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Js\클로드코워크\벤츠ACC\"/>
    </mc:Choice>
  </mc:AlternateContent>
  <xr:revisionPtr revIDLastSave="0" documentId="13_ncr:1_{6A3C1356-F222-4F8C-AB55-9B4C5FF2E85A}" xr6:coauthVersionLast="47" xr6:coauthVersionMax="47" xr10:uidLastSave="{00000000-0000-0000-0000-000000000000}"/>
  <bookViews>
    <workbookView xWindow="28680" yWindow="-165" windowWidth="29040" windowHeight="15840" tabRatio="590" activeTab="1" xr2:uid="{E9835C3D-3C86-4EFF-BDAB-123B4010AEB6}"/>
  </bookViews>
  <sheets>
    <sheet name="기안서" sheetId="17" r:id="rId1"/>
    <sheet name="매출" sheetId="16" r:id="rId2"/>
    <sheet name="1월" sheetId="1" r:id="rId3"/>
    <sheet name="2월" sheetId="2" r:id="rId4"/>
    <sheet name="3월" sheetId="3" r:id="rId5"/>
    <sheet name="4월" sheetId="4" r:id="rId6"/>
    <sheet name="5월" sheetId="5" r:id="rId7"/>
    <sheet name="6월" sheetId="6" r:id="rId8"/>
    <sheet name="7월" sheetId="7" r:id="rId9"/>
    <sheet name="8월" sheetId="8" r:id="rId10"/>
    <sheet name="9월" sheetId="9" r:id="rId11"/>
    <sheet name="10월" sheetId="10" r:id="rId12"/>
    <sheet name="11월" sheetId="11" r:id="rId13"/>
    <sheet name="12월" sheetId="12" r:id="rId14"/>
  </sheets>
  <definedNames>
    <definedName name="_xlnm._FilterDatabase" localSheetId="11" hidden="1">'10월'!$A$1:$V$191</definedName>
    <definedName name="_xlnm._FilterDatabase" localSheetId="12" hidden="1">'11월'!$A$1:$V$5023</definedName>
    <definedName name="_xlnm._FilterDatabase" localSheetId="13" hidden="1">'12월'!$A$1:$V$2973</definedName>
    <definedName name="_xlnm._FilterDatabase" localSheetId="2" hidden="1">'1월'!$A$1:$W$676</definedName>
    <definedName name="_xlnm._FilterDatabase" localSheetId="3" hidden="1">'2월'!$A$1:$V$63</definedName>
    <definedName name="_xlnm._FilterDatabase" localSheetId="4" hidden="1">'3월'!$A$1:$V$4775</definedName>
    <definedName name="_xlnm._FilterDatabase" localSheetId="5" hidden="1">'4월'!$A$1:$V$70</definedName>
    <definedName name="_xlnm._FilterDatabase" localSheetId="6" hidden="1">'5월'!$F$1:$F$2018</definedName>
    <definedName name="_xlnm._FilterDatabase" localSheetId="7" hidden="1">'6월'!$A$1:$V$4877</definedName>
    <definedName name="_xlnm._FilterDatabase" localSheetId="8" hidden="1">'7월'!$A$1:$V$88</definedName>
    <definedName name="_xlnm._FilterDatabase" localSheetId="9" hidden="1">'8월'!#REF!</definedName>
    <definedName name="_xlnm._FilterDatabase" localSheetId="10" hidden="1">'9월'!$A$1:$V$72</definedName>
    <definedName name="_xlnm._FilterDatabase" localSheetId="1" hidden="1">매출!$AW$19:$BA$20</definedName>
    <definedName name="_xlnm.Print_Area" localSheetId="1">매출!$B$1:$H$117</definedName>
  </definedNames>
  <calcPr calcId="191029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73" i="16" l="1"/>
  <c r="BI82" i="16"/>
  <c r="BI71" i="16"/>
  <c r="BI69" i="16"/>
  <c r="BI67" i="16"/>
  <c r="BI65" i="16"/>
  <c r="BI63" i="16"/>
  <c r="BI61" i="16"/>
  <c r="BI59" i="16"/>
  <c r="BI57" i="16"/>
  <c r="BI55" i="16"/>
  <c r="BI53" i="16"/>
  <c r="BI51" i="16"/>
  <c r="BI49" i="16"/>
  <c r="BI47" i="16"/>
  <c r="BI45" i="16"/>
  <c r="BI43" i="16"/>
  <c r="BI41" i="16"/>
  <c r="BI39" i="16"/>
  <c r="BI37" i="16"/>
  <c r="BI35" i="16"/>
  <c r="BI33" i="16"/>
  <c r="BI31" i="16"/>
  <c r="BI29" i="16"/>
  <c r="BI27" i="16"/>
  <c r="BI25" i="16"/>
  <c r="BI23" i="16"/>
  <c r="BI21" i="16"/>
  <c r="BI19" i="16"/>
  <c r="BI17" i="16"/>
  <c r="BI15" i="16"/>
  <c r="BI13" i="16"/>
  <c r="BI11" i="16"/>
  <c r="BH82" i="16"/>
  <c r="BH71" i="16"/>
  <c r="BH69" i="16"/>
  <c r="BH67" i="16"/>
  <c r="BH65" i="16"/>
  <c r="BH63" i="16"/>
  <c r="BH61" i="16"/>
  <c r="BH59" i="16"/>
  <c r="BH57" i="16"/>
  <c r="BH55" i="16"/>
  <c r="BH53" i="16"/>
  <c r="BH51" i="16"/>
  <c r="BH49" i="16"/>
  <c r="BH47" i="16"/>
  <c r="BH45" i="16"/>
  <c r="BH43" i="16"/>
  <c r="BH41" i="16"/>
  <c r="BH39" i="16"/>
  <c r="BH37" i="16"/>
  <c r="BH35" i="16"/>
  <c r="BH33" i="16"/>
  <c r="BH31" i="16"/>
  <c r="BH29" i="16"/>
  <c r="BH27" i="16"/>
  <c r="BH25" i="16"/>
  <c r="BH23" i="16"/>
  <c r="BH21" i="16"/>
  <c r="BH19" i="16"/>
  <c r="BH17" i="16"/>
  <c r="BH15" i="16"/>
  <c r="BH13" i="16"/>
  <c r="BH11" i="16"/>
  <c r="BF73" i="16"/>
  <c r="BD82" i="16"/>
  <c r="BD71" i="16"/>
  <c r="BD69" i="16"/>
  <c r="BD67" i="16"/>
  <c r="BD65" i="16"/>
  <c r="BD63" i="16"/>
  <c r="BD61" i="16"/>
  <c r="BD59" i="16"/>
  <c r="BD57" i="16"/>
  <c r="BD55" i="16"/>
  <c r="BD53" i="16"/>
  <c r="BD51" i="16"/>
  <c r="BD49" i="16"/>
  <c r="BD47" i="16"/>
  <c r="BD45" i="16"/>
  <c r="BD43" i="16"/>
  <c r="BD41" i="16"/>
  <c r="BD39" i="16"/>
  <c r="BD37" i="16"/>
  <c r="BD35" i="16"/>
  <c r="BD33" i="16"/>
  <c r="BD31" i="16"/>
  <c r="BD29" i="16"/>
  <c r="BD27" i="16"/>
  <c r="BD25" i="16"/>
  <c r="BD23" i="16"/>
  <c r="BD21" i="16"/>
  <c r="BD19" i="16"/>
  <c r="BD17" i="16"/>
  <c r="BD15" i="16"/>
  <c r="BD13" i="16"/>
  <c r="BD11" i="16"/>
  <c r="BC82" i="16"/>
  <c r="BC71" i="16"/>
  <c r="BC69" i="16"/>
  <c r="BC67" i="16"/>
  <c r="BC65" i="16"/>
  <c r="BC63" i="16"/>
  <c r="BC61" i="16"/>
  <c r="BC59" i="16"/>
  <c r="BC57" i="16"/>
  <c r="BC55" i="16"/>
  <c r="BC53" i="16"/>
  <c r="BC51" i="16"/>
  <c r="BC49" i="16"/>
  <c r="BC47" i="16"/>
  <c r="BC45" i="16"/>
  <c r="BC43" i="16"/>
  <c r="BC41" i="16"/>
  <c r="BC39" i="16"/>
  <c r="BC37" i="16"/>
  <c r="BC35" i="16"/>
  <c r="BC33" i="16"/>
  <c r="BC31" i="16"/>
  <c r="BC29" i="16"/>
  <c r="BC27" i="16"/>
  <c r="BC25" i="16"/>
  <c r="BC23" i="16"/>
  <c r="BC21" i="16"/>
  <c r="BC19" i="16"/>
  <c r="BC17" i="16"/>
  <c r="BC15" i="16"/>
  <c r="BC13" i="16"/>
  <c r="BC11" i="16"/>
  <c r="BA73" i="16"/>
  <c r="AY82" i="16"/>
  <c r="AY71" i="16"/>
  <c r="AY69" i="16"/>
  <c r="AY67" i="16"/>
  <c r="AY65" i="16"/>
  <c r="AY63" i="16"/>
  <c r="AY61" i="16"/>
  <c r="AY59" i="16"/>
  <c r="AY57" i="16"/>
  <c r="AY55" i="16"/>
  <c r="AY53" i="16"/>
  <c r="AY51" i="16"/>
  <c r="AY49" i="16"/>
  <c r="AY47" i="16"/>
  <c r="AY45" i="16"/>
  <c r="AY43" i="16"/>
  <c r="AY41" i="16"/>
  <c r="AY39" i="16"/>
  <c r="AY37" i="16"/>
  <c r="AY35" i="16"/>
  <c r="AY33" i="16"/>
  <c r="AY31" i="16"/>
  <c r="AY29" i="16"/>
  <c r="AY27" i="16"/>
  <c r="AY25" i="16"/>
  <c r="AY23" i="16"/>
  <c r="AY21" i="16"/>
  <c r="AY19" i="16"/>
  <c r="AY17" i="16"/>
  <c r="AY15" i="16"/>
  <c r="AY13" i="16"/>
  <c r="AY11" i="16"/>
  <c r="AX82" i="16"/>
  <c r="AX71" i="16"/>
  <c r="AX69" i="16"/>
  <c r="AX67" i="16"/>
  <c r="AX65" i="16"/>
  <c r="AX63" i="16"/>
  <c r="AX61" i="16"/>
  <c r="AX59" i="16"/>
  <c r="AX57" i="16"/>
  <c r="AX55" i="16"/>
  <c r="AX53" i="16"/>
  <c r="AX51" i="16"/>
  <c r="AX49" i="16"/>
  <c r="AX47" i="16"/>
  <c r="AX45" i="16"/>
  <c r="AX43" i="16"/>
  <c r="AX41" i="16"/>
  <c r="AX39" i="16"/>
  <c r="AX37" i="16"/>
  <c r="AX35" i="16"/>
  <c r="AX33" i="16"/>
  <c r="AX31" i="16"/>
  <c r="AX29" i="16"/>
  <c r="AX27" i="16"/>
  <c r="AX25" i="16"/>
  <c r="AX23" i="16"/>
  <c r="AX21" i="16"/>
  <c r="AX19" i="16"/>
  <c r="AX17" i="16"/>
  <c r="AX15" i="16"/>
  <c r="AX13" i="16"/>
  <c r="AX11" i="16"/>
  <c r="AV73" i="16"/>
  <c r="AT82" i="16"/>
  <c r="AT71" i="16"/>
  <c r="AT69" i="16"/>
  <c r="AT67" i="16"/>
  <c r="AT65" i="16"/>
  <c r="AT63" i="16"/>
  <c r="AT61" i="16"/>
  <c r="AT59" i="16"/>
  <c r="AT57" i="16"/>
  <c r="AT55" i="16"/>
  <c r="AT53" i="16"/>
  <c r="AT51" i="16"/>
  <c r="AT49" i="16"/>
  <c r="AT47" i="16"/>
  <c r="AT45" i="16"/>
  <c r="AT43" i="16"/>
  <c r="AT41" i="16"/>
  <c r="AT39" i="16"/>
  <c r="AT37" i="16"/>
  <c r="AT35" i="16"/>
  <c r="AT33" i="16"/>
  <c r="AT31" i="16"/>
  <c r="AT29" i="16"/>
  <c r="AT27" i="16"/>
  <c r="AT25" i="16"/>
  <c r="AT23" i="16"/>
  <c r="AT21" i="16"/>
  <c r="AT19" i="16"/>
  <c r="AT17" i="16"/>
  <c r="AT15" i="16"/>
  <c r="AT13" i="16"/>
  <c r="AT11" i="16"/>
  <c r="AS82" i="16"/>
  <c r="AS71" i="16"/>
  <c r="AS69" i="16"/>
  <c r="AS67" i="16"/>
  <c r="AS65" i="16"/>
  <c r="AS63" i="16"/>
  <c r="AS61" i="16"/>
  <c r="AS59" i="16"/>
  <c r="AS57" i="16"/>
  <c r="AS55" i="16"/>
  <c r="AS53" i="16"/>
  <c r="AS51" i="16"/>
  <c r="AS49" i="16"/>
  <c r="AS47" i="16"/>
  <c r="AS45" i="16"/>
  <c r="AS43" i="16"/>
  <c r="AS41" i="16"/>
  <c r="AS39" i="16"/>
  <c r="AS37" i="16"/>
  <c r="AS35" i="16"/>
  <c r="AS33" i="16"/>
  <c r="AS31" i="16"/>
  <c r="AS29" i="16"/>
  <c r="AS27" i="16"/>
  <c r="AS25" i="16"/>
  <c r="AS23" i="16"/>
  <c r="AS21" i="16"/>
  <c r="AS19" i="16"/>
  <c r="AS17" i="16"/>
  <c r="AS15" i="16"/>
  <c r="AS13" i="16"/>
  <c r="AS11" i="16"/>
  <c r="AQ73" i="16"/>
  <c r="AO82" i="16"/>
  <c r="AO71" i="16"/>
  <c r="AO69" i="16"/>
  <c r="AO67" i="16"/>
  <c r="AO65" i="16"/>
  <c r="AO63" i="16"/>
  <c r="AO61" i="16"/>
  <c r="AO59" i="16"/>
  <c r="AO57" i="16"/>
  <c r="AO55" i="16"/>
  <c r="AO53" i="16"/>
  <c r="AO51" i="16"/>
  <c r="AO49" i="16"/>
  <c r="AO47" i="16"/>
  <c r="AO45" i="16"/>
  <c r="AO43" i="16"/>
  <c r="AO41" i="16"/>
  <c r="AO39" i="16"/>
  <c r="AO37" i="16"/>
  <c r="AO35" i="16"/>
  <c r="AO33" i="16"/>
  <c r="AO31" i="16"/>
  <c r="AO29" i="16"/>
  <c r="AO27" i="16"/>
  <c r="AO25" i="16"/>
  <c r="AO23" i="16"/>
  <c r="AO21" i="16"/>
  <c r="AO19" i="16"/>
  <c r="AO17" i="16"/>
  <c r="AO15" i="16"/>
  <c r="AO13" i="16"/>
  <c r="AO11" i="16"/>
  <c r="AN82" i="16"/>
  <c r="AN71" i="16"/>
  <c r="AN69" i="16"/>
  <c r="AN67" i="16"/>
  <c r="AN65" i="16"/>
  <c r="AN63" i="16"/>
  <c r="AN61" i="16"/>
  <c r="AN59" i="16"/>
  <c r="AN57" i="16"/>
  <c r="AN55" i="16"/>
  <c r="AN53" i="16"/>
  <c r="AN51" i="16"/>
  <c r="AN49" i="16"/>
  <c r="AN47" i="16"/>
  <c r="AN45" i="16"/>
  <c r="AN43" i="16"/>
  <c r="AN41" i="16"/>
  <c r="AN39" i="16"/>
  <c r="AN37" i="16"/>
  <c r="AN35" i="16"/>
  <c r="AN33" i="16"/>
  <c r="AN31" i="16"/>
  <c r="AN29" i="16"/>
  <c r="AN27" i="16"/>
  <c r="AN25" i="16"/>
  <c r="AN23" i="16"/>
  <c r="AN21" i="16"/>
  <c r="AN19" i="16"/>
  <c r="AN17" i="16"/>
  <c r="AN15" i="16"/>
  <c r="AN13" i="16"/>
  <c r="AN11" i="16"/>
  <c r="AL73" i="16"/>
  <c r="AJ82" i="16"/>
  <c r="AJ71" i="16"/>
  <c r="AJ69" i="16"/>
  <c r="AJ67" i="16"/>
  <c r="AJ65" i="16"/>
  <c r="AJ63" i="16"/>
  <c r="AJ61" i="16"/>
  <c r="AJ59" i="16"/>
  <c r="AJ57" i="16"/>
  <c r="AJ55" i="16"/>
  <c r="AJ53" i="16"/>
  <c r="AJ51" i="16"/>
  <c r="AJ49" i="16"/>
  <c r="AJ47" i="16"/>
  <c r="AJ45" i="16"/>
  <c r="AJ43" i="16"/>
  <c r="AJ41" i="16"/>
  <c r="AJ39" i="16"/>
  <c r="AJ37" i="16"/>
  <c r="AJ35" i="16"/>
  <c r="AJ33" i="16"/>
  <c r="AJ31" i="16"/>
  <c r="AJ29" i="16"/>
  <c r="AJ27" i="16"/>
  <c r="AJ25" i="16"/>
  <c r="AJ23" i="16"/>
  <c r="AJ21" i="16"/>
  <c r="AJ19" i="16"/>
  <c r="AJ17" i="16"/>
  <c r="AJ15" i="16"/>
  <c r="AJ13" i="16"/>
  <c r="AJ11" i="16"/>
  <c r="AI82" i="16"/>
  <c r="AI71" i="16"/>
  <c r="AI69" i="16"/>
  <c r="AI67" i="16"/>
  <c r="AI65" i="16"/>
  <c r="AI63" i="16"/>
  <c r="AI61" i="16"/>
  <c r="AI59" i="16"/>
  <c r="AI57" i="16"/>
  <c r="AI55" i="16"/>
  <c r="AI53" i="16"/>
  <c r="AI51" i="16"/>
  <c r="AI49" i="16"/>
  <c r="AI47" i="16"/>
  <c r="AI45" i="16"/>
  <c r="AI43" i="16"/>
  <c r="AI41" i="16"/>
  <c r="AI39" i="16"/>
  <c r="AI37" i="16"/>
  <c r="AI35" i="16"/>
  <c r="AI33" i="16"/>
  <c r="AI31" i="16"/>
  <c r="AI29" i="16"/>
  <c r="AI27" i="16"/>
  <c r="AI25" i="16"/>
  <c r="AI23" i="16"/>
  <c r="AI21" i="16"/>
  <c r="AI19" i="16"/>
  <c r="AI17" i="16"/>
  <c r="AI15" i="16"/>
  <c r="AI13" i="16"/>
  <c r="AI11" i="16"/>
  <c r="AG73" i="16"/>
  <c r="AE82" i="16"/>
  <c r="AE71" i="16"/>
  <c r="AE69" i="16"/>
  <c r="AE67" i="16"/>
  <c r="AE65" i="16"/>
  <c r="AE63" i="16"/>
  <c r="AE61" i="16"/>
  <c r="AE59" i="16"/>
  <c r="AE57" i="16"/>
  <c r="AE55" i="16"/>
  <c r="AE53" i="16"/>
  <c r="AE51" i="16"/>
  <c r="AE49" i="16"/>
  <c r="AE47" i="16"/>
  <c r="AE45" i="16"/>
  <c r="AE43" i="16"/>
  <c r="AE41" i="16"/>
  <c r="AE39" i="16"/>
  <c r="AE37" i="16"/>
  <c r="AE35" i="16"/>
  <c r="AE33" i="16"/>
  <c r="AE31" i="16"/>
  <c r="AE29" i="16"/>
  <c r="AE27" i="16"/>
  <c r="AE25" i="16"/>
  <c r="AE23" i="16"/>
  <c r="AE21" i="16"/>
  <c r="AE19" i="16"/>
  <c r="AE17" i="16"/>
  <c r="AE15" i="16"/>
  <c r="AE13" i="16"/>
  <c r="AE11" i="16"/>
  <c r="AD82" i="16"/>
  <c r="AD71" i="16"/>
  <c r="AD69" i="16"/>
  <c r="AD67" i="16"/>
  <c r="AD65" i="16"/>
  <c r="AD63" i="16"/>
  <c r="AD61" i="16"/>
  <c r="AD59" i="16"/>
  <c r="AD57" i="16"/>
  <c r="AD55" i="16"/>
  <c r="AD53" i="16"/>
  <c r="AD51" i="16"/>
  <c r="AD49" i="16"/>
  <c r="AD47" i="16"/>
  <c r="AD45" i="16"/>
  <c r="AD43" i="16"/>
  <c r="AD41" i="16"/>
  <c r="AD39" i="16"/>
  <c r="AD37" i="16"/>
  <c r="AD35" i="16"/>
  <c r="AD33" i="16"/>
  <c r="AD31" i="16"/>
  <c r="AD29" i="16"/>
  <c r="AD27" i="16"/>
  <c r="AD25" i="16"/>
  <c r="AD23" i="16"/>
  <c r="AD21" i="16"/>
  <c r="AD19" i="16"/>
  <c r="AD17" i="16"/>
  <c r="AD15" i="16"/>
  <c r="AD13" i="16"/>
  <c r="AD11" i="16"/>
  <c r="AB73" i="16"/>
  <c r="Z82" i="16"/>
  <c r="Z71" i="16"/>
  <c r="Z69" i="16"/>
  <c r="Z67" i="16"/>
  <c r="Z65" i="16"/>
  <c r="Z63" i="16"/>
  <c r="Z61" i="16"/>
  <c r="Z59" i="16"/>
  <c r="Z57" i="16"/>
  <c r="Z55" i="16"/>
  <c r="Z53" i="16"/>
  <c r="Z51" i="16"/>
  <c r="Z49" i="16"/>
  <c r="Z47" i="16"/>
  <c r="Z45" i="16"/>
  <c r="Z43" i="16"/>
  <c r="Z41" i="16"/>
  <c r="Z39" i="16"/>
  <c r="Z37" i="16"/>
  <c r="Z35" i="16"/>
  <c r="Z33" i="16"/>
  <c r="Z31" i="16"/>
  <c r="Z29" i="16"/>
  <c r="Z27" i="16"/>
  <c r="Z25" i="16"/>
  <c r="Z23" i="16"/>
  <c r="Z21" i="16"/>
  <c r="Z19" i="16"/>
  <c r="Z17" i="16"/>
  <c r="Z15" i="16"/>
  <c r="Z13" i="16"/>
  <c r="Z11" i="16"/>
  <c r="Y82" i="16"/>
  <c r="Y71" i="16"/>
  <c r="Y69" i="16"/>
  <c r="Y67" i="16"/>
  <c r="Y65" i="16"/>
  <c r="Y63" i="16"/>
  <c r="Y61" i="16"/>
  <c r="Y59" i="16"/>
  <c r="Y57" i="16"/>
  <c r="Y55" i="16"/>
  <c r="Y53" i="16"/>
  <c r="Y51" i="16"/>
  <c r="Y49" i="16"/>
  <c r="Y47" i="16"/>
  <c r="Y45" i="16"/>
  <c r="Y43" i="16"/>
  <c r="Y41" i="16"/>
  <c r="Y39" i="16"/>
  <c r="Y37" i="16"/>
  <c r="Y35" i="16"/>
  <c r="Y33" i="16"/>
  <c r="Y31" i="16"/>
  <c r="Y29" i="16"/>
  <c r="Y27" i="16"/>
  <c r="Y25" i="16"/>
  <c r="Y23" i="16"/>
  <c r="Y21" i="16"/>
  <c r="Y19" i="16"/>
  <c r="Y17" i="16"/>
  <c r="Y15" i="16"/>
  <c r="Y13" i="16"/>
  <c r="Y11" i="16"/>
  <c r="W73" i="16"/>
  <c r="U82" i="16"/>
  <c r="U71" i="16"/>
  <c r="U69" i="16"/>
  <c r="U67" i="16"/>
  <c r="U65" i="16"/>
  <c r="U63" i="16"/>
  <c r="U61" i="16"/>
  <c r="U59" i="16"/>
  <c r="U57" i="16"/>
  <c r="U55" i="16"/>
  <c r="U53" i="16"/>
  <c r="U51" i="16"/>
  <c r="U49" i="16"/>
  <c r="U47" i="16"/>
  <c r="U45" i="16"/>
  <c r="U43" i="16"/>
  <c r="U41" i="16"/>
  <c r="U39" i="16"/>
  <c r="U37" i="16"/>
  <c r="U35" i="16"/>
  <c r="U33" i="16"/>
  <c r="U31" i="16"/>
  <c r="U29" i="16"/>
  <c r="U27" i="16"/>
  <c r="U25" i="16"/>
  <c r="U23" i="16"/>
  <c r="U21" i="16"/>
  <c r="U19" i="16"/>
  <c r="U17" i="16"/>
  <c r="U15" i="16"/>
  <c r="U13" i="16"/>
  <c r="U11" i="16"/>
  <c r="T82" i="16"/>
  <c r="T71" i="16"/>
  <c r="T69" i="16"/>
  <c r="T67" i="16"/>
  <c r="T65" i="16"/>
  <c r="T63" i="16"/>
  <c r="T61" i="16"/>
  <c r="T59" i="16"/>
  <c r="T57" i="16"/>
  <c r="T55" i="16"/>
  <c r="T53" i="16"/>
  <c r="T51" i="16"/>
  <c r="T49" i="16"/>
  <c r="T47" i="16"/>
  <c r="T45" i="16"/>
  <c r="T43" i="16"/>
  <c r="T41" i="16"/>
  <c r="T39" i="16"/>
  <c r="T37" i="16"/>
  <c r="T35" i="16"/>
  <c r="T33" i="16"/>
  <c r="T31" i="16"/>
  <c r="T29" i="16"/>
  <c r="T27" i="16"/>
  <c r="T25" i="16"/>
  <c r="T23" i="16"/>
  <c r="T21" i="16"/>
  <c r="T19" i="16"/>
  <c r="T17" i="16"/>
  <c r="T15" i="16"/>
  <c r="T13" i="16"/>
  <c r="T11" i="16"/>
  <c r="R73" i="16"/>
  <c r="P82" i="16"/>
  <c r="P71" i="16"/>
  <c r="P69" i="16"/>
  <c r="P67" i="16"/>
  <c r="P65" i="16"/>
  <c r="P63" i="16"/>
  <c r="P61" i="16"/>
  <c r="P59" i="16"/>
  <c r="P57" i="16"/>
  <c r="P55" i="16"/>
  <c r="P53" i="16"/>
  <c r="P51" i="16"/>
  <c r="P49" i="16"/>
  <c r="P47" i="16"/>
  <c r="P45" i="16"/>
  <c r="P43" i="16"/>
  <c r="P41" i="16"/>
  <c r="P39" i="16"/>
  <c r="P37" i="16"/>
  <c r="P35" i="16"/>
  <c r="P33" i="16"/>
  <c r="P31" i="16"/>
  <c r="P29" i="16"/>
  <c r="P27" i="16"/>
  <c r="P25" i="16"/>
  <c r="P23" i="16"/>
  <c r="P21" i="16"/>
  <c r="P19" i="16"/>
  <c r="P17" i="16"/>
  <c r="P15" i="16"/>
  <c r="P13" i="16"/>
  <c r="P11" i="16"/>
  <c r="O82" i="16"/>
  <c r="O71" i="16"/>
  <c r="O69" i="16"/>
  <c r="O67" i="16"/>
  <c r="O65" i="16"/>
  <c r="O63" i="16"/>
  <c r="O61" i="16"/>
  <c r="O59" i="16"/>
  <c r="O57" i="16"/>
  <c r="O55" i="16"/>
  <c r="O53" i="16"/>
  <c r="O51" i="16"/>
  <c r="O49" i="16"/>
  <c r="O47" i="16"/>
  <c r="O45" i="16"/>
  <c r="O43" i="16"/>
  <c r="O41" i="16"/>
  <c r="O39" i="16"/>
  <c r="O37" i="16"/>
  <c r="O35" i="16"/>
  <c r="O33" i="16"/>
  <c r="O31" i="16"/>
  <c r="O29" i="16"/>
  <c r="O27" i="16"/>
  <c r="O25" i="16"/>
  <c r="O23" i="16"/>
  <c r="O21" i="16"/>
  <c r="O19" i="16"/>
  <c r="O17" i="16"/>
  <c r="O15" i="16"/>
  <c r="O13" i="16"/>
  <c r="O11" i="16"/>
  <c r="M73" i="16"/>
  <c r="K82" i="16"/>
  <c r="K71" i="16"/>
  <c r="K69" i="16"/>
  <c r="K67" i="16"/>
  <c r="K65" i="16"/>
  <c r="K63" i="16"/>
  <c r="K61" i="16"/>
  <c r="K59" i="16"/>
  <c r="K57" i="16"/>
  <c r="K55" i="16"/>
  <c r="K53" i="16"/>
  <c r="K51" i="16"/>
  <c r="K49" i="16"/>
  <c r="K47" i="16"/>
  <c r="K45" i="16"/>
  <c r="K43" i="16"/>
  <c r="K41" i="16"/>
  <c r="K39" i="16"/>
  <c r="K37" i="16"/>
  <c r="K35" i="16"/>
  <c r="K33" i="16"/>
  <c r="K31" i="16"/>
  <c r="K29" i="16"/>
  <c r="K27" i="16"/>
  <c r="K25" i="16"/>
  <c r="K23" i="16"/>
  <c r="K21" i="16"/>
  <c r="K19" i="16"/>
  <c r="K17" i="16"/>
  <c r="K15" i="16"/>
  <c r="K13" i="16"/>
  <c r="K11" i="16"/>
  <c r="J82" i="16"/>
  <c r="J71" i="16"/>
  <c r="J69" i="16"/>
  <c r="J67" i="16"/>
  <c r="J65" i="16"/>
  <c r="J63" i="16"/>
  <c r="J61" i="16"/>
  <c r="J59" i="16"/>
  <c r="J57" i="16"/>
  <c r="J55" i="16"/>
  <c r="J53" i="16"/>
  <c r="J51" i="16"/>
  <c r="J49" i="16"/>
  <c r="J47" i="16"/>
  <c r="J45" i="16"/>
  <c r="J43" i="16"/>
  <c r="J41" i="16"/>
  <c r="J39" i="16"/>
  <c r="J37" i="16"/>
  <c r="J35" i="16"/>
  <c r="J33" i="16"/>
  <c r="J31" i="16"/>
  <c r="J29" i="16"/>
  <c r="J27" i="16"/>
  <c r="J25" i="16"/>
  <c r="J23" i="16"/>
  <c r="J21" i="16"/>
  <c r="J19" i="16"/>
  <c r="J17" i="16"/>
  <c r="J15" i="16"/>
  <c r="J13" i="16"/>
  <c r="J11" i="16"/>
  <c r="H73" i="16"/>
  <c r="F82" i="16"/>
  <c r="F71" i="16"/>
  <c r="F69" i="16"/>
  <c r="F67" i="16"/>
  <c r="F65" i="16"/>
  <c r="F63" i="16"/>
  <c r="F61" i="16"/>
  <c r="F59" i="16"/>
  <c r="F57" i="16"/>
  <c r="F55" i="16"/>
  <c r="F53" i="16"/>
  <c r="F51" i="16"/>
  <c r="F49" i="16"/>
  <c r="F47" i="16"/>
  <c r="F45" i="16"/>
  <c r="F43" i="16"/>
  <c r="F41" i="16"/>
  <c r="F39" i="16"/>
  <c r="F37" i="16"/>
  <c r="F35" i="16"/>
  <c r="F33" i="16"/>
  <c r="F31" i="16"/>
  <c r="F29" i="16"/>
  <c r="F27" i="16"/>
  <c r="F25" i="16"/>
  <c r="F23" i="16"/>
  <c r="F21" i="16"/>
  <c r="F19" i="16"/>
  <c r="F17" i="16"/>
  <c r="F15" i="16"/>
  <c r="F13" i="16"/>
  <c r="F11" i="16"/>
  <c r="E82" i="16"/>
  <c r="E71" i="16"/>
  <c r="E69" i="16"/>
  <c r="E67" i="16"/>
  <c r="E65" i="16"/>
  <c r="E63" i="16"/>
  <c r="E61" i="16"/>
  <c r="E59" i="16"/>
  <c r="E57" i="16"/>
  <c r="E55" i="16"/>
  <c r="E53" i="16"/>
  <c r="E51" i="16"/>
  <c r="E49" i="16"/>
  <c r="E47" i="16"/>
  <c r="E45" i="16"/>
  <c r="E43" i="16"/>
  <c r="E41" i="16"/>
  <c r="E39" i="16"/>
  <c r="E37" i="16"/>
  <c r="E35" i="16"/>
  <c r="E33" i="16"/>
  <c r="E31" i="16"/>
  <c r="E29" i="16"/>
  <c r="E27" i="16"/>
  <c r="E25" i="16"/>
  <c r="E23" i="16"/>
  <c r="E21" i="16"/>
  <c r="E19" i="16"/>
  <c r="E17" i="16"/>
  <c r="E15" i="16"/>
  <c r="E13" i="16"/>
  <c r="E11" i="16"/>
  <c r="K72" i="16"/>
  <c r="J72" i="16"/>
  <c r="Z70" i="16"/>
  <c r="K70" i="16"/>
  <c r="J70" i="16"/>
  <c r="K62" i="16"/>
  <c r="AJ58" i="16"/>
  <c r="O52" i="16"/>
  <c r="AS46" i="16"/>
  <c r="J44" i="16"/>
  <c r="AN38" i="16"/>
  <c r="F38" i="16"/>
  <c r="AY36" i="16"/>
  <c r="Z34" i="16"/>
  <c r="AN32" i="16"/>
  <c r="BC30" i="16"/>
  <c r="AY30" i="16"/>
  <c r="Z26" i="16"/>
  <c r="AO20" i="16"/>
  <c r="U20" i="16"/>
  <c r="F20" i="16"/>
  <c r="BD18" i="16"/>
  <c r="BC18" i="16"/>
  <c r="Z18" i="16"/>
  <c r="Y18" i="16"/>
  <c r="BD16" i="16"/>
  <c r="BC16" i="16"/>
  <c r="Z16" i="16"/>
  <c r="Y16" i="16"/>
  <c r="AY14" i="16"/>
  <c r="AO14" i="16"/>
  <c r="Z14" i="16"/>
  <c r="Y14" i="16"/>
  <c r="U14" i="16"/>
  <c r="BD12" i="16"/>
  <c r="BC12" i="16"/>
  <c r="AY12" i="16"/>
  <c r="AE12" i="16"/>
  <c r="Z12" i="16"/>
  <c r="U12" i="16"/>
  <c r="F12" i="16"/>
  <c r="I65" i="16"/>
  <c r="I67" i="16"/>
  <c r="D71" i="16"/>
  <c r="BG71" i="16"/>
  <c r="BB71" i="16"/>
  <c r="AW71" i="16"/>
  <c r="AR71" i="16"/>
  <c r="AM71" i="16"/>
  <c r="AH71" i="16"/>
  <c r="AC71" i="16"/>
  <c r="X71" i="16"/>
  <c r="S71" i="16"/>
  <c r="N71" i="16"/>
  <c r="D37" i="16"/>
  <c r="I37" i="16"/>
  <c r="N37" i="16"/>
  <c r="S37" i="16"/>
  <c r="X37" i="16"/>
  <c r="AC37" i="16"/>
  <c r="AH37" i="16"/>
  <c r="AM37" i="16"/>
  <c r="AR37" i="16"/>
  <c r="AW37" i="16"/>
  <c r="BB37" i="16"/>
  <c r="BG37" i="16"/>
  <c r="D39" i="16"/>
  <c r="I39" i="16"/>
  <c r="N39" i="16"/>
  <c r="S39" i="16"/>
  <c r="X39" i="16"/>
  <c r="AC39" i="16"/>
  <c r="AH39" i="16"/>
  <c r="AM39" i="16"/>
  <c r="AR39" i="16"/>
  <c r="AW39" i="16"/>
  <c r="BB39" i="16"/>
  <c r="BG39" i="16"/>
  <c r="D41" i="16"/>
  <c r="I41" i="16"/>
  <c r="N41" i="16"/>
  <c r="S41" i="16"/>
  <c r="X41" i="16"/>
  <c r="AC41" i="16"/>
  <c r="AH41" i="16"/>
  <c r="AM41" i="16"/>
  <c r="AR41" i="16"/>
  <c r="AW41" i="16"/>
  <c r="BB41" i="16"/>
  <c r="BG41" i="16"/>
  <c r="D43" i="16"/>
  <c r="I43" i="16"/>
  <c r="N43" i="16"/>
  <c r="S43" i="16"/>
  <c r="X43" i="16"/>
  <c r="AC43" i="16"/>
  <c r="AH43" i="16"/>
  <c r="AM43" i="16"/>
  <c r="AR43" i="16"/>
  <c r="AW43" i="16"/>
  <c r="BB43" i="16"/>
  <c r="BG43" i="16"/>
  <c r="D45" i="16"/>
  <c r="I45" i="16"/>
  <c r="N45" i="16"/>
  <c r="S45" i="16"/>
  <c r="X45" i="16"/>
  <c r="AC45" i="16"/>
  <c r="AH45" i="16"/>
  <c r="AM45" i="16"/>
  <c r="AR45" i="16"/>
  <c r="AW45" i="16"/>
  <c r="AX46" i="16" s="1"/>
  <c r="BB45" i="16"/>
  <c r="BG45" i="16"/>
  <c r="D47" i="16"/>
  <c r="I47" i="16"/>
  <c r="N47" i="16"/>
  <c r="S47" i="16"/>
  <c r="X47" i="16"/>
  <c r="AC47" i="16"/>
  <c r="AH47" i="16"/>
  <c r="AM47" i="16"/>
  <c r="AR47" i="16"/>
  <c r="AW47" i="16"/>
  <c r="BB47" i="16"/>
  <c r="BG47" i="16"/>
  <c r="D49" i="16"/>
  <c r="I49" i="16"/>
  <c r="N49" i="16"/>
  <c r="S49" i="16"/>
  <c r="X49" i="16"/>
  <c r="AC49" i="16"/>
  <c r="AH49" i="16"/>
  <c r="AM49" i="16"/>
  <c r="AR49" i="16"/>
  <c r="AW49" i="16"/>
  <c r="BB49" i="16"/>
  <c r="BG49" i="16"/>
  <c r="D51" i="16"/>
  <c r="I51" i="16"/>
  <c r="N51" i="16"/>
  <c r="S51" i="16"/>
  <c r="X51" i="16"/>
  <c r="AC51" i="16"/>
  <c r="AH51" i="16"/>
  <c r="AM51" i="16"/>
  <c r="AR51" i="16"/>
  <c r="AW51" i="16"/>
  <c r="BB51" i="16"/>
  <c r="BG51" i="16"/>
  <c r="D53" i="16"/>
  <c r="I53" i="16"/>
  <c r="N53" i="16"/>
  <c r="S53" i="16"/>
  <c r="X53" i="16"/>
  <c r="AC53" i="16"/>
  <c r="AH53" i="16"/>
  <c r="AM53" i="16"/>
  <c r="AR53" i="16"/>
  <c r="AW53" i="16"/>
  <c r="BB53" i="16"/>
  <c r="BG53" i="16"/>
  <c r="D55" i="16"/>
  <c r="I55" i="16"/>
  <c r="N55" i="16"/>
  <c r="S55" i="16"/>
  <c r="X55" i="16"/>
  <c r="AC55" i="16"/>
  <c r="AH55" i="16"/>
  <c r="AM55" i="16"/>
  <c r="AR55" i="16"/>
  <c r="AW55" i="16"/>
  <c r="AY56" i="16" s="1"/>
  <c r="BB55" i="16"/>
  <c r="BG55" i="16"/>
  <c r="BH56" i="16" s="1"/>
  <c r="D57" i="16"/>
  <c r="I57" i="16"/>
  <c r="N57" i="16"/>
  <c r="S57" i="16"/>
  <c r="X57" i="16"/>
  <c r="AC57" i="16"/>
  <c r="AH57" i="16"/>
  <c r="AM57" i="16"/>
  <c r="AR57" i="16"/>
  <c r="AW57" i="16"/>
  <c r="BB57" i="16"/>
  <c r="BG57" i="16"/>
  <c r="D59" i="16"/>
  <c r="I59" i="16"/>
  <c r="N59" i="16"/>
  <c r="S59" i="16"/>
  <c r="X59" i="16"/>
  <c r="AC59" i="16"/>
  <c r="AH59" i="16"/>
  <c r="AM59" i="16"/>
  <c r="AR59" i="16"/>
  <c r="AW59" i="16"/>
  <c r="BB59" i="16"/>
  <c r="BG59" i="16"/>
  <c r="D61" i="16"/>
  <c r="I61" i="16"/>
  <c r="N61" i="16"/>
  <c r="S61" i="16"/>
  <c r="X61" i="16"/>
  <c r="Z62" i="16" s="1"/>
  <c r="AC61" i="16"/>
  <c r="AH61" i="16"/>
  <c r="AM61" i="16"/>
  <c r="AR61" i="16"/>
  <c r="AW61" i="16"/>
  <c r="BB61" i="16"/>
  <c r="BG61" i="16"/>
  <c r="D63" i="16"/>
  <c r="I63" i="16"/>
  <c r="N63" i="16"/>
  <c r="S63" i="16"/>
  <c r="X63" i="16"/>
  <c r="AC63" i="16"/>
  <c r="AH63" i="16"/>
  <c r="AM63" i="16"/>
  <c r="AR63" i="16"/>
  <c r="AW63" i="16"/>
  <c r="BB63" i="16"/>
  <c r="BG63" i="16"/>
  <c r="D65" i="16"/>
  <c r="N65" i="16"/>
  <c r="S65" i="16"/>
  <c r="X65" i="16"/>
  <c r="AC65" i="16"/>
  <c r="AH65" i="16"/>
  <c r="AM65" i="16"/>
  <c r="AR65" i="16"/>
  <c r="AW65" i="16"/>
  <c r="BB65" i="16"/>
  <c r="BG65" i="16"/>
  <c r="D67" i="16"/>
  <c r="N67" i="16"/>
  <c r="S67" i="16"/>
  <c r="X67" i="16"/>
  <c r="AC67" i="16"/>
  <c r="AH67" i="16"/>
  <c r="AM67" i="16"/>
  <c r="AR67" i="16"/>
  <c r="AW67" i="16"/>
  <c r="BB67" i="16"/>
  <c r="BG67" i="16"/>
  <c r="D69" i="16"/>
  <c r="N69" i="16"/>
  <c r="S69" i="16"/>
  <c r="X69" i="16"/>
  <c r="AC69" i="16"/>
  <c r="AH69" i="16"/>
  <c r="AM69" i="16"/>
  <c r="AR69" i="16"/>
  <c r="AW69" i="16"/>
  <c r="BB69" i="16"/>
  <c r="BG69" i="16"/>
  <c r="D11" i="16"/>
  <c r="I11" i="16"/>
  <c r="N11" i="16"/>
  <c r="S11" i="16"/>
  <c r="X11" i="16"/>
  <c r="Y12" i="16" s="1"/>
  <c r="AC11" i="16"/>
  <c r="AH11" i="16"/>
  <c r="AM11" i="16"/>
  <c r="AO12" i="16" s="1"/>
  <c r="AR11" i="16"/>
  <c r="AT12" i="16" s="1"/>
  <c r="AW11" i="16"/>
  <c r="BB11" i="16"/>
  <c r="BG11" i="16"/>
  <c r="D13" i="16"/>
  <c r="I13" i="16"/>
  <c r="K14" i="16" s="1"/>
  <c r="N13" i="16"/>
  <c r="P14" i="16" s="1"/>
  <c r="S13" i="16"/>
  <c r="X13" i="16"/>
  <c r="AC13" i="16"/>
  <c r="AH13" i="16"/>
  <c r="AM13" i="16"/>
  <c r="AR13" i="16"/>
  <c r="AW13" i="16"/>
  <c r="BB13" i="16"/>
  <c r="BD14" i="16" s="1"/>
  <c r="BG13" i="16"/>
  <c r="BI14" i="16" s="1"/>
  <c r="D15" i="16"/>
  <c r="I15" i="16"/>
  <c r="K16" i="16" s="1"/>
  <c r="N15" i="16"/>
  <c r="S15" i="16"/>
  <c r="X15" i="16"/>
  <c r="AC15" i="16"/>
  <c r="AH15" i="16"/>
  <c r="AM15" i="16"/>
  <c r="AO16" i="16" s="1"/>
  <c r="AR15" i="16"/>
  <c r="AW15" i="16"/>
  <c r="BB15" i="16"/>
  <c r="BG15" i="16"/>
  <c r="D17" i="16"/>
  <c r="I17" i="16"/>
  <c r="K18" i="16" s="1"/>
  <c r="N17" i="16"/>
  <c r="S17" i="16"/>
  <c r="X17" i="16"/>
  <c r="AC17" i="16"/>
  <c r="AH17" i="16"/>
  <c r="AM17" i="16"/>
  <c r="AO18" i="16" s="1"/>
  <c r="AR17" i="16"/>
  <c r="AW17" i="16"/>
  <c r="BB17" i="16"/>
  <c r="BG17" i="16"/>
  <c r="D19" i="16"/>
  <c r="I19" i="16"/>
  <c r="K20" i="16" s="1"/>
  <c r="N19" i="16"/>
  <c r="S19" i="16"/>
  <c r="X19" i="16"/>
  <c r="AC19" i="16"/>
  <c r="AH19" i="16"/>
  <c r="AM19" i="16"/>
  <c r="AN20" i="16" s="1"/>
  <c r="AR19" i="16"/>
  <c r="AT20" i="16" s="1"/>
  <c r="AW19" i="16"/>
  <c r="BB19" i="16"/>
  <c r="BG19" i="16"/>
  <c r="D21" i="16"/>
  <c r="I21" i="16"/>
  <c r="K22" i="16" s="1"/>
  <c r="N21" i="16"/>
  <c r="S21" i="16"/>
  <c r="X21" i="16"/>
  <c r="AC21" i="16"/>
  <c r="AH21" i="16"/>
  <c r="AM21" i="16"/>
  <c r="AR21" i="16"/>
  <c r="AT22" i="16" s="1"/>
  <c r="AW21" i="16"/>
  <c r="BB21" i="16"/>
  <c r="BG21" i="16"/>
  <c r="BI22" i="16" s="1"/>
  <c r="D23" i="16"/>
  <c r="I23" i="16"/>
  <c r="N23" i="16"/>
  <c r="S23" i="16"/>
  <c r="X23" i="16"/>
  <c r="AC23" i="16"/>
  <c r="AH23" i="16"/>
  <c r="AM23" i="16"/>
  <c r="AO24" i="16" s="1"/>
  <c r="AR23" i="16"/>
  <c r="AW23" i="16"/>
  <c r="BB23" i="16"/>
  <c r="BG23" i="16"/>
  <c r="D25" i="16"/>
  <c r="F26" i="16" s="1"/>
  <c r="I25" i="16"/>
  <c r="N25" i="16"/>
  <c r="S25" i="16"/>
  <c r="X25" i="16"/>
  <c r="AC25" i="16"/>
  <c r="AH25" i="16"/>
  <c r="AM25" i="16"/>
  <c r="AR25" i="16"/>
  <c r="AW25" i="16"/>
  <c r="BB25" i="16"/>
  <c r="BG25" i="16"/>
  <c r="D27" i="16"/>
  <c r="I27" i="16"/>
  <c r="N27" i="16"/>
  <c r="S27" i="16"/>
  <c r="X27" i="16"/>
  <c r="AC27" i="16"/>
  <c r="AH27" i="16"/>
  <c r="AM27" i="16"/>
  <c r="AR27" i="16"/>
  <c r="AT28" i="16" s="1"/>
  <c r="AW27" i="16"/>
  <c r="BB27" i="16"/>
  <c r="BG27" i="16"/>
  <c r="D29" i="16"/>
  <c r="I29" i="16"/>
  <c r="N29" i="16"/>
  <c r="P30" i="16" s="1"/>
  <c r="S29" i="16"/>
  <c r="X29" i="16"/>
  <c r="AC29" i="16"/>
  <c r="AH29" i="16"/>
  <c r="AM29" i="16"/>
  <c r="AR29" i="16"/>
  <c r="AW29" i="16"/>
  <c r="BB29" i="16"/>
  <c r="BG29" i="16"/>
  <c r="D31" i="16"/>
  <c r="F32" i="16" s="1"/>
  <c r="I31" i="16"/>
  <c r="N31" i="16"/>
  <c r="S31" i="16"/>
  <c r="X31" i="16"/>
  <c r="AC31" i="16"/>
  <c r="AH31" i="16"/>
  <c r="AM31" i="16"/>
  <c r="AO32" i="16" s="1"/>
  <c r="AR31" i="16"/>
  <c r="AW31" i="16"/>
  <c r="BB31" i="16"/>
  <c r="BG31" i="16"/>
  <c r="D33" i="16"/>
  <c r="I33" i="16"/>
  <c r="N33" i="16"/>
  <c r="S33" i="16"/>
  <c r="X33" i="16"/>
  <c r="AC33" i="16"/>
  <c r="AD34" i="16" s="1"/>
  <c r="AH33" i="16"/>
  <c r="AM33" i="16"/>
  <c r="AR33" i="16"/>
  <c r="AW33" i="16"/>
  <c r="BB33" i="16"/>
  <c r="BG33" i="16"/>
  <c r="BI34" i="16" s="1"/>
  <c r="D35" i="16"/>
  <c r="I35" i="16"/>
  <c r="N35" i="16"/>
  <c r="P36" i="16" s="1"/>
  <c r="S35" i="16"/>
  <c r="X35" i="16"/>
  <c r="AC35" i="16"/>
  <c r="AH35" i="16"/>
  <c r="AM35" i="16"/>
  <c r="AR35" i="16"/>
  <c r="AW35" i="16"/>
  <c r="BB35" i="16"/>
  <c r="BG35" i="16"/>
  <c r="BM85" i="16"/>
  <c r="AT50" i="16" l="1"/>
  <c r="AS50" i="16"/>
  <c r="P50" i="16"/>
  <c r="O50" i="16"/>
  <c r="AT48" i="16"/>
  <c r="AS48" i="16"/>
  <c r="P48" i="16"/>
  <c r="O48" i="16"/>
  <c r="AT46" i="16"/>
  <c r="AV45" i="16" s="1"/>
  <c r="P46" i="16"/>
  <c r="O46" i="16"/>
  <c r="AT44" i="16"/>
  <c r="AS44" i="16"/>
  <c r="P44" i="16"/>
  <c r="O44" i="16"/>
  <c r="AT42" i="16"/>
  <c r="AS42" i="16"/>
  <c r="AU42" i="16" s="1"/>
  <c r="P42" i="16"/>
  <c r="O42" i="16"/>
  <c r="AT40" i="16"/>
  <c r="AS40" i="16"/>
  <c r="O40" i="16"/>
  <c r="P40" i="16"/>
  <c r="AS38" i="16"/>
  <c r="AT38" i="16"/>
  <c r="O38" i="16"/>
  <c r="P38" i="16"/>
  <c r="AE72" i="16"/>
  <c r="AD72" i="16"/>
  <c r="BD36" i="16"/>
  <c r="Z36" i="16"/>
  <c r="Y36" i="16"/>
  <c r="BD34" i="16"/>
  <c r="BC34" i="16"/>
  <c r="Y34" i="16"/>
  <c r="BC32" i="16"/>
  <c r="BD32" i="16"/>
  <c r="Z32" i="16"/>
  <c r="Y32" i="16"/>
  <c r="BD30" i="16"/>
  <c r="Z30" i="16"/>
  <c r="AA29" i="16"/>
  <c r="Y30" i="16"/>
  <c r="BD28" i="16"/>
  <c r="BC28" i="16"/>
  <c r="Y28" i="16"/>
  <c r="Z28" i="16"/>
  <c r="BC26" i="16"/>
  <c r="Y26" i="16"/>
  <c r="BD24" i="16"/>
  <c r="BC24" i="16"/>
  <c r="BE23" i="16"/>
  <c r="Z24" i="16"/>
  <c r="Y24" i="16"/>
  <c r="BD22" i="16"/>
  <c r="BC22" i="16"/>
  <c r="Y22" i="16"/>
  <c r="BC20" i="16"/>
  <c r="BD70" i="16"/>
  <c r="BC70" i="16"/>
  <c r="Y70" i="16"/>
  <c r="AX68" i="16"/>
  <c r="AY68" i="16"/>
  <c r="T68" i="16"/>
  <c r="U68" i="16"/>
  <c r="AT66" i="16"/>
  <c r="AS66" i="16"/>
  <c r="P66" i="16"/>
  <c r="O66" i="16"/>
  <c r="AN64" i="16"/>
  <c r="AO64" i="16"/>
  <c r="J64" i="16"/>
  <c r="AO62" i="16"/>
  <c r="AN62" i="16"/>
  <c r="J62" i="16"/>
  <c r="AO60" i="16"/>
  <c r="J60" i="16"/>
  <c r="K60" i="16"/>
  <c r="AN58" i="16"/>
  <c r="AO58" i="16"/>
  <c r="K58" i="16"/>
  <c r="J58" i="16"/>
  <c r="AO56" i="16"/>
  <c r="AN56" i="16"/>
  <c r="K56" i="16"/>
  <c r="J56" i="16"/>
  <c r="AO54" i="16"/>
  <c r="AN54" i="16"/>
  <c r="K54" i="16"/>
  <c r="J54" i="16"/>
  <c r="AO52" i="16"/>
  <c r="AN52" i="16"/>
  <c r="AP51" i="16"/>
  <c r="J52" i="16"/>
  <c r="K52" i="16"/>
  <c r="AP49" i="16"/>
  <c r="AN50" i="16"/>
  <c r="AO50" i="16"/>
  <c r="K50" i="16"/>
  <c r="J50" i="16"/>
  <c r="AO48" i="16"/>
  <c r="AN48" i="16"/>
  <c r="J48" i="16"/>
  <c r="K48" i="16"/>
  <c r="AN46" i="16"/>
  <c r="AO46" i="16"/>
  <c r="J46" i="16"/>
  <c r="K46" i="16"/>
  <c r="AN44" i="16"/>
  <c r="AO44" i="16"/>
  <c r="J42" i="16"/>
  <c r="K42" i="16"/>
  <c r="AN40" i="16"/>
  <c r="AO40" i="16"/>
  <c r="K40" i="16"/>
  <c r="J40" i="16"/>
  <c r="J38" i="16"/>
  <c r="K38" i="16"/>
  <c r="AI72" i="16"/>
  <c r="AJ72" i="16"/>
  <c r="E72" i="16"/>
  <c r="F72" i="16"/>
  <c r="AX36" i="16"/>
  <c r="T36" i="16"/>
  <c r="U36" i="16"/>
  <c r="AX34" i="16"/>
  <c r="AY34" i="16"/>
  <c r="T34" i="16"/>
  <c r="U34" i="16"/>
  <c r="AX32" i="16"/>
  <c r="AY32" i="16"/>
  <c r="T32" i="16"/>
  <c r="U32" i="16"/>
  <c r="AX30" i="16"/>
  <c r="T30" i="16"/>
  <c r="U30" i="16"/>
  <c r="AX28" i="16"/>
  <c r="AY28" i="16"/>
  <c r="T28" i="16"/>
  <c r="U28" i="16"/>
  <c r="AX26" i="16"/>
  <c r="AY26" i="16"/>
  <c r="T26" i="16"/>
  <c r="U26" i="16"/>
  <c r="AX24" i="16"/>
  <c r="AY24" i="16"/>
  <c r="T24" i="16"/>
  <c r="U24" i="16"/>
  <c r="AX22" i="16"/>
  <c r="AY22" i="16"/>
  <c r="T22" i="16"/>
  <c r="U22" i="16"/>
  <c r="AX20" i="16"/>
  <c r="AY20" i="16"/>
  <c r="AZ20" i="16" s="1"/>
  <c r="T20" i="16"/>
  <c r="AX18" i="16"/>
  <c r="T18" i="16"/>
  <c r="AX16" i="16"/>
  <c r="T16" i="16"/>
  <c r="AX14" i="16"/>
  <c r="T14" i="16"/>
  <c r="AX12" i="16"/>
  <c r="T12" i="16"/>
  <c r="AX70" i="16"/>
  <c r="AY70" i="16"/>
  <c r="T70" i="16"/>
  <c r="U70" i="16"/>
  <c r="AT68" i="16"/>
  <c r="AS68" i="16"/>
  <c r="P68" i="16"/>
  <c r="O68" i="16"/>
  <c r="AN66" i="16"/>
  <c r="AO66" i="16"/>
  <c r="E66" i="16"/>
  <c r="H65" i="16"/>
  <c r="F66" i="16"/>
  <c r="AI64" i="16"/>
  <c r="AJ64" i="16"/>
  <c r="E64" i="16"/>
  <c r="F64" i="16"/>
  <c r="AI62" i="16"/>
  <c r="AJ62" i="16"/>
  <c r="E62" i="16"/>
  <c r="F62" i="16"/>
  <c r="AI60" i="16"/>
  <c r="AJ60" i="16"/>
  <c r="E60" i="16"/>
  <c r="F60" i="16"/>
  <c r="H59" i="16" s="1"/>
  <c r="AI58" i="16"/>
  <c r="E58" i="16"/>
  <c r="F58" i="16"/>
  <c r="AI56" i="16"/>
  <c r="AJ56" i="16"/>
  <c r="E56" i="16"/>
  <c r="F56" i="16"/>
  <c r="AI54" i="16"/>
  <c r="AJ54" i="16"/>
  <c r="E54" i="16"/>
  <c r="F54" i="16"/>
  <c r="AI52" i="16"/>
  <c r="AJ52" i="16"/>
  <c r="E52" i="16"/>
  <c r="F52" i="16"/>
  <c r="AI50" i="16"/>
  <c r="AJ50" i="16"/>
  <c r="E50" i="16"/>
  <c r="F50" i="16"/>
  <c r="F48" i="16"/>
  <c r="E48" i="16"/>
  <c r="AJ46" i="16"/>
  <c r="AI46" i="16"/>
  <c r="E46" i="16"/>
  <c r="F46" i="16"/>
  <c r="AI44" i="16"/>
  <c r="AJ44" i="16"/>
  <c r="E44" i="16"/>
  <c r="F44" i="16"/>
  <c r="AI42" i="16"/>
  <c r="AJ42" i="16"/>
  <c r="E42" i="16"/>
  <c r="F42" i="16"/>
  <c r="AI40" i="16"/>
  <c r="AJ40" i="16"/>
  <c r="E40" i="16"/>
  <c r="F40" i="16"/>
  <c r="AI38" i="16"/>
  <c r="AJ38" i="16"/>
  <c r="E38" i="16"/>
  <c r="AO72" i="16"/>
  <c r="AN72" i="16"/>
  <c r="K68" i="16"/>
  <c r="J68" i="16"/>
  <c r="AN14" i="16"/>
  <c r="U16" i="16"/>
  <c r="AY16" i="16"/>
  <c r="U18" i="16"/>
  <c r="AY18" i="16"/>
  <c r="AD22" i="16"/>
  <c r="AJ48" i="16"/>
  <c r="AN60" i="16"/>
  <c r="AD26" i="16"/>
  <c r="K44" i="16"/>
  <c r="P52" i="16"/>
  <c r="AS36" i="16"/>
  <c r="AT36" i="16"/>
  <c r="AT34" i="16"/>
  <c r="AS34" i="16"/>
  <c r="O34" i="16"/>
  <c r="P34" i="16"/>
  <c r="AS32" i="16"/>
  <c r="AT32" i="16"/>
  <c r="O32" i="16"/>
  <c r="P32" i="16"/>
  <c r="AS30" i="16"/>
  <c r="AT30" i="16"/>
  <c r="AT26" i="16"/>
  <c r="AS26" i="16"/>
  <c r="O26" i="16"/>
  <c r="P26" i="16"/>
  <c r="AS24" i="16"/>
  <c r="AT24" i="16"/>
  <c r="P22" i="16"/>
  <c r="O22" i="16"/>
  <c r="P20" i="16"/>
  <c r="O20" i="16"/>
  <c r="AT18" i="16"/>
  <c r="AS18" i="16"/>
  <c r="P18" i="16"/>
  <c r="O18" i="16"/>
  <c r="AT16" i="16"/>
  <c r="AS16" i="16"/>
  <c r="P16" i="16"/>
  <c r="O16" i="16"/>
  <c r="AS14" i="16"/>
  <c r="O14" i="16"/>
  <c r="AS12" i="16"/>
  <c r="O12" i="16"/>
  <c r="AT70" i="16"/>
  <c r="AS70" i="16"/>
  <c r="P70" i="16"/>
  <c r="O70" i="16"/>
  <c r="AN68" i="16"/>
  <c r="AO68" i="16"/>
  <c r="E68" i="16"/>
  <c r="F68" i="16"/>
  <c r="AI66" i="16"/>
  <c r="AJ66" i="16"/>
  <c r="BI64" i="16"/>
  <c r="BH64" i="16"/>
  <c r="AE64" i="16"/>
  <c r="AD64" i="16"/>
  <c r="BI62" i="16"/>
  <c r="BH62" i="16"/>
  <c r="AE62" i="16"/>
  <c r="AD62" i="16"/>
  <c r="BI60" i="16"/>
  <c r="BH60" i="16"/>
  <c r="AE60" i="16"/>
  <c r="AD60" i="16"/>
  <c r="BI58" i="16"/>
  <c r="BH58" i="16"/>
  <c r="AE58" i="16"/>
  <c r="AD58" i="16"/>
  <c r="BI56" i="16"/>
  <c r="AE56" i="16"/>
  <c r="AD56" i="16"/>
  <c r="BI54" i="16"/>
  <c r="AE54" i="16"/>
  <c r="AD54" i="16"/>
  <c r="BH52" i="16"/>
  <c r="BI52" i="16"/>
  <c r="AD52" i="16"/>
  <c r="AE52" i="16"/>
  <c r="BI50" i="16"/>
  <c r="BK49" i="16" s="1"/>
  <c r="BH50" i="16"/>
  <c r="AE50" i="16"/>
  <c r="AD50" i="16"/>
  <c r="BI48" i="16"/>
  <c r="BH48" i="16"/>
  <c r="AE48" i="16"/>
  <c r="AD48" i="16"/>
  <c r="BI46" i="16"/>
  <c r="BH46" i="16"/>
  <c r="AE46" i="16"/>
  <c r="AD46" i="16"/>
  <c r="BI44" i="16"/>
  <c r="AE44" i="16"/>
  <c r="AD44" i="16"/>
  <c r="BI42" i="16"/>
  <c r="BH42" i="16"/>
  <c r="AE42" i="16"/>
  <c r="AD42" i="16"/>
  <c r="BI40" i="16"/>
  <c r="BH40" i="16"/>
  <c r="AE40" i="16"/>
  <c r="BI38" i="16"/>
  <c r="BH38" i="16"/>
  <c r="AE38" i="16"/>
  <c r="AG37" i="16" s="1"/>
  <c r="AD38" i="16"/>
  <c r="AN70" i="16"/>
  <c r="AO70" i="16"/>
  <c r="E70" i="16"/>
  <c r="F70" i="16"/>
  <c r="AI68" i="16"/>
  <c r="AJ68" i="16"/>
  <c r="BI66" i="16"/>
  <c r="BH66" i="16"/>
  <c r="AE66" i="16"/>
  <c r="AD66" i="16"/>
  <c r="BD64" i="16"/>
  <c r="BC64" i="16"/>
  <c r="Y64" i="16"/>
  <c r="Z64" i="16"/>
  <c r="AA64" i="16" s="1"/>
  <c r="BC62" i="16"/>
  <c r="BD62" i="16"/>
  <c r="Y62" i="16"/>
  <c r="BC60" i="16"/>
  <c r="BD60" i="16"/>
  <c r="Z60" i="16"/>
  <c r="BD58" i="16"/>
  <c r="BC58" i="16"/>
  <c r="BE57" i="16"/>
  <c r="Y58" i="16"/>
  <c r="Z58" i="16"/>
  <c r="BD56" i="16"/>
  <c r="BC56" i="16"/>
  <c r="Y56" i="16"/>
  <c r="Z56" i="16"/>
  <c r="BC54" i="16"/>
  <c r="BD54" i="16"/>
  <c r="Z54" i="16"/>
  <c r="Y54" i="16"/>
  <c r="BD52" i="16"/>
  <c r="BC52" i="16"/>
  <c r="Y52" i="16"/>
  <c r="Z52" i="16"/>
  <c r="BD50" i="16"/>
  <c r="BC50" i="16"/>
  <c r="Z50" i="16"/>
  <c r="BC48" i="16"/>
  <c r="BD48" i="16"/>
  <c r="Z48" i="16"/>
  <c r="Y48" i="16"/>
  <c r="BD46" i="16"/>
  <c r="BC46" i="16"/>
  <c r="Z46" i="16"/>
  <c r="Y46" i="16"/>
  <c r="BC44" i="16"/>
  <c r="Y44" i="16"/>
  <c r="Z44" i="16"/>
  <c r="BC42" i="16"/>
  <c r="BD42" i="16"/>
  <c r="Y42" i="16"/>
  <c r="Z42" i="16"/>
  <c r="BC40" i="16"/>
  <c r="BD40" i="16"/>
  <c r="Y40" i="16"/>
  <c r="BC38" i="16"/>
  <c r="BD38" i="16"/>
  <c r="Z38" i="16"/>
  <c r="Y38" i="16"/>
  <c r="T72" i="16"/>
  <c r="U72" i="16"/>
  <c r="AX72" i="16"/>
  <c r="AY72" i="16"/>
  <c r="J12" i="16"/>
  <c r="AT14" i="16"/>
  <c r="J20" i="16"/>
  <c r="AS20" i="16"/>
  <c r="AU20" i="16" s="1"/>
  <c r="AI36" i="16"/>
  <c r="AJ36" i="16"/>
  <c r="E36" i="16"/>
  <c r="F36" i="16"/>
  <c r="AI34" i="16"/>
  <c r="AJ34" i="16"/>
  <c r="E34" i="16"/>
  <c r="F34" i="16"/>
  <c r="AI32" i="16"/>
  <c r="AJ32" i="16"/>
  <c r="E32" i="16"/>
  <c r="AI30" i="16"/>
  <c r="AJ30" i="16"/>
  <c r="AK30" i="16" s="1"/>
  <c r="E30" i="16"/>
  <c r="F30" i="16"/>
  <c r="AI28" i="16"/>
  <c r="AJ28" i="16"/>
  <c r="E28" i="16"/>
  <c r="F28" i="16"/>
  <c r="AI26" i="16"/>
  <c r="AJ26" i="16"/>
  <c r="E26" i="16"/>
  <c r="AI24" i="16"/>
  <c r="AJ24" i="16"/>
  <c r="AK24" i="16" s="1"/>
  <c r="E24" i="16"/>
  <c r="F24" i="16"/>
  <c r="AI22" i="16"/>
  <c r="AJ22" i="16"/>
  <c r="AL21" i="16" s="1"/>
  <c r="E22" i="16"/>
  <c r="F22" i="16"/>
  <c r="AI20" i="16"/>
  <c r="AJ20" i="16"/>
  <c r="E20" i="16"/>
  <c r="G19" i="16"/>
  <c r="AI18" i="16"/>
  <c r="E18" i="16"/>
  <c r="AI16" i="16"/>
  <c r="E16" i="16"/>
  <c r="AI14" i="16"/>
  <c r="E14" i="16"/>
  <c r="AI12" i="16"/>
  <c r="E12" i="16"/>
  <c r="AI70" i="16"/>
  <c r="AJ70" i="16"/>
  <c r="BI68" i="16"/>
  <c r="BH68" i="16"/>
  <c r="AE68" i="16"/>
  <c r="AD68" i="16"/>
  <c r="BC66" i="16"/>
  <c r="BD66" i="16"/>
  <c r="Y66" i="16"/>
  <c r="Z66" i="16"/>
  <c r="AX64" i="16"/>
  <c r="AY64" i="16"/>
  <c r="T64" i="16"/>
  <c r="U64" i="16"/>
  <c r="AX62" i="16"/>
  <c r="AY62" i="16"/>
  <c r="T62" i="16"/>
  <c r="U62" i="16"/>
  <c r="AX60" i="16"/>
  <c r="AY60" i="16"/>
  <c r="T60" i="16"/>
  <c r="U60" i="16"/>
  <c r="AX58" i="16"/>
  <c r="T58" i="16"/>
  <c r="U58" i="16"/>
  <c r="AX56" i="16"/>
  <c r="T56" i="16"/>
  <c r="U56" i="16"/>
  <c r="AX54" i="16"/>
  <c r="AY54" i="16"/>
  <c r="T54" i="16"/>
  <c r="U54" i="16"/>
  <c r="AX52" i="16"/>
  <c r="AY52" i="16"/>
  <c r="T52" i="16"/>
  <c r="U52" i="16"/>
  <c r="W51" i="16"/>
  <c r="AY50" i="16"/>
  <c r="AX50" i="16"/>
  <c r="T50" i="16"/>
  <c r="AY48" i="16"/>
  <c r="AX48" i="16"/>
  <c r="U48" i="16"/>
  <c r="T48" i="16"/>
  <c r="AY46" i="16"/>
  <c r="U46" i="16"/>
  <c r="T46" i="16"/>
  <c r="AY44" i="16"/>
  <c r="AX44" i="16"/>
  <c r="T44" i="16"/>
  <c r="U44" i="16"/>
  <c r="AX42" i="16"/>
  <c r="AY42" i="16"/>
  <c r="T42" i="16"/>
  <c r="U42" i="16"/>
  <c r="AX40" i="16"/>
  <c r="AY40" i="16"/>
  <c r="T40" i="16"/>
  <c r="U40" i="16"/>
  <c r="AX38" i="16"/>
  <c r="AY38" i="16"/>
  <c r="T38" i="16"/>
  <c r="U38" i="16"/>
  <c r="K12" i="16"/>
  <c r="AJ12" i="16"/>
  <c r="BD20" i="16"/>
  <c r="J22" i="16"/>
  <c r="O24" i="16"/>
  <c r="BD26" i="16"/>
  <c r="BE26" i="16" s="1"/>
  <c r="O28" i="16"/>
  <c r="Z40" i="16"/>
  <c r="AN42" i="16"/>
  <c r="BD44" i="16"/>
  <c r="U50" i="16"/>
  <c r="F14" i="16"/>
  <c r="F16" i="16"/>
  <c r="AJ16" i="16"/>
  <c r="F18" i="16"/>
  <c r="AJ18" i="16"/>
  <c r="AK18" i="16" s="1"/>
  <c r="BI36" i="16"/>
  <c r="BH36" i="16"/>
  <c r="AD36" i="16"/>
  <c r="AE36" i="16"/>
  <c r="BH34" i="16"/>
  <c r="AE34" i="16"/>
  <c r="BI32" i="16"/>
  <c r="BH32" i="16"/>
  <c r="AE32" i="16"/>
  <c r="AD32" i="16"/>
  <c r="BI30" i="16"/>
  <c r="BH30" i="16"/>
  <c r="AD30" i="16"/>
  <c r="AE30" i="16"/>
  <c r="AG29" i="16" s="1"/>
  <c r="BH28" i="16"/>
  <c r="BI28" i="16"/>
  <c r="AE28" i="16"/>
  <c r="AD28" i="16"/>
  <c r="BI26" i="16"/>
  <c r="AE26" i="16"/>
  <c r="AG25" i="16" s="1"/>
  <c r="BI24" i="16"/>
  <c r="BH24" i="16"/>
  <c r="AD24" i="16"/>
  <c r="AE24" i="16"/>
  <c r="BH22" i="16"/>
  <c r="AE22" i="16"/>
  <c r="AG21" i="16" s="1"/>
  <c r="AE20" i="16"/>
  <c r="AD20" i="16"/>
  <c r="BI18" i="16"/>
  <c r="BJ18" i="16" s="1"/>
  <c r="BH18" i="16"/>
  <c r="AE18" i="16"/>
  <c r="AD18" i="16"/>
  <c r="BI16" i="16"/>
  <c r="BH16" i="16"/>
  <c r="AE16" i="16"/>
  <c r="AD16" i="16"/>
  <c r="BH14" i="16"/>
  <c r="AD14" i="16"/>
  <c r="BH12" i="16"/>
  <c r="AD12" i="16"/>
  <c r="BI70" i="16"/>
  <c r="BH70" i="16"/>
  <c r="AE70" i="16"/>
  <c r="AD70" i="16"/>
  <c r="BC68" i="16"/>
  <c r="BD68" i="16"/>
  <c r="Y68" i="16"/>
  <c r="Z68" i="16"/>
  <c r="AX66" i="16"/>
  <c r="AY66" i="16"/>
  <c r="T66" i="16"/>
  <c r="V65" i="16"/>
  <c r="U66" i="16"/>
  <c r="AT64" i="16"/>
  <c r="AS64" i="16"/>
  <c r="P64" i="16"/>
  <c r="O64" i="16"/>
  <c r="AT62" i="16"/>
  <c r="AS62" i="16"/>
  <c r="P62" i="16"/>
  <c r="O62" i="16"/>
  <c r="AT60" i="16"/>
  <c r="AS60" i="16"/>
  <c r="P60" i="16"/>
  <c r="O60" i="16"/>
  <c r="AT58" i="16"/>
  <c r="AS58" i="16"/>
  <c r="P58" i="16"/>
  <c r="O58" i="16"/>
  <c r="AT56" i="16"/>
  <c r="AS56" i="16"/>
  <c r="P56" i="16"/>
  <c r="O56" i="16"/>
  <c r="AT54" i="16"/>
  <c r="AS54" i="16"/>
  <c r="AU54" i="16" s="1"/>
  <c r="Q53" i="16"/>
  <c r="P54" i="16"/>
  <c r="O54" i="16"/>
  <c r="AT52" i="16"/>
  <c r="AS52" i="16"/>
  <c r="BI72" i="16"/>
  <c r="BH72" i="16"/>
  <c r="P12" i="16"/>
  <c r="AN12" i="16"/>
  <c r="BI12" i="16"/>
  <c r="AA13" i="16"/>
  <c r="J14" i="16"/>
  <c r="AE14" i="16"/>
  <c r="BC14" i="16"/>
  <c r="BE14" i="16" s="1"/>
  <c r="J16" i="16"/>
  <c r="L16" i="16" s="1"/>
  <c r="AN16" i="16"/>
  <c r="J18" i="16"/>
  <c r="L18" i="16" s="1"/>
  <c r="AN18" i="16"/>
  <c r="Y20" i="16"/>
  <c r="BH20" i="16"/>
  <c r="P24" i="16"/>
  <c r="BH26" i="16"/>
  <c r="P28" i="16"/>
  <c r="H35" i="16"/>
  <c r="BC36" i="16"/>
  <c r="AO38" i="16"/>
  <c r="AD40" i="16"/>
  <c r="AF40" i="16" s="1"/>
  <c r="AO42" i="16"/>
  <c r="BH44" i="16"/>
  <c r="Y50" i="16"/>
  <c r="AP53" i="16"/>
  <c r="AY58" i="16"/>
  <c r="K64" i="16"/>
  <c r="AS22" i="16"/>
  <c r="AU22" i="16" s="1"/>
  <c r="O36" i="16"/>
  <c r="AN36" i="16"/>
  <c r="AO36" i="16"/>
  <c r="J36" i="16"/>
  <c r="K36" i="16"/>
  <c r="AN34" i="16"/>
  <c r="AO34" i="16"/>
  <c r="K34" i="16"/>
  <c r="J34" i="16"/>
  <c r="AQ31" i="16"/>
  <c r="J32" i="16"/>
  <c r="K32" i="16"/>
  <c r="AN30" i="16"/>
  <c r="AO30" i="16"/>
  <c r="J30" i="16"/>
  <c r="K30" i="16"/>
  <c r="AN28" i="16"/>
  <c r="AO28" i="16"/>
  <c r="K28" i="16"/>
  <c r="J28" i="16"/>
  <c r="AO26" i="16"/>
  <c r="AN26" i="16"/>
  <c r="K26" i="16"/>
  <c r="J26" i="16"/>
  <c r="J24" i="16"/>
  <c r="K24" i="16"/>
  <c r="AO22" i="16"/>
  <c r="AN22" i="16"/>
  <c r="G13" i="16"/>
  <c r="AJ14" i="16"/>
  <c r="Q19" i="16"/>
  <c r="Z20" i="16"/>
  <c r="BI20" i="16"/>
  <c r="BJ20" i="16" s="1"/>
  <c r="Z22" i="16"/>
  <c r="AA23" i="16"/>
  <c r="AN24" i="16"/>
  <c r="AS28" i="16"/>
  <c r="AU28" i="16" s="1"/>
  <c r="O30" i="16"/>
  <c r="AB37" i="16"/>
  <c r="AI48" i="16"/>
  <c r="BH54" i="16"/>
  <c r="Y60" i="16"/>
  <c r="AA60" i="16" s="1"/>
  <c r="P72" i="16"/>
  <c r="O72" i="16"/>
  <c r="AT72" i="16"/>
  <c r="AU72" i="16" s="1"/>
  <c r="AS72" i="16"/>
  <c r="J66" i="16"/>
  <c r="K66" i="16"/>
  <c r="Z72" i="16"/>
  <c r="Y72" i="16"/>
  <c r="BD72" i="16"/>
  <c r="BC72" i="16"/>
  <c r="AQ63" i="16"/>
  <c r="AK64" i="16"/>
  <c r="AL27" i="16"/>
  <c r="G68" i="16"/>
  <c r="M19" i="16"/>
  <c r="AB51" i="16"/>
  <c r="BE40" i="16"/>
  <c r="Q22" i="16"/>
  <c r="AU30" i="16"/>
  <c r="BF35" i="16"/>
  <c r="AB35" i="16"/>
  <c r="BE32" i="16"/>
  <c r="V58" i="16"/>
  <c r="W49" i="16"/>
  <c r="V48" i="16"/>
  <c r="R35" i="16"/>
  <c r="BA29" i="16"/>
  <c r="V28" i="16"/>
  <c r="V18" i="16"/>
  <c r="AV49" i="16"/>
  <c r="Q50" i="16"/>
  <c r="R15" i="16"/>
  <c r="AK60" i="16"/>
  <c r="G56" i="16"/>
  <c r="AK52" i="16"/>
  <c r="AL43" i="16"/>
  <c r="AL37" i="16"/>
  <c r="V72" i="16"/>
  <c r="L72" i="16"/>
  <c r="L71" i="16"/>
  <c r="M71" i="16"/>
  <c r="AF72" i="16"/>
  <c r="L26" i="16"/>
  <c r="M45" i="16"/>
  <c r="AA62" i="16"/>
  <c r="BJ56" i="16"/>
  <c r="BE30" i="16"/>
  <c r="AU18" i="16"/>
  <c r="L30" i="16"/>
  <c r="AA34" i="16"/>
  <c r="AF44" i="16"/>
  <c r="AB17" i="16"/>
  <c r="M51" i="16"/>
  <c r="Q14" i="16"/>
  <c r="BE28" i="16"/>
  <c r="L42" i="16"/>
  <c r="AU24" i="16"/>
  <c r="AB15" i="16"/>
  <c r="AU36" i="16"/>
  <c r="L48" i="16"/>
  <c r="AF56" i="16"/>
  <c r="M67" i="16"/>
  <c r="L67" i="16"/>
  <c r="AO83" i="16"/>
  <c r="AP12" i="16"/>
  <c r="AP41" i="16"/>
  <c r="AP14" i="16"/>
  <c r="AP37" i="16"/>
  <c r="AP60" i="16"/>
  <c r="AP39" i="16"/>
  <c r="V67" i="16"/>
  <c r="V51" i="16"/>
  <c r="Q69" i="16"/>
  <c r="L43" i="16"/>
  <c r="M69" i="16"/>
  <c r="BK47" i="16"/>
  <c r="L70" i="16"/>
  <c r="V43" i="16"/>
  <c r="W57" i="16"/>
  <c r="V49" i="16"/>
  <c r="L45" i="16"/>
  <c r="G59" i="16"/>
  <c r="L39" i="16"/>
  <c r="L69" i="16"/>
  <c r="L49" i="16"/>
  <c r="G63" i="16"/>
  <c r="V37" i="16"/>
  <c r="G53" i="16"/>
  <c r="Q67" i="16"/>
  <c r="L57" i="16"/>
  <c r="L51" i="16"/>
  <c r="Q43" i="16"/>
  <c r="Q41" i="16"/>
  <c r="R31" i="16"/>
  <c r="BE21" i="16"/>
  <c r="AA17" i="16"/>
  <c r="G33" i="16"/>
  <c r="G31" i="16"/>
  <c r="Q25" i="16"/>
  <c r="AU11" i="16"/>
  <c r="Q11" i="16"/>
  <c r="M25" i="16"/>
  <c r="L31" i="16"/>
  <c r="L33" i="16"/>
  <c r="BE17" i="16"/>
  <c r="AV17" i="16"/>
  <c r="L19" i="16"/>
  <c r="BF27" i="16"/>
  <c r="Q35" i="16"/>
  <c r="AA19" i="16"/>
  <c r="AA15" i="16"/>
  <c r="C7" i="17"/>
  <c r="AK34" i="16" l="1"/>
  <c r="AF30" i="16"/>
  <c r="AA66" i="16"/>
  <c r="AK20" i="16"/>
  <c r="AZ40" i="16"/>
  <c r="BF31" i="16"/>
  <c r="BJ72" i="16"/>
  <c r="AL15" i="16"/>
  <c r="G28" i="16"/>
  <c r="G36" i="16"/>
  <c r="AZ72" i="16"/>
  <c r="BK37" i="16"/>
  <c r="BJ48" i="16"/>
  <c r="AK66" i="16"/>
  <c r="AK40" i="16"/>
  <c r="AA27" i="16"/>
  <c r="AF16" i="16"/>
  <c r="AP33" i="16"/>
  <c r="AF32" i="16"/>
  <c r="AP19" i="16"/>
  <c r="AV57" i="16"/>
  <c r="BJ28" i="16"/>
  <c r="BK67" i="16"/>
  <c r="AA46" i="16"/>
  <c r="BE46" i="16"/>
  <c r="BE48" i="16"/>
  <c r="AF42" i="16"/>
  <c r="AF50" i="16"/>
  <c r="AG57" i="16"/>
  <c r="AF22" i="16"/>
  <c r="H53" i="16"/>
  <c r="BE70" i="16"/>
  <c r="AA68" i="16"/>
  <c r="G23" i="16"/>
  <c r="G65" i="16"/>
  <c r="AV61" i="16"/>
  <c r="AP31" i="16"/>
  <c r="BJ70" i="16"/>
  <c r="AK25" i="16"/>
  <c r="AK35" i="16"/>
  <c r="BE41" i="16"/>
  <c r="AZ17" i="16"/>
  <c r="AZ29" i="16"/>
  <c r="AA35" i="16"/>
  <c r="AZ31" i="16"/>
  <c r="BJ67" i="16"/>
  <c r="AZ35" i="16"/>
  <c r="AF25" i="16"/>
  <c r="BE43" i="16"/>
  <c r="AA57" i="16"/>
  <c r="AK27" i="16"/>
  <c r="BJ25" i="16"/>
  <c r="AU45" i="16"/>
  <c r="AF67" i="16"/>
  <c r="AF57" i="16"/>
  <c r="BE65" i="16"/>
  <c r="AF53" i="16"/>
  <c r="AK53" i="16"/>
  <c r="BE61" i="16"/>
  <c r="BJ65" i="16"/>
  <c r="BJ29" i="16"/>
  <c r="BE49" i="16"/>
  <c r="AA49" i="16"/>
  <c r="AU15" i="16"/>
  <c r="AF27" i="16"/>
  <c r="AK11" i="16"/>
  <c r="AU49" i="16"/>
  <c r="AF69" i="16"/>
  <c r="BE55" i="16"/>
  <c r="AU57" i="16"/>
  <c r="AA43" i="16"/>
  <c r="AZ47" i="16"/>
  <c r="BE59" i="16"/>
  <c r="AF33" i="16"/>
  <c r="BJ63" i="16"/>
  <c r="AU63" i="16"/>
  <c r="BJ61" i="16"/>
  <c r="AF35" i="16"/>
  <c r="BE33" i="16"/>
  <c r="BJ49" i="16"/>
  <c r="AU65" i="16"/>
  <c r="AA39" i="16"/>
  <c r="BJ43" i="16"/>
  <c r="AK15" i="16"/>
  <c r="AA47" i="16"/>
  <c r="AF37" i="16"/>
  <c r="BJ57" i="16"/>
  <c r="AA69" i="16"/>
  <c r="AA41" i="16"/>
  <c r="BJ53" i="16"/>
  <c r="AK43" i="16"/>
  <c r="AF59" i="16"/>
  <c r="AU59" i="16"/>
  <c r="AA51" i="16"/>
  <c r="AZ25" i="16"/>
  <c r="G51" i="16"/>
  <c r="AV53" i="16"/>
  <c r="AU43" i="16"/>
  <c r="AZ14" i="16"/>
  <c r="V20" i="16"/>
  <c r="AL39" i="16"/>
  <c r="R63" i="16"/>
  <c r="AL71" i="16"/>
  <c r="Q15" i="16"/>
  <c r="Q61" i="16"/>
  <c r="BK69" i="16"/>
  <c r="W71" i="16"/>
  <c r="AK42" i="16"/>
  <c r="AK62" i="16"/>
  <c r="Q64" i="16"/>
  <c r="V30" i="16"/>
  <c r="BA35" i="16"/>
  <c r="AU32" i="16"/>
  <c r="BA45" i="16"/>
  <c r="BA47" i="16"/>
  <c r="Q66" i="16"/>
  <c r="G46" i="16"/>
  <c r="Q48" i="16"/>
  <c r="R29" i="16"/>
  <c r="AK72" i="16"/>
  <c r="Q17" i="16"/>
  <c r="AZ45" i="16"/>
  <c r="AA71" i="16"/>
  <c r="AF23" i="16"/>
  <c r="W33" i="16"/>
  <c r="AF13" i="16"/>
  <c r="AZ43" i="16"/>
  <c r="BJ59" i="16"/>
  <c r="AU55" i="16"/>
  <c r="BE71" i="16"/>
  <c r="BK71" i="16"/>
  <c r="AP71" i="16"/>
  <c r="G40" i="16"/>
  <c r="AL47" i="16"/>
  <c r="AK50" i="16"/>
  <c r="H61" i="16"/>
  <c r="Q52" i="16"/>
  <c r="AZ12" i="16"/>
  <c r="V16" i="16"/>
  <c r="V34" i="16"/>
  <c r="Q32" i="16"/>
  <c r="W37" i="16"/>
  <c r="W45" i="16"/>
  <c r="AZ52" i="16"/>
  <c r="AK21" i="16"/>
  <c r="V41" i="16"/>
  <c r="V69" i="16"/>
  <c r="AU39" i="16"/>
  <c r="V45" i="16"/>
  <c r="Q71" i="16"/>
  <c r="Q55" i="16"/>
  <c r="G47" i="16"/>
  <c r="BA23" i="16"/>
  <c r="Q29" i="16"/>
  <c r="BE35" i="16"/>
  <c r="AK55" i="16"/>
  <c r="V61" i="16"/>
  <c r="BJ37" i="16"/>
  <c r="G61" i="16"/>
  <c r="AA37" i="16"/>
  <c r="V55" i="16"/>
  <c r="AK47" i="16"/>
  <c r="AK37" i="16"/>
  <c r="V71" i="16"/>
  <c r="AK71" i="16"/>
  <c r="AA72" i="16"/>
  <c r="AQ71" i="16"/>
  <c r="AP72" i="16"/>
  <c r="BJ71" i="16"/>
  <c r="G72" i="16"/>
  <c r="Q72" i="16"/>
  <c r="AB71" i="16"/>
  <c r="BE72" i="16"/>
  <c r="H71" i="16"/>
  <c r="G71" i="16"/>
  <c r="R71" i="16"/>
  <c r="AV71" i="16"/>
  <c r="AU71" i="16"/>
  <c r="BA71" i="16"/>
  <c r="AZ71" i="16"/>
  <c r="AG71" i="16"/>
  <c r="AF71" i="16"/>
  <c r="BF71" i="16"/>
  <c r="BE11" i="16"/>
  <c r="BD75" i="16"/>
  <c r="AP45" i="16"/>
  <c r="AA40" i="16"/>
  <c r="AG15" i="16"/>
  <c r="L68" i="16"/>
  <c r="AU61" i="16"/>
  <c r="AP26" i="16"/>
  <c r="M15" i="16"/>
  <c r="AP64" i="16"/>
  <c r="AO76" i="16"/>
  <c r="AO75" i="16"/>
  <c r="AL11" i="16"/>
  <c r="AJ76" i="16"/>
  <c r="AP24" i="16"/>
  <c r="AP68" i="16"/>
  <c r="AQ43" i="16"/>
  <c r="AP43" i="16"/>
  <c r="AP58" i="16"/>
  <c r="AP62" i="16"/>
  <c r="AP16" i="16"/>
  <c r="AP66" i="16"/>
  <c r="AQ41" i="16"/>
  <c r="AQ57" i="16"/>
  <c r="AJ75" i="16"/>
  <c r="AE75" i="16"/>
  <c r="Z75" i="16"/>
  <c r="G38" i="16"/>
  <c r="Q38" i="16"/>
  <c r="V38" i="16"/>
  <c r="V40" i="16"/>
  <c r="L38" i="16"/>
  <c r="AA42" i="16"/>
  <c r="AA38" i="16"/>
  <c r="AZ38" i="16"/>
  <c r="Q44" i="16"/>
  <c r="BF37" i="16"/>
  <c r="AP42" i="16"/>
  <c r="G58" i="16"/>
  <c r="AA50" i="16"/>
  <c r="BE38" i="16"/>
  <c r="AK38" i="16"/>
  <c r="R65" i="16"/>
  <c r="AP44" i="16"/>
  <c r="AV43" i="16"/>
  <c r="AU38" i="16"/>
  <c r="BJ38" i="16"/>
  <c r="R53" i="16"/>
  <c r="V56" i="16"/>
  <c r="G52" i="16"/>
  <c r="AP38" i="16"/>
  <c r="R69" i="16"/>
  <c r="AF52" i="16"/>
  <c r="Q59" i="16"/>
  <c r="AF38" i="16"/>
  <c r="AA55" i="16"/>
  <c r="BF69" i="16"/>
  <c r="AZ46" i="16"/>
  <c r="BJ47" i="16"/>
  <c r="W43" i="16"/>
  <c r="Q39" i="16"/>
  <c r="H45" i="16"/>
  <c r="AA58" i="16"/>
  <c r="AP69" i="16"/>
  <c r="G48" i="16"/>
  <c r="G64" i="16"/>
  <c r="BE44" i="16"/>
  <c r="AU52" i="16"/>
  <c r="G50" i="16"/>
  <c r="Q51" i="16"/>
  <c r="AP54" i="16"/>
  <c r="AF68" i="16"/>
  <c r="H43" i="16"/>
  <c r="AU53" i="16"/>
  <c r="AA59" i="16"/>
  <c r="V54" i="16"/>
  <c r="BE50" i="16"/>
  <c r="AB41" i="16"/>
  <c r="AF58" i="16"/>
  <c r="AV59" i="16"/>
  <c r="Q58" i="16"/>
  <c r="L52" i="16"/>
  <c r="AF60" i="16"/>
  <c r="AK41" i="16"/>
  <c r="AF54" i="16"/>
  <c r="AU60" i="16"/>
  <c r="BJ62" i="16"/>
  <c r="AZ48" i="16"/>
  <c r="G43" i="16"/>
  <c r="BJ69" i="16"/>
  <c r="BE42" i="16"/>
  <c r="V42" i="16"/>
  <c r="AB39" i="16"/>
  <c r="AQ47" i="16"/>
  <c r="AP47" i="16"/>
  <c r="AP52" i="16"/>
  <c r="AG53" i="16"/>
  <c r="Q56" i="16"/>
  <c r="BE45" i="16"/>
  <c r="AK46" i="16"/>
  <c r="Q70" i="16"/>
  <c r="AK56" i="16"/>
  <c r="AZ50" i="16"/>
  <c r="AP40" i="16"/>
  <c r="G54" i="16"/>
  <c r="BF51" i="16"/>
  <c r="L46" i="16"/>
  <c r="BE52" i="16"/>
  <c r="AV65" i="16"/>
  <c r="BJ55" i="16"/>
  <c r="BK55" i="16"/>
  <c r="BK65" i="16"/>
  <c r="AP57" i="16"/>
  <c r="BJ44" i="16"/>
  <c r="AQ49" i="16"/>
  <c r="V62" i="16"/>
  <c r="AP50" i="16"/>
  <c r="AK67" i="16"/>
  <c r="BJ66" i="16"/>
  <c r="V44" i="16"/>
  <c r="AV63" i="16"/>
  <c r="AK51" i="16"/>
  <c r="L40" i="16"/>
  <c r="AF64" i="16"/>
  <c r="W65" i="16"/>
  <c r="AK58" i="16"/>
  <c r="BE58" i="16"/>
  <c r="BK63" i="16"/>
  <c r="AA52" i="16"/>
  <c r="Q63" i="16"/>
  <c r="AG67" i="16"/>
  <c r="AB59" i="16"/>
  <c r="AQ51" i="16"/>
  <c r="BJ50" i="16"/>
  <c r="Q68" i="16"/>
  <c r="BE60" i="16"/>
  <c r="AA65" i="16"/>
  <c r="Q65" i="16"/>
  <c r="AU66" i="16"/>
  <c r="AF48" i="16"/>
  <c r="AF66" i="16"/>
  <c r="BE51" i="16"/>
  <c r="BE37" i="16"/>
  <c r="W63" i="16"/>
  <c r="W69" i="16"/>
  <c r="AF19" i="16"/>
  <c r="AU58" i="16"/>
  <c r="AL49" i="16"/>
  <c r="V70" i="16"/>
  <c r="AQ39" i="16"/>
  <c r="BJ60" i="16"/>
  <c r="AA70" i="16"/>
  <c r="V60" i="16"/>
  <c r="AK44" i="16"/>
  <c r="BE67" i="16"/>
  <c r="AU56" i="16"/>
  <c r="V63" i="16"/>
  <c r="AU64" i="16"/>
  <c r="AP46" i="16"/>
  <c r="G67" i="16"/>
  <c r="AZ56" i="16"/>
  <c r="AV55" i="16"/>
  <c r="AB57" i="16"/>
  <c r="AQ37" i="16"/>
  <c r="G66" i="16"/>
  <c r="AP48" i="16"/>
  <c r="AU70" i="16"/>
  <c r="AK70" i="16"/>
  <c r="AK48" i="16"/>
  <c r="AB49" i="16"/>
  <c r="W55" i="16"/>
  <c r="BJ54" i="16"/>
  <c r="AU50" i="16"/>
  <c r="V64" i="16"/>
  <c r="AB69" i="16"/>
  <c r="AU46" i="16"/>
  <c r="BJ52" i="16"/>
  <c r="AK39" i="16"/>
  <c r="AL41" i="16"/>
  <c r="BA43" i="16"/>
  <c r="AU68" i="16"/>
  <c r="G45" i="16"/>
  <c r="BK41" i="16"/>
  <c r="BJ58" i="16"/>
  <c r="V57" i="16"/>
  <c r="BJ64" i="16"/>
  <c r="W61" i="16"/>
  <c r="AP63" i="16"/>
  <c r="AL51" i="16"/>
  <c r="AF70" i="16"/>
  <c r="BE62" i="16"/>
  <c r="R61" i="16"/>
  <c r="R55" i="16"/>
  <c r="BJ42" i="16"/>
  <c r="BK43" i="16"/>
  <c r="BJ41" i="16"/>
  <c r="BK59" i="16"/>
  <c r="BK57" i="16"/>
  <c r="L50" i="16"/>
  <c r="AZ68" i="16"/>
  <c r="L56" i="16"/>
  <c r="AZ58" i="16"/>
  <c r="BK53" i="16"/>
  <c r="BF65" i="16"/>
  <c r="AB43" i="16"/>
  <c r="Q62" i="16"/>
  <c r="AZ70" i="16"/>
  <c r="AZ64" i="16"/>
  <c r="AU44" i="16"/>
  <c r="AG65" i="16"/>
  <c r="AF65" i="16"/>
  <c r="AZ54" i="16"/>
  <c r="H51" i="16"/>
  <c r="BF61" i="16"/>
  <c r="V46" i="16"/>
  <c r="BE69" i="16"/>
  <c r="AQ45" i="16"/>
  <c r="AK57" i="16"/>
  <c r="AL57" i="16"/>
  <c r="AK49" i="16"/>
  <c r="Q46" i="16"/>
  <c r="AA48" i="16"/>
  <c r="AB65" i="16"/>
  <c r="V52" i="16"/>
  <c r="AZ51" i="16"/>
  <c r="G60" i="16"/>
  <c r="BF55" i="16"/>
  <c r="BF57" i="16"/>
  <c r="BF59" i="16"/>
  <c r="BF49" i="16"/>
  <c r="G70" i="16"/>
  <c r="AF62" i="16"/>
  <c r="Q54" i="16"/>
  <c r="AP56" i="16"/>
  <c r="L54" i="16"/>
  <c r="AZ60" i="16"/>
  <c r="V66" i="16"/>
  <c r="G62" i="16"/>
  <c r="V59" i="16"/>
  <c r="W59" i="16"/>
  <c r="BE66" i="16"/>
  <c r="AU62" i="16"/>
  <c r="AQ53" i="16"/>
  <c r="W53" i="16"/>
  <c r="V53" i="16"/>
  <c r="AQ67" i="16"/>
  <c r="AP67" i="16"/>
  <c r="AA44" i="16"/>
  <c r="G44" i="16"/>
  <c r="G42" i="16"/>
  <c r="BF63" i="16"/>
  <c r="BE63" i="16"/>
  <c r="AK68" i="16"/>
  <c r="AL67" i="16"/>
  <c r="AZ44" i="16"/>
  <c r="BK61" i="16"/>
  <c r="BA51" i="16"/>
  <c r="Q60" i="16"/>
  <c r="R59" i="16"/>
  <c r="BE64" i="16"/>
  <c r="V50" i="16"/>
  <c r="H67" i="16"/>
  <c r="AF46" i="16"/>
  <c r="AG59" i="16"/>
  <c r="L64" i="16"/>
  <c r="L62" i="16"/>
  <c r="H63" i="16"/>
  <c r="Q37" i="16"/>
  <c r="R37" i="16"/>
  <c r="R41" i="16"/>
  <c r="Q42" i="16"/>
  <c r="BK39" i="16"/>
  <c r="BJ39" i="16"/>
  <c r="AK45" i="16"/>
  <c r="AL45" i="16"/>
  <c r="AF43" i="16"/>
  <c r="AG43" i="16"/>
  <c r="AF45" i="16"/>
  <c r="AG45" i="16"/>
  <c r="Q49" i="16"/>
  <c r="R49" i="16"/>
  <c r="AU51" i="16"/>
  <c r="AV51" i="16"/>
  <c r="AQ65" i="16"/>
  <c r="AP65" i="16"/>
  <c r="AZ66" i="16"/>
  <c r="AZ63" i="16"/>
  <c r="BA63" i="16"/>
  <c r="V68" i="16"/>
  <c r="AZ62" i="16"/>
  <c r="AA67" i="16"/>
  <c r="AB67" i="16"/>
  <c r="W67" i="16"/>
  <c r="L63" i="16"/>
  <c r="M63" i="16"/>
  <c r="AZ59" i="16"/>
  <c r="BA59" i="16"/>
  <c r="L61" i="16"/>
  <c r="M61" i="16"/>
  <c r="AL55" i="16"/>
  <c r="L37" i="16"/>
  <c r="M37" i="16"/>
  <c r="AU40" i="16"/>
  <c r="W41" i="16"/>
  <c r="AA45" i="16"/>
  <c r="AB45" i="16"/>
  <c r="BE47" i="16"/>
  <c r="BF47" i="16"/>
  <c r="Q57" i="16"/>
  <c r="R57" i="16"/>
  <c r="BA67" i="16"/>
  <c r="AZ67" i="16"/>
  <c r="BE54" i="16"/>
  <c r="AL69" i="16"/>
  <c r="AK69" i="16"/>
  <c r="BF67" i="16"/>
  <c r="BE68" i="16"/>
  <c r="AU48" i="16"/>
  <c r="G55" i="16"/>
  <c r="H55" i="16"/>
  <c r="BJ68" i="16"/>
  <c r="AF47" i="16"/>
  <c r="AG47" i="16"/>
  <c r="BJ40" i="16"/>
  <c r="AF51" i="16"/>
  <c r="AG51" i="16"/>
  <c r="BF45" i="16"/>
  <c r="AF49" i="16"/>
  <c r="AG49" i="16"/>
  <c r="AZ65" i="16"/>
  <c r="BA65" i="16"/>
  <c r="AF55" i="16"/>
  <c r="AG55" i="16"/>
  <c r="AZ61" i="16"/>
  <c r="BA61" i="16"/>
  <c r="L53" i="16"/>
  <c r="M53" i="16"/>
  <c r="AL65" i="16"/>
  <c r="AK65" i="16"/>
  <c r="AG61" i="16"/>
  <c r="AF61" i="16"/>
  <c r="AA54" i="16"/>
  <c r="AL63" i="16"/>
  <c r="AK63" i="16"/>
  <c r="BJ46" i="16"/>
  <c r="AZ37" i="16"/>
  <c r="BA37" i="16"/>
  <c r="L41" i="16"/>
  <c r="M41" i="16"/>
  <c r="AZ42" i="16"/>
  <c r="M39" i="16"/>
  <c r="Q45" i="16"/>
  <c r="R45" i="16"/>
  <c r="AV39" i="16"/>
  <c r="AA53" i="16"/>
  <c r="AB53" i="16"/>
  <c r="AL61" i="16"/>
  <c r="AK61" i="16"/>
  <c r="L66" i="16"/>
  <c r="BE53" i="16"/>
  <c r="BF53" i="16"/>
  <c r="AF63" i="16"/>
  <c r="AG63" i="16"/>
  <c r="AU47" i="16"/>
  <c r="AV47" i="16"/>
  <c r="G57" i="16"/>
  <c r="H57" i="16"/>
  <c r="AQ59" i="16"/>
  <c r="AP59" i="16"/>
  <c r="BK45" i="16"/>
  <c r="BJ45" i="16"/>
  <c r="AZ57" i="16"/>
  <c r="BA57" i="16"/>
  <c r="R67" i="16"/>
  <c r="G37" i="16"/>
  <c r="H37" i="16"/>
  <c r="AA56" i="16"/>
  <c r="AB55" i="16"/>
  <c r="G49" i="16"/>
  <c r="H49" i="16"/>
  <c r="AL59" i="16"/>
  <c r="AK59" i="16"/>
  <c r="AP70" i="16"/>
  <c r="AQ69" i="16"/>
  <c r="AQ61" i="16"/>
  <c r="AP61" i="16"/>
  <c r="AF39" i="16"/>
  <c r="AG39" i="16"/>
  <c r="W39" i="16"/>
  <c r="V39" i="16"/>
  <c r="G39" i="16"/>
  <c r="H39" i="16"/>
  <c r="AG41" i="16"/>
  <c r="AF41" i="16"/>
  <c r="R43" i="16"/>
  <c r="W47" i="16"/>
  <c r="V47" i="16"/>
  <c r="BF41" i="16"/>
  <c r="L58" i="16"/>
  <c r="M57" i="16"/>
  <c r="BK51" i="16"/>
  <c r="BJ51" i="16"/>
  <c r="BE56" i="16"/>
  <c r="L60" i="16"/>
  <c r="L65" i="16"/>
  <c r="M65" i="16"/>
  <c r="AA63" i="16"/>
  <c r="AB63" i="16"/>
  <c r="BF43" i="16"/>
  <c r="AK54" i="16"/>
  <c r="R51" i="16"/>
  <c r="AV69" i="16"/>
  <c r="AU69" i="16"/>
  <c r="AL53" i="16"/>
  <c r="AU37" i="16"/>
  <c r="AV37" i="16"/>
  <c r="BE39" i="16"/>
  <c r="BF39" i="16"/>
  <c r="G41" i="16"/>
  <c r="H41" i="16"/>
  <c r="AZ39" i="16"/>
  <c r="BA39" i="16"/>
  <c r="L44" i="16"/>
  <c r="AZ55" i="16"/>
  <c r="BA55" i="16"/>
  <c r="L47" i="16"/>
  <c r="M47" i="16"/>
  <c r="Q47" i="16"/>
  <c r="R47" i="16"/>
  <c r="M43" i="16"/>
  <c r="M49" i="16"/>
  <c r="AQ55" i="16"/>
  <c r="AP55" i="16"/>
  <c r="AA61" i="16"/>
  <c r="AB61" i="16"/>
  <c r="BA69" i="16"/>
  <c r="AZ69" i="16"/>
  <c r="H47" i="16"/>
  <c r="L55" i="16"/>
  <c r="M55" i="16"/>
  <c r="AG69" i="16"/>
  <c r="BA41" i="16"/>
  <c r="AZ41" i="16"/>
  <c r="R39" i="16"/>
  <c r="Q40" i="16"/>
  <c r="AU41" i="16"/>
  <c r="AV41" i="16"/>
  <c r="BA53" i="16"/>
  <c r="AZ53" i="16"/>
  <c r="BA49" i="16"/>
  <c r="AZ49" i="16"/>
  <c r="L59" i="16"/>
  <c r="M59" i="16"/>
  <c r="G69" i="16"/>
  <c r="H69" i="16"/>
  <c r="AB47" i="16"/>
  <c r="AU67" i="16"/>
  <c r="AV67" i="16"/>
  <c r="BE16" i="16"/>
  <c r="G12" i="16"/>
  <c r="L17" i="16"/>
  <c r="G14" i="16"/>
  <c r="Q31" i="16"/>
  <c r="V35" i="16"/>
  <c r="L24" i="16"/>
  <c r="G27" i="16"/>
  <c r="AA28" i="16"/>
  <c r="G16" i="16"/>
  <c r="H15" i="16"/>
  <c r="AP30" i="16"/>
  <c r="G15" i="16"/>
  <c r="Q16" i="16"/>
  <c r="BE12" i="16"/>
  <c r="AU16" i="16"/>
  <c r="AG17" i="16"/>
  <c r="BE19" i="16"/>
  <c r="AF28" i="16"/>
  <c r="L36" i="16"/>
  <c r="BE31" i="16"/>
  <c r="AF18" i="16"/>
  <c r="V33" i="16"/>
  <c r="AA30" i="16"/>
  <c r="H19" i="16"/>
  <c r="BE13" i="16"/>
  <c r="M35" i="16"/>
  <c r="BJ26" i="16"/>
  <c r="R13" i="16"/>
  <c r="Q12" i="16"/>
  <c r="AP35" i="16"/>
  <c r="AG19" i="16"/>
  <c r="H31" i="16"/>
  <c r="Q34" i="16"/>
  <c r="V25" i="16"/>
  <c r="AZ26" i="16"/>
  <c r="AQ35" i="16"/>
  <c r="AV13" i="16"/>
  <c r="AU13" i="16"/>
  <c r="AZ16" i="16"/>
  <c r="BJ22" i="16"/>
  <c r="AU14" i="16"/>
  <c r="AK22" i="16"/>
  <c r="AG31" i="16"/>
  <c r="BA25" i="16"/>
  <c r="AF31" i="16"/>
  <c r="G20" i="16"/>
  <c r="BE25" i="16"/>
  <c r="W25" i="16"/>
  <c r="R11" i="16"/>
  <c r="L15" i="16"/>
  <c r="Q18" i="16"/>
  <c r="AF21" i="16"/>
  <c r="L25" i="16"/>
  <c r="H33" i="16"/>
  <c r="R19" i="16"/>
  <c r="AP22" i="16"/>
  <c r="R25" i="16"/>
  <c r="BJ12" i="16"/>
  <c r="AF24" i="16"/>
  <c r="AZ22" i="16"/>
  <c r="H13" i="16"/>
  <c r="AA22" i="16"/>
  <c r="W35" i="16"/>
  <c r="G32" i="16"/>
  <c r="BE36" i="16"/>
  <c r="Q30" i="16"/>
  <c r="Q36" i="16"/>
  <c r="Q24" i="16"/>
  <c r="G34" i="16"/>
  <c r="AP18" i="16"/>
  <c r="AP13" i="16"/>
  <c r="G17" i="16"/>
  <c r="AA24" i="16"/>
  <c r="BF25" i="16"/>
  <c r="V12" i="16"/>
  <c r="L35" i="16"/>
  <c r="AU12" i="16"/>
  <c r="H17" i="16"/>
  <c r="AQ11" i="16"/>
  <c r="G30" i="16"/>
  <c r="AF26" i="16"/>
  <c r="AF29" i="16"/>
  <c r="V26" i="16"/>
  <c r="L29" i="16"/>
  <c r="BF33" i="16"/>
  <c r="AK16" i="16"/>
  <c r="AV19" i="16"/>
  <c r="R17" i="16"/>
  <c r="AK23" i="16"/>
  <c r="AK36" i="16"/>
  <c r="AZ36" i="16"/>
  <c r="AB23" i="16"/>
  <c r="AL33" i="16"/>
  <c r="L34" i="16"/>
  <c r="AK12" i="16"/>
  <c r="Q13" i="16"/>
  <c r="AA26" i="16"/>
  <c r="M31" i="16"/>
  <c r="AA32" i="16"/>
  <c r="G35" i="16"/>
  <c r="BF11" i="16"/>
  <c r="Q20" i="16"/>
  <c r="L32" i="16"/>
  <c r="AK31" i="16"/>
  <c r="AG27" i="16"/>
  <c r="AF17" i="16"/>
  <c r="AF20" i="16"/>
  <c r="AP36" i="16"/>
  <c r="AP15" i="16"/>
  <c r="AK33" i="16"/>
  <c r="AL31" i="16"/>
  <c r="AF12" i="16"/>
  <c r="Q26" i="16"/>
  <c r="BE34" i="16"/>
  <c r="AZ30" i="16"/>
  <c r="BA31" i="16"/>
  <c r="AK32" i="16"/>
  <c r="AF15" i="16"/>
  <c r="AQ15" i="16"/>
  <c r="AV11" i="16"/>
  <c r="AZ18" i="16"/>
  <c r="AV15" i="16"/>
  <c r="AU21" i="16"/>
  <c r="AP32" i="16"/>
  <c r="AQ13" i="16"/>
  <c r="AU19" i="16"/>
  <c r="BF13" i="16"/>
  <c r="AA20" i="16"/>
  <c r="BE27" i="16"/>
  <c r="G22" i="16"/>
  <c r="BF19" i="16"/>
  <c r="G18" i="16"/>
  <c r="AA14" i="16"/>
  <c r="L12" i="16"/>
  <c r="V32" i="16"/>
  <c r="V36" i="16"/>
  <c r="BE18" i="16"/>
  <c r="AP34" i="16"/>
  <c r="BJ36" i="16"/>
  <c r="AK26" i="16"/>
  <c r="AZ32" i="16"/>
  <c r="AP11" i="16"/>
  <c r="BJ32" i="16"/>
  <c r="BJ14" i="16"/>
  <c r="AP28" i="16"/>
  <c r="AP23" i="16"/>
  <c r="AP20" i="16"/>
  <c r="AG23" i="16"/>
  <c r="AF34" i="16"/>
  <c r="AL25" i="16"/>
  <c r="AQ23" i="16"/>
  <c r="AL35" i="16"/>
  <c r="AK14" i="16"/>
  <c r="BA17" i="16"/>
  <c r="AU26" i="16"/>
  <c r="AZ28" i="16"/>
  <c r="AZ33" i="16"/>
  <c r="AF36" i="16"/>
  <c r="AU17" i="16"/>
  <c r="BJ30" i="16"/>
  <c r="BK29" i="16"/>
  <c r="AL23" i="16"/>
  <c r="AF11" i="16"/>
  <c r="AG11" i="16"/>
  <c r="AB25" i="16"/>
  <c r="AA25" i="16"/>
  <c r="BF23" i="16"/>
  <c r="BE24" i="16"/>
  <c r="BK25" i="16"/>
  <c r="AF14" i="16"/>
  <c r="L20" i="16"/>
  <c r="BJ31" i="16"/>
  <c r="BK31" i="16"/>
  <c r="AB29" i="16"/>
  <c r="V24" i="16"/>
  <c r="AG13" i="16"/>
  <c r="AA36" i="16"/>
  <c r="BF17" i="16"/>
  <c r="BE22" i="16"/>
  <c r="BE20" i="16"/>
  <c r="V14" i="16"/>
  <c r="AA12" i="16"/>
  <c r="M33" i="16"/>
  <c r="BJ13" i="16"/>
  <c r="BK13" i="16"/>
  <c r="BJ17" i="16"/>
  <c r="BK17" i="16"/>
  <c r="Q23" i="16"/>
  <c r="R23" i="16"/>
  <c r="AU29" i="16"/>
  <c r="AV29" i="16"/>
  <c r="H27" i="16"/>
  <c r="AU31" i="16"/>
  <c r="AV31" i="16"/>
  <c r="G29" i="16"/>
  <c r="H29" i="16"/>
  <c r="AU35" i="16"/>
  <c r="AV35" i="16"/>
  <c r="W31" i="16"/>
  <c r="V31" i="16"/>
  <c r="G11" i="16"/>
  <c r="H11" i="16"/>
  <c r="W15" i="16"/>
  <c r="V15" i="16"/>
  <c r="V19" i="16"/>
  <c r="W19" i="16"/>
  <c r="BK15" i="16"/>
  <c r="BJ15" i="16"/>
  <c r="AK17" i="16"/>
  <c r="AL17" i="16"/>
  <c r="AK19" i="16"/>
  <c r="AL19" i="16"/>
  <c r="W21" i="16"/>
  <c r="V21" i="16"/>
  <c r="AP25" i="16"/>
  <c r="AQ25" i="16"/>
  <c r="V27" i="16"/>
  <c r="W27" i="16"/>
  <c r="BA33" i="16"/>
  <c r="AZ34" i="16"/>
  <c r="AK29" i="16"/>
  <c r="AL29" i="16"/>
  <c r="AA31" i="16"/>
  <c r="AB31" i="16"/>
  <c r="G25" i="16"/>
  <c r="H25" i="16"/>
  <c r="BF21" i="16"/>
  <c r="AQ27" i="16"/>
  <c r="AP27" i="16"/>
  <c r="BJ19" i="16"/>
  <c r="BK19" i="16"/>
  <c r="AQ17" i="16"/>
  <c r="AP17" i="16"/>
  <c r="BJ21" i="16"/>
  <c r="BK21" i="16"/>
  <c r="AP29" i="16"/>
  <c r="AQ29" i="16"/>
  <c r="AZ19" i="16"/>
  <c r="BA19" i="16"/>
  <c r="AU23" i="16"/>
  <c r="AV23" i="16"/>
  <c r="AZ23" i="16"/>
  <c r="AU25" i="16"/>
  <c r="AV25" i="16"/>
  <c r="AV21" i="16"/>
  <c r="W29" i="16"/>
  <c r="V29" i="16"/>
  <c r="AG33" i="16"/>
  <c r="Q27" i="16"/>
  <c r="R27" i="16"/>
  <c r="AZ11" i="16"/>
  <c r="BA11" i="16"/>
  <c r="Q21" i="16"/>
  <c r="R21" i="16"/>
  <c r="BA27" i="16"/>
  <c r="AZ27" i="16"/>
  <c r="AU33" i="16"/>
  <c r="AV33" i="16"/>
  <c r="BK33" i="16"/>
  <c r="BJ33" i="16"/>
  <c r="G24" i="16"/>
  <c r="H23" i="16"/>
  <c r="H21" i="16"/>
  <c r="G21" i="16"/>
  <c r="BJ27" i="16"/>
  <c r="BK27" i="16"/>
  <c r="L11" i="16"/>
  <c r="M11" i="16"/>
  <c r="AZ13" i="16"/>
  <c r="BA13" i="16"/>
  <c r="AK13" i="16"/>
  <c r="AL13" i="16"/>
  <c r="L13" i="16"/>
  <c r="M13" i="16"/>
  <c r="M17" i="16"/>
  <c r="AQ21" i="16"/>
  <c r="AP21" i="16"/>
  <c r="AZ24" i="16"/>
  <c r="AK28" i="16"/>
  <c r="L22" i="16"/>
  <c r="AQ33" i="16"/>
  <c r="L28" i="16"/>
  <c r="BJ34" i="16"/>
  <c r="BJ11" i="16"/>
  <c r="BK11" i="16"/>
  <c r="AA18" i="16"/>
  <c r="AA16" i="16"/>
  <c r="BE15" i="16"/>
  <c r="BF15" i="16"/>
  <c r="AA21" i="16"/>
  <c r="AB21" i="16"/>
  <c r="M23" i="16"/>
  <c r="L23" i="16"/>
  <c r="BA21" i="16"/>
  <c r="AZ21" i="16"/>
  <c r="V23" i="16"/>
  <c r="W23" i="16"/>
  <c r="M21" i="16"/>
  <c r="L21" i="16"/>
  <c r="BJ24" i="16"/>
  <c r="R33" i="16"/>
  <c r="Q33" i="16"/>
  <c r="BE29" i="16"/>
  <c r="BF29" i="16"/>
  <c r="AU34" i="16"/>
  <c r="M27" i="16"/>
  <c r="L27" i="16"/>
  <c r="Q28" i="16"/>
  <c r="M29" i="16"/>
  <c r="AG35" i="16"/>
  <c r="V17" i="16"/>
  <c r="W17" i="16"/>
  <c r="AZ15" i="16"/>
  <c r="BA15" i="16"/>
  <c r="BJ16" i="16"/>
  <c r="V22" i="16"/>
  <c r="AB19" i="16"/>
  <c r="BJ23" i="16"/>
  <c r="BK23" i="16"/>
  <c r="AQ19" i="16"/>
  <c r="AU27" i="16"/>
  <c r="AV27" i="16"/>
  <c r="AB27" i="16"/>
  <c r="BJ35" i="16"/>
  <c r="BK35" i="16"/>
  <c r="V11" i="16"/>
  <c r="W11" i="16"/>
  <c r="AB13" i="16"/>
  <c r="AB11" i="16"/>
  <c r="AA11" i="16"/>
  <c r="V13" i="16"/>
  <c r="W13" i="16"/>
  <c r="L14" i="16"/>
  <c r="AB33" i="16"/>
  <c r="AA33" i="16"/>
  <c r="G26" i="16"/>
  <c r="C8" i="17"/>
  <c r="AQ75" i="16" l="1"/>
  <c r="AN88" i="16"/>
  <c r="AQ88" i="16" s="1"/>
  <c r="AL75" i="16"/>
  <c r="G81" i="16"/>
  <c r="BM81" i="16"/>
  <c r="BN81" i="16"/>
  <c r="BK81" i="16"/>
  <c r="BJ81" i="16" s="1"/>
  <c r="BF81" i="16"/>
  <c r="BE81" i="16" s="1"/>
  <c r="BA81" i="16"/>
  <c r="AZ81" i="16" s="1"/>
  <c r="AV81" i="16"/>
  <c r="AU81" i="16" s="1"/>
  <c r="AQ81" i="16"/>
  <c r="AP81" i="16" s="1"/>
  <c r="AL81" i="16"/>
  <c r="AK81" i="16" s="1"/>
  <c r="AG81" i="16"/>
  <c r="AF81" i="16" s="1"/>
  <c r="AB81" i="16"/>
  <c r="AA81" i="16" s="1"/>
  <c r="W81" i="16"/>
  <c r="V81" i="16" s="1"/>
  <c r="BO81" i="16" l="1"/>
  <c r="BJ82" i="16"/>
  <c r="BI83" i="16"/>
  <c r="BE82" i="16"/>
  <c r="BD83" i="16"/>
  <c r="BE83" i="16" s="1"/>
  <c r="AZ82" i="16"/>
  <c r="AY83" i="16"/>
  <c r="AU82" i="16"/>
  <c r="AT83" i="16"/>
  <c r="AU83" i="16" s="1"/>
  <c r="AP82" i="16"/>
  <c r="AP83" i="16"/>
  <c r="AK82" i="16"/>
  <c r="AJ83" i="16"/>
  <c r="AK83" i="16" s="1"/>
  <c r="AF82" i="16"/>
  <c r="AE83" i="16"/>
  <c r="AF83" i="16" s="1"/>
  <c r="AA82" i="16"/>
  <c r="Z83" i="16"/>
  <c r="AA83" i="16" s="1"/>
  <c r="V82" i="16"/>
  <c r="U83" i="16"/>
  <c r="V83" i="16" s="1"/>
  <c r="P83" i="16"/>
  <c r="Q83" i="16" s="1"/>
  <c r="R81" i="16"/>
  <c r="Q81" i="16" s="1"/>
  <c r="BJ83" i="16" l="1"/>
  <c r="AZ83" i="16"/>
  <c r="Q82" i="16"/>
  <c r="M81" i="16" l="1"/>
  <c r="L81" i="16" s="1"/>
  <c r="L82" i="16" l="1"/>
  <c r="K83" i="16"/>
  <c r="L83" i="16" l="1"/>
  <c r="BM82" i="16"/>
  <c r="G82" i="16" l="1"/>
  <c r="BN82" i="16"/>
  <c r="BO82" i="16" s="1"/>
  <c r="F83" i="16"/>
  <c r="G83" i="16" s="1"/>
  <c r="H81" i="16"/>
  <c r="BN83" i="16" l="1"/>
  <c r="BO83" i="16" s="1"/>
  <c r="BP81" i="16"/>
  <c r="BG85" i="16"/>
  <c r="BB85" i="16"/>
  <c r="AW85" i="16"/>
  <c r="AR85" i="16"/>
  <c r="BI75" i="16" l="1"/>
  <c r="AT75" i="16"/>
  <c r="AS88" i="16" s="1"/>
  <c r="AY75" i="16"/>
  <c r="AX88" i="16" s="1"/>
  <c r="BH75" i="16"/>
  <c r="AX75" i="16"/>
  <c r="BC75" i="16"/>
  <c r="BC88" i="16"/>
  <c r="AS75" i="16"/>
  <c r="AX76" i="16"/>
  <c r="BH76" i="16"/>
  <c r="BI76" i="16"/>
  <c r="BD76" i="16"/>
  <c r="BF75" i="16" s="1"/>
  <c r="BC76" i="16"/>
  <c r="AY76" i="16"/>
  <c r="AS76" i="16"/>
  <c r="AT76" i="16"/>
  <c r="BH88" i="16" l="1"/>
  <c r="BK88" i="16" s="1"/>
  <c r="BH86" i="16"/>
  <c r="BF88" i="16"/>
  <c r="BA88" i="16"/>
  <c r="AX78" i="16"/>
  <c r="BA83" i="16" s="1"/>
  <c r="BE75" i="16"/>
  <c r="BC86" i="16"/>
  <c r="BJ75" i="16"/>
  <c r="BK75" i="16"/>
  <c r="BH78" i="16"/>
  <c r="BK83" i="16" s="1"/>
  <c r="BC78" i="16"/>
  <c r="BF83" i="16" s="1"/>
  <c r="AX86" i="16"/>
  <c r="AZ75" i="16"/>
  <c r="BA75" i="16"/>
  <c r="AS78" i="16"/>
  <c r="AV83" i="16" s="1"/>
  <c r="AS86" i="16"/>
  <c r="AU75" i="16"/>
  <c r="AV75" i="16"/>
  <c r="AV88" i="16"/>
  <c r="BJ76" i="16"/>
  <c r="BH79" i="16"/>
  <c r="BE76" i="16"/>
  <c r="BC79" i="16"/>
  <c r="AX79" i="16"/>
  <c r="AZ76" i="16"/>
  <c r="AU76" i="16"/>
  <c r="AS79" i="16"/>
  <c r="AM85" i="16"/>
  <c r="AH85" i="16"/>
  <c r="X85" i="16"/>
  <c r="AC85" i="16"/>
  <c r="S85" i="16"/>
  <c r="BA89" i="16" l="1"/>
  <c r="BF89" i="16"/>
  <c r="BK89" i="16"/>
  <c r="AV89" i="16"/>
  <c r="BF78" i="16"/>
  <c r="BK78" i="16"/>
  <c r="BA78" i="16"/>
  <c r="AV78" i="16"/>
  <c r="N85" i="16"/>
  <c r="I85" i="16"/>
  <c r="D85" i="16"/>
  <c r="AD75" i="16" l="1"/>
  <c r="AN75" i="16"/>
  <c r="AN78" i="16" s="1"/>
  <c r="AQ83" i="16" s="1"/>
  <c r="AQ89" i="16" s="1"/>
  <c r="AD88" i="16"/>
  <c r="AI75" i="16"/>
  <c r="AI78" i="16" s="1"/>
  <c r="U75" i="16"/>
  <c r="T88" i="16" s="1"/>
  <c r="Y75" i="16"/>
  <c r="Y78" i="16" s="1"/>
  <c r="T75" i="16"/>
  <c r="AN76" i="16"/>
  <c r="AN79" i="16" s="1"/>
  <c r="AI76" i="16"/>
  <c r="AD76" i="16"/>
  <c r="AE76" i="16"/>
  <c r="Y76" i="16"/>
  <c r="Z76" i="16"/>
  <c r="AB75" i="16" s="1"/>
  <c r="AQ78" i="16" l="1"/>
  <c r="AI88" i="16"/>
  <c r="AL88" i="16" s="1"/>
  <c r="AI86" i="16"/>
  <c r="Y88" i="16"/>
  <c r="AB88" i="16" s="1"/>
  <c r="Y86" i="16"/>
  <c r="AN86" i="16"/>
  <c r="T78" i="16"/>
  <c r="W83" i="16" s="1"/>
  <c r="E7" i="17" s="1"/>
  <c r="AL83" i="16"/>
  <c r="AK75" i="16"/>
  <c r="O75" i="16"/>
  <c r="AA75" i="16"/>
  <c r="K75" i="16"/>
  <c r="AP75" i="16"/>
  <c r="J75" i="16"/>
  <c r="P75" i="16"/>
  <c r="O88" i="16" s="1"/>
  <c r="W88" i="16"/>
  <c r="T86" i="16"/>
  <c r="V75" i="16"/>
  <c r="AG88" i="16"/>
  <c r="AD86" i="16"/>
  <c r="AF75" i="16"/>
  <c r="AG75" i="16"/>
  <c r="AD78" i="16"/>
  <c r="AG83" i="16" s="1"/>
  <c r="AP76" i="16"/>
  <c r="AI79" i="16"/>
  <c r="AK76" i="16"/>
  <c r="AD79" i="16"/>
  <c r="AF76" i="16"/>
  <c r="Y79" i="16"/>
  <c r="AB78" i="16" s="1"/>
  <c r="AA76" i="16"/>
  <c r="T76" i="16"/>
  <c r="U76" i="16"/>
  <c r="W75" i="16" s="1"/>
  <c r="D7" i="17" s="1"/>
  <c r="P76" i="16"/>
  <c r="O76" i="16"/>
  <c r="AG89" i="16" l="1"/>
  <c r="AL89" i="16"/>
  <c r="J88" i="16"/>
  <c r="AB83" i="16"/>
  <c r="AB89" i="16" s="1"/>
  <c r="W89" i="16"/>
  <c r="F7" i="17" s="1"/>
  <c r="O78" i="16"/>
  <c r="J78" i="16"/>
  <c r="L75" i="16"/>
  <c r="J86" i="16"/>
  <c r="O86" i="16"/>
  <c r="Q75" i="16"/>
  <c r="R88" i="16"/>
  <c r="R75" i="16"/>
  <c r="AL78" i="16"/>
  <c r="AG78" i="16"/>
  <c r="T79" i="16"/>
  <c r="V76" i="16"/>
  <c r="O79" i="16"/>
  <c r="Q76" i="16"/>
  <c r="R83" i="16" l="1"/>
  <c r="M83" i="16"/>
  <c r="W78" i="16"/>
  <c r="R78" i="16"/>
  <c r="R89" i="16" l="1"/>
  <c r="E75" i="16"/>
  <c r="BM75" i="16" s="1"/>
  <c r="F75" i="16"/>
  <c r="J76" i="16"/>
  <c r="K76" i="16"/>
  <c r="M75" i="16" s="1"/>
  <c r="M88" i="16"/>
  <c r="M89" i="16" s="1"/>
  <c r="F76" i="16"/>
  <c r="E76" i="16"/>
  <c r="E88" i="16" l="1"/>
  <c r="H88" i="16" s="1"/>
  <c r="H75" i="16"/>
  <c r="E86" i="16"/>
  <c r="G75" i="16"/>
  <c r="BM76" i="16"/>
  <c r="BN76" i="16"/>
  <c r="BN75" i="16"/>
  <c r="E78" i="16"/>
  <c r="L76" i="16"/>
  <c r="J79" i="16"/>
  <c r="E79" i="16"/>
  <c r="G76" i="16"/>
  <c r="D8" i="17" l="1"/>
  <c r="H83" i="16"/>
  <c r="BO76" i="16"/>
  <c r="BM79" i="16"/>
  <c r="BP75" i="16"/>
  <c r="BM86" i="16"/>
  <c r="BM78" i="16"/>
  <c r="BP83" i="16" s="1"/>
  <c r="BO75" i="16"/>
  <c r="M78" i="16"/>
  <c r="H78" i="16"/>
  <c r="E8" i="17" l="1"/>
  <c r="H89" i="16"/>
  <c r="F8" i="17" s="1"/>
  <c r="BP78" i="16"/>
  <c r="BM89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81" authorId="0" shapeId="0" xr:uid="{7B82D28E-1CFC-412C-AA8A-CBEEF6BFBBD9}">
      <text>
        <r>
          <rPr>
            <sz val="9"/>
            <color indexed="81"/>
            <rFont val="돋움"/>
            <family val="3"/>
            <charset val="129"/>
          </rPr>
          <t>샵매니저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본인판매분
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<sst xmlns="http://schemas.openxmlformats.org/spreadsheetml/2006/main" count="142235" uniqueCount="4745">
  <si>
    <t>쿠폰(L)</t>
    <phoneticPr fontId="2" type="noConversion"/>
  </si>
  <si>
    <t>원가</t>
    <phoneticPr fontId="2" type="noConversion"/>
  </si>
  <si>
    <t>합계</t>
    <phoneticPr fontId="2" type="noConversion"/>
  </si>
  <si>
    <t>L</t>
    <phoneticPr fontId="2" type="noConversion"/>
  </si>
  <si>
    <t>매출 목표</t>
    <phoneticPr fontId="2" type="noConversion"/>
  </si>
  <si>
    <t>매출 달성률 (%)</t>
    <phoneticPr fontId="2" type="noConversion"/>
  </si>
  <si>
    <t>C</t>
    <phoneticPr fontId="2" type="noConversion"/>
  </si>
  <si>
    <t>C4 (C)</t>
    <phoneticPr fontId="2" type="noConversion"/>
  </si>
  <si>
    <t>매출</t>
    <phoneticPr fontId="2" type="noConversion"/>
  </si>
  <si>
    <t>이익율</t>
    <phoneticPr fontId="2" type="noConversion"/>
  </si>
  <si>
    <t>날짜</t>
    <phoneticPr fontId="2" type="noConversion"/>
  </si>
  <si>
    <t>Date</t>
    <phoneticPr fontId="2" type="noConversion"/>
  </si>
  <si>
    <t>소계</t>
    <phoneticPr fontId="2" type="noConversion"/>
  </si>
  <si>
    <t>매출 이익</t>
    <phoneticPr fontId="2" type="noConversion"/>
  </si>
  <si>
    <t>인센티브</t>
    <phoneticPr fontId="2" type="noConversion"/>
  </si>
  <si>
    <t>등급</t>
    <phoneticPr fontId="2" type="noConversion"/>
  </si>
  <si>
    <t>지급액</t>
    <phoneticPr fontId="2" type="noConversion"/>
  </si>
  <si>
    <t>S</t>
    <phoneticPr fontId="2" type="noConversion"/>
  </si>
  <si>
    <t>A</t>
    <phoneticPr fontId="2" type="noConversion"/>
  </si>
  <si>
    <t>B</t>
    <phoneticPr fontId="2" type="noConversion"/>
  </si>
  <si>
    <t>매출 총계</t>
    <phoneticPr fontId="2" type="noConversion"/>
  </si>
  <si>
    <t>매출 총액</t>
    <phoneticPr fontId="2" type="noConversion"/>
  </si>
  <si>
    <t>쿠폰 총액</t>
    <phoneticPr fontId="2" type="noConversion"/>
  </si>
  <si>
    <t>쿠폰 이익</t>
    <phoneticPr fontId="2" type="noConversion"/>
  </si>
  <si>
    <t>목표 총액</t>
    <phoneticPr fontId="2" type="noConversion"/>
  </si>
  <si>
    <t>지급 총액</t>
    <phoneticPr fontId="2" type="noConversion"/>
  </si>
  <si>
    <t>인센티브 비율</t>
    <phoneticPr fontId="2" type="noConversion"/>
  </si>
  <si>
    <t>고양 A&amp;C SHOP
매출 보고</t>
    <phoneticPr fontId="2" type="noConversion"/>
  </si>
  <si>
    <t>SA</t>
    <phoneticPr fontId="2" type="noConversion"/>
  </si>
  <si>
    <t>A&amp;C Sales</t>
    <phoneticPr fontId="2" type="noConversion"/>
  </si>
  <si>
    <t>SA 이익</t>
    <phoneticPr fontId="2" type="noConversion"/>
  </si>
  <si>
    <t>*인센티브 변경안/ 2월 부터 SA 판매건 제외)</t>
    <phoneticPr fontId="2" type="noConversion"/>
  </si>
  <si>
    <t>SA 판매</t>
    <phoneticPr fontId="2" type="noConversion"/>
  </si>
  <si>
    <t>SA 판매 이익 차감</t>
    <phoneticPr fontId="2" type="noConversion"/>
  </si>
  <si>
    <t xml:space="preserve">모터원 고양지점 SR 컬렉션판매 인센티브 지급 </t>
    <phoneticPr fontId="2" type="noConversion"/>
  </si>
  <si>
    <t>월</t>
    <phoneticPr fontId="31" type="noConversion"/>
  </si>
  <si>
    <t>담당자</t>
    <phoneticPr fontId="31" type="noConversion"/>
  </si>
  <si>
    <t>판매수량</t>
    <phoneticPr fontId="31" type="noConversion"/>
  </si>
  <si>
    <t>판매금액</t>
    <phoneticPr fontId="31" type="noConversion"/>
  </si>
  <si>
    <t>인센티브총액</t>
    <phoneticPr fontId="31" type="noConversion"/>
  </si>
  <si>
    <t>누계</t>
    <phoneticPr fontId="31" type="noConversion"/>
  </si>
  <si>
    <t>판매 수량</t>
    <phoneticPr fontId="2" type="noConversion"/>
  </si>
  <si>
    <t>매출이익</t>
    <phoneticPr fontId="31" type="noConversion"/>
  </si>
  <si>
    <t>`</t>
    <phoneticPr fontId="2" type="noConversion"/>
  </si>
  <si>
    <t>800만 미만</t>
    <phoneticPr fontId="2" type="noConversion"/>
  </si>
  <si>
    <t>800만 이상</t>
    <phoneticPr fontId="2" type="noConversion"/>
  </si>
  <si>
    <t>1200 만 이상</t>
    <phoneticPr fontId="2" type="noConversion"/>
  </si>
  <si>
    <t>1500 만 이상</t>
    <phoneticPr fontId="2" type="noConversion"/>
  </si>
  <si>
    <t>WIPNO</t>
  </si>
  <si>
    <t>Part</t>
  </si>
  <si>
    <t>Desc</t>
  </si>
  <si>
    <t>입고일자</t>
  </si>
  <si>
    <t>판매수량</t>
  </si>
  <si>
    <t>계정</t>
  </si>
  <si>
    <t>매출종류</t>
  </si>
  <si>
    <t>정산번호</t>
  </si>
  <si>
    <t>매출일자</t>
  </si>
  <si>
    <t>소비자가격합계</t>
  </si>
  <si>
    <t>소비자가격</t>
  </si>
  <si>
    <t>부품판매총금액</t>
  </si>
  <si>
    <t>부품개당원가</t>
  </si>
  <si>
    <t>부품원가합계</t>
  </si>
  <si>
    <t>분할율</t>
  </si>
  <si>
    <t>할인율</t>
  </si>
  <si>
    <t>WIP마감</t>
  </si>
  <si>
    <t>고객명</t>
  </si>
  <si>
    <t>OP</t>
  </si>
  <si>
    <t>SaleCode</t>
  </si>
  <si>
    <t>Surchar</t>
  </si>
  <si>
    <t>Tot Surg</t>
  </si>
  <si>
    <t>MA099 460 53 18/  9E38</t>
  </si>
  <si>
    <t>STEERING WHEEL</t>
  </si>
  <si>
    <t>W0000001</t>
  </si>
  <si>
    <t>X</t>
  </si>
  <si>
    <t>2025/01/02</t>
  </si>
  <si>
    <t>Y</t>
  </si>
  <si>
    <t>이철규(SA4)</t>
  </si>
  <si>
    <t>1PV322</t>
  </si>
  <si>
    <t>MA099 540 25 00</t>
  </si>
  <si>
    <t>ELECTRICAL WIRING HARNESS</t>
  </si>
  <si>
    <t>1PV541</t>
  </si>
  <si>
    <t>MA000 900 73 35</t>
  </si>
  <si>
    <t>CONTROL UNIT, COMPLETE</t>
  </si>
  <si>
    <t>MA000 990 62 39</t>
  </si>
  <si>
    <t>CSK. BOLT W HEX. SOCKET</t>
  </si>
  <si>
    <t>1PV980</t>
  </si>
  <si>
    <t>2024/12/23</t>
  </si>
  <si>
    <t>C0000005</t>
  </si>
  <si>
    <t>이건우(SA5)</t>
  </si>
  <si>
    <t>LPP023</t>
  </si>
  <si>
    <t>MA099 464 42 10</t>
  </si>
  <si>
    <t>CONTACT PLATE</t>
  </si>
  <si>
    <t>1PVP06</t>
  </si>
  <si>
    <t>MA099 540 16 00/64</t>
  </si>
  <si>
    <t>FLOOR MAT</t>
  </si>
  <si>
    <t>2024/12/11</t>
  </si>
  <si>
    <t>C0000004</t>
  </si>
  <si>
    <t>컬렉션판매계정</t>
  </si>
  <si>
    <t>최윤서</t>
  </si>
  <si>
    <t>1PZ741</t>
  </si>
  <si>
    <t>DISK BRAKE PAD</t>
  </si>
  <si>
    <t>2024/12/12</t>
  </si>
  <si>
    <t>F0000001</t>
  </si>
  <si>
    <t>1QV415</t>
  </si>
  <si>
    <t>MA000 423 68 01</t>
  </si>
  <si>
    <t>MA297 835 01 00</t>
  </si>
  <si>
    <t>DUST FILTER</t>
  </si>
  <si>
    <t>1QW660</t>
  </si>
  <si>
    <t>MA000 989 56 05/09</t>
  </si>
  <si>
    <t>BRAKE FLUID</t>
  </si>
  <si>
    <t>1PL405</t>
  </si>
  <si>
    <t>MA019 990 79 01</t>
  </si>
  <si>
    <t>HEX. HEAD BOLT W. FLANGE</t>
  </si>
  <si>
    <t>DOOR HANDLE</t>
  </si>
  <si>
    <t>1PU657</t>
  </si>
  <si>
    <t>MA297 820 53 00</t>
  </si>
  <si>
    <t>REPAIR KIT, WIPER BLADE</t>
  </si>
  <si>
    <t>1QV565</t>
  </si>
  <si>
    <t>HUB CAP</t>
  </si>
  <si>
    <t>2024/12/16</t>
  </si>
  <si>
    <t>A0006160</t>
  </si>
  <si>
    <t>부품판매_더오일프라임</t>
  </si>
  <si>
    <t>이관우</t>
  </si>
  <si>
    <t>1PU616</t>
  </si>
  <si>
    <t>MA002 990 20 17</t>
  </si>
  <si>
    <t>SCREW PLUG</t>
  </si>
  <si>
    <t>MA256 184 00 00</t>
  </si>
  <si>
    <t>PARTS KIT, FILTER ELEMENT</t>
  </si>
  <si>
    <t>1PW125</t>
  </si>
  <si>
    <t>MA223 830 14 00</t>
  </si>
  <si>
    <t>1PW660</t>
  </si>
  <si>
    <t>MA223 824 02 00/64</t>
  </si>
  <si>
    <t>PARTS KIT, WIPER BLADE</t>
  </si>
  <si>
    <t>1PV565</t>
  </si>
  <si>
    <t>MA000 989 63 09/17BBDG</t>
  </si>
  <si>
    <t>MB ENGINE OIL 229.52 DRUM</t>
  </si>
  <si>
    <t>LPP002</t>
  </si>
  <si>
    <t>MA270 180 01 09</t>
  </si>
  <si>
    <t>L0000073</t>
  </si>
  <si>
    <t>MN007603 014106</t>
  </si>
  <si>
    <t>SEALING RING</t>
  </si>
  <si>
    <t>1PV986</t>
  </si>
  <si>
    <t>MA000 905 21 02</t>
  </si>
  <si>
    <t>TIRE PRESSURE SENSOR</t>
  </si>
  <si>
    <t>C0000002</t>
  </si>
  <si>
    <t>N</t>
  </si>
  <si>
    <t>1PV547</t>
  </si>
  <si>
    <t>OIL FILTER ELEMENT</t>
  </si>
  <si>
    <t>MA166 830 02 18</t>
  </si>
  <si>
    <t>MA205 835 01 47</t>
  </si>
  <si>
    <t>FINE PARTICLE FILTER</t>
  </si>
  <si>
    <t>MQALKRB81201149</t>
  </si>
  <si>
    <t>Camping Wagon</t>
  </si>
  <si>
    <t>2024/11/20</t>
  </si>
  <si>
    <t>I0000011</t>
  </si>
  <si>
    <t>LPC005</t>
  </si>
  <si>
    <t>MA654 180 11 00</t>
  </si>
  <si>
    <t>2024/12/31</t>
  </si>
  <si>
    <t>OAB</t>
  </si>
  <si>
    <t>VACUUM LINE</t>
  </si>
  <si>
    <t>X0000014</t>
  </si>
  <si>
    <t>High priority request</t>
  </si>
  <si>
    <t>1PV637</t>
  </si>
  <si>
    <t>MQALKRADASHCAM24ISP</t>
  </si>
  <si>
    <t>MBDASH CAM ISP 2024</t>
  </si>
  <si>
    <t>2024/12/26</t>
  </si>
  <si>
    <t>F0000020</t>
  </si>
  <si>
    <t>오소영</t>
  </si>
  <si>
    <t>LPZ001</t>
  </si>
  <si>
    <t>박정훈</t>
  </si>
  <si>
    <t>채승호</t>
  </si>
  <si>
    <t>EXPANSION RIVET</t>
  </si>
  <si>
    <t>1PV992</t>
  </si>
  <si>
    <t>2024/12/29</t>
  </si>
  <si>
    <t>박정권</t>
  </si>
  <si>
    <t>박상현</t>
  </si>
  <si>
    <t>황민영</t>
  </si>
  <si>
    <t>2024/12/30</t>
  </si>
  <si>
    <t>박현주</t>
  </si>
  <si>
    <t>최승호</t>
  </si>
  <si>
    <t>(주) 한빛에코</t>
  </si>
  <si>
    <t>(주) 리라뷰티</t>
  </si>
  <si>
    <t>BRAKE PASTE</t>
  </si>
  <si>
    <t>X0000011</t>
  </si>
  <si>
    <t>박종석</t>
  </si>
  <si>
    <t>1OX000</t>
  </si>
  <si>
    <t>2024/12/10</t>
  </si>
  <si>
    <t>서지원</t>
  </si>
  <si>
    <t>MQALKRB81201159</t>
  </si>
  <si>
    <t>AIR FRESHENER AQUA DIVE</t>
  </si>
  <si>
    <t>임상순</t>
  </si>
  <si>
    <t>2024/10/30</t>
  </si>
  <si>
    <t>MA295 780 18 00/289K28</t>
  </si>
  <si>
    <t>SLID. SUNROOF RLR. BLIND</t>
  </si>
  <si>
    <t>최두현</t>
  </si>
  <si>
    <t>정명수(SA7)</t>
  </si>
  <si>
    <t>1QV623</t>
  </si>
  <si>
    <t>MA023 997 65 45/65</t>
  </si>
  <si>
    <t>PROFILE SEALING RING</t>
  </si>
  <si>
    <t>MA000 989 06 06/12</t>
  </si>
  <si>
    <t>REFRIGERANT COMPR. OIL</t>
  </si>
  <si>
    <t>1PL935</t>
  </si>
  <si>
    <t>EVAPORATOR</t>
  </si>
  <si>
    <t>1QV514</t>
  </si>
  <si>
    <t>MA023 997 62 45/64</t>
  </si>
  <si>
    <t>2024/12/24</t>
  </si>
  <si>
    <t>L0000070</t>
  </si>
  <si>
    <t>MA000 989 51 07/17BAEG</t>
  </si>
  <si>
    <t>MB ENGINE OIL 229.5 DRUM</t>
  </si>
  <si>
    <t>MA000 905 81 11/87</t>
  </si>
  <si>
    <t>NOX SENSOR</t>
  </si>
  <si>
    <t>2024/12/27</t>
  </si>
  <si>
    <t>W0000050</t>
  </si>
  <si>
    <t>이강권(SA6)</t>
  </si>
  <si>
    <t>1PE547</t>
  </si>
  <si>
    <t>MA000 905 81 11/70</t>
  </si>
  <si>
    <t>YIP WAI HUNG</t>
  </si>
  <si>
    <t>MA264 094 01 00</t>
  </si>
  <si>
    <t>AIR FILTER ELEMENT</t>
  </si>
  <si>
    <t>1PW130</t>
  </si>
  <si>
    <t>MA213 820 36 04</t>
  </si>
  <si>
    <t>MA002 989 08 08</t>
  </si>
  <si>
    <t>LUBRICATING GREASE</t>
  </si>
  <si>
    <t>1PL937</t>
  </si>
  <si>
    <t>MA000 159 05 00</t>
  </si>
  <si>
    <t>SPARK PLUG</t>
  </si>
  <si>
    <t>1PV580</t>
  </si>
  <si>
    <t>MA000 420 96 03</t>
  </si>
  <si>
    <t>F0100006</t>
  </si>
  <si>
    <t>1PV415</t>
  </si>
  <si>
    <t>MA000 420 92 03</t>
  </si>
  <si>
    <t>MA274 094 01 04</t>
  </si>
  <si>
    <t>MA001 989 94 51/12</t>
  </si>
  <si>
    <t>MA169 540 16 17</t>
  </si>
  <si>
    <t>BRAKEPAD WEAR SENSOR</t>
  </si>
  <si>
    <t>1PV413</t>
  </si>
  <si>
    <t>MA019 990 64 01</t>
  </si>
  <si>
    <t>L0000071</t>
  </si>
  <si>
    <t>김지은</t>
  </si>
  <si>
    <t>EXS(SA3)</t>
  </si>
  <si>
    <t>MA247 830 72 03</t>
  </si>
  <si>
    <t>MA000 420 91 03</t>
  </si>
  <si>
    <t>MA270 159 07 00</t>
  </si>
  <si>
    <t>MA000 423 18 12</t>
  </si>
  <si>
    <t>COMPOUND BRAKE DISK</t>
  </si>
  <si>
    <t>1PV425</t>
  </si>
  <si>
    <t>2024/12/17</t>
  </si>
  <si>
    <t>2024/12/18</t>
  </si>
  <si>
    <t>MA001 982 81 08/26</t>
  </si>
  <si>
    <t>ELECTRICAL SYSTEM BATTERY</t>
  </si>
  <si>
    <t>I2241204</t>
  </si>
  <si>
    <t>1PV510</t>
  </si>
  <si>
    <t>MA000 421 27 12</t>
  </si>
  <si>
    <t>2024/11/28</t>
  </si>
  <si>
    <t xml:space="preserve">  /  /</t>
  </si>
  <si>
    <t>1PV165</t>
  </si>
  <si>
    <t>2024/12/19</t>
  </si>
  <si>
    <t>장윤정</t>
  </si>
  <si>
    <t>MQALKRANTG6ISP2022</t>
  </si>
  <si>
    <t>MAP UPDATE FOR ISP</t>
  </si>
  <si>
    <t>LPZ018</t>
  </si>
  <si>
    <t>MULTIMEDIA CON. UNIT</t>
  </si>
  <si>
    <t>2025/01/03</t>
  </si>
  <si>
    <t>1PV596</t>
  </si>
  <si>
    <t>MA223 540 83 44/64</t>
  </si>
  <si>
    <t>FUSE BOX</t>
  </si>
  <si>
    <t>2024/12/06</t>
  </si>
  <si>
    <t>1PV542</t>
  </si>
  <si>
    <t>MA000 830 78 04/80</t>
  </si>
  <si>
    <t>REFRIGERANT COMPRESSOR</t>
  </si>
  <si>
    <t>1PE551</t>
  </si>
  <si>
    <t>MA023 997 63 45</t>
  </si>
  <si>
    <t>MA000 830 78 04/70</t>
  </si>
  <si>
    <t>MA099 830 15 00</t>
  </si>
  <si>
    <t>CONDENSER</t>
  </si>
  <si>
    <t>1QV552</t>
  </si>
  <si>
    <t>MA247 830 78 00</t>
  </si>
  <si>
    <t>EXPANSION VALVE</t>
  </si>
  <si>
    <t>1PV553</t>
  </si>
  <si>
    <t>MA293 830 12 01</t>
  </si>
  <si>
    <t>SHUTOFF VALVE</t>
  </si>
  <si>
    <t>1QV553</t>
  </si>
  <si>
    <t>MA000 832 24 00</t>
  </si>
  <si>
    <t>CHECK VALVE</t>
  </si>
  <si>
    <t>1QVP10</t>
  </si>
  <si>
    <t>MN000000 001117</t>
  </si>
  <si>
    <t>HEXALOBULAR BOLT</t>
  </si>
  <si>
    <t>2TV980</t>
  </si>
  <si>
    <t>MA000 905 80 11/87</t>
  </si>
  <si>
    <t>MA000 905 80 11/70</t>
  </si>
  <si>
    <t>현금고객_WS매출</t>
  </si>
  <si>
    <t>LPC007</t>
  </si>
  <si>
    <t>MA000 905 16 12/87</t>
  </si>
  <si>
    <t>MA000 905 16 12/70</t>
  </si>
  <si>
    <t>1PV54Z</t>
  </si>
  <si>
    <t>MA654 092 01 00</t>
  </si>
  <si>
    <t>1PW135</t>
  </si>
  <si>
    <t>MA654 094 00 04</t>
  </si>
  <si>
    <t>MA205 820 87 02</t>
  </si>
  <si>
    <t>WIPER BLADE</t>
  </si>
  <si>
    <t>MA205 820 45 03</t>
  </si>
  <si>
    <t>2024/12/28</t>
  </si>
  <si>
    <t>MA000 421 98 01</t>
  </si>
  <si>
    <t>MA000 420 84 03</t>
  </si>
  <si>
    <t>MA002 989 37 51/09</t>
  </si>
  <si>
    <t>MA000 989 64 09/11BBAG</t>
  </si>
  <si>
    <t>MB ENGINE OIL 229.71 PACK(1L)</t>
  </si>
  <si>
    <t>MA254 184 06 00</t>
  </si>
  <si>
    <t>PARTS KIT, FILT. INSERT</t>
  </si>
  <si>
    <t>MA167 835 37 00</t>
  </si>
  <si>
    <t>MA167 820 49 03</t>
  </si>
  <si>
    <t>MA167 820 87 03</t>
  </si>
  <si>
    <t>1PC860</t>
  </si>
  <si>
    <t>KEY RING</t>
  </si>
  <si>
    <t>1PC850</t>
  </si>
  <si>
    <t>1OCO60</t>
  </si>
  <si>
    <t>MB6 6 04 3226</t>
  </si>
  <si>
    <t>UMBRELLA</t>
  </si>
  <si>
    <t>1OCO50</t>
  </si>
  <si>
    <t>MB6 6 45 0406</t>
  </si>
  <si>
    <t>GOLF SET BIG</t>
  </si>
  <si>
    <t>1PC865</t>
  </si>
  <si>
    <t>1PC810</t>
  </si>
  <si>
    <t>MODEL CAR</t>
  </si>
  <si>
    <t>TRANSMISSION OIL</t>
  </si>
  <si>
    <t>1PV623</t>
  </si>
  <si>
    <t>MA001 990 18 16</t>
  </si>
  <si>
    <t>THREADED PIN</t>
  </si>
  <si>
    <t>INFORMATION LABEL</t>
  </si>
  <si>
    <t>1PU689</t>
  </si>
  <si>
    <t>MA005 989 19 71</t>
  </si>
  <si>
    <t>CLEANER</t>
  </si>
  <si>
    <t>1PL939</t>
  </si>
  <si>
    <t>CAP BOLT W. HEXAL SOCKET</t>
  </si>
  <si>
    <t>MA000 989 18 08/09</t>
  </si>
  <si>
    <t>RADIATOR ANTIFREEZE</t>
  </si>
  <si>
    <t>2TL905</t>
  </si>
  <si>
    <t>MA001 989 46 51</t>
  </si>
  <si>
    <t>SYNTHETIC GREASE</t>
  </si>
  <si>
    <t>MA223 835 24 00</t>
  </si>
  <si>
    <t>C</t>
  </si>
  <si>
    <t>SWITCH BLOCK</t>
  </si>
  <si>
    <t>X0000013</t>
  </si>
  <si>
    <t>1PV543</t>
  </si>
  <si>
    <t>2025/01/01</t>
  </si>
  <si>
    <t>2024/12/20</t>
  </si>
  <si>
    <t>1PV970</t>
  </si>
  <si>
    <t>MA000 989 66 09/11BCCP</t>
  </si>
  <si>
    <t>MB AMG Engine Oil 229.5 Pack 1</t>
  </si>
  <si>
    <t>MA000 420 68 03</t>
  </si>
  <si>
    <t>MA000 420 73 03</t>
  </si>
  <si>
    <t>MA278 180 00 09</t>
  </si>
  <si>
    <t>MA167 835 02 00</t>
  </si>
  <si>
    <t>MA000 990 59 08/64</t>
  </si>
  <si>
    <t>HEXAGON HEAD BOLT</t>
  </si>
  <si>
    <t>박용우</t>
  </si>
  <si>
    <t>MA254 830 15 02</t>
  </si>
  <si>
    <t>문선미</t>
  </si>
  <si>
    <t>MA276 180 00 09</t>
  </si>
  <si>
    <t>MA222 830 03 18</t>
  </si>
  <si>
    <t>COMBINATION FILTER</t>
  </si>
  <si>
    <t>MA276 094 05 04</t>
  </si>
  <si>
    <t>MA167 835 04 00</t>
  </si>
  <si>
    <t>MA205 470 51 03</t>
  </si>
  <si>
    <t>FEED UNIT</t>
  </si>
  <si>
    <t>1PV158</t>
  </si>
  <si>
    <t>MA025 997 18 45</t>
  </si>
  <si>
    <t>O-RING</t>
  </si>
  <si>
    <t>L0000072</t>
  </si>
  <si>
    <t>이수현</t>
  </si>
  <si>
    <t>박춘호</t>
  </si>
  <si>
    <t>MA260 094 03 00</t>
  </si>
  <si>
    <t>MA000 420 53 03</t>
  </si>
  <si>
    <t>MA000 420 99 05</t>
  </si>
  <si>
    <t>남정민</t>
  </si>
  <si>
    <t>2024/09/24</t>
  </si>
  <si>
    <t>1PV593</t>
  </si>
  <si>
    <t>MA190 423 32 00</t>
  </si>
  <si>
    <t>BRAKEPAD FOIL</t>
  </si>
  <si>
    <t>조성표</t>
  </si>
  <si>
    <t>1PV436</t>
  </si>
  <si>
    <t>MA000 545 01 41/70</t>
  </si>
  <si>
    <t>DIAGNOSTIC DEVICE</t>
  </si>
  <si>
    <t>2024/10/17</t>
  </si>
  <si>
    <t>2025/01/06</t>
  </si>
  <si>
    <t>1PY000</t>
  </si>
  <si>
    <t>2024/11/07</t>
  </si>
  <si>
    <t>MA000 900 78 42</t>
  </si>
  <si>
    <t>MA099 540 28 00</t>
  </si>
  <si>
    <t>1PV548</t>
  </si>
  <si>
    <t>1PV537</t>
  </si>
  <si>
    <t>MQALKRB81201150</t>
  </si>
  <si>
    <t>AIR FRESHENER SEA BREEZE</t>
  </si>
  <si>
    <t>POSITION SENSOR</t>
  </si>
  <si>
    <t>1PV54S</t>
  </si>
  <si>
    <t>MA223 323 43 00</t>
  </si>
  <si>
    <t>TUBULAR TORSION BAR</t>
  </si>
  <si>
    <t>1PV300</t>
  </si>
  <si>
    <t>1PV571</t>
  </si>
  <si>
    <t>MN000000 00697964</t>
  </si>
  <si>
    <t>IGNITION COIL</t>
  </si>
  <si>
    <t>1PV521</t>
  </si>
  <si>
    <t>MA176 180 08 00</t>
  </si>
  <si>
    <t>김지훈</t>
  </si>
  <si>
    <t>MA000 990 95 18</t>
  </si>
  <si>
    <t>MA214 885 57 02</t>
  </si>
  <si>
    <t>RETAINING PLATE</t>
  </si>
  <si>
    <t>2024/08/12</t>
  </si>
  <si>
    <t>최현순</t>
  </si>
  <si>
    <t>1PU682</t>
  </si>
  <si>
    <t>MA214 885 27 02</t>
  </si>
  <si>
    <t>BASIC CARRIER, BUMPER</t>
  </si>
  <si>
    <t>MA000 991 36 04</t>
  </si>
  <si>
    <t>CUPPED BLIND RIVET</t>
  </si>
  <si>
    <t>MA000 905 84 13</t>
  </si>
  <si>
    <t>2024/11/18</t>
  </si>
  <si>
    <t>MA213 991 00 32</t>
  </si>
  <si>
    <t>BLIND RIVET</t>
  </si>
  <si>
    <t>1QV571</t>
  </si>
  <si>
    <t>MA243 500 60 00</t>
  </si>
  <si>
    <t>EXPANSION RESVR. COOLANT</t>
  </si>
  <si>
    <t>민영규</t>
  </si>
  <si>
    <t>1QV176</t>
  </si>
  <si>
    <t>MA297 500 51 00</t>
  </si>
  <si>
    <t>RADIATOR CAP</t>
  </si>
  <si>
    <t>ROLLER SUNBLIND</t>
  </si>
  <si>
    <t>2024/12/02</t>
  </si>
  <si>
    <t>1PV647</t>
  </si>
  <si>
    <t>2024/12/04</t>
  </si>
  <si>
    <t>MA003 989 98 20/10</t>
  </si>
  <si>
    <t>SEALANT</t>
  </si>
  <si>
    <t>MA260 010 77 01</t>
  </si>
  <si>
    <t>PARTS KIT, CYLINDER HEAD</t>
  </si>
  <si>
    <t>1PV190</t>
  </si>
  <si>
    <t>MA260 142 00 00</t>
  </si>
  <si>
    <t>MULTI-HOLE SEAL</t>
  </si>
  <si>
    <t>1PV105</t>
  </si>
  <si>
    <t>MN000000 008231</t>
  </si>
  <si>
    <t>MN000000 003648</t>
  </si>
  <si>
    <t>MN000000 004683</t>
  </si>
  <si>
    <t>CLAMP</t>
  </si>
  <si>
    <t>2TV981</t>
  </si>
  <si>
    <t>MN304017 006019</t>
  </si>
  <si>
    <t>MN910105 008014</t>
  </si>
  <si>
    <t>MA016 997 50 45/64</t>
  </si>
  <si>
    <t>MA002 990 39 50</t>
  </si>
  <si>
    <t>HEXAGON NUT WITH FLANGE</t>
  </si>
  <si>
    <t>1PV984</t>
  </si>
  <si>
    <t>MA000 997 57 11</t>
  </si>
  <si>
    <t>MA001 990 57 22/64</t>
  </si>
  <si>
    <t>SCREW, ROUND HEXAL. HEAD</t>
  </si>
  <si>
    <t>MA000 997 38 07/64</t>
  </si>
  <si>
    <t>MA000 990 39 24</t>
  </si>
  <si>
    <t>MA000 994 28 01</t>
  </si>
  <si>
    <t>LOCK WASHER</t>
  </si>
  <si>
    <t>1PV981</t>
  </si>
  <si>
    <t>MA000 994 29 01</t>
  </si>
  <si>
    <t>MA000 992 49 25</t>
  </si>
  <si>
    <t>CLAMPING SLEEVE</t>
  </si>
  <si>
    <t>MA000 990 84 19</t>
  </si>
  <si>
    <t>MA260 050 20 00/28</t>
  </si>
  <si>
    <t>CHAIN TENSIONER</t>
  </si>
  <si>
    <t>1PV141</t>
  </si>
  <si>
    <t>MA177 492 04 00</t>
  </si>
  <si>
    <t>MA270 051 00 03</t>
  </si>
  <si>
    <t>CAMSHAFT BEARING CAP</t>
  </si>
  <si>
    <t>MA260 142 23 00</t>
  </si>
  <si>
    <t>METAL-SOFT-MATERIAL SEAL</t>
  </si>
  <si>
    <t>MA000 997 64 11</t>
  </si>
  <si>
    <t>MA029 997 13 45</t>
  </si>
  <si>
    <t>MA270 052 13 00</t>
  </si>
  <si>
    <t>CHAIN SLIDING RAIL</t>
  </si>
  <si>
    <t>MA022 997 98 48</t>
  </si>
  <si>
    <t>MA270 016 00 80</t>
  </si>
  <si>
    <t>GASKET, CIRCUMFERENTIAL</t>
  </si>
  <si>
    <t>MA270 051 01 03</t>
  </si>
  <si>
    <t>MA274 096 01 00/64</t>
  </si>
  <si>
    <t>METAL SEAL WITH BEAD</t>
  </si>
  <si>
    <t>MA271 142 00 72</t>
  </si>
  <si>
    <t>HEXAGON NUT</t>
  </si>
  <si>
    <t>1PV991</t>
  </si>
  <si>
    <t>MA024 997 10 45</t>
  </si>
  <si>
    <t>MA270 015 02 00</t>
  </si>
  <si>
    <t>END COVER</t>
  </si>
  <si>
    <t>MA177 072 00 00</t>
  </si>
  <si>
    <t>PARTS KIT, RETAI. SPRING</t>
  </si>
  <si>
    <t>MA000 016 05 69/64</t>
  </si>
  <si>
    <t>CYLINDER HEAD BOLT</t>
  </si>
  <si>
    <t>MA000 997 65 11/64</t>
  </si>
  <si>
    <t>DOOR LOCK</t>
  </si>
  <si>
    <t>1PV649</t>
  </si>
  <si>
    <t>MA223 900 09 39</t>
  </si>
  <si>
    <t>1PV993</t>
  </si>
  <si>
    <t>MA254 820 64 00</t>
  </si>
  <si>
    <t>MA000 420 04 04</t>
  </si>
  <si>
    <t>MQALKRANTG7W223I22</t>
  </si>
  <si>
    <t>전성운</t>
  </si>
  <si>
    <t>MA002 982 05 08/26</t>
  </si>
  <si>
    <t>MQALKRNP0810078</t>
  </si>
  <si>
    <t>NUMBER PLATE_EV front</t>
  </si>
  <si>
    <t>LPP009</t>
  </si>
  <si>
    <t>이병철</t>
  </si>
  <si>
    <t>MA212 830 03 18</t>
  </si>
  <si>
    <t>ACTIVATED CHARCOAL FILTER</t>
  </si>
  <si>
    <t>MA212 820 19 00</t>
  </si>
  <si>
    <t>MA099 470 08 00/64</t>
  </si>
  <si>
    <t>REPAIR KIT, METERING PUMP</t>
  </si>
  <si>
    <t>1PV120</t>
  </si>
  <si>
    <t>MA290 540 02 16</t>
  </si>
  <si>
    <t>MA000 982 91 10/64</t>
  </si>
  <si>
    <t>LINE CONNECTOR</t>
  </si>
  <si>
    <t>2TV536</t>
  </si>
  <si>
    <t>MA000 982 92 10/64</t>
  </si>
  <si>
    <t>MA000 905 14 12/87</t>
  </si>
  <si>
    <t>규 신</t>
  </si>
  <si>
    <t>MA000 905 14 12/70</t>
  </si>
  <si>
    <t>MA099 470 08 00/70</t>
  </si>
  <si>
    <t>RS METERING PUMP</t>
  </si>
  <si>
    <t>MA213 725 08 00</t>
  </si>
  <si>
    <t>ELASTOMERIC MOLDED SEAL</t>
  </si>
  <si>
    <t>1PU652</t>
  </si>
  <si>
    <t>MA167 869 01 00</t>
  </si>
  <si>
    <t>LIQUID RESERVOIR</t>
  </si>
  <si>
    <t>W0000030</t>
  </si>
  <si>
    <t>김용남</t>
  </si>
  <si>
    <t>박준섭(SA8)</t>
  </si>
  <si>
    <t>1PV566</t>
  </si>
  <si>
    <t>MA167 869 07 00</t>
  </si>
  <si>
    <t>CAP</t>
  </si>
  <si>
    <t>L0000083</t>
  </si>
  <si>
    <t>2025/01/07</t>
  </si>
  <si>
    <t>1QU622</t>
  </si>
  <si>
    <t>1PV983</t>
  </si>
  <si>
    <t>2024/11/06</t>
  </si>
  <si>
    <t>MA297 830 89 03</t>
  </si>
  <si>
    <t>MA274 200 34 00</t>
  </si>
  <si>
    <t>THERMOSTAT</t>
  </si>
  <si>
    <t>W0000031</t>
  </si>
  <si>
    <t>1PV176</t>
  </si>
  <si>
    <t>MA270 096 00 80</t>
  </si>
  <si>
    <t>MA270 096 01 80</t>
  </si>
  <si>
    <t>FLACON</t>
  </si>
  <si>
    <t>1PZ733</t>
  </si>
  <si>
    <t>MQALKR0990010L</t>
  </si>
  <si>
    <t>ADBLUE 1BOX(10L)</t>
  </si>
  <si>
    <t>LPP001</t>
  </si>
  <si>
    <t>F1 PETRONAS 1:43</t>
  </si>
  <si>
    <t>MQALKRBU2643601</t>
  </si>
  <si>
    <t>CL LITE BOSTON BAG BK</t>
  </si>
  <si>
    <t>AIR SUSPENSION STRUT</t>
  </si>
  <si>
    <t>1PE356</t>
  </si>
  <si>
    <t>MN000000 008270</t>
  </si>
  <si>
    <t>NUT</t>
  </si>
  <si>
    <t>MA000 905 86 11/87</t>
  </si>
  <si>
    <t>MA000 905 84 11/87</t>
  </si>
  <si>
    <t>MA000 905 84 11/70</t>
  </si>
  <si>
    <t>MA000 905 86 11/70</t>
  </si>
  <si>
    <t>MA001 990 84 54</t>
  </si>
  <si>
    <t>MA167 820 92 01</t>
  </si>
  <si>
    <t>1PV356</t>
  </si>
  <si>
    <t>L0000400</t>
  </si>
  <si>
    <t>MTO_본사_마케팅 비용 처리 계정</t>
  </si>
  <si>
    <t>SHAN JING</t>
  </si>
  <si>
    <t>1PV988</t>
  </si>
  <si>
    <t>MA099 460 93 06/  9E38</t>
  </si>
  <si>
    <t>MA099 540 26 00</t>
  </si>
  <si>
    <t>MA177 180 55 00</t>
  </si>
  <si>
    <t>PARTS KIT, ENG. OIL FILT.</t>
  </si>
  <si>
    <t>TEMPERATURE SENSOR</t>
  </si>
  <si>
    <t>2025/01/08</t>
  </si>
  <si>
    <t>TORSION BAR LINKAGE</t>
  </si>
  <si>
    <t>MN000000 003276</t>
  </si>
  <si>
    <t>2TV984</t>
  </si>
  <si>
    <t>2024/10/18</t>
  </si>
  <si>
    <t>SEAT BELT BUCKLE</t>
  </si>
  <si>
    <t>1PV68A</t>
  </si>
  <si>
    <t>MA000 900 79 42</t>
  </si>
  <si>
    <t>MA247 470 04 02/64</t>
  </si>
  <si>
    <t>PURGE VALVE</t>
  </si>
  <si>
    <t>2024/11/11</t>
  </si>
  <si>
    <t>김지학</t>
  </si>
  <si>
    <t>MA000 420 78 03</t>
  </si>
  <si>
    <t>MA000 990 32 24</t>
  </si>
  <si>
    <t>STUD W. EXT. HEXAL. DRIVE</t>
  </si>
  <si>
    <t>MA024 997 63 45/64</t>
  </si>
  <si>
    <t>MA260 096 04 00</t>
  </si>
  <si>
    <t>MA029 997 14 45</t>
  </si>
  <si>
    <t>MA000 997 41 03</t>
  </si>
  <si>
    <t>MA002 990 28 14</t>
  </si>
  <si>
    <t>MA264 091 00 00</t>
  </si>
  <si>
    <t>MA264 091 01 00</t>
  </si>
  <si>
    <t>MA021 997 97 45</t>
  </si>
  <si>
    <t>MA270 052 15 00</t>
  </si>
  <si>
    <t>BEARING BOLT</t>
  </si>
  <si>
    <t>MA000 997 64 20</t>
  </si>
  <si>
    <t>MA264 018 25 00</t>
  </si>
  <si>
    <t>MA000 995 36 33</t>
  </si>
  <si>
    <t>PROFILE CLAMP, EXH. SYST.</t>
  </si>
  <si>
    <t>1PV63P</t>
  </si>
  <si>
    <t>MA274 142 00 80</t>
  </si>
  <si>
    <t>MA000 995 14 33</t>
  </si>
  <si>
    <t>MA000 997 62 20</t>
  </si>
  <si>
    <t>MA264 010 67 07</t>
  </si>
  <si>
    <t>MA002 990 24 22/64</t>
  </si>
  <si>
    <t>HEXALOBULAR HEAD SCREW</t>
  </si>
  <si>
    <t>1OV980</t>
  </si>
  <si>
    <t>MN910143 008006</t>
  </si>
  <si>
    <t>MN000000 001147</t>
  </si>
  <si>
    <t>MN910143 006001</t>
  </si>
  <si>
    <t>MA271 187 00 80</t>
  </si>
  <si>
    <t>MA022 997 97 45</t>
  </si>
  <si>
    <t>MA000 830 56 00/80</t>
  </si>
  <si>
    <t>MA000 830 56 00/70</t>
  </si>
  <si>
    <t>MA099 830 06 00</t>
  </si>
  <si>
    <t>MA222 830 18 01</t>
  </si>
  <si>
    <t>MA205 830 02 06</t>
  </si>
  <si>
    <t>1PV517</t>
  </si>
  <si>
    <t>김경민</t>
  </si>
  <si>
    <t>1QV300</t>
  </si>
  <si>
    <t>MNC81201 019</t>
  </si>
  <si>
    <t>Travel Bag_BK</t>
  </si>
  <si>
    <t>LPM006</t>
  </si>
  <si>
    <t>MA206 820 15 00</t>
  </si>
  <si>
    <t>모터원</t>
  </si>
  <si>
    <t>MA220 421 01 71</t>
  </si>
  <si>
    <t>FIT SCREW</t>
  </si>
  <si>
    <t>MN910105 012010</t>
  </si>
  <si>
    <t>1PV98R</t>
  </si>
  <si>
    <t>이윤서</t>
  </si>
  <si>
    <t>MA290 545 69 00</t>
  </si>
  <si>
    <t>BRACKET</t>
  </si>
  <si>
    <t>MA002 983 64 13</t>
  </si>
  <si>
    <t>FABRIC TAPE</t>
  </si>
  <si>
    <t>MA001 982 82 08/26</t>
  </si>
  <si>
    <t>김소기</t>
  </si>
  <si>
    <t>MQALKRBM1687901</t>
  </si>
  <si>
    <t>U REVERSIBLE MUFFLER</t>
  </si>
  <si>
    <t>MA238 899 04 00</t>
  </si>
  <si>
    <t>MA099 460 38 10/  9E38</t>
  </si>
  <si>
    <t>2025/01/09</t>
  </si>
  <si>
    <t>MB6 6 95 9414</t>
  </si>
  <si>
    <t>SHOPPING BAG</t>
  </si>
  <si>
    <t>MQALKRWCL08901087</t>
  </si>
  <si>
    <t>Wurth_BRAKE PART CLEANER</t>
  </si>
  <si>
    <t>I0000012</t>
  </si>
  <si>
    <t>MTO_소모성 부품 처리 계정(MB 청구 불가)</t>
  </si>
  <si>
    <t>LPP041</t>
  </si>
  <si>
    <t>MQALKRWPP0899470399</t>
  </si>
  <si>
    <t>Wurth_NITRILE GLOVE(BLACK) L</t>
  </si>
  <si>
    <t>MA278 180 04 15</t>
  </si>
  <si>
    <t>HYDRAULIC CONTROL VALVE</t>
  </si>
  <si>
    <t>MA296 820 15 00</t>
  </si>
  <si>
    <t>MA651 180 01 09</t>
  </si>
  <si>
    <t>박현정</t>
  </si>
  <si>
    <t>FUEL HOSE</t>
  </si>
  <si>
    <t>MA006 997 18 90</t>
  </si>
  <si>
    <t>HOSE CLAMP</t>
  </si>
  <si>
    <t>MA000 420 49 04</t>
  </si>
  <si>
    <t>1PV985</t>
  </si>
  <si>
    <t>김영주</t>
  </si>
  <si>
    <t>MA246 830 00 18</t>
  </si>
  <si>
    <t>MA223 470 33 01</t>
  </si>
  <si>
    <t>MA000 823 02 45/64</t>
  </si>
  <si>
    <t>LOCK</t>
  </si>
  <si>
    <t>1PV545</t>
  </si>
  <si>
    <t>1PU622</t>
  </si>
  <si>
    <t>MA000 990 18 19</t>
  </si>
  <si>
    <t>COMBI-SCREW</t>
  </si>
  <si>
    <t>X0000012</t>
  </si>
  <si>
    <t>MA279 200 10 00</t>
  </si>
  <si>
    <t>MA137 203 01 80</t>
  </si>
  <si>
    <t>GASKET</t>
  </si>
  <si>
    <t>1OV105</t>
  </si>
  <si>
    <t>MA026 997 17 48</t>
  </si>
  <si>
    <t>1OV984</t>
  </si>
  <si>
    <t>김성훈</t>
  </si>
  <si>
    <t>MA000 421 88 00</t>
  </si>
  <si>
    <t>BRAKE DISK, VENTED</t>
  </si>
  <si>
    <t>MQALKR2753020GMES3MG</t>
  </si>
  <si>
    <t>GY_Y097_EF1 ASY3R_574569</t>
  </si>
  <si>
    <t>LPP025</t>
  </si>
  <si>
    <t>MA000 420 10 06</t>
  </si>
  <si>
    <t>MA222 421 51 00</t>
  </si>
  <si>
    <t>MA000 420 31 05/64</t>
  </si>
  <si>
    <t>MA222 830 04 18</t>
  </si>
  <si>
    <t>MA016 990 06 01</t>
  </si>
  <si>
    <t>COMBI-HEXAGON HEAD BOLT</t>
  </si>
  <si>
    <t>MA019 990 81 01</t>
  </si>
  <si>
    <t>MA211 540 17 17</t>
  </si>
  <si>
    <t>MA231 905 00 14</t>
  </si>
  <si>
    <t>2025/01/10</t>
  </si>
  <si>
    <t>2024/09/03</t>
  </si>
  <si>
    <t>2024/10/11</t>
  </si>
  <si>
    <t>2024/11/21</t>
  </si>
  <si>
    <t>박채희</t>
  </si>
  <si>
    <t>MA206 900 24 23</t>
  </si>
  <si>
    <t>MA099 540 14 00</t>
  </si>
  <si>
    <t>MA254 680 72 00</t>
  </si>
  <si>
    <t>STORAGE COMPARTMENT</t>
  </si>
  <si>
    <t>1PV624</t>
  </si>
  <si>
    <t>MA206 905 25 04</t>
  </si>
  <si>
    <t>ANTENNA</t>
  </si>
  <si>
    <t>1PV594</t>
  </si>
  <si>
    <t>2024/11/30</t>
  </si>
  <si>
    <t>서기채</t>
  </si>
  <si>
    <t>2024/12/03</t>
  </si>
  <si>
    <t>MA000 545 68 80</t>
  </si>
  <si>
    <t>SEALING</t>
  </si>
  <si>
    <t>1PV989</t>
  </si>
  <si>
    <t>MA021 545 17 26</t>
  </si>
  <si>
    <t>CONTACT SOCKET</t>
  </si>
  <si>
    <t>김태욱</t>
  </si>
  <si>
    <t>CABLE TIE</t>
  </si>
  <si>
    <t>MA205 470 85 01/27</t>
  </si>
  <si>
    <t>신재창</t>
  </si>
  <si>
    <t>차성훈</t>
  </si>
  <si>
    <t>MA223 827 73 00</t>
  </si>
  <si>
    <t>LENS HOOD</t>
  </si>
  <si>
    <t>MA223 900 74 36</t>
  </si>
  <si>
    <t>MA223 900 74 36/70</t>
  </si>
  <si>
    <t>김성은</t>
  </si>
  <si>
    <t>2024/11/29</t>
  </si>
  <si>
    <t>이혜경</t>
  </si>
  <si>
    <t>1QV54Z</t>
  </si>
  <si>
    <t>2024/11/27</t>
  </si>
  <si>
    <t>2025/01/13</t>
  </si>
  <si>
    <t>SEALING RAIL</t>
  </si>
  <si>
    <t>이태민</t>
  </si>
  <si>
    <t>이규남</t>
  </si>
  <si>
    <t>FUSE LINK</t>
  </si>
  <si>
    <t>2TV988</t>
  </si>
  <si>
    <t>TANK FILLER RECESS</t>
  </si>
  <si>
    <t>1PU665</t>
  </si>
  <si>
    <t>MQALKR0986020L</t>
  </si>
  <si>
    <t>Windshield Washer Fluid_20L</t>
  </si>
  <si>
    <t>MQALKRBATT008</t>
  </si>
  <si>
    <t>BATTERY UNIT CR2032</t>
  </si>
  <si>
    <t>LPP010</t>
  </si>
  <si>
    <t>MA725 271 21 01</t>
  </si>
  <si>
    <t>OVERFLOW PIPE</t>
  </si>
  <si>
    <t>1PV270</t>
  </si>
  <si>
    <t>MA725 271 61 00</t>
  </si>
  <si>
    <t>GUIDE TUBE</t>
  </si>
  <si>
    <t>MA725 270 37 07</t>
  </si>
  <si>
    <t>OIL PAN</t>
  </si>
  <si>
    <t>1PW140</t>
  </si>
  <si>
    <t>MA002 990 95 03</t>
  </si>
  <si>
    <t>MA002 989 06 03/12</t>
  </si>
  <si>
    <t>TRANSMISSION FLUID</t>
  </si>
  <si>
    <t>1PE270</t>
  </si>
  <si>
    <t>MA725 270 90 11/70</t>
  </si>
  <si>
    <t>RS CONTROLLER UNIT</t>
  </si>
  <si>
    <t>김형식</t>
  </si>
  <si>
    <t>MA004 990 75 12</t>
  </si>
  <si>
    <t>RAISED HEAD SCREW</t>
  </si>
  <si>
    <t>MA004 990 44 12</t>
  </si>
  <si>
    <t>SCREW</t>
  </si>
  <si>
    <t>MA000 327 03 69</t>
  </si>
  <si>
    <t>CONNECTING PANEL</t>
  </si>
  <si>
    <t>1PV303</t>
  </si>
  <si>
    <t>MN000000 008301</t>
  </si>
  <si>
    <t>MA002 990 68 54</t>
  </si>
  <si>
    <t>2025/01/14</t>
  </si>
  <si>
    <t>MA725 270 19 05/87</t>
  </si>
  <si>
    <t>CONTROLLER UNIT, ELECTROH</t>
  </si>
  <si>
    <t>MA725 277 68 00</t>
  </si>
  <si>
    <t>PLAIN COUPLER</t>
  </si>
  <si>
    <t>MA725 277 09 00</t>
  </si>
  <si>
    <t>MA000 986 72 70/10</t>
  </si>
  <si>
    <t>PRESERVATION AGENT</t>
  </si>
  <si>
    <t>1PL927</t>
  </si>
  <si>
    <t>MB6 7 87 2008</t>
  </si>
  <si>
    <t>BRIEFCASE</t>
  </si>
  <si>
    <t>1PC830</t>
  </si>
  <si>
    <t>김우경</t>
  </si>
  <si>
    <t>MA000 420 93 05</t>
  </si>
  <si>
    <t>MA000 420 06 04</t>
  </si>
  <si>
    <t>MA206 350 97 07</t>
  </si>
  <si>
    <t>REAR AXLE CARRIER</t>
  </si>
  <si>
    <t>1PV035</t>
  </si>
  <si>
    <t>MA003 995 33 02</t>
  </si>
  <si>
    <t>PIPE CLAMP, EXHAUST SYST.</t>
  </si>
  <si>
    <t>MA005 990 46 00</t>
  </si>
  <si>
    <t>MN910143 01001564</t>
  </si>
  <si>
    <t>MN000000 00826965</t>
  </si>
  <si>
    <t>MA000 990 09 35</t>
  </si>
  <si>
    <t>MA000 990 71 25</t>
  </si>
  <si>
    <t>MA003 990 46 03</t>
  </si>
  <si>
    <t>MN910143 012008</t>
  </si>
  <si>
    <t>MA000 990 89 26</t>
  </si>
  <si>
    <t>CYLINDER SCREW W. FLANGE</t>
  </si>
  <si>
    <t>MA000 990 40 08</t>
  </si>
  <si>
    <t>ECCENTRIC SCREW</t>
  </si>
  <si>
    <t>MA000 352 00 76</t>
  </si>
  <si>
    <t>WINDOW</t>
  </si>
  <si>
    <t>MA003 990 24 05</t>
  </si>
  <si>
    <t>FLUTED SOCKET SCREW</t>
  </si>
  <si>
    <t>MN910105 012012</t>
  </si>
  <si>
    <t>MA000 990 93 06</t>
  </si>
  <si>
    <t>MA000 420 94 03</t>
  </si>
  <si>
    <t>윤여정</t>
  </si>
  <si>
    <t>MA000 820 80 12</t>
  </si>
  <si>
    <t>CENTRAL LOCKING MOTOR</t>
  </si>
  <si>
    <t>W0000040</t>
  </si>
  <si>
    <t>KEY</t>
  </si>
  <si>
    <t>이승민</t>
  </si>
  <si>
    <t>MA275 180 00 09</t>
  </si>
  <si>
    <t>MA725 270 19 05/70</t>
  </si>
  <si>
    <t>MA001 989 33 03/09</t>
  </si>
  <si>
    <t>HYPOID GEAR OIL</t>
  </si>
  <si>
    <t>김승주</t>
  </si>
  <si>
    <t>MN007603 012102</t>
  </si>
  <si>
    <t>MN000908 012009</t>
  </si>
  <si>
    <t>MA000 990 08 24/64</t>
  </si>
  <si>
    <t>MA005 990 47 50/64</t>
  </si>
  <si>
    <t>NUT-AND-WASHER ASSEMBLY</t>
  </si>
  <si>
    <t>FRONT AXLE DIFFERENTIAL</t>
  </si>
  <si>
    <t>1PB033</t>
  </si>
  <si>
    <t>RETAINING RING</t>
  </si>
  <si>
    <t>MA000 990 75 03</t>
  </si>
  <si>
    <t>BULB</t>
  </si>
  <si>
    <t>2025/01/05</t>
  </si>
  <si>
    <t>2025/01/12</t>
  </si>
  <si>
    <t>MA222 888 01 00</t>
  </si>
  <si>
    <t>TRIM STRIP</t>
  </si>
  <si>
    <t>MA205 330 42 07/70</t>
  </si>
  <si>
    <t>김형진</t>
  </si>
  <si>
    <t>MA006 997 61 90</t>
  </si>
  <si>
    <t>MA000 545 01 41/80</t>
  </si>
  <si>
    <t>MA000 982 96 08/64</t>
  </si>
  <si>
    <t>MA222 820 11 45</t>
  </si>
  <si>
    <t>I2024503</t>
  </si>
  <si>
    <t>MA213 540 77 99</t>
  </si>
  <si>
    <t>MA654 092 00 00</t>
  </si>
  <si>
    <t>I2024504</t>
  </si>
  <si>
    <t>2025/01/15</t>
  </si>
  <si>
    <t>MQALKR2355019MREA3HT</t>
  </si>
  <si>
    <t>MI_V103_CC2 SUV_512452</t>
  </si>
  <si>
    <t>MA000 420 54 03</t>
  </si>
  <si>
    <t>TRIM, BUMPER</t>
  </si>
  <si>
    <t>1PU64H</t>
  </si>
  <si>
    <t>COVER, BUMPER AREA</t>
  </si>
  <si>
    <t>1PU641</t>
  </si>
  <si>
    <t>MA223 423 33 00</t>
  </si>
  <si>
    <t>MA223 421 42 00</t>
  </si>
  <si>
    <t>MA254 159 00 00</t>
  </si>
  <si>
    <t>MN910105 01201564</t>
  </si>
  <si>
    <t>박동혁</t>
  </si>
  <si>
    <t>서태웅</t>
  </si>
  <si>
    <t>정현주</t>
  </si>
  <si>
    <t>서유흥</t>
  </si>
  <si>
    <t>이재원</t>
  </si>
  <si>
    <t>심은주</t>
  </si>
  <si>
    <t>김성호</t>
  </si>
  <si>
    <t>MA000 423 07 12</t>
  </si>
  <si>
    <t>MA000 421 23 12</t>
  </si>
  <si>
    <t>MA223 320 73 02/80</t>
  </si>
  <si>
    <t>N0000005</t>
  </si>
  <si>
    <t>이영숙</t>
  </si>
  <si>
    <t>2024/11/13</t>
  </si>
  <si>
    <t>2025/01/16</t>
  </si>
  <si>
    <t>1PV121</t>
  </si>
  <si>
    <t>PRESSURE SENSOR</t>
  </si>
  <si>
    <t>2TV547</t>
  </si>
  <si>
    <t>COVER, STEERING WHEEL</t>
  </si>
  <si>
    <t>박현우</t>
  </si>
  <si>
    <t>MA000 905 71 13</t>
  </si>
  <si>
    <t>MA243 320 85 00</t>
  </si>
  <si>
    <t>윤상협</t>
  </si>
  <si>
    <t>1PC827</t>
  </si>
  <si>
    <t>모터원고양</t>
  </si>
  <si>
    <t>한주희</t>
  </si>
  <si>
    <t>강정수</t>
  </si>
  <si>
    <t>이승주</t>
  </si>
  <si>
    <t>오남섭</t>
  </si>
  <si>
    <t>MQALKR2454518MMES3GS</t>
  </si>
  <si>
    <t>MI_Y100_PRI3 ZP_831899</t>
  </si>
  <si>
    <t>MA274 906 50 00</t>
  </si>
  <si>
    <t>TO GO CUP 0,5L</t>
  </si>
  <si>
    <t>1PC816</t>
  </si>
  <si>
    <t>이은철</t>
  </si>
  <si>
    <t>ACTUATOR</t>
  </si>
  <si>
    <t>2025/01/17</t>
  </si>
  <si>
    <t>MQALKRB81201160</t>
  </si>
  <si>
    <t>AIR FRESHENER GREEN TEA</t>
  </si>
  <si>
    <t>MA007 990 84 04</t>
  </si>
  <si>
    <t>MA212 820 17 00</t>
  </si>
  <si>
    <t>장영창</t>
  </si>
  <si>
    <t>1PV265</t>
  </si>
  <si>
    <t>MNQCKSCC PACK003</t>
  </si>
  <si>
    <t>CAR CARE PACKAGE_MASTER</t>
  </si>
  <si>
    <t>LPP051</t>
  </si>
  <si>
    <t>MA220 271 03 80</t>
  </si>
  <si>
    <t>PIN</t>
  </si>
  <si>
    <t>2TV986</t>
  </si>
  <si>
    <t>MA011 990 11 04</t>
  </si>
  <si>
    <t>MA654 070 93 02</t>
  </si>
  <si>
    <t>HIGH-PRESSURE PUMP</t>
  </si>
  <si>
    <t>MA654 070 91 00</t>
  </si>
  <si>
    <t>PRESSURE LINE</t>
  </si>
  <si>
    <t>1PV116</t>
  </si>
  <si>
    <t>MA027 997 23 45</t>
  </si>
  <si>
    <t>MA654 015 04 00</t>
  </si>
  <si>
    <t>CAP WITH SEAL</t>
  </si>
  <si>
    <t>MA654 098 02 80</t>
  </si>
  <si>
    <t>MA654 142 87 00</t>
  </si>
  <si>
    <t>SEAL FOR OVAL FLANGE</t>
  </si>
  <si>
    <t>MA028 997 14 45</t>
  </si>
  <si>
    <t>MA002 990 93 03</t>
  </si>
  <si>
    <t>MA654 141 01 81</t>
  </si>
  <si>
    <t>MN910105 006014</t>
  </si>
  <si>
    <t>MA654 141 07 00</t>
  </si>
  <si>
    <t>MA000 997 61 14</t>
  </si>
  <si>
    <t>이순오</t>
  </si>
  <si>
    <t>INJECTOR WITH NOZZLE</t>
  </si>
  <si>
    <t>1PE115</t>
  </si>
  <si>
    <t>2025/01/20</t>
  </si>
  <si>
    <t>1PV54Y</t>
  </si>
  <si>
    <t>MA099 766 26 00</t>
  </si>
  <si>
    <t>KEY, MECHANICAL</t>
  </si>
  <si>
    <t>MA274 090 56 00/70</t>
  </si>
  <si>
    <t>INTAKE LINE</t>
  </si>
  <si>
    <t>R0000002</t>
  </si>
  <si>
    <t>MTO_르만부품_보증_12월~1월</t>
  </si>
  <si>
    <t>COOLANT PUMP</t>
  </si>
  <si>
    <t>1PR185</t>
  </si>
  <si>
    <t>MA274 200 49 00/70</t>
  </si>
  <si>
    <t>1PP185</t>
  </si>
  <si>
    <t>이희영</t>
  </si>
  <si>
    <t>1PV546</t>
  </si>
  <si>
    <t>LPP022</t>
  </si>
  <si>
    <t>MA000 500 26 86/70</t>
  </si>
  <si>
    <t>MA000 830 32 04/70</t>
  </si>
  <si>
    <t>1PV551</t>
  </si>
  <si>
    <t>MA167 820 94 01</t>
  </si>
  <si>
    <t>MA256 070 56 00/70</t>
  </si>
  <si>
    <t>박상훈</t>
  </si>
  <si>
    <t>박종철</t>
  </si>
  <si>
    <t>김상훈</t>
  </si>
  <si>
    <t>MA167 820 50 03</t>
  </si>
  <si>
    <t>MA000 420 07 05</t>
  </si>
  <si>
    <t>홍승표</t>
  </si>
  <si>
    <t>MA246 421 26 12/07</t>
  </si>
  <si>
    <t>BRAKE DISC, UNVENTED</t>
  </si>
  <si>
    <t>1PE54Z</t>
  </si>
  <si>
    <t>1PE540</t>
  </si>
  <si>
    <t>1PV592</t>
  </si>
  <si>
    <t>MA001 998 73 01</t>
  </si>
  <si>
    <t>FORMED GROMMET</t>
  </si>
  <si>
    <t>MA099 464 48 10</t>
  </si>
  <si>
    <t>김지훈외최희선</t>
  </si>
  <si>
    <t>MA000 982 95 08/64</t>
  </si>
  <si>
    <t>DISK WHEEL</t>
  </si>
  <si>
    <t>2025/01/21</t>
  </si>
  <si>
    <t>나혁외이유숙</t>
  </si>
  <si>
    <t>1PZ701</t>
  </si>
  <si>
    <t>MA222 270 94 03</t>
  </si>
  <si>
    <t>CLUTCH HOUSING</t>
  </si>
  <si>
    <t>2024/08/23</t>
  </si>
  <si>
    <t>현동훈</t>
  </si>
  <si>
    <t>MQALKRCWP1GZ015</t>
  </si>
  <si>
    <t>Welcome Golfbag_Green</t>
  </si>
  <si>
    <t>L0000022</t>
  </si>
  <si>
    <t>고양_전시장 머천 청구계정</t>
  </si>
  <si>
    <t>LPC006</t>
  </si>
  <si>
    <t>MQALKRCWP1GZ016</t>
  </si>
  <si>
    <t>Welcome Golfbag_Coral</t>
  </si>
  <si>
    <t>MA000 905 41 01</t>
  </si>
  <si>
    <t>MA000 990 86 07</t>
  </si>
  <si>
    <t>MN000000 006592</t>
  </si>
  <si>
    <t>MA000 989 44 04/11FULW</t>
  </si>
  <si>
    <t>1PL936</t>
  </si>
  <si>
    <t>MA000 990 94 06</t>
  </si>
  <si>
    <t>MA222 277 19 00</t>
  </si>
  <si>
    <t>INTERMEDIATE PANEL</t>
  </si>
  <si>
    <t>MA015 997 50 46/64</t>
  </si>
  <si>
    <t>RADIAL SHAFT SEALING RING</t>
  </si>
  <si>
    <t>MA222 270 10 01</t>
  </si>
  <si>
    <t>ROTOR</t>
  </si>
  <si>
    <t>MA212 981 00 10</t>
  </si>
  <si>
    <t>AXIAL NEEDLE CAGE</t>
  </si>
  <si>
    <t>1PV187</t>
  </si>
  <si>
    <t>MN000000 001145</t>
  </si>
  <si>
    <t>MA012 994 13 41</t>
  </si>
  <si>
    <t>MA212 271 00 51</t>
  </si>
  <si>
    <t>COMPENSATION RING</t>
  </si>
  <si>
    <t>MA000 994 57 00</t>
  </si>
  <si>
    <t>SPRING LOCK WASHER CURVED</t>
  </si>
  <si>
    <t>MA212 272 00 51</t>
  </si>
  <si>
    <t>SPACER RING</t>
  </si>
  <si>
    <t>MA222 270 84 03</t>
  </si>
  <si>
    <t>STATOR</t>
  </si>
  <si>
    <t>MA000 545 60 27</t>
  </si>
  <si>
    <t>PARTS KIT, COUPL. HOUSING</t>
  </si>
  <si>
    <t>MA222 540 13 04/64</t>
  </si>
  <si>
    <t>MA025 997 96 45</t>
  </si>
  <si>
    <t>MA724 270 01 00</t>
  </si>
  <si>
    <t>PARTS KIT, OIL PUMP</t>
  </si>
  <si>
    <t>1PA027</t>
  </si>
  <si>
    <t>MN000000 001424</t>
  </si>
  <si>
    <t>MA000 990 61 37</t>
  </si>
  <si>
    <t>MA212 277 14 83</t>
  </si>
  <si>
    <t>COVER PLATE</t>
  </si>
  <si>
    <t>MA008 990 25 04</t>
  </si>
  <si>
    <t>PAN HEAD SCREW</t>
  </si>
  <si>
    <t>MA004 990 23 12</t>
  </si>
  <si>
    <t>MA002 990 53 03</t>
  </si>
  <si>
    <t>MA725 270 92 03</t>
  </si>
  <si>
    <t>BREATHER</t>
  </si>
  <si>
    <t>2TVP02</t>
  </si>
  <si>
    <t>MA222 272 06 55</t>
  </si>
  <si>
    <t>OIL SEALING RING</t>
  </si>
  <si>
    <t>2TVP01</t>
  </si>
  <si>
    <t>MN000000 001428</t>
  </si>
  <si>
    <t>MA230 272 00 55</t>
  </si>
  <si>
    <t>1PV235</t>
  </si>
  <si>
    <t>MA222 981 00 11</t>
  </si>
  <si>
    <t>NEEDLE BUSHING</t>
  </si>
  <si>
    <t>MA222 270 69 04</t>
  </si>
  <si>
    <t>HOUSING INTERMED. FLANGE</t>
  </si>
  <si>
    <t>MA222 546 48 61</t>
  </si>
  <si>
    <t>CABLE DUCT</t>
  </si>
  <si>
    <t>MA212 545 02 46</t>
  </si>
  <si>
    <t>SCREENING PLATE</t>
  </si>
  <si>
    <t>MA212 272 15 00</t>
  </si>
  <si>
    <t>THRUST PLATE</t>
  </si>
  <si>
    <t>MA220 370 00 93</t>
  </si>
  <si>
    <t>MA021 997 73 45</t>
  </si>
  <si>
    <t>MA004 990 35 12</t>
  </si>
  <si>
    <t>MA212 277 02 95</t>
  </si>
  <si>
    <t>TRANSMISSION OIL FILTER</t>
  </si>
  <si>
    <t>MA011 990 47 04</t>
  </si>
  <si>
    <t>FILLISTER HEAD SCREW</t>
  </si>
  <si>
    <t>MN000000 002053</t>
  </si>
  <si>
    <t>MN000000 007044</t>
  </si>
  <si>
    <t>MN000000 001433</t>
  </si>
  <si>
    <t>MN000000 002439</t>
  </si>
  <si>
    <t>MA140 990 11 50</t>
  </si>
  <si>
    <t>BIHEXAGONAL NUT W. FLANGE</t>
  </si>
  <si>
    <t>MA004 990 74 12</t>
  </si>
  <si>
    <t>MA222 272 00 55</t>
  </si>
  <si>
    <t>MA212 272 01 55</t>
  </si>
  <si>
    <t>MA205 250 00 52</t>
  </si>
  <si>
    <t>START-OFF CLUTCH, WET</t>
  </si>
  <si>
    <t>1PV226</t>
  </si>
  <si>
    <t>MA205 250 00 52/70</t>
  </si>
  <si>
    <t>1PE226</t>
  </si>
  <si>
    <t>MA000 490 14 41</t>
  </si>
  <si>
    <t>MA002 990 62 54</t>
  </si>
  <si>
    <t>HEX. NUT W. CLAMPING PART</t>
  </si>
  <si>
    <t>MN000000 004723</t>
  </si>
  <si>
    <t>MA003 990 36 97</t>
  </si>
  <si>
    <t>MA001 990 11 03</t>
  </si>
  <si>
    <t>MA002 990 45 20</t>
  </si>
  <si>
    <t>CAM BOLT</t>
  </si>
  <si>
    <t>MA003 990 26 05</t>
  </si>
  <si>
    <t>MA003 990 22 05</t>
  </si>
  <si>
    <t>MA205 352 07 00/64</t>
  </si>
  <si>
    <t>STOP PLATE</t>
  </si>
  <si>
    <t>1PVP04</t>
  </si>
  <si>
    <t>MA205 352 08 00/64</t>
  </si>
  <si>
    <t>MA212 350 38 05</t>
  </si>
  <si>
    <t>김영진</t>
  </si>
  <si>
    <t>김동규</t>
  </si>
  <si>
    <t>MA212 271 00 80</t>
  </si>
  <si>
    <t>MA222 271 51 00</t>
  </si>
  <si>
    <t>MN000000 000276</t>
  </si>
  <si>
    <t>MA642 180 00 09</t>
  </si>
  <si>
    <t>김정훈K</t>
  </si>
  <si>
    <t>SWITCH PANEL</t>
  </si>
  <si>
    <t>MN910105 014005</t>
  </si>
  <si>
    <t>이영선</t>
  </si>
  <si>
    <t>(주)유안이앤씨</t>
  </si>
  <si>
    <t>김해영외박인임</t>
  </si>
  <si>
    <t>COVER TRIM</t>
  </si>
  <si>
    <t>2025/01/22</t>
  </si>
  <si>
    <t>MA000 583 63 03/28</t>
  </si>
  <si>
    <t>TIRE SEALANT BOTTLE</t>
  </si>
  <si>
    <t>1PV676</t>
  </si>
  <si>
    <t>AIR VENT</t>
  </si>
  <si>
    <t>MA654 090 00 70</t>
  </si>
  <si>
    <t>INTAKE AIR THROTTLE</t>
  </si>
  <si>
    <t>Test_모터원-8</t>
  </si>
  <si>
    <t>MA654 150 12 07</t>
  </si>
  <si>
    <t>ENGINE WIRING HARNESS</t>
  </si>
  <si>
    <t>MA276 050 02 78</t>
  </si>
  <si>
    <t>CENTRAL VALVE</t>
  </si>
  <si>
    <t>MN000000 006365</t>
  </si>
  <si>
    <t>MN910143 006002</t>
  </si>
  <si>
    <t>MA654 142 66 00</t>
  </si>
  <si>
    <t>BEADED METAL SEAL</t>
  </si>
  <si>
    <t>1PVP01</t>
  </si>
  <si>
    <t>MA654 180 01 15</t>
  </si>
  <si>
    <t>HYD. DIRECT. CTRL. VALVE</t>
  </si>
  <si>
    <t>MA654 180 05 15/28</t>
  </si>
  <si>
    <t>MA000 545 85 38</t>
  </si>
  <si>
    <t>ELECTRICITY DISTRIBUTOR</t>
  </si>
  <si>
    <t>MA654 900 09 01/64</t>
  </si>
  <si>
    <t>MA091 905 94 01</t>
  </si>
  <si>
    <t>FILL LEVEL SENSOR</t>
  </si>
  <si>
    <t>MA203 995 04 05</t>
  </si>
  <si>
    <t>CAMSHAFT POSITIONER</t>
  </si>
  <si>
    <t>김진숙</t>
  </si>
  <si>
    <t>MA000 420 08 04</t>
  </si>
  <si>
    <t>MA000 420 96 05</t>
  </si>
  <si>
    <t>MA001 983 23 10</t>
  </si>
  <si>
    <t>FELT STRIP</t>
  </si>
  <si>
    <t>1PV987</t>
  </si>
  <si>
    <t>MB6 6 95 2989</t>
  </si>
  <si>
    <t>SHOPPER</t>
  </si>
  <si>
    <t>PROTECTIVE CAP</t>
  </si>
  <si>
    <t>딜러간 거래_KCC</t>
  </si>
  <si>
    <t>MA099 760 31 05/  9197</t>
  </si>
  <si>
    <t>1PV513</t>
  </si>
  <si>
    <t>MA204 492 00 81</t>
  </si>
  <si>
    <t>MA000 490 13 41</t>
  </si>
  <si>
    <t>2TV63P</t>
  </si>
  <si>
    <t>MA099 760 29 05</t>
  </si>
  <si>
    <t>BEARING BRACKET</t>
  </si>
  <si>
    <t>MA099 760 30 05</t>
  </si>
  <si>
    <t>MA099 760 53 03</t>
  </si>
  <si>
    <t>ASSEMBLY FRAME</t>
  </si>
  <si>
    <t>MA099 760 54 03</t>
  </si>
  <si>
    <t>MA099 760 32 05/  9197</t>
  </si>
  <si>
    <t>MA099 760 28 05</t>
  </si>
  <si>
    <t>박홍희외정종석</t>
  </si>
  <si>
    <t>2025/01/19</t>
  </si>
  <si>
    <t>2025/01/23</t>
  </si>
  <si>
    <t>MA205 470 33 02/64</t>
  </si>
  <si>
    <t>MA000 905 50 02</t>
  </si>
  <si>
    <t>김선희</t>
  </si>
  <si>
    <t>주영준</t>
  </si>
  <si>
    <t>MQALKRB81201143</t>
  </si>
  <si>
    <t>Bear Keyring_Pink</t>
  </si>
  <si>
    <t>MQALKRB81201142</t>
  </si>
  <si>
    <t>Bear Keyring_Mint</t>
  </si>
  <si>
    <t>MA005 990 47 50</t>
  </si>
  <si>
    <t>SHOCK ABSORBER</t>
  </si>
  <si>
    <t>우경제</t>
  </si>
  <si>
    <t>박창연</t>
  </si>
  <si>
    <t>김지후</t>
  </si>
  <si>
    <t>김홍선</t>
  </si>
  <si>
    <t>MA177 094 01 04</t>
  </si>
  <si>
    <t>MA223 919 08 01/  9051</t>
  </si>
  <si>
    <t>COVER, HEIGHT ADJUSTMENT</t>
  </si>
  <si>
    <t>김송현</t>
  </si>
  <si>
    <t>이용일</t>
  </si>
  <si>
    <t>(주)산들이엔지</t>
  </si>
  <si>
    <t>블루웨이브 유한회사</t>
  </si>
  <si>
    <t>송지훈</t>
  </si>
  <si>
    <t>2025/01/24</t>
  </si>
  <si>
    <t>REAR LAMP COMBINATION</t>
  </si>
  <si>
    <t>이수연외윤미희</t>
  </si>
  <si>
    <t>1PU525</t>
  </si>
  <si>
    <t>MA274 090 56 00/80</t>
  </si>
  <si>
    <t>1PE141</t>
  </si>
  <si>
    <t>WATER DEFLECTOR</t>
  </si>
  <si>
    <t>정광모</t>
  </si>
  <si>
    <t>MA253 820 87 00</t>
  </si>
  <si>
    <t>신동헌</t>
  </si>
  <si>
    <t>최영철</t>
  </si>
  <si>
    <t>김종호</t>
  </si>
  <si>
    <t>MA011 990 09 04</t>
  </si>
  <si>
    <t>MA006 994 09 40</t>
  </si>
  <si>
    <t>SNAP RING</t>
  </si>
  <si>
    <t>MA203 994 20 35</t>
  </si>
  <si>
    <t>MN910143 01001264</t>
  </si>
  <si>
    <t>정미나</t>
  </si>
  <si>
    <t>MA000 991 98 98</t>
  </si>
  <si>
    <t>MA000 989 61 04/10</t>
  </si>
  <si>
    <t>딜러간 거래_KCC_부천</t>
  </si>
  <si>
    <t>MQALKRC8124004</t>
  </si>
  <si>
    <t>FIRE EXTINGUISHER POUCH</t>
  </si>
  <si>
    <t>MQALKRC8127007</t>
  </si>
  <si>
    <t>FIRE EXTINGUISHER</t>
  </si>
  <si>
    <t>MA000 420 02 04</t>
  </si>
  <si>
    <t>2025/01/31</t>
  </si>
  <si>
    <t>MA000 420 13 04</t>
  </si>
  <si>
    <t>MA254 835 02 00</t>
  </si>
  <si>
    <t>MA293 340 97 00/80</t>
  </si>
  <si>
    <t>ELECTRIC DRIVE</t>
  </si>
  <si>
    <t>이미정</t>
  </si>
  <si>
    <t>1QB57A</t>
  </si>
  <si>
    <t>MA293 545 76 00</t>
  </si>
  <si>
    <t>1QVP06</t>
  </si>
  <si>
    <t>MA000 830 32 04/80</t>
  </si>
  <si>
    <t>BLEED LINE</t>
  </si>
  <si>
    <t>MIRROR GLASS</t>
  </si>
  <si>
    <t>MA004 990 66 05</t>
  </si>
  <si>
    <t>MA293 340 97 00/70</t>
  </si>
  <si>
    <t>1QA57A</t>
  </si>
  <si>
    <t>MA004 990 00 03</t>
  </si>
  <si>
    <t>MA003 990 23 05</t>
  </si>
  <si>
    <t>MA003 990 25 05</t>
  </si>
  <si>
    <t>MA003 990 73 05/64</t>
  </si>
  <si>
    <t>MA000 990 27 08</t>
  </si>
  <si>
    <t>MA000 990 73 24</t>
  </si>
  <si>
    <t>BIHEXAGONAL NUT W. COLLAR</t>
  </si>
  <si>
    <t>MA002 990 73 54</t>
  </si>
  <si>
    <t>MA274 200 49 00/80</t>
  </si>
  <si>
    <t>정태유</t>
  </si>
  <si>
    <t>MA297 900 81 17/289051</t>
  </si>
  <si>
    <t>여휘동</t>
  </si>
  <si>
    <t>MA000 500 26 86/80</t>
  </si>
  <si>
    <t>김시혜</t>
  </si>
  <si>
    <t>MA000 500 38 00/70</t>
  </si>
  <si>
    <t>MA000 500 38 00/80</t>
  </si>
  <si>
    <t>SPRING LINK</t>
  </si>
  <si>
    <t>MA000 421 27 02</t>
  </si>
  <si>
    <t>이기랑</t>
  </si>
  <si>
    <t>MA000 420 17 06</t>
  </si>
  <si>
    <t>최진영</t>
  </si>
  <si>
    <t>MA247 410 48 00</t>
  </si>
  <si>
    <t>FLEX DISK</t>
  </si>
  <si>
    <t>1PV217</t>
  </si>
  <si>
    <t>MN000000 004138</t>
  </si>
  <si>
    <t>MN910143 006000</t>
  </si>
  <si>
    <t>MA177 680 14 08</t>
  </si>
  <si>
    <t>MA177 682 08 02</t>
  </si>
  <si>
    <t>HEAT SHIELD</t>
  </si>
  <si>
    <t>서용석</t>
  </si>
  <si>
    <t>CAMERA</t>
  </si>
  <si>
    <t>MA169 820 17 45</t>
  </si>
  <si>
    <t>주 모터원</t>
  </si>
  <si>
    <t>MA002 998 91 50</t>
  </si>
  <si>
    <t>STOP PLUG</t>
  </si>
  <si>
    <t>2025/02/01</t>
  </si>
  <si>
    <t>MA222 830 36 96</t>
  </si>
  <si>
    <t>HOSE LINE</t>
  </si>
  <si>
    <t>2025/02/03</t>
  </si>
  <si>
    <t>이심</t>
  </si>
  <si>
    <t>MA177 070 01 81</t>
  </si>
  <si>
    <t>MA000 995 60 10</t>
  </si>
  <si>
    <t>MQALKRBN8701001</t>
  </si>
  <si>
    <t>City-Tech Tote Bag_BK</t>
  </si>
  <si>
    <t>MA213 905 23 15/  9999</t>
  </si>
  <si>
    <t>안성순</t>
  </si>
  <si>
    <t>김진희</t>
  </si>
  <si>
    <t>정유진</t>
  </si>
  <si>
    <t>(주)일월기전</t>
  </si>
  <si>
    <t>이종숙</t>
  </si>
  <si>
    <t>박미경</t>
  </si>
  <si>
    <t>김성민</t>
  </si>
  <si>
    <t>전명자</t>
  </si>
  <si>
    <t>김병학</t>
  </si>
  <si>
    <t>손일권</t>
  </si>
  <si>
    <t>김미정</t>
  </si>
  <si>
    <t>주현철</t>
  </si>
  <si>
    <t>이상호</t>
  </si>
  <si>
    <t>박석중</t>
  </si>
  <si>
    <t>주준형</t>
  </si>
  <si>
    <t>김은애</t>
  </si>
  <si>
    <t>김한나</t>
  </si>
  <si>
    <t>최봉순</t>
  </si>
  <si>
    <t>최지우</t>
  </si>
  <si>
    <t>김서현</t>
  </si>
  <si>
    <t>정유승</t>
  </si>
  <si>
    <t>장인주외장지환</t>
  </si>
  <si>
    <t>(주)뽀르띠</t>
  </si>
  <si>
    <t>주영숙</t>
  </si>
  <si>
    <t>2025/01/25</t>
  </si>
  <si>
    <t>김우겸</t>
  </si>
  <si>
    <t>최동혁</t>
  </si>
  <si>
    <t>I2024505</t>
  </si>
  <si>
    <t>하민훈</t>
  </si>
  <si>
    <t>이은경</t>
  </si>
  <si>
    <t>김혜주</t>
  </si>
  <si>
    <t>주민규</t>
  </si>
  <si>
    <t>장용수</t>
  </si>
  <si>
    <t>이인식</t>
  </si>
  <si>
    <t>기창연외김영자</t>
  </si>
  <si>
    <t>손지연</t>
  </si>
  <si>
    <t>이동희</t>
  </si>
  <si>
    <t>주식회사 솔리치</t>
  </si>
  <si>
    <t>임상재</t>
  </si>
  <si>
    <t>김현일</t>
  </si>
  <si>
    <t>임미연 외 강윤재</t>
  </si>
  <si>
    <t>(주)삼현기초</t>
  </si>
  <si>
    <t>김남영</t>
  </si>
  <si>
    <t>권순용</t>
  </si>
  <si>
    <t>김경훈</t>
  </si>
  <si>
    <t>황상희</t>
  </si>
  <si>
    <t>주식회사 백마국제물류</t>
  </si>
  <si>
    <t>권규리외김도현</t>
  </si>
  <si>
    <t>이무성외강민정</t>
  </si>
  <si>
    <t>지수현</t>
  </si>
  <si>
    <t>김재길</t>
  </si>
  <si>
    <t>이기태</t>
  </si>
  <si>
    <t>유현주</t>
  </si>
  <si>
    <t>2025/01/30</t>
  </si>
  <si>
    <t>조동재</t>
  </si>
  <si>
    <t>(주)더이케이파트너스</t>
  </si>
  <si>
    <t>심민주</t>
  </si>
  <si>
    <t>정인덕</t>
  </si>
  <si>
    <t>차귀웅</t>
  </si>
  <si>
    <t>임재연</t>
  </si>
  <si>
    <t>MA167 423 89 00/07</t>
  </si>
  <si>
    <t>I2024506</t>
  </si>
  <si>
    <t>안준형</t>
  </si>
  <si>
    <t>MA099 810 02 13/  9051</t>
  </si>
  <si>
    <t>BEVERAGE HOLDER</t>
  </si>
  <si>
    <t>MA000 906 69 06/80</t>
  </si>
  <si>
    <t>THREE-PHASE ALTERNATOR</t>
  </si>
  <si>
    <t>김재현</t>
  </si>
  <si>
    <t>MA223 323 44 00</t>
  </si>
  <si>
    <t>김은주</t>
  </si>
  <si>
    <t>주슈퍼플랜 송대훈</t>
  </si>
  <si>
    <t>MA274 200 07 00</t>
  </si>
  <si>
    <t>FEED LINE</t>
  </si>
  <si>
    <t>MQALKR2553519MRES3AQ</t>
  </si>
  <si>
    <t>MI_Y096_PS5_794864</t>
  </si>
  <si>
    <t>윤검재</t>
  </si>
  <si>
    <t>MQALKR2254019MRES3EB</t>
  </si>
  <si>
    <t>MI_Y093_PS5_087905</t>
  </si>
  <si>
    <t>이지연</t>
  </si>
  <si>
    <t>유영상</t>
  </si>
  <si>
    <t>MA274 906 21 00/80</t>
  </si>
  <si>
    <t>STARTER</t>
  </si>
  <si>
    <t>최영붕</t>
  </si>
  <si>
    <t>1PE505</t>
  </si>
  <si>
    <t>MA274 906 21 00/70</t>
  </si>
  <si>
    <t>1PV505</t>
  </si>
  <si>
    <t>정민철</t>
  </si>
  <si>
    <t>김선희외이성태</t>
  </si>
  <si>
    <t>신회정외신익균</t>
  </si>
  <si>
    <t>WDD2130041A069310X</t>
  </si>
  <si>
    <t>MA000 420 65 02/65</t>
  </si>
  <si>
    <t>PARTS KIT, BRAKEPAD</t>
  </si>
  <si>
    <t>MA253 501 37 82</t>
  </si>
  <si>
    <t>COOLANT HOSE</t>
  </si>
  <si>
    <t>2025/01/27</t>
  </si>
  <si>
    <t>고반에프엔비한지훈</t>
  </si>
  <si>
    <t>성민 임</t>
  </si>
  <si>
    <t>MA223 970 22 00/649H93</t>
  </si>
  <si>
    <t>OUTER COVER, ADD. CUSHION</t>
  </si>
  <si>
    <t>2024/02/27</t>
  </si>
  <si>
    <t>2025/02/04</t>
  </si>
  <si>
    <t>보증수리</t>
  </si>
  <si>
    <t>MA223 900 95 28/  8T92</t>
  </si>
  <si>
    <t>MA243 401 17 00/  7X23</t>
  </si>
  <si>
    <t>SPOKE WHEEL</t>
  </si>
  <si>
    <t>2024/05/20</t>
  </si>
  <si>
    <t>V0000004</t>
  </si>
  <si>
    <t>1PZ773</t>
  </si>
  <si>
    <t>MQALKR2355518BMOS3YM</t>
  </si>
  <si>
    <t>BR_T104_T005_PSR0G557</t>
  </si>
  <si>
    <t>LPP024</t>
  </si>
  <si>
    <t>MA000 820 28 05</t>
  </si>
  <si>
    <t>SOCKET-OUTLET</t>
  </si>
  <si>
    <t>장영준</t>
  </si>
  <si>
    <t>2024/06/04</t>
  </si>
  <si>
    <t>정주영</t>
  </si>
  <si>
    <t>MA099 460 72 10/  8U00</t>
  </si>
  <si>
    <t>MA223 900 77 34/288T92</t>
  </si>
  <si>
    <t>MQALKR09922971</t>
  </si>
  <si>
    <t>MOBIL 1 ESP X2 0W20 for MB229.</t>
  </si>
  <si>
    <t>이명준</t>
  </si>
  <si>
    <t>MB6 6 95 5032</t>
  </si>
  <si>
    <t>BACKPACK</t>
  </si>
  <si>
    <t>2024/11/05</t>
  </si>
  <si>
    <t>요훈 송</t>
  </si>
  <si>
    <t>주복희</t>
  </si>
  <si>
    <t>MA274 090 42 00</t>
  </si>
  <si>
    <t>PARTS KIT, VACUUM CELL</t>
  </si>
  <si>
    <t>MN000000 008789</t>
  </si>
  <si>
    <t>김종한</t>
  </si>
  <si>
    <t>김구원</t>
  </si>
  <si>
    <t>MA222 830 01 96</t>
  </si>
  <si>
    <t>MA222 830 17 96</t>
  </si>
  <si>
    <t>전호재</t>
  </si>
  <si>
    <t>박용현</t>
  </si>
  <si>
    <t>MQALKR2654520KREA3QE</t>
  </si>
  <si>
    <t>KH_W108_TA92_2328582</t>
  </si>
  <si>
    <t>LPP027</t>
  </si>
  <si>
    <t>MA000 998 86 06</t>
  </si>
  <si>
    <t>WATER DRAIN GROMMET</t>
  </si>
  <si>
    <t>서인철</t>
  </si>
  <si>
    <t>길영주</t>
  </si>
  <si>
    <t>송유정 박국헌</t>
  </si>
  <si>
    <t>김호광</t>
  </si>
  <si>
    <t>MA463 835 28 00</t>
  </si>
  <si>
    <t>1GW660</t>
  </si>
  <si>
    <t>MA463 830 11 02</t>
  </si>
  <si>
    <t>민은미외조경태</t>
  </si>
  <si>
    <t>MA214 900 80 18</t>
  </si>
  <si>
    <t>CONTROL UNIT</t>
  </si>
  <si>
    <t>최윤지</t>
  </si>
  <si>
    <t>권오성</t>
  </si>
  <si>
    <t>정종원</t>
  </si>
  <si>
    <t>신필기</t>
  </si>
  <si>
    <t>심현숙</t>
  </si>
  <si>
    <t>조은아</t>
  </si>
  <si>
    <t>유성훈</t>
  </si>
  <si>
    <t>이정</t>
  </si>
  <si>
    <t>김진균</t>
  </si>
  <si>
    <t>미현 김</t>
  </si>
  <si>
    <t>손장희</t>
  </si>
  <si>
    <t>안민희</t>
  </si>
  <si>
    <t>안태섭</t>
  </si>
  <si>
    <t>양영미</t>
  </si>
  <si>
    <t>박형관</t>
  </si>
  <si>
    <t>여상희</t>
  </si>
  <si>
    <t>김병구</t>
  </si>
  <si>
    <t>정성환</t>
  </si>
  <si>
    <t>이가연</t>
  </si>
  <si>
    <t>정선희</t>
  </si>
  <si>
    <t>오세원</t>
  </si>
  <si>
    <t>송요훈</t>
  </si>
  <si>
    <t>차종진</t>
  </si>
  <si>
    <t>문성록</t>
  </si>
  <si>
    <t>권호영</t>
  </si>
  <si>
    <t>이대준</t>
  </si>
  <si>
    <t>김지원</t>
  </si>
  <si>
    <t>전지민</t>
  </si>
  <si>
    <t>W1K6G6BB0SA312782</t>
  </si>
  <si>
    <t>W1K6F2BB1SA308901</t>
  </si>
  <si>
    <t>W1K6X7GB8RA261282</t>
  </si>
  <si>
    <t>W0000010</t>
  </si>
  <si>
    <t>ZADJ</t>
  </si>
  <si>
    <t>ADJUSTMENT</t>
  </si>
  <si>
    <t>M0003201</t>
  </si>
  <si>
    <t>MA243 323 01 00</t>
  </si>
  <si>
    <t>SHOCK-ABSORBER STRUT</t>
  </si>
  <si>
    <t>1QV355</t>
  </si>
  <si>
    <t>MA243 323 02 00</t>
  </si>
  <si>
    <t>MA218 321 00 83</t>
  </si>
  <si>
    <t>PLAIN BEARING</t>
  </si>
  <si>
    <t>MA247 323 00 20</t>
  </si>
  <si>
    <t>SUPPORT BUSHING</t>
  </si>
  <si>
    <t>MA004 990 11 03</t>
  </si>
  <si>
    <t>MN000000 00826865</t>
  </si>
  <si>
    <t>MN000000 008774</t>
  </si>
  <si>
    <t>MA206 860 38 02</t>
  </si>
  <si>
    <t>WINDOW AIRBAG</t>
  </si>
  <si>
    <t>유예원</t>
  </si>
  <si>
    <t>1PU960</t>
  </si>
  <si>
    <t>고양_전시장 차량 수리 계정</t>
  </si>
  <si>
    <t>2024/10/04</t>
  </si>
  <si>
    <t>2025/02/05</t>
  </si>
  <si>
    <t>최석준</t>
  </si>
  <si>
    <t>MA000 860 67 01/  9116</t>
  </si>
  <si>
    <t>DRIVER'S AIRBAG</t>
  </si>
  <si>
    <t>MA167 899 15 00</t>
  </si>
  <si>
    <t>남서빈</t>
  </si>
  <si>
    <t>MA000 905 55 05/64</t>
  </si>
  <si>
    <t>윤정숙</t>
  </si>
  <si>
    <t>MA000 905 23 15</t>
  </si>
  <si>
    <t>백길수</t>
  </si>
  <si>
    <t>MA203 840 00 20</t>
  </si>
  <si>
    <t>LUGGAGE BOX</t>
  </si>
  <si>
    <t>1PZ732</t>
  </si>
  <si>
    <t>MQALKRB81201148</t>
  </si>
  <si>
    <t>WOOD COVER</t>
  </si>
  <si>
    <t>한미정</t>
  </si>
  <si>
    <t>MQALKRSCCPACK001</t>
  </si>
  <si>
    <t>CAR CARE PACKAGE_SHINING</t>
  </si>
  <si>
    <t>김국진</t>
  </si>
  <si>
    <t>이덕운</t>
  </si>
  <si>
    <t>MA000 506 23 00</t>
  </si>
  <si>
    <t>REGULATION VALVE</t>
  </si>
  <si>
    <t>W0000032</t>
  </si>
  <si>
    <t>김민호</t>
  </si>
  <si>
    <t>전재웅</t>
  </si>
  <si>
    <t>김진정</t>
  </si>
  <si>
    <t>강려은</t>
  </si>
  <si>
    <t>차영옥</t>
  </si>
  <si>
    <t>김지수</t>
  </si>
  <si>
    <t>이르네</t>
  </si>
  <si>
    <t>법무법인중추</t>
  </si>
  <si>
    <t>길은희</t>
  </si>
  <si>
    <t>김선재</t>
  </si>
  <si>
    <t>전용우</t>
  </si>
  <si>
    <t>MQALKRC8032029</t>
  </si>
  <si>
    <t>Black Paper bag (M)</t>
  </si>
  <si>
    <t>MQALKRC8123040</t>
  </si>
  <si>
    <t>MUG SET 2P</t>
  </si>
  <si>
    <t>MA000 906 43 06/  7H52</t>
  </si>
  <si>
    <t>INTERIOR LAMP</t>
  </si>
  <si>
    <t>MQALKRB81201170</t>
  </si>
  <si>
    <t>STEEL TUMBLER BK</t>
  </si>
  <si>
    <t>MQALKRB81201171</t>
  </si>
  <si>
    <t>STEEL TUMBLER NY</t>
  </si>
  <si>
    <t>딜러간 거래_KCC_김포</t>
  </si>
  <si>
    <t>MA000 420 51 03</t>
  </si>
  <si>
    <t>2024/08/30</t>
  </si>
  <si>
    <t>최지태</t>
  </si>
  <si>
    <t>MA223 490 56 02</t>
  </si>
  <si>
    <t>EXHAUST GAS LINE, REAR</t>
  </si>
  <si>
    <t>박군숙</t>
  </si>
  <si>
    <t>1PV635</t>
  </si>
  <si>
    <t>인주열</t>
  </si>
  <si>
    <t>김동진KIMDONGJIN</t>
  </si>
  <si>
    <t>김용규</t>
  </si>
  <si>
    <t>2025/02/06</t>
  </si>
  <si>
    <t>변가영</t>
  </si>
  <si>
    <t>MA000 899 09 00</t>
  </si>
  <si>
    <t>MA000 420 79 03</t>
  </si>
  <si>
    <t>신재호</t>
  </si>
  <si>
    <t>MA000 982 86 04</t>
  </si>
  <si>
    <t>SUPPORT BATTERY</t>
  </si>
  <si>
    <t>MA223 820 13 00</t>
  </si>
  <si>
    <t>SPEAKER</t>
  </si>
  <si>
    <t>2024/09/13</t>
  </si>
  <si>
    <t>이재호</t>
  </si>
  <si>
    <t>MA214 900 24 15</t>
  </si>
  <si>
    <t>김희숙</t>
  </si>
  <si>
    <t>MA099 540 26 00/64</t>
  </si>
  <si>
    <t>MA214 680 91 05/  8AB9</t>
  </si>
  <si>
    <t>TRIM, INSTRUMENT PANEL</t>
  </si>
  <si>
    <t>김용석</t>
  </si>
  <si>
    <t>MA167 630 91 00</t>
  </si>
  <si>
    <t>MA167 757 08 00</t>
  </si>
  <si>
    <t>PANELING, FUEL FILL. FLAP</t>
  </si>
  <si>
    <t>MA167 584 72 00</t>
  </si>
  <si>
    <t>INFO LABEL, TIRE PRESSURE</t>
  </si>
  <si>
    <t>MA167 584 06 00</t>
  </si>
  <si>
    <t>MA000 817 63 02</t>
  </si>
  <si>
    <t>MA000 584 76 14</t>
  </si>
  <si>
    <t>2TU689</t>
  </si>
  <si>
    <t>MA013 545 76 26</t>
  </si>
  <si>
    <t>MA020 545 97 26</t>
  </si>
  <si>
    <t>신호 강</t>
  </si>
  <si>
    <t>오세진</t>
  </si>
  <si>
    <t>김초원외김재욱</t>
  </si>
  <si>
    <t>유승근</t>
  </si>
  <si>
    <t>이사호</t>
  </si>
  <si>
    <t>최수정</t>
  </si>
  <si>
    <t>김대현</t>
  </si>
  <si>
    <t>MA000 905 15 12/87</t>
  </si>
  <si>
    <t>MA000 905 15 12/70</t>
  </si>
  <si>
    <t>2025/02/07</t>
  </si>
  <si>
    <t>손영준</t>
  </si>
  <si>
    <t>이태구</t>
  </si>
  <si>
    <t>윤종규외윤병현</t>
  </si>
  <si>
    <t>김진호</t>
  </si>
  <si>
    <t>MQALKRBV9594201</t>
  </si>
  <si>
    <t>W/WHEELED BOSTON_NV</t>
  </si>
  <si>
    <t>공경선</t>
  </si>
  <si>
    <t>MA247 900 80 17/80</t>
  </si>
  <si>
    <t>이인구이인구</t>
  </si>
  <si>
    <t>MA167 827 51 00</t>
  </si>
  <si>
    <t>MA247 900 80 17/70</t>
  </si>
  <si>
    <t>MA177 820 09 00</t>
  </si>
  <si>
    <t>WIPER ARM</t>
  </si>
  <si>
    <t>1PV575</t>
  </si>
  <si>
    <t>이약우</t>
  </si>
  <si>
    <t>박희우</t>
  </si>
  <si>
    <t>박혜민</t>
  </si>
  <si>
    <t>이경숙</t>
  </si>
  <si>
    <t>강수정</t>
  </si>
  <si>
    <t>김태영</t>
  </si>
  <si>
    <t>MA206 820 25 01</t>
  </si>
  <si>
    <t>노은미</t>
  </si>
  <si>
    <t>MA177 900 68 18/  9051</t>
  </si>
  <si>
    <t>조보영</t>
  </si>
  <si>
    <t>최성모</t>
  </si>
  <si>
    <t>고위</t>
  </si>
  <si>
    <t>김승현</t>
  </si>
  <si>
    <t>MA270 159 06 00</t>
  </si>
  <si>
    <t>전지유</t>
  </si>
  <si>
    <t>김태성</t>
  </si>
  <si>
    <t>MA001 982 80 08/26</t>
  </si>
  <si>
    <t>윤정규</t>
  </si>
  <si>
    <t>이재중</t>
  </si>
  <si>
    <t>황신영황종만</t>
  </si>
  <si>
    <t>백상진</t>
  </si>
  <si>
    <t>조윤상</t>
  </si>
  <si>
    <t>고병권</t>
  </si>
  <si>
    <t>박윤성외김윤정</t>
  </si>
  <si>
    <t>배명이</t>
  </si>
  <si>
    <t>이복순</t>
  </si>
  <si>
    <t>추창수외추연우</t>
  </si>
  <si>
    <t>이종희</t>
  </si>
  <si>
    <t>주식회사 대도산업</t>
  </si>
  <si>
    <t>정수미</t>
  </si>
  <si>
    <t>2025/02/02</t>
  </si>
  <si>
    <t>김종식</t>
  </si>
  <si>
    <t>고여진</t>
  </si>
  <si>
    <t>신선호</t>
  </si>
  <si>
    <t>이민지</t>
  </si>
  <si>
    <t>이정미</t>
  </si>
  <si>
    <t>노영미</t>
  </si>
  <si>
    <t>김진겸</t>
  </si>
  <si>
    <t>장진석</t>
  </si>
  <si>
    <t>채구룡</t>
  </si>
  <si>
    <t>MA166 830 72 01</t>
  </si>
  <si>
    <t>PARTS KIT, PARTI. FILTER</t>
  </si>
  <si>
    <t>이영재</t>
  </si>
  <si>
    <t>송정혁</t>
  </si>
  <si>
    <t>MA247 421 07 12/07</t>
  </si>
  <si>
    <t>MA167 869 02 00</t>
  </si>
  <si>
    <t>경숙 주</t>
  </si>
  <si>
    <t>MA247 906 37 03</t>
  </si>
  <si>
    <t>김수완KIM SOO WAN</t>
  </si>
  <si>
    <t>전성재</t>
  </si>
  <si>
    <t>김찬희</t>
  </si>
  <si>
    <t>서오릉피자</t>
  </si>
  <si>
    <t>최미라</t>
  </si>
  <si>
    <t>이권희</t>
  </si>
  <si>
    <t>유주희</t>
  </si>
  <si>
    <t>정효영</t>
  </si>
  <si>
    <t>MA270 090 10 29</t>
  </si>
  <si>
    <t>AIR INTAKE PIPE</t>
  </si>
  <si>
    <t>2025/02/08</t>
  </si>
  <si>
    <t>신현식</t>
  </si>
  <si>
    <t>MA212 324 04 04</t>
  </si>
  <si>
    <t>REAR SPRING</t>
  </si>
  <si>
    <t>1PV305</t>
  </si>
  <si>
    <t>김화니</t>
  </si>
  <si>
    <t>서연 장</t>
  </si>
  <si>
    <t>허석재</t>
  </si>
  <si>
    <t>장동희</t>
  </si>
  <si>
    <t>2025/02/10</t>
  </si>
  <si>
    <t>조정윤</t>
  </si>
  <si>
    <t>MA253 827 25 01</t>
  </si>
  <si>
    <t>MA253 811 00 07/  9051</t>
  </si>
  <si>
    <t>MIRROR BASE COVER</t>
  </si>
  <si>
    <t>MA222 423 14 00</t>
  </si>
  <si>
    <t>2024_Winter_브레크 및 계절성 부품 20% 할인</t>
  </si>
  <si>
    <t>김나현</t>
  </si>
  <si>
    <t>황진아</t>
  </si>
  <si>
    <t>MA177 820 98 00</t>
  </si>
  <si>
    <t>MA205 860 88 01</t>
  </si>
  <si>
    <t>MA000 900 98 38/  9051</t>
  </si>
  <si>
    <t>장건영</t>
  </si>
  <si>
    <t>MA167 680 86 11</t>
  </si>
  <si>
    <t>REPAIR KIT, ARMREST</t>
  </si>
  <si>
    <t>MA264 018 20 00</t>
  </si>
  <si>
    <t>MQALKRB81202037</t>
  </si>
  <si>
    <t>MB MOVE EDT 100ML</t>
  </si>
  <si>
    <t>MA256 159 09 00/65</t>
  </si>
  <si>
    <t>CONNECTOR</t>
  </si>
  <si>
    <t>박진섭</t>
  </si>
  <si>
    <t>박의근</t>
  </si>
  <si>
    <t>윤명인</t>
  </si>
  <si>
    <t>박주남</t>
  </si>
  <si>
    <t>이정훈</t>
  </si>
  <si>
    <t>백설아</t>
  </si>
  <si>
    <t>이지숙</t>
  </si>
  <si>
    <t>김현국</t>
  </si>
  <si>
    <t>MA223 323 63 00</t>
  </si>
  <si>
    <t>김창희</t>
  </si>
  <si>
    <t>MA223 810 67 00/  9116</t>
  </si>
  <si>
    <t>장석인</t>
  </si>
  <si>
    <t>연희 임</t>
  </si>
  <si>
    <t>은송 김</t>
  </si>
  <si>
    <t>수아 오</t>
  </si>
  <si>
    <t>송경숙</t>
  </si>
  <si>
    <t>MQALKRSCCPACK002</t>
  </si>
  <si>
    <t>CAR CARE PACKAGE_FAMILY</t>
  </si>
  <si>
    <t>NPROGRAM</t>
  </si>
  <si>
    <t>KEY PROGRAMMING</t>
  </si>
  <si>
    <t>2023/08/29</t>
  </si>
  <si>
    <t>2025/02/11</t>
  </si>
  <si>
    <t>구민지</t>
  </si>
  <si>
    <t>LPP014</t>
  </si>
  <si>
    <t>MA204 905 08 04/  9999</t>
  </si>
  <si>
    <t>MA212 760 19 06</t>
  </si>
  <si>
    <t>MA253 330 79 00</t>
  </si>
  <si>
    <t>DRIVE SHAFT</t>
  </si>
  <si>
    <t>2024/04/17</t>
  </si>
  <si>
    <t>석희</t>
  </si>
  <si>
    <t>1PV302</t>
  </si>
  <si>
    <t>MN000000 008299</t>
  </si>
  <si>
    <t>MA167 720 79 00</t>
  </si>
  <si>
    <t>BASIC CARRIER</t>
  </si>
  <si>
    <t>이청택</t>
  </si>
  <si>
    <t>MB6 6 95 9343</t>
  </si>
  <si>
    <t>MB6 6 95 8718</t>
  </si>
  <si>
    <t>T-SHIRT M</t>
  </si>
  <si>
    <t>1PC823</t>
  </si>
  <si>
    <t>MB6 6 95 8795</t>
  </si>
  <si>
    <t>SPORT PANTS</t>
  </si>
  <si>
    <t>MA213 470 74 00</t>
  </si>
  <si>
    <t>FUEL TANK</t>
  </si>
  <si>
    <t>서성윤</t>
  </si>
  <si>
    <t>MA002 990 72 54</t>
  </si>
  <si>
    <t>MA099 906 64 04</t>
  </si>
  <si>
    <t>ADDITIONAL BRAKE LAMP</t>
  </si>
  <si>
    <t>유란 김</t>
  </si>
  <si>
    <t>1PU523</t>
  </si>
  <si>
    <t>MA000 490 51 00</t>
  </si>
  <si>
    <t>INJECTION NOZZLE</t>
  </si>
  <si>
    <t>2TVP08</t>
  </si>
  <si>
    <t>MA000 995 58 33</t>
  </si>
  <si>
    <t>PROFILE CLAMP, TWO-PIECE</t>
  </si>
  <si>
    <t>MA007 989 07 85/08</t>
  </si>
  <si>
    <t>류장수RYOOJANGSOO</t>
  </si>
  <si>
    <t>서인덕</t>
  </si>
  <si>
    <t>김윤석</t>
  </si>
  <si>
    <t>문진혁외신영란</t>
  </si>
  <si>
    <t>진정식</t>
  </si>
  <si>
    <t>이창언</t>
  </si>
  <si>
    <t>김정현외최성호</t>
  </si>
  <si>
    <t>이수경</t>
  </si>
  <si>
    <t>신일균</t>
  </si>
  <si>
    <t>전우용</t>
  </si>
  <si>
    <t>이영훈</t>
  </si>
  <si>
    <t>박문희</t>
  </si>
  <si>
    <t>오재민</t>
  </si>
  <si>
    <t>원경 손</t>
  </si>
  <si>
    <t>이소연</t>
  </si>
  <si>
    <t>김진욱</t>
  </si>
  <si>
    <t>MNBU3125 601</t>
  </si>
  <si>
    <t>M/BALL POUCH_BK</t>
  </si>
  <si>
    <t>이상원</t>
  </si>
  <si>
    <t>MA000 983 89 10</t>
  </si>
  <si>
    <t>2024/10/15</t>
  </si>
  <si>
    <t>이서형</t>
  </si>
  <si>
    <t>MA000 982 94 20</t>
  </si>
  <si>
    <t>STARTER BATTERY</t>
  </si>
  <si>
    <t>MA222 989 00 00</t>
  </si>
  <si>
    <t>PARTS KIT, THERM COMPOUND</t>
  </si>
  <si>
    <t>1PL933</t>
  </si>
  <si>
    <t>MA223 905 99 06/  9999</t>
  </si>
  <si>
    <t>2024/11/12</t>
  </si>
  <si>
    <t>주식회사 에스비렌트</t>
  </si>
  <si>
    <t>김종필</t>
  </si>
  <si>
    <t>MA205 270 13 02/80</t>
  </si>
  <si>
    <t>AUTOMATIC TRANSMISSION</t>
  </si>
  <si>
    <t>1PB027</t>
  </si>
  <si>
    <t>MA099 500 13 00</t>
  </si>
  <si>
    <t>OIL COOLER</t>
  </si>
  <si>
    <t>MA205 270 13 02/70</t>
  </si>
  <si>
    <t>김미숙외김현섭</t>
  </si>
  <si>
    <t>MA001 989 37 51/09</t>
  </si>
  <si>
    <t>PROTECTIVE GREASE</t>
  </si>
  <si>
    <t>김동현</t>
  </si>
  <si>
    <t>MA000 421 87 00</t>
  </si>
  <si>
    <t>배기석</t>
  </si>
  <si>
    <t>정영선</t>
  </si>
  <si>
    <t>2024/12/07</t>
  </si>
  <si>
    <t>2025/02/12</t>
  </si>
  <si>
    <t>윤경혜</t>
  </si>
  <si>
    <t>임연희</t>
  </si>
  <si>
    <t>이영은</t>
  </si>
  <si>
    <t>MA222 401 17 02/  9293</t>
  </si>
  <si>
    <t>L0000044</t>
  </si>
  <si>
    <t>고양 전시장 컬렉션 청구계정</t>
  </si>
  <si>
    <t>변욱</t>
  </si>
  <si>
    <t>장상현</t>
  </si>
  <si>
    <t>김주선</t>
  </si>
  <si>
    <t>성열민</t>
  </si>
  <si>
    <t>박문현</t>
  </si>
  <si>
    <t>정원석</t>
  </si>
  <si>
    <t>SHAN JINGJING</t>
  </si>
  <si>
    <t>배경은</t>
  </si>
  <si>
    <t>김수지</t>
  </si>
  <si>
    <t>윤부열</t>
  </si>
  <si>
    <t>이승학</t>
  </si>
  <si>
    <t>MQALKRBU3126301</t>
  </si>
  <si>
    <t>W/WHEELED CADDIE_WH/NV</t>
  </si>
  <si>
    <t>MA000 420 71 04</t>
  </si>
  <si>
    <t>2024/01/29</t>
  </si>
  <si>
    <t>윤희내</t>
  </si>
  <si>
    <t>MA168 357 00 89</t>
  </si>
  <si>
    <t>PLUG</t>
  </si>
  <si>
    <t>MA118 330 86 00</t>
  </si>
  <si>
    <t>SIDE SHAFT</t>
  </si>
  <si>
    <t>MA099 720 37 02</t>
  </si>
  <si>
    <t>MA294 690 02 00</t>
  </si>
  <si>
    <t>TRIM MOLDING</t>
  </si>
  <si>
    <t>2023/12/21</t>
  </si>
  <si>
    <t>정인석(Parts)</t>
  </si>
  <si>
    <t>MA294 730 61 02</t>
  </si>
  <si>
    <t>WINDOW DIVIDER</t>
  </si>
  <si>
    <t>1QU652</t>
  </si>
  <si>
    <t>MA294 730 62 02</t>
  </si>
  <si>
    <t>MA294 690 04 00</t>
  </si>
  <si>
    <t>MA463 905 41 01</t>
  </si>
  <si>
    <t>RAIN AND LIGHT SENSOR</t>
  </si>
  <si>
    <t>명환 조</t>
  </si>
  <si>
    <t>1GV596</t>
  </si>
  <si>
    <t>김종석</t>
  </si>
  <si>
    <t>백아현</t>
  </si>
  <si>
    <t>2024/09/20</t>
  </si>
  <si>
    <t>이성은</t>
  </si>
  <si>
    <t>김현철</t>
  </si>
  <si>
    <t>MA000 420 34 04/64</t>
  </si>
  <si>
    <t>김은미KIMEUNMI</t>
  </si>
  <si>
    <t>MA295 680 17 03/  8W57</t>
  </si>
  <si>
    <t>2025/02/13</t>
  </si>
  <si>
    <t>MA295 680 23 03/  8W57</t>
  </si>
  <si>
    <t>MW140 589 02 33/00</t>
  </si>
  <si>
    <t>EXTRACTION HOOK</t>
  </si>
  <si>
    <t>I0000006</t>
  </si>
  <si>
    <t>특수공구 자산처리</t>
  </si>
  <si>
    <t>1PS000</t>
  </si>
  <si>
    <t>MW470 589 02 37/00</t>
  </si>
  <si>
    <t>PLIERS</t>
  </si>
  <si>
    <t>박남영</t>
  </si>
  <si>
    <t>MA000 490 11 13</t>
  </si>
  <si>
    <t>MA000 995 29 33</t>
  </si>
  <si>
    <t>배광희</t>
  </si>
  <si>
    <t>MA172 885 22 00</t>
  </si>
  <si>
    <t>SIDE SPOILER</t>
  </si>
  <si>
    <t>나도영</t>
  </si>
  <si>
    <t>MA205 470 40 00</t>
  </si>
  <si>
    <t>승철 한</t>
  </si>
  <si>
    <t>MA167 421 09 01/07</t>
  </si>
  <si>
    <t>양경수</t>
  </si>
  <si>
    <t>염상훈</t>
  </si>
  <si>
    <t>하재욱</t>
  </si>
  <si>
    <t>박기철</t>
  </si>
  <si>
    <t>하건두</t>
  </si>
  <si>
    <t>정서현</t>
  </si>
  <si>
    <t>MQALKR2554020PMSS3YK</t>
  </si>
  <si>
    <t>PI_Y101_PZR_3781000</t>
  </si>
  <si>
    <t>배윤진</t>
  </si>
  <si>
    <t>(주)엠탑</t>
  </si>
  <si>
    <t>MQALKRWMA083014750</t>
  </si>
  <si>
    <t>Wurth_WHEEL BALANCE WIGHT</t>
  </si>
  <si>
    <t>이준식</t>
  </si>
  <si>
    <t>김다훈</t>
  </si>
  <si>
    <t>정태욱</t>
  </si>
  <si>
    <t>이정옥</t>
  </si>
  <si>
    <t>MA177 906 02 06</t>
  </si>
  <si>
    <t>이승길외오선화</t>
  </si>
  <si>
    <t>2025/02/14</t>
  </si>
  <si>
    <t>덕행 이</t>
  </si>
  <si>
    <t>MQALKRB81201175</t>
  </si>
  <si>
    <t>KEY CASE GEN 6 ORANGE</t>
  </si>
  <si>
    <t>MQALKRB81201172</t>
  </si>
  <si>
    <t>KEY CASE GEN 6 WHITE</t>
  </si>
  <si>
    <t>MA099 730 21 01/28</t>
  </si>
  <si>
    <t>이효진</t>
  </si>
  <si>
    <t>MA167 240 77 00</t>
  </si>
  <si>
    <t>ENGINE MOUNT</t>
  </si>
  <si>
    <t>2024/02/16</t>
  </si>
  <si>
    <t>조영재</t>
  </si>
  <si>
    <t>1PV212</t>
  </si>
  <si>
    <t>MA167 240 76 00</t>
  </si>
  <si>
    <t>정택근</t>
  </si>
  <si>
    <t>MA205 970 66 50/  9H06</t>
  </si>
  <si>
    <t>HEAD RESTRAINT</t>
  </si>
  <si>
    <t>박준섭</t>
  </si>
  <si>
    <t>1PV97F</t>
  </si>
  <si>
    <t>정문철</t>
  </si>
  <si>
    <t>MA000 420 50 02</t>
  </si>
  <si>
    <t>1GV415</t>
  </si>
  <si>
    <t>MA000 420 37 05</t>
  </si>
  <si>
    <t>MA000 990 34 25</t>
  </si>
  <si>
    <t>MA000 990 33 25</t>
  </si>
  <si>
    <t>MA171 540 06 17</t>
  </si>
  <si>
    <t>MA001 989 52 03/10</t>
  </si>
  <si>
    <t>GEAR OIL</t>
  </si>
  <si>
    <t>MA000 905 57 13</t>
  </si>
  <si>
    <t>유선미</t>
  </si>
  <si>
    <t>MA000 905 47 14</t>
  </si>
  <si>
    <t>최우식</t>
  </si>
  <si>
    <t>심원균</t>
  </si>
  <si>
    <t>이종현</t>
  </si>
  <si>
    <t>혜원 정</t>
  </si>
  <si>
    <t>제이디시스템김용현</t>
  </si>
  <si>
    <t>전창훈</t>
  </si>
  <si>
    <t>MN007603 012100</t>
  </si>
  <si>
    <t>X0000015</t>
  </si>
  <si>
    <t>2025/02/09</t>
  </si>
  <si>
    <t>최환호</t>
  </si>
  <si>
    <t>김민정</t>
  </si>
  <si>
    <t>유재원</t>
  </si>
  <si>
    <t>(주)룬디자인</t>
  </si>
  <si>
    <t>강명훈</t>
  </si>
  <si>
    <t>반은정외김현일</t>
  </si>
  <si>
    <t>(주)광진토건</t>
  </si>
  <si>
    <t>원아라</t>
  </si>
  <si>
    <t>신승환</t>
  </si>
  <si>
    <t>권지숙</t>
  </si>
  <si>
    <t>최유란</t>
  </si>
  <si>
    <t>안치환</t>
  </si>
  <si>
    <t>인슬기</t>
  </si>
  <si>
    <t>(주)만우</t>
  </si>
  <si>
    <t>김수남</t>
  </si>
  <si>
    <t>김민숙</t>
  </si>
  <si>
    <t>이병용</t>
  </si>
  <si>
    <t>박미연</t>
  </si>
  <si>
    <t>085567</t>
  </si>
  <si>
    <t>최죽희</t>
  </si>
  <si>
    <t>김진홍</t>
  </si>
  <si>
    <t>우두현</t>
  </si>
  <si>
    <t>박순찬외김은경</t>
  </si>
  <si>
    <t>염재현</t>
  </si>
  <si>
    <t>2024/08/20</t>
  </si>
  <si>
    <t>2025/02/17</t>
  </si>
  <si>
    <t>고채영</t>
  </si>
  <si>
    <t>MA001 989 34 51/10</t>
  </si>
  <si>
    <t>MULTIPURPOSE GREASE</t>
  </si>
  <si>
    <t>1GL935</t>
  </si>
  <si>
    <t>MA000 997 62 32</t>
  </si>
  <si>
    <t>김익진</t>
  </si>
  <si>
    <t>최영민</t>
  </si>
  <si>
    <t>MA214 401 22 00/  7X23</t>
  </si>
  <si>
    <t>김종현</t>
  </si>
  <si>
    <t>류창욱</t>
  </si>
  <si>
    <t>MA167 680 08 07/649K26</t>
  </si>
  <si>
    <t>권기훈</t>
  </si>
  <si>
    <t>MA167 905 98 03/  9051</t>
  </si>
  <si>
    <t>심희수</t>
  </si>
  <si>
    <t>신상문</t>
  </si>
  <si>
    <t>MA247 905 67 03</t>
  </si>
  <si>
    <t>이정환</t>
  </si>
  <si>
    <t>임금라LIMKEUMRA</t>
  </si>
  <si>
    <t>전성훈외안지은</t>
  </si>
  <si>
    <t>주정옥</t>
  </si>
  <si>
    <t>안윤미</t>
  </si>
  <si>
    <t>MA000 490 13 13</t>
  </si>
  <si>
    <t>만석 서</t>
  </si>
  <si>
    <t>김지환</t>
  </si>
  <si>
    <t>현 백</t>
  </si>
  <si>
    <t>김환순</t>
  </si>
  <si>
    <t>김태관</t>
  </si>
  <si>
    <t>2024/10/21</t>
  </si>
  <si>
    <t>강명지</t>
  </si>
  <si>
    <t>장효수</t>
  </si>
  <si>
    <t>2024/11/01</t>
  </si>
  <si>
    <t>강신호</t>
  </si>
  <si>
    <t>MA222 421 26 12</t>
  </si>
  <si>
    <t>MA222 423 20 12</t>
  </si>
  <si>
    <t>이선구</t>
  </si>
  <si>
    <t>이종길</t>
  </si>
  <si>
    <t>MA000 180 26 09</t>
  </si>
  <si>
    <t>손혁준</t>
  </si>
  <si>
    <t>MA217 820 20 00</t>
  </si>
  <si>
    <t>MA223 905 98 12/  9999</t>
  </si>
  <si>
    <t>2025/02/18</t>
  </si>
  <si>
    <t>MA238 670 47 00</t>
  </si>
  <si>
    <t>SIDE WINDOW PANE</t>
  </si>
  <si>
    <t>1PU651</t>
  </si>
  <si>
    <t>MA205 970 65 50/  9H06</t>
  </si>
  <si>
    <t>MA099 464 71 09/652A17</t>
  </si>
  <si>
    <t>W1NKM8HB8SF263489</t>
  </si>
  <si>
    <t>MA099 464 72 09/652A17</t>
  </si>
  <si>
    <t>MOLDING, STEERING WHEEL</t>
  </si>
  <si>
    <t>MA214 720 07 00</t>
  </si>
  <si>
    <t>박희승</t>
  </si>
  <si>
    <t>MA213 900 71 34</t>
  </si>
  <si>
    <t>이순희</t>
  </si>
  <si>
    <t>최성영</t>
  </si>
  <si>
    <t>지성훈</t>
  </si>
  <si>
    <t>MA213 900 71 34/70</t>
  </si>
  <si>
    <t>1PE548</t>
  </si>
  <si>
    <t>R0000100</t>
  </si>
  <si>
    <t>MTO_르만부품_일반</t>
  </si>
  <si>
    <t>김빛나</t>
  </si>
  <si>
    <t>조선종</t>
  </si>
  <si>
    <t>MA651 200 77 01/80</t>
  </si>
  <si>
    <t>방순덕외민병용</t>
  </si>
  <si>
    <t>MA026 997 68 45</t>
  </si>
  <si>
    <t>MA000 989 03 59</t>
  </si>
  <si>
    <t>CRACK TEST EQUIPMENT</t>
  </si>
  <si>
    <t>김기성</t>
  </si>
  <si>
    <t>MA000 420 88 04</t>
  </si>
  <si>
    <t>변성민BYUNSUNGMIN</t>
  </si>
  <si>
    <t>MA000 420 81 04</t>
  </si>
  <si>
    <t>주영도</t>
  </si>
  <si>
    <t>MA099 906 71 05</t>
  </si>
  <si>
    <t>GEAR MOTOR</t>
  </si>
  <si>
    <t>MA247 352 87 00</t>
  </si>
  <si>
    <t>TRIM, SPRING LINK</t>
  </si>
  <si>
    <t>허육환</t>
  </si>
  <si>
    <t>1PVP03</t>
  </si>
  <si>
    <t>MA167 820 14 01</t>
  </si>
  <si>
    <t>ACT. DRIVE, MIRROR GLASS</t>
  </si>
  <si>
    <t>차재문</t>
  </si>
  <si>
    <t>PIAO QIUYUE</t>
  </si>
  <si>
    <t>전성현</t>
  </si>
  <si>
    <t>강보경</t>
  </si>
  <si>
    <t>MA000 991 47 95</t>
  </si>
  <si>
    <t>PLUG-IN FASTENER</t>
  </si>
  <si>
    <t>MA167 811 06 00</t>
  </si>
  <si>
    <t>정성희</t>
  </si>
  <si>
    <t>1GV993</t>
  </si>
  <si>
    <t>함동일</t>
  </si>
  <si>
    <t>김상미</t>
  </si>
  <si>
    <t>김은채</t>
  </si>
  <si>
    <t>노진우외조진숙</t>
  </si>
  <si>
    <t>MA139 180 21 00</t>
  </si>
  <si>
    <t>정미건</t>
  </si>
  <si>
    <t>안대철</t>
  </si>
  <si>
    <t>권용승</t>
  </si>
  <si>
    <t>우준석</t>
  </si>
  <si>
    <t>MA166 421 13 00</t>
  </si>
  <si>
    <t>MA166 423 05 00</t>
  </si>
  <si>
    <t>송용승SONGYONGSEUNG</t>
  </si>
  <si>
    <t>MA222 271 00 97</t>
  </si>
  <si>
    <t>지남규</t>
  </si>
  <si>
    <t>MA222 277 28 00</t>
  </si>
  <si>
    <t>최영근</t>
  </si>
  <si>
    <t>엄윤호</t>
  </si>
  <si>
    <t>박용남</t>
  </si>
  <si>
    <t>정성화</t>
  </si>
  <si>
    <t>정경은</t>
  </si>
  <si>
    <t>박근아</t>
  </si>
  <si>
    <t>2025/02/15</t>
  </si>
  <si>
    <t>안재영</t>
  </si>
  <si>
    <t>이정숙LEE JEONG SUG</t>
  </si>
  <si>
    <t>김선규</t>
  </si>
  <si>
    <t>박준열</t>
  </si>
  <si>
    <t>WANGSHENGYUAN</t>
  </si>
  <si>
    <t>조두섭</t>
  </si>
  <si>
    <t>황인명</t>
  </si>
  <si>
    <t>김소영</t>
  </si>
  <si>
    <t>이정원</t>
  </si>
  <si>
    <t>김규환</t>
  </si>
  <si>
    <t>승모 이</t>
  </si>
  <si>
    <t>김태현</t>
  </si>
  <si>
    <t>광열 이</t>
  </si>
  <si>
    <t>지병화</t>
  </si>
  <si>
    <t>MTO_르만부품_보증_2월</t>
  </si>
  <si>
    <t>MA222 320 20 00/70</t>
  </si>
  <si>
    <t>MA247 900 83 18/70</t>
  </si>
  <si>
    <t>1PE593</t>
  </si>
  <si>
    <t>2025/02/19</t>
  </si>
  <si>
    <t>최정우</t>
  </si>
  <si>
    <t>MA223 820 42 03</t>
  </si>
  <si>
    <t>2024/11/15</t>
  </si>
  <si>
    <t>문홍남</t>
  </si>
  <si>
    <t>MB6 6 47 2002</t>
  </si>
  <si>
    <t>VALVE CAP</t>
  </si>
  <si>
    <t>1PZ705</t>
  </si>
  <si>
    <t>MA223 899 02 00</t>
  </si>
  <si>
    <t>MQALKRB81202039</t>
  </si>
  <si>
    <t>MB MOVE EXPRESS EDT 100ML</t>
  </si>
  <si>
    <t>MQALKRB81202041</t>
  </si>
  <si>
    <t>MB MOVE MOMENT EDP 100ML</t>
  </si>
  <si>
    <t>간정일</t>
  </si>
  <si>
    <t>MA003 997 87 90</t>
  </si>
  <si>
    <t>1OV986</t>
  </si>
  <si>
    <t>김정선KIMKIMJOUNGSUN</t>
  </si>
  <si>
    <t>김종연</t>
  </si>
  <si>
    <t>이승미</t>
  </si>
  <si>
    <t>전영표JUNYOUNGPYO</t>
  </si>
  <si>
    <t>윤영권</t>
  </si>
  <si>
    <t>추호순</t>
  </si>
  <si>
    <t>김석중</t>
  </si>
  <si>
    <t>김정진</t>
  </si>
  <si>
    <t>조민준</t>
  </si>
  <si>
    <t>이종호</t>
  </si>
  <si>
    <t>최미숙</t>
  </si>
  <si>
    <t>MA000 900 40 17/  9051</t>
  </si>
  <si>
    <t>김기홍</t>
  </si>
  <si>
    <t>백광현</t>
  </si>
  <si>
    <t>손호성</t>
  </si>
  <si>
    <t>W1K2971231A022730</t>
  </si>
  <si>
    <t>이홍주</t>
  </si>
  <si>
    <t>이난희</t>
  </si>
  <si>
    <t>송승섭</t>
  </si>
  <si>
    <t>권길식</t>
  </si>
  <si>
    <t>MA167 900 98 31</t>
  </si>
  <si>
    <t>이상영</t>
  </si>
  <si>
    <t>송길수</t>
  </si>
  <si>
    <t>민준기</t>
  </si>
  <si>
    <t>정우주JEONGWOOGUEN</t>
  </si>
  <si>
    <t>씨와이엘코리아(주)</t>
  </si>
  <si>
    <t>MA000 583 69 03/28</t>
  </si>
  <si>
    <t>이근환LEEKEUNHWAN</t>
  </si>
  <si>
    <t>박진우</t>
  </si>
  <si>
    <t>정사무엘</t>
  </si>
  <si>
    <t>MA206 835 15 00</t>
  </si>
  <si>
    <t>허재영</t>
  </si>
  <si>
    <t>김용호</t>
  </si>
  <si>
    <t>(주)아미</t>
  </si>
  <si>
    <t>박성원외김기순</t>
  </si>
  <si>
    <t>2025/02/16</t>
  </si>
  <si>
    <t>송민욱</t>
  </si>
  <si>
    <t>이재욱</t>
  </si>
  <si>
    <t>(주)이페이스</t>
  </si>
  <si>
    <t>서광택</t>
  </si>
  <si>
    <t>김기철</t>
  </si>
  <si>
    <t>주식회사 토피아어학원</t>
  </si>
  <si>
    <t>최소연</t>
  </si>
  <si>
    <t>양승하</t>
  </si>
  <si>
    <t>주식회사 청솔건설</t>
  </si>
  <si>
    <t>허지훈외유서영</t>
  </si>
  <si>
    <t>이상훈</t>
  </si>
  <si>
    <t>이남용</t>
  </si>
  <si>
    <t>312782</t>
  </si>
  <si>
    <t>458025</t>
  </si>
  <si>
    <t>059407</t>
  </si>
  <si>
    <t>051224</t>
  </si>
  <si>
    <t>052495</t>
  </si>
  <si>
    <t>052994</t>
  </si>
  <si>
    <t>2025/02/20</t>
  </si>
  <si>
    <t>MB6 6 95 3080</t>
  </si>
  <si>
    <t>MB6 6 95 4531/64</t>
  </si>
  <si>
    <t>MB6 6 95 3571</t>
  </si>
  <si>
    <t>김동화</t>
  </si>
  <si>
    <t>MA177 070 31 00</t>
  </si>
  <si>
    <t>MA177 096 05 00</t>
  </si>
  <si>
    <t>배문주</t>
  </si>
  <si>
    <t>김경종</t>
  </si>
  <si>
    <t>배수정</t>
  </si>
  <si>
    <t>김지영</t>
  </si>
  <si>
    <t>이문영</t>
  </si>
  <si>
    <t>MA167 421 11 01/07GZ64</t>
  </si>
  <si>
    <t>김대영</t>
  </si>
  <si>
    <t>이효만</t>
  </si>
  <si>
    <t>김서희</t>
  </si>
  <si>
    <t>임재학</t>
  </si>
  <si>
    <t>김주연 외 김민선</t>
  </si>
  <si>
    <t>박정우</t>
  </si>
  <si>
    <t>백남일외정민희</t>
  </si>
  <si>
    <t>이은석</t>
  </si>
  <si>
    <t>MB6 7 68 0079</t>
  </si>
  <si>
    <t>VELOUR FLOOR MAT SET C219</t>
  </si>
  <si>
    <t>MB6 6 95 9213</t>
  </si>
  <si>
    <t>MB6 6 95 9675</t>
  </si>
  <si>
    <t>WATER BOTTLE CHILDREN</t>
  </si>
  <si>
    <t>MQALKRBN8700301</t>
  </si>
  <si>
    <t>Premium Classic Boston_BK</t>
  </si>
  <si>
    <t>MB6 6 95 9829</t>
  </si>
  <si>
    <t>WEEKEND BAG</t>
  </si>
  <si>
    <t>최주은</t>
  </si>
  <si>
    <t>MQALKRC8123036</t>
  </si>
  <si>
    <t>Trolley Bag_BK</t>
  </si>
  <si>
    <t>김미형외권동현</t>
  </si>
  <si>
    <t>MA213 326 74 00</t>
  </si>
  <si>
    <t>TORSION BAR</t>
  </si>
  <si>
    <t>MA000 490 15 41</t>
  </si>
  <si>
    <t>MN000000 004702</t>
  </si>
  <si>
    <t>MN910118 010003</t>
  </si>
  <si>
    <t>MA000 990 45 37</t>
  </si>
  <si>
    <t>MN000000 001436</t>
  </si>
  <si>
    <t>양승이</t>
  </si>
  <si>
    <t>윤유정YOONYOUJEONG</t>
  </si>
  <si>
    <t>오지연</t>
  </si>
  <si>
    <t>백장군</t>
  </si>
  <si>
    <t>MA000 998 65 90</t>
  </si>
  <si>
    <t>MA274 050 46 00</t>
  </si>
  <si>
    <t>CAMSHAFT</t>
  </si>
  <si>
    <t>MA000 997 24 05</t>
  </si>
  <si>
    <t>MA016 997 17 45</t>
  </si>
  <si>
    <t>MA020 997 78 45</t>
  </si>
  <si>
    <t>MA021 997 60 45</t>
  </si>
  <si>
    <t>MA024 997 80 45</t>
  </si>
  <si>
    <t>강소라</t>
  </si>
  <si>
    <t>문미화</t>
  </si>
  <si>
    <t>홍명성</t>
  </si>
  <si>
    <t>장부교</t>
  </si>
  <si>
    <t>천진태</t>
  </si>
  <si>
    <t>이윤석</t>
  </si>
  <si>
    <t>백시연</t>
  </si>
  <si>
    <t>우상환</t>
  </si>
  <si>
    <t>조근주</t>
  </si>
  <si>
    <t>(주)충무화학</t>
  </si>
  <si>
    <t>이강호</t>
  </si>
  <si>
    <t>김세미</t>
  </si>
  <si>
    <t>(주)아이디에스엘티디</t>
  </si>
  <si>
    <t>MA222 400 31 00/  9709</t>
  </si>
  <si>
    <t>2025/02/21</t>
  </si>
  <si>
    <t>MA167 899 22 00</t>
  </si>
  <si>
    <t>MQALKRB81201177</t>
  </si>
  <si>
    <t>KEY CASE GEN 8 PINK</t>
  </si>
  <si>
    <t>MA231 750 13 00</t>
  </si>
  <si>
    <t>조진구</t>
  </si>
  <si>
    <t>정은경</t>
  </si>
  <si>
    <t>이상범</t>
  </si>
  <si>
    <t>임동윤</t>
  </si>
  <si>
    <t>허귀순</t>
  </si>
  <si>
    <t>강동선</t>
  </si>
  <si>
    <t>조상증</t>
  </si>
  <si>
    <t>김관훈</t>
  </si>
  <si>
    <t>홍경미외홍정식</t>
  </si>
  <si>
    <t>조성훈</t>
  </si>
  <si>
    <t>이영균</t>
  </si>
  <si>
    <t>2025/02/22</t>
  </si>
  <si>
    <t>안두현</t>
  </si>
  <si>
    <t>윤보섭</t>
  </si>
  <si>
    <t>최정필</t>
  </si>
  <si>
    <t>MA167 860 45 00</t>
  </si>
  <si>
    <t>SIDEBAG</t>
  </si>
  <si>
    <t>W1NFD3DB2PA989637</t>
  </si>
  <si>
    <t>이해옥</t>
  </si>
  <si>
    <t>MA205 584 09 21</t>
  </si>
  <si>
    <t>SUPPLEMENTARY BOOKLET</t>
  </si>
  <si>
    <t>1POL92</t>
  </si>
  <si>
    <t>MA000 905 16 12/64</t>
  </si>
  <si>
    <t>이은실</t>
  </si>
  <si>
    <t>한영욱</t>
  </si>
  <si>
    <t>양남호</t>
  </si>
  <si>
    <t>MA205 584 57 02</t>
  </si>
  <si>
    <t>2024/03/18</t>
  </si>
  <si>
    <t>2025/02/24</t>
  </si>
  <si>
    <t>배현준</t>
  </si>
  <si>
    <t>1OU689</t>
  </si>
  <si>
    <t>MA000 584 59 17</t>
  </si>
  <si>
    <t>MA205 630 44 04</t>
  </si>
  <si>
    <t>MA205 584 27 02/26</t>
  </si>
  <si>
    <t>MB6 6 04 1559</t>
  </si>
  <si>
    <t>PLUSH TOY</t>
  </si>
  <si>
    <t>1OCO65</t>
  </si>
  <si>
    <t>MQALKRB81201136</t>
  </si>
  <si>
    <t>Number plate bolt_Classic</t>
  </si>
  <si>
    <t>장연 박</t>
  </si>
  <si>
    <t>이영철</t>
  </si>
  <si>
    <t>이경숙외나강원</t>
  </si>
  <si>
    <t>맹주원</t>
  </si>
  <si>
    <t>MA000 423 17 12</t>
  </si>
  <si>
    <t>권춘교</t>
  </si>
  <si>
    <t>임진기</t>
  </si>
  <si>
    <t>이진복외황재원</t>
  </si>
  <si>
    <t>강은정</t>
  </si>
  <si>
    <t>장용석외1왕영미</t>
  </si>
  <si>
    <t>MA099 760 39 03/  9999</t>
  </si>
  <si>
    <t>1QV647</t>
  </si>
  <si>
    <t>MA223 720 57 03/649H15</t>
  </si>
  <si>
    <t>ARMREST</t>
  </si>
  <si>
    <t>MA166 320 03 25</t>
  </si>
  <si>
    <t>AIR SPRING</t>
  </si>
  <si>
    <t>김금산이정화</t>
  </si>
  <si>
    <t>1PV313</t>
  </si>
  <si>
    <t>임경태</t>
  </si>
  <si>
    <t>MA211 328 00 58</t>
  </si>
  <si>
    <t>SEALING RING HOLDER</t>
  </si>
  <si>
    <t>MQALKR2453520GMES3PQ</t>
  </si>
  <si>
    <t>GY_Y095_EF1 ASY3R_580243</t>
  </si>
  <si>
    <t>방정인</t>
  </si>
  <si>
    <t>강현필</t>
  </si>
  <si>
    <t>김지현</t>
  </si>
  <si>
    <t>이승용</t>
  </si>
  <si>
    <t>김광우</t>
  </si>
  <si>
    <t>장지혜</t>
  </si>
  <si>
    <t>MA463 820 04 07</t>
  </si>
  <si>
    <t>1GV565</t>
  </si>
  <si>
    <t>MA463 824 03 19/  7167</t>
  </si>
  <si>
    <t>MA247 820 69 00</t>
  </si>
  <si>
    <t>MA247 820 12 02</t>
  </si>
  <si>
    <t>조준희</t>
  </si>
  <si>
    <t>장제용</t>
  </si>
  <si>
    <t>서연호SUH YON HO</t>
  </si>
  <si>
    <t>배영자</t>
  </si>
  <si>
    <t>윤순섭</t>
  </si>
  <si>
    <t>심성섭</t>
  </si>
  <si>
    <t>이유임</t>
  </si>
  <si>
    <t>성식 김</t>
  </si>
  <si>
    <t>함대성</t>
  </si>
  <si>
    <t>장경진</t>
  </si>
  <si>
    <t>김영민</t>
  </si>
  <si>
    <t>박구슬</t>
  </si>
  <si>
    <t>이미희</t>
  </si>
  <si>
    <t>장호신</t>
  </si>
  <si>
    <t>김송환</t>
  </si>
  <si>
    <t>차민경</t>
  </si>
  <si>
    <t>엘엑스제이솔루션 주식회사</t>
  </si>
  <si>
    <t>이영섭</t>
  </si>
  <si>
    <t>2025/02/23</t>
  </si>
  <si>
    <t>2025/02/25</t>
  </si>
  <si>
    <t>구진수</t>
  </si>
  <si>
    <t>이중현</t>
  </si>
  <si>
    <t>장복성</t>
  </si>
  <si>
    <t>MA000 153 18 00</t>
  </si>
  <si>
    <t>PRESSURE TRANSDUCER</t>
  </si>
  <si>
    <t>진경화</t>
  </si>
  <si>
    <t>MN000000 00327664</t>
  </si>
  <si>
    <t>MQALKRBU3126401</t>
  </si>
  <si>
    <t>W/WHEELED CADDIE_NV/WH</t>
  </si>
  <si>
    <t>김영준</t>
  </si>
  <si>
    <t>정석록</t>
  </si>
  <si>
    <t>최재정</t>
  </si>
  <si>
    <t>엄지선</t>
  </si>
  <si>
    <t>김기수</t>
  </si>
  <si>
    <t>명수정</t>
  </si>
  <si>
    <t>정연철</t>
  </si>
  <si>
    <t>임진영</t>
  </si>
  <si>
    <t>이경화</t>
  </si>
  <si>
    <t>강수복</t>
  </si>
  <si>
    <t>강건</t>
  </si>
  <si>
    <t>윤승현</t>
  </si>
  <si>
    <t>김옥길</t>
  </si>
  <si>
    <t>서정현</t>
  </si>
  <si>
    <t>장경란</t>
  </si>
  <si>
    <t>MA204 923 02 14</t>
  </si>
  <si>
    <t>MB6 6 04 0645</t>
  </si>
  <si>
    <t>MODEL CAR 1:18</t>
  </si>
  <si>
    <t>MA099 760 39 03/  9149</t>
  </si>
  <si>
    <t>MA247 820 76 03</t>
  </si>
  <si>
    <t>1PZ706</t>
  </si>
  <si>
    <t>MA213 820 57 04</t>
  </si>
  <si>
    <t>INSTL. KIT, PROJECTOR</t>
  </si>
  <si>
    <t>1PZ776</t>
  </si>
  <si>
    <t>WDD2130041A154724</t>
  </si>
  <si>
    <t>차민아</t>
  </si>
  <si>
    <t>MA000 900 14 31</t>
  </si>
  <si>
    <t>MA099 905 45 09</t>
  </si>
  <si>
    <t>MA223 900 23 31/80</t>
  </si>
  <si>
    <t>MA223 900 23 31/70</t>
  </si>
  <si>
    <t>지영주</t>
  </si>
  <si>
    <t>MA129 860 31 69</t>
  </si>
  <si>
    <t>PARTS KIT, SNAP FASTENER</t>
  </si>
  <si>
    <t>1OV519</t>
  </si>
  <si>
    <t>이광휘</t>
  </si>
  <si>
    <t>신승하외김보경</t>
  </si>
  <si>
    <t>MA000 900 14 31/70</t>
  </si>
  <si>
    <t>2025/02/26</t>
  </si>
  <si>
    <t>김창규</t>
  </si>
  <si>
    <t>MA000 906 29 10/64</t>
  </si>
  <si>
    <t>MA167 720 73 09</t>
  </si>
  <si>
    <t>MA167 725 13 00</t>
  </si>
  <si>
    <t>WINDOW GUIDE RAIL</t>
  </si>
  <si>
    <t>MA026 997 67 45</t>
  </si>
  <si>
    <t>MA000 991 95 40</t>
  </si>
  <si>
    <t>MA007 993 41 01</t>
  </si>
  <si>
    <t>CATCH SPRING</t>
  </si>
  <si>
    <t>이의석</t>
  </si>
  <si>
    <t>MA000 905 27 19</t>
  </si>
  <si>
    <t>MA177 905 10 08/  9999</t>
  </si>
  <si>
    <t>박광천</t>
  </si>
  <si>
    <t>MA099 766 06 00</t>
  </si>
  <si>
    <t>MQALKRB81202049</t>
  </si>
  <si>
    <t>MB SEA 100ML</t>
  </si>
  <si>
    <t>MB6 7 87 1175</t>
  </si>
  <si>
    <t>KEY RINGS</t>
  </si>
  <si>
    <t>2LC850</t>
  </si>
  <si>
    <t>MA205 727 04 28</t>
  </si>
  <si>
    <t>홍태선</t>
  </si>
  <si>
    <t>태효진</t>
  </si>
  <si>
    <t>김지민</t>
  </si>
  <si>
    <t>MA213 900 08 38/  9051</t>
  </si>
  <si>
    <t>MA214 900 20 05</t>
  </si>
  <si>
    <t>이선정</t>
  </si>
  <si>
    <t>정청환JUNGCHEONGHWAN</t>
  </si>
  <si>
    <t>MA000 420 29 04</t>
  </si>
  <si>
    <t>김홍백</t>
  </si>
  <si>
    <t>MA000 420 30 04</t>
  </si>
  <si>
    <t>MA002 990 97 17</t>
  </si>
  <si>
    <t>김웅희외김부영</t>
  </si>
  <si>
    <t>방연희</t>
  </si>
  <si>
    <t>MA223 680 10 07/  9J74</t>
  </si>
  <si>
    <t>2025/02/27</t>
  </si>
  <si>
    <t>MA223 680 64 03/  9K26</t>
  </si>
  <si>
    <t>송충호</t>
  </si>
  <si>
    <t>한철희</t>
  </si>
  <si>
    <t>MQALKRBU2643101</t>
  </si>
  <si>
    <t>WILSHIER ACC POUCH WH</t>
  </si>
  <si>
    <t>MQALKRBN9785601</t>
  </si>
  <si>
    <t>WHEELED BOSTON BAG BG</t>
  </si>
  <si>
    <t>MA008 153 89 28</t>
  </si>
  <si>
    <t>PRESSURE TRANSMITTER</t>
  </si>
  <si>
    <t>유인지</t>
  </si>
  <si>
    <t>MA099 460 70 10/  9E38</t>
  </si>
  <si>
    <t>이유진</t>
  </si>
  <si>
    <t>MQALKRB81201153</t>
  </si>
  <si>
    <t>Camping Cup (4P)</t>
  </si>
  <si>
    <t>김정희</t>
  </si>
  <si>
    <t>MB6 6 95 7516</t>
  </si>
  <si>
    <t>MA099 460 55 00/  9E38</t>
  </si>
  <si>
    <t>이정태</t>
  </si>
  <si>
    <t>MA296 906 03 02</t>
  </si>
  <si>
    <t>SEAT HEATING</t>
  </si>
  <si>
    <t>1QV970</t>
  </si>
  <si>
    <t>세범 정</t>
  </si>
  <si>
    <t>MA256 090 60 00/80</t>
  </si>
  <si>
    <t>ADDITIONAL COMPRESSOR</t>
  </si>
  <si>
    <t>1PE178</t>
  </si>
  <si>
    <t>MA256 098 00 80</t>
  </si>
  <si>
    <t>MA000 997 75 03</t>
  </si>
  <si>
    <t>MA256 094 02 91</t>
  </si>
  <si>
    <t>BOOT</t>
  </si>
  <si>
    <t>MA000 997 34 03</t>
  </si>
  <si>
    <t>MA256 141 01 80</t>
  </si>
  <si>
    <t>FLANGE SEAL</t>
  </si>
  <si>
    <t>MA256 098 00 00</t>
  </si>
  <si>
    <t>CHARGE AIR HOSE</t>
  </si>
  <si>
    <t>이지현</t>
  </si>
  <si>
    <t>LINJIEPING</t>
  </si>
  <si>
    <t>이햇살</t>
  </si>
  <si>
    <t>UM SEUNG JIN 엄승진</t>
  </si>
  <si>
    <t>2025/02/28</t>
  </si>
  <si>
    <t>강미혜</t>
  </si>
  <si>
    <t>MA295 780 18 00/281D36</t>
  </si>
  <si>
    <t>MQALKRDWD29891</t>
  </si>
  <si>
    <t>Evaporator Cleaner DWD2</t>
  </si>
  <si>
    <t>MA099 460 53 18/  1D44</t>
  </si>
  <si>
    <t>1QV322</t>
  </si>
  <si>
    <t>김성섭</t>
  </si>
  <si>
    <t>박수지</t>
  </si>
  <si>
    <t>MA213 905 67 09/  9999</t>
  </si>
  <si>
    <t>전창현</t>
  </si>
  <si>
    <t>MA276 905 10 00</t>
  </si>
  <si>
    <t>허철준</t>
  </si>
  <si>
    <t>MA276 141 01 80</t>
  </si>
  <si>
    <t>MA001 995 01 35</t>
  </si>
  <si>
    <t>MA276 141 02 80/65</t>
  </si>
  <si>
    <t>MA023 997 03 45/64</t>
  </si>
  <si>
    <t>종형 김</t>
  </si>
  <si>
    <t>이경춘</t>
  </si>
  <si>
    <t>2025/03/04</t>
  </si>
  <si>
    <t>이용직</t>
  </si>
  <si>
    <t>MA000 470 37 00/64</t>
  </si>
  <si>
    <t>황정찬</t>
  </si>
  <si>
    <t>조정현</t>
  </si>
  <si>
    <t>MA205 470 17 02</t>
  </si>
  <si>
    <t>MA000 900 09 32/80</t>
  </si>
  <si>
    <t>MA000 900 09 32/70</t>
  </si>
  <si>
    <t>김은희</t>
  </si>
  <si>
    <t>MA167 810 29 01</t>
  </si>
  <si>
    <t>1PU607</t>
  </si>
  <si>
    <t>MA167 810 28 01</t>
  </si>
  <si>
    <t>MA256 159 08 00/64</t>
  </si>
  <si>
    <t>MQALKR2754019CMOS3LS</t>
  </si>
  <si>
    <t>CO_Y105_EC6 Q_03118070000</t>
  </si>
  <si>
    <t>W1KLF4HB8SA129678</t>
  </si>
  <si>
    <t>LPP021</t>
  </si>
  <si>
    <t>MA638 997 25 90</t>
  </si>
  <si>
    <t>BINDER</t>
  </si>
  <si>
    <t>MA099 866 02 00</t>
  </si>
  <si>
    <t>CENTRIFUGAL PUMP</t>
  </si>
  <si>
    <t>김승우</t>
  </si>
  <si>
    <t>남기훈</t>
  </si>
  <si>
    <t>MA000 542 76 11</t>
  </si>
  <si>
    <t>LAMBDA SENSOR</t>
  </si>
  <si>
    <t>김판영외김호윤</t>
  </si>
  <si>
    <t>장경자</t>
  </si>
  <si>
    <t>최훈</t>
  </si>
  <si>
    <t>정민식</t>
  </si>
  <si>
    <t>김계성</t>
  </si>
  <si>
    <t>MA223 540 84 44/64</t>
  </si>
  <si>
    <t>송현숙</t>
  </si>
  <si>
    <t>정기영</t>
  </si>
  <si>
    <t>박재현PARK JAE HYUN</t>
  </si>
  <si>
    <t>MA222 905 78 11/  0041</t>
  </si>
  <si>
    <t>박성태외박준호</t>
  </si>
  <si>
    <t>MA256 905 02 00</t>
  </si>
  <si>
    <t>PRESSURE + TEMP. SENSOR</t>
  </si>
  <si>
    <t>유정삼</t>
  </si>
  <si>
    <t>배범식</t>
  </si>
  <si>
    <t>이정수</t>
  </si>
  <si>
    <t>김태엽</t>
  </si>
  <si>
    <t>김영상</t>
  </si>
  <si>
    <t>미영 서</t>
  </si>
  <si>
    <t>이상미</t>
  </si>
  <si>
    <t>김성일</t>
  </si>
  <si>
    <t>종합건설 이화</t>
  </si>
  <si>
    <t>김형준</t>
  </si>
  <si>
    <t>전해성</t>
  </si>
  <si>
    <t>장동준</t>
  </si>
  <si>
    <t>김은수</t>
  </si>
  <si>
    <t>박현선</t>
  </si>
  <si>
    <t>김기원</t>
  </si>
  <si>
    <t>MQALKR2654021PMSS3GQ</t>
  </si>
  <si>
    <t>PI_H105_PZR_3791000</t>
  </si>
  <si>
    <t>김미소</t>
  </si>
  <si>
    <t>이도연</t>
  </si>
  <si>
    <t>김동균</t>
  </si>
  <si>
    <t>이성용</t>
  </si>
  <si>
    <t>병수 장</t>
  </si>
  <si>
    <t>이단열</t>
  </si>
  <si>
    <t>최소영</t>
  </si>
  <si>
    <t>김현수</t>
  </si>
  <si>
    <t>오민혁</t>
  </si>
  <si>
    <t>MA004 982 17 26</t>
  </si>
  <si>
    <t>MA223 905 43 14</t>
  </si>
  <si>
    <t>ELECTRIC-ELECTRONIC CMPNT</t>
  </si>
  <si>
    <t>W1KLF0FBXRA023190</t>
  </si>
  <si>
    <t>손호준</t>
  </si>
  <si>
    <t>MA099 905 05 04/  2A17</t>
  </si>
  <si>
    <t>SWITCH PANEL W. NAVI PAD</t>
  </si>
  <si>
    <t>문영주</t>
  </si>
  <si>
    <t>전은희</t>
  </si>
  <si>
    <t>MA294 320 25 01</t>
  </si>
  <si>
    <t>MA294 320 26 01</t>
  </si>
  <si>
    <t>MQALKRC8123041</t>
  </si>
  <si>
    <t>CONTACT NUMBER PLATE</t>
  </si>
  <si>
    <t>I2502282</t>
  </si>
  <si>
    <t>MBK_서비스센터 온라인 리뷰 작성시 사은품 증정 (ALL)_MBK 60%</t>
  </si>
  <si>
    <t>MA000 421 38 02</t>
  </si>
  <si>
    <t>MNC81230 28</t>
  </si>
  <si>
    <t>Contact number plate 2021</t>
  </si>
  <si>
    <t>2025/03/05</t>
  </si>
  <si>
    <t>오상기</t>
  </si>
  <si>
    <t>박수빈</t>
  </si>
  <si>
    <t>MA099 720 68 01</t>
  </si>
  <si>
    <t>박미희PARKMEEHEE</t>
  </si>
  <si>
    <t>MA002 982 58 26</t>
  </si>
  <si>
    <t>RECEPTACLE</t>
  </si>
  <si>
    <t>MA000 982 30 26</t>
  </si>
  <si>
    <t>CRIMP CONNECTOR CONTACT</t>
  </si>
  <si>
    <t>MA021 545 01 26</t>
  </si>
  <si>
    <t>MA021 545 05 26</t>
  </si>
  <si>
    <t>MA005 982 49 26</t>
  </si>
  <si>
    <t>MA213 540 10 91</t>
  </si>
  <si>
    <t>MA001 545 50 80</t>
  </si>
  <si>
    <t>SINGLE-WIRE SEAL</t>
  </si>
  <si>
    <t>MA020 545 93 26</t>
  </si>
  <si>
    <t>MA004 997 98 90</t>
  </si>
  <si>
    <t>김건영</t>
  </si>
  <si>
    <t>박수정</t>
  </si>
  <si>
    <t>이동한</t>
  </si>
  <si>
    <t>MA164 540 10 17</t>
  </si>
  <si>
    <t>이미나</t>
  </si>
  <si>
    <t>MA000 820 77 03</t>
  </si>
  <si>
    <t>CENT. LOCKING ACT. ELEC</t>
  </si>
  <si>
    <t>MA000 820 77 03/70</t>
  </si>
  <si>
    <t>CENTR. LOCKING ACT., ELE.</t>
  </si>
  <si>
    <t>1PE594</t>
  </si>
  <si>
    <t>김기호</t>
  </si>
  <si>
    <t>서창원</t>
  </si>
  <si>
    <t>정윤철</t>
  </si>
  <si>
    <t>신동진</t>
  </si>
  <si>
    <t>임윤성</t>
  </si>
  <si>
    <t>명자 전</t>
  </si>
  <si>
    <t>정미숙</t>
  </si>
  <si>
    <t>이정석</t>
  </si>
  <si>
    <t>MA264 018 02 00</t>
  </si>
  <si>
    <t>PURGE LINE</t>
  </si>
  <si>
    <t>정재광</t>
  </si>
  <si>
    <t>백기동</t>
  </si>
  <si>
    <t>양승규</t>
  </si>
  <si>
    <t>MA212 330 01 35</t>
  </si>
  <si>
    <t>SUPPORTING JOINT</t>
  </si>
  <si>
    <t>N0000008</t>
  </si>
  <si>
    <t>딜러간 거래_더클래스 효성_방배</t>
  </si>
  <si>
    <t>1PV310</t>
  </si>
  <si>
    <t>MA274 200 31 00</t>
  </si>
  <si>
    <t>MA206 860 35 00</t>
  </si>
  <si>
    <t>김성환외최행남</t>
  </si>
  <si>
    <t>김우석</t>
  </si>
  <si>
    <t>W1N2437011J0626328</t>
  </si>
  <si>
    <t>이영준</t>
  </si>
  <si>
    <t>MA223 905 44 09</t>
  </si>
  <si>
    <t>2025/03/06</t>
  </si>
  <si>
    <t>강정연</t>
  </si>
  <si>
    <t>MB6 7 99 7391</t>
  </si>
  <si>
    <t>CAP DRIVER</t>
  </si>
  <si>
    <t>MB6 6 96 0543</t>
  </si>
  <si>
    <t>김기영</t>
  </si>
  <si>
    <t>이미라</t>
  </si>
  <si>
    <t>윤주현</t>
  </si>
  <si>
    <t>MA206 470 44 01/64</t>
  </si>
  <si>
    <t>김기연</t>
  </si>
  <si>
    <t>최제헌</t>
  </si>
  <si>
    <t>오지훈</t>
  </si>
  <si>
    <t>김경희</t>
  </si>
  <si>
    <t>이승현</t>
  </si>
  <si>
    <t>최지웅</t>
  </si>
  <si>
    <t>MQALKRC8124002</t>
  </si>
  <si>
    <t>STARBUCKS KEYRING</t>
  </si>
  <si>
    <t>LPM005</t>
  </si>
  <si>
    <t>김경숙</t>
  </si>
  <si>
    <t>MA213 240 64 00</t>
  </si>
  <si>
    <t>TRANSMISSION MOUNT</t>
  </si>
  <si>
    <t>김용재</t>
  </si>
  <si>
    <t>이지혜</t>
  </si>
  <si>
    <t>MA000 421 31 02</t>
  </si>
  <si>
    <t>차학선</t>
  </si>
  <si>
    <t>장동진</t>
  </si>
  <si>
    <t>2024/09/19</t>
  </si>
  <si>
    <t>2025/03/07</t>
  </si>
  <si>
    <t>최수남</t>
  </si>
  <si>
    <t>MA023 997 63 45/65</t>
  </si>
  <si>
    <t>이강리</t>
  </si>
  <si>
    <t>MA253 757 02 00</t>
  </si>
  <si>
    <t>HINGE BRACKET</t>
  </si>
  <si>
    <t>MA099 830 01 00</t>
  </si>
  <si>
    <t>MA253 885 00 26</t>
  </si>
  <si>
    <t>COVER FLAP</t>
  </si>
  <si>
    <t>MA253 880 62 01/  9999</t>
  </si>
  <si>
    <t>MA642 090 60 52</t>
  </si>
  <si>
    <t>FUEL FILTER</t>
  </si>
  <si>
    <t>MA642 094 00 00</t>
  </si>
  <si>
    <t>MA004 997 20 90</t>
  </si>
  <si>
    <t>MA222 757 00 06</t>
  </si>
  <si>
    <t>FUEL FILLER FLAP PANEL</t>
  </si>
  <si>
    <t>MA205 757 25 00</t>
  </si>
  <si>
    <t>MA205 885 02 22</t>
  </si>
  <si>
    <t>MQALKRANTG6VER32USB</t>
  </si>
  <si>
    <t>NTG6 VER 32 USB</t>
  </si>
  <si>
    <t>MQALKRANTG7VER20USB</t>
  </si>
  <si>
    <t>NTG7 VER 20 USB</t>
  </si>
  <si>
    <t>정윤섭</t>
  </si>
  <si>
    <t>MA256 159 09 00/64</t>
  </si>
  <si>
    <t>MA297 320 33 02</t>
  </si>
  <si>
    <t>ELECTROPNEUM. CTRL. UNIT</t>
  </si>
  <si>
    <t>1QV313</t>
  </si>
  <si>
    <t>진현철</t>
  </si>
  <si>
    <t>조범석</t>
  </si>
  <si>
    <t>MA222 820 32 97</t>
  </si>
  <si>
    <t>김성중</t>
  </si>
  <si>
    <t>오혜미</t>
  </si>
  <si>
    <t>이경의</t>
  </si>
  <si>
    <t>박세영</t>
  </si>
  <si>
    <t>박승길</t>
  </si>
  <si>
    <t>성치욱</t>
  </si>
  <si>
    <t>김규호</t>
  </si>
  <si>
    <t>김정수</t>
  </si>
  <si>
    <t>MA206 735 08 00</t>
  </si>
  <si>
    <t>정일경</t>
  </si>
  <si>
    <t>최윤희</t>
  </si>
  <si>
    <t>종일 김</t>
  </si>
  <si>
    <t>MA000 420 66 03</t>
  </si>
  <si>
    <t>정배 석</t>
  </si>
  <si>
    <t>김호석</t>
  </si>
  <si>
    <t>MB6 6 45 0654</t>
  </si>
  <si>
    <t>CAP P</t>
  </si>
  <si>
    <t>은화 박</t>
  </si>
  <si>
    <t>김아름</t>
  </si>
  <si>
    <t>MB6 6 04 3350</t>
  </si>
  <si>
    <t>BALLPOINT PEN BLACK</t>
  </si>
  <si>
    <t>1OCO40</t>
  </si>
  <si>
    <t>I2502280</t>
  </si>
  <si>
    <t>2025/03/08</t>
  </si>
  <si>
    <t>W1KLF5AB2SA099934</t>
  </si>
  <si>
    <t>MA000 990 83 37</t>
  </si>
  <si>
    <t>장인철JANGINCHEOL</t>
  </si>
  <si>
    <t>MA213 900 44 39</t>
  </si>
  <si>
    <t>MA213 900 44 39/70</t>
  </si>
  <si>
    <t>문기암</t>
  </si>
  <si>
    <t>FRITZ GUILLAUME</t>
  </si>
  <si>
    <t>조정우</t>
  </si>
  <si>
    <t>2024/10/26</t>
  </si>
  <si>
    <t>2025/03/10</t>
  </si>
  <si>
    <t>나권균</t>
  </si>
  <si>
    <t>이희경</t>
  </si>
  <si>
    <t>MB6 6 95 9479</t>
  </si>
  <si>
    <t>송태식</t>
  </si>
  <si>
    <t>구윤정</t>
  </si>
  <si>
    <t>강선영</t>
  </si>
  <si>
    <t>강한얼</t>
  </si>
  <si>
    <t>윤도영</t>
  </si>
  <si>
    <t>이홍규</t>
  </si>
  <si>
    <t>구현우</t>
  </si>
  <si>
    <t>차해림</t>
  </si>
  <si>
    <t>전선자</t>
  </si>
  <si>
    <t>MA213 900 28 24</t>
  </si>
  <si>
    <t>MA213 900 28 24/70</t>
  </si>
  <si>
    <t>심희용</t>
  </si>
  <si>
    <t>MQALKRANTG7VER18</t>
  </si>
  <si>
    <t>NTG7 VER 18</t>
  </si>
  <si>
    <t>임경성</t>
  </si>
  <si>
    <t>이경옥</t>
  </si>
  <si>
    <t>KWONTAEYOUN</t>
  </si>
  <si>
    <t>MA000 995 17 33</t>
  </si>
  <si>
    <t>이지호</t>
  </si>
  <si>
    <t>강금자</t>
  </si>
  <si>
    <t>김새한솔</t>
  </si>
  <si>
    <t>주식회사 비엔테크</t>
  </si>
  <si>
    <t>양재경</t>
  </si>
  <si>
    <t>안효민</t>
  </si>
  <si>
    <t>김은정</t>
  </si>
  <si>
    <t>MA256 200 14 00/80</t>
  </si>
  <si>
    <t>(주)정일렉트로닉스</t>
  </si>
  <si>
    <t>김종숙</t>
  </si>
  <si>
    <t>황재현</t>
  </si>
  <si>
    <t>김정옥</t>
  </si>
  <si>
    <t>김준혁</t>
  </si>
  <si>
    <t>박명숙</t>
  </si>
  <si>
    <t>오유미</t>
  </si>
  <si>
    <t>김병수</t>
  </si>
  <si>
    <t>석영숙</t>
  </si>
  <si>
    <t>오미선</t>
  </si>
  <si>
    <t>2025/03/03</t>
  </si>
  <si>
    <t>한해경</t>
  </si>
  <si>
    <t>주식회사 현진아이에스비</t>
  </si>
  <si>
    <t>이정은</t>
  </si>
  <si>
    <t>명혜진</t>
  </si>
  <si>
    <t>김경숙외배정권</t>
  </si>
  <si>
    <t>장승휘</t>
  </si>
  <si>
    <t>김가현</t>
  </si>
  <si>
    <t>윤아름</t>
  </si>
  <si>
    <t>김혜경</t>
  </si>
  <si>
    <t>강민석</t>
  </si>
  <si>
    <t>장희진</t>
  </si>
  <si>
    <t>우팔권</t>
  </si>
  <si>
    <t>2025/03/09</t>
  </si>
  <si>
    <t>정유리</t>
  </si>
  <si>
    <t>(유)은하씨푸드</t>
  </si>
  <si>
    <t>2025/03/11</t>
  </si>
  <si>
    <t>고영균</t>
  </si>
  <si>
    <t>MA099 460 00 08/  9E38</t>
  </si>
  <si>
    <t>치하 김</t>
  </si>
  <si>
    <t>선점희</t>
  </si>
  <si>
    <t>MA019 997 28 45</t>
  </si>
  <si>
    <t>양태희</t>
  </si>
  <si>
    <t>MA205 240 25 00</t>
  </si>
  <si>
    <t>나평순</t>
  </si>
  <si>
    <t>MA274 150 86 02</t>
  </si>
  <si>
    <t>MA000 990 15 11</t>
  </si>
  <si>
    <t>THREAD ROLLING SCREW</t>
  </si>
  <si>
    <t>MA000 990 14 11/64</t>
  </si>
  <si>
    <t>MA206 780 00 01/  9K28</t>
  </si>
  <si>
    <t>SUNROOF ROLLER BLIND</t>
  </si>
  <si>
    <t>강민주</t>
  </si>
  <si>
    <t>MQALKRBN9785501</t>
  </si>
  <si>
    <t>WHEELED CART BAG BK</t>
  </si>
  <si>
    <t>MQALKRBN9785801</t>
  </si>
  <si>
    <t>WHEELED BOSTON BAG BK</t>
  </si>
  <si>
    <t>조영식</t>
  </si>
  <si>
    <t>MA000 905 93 09</t>
  </si>
  <si>
    <t>KNOCK SENSOR</t>
  </si>
  <si>
    <t>MA099 760 31 05/  9149</t>
  </si>
  <si>
    <t>MA000 270 39 00/80</t>
  </si>
  <si>
    <t>PARTS KIT, CONTR. UNIT</t>
  </si>
  <si>
    <t>MA000 270 39 00/70</t>
  </si>
  <si>
    <t>TS CONTROLLER UNIT</t>
  </si>
  <si>
    <t>MA246 377 24 00</t>
  </si>
  <si>
    <t>OIL FILTER</t>
  </si>
  <si>
    <t>MA246 371 07 80</t>
  </si>
  <si>
    <t>MA011 990 03 04</t>
  </si>
  <si>
    <t>MA246 377 23 00</t>
  </si>
  <si>
    <t>MA022 997 80 45</t>
  </si>
  <si>
    <t>MA001 989 85 03/13</t>
  </si>
  <si>
    <t>MQALKRBU2641622</t>
  </si>
  <si>
    <t>T FLEX GLOVE WH 23</t>
  </si>
  <si>
    <t>MA000 490 41 00</t>
  </si>
  <si>
    <t>강은영</t>
  </si>
  <si>
    <t>MA000 905 62 05/64</t>
  </si>
  <si>
    <t>MN000000 001392</t>
  </si>
  <si>
    <t>MQALKRBU2641521</t>
  </si>
  <si>
    <t>PLAYER GLOVE BK 22</t>
  </si>
  <si>
    <t>MN000000 004553</t>
  </si>
  <si>
    <t>MQALKRBU2641621</t>
  </si>
  <si>
    <t>T FLEX GLOVE WH 22</t>
  </si>
  <si>
    <t>MQALKRC8123047</t>
  </si>
  <si>
    <t>PAPER BAG S</t>
  </si>
  <si>
    <t>최재혁</t>
  </si>
  <si>
    <t>김창수KIMCHANGSOO</t>
  </si>
  <si>
    <t>김윤정</t>
  </si>
  <si>
    <t>김봉재</t>
  </si>
  <si>
    <t>권지현</t>
  </si>
  <si>
    <t>배오형</t>
  </si>
  <si>
    <t>이인효</t>
  </si>
  <si>
    <t>박태훈외김혜숙</t>
  </si>
  <si>
    <t>이현오</t>
  </si>
  <si>
    <t>이질록</t>
  </si>
  <si>
    <t>이원준</t>
  </si>
  <si>
    <t>서희경</t>
  </si>
  <si>
    <t>영선 조</t>
  </si>
  <si>
    <t>이명수</t>
  </si>
  <si>
    <t>MA223 905 71 12/  0041</t>
  </si>
  <si>
    <t>연기대</t>
  </si>
  <si>
    <t>MNBV9402 479</t>
  </si>
  <si>
    <t>W/VEST_BK, M</t>
  </si>
  <si>
    <t>MQALKRC8032026</t>
  </si>
  <si>
    <t>Black Paper bag (XXS)</t>
  </si>
  <si>
    <t>수현 김</t>
  </si>
  <si>
    <t>은채 오</t>
  </si>
  <si>
    <t>최승준</t>
  </si>
  <si>
    <t>김미연</t>
  </si>
  <si>
    <t>이종주</t>
  </si>
  <si>
    <t>홍창완</t>
  </si>
  <si>
    <t>은임 권</t>
  </si>
  <si>
    <t>김남철</t>
  </si>
  <si>
    <t>백성현</t>
  </si>
  <si>
    <t>MA214 690 11 00</t>
  </si>
  <si>
    <t>TRIM BAR</t>
  </si>
  <si>
    <t>안혜란</t>
  </si>
  <si>
    <t>MQALKRBN8700801</t>
  </si>
  <si>
    <t>Auth-Tech Boston Bag_WH</t>
  </si>
  <si>
    <t>석훈 장</t>
  </si>
  <si>
    <t>지훈 김</t>
  </si>
  <si>
    <t>송승헌</t>
  </si>
  <si>
    <t>손석봉</t>
  </si>
  <si>
    <t>MA243 320 83 00/64</t>
  </si>
  <si>
    <t>MA243 320 84 00/64</t>
  </si>
  <si>
    <t>MA000 830 77 04</t>
  </si>
  <si>
    <t>MA000 990 70 19/64</t>
  </si>
  <si>
    <t>유명란</t>
  </si>
  <si>
    <t>MQALKRB8126006</t>
  </si>
  <si>
    <t>2025/03/12</t>
  </si>
  <si>
    <t>송성영</t>
  </si>
  <si>
    <t>MQALKRB8125005</t>
  </si>
  <si>
    <t>MA247 830 01 04</t>
  </si>
  <si>
    <t>HOUSING COVER</t>
  </si>
  <si>
    <t>MA247 832 02 00</t>
  </si>
  <si>
    <t>DRAINAGE FITTING</t>
  </si>
  <si>
    <t>MA247 835 14 00</t>
  </si>
  <si>
    <t>SEALING FRAME</t>
  </si>
  <si>
    <t>MA247 835 15 00</t>
  </si>
  <si>
    <t>MA247 835 16 00</t>
  </si>
  <si>
    <t>MA247 835 17 00</t>
  </si>
  <si>
    <t>MA247 835 18 00</t>
  </si>
  <si>
    <t>MA247 835 19 00</t>
  </si>
  <si>
    <t>MQALKRBN9781201</t>
  </si>
  <si>
    <t>PREMIUM MODERN BOSTON BK</t>
  </si>
  <si>
    <t>김동훈</t>
  </si>
  <si>
    <t>박성용</t>
  </si>
  <si>
    <t>양희환</t>
  </si>
  <si>
    <t>MB6 6 45 0386</t>
  </si>
  <si>
    <t>GOLF CART BAG</t>
  </si>
  <si>
    <t>양진혁</t>
  </si>
  <si>
    <t>박선임</t>
  </si>
  <si>
    <t>염모아</t>
  </si>
  <si>
    <t>고은아</t>
  </si>
  <si>
    <t>정학수</t>
  </si>
  <si>
    <t>김영권</t>
  </si>
  <si>
    <t>이기용</t>
  </si>
  <si>
    <t>MA206 905 71 06/649999</t>
  </si>
  <si>
    <t>이양희</t>
  </si>
  <si>
    <t>MA000 835 83 03</t>
  </si>
  <si>
    <t>WATER HEATER</t>
  </si>
  <si>
    <t>박대홍</t>
  </si>
  <si>
    <t>1QV519</t>
  </si>
  <si>
    <t>MA295 906 96 00</t>
  </si>
  <si>
    <t>DRIVE UNIT</t>
  </si>
  <si>
    <t>은혜 주</t>
  </si>
  <si>
    <t>김대근</t>
  </si>
  <si>
    <t>MA000 905 06 15</t>
  </si>
  <si>
    <t>이만주</t>
  </si>
  <si>
    <t>이태종</t>
  </si>
  <si>
    <t>무선 김</t>
  </si>
  <si>
    <t>스마일해운스마일해운</t>
  </si>
  <si>
    <t>MQALKR2454019GMES3OB</t>
  </si>
  <si>
    <t>GY_Y098_EF1 ASY3RS_547121</t>
  </si>
  <si>
    <t>서문강건</t>
  </si>
  <si>
    <t>정운기</t>
  </si>
  <si>
    <t>MA270 094 00 04</t>
  </si>
  <si>
    <t>이우식</t>
  </si>
  <si>
    <t>오윤택</t>
  </si>
  <si>
    <t>순자 김</t>
  </si>
  <si>
    <t>MA167 900 95 23</t>
  </si>
  <si>
    <t>2025/03/13</t>
  </si>
  <si>
    <t>MB6 6 04 1017</t>
  </si>
  <si>
    <t>MB 300 SL 1:43</t>
  </si>
  <si>
    <t>MB6 6 96 0620</t>
  </si>
  <si>
    <t>MODEL CAR 1:43</t>
  </si>
  <si>
    <t>MB6 6 96 0376</t>
  </si>
  <si>
    <t>MB6 6 96 0565</t>
  </si>
  <si>
    <t>MA205 905 42 15</t>
  </si>
  <si>
    <t>홍한나</t>
  </si>
  <si>
    <t>나소미</t>
  </si>
  <si>
    <t>신용주</t>
  </si>
  <si>
    <t>신효선</t>
  </si>
  <si>
    <t>박승태</t>
  </si>
  <si>
    <t>임경환</t>
  </si>
  <si>
    <t>이화정</t>
  </si>
  <si>
    <t>MA223 900 93 32</t>
  </si>
  <si>
    <t>주식회사 라온디앤에스</t>
  </si>
  <si>
    <t>정은지외최원찬</t>
  </si>
  <si>
    <t>장덕생</t>
  </si>
  <si>
    <t>MQALKRQ10021145</t>
  </si>
  <si>
    <t>Cooler bag(20EA)</t>
  </si>
  <si>
    <t>LPM011</t>
  </si>
  <si>
    <t>양윤진</t>
  </si>
  <si>
    <t>송진관</t>
  </si>
  <si>
    <t>김선애</t>
  </si>
  <si>
    <t>김진형</t>
  </si>
  <si>
    <t>정영기</t>
  </si>
  <si>
    <t>유용운</t>
  </si>
  <si>
    <t>052236</t>
  </si>
  <si>
    <t>281133</t>
  </si>
  <si>
    <t>088014</t>
  </si>
  <si>
    <t>신영찬</t>
  </si>
  <si>
    <t>MA167 906 41 04</t>
  </si>
  <si>
    <t>LAMP UNIT</t>
  </si>
  <si>
    <t>V0000003</t>
  </si>
  <si>
    <t>1PU550</t>
  </si>
  <si>
    <t>정순택</t>
  </si>
  <si>
    <t>MA222 423 13 00</t>
  </si>
  <si>
    <t>MA222 400 23 00/  7X23</t>
  </si>
  <si>
    <t>김희수</t>
  </si>
  <si>
    <t>장철웅</t>
  </si>
  <si>
    <t>희진 김</t>
  </si>
  <si>
    <t>김다정외송석민</t>
  </si>
  <si>
    <t>정아 오</t>
  </si>
  <si>
    <t>김경준</t>
  </si>
  <si>
    <t>박수연</t>
  </si>
  <si>
    <t>혜원 권</t>
  </si>
  <si>
    <t>(주)가빈아이디</t>
  </si>
  <si>
    <t>382426</t>
  </si>
  <si>
    <t>127760</t>
  </si>
  <si>
    <t>김수영외김종두</t>
  </si>
  <si>
    <t>주식회사 에스알스틸</t>
  </si>
  <si>
    <t>백승철</t>
  </si>
  <si>
    <t>정동혁</t>
  </si>
  <si>
    <t>오홍기</t>
  </si>
  <si>
    <t>주식회사도비</t>
  </si>
  <si>
    <t>허성호외허예빈</t>
  </si>
  <si>
    <t>M0003101</t>
  </si>
  <si>
    <t>MA206 970 65 00/  1D01</t>
  </si>
  <si>
    <t>2024/08/06</t>
  </si>
  <si>
    <t>2025/03/14</t>
  </si>
  <si>
    <t>김상기</t>
  </si>
  <si>
    <t>MA254 094 02 00</t>
  </si>
  <si>
    <t>MA230 830 00 84</t>
  </si>
  <si>
    <t>VALVE</t>
  </si>
  <si>
    <t>성구경SUNGKOOKYUNG</t>
  </si>
  <si>
    <t>MA213 900 08 30</t>
  </si>
  <si>
    <t>김노을</t>
  </si>
  <si>
    <t>이정연</t>
  </si>
  <si>
    <t>MA205 880 00 27</t>
  </si>
  <si>
    <t>SPRING ELEMENT</t>
  </si>
  <si>
    <t>1PU619</t>
  </si>
  <si>
    <t>경자 심</t>
  </si>
  <si>
    <t>손세은</t>
  </si>
  <si>
    <t>MA221 820 13 00</t>
  </si>
  <si>
    <t>2025/03/15</t>
  </si>
  <si>
    <t>이래규</t>
  </si>
  <si>
    <t>승훈 이</t>
  </si>
  <si>
    <t>2025/03/17</t>
  </si>
  <si>
    <t>박인성</t>
  </si>
  <si>
    <t>W1KLF5AB3SA100010</t>
  </si>
  <si>
    <t>MB6 7 99 8083</t>
  </si>
  <si>
    <t>SOFTSHELL JACKET L</t>
  </si>
  <si>
    <t>MA297 900 63 16/289051</t>
  </si>
  <si>
    <t>MB6 6 95 9836</t>
  </si>
  <si>
    <t>FLATBRIM CAP</t>
  </si>
  <si>
    <t>MQALKRBV9402271</t>
  </si>
  <si>
    <t>M/VEST_BK, L</t>
  </si>
  <si>
    <t>안시내</t>
  </si>
  <si>
    <t>MA254 200 33 00</t>
  </si>
  <si>
    <t>LEE TIMOTHY JOON</t>
  </si>
  <si>
    <t>MA000 995 12 90</t>
  </si>
  <si>
    <t>EXPANDABLE CABLE STRAP</t>
  </si>
  <si>
    <t>김재운</t>
  </si>
  <si>
    <t>MA000 581 00 00</t>
  </si>
  <si>
    <t>WHEEL WRENCH</t>
  </si>
  <si>
    <t>곽진조</t>
  </si>
  <si>
    <t>강정임</t>
  </si>
  <si>
    <t>MA656 010 98 02</t>
  </si>
  <si>
    <t>박성규</t>
  </si>
  <si>
    <t>전영우</t>
  </si>
  <si>
    <t>MA463 830 00 18</t>
  </si>
  <si>
    <t>FILTER</t>
  </si>
  <si>
    <t>MN072601 012210</t>
  </si>
  <si>
    <t>2TU520</t>
  </si>
  <si>
    <t>이성주</t>
  </si>
  <si>
    <t>윤경 김</t>
  </si>
  <si>
    <t>양인석</t>
  </si>
  <si>
    <t>영환 조</t>
  </si>
  <si>
    <t>나수아</t>
  </si>
  <si>
    <t>춘님 오</t>
  </si>
  <si>
    <t>MA654 070 31 32/64</t>
  </si>
  <si>
    <t>이정주</t>
  </si>
  <si>
    <t>이상옥</t>
  </si>
  <si>
    <t>장규한외정하얀</t>
  </si>
  <si>
    <t>김종서</t>
  </si>
  <si>
    <t>이일순</t>
  </si>
  <si>
    <t>MA000 401 06 09</t>
  </si>
  <si>
    <t>1PV903</t>
  </si>
  <si>
    <t>2025/03/18</t>
  </si>
  <si>
    <t>강재민</t>
  </si>
  <si>
    <t>MA223 423 34 00</t>
  </si>
  <si>
    <t>MA223 421 45 00</t>
  </si>
  <si>
    <t>MA000 905 17 18</t>
  </si>
  <si>
    <t>MA212 350 89 11</t>
  </si>
  <si>
    <t>백의근BAIK EUI GEUN</t>
  </si>
  <si>
    <t>원영희</t>
  </si>
  <si>
    <t>이상현</t>
  </si>
  <si>
    <t>MQALKRC8123048</t>
  </si>
  <si>
    <t>PAPER BAG M</t>
  </si>
  <si>
    <t>한하영</t>
  </si>
  <si>
    <t>장섭</t>
  </si>
  <si>
    <t>MA256 141 14 00</t>
  </si>
  <si>
    <t>R0000901</t>
  </si>
  <si>
    <t>부품반납_MBK_PSL사용금지부품</t>
  </si>
  <si>
    <t>MTO_르만부품_보증</t>
  </si>
  <si>
    <t>MA000 982 57 30</t>
  </si>
  <si>
    <t>김태민</t>
  </si>
  <si>
    <t>김해찬</t>
  </si>
  <si>
    <t>(주)담현</t>
  </si>
  <si>
    <t>조현준</t>
  </si>
  <si>
    <t>김흥식</t>
  </si>
  <si>
    <t>(주)에프씨티플러스</t>
  </si>
  <si>
    <t>김주혜</t>
  </si>
  <si>
    <t>(주)현스틸</t>
  </si>
  <si>
    <t>건아토건주식회사</t>
  </si>
  <si>
    <t>2025/03/16</t>
  </si>
  <si>
    <t>안경옥외김효성</t>
  </si>
  <si>
    <t>유광테크주식회사</t>
  </si>
  <si>
    <t>김민아</t>
  </si>
  <si>
    <t>김대우</t>
  </si>
  <si>
    <t>강에스더</t>
  </si>
  <si>
    <t>홍서현외임삼락</t>
  </si>
  <si>
    <t>2025/03/19</t>
  </si>
  <si>
    <t>계현 한</t>
  </si>
  <si>
    <t>이민규</t>
  </si>
  <si>
    <t>만섭 김</t>
  </si>
  <si>
    <t>주연 임</t>
  </si>
  <si>
    <t>MB6 6 95 9480</t>
  </si>
  <si>
    <t>LAPTOP BAG</t>
  </si>
  <si>
    <t>MA204 584 20 00</t>
  </si>
  <si>
    <t>MA221 584 00 00</t>
  </si>
  <si>
    <t>MB6 6 04 1565</t>
  </si>
  <si>
    <t>WINE STOPPER</t>
  </si>
  <si>
    <t>1OC012</t>
  </si>
  <si>
    <t>MA177 050 53 01</t>
  </si>
  <si>
    <t>MA030 997 20 48</t>
  </si>
  <si>
    <t>MA278 205 00 40</t>
  </si>
  <si>
    <t>MA276 141 02 80</t>
  </si>
  <si>
    <t>MA000 997 85 08/64</t>
  </si>
  <si>
    <t>MA177 016 19 00/64</t>
  </si>
  <si>
    <t>CIRCUMFERENTIAL SEAL</t>
  </si>
  <si>
    <t>MA000 997 65 07/65</t>
  </si>
  <si>
    <t>MA000 017 03 00</t>
  </si>
  <si>
    <t>MA000 997 79 04</t>
  </si>
  <si>
    <t>MA177 070 74 00</t>
  </si>
  <si>
    <t>HIGH-PRESSURE LINE</t>
  </si>
  <si>
    <t>1GV116</t>
  </si>
  <si>
    <t>MA177 070 77 00</t>
  </si>
  <si>
    <t>1GX000</t>
  </si>
  <si>
    <t>MA203 995 08 05</t>
  </si>
  <si>
    <t>MA651 997 01 45</t>
  </si>
  <si>
    <t>MA017 997 21 48</t>
  </si>
  <si>
    <t>MA264 200 10 00</t>
  </si>
  <si>
    <t>이하정</t>
  </si>
  <si>
    <t>MA002 990 21 22</t>
  </si>
  <si>
    <t>MA176 050 14 00</t>
  </si>
  <si>
    <t>MA264 200 86 00</t>
  </si>
  <si>
    <t>COOLANT LINE</t>
  </si>
  <si>
    <t>MA000 900 82 38/  7H52</t>
  </si>
  <si>
    <t>박종임</t>
  </si>
  <si>
    <t>한진이</t>
  </si>
  <si>
    <t>김영빈</t>
  </si>
  <si>
    <t>한동학HANDONGHAK</t>
  </si>
  <si>
    <t>여준화YEOJUNHWA</t>
  </si>
  <si>
    <t>MA000 905 64 11</t>
  </si>
  <si>
    <t>W1KLF5AB8SA118406</t>
  </si>
  <si>
    <t>W1K7X5KB9RV001031</t>
  </si>
  <si>
    <t>임보민</t>
  </si>
  <si>
    <t>(주)삼영에코텍</t>
  </si>
  <si>
    <t>윤제훈</t>
  </si>
  <si>
    <t>김윤성</t>
  </si>
  <si>
    <t>정명희</t>
  </si>
  <si>
    <t>윤요한</t>
  </si>
  <si>
    <t>주식회사 에이에이컴퍼니</t>
  </si>
  <si>
    <t>(주)드림모터스</t>
  </si>
  <si>
    <t>이동우</t>
  </si>
  <si>
    <t>김형균</t>
  </si>
  <si>
    <t>신창우</t>
  </si>
  <si>
    <t>2025/03/20</t>
  </si>
  <si>
    <t>김다니엘</t>
  </si>
  <si>
    <t>강명득외김현정</t>
  </si>
  <si>
    <t>MA205 900 12 46/  9051</t>
  </si>
  <si>
    <t>김준</t>
  </si>
  <si>
    <t>MA231 421 18 12</t>
  </si>
  <si>
    <t>MA003 990 79 05</t>
  </si>
  <si>
    <t>COMBI-CYLINDER SCREW</t>
  </si>
  <si>
    <t>MA000 420 48 04</t>
  </si>
  <si>
    <t>MA290 906 02 00</t>
  </si>
  <si>
    <t>박범열</t>
  </si>
  <si>
    <t>MB6 6 95 2740</t>
  </si>
  <si>
    <t>전승우</t>
  </si>
  <si>
    <t>MA099 460 72 10/  9E38</t>
  </si>
  <si>
    <t>정남철</t>
  </si>
  <si>
    <t>MA213 470 31 03</t>
  </si>
  <si>
    <t>ADDITIVE LINE</t>
  </si>
  <si>
    <t>고동호</t>
  </si>
  <si>
    <t>박창기</t>
  </si>
  <si>
    <t>이연호</t>
  </si>
  <si>
    <t>김송심</t>
  </si>
  <si>
    <t>MA099 905 76 08</t>
  </si>
  <si>
    <t>강태원</t>
  </si>
  <si>
    <t>MA223 970 34 00/27</t>
  </si>
  <si>
    <t>FOLDING DEVICE</t>
  </si>
  <si>
    <t>(주)타이타늄</t>
  </si>
  <si>
    <t>이기철</t>
  </si>
  <si>
    <t>MA290 906 01 00</t>
  </si>
  <si>
    <t>홍성배</t>
  </si>
  <si>
    <t>남성애외조판래</t>
  </si>
  <si>
    <t>장한솔</t>
  </si>
  <si>
    <t>이광재 LEE</t>
  </si>
  <si>
    <t>MA271 180 05 09</t>
  </si>
  <si>
    <t>강선예</t>
  </si>
  <si>
    <t>이나현</t>
  </si>
  <si>
    <t>MA247 820 05 02</t>
  </si>
  <si>
    <t>MA000 990 85 18</t>
  </si>
  <si>
    <t>김석</t>
  </si>
  <si>
    <t>MA205 330 67 10</t>
  </si>
  <si>
    <t>1PV032</t>
  </si>
  <si>
    <t>MN000000 008594</t>
  </si>
  <si>
    <t>MN000000 008261</t>
  </si>
  <si>
    <t>MA005 990 24 50/64</t>
  </si>
  <si>
    <t>승호 전</t>
  </si>
  <si>
    <t>백순례</t>
  </si>
  <si>
    <t>박종익</t>
  </si>
  <si>
    <t>MA000 420 66 04</t>
  </si>
  <si>
    <t>MA007 420 86 20</t>
  </si>
  <si>
    <t>MA099 906 70 00</t>
  </si>
  <si>
    <t>LICENSE PLATE LAMP</t>
  </si>
  <si>
    <t>428249</t>
  </si>
  <si>
    <t>조은일</t>
  </si>
  <si>
    <t>(주)제이포콤</t>
  </si>
  <si>
    <t>(주)마을에프엔비</t>
  </si>
  <si>
    <t>이선희</t>
  </si>
  <si>
    <t>282807</t>
  </si>
  <si>
    <t>류인선외우영숙</t>
  </si>
  <si>
    <t>문희돈</t>
  </si>
  <si>
    <t>김예솔</t>
  </si>
  <si>
    <t>054397</t>
  </si>
  <si>
    <t>101797</t>
  </si>
  <si>
    <t>홍지원</t>
  </si>
  <si>
    <t>배형욱</t>
  </si>
  <si>
    <t>주식회사 나온</t>
  </si>
  <si>
    <t>허미정</t>
  </si>
  <si>
    <t>이남재</t>
  </si>
  <si>
    <t>홍진의</t>
  </si>
  <si>
    <t>922517</t>
  </si>
  <si>
    <t>이승주외정미락</t>
  </si>
  <si>
    <t>(주)원탑물류</t>
  </si>
  <si>
    <t>김수비</t>
  </si>
  <si>
    <t>엄상호</t>
  </si>
  <si>
    <t>052849</t>
  </si>
  <si>
    <t>광남농본축산단지영농조합법인</t>
  </si>
  <si>
    <t>MB6 7 99 8252</t>
  </si>
  <si>
    <t>RAIN JACKET XL</t>
  </si>
  <si>
    <t>N0000004</t>
  </si>
  <si>
    <t>딜러간 거래_한성 모터스</t>
  </si>
  <si>
    <t>MA000 421 25 12</t>
  </si>
  <si>
    <t>MA177 070 04 00</t>
  </si>
  <si>
    <t>FUEL DISTRIBUTOR</t>
  </si>
  <si>
    <t>MA099 906 35 02</t>
  </si>
  <si>
    <t>STEPPER MOTOR</t>
  </si>
  <si>
    <t>2024/07/12</t>
  </si>
  <si>
    <t>1PV518</t>
  </si>
  <si>
    <t>MA247 900 43 18</t>
  </si>
  <si>
    <t>MA247 830 17 03</t>
  </si>
  <si>
    <t>HOUSING, AIR CONDITIONER</t>
  </si>
  <si>
    <t>의정부_MOIL처리계정</t>
  </si>
  <si>
    <t>MQALKRB81201139</t>
  </si>
  <si>
    <t>Summer tumbler_G-Class</t>
  </si>
  <si>
    <t>2025/03/21</t>
  </si>
  <si>
    <t>MA099 906 42 02</t>
  </si>
  <si>
    <t>FAN</t>
  </si>
  <si>
    <t>김정준</t>
  </si>
  <si>
    <t>MA213 830 02 00</t>
  </si>
  <si>
    <t>홍영식</t>
  </si>
  <si>
    <t>MA212 421 05 12</t>
  </si>
  <si>
    <t>MA253 423 00 00</t>
  </si>
  <si>
    <t>김종민</t>
  </si>
  <si>
    <t>김지화</t>
  </si>
  <si>
    <t>박세목</t>
  </si>
  <si>
    <t>보석 송</t>
  </si>
  <si>
    <t>조지현</t>
  </si>
  <si>
    <t>김영일</t>
  </si>
  <si>
    <t>김은지</t>
  </si>
  <si>
    <t>김금자외박광진</t>
  </si>
  <si>
    <t>(주)미성인터내셔날</t>
  </si>
  <si>
    <t>장미현</t>
  </si>
  <si>
    <t>박영미</t>
  </si>
  <si>
    <t>양하나</t>
  </si>
  <si>
    <t>정윤조</t>
  </si>
  <si>
    <t>(주)찬란한</t>
  </si>
  <si>
    <t>임민영</t>
  </si>
  <si>
    <t>황왕구</t>
  </si>
  <si>
    <t>MA223 470 33 01/64</t>
  </si>
  <si>
    <t>214두3095</t>
  </si>
  <si>
    <t>MNBU3127 979</t>
  </si>
  <si>
    <t>W/WINDSHIRT_WH(M)</t>
  </si>
  <si>
    <t>2025/03/22</t>
  </si>
  <si>
    <t>MA223 830 56 03</t>
  </si>
  <si>
    <t>W1K6G6DB7SA322562</t>
  </si>
  <si>
    <t>MA000 905 94 12</t>
  </si>
  <si>
    <t>김제영</t>
  </si>
  <si>
    <t>임은지외임문희</t>
  </si>
  <si>
    <t>서승일</t>
  </si>
  <si>
    <t>김현석</t>
  </si>
  <si>
    <t>정명수</t>
  </si>
  <si>
    <t>이종화</t>
  </si>
  <si>
    <t>박종복</t>
  </si>
  <si>
    <t>박진호</t>
  </si>
  <si>
    <t>추현검</t>
  </si>
  <si>
    <t>2025/03/24</t>
  </si>
  <si>
    <t>공연</t>
  </si>
  <si>
    <t>최태원</t>
  </si>
  <si>
    <t>한지애</t>
  </si>
  <si>
    <t>박수영</t>
  </si>
  <si>
    <t>안병규</t>
  </si>
  <si>
    <t>김정호</t>
  </si>
  <si>
    <t>박희준</t>
  </si>
  <si>
    <t>이주찬</t>
  </si>
  <si>
    <t>MA206 423 09 00</t>
  </si>
  <si>
    <t>BRAKE DISK</t>
  </si>
  <si>
    <t>MA223 421 00 00</t>
  </si>
  <si>
    <t>고은 김</t>
  </si>
  <si>
    <t>신현길</t>
  </si>
  <si>
    <t>이동은</t>
  </si>
  <si>
    <t>강근종KANGKEUNJONG</t>
  </si>
  <si>
    <t>이동석</t>
  </si>
  <si>
    <t>이진협</t>
  </si>
  <si>
    <t>선혜 우</t>
  </si>
  <si>
    <t>장미선</t>
  </si>
  <si>
    <t>서현 김</t>
  </si>
  <si>
    <t>도완 임</t>
  </si>
  <si>
    <t>MB6 7 99 8082</t>
  </si>
  <si>
    <t>SOFTSHELL JACKET M</t>
  </si>
  <si>
    <t>김한주</t>
  </si>
  <si>
    <t>김선아</t>
  </si>
  <si>
    <t>이현미</t>
  </si>
  <si>
    <t>2025/03/25</t>
  </si>
  <si>
    <t>김은영</t>
  </si>
  <si>
    <t>MQALKRBB1613101</t>
  </si>
  <si>
    <t>TM Golf Gift Set</t>
  </si>
  <si>
    <t>김현호</t>
  </si>
  <si>
    <t>MQALKR2754018MMES3GW</t>
  </si>
  <si>
    <t>MI_Y099_PRI3 ZP_432853</t>
  </si>
  <si>
    <t>MA223 971 08 00</t>
  </si>
  <si>
    <t>이광용외최미혜CHOI MI HYE</t>
  </si>
  <si>
    <t>오현철외이계화</t>
  </si>
  <si>
    <t>정병선</t>
  </si>
  <si>
    <t>전채옥</t>
  </si>
  <si>
    <t>박은영</t>
  </si>
  <si>
    <t>김용주</t>
  </si>
  <si>
    <t>우희정</t>
  </si>
  <si>
    <t>황원욱HWANGWONUK</t>
  </si>
  <si>
    <t>김형석서민혜</t>
  </si>
  <si>
    <t>최윤정</t>
  </si>
  <si>
    <t>이장호</t>
  </si>
  <si>
    <t>이영림</t>
  </si>
  <si>
    <t>김한결</t>
  </si>
  <si>
    <t>주뷰텍코리아 김상원</t>
  </si>
  <si>
    <t>MQALKR2553519GMOS3ED</t>
  </si>
  <si>
    <t>GY_Y093_EF1 ASY5_587877</t>
  </si>
  <si>
    <t>김명수외이선옥</t>
  </si>
  <si>
    <t>한재용</t>
  </si>
  <si>
    <t>박현선외박남민</t>
  </si>
  <si>
    <t>박명근</t>
  </si>
  <si>
    <t>윤미선</t>
  </si>
  <si>
    <t>양진욱</t>
  </si>
  <si>
    <t>상경 김</t>
  </si>
  <si>
    <t>정한영</t>
  </si>
  <si>
    <t>이용덕</t>
  </si>
  <si>
    <t>최현석</t>
  </si>
  <si>
    <t>최봉금</t>
  </si>
  <si>
    <t>최은지</t>
  </si>
  <si>
    <t>김경자</t>
  </si>
  <si>
    <t>하한내</t>
  </si>
  <si>
    <t>MA000 420 95 03</t>
  </si>
  <si>
    <t>고영훈</t>
  </si>
  <si>
    <t>류승연</t>
  </si>
  <si>
    <t>이종후</t>
  </si>
  <si>
    <t>MA223 835 13 00</t>
  </si>
  <si>
    <t>최영외김성욱</t>
  </si>
  <si>
    <t>강미화</t>
  </si>
  <si>
    <t>윤호 김</t>
  </si>
  <si>
    <t>김효석</t>
  </si>
  <si>
    <t>오주연</t>
  </si>
  <si>
    <t>김형우</t>
  </si>
  <si>
    <t>(주)파란물류센터</t>
  </si>
  <si>
    <t>신관홍</t>
  </si>
  <si>
    <t>임상미</t>
  </si>
  <si>
    <t>정정기</t>
  </si>
  <si>
    <t>이승하</t>
  </si>
  <si>
    <t>2025/03/23</t>
  </si>
  <si>
    <t>주식회사 다인건설</t>
  </si>
  <si>
    <t>2025/03/26</t>
  </si>
  <si>
    <t>MB6 6 04 3351</t>
  </si>
  <si>
    <t>BALLPOINT PEN RED</t>
  </si>
  <si>
    <t>MA206 680 30 02/  9G32</t>
  </si>
  <si>
    <t>윤민웅</t>
  </si>
  <si>
    <t>환철 박</t>
  </si>
  <si>
    <t>김성오</t>
  </si>
  <si>
    <t>장승엽</t>
  </si>
  <si>
    <t>김청미</t>
  </si>
  <si>
    <t>주식회사 한국산업안전협회</t>
  </si>
  <si>
    <t>한명진</t>
  </si>
  <si>
    <t>이중호</t>
  </si>
  <si>
    <t>길민성</t>
  </si>
  <si>
    <t>홍순권</t>
  </si>
  <si>
    <t>하동훈</t>
  </si>
  <si>
    <t>안찬소</t>
  </si>
  <si>
    <t>350145</t>
  </si>
  <si>
    <t>026845</t>
  </si>
  <si>
    <t>MA213 240 51 00</t>
  </si>
  <si>
    <t>209914</t>
  </si>
  <si>
    <t>송성진</t>
  </si>
  <si>
    <t>(주) 경명엘리베이터</t>
  </si>
  <si>
    <t>나영욱외김영주</t>
  </si>
  <si>
    <t>주식회사 일백</t>
  </si>
  <si>
    <t>조가은</t>
  </si>
  <si>
    <t>이은현</t>
  </si>
  <si>
    <t>박지혁</t>
  </si>
  <si>
    <t>최치원</t>
  </si>
  <si>
    <t>MA297 900 81 17/  9051</t>
  </si>
  <si>
    <t>N0000003</t>
  </si>
  <si>
    <t>딜러간 거래_한성 자동차_성산</t>
  </si>
  <si>
    <t>MA243 330 09 00</t>
  </si>
  <si>
    <t>REPAIR KIT, BOOT</t>
  </si>
  <si>
    <t>2025/03/27</t>
  </si>
  <si>
    <t>1QV321</t>
  </si>
  <si>
    <t>MN000000 000437</t>
  </si>
  <si>
    <t>MA000 990 70 19</t>
  </si>
  <si>
    <t>MA243 320 80 00/64</t>
  </si>
  <si>
    <t>MB6 6 04 8057</t>
  </si>
  <si>
    <t>TOILET BAG</t>
  </si>
  <si>
    <t>1OCO10</t>
  </si>
  <si>
    <t>MB6 6 95 5082</t>
  </si>
  <si>
    <t>MB6 6 04 3352</t>
  </si>
  <si>
    <t>BALLPOINT PEN SILVER</t>
  </si>
  <si>
    <t>강준구</t>
  </si>
  <si>
    <t>장정진</t>
  </si>
  <si>
    <t>김용훈</t>
  </si>
  <si>
    <t>현용균</t>
  </si>
  <si>
    <t>신대성</t>
  </si>
  <si>
    <t>박경아</t>
  </si>
  <si>
    <t>MA000 990 17 07</t>
  </si>
  <si>
    <t>SPHERICAL COLLAR SCREW</t>
  </si>
  <si>
    <t>MA254 885 54 00</t>
  </si>
  <si>
    <t>COVER</t>
  </si>
  <si>
    <t>변세윤외최상훈</t>
  </si>
  <si>
    <t>문소리</t>
  </si>
  <si>
    <t>김용오</t>
  </si>
  <si>
    <t>MQALKRB81201164</t>
  </si>
  <si>
    <t>CAMPING LANTERN</t>
  </si>
  <si>
    <t>MN000000 007892</t>
  </si>
  <si>
    <t>MA295 860 20 00</t>
  </si>
  <si>
    <t>1QU960</t>
  </si>
  <si>
    <t>이창규</t>
  </si>
  <si>
    <t>XuJinzi</t>
  </si>
  <si>
    <t>정숙 이</t>
  </si>
  <si>
    <t>이혜리</t>
  </si>
  <si>
    <t>MA297 900 85 14/  9051</t>
  </si>
  <si>
    <t>1QV545</t>
  </si>
  <si>
    <t>이필환</t>
  </si>
  <si>
    <t>재홍 임</t>
  </si>
  <si>
    <t>이상민</t>
  </si>
  <si>
    <t>김유정</t>
  </si>
  <si>
    <t>MA000 906 97 04</t>
  </si>
  <si>
    <t>2025/03/28</t>
  </si>
  <si>
    <t>MB6 6 04 1745</t>
  </si>
  <si>
    <t>POLO SHIRT XL</t>
  </si>
  <si>
    <t>1OCO23</t>
  </si>
  <si>
    <t>MQALKRBU2643001</t>
  </si>
  <si>
    <t>WILSHIER ROUND TOTE SAX</t>
  </si>
  <si>
    <t>MQALKRBU2641623</t>
  </si>
  <si>
    <t>T FLEX GLOVE WH 24</t>
  </si>
  <si>
    <t>MQALKRB81201179</t>
  </si>
  <si>
    <t>KEY CASE GEN 8 ORANGE</t>
  </si>
  <si>
    <t>MQALKR2454019MREA3IW</t>
  </si>
  <si>
    <t>MI_Y098_PS AS4_565403</t>
  </si>
  <si>
    <t>전우정</t>
  </si>
  <si>
    <t>MQALKR2753519MREA3IZ</t>
  </si>
  <si>
    <t>MI_Y100_PS AS4_452229</t>
  </si>
  <si>
    <t>MB6 6 04 0710</t>
  </si>
  <si>
    <t>MB 190 SL W121 1:18</t>
  </si>
  <si>
    <t>MQALKRBN7659901</t>
  </si>
  <si>
    <t>TP5X GOLF BALL HALF DOZEN</t>
  </si>
  <si>
    <t>MA099 906 71 03</t>
  </si>
  <si>
    <t>MB6 6 95 9652</t>
  </si>
  <si>
    <t>MA000 420 89 03</t>
  </si>
  <si>
    <t>MA167 470 07 06</t>
  </si>
  <si>
    <t>2025/03/29</t>
  </si>
  <si>
    <t>2025/03/31</t>
  </si>
  <si>
    <t>MB6 7 99 8235</t>
  </si>
  <si>
    <t>HOODY XL</t>
  </si>
  <si>
    <t>MB6 6 95 5033</t>
  </si>
  <si>
    <t>2025/04/01</t>
  </si>
  <si>
    <t>이동현</t>
  </si>
  <si>
    <t>MA220 814 01 01/  9B57</t>
  </si>
  <si>
    <t>1OV624</t>
  </si>
  <si>
    <t>채주원</t>
  </si>
  <si>
    <t>지환수</t>
  </si>
  <si>
    <t>MA177 323 45 00/64</t>
  </si>
  <si>
    <t>이주헌</t>
  </si>
  <si>
    <t>김미진</t>
  </si>
  <si>
    <t>신우진</t>
  </si>
  <si>
    <t>MA213 240 07 00</t>
  </si>
  <si>
    <t>MA177 900 67 18/  9051</t>
  </si>
  <si>
    <t>MW171 589 00 37/00</t>
  </si>
  <si>
    <t>PLIERS FOR CLICK CLAMPS</t>
  </si>
  <si>
    <t>윤효미</t>
  </si>
  <si>
    <t>박경옥</t>
  </si>
  <si>
    <t>유경아</t>
  </si>
  <si>
    <t>MA213 240 72 00</t>
  </si>
  <si>
    <t>MA213 240 61 00</t>
  </si>
  <si>
    <t>MA247 820 13 01</t>
  </si>
  <si>
    <t>최동윤</t>
  </si>
  <si>
    <t>김윤영</t>
  </si>
  <si>
    <t>황규동</t>
  </si>
  <si>
    <t>정승훈</t>
  </si>
  <si>
    <t>나태랑 외 나인수</t>
  </si>
  <si>
    <t>이재숙</t>
  </si>
  <si>
    <t>조병춘</t>
  </si>
  <si>
    <t>임건묵LIM GUN MOOK</t>
  </si>
  <si>
    <t>박순자외이용훈</t>
  </si>
  <si>
    <t>2025/03/30</t>
  </si>
  <si>
    <t>한성준</t>
  </si>
  <si>
    <t>장윤성</t>
  </si>
  <si>
    <t>장송익</t>
  </si>
  <si>
    <t>이애정외이재용</t>
  </si>
  <si>
    <t>안종균</t>
  </si>
  <si>
    <t>진은영</t>
  </si>
  <si>
    <t>안경희</t>
  </si>
  <si>
    <t>김준환</t>
  </si>
  <si>
    <t>하영조</t>
  </si>
  <si>
    <t>최병권</t>
  </si>
  <si>
    <t>정필원</t>
  </si>
  <si>
    <t>이지영</t>
  </si>
  <si>
    <t>박칠호</t>
  </si>
  <si>
    <t>최창렬</t>
  </si>
  <si>
    <t>최준우</t>
  </si>
  <si>
    <t>(주) 부용물류</t>
  </si>
  <si>
    <t>변재우</t>
  </si>
  <si>
    <t>이지희</t>
  </si>
  <si>
    <t>황귀범</t>
  </si>
  <si>
    <t>장소영</t>
  </si>
  <si>
    <t>(주)화성통신</t>
  </si>
  <si>
    <t>오정희</t>
  </si>
  <si>
    <t>정진원</t>
  </si>
  <si>
    <t>김미영외이상민</t>
  </si>
  <si>
    <t>파인글로벌주식회사</t>
  </si>
  <si>
    <t>LI YING</t>
  </si>
  <si>
    <t>신경철</t>
  </si>
  <si>
    <t>(주)비에스이엔씨</t>
  </si>
  <si>
    <t>김향미</t>
  </si>
  <si>
    <t>오명진</t>
  </si>
  <si>
    <t>권병구</t>
  </si>
  <si>
    <t>이현진</t>
  </si>
  <si>
    <t>강성준</t>
  </si>
  <si>
    <t>이경자</t>
  </si>
  <si>
    <t>강희정</t>
  </si>
  <si>
    <t>김원석</t>
  </si>
  <si>
    <t>(주)엠에스글로벌</t>
  </si>
  <si>
    <t>김성희</t>
  </si>
  <si>
    <t>노준일</t>
  </si>
  <si>
    <t>서진혁</t>
  </si>
  <si>
    <t>오희승</t>
  </si>
  <si>
    <t>황호현</t>
  </si>
  <si>
    <t>김종홍</t>
  </si>
  <si>
    <t>박해영</t>
  </si>
  <si>
    <t>변홍길</t>
  </si>
  <si>
    <t>심태규</t>
  </si>
  <si>
    <t>ZHANG XUEFENG</t>
  </si>
  <si>
    <t>오세돈</t>
  </si>
  <si>
    <t>조승미</t>
  </si>
  <si>
    <t>정운연</t>
  </si>
  <si>
    <t>김진우외김혜연</t>
  </si>
  <si>
    <t>진우정</t>
  </si>
  <si>
    <t>엄경남</t>
  </si>
  <si>
    <t>이선근</t>
  </si>
  <si>
    <t>김희곤</t>
  </si>
  <si>
    <t>MA223 900 09 30/649051</t>
  </si>
  <si>
    <t>김재형</t>
  </si>
  <si>
    <t>권오숙</t>
  </si>
  <si>
    <t>최병윤</t>
  </si>
  <si>
    <t>MB6 6 45 0459</t>
  </si>
  <si>
    <t>AMG GOLF CARTBAG</t>
  </si>
  <si>
    <t>MB6 6 45 0461</t>
  </si>
  <si>
    <t>SHOE BAG</t>
  </si>
  <si>
    <t>MB6 6 45 0389</t>
  </si>
  <si>
    <t>SPORTS BAG</t>
  </si>
  <si>
    <t>MA000 420 74 05</t>
  </si>
  <si>
    <t>박모세</t>
  </si>
  <si>
    <t>성희 황</t>
  </si>
  <si>
    <t>MN000000 00472364</t>
  </si>
  <si>
    <t>박상호</t>
  </si>
  <si>
    <t>MA000 420 19 06</t>
  </si>
  <si>
    <t>김인혁</t>
  </si>
  <si>
    <t>박정현</t>
  </si>
  <si>
    <t>이일호</t>
  </si>
  <si>
    <t>MA276 094 00 04</t>
  </si>
  <si>
    <t>MA004 159 81 03</t>
  </si>
  <si>
    <t>정경희</t>
  </si>
  <si>
    <t>2025/04/02</t>
  </si>
  <si>
    <t>임동선</t>
  </si>
  <si>
    <t>MA000 905 70 21</t>
  </si>
  <si>
    <t>조태엽</t>
  </si>
  <si>
    <t>MA213 900 07 37</t>
  </si>
  <si>
    <t>박수용</t>
  </si>
  <si>
    <t>1PV259</t>
  </si>
  <si>
    <t>MA213 900 07 37/70</t>
  </si>
  <si>
    <t>MA167 906 85 10</t>
  </si>
  <si>
    <t>MA167 920 43 18/64</t>
  </si>
  <si>
    <t>LOCK FOR SEAT BACKREST</t>
  </si>
  <si>
    <t>MN000000 008702</t>
  </si>
  <si>
    <t>MA167 906 49 06</t>
  </si>
  <si>
    <t>명지 강</t>
  </si>
  <si>
    <t>MA167 900 54 19</t>
  </si>
  <si>
    <t>MA167 900 54 19/70</t>
  </si>
  <si>
    <t>MA167 680 62 11/  9051</t>
  </si>
  <si>
    <t>김민기</t>
  </si>
  <si>
    <t>홍기상</t>
  </si>
  <si>
    <t>MN910143 00800364</t>
  </si>
  <si>
    <t>김주영</t>
  </si>
  <si>
    <t>MA000 900 81 26</t>
  </si>
  <si>
    <t>백현BACKHYUN</t>
  </si>
  <si>
    <t>MA725 906 12 00</t>
  </si>
  <si>
    <t>MN000000 001883</t>
  </si>
  <si>
    <t>MA212 350 38 05/64</t>
  </si>
  <si>
    <t>성명진</t>
  </si>
  <si>
    <t>한순규</t>
  </si>
  <si>
    <t>양승민</t>
  </si>
  <si>
    <t>양은선</t>
  </si>
  <si>
    <t>김형호</t>
  </si>
  <si>
    <t>지덕환</t>
  </si>
  <si>
    <t>MA167 470 45 00/28</t>
  </si>
  <si>
    <t>MA001 990 11 17</t>
  </si>
  <si>
    <t>이연지</t>
  </si>
  <si>
    <t>용현 김</t>
  </si>
  <si>
    <t>경옥 최</t>
  </si>
  <si>
    <t>이성근</t>
  </si>
  <si>
    <t>흥규 김</t>
  </si>
  <si>
    <t>최동원</t>
  </si>
  <si>
    <t>이미란</t>
  </si>
  <si>
    <t>신우리</t>
  </si>
  <si>
    <t>김민서KIMMINSEO</t>
  </si>
  <si>
    <t>명철 이</t>
  </si>
  <si>
    <t>서성애</t>
  </si>
  <si>
    <t>이훈덕</t>
  </si>
  <si>
    <t>경희 이</t>
  </si>
  <si>
    <t>권남준</t>
  </si>
  <si>
    <t>MA000 420 37 05/64</t>
  </si>
  <si>
    <t>름 이</t>
  </si>
  <si>
    <t>이이열</t>
  </si>
  <si>
    <t>박경호</t>
  </si>
  <si>
    <t>박정진</t>
  </si>
  <si>
    <t>이미애</t>
  </si>
  <si>
    <t>정연곤외김소연</t>
  </si>
  <si>
    <t>신수정</t>
  </si>
  <si>
    <t>기섭 김</t>
  </si>
  <si>
    <t>MA000 990 72 25</t>
  </si>
  <si>
    <t>이혜선</t>
  </si>
  <si>
    <t>MA247 820 67 00</t>
  </si>
  <si>
    <t>최은희</t>
  </si>
  <si>
    <t>김수환</t>
  </si>
  <si>
    <t>딜러간 거래_KCC_금천</t>
  </si>
  <si>
    <t>오성윤</t>
  </si>
  <si>
    <t>윤지원</t>
  </si>
  <si>
    <t>김춘희</t>
  </si>
  <si>
    <t>MA000 900 06 48/64</t>
  </si>
  <si>
    <t>조경순</t>
  </si>
  <si>
    <t>MA000 905 26 19</t>
  </si>
  <si>
    <t>2025/04/03</t>
  </si>
  <si>
    <t>김재홍</t>
  </si>
  <si>
    <t>MA725 270 55 09/87</t>
  </si>
  <si>
    <t>MA725 270 31 14</t>
  </si>
  <si>
    <t>MA223 869 04 00</t>
  </si>
  <si>
    <t>MA725 270 55 09/70</t>
  </si>
  <si>
    <t>MA725 906 48 00</t>
  </si>
  <si>
    <t>강정민</t>
  </si>
  <si>
    <t>허호영</t>
  </si>
  <si>
    <t>MA223 900 24 26</t>
  </si>
  <si>
    <t>MA223 900 23 31</t>
  </si>
  <si>
    <t>이가람</t>
  </si>
  <si>
    <t>MB6 6 95 6330</t>
  </si>
  <si>
    <t>MA223 814 39 00</t>
  </si>
  <si>
    <t>김인덕</t>
  </si>
  <si>
    <t>이승준</t>
  </si>
  <si>
    <t>장유지</t>
  </si>
  <si>
    <t>배충희</t>
  </si>
  <si>
    <t>정진형</t>
  </si>
  <si>
    <t>종걸 이</t>
  </si>
  <si>
    <t>김태서</t>
  </si>
  <si>
    <t>조성철</t>
  </si>
  <si>
    <t>이계환</t>
  </si>
  <si>
    <t>MA276 050 14 00</t>
  </si>
  <si>
    <t>ROLLER-TYPE ROCKER ARM</t>
  </si>
  <si>
    <t>MA271 094 03 04</t>
  </si>
  <si>
    <t>MA004 159 58 03</t>
  </si>
  <si>
    <t>MA204 423 15 12</t>
  </si>
  <si>
    <t>MA000 998 35 07</t>
  </si>
  <si>
    <t>DAMPING ELEMENT</t>
  </si>
  <si>
    <t>덕미 경</t>
  </si>
  <si>
    <t>최동석</t>
  </si>
  <si>
    <t>김연재</t>
  </si>
  <si>
    <t>박휘서</t>
  </si>
  <si>
    <t>김호근</t>
  </si>
  <si>
    <t>임현석</t>
  </si>
  <si>
    <t>김가빈</t>
  </si>
  <si>
    <t>양수조</t>
  </si>
  <si>
    <t>이희준</t>
  </si>
  <si>
    <t>이화열외유숙자</t>
  </si>
  <si>
    <t>김영성</t>
  </si>
  <si>
    <t>김보경</t>
  </si>
  <si>
    <t>김승연</t>
  </si>
  <si>
    <t>(주)삼흥이엔티</t>
  </si>
  <si>
    <t>도여익</t>
  </si>
  <si>
    <t>이혜민</t>
  </si>
  <si>
    <t>장혜리</t>
  </si>
  <si>
    <t>강석중</t>
  </si>
  <si>
    <t>048342</t>
  </si>
  <si>
    <t>김민경</t>
  </si>
  <si>
    <t>박준철</t>
  </si>
  <si>
    <t>임모세</t>
  </si>
  <si>
    <t>CUI LAN</t>
  </si>
  <si>
    <t>김은실</t>
  </si>
  <si>
    <t>양혁</t>
  </si>
  <si>
    <t>MA254 540 30 03</t>
  </si>
  <si>
    <t>2025/04/04</t>
  </si>
  <si>
    <t>김기만</t>
  </si>
  <si>
    <t>MA206 900 94 23</t>
  </si>
  <si>
    <t>MA223 760 14 00</t>
  </si>
  <si>
    <t>ELECTRICAL CLOSING ASSIST</t>
  </si>
  <si>
    <t>박소현</t>
  </si>
  <si>
    <t>MA003 990 27 03</t>
  </si>
  <si>
    <t>FIT SCREW W DRIVING FEAT.</t>
  </si>
  <si>
    <t>이혜미</t>
  </si>
  <si>
    <t>MA000 997 57 07</t>
  </si>
  <si>
    <t>W1N2966241A009753</t>
  </si>
  <si>
    <t>MA001 990 26 07</t>
  </si>
  <si>
    <t>MA654 016 34 00</t>
  </si>
  <si>
    <t>MA611 017 00 60</t>
  </si>
  <si>
    <t>SEAL RING, SPECIAL SHAPE</t>
  </si>
  <si>
    <t>2TV106</t>
  </si>
  <si>
    <t>MA651 142 04 81</t>
  </si>
  <si>
    <t>MA654 016 16 00</t>
  </si>
  <si>
    <t>MA656 016 04 00</t>
  </si>
  <si>
    <t>MA656 016 05 00</t>
  </si>
  <si>
    <t>MA656 016 21 00</t>
  </si>
  <si>
    <t>MA654 050 66 01</t>
  </si>
  <si>
    <t>ROCKER ARM</t>
  </si>
  <si>
    <t>MA654 050 73 01</t>
  </si>
  <si>
    <t>COMPENSATING ELEMENT</t>
  </si>
  <si>
    <t>MA656 051 17 00</t>
  </si>
  <si>
    <t>MA000 078 05 80</t>
  </si>
  <si>
    <t>MA656 141 01 81/64</t>
  </si>
  <si>
    <t>MA654 142 07 00</t>
  </si>
  <si>
    <t>METAL SEAL, SINGLE LAYER</t>
  </si>
  <si>
    <t>MA654 142 00 81</t>
  </si>
  <si>
    <t>MA000 990 86 18</t>
  </si>
  <si>
    <t>MA000 990 87 18</t>
  </si>
  <si>
    <t>MN000000 007475</t>
  </si>
  <si>
    <t>MA246 810 06 21</t>
  </si>
  <si>
    <t>MA000 905 65 03</t>
  </si>
  <si>
    <t>MA099 730 92 00</t>
  </si>
  <si>
    <t>경은 정</t>
  </si>
  <si>
    <t>MA297 900 39 20</t>
  </si>
  <si>
    <t>1PV59Y</t>
  </si>
  <si>
    <t>MA297 900 39 20/70</t>
  </si>
  <si>
    <t>MA205 300 00 04</t>
  </si>
  <si>
    <t>ACCELERATOR PEDAL</t>
  </si>
  <si>
    <t>MA264 010 92 07</t>
  </si>
  <si>
    <t>MA296 900 32 06</t>
  </si>
  <si>
    <t>박지석</t>
  </si>
  <si>
    <t>MA213 830 95 01</t>
  </si>
  <si>
    <t>강태규</t>
  </si>
  <si>
    <t>WDD2130421A3859898</t>
  </si>
  <si>
    <t>임정빈</t>
  </si>
  <si>
    <t>심아란</t>
  </si>
  <si>
    <t>MA223 906 50 05</t>
  </si>
  <si>
    <t>MA223 906 49 05/64</t>
  </si>
  <si>
    <t>MA222 860 09 22/  8Q58</t>
  </si>
  <si>
    <t>SEAT BELT GUIDE</t>
  </si>
  <si>
    <t>1PV68B</t>
  </si>
  <si>
    <t>김선식</t>
  </si>
  <si>
    <t>정지관</t>
  </si>
  <si>
    <t>김진훈</t>
  </si>
  <si>
    <t>명선 고</t>
  </si>
  <si>
    <t>고진혁</t>
  </si>
  <si>
    <t>강미애</t>
  </si>
  <si>
    <t>김형수</t>
  </si>
  <si>
    <t>한용철HANYONGCHUL</t>
  </si>
  <si>
    <t>원서희</t>
  </si>
  <si>
    <t>최보람</t>
  </si>
  <si>
    <t>이지수</t>
  </si>
  <si>
    <t>최연실</t>
  </si>
  <si>
    <t>아름 김</t>
  </si>
  <si>
    <t>김무성</t>
  </si>
  <si>
    <t>이상화</t>
  </si>
  <si>
    <t>박진철외박사준</t>
  </si>
  <si>
    <t>이강희</t>
  </si>
  <si>
    <t>이창호</t>
  </si>
  <si>
    <t>임경석</t>
  </si>
  <si>
    <t>MA651 094 02 04</t>
  </si>
  <si>
    <t>I2502281</t>
  </si>
  <si>
    <t>MQALKRB81201176</t>
  </si>
  <si>
    <t>KEY CASE GEN 8 WHITE</t>
  </si>
  <si>
    <t>MB6 6 95 3741</t>
  </si>
  <si>
    <t>황순식</t>
  </si>
  <si>
    <t>김미숙KIMMISUK</t>
  </si>
  <si>
    <t>MQALKRQ10020252</t>
  </si>
  <si>
    <t>EQA PROMOTIONAL MODEL CAR</t>
  </si>
  <si>
    <t>황열</t>
  </si>
  <si>
    <t>조성빈</t>
  </si>
  <si>
    <t>이강권</t>
  </si>
  <si>
    <t>이영문이영문</t>
  </si>
  <si>
    <t>김의현</t>
  </si>
  <si>
    <t>(주)에이치엠그룹</t>
  </si>
  <si>
    <t>양정미</t>
  </si>
  <si>
    <t>김미경</t>
  </si>
  <si>
    <t>(주)덴컴</t>
  </si>
  <si>
    <t>강민아</t>
  </si>
  <si>
    <t>ChenAndrey</t>
  </si>
  <si>
    <t>플렉스미러코리아(주)</t>
  </si>
  <si>
    <t>김승곤</t>
  </si>
  <si>
    <t>문지원</t>
  </si>
  <si>
    <t>(주)씨엠디</t>
  </si>
  <si>
    <t>김주</t>
  </si>
  <si>
    <t>(주)스맥</t>
  </si>
  <si>
    <t>전윤희</t>
  </si>
  <si>
    <t>2024/10/16</t>
  </si>
  <si>
    <t>2025/04/05</t>
  </si>
  <si>
    <t>손혜은</t>
  </si>
  <si>
    <t>조지훈</t>
  </si>
  <si>
    <t>이관형</t>
  </si>
  <si>
    <t>이인실</t>
  </si>
  <si>
    <t>김영현</t>
  </si>
  <si>
    <t>양지수(SA6)</t>
  </si>
  <si>
    <t>이유상</t>
  </si>
  <si>
    <t>윤장원</t>
  </si>
  <si>
    <t>남궁두원</t>
  </si>
  <si>
    <t>2025/04/07</t>
  </si>
  <si>
    <t>MA000 990 69 19</t>
  </si>
  <si>
    <t>문춘임</t>
  </si>
  <si>
    <t>MA213 240 37 00</t>
  </si>
  <si>
    <t>MA297 900 49 12</t>
  </si>
  <si>
    <t>MA213 240 38 00</t>
  </si>
  <si>
    <t>MA003 994 51 40</t>
  </si>
  <si>
    <t>허진</t>
  </si>
  <si>
    <t>MA167 421 07 01/07</t>
  </si>
  <si>
    <t>MA290 401 19 00/  7Y51</t>
  </si>
  <si>
    <t>송정란</t>
  </si>
  <si>
    <t>김예진</t>
  </si>
  <si>
    <t>MA238 501 81 00</t>
  </si>
  <si>
    <t>손주원</t>
  </si>
  <si>
    <t>이성균</t>
  </si>
  <si>
    <t>MA290 401 20 00/  7Y51</t>
  </si>
  <si>
    <t>이현주</t>
  </si>
  <si>
    <t>김현모</t>
  </si>
  <si>
    <t>김봉현</t>
  </si>
  <si>
    <t>임효준</t>
  </si>
  <si>
    <t>조현중</t>
  </si>
  <si>
    <t>강별리</t>
  </si>
  <si>
    <t>정성관</t>
  </si>
  <si>
    <t>이한석</t>
  </si>
  <si>
    <t>권수정</t>
  </si>
  <si>
    <t>MA099 320 01 04</t>
  </si>
  <si>
    <t>COMPRESSOR MAJOR ASSEMBLY</t>
  </si>
  <si>
    <t>하연순</t>
  </si>
  <si>
    <t>1PV319</t>
  </si>
  <si>
    <t>MA000 982 29 23</t>
  </si>
  <si>
    <t>RELAY</t>
  </si>
  <si>
    <t>MA013 997 19 46</t>
  </si>
  <si>
    <t>MA016 997 51 46</t>
  </si>
  <si>
    <t>RADIAL SHAFT SEAL RING</t>
  </si>
  <si>
    <t>MA221 353 03 72</t>
  </si>
  <si>
    <t>COLLAR NUT, RA-DIFF.</t>
  </si>
  <si>
    <t>MA140 990 09 58</t>
  </si>
  <si>
    <t>MA210 990 06 04/64</t>
  </si>
  <si>
    <t>MA099 320 00 58</t>
  </si>
  <si>
    <t>VALVE BLOCK</t>
  </si>
  <si>
    <t>MA001 989 88 03/12</t>
  </si>
  <si>
    <t>MA019 990 35 01</t>
  </si>
  <si>
    <t>MA221 353 02 59</t>
  </si>
  <si>
    <t>MA000 997 91 08</t>
  </si>
  <si>
    <t>MA015 997 63 46</t>
  </si>
  <si>
    <t>MA222 333 38 00</t>
  </si>
  <si>
    <t>SPRING LINK BUSHING</t>
  </si>
  <si>
    <t>MN000000 006559</t>
  </si>
  <si>
    <t>MA217 330 51 00</t>
  </si>
  <si>
    <t>TENSION STRUT</t>
  </si>
  <si>
    <t>MA217 330 52 00</t>
  </si>
  <si>
    <t>MA217 330 39 00</t>
  </si>
  <si>
    <t>TRANSVERSE CONTROL ARM</t>
  </si>
  <si>
    <t>MA222 330 33 07</t>
  </si>
  <si>
    <t>MA222 323 13 65</t>
  </si>
  <si>
    <t>MN000000 003280</t>
  </si>
  <si>
    <t>MN000000 003864</t>
  </si>
  <si>
    <t>MA222 320 10 89</t>
  </si>
  <si>
    <t>MA222 320 11 89</t>
  </si>
  <si>
    <t>MA217 330 40 00</t>
  </si>
  <si>
    <t>MA222 320 90 13</t>
  </si>
  <si>
    <t>추명훈CHOOMYUNGHOON</t>
  </si>
  <si>
    <t>MQALKR2454020PMES1GD</t>
  </si>
  <si>
    <t>PI_Y099_PZR_2632100</t>
  </si>
  <si>
    <t>MA642 140 21 60/64</t>
  </si>
  <si>
    <t>RECIRCULATION VALVE</t>
  </si>
  <si>
    <t>장용석</t>
  </si>
  <si>
    <t>MA642 142 18 80</t>
  </si>
  <si>
    <t>MA001 995 38 02</t>
  </si>
  <si>
    <t>MA272 142 04 80</t>
  </si>
  <si>
    <t>MN000000 001119</t>
  </si>
  <si>
    <t>MA219 492 00 80</t>
  </si>
  <si>
    <t>이종광</t>
  </si>
  <si>
    <t>MA000 990 67 03</t>
  </si>
  <si>
    <t>MA642 141 06 80</t>
  </si>
  <si>
    <t>MA025 997 34 48</t>
  </si>
  <si>
    <t>MN000000 006247</t>
  </si>
  <si>
    <t>MA223 320 16 01</t>
  </si>
  <si>
    <t>AIR FILTER</t>
  </si>
  <si>
    <t>김태륭</t>
  </si>
  <si>
    <t>MA297 540 73 16</t>
  </si>
  <si>
    <t>정재승</t>
  </si>
  <si>
    <t>1QV542</t>
  </si>
  <si>
    <t>이성우</t>
  </si>
  <si>
    <t>이도형</t>
  </si>
  <si>
    <t>오영대</t>
  </si>
  <si>
    <t>상원 김</t>
  </si>
  <si>
    <t>MA223 820 99 03</t>
  </si>
  <si>
    <t>HEADPHONES</t>
  </si>
  <si>
    <t>2025/04/08</t>
  </si>
  <si>
    <t>W1K6X7GB7RA304381</t>
  </si>
  <si>
    <t>1PZ782</t>
  </si>
  <si>
    <t>(주)유니테크노</t>
  </si>
  <si>
    <t>MA205 585 00 00</t>
  </si>
  <si>
    <t>FABRIC BAG</t>
  </si>
  <si>
    <t>MA223 680 31 00/  9J36</t>
  </si>
  <si>
    <t>LINING, TRUNK FLOOR</t>
  </si>
  <si>
    <t>MA000 583 83 05</t>
  </si>
  <si>
    <t>TIRE INFLATION COMPRESSOR</t>
  </si>
  <si>
    <t>조용희</t>
  </si>
  <si>
    <t>MA000 901 04 04/80</t>
  </si>
  <si>
    <t>MA094 990 23 03</t>
  </si>
  <si>
    <t>심기만</t>
  </si>
  <si>
    <t>김리영KIMREEYOUNG</t>
  </si>
  <si>
    <t>MA247 371 37 00</t>
  </si>
  <si>
    <t>MA247 377 56 01</t>
  </si>
  <si>
    <t>MA000 901 04 04/70</t>
  </si>
  <si>
    <t>MA000 997 50 03</t>
  </si>
  <si>
    <t>MN000000 001426</t>
  </si>
  <si>
    <t>MN000000 008717</t>
  </si>
  <si>
    <t>MN000000 009089</t>
  </si>
  <si>
    <t>MN000000 009090</t>
  </si>
  <si>
    <t>김석원</t>
  </si>
  <si>
    <t>MA247 371 48 00/64</t>
  </si>
  <si>
    <t>MA000 905 75 16</t>
  </si>
  <si>
    <t>BATTERY SENSOR</t>
  </si>
  <si>
    <t>손철</t>
  </si>
  <si>
    <t>이선영</t>
  </si>
  <si>
    <t>MA167 470 06 06</t>
  </si>
  <si>
    <t>박기택</t>
  </si>
  <si>
    <t>이혜정</t>
  </si>
  <si>
    <t>박상린</t>
  </si>
  <si>
    <t>방나겸</t>
  </si>
  <si>
    <t>MA264 906 12 00</t>
  </si>
  <si>
    <t>MA247 370 84 01</t>
  </si>
  <si>
    <t>윤성호</t>
  </si>
  <si>
    <t>MA000 420 35 04</t>
  </si>
  <si>
    <t>이훈규</t>
  </si>
  <si>
    <t>김예정</t>
  </si>
  <si>
    <t>황병욱</t>
  </si>
  <si>
    <t>MA213 820 45 03</t>
  </si>
  <si>
    <t>INSTALLATION KIT, PRJCTR.</t>
  </si>
  <si>
    <t>노지현</t>
  </si>
  <si>
    <t>권형중</t>
  </si>
  <si>
    <t>394650</t>
  </si>
  <si>
    <t>014773</t>
  </si>
  <si>
    <t>조성우</t>
  </si>
  <si>
    <t>서옥순</t>
  </si>
  <si>
    <t>홍정운</t>
  </si>
  <si>
    <t>황인범</t>
  </si>
  <si>
    <t>이지혜외마현규</t>
  </si>
  <si>
    <t>송일균</t>
  </si>
  <si>
    <t>남궁덕</t>
  </si>
  <si>
    <t>MA000 420 41 05</t>
  </si>
  <si>
    <t>W1K2140051A0349392</t>
  </si>
  <si>
    <t>구태환최민영</t>
  </si>
  <si>
    <t>김병덕</t>
  </si>
  <si>
    <t>장동현</t>
  </si>
  <si>
    <t>구환회</t>
  </si>
  <si>
    <t>이은지</t>
  </si>
  <si>
    <t>현동춘</t>
  </si>
  <si>
    <t>김솔빈</t>
  </si>
  <si>
    <t>오화정</t>
  </si>
  <si>
    <t>박웅</t>
  </si>
  <si>
    <t>안상도</t>
  </si>
  <si>
    <t>MQALKRANTG55W213I22</t>
  </si>
  <si>
    <t>MA206 401 49 00/  7X23</t>
  </si>
  <si>
    <t>2025/04/09</t>
  </si>
  <si>
    <t>W1KAF5AB3SF186106</t>
  </si>
  <si>
    <t>강성용</t>
  </si>
  <si>
    <t>W1NGM1CB6RA049404</t>
  </si>
  <si>
    <t>MQALKR2453520MREA3IV</t>
  </si>
  <si>
    <t>MI_Y095_PS AS4_737055</t>
  </si>
  <si>
    <t>248두7859</t>
  </si>
  <si>
    <t>MQALKR2753020MREA3IY</t>
  </si>
  <si>
    <t>MI_Y097_PS AS4_399872</t>
  </si>
  <si>
    <t>MA223 690 03 00</t>
  </si>
  <si>
    <t>신본인</t>
  </si>
  <si>
    <t>MA000 991 41 40</t>
  </si>
  <si>
    <t>최덕훈</t>
  </si>
  <si>
    <t>신종현</t>
  </si>
  <si>
    <t>장원</t>
  </si>
  <si>
    <t>윤용숙YOON YONG SUK</t>
  </si>
  <si>
    <t>진순 장</t>
  </si>
  <si>
    <t>이우형</t>
  </si>
  <si>
    <t>이종향</t>
  </si>
  <si>
    <t>이나리</t>
  </si>
  <si>
    <t>정윤영</t>
  </si>
  <si>
    <t>박원화</t>
  </si>
  <si>
    <t>김경옥</t>
  </si>
  <si>
    <t>N0000012</t>
  </si>
  <si>
    <t>딜러간 거래_중앙 모터스_대구북구</t>
  </si>
  <si>
    <t>김귀현</t>
  </si>
  <si>
    <t>MA278 905 01 00</t>
  </si>
  <si>
    <t>강성구</t>
  </si>
  <si>
    <t>김석현</t>
  </si>
  <si>
    <t>김태리외박규성</t>
  </si>
  <si>
    <t>장재호</t>
  </si>
  <si>
    <t>김동현외서예운</t>
  </si>
  <si>
    <t>김현</t>
  </si>
  <si>
    <t>민경희외이시운</t>
  </si>
  <si>
    <t>안일복</t>
  </si>
  <si>
    <t>김영목</t>
  </si>
  <si>
    <t>배효순</t>
  </si>
  <si>
    <t>이우람</t>
  </si>
  <si>
    <t>서원교</t>
  </si>
  <si>
    <t>조승훈</t>
  </si>
  <si>
    <t>(주)우진물류</t>
  </si>
  <si>
    <t>박기호</t>
  </si>
  <si>
    <t>김동배</t>
  </si>
  <si>
    <t>김도훈</t>
  </si>
  <si>
    <t>2025/04/10</t>
  </si>
  <si>
    <t>MA297 320 56 01</t>
  </si>
  <si>
    <t>1QV356</t>
  </si>
  <si>
    <t>조민연</t>
  </si>
  <si>
    <t>김석주</t>
  </si>
  <si>
    <t>신숙희SHINSOOKHEE</t>
  </si>
  <si>
    <t>정은정</t>
  </si>
  <si>
    <t>한성호</t>
  </si>
  <si>
    <t>MA001 470 08 93/64</t>
  </si>
  <si>
    <t>김영건</t>
  </si>
  <si>
    <t>보선 김</t>
  </si>
  <si>
    <t>홍승균</t>
  </si>
  <si>
    <t>김승민</t>
  </si>
  <si>
    <t>최시영</t>
  </si>
  <si>
    <t>유재준</t>
  </si>
  <si>
    <t>강은주</t>
  </si>
  <si>
    <t>(주)도림</t>
  </si>
  <si>
    <t>염휘은</t>
  </si>
  <si>
    <t>이영희외김종설</t>
  </si>
  <si>
    <t>노명선</t>
  </si>
  <si>
    <t>강영환</t>
  </si>
  <si>
    <t>(주)건영씨앤피</t>
  </si>
  <si>
    <t>김현준</t>
  </si>
  <si>
    <t>2025/04/11</t>
  </si>
  <si>
    <t>배용근</t>
  </si>
  <si>
    <t>MA213 905 42 11/  9999</t>
  </si>
  <si>
    <t>TE DANIL</t>
  </si>
  <si>
    <t>박애영</t>
  </si>
  <si>
    <t>MQALKR2454519CMEA1AU</t>
  </si>
  <si>
    <t>CO_H102_PC GX_15489480000</t>
  </si>
  <si>
    <t>정우석</t>
  </si>
  <si>
    <t>MQALKR2754019CMEA1BJ</t>
  </si>
  <si>
    <t>CO_H101_PC GX_15494250000</t>
  </si>
  <si>
    <t>MA211 830 00 18</t>
  </si>
  <si>
    <t>MA273 094 04 04</t>
  </si>
  <si>
    <t>MA004 159 49 03</t>
  </si>
  <si>
    <t>황민선</t>
  </si>
  <si>
    <t>현윤섭외정금주</t>
  </si>
  <si>
    <t>김기복</t>
  </si>
  <si>
    <t>안유진</t>
  </si>
  <si>
    <t>방영미</t>
  </si>
  <si>
    <t>동영 윤</t>
  </si>
  <si>
    <t>강주안</t>
  </si>
  <si>
    <t>장형래CHANGHYUNGLE</t>
  </si>
  <si>
    <t>강민수</t>
  </si>
  <si>
    <t>김효진</t>
  </si>
  <si>
    <t>유정호</t>
  </si>
  <si>
    <t>조원휘</t>
  </si>
  <si>
    <t>(주)프롬메드</t>
  </si>
  <si>
    <t>김연석외김선</t>
  </si>
  <si>
    <t>(주)쉐어드림</t>
  </si>
  <si>
    <t>석진</t>
  </si>
  <si>
    <t>손의정</t>
  </si>
  <si>
    <t>신연희외임은재</t>
  </si>
  <si>
    <t>2025/04/06</t>
  </si>
  <si>
    <t>최송이외양동민</t>
  </si>
  <si>
    <t>MQALKRADASHCAM25ISP</t>
  </si>
  <si>
    <t>MBDash cam_ISP_2025</t>
  </si>
  <si>
    <t>김경곤</t>
  </si>
  <si>
    <t>곽용섭</t>
  </si>
  <si>
    <t>정윤희</t>
  </si>
  <si>
    <t>최명재</t>
  </si>
  <si>
    <t>조정현외주지연</t>
  </si>
  <si>
    <t>김동호외김지훈</t>
  </si>
  <si>
    <t>송유정</t>
  </si>
  <si>
    <t>박호승</t>
  </si>
  <si>
    <t>이은하</t>
  </si>
  <si>
    <t>건한 김</t>
  </si>
  <si>
    <t>유미</t>
  </si>
  <si>
    <t>정지원</t>
  </si>
  <si>
    <t>신혜연</t>
  </si>
  <si>
    <t>박은혜</t>
  </si>
  <si>
    <t>고덕식</t>
  </si>
  <si>
    <t>2024/08/22</t>
  </si>
  <si>
    <t>2025/04/12</t>
  </si>
  <si>
    <t>박수민</t>
  </si>
  <si>
    <t>2024/11/16</t>
  </si>
  <si>
    <t>정양희</t>
  </si>
  <si>
    <t>김호정</t>
  </si>
  <si>
    <t>김재익외전명진</t>
  </si>
  <si>
    <t>MA270 200 16 00</t>
  </si>
  <si>
    <t>김일남</t>
  </si>
  <si>
    <t>MA230 995 02 05</t>
  </si>
  <si>
    <t>SPRING BRACKET CLAMP</t>
  </si>
  <si>
    <t>MA246 320 06 89</t>
  </si>
  <si>
    <t>MA000 995 40 05</t>
  </si>
  <si>
    <t>남용원</t>
  </si>
  <si>
    <t>경연 류</t>
  </si>
  <si>
    <t>MA000 401 06 09/64</t>
  </si>
  <si>
    <t>2025/04/14</t>
  </si>
  <si>
    <t>박주혁</t>
  </si>
  <si>
    <t>유경진</t>
  </si>
  <si>
    <t>고아라</t>
  </si>
  <si>
    <t>신성철</t>
  </si>
  <si>
    <t>윤희상</t>
  </si>
  <si>
    <t>안효형</t>
  </si>
  <si>
    <t>김재한</t>
  </si>
  <si>
    <t>김세연</t>
  </si>
  <si>
    <t>조형우</t>
  </si>
  <si>
    <t>이경욱</t>
  </si>
  <si>
    <t>MQALKRANTG7VER17USB</t>
  </si>
  <si>
    <t>NTG7 VER 17 USB</t>
  </si>
  <si>
    <t>이경아</t>
  </si>
  <si>
    <t>MA213 906 70 08</t>
  </si>
  <si>
    <t>2024/05/02</t>
  </si>
  <si>
    <t>김희경</t>
  </si>
  <si>
    <t>김인영</t>
  </si>
  <si>
    <t>MQALKRC81201021</t>
  </si>
  <si>
    <t>Mini Travel Bag_WH</t>
  </si>
  <si>
    <t>김학석</t>
  </si>
  <si>
    <t>이 동 민</t>
    <phoneticPr fontId="2" type="noConversion"/>
  </si>
  <si>
    <t>MQALKRB81201163</t>
  </si>
  <si>
    <t>CAMPING TABLE</t>
  </si>
  <si>
    <t>2026/09/01</t>
  </si>
  <si>
    <t>구달회</t>
  </si>
  <si>
    <t>최승혁(SA6)</t>
  </si>
  <si>
    <t>MQALKRB81201188</t>
  </si>
  <si>
    <t>CAMPING WAGON</t>
  </si>
  <si>
    <t>장인철</t>
  </si>
  <si>
    <t>2026/05/22</t>
  </si>
  <si>
    <t>김순희</t>
  </si>
  <si>
    <t>MA264 090 58 00</t>
  </si>
  <si>
    <t>DAMPING AIR FILTER</t>
  </si>
  <si>
    <t>2026/08/07</t>
  </si>
  <si>
    <t>원종민</t>
  </si>
  <si>
    <t>1PW131</t>
  </si>
  <si>
    <t>MA264 018 03 00</t>
  </si>
  <si>
    <t>MA205 830 99 04</t>
  </si>
  <si>
    <t>2026/08/26</t>
  </si>
  <si>
    <t>민성훈</t>
  </si>
  <si>
    <t>1PV514</t>
  </si>
  <si>
    <t>MA205 830 15 03</t>
  </si>
  <si>
    <t>SEAL KIT, EXPANSION VALVE</t>
  </si>
  <si>
    <t>2026/08/28</t>
  </si>
  <si>
    <t>최용준</t>
  </si>
  <si>
    <t>MA167 835 37 00/64</t>
  </si>
  <si>
    <t>MA000 989 64 09/17MBAG</t>
  </si>
  <si>
    <t>MB ENGINE OIL 229.71 PACK(DRUM</t>
  </si>
  <si>
    <t>승현정</t>
  </si>
  <si>
    <t>MA000 420 92 03/64</t>
  </si>
  <si>
    <t>조병률</t>
  </si>
  <si>
    <t>2026/08/29</t>
  </si>
  <si>
    <t>서혜영</t>
  </si>
  <si>
    <t>송진이</t>
  </si>
  <si>
    <t>이영우</t>
  </si>
  <si>
    <t>박건민</t>
  </si>
  <si>
    <t>박진은</t>
  </si>
  <si>
    <t>유리</t>
  </si>
  <si>
    <t>2026/08/31</t>
  </si>
  <si>
    <t>유창재</t>
  </si>
  <si>
    <t>박현지</t>
  </si>
  <si>
    <t>김동주</t>
  </si>
  <si>
    <t>유경숙</t>
  </si>
  <si>
    <t>유명석</t>
  </si>
  <si>
    <t>김영기</t>
  </si>
  <si>
    <t>양지수(SA5)</t>
  </si>
  <si>
    <t>정윤근</t>
  </si>
  <si>
    <t>한종서HANJONGSEO</t>
  </si>
  <si>
    <t>한정윤</t>
  </si>
  <si>
    <t>김종달</t>
  </si>
  <si>
    <t>이윤순</t>
  </si>
  <si>
    <t>2026/08/27</t>
  </si>
  <si>
    <t>선영웅외선주호</t>
  </si>
  <si>
    <t>MA243 340 66 03/70</t>
  </si>
  <si>
    <t>LITHIUM-ION BATTERY</t>
  </si>
  <si>
    <t>I0000020</t>
  </si>
  <si>
    <t>MTO_고전압 배터리 운송불가 코어비용 내부처리</t>
  </si>
  <si>
    <t>1PB52A</t>
  </si>
  <si>
    <t>최재선</t>
  </si>
  <si>
    <t>MB6 6 95 9385</t>
  </si>
  <si>
    <t>MINI WALLET</t>
  </si>
  <si>
    <t>송대근</t>
  </si>
  <si>
    <t>홍아린</t>
  </si>
  <si>
    <t>이한빛외이학성</t>
  </si>
  <si>
    <t>MTO_일반수리_컬렉션판매</t>
  </si>
  <si>
    <t>윤준희</t>
  </si>
  <si>
    <t>MQALKRB81201151</t>
  </si>
  <si>
    <t>Car Air Freshener_Sea Breeze</t>
  </si>
  <si>
    <t>MQALKRB81201156</t>
  </si>
  <si>
    <t>Car Air Freshener_Aqua Dive</t>
  </si>
  <si>
    <t>MQALKRB81201157</t>
  </si>
  <si>
    <t>Car Air Freshener_Green Tea</t>
  </si>
  <si>
    <t>2026/07/23</t>
  </si>
  <si>
    <t>김병국</t>
  </si>
  <si>
    <t>I0020603</t>
  </si>
  <si>
    <t>I0260703</t>
  </si>
  <si>
    <t>임지환</t>
  </si>
  <si>
    <t>MA222 860 86 00/  9C94</t>
  </si>
  <si>
    <t>SEAT BELT</t>
  </si>
  <si>
    <t>2026/08/11</t>
  </si>
  <si>
    <t>C0000140</t>
  </si>
  <si>
    <t>박종현</t>
  </si>
  <si>
    <t>1PV680</t>
  </si>
  <si>
    <t>MQALKRQ10023066</t>
  </si>
  <si>
    <t>MB UMBREALLA 105 CM</t>
  </si>
  <si>
    <t>I0260704</t>
  </si>
  <si>
    <t>2026/05/28</t>
  </si>
  <si>
    <t>2026/09/02</t>
  </si>
  <si>
    <t>2026/08/24</t>
  </si>
  <si>
    <t>주식회사 조은박스</t>
  </si>
  <si>
    <t>MQALKRSK229710W20</t>
  </si>
  <si>
    <t>MB ENGINE OIL 229.71 DRUM</t>
  </si>
  <si>
    <t>MA214 906 03 03</t>
  </si>
  <si>
    <t>MA651 200 27 00/64</t>
  </si>
  <si>
    <t>2026/08/25</t>
  </si>
  <si>
    <t>MA639 995 01 05</t>
  </si>
  <si>
    <t>MA140 995 01 05</t>
  </si>
  <si>
    <t>MA000 989 18 08/11</t>
  </si>
  <si>
    <t>MA000 900 23 48/64</t>
  </si>
  <si>
    <t>김창국</t>
  </si>
  <si>
    <t>MA205 501 22 25</t>
  </si>
  <si>
    <t>MA206 869 01 00</t>
  </si>
  <si>
    <t>남규림</t>
  </si>
  <si>
    <t>임채현외김정혜</t>
  </si>
  <si>
    <t>박송자외정경진</t>
  </si>
  <si>
    <t>문용식</t>
  </si>
  <si>
    <t>MQALKRB81201180</t>
  </si>
  <si>
    <t>MINI TRAVEL BAG BLUE</t>
  </si>
  <si>
    <t>이정우</t>
  </si>
  <si>
    <t>358마4041</t>
  </si>
  <si>
    <t>오전근</t>
  </si>
  <si>
    <t>MA254 820 12 01</t>
  </si>
  <si>
    <t>정종수</t>
  </si>
  <si>
    <t>MQALKRASTARPRO26ISP</t>
  </si>
  <si>
    <t>STARVIEW_PRO_ISP_26</t>
  </si>
  <si>
    <t>윤서영</t>
  </si>
  <si>
    <t>한세현</t>
  </si>
  <si>
    <t>임태희</t>
  </si>
  <si>
    <t>윤덕영</t>
  </si>
  <si>
    <t>이진구</t>
  </si>
  <si>
    <t>2026/08/30</t>
  </si>
  <si>
    <t>이종곤</t>
  </si>
  <si>
    <t>구본진</t>
  </si>
  <si>
    <t>김미미</t>
  </si>
  <si>
    <t>천호현</t>
  </si>
  <si>
    <t>성기경</t>
  </si>
  <si>
    <t>임상은</t>
  </si>
  <si>
    <t>2026/07/28</t>
  </si>
  <si>
    <t>W1N1679331B619999</t>
  </si>
  <si>
    <t>강윤경</t>
  </si>
  <si>
    <t>신택준</t>
  </si>
  <si>
    <t>MB6 6 95 3307</t>
  </si>
  <si>
    <t>전제민</t>
  </si>
  <si>
    <t>MA214 830 24 00</t>
  </si>
  <si>
    <t>REFRIGERANT LINE</t>
  </si>
  <si>
    <t>2026/08/06</t>
  </si>
  <si>
    <t>MA177 880 31 00/64</t>
  </si>
  <si>
    <t>2026/06/10</t>
  </si>
  <si>
    <t>2026/09/03</t>
  </si>
  <si>
    <t>MA213 811 02 00/  9051</t>
  </si>
  <si>
    <t>1PV609</t>
  </si>
  <si>
    <t>MA002 990 96 17/64</t>
  </si>
  <si>
    <t>L0000063</t>
  </si>
  <si>
    <t>W1KMJ6CB2TF128052</t>
  </si>
  <si>
    <t>MA099 906 84 00</t>
  </si>
  <si>
    <t>2026/07/27</t>
  </si>
  <si>
    <t>AKRAMOV ULUGBEK ABDUMURATOVICH</t>
  </si>
  <si>
    <t>2TU523</t>
  </si>
  <si>
    <t>2026/07/29</t>
  </si>
  <si>
    <t>정남영</t>
  </si>
  <si>
    <t>MA156 321 04 04</t>
  </si>
  <si>
    <t>HELICAL SPRING</t>
  </si>
  <si>
    <t>이학근</t>
  </si>
  <si>
    <t>2026/08/10</t>
  </si>
  <si>
    <t>정국배</t>
  </si>
  <si>
    <t>2026/08/18</t>
  </si>
  <si>
    <t>김대성</t>
  </si>
  <si>
    <t>MA167 350 19 02</t>
  </si>
  <si>
    <t>REAR AXLE SHAFT</t>
  </si>
  <si>
    <t>2026/08/19</t>
  </si>
  <si>
    <t>MA166 471 07 75/64</t>
  </si>
  <si>
    <t>REPAIR KIT, PREHEATER</t>
  </si>
  <si>
    <t>박용</t>
  </si>
  <si>
    <t>MA000 905 71 24</t>
  </si>
  <si>
    <t>복현규</t>
  </si>
  <si>
    <t>서동철</t>
  </si>
  <si>
    <t>MA270 015 02 00/64</t>
  </si>
  <si>
    <t>MA024 997 10 45/64</t>
  </si>
  <si>
    <t>MA264 010 90 07</t>
  </si>
  <si>
    <t>MN910143 00600164</t>
  </si>
  <si>
    <t>MA246 905 77 03</t>
  </si>
  <si>
    <t>ROTATIONAL SPEED SENSOR</t>
  </si>
  <si>
    <t>유승주</t>
  </si>
  <si>
    <t>(주)나무뜰</t>
  </si>
  <si>
    <t>MA177 869 01 00</t>
  </si>
  <si>
    <t>황준하</t>
  </si>
  <si>
    <t>MA247 423 02 12/07</t>
  </si>
  <si>
    <t>MA002 990 25 03</t>
  </si>
  <si>
    <t>김영훈</t>
  </si>
  <si>
    <t>홍승희</t>
  </si>
  <si>
    <t>양중기</t>
  </si>
  <si>
    <t>김수영</t>
  </si>
  <si>
    <t>이상희</t>
  </si>
  <si>
    <t>MA274 200 22 00</t>
  </si>
  <si>
    <t>길건주</t>
  </si>
  <si>
    <t>김형탁</t>
  </si>
  <si>
    <t>MA000 500 32 01</t>
  </si>
  <si>
    <t>SWITCHOVER VALVE</t>
  </si>
  <si>
    <t>MQALKR2454519CREA3WW</t>
  </si>
  <si>
    <t>CO W098 CPROC 03144950000</t>
  </si>
  <si>
    <t>이윤재</t>
  </si>
  <si>
    <t>MQALKR2754019CREA2WR</t>
  </si>
  <si>
    <t>CO W101 CPROC 03145020000</t>
  </si>
  <si>
    <t>경옥 조</t>
  </si>
  <si>
    <t>차준혁</t>
  </si>
  <si>
    <t>박순배</t>
  </si>
  <si>
    <t>강숙</t>
  </si>
  <si>
    <t>MA001 989 03 51/10</t>
  </si>
  <si>
    <t>LIQUID GREASE</t>
  </si>
  <si>
    <t>권형욱</t>
  </si>
  <si>
    <t>박문희외이형열</t>
  </si>
  <si>
    <t>최명석</t>
  </si>
  <si>
    <t>MA000 421 63 02</t>
  </si>
  <si>
    <t>MA167 835 55 00</t>
  </si>
  <si>
    <t>최재민</t>
  </si>
  <si>
    <t>이재혁외JIN YINGYU</t>
  </si>
  <si>
    <t>MQALKR2454518CREA3WS</t>
  </si>
  <si>
    <t>CO_V096_PC TX_15508040000</t>
  </si>
  <si>
    <t>CHEN NADEZHDA</t>
  </si>
  <si>
    <t>심원섭</t>
  </si>
  <si>
    <t>조은숙</t>
  </si>
  <si>
    <t>정해홍</t>
  </si>
  <si>
    <t>MA000 989 49 05/11</t>
  </si>
  <si>
    <t>1-COMPONENT ADHESIVE</t>
  </si>
  <si>
    <t>2026/04/30</t>
  </si>
  <si>
    <t>W1NGM2BB0TA073518</t>
  </si>
  <si>
    <t>1PL943</t>
  </si>
  <si>
    <t>MA294 725 01 00</t>
  </si>
  <si>
    <t>MA294 670 04 00</t>
  </si>
  <si>
    <t>WINDSHIELD</t>
  </si>
  <si>
    <t>1PU650</t>
  </si>
  <si>
    <t>ZQ009989757111</t>
  </si>
  <si>
    <t>SIKA-209D(Primer)</t>
  </si>
  <si>
    <t>MA247 900 62 19</t>
  </si>
  <si>
    <t>2026/05/04</t>
  </si>
  <si>
    <t>2026/09/04</t>
  </si>
  <si>
    <t>김영수</t>
  </si>
  <si>
    <t>2026/04/13</t>
  </si>
  <si>
    <t>이현수</t>
  </si>
  <si>
    <t>MA206 910 56 08/  9J69</t>
  </si>
  <si>
    <t>COVER, BACKREST</t>
  </si>
  <si>
    <t>2026/07/08</t>
  </si>
  <si>
    <t>구자영</t>
  </si>
  <si>
    <t>MA099 460 62 04/  9E38</t>
  </si>
  <si>
    <t>MA099 464 15 06/  2A17</t>
  </si>
  <si>
    <t>2026/08/13</t>
  </si>
  <si>
    <t>단우산업개발정창용대표</t>
  </si>
  <si>
    <t>MA099 463 13 00</t>
  </si>
  <si>
    <t>MOUNTING PLATE</t>
  </si>
  <si>
    <t>MA000 910 17 15/28</t>
  </si>
  <si>
    <t>SEAT BACKREST FRAME</t>
  </si>
  <si>
    <t>MA000 423 09 12/07</t>
  </si>
  <si>
    <t>2026/08/21</t>
  </si>
  <si>
    <t>정효숙</t>
  </si>
  <si>
    <t>MA000 420 90 04</t>
  </si>
  <si>
    <t>MA000 420 89 04</t>
  </si>
  <si>
    <t>MA000 421 12 12/07</t>
  </si>
  <si>
    <t>MA001 989 87 51/09</t>
  </si>
  <si>
    <t>MA018 990 00 01</t>
  </si>
  <si>
    <t>MA124 421 04 71</t>
  </si>
  <si>
    <t>MA003 990 36 97/64</t>
  </si>
  <si>
    <t>MA000 010 03 01/64</t>
  </si>
  <si>
    <t>FILLER CAP</t>
  </si>
  <si>
    <t>MA276 141 02 80/64</t>
  </si>
  <si>
    <t>MA212 906 08 03/27</t>
  </si>
  <si>
    <t>MA020 997 29 45</t>
  </si>
  <si>
    <t>2026/07/10</t>
  </si>
  <si>
    <t>인홍 김인홍</t>
  </si>
  <si>
    <t>C0000601</t>
  </si>
  <si>
    <t>MA000 830 85 05</t>
  </si>
  <si>
    <t>MQALKRQ10022842</t>
  </si>
  <si>
    <t>AMG UMBRELLA 105CM</t>
  </si>
  <si>
    <t>김재원</t>
  </si>
  <si>
    <t>MA223 320 71 02/80</t>
  </si>
  <si>
    <t>고형관</t>
  </si>
  <si>
    <t>MN000000 00827064</t>
  </si>
  <si>
    <t>MA223 320 72 02/80</t>
  </si>
  <si>
    <t>MA223 320 16 01/64</t>
  </si>
  <si>
    <t>MB6 7 99 6890</t>
  </si>
  <si>
    <t>CAGOULE XL</t>
  </si>
  <si>
    <t>MQALKRB81201181</t>
  </si>
  <si>
    <t>TROLLEY BAG</t>
  </si>
  <si>
    <t>2026/08/12</t>
  </si>
  <si>
    <t>MA223 320 71 02/70</t>
  </si>
  <si>
    <t>MA223 320 72 02/70</t>
  </si>
  <si>
    <t>MA223 400 05 00/  7X15</t>
  </si>
  <si>
    <t>1PU630</t>
  </si>
  <si>
    <t>MB6 7 99 6888</t>
  </si>
  <si>
    <t>CAGOULE M</t>
  </si>
  <si>
    <t>I0260428</t>
  </si>
  <si>
    <t>2026/09/05</t>
  </si>
  <si>
    <t>김모민</t>
  </si>
  <si>
    <t>MA094 989 38 00/11</t>
  </si>
  <si>
    <t>COMPLEX GREASE</t>
  </si>
  <si>
    <t>이혁진</t>
  </si>
  <si>
    <t>MA001 989 84 51/09</t>
  </si>
  <si>
    <t>LONG-LIFE GREASE</t>
  </si>
  <si>
    <t>MA001 995 03 35</t>
  </si>
  <si>
    <t>SINGLE-EYE CLAMP</t>
  </si>
  <si>
    <t>MA297 900 86 25/  9051</t>
  </si>
  <si>
    <t>MA223 905 00 05/  9999</t>
  </si>
  <si>
    <t>DISTANCE SENSOR</t>
  </si>
  <si>
    <t>김정제</t>
  </si>
  <si>
    <t>전새나</t>
  </si>
  <si>
    <t>이승준외신은하</t>
  </si>
  <si>
    <t>박경태</t>
  </si>
  <si>
    <t>MA212 830 30 01</t>
  </si>
  <si>
    <t>김사헌</t>
  </si>
  <si>
    <t>MA213 320 41 30</t>
  </si>
  <si>
    <t>2026/09/07</t>
  </si>
  <si>
    <t>이은찬</t>
  </si>
  <si>
    <t>1PV355</t>
  </si>
  <si>
    <t>MA214 820 01 03</t>
  </si>
  <si>
    <t>박주연</t>
  </si>
  <si>
    <t>전영걸</t>
  </si>
  <si>
    <t>MA213 540 81 07</t>
  </si>
  <si>
    <t>정연희</t>
  </si>
  <si>
    <t>MA057 545 44 28</t>
  </si>
  <si>
    <t>PLUG HOUSING</t>
  </si>
  <si>
    <t>MA206 725 04 00</t>
  </si>
  <si>
    <t>권진우</t>
  </si>
  <si>
    <t>정은희</t>
  </si>
  <si>
    <t>이성준</t>
  </si>
  <si>
    <t>MQALKR2355019PMOS3RF</t>
  </si>
  <si>
    <t>PI_W099_P ZERO_3562800</t>
  </si>
  <si>
    <t>MA000 421 60 02</t>
  </si>
  <si>
    <t>MA296 890 02 00</t>
  </si>
  <si>
    <t>DRIVE SPINDLE</t>
  </si>
  <si>
    <t>전상복</t>
  </si>
  <si>
    <t>강창수</t>
  </si>
  <si>
    <t>MA223 905 40 00/  9999</t>
  </si>
  <si>
    <t>이희은</t>
  </si>
  <si>
    <t>이용석</t>
  </si>
  <si>
    <t>양서연외조성진</t>
  </si>
  <si>
    <t>C0000141</t>
  </si>
  <si>
    <t>고영주</t>
  </si>
  <si>
    <t>이주형</t>
  </si>
  <si>
    <t>67어5916</t>
  </si>
  <si>
    <t>정승수</t>
  </si>
  <si>
    <t>정훈 김</t>
  </si>
  <si>
    <t>박연식</t>
  </si>
  <si>
    <t>이미경</t>
  </si>
  <si>
    <t>Sewon Jeon</t>
  </si>
  <si>
    <t>운기호</t>
  </si>
  <si>
    <t>MA000 899 59 00</t>
  </si>
  <si>
    <t>박지은</t>
  </si>
  <si>
    <t>MQALKRB81201178</t>
  </si>
  <si>
    <t>KEY CASE GEN 8 MINT</t>
  </si>
  <si>
    <t>장용규JANGYOUNGKYU</t>
  </si>
  <si>
    <t>MB6 6 04 5751</t>
  </si>
  <si>
    <t>I0260705</t>
  </si>
  <si>
    <t>김방창</t>
  </si>
  <si>
    <t>조미영외최재원</t>
  </si>
  <si>
    <t>MB6 6 95 9837</t>
  </si>
  <si>
    <t>이선규</t>
  </si>
  <si>
    <t>이은정</t>
  </si>
  <si>
    <t>588904</t>
  </si>
  <si>
    <t>263709</t>
  </si>
  <si>
    <t>263337</t>
  </si>
  <si>
    <t>김은화</t>
  </si>
  <si>
    <t>2026/09/08</t>
  </si>
  <si>
    <t>(주)진메디맥스</t>
  </si>
  <si>
    <t>MA167 810 63 05/  9051</t>
  </si>
  <si>
    <t>이찬영</t>
  </si>
  <si>
    <t>MA000 997 79 32</t>
  </si>
  <si>
    <t>MA725 271 97 02</t>
  </si>
  <si>
    <t>PARTS KIT, FILLER PIPE</t>
  </si>
  <si>
    <t>MA002 990 97 17/64</t>
  </si>
  <si>
    <t>MA725 271 61 00/64</t>
  </si>
  <si>
    <t>백태호</t>
  </si>
  <si>
    <t>MQALKR2755020MMOA3AA</t>
  </si>
  <si>
    <t>MI_H109_PRI TOU AS_095726</t>
  </si>
  <si>
    <t>MB6 6 95 9442</t>
  </si>
  <si>
    <t>RUNNING BELT</t>
  </si>
  <si>
    <t>MA253 501 70 00</t>
  </si>
  <si>
    <t>MA000 998 19 77/  9051</t>
  </si>
  <si>
    <t>PUSH BUTTON</t>
  </si>
  <si>
    <t>MTO_일반수리_현금고객_WS매출</t>
  </si>
  <si>
    <t>임정미</t>
  </si>
  <si>
    <t>MA257 725 04 00/65</t>
  </si>
  <si>
    <t>MA000 545 01 41/64</t>
  </si>
  <si>
    <t>김하영외김민준</t>
  </si>
  <si>
    <t>정상용</t>
  </si>
  <si>
    <t>김민규</t>
  </si>
  <si>
    <t>성기훈</t>
  </si>
  <si>
    <t>조길준</t>
  </si>
  <si>
    <t>김태영외김재도</t>
  </si>
  <si>
    <t>최재석</t>
  </si>
  <si>
    <t>이주연</t>
  </si>
  <si>
    <t>조남훈</t>
  </si>
  <si>
    <t>MA651 094 01 04/64</t>
  </si>
  <si>
    <t>MA651 090 28 52</t>
  </si>
  <si>
    <t>MA000 998 20 77</t>
  </si>
  <si>
    <t>최정채</t>
  </si>
  <si>
    <t>홍창배</t>
  </si>
  <si>
    <t>김지우</t>
  </si>
  <si>
    <t>공희주</t>
  </si>
  <si>
    <t>박경륜</t>
  </si>
  <si>
    <t>오명란</t>
  </si>
  <si>
    <t>김민건</t>
  </si>
  <si>
    <t>김현옥</t>
  </si>
  <si>
    <t>MA295 540 29 10</t>
  </si>
  <si>
    <t>2026/06/04</t>
  </si>
  <si>
    <t>2026/09/09</t>
  </si>
  <si>
    <t>김수연</t>
  </si>
  <si>
    <t>MA276 156 07 90</t>
  </si>
  <si>
    <t>SOLENOID</t>
  </si>
  <si>
    <t>안광호</t>
  </si>
  <si>
    <t>MA254 050 20 02</t>
  </si>
  <si>
    <t>CAMSHAFT BEARING HOUSING</t>
  </si>
  <si>
    <t>박태연</t>
  </si>
  <si>
    <t>MA254 014 00 00</t>
  </si>
  <si>
    <t>METAL SEAL</t>
  </si>
  <si>
    <t>MA254 016 26 00</t>
  </si>
  <si>
    <t>MA254 050 01 02</t>
  </si>
  <si>
    <t>MA254 050 30 02</t>
  </si>
  <si>
    <t>SWITCHING VALVE</t>
  </si>
  <si>
    <t>MA254 050 37 02</t>
  </si>
  <si>
    <t>MN910143 006005</t>
  </si>
  <si>
    <t>MA000 900 22 18</t>
  </si>
  <si>
    <t>정태환</t>
  </si>
  <si>
    <t>MQALKR2554020BMSS3ZC</t>
  </si>
  <si>
    <t>BR_Y101_T005_PSR0G764</t>
  </si>
  <si>
    <t>강승관</t>
  </si>
  <si>
    <t>MA167 906 20 04/64</t>
  </si>
  <si>
    <t>양성모</t>
  </si>
  <si>
    <t>김태훈</t>
  </si>
  <si>
    <t>MA213 830 88 04</t>
  </si>
  <si>
    <t>강현희</t>
  </si>
  <si>
    <t>박성룡</t>
  </si>
  <si>
    <t>MA264 982 05 00</t>
  </si>
  <si>
    <t>LIFT SOLENOID</t>
  </si>
  <si>
    <t>차형민</t>
  </si>
  <si>
    <t>MA000 900 86 53</t>
  </si>
  <si>
    <t>박다영</t>
  </si>
  <si>
    <t>안우철</t>
  </si>
  <si>
    <t>MA028 997 14 45/65</t>
  </si>
  <si>
    <t>MA177 880 79 05/64</t>
  </si>
  <si>
    <t>LICENSE PLATE HOLDER</t>
  </si>
  <si>
    <t>MA167 423 58 00</t>
  </si>
  <si>
    <t>PISTON HOUSING</t>
  </si>
  <si>
    <t>1PV435</t>
  </si>
  <si>
    <t>MA000 990 55 19/64</t>
  </si>
  <si>
    <t>종주 박</t>
  </si>
  <si>
    <t>양경식</t>
  </si>
  <si>
    <t>박진수</t>
  </si>
  <si>
    <t>최상민</t>
  </si>
  <si>
    <t>장대호</t>
  </si>
  <si>
    <t>MA725 281 03 00</t>
  </si>
  <si>
    <t>OIL FILLER PIPE</t>
  </si>
  <si>
    <t>MA000 500 26 86</t>
  </si>
  <si>
    <t>황숙희</t>
  </si>
  <si>
    <t>박규찬</t>
  </si>
  <si>
    <t>김승구</t>
  </si>
  <si>
    <t>2026/09/06</t>
  </si>
  <si>
    <t>전철웅</t>
  </si>
  <si>
    <t>2026/07/30</t>
  </si>
  <si>
    <t>168757</t>
  </si>
  <si>
    <t>MA254 070 15 00</t>
  </si>
  <si>
    <t>김명주외윤경수</t>
  </si>
  <si>
    <t>1PV115</t>
  </si>
  <si>
    <t>이우주</t>
  </si>
  <si>
    <t>MA206 240 18 01</t>
  </si>
  <si>
    <t>2026/09/10</t>
  </si>
  <si>
    <t>김명주</t>
  </si>
  <si>
    <t>MA264 906 04 00</t>
  </si>
  <si>
    <t>이현주외김경원</t>
  </si>
  <si>
    <t>MA000 982 70 27</t>
  </si>
  <si>
    <t>정현정</t>
  </si>
  <si>
    <t>최혜현</t>
  </si>
  <si>
    <t>MA264 906 04 00/70</t>
  </si>
  <si>
    <t>MA296 820 71 00</t>
  </si>
  <si>
    <t>이은희</t>
  </si>
  <si>
    <t>최은기</t>
  </si>
  <si>
    <t>전나영외전정길</t>
  </si>
  <si>
    <t>성지훈</t>
  </si>
  <si>
    <t>장총명</t>
  </si>
  <si>
    <t>261113</t>
  </si>
  <si>
    <t>583982</t>
  </si>
  <si>
    <t>587177</t>
  </si>
  <si>
    <t>박진우박성근</t>
  </si>
  <si>
    <t>2026/09/11</t>
  </si>
  <si>
    <t>유금희</t>
  </si>
  <si>
    <t>김정흠</t>
  </si>
  <si>
    <t>이향련</t>
  </si>
  <si>
    <t>MA223 900 00 42</t>
  </si>
  <si>
    <t>홍경실</t>
  </si>
  <si>
    <t>이미옥</t>
  </si>
  <si>
    <t>문호상</t>
  </si>
  <si>
    <t>정찬용</t>
  </si>
  <si>
    <t>MA270 150 29 00</t>
  </si>
  <si>
    <t>MA000 995 30 33</t>
  </si>
  <si>
    <t>MN910105 006011</t>
  </si>
  <si>
    <t>MA000 905 64 16</t>
  </si>
  <si>
    <t>357부5179</t>
  </si>
  <si>
    <t>MA213 330 48 05/64</t>
  </si>
  <si>
    <t>MN000000 00829964</t>
  </si>
  <si>
    <t>MA214 900 63 22</t>
  </si>
  <si>
    <t>엄세창</t>
  </si>
  <si>
    <t>MA223 810 68 00/  9116</t>
  </si>
  <si>
    <t>MA099 906 47 02</t>
  </si>
  <si>
    <t>팬</t>
  </si>
  <si>
    <t>MA000 421 61 02</t>
  </si>
  <si>
    <t>주형열</t>
  </si>
  <si>
    <t>MA000 905 73 13</t>
  </si>
  <si>
    <t>MN910105 010013</t>
  </si>
  <si>
    <t>2TV98R</t>
  </si>
  <si>
    <t>MN000000 004179</t>
  </si>
  <si>
    <t>MN910105 010003</t>
  </si>
  <si>
    <t>MA271 142 07 80</t>
  </si>
  <si>
    <t>MA002 990 35 03</t>
  </si>
  <si>
    <t>MA214 900 75 23</t>
  </si>
  <si>
    <t>강계희</t>
  </si>
  <si>
    <t>MA000 470 49 01</t>
  </si>
  <si>
    <t>MN910143 012005</t>
  </si>
  <si>
    <t>MA256 142 03 80</t>
  </si>
  <si>
    <t>MA000 995 50 33</t>
  </si>
  <si>
    <t>MA256 159 31 00</t>
  </si>
  <si>
    <t>MA256 159 32 00</t>
  </si>
  <si>
    <t>MA221 330 79 01</t>
  </si>
  <si>
    <t>1PA033</t>
  </si>
  <si>
    <t>MA010 990 22 04</t>
  </si>
  <si>
    <t>MA000 905 25 19</t>
  </si>
  <si>
    <t>10마2328</t>
  </si>
  <si>
    <t>MA257 501 01 00</t>
  </si>
  <si>
    <t>맹창훈</t>
  </si>
  <si>
    <t>박선애</t>
  </si>
  <si>
    <t>조찬행외장재헌</t>
  </si>
  <si>
    <t>2026/09/17</t>
  </si>
  <si>
    <t>강효은외오형남</t>
  </si>
  <si>
    <t>염생재</t>
  </si>
  <si>
    <t>우평 김</t>
  </si>
  <si>
    <t>고재유</t>
  </si>
  <si>
    <t>MA221 830 07 18</t>
  </si>
  <si>
    <t>안솜이</t>
  </si>
  <si>
    <t>최종운</t>
  </si>
  <si>
    <t>임규일</t>
  </si>
  <si>
    <t>김상진</t>
  </si>
  <si>
    <t>MQALKRB81201196</t>
  </si>
  <si>
    <t>문승일</t>
  </si>
  <si>
    <t>전현섭</t>
  </si>
  <si>
    <t>김진환</t>
  </si>
  <si>
    <t>김영미</t>
  </si>
  <si>
    <t>MA213 906 51 09</t>
  </si>
  <si>
    <t>최재필</t>
  </si>
  <si>
    <t>MA213 900 07 36</t>
  </si>
  <si>
    <t>김월묵</t>
  </si>
  <si>
    <t>MA000 982 09 12</t>
  </si>
  <si>
    <t>POWER DISTRIBUTOR</t>
  </si>
  <si>
    <t>MA000 982 12 12</t>
  </si>
  <si>
    <t>MA000 982 02 12</t>
  </si>
  <si>
    <t>MA000 982 10 12</t>
  </si>
  <si>
    <t>MA213 900 17 22</t>
  </si>
  <si>
    <t>MA213 540 34 39</t>
  </si>
  <si>
    <t>I0000099</t>
  </si>
  <si>
    <t>송순희</t>
  </si>
  <si>
    <t>박광수</t>
  </si>
  <si>
    <t>박은주</t>
  </si>
  <si>
    <t>MA000 905 25 19/70</t>
  </si>
  <si>
    <t>김동목</t>
  </si>
  <si>
    <t>MA270 906 05 00/64</t>
  </si>
  <si>
    <t>MA221 330 79 01/70</t>
  </si>
  <si>
    <t>1PW136</t>
  </si>
  <si>
    <t>MA214 730 33 00</t>
  </si>
  <si>
    <t>SEAL, REAR DOOR</t>
  </si>
  <si>
    <t>2026/09/14</t>
  </si>
  <si>
    <t>2026/07/22</t>
  </si>
  <si>
    <t>2026/08/14</t>
  </si>
  <si>
    <t>윤용태</t>
  </si>
  <si>
    <t>MA222 820 22 14/64</t>
  </si>
  <si>
    <t>RADIAL BLOWER</t>
  </si>
  <si>
    <t>2026/08/20</t>
  </si>
  <si>
    <t>김동진</t>
  </si>
  <si>
    <t>MA012 990 50 04</t>
  </si>
  <si>
    <t>김채윤</t>
  </si>
  <si>
    <t>MN000000 001144</t>
  </si>
  <si>
    <t>MA177 010 37 08</t>
  </si>
  <si>
    <t>CRANKCASE COVER</t>
  </si>
  <si>
    <t>MA000 995 61 33</t>
  </si>
  <si>
    <t>MA000 995 62 33</t>
  </si>
  <si>
    <t>MA210 990 09 04/64</t>
  </si>
  <si>
    <t>MA167 860 65 00</t>
  </si>
  <si>
    <t>MA725 997 00 46</t>
  </si>
  <si>
    <t>MA725 277 05 02</t>
  </si>
  <si>
    <t>MA167 860 18 01</t>
  </si>
  <si>
    <t>이종문</t>
  </si>
  <si>
    <t>김재웅</t>
  </si>
  <si>
    <t>윤정용</t>
  </si>
  <si>
    <t>MA214 905 03 00</t>
  </si>
  <si>
    <t>최원석</t>
  </si>
  <si>
    <t>전명진</t>
  </si>
  <si>
    <t>조인희</t>
  </si>
  <si>
    <t>오인태</t>
  </si>
  <si>
    <t>송영민</t>
  </si>
  <si>
    <t>MA297 421 07 00</t>
  </si>
  <si>
    <t>MA297 423 05 00</t>
  </si>
  <si>
    <t>고병현</t>
  </si>
  <si>
    <t>박세원</t>
  </si>
  <si>
    <t>MA099 460 53 18/649E38</t>
  </si>
  <si>
    <t>2026/07/18</t>
  </si>
  <si>
    <t>정인석</t>
  </si>
  <si>
    <t>정지은</t>
  </si>
  <si>
    <t>MA214 900 47 18/  9051</t>
  </si>
  <si>
    <t>MA000 583 65 04</t>
  </si>
  <si>
    <t>CHARGING CABLE</t>
  </si>
  <si>
    <t>W0000061</t>
  </si>
  <si>
    <t>1EA53B</t>
  </si>
  <si>
    <t>MA000 991 99 32</t>
  </si>
  <si>
    <t>BLIND RIVET WITH PAN HEAD</t>
  </si>
  <si>
    <t>김민철</t>
  </si>
  <si>
    <t>안용섭</t>
  </si>
  <si>
    <t>최동섭</t>
  </si>
  <si>
    <t>박정기</t>
  </si>
  <si>
    <t>조병덕</t>
  </si>
  <si>
    <t>조상진</t>
  </si>
  <si>
    <t>신은규</t>
  </si>
  <si>
    <t>종봉 심</t>
  </si>
  <si>
    <t>2026/09/12</t>
  </si>
  <si>
    <t>오준석</t>
  </si>
  <si>
    <t>이슬기</t>
  </si>
  <si>
    <t>박병선</t>
  </si>
  <si>
    <t>박진표</t>
  </si>
  <si>
    <t>김염</t>
  </si>
  <si>
    <t>권영호</t>
  </si>
  <si>
    <t>차호천CHAHOCHUN</t>
  </si>
  <si>
    <t>MA222 830 61 06</t>
  </si>
  <si>
    <t>MA205 620 00 18</t>
  </si>
  <si>
    <t>BATTERY FRAME</t>
  </si>
  <si>
    <t>1PU627</t>
  </si>
  <si>
    <t>유병환</t>
  </si>
  <si>
    <t>권희근</t>
  </si>
  <si>
    <t>윤영탁</t>
  </si>
  <si>
    <t>2026/09/13</t>
  </si>
  <si>
    <t>박규태</t>
  </si>
  <si>
    <t>은미경</t>
  </si>
  <si>
    <t>MA000 420 91 04</t>
  </si>
  <si>
    <t>김경진</t>
  </si>
  <si>
    <t>MA002 990 16 03</t>
  </si>
  <si>
    <t>최도식</t>
  </si>
  <si>
    <t>조성희</t>
  </si>
  <si>
    <t>조재원</t>
  </si>
  <si>
    <t>이주현</t>
  </si>
  <si>
    <t>김민수</t>
  </si>
  <si>
    <t>한용재</t>
  </si>
  <si>
    <t>이수한</t>
  </si>
  <si>
    <t>구승회</t>
  </si>
  <si>
    <t>구재섭</t>
  </si>
  <si>
    <t>박영경</t>
  </si>
  <si>
    <t>최용수</t>
  </si>
  <si>
    <t>MA167 330 57 01</t>
  </si>
  <si>
    <t>2026/09/15</t>
  </si>
  <si>
    <t>1PV321</t>
  </si>
  <si>
    <t>MA000 990 75 06</t>
  </si>
  <si>
    <t>1GV980</t>
  </si>
  <si>
    <t>MA247 900 80 17</t>
  </si>
  <si>
    <t>장 진순</t>
  </si>
  <si>
    <t>MA000 420 10 06/64</t>
  </si>
  <si>
    <t>이재덕</t>
  </si>
  <si>
    <t>임용호</t>
  </si>
  <si>
    <t>박영서</t>
  </si>
  <si>
    <t>MA000 584 91 16</t>
  </si>
  <si>
    <t>신석주</t>
  </si>
  <si>
    <t>MA236 584 84 01</t>
  </si>
  <si>
    <t>MA000 584 90 16</t>
  </si>
  <si>
    <t>MA000 584 53 18</t>
  </si>
  <si>
    <t>MA222 470 04 16</t>
  </si>
  <si>
    <t>DASHPOT</t>
  </si>
  <si>
    <t>오영심</t>
  </si>
  <si>
    <t>MA236 630 00 00</t>
  </si>
  <si>
    <t>MA214 900 50 23/  9051</t>
  </si>
  <si>
    <t>김영심</t>
  </si>
  <si>
    <t>조태영</t>
  </si>
  <si>
    <t>MA166 820 10 45/28</t>
  </si>
  <si>
    <t>MA212 320 03 58</t>
  </si>
  <si>
    <t>MA254 500 31 00</t>
  </si>
  <si>
    <t>김효종</t>
  </si>
  <si>
    <t>MA206 500 00 00</t>
  </si>
  <si>
    <t>MA274 090 56 00</t>
  </si>
  <si>
    <t>MA099 760 37 05</t>
  </si>
  <si>
    <t>남현준</t>
  </si>
  <si>
    <t>MA099 760 91 04</t>
  </si>
  <si>
    <t>문해동</t>
  </si>
  <si>
    <t>덕양에너지</t>
  </si>
  <si>
    <t>김희</t>
  </si>
  <si>
    <t>배철직</t>
  </si>
  <si>
    <t>MA222 830 62 06</t>
  </si>
  <si>
    <t>MQALKRB81201191</t>
  </si>
  <si>
    <t>KEY CASE GEN 6 PINK</t>
  </si>
  <si>
    <t>MA001 982 79 08/26</t>
  </si>
  <si>
    <t>여욱현</t>
  </si>
  <si>
    <t>이희숙</t>
  </si>
  <si>
    <t>김용환</t>
  </si>
  <si>
    <t>진대인외황정식</t>
  </si>
  <si>
    <t>강선애</t>
  </si>
  <si>
    <t>김동성</t>
  </si>
  <si>
    <t>박정수</t>
  </si>
  <si>
    <t>MQALKRBN8700201</t>
  </si>
  <si>
    <t>Premium Classic Cart Bag_BK</t>
  </si>
  <si>
    <t>박해성</t>
  </si>
  <si>
    <t>MA166 421 16 00</t>
  </si>
  <si>
    <t>딜러간 거래_KCC_목동</t>
  </si>
  <si>
    <t>2026/01/29</t>
  </si>
  <si>
    <t>2026/09/16</t>
  </si>
  <si>
    <t>임대영외김여람</t>
  </si>
  <si>
    <t>MA212 470 75 01</t>
  </si>
  <si>
    <t>MA099 906 86 00</t>
  </si>
  <si>
    <t>MB6 7 87 1618</t>
  </si>
  <si>
    <t>FLEECE BLANKET</t>
  </si>
  <si>
    <t>2026/08/01</t>
  </si>
  <si>
    <t>김창연</t>
  </si>
  <si>
    <t>MA008 989 13 71/09</t>
  </si>
  <si>
    <t>PRIMER</t>
  </si>
  <si>
    <t>윤정인</t>
  </si>
  <si>
    <t>MA213 810 61 01/  9H43</t>
  </si>
  <si>
    <t>SUN VISOR</t>
  </si>
  <si>
    <t>MA000 905 92 01</t>
  </si>
  <si>
    <t>MA222 471 14 00/02</t>
  </si>
  <si>
    <t>MOUNTING BRACKET</t>
  </si>
  <si>
    <t>MA099 460 38 10/649E38</t>
  </si>
  <si>
    <t>W1K2140611A2300259</t>
  </si>
  <si>
    <t>김현주</t>
  </si>
  <si>
    <t>MA000 421 24 02</t>
  </si>
  <si>
    <t>이종덕</t>
  </si>
  <si>
    <t>이호명</t>
  </si>
  <si>
    <t>김윤희</t>
  </si>
  <si>
    <t>혜영 이</t>
  </si>
  <si>
    <t>MA222 899 06 00</t>
  </si>
  <si>
    <t>정재석</t>
  </si>
  <si>
    <t>MQALKRB81201194</t>
  </si>
  <si>
    <t>이응길</t>
  </si>
  <si>
    <t>MQALKRB82962402</t>
  </si>
  <si>
    <t>MINI TRAVEL BAG 2026 BLACK</t>
  </si>
  <si>
    <t>김경미</t>
  </si>
  <si>
    <t>MA000 420 86 03</t>
  </si>
  <si>
    <t>박권서</t>
  </si>
  <si>
    <t>김복순</t>
  </si>
  <si>
    <t>함성일</t>
  </si>
  <si>
    <t>MA276 906 10 01</t>
  </si>
  <si>
    <t>2026/07/15</t>
  </si>
  <si>
    <t>도대권</t>
  </si>
  <si>
    <t>MA139 010 94 03</t>
  </si>
  <si>
    <t>SUN YIH WEN</t>
  </si>
  <si>
    <t>MA139 011 01 00</t>
  </si>
  <si>
    <t>MA139 010 03 00</t>
  </si>
  <si>
    <t>MA139 181 01 00</t>
  </si>
  <si>
    <t>MA000 990 68 08</t>
  </si>
  <si>
    <t>조현웅</t>
  </si>
  <si>
    <t>장무현</t>
  </si>
  <si>
    <t>정갑진</t>
  </si>
  <si>
    <t>(주)오성기술공사</t>
  </si>
  <si>
    <t>권혁종</t>
  </si>
  <si>
    <t>MQALKRB82962401</t>
  </si>
  <si>
    <t>MINI TRAVEL BAG 2026 WHITE</t>
  </si>
  <si>
    <t>목정배</t>
  </si>
  <si>
    <t>MA295 690 28 01/  1D72</t>
  </si>
  <si>
    <t>TRIM, REAR SHELF</t>
  </si>
  <si>
    <t>조중민</t>
  </si>
  <si>
    <t>임시완</t>
  </si>
  <si>
    <t>이난주</t>
  </si>
  <si>
    <t>2026/04/09</t>
  </si>
  <si>
    <t>344362</t>
  </si>
  <si>
    <t>303678</t>
  </si>
  <si>
    <t>284666</t>
  </si>
  <si>
    <t>644524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</si>
</sst>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_-* #,##0.00\ _€_-;\-* #,##0.00\ _€_-;_-* &quot;-&quot;??\ _€_-;_-@_-"/>
    <numFmt numFmtId="178" formatCode="_-* #,##0_-;\-* #,##0_-;_-* &quot;-&quot;??_-;_-@_-"/>
    <numFmt numFmtId="179" formatCode="#,###\ &quot;개&quot;"/>
    <numFmt numFmtId="180" formatCode="&quot;₩&quot;#,##0;[Red]&quot;₩&quot;#,##0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indexed="8"/>
      <name val="corpos"/>
      <family val="2"/>
    </font>
    <font>
      <sz val="11"/>
      <color rgb="FF3F3F76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rgb="FF000000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theme="1" tint="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ashed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theme="1" tint="0.499984740745262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theme="1" tint="0.499984740745262"/>
      </left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ashed">
        <color theme="1" tint="0.499984740745262"/>
      </right>
      <top style="thin">
        <color indexed="64"/>
      </top>
      <bottom/>
      <diagonal/>
    </border>
  </borders>
  <cellStyleXfs count="1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6" fillId="0" borderId="0"/>
    <xf numFmtId="177" fontId="6" fillId="0" borderId="0" applyFont="0" applyFill="0" applyBorder="0" applyAlignment="0" applyProtection="0"/>
    <xf numFmtId="0" fontId="7" fillId="2" borderId="1" applyNumberFormat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9" fillId="0" borderId="0"/>
    <xf numFmtId="0" fontId="20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5" fillId="5" borderId="9" xfId="8" applyNumberFormat="1" applyFont="1" applyFill="1" applyBorder="1">
      <alignment vertical="center"/>
    </xf>
    <xf numFmtId="0" fontId="9" fillId="4" borderId="44" xfId="8" applyFont="1" applyFill="1" applyBorder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41" fontId="9" fillId="4" borderId="0" xfId="9" applyFont="1" applyFill="1" applyBorder="1">
      <alignment vertical="center"/>
    </xf>
    <xf numFmtId="9" fontId="9" fillId="4" borderId="0" xfId="1" applyFont="1" applyFill="1" applyBorder="1">
      <alignment vertical="center"/>
    </xf>
    <xf numFmtId="41" fontId="11" fillId="4" borderId="0" xfId="9" applyFont="1" applyFill="1" applyBorder="1">
      <alignment vertical="center"/>
    </xf>
    <xf numFmtId="0" fontId="4" fillId="4" borderId="0" xfId="8" applyFont="1" applyFill="1">
      <alignment vertical="center"/>
    </xf>
    <xf numFmtId="0" fontId="9" fillId="4" borderId="47" xfId="8" applyFont="1" applyFill="1" applyBorder="1" applyAlignment="1">
      <alignment horizontal="center" vertical="center"/>
    </xf>
    <xf numFmtId="41" fontId="4" fillId="4" borderId="36" xfId="8" applyNumberFormat="1" applyFont="1" applyFill="1" applyBorder="1">
      <alignment vertical="center"/>
    </xf>
    <xf numFmtId="9" fontId="9" fillId="4" borderId="18" xfId="1" applyFont="1" applyFill="1" applyBorder="1">
      <alignment vertical="center"/>
    </xf>
    <xf numFmtId="0" fontId="9" fillId="4" borderId="34" xfId="8" applyFont="1" applyFill="1" applyBorder="1" applyAlignment="1">
      <alignment horizontal="center" vertical="center"/>
    </xf>
    <xf numFmtId="41" fontId="4" fillId="4" borderId="17" xfId="8" applyNumberFormat="1" applyFont="1" applyFill="1" applyBorder="1">
      <alignment vertical="center"/>
    </xf>
    <xf numFmtId="41" fontId="4" fillId="4" borderId="7" xfId="8" applyNumberFormat="1" applyFont="1" applyFill="1" applyBorder="1">
      <alignment vertical="center"/>
    </xf>
    <xf numFmtId="9" fontId="9" fillId="4" borderId="16" xfId="1" applyFont="1" applyFill="1" applyBorder="1">
      <alignment vertical="center"/>
    </xf>
    <xf numFmtId="0" fontId="12" fillId="4" borderId="0" xfId="8" applyFont="1" applyFill="1" applyAlignment="1">
      <alignment horizontal="center" vertical="center"/>
    </xf>
    <xf numFmtId="0" fontId="9" fillId="4" borderId="22" xfId="8" applyFont="1" applyFill="1" applyBorder="1" applyAlignment="1">
      <alignment horizontal="center" vertical="center"/>
    </xf>
    <xf numFmtId="9" fontId="4" fillId="4" borderId="9" xfId="1" applyFont="1" applyFill="1" applyBorder="1">
      <alignment vertical="center"/>
    </xf>
    <xf numFmtId="9" fontId="4" fillId="4" borderId="7" xfId="1" applyFont="1" applyFill="1" applyBorder="1">
      <alignment vertical="center"/>
    </xf>
    <xf numFmtId="0" fontId="16" fillId="4" borderId="0" xfId="8" applyFont="1" applyFill="1">
      <alignment vertical="center"/>
    </xf>
    <xf numFmtId="0" fontId="4" fillId="4" borderId="0" xfId="8" applyFont="1" applyFill="1" applyAlignment="1">
      <alignment horizontal="center" vertical="center"/>
    </xf>
    <xf numFmtId="9" fontId="5" fillId="4" borderId="55" xfId="1" applyFont="1" applyFill="1" applyBorder="1" applyAlignment="1">
      <alignment vertical="center"/>
    </xf>
    <xf numFmtId="178" fontId="5" fillId="3" borderId="35" xfId="8" applyNumberFormat="1" applyFont="1" applyFill="1" applyBorder="1">
      <alignment vertical="center"/>
    </xf>
    <xf numFmtId="0" fontId="13" fillId="4" borderId="22" xfId="8" applyFont="1" applyFill="1" applyBorder="1" applyAlignment="1">
      <alignment horizontal="center" vertical="center"/>
    </xf>
    <xf numFmtId="0" fontId="13" fillId="4" borderId="44" xfId="8" applyFont="1" applyFill="1" applyBorder="1" applyAlignment="1">
      <alignment horizontal="center" vertical="center"/>
    </xf>
    <xf numFmtId="0" fontId="17" fillId="4" borderId="0" xfId="8" applyFont="1" applyFill="1">
      <alignment vertical="center"/>
    </xf>
    <xf numFmtId="0" fontId="18" fillId="4" borderId="0" xfId="8" applyFont="1" applyFill="1" applyAlignment="1">
      <alignment horizontal="center" vertical="center"/>
    </xf>
    <xf numFmtId="9" fontId="18" fillId="4" borderId="0" xfId="8" applyNumberFormat="1" applyFont="1" applyFill="1" applyAlignment="1">
      <alignment horizontal="center" vertical="center"/>
    </xf>
    <xf numFmtId="176" fontId="9" fillId="4" borderId="16" xfId="1" applyNumberFormat="1" applyFont="1" applyFill="1" applyBorder="1">
      <alignment vertical="center"/>
    </xf>
    <xf numFmtId="0" fontId="5" fillId="4" borderId="22" xfId="8" applyFont="1" applyFill="1" applyBorder="1" applyAlignment="1">
      <alignment horizontal="center" vertical="center"/>
    </xf>
    <xf numFmtId="0" fontId="5" fillId="4" borderId="44" xfId="8" applyFont="1" applyFill="1" applyBorder="1" applyAlignment="1">
      <alignment horizontal="center" vertical="center"/>
    </xf>
    <xf numFmtId="9" fontId="4" fillId="4" borderId="18" xfId="1" applyFont="1" applyFill="1" applyBorder="1">
      <alignment vertical="center"/>
    </xf>
    <xf numFmtId="9" fontId="4" fillId="4" borderId="16" xfId="1" applyFont="1" applyFill="1" applyBorder="1">
      <alignment vertical="center"/>
    </xf>
    <xf numFmtId="0" fontId="5" fillId="4" borderId="0" xfId="8" applyFont="1" applyFill="1">
      <alignment vertical="center"/>
    </xf>
    <xf numFmtId="0" fontId="10" fillId="4" borderId="0" xfId="8" applyFont="1" applyFill="1" applyAlignment="1">
      <alignment horizontal="left" vertical="center"/>
    </xf>
    <xf numFmtId="0" fontId="9" fillId="4" borderId="0" xfId="8" applyFont="1" applyFill="1">
      <alignment vertical="center"/>
    </xf>
    <xf numFmtId="41" fontId="4" fillId="4" borderId="21" xfId="8" applyNumberFormat="1" applyFont="1" applyFill="1" applyBorder="1">
      <alignment vertical="center"/>
    </xf>
    <xf numFmtId="0" fontId="9" fillId="0" borderId="0" xfId="8" applyFont="1" applyAlignment="1">
      <alignment horizontal="center" vertical="center"/>
    </xf>
    <xf numFmtId="41" fontId="9" fillId="0" borderId="21" xfId="9" applyFont="1" applyFill="1" applyBorder="1">
      <alignment vertical="center"/>
    </xf>
    <xf numFmtId="41" fontId="11" fillId="0" borderId="0" xfId="9" applyFont="1" applyFill="1" applyBorder="1">
      <alignment vertical="center"/>
    </xf>
    <xf numFmtId="9" fontId="9" fillId="0" borderId="0" xfId="1" applyFont="1" applyFill="1" applyBorder="1">
      <alignment vertical="center"/>
    </xf>
    <xf numFmtId="0" fontId="4" fillId="0" borderId="0" xfId="8" applyFont="1">
      <alignment vertical="center"/>
    </xf>
    <xf numFmtId="0" fontId="9" fillId="0" borderId="24" xfId="8" applyFont="1" applyBorder="1" applyAlignment="1">
      <alignment horizontal="center" vertical="center"/>
    </xf>
    <xf numFmtId="41" fontId="9" fillId="0" borderId="26" xfId="9" applyFont="1" applyFill="1" applyBorder="1">
      <alignment vertical="center"/>
    </xf>
    <xf numFmtId="41" fontId="11" fillId="0" borderId="24" xfId="9" applyFont="1" applyFill="1" applyBorder="1">
      <alignment vertical="center"/>
    </xf>
    <xf numFmtId="9" fontId="9" fillId="0" borderId="45" xfId="1" applyFont="1" applyFill="1" applyBorder="1">
      <alignment vertical="center"/>
    </xf>
    <xf numFmtId="41" fontId="9" fillId="0" borderId="24" xfId="9" applyFont="1" applyFill="1" applyBorder="1">
      <alignment vertical="center"/>
    </xf>
    <xf numFmtId="0" fontId="9" fillId="0" borderId="30" xfId="8" applyFont="1" applyBorder="1" applyAlignment="1">
      <alignment horizontal="center" vertical="center"/>
    </xf>
    <xf numFmtId="41" fontId="9" fillId="0" borderId="43" xfId="9" applyFont="1" applyFill="1" applyBorder="1">
      <alignment vertical="center"/>
    </xf>
    <xf numFmtId="41" fontId="11" fillId="0" borderId="30" xfId="9" applyFont="1" applyFill="1" applyBorder="1">
      <alignment vertical="center"/>
    </xf>
    <xf numFmtId="9" fontId="9" fillId="0" borderId="30" xfId="1" applyFont="1" applyFill="1" applyBorder="1">
      <alignment vertical="center"/>
    </xf>
    <xf numFmtId="0" fontId="14" fillId="0" borderId="9" xfId="8" applyFont="1" applyBorder="1" applyAlignment="1">
      <alignment horizontal="center" vertical="center"/>
    </xf>
    <xf numFmtId="0" fontId="8" fillId="0" borderId="0" xfId="8" applyFont="1">
      <alignment vertical="center"/>
    </xf>
    <xf numFmtId="0" fontId="14" fillId="0" borderId="7" xfId="8" applyFont="1" applyBorder="1" applyAlignment="1">
      <alignment horizontal="center" vertical="center"/>
    </xf>
    <xf numFmtId="41" fontId="5" fillId="5" borderId="35" xfId="8" applyNumberFormat="1" applyFont="1" applyFill="1" applyBorder="1" applyAlignment="1">
      <alignment horizontal="center" vertical="center"/>
    </xf>
    <xf numFmtId="41" fontId="4" fillId="4" borderId="9" xfId="8" applyNumberFormat="1" applyFont="1" applyFill="1" applyBorder="1">
      <alignment vertical="center"/>
    </xf>
    <xf numFmtId="41" fontId="4" fillId="4" borderId="0" xfId="8" applyNumberFormat="1" applyFont="1" applyFill="1">
      <alignment vertical="center"/>
    </xf>
    <xf numFmtId="0" fontId="9" fillId="4" borderId="31" xfId="8" applyFont="1" applyFill="1" applyBorder="1" applyAlignment="1">
      <alignment horizontal="center" vertical="center"/>
    </xf>
    <xf numFmtId="9" fontId="4" fillId="4" borderId="20" xfId="1" applyFont="1" applyFill="1" applyBorder="1">
      <alignment vertical="center"/>
    </xf>
    <xf numFmtId="0" fontId="24" fillId="4" borderId="0" xfId="8" applyFont="1" applyFill="1">
      <alignment vertical="center"/>
    </xf>
    <xf numFmtId="0" fontId="5" fillId="0" borderId="0" xfId="8" applyFont="1" applyAlignment="1">
      <alignment horizontal="center" vertical="center"/>
    </xf>
    <xf numFmtId="41" fontId="4" fillId="0" borderId="0" xfId="8" applyNumberFormat="1" applyFont="1" applyAlignment="1">
      <alignment horizontal="center" vertical="center"/>
    </xf>
    <xf numFmtId="9" fontId="4" fillId="0" borderId="0" xfId="1" applyFont="1" applyFill="1" applyBorder="1">
      <alignment vertical="center"/>
    </xf>
    <xf numFmtId="41" fontId="5" fillId="0" borderId="0" xfId="8" applyNumberFormat="1" applyFont="1" applyAlignment="1">
      <alignment horizontal="center" vertical="center"/>
    </xf>
    <xf numFmtId="176" fontId="9" fillId="4" borderId="18" xfId="1" applyNumberFormat="1" applyFont="1" applyFill="1" applyBorder="1">
      <alignment vertical="center"/>
    </xf>
    <xf numFmtId="41" fontId="25" fillId="5" borderId="7" xfId="8" applyNumberFormat="1" applyFont="1" applyFill="1" applyBorder="1">
      <alignment vertical="center"/>
    </xf>
    <xf numFmtId="41" fontId="9" fillId="4" borderId="0" xfId="8" applyNumberFormat="1" applyFont="1" applyFill="1">
      <alignment vertical="center"/>
    </xf>
    <xf numFmtId="0" fontId="29" fillId="0" borderId="0" xfId="0" applyFont="1">
      <alignment vertical="center"/>
    </xf>
    <xf numFmtId="0" fontId="30" fillId="9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1" fontId="30" fillId="0" borderId="2" xfId="17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179" fontId="30" fillId="10" borderId="2" xfId="0" applyNumberFormat="1" applyFont="1" applyFill="1" applyBorder="1" applyAlignment="1">
      <alignment horizontal="center" vertical="center"/>
    </xf>
    <xf numFmtId="180" fontId="30" fillId="10" borderId="2" xfId="0" applyNumberFormat="1" applyFont="1" applyFill="1" applyBorder="1">
      <alignment vertical="center"/>
    </xf>
    <xf numFmtId="41" fontId="11" fillId="4" borderId="58" xfId="9" applyFont="1" applyFill="1" applyBorder="1" applyAlignment="1">
      <alignment horizontal="center" vertical="center"/>
    </xf>
    <xf numFmtId="41" fontId="30" fillId="0" borderId="2" xfId="0" applyNumberFormat="1" applyFont="1" applyBorder="1" applyAlignment="1">
      <alignment horizontal="center" vertical="center"/>
    </xf>
    <xf numFmtId="41" fontId="11" fillId="0" borderId="32" xfId="9" applyFont="1" applyFill="1" applyBorder="1" applyAlignment="1">
      <alignment vertical="center"/>
    </xf>
    <xf numFmtId="41" fontId="11" fillId="0" borderId="28" xfId="9" applyFont="1" applyFill="1" applyBorder="1" applyAlignment="1">
      <alignment vertical="center"/>
    </xf>
    <xf numFmtId="14" fontId="9" fillId="0" borderId="31" xfId="8" applyNumberFormat="1" applyFont="1" applyBorder="1">
      <alignment vertical="center"/>
    </xf>
    <xf numFmtId="0" fontId="9" fillId="0" borderId="27" xfId="8" applyFont="1" applyBorder="1">
      <alignment vertical="center"/>
    </xf>
    <xf numFmtId="14" fontId="9" fillId="0" borderId="33" xfId="8" applyNumberFormat="1" applyFont="1" applyBorder="1">
      <alignment vertical="center"/>
    </xf>
    <xf numFmtId="41" fontId="11" fillId="0" borderId="51" xfId="9" applyFont="1" applyFill="1" applyBorder="1" applyAlignment="1">
      <alignment vertical="center"/>
    </xf>
    <xf numFmtId="0" fontId="14" fillId="0" borderId="53" xfId="8" applyFont="1" applyBorder="1">
      <alignment vertical="center"/>
    </xf>
    <xf numFmtId="0" fontId="14" fillId="0" borderId="52" xfId="8" applyFont="1" applyBorder="1">
      <alignment vertical="center"/>
    </xf>
    <xf numFmtId="0" fontId="14" fillId="0" borderId="41" xfId="8" applyFont="1" applyBorder="1">
      <alignment vertical="center"/>
    </xf>
    <xf numFmtId="0" fontId="14" fillId="0" borderId="40" xfId="8" applyFont="1" applyBorder="1">
      <alignment vertical="center"/>
    </xf>
    <xf numFmtId="0" fontId="9" fillId="0" borderId="61" xfId="8" applyFont="1" applyBorder="1" applyAlignment="1">
      <alignment horizontal="center" vertical="center"/>
    </xf>
    <xf numFmtId="9" fontId="9" fillId="0" borderId="62" xfId="1" applyFont="1" applyFill="1" applyBorder="1">
      <alignment vertical="center"/>
    </xf>
    <xf numFmtId="41" fontId="11" fillId="0" borderId="51" xfId="9" applyFont="1" applyFill="1" applyBorder="1" applyAlignment="1">
      <alignment horizontal="center" vertical="center"/>
    </xf>
    <xf numFmtId="41" fontId="11" fillId="0" borderId="28" xfId="9" applyFont="1" applyFill="1" applyBorder="1" applyAlignment="1">
      <alignment horizontal="center" vertical="center"/>
    </xf>
    <xf numFmtId="14" fontId="9" fillId="0" borderId="33" xfId="8" applyNumberFormat="1" applyFont="1" applyBorder="1" applyAlignment="1">
      <alignment horizontal="center" vertical="center"/>
    </xf>
    <xf numFmtId="14" fontId="9" fillId="0" borderId="27" xfId="8" applyNumberFormat="1" applyFont="1" applyBorder="1" applyAlignment="1">
      <alignment horizontal="center" vertical="center"/>
    </xf>
    <xf numFmtId="0" fontId="9" fillId="0" borderId="29" xfId="8" applyFont="1" applyBorder="1" applyAlignment="1">
      <alignment horizontal="center" vertical="center"/>
    </xf>
    <xf numFmtId="0" fontId="9" fillId="0" borderId="23" xfId="8" applyFont="1" applyBorder="1" applyAlignment="1">
      <alignment horizontal="center" vertical="center"/>
    </xf>
    <xf numFmtId="0" fontId="9" fillId="0" borderId="8" xfId="8" applyFont="1" applyBorder="1" applyAlignment="1">
      <alignment horizontal="center" vertical="center"/>
    </xf>
    <xf numFmtId="0" fontId="5" fillId="0" borderId="22" xfId="8" applyFont="1" applyBorder="1" applyAlignment="1">
      <alignment horizontal="center" vertical="center"/>
    </xf>
    <xf numFmtId="0" fontId="5" fillId="0" borderId="44" xfId="8" applyFont="1" applyBorder="1" applyAlignment="1">
      <alignment horizontal="center" vertical="center"/>
    </xf>
    <xf numFmtId="41" fontId="14" fillId="6" borderId="50" xfId="8" applyNumberFormat="1" applyFont="1" applyFill="1" applyBorder="1" applyAlignment="1">
      <alignment horizontal="center" vertical="center"/>
    </xf>
    <xf numFmtId="41" fontId="14" fillId="6" borderId="4" xfId="8" applyNumberFormat="1" applyFont="1" applyFill="1" applyBorder="1" applyAlignment="1">
      <alignment horizontal="center" vertical="center"/>
    </xf>
    <xf numFmtId="9" fontId="14" fillId="6" borderId="54" xfId="10" applyFont="1" applyFill="1" applyBorder="1" applyAlignment="1">
      <alignment horizontal="right" vertical="center"/>
    </xf>
    <xf numFmtId="9" fontId="14" fillId="6" borderId="49" xfId="10" applyFont="1" applyFill="1" applyBorder="1" applyAlignment="1">
      <alignment horizontal="right" vertical="center"/>
    </xf>
    <xf numFmtId="0" fontId="15" fillId="4" borderId="47" xfId="8" applyFont="1" applyFill="1" applyBorder="1" applyAlignment="1">
      <alignment horizontal="center" vertical="center"/>
    </xf>
    <xf numFmtId="0" fontId="15" fillId="4" borderId="34" xfId="8" applyFont="1" applyFill="1" applyBorder="1" applyAlignment="1">
      <alignment horizontal="center" vertical="center"/>
    </xf>
    <xf numFmtId="41" fontId="5" fillId="5" borderId="36" xfId="8" applyNumberFormat="1" applyFont="1" applyFill="1" applyBorder="1" applyAlignment="1">
      <alignment horizontal="center" vertical="center"/>
    </xf>
    <xf numFmtId="41" fontId="5" fillId="5" borderId="9" xfId="8" applyNumberFormat="1" applyFont="1" applyFill="1" applyBorder="1" applyAlignment="1">
      <alignment horizontal="center" vertical="center"/>
    </xf>
    <xf numFmtId="41" fontId="5" fillId="0" borderId="4" xfId="8" applyNumberFormat="1" applyFont="1" applyBorder="1" applyAlignment="1">
      <alignment horizontal="center" vertical="center"/>
    </xf>
    <xf numFmtId="41" fontId="5" fillId="0" borderId="49" xfId="8" applyNumberFormat="1" applyFont="1" applyBorder="1" applyAlignment="1">
      <alignment horizontal="center" vertical="center"/>
    </xf>
    <xf numFmtId="41" fontId="4" fillId="4" borderId="17" xfId="8" applyNumberFormat="1" applyFont="1" applyFill="1" applyBorder="1" applyAlignment="1">
      <alignment horizontal="center" vertical="center"/>
    </xf>
    <xf numFmtId="41" fontId="4" fillId="4" borderId="7" xfId="8" applyNumberFormat="1" applyFont="1" applyFill="1" applyBorder="1" applyAlignment="1">
      <alignment horizontal="center" vertical="center"/>
    </xf>
    <xf numFmtId="0" fontId="5" fillId="0" borderId="14" xfId="8" applyFont="1" applyBorder="1" applyAlignment="1">
      <alignment horizontal="center" vertical="center"/>
    </xf>
    <xf numFmtId="0" fontId="5" fillId="0" borderId="38" xfId="8" applyFont="1" applyBorder="1" applyAlignment="1">
      <alignment horizontal="center" vertical="center"/>
    </xf>
    <xf numFmtId="0" fontId="5" fillId="0" borderId="13" xfId="8" applyFont="1" applyBorder="1" applyAlignment="1">
      <alignment horizontal="center" vertical="center"/>
    </xf>
    <xf numFmtId="0" fontId="5" fillId="0" borderId="37" xfId="8" applyFont="1" applyBorder="1" applyAlignment="1">
      <alignment horizontal="center" vertical="center"/>
    </xf>
    <xf numFmtId="41" fontId="14" fillId="6" borderId="46" xfId="8" applyNumberFormat="1" applyFont="1" applyFill="1" applyBorder="1" applyAlignment="1">
      <alignment horizontal="center" vertical="center"/>
    </xf>
    <xf numFmtId="41" fontId="14" fillId="6" borderId="14" xfId="8" applyNumberFormat="1" applyFont="1" applyFill="1" applyBorder="1" applyAlignment="1">
      <alignment horizontal="center" vertical="center"/>
    </xf>
    <xf numFmtId="41" fontId="14" fillId="6" borderId="15" xfId="8" applyNumberFormat="1" applyFont="1" applyFill="1" applyBorder="1" applyAlignment="1">
      <alignment horizontal="center" vertical="center"/>
    </xf>
    <xf numFmtId="41" fontId="5" fillId="4" borderId="47" xfId="8" applyNumberFormat="1" applyFont="1" applyFill="1" applyBorder="1" applyAlignment="1">
      <alignment horizontal="center" vertical="center"/>
    </xf>
    <xf numFmtId="41" fontId="5" fillId="4" borderId="36" xfId="8" applyNumberFormat="1" applyFont="1" applyFill="1" applyBorder="1" applyAlignment="1">
      <alignment horizontal="center" vertical="center"/>
    </xf>
    <xf numFmtId="41" fontId="5" fillId="5" borderId="55" xfId="8" applyNumberFormat="1" applyFont="1" applyFill="1" applyBorder="1" applyAlignment="1">
      <alignment horizontal="center" vertical="center"/>
    </xf>
    <xf numFmtId="41" fontId="5" fillId="5" borderId="35" xfId="8" applyNumberFormat="1" applyFont="1" applyFill="1" applyBorder="1" applyAlignment="1">
      <alignment horizontal="center" vertical="center"/>
    </xf>
    <xf numFmtId="41" fontId="5" fillId="4" borderId="34" xfId="8" applyNumberFormat="1" applyFont="1" applyFill="1" applyBorder="1" applyAlignment="1">
      <alignment horizontal="center" vertical="center"/>
    </xf>
    <xf numFmtId="41" fontId="5" fillId="4" borderId="17" xfId="8" applyNumberFormat="1" applyFont="1" applyFill="1" applyBorder="1" applyAlignment="1">
      <alignment horizontal="center" vertical="center"/>
    </xf>
    <xf numFmtId="0" fontId="5" fillId="4" borderId="22" xfId="8" applyFont="1" applyFill="1" applyBorder="1" applyAlignment="1">
      <alignment horizontal="center" vertical="center"/>
    </xf>
    <xf numFmtId="0" fontId="5" fillId="4" borderId="44" xfId="8" applyFont="1" applyFill="1" applyBorder="1" applyAlignment="1">
      <alignment horizontal="center" vertical="center"/>
    </xf>
    <xf numFmtId="178" fontId="5" fillId="3" borderId="34" xfId="8" applyNumberFormat="1" applyFont="1" applyFill="1" applyBorder="1" applyAlignment="1">
      <alignment horizontal="center" vertical="center"/>
    </xf>
    <xf numFmtId="178" fontId="5" fillId="3" borderId="35" xfId="8" applyNumberFormat="1" applyFont="1" applyFill="1" applyBorder="1" applyAlignment="1">
      <alignment horizontal="center" vertical="center"/>
    </xf>
    <xf numFmtId="41" fontId="5" fillId="0" borderId="55" xfId="8" applyNumberFormat="1" applyFont="1" applyBorder="1" applyAlignment="1">
      <alignment horizontal="center" vertical="center"/>
    </xf>
    <xf numFmtId="41" fontId="5" fillId="0" borderId="19" xfId="8" applyNumberFormat="1" applyFont="1" applyBorder="1" applyAlignment="1">
      <alignment horizontal="center" vertical="center"/>
    </xf>
    <xf numFmtId="0" fontId="15" fillId="4" borderId="36" xfId="8" applyFont="1" applyFill="1" applyBorder="1" applyAlignment="1">
      <alignment horizontal="center" vertical="center"/>
    </xf>
    <xf numFmtId="0" fontId="15" fillId="4" borderId="9" xfId="8" applyFont="1" applyFill="1" applyBorder="1" applyAlignment="1">
      <alignment horizontal="center" vertical="center"/>
    </xf>
    <xf numFmtId="0" fontId="15" fillId="4" borderId="10" xfId="8" applyFont="1" applyFill="1" applyBorder="1" applyAlignment="1">
      <alignment horizontal="center" vertical="center"/>
    </xf>
    <xf numFmtId="0" fontId="5" fillId="5" borderId="35" xfId="8" applyFont="1" applyFill="1" applyBorder="1" applyAlignment="1">
      <alignment horizontal="center" vertical="center"/>
    </xf>
    <xf numFmtId="0" fontId="5" fillId="0" borderId="8" xfId="8" applyFont="1" applyBorder="1" applyAlignment="1">
      <alignment horizontal="center" vertical="center"/>
    </xf>
    <xf numFmtId="0" fontId="5" fillId="0" borderId="11" xfId="8" applyFont="1" applyBorder="1" applyAlignment="1">
      <alignment horizontal="center" vertical="center"/>
    </xf>
    <xf numFmtId="176" fontId="14" fillId="6" borderId="48" xfId="10" applyNumberFormat="1" applyFont="1" applyFill="1" applyBorder="1" applyAlignment="1">
      <alignment horizontal="right" vertical="center"/>
    </xf>
    <xf numFmtId="176" fontId="14" fillId="6" borderId="38" xfId="10" applyNumberFormat="1" applyFont="1" applyFill="1" applyBorder="1" applyAlignment="1">
      <alignment horizontal="right" vertical="center"/>
    </xf>
    <xf numFmtId="176" fontId="14" fillId="6" borderId="39" xfId="10" applyNumberFormat="1" applyFont="1" applyFill="1" applyBorder="1" applyAlignment="1">
      <alignment horizontal="right" vertical="center"/>
    </xf>
    <xf numFmtId="0" fontId="14" fillId="0" borderId="10" xfId="8" applyFont="1" applyBorder="1" applyAlignment="1">
      <alignment horizontal="center" vertical="center"/>
    </xf>
    <xf numFmtId="0" fontId="14" fillId="0" borderId="12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0" fontId="14" fillId="0" borderId="11" xfId="8" applyFont="1" applyBorder="1" applyAlignment="1">
      <alignment horizontal="center" vertical="center"/>
    </xf>
    <xf numFmtId="0" fontId="14" fillId="0" borderId="9" xfId="8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5" fillId="0" borderId="15" xfId="8" applyFont="1" applyBorder="1" applyAlignment="1">
      <alignment horizontal="center" vertical="center"/>
    </xf>
    <xf numFmtId="0" fontId="5" fillId="0" borderId="39" xfId="8" applyFont="1" applyBorder="1" applyAlignment="1">
      <alignment horizontal="center" vertical="center"/>
    </xf>
    <xf numFmtId="0" fontId="22" fillId="8" borderId="3" xfId="8" applyFont="1" applyFill="1" applyBorder="1" applyAlignment="1">
      <alignment horizontal="center" vertical="center"/>
    </xf>
    <xf numFmtId="0" fontId="22" fillId="8" borderId="50" xfId="8" applyFont="1" applyFill="1" applyBorder="1" applyAlignment="1">
      <alignment horizontal="center" vertical="center"/>
    </xf>
    <xf numFmtId="0" fontId="22" fillId="8" borderId="4" xfId="8" applyFont="1" applyFill="1" applyBorder="1" applyAlignment="1">
      <alignment horizontal="center" vertical="center"/>
    </xf>
    <xf numFmtId="0" fontId="22" fillId="8" borderId="5" xfId="8" applyFont="1" applyFill="1" applyBorder="1" applyAlignment="1">
      <alignment horizontal="center" vertical="center"/>
    </xf>
    <xf numFmtId="0" fontId="22" fillId="8" borderId="2" xfId="8" applyFont="1" applyFill="1" applyBorder="1" applyAlignment="1">
      <alignment horizontal="center" vertical="center"/>
    </xf>
    <xf numFmtId="0" fontId="22" fillId="8" borderId="6" xfId="8" applyFont="1" applyFill="1" applyBorder="1" applyAlignment="1">
      <alignment horizontal="center" vertical="center"/>
    </xf>
    <xf numFmtId="0" fontId="14" fillId="0" borderId="40" xfId="8" applyFont="1" applyBorder="1" applyAlignment="1">
      <alignment horizontal="center" vertical="center"/>
    </xf>
    <xf numFmtId="0" fontId="14" fillId="0" borderId="41" xfId="8" applyFont="1" applyBorder="1" applyAlignment="1">
      <alignment horizontal="center" vertical="center"/>
    </xf>
    <xf numFmtId="0" fontId="14" fillId="0" borderId="52" xfId="8" applyFont="1" applyBorder="1" applyAlignment="1">
      <alignment horizontal="center" vertical="center"/>
    </xf>
    <xf numFmtId="0" fontId="14" fillId="0" borderId="53" xfId="8" applyFont="1" applyBorder="1" applyAlignment="1">
      <alignment horizontal="center" vertical="center"/>
    </xf>
    <xf numFmtId="0" fontId="5" fillId="0" borderId="9" xfId="8" applyFont="1" applyBorder="1" applyAlignment="1">
      <alignment horizontal="center" vertical="center"/>
    </xf>
    <xf numFmtId="0" fontId="22" fillId="8" borderId="8" xfId="8" applyFont="1" applyFill="1" applyBorder="1" applyAlignment="1">
      <alignment horizontal="center" vertical="center"/>
    </xf>
    <xf numFmtId="0" fontId="22" fillId="8" borderId="9" xfId="8" applyFont="1" applyFill="1" applyBorder="1" applyAlignment="1">
      <alignment horizontal="center" vertical="center"/>
    </xf>
    <xf numFmtId="0" fontId="22" fillId="8" borderId="10" xfId="8" applyFont="1" applyFill="1" applyBorder="1" applyAlignment="1">
      <alignment horizontal="center" vertical="center"/>
    </xf>
    <xf numFmtId="0" fontId="22" fillId="8" borderId="23" xfId="8" applyFont="1" applyFill="1" applyBorder="1" applyAlignment="1">
      <alignment horizontal="center" vertical="center"/>
    </xf>
    <xf numFmtId="0" fontId="22" fillId="8" borderId="24" xfId="8" applyFont="1" applyFill="1" applyBorder="1" applyAlignment="1">
      <alignment horizontal="center" vertical="center"/>
    </xf>
    <xf numFmtId="0" fontId="22" fillId="8" borderId="25" xfId="8" applyFont="1" applyFill="1" applyBorder="1" applyAlignment="1">
      <alignment horizontal="center" vertical="center"/>
    </xf>
    <xf numFmtId="0" fontId="23" fillId="0" borderId="9" xfId="8" applyFont="1" applyBorder="1" applyAlignment="1">
      <alignment horizontal="center" vertical="center"/>
    </xf>
    <xf numFmtId="0" fontId="23" fillId="0" borderId="7" xfId="8" applyFont="1" applyBorder="1" applyAlignment="1">
      <alignment horizontal="center" vertical="center"/>
    </xf>
    <xf numFmtId="0" fontId="21" fillId="4" borderId="8" xfId="8" applyFont="1" applyFill="1" applyBorder="1" applyAlignment="1">
      <alignment horizontal="center" vertical="center"/>
    </xf>
    <xf numFmtId="0" fontId="21" fillId="4" borderId="10" xfId="8" applyFont="1" applyFill="1" applyBorder="1" applyAlignment="1">
      <alignment horizontal="center" vertical="center"/>
    </xf>
    <xf numFmtId="0" fontId="21" fillId="4" borderId="11" xfId="8" applyFont="1" applyFill="1" applyBorder="1" applyAlignment="1">
      <alignment horizontal="center" vertical="center"/>
    </xf>
    <xf numFmtId="0" fontId="21" fillId="4" borderId="12" xfId="8" applyFont="1" applyFill="1" applyBorder="1" applyAlignment="1">
      <alignment horizontal="center" vertical="center"/>
    </xf>
    <xf numFmtId="0" fontId="5" fillId="7" borderId="37" xfId="8" applyFont="1" applyFill="1" applyBorder="1" applyAlignment="1">
      <alignment horizontal="center" vertical="center"/>
    </xf>
    <xf numFmtId="0" fontId="5" fillId="7" borderId="39" xfId="8" applyFont="1" applyFill="1" applyBorder="1" applyAlignment="1">
      <alignment horizontal="center" vertical="center"/>
    </xf>
    <xf numFmtId="0" fontId="5" fillId="3" borderId="8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1" xfId="8" applyFont="1" applyFill="1" applyBorder="1" applyAlignment="1">
      <alignment horizontal="center" vertical="center"/>
    </xf>
    <xf numFmtId="0" fontId="5" fillId="3" borderId="12" xfId="8" applyFont="1" applyFill="1" applyBorder="1" applyAlignment="1">
      <alignment horizontal="center" vertical="center"/>
    </xf>
    <xf numFmtId="0" fontId="5" fillId="7" borderId="13" xfId="8" applyFont="1" applyFill="1" applyBorder="1" applyAlignment="1">
      <alignment horizontal="center" vertical="center"/>
    </xf>
    <xf numFmtId="0" fontId="5" fillId="7" borderId="15" xfId="8" applyFont="1" applyFill="1" applyBorder="1" applyAlignment="1">
      <alignment horizontal="center" vertical="center"/>
    </xf>
    <xf numFmtId="0" fontId="5" fillId="7" borderId="8" xfId="8" applyFont="1" applyFill="1" applyBorder="1" applyAlignment="1">
      <alignment horizontal="center" vertical="center"/>
    </xf>
    <xf numFmtId="0" fontId="5" fillId="7" borderId="10" xfId="8" applyFont="1" applyFill="1" applyBorder="1" applyAlignment="1">
      <alignment horizontal="center" vertical="center"/>
    </xf>
    <xf numFmtId="0" fontId="5" fillId="7" borderId="11" xfId="8" applyFont="1" applyFill="1" applyBorder="1" applyAlignment="1">
      <alignment horizontal="center" vertical="center"/>
    </xf>
    <xf numFmtId="0" fontId="5" fillId="7" borderId="12" xfId="8" applyFont="1" applyFill="1" applyBorder="1" applyAlignment="1">
      <alignment horizontal="center" vertical="center"/>
    </xf>
    <xf numFmtId="0" fontId="5" fillId="7" borderId="3" xfId="8" applyFont="1" applyFill="1" applyBorder="1" applyAlignment="1">
      <alignment horizontal="center" vertical="center"/>
    </xf>
    <xf numFmtId="0" fontId="5" fillId="7" borderId="46" xfId="8" applyFont="1" applyFill="1" applyBorder="1" applyAlignment="1">
      <alignment horizontal="center" vertical="center"/>
    </xf>
    <xf numFmtId="0" fontId="5" fillId="7" borderId="42" xfId="8" applyFont="1" applyFill="1" applyBorder="1" applyAlignment="1">
      <alignment horizontal="center" vertical="center"/>
    </xf>
    <xf numFmtId="0" fontId="5" fillId="7" borderId="48" xfId="8" applyFont="1" applyFill="1" applyBorder="1" applyAlignment="1">
      <alignment horizontal="center" vertical="center"/>
    </xf>
    <xf numFmtId="41" fontId="4" fillId="5" borderId="36" xfId="8" applyNumberFormat="1" applyFont="1" applyFill="1" applyBorder="1" applyAlignment="1">
      <alignment horizontal="center" vertical="center"/>
    </xf>
    <xf numFmtId="41" fontId="4" fillId="5" borderId="9" xfId="8" applyNumberFormat="1" applyFont="1" applyFill="1" applyBorder="1" applyAlignment="1">
      <alignment horizontal="center" vertical="center"/>
    </xf>
    <xf numFmtId="0" fontId="9" fillId="4" borderId="59" xfId="8" applyFont="1" applyFill="1" applyBorder="1" applyAlignment="1">
      <alignment horizontal="center" vertical="center"/>
    </xf>
    <xf numFmtId="0" fontId="9" fillId="4" borderId="60" xfId="8" applyFont="1" applyFill="1" applyBorder="1" applyAlignment="1">
      <alignment horizontal="center" vertical="center"/>
    </xf>
    <xf numFmtId="0" fontId="5" fillId="7" borderId="56" xfId="8" applyFont="1" applyFill="1" applyBorder="1" applyAlignment="1">
      <alignment horizontal="center" vertical="center"/>
    </xf>
    <xf numFmtId="0" fontId="5" fillId="7" borderId="57" xfId="8" applyFont="1" applyFill="1" applyBorder="1" applyAlignment="1">
      <alignment horizontal="center" vertical="center"/>
    </xf>
    <xf numFmtId="9" fontId="14" fillId="6" borderId="48" xfId="10" applyFont="1" applyFill="1" applyBorder="1" applyAlignment="1">
      <alignment horizontal="center" vertical="center"/>
    </xf>
    <xf numFmtId="9" fontId="14" fillId="6" borderId="38" xfId="10" applyFont="1" applyFill="1" applyBorder="1" applyAlignment="1">
      <alignment horizontal="center" vertical="center"/>
    </xf>
    <xf numFmtId="9" fontId="14" fillId="6" borderId="39" xfId="10" applyFont="1" applyFill="1" applyBorder="1" applyAlignment="1">
      <alignment horizontal="center" vertical="center"/>
    </xf>
    <xf numFmtId="0" fontId="15" fillId="5" borderId="0" xfId="8" applyFont="1" applyFill="1" applyAlignment="1">
      <alignment horizontal="center" vertical="center" wrapText="1"/>
    </xf>
    <xf numFmtId="0" fontId="15" fillId="4" borderId="18" xfId="8" applyFont="1" applyFill="1" applyBorder="1" applyAlignment="1">
      <alignment horizontal="center" vertical="center"/>
    </xf>
    <xf numFmtId="0" fontId="15" fillId="4" borderId="17" xfId="8" applyFont="1" applyFill="1" applyBorder="1" applyAlignment="1">
      <alignment horizontal="center" vertical="center"/>
    </xf>
    <xf numFmtId="0" fontId="15" fillId="4" borderId="7" xfId="8" applyFont="1" applyFill="1" applyBorder="1" applyAlignment="1">
      <alignment horizontal="center" vertical="center"/>
    </xf>
    <xf numFmtId="0" fontId="15" fillId="4" borderId="16" xfId="8" applyFont="1" applyFill="1" applyBorder="1" applyAlignment="1">
      <alignment horizontal="center" vertical="center"/>
    </xf>
    <xf numFmtId="41" fontId="5" fillId="0" borderId="35" xfId="8" applyNumberFormat="1" applyFont="1" applyBorder="1" applyAlignment="1">
      <alignment horizontal="center" vertical="center"/>
    </xf>
    <xf numFmtId="41" fontId="4" fillId="0" borderId="55" xfId="8" applyNumberFormat="1" applyFont="1" applyBorder="1" applyAlignment="1">
      <alignment horizontal="center" vertical="center"/>
    </xf>
    <xf numFmtId="41" fontId="4" fillId="0" borderId="35" xfId="8" applyNumberFormat="1" applyFont="1" applyBorder="1" applyAlignment="1">
      <alignment horizontal="center" vertical="center"/>
    </xf>
    <xf numFmtId="41" fontId="4" fillId="0" borderId="19" xfId="8" applyNumberFormat="1" applyFont="1" applyBorder="1" applyAlignment="1">
      <alignment horizontal="center" vertical="center"/>
    </xf>
    <xf numFmtId="0" fontId="28" fillId="0" borderId="0" xfId="0" applyFont="1">
      <alignment vertical="center"/>
    </xf>
    <xf numFmtId="0" fontId="0" fillId="0" borderId="0" xfId="0">
      <alignment vertical="center"/>
    </xf>
  </cellXfs>
  <cellStyles count="18">
    <cellStyle name="백분율" xfId="1" builtinId="5"/>
    <cellStyle name="백분율 2" xfId="10" xr:uid="{ED22257A-0163-4DC7-80F6-64266E921397}"/>
    <cellStyle name="쉼표 [0]" xfId="17" builtinId="6"/>
    <cellStyle name="쉼표 [0] 2" xfId="2" xr:uid="{866D1A12-B10B-4D86-A5AD-8119BC436559}"/>
    <cellStyle name="쉼표 [0] 2 2" xfId="9" xr:uid="{BB545385-19D9-4F70-BBB1-EF291CC61DC4}"/>
    <cellStyle name="쉼표 [0] 2 3" xfId="16" xr:uid="{80819BFF-482A-4B31-830B-DFC648DA137D}"/>
    <cellStyle name="쉼표 [0] 3" xfId="14" xr:uid="{903AE57A-9D3E-4AFF-9AC9-65987ADD06CB}"/>
    <cellStyle name="쉼표 [0] 4" xfId="11" xr:uid="{07DDFA56-7701-4F1B-B602-521323B36DEE}"/>
    <cellStyle name="쉼표 2" xfId="6" xr:uid="{897CCCA7-440B-4074-ADBF-3D8E22927B62}"/>
    <cellStyle name="입력 2" xfId="7" xr:uid="{2D3020ED-4F89-40ED-BB86-68CF30925791}"/>
    <cellStyle name="표준" xfId="0" builtinId="0"/>
    <cellStyle name="표준 18" xfId="3" xr:uid="{295B4958-CEE9-458A-84B9-435A079038DE}"/>
    <cellStyle name="표준 2" xfId="4" xr:uid="{368B3244-35B2-4E5C-9671-B05C4B714A2E}"/>
    <cellStyle name="표준 2 2" xfId="5" xr:uid="{7B4C7971-53BC-425C-8CCC-157C1BE3314A}"/>
    <cellStyle name="표준 2 3" xfId="8" xr:uid="{4B67CE0B-EA96-4E7E-8671-87B9CCE3131D}"/>
    <cellStyle name="표준 2 4" xfId="12" xr:uid="{BCB04E05-EBEC-4CE4-8326-F5A698B958E7}"/>
    <cellStyle name="표준 3" xfId="13" xr:uid="{4B30F1DC-4E6C-43DE-9891-B4729E11AA91}"/>
    <cellStyle name="표준 4" xfId="15" xr:uid="{BE0C8B9C-A775-45BC-AD2B-1CD5EBCE1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57150</xdr:rowOff>
    </xdr:from>
    <xdr:to>
      <xdr:col>5</xdr:col>
      <xdr:colOff>2324100</xdr:colOff>
      <xdr:row>4</xdr:row>
      <xdr:rowOff>95250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D2BDF0-6212-5752-8525-BEEA59A26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7150"/>
          <a:ext cx="38385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1821180</xdr:colOff>
      <xdr:row>0</xdr:row>
      <xdr:rowOff>99060</xdr:rowOff>
    </xdr:from>
    <xdr:to>
      <xdr:col>5</xdr:col>
      <xdr:colOff>1844040</xdr:colOff>
      <xdr:row>4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A21F9B5-C44F-D9BC-DFCB-DA6D0884BFA2}"/>
            </a:ext>
          </a:extLst>
        </xdr:cNvPr>
        <xdr:cNvSpPr>
          <a:spLocks noChangeAspect="1" noChangeArrowheads="1"/>
        </xdr:cNvSpPr>
      </xdr:nvSpPr>
      <xdr:spPr bwMode="auto">
        <a:xfrm>
          <a:off x="7170420" y="99060"/>
          <a:ext cx="46863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324D-36BA-4050-9479-51168462B1C3}">
  <sheetPr>
    <tabColor theme="9" tint="0.79998168889431442"/>
    <pageSetUpPr fitToPage="1"/>
  </sheetPr>
  <dimension ref="A4:F15"/>
  <sheetViews>
    <sheetView workbookViewId="0">
      <selection activeCell="C15" sqref="C15"/>
    </sheetView>
  </sheetViews>
  <sheetFormatPr defaultColWidth="9" defaultRowHeight="16.5"/>
  <cols>
    <col min="1" max="1" width="9" style="68"/>
    <col min="2" max="6" width="30.625" style="68" customWidth="1"/>
    <col min="7" max="7" width="14.875" style="68" bestFit="1" customWidth="1"/>
    <col min="8" max="8" width="8.25" style="68" customWidth="1"/>
    <col min="9" max="9" width="13" style="68" bestFit="1" customWidth="1"/>
    <col min="10" max="10" width="8.25" style="68" customWidth="1"/>
    <col min="11" max="11" width="13" style="68" customWidth="1"/>
    <col min="12" max="12" width="17.25" style="68" customWidth="1"/>
    <col min="13" max="16384" width="9" style="68"/>
  </cols>
  <sheetData>
    <row r="4" spans="1:6" ht="26.25">
      <c r="A4" s="204" t="s">
        <v>34</v>
      </c>
      <c r="B4" s="205"/>
      <c r="C4" s="205"/>
      <c r="D4" s="205"/>
    </row>
    <row r="6" spans="1:6" s="70" customFormat="1" ht="28.5" customHeight="1">
      <c r="A6" s="69" t="s">
        <v>35</v>
      </c>
      <c r="B6" s="69" t="s">
        <v>36</v>
      </c>
      <c r="C6" s="69" t="s">
        <v>37</v>
      </c>
      <c r="D6" s="69" t="s">
        <v>38</v>
      </c>
      <c r="E6" s="69" t="s">
        <v>42</v>
      </c>
      <c r="F6" s="69" t="s">
        <v>39</v>
      </c>
    </row>
    <row r="7" spans="1:6" s="70" customFormat="1" ht="28.5" customHeight="1">
      <c r="A7" s="71">
        <v>1</v>
      </c>
      <c r="B7" s="71" t="s">
        <v>3991</v>
      </c>
      <c r="C7" s="77">
        <f>매출!W73</f>
        <v>28</v>
      </c>
      <c r="D7" s="72">
        <f>매출!W75</f>
        <v>0</v>
      </c>
      <c r="E7" s="72">
        <f>매출!W83</f>
        <v>0</v>
      </c>
      <c r="F7" s="72">
        <f>매출!W89</f>
        <v>0</v>
      </c>
    </row>
    <row r="8" spans="1:6" ht="31.5" customHeight="1">
      <c r="A8" s="73" t="s">
        <v>40</v>
      </c>
      <c r="B8" s="73" t="s">
        <v>40</v>
      </c>
      <c r="C8" s="74">
        <f>SUM(C7:C7)</f>
        <v>28</v>
      </c>
      <c r="D8" s="75">
        <f>SUM(D7:D7)</f>
        <v>0</v>
      </c>
      <c r="E8" s="75">
        <f>SUM(E7:E7)</f>
        <v>0</v>
      </c>
      <c r="F8" s="75">
        <f>SUM(F7:F7)</f>
        <v>0</v>
      </c>
    </row>
    <row r="15" spans="1:6">
      <c r="C15" s="68" t="s">
        <v>43</v>
      </c>
    </row>
  </sheetData>
  <mergeCells count="1">
    <mergeCell ref="A4:D4"/>
  </mergeCells>
  <phoneticPr fontId="2" type="noConversion"/>
  <pageMargins left="0.7" right="0.7" top="0.75" bottom="0.75" header="0.3" footer="0.3"/>
  <pageSetup paperSize="9" scale="74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F1B3-14A6-48DA-9A98-2033250A9E83}">
  <sheetPr>
    <tabColor rgb="FFFFC000"/>
    <pageSetUpPr fitToPage="1"/>
  </sheetPr>
  <dimension ref="B6:BT95"/>
  <sheetViews>
    <sheetView showGridLines="0" tabSelected="1" zoomScale="70" zoomScaleNormal="70" workbookViewId="0">
      <selection activeCell="BW14" sqref="BW14"/>
    </sheetView>
  </sheetViews>
  <sheetFormatPr defaultColWidth="8" defaultRowHeight="13.5" outlineLevelRow="1" outlineLevelCol="2"/>
  <cols>
    <col min="1" max="1" width="3" style="8" customWidth="1"/>
    <col min="2" max="2" width="5.875" style="8" customWidth="1"/>
    <col min="3" max="3" width="12.75" style="16" customWidth="1"/>
    <col min="4" max="4" width="10" style="16" hidden="1" customWidth="1" outlineLevel="1"/>
    <col min="5" max="5" width="11.875" style="8" hidden="1" customWidth="1" outlineLevel="2"/>
    <col min="6" max="6" width="11.875" style="8" hidden="1" customWidth="1" outlineLevel="1" collapsed="1"/>
    <col min="7" max="7" width="6.125" style="8" hidden="1" customWidth="1" outlineLevel="1"/>
    <col min="8" max="8" width="11.5" style="8" hidden="1" customWidth="1" outlineLevel="1"/>
    <col min="9" max="9" width="10" style="16" hidden="1" customWidth="1" outlineLevel="1"/>
    <col min="10" max="10" width="11.875" style="8" hidden="1" customWidth="1" outlineLevel="2"/>
    <col min="11" max="11" width="11.875" style="8" hidden="1" customWidth="1" outlineLevel="1" collapsed="1"/>
    <col min="12" max="12" width="7.375" style="8" hidden="1" customWidth="1" outlineLevel="1"/>
    <col min="13" max="13" width="11.5" style="8" hidden="1" customWidth="1" outlineLevel="1"/>
    <col min="14" max="14" width="10" style="16" hidden="1" customWidth="1" outlineLevel="1"/>
    <col min="15" max="15" width="11.875" style="8" hidden="1" customWidth="1" outlineLevel="2"/>
    <col min="16" max="16" width="11.875" style="8" hidden="1" customWidth="1" outlineLevel="1" collapsed="1"/>
    <col min="17" max="17" width="7.25" style="8" hidden="1" customWidth="1" outlineLevel="1"/>
    <col min="18" max="18" width="11.5" style="8" hidden="1" customWidth="1" outlineLevel="1"/>
    <col min="19" max="19" width="10" style="16" hidden="1" customWidth="1" outlineLevel="1"/>
    <col min="20" max="20" width="11.875" style="8" hidden="1" customWidth="1" outlineLevel="2"/>
    <col min="21" max="21" width="11.875" style="8" hidden="1" customWidth="1" outlineLevel="1" collapsed="1"/>
    <col min="22" max="22" width="6.125" style="8" hidden="1" customWidth="1" outlineLevel="1"/>
    <col min="23" max="23" width="11.5" style="8" hidden="1" customWidth="1" outlineLevel="1"/>
    <col min="24" max="24" width="10" style="16" hidden="1" customWidth="1" outlineLevel="1"/>
    <col min="25" max="25" width="11.875" style="8" hidden="1" customWidth="1" outlineLevel="2"/>
    <col min="26" max="26" width="11.875" style="8" hidden="1" customWidth="1" outlineLevel="1" collapsed="1"/>
    <col min="27" max="27" width="6.125" style="8" hidden="1" customWidth="1" outlineLevel="1"/>
    <col min="28" max="28" width="11.5" style="8" hidden="1" customWidth="1" outlineLevel="1"/>
    <col min="29" max="29" width="10" style="16" hidden="1" customWidth="1" outlineLevel="1"/>
    <col min="30" max="30" width="11.875" style="8" hidden="1" customWidth="1" outlineLevel="2"/>
    <col min="31" max="31" width="11.875" style="8" hidden="1" customWidth="1" outlineLevel="1" collapsed="1"/>
    <col min="32" max="32" width="6.125" style="8" hidden="1" customWidth="1" outlineLevel="1"/>
    <col min="33" max="33" width="11.5" style="8" hidden="1" customWidth="1" outlineLevel="1"/>
    <col min="34" max="34" width="10" style="16" hidden="1" customWidth="1" outlineLevel="1"/>
    <col min="35" max="35" width="11.875" style="8" hidden="1" customWidth="1" outlineLevel="2"/>
    <col min="36" max="36" width="11.875" style="8" hidden="1" customWidth="1" outlineLevel="1" collapsed="1"/>
    <col min="37" max="37" width="6.125" style="8" hidden="1" customWidth="1" outlineLevel="1"/>
    <col min="38" max="38" width="11.5" style="8" hidden="1" customWidth="1" outlineLevel="1"/>
    <col min="39" max="39" width="10" style="16" hidden="1" customWidth="1" outlineLevel="1"/>
    <col min="40" max="40" width="11.875" style="8" hidden="1" customWidth="1" outlineLevel="2"/>
    <col min="41" max="41" width="11.875" style="8" hidden="1" customWidth="1" outlineLevel="1" collapsed="1"/>
    <col min="42" max="42" width="6.125" style="8" hidden="1" customWidth="1" outlineLevel="1"/>
    <col min="43" max="43" width="11.5" style="8" hidden="1" customWidth="1" outlineLevel="1"/>
    <col min="44" max="44" width="10" style="16" customWidth="1" outlineLevel="1"/>
    <col min="45" max="45" width="11.875" style="8" hidden="1" customWidth="1" outlineLevel="2"/>
    <col min="46" max="46" width="11.875" style="8" customWidth="1" outlineLevel="1" collapsed="1"/>
    <col min="47" max="47" width="6.125" style="8" customWidth="1" outlineLevel="1"/>
    <col min="48" max="48" width="11.5" style="8" customWidth="1" outlineLevel="1"/>
    <col min="49" max="49" width="10" style="16" hidden="1" customWidth="1" outlineLevel="1"/>
    <col min="50" max="50" width="11.875" style="8" hidden="1" customWidth="1" outlineLevel="2"/>
    <col min="51" max="51" width="11.875" style="8" hidden="1" customWidth="1" outlineLevel="1" collapsed="1"/>
    <col min="52" max="52" width="6.125" style="8" hidden="1" customWidth="1" outlineLevel="1"/>
    <col min="53" max="53" width="11.5" style="8" hidden="1" customWidth="1" outlineLevel="1"/>
    <col min="54" max="54" width="10" style="16" hidden="1" customWidth="1" outlineLevel="1"/>
    <col min="55" max="55" width="11.875" style="8" hidden="1" customWidth="1" outlineLevel="2"/>
    <col min="56" max="56" width="11.875" style="8" hidden="1" customWidth="1" outlineLevel="1" collapsed="1"/>
    <col min="57" max="57" width="6.125" style="8" hidden="1" customWidth="1" outlineLevel="1"/>
    <col min="58" max="58" width="11.5" style="8" hidden="1" customWidth="1" outlineLevel="1"/>
    <col min="59" max="59" width="10" style="16" hidden="1" customWidth="1" outlineLevel="1"/>
    <col min="60" max="60" width="11.875" style="8" hidden="1" customWidth="1" outlineLevel="2"/>
    <col min="61" max="61" width="11.875" style="8" hidden="1" customWidth="1" outlineLevel="1" collapsed="1"/>
    <col min="62" max="62" width="6.125" style="8" hidden="1" customWidth="1" outlineLevel="1"/>
    <col min="63" max="63" width="11.5" style="8" hidden="1" customWidth="1" outlineLevel="1"/>
    <col min="64" max="64" width="9" style="8" hidden="1" customWidth="1"/>
    <col min="65" max="65" width="11.375" style="8" hidden="1" customWidth="1"/>
    <col min="66" max="66" width="12.75" style="8" hidden="1" customWidth="1"/>
    <col min="67" max="67" width="7.5" style="8" hidden="1" customWidth="1"/>
    <col min="68" max="68" width="12.75" style="8" hidden="1" customWidth="1"/>
    <col min="69" max="69" width="2.875" style="8" hidden="1" customWidth="1"/>
    <col min="70" max="16384" width="8" style="8"/>
  </cols>
  <sheetData>
    <row r="6" spans="2:72" ht="39.75" customHeight="1" thickBot="1">
      <c r="B6" s="195" t="s">
        <v>27</v>
      </c>
      <c r="C6" s="195"/>
      <c r="D6" s="35"/>
      <c r="E6" s="36"/>
      <c r="F6" s="67"/>
      <c r="G6" s="36"/>
      <c r="H6" s="36"/>
      <c r="I6" s="35"/>
      <c r="J6" s="36"/>
      <c r="K6" s="36"/>
      <c r="L6" s="36"/>
      <c r="M6" s="36"/>
      <c r="N6" s="35"/>
      <c r="O6" s="36"/>
      <c r="P6" s="36"/>
      <c r="Q6" s="36"/>
      <c r="R6" s="36"/>
      <c r="S6" s="35"/>
      <c r="T6" s="36"/>
      <c r="U6" s="36"/>
      <c r="V6" s="36"/>
      <c r="W6" s="36"/>
      <c r="X6" s="35"/>
      <c r="Y6" s="36"/>
      <c r="Z6" s="36"/>
      <c r="AA6" s="36"/>
      <c r="AB6" s="36"/>
      <c r="AC6" s="35"/>
      <c r="AD6" s="36"/>
      <c r="AE6" s="36"/>
      <c r="AF6" s="36"/>
      <c r="AG6" s="36"/>
      <c r="AH6" s="35"/>
      <c r="AI6" s="36"/>
      <c r="AJ6" s="36"/>
      <c r="AK6" s="36"/>
      <c r="AL6" s="36"/>
      <c r="AM6" s="35"/>
      <c r="AN6" s="36"/>
      <c r="AO6" s="36"/>
      <c r="AP6" s="36"/>
      <c r="AQ6" s="36"/>
      <c r="AR6" s="35"/>
      <c r="AS6" s="36"/>
      <c r="AT6" s="36"/>
      <c r="AU6" s="36"/>
      <c r="AV6" s="36"/>
      <c r="AW6" s="35"/>
      <c r="AX6" s="36"/>
      <c r="AY6" s="36"/>
      <c r="AZ6" s="36"/>
      <c r="BA6" s="36"/>
      <c r="BB6" s="35"/>
      <c r="BC6" s="36"/>
      <c r="BD6" s="36"/>
      <c r="BE6" s="36"/>
      <c r="BF6" s="36"/>
      <c r="BG6" s="35"/>
      <c r="BH6" s="36"/>
      <c r="BI6" s="36"/>
      <c r="BJ6" s="36"/>
      <c r="BK6" s="36"/>
    </row>
    <row r="7" spans="2:72" s="20" customFormat="1" ht="16.5" customHeight="1" collapsed="1">
      <c r="B7" s="166">
        <v>2026</v>
      </c>
      <c r="C7" s="167"/>
      <c r="D7" s="158">
        <v>1</v>
      </c>
      <c r="E7" s="159"/>
      <c r="F7" s="159"/>
      <c r="G7" s="159"/>
      <c r="H7" s="160"/>
      <c r="I7" s="158">
        <v>2</v>
      </c>
      <c r="J7" s="159"/>
      <c r="K7" s="159"/>
      <c r="L7" s="159"/>
      <c r="M7" s="160"/>
      <c r="N7" s="158">
        <v>3</v>
      </c>
      <c r="O7" s="159"/>
      <c r="P7" s="159"/>
      <c r="Q7" s="159"/>
      <c r="R7" s="160"/>
      <c r="S7" s="147">
        <v>4</v>
      </c>
      <c r="T7" s="148"/>
      <c r="U7" s="148"/>
      <c r="V7" s="148"/>
      <c r="W7" s="149"/>
      <c r="X7" s="147">
        <v>5</v>
      </c>
      <c r="Y7" s="148"/>
      <c r="Z7" s="148"/>
      <c r="AA7" s="148"/>
      <c r="AB7" s="149"/>
      <c r="AC7" s="147">
        <v>6</v>
      </c>
      <c r="AD7" s="148"/>
      <c r="AE7" s="148"/>
      <c r="AF7" s="148"/>
      <c r="AG7" s="149"/>
      <c r="AH7" s="158">
        <v>7</v>
      </c>
      <c r="AI7" s="159"/>
      <c r="AJ7" s="159"/>
      <c r="AK7" s="159"/>
      <c r="AL7" s="160"/>
      <c r="AM7" s="147">
        <v>8</v>
      </c>
      <c r="AN7" s="148"/>
      <c r="AO7" s="148"/>
      <c r="AP7" s="148"/>
      <c r="AQ7" s="149"/>
      <c r="AR7" s="147">
        <v>9</v>
      </c>
      <c r="AS7" s="148"/>
      <c r="AT7" s="148"/>
      <c r="AU7" s="148"/>
      <c r="AV7" s="149"/>
      <c r="AW7" s="147">
        <v>10</v>
      </c>
      <c r="AX7" s="148"/>
      <c r="AY7" s="148"/>
      <c r="AZ7" s="148"/>
      <c r="BA7" s="149"/>
      <c r="BB7" s="147">
        <v>11</v>
      </c>
      <c r="BC7" s="148"/>
      <c r="BD7" s="148"/>
      <c r="BE7" s="148"/>
      <c r="BF7" s="149"/>
      <c r="BG7" s="147">
        <v>12</v>
      </c>
      <c r="BH7" s="148"/>
      <c r="BI7" s="148"/>
      <c r="BJ7" s="148"/>
      <c r="BK7" s="149"/>
    </row>
    <row r="8" spans="2:72" s="20" customFormat="1" ht="17.25" customHeight="1" thickBot="1">
      <c r="B8" s="168"/>
      <c r="C8" s="169"/>
      <c r="D8" s="161"/>
      <c r="E8" s="162"/>
      <c r="F8" s="162"/>
      <c r="G8" s="162"/>
      <c r="H8" s="163"/>
      <c r="I8" s="161"/>
      <c r="J8" s="162"/>
      <c r="K8" s="162"/>
      <c r="L8" s="162"/>
      <c r="M8" s="163"/>
      <c r="N8" s="161"/>
      <c r="O8" s="162"/>
      <c r="P8" s="162"/>
      <c r="Q8" s="162"/>
      <c r="R8" s="163"/>
      <c r="S8" s="150"/>
      <c r="T8" s="151"/>
      <c r="U8" s="151"/>
      <c r="V8" s="151"/>
      <c r="W8" s="152"/>
      <c r="X8" s="150"/>
      <c r="Y8" s="151"/>
      <c r="Z8" s="151"/>
      <c r="AA8" s="151"/>
      <c r="AB8" s="152"/>
      <c r="AC8" s="150"/>
      <c r="AD8" s="151"/>
      <c r="AE8" s="151"/>
      <c r="AF8" s="151"/>
      <c r="AG8" s="152"/>
      <c r="AH8" s="161"/>
      <c r="AI8" s="162"/>
      <c r="AJ8" s="162"/>
      <c r="AK8" s="162"/>
      <c r="AL8" s="163"/>
      <c r="AM8" s="150"/>
      <c r="AN8" s="151"/>
      <c r="AO8" s="151"/>
      <c r="AP8" s="151"/>
      <c r="AQ8" s="152"/>
      <c r="AR8" s="150"/>
      <c r="AS8" s="151"/>
      <c r="AT8" s="151"/>
      <c r="AU8" s="151"/>
      <c r="AV8" s="152"/>
      <c r="AW8" s="150"/>
      <c r="AX8" s="151"/>
      <c r="AY8" s="151"/>
      <c r="AZ8" s="151"/>
      <c r="BA8" s="152"/>
      <c r="BB8" s="150"/>
      <c r="BC8" s="151"/>
      <c r="BD8" s="151"/>
      <c r="BE8" s="151"/>
      <c r="BF8" s="152"/>
      <c r="BG8" s="150"/>
      <c r="BH8" s="151"/>
      <c r="BI8" s="151"/>
      <c r="BJ8" s="151"/>
      <c r="BK8" s="152"/>
    </row>
    <row r="9" spans="2:72" s="53" customFormat="1" ht="15" customHeight="1">
      <c r="B9" s="164" t="s">
        <v>10</v>
      </c>
      <c r="C9" s="52" t="s">
        <v>7</v>
      </c>
      <c r="D9" s="87" t="s">
        <v>11</v>
      </c>
      <c r="E9" s="86" t="s">
        <v>1</v>
      </c>
      <c r="F9" s="86" t="s">
        <v>8</v>
      </c>
      <c r="G9" s="85" t="s">
        <v>9</v>
      </c>
      <c r="H9" s="84" t="s">
        <v>12</v>
      </c>
      <c r="I9" s="87" t="s">
        <v>11</v>
      </c>
      <c r="J9" s="86" t="s">
        <v>1</v>
      </c>
      <c r="K9" s="86" t="s">
        <v>8</v>
      </c>
      <c r="L9" s="85" t="s">
        <v>9</v>
      </c>
      <c r="M9" s="84" t="s">
        <v>12</v>
      </c>
      <c r="N9" s="87" t="s">
        <v>11</v>
      </c>
      <c r="O9" s="86" t="s">
        <v>1</v>
      </c>
      <c r="P9" s="86" t="s">
        <v>8</v>
      </c>
      <c r="Q9" s="85" t="s">
        <v>9</v>
      </c>
      <c r="R9" s="84" t="s">
        <v>12</v>
      </c>
      <c r="S9" s="153" t="s">
        <v>11</v>
      </c>
      <c r="T9" s="154" t="s">
        <v>1</v>
      </c>
      <c r="U9" s="154" t="s">
        <v>8</v>
      </c>
      <c r="V9" s="155" t="s">
        <v>9</v>
      </c>
      <c r="W9" s="156" t="s">
        <v>12</v>
      </c>
      <c r="X9" s="153" t="s">
        <v>11</v>
      </c>
      <c r="Y9" s="154" t="s">
        <v>1</v>
      </c>
      <c r="Z9" s="154" t="s">
        <v>8</v>
      </c>
      <c r="AA9" s="155" t="s">
        <v>9</v>
      </c>
      <c r="AB9" s="156" t="s">
        <v>12</v>
      </c>
      <c r="AC9" s="153" t="s">
        <v>11</v>
      </c>
      <c r="AD9" s="154" t="s">
        <v>1</v>
      </c>
      <c r="AE9" s="154" t="s">
        <v>8</v>
      </c>
      <c r="AF9" s="155" t="s">
        <v>9</v>
      </c>
      <c r="AG9" s="156" t="s">
        <v>12</v>
      </c>
      <c r="AH9" s="153" t="s">
        <v>11</v>
      </c>
      <c r="AI9" s="154" t="s">
        <v>1</v>
      </c>
      <c r="AJ9" s="154" t="s">
        <v>8</v>
      </c>
      <c r="AK9" s="155" t="s">
        <v>9</v>
      </c>
      <c r="AL9" s="156" t="s">
        <v>12</v>
      </c>
      <c r="AM9" s="153" t="s">
        <v>11</v>
      </c>
      <c r="AN9" s="154" t="s">
        <v>1</v>
      </c>
      <c r="AO9" s="154" t="s">
        <v>8</v>
      </c>
      <c r="AP9" s="155" t="s">
        <v>9</v>
      </c>
      <c r="AQ9" s="156" t="s">
        <v>12</v>
      </c>
      <c r="AR9" s="153" t="s">
        <v>11</v>
      </c>
      <c r="AS9" s="154" t="s">
        <v>1</v>
      </c>
      <c r="AT9" s="154" t="s">
        <v>8</v>
      </c>
      <c r="AU9" s="155" t="s">
        <v>9</v>
      </c>
      <c r="AV9" s="156" t="s">
        <v>12</v>
      </c>
      <c r="AW9" s="153" t="s">
        <v>11</v>
      </c>
      <c r="AX9" s="154" t="s">
        <v>1</v>
      </c>
      <c r="AY9" s="154" t="s">
        <v>8</v>
      </c>
      <c r="AZ9" s="155" t="s">
        <v>9</v>
      </c>
      <c r="BA9" s="156" t="s">
        <v>12</v>
      </c>
      <c r="BB9" s="153" t="s">
        <v>11</v>
      </c>
      <c r="BC9" s="154" t="s">
        <v>1</v>
      </c>
      <c r="BD9" s="154" t="s">
        <v>8</v>
      </c>
      <c r="BE9" s="155" t="s">
        <v>9</v>
      </c>
      <c r="BF9" s="156" t="s">
        <v>12</v>
      </c>
      <c r="BG9" s="153" t="s">
        <v>11</v>
      </c>
      <c r="BH9" s="154" t="s">
        <v>1</v>
      </c>
      <c r="BI9" s="154" t="s">
        <v>8</v>
      </c>
      <c r="BJ9" s="155" t="s">
        <v>9</v>
      </c>
      <c r="BK9" s="156" t="s">
        <v>12</v>
      </c>
      <c r="BM9" s="141" t="s">
        <v>1</v>
      </c>
      <c r="BN9" s="143" t="s">
        <v>8</v>
      </c>
      <c r="BO9" s="143" t="s">
        <v>9</v>
      </c>
      <c r="BP9" s="139" t="s">
        <v>2</v>
      </c>
      <c r="BT9" s="20"/>
    </row>
    <row r="10" spans="2:72" s="53" customFormat="1" ht="13.9" customHeight="1" thickBot="1">
      <c r="B10" s="165"/>
      <c r="C10" s="54" t="s">
        <v>0</v>
      </c>
      <c r="D10" s="87"/>
      <c r="E10" s="86"/>
      <c r="F10" s="86"/>
      <c r="G10" s="85"/>
      <c r="H10" s="84"/>
      <c r="I10" s="87"/>
      <c r="J10" s="86"/>
      <c r="K10" s="86"/>
      <c r="L10" s="85"/>
      <c r="M10" s="84"/>
      <c r="N10" s="87"/>
      <c r="O10" s="86"/>
      <c r="P10" s="86"/>
      <c r="Q10" s="85"/>
      <c r="R10" s="84"/>
      <c r="S10" s="153"/>
      <c r="T10" s="154"/>
      <c r="U10" s="154"/>
      <c r="V10" s="155"/>
      <c r="W10" s="156"/>
      <c r="X10" s="153"/>
      <c r="Y10" s="154"/>
      <c r="Z10" s="154"/>
      <c r="AA10" s="155"/>
      <c r="AB10" s="156"/>
      <c r="AC10" s="153"/>
      <c r="AD10" s="154"/>
      <c r="AE10" s="154"/>
      <c r="AF10" s="155"/>
      <c r="AG10" s="156"/>
      <c r="AH10" s="153"/>
      <c r="AI10" s="154"/>
      <c r="AJ10" s="154"/>
      <c r="AK10" s="155"/>
      <c r="AL10" s="156"/>
      <c r="AM10" s="153"/>
      <c r="AN10" s="154"/>
      <c r="AO10" s="154"/>
      <c r="AP10" s="155"/>
      <c r="AQ10" s="156"/>
      <c r="AR10" s="153"/>
      <c r="AS10" s="154"/>
      <c r="AT10" s="154"/>
      <c r="AU10" s="155"/>
      <c r="AV10" s="156"/>
      <c r="AW10" s="153"/>
      <c r="AX10" s="154"/>
      <c r="AY10" s="154"/>
      <c r="AZ10" s="155"/>
      <c r="BA10" s="156"/>
      <c r="BB10" s="153"/>
      <c r="BC10" s="154"/>
      <c r="BD10" s="154"/>
      <c r="BE10" s="155"/>
      <c r="BF10" s="156"/>
      <c r="BG10" s="153"/>
      <c r="BH10" s="154"/>
      <c r="BI10" s="154"/>
      <c r="BJ10" s="155"/>
      <c r="BK10" s="156"/>
      <c r="BM10" s="142"/>
      <c r="BN10" s="144"/>
      <c r="BO10" s="144"/>
      <c r="BP10" s="140"/>
    </row>
    <row r="11" spans="2:72" s="42" customFormat="1" outlineLevel="1">
      <c r="B11" s="96">
        <v>1</v>
      </c>
      <c r="C11" s="38" t="s">
        <v>6</v>
      </c>
      <c r="D11" s="80">
        <f>IFERROR(DATE($B$7,$D$7,B11),"")</f>
        <v>46023</v>
      </c>
      <c r="E11" s="39">
        <f ca="1">SUMIFS('1월'!$N:$N,'1월'!$F:$F,"C0000004",'1월'!$I:$I,D11)+SUMIFS('1월'!$N:$N,'1월'!$F:$F,"C0000140",'1월'!$I:$I,D11,'1월'!$T:$T,"??C*")+SUMIFS('1월'!$N:$N,'1월'!$F:$F,"C0000140",'1월'!$I:$I,D11,'1월'!$T:$T,"??M*")+SUMIFS('1월'!$N:$N,'1월'!$F:$F,"C0000140",'1월'!$I:$I,D11,'1월'!$T:$T,"??Z*")+SUMIFS('1월'!$N:$N,'1월'!$F:$F,"C0000142",'1월'!$I:$I,D11)</f>
        <v>0</v>
      </c>
      <c r="F11" s="40">
        <f ca="1">SUMIFS('1월'!$L:$L,'1월'!$F:$F,"C0000004",'1월'!$I:$I,D11)+SUMIFS('1월'!$L:$L,'1월'!$F:$F,"C0000140",'1월'!$I:$I,D11,'1월'!$T:$T,"??C*")+SUMIFS('1월'!$L:$L,'1월'!$F:$F,"C0000140",'1월'!$I:$I,D11,'1월'!$T:$T,"??M*")+SUMIFS('1월'!$L:$L,'1월'!$F:$F,"C0000140",'1월'!$I:$I,D11,'1월'!$T:$T,"??Z*")+SUMIFS('1월'!$L:$L,'1월'!$F:$F,"C0000142",'1월'!$I:$I,D11)</f>
        <v>0</v>
      </c>
      <c r="G11" s="41" t="str">
        <f ca="1">IFERROR((F11/E11)-1,"")</f>
        <v/>
      </c>
      <c r="H11" s="78">
        <f ca="1">F11+F12</f>
        <v>0</v>
      </c>
      <c r="I11" s="80">
        <f>IFERROR(DATE($B$7,I$7,$B11),"")</f>
        <v>46054</v>
      </c>
      <c r="J11" s="39">
        <f>SUMIFS('2월'!$N:$N,'2월'!$F:$F,"C0000004",'2월'!$I:$I,I11)+SUMIFS('2월'!$N:$N,'2월'!$F:$F,"C0000140",'2월'!$I:$I,I11,'2월'!$T:$T,"??C*")+SUMIFS('2월'!$N:$N,'2월'!$F:$F,"C0000140",'2월'!$I:$I,I11,'2월'!$T:$T,"??M*")+SUMIFS('2월'!$N:$N,'2월'!$F:$F,"C0000140",'2월'!$I:$I,I11,'2월'!$T:$T,"??Z*")+SUMIFS('2월'!$N:$N,'2월'!$F:$F,"C0000142",'2월'!$I:$I,I11)</f>
        <v>0</v>
      </c>
      <c r="K11" s="40">
        <f>SUMIFS('2월'!$L:$L,'2월'!$F:$F,"C0000004",'2월'!$I:$I,I11)+SUMIFS('2월'!$L:$L,'2월'!$F:$F,"C0000140",'2월'!$I:$I,I11,'2월'!$T:$T,"??C*")+SUMIFS('2월'!$L:$L,'2월'!$F:$F,"C0000140",'2월'!$I:$I,I11,'2월'!$T:$T,"??M*")+SUMIFS('2월'!$L:$L,'2월'!$F:$F,"C0000140",'2월'!$I:$I,I11,'2월'!$T:$T,"??Z*")+SUMIFS('2월'!$L:$L,'2월'!$F:$F,"C0000142",'2월'!$I:$I,I11)</f>
        <v>0</v>
      </c>
      <c r="L11" s="41" t="str">
        <f>IFERROR((K11/J11)-1,"")</f>
        <v/>
      </c>
      <c r="M11" s="78">
        <f>K11+K12</f>
        <v>0</v>
      </c>
      <c r="N11" s="80">
        <f>IFERROR(DATE($B$7,N$7,$B11),"")</f>
        <v>46082</v>
      </c>
      <c r="O11" s="39">
        <f>SUMIFS('3월'!$N:$N,'3월'!$F:$F,"C0000004",'3월'!$I:$I,N11)+SUMIFS('3월'!$N:$N,'3월'!$F:$F,"C0000140",'3월'!$I:$I,N11,'3월'!$T:$T,"??C*")+SUMIFS('3월'!$N:$N,'3월'!$F:$F,"C0000140",'3월'!$I:$I,N11,'3월'!$T:$T,"??M*")+SUMIFS('3월'!$N:$N,'3월'!$F:$F,"C0000140",'3월'!$I:$I,N11,'3월'!$T:$T,"??Z*")+SUMIFS('3월'!$N:$N,'3월'!$F:$F,"C0000142",'3월'!$I:$I,N11)</f>
        <v>0</v>
      </c>
      <c r="P11" s="40">
        <f>SUMIFS('3월'!$L:$L,'3월'!$F:$F,"C0000004",'3월'!$I:$I,N11)+SUMIFS('3월'!$L:$L,'3월'!$F:$F,"C0000140",'3월'!$I:$I,N11,'3월'!$T:$T,"??C*")+SUMIFS('3월'!$L:$L,'3월'!$F:$F,"C0000140",'3월'!$I:$I,N11,'3월'!$T:$T,"??M*")+SUMIFS('3월'!$L:$L,'3월'!$F:$F,"C0000140",'3월'!$I:$I,N11,'3월'!$T:$T,"??Z*")+SUMIFS('3월'!$L:$L,'3월'!$F:$F,"C0000142",'3월'!$I:$I,N11)</f>
        <v>0</v>
      </c>
      <c r="Q11" s="41" t="str">
        <f>IFERROR((P11/O11)-1,"")</f>
        <v/>
      </c>
      <c r="R11" s="78">
        <f>P11+P12</f>
        <v>0</v>
      </c>
      <c r="S11" s="92">
        <f>IFERROR(DATE($B$7,S$7,$B11),"")</f>
        <v>46113</v>
      </c>
      <c r="T11" s="39">
        <f>SUMIFS('4월'!$N:$N,'4월'!$F:$F,"C0000004",'4월'!$I:$I,S11)+SUMIFS('4월'!$N:$N,'4월'!$F:$F,"C0000140",'4월'!$I:$I,S11,'4월'!$T:$T,"??C*")+SUMIFS('4월'!$N:$N,'4월'!$F:$F,"C0000140",'4월'!$I:$I,S11,'4월'!$T:$T,"??M*")+SUMIFS('4월'!$N:$N,'4월'!$F:$F,"C0000140",'4월'!$I:$I,S11,'4월'!$T:$T,"??Z*")+SUMIFS('4월'!$N:$N,'4월'!$F:$F,"C0000142",'4월'!$I:$I,S11)</f>
        <v>0</v>
      </c>
      <c r="U11" s="40">
        <f>SUMIFS('4월'!$L:$L,'4월'!$F:$F,"C0000004",'4월'!$I:$I,S11)+SUMIFS('4월'!$L:$L,'4월'!$F:$F,"C0000140",'4월'!$I:$I,S11,'4월'!$T:$T,"??C*")+SUMIFS('4월'!$L:$L,'4월'!$F:$F,"C0000140",'4월'!$I:$I,S11,'4월'!$T:$T,"??M*")+SUMIFS('4월'!$L:$L,'4월'!$F:$F,"C0000140",'4월'!$I:$I,S11,'4월'!$T:$T,"??Z*")+SUMIFS('4월'!$L:$L,'4월'!$F:$F,"C0000142",'4월'!$I:$I,S11)</f>
        <v>0</v>
      </c>
      <c r="V11" s="41" t="str">
        <f>IFERROR((U11/T11)-1,"")</f>
        <v/>
      </c>
      <c r="W11" s="90">
        <f>U11+U12</f>
        <v>0</v>
      </c>
      <c r="X11" s="92">
        <f>IFERROR(DATE($B$7,X$7,$B11),"")</f>
        <v>46143</v>
      </c>
      <c r="Y11" s="39">
        <f ca="1">SUMIFS('5월'!$N:$N,'5월'!$F:$F,"C0000004",'5월'!$I:$I,X11)+SUMIFS('5월'!$N:$N,'5월'!$F:$F,"C0000140",'5월'!$I:$I,X11,'5월'!$T:$T,"??C*")+SUMIFS('5월'!$N:$N,'5월'!$F:$F,"C0000140",'5월'!$I:$I,X11,'5월'!$T:$T,"??M*")+SUMIFS('5월'!$N:$N,'5월'!$F:$F,"C0000140",'5월'!$I:$I,X11,'5월'!$T:$T,"??Z*")+SUMIFS('5월'!$N:$N,'5월'!$F:$F,"C0000142",'5월'!$I:$I,X11)</f>
        <v>0</v>
      </c>
      <c r="Z11" s="40">
        <f ca="1">SUMIFS('5월'!$L:$L,'5월'!$F:$F,"C0000004",'5월'!$I:$I,X11)+SUMIFS('5월'!$L:$L,'5월'!$F:$F,"C0000140",'5월'!$I:$I,X11,'5월'!$T:$T,"??C*")+SUMIFS('5월'!$L:$L,'5월'!$F:$F,"C0000140",'5월'!$I:$I,X11,'5월'!$T:$T,"??M*")+SUMIFS('5월'!$L:$L,'5월'!$F:$F,"C0000140",'5월'!$I:$I,X11,'5월'!$T:$T,"??Z*")+SUMIFS('5월'!$L:$L,'5월'!$F:$F,"C0000142",'5월'!$I:$I,X11)</f>
        <v>0</v>
      </c>
      <c r="AA11" s="41" t="str">
        <f ca="1">IFERROR((Z11/Y11)-1,"")</f>
        <v/>
      </c>
      <c r="AB11" s="90">
        <f ca="1">Z11+Z12</f>
        <v>0</v>
      </c>
      <c r="AC11" s="92">
        <f>IFERROR(DATE($B$7,AC$7,$B11),"")</f>
        <v>46174</v>
      </c>
      <c r="AD11" s="39">
        <f ca="1">SUMIFS('6월'!$N:$N,'6월'!$F:$F,"C0000004",'6월'!$I:$I,AC11)+SUMIFS('6월'!$N:$N,'6월'!$F:$F,"C0000140",'6월'!$I:$I,AC11,'6월'!$T:$T,"??C*")+SUMIFS('6월'!$N:$N,'6월'!$F:$F,"C0000140",'6월'!$I:$I,AC11,'6월'!$T:$T,"??M*")+SUMIFS('6월'!$N:$N,'6월'!$F:$F,"C0000140",'6월'!$I:$I,AC11,'6월'!$T:$T,"??Z*")+SUMIFS('6월'!$N:$N,'6월'!$F:$F,"C0000142",'6월'!$I:$I,AC11)</f>
        <v>0</v>
      </c>
      <c r="AE11" s="40">
        <f ca="1">SUMIFS('6월'!$L:$L,'6월'!$F:$F,"C0000004",'6월'!$I:$I,AC11)+SUMIFS('6월'!$L:$L,'6월'!$F:$F,"C0000140",'6월'!$I:$I,AC11,'6월'!$T:$T,"??C*")+SUMIFS('6월'!$L:$L,'6월'!$F:$F,"C0000140",'6월'!$I:$I,AC11,'6월'!$T:$T,"??M*")+SUMIFS('6월'!$L:$L,'6월'!$F:$F,"C0000140",'6월'!$I:$I,AC11,'6월'!$T:$T,"??Z*")+SUMIFS('6월'!$L:$L,'6월'!$F:$F,"C0000142",'6월'!$I:$I,AC11)</f>
        <v>0</v>
      </c>
      <c r="AF11" s="41" t="str">
        <f ca="1">IFERROR((AE11/AD11)-1,"")</f>
        <v/>
      </c>
      <c r="AG11" s="90">
        <f ca="1">AE11+AE12</f>
        <v>0</v>
      </c>
      <c r="AH11" s="92">
        <f>IFERROR(DATE($B$7,AH$7,$B11),"")</f>
        <v>46204</v>
      </c>
      <c r="AI11" s="39">
        <f ca="1">SUMIFS('7월'!$N:$N,'7월'!$F:$F,"C0000004",'7월'!$I:$I,AH11)+SUMIFS('7월'!$N:$N,'7월'!$F:$F,"C0000140",'7월'!$I:$I,AH11,'7월'!$T:$T,"??C*")+SUMIFS('7월'!$N:$N,'7월'!$F:$F,"C0000140",'7월'!$I:$I,AH11,'7월'!$T:$T,"??M*")+SUMIFS('7월'!$N:$N,'7월'!$F:$F,"C0000140",'7월'!$I:$I,AH11,'7월'!$T:$T,"??Z*")+SUMIFS('7월'!$N:$N,'7월'!$F:$F,"C0000142",'7월'!$I:$I,AH11)</f>
        <v>0</v>
      </c>
      <c r="AJ11" s="40">
        <f ca="1">SUMIFS('7월'!$L:$L,'7월'!$F:$F,"C0000004",'7월'!$I:$I,AH11)+SUMIFS('7월'!$L:$L,'7월'!$F:$F,"C0000140",'7월'!$I:$I,AH11,'7월'!$T:$T,"??C*")+SUMIFS('7월'!$L:$L,'7월'!$F:$F,"C0000140",'7월'!$I:$I,AH11,'7월'!$T:$T,"??M*")+SUMIFS('7월'!$L:$L,'7월'!$F:$F,"C0000140",'7월'!$I:$I,AH11,'7월'!$T:$T,"??Z*")+SUMIFS('7월'!$L:$L,'7월'!$F:$F,"C0000142",'7월'!$I:$I,AH11)</f>
        <v>0</v>
      </c>
      <c r="AK11" s="41" t="str">
        <f ca="1">IFERROR((AJ11/AI11)-1,"")</f>
        <v/>
      </c>
      <c r="AL11" s="90">
        <f ca="1">AJ11+AJ12</f>
        <v>0</v>
      </c>
      <c r="AM11" s="92">
        <f>IFERROR(DATE($B$7,AM$7,$B11),"")</f>
        <v>46235</v>
      </c>
      <c r="AN11" s="39">
        <f ca="1">SUMIFS('8월'!$N:$N,'8월'!$F:$F,"C0000004",'8월'!$I:$I,AM11)+SUMIFS('8월'!$N:$N,'8월'!$F:$F,"C0000140",'8월'!$I:$I,AM11,'8월'!$T:$T,"??C*")+SUMIFS('8월'!$N:$N,'8월'!$F:$F,"C0000140",'8월'!$I:$I,AM11,'8월'!$T:$T,"??M*")+SUMIFS('8월'!$N:$N,'8월'!$F:$F,"C0000140",'8월'!$I:$I,AM11,'8월'!$T:$T,"??Z*")+SUMIFS('8월'!$N:$N,'8월'!$F:$F,"C0000142",'8월'!$I:$I,AM11)</f>
        <v>0</v>
      </c>
      <c r="AO11" s="40">
        <f ca="1">SUMIFS('8월'!$L:$L,'8월'!$F:$F,"C0000004",'8월'!$I:$I,AM11)+SUMIFS('8월'!$L:$L,'8월'!$F:$F,"C0000140",'8월'!$I:$I,AM11,'8월'!$T:$T,"??C*")+SUMIFS('8월'!$L:$L,'8월'!$F:$F,"C0000140",'8월'!$I:$I,AM11,'8월'!$T:$T,"??M*")+SUMIFS('8월'!$L:$L,'8월'!$F:$F,"C0000140",'8월'!$I:$I,AM11,'8월'!$T:$T,"??Z*")+SUMIFS('8월'!$L:$L,'8월'!$F:$F,"C0000142",'8월'!$I:$I,AM11)</f>
        <v>0</v>
      </c>
      <c r="AP11" s="41" t="str">
        <f ca="1">IFERROR((AO11/AN11)-1,"")</f>
        <v/>
      </c>
      <c r="AQ11" s="90">
        <f ca="1">AO11+AO12</f>
        <v>0</v>
      </c>
      <c r="AR11" s="92">
        <f>IFERROR(DATE($B$7,AR$7,$B11),"")</f>
        <v>46266</v>
      </c>
      <c r="AS11" s="39">
        <f>SUMIFS('9월'!$N:$N,'9월'!$F:$F,"C0000004",'9월'!$I:$I,AR11)+SUMIFS('9월'!$N:$N,'9월'!$F:$F,"C0000140",'9월'!$I:$I,AR11,'9월'!$T:$T,"??C*")+SUMIFS('9월'!$N:$N,'9월'!$F:$F,"C0000140",'9월'!$I:$I,AR11,'9월'!$T:$T,"??M*")+SUMIFS('9월'!$N:$N,'9월'!$F:$F,"C0000140",'9월'!$I:$I,AR11,'9월'!$T:$T,"??Z*")+SUMIFS('9월'!$N:$N,'9월'!$F:$F,"C0000142",'9월'!$I:$I,AR11)</f>
        <v>1895.4135999999999</v>
      </c>
      <c r="AT11" s="40">
        <f>SUMIFS('9월'!$L:$L,'9월'!$F:$F,"C0000004",'9월'!$I:$I,AR11)+SUMIFS('9월'!$L:$L,'9월'!$F:$F,"C0000140",'9월'!$I:$I,AR11,'9월'!$T:$T,"??C*")+SUMIFS('9월'!$L:$L,'9월'!$F:$F,"C0000140",'9월'!$I:$I,AR11,'9월'!$T:$T,"??M*")+SUMIFS('9월'!$L:$L,'9월'!$F:$F,"C0000140",'9월'!$I:$I,AR11,'9월'!$T:$T,"??Z*")+SUMIFS('9월'!$L:$L,'9월'!$F:$F,"C0000142",'9월'!$I:$I,AR11)</f>
        <v>5500</v>
      </c>
      <c r="AU11" s="41">
        <f>IFERROR((AT11/AS11)-1,"")</f>
        <v>1.9017413402541803</v>
      </c>
      <c r="AV11" s="90">
        <f>AT11+AT12</f>
        <v>5500</v>
      </c>
      <c r="AW11" s="92">
        <f>IFERROR(DATE($B$7,AW$7,$B11),"")</f>
        <v>46296</v>
      </c>
      <c r="AX11" s="39">
        <f ca="1">SUMIFS('10월'!$N:$N,'10월'!$F:$F,"C0000004",'10월'!$I:$I,AW11)+SUMIFS('10월'!$N:$N,'10월'!$F:$F,"C0000140",'10월'!$I:$I,AW11,'10월'!$T:$T,"??C*")+SUMIFS('10월'!$N:$N,'10월'!$F:$F,"C0000140",'10월'!$I:$I,AW11,'10월'!$T:$T,"??M*")+SUMIFS('10월'!$N:$N,'10월'!$F:$F,"C0000140",'10월'!$I:$I,AW11,'10월'!$T:$T,"??Z*")+SUMIFS('10월'!$N:$N,'10월'!$F:$F,"C0000142",'10월'!$I:$I,AW11)</f>
        <v>0</v>
      </c>
      <c r="AY11" s="40">
        <f ca="1">SUMIFS('10월'!$L:$L,'10월'!$F:$F,"C0000004",'10월'!$I:$I,AW11)+SUMIFS('10월'!$L:$L,'10월'!$F:$F,"C0000140",'10월'!$I:$I,AW11,'10월'!$T:$T,"??C*")+SUMIFS('10월'!$L:$L,'10월'!$F:$F,"C0000140",'10월'!$I:$I,AW11,'10월'!$T:$T,"??M*")+SUMIFS('10월'!$L:$L,'10월'!$F:$F,"C0000140",'10월'!$I:$I,AW11,'10월'!$T:$T,"??Z*")+SUMIFS('10월'!$L:$L,'10월'!$F:$F,"C0000142",'10월'!$I:$I,AW11)</f>
        <v>0</v>
      </c>
      <c r="AZ11" s="41" t="str">
        <f ca="1">IFERROR((AY11/AX11)-1,"")</f>
        <v/>
      </c>
      <c r="BA11" s="90">
        <f ca="1">AY11+AY12</f>
        <v>0</v>
      </c>
      <c r="BB11" s="92">
        <f>IFERROR(DATE($B$7,BB$7,$B11),"")</f>
        <v>46327</v>
      </c>
      <c r="BC11" s="39">
        <f ca="1">SUMIFS('11월'!$N:$N,'11월'!$F:$F,"C0000004",'11월'!$I:$I,BB11)+SUMIFS('11월'!$N:$N,'11월'!$F:$F,"C0000140",'11월'!$I:$I,BB11,'11월'!$T:$T,"??C*")+SUMIFS('11월'!$N:$N,'11월'!$F:$F,"C0000140",'11월'!$I:$I,BB11,'11월'!$T:$T,"??M*")+SUMIFS('11월'!$N:$N,'11월'!$F:$F,"C0000140",'11월'!$I:$I,BB11,'11월'!$T:$T,"??Z*")+SUMIFS('11월'!$N:$N,'11월'!$F:$F,"C0000142",'11월'!$I:$I,BB11)</f>
        <v>0</v>
      </c>
      <c r="BD11" s="40">
        <f ca="1">SUMIFS('11월'!$L:$L,'11월'!$F:$F,"C0000004",'11월'!$I:$I,BB11)+SUMIFS('11월'!$L:$L,'11월'!$F:$F,"C0000140",'11월'!$I:$I,BB11,'11월'!$T:$T,"??C*")+SUMIFS('11월'!$L:$L,'11월'!$F:$F,"C0000140",'11월'!$I:$I,BB11,'11월'!$T:$T,"??M*")+SUMIFS('11월'!$L:$L,'11월'!$F:$F,"C0000140",'11월'!$I:$I,BB11,'11월'!$T:$T,"??Z*")+SUMIFS('11월'!$L:$L,'11월'!$F:$F,"C0000142",'11월'!$I:$I,BB11)</f>
        <v>0</v>
      </c>
      <c r="BE11" s="41" t="str">
        <f ca="1">IFERROR((BD11/BC11)-1,"")</f>
        <v/>
      </c>
      <c r="BF11" s="90">
        <f ca="1">BD11+BD12</f>
        <v>0</v>
      </c>
      <c r="BG11" s="92">
        <f>IFERROR(DATE($B$7,BG$7,$B11),"")</f>
        <v>46357</v>
      </c>
      <c r="BH11" s="39">
        <f ca="1">SUMIFS('12월'!$N:$N,'12월'!$F:$F,"C0000004",'12월'!$I:$I,BG11)+SUMIFS('12월'!$N:$N,'12월'!$F:$F,"C0000140",'12월'!$I:$I,BG11,'12월'!$T:$T,"??C*")+SUMIFS('12월'!$N:$N,'12월'!$F:$F,"C0000140",'12월'!$I:$I,BG11,'12월'!$T:$T,"??M*")+SUMIFS('12월'!$N:$N,'12월'!$F:$F,"C0000140",'12월'!$I:$I,BG11,'12월'!$T:$T,"??Z*")+SUMIFS('12월'!$N:$N,'12월'!$F:$F,"C0000142",'12월'!$I:$I,BG11)</f>
        <v>0</v>
      </c>
      <c r="BI11" s="40">
        <f ca="1">SUMIFS('12월'!$L:$L,'12월'!$F:$F,"C0000004",'12월'!$I:$I,BG11)+SUMIFS('12월'!$L:$L,'12월'!$F:$F,"C0000140",'12월'!$I:$I,BG11,'12월'!$T:$T,"??C*")+SUMIFS('12월'!$L:$L,'12월'!$F:$F,"C0000140",'12월'!$I:$I,BG11,'12월'!$T:$T,"??M*")+SUMIFS('12월'!$L:$L,'12월'!$F:$F,"C0000140",'12월'!$I:$I,BG11,'12월'!$T:$T,"??Z*")+SUMIFS('12월'!$L:$L,'12월'!$F:$F,"C0000142",'12월'!$I:$I,BG11)</f>
        <v>0</v>
      </c>
      <c r="BJ11" s="41" t="str">
        <f ca="1">IFERROR((BI11/BH11)-1,"")</f>
        <v/>
      </c>
      <c r="BK11" s="90">
        <f ca="1">BI11+BI12</f>
        <v>0</v>
      </c>
    </row>
    <row r="12" spans="2:72" s="42" customFormat="1" outlineLevel="1">
      <c r="B12" s="95"/>
      <c r="C12" s="43" t="s">
        <v>3</v>
      </c>
      <c r="D12" s="81"/>
      <c r="E12" s="44">
        <f ca="1">SUMIFS('1월'!$N:$N,'1월'!$F:$F,"*L*",'1월'!$I:$I,D11,'1월'!$S:$S,"윤준희")</f>
        <v>0</v>
      </c>
      <c r="F12" s="45">
        <f ca="1">SUMIFS('1월'!$L:$L,'1월'!$F:$F,"*L*",'1월'!$I:$I,D11,'1월'!$S:$S,"윤준희")</f>
        <v>0</v>
      </c>
      <c r="G12" s="46" t="str">
        <f ca="1">IFERROR((F12/E12)-1,"")</f>
        <v/>
      </c>
      <c r="H12" s="79"/>
      <c r="I12" s="81"/>
      <c r="J12" s="44">
        <f>SUMIFS('2월'!$N:$N,'2월'!$F:$F,"*L*",'2월'!$I:$I,I11,'2월'!$S:$S,"윤준희")</f>
        <v>0</v>
      </c>
      <c r="K12" s="45">
        <f>SUMIFS('2월'!$L:$L,'2월'!$F:$F,"*L*",'2월'!$I:$I,I11,'2월'!$S:$S,"윤준희")</f>
        <v>0</v>
      </c>
      <c r="L12" s="46" t="str">
        <f>IFERROR((K12/J12)-1,"")</f>
        <v/>
      </c>
      <c r="M12" s="79"/>
      <c r="N12" s="81"/>
      <c r="O12" s="44">
        <f>SUMIFS('3월'!$N:$N,'3월'!$F:$F,"*L*",'3월'!$I:$I,N11,'3월'!$S:$S,"윤준희")</f>
        <v>0</v>
      </c>
      <c r="P12" s="45">
        <f>SUMIFS('3월'!$L:$L,'3월'!$F:$F,"*L*",'3월'!$I:$I,N11,'3월'!$S:$S,"윤준희")</f>
        <v>0</v>
      </c>
      <c r="Q12" s="46" t="str">
        <f>IFERROR((P12/O12)-1,"")</f>
        <v/>
      </c>
      <c r="R12" s="79"/>
      <c r="S12" s="93"/>
      <c r="T12" s="44">
        <f>SUMIFS('4월'!$N:$N,'4월'!$F:$F,"*L*",'4월'!$I:$I,S11,'4월'!$S:$S,"윤준희")</f>
        <v>0</v>
      </c>
      <c r="U12" s="45">
        <f>SUMIFS('4월'!$L:$L,'4월'!$F:$F,"*L*",'4월'!$I:$I,S11,'4월'!$S:$S,"윤준희")</f>
        <v>0</v>
      </c>
      <c r="V12" s="46" t="str">
        <f>IFERROR((U12/T12)-1,"")</f>
        <v/>
      </c>
      <c r="W12" s="91"/>
      <c r="X12" s="93"/>
      <c r="Y12" s="44">
        <f ca="1">SUMIFS('5월'!$N:$N,'5월'!$F:$F,"*L*",'5월'!$I:$I,X11,'5월'!$S:$S,"윤준희")</f>
        <v>0</v>
      </c>
      <c r="Z12" s="45">
        <f ca="1">SUMIFS('5월'!$L:$L,'5월'!$F:$F,"*L*",'5월'!$I:$I,X11,'5월'!$S:$S,"윤준희")</f>
        <v>0</v>
      </c>
      <c r="AA12" s="46" t="str">
        <f ca="1">IFERROR((Z12/Y12)-1,"")</f>
        <v/>
      </c>
      <c r="AB12" s="91"/>
      <c r="AC12" s="93"/>
      <c r="AD12" s="44">
        <f ca="1">SUMIFS('6월'!$N:$N,'6월'!$F:$F,"*L*",'6월'!$I:$I,AC11,'6월'!$S:$S,"윤준희")</f>
        <v>0</v>
      </c>
      <c r="AE12" s="45">
        <f ca="1">SUMIFS('6월'!$L:$L,'6월'!$F:$F,"*L*",'6월'!$I:$I,AC11,'6월'!$S:$S,"윤준희")+SUMIFS('6월'!$L:$L,'6월'!$F:$F,"*L*",'6월'!$I:$I,AC11,'6월'!$S:$S,"윤준희")</f>
        <v>0</v>
      </c>
      <c r="AF12" s="46" t="str">
        <f ca="1">IFERROR((AE12/AD12)-1,"")</f>
        <v/>
      </c>
      <c r="AG12" s="91"/>
      <c r="AH12" s="93"/>
      <c r="AI12" s="44">
        <f ca="1">SUMIFS('7월'!$N:$N,'7월'!$F:$F,"*L*",'7월'!$I:$I,AH11,'7월'!$S:$S,"윤준희")</f>
        <v>0</v>
      </c>
      <c r="AJ12" s="45">
        <f ca="1">SUMIFS('7월'!$L:$L,'7월'!$F:$F,"*L*",'7월'!$I:$I,AH11,'7월'!$S:$S,"윤준희")</f>
        <v>0</v>
      </c>
      <c r="AK12" s="46" t="str">
        <f ca="1">IFERROR((AJ12/AI12)-1,"")</f>
        <v/>
      </c>
      <c r="AL12" s="91"/>
      <c r="AM12" s="93"/>
      <c r="AN12" s="44">
        <f ca="1">SUMIFS('8월'!$N:$N,'8월'!$F:$F,"*L*",'8월'!$I:$I,AM11,'8월'!$S:$S,"윤준희")</f>
        <v>0</v>
      </c>
      <c r="AO12" s="45">
        <f ca="1">SUMIFS('8월'!$L:$L,'8월'!$F:$F,"*L*",'8월'!$I:$I,AM11,'8월'!$S:$S,"윤준희")</f>
        <v>0</v>
      </c>
      <c r="AP12" s="46" t="str">
        <f ca="1">IFERROR((AO12/AN12)-1,"")</f>
        <v/>
      </c>
      <c r="AQ12" s="91"/>
      <c r="AR12" s="93"/>
      <c r="AS12" s="44">
        <f>SUMIFS('9월'!$N:$N,'9월'!$F:$F,"*L*",'9월'!$I:$I,AR11,'9월'!$S:$S,"윤준희")</f>
        <v>0</v>
      </c>
      <c r="AT12" s="45">
        <f>SUMIFS('9월'!$L:$L,'9월'!$F:$F,"*L*",'9월'!$I:$I,AR11,'9월'!$S:$S,"윤준희")</f>
        <v>0</v>
      </c>
      <c r="AU12" s="46" t="str">
        <f>IFERROR((AT12/AS12)-1,"")</f>
        <v/>
      </c>
      <c r="AV12" s="91"/>
      <c r="AW12" s="93"/>
      <c r="AX12" s="44">
        <f ca="1">SUMIFS('10월'!$N:$N,'10월'!$F:$F,"*L*",'10월'!$I:$I,AW11,'10월'!$S:$S,"윤준희")</f>
        <v>0</v>
      </c>
      <c r="AY12" s="45">
        <f ca="1">SUMIFS('10월'!$L:$L,'10월'!$F:$F,"*L*",'10월'!$I:$I,AW11,'10월'!$S:$S,"윤준희")</f>
        <v>0</v>
      </c>
      <c r="AZ12" s="46" t="str">
        <f ca="1">IFERROR((AY12/AX12)-1,"")</f>
        <v/>
      </c>
      <c r="BA12" s="91"/>
      <c r="BB12" s="93"/>
      <c r="BC12" s="44">
        <f ca="1">SUMIFS('11월'!$N:$N,'11월'!$F:$F,"*L*",'11월'!$I:$I,BB11,'11월'!$S:$S,"윤준희")</f>
        <v>0</v>
      </c>
      <c r="BD12" s="45">
        <f ca="1">SUMIFS('11월'!$L:$L,'11월'!$F:$F,"*L*",'11월'!$I:$I,BB11,'11월'!$S:$S,"윤준희")</f>
        <v>0</v>
      </c>
      <c r="BE12" s="46" t="str">
        <f ca="1">IFERROR((BD12/BC12)-1,"")</f>
        <v/>
      </c>
      <c r="BF12" s="91"/>
      <c r="BG12" s="93"/>
      <c r="BH12" s="44">
        <f ca="1">SUMIFS('12월'!$N:$N,'12월'!$F:$F,"*L*",'12월'!$I:$I,BG11,'12월'!$S:$S,"윤준희")</f>
        <v>0</v>
      </c>
      <c r="BI12" s="45">
        <f ca="1">SUMIFS('12월'!$L:$L,'12월'!$F:$F,"*L*",'12월'!$I:$I,BG11,'12월'!$S:$S,"윤준희")</f>
        <v>0</v>
      </c>
      <c r="BJ12" s="46" t="str">
        <f ca="1">IFERROR((BI12/BH12)-1,"")</f>
        <v/>
      </c>
      <c r="BK12" s="91"/>
    </row>
    <row r="13" spans="2:72" s="42" customFormat="1" outlineLevel="1">
      <c r="B13" s="94">
        <v>2</v>
      </c>
      <c r="C13" s="38" t="s">
        <v>6</v>
      </c>
      <c r="D13" s="80">
        <f>IFERROR(DATE($B$7,$D$7,B13),"")</f>
        <v>46024</v>
      </c>
      <c r="E13" s="39">
        <f ca="1">SUMIFS('1월'!$N:$N,'1월'!$F:$F,"C0000004",'1월'!$I:$I,D13)+SUMIFS('1월'!$N:$N,'1월'!$F:$F,"C0000140",'1월'!$I:$I,D13,'1월'!$T:$T,"??C*")+SUMIFS('1월'!$N:$N,'1월'!$F:$F,"C0000140",'1월'!$I:$I,D13,'1월'!$T:$T,"??M*")+SUMIFS('1월'!$N:$N,'1월'!$F:$F,"C0000140",'1월'!$I:$I,D13,'1월'!$T:$T,"??Z*")+SUMIFS('1월'!$N:$N,'1월'!$F:$F,"C0000142",'1월'!$I:$I,D13)</f>
        <v>0</v>
      </c>
      <c r="F13" s="40">
        <f ca="1">SUMIFS('1월'!$L:$L,'1월'!$F:$F,"C0000004",'1월'!$I:$I,D13)+SUMIFS('1월'!$L:$L,'1월'!$F:$F,"C0000140",'1월'!$I:$I,D13,'1월'!$T:$T,"??C*")+SUMIFS('1월'!$L:$L,'1월'!$F:$F,"C0000140",'1월'!$I:$I,D13,'1월'!$T:$T,"??M*")+SUMIFS('1월'!$L:$L,'1월'!$F:$F,"C0000140",'1월'!$I:$I,D13,'1월'!$T:$T,"??Z*")+SUMIFS('1월'!$L:$L,'1월'!$F:$F,"C0000142",'1월'!$I:$I,D13)</f>
        <v>0</v>
      </c>
      <c r="G13" s="41" t="str">
        <f ca="1">IFERROR((F13/E13)-1,"")</f>
        <v/>
      </c>
      <c r="H13" s="78">
        <f ca="1">F13+F14</f>
        <v>0</v>
      </c>
      <c r="I13" s="80">
        <f t="shared" ref="I13" si="0">IFERROR(DATE($B$7,I$7,$B13),"")</f>
        <v>46055</v>
      </c>
      <c r="J13" s="39">
        <f>SUMIFS('2월'!$N:$N,'2월'!$F:$F,"C0000004",'2월'!$I:$I,I13)+SUMIFS('2월'!$N:$N,'2월'!$F:$F,"C0000140",'2월'!$I:$I,I13,'2월'!$T:$T,"??C*")+SUMIFS('2월'!$N:$N,'2월'!$F:$F,"C0000140",'2월'!$I:$I,I13,'2월'!$T:$T,"??M*")+SUMIFS('2월'!$N:$N,'2월'!$F:$F,"C0000140",'2월'!$I:$I,I13,'2월'!$T:$T,"??Z*")+SUMIFS('2월'!$N:$N,'2월'!$F:$F,"C0000142",'2월'!$I:$I,I13)</f>
        <v>0</v>
      </c>
      <c r="K13" s="40">
        <f>SUMIFS('2월'!$L:$L,'2월'!$F:$F,"C0000004",'2월'!$I:$I,I13)+SUMIFS('2월'!$L:$L,'2월'!$F:$F,"C0000140",'2월'!$I:$I,I13,'2월'!$T:$T,"??C*")+SUMIFS('2월'!$L:$L,'2월'!$F:$F,"C0000140",'2월'!$I:$I,I13,'2월'!$T:$T,"??M*")+SUMIFS('2월'!$L:$L,'2월'!$F:$F,"C0000140",'2월'!$I:$I,I13,'2월'!$T:$T,"??Z*")+SUMIFS('2월'!$L:$L,'2월'!$F:$F,"C0000142",'2월'!$I:$I,I13)</f>
        <v>0</v>
      </c>
      <c r="L13" s="41" t="str">
        <f>IFERROR((K13/J13)-1,"")</f>
        <v/>
      </c>
      <c r="M13" s="78">
        <f>K13+K14</f>
        <v>0</v>
      </c>
      <c r="N13" s="80">
        <f t="shared" ref="N13" si="1">IFERROR(DATE($B$7,N$7,$B13),"")</f>
        <v>46083</v>
      </c>
      <c r="O13" s="39">
        <f>SUMIFS('3월'!$N:$N,'3월'!$F:$F,"C0000004",'3월'!$I:$I,N13)+SUMIFS('3월'!$N:$N,'3월'!$F:$F,"C0000140",'3월'!$I:$I,N13,'3월'!$T:$T,"??C*")+SUMIFS('3월'!$N:$N,'3월'!$F:$F,"C0000140",'3월'!$I:$I,N13,'3월'!$T:$T,"??M*")+SUMIFS('3월'!$N:$N,'3월'!$F:$F,"C0000140",'3월'!$I:$I,N13,'3월'!$T:$T,"??Z*")+SUMIFS('3월'!$N:$N,'3월'!$F:$F,"C0000142",'3월'!$I:$I,N13)</f>
        <v>0</v>
      </c>
      <c r="P13" s="40">
        <f>SUMIFS('3월'!$L:$L,'3월'!$F:$F,"C0000004",'3월'!$I:$I,N13)+SUMIFS('3월'!$L:$L,'3월'!$F:$F,"C0000140",'3월'!$I:$I,N13,'3월'!$T:$T,"??C*")+SUMIFS('3월'!$L:$L,'3월'!$F:$F,"C0000140",'3월'!$I:$I,N13,'3월'!$T:$T,"??M*")+SUMIFS('3월'!$L:$L,'3월'!$F:$F,"C0000140",'3월'!$I:$I,N13,'3월'!$T:$T,"??Z*")+SUMIFS('3월'!$L:$L,'3월'!$F:$F,"C0000142",'3월'!$I:$I,N13)</f>
        <v>0</v>
      </c>
      <c r="Q13" s="41" t="str">
        <f>IFERROR((P13/O13)-1,"")</f>
        <v/>
      </c>
      <c r="R13" s="78">
        <f>P13+P14</f>
        <v>0</v>
      </c>
      <c r="S13" s="92">
        <f t="shared" ref="S13" si="2">IFERROR(DATE($B$7,S$7,$B13),"")</f>
        <v>46114</v>
      </c>
      <c r="T13" s="39">
        <f>SUMIFS('4월'!$N:$N,'4월'!$F:$F,"C0000004",'4월'!$I:$I,S13)+SUMIFS('4월'!$N:$N,'4월'!$F:$F,"C0000140",'4월'!$I:$I,S13,'4월'!$T:$T,"??C*")+SUMIFS('4월'!$N:$N,'4월'!$F:$F,"C0000140",'4월'!$I:$I,S13,'4월'!$T:$T,"??M*")+SUMIFS('4월'!$N:$N,'4월'!$F:$F,"C0000140",'4월'!$I:$I,S13,'4월'!$T:$T,"??Z*")+SUMIFS('4월'!$N:$N,'4월'!$F:$F,"C0000142",'4월'!$I:$I,S13)</f>
        <v>0</v>
      </c>
      <c r="U13" s="40">
        <f>SUMIFS('4월'!$L:$L,'4월'!$F:$F,"C0000004",'4월'!$I:$I,S13)+SUMIFS('4월'!$L:$L,'4월'!$F:$F,"C0000140",'4월'!$I:$I,S13,'4월'!$T:$T,"??C*")+SUMIFS('4월'!$L:$L,'4월'!$F:$F,"C0000140",'4월'!$I:$I,S13,'4월'!$T:$T,"??M*")+SUMIFS('4월'!$L:$L,'4월'!$F:$F,"C0000140",'4월'!$I:$I,S13,'4월'!$T:$T,"??Z*")+SUMIFS('4월'!$L:$L,'4월'!$F:$F,"C0000142",'4월'!$I:$I,S13)</f>
        <v>0</v>
      </c>
      <c r="V13" s="41" t="str">
        <f>IFERROR((U13/T13)-1,"")</f>
        <v/>
      </c>
      <c r="W13" s="90">
        <f>U13+U14</f>
        <v>0</v>
      </c>
      <c r="X13" s="92">
        <f t="shared" ref="X13" si="3">IFERROR(DATE($B$7,X$7,$B13),"")</f>
        <v>46144</v>
      </c>
      <c r="Y13" s="39">
        <f ca="1">SUMIFS('5월'!$N:$N,'5월'!$F:$F,"C0000004",'5월'!$I:$I,X13)+SUMIFS('5월'!$N:$N,'5월'!$F:$F,"C0000140",'5월'!$I:$I,X13,'5월'!$T:$T,"??C*")+SUMIFS('5월'!$N:$N,'5월'!$F:$F,"C0000140",'5월'!$I:$I,X13,'5월'!$T:$T,"??M*")+SUMIFS('5월'!$N:$N,'5월'!$F:$F,"C0000140",'5월'!$I:$I,X13,'5월'!$T:$T,"??Z*")+SUMIFS('5월'!$N:$N,'5월'!$F:$F,"C0000142",'5월'!$I:$I,X13)</f>
        <v>0</v>
      </c>
      <c r="Z13" s="40">
        <f ca="1">SUMIFS('5월'!$L:$L,'5월'!$F:$F,"C0000004",'5월'!$I:$I,X13)+SUMIFS('5월'!$L:$L,'5월'!$F:$F,"C0000140",'5월'!$I:$I,X13,'5월'!$T:$T,"??C*")+SUMIFS('5월'!$L:$L,'5월'!$F:$F,"C0000140",'5월'!$I:$I,X13,'5월'!$T:$T,"??M*")+SUMIFS('5월'!$L:$L,'5월'!$F:$F,"C0000140",'5월'!$I:$I,X13,'5월'!$T:$T,"??Z*")+SUMIFS('5월'!$L:$L,'5월'!$F:$F,"C0000142",'5월'!$I:$I,X13)</f>
        <v>0</v>
      </c>
      <c r="AA13" s="41" t="str">
        <f ca="1">IFERROR((Z13/Y13)-1,"")</f>
        <v/>
      </c>
      <c r="AB13" s="90">
        <f ca="1">Z13+Z14</f>
        <v>0</v>
      </c>
      <c r="AC13" s="92">
        <f t="shared" ref="AC13" si="4">IFERROR(DATE($B$7,AC$7,$B13),"")</f>
        <v>46175</v>
      </c>
      <c r="AD13" s="39">
        <f ca="1">SUMIFS('6월'!$N:$N,'6월'!$F:$F,"C0000004",'6월'!$I:$I,AC13)+SUMIFS('6월'!$N:$N,'6월'!$F:$F,"C0000140",'6월'!$I:$I,AC13,'6월'!$T:$T,"??C*")+SUMIFS('6월'!$N:$N,'6월'!$F:$F,"C0000140",'6월'!$I:$I,AC13,'6월'!$T:$T,"??M*")+SUMIFS('6월'!$N:$N,'6월'!$F:$F,"C0000140",'6월'!$I:$I,AC13,'6월'!$T:$T,"??Z*")+SUMIFS('6월'!$N:$N,'6월'!$F:$F,"C0000142",'6월'!$I:$I,AC13)</f>
        <v>0</v>
      </c>
      <c r="AE13" s="40">
        <f ca="1">SUMIFS('6월'!$L:$L,'6월'!$F:$F,"C0000004",'6월'!$I:$I,AC13)+SUMIFS('6월'!$L:$L,'6월'!$F:$F,"C0000140",'6월'!$I:$I,AC13,'6월'!$T:$T,"??C*")+SUMIFS('6월'!$L:$L,'6월'!$F:$F,"C0000140",'6월'!$I:$I,AC13,'6월'!$T:$T,"??M*")+SUMIFS('6월'!$L:$L,'6월'!$F:$F,"C0000140",'6월'!$I:$I,AC13,'6월'!$T:$T,"??Z*")+SUMIFS('6월'!$L:$L,'6월'!$F:$F,"C0000142",'6월'!$I:$I,AC13)</f>
        <v>0</v>
      </c>
      <c r="AF13" s="41" t="str">
        <f ca="1">IFERROR((AE13/AD13)-1,"")</f>
        <v/>
      </c>
      <c r="AG13" s="90">
        <f ca="1">AE13+AE14</f>
        <v>0</v>
      </c>
      <c r="AH13" s="92">
        <f t="shared" ref="AH13" si="5">IFERROR(DATE($B$7,AH$7,$B13),"")</f>
        <v>46205</v>
      </c>
      <c r="AI13" s="39">
        <f ca="1">SUMIFS('7월'!$N:$N,'7월'!$F:$F,"C0000004",'7월'!$I:$I,AH13)+SUMIFS('7월'!$N:$N,'7월'!$F:$F,"C0000140",'7월'!$I:$I,AH13,'7월'!$T:$T,"??C*")+SUMIFS('7월'!$N:$N,'7월'!$F:$F,"C0000140",'7월'!$I:$I,AH13,'7월'!$T:$T,"??M*")+SUMIFS('7월'!$N:$N,'7월'!$F:$F,"C0000140",'7월'!$I:$I,AH13,'7월'!$T:$T,"??Z*")+SUMIFS('7월'!$N:$N,'7월'!$F:$F,"C0000142",'7월'!$I:$I,AH13)</f>
        <v>0</v>
      </c>
      <c r="AJ13" s="40">
        <f ca="1">SUMIFS('7월'!$L:$L,'7월'!$F:$F,"C0000004",'7월'!$I:$I,AH13)+SUMIFS('7월'!$L:$L,'7월'!$F:$F,"C0000140",'7월'!$I:$I,AH13,'7월'!$T:$T,"??C*")+SUMIFS('7월'!$L:$L,'7월'!$F:$F,"C0000140",'7월'!$I:$I,AH13,'7월'!$T:$T,"??M*")+SUMIFS('7월'!$L:$L,'7월'!$F:$F,"C0000140",'7월'!$I:$I,AH13,'7월'!$T:$T,"??Z*")+SUMIFS('7월'!$L:$L,'7월'!$F:$F,"C0000142",'7월'!$I:$I,AH13)</f>
        <v>0</v>
      </c>
      <c r="AK13" s="41" t="str">
        <f ca="1">IFERROR((AJ13/AI13)-1,"")</f>
        <v/>
      </c>
      <c r="AL13" s="90">
        <f ca="1">AJ13+AJ14</f>
        <v>0</v>
      </c>
      <c r="AM13" s="92">
        <f t="shared" ref="AM13" si="6">IFERROR(DATE($B$7,AM$7,$B13),"")</f>
        <v>46236</v>
      </c>
      <c r="AN13" s="39">
        <f ca="1">SUMIFS('8월'!$N:$N,'8월'!$F:$F,"C0000004",'8월'!$I:$I,AM13)+SUMIFS('8월'!$N:$N,'8월'!$F:$F,"C0000140",'8월'!$I:$I,AM13,'8월'!$T:$T,"??C*")+SUMIFS('8월'!$N:$N,'8월'!$F:$F,"C0000140",'8월'!$I:$I,AM13,'8월'!$T:$T,"??M*")+SUMIFS('8월'!$N:$N,'8월'!$F:$F,"C0000140",'8월'!$I:$I,AM13,'8월'!$T:$T,"??Z*")+SUMIFS('8월'!$N:$N,'8월'!$F:$F,"C0000142",'8월'!$I:$I,AM13)</f>
        <v>0</v>
      </c>
      <c r="AO13" s="40">
        <f ca="1">SUMIFS('8월'!$L:$L,'8월'!$F:$F,"C0000004",'8월'!$I:$I,AM13)+SUMIFS('8월'!$L:$L,'8월'!$F:$F,"C0000140",'8월'!$I:$I,AM13,'8월'!$T:$T,"??C*")+SUMIFS('8월'!$L:$L,'8월'!$F:$F,"C0000140",'8월'!$I:$I,AM13,'8월'!$T:$T,"??M*")+SUMIFS('8월'!$L:$L,'8월'!$F:$F,"C0000140",'8월'!$I:$I,AM13,'8월'!$T:$T,"??Z*")+SUMIFS('8월'!$L:$L,'8월'!$F:$F,"C0000142",'8월'!$I:$I,AM13)</f>
        <v>0</v>
      </c>
      <c r="AP13" s="41" t="str">
        <f ca="1">IFERROR((AO13/AN13)-1,"")</f>
        <v/>
      </c>
      <c r="AQ13" s="90">
        <f ca="1">AO13+AO14</f>
        <v>0</v>
      </c>
      <c r="AR13" s="92">
        <f t="shared" ref="AR13" si="7">IFERROR(DATE($B$7,AR$7,$B13),"")</f>
        <v>46267</v>
      </c>
      <c r="AS13" s="39">
        <f>SUMIFS('9월'!$N:$N,'9월'!$F:$F,"C0000004",'9월'!$I:$I,AR13)+SUMIFS('9월'!$N:$N,'9월'!$F:$F,"C0000140",'9월'!$I:$I,AR13,'9월'!$T:$T,"??C*")+SUMIFS('9월'!$N:$N,'9월'!$F:$F,"C0000140",'9월'!$I:$I,AR13,'9월'!$T:$T,"??M*")+SUMIFS('9월'!$N:$N,'9월'!$F:$F,"C0000140",'9월'!$I:$I,AR13,'9월'!$T:$T,"??Z*")+SUMIFS('9월'!$N:$N,'9월'!$F:$F,"C0000142",'9월'!$I:$I,AR13)</f>
        <v>54459.406300000002</v>
      </c>
      <c r="AT13" s="40">
        <f>SUMIFS('9월'!$L:$L,'9월'!$F:$F,"C0000004",'9월'!$I:$I,AR13)+SUMIFS('9월'!$L:$L,'9월'!$F:$F,"C0000140",'9월'!$I:$I,AR13,'9월'!$T:$T,"??C*")+SUMIFS('9월'!$L:$L,'9월'!$F:$F,"C0000140",'9월'!$I:$I,AR13,'9월'!$T:$T,"??M*")+SUMIFS('9월'!$L:$L,'9월'!$F:$F,"C0000140",'9월'!$I:$I,AR13,'9월'!$T:$T,"??Z*")+SUMIFS('9월'!$L:$L,'9월'!$F:$F,"C0000142",'9월'!$I:$I,AR13)</f>
        <v>92000</v>
      </c>
      <c r="AU13" s="41">
        <f>IFERROR((AT13/AS13)-1,"")</f>
        <v>0.6893316738195876</v>
      </c>
      <c r="AV13" s="90">
        <f>AT13+AT14</f>
        <v>92000</v>
      </c>
      <c r="AW13" s="92">
        <f t="shared" ref="AW13" si="8">IFERROR(DATE($B$7,AW$7,$B13),"")</f>
        <v>46297</v>
      </c>
      <c r="AX13" s="39">
        <f ca="1">SUMIFS('10월'!$N:$N,'10월'!$F:$F,"C0000004",'10월'!$I:$I,AW13)+SUMIFS('10월'!$N:$N,'10월'!$F:$F,"C0000140",'10월'!$I:$I,AW13,'10월'!$T:$T,"??C*")+SUMIFS('10월'!$N:$N,'10월'!$F:$F,"C0000140",'10월'!$I:$I,AW13,'10월'!$T:$T,"??M*")+SUMIFS('10월'!$N:$N,'10월'!$F:$F,"C0000140",'10월'!$I:$I,AW13,'10월'!$T:$T,"??Z*")+SUMIFS('10월'!$N:$N,'10월'!$F:$F,"C0000142",'10월'!$I:$I,AW13)</f>
        <v>0</v>
      </c>
      <c r="AY13" s="40">
        <f ca="1">SUMIFS('10월'!$L:$L,'10월'!$F:$F,"C0000004",'10월'!$I:$I,AW13)+SUMIFS('10월'!$L:$L,'10월'!$F:$F,"C0000140",'10월'!$I:$I,AW13,'10월'!$T:$T,"??C*")+SUMIFS('10월'!$L:$L,'10월'!$F:$F,"C0000140",'10월'!$I:$I,AW13,'10월'!$T:$T,"??M*")+SUMIFS('10월'!$L:$L,'10월'!$F:$F,"C0000140",'10월'!$I:$I,AW13,'10월'!$T:$T,"??Z*")+SUMIFS('10월'!$L:$L,'10월'!$F:$F,"C0000142",'10월'!$I:$I,AW13)</f>
        <v>0</v>
      </c>
      <c r="AZ13" s="41" t="str">
        <f ca="1">IFERROR((AY13/AX13)-1,"")</f>
        <v/>
      </c>
      <c r="BA13" s="90">
        <f ca="1">AY13+AY14</f>
        <v>0</v>
      </c>
      <c r="BB13" s="92">
        <f t="shared" ref="BB13" si="9">IFERROR(DATE($B$7,BB$7,$B13),"")</f>
        <v>46328</v>
      </c>
      <c r="BC13" s="39">
        <f ca="1">SUMIFS('11월'!$N:$N,'11월'!$F:$F,"C0000004",'11월'!$I:$I,BB13)+SUMIFS('11월'!$N:$N,'11월'!$F:$F,"C0000140",'11월'!$I:$I,BB13,'11월'!$T:$T,"??C*")+SUMIFS('11월'!$N:$N,'11월'!$F:$F,"C0000140",'11월'!$I:$I,BB13,'11월'!$T:$T,"??M*")+SUMIFS('11월'!$N:$N,'11월'!$F:$F,"C0000140",'11월'!$I:$I,BB13,'11월'!$T:$T,"??Z*")+SUMIFS('11월'!$N:$N,'11월'!$F:$F,"C0000142",'11월'!$I:$I,BB13)</f>
        <v>0</v>
      </c>
      <c r="BD13" s="40">
        <f ca="1">SUMIFS('11월'!$L:$L,'11월'!$F:$F,"C0000004",'11월'!$I:$I,BB13)+SUMIFS('11월'!$L:$L,'11월'!$F:$F,"C0000140",'11월'!$I:$I,BB13,'11월'!$T:$T,"??C*")+SUMIFS('11월'!$L:$L,'11월'!$F:$F,"C0000140",'11월'!$I:$I,BB13,'11월'!$T:$T,"??M*")+SUMIFS('11월'!$L:$L,'11월'!$F:$F,"C0000140",'11월'!$I:$I,BB13,'11월'!$T:$T,"??Z*")+SUMIFS('11월'!$L:$L,'11월'!$F:$F,"C0000142",'11월'!$I:$I,BB13)</f>
        <v>0</v>
      </c>
      <c r="BE13" s="41" t="str">
        <f ca="1">IFERROR((BD13/BC13)-1,"")</f>
        <v/>
      </c>
      <c r="BF13" s="90">
        <f ca="1">BD13+BD14</f>
        <v>0</v>
      </c>
      <c r="BG13" s="92">
        <f t="shared" ref="BG13" si="10">IFERROR(DATE($B$7,BG$7,$B13),"")</f>
        <v>46358</v>
      </c>
      <c r="BH13" s="39">
        <f ca="1">SUMIFS('12월'!$N:$N,'12월'!$F:$F,"C0000004",'12월'!$I:$I,BG13)+SUMIFS('12월'!$N:$N,'12월'!$F:$F,"C0000140",'12월'!$I:$I,BG13,'12월'!$T:$T,"??C*")+SUMIFS('12월'!$N:$N,'12월'!$F:$F,"C0000140",'12월'!$I:$I,BG13,'12월'!$T:$T,"??M*")+SUMIFS('12월'!$N:$N,'12월'!$F:$F,"C0000140",'12월'!$I:$I,BG13,'12월'!$T:$T,"??Z*")+SUMIFS('12월'!$N:$N,'12월'!$F:$F,"C0000142",'12월'!$I:$I,BG13)</f>
        <v>0</v>
      </c>
      <c r="BI13" s="40">
        <f ca="1">SUMIFS('12월'!$L:$L,'12월'!$F:$F,"C0000004",'12월'!$I:$I,BG13)+SUMIFS('12월'!$L:$L,'12월'!$F:$F,"C0000140",'12월'!$I:$I,BG13,'12월'!$T:$T,"??C*")+SUMIFS('12월'!$L:$L,'12월'!$F:$F,"C0000140",'12월'!$I:$I,BG13,'12월'!$T:$T,"??M*")+SUMIFS('12월'!$L:$L,'12월'!$F:$F,"C0000140",'12월'!$I:$I,BG13,'12월'!$T:$T,"??Z*")+SUMIFS('12월'!$L:$L,'12월'!$F:$F,"C0000142",'12월'!$I:$I,BG13)</f>
        <v>0</v>
      </c>
      <c r="BJ13" s="41" t="str">
        <f ca="1">IFERROR((BI13/BH13)-1,"")</f>
        <v/>
      </c>
      <c r="BK13" s="90">
        <f ca="1">BI13+BI14</f>
        <v>0</v>
      </c>
    </row>
    <row r="14" spans="2:72" s="42" customFormat="1" outlineLevel="1">
      <c r="B14" s="95"/>
      <c r="C14" s="43" t="s">
        <v>3</v>
      </c>
      <c r="D14" s="81"/>
      <c r="E14" s="44">
        <f ca="1">SUMIFS('1월'!$N:$N,'1월'!$F:$F,"*L*",'1월'!$I:$I,D13,'1월'!$S:$S,"윤준희")</f>
        <v>0</v>
      </c>
      <c r="F14" s="47">
        <f ca="1">SUMIFS('1월'!$L:$L,'1월'!$F:$F,"*L*",'1월'!$I:$I,D13,'1월'!$S:$S,"윤준희")</f>
        <v>0</v>
      </c>
      <c r="G14" s="46" t="str">
        <f ca="1">IFERROR((F14/E14)-1,"")</f>
        <v/>
      </c>
      <c r="H14" s="79"/>
      <c r="I14" s="81"/>
      <c r="J14" s="44">
        <f>SUMIFS('2월'!$N:$N,'2월'!$F:$F,"*L*",'2월'!$I:$I,I13,'2월'!$S:$S,"윤준희")</f>
        <v>0</v>
      </c>
      <c r="K14" s="47">
        <f>SUMIFS('2월'!$L:$L,'2월'!$F:$F,"*L*",'2월'!$I:$I,I13,'2월'!$S:$S,"윤준희")</f>
        <v>0</v>
      </c>
      <c r="L14" s="46" t="str">
        <f>IFERROR((K14/J14)-1,"")</f>
        <v/>
      </c>
      <c r="M14" s="79"/>
      <c r="N14" s="81"/>
      <c r="O14" s="44">
        <f>SUMIFS('3월'!$N:$N,'3월'!$F:$F,"*L*",'3월'!$I:$I,N13,'3월'!$S:$S,"윤준희")</f>
        <v>0</v>
      </c>
      <c r="P14" s="47">
        <f>SUMIFS('3월'!$L:$L,'3월'!$F:$F,"*L*",'3월'!$I:$I,N13,'3월'!$S:$S,"윤준희")</f>
        <v>0</v>
      </c>
      <c r="Q14" s="46" t="str">
        <f>IFERROR((P14/O14)-1,"")</f>
        <v/>
      </c>
      <c r="R14" s="79"/>
      <c r="S14" s="93"/>
      <c r="T14" s="44">
        <f>SUMIFS('4월'!$N:$N,'4월'!$F:$F,"*L*",'4월'!$I:$I,S13,'4월'!$S:$S,"윤준희")</f>
        <v>0</v>
      </c>
      <c r="U14" s="47">
        <f>SUMIFS('4월'!$L:$L,'4월'!$F:$F,"*L*",'4월'!$I:$I,S13,'4월'!$S:$S,"윤준희")</f>
        <v>0</v>
      </c>
      <c r="V14" s="46" t="str">
        <f>IFERROR((U14/T14)-1,"")</f>
        <v/>
      </c>
      <c r="W14" s="91"/>
      <c r="X14" s="93"/>
      <c r="Y14" s="44">
        <f ca="1">SUMIFS('5월'!$N:$N,'5월'!$F:$F,"*L*",'5월'!$I:$I,X13,'5월'!$S:$S,"윤준희")</f>
        <v>0</v>
      </c>
      <c r="Z14" s="47">
        <f ca="1">SUMIFS('5월'!$L:$L,'5월'!$F:$F,"*L*",'5월'!$I:$I,X13,'5월'!$S:$S,"윤준희")</f>
        <v>0</v>
      </c>
      <c r="AA14" s="46" t="str">
        <f ca="1">IFERROR((Z14/Y14)-1,"")</f>
        <v/>
      </c>
      <c r="AB14" s="91"/>
      <c r="AC14" s="93"/>
      <c r="AD14" s="44">
        <f ca="1">SUMIFS('6월'!$N:$N,'6월'!$F:$F,"*L*",'6월'!$I:$I,AC13,'6월'!$S:$S,"윤준희")</f>
        <v>0</v>
      </c>
      <c r="AE14" s="47">
        <f ca="1">SUMIFS('6월'!$L:$L,'6월'!$F:$F,"*L*",'6월'!$I:$I,AC13,'6월'!$S:$S,"윤준희")</f>
        <v>0</v>
      </c>
      <c r="AF14" s="46" t="str">
        <f ca="1">IFERROR((AE14/AD14)-1,"")</f>
        <v/>
      </c>
      <c r="AG14" s="91"/>
      <c r="AH14" s="93"/>
      <c r="AI14" s="44">
        <f ca="1">SUMIFS('7월'!$N:$N,'7월'!$F:$F,"*L*",'7월'!$I:$I,AH13,'7월'!$S:$S,"윤준희")</f>
        <v>0</v>
      </c>
      <c r="AJ14" s="47">
        <f ca="1">SUMIFS('7월'!$L:$L,'7월'!$F:$F,"*L*",'7월'!$I:$I,AH13,'7월'!$S:$S,"윤준희")</f>
        <v>0</v>
      </c>
      <c r="AK14" s="46" t="str">
        <f ca="1">IFERROR((AJ14/AI14)-1,"")</f>
        <v/>
      </c>
      <c r="AL14" s="91"/>
      <c r="AM14" s="93"/>
      <c r="AN14" s="44">
        <f ca="1">SUMIFS('8월'!$N:$N,'8월'!$F:$F,"*L*",'8월'!$I:$I,AM13,'8월'!$S:$S,"윤준희")</f>
        <v>0</v>
      </c>
      <c r="AO14" s="47">
        <f ca="1">SUMIFS('8월'!$L:$L,'8월'!$F:$F,"*L*",'8월'!$I:$I,AM13,'8월'!$S:$S,"윤준희")</f>
        <v>0</v>
      </c>
      <c r="AP14" s="46" t="str">
        <f ca="1">IFERROR((AO14/AN14)-1,"")</f>
        <v/>
      </c>
      <c r="AQ14" s="91"/>
      <c r="AR14" s="93"/>
      <c r="AS14" s="44">
        <f>SUMIFS('9월'!$N:$N,'9월'!$F:$F,"*L*",'9월'!$I:$I,AR13,'9월'!$S:$S,"윤준희")</f>
        <v>0</v>
      </c>
      <c r="AT14" s="47">
        <f>SUMIFS('9월'!$L:$L,'9월'!$F:$F,"*L*",'9월'!$I:$I,AR13,'9월'!$S:$S,"윤준희")</f>
        <v>0</v>
      </c>
      <c r="AU14" s="46" t="str">
        <f>IFERROR((AT14/AS14)-1,"")</f>
        <v/>
      </c>
      <c r="AV14" s="91"/>
      <c r="AW14" s="93"/>
      <c r="AX14" s="44">
        <f ca="1">SUMIFS('10월'!$N:$N,'10월'!$F:$F,"*L*",'10월'!$I:$I,AW13,'10월'!$S:$S,"윤준희")</f>
        <v>0</v>
      </c>
      <c r="AY14" s="47">
        <f ca="1">SUMIFS('10월'!$L:$L,'10월'!$F:$F,"*L*",'10월'!$I:$I,AW13,'10월'!$S:$S,"윤준희")</f>
        <v>0</v>
      </c>
      <c r="AZ14" s="46" t="str">
        <f ca="1">IFERROR((AY14/AX14)-1,"")</f>
        <v/>
      </c>
      <c r="BA14" s="91"/>
      <c r="BB14" s="93"/>
      <c r="BC14" s="44">
        <f ca="1">SUMIFS('11월'!$N:$N,'11월'!$F:$F,"*L*",'11월'!$I:$I,BB13,'11월'!$S:$S,"윤준희")</f>
        <v>0</v>
      </c>
      <c r="BD14" s="47">
        <f ca="1">SUMIFS('11월'!$L:$L,'11월'!$F:$F,"*L*",'11월'!$I:$I,BB13,'11월'!$S:$S,"윤준희")</f>
        <v>0</v>
      </c>
      <c r="BE14" s="46" t="str">
        <f ca="1">IFERROR((BD14/BC14)-1,"")</f>
        <v/>
      </c>
      <c r="BF14" s="91"/>
      <c r="BG14" s="93"/>
      <c r="BH14" s="44">
        <f ca="1">SUMIFS('12월'!$N:$N,'12월'!$F:$F,"*L*",'12월'!$I:$I,BG13,'12월'!$S:$S,"윤준희")</f>
        <v>0</v>
      </c>
      <c r="BI14" s="47">
        <f ca="1">SUMIFS('12월'!$L:$L,'12월'!$F:$F,"*L*",'12월'!$I:$I,BG13,'12월'!$S:$S,"윤준희")</f>
        <v>0</v>
      </c>
      <c r="BJ14" s="46" t="str">
        <f ca="1">IFERROR((BI14/BH14)-1,"")</f>
        <v/>
      </c>
      <c r="BK14" s="91"/>
    </row>
    <row r="15" spans="2:72" s="42" customFormat="1" outlineLevel="1">
      <c r="B15" s="94">
        <v>3</v>
      </c>
      <c r="C15" s="38" t="s">
        <v>6</v>
      </c>
      <c r="D15" s="80">
        <f>IFERROR(DATE($B$7,$D$7,B15),"")</f>
        <v>46025</v>
      </c>
      <c r="E15" s="39">
        <f ca="1">SUMIFS('1월'!$N:$N,'1월'!$F:$F,"C0000004",'1월'!$I:$I,D15)+SUMIFS('1월'!$N:$N,'1월'!$F:$F,"C0000140",'1월'!$I:$I,D15,'1월'!$T:$T,"??C*")+SUMIFS('1월'!$N:$N,'1월'!$F:$F,"C0000140",'1월'!$I:$I,D15,'1월'!$T:$T,"??M*")+SUMIFS('1월'!$N:$N,'1월'!$F:$F,"C0000140",'1월'!$I:$I,D15,'1월'!$T:$T,"??Z*")+SUMIFS('1월'!$N:$N,'1월'!$F:$F,"C0000142",'1월'!$I:$I,D15)</f>
        <v>0</v>
      </c>
      <c r="F15" s="40">
        <f ca="1">SUMIFS('1월'!$L:$L,'1월'!$F:$F,"C0000004",'1월'!$I:$I,D15)+SUMIFS('1월'!$L:$L,'1월'!$F:$F,"C0000140",'1월'!$I:$I,D15,'1월'!$T:$T,"??C*")+SUMIFS('1월'!$L:$L,'1월'!$F:$F,"C0000140",'1월'!$I:$I,D15,'1월'!$T:$T,"??M*")+SUMIFS('1월'!$L:$L,'1월'!$F:$F,"C0000140",'1월'!$I:$I,D15,'1월'!$T:$T,"??Z*")+SUMIFS('1월'!$L:$L,'1월'!$F:$F,"C0000142",'1월'!$I:$I,D15)</f>
        <v>0</v>
      </c>
      <c r="G15" s="41" t="str">
        <f t="shared" ref="G15:G70" ca="1" si="11">IFERROR((F15/E15)-1,"")</f>
        <v/>
      </c>
      <c r="H15" s="78">
        <f t="shared" ref="H15" ca="1" si="12">F15+F16</f>
        <v>0</v>
      </c>
      <c r="I15" s="80">
        <f t="shared" ref="I15" si="13">IFERROR(DATE($B$7,I$7,$B15),"")</f>
        <v>46056</v>
      </c>
      <c r="J15" s="39">
        <f>SUMIFS('2월'!$N:$N,'2월'!$F:$F,"C0000004",'2월'!$I:$I,I15)+SUMIFS('2월'!$N:$N,'2월'!$F:$F,"C0000140",'2월'!$I:$I,I15,'2월'!$T:$T,"??C*")+SUMIFS('2월'!$N:$N,'2월'!$F:$F,"C0000140",'2월'!$I:$I,I15,'2월'!$T:$T,"??M*")+SUMIFS('2월'!$N:$N,'2월'!$F:$F,"C0000140",'2월'!$I:$I,I15,'2월'!$T:$T,"??Z*")+SUMIFS('2월'!$N:$N,'2월'!$F:$F,"C0000142",'2월'!$I:$I,I15)</f>
        <v>0</v>
      </c>
      <c r="K15" s="40">
        <f>SUMIFS('2월'!$L:$L,'2월'!$F:$F,"C0000004",'2월'!$I:$I,I15)+SUMIFS('2월'!$L:$L,'2월'!$F:$F,"C0000140",'2월'!$I:$I,I15,'2월'!$T:$T,"??C*")+SUMIFS('2월'!$L:$L,'2월'!$F:$F,"C0000140",'2월'!$I:$I,I15,'2월'!$T:$T,"??M*")+SUMIFS('2월'!$L:$L,'2월'!$F:$F,"C0000140",'2월'!$I:$I,I15,'2월'!$T:$T,"??Z*")+SUMIFS('2월'!$L:$L,'2월'!$F:$F,"C0000142",'2월'!$I:$I,I15)</f>
        <v>0</v>
      </c>
      <c r="L15" s="41" t="str">
        <f t="shared" ref="L15:L70" si="14">IFERROR((K15/J15)-1,"")</f>
        <v/>
      </c>
      <c r="M15" s="78">
        <f t="shared" ref="M15" si="15">K15+K16</f>
        <v>0</v>
      </c>
      <c r="N15" s="80">
        <f t="shared" ref="N15" si="16">IFERROR(DATE($B$7,N$7,$B15),"")</f>
        <v>46084</v>
      </c>
      <c r="O15" s="39">
        <f>SUMIFS('3월'!$N:$N,'3월'!$F:$F,"C0000004",'3월'!$I:$I,N15)+SUMIFS('3월'!$N:$N,'3월'!$F:$F,"C0000140",'3월'!$I:$I,N15,'3월'!$T:$T,"??C*")+SUMIFS('3월'!$N:$N,'3월'!$F:$F,"C0000140",'3월'!$I:$I,N15,'3월'!$T:$T,"??M*")+SUMIFS('3월'!$N:$N,'3월'!$F:$F,"C0000140",'3월'!$I:$I,N15,'3월'!$T:$T,"??Z*")+SUMIFS('3월'!$N:$N,'3월'!$F:$F,"C0000142",'3월'!$I:$I,N15)</f>
        <v>0</v>
      </c>
      <c r="P15" s="40">
        <f>SUMIFS('3월'!$L:$L,'3월'!$F:$F,"C0000004",'3월'!$I:$I,N15)+SUMIFS('3월'!$L:$L,'3월'!$F:$F,"C0000140",'3월'!$I:$I,N15,'3월'!$T:$T,"??C*")+SUMIFS('3월'!$L:$L,'3월'!$F:$F,"C0000140",'3월'!$I:$I,N15,'3월'!$T:$T,"??M*")+SUMIFS('3월'!$L:$L,'3월'!$F:$F,"C0000140",'3월'!$I:$I,N15,'3월'!$T:$T,"??Z*")+SUMIFS('3월'!$L:$L,'3월'!$F:$F,"C0000142",'3월'!$I:$I,N15)</f>
        <v>0</v>
      </c>
      <c r="Q15" s="41" t="str">
        <f t="shared" ref="Q15:Q70" si="17">IFERROR((P15/O15)-1,"")</f>
        <v/>
      </c>
      <c r="R15" s="78">
        <f t="shared" ref="R15" si="18">P15+P16</f>
        <v>0</v>
      </c>
      <c r="S15" s="92">
        <f t="shared" ref="S15" si="19">IFERROR(DATE($B$7,S$7,$B15),"")</f>
        <v>46115</v>
      </c>
      <c r="T15" s="39">
        <f>SUMIFS('4월'!$N:$N,'4월'!$F:$F,"C0000004",'4월'!$I:$I,S15)+SUMIFS('4월'!$N:$N,'4월'!$F:$F,"C0000140",'4월'!$I:$I,S15,'4월'!$T:$T,"??C*")+SUMIFS('4월'!$N:$N,'4월'!$F:$F,"C0000140",'4월'!$I:$I,S15,'4월'!$T:$T,"??M*")+SUMIFS('4월'!$N:$N,'4월'!$F:$F,"C0000140",'4월'!$I:$I,S15,'4월'!$T:$T,"??Z*")+SUMIFS('4월'!$N:$N,'4월'!$F:$F,"C0000142",'4월'!$I:$I,S15)</f>
        <v>0</v>
      </c>
      <c r="U15" s="40">
        <f>SUMIFS('4월'!$L:$L,'4월'!$F:$F,"C0000004",'4월'!$I:$I,S15)+SUMIFS('4월'!$L:$L,'4월'!$F:$F,"C0000140",'4월'!$I:$I,S15,'4월'!$T:$T,"??C*")+SUMIFS('4월'!$L:$L,'4월'!$F:$F,"C0000140",'4월'!$I:$I,S15,'4월'!$T:$T,"??M*")+SUMIFS('4월'!$L:$L,'4월'!$F:$F,"C0000140",'4월'!$I:$I,S15,'4월'!$T:$T,"??Z*")+SUMIFS('4월'!$L:$L,'4월'!$F:$F,"C0000142",'4월'!$I:$I,S15)</f>
        <v>0</v>
      </c>
      <c r="V15" s="41" t="str">
        <f t="shared" ref="V15:V70" si="20">IFERROR((U15/T15)-1,"")</f>
        <v/>
      </c>
      <c r="W15" s="90">
        <f t="shared" ref="W15" si="21">U15+U16</f>
        <v>0</v>
      </c>
      <c r="X15" s="92">
        <f t="shared" ref="X15" si="22">IFERROR(DATE($B$7,X$7,$B15),"")</f>
        <v>46145</v>
      </c>
      <c r="Y15" s="39">
        <f ca="1">SUMIFS('5월'!$N:$N,'5월'!$F:$F,"C0000004",'5월'!$I:$I,X15)+SUMIFS('5월'!$N:$N,'5월'!$F:$F,"C0000140",'5월'!$I:$I,X15,'5월'!$T:$T,"??C*")+SUMIFS('5월'!$N:$N,'5월'!$F:$F,"C0000140",'5월'!$I:$I,X15,'5월'!$T:$T,"??M*")+SUMIFS('5월'!$N:$N,'5월'!$F:$F,"C0000140",'5월'!$I:$I,X15,'5월'!$T:$T,"??Z*")+SUMIFS('5월'!$N:$N,'5월'!$F:$F,"C0000142",'5월'!$I:$I,X15)</f>
        <v>0</v>
      </c>
      <c r="Z15" s="40">
        <f ca="1">SUMIFS('5월'!$L:$L,'5월'!$F:$F,"C0000004",'5월'!$I:$I,X15)+SUMIFS('5월'!$L:$L,'5월'!$F:$F,"C0000140",'5월'!$I:$I,X15,'5월'!$T:$T,"??C*")+SUMIFS('5월'!$L:$L,'5월'!$F:$F,"C0000140",'5월'!$I:$I,X15,'5월'!$T:$T,"??M*")+SUMIFS('5월'!$L:$L,'5월'!$F:$F,"C0000140",'5월'!$I:$I,X15,'5월'!$T:$T,"??Z*")+SUMIFS('5월'!$L:$L,'5월'!$F:$F,"C0000142",'5월'!$I:$I,X15)</f>
        <v>0</v>
      </c>
      <c r="AA15" s="41" t="str">
        <f t="shared" ref="AA15:AA70" ca="1" si="23">IFERROR((Z15/Y15)-1,"")</f>
        <v/>
      </c>
      <c r="AB15" s="90">
        <f t="shared" ref="AB15" ca="1" si="24">Z15+Z16</f>
        <v>0</v>
      </c>
      <c r="AC15" s="92">
        <f t="shared" ref="AC15" si="25">IFERROR(DATE($B$7,AC$7,$B15),"")</f>
        <v>46176</v>
      </c>
      <c r="AD15" s="39">
        <f ca="1">SUMIFS('6월'!$N:$N,'6월'!$F:$F,"C0000004",'6월'!$I:$I,AC15)+SUMIFS('6월'!$N:$N,'6월'!$F:$F,"C0000140",'6월'!$I:$I,AC15,'6월'!$T:$T,"??C*")+SUMIFS('6월'!$N:$N,'6월'!$F:$F,"C0000140",'6월'!$I:$I,AC15,'6월'!$T:$T,"??M*")+SUMIFS('6월'!$N:$N,'6월'!$F:$F,"C0000140",'6월'!$I:$I,AC15,'6월'!$T:$T,"??Z*")+SUMIFS('6월'!$N:$N,'6월'!$F:$F,"C0000142",'6월'!$I:$I,AC15)</f>
        <v>0</v>
      </c>
      <c r="AE15" s="40">
        <f ca="1">SUMIFS('6월'!$L:$L,'6월'!$F:$F,"C0000004",'6월'!$I:$I,AC15)+SUMIFS('6월'!$L:$L,'6월'!$F:$F,"C0000140",'6월'!$I:$I,AC15,'6월'!$T:$T,"??C*")+SUMIFS('6월'!$L:$L,'6월'!$F:$F,"C0000140",'6월'!$I:$I,AC15,'6월'!$T:$T,"??M*")+SUMIFS('6월'!$L:$L,'6월'!$F:$F,"C0000140",'6월'!$I:$I,AC15,'6월'!$T:$T,"??Z*")+SUMIFS('6월'!$L:$L,'6월'!$F:$F,"C0000142",'6월'!$I:$I,AC15)</f>
        <v>0</v>
      </c>
      <c r="AF15" s="41" t="str">
        <f t="shared" ref="AF15:AF70" ca="1" si="26">IFERROR((AE15/AD15)-1,"")</f>
        <v/>
      </c>
      <c r="AG15" s="90">
        <f t="shared" ref="AG15" ca="1" si="27">AE15+AE16</f>
        <v>0</v>
      </c>
      <c r="AH15" s="92">
        <f t="shared" ref="AH15" si="28">IFERROR(DATE($B$7,AH$7,$B15),"")</f>
        <v>46206</v>
      </c>
      <c r="AI15" s="39">
        <f ca="1">SUMIFS('7월'!$N:$N,'7월'!$F:$F,"C0000004",'7월'!$I:$I,AH15)+SUMIFS('7월'!$N:$N,'7월'!$F:$F,"C0000140",'7월'!$I:$I,AH15,'7월'!$T:$T,"??C*")+SUMIFS('7월'!$N:$N,'7월'!$F:$F,"C0000140",'7월'!$I:$I,AH15,'7월'!$T:$T,"??M*")+SUMIFS('7월'!$N:$N,'7월'!$F:$F,"C0000140",'7월'!$I:$I,AH15,'7월'!$T:$T,"??Z*")+SUMIFS('7월'!$N:$N,'7월'!$F:$F,"C0000142",'7월'!$I:$I,AH15)</f>
        <v>0</v>
      </c>
      <c r="AJ15" s="40">
        <f ca="1">SUMIFS('7월'!$L:$L,'7월'!$F:$F,"C0000004",'7월'!$I:$I,AH15)+SUMIFS('7월'!$L:$L,'7월'!$F:$F,"C0000140",'7월'!$I:$I,AH15,'7월'!$T:$T,"??C*")+SUMIFS('7월'!$L:$L,'7월'!$F:$F,"C0000140",'7월'!$I:$I,AH15,'7월'!$T:$T,"??M*")+SUMIFS('7월'!$L:$L,'7월'!$F:$F,"C0000140",'7월'!$I:$I,AH15,'7월'!$T:$T,"??Z*")+SUMIFS('7월'!$L:$L,'7월'!$F:$F,"C0000142",'7월'!$I:$I,AH15)</f>
        <v>0</v>
      </c>
      <c r="AK15" s="41" t="str">
        <f t="shared" ref="AK15:AK70" ca="1" si="29">IFERROR((AJ15/AI15)-1,"")</f>
        <v/>
      </c>
      <c r="AL15" s="90">
        <f t="shared" ref="AL15" ca="1" si="30">AJ15+AJ16</f>
        <v>0</v>
      </c>
      <c r="AM15" s="92">
        <f t="shared" ref="AM15" si="31">IFERROR(DATE($B$7,AM$7,$B15),"")</f>
        <v>46237</v>
      </c>
      <c r="AN15" s="39">
        <f ca="1">SUMIFS('8월'!$N:$N,'8월'!$F:$F,"C0000004",'8월'!$I:$I,AM15)+SUMIFS('8월'!$N:$N,'8월'!$F:$F,"C0000140",'8월'!$I:$I,AM15,'8월'!$T:$T,"??C*")+SUMIFS('8월'!$N:$N,'8월'!$F:$F,"C0000140",'8월'!$I:$I,AM15,'8월'!$T:$T,"??M*")+SUMIFS('8월'!$N:$N,'8월'!$F:$F,"C0000140",'8월'!$I:$I,AM15,'8월'!$T:$T,"??Z*")+SUMIFS('8월'!$N:$N,'8월'!$F:$F,"C0000142",'8월'!$I:$I,AM15)</f>
        <v>0</v>
      </c>
      <c r="AO15" s="40">
        <f ca="1">SUMIFS('8월'!$L:$L,'8월'!$F:$F,"C0000004",'8월'!$I:$I,AM15)+SUMIFS('8월'!$L:$L,'8월'!$F:$F,"C0000140",'8월'!$I:$I,AM15,'8월'!$T:$T,"??C*")+SUMIFS('8월'!$L:$L,'8월'!$F:$F,"C0000140",'8월'!$I:$I,AM15,'8월'!$T:$T,"??M*")+SUMIFS('8월'!$L:$L,'8월'!$F:$F,"C0000140",'8월'!$I:$I,AM15,'8월'!$T:$T,"??Z*")+SUMIFS('8월'!$L:$L,'8월'!$F:$F,"C0000142",'8월'!$I:$I,AM15)</f>
        <v>0</v>
      </c>
      <c r="AP15" s="41" t="str">
        <f t="shared" ref="AP15:AP70" ca="1" si="32">IFERROR((AO15/AN15)-1,"")</f>
        <v/>
      </c>
      <c r="AQ15" s="90">
        <f t="shared" ref="AQ15" ca="1" si="33">AO15+AO16</f>
        <v>0</v>
      </c>
      <c r="AR15" s="92">
        <f t="shared" ref="AR15" si="34">IFERROR(DATE($B$7,AR$7,$B15),"")</f>
        <v>46268</v>
      </c>
      <c r="AS15" s="39">
        <f>SUMIFS('9월'!$N:$N,'9월'!$F:$F,"C0000004",'9월'!$I:$I,AR15)+SUMIFS('9월'!$N:$N,'9월'!$F:$F,"C0000140",'9월'!$I:$I,AR15,'9월'!$T:$T,"??C*")+SUMIFS('9월'!$N:$N,'9월'!$F:$F,"C0000140",'9월'!$I:$I,AR15,'9월'!$T:$T,"??M*")+SUMIFS('9월'!$N:$N,'9월'!$F:$F,"C0000140",'9월'!$I:$I,AR15,'9월'!$T:$T,"??Z*")+SUMIFS('9월'!$N:$N,'9월'!$F:$F,"C0000142",'9월'!$I:$I,AR15)</f>
        <v>24800</v>
      </c>
      <c r="AT15" s="40">
        <f>SUMIFS('9월'!$L:$L,'9월'!$F:$F,"C0000004",'9월'!$I:$I,AR15)+SUMIFS('9월'!$L:$L,'9월'!$F:$F,"C0000140",'9월'!$I:$I,AR15,'9월'!$T:$T,"??C*")+SUMIFS('9월'!$L:$L,'9월'!$F:$F,"C0000140",'9월'!$I:$I,AR15,'9월'!$T:$T,"??M*")+SUMIFS('9월'!$L:$L,'9월'!$F:$F,"C0000140",'9월'!$I:$I,AR15,'9월'!$T:$T,"??Z*")+SUMIFS('9월'!$L:$L,'9월'!$F:$F,"C0000142",'9월'!$I:$I,AR15)</f>
        <v>31000</v>
      </c>
      <c r="AU15" s="41">
        <f t="shared" ref="AU15:AU70" si="35">IFERROR((AT15/AS15)-1,"")</f>
        <v>0.25</v>
      </c>
      <c r="AV15" s="90">
        <f t="shared" ref="AV15" si="36">AT15+AT16</f>
        <v>31000</v>
      </c>
      <c r="AW15" s="92">
        <f t="shared" ref="AW15" si="37">IFERROR(DATE($B$7,AW$7,$B15),"")</f>
        <v>46298</v>
      </c>
      <c r="AX15" s="39">
        <f ca="1">SUMIFS('10월'!$N:$N,'10월'!$F:$F,"C0000004",'10월'!$I:$I,AW15)+SUMIFS('10월'!$N:$N,'10월'!$F:$F,"C0000140",'10월'!$I:$I,AW15,'10월'!$T:$T,"??C*")+SUMIFS('10월'!$N:$N,'10월'!$F:$F,"C0000140",'10월'!$I:$I,AW15,'10월'!$T:$T,"??M*")+SUMIFS('10월'!$N:$N,'10월'!$F:$F,"C0000140",'10월'!$I:$I,AW15,'10월'!$T:$T,"??Z*")+SUMIFS('10월'!$N:$N,'10월'!$F:$F,"C0000142",'10월'!$I:$I,AW15)</f>
        <v>0</v>
      </c>
      <c r="AY15" s="40">
        <f ca="1">SUMIFS('10월'!$L:$L,'10월'!$F:$F,"C0000004",'10월'!$I:$I,AW15)+SUMIFS('10월'!$L:$L,'10월'!$F:$F,"C0000140",'10월'!$I:$I,AW15,'10월'!$T:$T,"??C*")+SUMIFS('10월'!$L:$L,'10월'!$F:$F,"C0000140",'10월'!$I:$I,AW15,'10월'!$T:$T,"??M*")+SUMIFS('10월'!$L:$L,'10월'!$F:$F,"C0000140",'10월'!$I:$I,AW15,'10월'!$T:$T,"??Z*")+SUMIFS('10월'!$L:$L,'10월'!$F:$F,"C0000142",'10월'!$I:$I,AW15)</f>
        <v>0</v>
      </c>
      <c r="AZ15" s="41" t="str">
        <f t="shared" ref="AZ15:AZ70" ca="1" si="38">IFERROR((AY15/AX15)-1,"")</f>
        <v/>
      </c>
      <c r="BA15" s="90">
        <f t="shared" ref="BA15" ca="1" si="39">AY15+AY16</f>
        <v>0</v>
      </c>
      <c r="BB15" s="92">
        <f t="shared" ref="BB15" si="40">IFERROR(DATE($B$7,BB$7,$B15),"")</f>
        <v>46329</v>
      </c>
      <c r="BC15" s="39">
        <f ca="1">SUMIFS('11월'!$N:$N,'11월'!$F:$F,"C0000004",'11월'!$I:$I,BB15)+SUMIFS('11월'!$N:$N,'11월'!$F:$F,"C0000140",'11월'!$I:$I,BB15,'11월'!$T:$T,"??C*")+SUMIFS('11월'!$N:$N,'11월'!$F:$F,"C0000140",'11월'!$I:$I,BB15,'11월'!$T:$T,"??M*")+SUMIFS('11월'!$N:$N,'11월'!$F:$F,"C0000140",'11월'!$I:$I,BB15,'11월'!$T:$T,"??Z*")+SUMIFS('11월'!$N:$N,'11월'!$F:$F,"C0000142",'11월'!$I:$I,BB15)</f>
        <v>0</v>
      </c>
      <c r="BD15" s="40">
        <f ca="1">SUMIFS('11월'!$L:$L,'11월'!$F:$F,"C0000004",'11월'!$I:$I,BB15)+SUMIFS('11월'!$L:$L,'11월'!$F:$F,"C0000140",'11월'!$I:$I,BB15,'11월'!$T:$T,"??C*")+SUMIFS('11월'!$L:$L,'11월'!$F:$F,"C0000140",'11월'!$I:$I,BB15,'11월'!$T:$T,"??M*")+SUMIFS('11월'!$L:$L,'11월'!$F:$F,"C0000140",'11월'!$I:$I,BB15,'11월'!$T:$T,"??Z*")+SUMIFS('11월'!$L:$L,'11월'!$F:$F,"C0000142",'11월'!$I:$I,BB15)</f>
        <v>0</v>
      </c>
      <c r="BE15" s="41" t="str">
        <f t="shared" ref="BE15:BE70" ca="1" si="41">IFERROR((BD15/BC15)-1,"")</f>
        <v/>
      </c>
      <c r="BF15" s="90">
        <f t="shared" ref="BF15" ca="1" si="42">BD15+BD16</f>
        <v>0</v>
      </c>
      <c r="BG15" s="92">
        <f t="shared" ref="BG15" si="43">IFERROR(DATE($B$7,BG$7,$B15),"")</f>
        <v>46359</v>
      </c>
      <c r="BH15" s="39">
        <f ca="1">SUMIFS('12월'!$N:$N,'12월'!$F:$F,"C0000004",'12월'!$I:$I,BG15)+SUMIFS('12월'!$N:$N,'12월'!$F:$F,"C0000140",'12월'!$I:$I,BG15,'12월'!$T:$T,"??C*")+SUMIFS('12월'!$N:$N,'12월'!$F:$F,"C0000140",'12월'!$I:$I,BG15,'12월'!$T:$T,"??M*")+SUMIFS('12월'!$N:$N,'12월'!$F:$F,"C0000140",'12월'!$I:$I,BG15,'12월'!$T:$T,"??Z*")+SUMIFS('12월'!$N:$N,'12월'!$F:$F,"C0000142",'12월'!$I:$I,BG15)</f>
        <v>0</v>
      </c>
      <c r="BI15" s="40">
        <f ca="1">SUMIFS('12월'!$L:$L,'12월'!$F:$F,"C0000004",'12월'!$I:$I,BG15)+SUMIFS('12월'!$L:$L,'12월'!$F:$F,"C0000140",'12월'!$I:$I,BG15,'12월'!$T:$T,"??C*")+SUMIFS('12월'!$L:$L,'12월'!$F:$F,"C0000140",'12월'!$I:$I,BG15,'12월'!$T:$T,"??M*")+SUMIFS('12월'!$L:$L,'12월'!$F:$F,"C0000140",'12월'!$I:$I,BG15,'12월'!$T:$T,"??Z*")+SUMIFS('12월'!$L:$L,'12월'!$F:$F,"C0000142",'12월'!$I:$I,BG15)</f>
        <v>0</v>
      </c>
      <c r="BJ15" s="41" t="str">
        <f t="shared" ref="BJ15:BJ70" ca="1" si="44">IFERROR((BI15/BH15)-1,"")</f>
        <v/>
      </c>
      <c r="BK15" s="90">
        <f t="shared" ref="BK15" ca="1" si="45">BI15+BI16</f>
        <v>0</v>
      </c>
    </row>
    <row r="16" spans="2:72" s="42" customFormat="1" outlineLevel="1">
      <c r="B16" s="95"/>
      <c r="C16" s="43" t="s">
        <v>3</v>
      </c>
      <c r="D16" s="81"/>
      <c r="E16" s="44">
        <f ca="1">SUMIFS('1월'!$N:$N,'1월'!$F:$F,"*L*",'1월'!$I:$I,D15,'1월'!$S:$S,"윤준희")</f>
        <v>0</v>
      </c>
      <c r="F16" s="47">
        <f ca="1">SUMIFS('1월'!$L:$L,'1월'!$F:$F,"*L*",'1월'!$I:$I,D15,'1월'!$S:$S,"윤준희")</f>
        <v>0</v>
      </c>
      <c r="G16" s="46" t="str">
        <f t="shared" ca="1" si="11"/>
        <v/>
      </c>
      <c r="H16" s="79"/>
      <c r="I16" s="81"/>
      <c r="J16" s="44">
        <f>SUMIFS('2월'!$N:$N,'2월'!$F:$F,"*L*",'2월'!$I:$I,I15,'2월'!$S:$S,"윤준희")</f>
        <v>0</v>
      </c>
      <c r="K16" s="47">
        <f>SUMIFS('2월'!$L:$L,'2월'!$F:$F,"*L*",'2월'!$I:$I,I15,'2월'!$S:$S,"윤준희")</f>
        <v>0</v>
      </c>
      <c r="L16" s="46" t="str">
        <f t="shared" si="14"/>
        <v/>
      </c>
      <c r="M16" s="79"/>
      <c r="N16" s="81"/>
      <c r="O16" s="44">
        <f>SUMIFS('3월'!$N:$N,'3월'!$F:$F,"*L*",'3월'!$I:$I,N15,'3월'!$S:$S,"윤준희")</f>
        <v>0</v>
      </c>
      <c r="P16" s="47">
        <f>SUMIFS('3월'!$L:$L,'3월'!$F:$F,"*L*",'3월'!$I:$I,N15,'3월'!$S:$S,"윤준희")</f>
        <v>0</v>
      </c>
      <c r="Q16" s="46" t="str">
        <f t="shared" si="17"/>
        <v/>
      </c>
      <c r="R16" s="79"/>
      <c r="S16" s="93"/>
      <c r="T16" s="44">
        <f>SUMIFS('4월'!$N:$N,'4월'!$F:$F,"*L*",'4월'!$I:$I,S15,'4월'!$S:$S,"윤준희")</f>
        <v>0</v>
      </c>
      <c r="U16" s="47">
        <f>SUMIFS('4월'!$L:$L,'4월'!$F:$F,"*L*",'4월'!$I:$I,S15,'4월'!$S:$S,"윤준희")</f>
        <v>0</v>
      </c>
      <c r="V16" s="46" t="str">
        <f t="shared" si="20"/>
        <v/>
      </c>
      <c r="W16" s="91"/>
      <c r="X16" s="93"/>
      <c r="Y16" s="44">
        <f ca="1">SUMIFS('5월'!$N:$N,'5월'!$F:$F,"*L*",'5월'!$I:$I,X15,'5월'!$S:$S,"윤준희")</f>
        <v>0</v>
      </c>
      <c r="Z16" s="47">
        <f ca="1">SUMIFS('5월'!$L:$L,'5월'!$F:$F,"*L*",'5월'!$I:$I,X15,'5월'!$S:$S,"윤준희")</f>
        <v>0</v>
      </c>
      <c r="AA16" s="46" t="str">
        <f t="shared" ca="1" si="23"/>
        <v/>
      </c>
      <c r="AB16" s="91"/>
      <c r="AC16" s="93"/>
      <c r="AD16" s="44">
        <f ca="1">SUMIFS('6월'!$N:$N,'6월'!$F:$F,"*L*",'6월'!$I:$I,AC15,'6월'!$S:$S,"윤준희")</f>
        <v>0</v>
      </c>
      <c r="AE16" s="47">
        <f ca="1">SUMIFS('6월'!$L:$L,'6월'!$F:$F,"*L*",'6월'!$I:$I,AC15,'6월'!$S:$S,"윤준희")+SUMIFS('6월'!$L:$L,'6월'!$F:$F,"*L*",'6월'!$I:$I,AC15,'6월'!$S:$S,"윤준희")</f>
        <v>0</v>
      </c>
      <c r="AF16" s="46" t="str">
        <f t="shared" ca="1" si="26"/>
        <v/>
      </c>
      <c r="AG16" s="91"/>
      <c r="AH16" s="93"/>
      <c r="AI16" s="44">
        <f ca="1">SUMIFS('7월'!$N:$N,'7월'!$F:$F,"*L*",'7월'!$I:$I,AH15,'7월'!$S:$S,"윤준희")</f>
        <v>0</v>
      </c>
      <c r="AJ16" s="47">
        <f ca="1">SUMIFS('7월'!$L:$L,'7월'!$F:$F,"*L*",'7월'!$I:$I,AH15,'7월'!$S:$S,"윤준희")</f>
        <v>0</v>
      </c>
      <c r="AK16" s="46" t="str">
        <f t="shared" ca="1" si="29"/>
        <v/>
      </c>
      <c r="AL16" s="91"/>
      <c r="AM16" s="93"/>
      <c r="AN16" s="44">
        <f ca="1">SUMIFS('8월'!$N:$N,'8월'!$F:$F,"*L*",'8월'!$I:$I,AM15,'8월'!$S:$S,"윤준희")</f>
        <v>0</v>
      </c>
      <c r="AO16" s="47">
        <f ca="1">SUMIFS('8월'!$L:$L,'8월'!$F:$F,"*L*",'8월'!$I:$I,AM15,'8월'!$S:$S,"윤준희")</f>
        <v>0</v>
      </c>
      <c r="AP16" s="46" t="str">
        <f t="shared" ca="1" si="32"/>
        <v/>
      </c>
      <c r="AQ16" s="91"/>
      <c r="AR16" s="93"/>
      <c r="AS16" s="44">
        <f>SUMIFS('9월'!$N:$N,'9월'!$F:$F,"*L*",'9월'!$I:$I,AR15,'9월'!$S:$S,"윤준희")</f>
        <v>0</v>
      </c>
      <c r="AT16" s="47">
        <f>SUMIFS('9월'!$L:$L,'9월'!$F:$F,"*L*",'9월'!$I:$I,AR15,'9월'!$S:$S,"윤준희")</f>
        <v>0</v>
      </c>
      <c r="AU16" s="46" t="str">
        <f t="shared" si="35"/>
        <v/>
      </c>
      <c r="AV16" s="91"/>
      <c r="AW16" s="93"/>
      <c r="AX16" s="44">
        <f ca="1">SUMIFS('10월'!$N:$N,'10월'!$F:$F,"*L*",'10월'!$I:$I,AW15,'10월'!$S:$S,"윤준희")</f>
        <v>0</v>
      </c>
      <c r="AY16" s="47">
        <f ca="1">SUMIFS('10월'!$L:$L,'10월'!$F:$F,"*L*",'10월'!$I:$I,AW15,'10월'!$S:$S,"윤준희")</f>
        <v>0</v>
      </c>
      <c r="AZ16" s="46" t="str">
        <f t="shared" ca="1" si="38"/>
        <v/>
      </c>
      <c r="BA16" s="91"/>
      <c r="BB16" s="93"/>
      <c r="BC16" s="44">
        <f ca="1">SUMIFS('11월'!$N:$N,'11월'!$F:$F,"*L*",'11월'!$I:$I,BB15,'11월'!$S:$S,"윤준희")</f>
        <v>0</v>
      </c>
      <c r="BD16" s="47">
        <f ca="1">SUMIFS('11월'!$L:$L,'11월'!$F:$F,"*L*",'11월'!$I:$I,BB15,'11월'!$S:$S,"윤준희")</f>
        <v>0</v>
      </c>
      <c r="BE16" s="46" t="str">
        <f t="shared" ca="1" si="41"/>
        <v/>
      </c>
      <c r="BF16" s="91"/>
      <c r="BG16" s="93"/>
      <c r="BH16" s="44">
        <f ca="1">SUMIFS('12월'!$N:$N,'12월'!$F:$F,"*L*",'12월'!$I:$I,BG15,'12월'!$S:$S,"윤준희")</f>
        <v>0</v>
      </c>
      <c r="BI16" s="47">
        <f ca="1">SUMIFS('12월'!$L:$L,'12월'!$F:$F,"*L*",'12월'!$I:$I,BG15,'12월'!$S:$S,"윤준희")</f>
        <v>0</v>
      </c>
      <c r="BJ16" s="46" t="str">
        <f t="shared" ca="1" si="44"/>
        <v/>
      </c>
      <c r="BK16" s="91"/>
    </row>
    <row r="17" spans="2:63" s="42" customFormat="1" outlineLevel="1">
      <c r="B17" s="94">
        <v>4</v>
      </c>
      <c r="C17" s="38" t="s">
        <v>6</v>
      </c>
      <c r="D17" s="80">
        <f>IFERROR(DATE($B$7,$D$7,B17),"")</f>
        <v>46026</v>
      </c>
      <c r="E17" s="39">
        <f ca="1">SUMIFS('1월'!$N:$N,'1월'!$F:$F,"C0000004",'1월'!$I:$I,D17)+SUMIFS('1월'!$N:$N,'1월'!$F:$F,"C0000140",'1월'!$I:$I,D17,'1월'!$T:$T,"??C*")+SUMIFS('1월'!$N:$N,'1월'!$F:$F,"C0000140",'1월'!$I:$I,D17,'1월'!$T:$T,"??M*")+SUMIFS('1월'!$N:$N,'1월'!$F:$F,"C0000140",'1월'!$I:$I,D17,'1월'!$T:$T,"??Z*")+SUMIFS('1월'!$N:$N,'1월'!$F:$F,"C0000142",'1월'!$I:$I,D17)</f>
        <v>0</v>
      </c>
      <c r="F17" s="40">
        <f ca="1">SUMIFS('1월'!$L:$L,'1월'!$F:$F,"C0000004",'1월'!$I:$I,D17)+SUMIFS('1월'!$L:$L,'1월'!$F:$F,"C0000140",'1월'!$I:$I,D17,'1월'!$T:$T,"??C*")+SUMIFS('1월'!$L:$L,'1월'!$F:$F,"C0000140",'1월'!$I:$I,D17,'1월'!$T:$T,"??M*")+SUMIFS('1월'!$L:$L,'1월'!$F:$F,"C0000140",'1월'!$I:$I,D17,'1월'!$T:$T,"??Z*")+SUMIFS('1월'!$L:$L,'1월'!$F:$F,"C0000142",'1월'!$I:$I,D17)</f>
        <v>0</v>
      </c>
      <c r="G17" s="41" t="str">
        <f t="shared" ca="1" si="11"/>
        <v/>
      </c>
      <c r="H17" s="78">
        <f t="shared" ref="H17" ca="1" si="46">F17+F18</f>
        <v>0</v>
      </c>
      <c r="I17" s="80">
        <f t="shared" ref="I17" si="47">IFERROR(DATE($B$7,I$7,$B17),"")</f>
        <v>46057</v>
      </c>
      <c r="J17" s="39">
        <f>SUMIFS('2월'!$N:$N,'2월'!$F:$F,"C0000004",'2월'!$I:$I,I17)+SUMIFS('2월'!$N:$N,'2월'!$F:$F,"C0000140",'2월'!$I:$I,I17,'2월'!$T:$T,"??C*")+SUMIFS('2월'!$N:$N,'2월'!$F:$F,"C0000140",'2월'!$I:$I,I17,'2월'!$T:$T,"??M*")+SUMIFS('2월'!$N:$N,'2월'!$F:$F,"C0000140",'2월'!$I:$I,I17,'2월'!$T:$T,"??Z*")+SUMIFS('2월'!$N:$N,'2월'!$F:$F,"C0000142",'2월'!$I:$I,I17)</f>
        <v>0</v>
      </c>
      <c r="K17" s="40">
        <f>SUMIFS('2월'!$L:$L,'2월'!$F:$F,"C0000004",'2월'!$I:$I,I17)+SUMIFS('2월'!$L:$L,'2월'!$F:$F,"C0000140",'2월'!$I:$I,I17,'2월'!$T:$T,"??C*")+SUMIFS('2월'!$L:$L,'2월'!$F:$F,"C0000140",'2월'!$I:$I,I17,'2월'!$T:$T,"??M*")+SUMIFS('2월'!$L:$L,'2월'!$F:$F,"C0000140",'2월'!$I:$I,I17,'2월'!$T:$T,"??Z*")+SUMIFS('2월'!$L:$L,'2월'!$F:$F,"C0000142",'2월'!$I:$I,I17)</f>
        <v>0</v>
      </c>
      <c r="L17" s="41" t="str">
        <f t="shared" si="14"/>
        <v/>
      </c>
      <c r="M17" s="78">
        <f t="shared" ref="M17" si="48">K17+K18</f>
        <v>0</v>
      </c>
      <c r="N17" s="80">
        <f t="shared" ref="N17" si="49">IFERROR(DATE($B$7,N$7,$B17),"")</f>
        <v>46085</v>
      </c>
      <c r="O17" s="39">
        <f>SUMIFS('3월'!$N:$N,'3월'!$F:$F,"C0000004",'3월'!$I:$I,N17)+SUMIFS('3월'!$N:$N,'3월'!$F:$F,"C0000140",'3월'!$I:$I,N17,'3월'!$T:$T,"??C*")+SUMIFS('3월'!$N:$N,'3월'!$F:$F,"C0000140",'3월'!$I:$I,N17,'3월'!$T:$T,"??M*")+SUMIFS('3월'!$N:$N,'3월'!$F:$F,"C0000140",'3월'!$I:$I,N17,'3월'!$T:$T,"??Z*")+SUMIFS('3월'!$N:$N,'3월'!$F:$F,"C0000142",'3월'!$I:$I,N17)</f>
        <v>0</v>
      </c>
      <c r="P17" s="40">
        <f>SUMIFS('3월'!$L:$L,'3월'!$F:$F,"C0000004",'3월'!$I:$I,N17)+SUMIFS('3월'!$L:$L,'3월'!$F:$F,"C0000140",'3월'!$I:$I,N17,'3월'!$T:$T,"??C*")+SUMIFS('3월'!$L:$L,'3월'!$F:$F,"C0000140",'3월'!$I:$I,N17,'3월'!$T:$T,"??M*")+SUMIFS('3월'!$L:$L,'3월'!$F:$F,"C0000140",'3월'!$I:$I,N17,'3월'!$T:$T,"??Z*")+SUMIFS('3월'!$L:$L,'3월'!$F:$F,"C0000142",'3월'!$I:$I,N17)</f>
        <v>0</v>
      </c>
      <c r="Q17" s="41" t="str">
        <f t="shared" si="17"/>
        <v/>
      </c>
      <c r="R17" s="78">
        <f t="shared" ref="R17" si="50">P17+P18</f>
        <v>0</v>
      </c>
      <c r="S17" s="92">
        <f t="shared" ref="S17" si="51">IFERROR(DATE($B$7,S$7,$B17),"")</f>
        <v>46116</v>
      </c>
      <c r="T17" s="39">
        <f>SUMIFS('4월'!$N:$N,'4월'!$F:$F,"C0000004",'4월'!$I:$I,S17)+SUMIFS('4월'!$N:$N,'4월'!$F:$F,"C0000140",'4월'!$I:$I,S17,'4월'!$T:$T,"??C*")+SUMIFS('4월'!$N:$N,'4월'!$F:$F,"C0000140",'4월'!$I:$I,S17,'4월'!$T:$T,"??M*")+SUMIFS('4월'!$N:$N,'4월'!$F:$F,"C0000140",'4월'!$I:$I,S17,'4월'!$T:$T,"??Z*")+SUMIFS('4월'!$N:$N,'4월'!$F:$F,"C0000142",'4월'!$I:$I,S17)</f>
        <v>0</v>
      </c>
      <c r="U17" s="40">
        <f>SUMIFS('4월'!$L:$L,'4월'!$F:$F,"C0000004",'4월'!$I:$I,S17)+SUMIFS('4월'!$L:$L,'4월'!$F:$F,"C0000140",'4월'!$I:$I,S17,'4월'!$T:$T,"??C*")+SUMIFS('4월'!$L:$L,'4월'!$F:$F,"C0000140",'4월'!$I:$I,S17,'4월'!$T:$T,"??M*")+SUMIFS('4월'!$L:$L,'4월'!$F:$F,"C0000140",'4월'!$I:$I,S17,'4월'!$T:$T,"??Z*")+SUMIFS('4월'!$L:$L,'4월'!$F:$F,"C0000142",'4월'!$I:$I,S17)</f>
        <v>0</v>
      </c>
      <c r="V17" s="41" t="str">
        <f t="shared" si="20"/>
        <v/>
      </c>
      <c r="W17" s="90">
        <f t="shared" ref="W17" si="52">U17+U18</f>
        <v>0</v>
      </c>
      <c r="X17" s="92">
        <f t="shared" ref="X17" si="53">IFERROR(DATE($B$7,X$7,$B17),"")</f>
        <v>46146</v>
      </c>
      <c r="Y17" s="39">
        <f ca="1">SUMIFS('5월'!$N:$N,'5월'!$F:$F,"C0000004",'5월'!$I:$I,X17)+SUMIFS('5월'!$N:$N,'5월'!$F:$F,"C0000140",'5월'!$I:$I,X17,'5월'!$T:$T,"??C*")+SUMIFS('5월'!$N:$N,'5월'!$F:$F,"C0000140",'5월'!$I:$I,X17,'5월'!$T:$T,"??M*")+SUMIFS('5월'!$N:$N,'5월'!$F:$F,"C0000140",'5월'!$I:$I,X17,'5월'!$T:$T,"??Z*")+SUMIFS('5월'!$N:$N,'5월'!$F:$F,"C0000142",'5월'!$I:$I,X17)</f>
        <v>0</v>
      </c>
      <c r="Z17" s="40">
        <f ca="1">SUMIFS('5월'!$L:$L,'5월'!$F:$F,"C0000004",'5월'!$I:$I,X17)+SUMIFS('5월'!$L:$L,'5월'!$F:$F,"C0000140",'5월'!$I:$I,X17,'5월'!$T:$T,"??C*")+SUMIFS('5월'!$L:$L,'5월'!$F:$F,"C0000140",'5월'!$I:$I,X17,'5월'!$T:$T,"??M*")+SUMIFS('5월'!$L:$L,'5월'!$F:$F,"C0000140",'5월'!$I:$I,X17,'5월'!$T:$T,"??Z*")+SUMIFS('5월'!$L:$L,'5월'!$F:$F,"C0000142",'5월'!$I:$I,X17)</f>
        <v>0</v>
      </c>
      <c r="AA17" s="41" t="str">
        <f t="shared" ca="1" si="23"/>
        <v/>
      </c>
      <c r="AB17" s="90">
        <f t="shared" ref="AB17" ca="1" si="54">Z17+Z18</f>
        <v>0</v>
      </c>
      <c r="AC17" s="92">
        <f t="shared" ref="AC17" si="55">IFERROR(DATE($B$7,AC$7,$B17),"")</f>
        <v>46177</v>
      </c>
      <c r="AD17" s="39">
        <f ca="1">SUMIFS('6월'!$N:$N,'6월'!$F:$F,"C0000004",'6월'!$I:$I,AC17)+SUMIFS('6월'!$N:$N,'6월'!$F:$F,"C0000140",'6월'!$I:$I,AC17,'6월'!$T:$T,"??C*")+SUMIFS('6월'!$N:$N,'6월'!$F:$F,"C0000140",'6월'!$I:$I,AC17,'6월'!$T:$T,"??M*")+SUMIFS('6월'!$N:$N,'6월'!$F:$F,"C0000140",'6월'!$I:$I,AC17,'6월'!$T:$T,"??Z*")+SUMIFS('6월'!$N:$N,'6월'!$F:$F,"C0000142",'6월'!$I:$I,AC17)</f>
        <v>0</v>
      </c>
      <c r="AE17" s="40">
        <f ca="1">SUMIFS('6월'!$L:$L,'6월'!$F:$F,"C0000004",'6월'!$I:$I,AC17)+SUMIFS('6월'!$L:$L,'6월'!$F:$F,"C0000140",'6월'!$I:$I,AC17,'6월'!$T:$T,"??C*")+SUMIFS('6월'!$L:$L,'6월'!$F:$F,"C0000140",'6월'!$I:$I,AC17,'6월'!$T:$T,"??M*")+SUMIFS('6월'!$L:$L,'6월'!$F:$F,"C0000140",'6월'!$I:$I,AC17,'6월'!$T:$T,"??Z*")+SUMIFS('6월'!$L:$L,'6월'!$F:$F,"C0000142",'6월'!$I:$I,AC17)</f>
        <v>0</v>
      </c>
      <c r="AF17" s="41" t="str">
        <f t="shared" ca="1" si="26"/>
        <v/>
      </c>
      <c r="AG17" s="90">
        <f t="shared" ref="AG17" ca="1" si="56">AE17+AE18</f>
        <v>0</v>
      </c>
      <c r="AH17" s="92">
        <f t="shared" ref="AH17" si="57">IFERROR(DATE($B$7,AH$7,$B17),"")</f>
        <v>46207</v>
      </c>
      <c r="AI17" s="39">
        <f ca="1">SUMIFS('7월'!$N:$N,'7월'!$F:$F,"C0000004",'7월'!$I:$I,AH17)+SUMIFS('7월'!$N:$N,'7월'!$F:$F,"C0000140",'7월'!$I:$I,AH17,'7월'!$T:$T,"??C*")+SUMIFS('7월'!$N:$N,'7월'!$F:$F,"C0000140",'7월'!$I:$I,AH17,'7월'!$T:$T,"??M*")+SUMIFS('7월'!$N:$N,'7월'!$F:$F,"C0000140",'7월'!$I:$I,AH17,'7월'!$T:$T,"??Z*")+SUMIFS('7월'!$N:$N,'7월'!$F:$F,"C0000142",'7월'!$I:$I,AH17)</f>
        <v>0</v>
      </c>
      <c r="AJ17" s="40">
        <f ca="1">SUMIFS('7월'!$L:$L,'7월'!$F:$F,"C0000004",'7월'!$I:$I,AH17)+SUMIFS('7월'!$L:$L,'7월'!$F:$F,"C0000140",'7월'!$I:$I,AH17,'7월'!$T:$T,"??C*")+SUMIFS('7월'!$L:$L,'7월'!$F:$F,"C0000140",'7월'!$I:$I,AH17,'7월'!$T:$T,"??M*")+SUMIFS('7월'!$L:$L,'7월'!$F:$F,"C0000140",'7월'!$I:$I,AH17,'7월'!$T:$T,"??Z*")+SUMIFS('7월'!$L:$L,'7월'!$F:$F,"C0000142",'7월'!$I:$I,AH17)</f>
        <v>0</v>
      </c>
      <c r="AK17" s="41" t="str">
        <f t="shared" ca="1" si="29"/>
        <v/>
      </c>
      <c r="AL17" s="90">
        <f t="shared" ref="AL17" ca="1" si="58">AJ17+AJ18</f>
        <v>0</v>
      </c>
      <c r="AM17" s="92">
        <f t="shared" ref="AM17" si="59">IFERROR(DATE($B$7,AM$7,$B17),"")</f>
        <v>46238</v>
      </c>
      <c r="AN17" s="39">
        <f ca="1">SUMIFS('8월'!$N:$N,'8월'!$F:$F,"C0000004",'8월'!$I:$I,AM17)+SUMIFS('8월'!$N:$N,'8월'!$F:$F,"C0000140",'8월'!$I:$I,AM17,'8월'!$T:$T,"??C*")+SUMIFS('8월'!$N:$N,'8월'!$F:$F,"C0000140",'8월'!$I:$I,AM17,'8월'!$T:$T,"??M*")+SUMIFS('8월'!$N:$N,'8월'!$F:$F,"C0000140",'8월'!$I:$I,AM17,'8월'!$T:$T,"??Z*")+SUMIFS('8월'!$N:$N,'8월'!$F:$F,"C0000142",'8월'!$I:$I,AM17)</f>
        <v>0</v>
      </c>
      <c r="AO17" s="40">
        <f ca="1">SUMIFS('8월'!$L:$L,'8월'!$F:$F,"C0000004",'8월'!$I:$I,AM17)+SUMIFS('8월'!$L:$L,'8월'!$F:$F,"C0000140",'8월'!$I:$I,AM17,'8월'!$T:$T,"??C*")+SUMIFS('8월'!$L:$L,'8월'!$F:$F,"C0000140",'8월'!$I:$I,AM17,'8월'!$T:$T,"??M*")+SUMIFS('8월'!$L:$L,'8월'!$F:$F,"C0000140",'8월'!$I:$I,AM17,'8월'!$T:$T,"??Z*")+SUMIFS('8월'!$L:$L,'8월'!$F:$F,"C0000142",'8월'!$I:$I,AM17)</f>
        <v>0</v>
      </c>
      <c r="AP17" s="41" t="str">
        <f t="shared" ca="1" si="32"/>
        <v/>
      </c>
      <c r="AQ17" s="90">
        <f t="shared" ref="AQ17" ca="1" si="60">AO17+AO18</f>
        <v>0</v>
      </c>
      <c r="AR17" s="92">
        <f t="shared" ref="AR17" si="61">IFERROR(DATE($B$7,AR$7,$B17),"")</f>
        <v>46269</v>
      </c>
      <c r="AS17" s="39">
        <f>SUMIFS('9월'!$N:$N,'9월'!$F:$F,"C0000004",'9월'!$I:$I,AR17)+SUMIFS('9월'!$N:$N,'9월'!$F:$F,"C0000140",'9월'!$I:$I,AR17,'9월'!$T:$T,"??C*")+SUMIFS('9월'!$N:$N,'9월'!$F:$F,"C0000140",'9월'!$I:$I,AR17,'9월'!$T:$T,"??M*")+SUMIFS('9월'!$N:$N,'9월'!$F:$F,"C0000140",'9월'!$I:$I,AR17,'9월'!$T:$T,"??Z*")+SUMIFS('9월'!$N:$N,'9월'!$F:$F,"C0000142",'9월'!$I:$I,AR17)</f>
        <v>885870</v>
      </c>
      <c r="AT17" s="40">
        <f>SUMIFS('9월'!$L:$L,'9월'!$F:$F,"C0000004",'9월'!$I:$I,AR17)+SUMIFS('9월'!$L:$L,'9월'!$F:$F,"C0000140",'9월'!$I:$I,AR17,'9월'!$T:$T,"??C*")+SUMIFS('9월'!$L:$L,'9월'!$F:$F,"C0000140",'9월'!$I:$I,AR17,'9월'!$T:$T,"??M*")+SUMIFS('9월'!$L:$L,'9월'!$F:$F,"C0000140",'9월'!$I:$I,AR17,'9월'!$T:$T,"??Z*")+SUMIFS('9월'!$L:$L,'9월'!$F:$F,"C0000142",'9월'!$I:$I,AR17)</f>
        <v>1020600</v>
      </c>
      <c r="AU17" s="41">
        <f t="shared" si="35"/>
        <v>0.15208777811642782</v>
      </c>
      <c r="AV17" s="90">
        <f t="shared" ref="AV17" si="62">AT17+AT18</f>
        <v>1020600</v>
      </c>
      <c r="AW17" s="92">
        <f t="shared" ref="AW17" si="63">IFERROR(DATE($B$7,AW$7,$B17),"")</f>
        <v>46299</v>
      </c>
      <c r="AX17" s="39">
        <f ca="1">SUMIFS('10월'!$N:$N,'10월'!$F:$F,"C0000004",'10월'!$I:$I,AW17)+SUMIFS('10월'!$N:$N,'10월'!$F:$F,"C0000140",'10월'!$I:$I,AW17,'10월'!$T:$T,"??C*")+SUMIFS('10월'!$N:$N,'10월'!$F:$F,"C0000140",'10월'!$I:$I,AW17,'10월'!$T:$T,"??M*")+SUMIFS('10월'!$N:$N,'10월'!$F:$F,"C0000140",'10월'!$I:$I,AW17,'10월'!$T:$T,"??Z*")+SUMIFS('10월'!$N:$N,'10월'!$F:$F,"C0000142",'10월'!$I:$I,AW17)</f>
        <v>0</v>
      </c>
      <c r="AY17" s="40">
        <f ca="1">SUMIFS('10월'!$L:$L,'10월'!$F:$F,"C0000004",'10월'!$I:$I,AW17)+SUMIFS('10월'!$L:$L,'10월'!$F:$F,"C0000140",'10월'!$I:$I,AW17,'10월'!$T:$T,"??C*")+SUMIFS('10월'!$L:$L,'10월'!$F:$F,"C0000140",'10월'!$I:$I,AW17,'10월'!$T:$T,"??M*")+SUMIFS('10월'!$L:$L,'10월'!$F:$F,"C0000140",'10월'!$I:$I,AW17,'10월'!$T:$T,"??Z*")+SUMIFS('10월'!$L:$L,'10월'!$F:$F,"C0000142",'10월'!$I:$I,AW17)</f>
        <v>0</v>
      </c>
      <c r="AZ17" s="41" t="str">
        <f t="shared" ca="1" si="38"/>
        <v/>
      </c>
      <c r="BA17" s="90">
        <f t="shared" ref="BA17" ca="1" si="64">AY17+AY18</f>
        <v>0</v>
      </c>
      <c r="BB17" s="92">
        <f t="shared" ref="BB17" si="65">IFERROR(DATE($B$7,BB$7,$B17),"")</f>
        <v>46330</v>
      </c>
      <c r="BC17" s="39">
        <f ca="1">SUMIFS('11월'!$N:$N,'11월'!$F:$F,"C0000004",'11월'!$I:$I,BB17)+SUMIFS('11월'!$N:$N,'11월'!$F:$F,"C0000140",'11월'!$I:$I,BB17,'11월'!$T:$T,"??C*")+SUMIFS('11월'!$N:$N,'11월'!$F:$F,"C0000140",'11월'!$I:$I,BB17,'11월'!$T:$T,"??M*")+SUMIFS('11월'!$N:$N,'11월'!$F:$F,"C0000140",'11월'!$I:$I,BB17,'11월'!$T:$T,"??Z*")+SUMIFS('11월'!$N:$N,'11월'!$F:$F,"C0000142",'11월'!$I:$I,BB17)</f>
        <v>0</v>
      </c>
      <c r="BD17" s="40">
        <f ca="1">SUMIFS('11월'!$L:$L,'11월'!$F:$F,"C0000004",'11월'!$I:$I,BB17)+SUMIFS('11월'!$L:$L,'11월'!$F:$F,"C0000140",'11월'!$I:$I,BB17,'11월'!$T:$T,"??C*")+SUMIFS('11월'!$L:$L,'11월'!$F:$F,"C0000140",'11월'!$I:$I,BB17,'11월'!$T:$T,"??M*")+SUMIFS('11월'!$L:$L,'11월'!$F:$F,"C0000140",'11월'!$I:$I,BB17,'11월'!$T:$T,"??Z*")+SUMIFS('11월'!$L:$L,'11월'!$F:$F,"C0000142",'11월'!$I:$I,BB17)</f>
        <v>0</v>
      </c>
      <c r="BE17" s="41" t="str">
        <f t="shared" ca="1" si="41"/>
        <v/>
      </c>
      <c r="BF17" s="90">
        <f t="shared" ref="BF17" ca="1" si="66">BD17+BD18</f>
        <v>0</v>
      </c>
      <c r="BG17" s="92">
        <f t="shared" ref="BG17" si="67">IFERROR(DATE($B$7,BG$7,$B17),"")</f>
        <v>46360</v>
      </c>
      <c r="BH17" s="39">
        <f ca="1">SUMIFS('12월'!$N:$N,'12월'!$F:$F,"C0000004",'12월'!$I:$I,BG17)+SUMIFS('12월'!$N:$N,'12월'!$F:$F,"C0000140",'12월'!$I:$I,BG17,'12월'!$T:$T,"??C*")+SUMIFS('12월'!$N:$N,'12월'!$F:$F,"C0000140",'12월'!$I:$I,BG17,'12월'!$T:$T,"??M*")+SUMIFS('12월'!$N:$N,'12월'!$F:$F,"C0000140",'12월'!$I:$I,BG17,'12월'!$T:$T,"??Z*")+SUMIFS('12월'!$N:$N,'12월'!$F:$F,"C0000142",'12월'!$I:$I,BG17)</f>
        <v>0</v>
      </c>
      <c r="BI17" s="40">
        <f ca="1">SUMIFS('12월'!$L:$L,'12월'!$F:$F,"C0000004",'12월'!$I:$I,BG17)+SUMIFS('12월'!$L:$L,'12월'!$F:$F,"C0000140",'12월'!$I:$I,BG17,'12월'!$T:$T,"??C*")+SUMIFS('12월'!$L:$L,'12월'!$F:$F,"C0000140",'12월'!$I:$I,BG17,'12월'!$T:$T,"??M*")+SUMIFS('12월'!$L:$L,'12월'!$F:$F,"C0000140",'12월'!$I:$I,BG17,'12월'!$T:$T,"??Z*")+SUMIFS('12월'!$L:$L,'12월'!$F:$F,"C0000142",'12월'!$I:$I,BG17)</f>
        <v>0</v>
      </c>
      <c r="BJ17" s="41" t="str">
        <f t="shared" ca="1" si="44"/>
        <v/>
      </c>
      <c r="BK17" s="90">
        <f t="shared" ref="BK17" ca="1" si="68">BI17+BI18</f>
        <v>0</v>
      </c>
    </row>
    <row r="18" spans="2:63" s="42" customFormat="1" outlineLevel="1">
      <c r="B18" s="95"/>
      <c r="C18" s="43" t="s">
        <v>3</v>
      </c>
      <c r="D18" s="81"/>
      <c r="E18" s="44">
        <f ca="1">SUMIFS('1월'!$N:$N,'1월'!$F:$F,"*L*",'1월'!$I:$I,D17,'1월'!$S:$S,"윤준희")</f>
        <v>0</v>
      </c>
      <c r="F18" s="47">
        <f ca="1">SUMIFS('1월'!$L:$L,'1월'!$F:$F,"*L*",'1월'!$I:$I,D17,'1월'!$S:$S,"윤준희")</f>
        <v>0</v>
      </c>
      <c r="G18" s="46" t="str">
        <f t="shared" ca="1" si="11"/>
        <v/>
      </c>
      <c r="H18" s="79"/>
      <c r="I18" s="81"/>
      <c r="J18" s="44">
        <f>SUMIFS('2월'!$N:$N,'2월'!$F:$F,"*L*",'2월'!$I:$I,I17,'2월'!$S:$S,"윤준희")</f>
        <v>0</v>
      </c>
      <c r="K18" s="47">
        <f>SUMIFS('2월'!$L:$L,'2월'!$F:$F,"*L*",'2월'!$I:$I,I17,'2월'!$S:$S,"윤준희")</f>
        <v>0</v>
      </c>
      <c r="L18" s="46" t="str">
        <f t="shared" si="14"/>
        <v/>
      </c>
      <c r="M18" s="79"/>
      <c r="N18" s="81"/>
      <c r="O18" s="44">
        <f>SUMIFS('3월'!$N:$N,'3월'!$F:$F,"*L*",'3월'!$I:$I,N17,'3월'!$S:$S,"윤준희")</f>
        <v>0</v>
      </c>
      <c r="P18" s="47">
        <f>SUMIFS('3월'!$L:$L,'3월'!$F:$F,"*L*",'3월'!$I:$I,N17,'3월'!$S:$S,"윤준희")</f>
        <v>0</v>
      </c>
      <c r="Q18" s="46" t="str">
        <f t="shared" si="17"/>
        <v/>
      </c>
      <c r="R18" s="79"/>
      <c r="S18" s="93"/>
      <c r="T18" s="44">
        <f>SUMIFS('4월'!$N:$N,'4월'!$F:$F,"*L*",'4월'!$I:$I,S17,'4월'!$S:$S,"윤준희")</f>
        <v>0</v>
      </c>
      <c r="U18" s="47">
        <f>SUMIFS('4월'!$L:$L,'4월'!$F:$F,"*L*",'4월'!$I:$I,S17,'4월'!$S:$S,"윤준희")</f>
        <v>0</v>
      </c>
      <c r="V18" s="46" t="str">
        <f t="shared" si="20"/>
        <v/>
      </c>
      <c r="W18" s="91"/>
      <c r="X18" s="93"/>
      <c r="Y18" s="44">
        <f ca="1">SUMIFS('5월'!$N:$N,'5월'!$F:$F,"*L*",'5월'!$I:$I,X17,'5월'!$S:$S,"윤준희")</f>
        <v>0</v>
      </c>
      <c r="Z18" s="47">
        <f ca="1">SUMIFS('5월'!$L:$L,'5월'!$F:$F,"*L*",'5월'!$I:$I,X17,'5월'!$S:$S,"윤준희")</f>
        <v>0</v>
      </c>
      <c r="AA18" s="46" t="str">
        <f t="shared" ca="1" si="23"/>
        <v/>
      </c>
      <c r="AB18" s="91"/>
      <c r="AC18" s="93"/>
      <c r="AD18" s="44">
        <f ca="1">SUMIFS('6월'!$N:$N,'6월'!$F:$F,"*L*",'6월'!$I:$I,AC17,'6월'!$S:$S,"윤준희")</f>
        <v>0</v>
      </c>
      <c r="AE18" s="47">
        <f ca="1">SUMIFS('6월'!$L:$L,'6월'!$F:$F,"*L*",'6월'!$I:$I,AC17,'6월'!$S:$S,"윤준희")+SUMIFS('6월'!$L:$L,'6월'!$F:$F,"*L*",'6월'!$I:$I,AC17,'6월'!$S:$S,"윤준희")</f>
        <v>0</v>
      </c>
      <c r="AF18" s="46" t="str">
        <f t="shared" ca="1" si="26"/>
        <v/>
      </c>
      <c r="AG18" s="91"/>
      <c r="AH18" s="93"/>
      <c r="AI18" s="44">
        <f ca="1">SUMIFS('7월'!$N:$N,'7월'!$F:$F,"*L*",'7월'!$I:$I,AH17,'7월'!$S:$S,"윤준희")</f>
        <v>0</v>
      </c>
      <c r="AJ18" s="47">
        <f ca="1">SUMIFS('7월'!$L:$L,'7월'!$F:$F,"*L*",'7월'!$I:$I,AH17,'7월'!$S:$S,"윤준희")</f>
        <v>0</v>
      </c>
      <c r="AK18" s="46" t="str">
        <f t="shared" ca="1" si="29"/>
        <v/>
      </c>
      <c r="AL18" s="91"/>
      <c r="AM18" s="93"/>
      <c r="AN18" s="44">
        <f ca="1">SUMIFS('8월'!$N:$N,'8월'!$F:$F,"*L*",'8월'!$I:$I,AM17,'8월'!$S:$S,"윤준희")</f>
        <v>0</v>
      </c>
      <c r="AO18" s="47">
        <f ca="1">SUMIFS('8월'!$L:$L,'8월'!$F:$F,"*L*",'8월'!$I:$I,AM17,'8월'!$S:$S,"윤준희")</f>
        <v>0</v>
      </c>
      <c r="AP18" s="46" t="str">
        <f t="shared" ca="1" si="32"/>
        <v/>
      </c>
      <c r="AQ18" s="91"/>
      <c r="AR18" s="93"/>
      <c r="AS18" s="44">
        <f>SUMIFS('9월'!$N:$N,'9월'!$F:$F,"*L*",'9월'!$I:$I,AR17,'9월'!$S:$S,"윤준희")</f>
        <v>0</v>
      </c>
      <c r="AT18" s="47">
        <f>SUMIFS('9월'!$L:$L,'9월'!$F:$F,"*L*",'9월'!$I:$I,AR17,'9월'!$S:$S,"윤준희")</f>
        <v>0</v>
      </c>
      <c r="AU18" s="46" t="str">
        <f t="shared" si="35"/>
        <v/>
      </c>
      <c r="AV18" s="91"/>
      <c r="AW18" s="93"/>
      <c r="AX18" s="44">
        <f ca="1">SUMIFS('10월'!$N:$N,'10월'!$F:$F,"*L*",'10월'!$I:$I,AW17,'10월'!$S:$S,"윤준희")</f>
        <v>0</v>
      </c>
      <c r="AY18" s="47">
        <f ca="1">SUMIFS('10월'!$L:$L,'10월'!$F:$F,"*L*",'10월'!$I:$I,AW17,'10월'!$S:$S,"윤준희")</f>
        <v>0</v>
      </c>
      <c r="AZ18" s="46" t="str">
        <f t="shared" ca="1" si="38"/>
        <v/>
      </c>
      <c r="BA18" s="91"/>
      <c r="BB18" s="93"/>
      <c r="BC18" s="44">
        <f ca="1">SUMIFS('11월'!$N:$N,'11월'!$F:$F,"*L*",'11월'!$I:$I,BB17,'11월'!$S:$S,"윤준희")</f>
        <v>0</v>
      </c>
      <c r="BD18" s="47">
        <f ca="1">SUMIFS('11월'!$L:$L,'11월'!$F:$F,"*L*",'11월'!$I:$I,BB17,'11월'!$S:$S,"윤준희")</f>
        <v>0</v>
      </c>
      <c r="BE18" s="46" t="str">
        <f t="shared" ca="1" si="41"/>
        <v/>
      </c>
      <c r="BF18" s="91"/>
      <c r="BG18" s="93"/>
      <c r="BH18" s="44">
        <f ca="1">SUMIFS('12월'!$N:$N,'12월'!$F:$F,"*L*",'12월'!$I:$I,BG17,'12월'!$S:$S,"윤준희")</f>
        <v>0</v>
      </c>
      <c r="BI18" s="47">
        <f ca="1">SUMIFS('12월'!$L:$L,'12월'!$F:$F,"*L*",'12월'!$I:$I,BG17,'12월'!$S:$S,"윤준희")</f>
        <v>0</v>
      </c>
      <c r="BJ18" s="46" t="str">
        <f t="shared" ca="1" si="44"/>
        <v/>
      </c>
      <c r="BK18" s="91"/>
    </row>
    <row r="19" spans="2:63" s="42" customFormat="1" outlineLevel="1">
      <c r="B19" s="94">
        <v>5</v>
      </c>
      <c r="C19" s="38" t="s">
        <v>6</v>
      </c>
      <c r="D19" s="80">
        <f>IFERROR(DATE($B$7,$D$7,B19),"")</f>
        <v>46027</v>
      </c>
      <c r="E19" s="39">
        <f ca="1">SUMIFS('1월'!$N:$N,'1월'!$F:$F,"C0000004",'1월'!$I:$I,D19)+SUMIFS('1월'!$N:$N,'1월'!$F:$F,"C0000140",'1월'!$I:$I,D19,'1월'!$T:$T,"??C*")+SUMIFS('1월'!$N:$N,'1월'!$F:$F,"C0000140",'1월'!$I:$I,D19,'1월'!$T:$T,"??M*")+SUMIFS('1월'!$N:$N,'1월'!$F:$F,"C0000140",'1월'!$I:$I,D19,'1월'!$T:$T,"??Z*")+SUMIFS('1월'!$N:$N,'1월'!$F:$F,"C0000142",'1월'!$I:$I,D19)</f>
        <v>0</v>
      </c>
      <c r="F19" s="40">
        <f ca="1">SUMIFS('1월'!$L:$L,'1월'!$F:$F,"C0000004",'1월'!$I:$I,D19)+SUMIFS('1월'!$L:$L,'1월'!$F:$F,"C0000140",'1월'!$I:$I,D19,'1월'!$T:$T,"??C*")+SUMIFS('1월'!$L:$L,'1월'!$F:$F,"C0000140",'1월'!$I:$I,D19,'1월'!$T:$T,"??M*")+SUMIFS('1월'!$L:$L,'1월'!$F:$F,"C0000140",'1월'!$I:$I,D19,'1월'!$T:$T,"??Z*")+SUMIFS('1월'!$L:$L,'1월'!$F:$F,"C0000142",'1월'!$I:$I,D19)</f>
        <v>0</v>
      </c>
      <c r="G19" s="41" t="str">
        <f t="shared" ca="1" si="11"/>
        <v/>
      </c>
      <c r="H19" s="78">
        <f t="shared" ref="H19" ca="1" si="69">F19+F20</f>
        <v>0</v>
      </c>
      <c r="I19" s="80">
        <f t="shared" ref="I19" si="70">IFERROR(DATE($B$7,I$7,$B19),"")</f>
        <v>46058</v>
      </c>
      <c r="J19" s="39">
        <f>SUMIFS('2월'!$N:$N,'2월'!$F:$F,"C0000004",'2월'!$I:$I,I19)+SUMIFS('2월'!$N:$N,'2월'!$F:$F,"C0000140",'2월'!$I:$I,I19,'2월'!$T:$T,"??C*")+SUMIFS('2월'!$N:$N,'2월'!$F:$F,"C0000140",'2월'!$I:$I,I19,'2월'!$T:$T,"??M*")+SUMIFS('2월'!$N:$N,'2월'!$F:$F,"C0000140",'2월'!$I:$I,I19,'2월'!$T:$T,"??Z*")+SUMIFS('2월'!$N:$N,'2월'!$F:$F,"C0000142",'2월'!$I:$I,I19)</f>
        <v>0</v>
      </c>
      <c r="K19" s="40">
        <f>SUMIFS('2월'!$L:$L,'2월'!$F:$F,"C0000004",'2월'!$I:$I,I19)+SUMIFS('2월'!$L:$L,'2월'!$F:$F,"C0000140",'2월'!$I:$I,I19,'2월'!$T:$T,"??C*")+SUMIFS('2월'!$L:$L,'2월'!$F:$F,"C0000140",'2월'!$I:$I,I19,'2월'!$T:$T,"??M*")+SUMIFS('2월'!$L:$L,'2월'!$F:$F,"C0000140",'2월'!$I:$I,I19,'2월'!$T:$T,"??Z*")+SUMIFS('2월'!$L:$L,'2월'!$F:$F,"C0000142",'2월'!$I:$I,I19)</f>
        <v>0</v>
      </c>
      <c r="L19" s="41" t="str">
        <f t="shared" si="14"/>
        <v/>
      </c>
      <c r="M19" s="78">
        <f t="shared" ref="M19" si="71">K19+K20</f>
        <v>0</v>
      </c>
      <c r="N19" s="80">
        <f t="shared" ref="N19" si="72">IFERROR(DATE($B$7,N$7,$B19),"")</f>
        <v>46086</v>
      </c>
      <c r="O19" s="39">
        <f>SUMIFS('3월'!$N:$N,'3월'!$F:$F,"C0000004",'3월'!$I:$I,N19)+SUMIFS('3월'!$N:$N,'3월'!$F:$F,"C0000140",'3월'!$I:$I,N19,'3월'!$T:$T,"??C*")+SUMIFS('3월'!$N:$N,'3월'!$F:$F,"C0000140",'3월'!$I:$I,N19,'3월'!$T:$T,"??M*")+SUMIFS('3월'!$N:$N,'3월'!$F:$F,"C0000140",'3월'!$I:$I,N19,'3월'!$T:$T,"??Z*")+SUMIFS('3월'!$N:$N,'3월'!$F:$F,"C0000142",'3월'!$I:$I,N19)</f>
        <v>0</v>
      </c>
      <c r="P19" s="40">
        <f>SUMIFS('3월'!$L:$L,'3월'!$F:$F,"C0000004",'3월'!$I:$I,N19)+SUMIFS('3월'!$L:$L,'3월'!$F:$F,"C0000140",'3월'!$I:$I,N19,'3월'!$T:$T,"??C*")+SUMIFS('3월'!$L:$L,'3월'!$F:$F,"C0000140",'3월'!$I:$I,N19,'3월'!$T:$T,"??M*")+SUMIFS('3월'!$L:$L,'3월'!$F:$F,"C0000140",'3월'!$I:$I,N19,'3월'!$T:$T,"??Z*")+SUMIFS('3월'!$L:$L,'3월'!$F:$F,"C0000142",'3월'!$I:$I,N19)</f>
        <v>0</v>
      </c>
      <c r="Q19" s="41" t="str">
        <f t="shared" si="17"/>
        <v/>
      </c>
      <c r="R19" s="78">
        <f t="shared" ref="R19" si="73">P19+P20</f>
        <v>0</v>
      </c>
      <c r="S19" s="92">
        <f t="shared" ref="S19" si="74">IFERROR(DATE($B$7,S$7,$B19),"")</f>
        <v>46117</v>
      </c>
      <c r="T19" s="39">
        <f>SUMIFS('4월'!$N:$N,'4월'!$F:$F,"C0000004",'4월'!$I:$I,S19)+SUMIFS('4월'!$N:$N,'4월'!$F:$F,"C0000140",'4월'!$I:$I,S19,'4월'!$T:$T,"??C*")+SUMIFS('4월'!$N:$N,'4월'!$F:$F,"C0000140",'4월'!$I:$I,S19,'4월'!$T:$T,"??M*")+SUMIFS('4월'!$N:$N,'4월'!$F:$F,"C0000140",'4월'!$I:$I,S19,'4월'!$T:$T,"??Z*")+SUMIFS('4월'!$N:$N,'4월'!$F:$F,"C0000142",'4월'!$I:$I,S19)</f>
        <v>0</v>
      </c>
      <c r="U19" s="40">
        <f>SUMIFS('4월'!$L:$L,'4월'!$F:$F,"C0000004",'4월'!$I:$I,S19)+SUMIFS('4월'!$L:$L,'4월'!$F:$F,"C0000140",'4월'!$I:$I,S19,'4월'!$T:$T,"??C*")+SUMIFS('4월'!$L:$L,'4월'!$F:$F,"C0000140",'4월'!$I:$I,S19,'4월'!$T:$T,"??M*")+SUMIFS('4월'!$L:$L,'4월'!$F:$F,"C0000140",'4월'!$I:$I,S19,'4월'!$T:$T,"??Z*")+SUMIFS('4월'!$L:$L,'4월'!$F:$F,"C0000142",'4월'!$I:$I,S19)</f>
        <v>0</v>
      </c>
      <c r="V19" s="41" t="str">
        <f t="shared" si="20"/>
        <v/>
      </c>
      <c r="W19" s="90">
        <f t="shared" ref="W19" si="75">U19+U20</f>
        <v>0</v>
      </c>
      <c r="X19" s="92">
        <f t="shared" ref="X19" si="76">IFERROR(DATE($B$7,X$7,$B19),"")</f>
        <v>46147</v>
      </c>
      <c r="Y19" s="39">
        <f ca="1">SUMIFS('5월'!$N:$N,'5월'!$F:$F,"C0000004",'5월'!$I:$I,X19)+SUMIFS('5월'!$N:$N,'5월'!$F:$F,"C0000140",'5월'!$I:$I,X19,'5월'!$T:$T,"??C*")+SUMIFS('5월'!$N:$N,'5월'!$F:$F,"C0000140",'5월'!$I:$I,X19,'5월'!$T:$T,"??M*")+SUMIFS('5월'!$N:$N,'5월'!$F:$F,"C0000140",'5월'!$I:$I,X19,'5월'!$T:$T,"??Z*")+SUMIFS('5월'!$N:$N,'5월'!$F:$F,"C0000142",'5월'!$I:$I,X19)</f>
        <v>0</v>
      </c>
      <c r="Z19" s="40">
        <f ca="1">SUMIFS('5월'!$L:$L,'5월'!$F:$F,"C0000004",'5월'!$I:$I,X19)+SUMIFS('5월'!$L:$L,'5월'!$F:$F,"C0000140",'5월'!$I:$I,X19,'5월'!$T:$T,"??C*")+SUMIFS('5월'!$L:$L,'5월'!$F:$F,"C0000140",'5월'!$I:$I,X19,'5월'!$T:$T,"??M*")+SUMIFS('5월'!$L:$L,'5월'!$F:$F,"C0000140",'5월'!$I:$I,X19,'5월'!$T:$T,"??Z*")+SUMIFS('5월'!$L:$L,'5월'!$F:$F,"C0000142",'5월'!$I:$I,X19)</f>
        <v>0</v>
      </c>
      <c r="AA19" s="41" t="str">
        <f t="shared" ca="1" si="23"/>
        <v/>
      </c>
      <c r="AB19" s="90">
        <f t="shared" ref="AB19" ca="1" si="77">Z19+Z20</f>
        <v>0</v>
      </c>
      <c r="AC19" s="92">
        <f t="shared" ref="AC19" si="78">IFERROR(DATE($B$7,AC$7,$B19),"")</f>
        <v>46178</v>
      </c>
      <c r="AD19" s="39">
        <f ca="1">SUMIFS('6월'!$N:$N,'6월'!$F:$F,"C0000004",'6월'!$I:$I,AC19)+SUMIFS('6월'!$N:$N,'6월'!$F:$F,"C0000140",'6월'!$I:$I,AC19,'6월'!$T:$T,"??C*")+SUMIFS('6월'!$N:$N,'6월'!$F:$F,"C0000140",'6월'!$I:$I,AC19,'6월'!$T:$T,"??M*")+SUMIFS('6월'!$N:$N,'6월'!$F:$F,"C0000140",'6월'!$I:$I,AC19,'6월'!$T:$T,"??Z*")+SUMIFS('6월'!$N:$N,'6월'!$F:$F,"C0000142",'6월'!$I:$I,AC19)</f>
        <v>0</v>
      </c>
      <c r="AE19" s="40">
        <f ca="1">SUMIFS('6월'!$L:$L,'6월'!$F:$F,"C0000004",'6월'!$I:$I,AC19)+SUMIFS('6월'!$L:$L,'6월'!$F:$F,"C0000140",'6월'!$I:$I,AC19,'6월'!$T:$T,"??C*")+SUMIFS('6월'!$L:$L,'6월'!$F:$F,"C0000140",'6월'!$I:$I,AC19,'6월'!$T:$T,"??M*")+SUMIFS('6월'!$L:$L,'6월'!$F:$F,"C0000140",'6월'!$I:$I,AC19,'6월'!$T:$T,"??Z*")+SUMIFS('6월'!$L:$L,'6월'!$F:$F,"C0000142",'6월'!$I:$I,AC19)</f>
        <v>0</v>
      </c>
      <c r="AF19" s="41" t="str">
        <f t="shared" ca="1" si="26"/>
        <v/>
      </c>
      <c r="AG19" s="90">
        <f t="shared" ref="AG19" ca="1" si="79">AE19+AE20</f>
        <v>0</v>
      </c>
      <c r="AH19" s="92">
        <f t="shared" ref="AH19" si="80">IFERROR(DATE($B$7,AH$7,$B19),"")</f>
        <v>46208</v>
      </c>
      <c r="AI19" s="39">
        <f ca="1">SUMIFS('7월'!$N:$N,'7월'!$F:$F,"C0000004",'7월'!$I:$I,AH19)+SUMIFS('7월'!$N:$N,'7월'!$F:$F,"C0000140",'7월'!$I:$I,AH19,'7월'!$T:$T,"??C*")+SUMIFS('7월'!$N:$N,'7월'!$F:$F,"C0000140",'7월'!$I:$I,AH19,'7월'!$T:$T,"??M*")+SUMIFS('7월'!$N:$N,'7월'!$F:$F,"C0000140",'7월'!$I:$I,AH19,'7월'!$T:$T,"??Z*")+SUMIFS('7월'!$N:$N,'7월'!$F:$F,"C0000142",'7월'!$I:$I,AH19)</f>
        <v>0</v>
      </c>
      <c r="AJ19" s="40">
        <f ca="1">SUMIFS('7월'!$L:$L,'7월'!$F:$F,"C0000004",'7월'!$I:$I,AH19)+SUMIFS('7월'!$L:$L,'7월'!$F:$F,"C0000140",'7월'!$I:$I,AH19,'7월'!$T:$T,"??C*")+SUMIFS('7월'!$L:$L,'7월'!$F:$F,"C0000140",'7월'!$I:$I,AH19,'7월'!$T:$T,"??M*")+SUMIFS('7월'!$L:$L,'7월'!$F:$F,"C0000140",'7월'!$I:$I,AH19,'7월'!$T:$T,"??Z*")+SUMIFS('7월'!$L:$L,'7월'!$F:$F,"C0000142",'7월'!$I:$I,AH19)</f>
        <v>0</v>
      </c>
      <c r="AK19" s="41" t="str">
        <f t="shared" ca="1" si="29"/>
        <v/>
      </c>
      <c r="AL19" s="90">
        <f t="shared" ref="AL19" ca="1" si="81">AJ19+AJ20</f>
        <v>0</v>
      </c>
      <c r="AM19" s="92">
        <f t="shared" ref="AM19" si="82">IFERROR(DATE($B$7,AM$7,$B19),"")</f>
        <v>46239</v>
      </c>
      <c r="AN19" s="39">
        <f ca="1">SUMIFS('8월'!$N:$N,'8월'!$F:$F,"C0000004",'8월'!$I:$I,AM19)+SUMIFS('8월'!$N:$N,'8월'!$F:$F,"C0000140",'8월'!$I:$I,AM19,'8월'!$T:$T,"??C*")+SUMIFS('8월'!$N:$N,'8월'!$F:$F,"C0000140",'8월'!$I:$I,AM19,'8월'!$T:$T,"??M*")+SUMIFS('8월'!$N:$N,'8월'!$F:$F,"C0000140",'8월'!$I:$I,AM19,'8월'!$T:$T,"??Z*")+SUMIFS('8월'!$N:$N,'8월'!$F:$F,"C0000142",'8월'!$I:$I,AM19)</f>
        <v>0</v>
      </c>
      <c r="AO19" s="40">
        <f ca="1">SUMIFS('8월'!$L:$L,'8월'!$F:$F,"C0000004",'8월'!$I:$I,AM19)+SUMIFS('8월'!$L:$L,'8월'!$F:$F,"C0000140",'8월'!$I:$I,AM19,'8월'!$T:$T,"??C*")+SUMIFS('8월'!$L:$L,'8월'!$F:$F,"C0000140",'8월'!$I:$I,AM19,'8월'!$T:$T,"??M*")+SUMIFS('8월'!$L:$L,'8월'!$F:$F,"C0000140",'8월'!$I:$I,AM19,'8월'!$T:$T,"??Z*")+SUMIFS('8월'!$L:$L,'8월'!$F:$F,"C0000142",'8월'!$I:$I,AM19)</f>
        <v>0</v>
      </c>
      <c r="AP19" s="41" t="str">
        <f t="shared" ca="1" si="32"/>
        <v/>
      </c>
      <c r="AQ19" s="90">
        <f t="shared" ref="AQ19" ca="1" si="83">AO19+AO20</f>
        <v>0</v>
      </c>
      <c r="AR19" s="92">
        <f t="shared" ref="AR19" si="84">IFERROR(DATE($B$7,AR$7,$B19),"")</f>
        <v>46270</v>
      </c>
      <c r="AS19" s="39">
        <f>SUMIFS('9월'!$N:$N,'9월'!$F:$F,"C0000004",'9월'!$I:$I,AR19)+SUMIFS('9월'!$N:$N,'9월'!$F:$F,"C0000140",'9월'!$I:$I,AR19,'9월'!$T:$T,"??C*")+SUMIFS('9월'!$N:$N,'9월'!$F:$F,"C0000140",'9월'!$I:$I,AR19,'9월'!$T:$T,"??M*")+SUMIFS('9월'!$N:$N,'9월'!$F:$F,"C0000140",'9월'!$I:$I,AR19,'9월'!$T:$T,"??Z*")+SUMIFS('9월'!$N:$N,'9월'!$F:$F,"C0000142",'9월'!$I:$I,AR19)</f>
        <v>0</v>
      </c>
      <c r="AT19" s="40">
        <f>SUMIFS('9월'!$L:$L,'9월'!$F:$F,"C0000004",'9월'!$I:$I,AR19)+SUMIFS('9월'!$L:$L,'9월'!$F:$F,"C0000140",'9월'!$I:$I,AR19,'9월'!$T:$T,"??C*")+SUMIFS('9월'!$L:$L,'9월'!$F:$F,"C0000140",'9월'!$I:$I,AR19,'9월'!$T:$T,"??M*")+SUMIFS('9월'!$L:$L,'9월'!$F:$F,"C0000140",'9월'!$I:$I,AR19,'9월'!$T:$T,"??Z*")+SUMIFS('9월'!$L:$L,'9월'!$F:$F,"C0000142",'9월'!$I:$I,AR19)</f>
        <v>0</v>
      </c>
      <c r="AU19" s="41" t="str">
        <f t="shared" si="35"/>
        <v/>
      </c>
      <c r="AV19" s="90">
        <f t="shared" ref="AV19" si="85">AT19+AT20</f>
        <v>0</v>
      </c>
      <c r="AW19" s="92">
        <f t="shared" ref="AW19" si="86">IFERROR(DATE($B$7,AW$7,$B19),"")</f>
        <v>46300</v>
      </c>
      <c r="AX19" s="39">
        <f ca="1">SUMIFS('10월'!$N:$N,'10월'!$F:$F,"C0000004",'10월'!$I:$I,AW19)+SUMIFS('10월'!$N:$N,'10월'!$F:$F,"C0000140",'10월'!$I:$I,AW19,'10월'!$T:$T,"??C*")+SUMIFS('10월'!$N:$N,'10월'!$F:$F,"C0000140",'10월'!$I:$I,AW19,'10월'!$T:$T,"??M*")+SUMIFS('10월'!$N:$N,'10월'!$F:$F,"C0000140",'10월'!$I:$I,AW19,'10월'!$T:$T,"??Z*")+SUMIFS('10월'!$N:$N,'10월'!$F:$F,"C0000142",'10월'!$I:$I,AW19)</f>
        <v>0</v>
      </c>
      <c r="AY19" s="40">
        <f ca="1">SUMIFS('10월'!$L:$L,'10월'!$F:$F,"C0000004",'10월'!$I:$I,AW19)+SUMIFS('10월'!$L:$L,'10월'!$F:$F,"C0000140",'10월'!$I:$I,AW19,'10월'!$T:$T,"??C*")+SUMIFS('10월'!$L:$L,'10월'!$F:$F,"C0000140",'10월'!$I:$I,AW19,'10월'!$T:$T,"??M*")+SUMIFS('10월'!$L:$L,'10월'!$F:$F,"C0000140",'10월'!$I:$I,AW19,'10월'!$T:$T,"??Z*")+SUMIFS('10월'!$L:$L,'10월'!$F:$F,"C0000142",'10월'!$I:$I,AW19)</f>
        <v>0</v>
      </c>
      <c r="AZ19" s="41" t="str">
        <f t="shared" ca="1" si="38"/>
        <v/>
      </c>
      <c r="BA19" s="90">
        <f t="shared" ref="BA19" ca="1" si="87">AY19+AY20</f>
        <v>0</v>
      </c>
      <c r="BB19" s="92">
        <f t="shared" ref="BB19" si="88">IFERROR(DATE($B$7,BB$7,$B19),"")</f>
        <v>46331</v>
      </c>
      <c r="BC19" s="39">
        <f ca="1">SUMIFS('11월'!$N:$N,'11월'!$F:$F,"C0000004",'11월'!$I:$I,BB19)+SUMIFS('11월'!$N:$N,'11월'!$F:$F,"C0000140",'11월'!$I:$I,BB19,'11월'!$T:$T,"??C*")+SUMIFS('11월'!$N:$N,'11월'!$F:$F,"C0000140",'11월'!$I:$I,BB19,'11월'!$T:$T,"??M*")+SUMIFS('11월'!$N:$N,'11월'!$F:$F,"C0000140",'11월'!$I:$I,BB19,'11월'!$T:$T,"??Z*")+SUMIFS('11월'!$N:$N,'11월'!$F:$F,"C0000142",'11월'!$I:$I,BB19)</f>
        <v>0</v>
      </c>
      <c r="BD19" s="40">
        <f ca="1">SUMIFS('11월'!$L:$L,'11월'!$F:$F,"C0000004",'11월'!$I:$I,BB19)+SUMIFS('11월'!$L:$L,'11월'!$F:$F,"C0000140",'11월'!$I:$I,BB19,'11월'!$T:$T,"??C*")+SUMIFS('11월'!$L:$L,'11월'!$F:$F,"C0000140",'11월'!$I:$I,BB19,'11월'!$T:$T,"??M*")+SUMIFS('11월'!$L:$L,'11월'!$F:$F,"C0000140",'11월'!$I:$I,BB19,'11월'!$T:$T,"??Z*")+SUMIFS('11월'!$L:$L,'11월'!$F:$F,"C0000142",'11월'!$I:$I,BB19)</f>
        <v>0</v>
      </c>
      <c r="BE19" s="41" t="str">
        <f t="shared" ca="1" si="41"/>
        <v/>
      </c>
      <c r="BF19" s="90">
        <f t="shared" ref="BF19" ca="1" si="89">BD19+BD20</f>
        <v>0</v>
      </c>
      <c r="BG19" s="92">
        <f t="shared" ref="BG19" si="90">IFERROR(DATE($B$7,BG$7,$B19),"")</f>
        <v>46361</v>
      </c>
      <c r="BH19" s="39">
        <f ca="1">SUMIFS('12월'!$N:$N,'12월'!$F:$F,"C0000004",'12월'!$I:$I,BG19)+SUMIFS('12월'!$N:$N,'12월'!$F:$F,"C0000140",'12월'!$I:$I,BG19,'12월'!$T:$T,"??C*")+SUMIFS('12월'!$N:$N,'12월'!$F:$F,"C0000140",'12월'!$I:$I,BG19,'12월'!$T:$T,"??M*")+SUMIFS('12월'!$N:$N,'12월'!$F:$F,"C0000140",'12월'!$I:$I,BG19,'12월'!$T:$T,"??Z*")+SUMIFS('12월'!$N:$N,'12월'!$F:$F,"C0000142",'12월'!$I:$I,BG19)</f>
        <v>0</v>
      </c>
      <c r="BI19" s="40">
        <f ca="1">SUMIFS('12월'!$L:$L,'12월'!$F:$F,"C0000004",'12월'!$I:$I,BG19)+SUMIFS('12월'!$L:$L,'12월'!$F:$F,"C0000140",'12월'!$I:$I,BG19,'12월'!$T:$T,"??C*")+SUMIFS('12월'!$L:$L,'12월'!$F:$F,"C0000140",'12월'!$I:$I,BG19,'12월'!$T:$T,"??M*")+SUMIFS('12월'!$L:$L,'12월'!$F:$F,"C0000140",'12월'!$I:$I,BG19,'12월'!$T:$T,"??Z*")+SUMIFS('12월'!$L:$L,'12월'!$F:$F,"C0000142",'12월'!$I:$I,BG19)</f>
        <v>0</v>
      </c>
      <c r="BJ19" s="41" t="str">
        <f t="shared" ca="1" si="44"/>
        <v/>
      </c>
      <c r="BK19" s="90">
        <f t="shared" ref="BK19" ca="1" si="91">BI19+BI20</f>
        <v>0</v>
      </c>
    </row>
    <row r="20" spans="2:63" s="42" customFormat="1" outlineLevel="1">
      <c r="B20" s="95"/>
      <c r="C20" s="43" t="s">
        <v>3</v>
      </c>
      <c r="D20" s="81"/>
      <c r="E20" s="44">
        <f ca="1">SUMIFS('1월'!$N:$N,'1월'!$F:$F,"*L*",'1월'!$I:$I,D19,'1월'!$S:$S,"윤준희")</f>
        <v>0</v>
      </c>
      <c r="F20" s="47">
        <f ca="1">SUMIFS('1월'!$L:$L,'1월'!$F:$F,"*L*",'1월'!$I:$I,D19,'1월'!$S:$S,"윤준희")</f>
        <v>0</v>
      </c>
      <c r="G20" s="46" t="str">
        <f t="shared" ca="1" si="11"/>
        <v/>
      </c>
      <c r="H20" s="79"/>
      <c r="I20" s="81"/>
      <c r="J20" s="44">
        <f>SUMIFS('2월'!$N:$N,'2월'!$F:$F,"*L*",'2월'!$I:$I,I19,'2월'!$S:$S,"윤준희")</f>
        <v>0</v>
      </c>
      <c r="K20" s="47">
        <f>SUMIFS('2월'!$L:$L,'2월'!$F:$F,"*L*",'2월'!$I:$I,I19,'2월'!$S:$S,"윤준희")</f>
        <v>0</v>
      </c>
      <c r="L20" s="46" t="str">
        <f t="shared" si="14"/>
        <v/>
      </c>
      <c r="M20" s="79"/>
      <c r="N20" s="81"/>
      <c r="O20" s="44">
        <f>SUMIFS('3월'!$N:$N,'3월'!$F:$F,"*L*",'3월'!$I:$I,N19,'3월'!$S:$S,"윤준희")</f>
        <v>0</v>
      </c>
      <c r="P20" s="47">
        <f>SUMIFS('3월'!$L:$L,'3월'!$F:$F,"*L*",'3월'!$I:$I,N19,'3월'!$S:$S,"윤준희")</f>
        <v>0</v>
      </c>
      <c r="Q20" s="46" t="str">
        <f t="shared" si="17"/>
        <v/>
      </c>
      <c r="R20" s="79"/>
      <c r="S20" s="93"/>
      <c r="T20" s="44">
        <f>SUMIFS('4월'!$N:$N,'4월'!$F:$F,"*L*",'4월'!$I:$I,S19,'4월'!$S:$S,"윤준희")</f>
        <v>0</v>
      </c>
      <c r="U20" s="47">
        <f>SUMIFS('4월'!$L:$L,'4월'!$F:$F,"*L*",'4월'!$I:$I,S19,'4월'!$S:$S,"윤준희")</f>
        <v>0</v>
      </c>
      <c r="V20" s="46" t="str">
        <f t="shared" si="20"/>
        <v/>
      </c>
      <c r="W20" s="91"/>
      <c r="X20" s="93"/>
      <c r="Y20" s="44">
        <f ca="1">SUMIFS('5월'!$N:$N,'5월'!$F:$F,"*L*",'5월'!$I:$I,X19,'5월'!$S:$S,"윤준희")</f>
        <v>0</v>
      </c>
      <c r="Z20" s="47">
        <f ca="1">SUMIFS('5월'!$L:$L,'5월'!$F:$F,"*L*",'5월'!$I:$I,X19,'5월'!$S:$S,"윤준희")</f>
        <v>0</v>
      </c>
      <c r="AA20" s="46" t="str">
        <f t="shared" ca="1" si="23"/>
        <v/>
      </c>
      <c r="AB20" s="91"/>
      <c r="AC20" s="93"/>
      <c r="AD20" s="44">
        <f ca="1">SUMIFS('6월'!$N:$N,'6월'!$F:$F,"*L*",'6월'!$I:$I,AC19,'6월'!$S:$S,"윤준희")</f>
        <v>0</v>
      </c>
      <c r="AE20" s="47">
        <f ca="1">SUMIFS('6월'!$L:$L,'6월'!$F:$F,"*L*",'6월'!$I:$I,AC19,'6월'!$S:$S,"윤준희")+SUMIFS('6월'!$L:$L,'6월'!$F:$F,"*L*",'6월'!$I:$I,AC19,'6월'!$S:$S,"윤준희")</f>
        <v>0</v>
      </c>
      <c r="AF20" s="46" t="str">
        <f t="shared" ca="1" si="26"/>
        <v/>
      </c>
      <c r="AG20" s="91"/>
      <c r="AH20" s="93"/>
      <c r="AI20" s="44">
        <f ca="1">SUMIFS('7월'!$N:$N,'7월'!$F:$F,"*L*",'7월'!$I:$I,AH19,'7월'!$S:$S,"윤준희")</f>
        <v>0</v>
      </c>
      <c r="AJ20" s="47">
        <f ca="1">SUMIFS('7월'!$L:$L,'7월'!$F:$F,"*L*",'7월'!$I:$I,AH19,'7월'!$S:$S,"윤준희")</f>
        <v>0</v>
      </c>
      <c r="AK20" s="46" t="str">
        <f t="shared" ca="1" si="29"/>
        <v/>
      </c>
      <c r="AL20" s="91"/>
      <c r="AM20" s="93"/>
      <c r="AN20" s="44">
        <f ca="1">SUMIFS('8월'!$N:$N,'8월'!$F:$F,"*L*",'8월'!$I:$I,AM19,'8월'!$S:$S,"윤준희")</f>
        <v>0</v>
      </c>
      <c r="AO20" s="47">
        <f ca="1">SUMIFS('8월'!$L:$L,'8월'!$F:$F,"*L*",'8월'!$I:$I,AM19,'8월'!$S:$S,"윤준희")</f>
        <v>0</v>
      </c>
      <c r="AP20" s="46" t="str">
        <f t="shared" ca="1" si="32"/>
        <v/>
      </c>
      <c r="AQ20" s="91"/>
      <c r="AR20" s="93"/>
      <c r="AS20" s="44">
        <f>SUMIFS('9월'!$N:$N,'9월'!$F:$F,"*L*",'9월'!$I:$I,AR19,'9월'!$S:$S,"윤준희")</f>
        <v>0</v>
      </c>
      <c r="AT20" s="47">
        <f>SUMIFS('9월'!$L:$L,'9월'!$F:$F,"*L*",'9월'!$I:$I,AR19,'9월'!$S:$S,"윤준희")</f>
        <v>0</v>
      </c>
      <c r="AU20" s="46" t="str">
        <f t="shared" si="35"/>
        <v/>
      </c>
      <c r="AV20" s="91"/>
      <c r="AW20" s="93"/>
      <c r="AX20" s="44">
        <f ca="1">SUMIFS('10월'!$N:$N,'10월'!$F:$F,"*L*",'10월'!$I:$I,AW19,'10월'!$S:$S,"윤준희")</f>
        <v>0</v>
      </c>
      <c r="AY20" s="44">
        <f ca="1">SUMIFS('10월'!$L:$L,'10월'!$F:$F,"*L*",'10월'!$I:$I,AW19,'10월'!$S:$S,"윤준희")</f>
        <v>0</v>
      </c>
      <c r="AZ20" s="46" t="str">
        <f t="shared" ca="1" si="38"/>
        <v/>
      </c>
      <c r="BA20" s="91"/>
      <c r="BB20" s="93"/>
      <c r="BC20" s="44">
        <f ca="1">SUMIFS('11월'!$N:$N,'11월'!$F:$F,"*L*",'11월'!$I:$I,BB19,'11월'!$S:$S,"윤준희")</f>
        <v>0</v>
      </c>
      <c r="BD20" s="47">
        <f ca="1">SUMIFS('11월'!$L:$L,'11월'!$F:$F,"*L*",'11월'!$I:$I,BB19,'11월'!$S:$S,"윤준희")</f>
        <v>0</v>
      </c>
      <c r="BE20" s="46" t="str">
        <f t="shared" ca="1" si="41"/>
        <v/>
      </c>
      <c r="BF20" s="91"/>
      <c r="BG20" s="93"/>
      <c r="BH20" s="44">
        <f ca="1">SUMIFS('12월'!$N:$N,'12월'!$F:$F,"*L*",'12월'!$I:$I,BG19,'12월'!$S:$S,"윤준희")</f>
        <v>0</v>
      </c>
      <c r="BI20" s="47">
        <f ca="1">SUMIFS('12월'!$L:$L,'12월'!$F:$F,"*L*",'12월'!$I:$I,BG19,'12월'!$S:$S,"윤준희")</f>
        <v>0</v>
      </c>
      <c r="BJ20" s="46" t="str">
        <f t="shared" ca="1" si="44"/>
        <v/>
      </c>
      <c r="BK20" s="91"/>
    </row>
    <row r="21" spans="2:63" s="42" customFormat="1" outlineLevel="1">
      <c r="B21" s="94">
        <v>6</v>
      </c>
      <c r="C21" s="38" t="s">
        <v>6</v>
      </c>
      <c r="D21" s="80">
        <f>IFERROR(DATE($B$7,$D$7,B21),"")</f>
        <v>46028</v>
      </c>
      <c r="E21" s="39">
        <f ca="1">SUMIFS('1월'!$N:$N,'1월'!$F:$F,"C0000004",'1월'!$I:$I,D21)+SUMIFS('1월'!$N:$N,'1월'!$F:$F,"C0000140",'1월'!$I:$I,D21,'1월'!$T:$T,"??C*")+SUMIFS('1월'!$N:$N,'1월'!$F:$F,"C0000140",'1월'!$I:$I,D21,'1월'!$T:$T,"??M*")+SUMIFS('1월'!$N:$N,'1월'!$F:$F,"C0000140",'1월'!$I:$I,D21,'1월'!$T:$T,"??Z*")+SUMIFS('1월'!$N:$N,'1월'!$F:$F,"C0000142",'1월'!$I:$I,D21)</f>
        <v>0</v>
      </c>
      <c r="F21" s="40">
        <f ca="1">SUMIFS('1월'!$L:$L,'1월'!$F:$F,"C0000004",'1월'!$I:$I,D21)+SUMIFS('1월'!$L:$L,'1월'!$F:$F,"C0000140",'1월'!$I:$I,D21,'1월'!$T:$T,"??C*")+SUMIFS('1월'!$L:$L,'1월'!$F:$F,"C0000140",'1월'!$I:$I,D21,'1월'!$T:$T,"??M*")+SUMIFS('1월'!$L:$L,'1월'!$F:$F,"C0000140",'1월'!$I:$I,D21,'1월'!$T:$T,"??Z*")+SUMIFS('1월'!$L:$L,'1월'!$F:$F,"C0000142",'1월'!$I:$I,D21)</f>
        <v>0</v>
      </c>
      <c r="G21" s="41" t="str">
        <f t="shared" ca="1" si="11"/>
        <v/>
      </c>
      <c r="H21" s="78">
        <f t="shared" ref="H21" ca="1" si="92">F21+F22</f>
        <v>0</v>
      </c>
      <c r="I21" s="80">
        <f t="shared" ref="I21" si="93">IFERROR(DATE($B$7,I$7,$B21),"")</f>
        <v>46059</v>
      </c>
      <c r="J21" s="39">
        <f>SUMIFS('2월'!$N:$N,'2월'!$F:$F,"C0000004",'2월'!$I:$I,I21)+SUMIFS('2월'!$N:$N,'2월'!$F:$F,"C0000140",'2월'!$I:$I,I21,'2월'!$T:$T,"??C*")+SUMIFS('2월'!$N:$N,'2월'!$F:$F,"C0000140",'2월'!$I:$I,I21,'2월'!$T:$T,"??M*")+SUMIFS('2월'!$N:$N,'2월'!$F:$F,"C0000140",'2월'!$I:$I,I21,'2월'!$T:$T,"??Z*")+SUMIFS('2월'!$N:$N,'2월'!$F:$F,"C0000142",'2월'!$I:$I,I21)</f>
        <v>0</v>
      </c>
      <c r="K21" s="40">
        <f>SUMIFS('2월'!$L:$L,'2월'!$F:$F,"C0000004",'2월'!$I:$I,I21)+SUMIFS('2월'!$L:$L,'2월'!$F:$F,"C0000140",'2월'!$I:$I,I21,'2월'!$T:$T,"??C*")+SUMIFS('2월'!$L:$L,'2월'!$F:$F,"C0000140",'2월'!$I:$I,I21,'2월'!$T:$T,"??M*")+SUMIFS('2월'!$L:$L,'2월'!$F:$F,"C0000140",'2월'!$I:$I,I21,'2월'!$T:$T,"??Z*")+SUMIFS('2월'!$L:$L,'2월'!$F:$F,"C0000142",'2월'!$I:$I,I21)</f>
        <v>0</v>
      </c>
      <c r="L21" s="41" t="str">
        <f t="shared" si="14"/>
        <v/>
      </c>
      <c r="M21" s="78">
        <f t="shared" ref="M21" si="94">K21+K22</f>
        <v>0</v>
      </c>
      <c r="N21" s="80">
        <f t="shared" ref="N21" si="95">IFERROR(DATE($B$7,N$7,$B21),"")</f>
        <v>46087</v>
      </c>
      <c r="O21" s="39">
        <f>SUMIFS('3월'!$N:$N,'3월'!$F:$F,"C0000004",'3월'!$I:$I,N21)+SUMIFS('3월'!$N:$N,'3월'!$F:$F,"C0000140",'3월'!$I:$I,N21,'3월'!$T:$T,"??C*")+SUMIFS('3월'!$N:$N,'3월'!$F:$F,"C0000140",'3월'!$I:$I,N21,'3월'!$T:$T,"??M*")+SUMIFS('3월'!$N:$N,'3월'!$F:$F,"C0000140",'3월'!$I:$I,N21,'3월'!$T:$T,"??Z*")+SUMIFS('3월'!$N:$N,'3월'!$F:$F,"C0000142",'3월'!$I:$I,N21)</f>
        <v>0</v>
      </c>
      <c r="P21" s="40">
        <f>SUMIFS('3월'!$L:$L,'3월'!$F:$F,"C0000004",'3월'!$I:$I,N21)+SUMIFS('3월'!$L:$L,'3월'!$F:$F,"C0000140",'3월'!$I:$I,N21,'3월'!$T:$T,"??C*")+SUMIFS('3월'!$L:$L,'3월'!$F:$F,"C0000140",'3월'!$I:$I,N21,'3월'!$T:$T,"??M*")+SUMIFS('3월'!$L:$L,'3월'!$F:$F,"C0000140",'3월'!$I:$I,N21,'3월'!$T:$T,"??Z*")+SUMIFS('3월'!$L:$L,'3월'!$F:$F,"C0000142",'3월'!$I:$I,N21)</f>
        <v>0</v>
      </c>
      <c r="Q21" s="41" t="str">
        <f t="shared" si="17"/>
        <v/>
      </c>
      <c r="R21" s="78">
        <f t="shared" ref="R21" si="96">P21+P22</f>
        <v>0</v>
      </c>
      <c r="S21" s="92">
        <f t="shared" ref="S21" si="97">IFERROR(DATE($B$7,S$7,$B21),"")</f>
        <v>46118</v>
      </c>
      <c r="T21" s="39">
        <f>SUMIFS('4월'!$N:$N,'4월'!$F:$F,"C0000004",'4월'!$I:$I,S21)+SUMIFS('4월'!$N:$N,'4월'!$F:$F,"C0000140",'4월'!$I:$I,S21,'4월'!$T:$T,"??C*")+SUMIFS('4월'!$N:$N,'4월'!$F:$F,"C0000140",'4월'!$I:$I,S21,'4월'!$T:$T,"??M*")+SUMIFS('4월'!$N:$N,'4월'!$F:$F,"C0000140",'4월'!$I:$I,S21,'4월'!$T:$T,"??Z*")+SUMIFS('4월'!$N:$N,'4월'!$F:$F,"C0000142",'4월'!$I:$I,S21)</f>
        <v>0</v>
      </c>
      <c r="U21" s="40">
        <f>SUMIFS('4월'!$L:$L,'4월'!$F:$F,"C0000004",'4월'!$I:$I,S21)+SUMIFS('4월'!$L:$L,'4월'!$F:$F,"C0000140",'4월'!$I:$I,S21,'4월'!$T:$T,"??C*")+SUMIFS('4월'!$L:$L,'4월'!$F:$F,"C0000140",'4월'!$I:$I,S21,'4월'!$T:$T,"??M*")+SUMIFS('4월'!$L:$L,'4월'!$F:$F,"C0000140",'4월'!$I:$I,S21,'4월'!$T:$T,"??Z*")+SUMIFS('4월'!$L:$L,'4월'!$F:$F,"C0000142",'4월'!$I:$I,S21)</f>
        <v>0</v>
      </c>
      <c r="V21" s="41" t="str">
        <f t="shared" si="20"/>
        <v/>
      </c>
      <c r="W21" s="90">
        <f t="shared" ref="W21" si="98">U21+U22</f>
        <v>0</v>
      </c>
      <c r="X21" s="92">
        <f t="shared" ref="X21" si="99">IFERROR(DATE($B$7,X$7,$B21),"")</f>
        <v>46148</v>
      </c>
      <c r="Y21" s="39">
        <f ca="1">SUMIFS('5월'!$N:$N,'5월'!$F:$F,"C0000004",'5월'!$I:$I,X21)+SUMIFS('5월'!$N:$N,'5월'!$F:$F,"C0000140",'5월'!$I:$I,X21,'5월'!$T:$T,"??C*")+SUMIFS('5월'!$N:$N,'5월'!$F:$F,"C0000140",'5월'!$I:$I,X21,'5월'!$T:$T,"??M*")+SUMIFS('5월'!$N:$N,'5월'!$F:$F,"C0000140",'5월'!$I:$I,X21,'5월'!$T:$T,"??Z*")+SUMIFS('5월'!$N:$N,'5월'!$F:$F,"C0000142",'5월'!$I:$I,X21)</f>
        <v>0</v>
      </c>
      <c r="Z21" s="40">
        <f ca="1">SUMIFS('5월'!$L:$L,'5월'!$F:$F,"C0000004",'5월'!$I:$I,X21)+SUMIFS('5월'!$L:$L,'5월'!$F:$F,"C0000140",'5월'!$I:$I,X21,'5월'!$T:$T,"??C*")+SUMIFS('5월'!$L:$L,'5월'!$F:$F,"C0000140",'5월'!$I:$I,X21,'5월'!$T:$T,"??M*")+SUMIFS('5월'!$L:$L,'5월'!$F:$F,"C0000140",'5월'!$I:$I,X21,'5월'!$T:$T,"??Z*")+SUMIFS('5월'!$L:$L,'5월'!$F:$F,"C0000142",'5월'!$I:$I,X21)</f>
        <v>0</v>
      </c>
      <c r="AA21" s="41" t="str">
        <f t="shared" ca="1" si="23"/>
        <v/>
      </c>
      <c r="AB21" s="90">
        <f t="shared" ref="AB21" ca="1" si="100">Z21+Z22</f>
        <v>0</v>
      </c>
      <c r="AC21" s="92">
        <f t="shared" ref="AC21" si="101">IFERROR(DATE($B$7,AC$7,$B21),"")</f>
        <v>46179</v>
      </c>
      <c r="AD21" s="39">
        <f ca="1">SUMIFS('6월'!$N:$N,'6월'!$F:$F,"C0000004",'6월'!$I:$I,AC21)+SUMIFS('6월'!$N:$N,'6월'!$F:$F,"C0000140",'6월'!$I:$I,AC21,'6월'!$T:$T,"??C*")+SUMIFS('6월'!$N:$N,'6월'!$F:$F,"C0000140",'6월'!$I:$I,AC21,'6월'!$T:$T,"??M*")+SUMIFS('6월'!$N:$N,'6월'!$F:$F,"C0000140",'6월'!$I:$I,AC21,'6월'!$T:$T,"??Z*")+SUMIFS('6월'!$N:$N,'6월'!$F:$F,"C0000142",'6월'!$I:$I,AC21)</f>
        <v>0</v>
      </c>
      <c r="AE21" s="40">
        <f ca="1">SUMIFS('6월'!$L:$L,'6월'!$F:$F,"C0000004",'6월'!$I:$I,AC21)+SUMIFS('6월'!$L:$L,'6월'!$F:$F,"C0000140",'6월'!$I:$I,AC21,'6월'!$T:$T,"??C*")+SUMIFS('6월'!$L:$L,'6월'!$F:$F,"C0000140",'6월'!$I:$I,AC21,'6월'!$T:$T,"??M*")+SUMIFS('6월'!$L:$L,'6월'!$F:$F,"C0000140",'6월'!$I:$I,AC21,'6월'!$T:$T,"??Z*")+SUMIFS('6월'!$L:$L,'6월'!$F:$F,"C0000142",'6월'!$I:$I,AC21)</f>
        <v>0</v>
      </c>
      <c r="AF21" s="41" t="str">
        <f t="shared" ca="1" si="26"/>
        <v/>
      </c>
      <c r="AG21" s="90">
        <f t="shared" ref="AG21" ca="1" si="102">AE21+AE22</f>
        <v>0</v>
      </c>
      <c r="AH21" s="92">
        <f t="shared" ref="AH21" si="103">IFERROR(DATE($B$7,AH$7,$B21),"")</f>
        <v>46209</v>
      </c>
      <c r="AI21" s="39">
        <f ca="1">SUMIFS('7월'!$N:$N,'7월'!$F:$F,"C0000004",'7월'!$I:$I,AH21)+SUMIFS('7월'!$N:$N,'7월'!$F:$F,"C0000140",'7월'!$I:$I,AH21,'7월'!$T:$T,"??C*")+SUMIFS('7월'!$N:$N,'7월'!$F:$F,"C0000140",'7월'!$I:$I,AH21,'7월'!$T:$T,"??M*")+SUMIFS('7월'!$N:$N,'7월'!$F:$F,"C0000140",'7월'!$I:$I,AH21,'7월'!$T:$T,"??Z*")+SUMIFS('7월'!$N:$N,'7월'!$F:$F,"C0000142",'7월'!$I:$I,AH21)</f>
        <v>0</v>
      </c>
      <c r="AJ21" s="40">
        <f ca="1">SUMIFS('7월'!$L:$L,'7월'!$F:$F,"C0000004",'7월'!$I:$I,AH21)+SUMIFS('7월'!$L:$L,'7월'!$F:$F,"C0000140",'7월'!$I:$I,AH21,'7월'!$T:$T,"??C*")+SUMIFS('7월'!$L:$L,'7월'!$F:$F,"C0000140",'7월'!$I:$I,AH21,'7월'!$T:$T,"??M*")+SUMIFS('7월'!$L:$L,'7월'!$F:$F,"C0000140",'7월'!$I:$I,AH21,'7월'!$T:$T,"??Z*")+SUMIFS('7월'!$L:$L,'7월'!$F:$F,"C0000142",'7월'!$I:$I,AH21)</f>
        <v>0</v>
      </c>
      <c r="AK21" s="41" t="str">
        <f t="shared" ca="1" si="29"/>
        <v/>
      </c>
      <c r="AL21" s="90">
        <f t="shared" ref="AL21" ca="1" si="104">AJ21+AJ22</f>
        <v>0</v>
      </c>
      <c r="AM21" s="92">
        <f t="shared" ref="AM21" si="105">IFERROR(DATE($B$7,AM$7,$B21),"")</f>
        <v>46240</v>
      </c>
      <c r="AN21" s="39">
        <f ca="1">SUMIFS('8월'!$N:$N,'8월'!$F:$F,"C0000004",'8월'!$I:$I,AM21)+SUMIFS('8월'!$N:$N,'8월'!$F:$F,"C0000140",'8월'!$I:$I,AM21,'8월'!$T:$T,"??C*")+SUMIFS('8월'!$N:$N,'8월'!$F:$F,"C0000140",'8월'!$I:$I,AM21,'8월'!$T:$T,"??M*")+SUMIFS('8월'!$N:$N,'8월'!$F:$F,"C0000140",'8월'!$I:$I,AM21,'8월'!$T:$T,"??Z*")+SUMIFS('8월'!$N:$N,'8월'!$F:$F,"C0000142",'8월'!$I:$I,AM21)</f>
        <v>0</v>
      </c>
      <c r="AO21" s="40">
        <f ca="1">SUMIFS('8월'!$L:$L,'8월'!$F:$F,"C0000004",'8월'!$I:$I,AM21)+SUMIFS('8월'!$L:$L,'8월'!$F:$F,"C0000140",'8월'!$I:$I,AM21,'8월'!$T:$T,"??C*")+SUMIFS('8월'!$L:$L,'8월'!$F:$F,"C0000140",'8월'!$I:$I,AM21,'8월'!$T:$T,"??M*")+SUMIFS('8월'!$L:$L,'8월'!$F:$F,"C0000140",'8월'!$I:$I,AM21,'8월'!$T:$T,"??Z*")+SUMIFS('8월'!$L:$L,'8월'!$F:$F,"C0000142",'8월'!$I:$I,AM21)</f>
        <v>0</v>
      </c>
      <c r="AP21" s="41" t="str">
        <f t="shared" ca="1" si="32"/>
        <v/>
      </c>
      <c r="AQ21" s="90">
        <f t="shared" ref="AQ21" ca="1" si="106">AO21+AO22</f>
        <v>0</v>
      </c>
      <c r="AR21" s="92">
        <f t="shared" ref="AR21" si="107">IFERROR(DATE($B$7,AR$7,$B21),"")</f>
        <v>46271</v>
      </c>
      <c r="AS21" s="39">
        <f>SUMIFS('9월'!$N:$N,'9월'!$F:$F,"C0000004",'9월'!$I:$I,AR21)+SUMIFS('9월'!$N:$N,'9월'!$F:$F,"C0000140",'9월'!$I:$I,AR21,'9월'!$T:$T,"??C*")+SUMIFS('9월'!$N:$N,'9월'!$F:$F,"C0000140",'9월'!$I:$I,AR21,'9월'!$T:$T,"??M*")+SUMIFS('9월'!$N:$N,'9월'!$F:$F,"C0000140",'9월'!$I:$I,AR21,'9월'!$T:$T,"??Z*")+SUMIFS('9월'!$N:$N,'9월'!$F:$F,"C0000142",'9월'!$I:$I,AR21)</f>
        <v>0</v>
      </c>
      <c r="AT21" s="40">
        <f>SUMIFS('9월'!$L:$L,'9월'!$F:$F,"C0000004",'9월'!$I:$I,AR21)+SUMIFS('9월'!$L:$L,'9월'!$F:$F,"C0000140",'9월'!$I:$I,AR21,'9월'!$T:$T,"??C*")+SUMIFS('9월'!$L:$L,'9월'!$F:$F,"C0000140",'9월'!$I:$I,AR21,'9월'!$T:$T,"??M*")+SUMIFS('9월'!$L:$L,'9월'!$F:$F,"C0000140",'9월'!$I:$I,AR21,'9월'!$T:$T,"??Z*")+SUMIFS('9월'!$L:$L,'9월'!$F:$F,"C0000142",'9월'!$I:$I,AR21)</f>
        <v>0</v>
      </c>
      <c r="AU21" s="41" t="str">
        <f t="shared" si="35"/>
        <v/>
      </c>
      <c r="AV21" s="90">
        <f t="shared" ref="AV21" si="108">AT21+AT22</f>
        <v>0</v>
      </c>
      <c r="AW21" s="92">
        <f t="shared" ref="AW21" si="109">IFERROR(DATE($B$7,AW$7,$B21),"")</f>
        <v>46301</v>
      </c>
      <c r="AX21" s="39">
        <f ca="1">SUMIFS('10월'!$N:$N,'10월'!$F:$F,"C0000004",'10월'!$I:$I,AW21)+SUMIFS('10월'!$N:$N,'10월'!$F:$F,"C0000140",'10월'!$I:$I,AW21,'10월'!$T:$T,"??C*")+SUMIFS('10월'!$N:$N,'10월'!$F:$F,"C0000140",'10월'!$I:$I,AW21,'10월'!$T:$T,"??M*")+SUMIFS('10월'!$N:$N,'10월'!$F:$F,"C0000140",'10월'!$I:$I,AW21,'10월'!$T:$T,"??Z*")+SUMIFS('10월'!$N:$N,'10월'!$F:$F,"C0000142",'10월'!$I:$I,AW21)</f>
        <v>0</v>
      </c>
      <c r="AY21" s="40">
        <f ca="1">SUMIFS('10월'!$L:$L,'10월'!$F:$F,"C0000004",'10월'!$I:$I,AW21)+SUMIFS('10월'!$L:$L,'10월'!$F:$F,"C0000140",'10월'!$I:$I,AW21,'10월'!$T:$T,"??C*")+SUMIFS('10월'!$L:$L,'10월'!$F:$F,"C0000140",'10월'!$I:$I,AW21,'10월'!$T:$T,"??M*")+SUMIFS('10월'!$L:$L,'10월'!$F:$F,"C0000140",'10월'!$I:$I,AW21,'10월'!$T:$T,"??Z*")+SUMIFS('10월'!$L:$L,'10월'!$F:$F,"C0000142",'10월'!$I:$I,AW21)</f>
        <v>0</v>
      </c>
      <c r="AZ21" s="41" t="str">
        <f t="shared" ca="1" si="38"/>
        <v/>
      </c>
      <c r="BA21" s="90">
        <f t="shared" ref="BA21" ca="1" si="110">AY21+AY22</f>
        <v>0</v>
      </c>
      <c r="BB21" s="92">
        <f t="shared" ref="BB21" si="111">IFERROR(DATE($B$7,BB$7,$B21),"")</f>
        <v>46332</v>
      </c>
      <c r="BC21" s="39">
        <f ca="1">SUMIFS('11월'!$N:$N,'11월'!$F:$F,"C0000004",'11월'!$I:$I,BB21)+SUMIFS('11월'!$N:$N,'11월'!$F:$F,"C0000140",'11월'!$I:$I,BB21,'11월'!$T:$T,"??C*")+SUMIFS('11월'!$N:$N,'11월'!$F:$F,"C0000140",'11월'!$I:$I,BB21,'11월'!$T:$T,"??M*")+SUMIFS('11월'!$N:$N,'11월'!$F:$F,"C0000140",'11월'!$I:$I,BB21,'11월'!$T:$T,"??Z*")+SUMIFS('11월'!$N:$N,'11월'!$F:$F,"C0000142",'11월'!$I:$I,BB21)</f>
        <v>0</v>
      </c>
      <c r="BD21" s="40">
        <f ca="1">SUMIFS('11월'!$L:$L,'11월'!$F:$F,"C0000004",'11월'!$I:$I,BB21)+SUMIFS('11월'!$L:$L,'11월'!$F:$F,"C0000140",'11월'!$I:$I,BB21,'11월'!$T:$T,"??C*")+SUMIFS('11월'!$L:$L,'11월'!$F:$F,"C0000140",'11월'!$I:$I,BB21,'11월'!$T:$T,"??M*")+SUMIFS('11월'!$L:$L,'11월'!$F:$F,"C0000140",'11월'!$I:$I,BB21,'11월'!$T:$T,"??Z*")+SUMIFS('11월'!$L:$L,'11월'!$F:$F,"C0000142",'11월'!$I:$I,BB21)</f>
        <v>0</v>
      </c>
      <c r="BE21" s="41" t="str">
        <f t="shared" ca="1" si="41"/>
        <v/>
      </c>
      <c r="BF21" s="90">
        <f t="shared" ref="BF21" ca="1" si="112">BD21+BD22</f>
        <v>0</v>
      </c>
      <c r="BG21" s="92">
        <f t="shared" ref="BG21" si="113">IFERROR(DATE($B$7,BG$7,$B21),"")</f>
        <v>46362</v>
      </c>
      <c r="BH21" s="39">
        <f ca="1">SUMIFS('12월'!$N:$N,'12월'!$F:$F,"C0000004",'12월'!$I:$I,BG21)+SUMIFS('12월'!$N:$N,'12월'!$F:$F,"C0000140",'12월'!$I:$I,BG21,'12월'!$T:$T,"??C*")+SUMIFS('12월'!$N:$N,'12월'!$F:$F,"C0000140",'12월'!$I:$I,BG21,'12월'!$T:$T,"??M*")+SUMIFS('12월'!$N:$N,'12월'!$F:$F,"C0000140",'12월'!$I:$I,BG21,'12월'!$T:$T,"??Z*")+SUMIFS('12월'!$N:$N,'12월'!$F:$F,"C0000142",'12월'!$I:$I,BG21)</f>
        <v>0</v>
      </c>
      <c r="BI21" s="40">
        <f ca="1">SUMIFS('12월'!$L:$L,'12월'!$F:$F,"C0000004",'12월'!$I:$I,BG21)+SUMIFS('12월'!$L:$L,'12월'!$F:$F,"C0000140",'12월'!$I:$I,BG21,'12월'!$T:$T,"??C*")+SUMIFS('12월'!$L:$L,'12월'!$F:$F,"C0000140",'12월'!$I:$I,BG21,'12월'!$T:$T,"??M*")+SUMIFS('12월'!$L:$L,'12월'!$F:$F,"C0000140",'12월'!$I:$I,BG21,'12월'!$T:$T,"??Z*")+SUMIFS('12월'!$L:$L,'12월'!$F:$F,"C0000142",'12월'!$I:$I,BG21)</f>
        <v>0</v>
      </c>
      <c r="BJ21" s="41" t="str">
        <f t="shared" ca="1" si="44"/>
        <v/>
      </c>
      <c r="BK21" s="90">
        <f t="shared" ref="BK21" ca="1" si="114">BI21+BI22</f>
        <v>0</v>
      </c>
    </row>
    <row r="22" spans="2:63" s="42" customFormat="1" outlineLevel="1">
      <c r="B22" s="95"/>
      <c r="C22" s="43" t="s">
        <v>3</v>
      </c>
      <c r="D22" s="81"/>
      <c r="E22" s="44">
        <f ca="1">SUMIFS('1월'!$N:$N,'1월'!$F:$F,"*L*",'1월'!$I:$I,D21,'1월'!$S:$S,"윤준희")</f>
        <v>0</v>
      </c>
      <c r="F22" s="47">
        <f ca="1">SUMIFS('1월'!$L:$L,'1월'!$F:$F,"*L*",'1월'!$I:$I,D21,'1월'!$S:$S,"윤준희")</f>
        <v>0</v>
      </c>
      <c r="G22" s="46" t="str">
        <f t="shared" ca="1" si="11"/>
        <v/>
      </c>
      <c r="H22" s="79"/>
      <c r="I22" s="81"/>
      <c r="J22" s="44">
        <f>SUMIFS('2월'!$N:$N,'2월'!$F:$F,"*L*",'2월'!$I:$I,I21,'2월'!$S:$S,"윤준희")</f>
        <v>0</v>
      </c>
      <c r="K22" s="47">
        <f>SUMIFS('2월'!$L:$L,'2월'!$F:$F,"*L*",'2월'!$I:$I,I21,'2월'!$S:$S,"윤준희")</f>
        <v>0</v>
      </c>
      <c r="L22" s="46" t="str">
        <f t="shared" si="14"/>
        <v/>
      </c>
      <c r="M22" s="79"/>
      <c r="N22" s="81"/>
      <c r="O22" s="44">
        <f>SUMIFS('3월'!$N:$N,'3월'!$F:$F,"*L*",'3월'!$I:$I,N21,'3월'!$S:$S,"윤준희")</f>
        <v>0</v>
      </c>
      <c r="P22" s="47">
        <f>SUMIFS('3월'!$L:$L,'3월'!$F:$F,"*L*",'3월'!$I:$I,N21,'3월'!$S:$S,"윤준희")</f>
        <v>0</v>
      </c>
      <c r="Q22" s="46" t="str">
        <f t="shared" si="17"/>
        <v/>
      </c>
      <c r="R22" s="79"/>
      <c r="S22" s="93"/>
      <c r="T22" s="44">
        <f>SUMIFS('4월'!$N:$N,'4월'!$F:$F,"*L*",'4월'!$I:$I,S21,'4월'!$S:$S,"윤준희")</f>
        <v>0</v>
      </c>
      <c r="U22" s="47">
        <f>SUMIFS('4월'!$L:$L,'4월'!$F:$F,"*L*",'4월'!$I:$I,S21,'4월'!$S:$S,"윤준희")</f>
        <v>0</v>
      </c>
      <c r="V22" s="46" t="str">
        <f t="shared" si="20"/>
        <v/>
      </c>
      <c r="W22" s="91"/>
      <c r="X22" s="93"/>
      <c r="Y22" s="44">
        <f ca="1">SUMIFS('5월'!$N:$N,'5월'!$F:$F,"*L*",'5월'!$I:$I,X21,'5월'!$S:$S,"윤준희")</f>
        <v>0</v>
      </c>
      <c r="Z22" s="47">
        <f ca="1">SUMIFS('5월'!$L:$L,'5월'!$F:$F,"*L*",'5월'!$I:$I,X21,'5월'!$S:$S,"윤준희")</f>
        <v>0</v>
      </c>
      <c r="AA22" s="46" t="str">
        <f t="shared" ca="1" si="23"/>
        <v/>
      </c>
      <c r="AB22" s="91"/>
      <c r="AC22" s="93"/>
      <c r="AD22" s="44">
        <f ca="1">SUMIFS('6월'!$N:$N,'6월'!$F:$F,"*L*",'6월'!$I:$I,AC21,'6월'!$S:$S,"윤준희")</f>
        <v>0</v>
      </c>
      <c r="AE22" s="47">
        <f ca="1">SUMIFS('6월'!$L:$L,'6월'!$F:$F,"*L*",'6월'!$I:$I,AC21,'6월'!$S:$S,"윤준희")+SUMIFS('6월'!$L:$L,'6월'!$F:$F,"*L*",'6월'!$I:$I,AC21,'6월'!$S:$S,"윤준희")</f>
        <v>0</v>
      </c>
      <c r="AF22" s="46" t="str">
        <f t="shared" ca="1" si="26"/>
        <v/>
      </c>
      <c r="AG22" s="91"/>
      <c r="AH22" s="93"/>
      <c r="AI22" s="44">
        <f ca="1">SUMIFS('7월'!$N:$N,'7월'!$F:$F,"*L*",'7월'!$I:$I,AH21,'7월'!$S:$S,"윤준희")</f>
        <v>0</v>
      </c>
      <c r="AJ22" s="47">
        <f ca="1">SUMIFS('7월'!$L:$L,'7월'!$F:$F,"*L*",'7월'!$I:$I,AH21,'7월'!$S:$S,"윤준희")</f>
        <v>0</v>
      </c>
      <c r="AK22" s="46" t="str">
        <f t="shared" ca="1" si="29"/>
        <v/>
      </c>
      <c r="AL22" s="91"/>
      <c r="AM22" s="93"/>
      <c r="AN22" s="44">
        <f ca="1">SUMIFS('8월'!$N:$N,'8월'!$F:$F,"*L*",'8월'!$I:$I,AM21,'8월'!$S:$S,"윤준희")</f>
        <v>0</v>
      </c>
      <c r="AO22" s="47">
        <f ca="1">SUMIFS('8월'!$L:$L,'8월'!$F:$F,"*L*",'8월'!$I:$I,AM21,'8월'!$S:$S,"윤준희")</f>
        <v>0</v>
      </c>
      <c r="AP22" s="46" t="str">
        <f t="shared" ca="1" si="32"/>
        <v/>
      </c>
      <c r="AQ22" s="91"/>
      <c r="AR22" s="93"/>
      <c r="AS22" s="44">
        <f>SUMIFS('9월'!$N:$N,'9월'!$F:$F,"*L*",'9월'!$I:$I,AR21,'9월'!$S:$S,"윤준희")</f>
        <v>0</v>
      </c>
      <c r="AT22" s="47">
        <f>SUMIFS('9월'!$L:$L,'9월'!$F:$F,"*L*",'9월'!$I:$I,AR21,'9월'!$S:$S,"윤준희")</f>
        <v>0</v>
      </c>
      <c r="AU22" s="46" t="str">
        <f t="shared" si="35"/>
        <v/>
      </c>
      <c r="AV22" s="91"/>
      <c r="AW22" s="93"/>
      <c r="AX22" s="44">
        <f ca="1">SUMIFS('10월'!$N:$N,'10월'!$F:$F,"*L*",'10월'!$I:$I,AW21,'10월'!$S:$S,"윤준희")</f>
        <v>0</v>
      </c>
      <c r="AY22" s="44">
        <f ca="1">SUMIFS('10월'!$L:$L,'10월'!$F:$F,"*L*",'10월'!$I:$I,AW21,'10월'!$S:$S,"윤준희")</f>
        <v>0</v>
      </c>
      <c r="AZ22" s="46" t="str">
        <f t="shared" ca="1" si="38"/>
        <v/>
      </c>
      <c r="BA22" s="91"/>
      <c r="BB22" s="93"/>
      <c r="BC22" s="44">
        <f ca="1">SUMIFS('11월'!$N:$N,'11월'!$F:$F,"*L*",'11월'!$I:$I,BB21,'11월'!$S:$S,"윤준희")</f>
        <v>0</v>
      </c>
      <c r="BD22" s="47">
        <f ca="1">SUMIFS('11월'!$L:$L,'11월'!$F:$F,"*L*",'11월'!$I:$I,BB21,'11월'!$S:$S,"윤준희")</f>
        <v>0</v>
      </c>
      <c r="BE22" s="46" t="str">
        <f t="shared" ca="1" si="41"/>
        <v/>
      </c>
      <c r="BF22" s="91"/>
      <c r="BG22" s="93"/>
      <c r="BH22" s="44">
        <f ca="1">SUMIFS('12월'!$N:$N,'12월'!$F:$F,"*L*",'12월'!$I:$I,BG21,'12월'!$S:$S,"윤준희")</f>
        <v>0</v>
      </c>
      <c r="BI22" s="47">
        <f ca="1">SUMIFS('12월'!$L:$L,'12월'!$F:$F,"*L*",'12월'!$I:$I,BG21,'12월'!$S:$S,"윤준희")</f>
        <v>0</v>
      </c>
      <c r="BJ22" s="46" t="str">
        <f t="shared" ca="1" si="44"/>
        <v/>
      </c>
      <c r="BK22" s="91"/>
    </row>
    <row r="23" spans="2:63" s="42" customFormat="1" outlineLevel="1">
      <c r="B23" s="94">
        <v>7</v>
      </c>
      <c r="C23" s="38" t="s">
        <v>6</v>
      </c>
      <c r="D23" s="80">
        <f>IFERROR(DATE($B$7,$D$7,B23),"")</f>
        <v>46029</v>
      </c>
      <c r="E23" s="39">
        <f ca="1">SUMIFS('1월'!$N:$N,'1월'!$F:$F,"C0000004",'1월'!$I:$I,D23)+SUMIFS('1월'!$N:$N,'1월'!$F:$F,"C0000140",'1월'!$I:$I,D23,'1월'!$T:$T,"??C*")+SUMIFS('1월'!$N:$N,'1월'!$F:$F,"C0000140",'1월'!$I:$I,D23,'1월'!$T:$T,"??M*")+SUMIFS('1월'!$N:$N,'1월'!$F:$F,"C0000140",'1월'!$I:$I,D23,'1월'!$T:$T,"??Z*")+SUMIFS('1월'!$N:$N,'1월'!$F:$F,"C0000142",'1월'!$I:$I,D23)</f>
        <v>0</v>
      </c>
      <c r="F23" s="40">
        <f ca="1">SUMIFS('1월'!$L:$L,'1월'!$F:$F,"C0000004",'1월'!$I:$I,D23)+SUMIFS('1월'!$L:$L,'1월'!$F:$F,"C0000140",'1월'!$I:$I,D23,'1월'!$T:$T,"??C*")+SUMIFS('1월'!$L:$L,'1월'!$F:$F,"C0000140",'1월'!$I:$I,D23,'1월'!$T:$T,"??M*")+SUMIFS('1월'!$L:$L,'1월'!$F:$F,"C0000140",'1월'!$I:$I,D23,'1월'!$T:$T,"??Z*")+SUMIFS('1월'!$L:$L,'1월'!$F:$F,"C0000142",'1월'!$I:$I,D23)</f>
        <v>0</v>
      </c>
      <c r="G23" s="41" t="str">
        <f t="shared" ca="1" si="11"/>
        <v/>
      </c>
      <c r="H23" s="78">
        <f t="shared" ref="H23" ca="1" si="115">F23+F24</f>
        <v>0</v>
      </c>
      <c r="I23" s="80">
        <f t="shared" ref="I23" si="116">IFERROR(DATE($B$7,I$7,$B23),"")</f>
        <v>46060</v>
      </c>
      <c r="J23" s="39">
        <f>SUMIFS('2월'!$N:$N,'2월'!$F:$F,"C0000004",'2월'!$I:$I,I23)+SUMIFS('2월'!$N:$N,'2월'!$F:$F,"C0000140",'2월'!$I:$I,I23,'2월'!$T:$T,"??C*")+SUMIFS('2월'!$N:$N,'2월'!$F:$F,"C0000140",'2월'!$I:$I,I23,'2월'!$T:$T,"??M*")+SUMIFS('2월'!$N:$N,'2월'!$F:$F,"C0000140",'2월'!$I:$I,I23,'2월'!$T:$T,"??Z*")+SUMIFS('2월'!$N:$N,'2월'!$F:$F,"C0000142",'2월'!$I:$I,I23)</f>
        <v>0</v>
      </c>
      <c r="K23" s="40">
        <f>SUMIFS('2월'!$L:$L,'2월'!$F:$F,"C0000004",'2월'!$I:$I,I23)+SUMIFS('2월'!$L:$L,'2월'!$F:$F,"C0000140",'2월'!$I:$I,I23,'2월'!$T:$T,"??C*")+SUMIFS('2월'!$L:$L,'2월'!$F:$F,"C0000140",'2월'!$I:$I,I23,'2월'!$T:$T,"??M*")+SUMIFS('2월'!$L:$L,'2월'!$F:$F,"C0000140",'2월'!$I:$I,I23,'2월'!$T:$T,"??Z*")+SUMIFS('2월'!$L:$L,'2월'!$F:$F,"C0000142",'2월'!$I:$I,I23)</f>
        <v>0</v>
      </c>
      <c r="L23" s="41" t="str">
        <f t="shared" si="14"/>
        <v/>
      </c>
      <c r="M23" s="78">
        <f t="shared" ref="M23" si="117">K23+K24</f>
        <v>0</v>
      </c>
      <c r="N23" s="80">
        <f t="shared" ref="N23" si="118">IFERROR(DATE($B$7,N$7,$B23),"")</f>
        <v>46088</v>
      </c>
      <c r="O23" s="39">
        <f>SUMIFS('3월'!$N:$N,'3월'!$F:$F,"C0000004",'3월'!$I:$I,N23)+SUMIFS('3월'!$N:$N,'3월'!$F:$F,"C0000140",'3월'!$I:$I,N23,'3월'!$T:$T,"??C*")+SUMIFS('3월'!$N:$N,'3월'!$F:$F,"C0000140",'3월'!$I:$I,N23,'3월'!$T:$T,"??M*")+SUMIFS('3월'!$N:$N,'3월'!$F:$F,"C0000140",'3월'!$I:$I,N23,'3월'!$T:$T,"??Z*")+SUMIFS('3월'!$N:$N,'3월'!$F:$F,"C0000142",'3월'!$I:$I,N23)</f>
        <v>0</v>
      </c>
      <c r="P23" s="40">
        <f>SUMIFS('3월'!$L:$L,'3월'!$F:$F,"C0000004",'3월'!$I:$I,N23)+SUMIFS('3월'!$L:$L,'3월'!$F:$F,"C0000140",'3월'!$I:$I,N23,'3월'!$T:$T,"??C*")+SUMIFS('3월'!$L:$L,'3월'!$F:$F,"C0000140",'3월'!$I:$I,N23,'3월'!$T:$T,"??M*")+SUMIFS('3월'!$L:$L,'3월'!$F:$F,"C0000140",'3월'!$I:$I,N23,'3월'!$T:$T,"??Z*")+SUMIFS('3월'!$L:$L,'3월'!$F:$F,"C0000142",'3월'!$I:$I,N23)</f>
        <v>0</v>
      </c>
      <c r="Q23" s="41" t="str">
        <f t="shared" si="17"/>
        <v/>
      </c>
      <c r="R23" s="78">
        <f t="shared" ref="R23" si="119">P23+P24</f>
        <v>0</v>
      </c>
      <c r="S23" s="92">
        <f t="shared" ref="S23" si="120">IFERROR(DATE($B$7,S$7,$B23),"")</f>
        <v>46119</v>
      </c>
      <c r="T23" s="39">
        <f>SUMIFS('4월'!$N:$N,'4월'!$F:$F,"C0000004",'4월'!$I:$I,S23)+SUMIFS('4월'!$N:$N,'4월'!$F:$F,"C0000140",'4월'!$I:$I,S23,'4월'!$T:$T,"??C*")+SUMIFS('4월'!$N:$N,'4월'!$F:$F,"C0000140",'4월'!$I:$I,S23,'4월'!$T:$T,"??M*")+SUMIFS('4월'!$N:$N,'4월'!$F:$F,"C0000140",'4월'!$I:$I,S23,'4월'!$T:$T,"??Z*")+SUMIFS('4월'!$N:$N,'4월'!$F:$F,"C0000142",'4월'!$I:$I,S23)</f>
        <v>0</v>
      </c>
      <c r="U23" s="40">
        <f>SUMIFS('4월'!$L:$L,'4월'!$F:$F,"C0000004",'4월'!$I:$I,S23)+SUMIFS('4월'!$L:$L,'4월'!$F:$F,"C0000140",'4월'!$I:$I,S23,'4월'!$T:$T,"??C*")+SUMIFS('4월'!$L:$L,'4월'!$F:$F,"C0000140",'4월'!$I:$I,S23,'4월'!$T:$T,"??M*")+SUMIFS('4월'!$L:$L,'4월'!$F:$F,"C0000140",'4월'!$I:$I,S23,'4월'!$T:$T,"??Z*")+SUMIFS('4월'!$L:$L,'4월'!$F:$F,"C0000142",'4월'!$I:$I,S23)</f>
        <v>0</v>
      </c>
      <c r="V23" s="41" t="str">
        <f t="shared" si="20"/>
        <v/>
      </c>
      <c r="W23" s="90">
        <f t="shared" ref="W23" si="121">U23+U24</f>
        <v>0</v>
      </c>
      <c r="X23" s="92">
        <f t="shared" ref="X23" si="122">IFERROR(DATE($B$7,X$7,$B23),"")</f>
        <v>46149</v>
      </c>
      <c r="Y23" s="39">
        <f ca="1">SUMIFS('5월'!$N:$N,'5월'!$F:$F,"C0000004",'5월'!$I:$I,X23)+SUMIFS('5월'!$N:$N,'5월'!$F:$F,"C0000140",'5월'!$I:$I,X23,'5월'!$T:$T,"??C*")+SUMIFS('5월'!$N:$N,'5월'!$F:$F,"C0000140",'5월'!$I:$I,X23,'5월'!$T:$T,"??M*")+SUMIFS('5월'!$N:$N,'5월'!$F:$F,"C0000140",'5월'!$I:$I,X23,'5월'!$T:$T,"??Z*")+SUMIFS('5월'!$N:$N,'5월'!$F:$F,"C0000142",'5월'!$I:$I,X23)</f>
        <v>0</v>
      </c>
      <c r="Z23" s="40">
        <f ca="1">SUMIFS('5월'!$L:$L,'5월'!$F:$F,"C0000004",'5월'!$I:$I,X23)+SUMIFS('5월'!$L:$L,'5월'!$F:$F,"C0000140",'5월'!$I:$I,X23,'5월'!$T:$T,"??C*")+SUMIFS('5월'!$L:$L,'5월'!$F:$F,"C0000140",'5월'!$I:$I,X23,'5월'!$T:$T,"??M*")+SUMIFS('5월'!$L:$L,'5월'!$F:$F,"C0000140",'5월'!$I:$I,X23,'5월'!$T:$T,"??Z*")+SUMIFS('5월'!$L:$L,'5월'!$F:$F,"C0000142",'5월'!$I:$I,X23)</f>
        <v>0</v>
      </c>
      <c r="AA23" s="41" t="str">
        <f t="shared" ca="1" si="23"/>
        <v/>
      </c>
      <c r="AB23" s="90">
        <f t="shared" ref="AB23" ca="1" si="123">Z23+Z24</f>
        <v>0</v>
      </c>
      <c r="AC23" s="92">
        <f t="shared" ref="AC23" si="124">IFERROR(DATE($B$7,AC$7,$B23),"")</f>
        <v>46180</v>
      </c>
      <c r="AD23" s="39">
        <f ca="1">SUMIFS('6월'!$N:$N,'6월'!$F:$F,"C0000004",'6월'!$I:$I,AC23)+SUMIFS('6월'!$N:$N,'6월'!$F:$F,"C0000140",'6월'!$I:$I,AC23,'6월'!$T:$T,"??C*")+SUMIFS('6월'!$N:$N,'6월'!$F:$F,"C0000140",'6월'!$I:$I,AC23,'6월'!$T:$T,"??M*")+SUMIFS('6월'!$N:$N,'6월'!$F:$F,"C0000140",'6월'!$I:$I,AC23,'6월'!$T:$T,"??Z*")+SUMIFS('6월'!$N:$N,'6월'!$F:$F,"C0000142",'6월'!$I:$I,AC23)</f>
        <v>0</v>
      </c>
      <c r="AE23" s="40">
        <f ca="1">SUMIFS('6월'!$L:$L,'6월'!$F:$F,"C0000004",'6월'!$I:$I,AC23)+SUMIFS('6월'!$L:$L,'6월'!$F:$F,"C0000140",'6월'!$I:$I,AC23,'6월'!$T:$T,"??C*")+SUMIFS('6월'!$L:$L,'6월'!$F:$F,"C0000140",'6월'!$I:$I,AC23,'6월'!$T:$T,"??M*")+SUMIFS('6월'!$L:$L,'6월'!$F:$F,"C0000140",'6월'!$I:$I,AC23,'6월'!$T:$T,"??Z*")+SUMIFS('6월'!$L:$L,'6월'!$F:$F,"C0000142",'6월'!$I:$I,AC23)</f>
        <v>0</v>
      </c>
      <c r="AF23" s="41" t="str">
        <f t="shared" ca="1" si="26"/>
        <v/>
      </c>
      <c r="AG23" s="90">
        <f t="shared" ref="AG23" ca="1" si="125">AE23+AE24</f>
        <v>0</v>
      </c>
      <c r="AH23" s="92">
        <f t="shared" ref="AH23" si="126">IFERROR(DATE($B$7,AH$7,$B23),"")</f>
        <v>46210</v>
      </c>
      <c r="AI23" s="39">
        <f ca="1">SUMIFS('7월'!$N:$N,'7월'!$F:$F,"C0000004",'7월'!$I:$I,AH23)+SUMIFS('7월'!$N:$N,'7월'!$F:$F,"C0000140",'7월'!$I:$I,AH23,'7월'!$T:$T,"??C*")+SUMIFS('7월'!$N:$N,'7월'!$F:$F,"C0000140",'7월'!$I:$I,AH23,'7월'!$T:$T,"??M*")+SUMIFS('7월'!$N:$N,'7월'!$F:$F,"C0000140",'7월'!$I:$I,AH23,'7월'!$T:$T,"??Z*")+SUMIFS('7월'!$N:$N,'7월'!$F:$F,"C0000142",'7월'!$I:$I,AH23)</f>
        <v>0</v>
      </c>
      <c r="AJ23" s="40">
        <f ca="1">SUMIFS('7월'!$L:$L,'7월'!$F:$F,"C0000004",'7월'!$I:$I,AH23)+SUMIFS('7월'!$L:$L,'7월'!$F:$F,"C0000140",'7월'!$I:$I,AH23,'7월'!$T:$T,"??C*")+SUMIFS('7월'!$L:$L,'7월'!$F:$F,"C0000140",'7월'!$I:$I,AH23,'7월'!$T:$T,"??M*")+SUMIFS('7월'!$L:$L,'7월'!$F:$F,"C0000140",'7월'!$I:$I,AH23,'7월'!$T:$T,"??Z*")+SUMIFS('7월'!$L:$L,'7월'!$F:$F,"C0000142",'7월'!$I:$I,AH23)</f>
        <v>0</v>
      </c>
      <c r="AK23" s="41" t="str">
        <f t="shared" ca="1" si="29"/>
        <v/>
      </c>
      <c r="AL23" s="90">
        <f t="shared" ref="AL23" ca="1" si="127">AJ23+AJ24</f>
        <v>0</v>
      </c>
      <c r="AM23" s="92">
        <f t="shared" ref="AM23" si="128">IFERROR(DATE($B$7,AM$7,$B23),"")</f>
        <v>46241</v>
      </c>
      <c r="AN23" s="39">
        <f ca="1">SUMIFS('8월'!$N:$N,'8월'!$F:$F,"C0000004",'8월'!$I:$I,AM23)+SUMIFS('8월'!$N:$N,'8월'!$F:$F,"C0000140",'8월'!$I:$I,AM23,'8월'!$T:$T,"??C*")+SUMIFS('8월'!$N:$N,'8월'!$F:$F,"C0000140",'8월'!$I:$I,AM23,'8월'!$T:$T,"??M*")+SUMIFS('8월'!$N:$N,'8월'!$F:$F,"C0000140",'8월'!$I:$I,AM23,'8월'!$T:$T,"??Z*")+SUMIFS('8월'!$N:$N,'8월'!$F:$F,"C0000142",'8월'!$I:$I,AM23)</f>
        <v>0</v>
      </c>
      <c r="AO23" s="40">
        <f ca="1">SUMIFS('8월'!$L:$L,'8월'!$F:$F,"C0000004",'8월'!$I:$I,AM23)+SUMIFS('8월'!$L:$L,'8월'!$F:$F,"C0000140",'8월'!$I:$I,AM23,'8월'!$T:$T,"??C*")+SUMIFS('8월'!$L:$L,'8월'!$F:$F,"C0000140",'8월'!$I:$I,AM23,'8월'!$T:$T,"??M*")+SUMIFS('8월'!$L:$L,'8월'!$F:$F,"C0000140",'8월'!$I:$I,AM23,'8월'!$T:$T,"??Z*")+SUMIFS('8월'!$L:$L,'8월'!$F:$F,"C0000142",'8월'!$I:$I,AM23)</f>
        <v>0</v>
      </c>
      <c r="AP23" s="41" t="str">
        <f t="shared" ca="1" si="32"/>
        <v/>
      </c>
      <c r="AQ23" s="90">
        <f t="shared" ref="AQ23" ca="1" si="129">AO23+AO24</f>
        <v>0</v>
      </c>
      <c r="AR23" s="92">
        <f t="shared" ref="AR23" si="130">IFERROR(DATE($B$7,AR$7,$B23),"")</f>
        <v>46272</v>
      </c>
      <c r="AS23" s="39">
        <f>SUMIFS('9월'!$N:$N,'9월'!$F:$F,"C0000004",'9월'!$I:$I,AR23)+SUMIFS('9월'!$N:$N,'9월'!$F:$F,"C0000140",'9월'!$I:$I,AR23,'9월'!$T:$T,"??C*")+SUMIFS('9월'!$N:$N,'9월'!$F:$F,"C0000140",'9월'!$I:$I,AR23,'9월'!$T:$T,"??M*")+SUMIFS('9월'!$N:$N,'9월'!$F:$F,"C0000140",'9월'!$I:$I,AR23,'9월'!$T:$T,"??Z*")+SUMIFS('9월'!$N:$N,'9월'!$F:$F,"C0000142",'9월'!$I:$I,AR23)</f>
        <v>73500</v>
      </c>
      <c r="AT23" s="40">
        <f>SUMIFS('9월'!$L:$L,'9월'!$F:$F,"C0000004",'9월'!$I:$I,AR23)+SUMIFS('9월'!$L:$L,'9월'!$F:$F,"C0000140",'9월'!$I:$I,AR23,'9월'!$T:$T,"??C*")+SUMIFS('9월'!$L:$L,'9월'!$F:$F,"C0000140",'9월'!$I:$I,AR23,'9월'!$T:$T,"??M*")+SUMIFS('9월'!$L:$L,'9월'!$F:$F,"C0000140",'9월'!$I:$I,AR23,'9월'!$T:$T,"??Z*")+SUMIFS('9월'!$L:$L,'9월'!$F:$F,"C0000142",'9월'!$I:$I,AR23)</f>
        <v>89700</v>
      </c>
      <c r="AU23" s="41">
        <f t="shared" si="35"/>
        <v>0.2204081632653061</v>
      </c>
      <c r="AV23" s="90">
        <f t="shared" ref="AV23" si="131">AT23+AT24</f>
        <v>89700</v>
      </c>
      <c r="AW23" s="92">
        <f t="shared" ref="AW23" si="132">IFERROR(DATE($B$7,AW$7,$B23),"")</f>
        <v>46302</v>
      </c>
      <c r="AX23" s="39">
        <f ca="1">SUMIFS('10월'!$N:$N,'10월'!$F:$F,"C0000004",'10월'!$I:$I,AW23)+SUMIFS('10월'!$N:$N,'10월'!$F:$F,"C0000140",'10월'!$I:$I,AW23,'10월'!$T:$T,"??C*")+SUMIFS('10월'!$N:$N,'10월'!$F:$F,"C0000140",'10월'!$I:$I,AW23,'10월'!$T:$T,"??M*")+SUMIFS('10월'!$N:$N,'10월'!$F:$F,"C0000140",'10월'!$I:$I,AW23,'10월'!$T:$T,"??Z*")+SUMIFS('10월'!$N:$N,'10월'!$F:$F,"C0000142",'10월'!$I:$I,AW23)</f>
        <v>0</v>
      </c>
      <c r="AY23" s="40">
        <f ca="1">SUMIFS('10월'!$L:$L,'10월'!$F:$F,"C0000004",'10월'!$I:$I,AW23)+SUMIFS('10월'!$L:$L,'10월'!$F:$F,"C0000140",'10월'!$I:$I,AW23,'10월'!$T:$T,"??C*")+SUMIFS('10월'!$L:$L,'10월'!$F:$F,"C0000140",'10월'!$I:$I,AW23,'10월'!$T:$T,"??M*")+SUMIFS('10월'!$L:$L,'10월'!$F:$F,"C0000140",'10월'!$I:$I,AW23,'10월'!$T:$T,"??Z*")+SUMIFS('10월'!$L:$L,'10월'!$F:$F,"C0000142",'10월'!$I:$I,AW23)</f>
        <v>0</v>
      </c>
      <c r="AZ23" s="41" t="str">
        <f t="shared" ca="1" si="38"/>
        <v/>
      </c>
      <c r="BA23" s="90">
        <f t="shared" ref="BA23" ca="1" si="133">AY23+AY24</f>
        <v>0</v>
      </c>
      <c r="BB23" s="92">
        <f t="shared" ref="BB23" si="134">IFERROR(DATE($B$7,BB$7,$B23),"")</f>
        <v>46333</v>
      </c>
      <c r="BC23" s="39">
        <f ca="1">SUMIFS('11월'!$N:$N,'11월'!$F:$F,"C0000004",'11월'!$I:$I,BB23)+SUMIFS('11월'!$N:$N,'11월'!$F:$F,"C0000140",'11월'!$I:$I,BB23,'11월'!$T:$T,"??C*")+SUMIFS('11월'!$N:$N,'11월'!$F:$F,"C0000140",'11월'!$I:$I,BB23,'11월'!$T:$T,"??M*")+SUMIFS('11월'!$N:$N,'11월'!$F:$F,"C0000140",'11월'!$I:$I,BB23,'11월'!$T:$T,"??Z*")+SUMIFS('11월'!$N:$N,'11월'!$F:$F,"C0000142",'11월'!$I:$I,BB23)</f>
        <v>0</v>
      </c>
      <c r="BD23" s="40">
        <f ca="1">SUMIFS('11월'!$L:$L,'11월'!$F:$F,"C0000004",'11월'!$I:$I,BB23)+SUMIFS('11월'!$L:$L,'11월'!$F:$F,"C0000140",'11월'!$I:$I,BB23,'11월'!$T:$T,"??C*")+SUMIFS('11월'!$L:$L,'11월'!$F:$F,"C0000140",'11월'!$I:$I,BB23,'11월'!$T:$T,"??M*")+SUMIFS('11월'!$L:$L,'11월'!$F:$F,"C0000140",'11월'!$I:$I,BB23,'11월'!$T:$T,"??Z*")+SUMIFS('11월'!$L:$L,'11월'!$F:$F,"C0000142",'11월'!$I:$I,BB23)</f>
        <v>0</v>
      </c>
      <c r="BE23" s="41" t="str">
        <f t="shared" ca="1" si="41"/>
        <v/>
      </c>
      <c r="BF23" s="90">
        <f t="shared" ref="BF23" ca="1" si="135">BD23+BD24</f>
        <v>0</v>
      </c>
      <c r="BG23" s="92">
        <f t="shared" ref="BG23" si="136">IFERROR(DATE($B$7,BG$7,$B23),"")</f>
        <v>46363</v>
      </c>
      <c r="BH23" s="39">
        <f ca="1">SUMIFS('12월'!$N:$N,'12월'!$F:$F,"C0000004",'12월'!$I:$I,BG23)+SUMIFS('12월'!$N:$N,'12월'!$F:$F,"C0000140",'12월'!$I:$I,BG23,'12월'!$T:$T,"??C*")+SUMIFS('12월'!$N:$N,'12월'!$F:$F,"C0000140",'12월'!$I:$I,BG23,'12월'!$T:$T,"??M*")+SUMIFS('12월'!$N:$N,'12월'!$F:$F,"C0000140",'12월'!$I:$I,BG23,'12월'!$T:$T,"??Z*")+SUMIFS('12월'!$N:$N,'12월'!$F:$F,"C0000142",'12월'!$I:$I,BG23)</f>
        <v>0</v>
      </c>
      <c r="BI23" s="40">
        <f ca="1">SUMIFS('12월'!$L:$L,'12월'!$F:$F,"C0000004",'12월'!$I:$I,BG23)+SUMIFS('12월'!$L:$L,'12월'!$F:$F,"C0000140",'12월'!$I:$I,BG23,'12월'!$T:$T,"??C*")+SUMIFS('12월'!$L:$L,'12월'!$F:$F,"C0000140",'12월'!$I:$I,BG23,'12월'!$T:$T,"??M*")+SUMIFS('12월'!$L:$L,'12월'!$F:$F,"C0000140",'12월'!$I:$I,BG23,'12월'!$T:$T,"??Z*")+SUMIFS('12월'!$L:$L,'12월'!$F:$F,"C0000142",'12월'!$I:$I,BG23)</f>
        <v>0</v>
      </c>
      <c r="BJ23" s="41" t="str">
        <f t="shared" ca="1" si="44"/>
        <v/>
      </c>
      <c r="BK23" s="90">
        <f t="shared" ref="BK23" ca="1" si="137">BI23+BI24</f>
        <v>0</v>
      </c>
    </row>
    <row r="24" spans="2:63" s="42" customFormat="1" outlineLevel="1">
      <c r="B24" s="95"/>
      <c r="C24" s="43" t="s">
        <v>3</v>
      </c>
      <c r="D24" s="81"/>
      <c r="E24" s="44">
        <f ca="1">SUMIFS('1월'!$N:$N,'1월'!$F:$F,"*L*",'1월'!$I:$I,D23,'1월'!$S:$S,"윤준희")</f>
        <v>0</v>
      </c>
      <c r="F24" s="47">
        <f ca="1">SUMIFS('1월'!$L:$L,'1월'!$F:$F,"*L*",'1월'!$I:$I,D23,'1월'!$S:$S,"윤준희")</f>
        <v>0</v>
      </c>
      <c r="G24" s="46" t="str">
        <f t="shared" ca="1" si="11"/>
        <v/>
      </c>
      <c r="H24" s="79"/>
      <c r="I24" s="81"/>
      <c r="J24" s="44">
        <f>SUMIFS('2월'!$N:$N,'2월'!$F:$F,"*L*",'2월'!$I:$I,I23,'2월'!$S:$S,"윤준희")</f>
        <v>0</v>
      </c>
      <c r="K24" s="47">
        <f>SUMIFS('2월'!$L:$L,'2월'!$F:$F,"*L*",'2월'!$I:$I,I23,'2월'!$S:$S,"윤준희")</f>
        <v>0</v>
      </c>
      <c r="L24" s="46" t="str">
        <f t="shared" si="14"/>
        <v/>
      </c>
      <c r="M24" s="79"/>
      <c r="N24" s="81"/>
      <c r="O24" s="44">
        <f>SUMIFS('3월'!$N:$N,'3월'!$F:$F,"*L*",'3월'!$I:$I,N23,'3월'!$S:$S,"윤준희")</f>
        <v>0</v>
      </c>
      <c r="P24" s="47">
        <f>SUMIFS('3월'!$L:$L,'3월'!$F:$F,"*L*",'3월'!$I:$I,N23,'3월'!$S:$S,"윤준희")</f>
        <v>0</v>
      </c>
      <c r="Q24" s="46" t="str">
        <f t="shared" si="17"/>
        <v/>
      </c>
      <c r="R24" s="79"/>
      <c r="S24" s="93"/>
      <c r="T24" s="44">
        <f>SUMIFS('4월'!$N:$N,'4월'!$F:$F,"*L*",'4월'!$I:$I,S23,'4월'!$S:$S,"윤준희")</f>
        <v>0</v>
      </c>
      <c r="U24" s="47">
        <f>SUMIFS('4월'!$L:$L,'4월'!$F:$F,"*L*",'4월'!$I:$I,S23,'4월'!$S:$S,"윤준희")</f>
        <v>0</v>
      </c>
      <c r="V24" s="46" t="str">
        <f t="shared" si="20"/>
        <v/>
      </c>
      <c r="W24" s="91"/>
      <c r="X24" s="93"/>
      <c r="Y24" s="44">
        <f ca="1">SUMIFS('5월'!$N:$N,'5월'!$F:$F,"*L*",'5월'!$I:$I,X23,'5월'!$S:$S,"윤준희")</f>
        <v>0</v>
      </c>
      <c r="Z24" s="47">
        <f ca="1">SUMIFS('5월'!$L:$L,'5월'!$F:$F,"*L*",'5월'!$I:$I,X23,'5월'!$S:$S,"윤준희")</f>
        <v>0</v>
      </c>
      <c r="AA24" s="46" t="str">
        <f t="shared" ca="1" si="23"/>
        <v/>
      </c>
      <c r="AB24" s="91"/>
      <c r="AC24" s="93"/>
      <c r="AD24" s="44">
        <f ca="1">SUMIFS('6월'!$N:$N,'6월'!$F:$F,"*L*",'6월'!$I:$I,AC23,'6월'!$S:$S,"윤준희")</f>
        <v>0</v>
      </c>
      <c r="AE24" s="47">
        <f ca="1">SUMIFS('6월'!$L:$L,'6월'!$F:$F,"*L*",'6월'!$I:$I,AC23,'6월'!$S:$S,"윤준희")+SUMIFS('6월'!$L:$L,'6월'!$F:$F,"*L*",'6월'!$I:$I,AC23,'6월'!$S:$S,"윤준희")</f>
        <v>0</v>
      </c>
      <c r="AF24" s="46" t="str">
        <f t="shared" ca="1" si="26"/>
        <v/>
      </c>
      <c r="AG24" s="91"/>
      <c r="AH24" s="93"/>
      <c r="AI24" s="44">
        <f ca="1">SUMIFS('7월'!$N:$N,'7월'!$F:$F,"*L*",'7월'!$I:$I,AH23,'7월'!$S:$S,"윤준희")</f>
        <v>0</v>
      </c>
      <c r="AJ24" s="47">
        <f ca="1">SUMIFS('7월'!$L:$L,'7월'!$F:$F,"*L*",'7월'!$I:$I,AH23,'7월'!$S:$S,"윤준희")</f>
        <v>0</v>
      </c>
      <c r="AK24" s="46" t="str">
        <f t="shared" ca="1" si="29"/>
        <v/>
      </c>
      <c r="AL24" s="91"/>
      <c r="AM24" s="93"/>
      <c r="AN24" s="44">
        <f ca="1">SUMIFS('8월'!$N:$N,'8월'!$F:$F,"*L*",'8월'!$I:$I,AM23,'8월'!$S:$S,"윤준희")</f>
        <v>0</v>
      </c>
      <c r="AO24" s="47">
        <f ca="1">SUMIFS('8월'!$L:$L,'8월'!$F:$F,"*L*",'8월'!$I:$I,AM23,'8월'!$S:$S,"윤준희")</f>
        <v>0</v>
      </c>
      <c r="AP24" s="46" t="str">
        <f t="shared" ca="1" si="32"/>
        <v/>
      </c>
      <c r="AQ24" s="91"/>
      <c r="AR24" s="93"/>
      <c r="AS24" s="44">
        <f>SUMIFS('9월'!$N:$N,'9월'!$F:$F,"*L*",'9월'!$I:$I,AR23,'9월'!$S:$S,"윤준희")</f>
        <v>0</v>
      </c>
      <c r="AT24" s="47">
        <f>SUMIFS('9월'!$L:$L,'9월'!$F:$F,"*L*",'9월'!$I:$I,AR23,'9월'!$S:$S,"윤준희")</f>
        <v>0</v>
      </c>
      <c r="AU24" s="46" t="str">
        <f t="shared" si="35"/>
        <v/>
      </c>
      <c r="AV24" s="91"/>
      <c r="AW24" s="93"/>
      <c r="AX24" s="44">
        <f ca="1">SUMIFS('10월'!$N:$N,'10월'!$F:$F,"*L*",'10월'!$I:$I,AW23,'10월'!$S:$S,"윤준희")</f>
        <v>0</v>
      </c>
      <c r="AY24" s="44">
        <f ca="1">SUMIFS('10월'!$L:$L,'10월'!$F:$F,"*L*",'10월'!$I:$I,AW23,'10월'!$S:$S,"윤준희")</f>
        <v>0</v>
      </c>
      <c r="AZ24" s="46" t="str">
        <f t="shared" ca="1" si="38"/>
        <v/>
      </c>
      <c r="BA24" s="91"/>
      <c r="BB24" s="93"/>
      <c r="BC24" s="44">
        <f ca="1">SUMIFS('11월'!$N:$N,'11월'!$F:$F,"*L*",'11월'!$I:$I,BB23,'11월'!$S:$S,"윤준희")</f>
        <v>0</v>
      </c>
      <c r="BD24" s="47">
        <f ca="1">SUMIFS('11월'!$L:$L,'11월'!$F:$F,"*L*",'11월'!$I:$I,BB23,'11월'!$S:$S,"윤준희")</f>
        <v>0</v>
      </c>
      <c r="BE24" s="46" t="str">
        <f t="shared" ca="1" si="41"/>
        <v/>
      </c>
      <c r="BF24" s="91"/>
      <c r="BG24" s="93"/>
      <c r="BH24" s="44">
        <f ca="1">SUMIFS('12월'!$N:$N,'12월'!$F:$F,"*L*",'12월'!$I:$I,BG23,'12월'!$S:$S,"윤준희")</f>
        <v>0</v>
      </c>
      <c r="BI24" s="47">
        <f ca="1">SUMIFS('12월'!$L:$L,'12월'!$F:$F,"*L*",'12월'!$I:$I,BG23,'12월'!$S:$S,"윤준희")</f>
        <v>0</v>
      </c>
      <c r="BJ24" s="46" t="str">
        <f t="shared" ca="1" si="44"/>
        <v/>
      </c>
      <c r="BK24" s="91"/>
    </row>
    <row r="25" spans="2:63" s="42" customFormat="1" ht="15.6" customHeight="1" outlineLevel="1">
      <c r="B25" s="94">
        <v>8</v>
      </c>
      <c r="C25" s="38" t="s">
        <v>6</v>
      </c>
      <c r="D25" s="80">
        <f>IFERROR(DATE($B$7,$D$7,B25),"")</f>
        <v>46030</v>
      </c>
      <c r="E25" s="39">
        <f ca="1">SUMIFS('1월'!$N:$N,'1월'!$F:$F,"C0000004",'1월'!$I:$I,D25)+SUMIFS('1월'!$N:$N,'1월'!$F:$F,"C0000140",'1월'!$I:$I,D25,'1월'!$T:$T,"??C*")+SUMIFS('1월'!$N:$N,'1월'!$F:$F,"C0000140",'1월'!$I:$I,D25,'1월'!$T:$T,"??M*")+SUMIFS('1월'!$N:$N,'1월'!$F:$F,"C0000140",'1월'!$I:$I,D25,'1월'!$T:$T,"??Z*")+SUMIFS('1월'!$N:$N,'1월'!$F:$F,"C0000142",'1월'!$I:$I,D25)</f>
        <v>0</v>
      </c>
      <c r="F25" s="40">
        <f ca="1">SUMIFS('1월'!$L:$L,'1월'!$F:$F,"C0000004",'1월'!$I:$I,D25)+SUMIFS('1월'!$L:$L,'1월'!$F:$F,"C0000140",'1월'!$I:$I,D25,'1월'!$T:$T,"??C*")+SUMIFS('1월'!$L:$L,'1월'!$F:$F,"C0000140",'1월'!$I:$I,D25,'1월'!$T:$T,"??M*")+SUMIFS('1월'!$L:$L,'1월'!$F:$F,"C0000140",'1월'!$I:$I,D25,'1월'!$T:$T,"??Z*")+SUMIFS('1월'!$L:$L,'1월'!$F:$F,"C0000142",'1월'!$I:$I,D25)</f>
        <v>0</v>
      </c>
      <c r="G25" s="41" t="str">
        <f t="shared" ca="1" si="11"/>
        <v/>
      </c>
      <c r="H25" s="78">
        <f t="shared" ref="H25" ca="1" si="138">F25+F26</f>
        <v>0</v>
      </c>
      <c r="I25" s="80">
        <f t="shared" ref="I25" si="139">IFERROR(DATE($B$7,I$7,$B25),"")</f>
        <v>46061</v>
      </c>
      <c r="J25" s="39">
        <f>SUMIFS('2월'!$N:$N,'2월'!$F:$F,"C0000004",'2월'!$I:$I,I25)+SUMIFS('2월'!$N:$N,'2월'!$F:$F,"C0000140",'2월'!$I:$I,I25,'2월'!$T:$T,"??C*")+SUMIFS('2월'!$N:$N,'2월'!$F:$F,"C0000140",'2월'!$I:$I,I25,'2월'!$T:$T,"??M*")+SUMIFS('2월'!$N:$N,'2월'!$F:$F,"C0000140",'2월'!$I:$I,I25,'2월'!$T:$T,"??Z*")+SUMIFS('2월'!$N:$N,'2월'!$F:$F,"C0000142",'2월'!$I:$I,I25)</f>
        <v>0</v>
      </c>
      <c r="K25" s="40">
        <f>SUMIFS('2월'!$L:$L,'2월'!$F:$F,"C0000004",'2월'!$I:$I,I25)+SUMIFS('2월'!$L:$L,'2월'!$F:$F,"C0000140",'2월'!$I:$I,I25,'2월'!$T:$T,"??C*")+SUMIFS('2월'!$L:$L,'2월'!$F:$F,"C0000140",'2월'!$I:$I,I25,'2월'!$T:$T,"??M*")+SUMIFS('2월'!$L:$L,'2월'!$F:$F,"C0000140",'2월'!$I:$I,I25,'2월'!$T:$T,"??Z*")+SUMIFS('2월'!$L:$L,'2월'!$F:$F,"C0000142",'2월'!$I:$I,I25)</f>
        <v>0</v>
      </c>
      <c r="L25" s="41" t="str">
        <f t="shared" si="14"/>
        <v/>
      </c>
      <c r="M25" s="78">
        <f t="shared" ref="M25" si="140">K25+K26</f>
        <v>0</v>
      </c>
      <c r="N25" s="80">
        <f t="shared" ref="N25" si="141">IFERROR(DATE($B$7,N$7,$B25),"")</f>
        <v>46089</v>
      </c>
      <c r="O25" s="39">
        <f>SUMIFS('3월'!$N:$N,'3월'!$F:$F,"C0000004",'3월'!$I:$I,N25)+SUMIFS('3월'!$N:$N,'3월'!$F:$F,"C0000140",'3월'!$I:$I,N25,'3월'!$T:$T,"??C*")+SUMIFS('3월'!$N:$N,'3월'!$F:$F,"C0000140",'3월'!$I:$I,N25,'3월'!$T:$T,"??M*")+SUMIFS('3월'!$N:$N,'3월'!$F:$F,"C0000140",'3월'!$I:$I,N25,'3월'!$T:$T,"??Z*")+SUMIFS('3월'!$N:$N,'3월'!$F:$F,"C0000142",'3월'!$I:$I,N25)</f>
        <v>0</v>
      </c>
      <c r="P25" s="40">
        <f>SUMIFS('3월'!$L:$L,'3월'!$F:$F,"C0000004",'3월'!$I:$I,N25)+SUMIFS('3월'!$L:$L,'3월'!$F:$F,"C0000140",'3월'!$I:$I,N25,'3월'!$T:$T,"??C*")+SUMIFS('3월'!$L:$L,'3월'!$F:$F,"C0000140",'3월'!$I:$I,N25,'3월'!$T:$T,"??M*")+SUMIFS('3월'!$L:$L,'3월'!$F:$F,"C0000140",'3월'!$I:$I,N25,'3월'!$T:$T,"??Z*")+SUMIFS('3월'!$L:$L,'3월'!$F:$F,"C0000142",'3월'!$I:$I,N25)</f>
        <v>0</v>
      </c>
      <c r="Q25" s="41" t="str">
        <f t="shared" si="17"/>
        <v/>
      </c>
      <c r="R25" s="78">
        <f t="shared" ref="R25" si="142">P25+P26</f>
        <v>0</v>
      </c>
      <c r="S25" s="92">
        <f t="shared" ref="S25" si="143">IFERROR(DATE($B$7,S$7,$B25),"")</f>
        <v>46120</v>
      </c>
      <c r="T25" s="39">
        <f>SUMIFS('4월'!$N:$N,'4월'!$F:$F,"C0000004",'4월'!$I:$I,S25)+SUMIFS('4월'!$N:$N,'4월'!$F:$F,"C0000140",'4월'!$I:$I,S25,'4월'!$T:$T,"??C*")+SUMIFS('4월'!$N:$N,'4월'!$F:$F,"C0000140",'4월'!$I:$I,S25,'4월'!$T:$T,"??M*")+SUMIFS('4월'!$N:$N,'4월'!$F:$F,"C0000140",'4월'!$I:$I,S25,'4월'!$T:$T,"??Z*")+SUMIFS('4월'!$N:$N,'4월'!$F:$F,"C0000142",'4월'!$I:$I,S25)</f>
        <v>0</v>
      </c>
      <c r="U25" s="40">
        <f>SUMIFS('4월'!$L:$L,'4월'!$F:$F,"C0000004",'4월'!$I:$I,S25)+SUMIFS('4월'!$L:$L,'4월'!$F:$F,"C0000140",'4월'!$I:$I,S25,'4월'!$T:$T,"??C*")+SUMIFS('4월'!$L:$L,'4월'!$F:$F,"C0000140",'4월'!$I:$I,S25,'4월'!$T:$T,"??M*")+SUMIFS('4월'!$L:$L,'4월'!$F:$F,"C0000140",'4월'!$I:$I,S25,'4월'!$T:$T,"??Z*")+SUMIFS('4월'!$L:$L,'4월'!$F:$F,"C0000142",'4월'!$I:$I,S25)</f>
        <v>0</v>
      </c>
      <c r="V25" s="41" t="str">
        <f t="shared" si="20"/>
        <v/>
      </c>
      <c r="W25" s="90">
        <f t="shared" ref="W25" si="144">U25+U26</f>
        <v>0</v>
      </c>
      <c r="X25" s="92">
        <f t="shared" ref="X25" si="145">IFERROR(DATE($B$7,X$7,$B25),"")</f>
        <v>46150</v>
      </c>
      <c r="Y25" s="39">
        <f ca="1">SUMIFS('5월'!$N:$N,'5월'!$F:$F,"C0000004",'5월'!$I:$I,X25)+SUMIFS('5월'!$N:$N,'5월'!$F:$F,"C0000140",'5월'!$I:$I,X25,'5월'!$T:$T,"??C*")+SUMIFS('5월'!$N:$N,'5월'!$F:$F,"C0000140",'5월'!$I:$I,X25,'5월'!$T:$T,"??M*")+SUMIFS('5월'!$N:$N,'5월'!$F:$F,"C0000140",'5월'!$I:$I,X25,'5월'!$T:$T,"??Z*")+SUMIFS('5월'!$N:$N,'5월'!$F:$F,"C0000142",'5월'!$I:$I,X25)</f>
        <v>0</v>
      </c>
      <c r="Z25" s="40">
        <f ca="1">SUMIFS('5월'!$L:$L,'5월'!$F:$F,"C0000004",'5월'!$I:$I,X25)+SUMIFS('5월'!$L:$L,'5월'!$F:$F,"C0000140",'5월'!$I:$I,X25,'5월'!$T:$T,"??C*")+SUMIFS('5월'!$L:$L,'5월'!$F:$F,"C0000140",'5월'!$I:$I,X25,'5월'!$T:$T,"??M*")+SUMIFS('5월'!$L:$L,'5월'!$F:$F,"C0000140",'5월'!$I:$I,X25,'5월'!$T:$T,"??Z*")+SUMIFS('5월'!$L:$L,'5월'!$F:$F,"C0000142",'5월'!$I:$I,X25)</f>
        <v>0</v>
      </c>
      <c r="AA25" s="41" t="str">
        <f t="shared" ca="1" si="23"/>
        <v/>
      </c>
      <c r="AB25" s="90">
        <f t="shared" ref="AB25" ca="1" si="146">Z25+Z26</f>
        <v>0</v>
      </c>
      <c r="AC25" s="92">
        <f t="shared" ref="AC25" si="147">IFERROR(DATE($B$7,AC$7,$B25),"")</f>
        <v>46181</v>
      </c>
      <c r="AD25" s="39">
        <f ca="1">SUMIFS('6월'!$N:$N,'6월'!$F:$F,"C0000004",'6월'!$I:$I,AC25)+SUMIFS('6월'!$N:$N,'6월'!$F:$F,"C0000140",'6월'!$I:$I,AC25,'6월'!$T:$T,"??C*")+SUMIFS('6월'!$N:$N,'6월'!$F:$F,"C0000140",'6월'!$I:$I,AC25,'6월'!$T:$T,"??M*")+SUMIFS('6월'!$N:$N,'6월'!$F:$F,"C0000140",'6월'!$I:$I,AC25,'6월'!$T:$T,"??Z*")+SUMIFS('6월'!$N:$N,'6월'!$F:$F,"C0000142",'6월'!$I:$I,AC25)</f>
        <v>0</v>
      </c>
      <c r="AE25" s="40">
        <f ca="1">SUMIFS('6월'!$L:$L,'6월'!$F:$F,"C0000004",'6월'!$I:$I,AC25)+SUMIFS('6월'!$L:$L,'6월'!$F:$F,"C0000140",'6월'!$I:$I,AC25,'6월'!$T:$T,"??C*")+SUMIFS('6월'!$L:$L,'6월'!$F:$F,"C0000140",'6월'!$I:$I,AC25,'6월'!$T:$T,"??M*")+SUMIFS('6월'!$L:$L,'6월'!$F:$F,"C0000140",'6월'!$I:$I,AC25,'6월'!$T:$T,"??Z*")+SUMIFS('6월'!$L:$L,'6월'!$F:$F,"C0000142",'6월'!$I:$I,AC25)</f>
        <v>0</v>
      </c>
      <c r="AF25" s="41" t="str">
        <f t="shared" ca="1" si="26"/>
        <v/>
      </c>
      <c r="AG25" s="90">
        <f t="shared" ref="AG25" ca="1" si="148">AE25+AE26</f>
        <v>0</v>
      </c>
      <c r="AH25" s="92">
        <f t="shared" ref="AH25" si="149">IFERROR(DATE($B$7,AH$7,$B25),"")</f>
        <v>46211</v>
      </c>
      <c r="AI25" s="39">
        <f ca="1">SUMIFS('7월'!$N:$N,'7월'!$F:$F,"C0000004",'7월'!$I:$I,AH25)+SUMIFS('7월'!$N:$N,'7월'!$F:$F,"C0000140",'7월'!$I:$I,AH25,'7월'!$T:$T,"??C*")+SUMIFS('7월'!$N:$N,'7월'!$F:$F,"C0000140",'7월'!$I:$I,AH25,'7월'!$T:$T,"??M*")+SUMIFS('7월'!$N:$N,'7월'!$F:$F,"C0000140",'7월'!$I:$I,AH25,'7월'!$T:$T,"??Z*")+SUMIFS('7월'!$N:$N,'7월'!$F:$F,"C0000142",'7월'!$I:$I,AH25)</f>
        <v>0</v>
      </c>
      <c r="AJ25" s="40">
        <f ca="1">SUMIFS('7월'!$L:$L,'7월'!$F:$F,"C0000004",'7월'!$I:$I,AH25)+SUMIFS('7월'!$L:$L,'7월'!$F:$F,"C0000140",'7월'!$I:$I,AH25,'7월'!$T:$T,"??C*")+SUMIFS('7월'!$L:$L,'7월'!$F:$F,"C0000140",'7월'!$I:$I,AH25,'7월'!$T:$T,"??M*")+SUMIFS('7월'!$L:$L,'7월'!$F:$F,"C0000140",'7월'!$I:$I,AH25,'7월'!$T:$T,"??Z*")+SUMIFS('7월'!$L:$L,'7월'!$F:$F,"C0000142",'7월'!$I:$I,AH25)</f>
        <v>0</v>
      </c>
      <c r="AK25" s="41" t="str">
        <f t="shared" ca="1" si="29"/>
        <v/>
      </c>
      <c r="AL25" s="90">
        <f t="shared" ref="AL25" ca="1" si="150">AJ25+AJ26</f>
        <v>0</v>
      </c>
      <c r="AM25" s="92">
        <f t="shared" ref="AM25" si="151">IFERROR(DATE($B$7,AM$7,$B25),"")</f>
        <v>46242</v>
      </c>
      <c r="AN25" s="39">
        <f ca="1">SUMIFS('8월'!$N:$N,'8월'!$F:$F,"C0000004",'8월'!$I:$I,AM25)+SUMIFS('8월'!$N:$N,'8월'!$F:$F,"C0000140",'8월'!$I:$I,AM25,'8월'!$T:$T,"??C*")+SUMIFS('8월'!$N:$N,'8월'!$F:$F,"C0000140",'8월'!$I:$I,AM25,'8월'!$T:$T,"??M*")+SUMIFS('8월'!$N:$N,'8월'!$F:$F,"C0000140",'8월'!$I:$I,AM25,'8월'!$T:$T,"??Z*")+SUMIFS('8월'!$N:$N,'8월'!$F:$F,"C0000142",'8월'!$I:$I,AM25)</f>
        <v>0</v>
      </c>
      <c r="AO25" s="40">
        <f ca="1">SUMIFS('8월'!$L:$L,'8월'!$F:$F,"C0000004",'8월'!$I:$I,AM25)+SUMIFS('8월'!$L:$L,'8월'!$F:$F,"C0000140",'8월'!$I:$I,AM25,'8월'!$T:$T,"??C*")+SUMIFS('8월'!$L:$L,'8월'!$F:$F,"C0000140",'8월'!$I:$I,AM25,'8월'!$T:$T,"??M*")+SUMIFS('8월'!$L:$L,'8월'!$F:$F,"C0000140",'8월'!$I:$I,AM25,'8월'!$T:$T,"??Z*")+SUMIFS('8월'!$L:$L,'8월'!$F:$F,"C0000142",'8월'!$I:$I,AM25)</f>
        <v>0</v>
      </c>
      <c r="AP25" s="41" t="str">
        <f t="shared" ca="1" si="32"/>
        <v/>
      </c>
      <c r="AQ25" s="90">
        <f t="shared" ref="AQ25" ca="1" si="152">AO25+AO26</f>
        <v>0</v>
      </c>
      <c r="AR25" s="92">
        <f t="shared" ref="AR25" si="153">IFERROR(DATE($B$7,AR$7,$B25),"")</f>
        <v>46273</v>
      </c>
      <c r="AS25" s="39">
        <f>SUMIFS('9월'!$N:$N,'9월'!$F:$F,"C0000004",'9월'!$I:$I,AR25)+SUMIFS('9월'!$N:$N,'9월'!$F:$F,"C0000140",'9월'!$I:$I,AR25,'9월'!$T:$T,"??C*")+SUMIFS('9월'!$N:$N,'9월'!$F:$F,"C0000140",'9월'!$I:$I,AR25,'9월'!$T:$T,"??M*")+SUMIFS('9월'!$N:$N,'9월'!$F:$F,"C0000140",'9월'!$I:$I,AR25,'9월'!$T:$T,"??Z*")+SUMIFS('9월'!$N:$N,'9월'!$F:$F,"C0000142",'9월'!$I:$I,AR25)</f>
        <v>0</v>
      </c>
      <c r="AT25" s="40">
        <f>SUMIFS('9월'!$L:$L,'9월'!$F:$F,"C0000004",'9월'!$I:$I,AR25)+SUMIFS('9월'!$L:$L,'9월'!$F:$F,"C0000140",'9월'!$I:$I,AR25,'9월'!$T:$T,"??C*")+SUMIFS('9월'!$L:$L,'9월'!$F:$F,"C0000140",'9월'!$I:$I,AR25,'9월'!$T:$T,"??M*")+SUMIFS('9월'!$L:$L,'9월'!$F:$F,"C0000140",'9월'!$I:$I,AR25,'9월'!$T:$T,"??Z*")+SUMIFS('9월'!$L:$L,'9월'!$F:$F,"C0000142",'9월'!$I:$I,AR25)</f>
        <v>0</v>
      </c>
      <c r="AU25" s="41" t="str">
        <f t="shared" si="35"/>
        <v/>
      </c>
      <c r="AV25" s="90">
        <f t="shared" ref="AV25" si="154">AT25+AT26</f>
        <v>0</v>
      </c>
      <c r="AW25" s="92">
        <f t="shared" ref="AW25" si="155">IFERROR(DATE($B$7,AW$7,$B25),"")</f>
        <v>46303</v>
      </c>
      <c r="AX25" s="39">
        <f ca="1">SUMIFS('10월'!$N:$N,'10월'!$F:$F,"C0000004",'10월'!$I:$I,AW25)+SUMIFS('10월'!$N:$N,'10월'!$F:$F,"C0000140",'10월'!$I:$I,AW25,'10월'!$T:$T,"??C*")+SUMIFS('10월'!$N:$N,'10월'!$F:$F,"C0000140",'10월'!$I:$I,AW25,'10월'!$T:$T,"??M*")+SUMIFS('10월'!$N:$N,'10월'!$F:$F,"C0000140",'10월'!$I:$I,AW25,'10월'!$T:$T,"??Z*")+SUMIFS('10월'!$N:$N,'10월'!$F:$F,"C0000142",'10월'!$I:$I,AW25)</f>
        <v>0</v>
      </c>
      <c r="AY25" s="40">
        <f ca="1">SUMIFS('10월'!$L:$L,'10월'!$F:$F,"C0000004",'10월'!$I:$I,AW25)+SUMIFS('10월'!$L:$L,'10월'!$F:$F,"C0000140",'10월'!$I:$I,AW25,'10월'!$T:$T,"??C*")+SUMIFS('10월'!$L:$L,'10월'!$F:$F,"C0000140",'10월'!$I:$I,AW25,'10월'!$T:$T,"??M*")+SUMIFS('10월'!$L:$L,'10월'!$F:$F,"C0000140",'10월'!$I:$I,AW25,'10월'!$T:$T,"??Z*")+SUMIFS('10월'!$L:$L,'10월'!$F:$F,"C0000142",'10월'!$I:$I,AW25)</f>
        <v>0</v>
      </c>
      <c r="AZ25" s="41" t="str">
        <f t="shared" ca="1" si="38"/>
        <v/>
      </c>
      <c r="BA25" s="90">
        <f t="shared" ref="BA25" ca="1" si="156">AY25+AY26</f>
        <v>0</v>
      </c>
      <c r="BB25" s="92">
        <f t="shared" ref="BB25" si="157">IFERROR(DATE($B$7,BB$7,$B25),"")</f>
        <v>46334</v>
      </c>
      <c r="BC25" s="39">
        <f ca="1">SUMIFS('11월'!$N:$N,'11월'!$F:$F,"C0000004",'11월'!$I:$I,BB25)+SUMIFS('11월'!$N:$N,'11월'!$F:$F,"C0000140",'11월'!$I:$I,BB25,'11월'!$T:$T,"??C*")+SUMIFS('11월'!$N:$N,'11월'!$F:$F,"C0000140",'11월'!$I:$I,BB25,'11월'!$T:$T,"??M*")+SUMIFS('11월'!$N:$N,'11월'!$F:$F,"C0000140",'11월'!$I:$I,BB25,'11월'!$T:$T,"??Z*")+SUMIFS('11월'!$N:$N,'11월'!$F:$F,"C0000142",'11월'!$I:$I,BB25)</f>
        <v>0</v>
      </c>
      <c r="BD25" s="40">
        <f ca="1">SUMIFS('11월'!$L:$L,'11월'!$F:$F,"C0000004",'11월'!$I:$I,BB25)+SUMIFS('11월'!$L:$L,'11월'!$F:$F,"C0000140",'11월'!$I:$I,BB25,'11월'!$T:$T,"??C*")+SUMIFS('11월'!$L:$L,'11월'!$F:$F,"C0000140",'11월'!$I:$I,BB25,'11월'!$T:$T,"??M*")+SUMIFS('11월'!$L:$L,'11월'!$F:$F,"C0000140",'11월'!$I:$I,BB25,'11월'!$T:$T,"??Z*")+SUMIFS('11월'!$L:$L,'11월'!$F:$F,"C0000142",'11월'!$I:$I,BB25)</f>
        <v>0</v>
      </c>
      <c r="BE25" s="41" t="str">
        <f t="shared" ca="1" si="41"/>
        <v/>
      </c>
      <c r="BF25" s="90">
        <f t="shared" ref="BF25" ca="1" si="158">BD25+BD26</f>
        <v>0</v>
      </c>
      <c r="BG25" s="92">
        <f t="shared" ref="BG25" si="159">IFERROR(DATE($B$7,BG$7,$B25),"")</f>
        <v>46364</v>
      </c>
      <c r="BH25" s="39">
        <f ca="1">SUMIFS('12월'!$N:$N,'12월'!$F:$F,"C0000004",'12월'!$I:$I,BG25)+SUMIFS('12월'!$N:$N,'12월'!$F:$F,"C0000140",'12월'!$I:$I,BG25,'12월'!$T:$T,"??C*")+SUMIFS('12월'!$N:$N,'12월'!$F:$F,"C0000140",'12월'!$I:$I,BG25,'12월'!$T:$T,"??M*")+SUMIFS('12월'!$N:$N,'12월'!$F:$F,"C0000140",'12월'!$I:$I,BG25,'12월'!$T:$T,"??Z*")+SUMIFS('12월'!$N:$N,'12월'!$F:$F,"C0000142",'12월'!$I:$I,BG25)</f>
        <v>0</v>
      </c>
      <c r="BI25" s="40">
        <f ca="1">SUMIFS('12월'!$L:$L,'12월'!$F:$F,"C0000004",'12월'!$I:$I,BG25)+SUMIFS('12월'!$L:$L,'12월'!$F:$F,"C0000140",'12월'!$I:$I,BG25,'12월'!$T:$T,"??C*")+SUMIFS('12월'!$L:$L,'12월'!$F:$F,"C0000140",'12월'!$I:$I,BG25,'12월'!$T:$T,"??M*")+SUMIFS('12월'!$L:$L,'12월'!$F:$F,"C0000140",'12월'!$I:$I,BG25,'12월'!$T:$T,"??Z*")+SUMIFS('12월'!$L:$L,'12월'!$F:$F,"C0000142",'12월'!$I:$I,BG25)</f>
        <v>0</v>
      </c>
      <c r="BJ25" s="41" t="str">
        <f t="shared" ca="1" si="44"/>
        <v/>
      </c>
      <c r="BK25" s="90">
        <f t="shared" ref="BK25" ca="1" si="160">BI25+BI26</f>
        <v>0</v>
      </c>
    </row>
    <row r="26" spans="2:63" s="42" customFormat="1" ht="15.6" customHeight="1" outlineLevel="1">
      <c r="B26" s="95"/>
      <c r="C26" s="43" t="s">
        <v>3</v>
      </c>
      <c r="D26" s="81"/>
      <c r="E26" s="44">
        <f ca="1">SUMIFS('1월'!$N:$N,'1월'!$F:$F,"*L*",'1월'!$I:$I,D25,'1월'!$S:$S,"윤준희")</f>
        <v>0</v>
      </c>
      <c r="F26" s="47">
        <f ca="1">SUMIFS('1월'!$L:$L,'1월'!$F:$F,"*L*",'1월'!$I:$I,D25,'1월'!$S:$S,"윤준희")</f>
        <v>0</v>
      </c>
      <c r="G26" s="46" t="str">
        <f t="shared" ca="1" si="11"/>
        <v/>
      </c>
      <c r="H26" s="79"/>
      <c r="I26" s="81"/>
      <c r="J26" s="44">
        <f>SUMIFS('2월'!$N:$N,'2월'!$F:$F,"*L*",'2월'!$I:$I,I25,'2월'!$S:$S,"윤준희")</f>
        <v>0</v>
      </c>
      <c r="K26" s="47">
        <f>SUMIFS('2월'!$L:$L,'2월'!$F:$F,"*L*",'2월'!$I:$I,I25,'2월'!$S:$S,"윤준희")</f>
        <v>0</v>
      </c>
      <c r="L26" s="46" t="str">
        <f t="shared" si="14"/>
        <v/>
      </c>
      <c r="M26" s="79"/>
      <c r="N26" s="81"/>
      <c r="O26" s="44">
        <f>SUMIFS('3월'!$N:$N,'3월'!$F:$F,"*L*",'3월'!$I:$I,N25,'3월'!$S:$S,"윤준희")</f>
        <v>0</v>
      </c>
      <c r="P26" s="47">
        <f>SUMIFS('3월'!$L:$L,'3월'!$F:$F,"*L*",'3월'!$I:$I,N25,'3월'!$S:$S,"윤준희")</f>
        <v>0</v>
      </c>
      <c r="Q26" s="46" t="str">
        <f t="shared" si="17"/>
        <v/>
      </c>
      <c r="R26" s="79"/>
      <c r="S26" s="93"/>
      <c r="T26" s="44">
        <f>SUMIFS('4월'!$N:$N,'4월'!$F:$F,"*L*",'4월'!$I:$I,S25,'4월'!$S:$S,"윤준희")</f>
        <v>0</v>
      </c>
      <c r="U26" s="47">
        <f>SUMIFS('4월'!$L:$L,'4월'!$F:$F,"*L*",'4월'!$I:$I,S25,'4월'!$S:$S,"윤준희")</f>
        <v>0</v>
      </c>
      <c r="V26" s="46" t="str">
        <f t="shared" si="20"/>
        <v/>
      </c>
      <c r="W26" s="91"/>
      <c r="X26" s="93"/>
      <c r="Y26" s="44">
        <f ca="1">SUMIFS('5월'!$N:$N,'5월'!$F:$F,"*L*",'5월'!$I:$I,X25,'5월'!$S:$S,"윤준희")</f>
        <v>0</v>
      </c>
      <c r="Z26" s="47">
        <f ca="1">SUMIFS('5월'!$L:$L,'5월'!$F:$F,"*L*",'5월'!$I:$I,X25,'5월'!$S:$S,"윤준희")</f>
        <v>0</v>
      </c>
      <c r="AA26" s="46" t="str">
        <f t="shared" ca="1" si="23"/>
        <v/>
      </c>
      <c r="AB26" s="91"/>
      <c r="AC26" s="93"/>
      <c r="AD26" s="44">
        <f ca="1">SUMIFS('6월'!$N:$N,'6월'!$F:$F,"*L*",'6월'!$I:$I,AC25,'6월'!$S:$S,"윤준희")</f>
        <v>0</v>
      </c>
      <c r="AE26" s="47">
        <f ca="1">SUMIFS('6월'!$L:$L,'6월'!$F:$F,"*L*",'6월'!$I:$I,AC25,'6월'!$S:$S,"윤준희")</f>
        <v>0</v>
      </c>
      <c r="AF26" s="46" t="str">
        <f t="shared" ca="1" si="26"/>
        <v/>
      </c>
      <c r="AG26" s="91"/>
      <c r="AH26" s="93"/>
      <c r="AI26" s="44">
        <f ca="1">SUMIFS('7월'!$N:$N,'7월'!$F:$F,"*L*",'7월'!$I:$I,AH25,'7월'!$S:$S,"윤준희")</f>
        <v>0</v>
      </c>
      <c r="AJ26" s="47">
        <f ca="1">SUMIFS('7월'!$L:$L,'7월'!$F:$F,"*L*",'7월'!$I:$I,AH25,'7월'!$S:$S,"윤준희")</f>
        <v>0</v>
      </c>
      <c r="AK26" s="46" t="str">
        <f t="shared" ca="1" si="29"/>
        <v/>
      </c>
      <c r="AL26" s="91"/>
      <c r="AM26" s="93"/>
      <c r="AN26" s="44">
        <f ca="1">SUMIFS('8월'!$N:$N,'8월'!$F:$F,"*L*",'8월'!$I:$I,AM25,'8월'!$S:$S,"윤준희")</f>
        <v>0</v>
      </c>
      <c r="AO26" s="47">
        <f ca="1">SUMIFS('8월'!$L:$L,'8월'!$F:$F,"*L*",'8월'!$I:$I,AM25,'8월'!$S:$S,"윤준희")</f>
        <v>0</v>
      </c>
      <c r="AP26" s="46" t="str">
        <f t="shared" ca="1" si="32"/>
        <v/>
      </c>
      <c r="AQ26" s="91"/>
      <c r="AR26" s="93"/>
      <c r="AS26" s="44">
        <f>SUMIFS('9월'!$N:$N,'9월'!$F:$F,"*L*",'9월'!$I:$I,AR25,'9월'!$S:$S,"윤준희")</f>
        <v>0</v>
      </c>
      <c r="AT26" s="47">
        <f>SUMIFS('9월'!$L:$L,'9월'!$F:$F,"*L*",'9월'!$I:$I,AR25,'9월'!$S:$S,"윤준희")</f>
        <v>0</v>
      </c>
      <c r="AU26" s="46" t="str">
        <f t="shared" si="35"/>
        <v/>
      </c>
      <c r="AV26" s="91"/>
      <c r="AW26" s="93"/>
      <c r="AX26" s="44">
        <f ca="1">SUMIFS('10월'!$N:$N,'10월'!$F:$F,"*L*",'10월'!$I:$I,AW25,'10월'!$S:$S,"윤준희")</f>
        <v>0</v>
      </c>
      <c r="AY26" s="44">
        <f ca="1">SUMIFS('10월'!$L:$L,'10월'!$F:$F,"*L*",'10월'!$I:$I,AW25,'10월'!$S:$S,"윤준희")</f>
        <v>0</v>
      </c>
      <c r="AZ26" s="46" t="str">
        <f t="shared" ca="1" si="38"/>
        <v/>
      </c>
      <c r="BA26" s="91"/>
      <c r="BB26" s="93"/>
      <c r="BC26" s="44">
        <f ca="1">SUMIFS('11월'!$N:$N,'11월'!$F:$F,"*L*",'11월'!$I:$I,BB25,'11월'!$S:$S,"윤준희")</f>
        <v>0</v>
      </c>
      <c r="BD26" s="47">
        <f ca="1">SUMIFS('11월'!$L:$L,'11월'!$F:$F,"*L*",'11월'!$I:$I,BB25,'11월'!$S:$S,"윤준희")</f>
        <v>0</v>
      </c>
      <c r="BE26" s="46" t="str">
        <f t="shared" ca="1" si="41"/>
        <v/>
      </c>
      <c r="BF26" s="91"/>
      <c r="BG26" s="93"/>
      <c r="BH26" s="44">
        <f ca="1">SUMIFS('12월'!$N:$N,'12월'!$F:$F,"*L*",'12월'!$I:$I,BG25,'12월'!$S:$S,"윤준희")</f>
        <v>0</v>
      </c>
      <c r="BI26" s="47">
        <f ca="1">SUMIFS('12월'!$L:$L,'12월'!$F:$F,"*L*",'12월'!$I:$I,BG25,'12월'!$S:$S,"윤준희")</f>
        <v>0</v>
      </c>
      <c r="BJ26" s="46" t="str">
        <f t="shared" ca="1" si="44"/>
        <v/>
      </c>
      <c r="BK26" s="91"/>
    </row>
    <row r="27" spans="2:63" s="42" customFormat="1" ht="15.6" customHeight="1" outlineLevel="1">
      <c r="B27" s="94">
        <v>9</v>
      </c>
      <c r="C27" s="38" t="s">
        <v>6</v>
      </c>
      <c r="D27" s="80">
        <f>IFERROR(DATE($B$7,$D$7,B27),"")</f>
        <v>46031</v>
      </c>
      <c r="E27" s="39">
        <f ca="1">SUMIFS('1월'!$N:$N,'1월'!$F:$F,"C0000004",'1월'!$I:$I,D27)+SUMIFS('1월'!$N:$N,'1월'!$F:$F,"C0000140",'1월'!$I:$I,D27,'1월'!$T:$T,"??C*")+SUMIFS('1월'!$N:$N,'1월'!$F:$F,"C0000140",'1월'!$I:$I,D27,'1월'!$T:$T,"??M*")+SUMIFS('1월'!$N:$N,'1월'!$F:$F,"C0000140",'1월'!$I:$I,D27,'1월'!$T:$T,"??Z*")+SUMIFS('1월'!$N:$N,'1월'!$F:$F,"C0000142",'1월'!$I:$I,D27)</f>
        <v>0</v>
      </c>
      <c r="F27" s="40">
        <f ca="1">SUMIFS('1월'!$L:$L,'1월'!$F:$F,"C0000004",'1월'!$I:$I,D27)+SUMIFS('1월'!$L:$L,'1월'!$F:$F,"C0000140",'1월'!$I:$I,D27,'1월'!$T:$T,"??C*")+SUMIFS('1월'!$L:$L,'1월'!$F:$F,"C0000140",'1월'!$I:$I,D27,'1월'!$T:$T,"??M*")+SUMIFS('1월'!$L:$L,'1월'!$F:$F,"C0000140",'1월'!$I:$I,D27,'1월'!$T:$T,"??Z*")+SUMIFS('1월'!$L:$L,'1월'!$F:$F,"C0000142",'1월'!$I:$I,D27)</f>
        <v>0</v>
      </c>
      <c r="G27" s="41" t="str">
        <f t="shared" ca="1" si="11"/>
        <v/>
      </c>
      <c r="H27" s="78">
        <f t="shared" ref="H27" ca="1" si="161">F27+F28</f>
        <v>0</v>
      </c>
      <c r="I27" s="80">
        <f t="shared" ref="I27" si="162">IFERROR(DATE($B$7,I$7,$B27),"")</f>
        <v>46062</v>
      </c>
      <c r="J27" s="39">
        <f>SUMIFS('2월'!$N:$N,'2월'!$F:$F,"C0000004",'2월'!$I:$I,I27)+SUMIFS('2월'!$N:$N,'2월'!$F:$F,"C0000140",'2월'!$I:$I,I27,'2월'!$T:$T,"??C*")+SUMIFS('2월'!$N:$N,'2월'!$F:$F,"C0000140",'2월'!$I:$I,I27,'2월'!$T:$T,"??M*")+SUMIFS('2월'!$N:$N,'2월'!$F:$F,"C0000140",'2월'!$I:$I,I27,'2월'!$T:$T,"??Z*")+SUMIFS('2월'!$N:$N,'2월'!$F:$F,"C0000142",'2월'!$I:$I,I27)</f>
        <v>0</v>
      </c>
      <c r="K27" s="40">
        <f>SUMIFS('2월'!$L:$L,'2월'!$F:$F,"C0000004",'2월'!$I:$I,I27)+SUMIFS('2월'!$L:$L,'2월'!$F:$F,"C0000140",'2월'!$I:$I,I27,'2월'!$T:$T,"??C*")+SUMIFS('2월'!$L:$L,'2월'!$F:$F,"C0000140",'2월'!$I:$I,I27,'2월'!$T:$T,"??M*")+SUMIFS('2월'!$L:$L,'2월'!$F:$F,"C0000140",'2월'!$I:$I,I27,'2월'!$T:$T,"??Z*")+SUMIFS('2월'!$L:$L,'2월'!$F:$F,"C0000142",'2월'!$I:$I,I27)</f>
        <v>0</v>
      </c>
      <c r="L27" s="41" t="str">
        <f t="shared" si="14"/>
        <v/>
      </c>
      <c r="M27" s="78">
        <f t="shared" ref="M27" si="163">K27+K28</f>
        <v>0</v>
      </c>
      <c r="N27" s="80">
        <f t="shared" ref="N27" si="164">IFERROR(DATE($B$7,N$7,$B27),"")</f>
        <v>46090</v>
      </c>
      <c r="O27" s="39">
        <f>SUMIFS('3월'!$N:$N,'3월'!$F:$F,"C0000004",'3월'!$I:$I,N27)+SUMIFS('3월'!$N:$N,'3월'!$F:$F,"C0000140",'3월'!$I:$I,N27,'3월'!$T:$T,"??C*")+SUMIFS('3월'!$N:$N,'3월'!$F:$F,"C0000140",'3월'!$I:$I,N27,'3월'!$T:$T,"??M*")+SUMIFS('3월'!$N:$N,'3월'!$F:$F,"C0000140",'3월'!$I:$I,N27,'3월'!$T:$T,"??Z*")+SUMIFS('3월'!$N:$N,'3월'!$F:$F,"C0000142",'3월'!$I:$I,N27)</f>
        <v>0</v>
      </c>
      <c r="P27" s="40">
        <f>SUMIFS('3월'!$L:$L,'3월'!$F:$F,"C0000004",'3월'!$I:$I,N27)+SUMIFS('3월'!$L:$L,'3월'!$F:$F,"C0000140",'3월'!$I:$I,N27,'3월'!$T:$T,"??C*")+SUMIFS('3월'!$L:$L,'3월'!$F:$F,"C0000140",'3월'!$I:$I,N27,'3월'!$T:$T,"??M*")+SUMIFS('3월'!$L:$L,'3월'!$F:$F,"C0000140",'3월'!$I:$I,N27,'3월'!$T:$T,"??Z*")+SUMIFS('3월'!$L:$L,'3월'!$F:$F,"C0000142",'3월'!$I:$I,N27)</f>
        <v>0</v>
      </c>
      <c r="Q27" s="41" t="str">
        <f t="shared" si="17"/>
        <v/>
      </c>
      <c r="R27" s="78">
        <f t="shared" ref="R27" si="165">P27+P28</f>
        <v>0</v>
      </c>
      <c r="S27" s="92">
        <f t="shared" ref="S27" si="166">IFERROR(DATE($B$7,S$7,$B27),"")</f>
        <v>46121</v>
      </c>
      <c r="T27" s="39">
        <f>SUMIFS('4월'!$N:$N,'4월'!$F:$F,"C0000004",'4월'!$I:$I,S27)+SUMIFS('4월'!$N:$N,'4월'!$F:$F,"C0000140",'4월'!$I:$I,S27,'4월'!$T:$T,"??C*")+SUMIFS('4월'!$N:$N,'4월'!$F:$F,"C0000140",'4월'!$I:$I,S27,'4월'!$T:$T,"??M*")+SUMIFS('4월'!$N:$N,'4월'!$F:$F,"C0000140",'4월'!$I:$I,S27,'4월'!$T:$T,"??Z*")+SUMIFS('4월'!$N:$N,'4월'!$F:$F,"C0000142",'4월'!$I:$I,S27)</f>
        <v>0</v>
      </c>
      <c r="U27" s="40">
        <f>SUMIFS('4월'!$L:$L,'4월'!$F:$F,"C0000004",'4월'!$I:$I,S27)+SUMIFS('4월'!$L:$L,'4월'!$F:$F,"C0000140",'4월'!$I:$I,S27,'4월'!$T:$T,"??C*")+SUMIFS('4월'!$L:$L,'4월'!$F:$F,"C0000140",'4월'!$I:$I,S27,'4월'!$T:$T,"??M*")+SUMIFS('4월'!$L:$L,'4월'!$F:$F,"C0000140",'4월'!$I:$I,S27,'4월'!$T:$T,"??Z*")+SUMIFS('4월'!$L:$L,'4월'!$F:$F,"C0000142",'4월'!$I:$I,S27)</f>
        <v>0</v>
      </c>
      <c r="V27" s="41" t="str">
        <f t="shared" si="20"/>
        <v/>
      </c>
      <c r="W27" s="90">
        <f t="shared" ref="W27" si="167">U27+U28</f>
        <v>0</v>
      </c>
      <c r="X27" s="92">
        <f t="shared" ref="X27" si="168">IFERROR(DATE($B$7,X$7,$B27),"")</f>
        <v>46151</v>
      </c>
      <c r="Y27" s="39">
        <f ca="1">SUMIFS('5월'!$N:$N,'5월'!$F:$F,"C0000004",'5월'!$I:$I,X27)+SUMIFS('5월'!$N:$N,'5월'!$F:$F,"C0000140",'5월'!$I:$I,X27,'5월'!$T:$T,"??C*")+SUMIFS('5월'!$N:$N,'5월'!$F:$F,"C0000140",'5월'!$I:$I,X27,'5월'!$T:$T,"??M*")+SUMIFS('5월'!$N:$N,'5월'!$F:$F,"C0000140",'5월'!$I:$I,X27,'5월'!$T:$T,"??Z*")+SUMIFS('5월'!$N:$N,'5월'!$F:$F,"C0000142",'5월'!$I:$I,X27)</f>
        <v>0</v>
      </c>
      <c r="Z27" s="40">
        <f ca="1">SUMIFS('5월'!$L:$L,'5월'!$F:$F,"C0000004",'5월'!$I:$I,X27)+SUMIFS('5월'!$L:$L,'5월'!$F:$F,"C0000140",'5월'!$I:$I,X27,'5월'!$T:$T,"??C*")+SUMIFS('5월'!$L:$L,'5월'!$F:$F,"C0000140",'5월'!$I:$I,X27,'5월'!$T:$T,"??M*")+SUMIFS('5월'!$L:$L,'5월'!$F:$F,"C0000140",'5월'!$I:$I,X27,'5월'!$T:$T,"??Z*")+SUMIFS('5월'!$L:$L,'5월'!$F:$F,"C0000142",'5월'!$I:$I,X27)</f>
        <v>0</v>
      </c>
      <c r="AA27" s="41" t="str">
        <f t="shared" ca="1" si="23"/>
        <v/>
      </c>
      <c r="AB27" s="90">
        <f t="shared" ref="AB27" ca="1" si="169">Z27+Z28</f>
        <v>0</v>
      </c>
      <c r="AC27" s="92">
        <f t="shared" ref="AC27" si="170">IFERROR(DATE($B$7,AC$7,$B27),"")</f>
        <v>46182</v>
      </c>
      <c r="AD27" s="39">
        <f ca="1">SUMIFS('6월'!$N:$N,'6월'!$F:$F,"C0000004",'6월'!$I:$I,AC27)+SUMIFS('6월'!$N:$N,'6월'!$F:$F,"C0000140",'6월'!$I:$I,AC27,'6월'!$T:$T,"??C*")+SUMIFS('6월'!$N:$N,'6월'!$F:$F,"C0000140",'6월'!$I:$I,AC27,'6월'!$T:$T,"??M*")+SUMIFS('6월'!$N:$N,'6월'!$F:$F,"C0000140",'6월'!$I:$I,AC27,'6월'!$T:$T,"??Z*")+SUMIFS('6월'!$N:$N,'6월'!$F:$F,"C0000142",'6월'!$I:$I,AC27)</f>
        <v>0</v>
      </c>
      <c r="AE27" s="40">
        <f ca="1">SUMIFS('6월'!$L:$L,'6월'!$F:$F,"C0000004",'6월'!$I:$I,AC27)+SUMIFS('6월'!$L:$L,'6월'!$F:$F,"C0000140",'6월'!$I:$I,AC27,'6월'!$T:$T,"??C*")+SUMIFS('6월'!$L:$L,'6월'!$F:$F,"C0000140",'6월'!$I:$I,AC27,'6월'!$T:$T,"??M*")+SUMIFS('6월'!$L:$L,'6월'!$F:$F,"C0000140",'6월'!$I:$I,AC27,'6월'!$T:$T,"??Z*")+SUMIFS('6월'!$L:$L,'6월'!$F:$F,"C0000142",'6월'!$I:$I,AC27)</f>
        <v>0</v>
      </c>
      <c r="AF27" s="41" t="str">
        <f t="shared" ca="1" si="26"/>
        <v/>
      </c>
      <c r="AG27" s="90">
        <f t="shared" ref="AG27" ca="1" si="171">AE27+AE28</f>
        <v>0</v>
      </c>
      <c r="AH27" s="92">
        <f t="shared" ref="AH27" si="172">IFERROR(DATE($B$7,AH$7,$B27),"")</f>
        <v>46212</v>
      </c>
      <c r="AI27" s="39">
        <f ca="1">SUMIFS('7월'!$N:$N,'7월'!$F:$F,"C0000004",'7월'!$I:$I,AH27)+SUMIFS('7월'!$N:$N,'7월'!$F:$F,"C0000140",'7월'!$I:$I,AH27,'7월'!$T:$T,"??C*")+SUMIFS('7월'!$N:$N,'7월'!$F:$F,"C0000140",'7월'!$I:$I,AH27,'7월'!$T:$T,"??M*")+SUMIFS('7월'!$N:$N,'7월'!$F:$F,"C0000140",'7월'!$I:$I,AH27,'7월'!$T:$T,"??Z*")+SUMIFS('7월'!$N:$N,'7월'!$F:$F,"C0000142",'7월'!$I:$I,AH27)</f>
        <v>0</v>
      </c>
      <c r="AJ27" s="40">
        <f ca="1">SUMIFS('7월'!$L:$L,'7월'!$F:$F,"C0000004",'7월'!$I:$I,AH27)+SUMIFS('7월'!$L:$L,'7월'!$F:$F,"C0000140",'7월'!$I:$I,AH27,'7월'!$T:$T,"??C*")+SUMIFS('7월'!$L:$L,'7월'!$F:$F,"C0000140",'7월'!$I:$I,AH27,'7월'!$T:$T,"??M*")+SUMIFS('7월'!$L:$L,'7월'!$F:$F,"C0000140",'7월'!$I:$I,AH27,'7월'!$T:$T,"??Z*")+SUMIFS('7월'!$L:$L,'7월'!$F:$F,"C0000142",'7월'!$I:$I,AH27)</f>
        <v>0</v>
      </c>
      <c r="AK27" s="41" t="str">
        <f t="shared" ca="1" si="29"/>
        <v/>
      </c>
      <c r="AL27" s="90">
        <f t="shared" ref="AL27" ca="1" si="173">AJ27+AJ28</f>
        <v>0</v>
      </c>
      <c r="AM27" s="92">
        <f t="shared" ref="AM27" si="174">IFERROR(DATE($B$7,AM$7,$B27),"")</f>
        <v>46243</v>
      </c>
      <c r="AN27" s="39">
        <f ca="1">SUMIFS('8월'!$N:$N,'8월'!$F:$F,"C0000004",'8월'!$I:$I,AM27)+SUMIFS('8월'!$N:$N,'8월'!$F:$F,"C0000140",'8월'!$I:$I,AM27,'8월'!$T:$T,"??C*")+SUMIFS('8월'!$N:$N,'8월'!$F:$F,"C0000140",'8월'!$I:$I,AM27,'8월'!$T:$T,"??M*")+SUMIFS('8월'!$N:$N,'8월'!$F:$F,"C0000140",'8월'!$I:$I,AM27,'8월'!$T:$T,"??Z*")+SUMIFS('8월'!$N:$N,'8월'!$F:$F,"C0000142",'8월'!$I:$I,AM27)</f>
        <v>0</v>
      </c>
      <c r="AO27" s="40">
        <f ca="1">SUMIFS('8월'!$L:$L,'8월'!$F:$F,"C0000004",'8월'!$I:$I,AM27)+SUMIFS('8월'!$L:$L,'8월'!$F:$F,"C0000140",'8월'!$I:$I,AM27,'8월'!$T:$T,"??C*")+SUMIFS('8월'!$L:$L,'8월'!$F:$F,"C0000140",'8월'!$I:$I,AM27,'8월'!$T:$T,"??M*")+SUMIFS('8월'!$L:$L,'8월'!$F:$F,"C0000140",'8월'!$I:$I,AM27,'8월'!$T:$T,"??Z*")+SUMIFS('8월'!$L:$L,'8월'!$F:$F,"C0000142",'8월'!$I:$I,AM27)</f>
        <v>0</v>
      </c>
      <c r="AP27" s="41" t="str">
        <f t="shared" ca="1" si="32"/>
        <v/>
      </c>
      <c r="AQ27" s="90">
        <f t="shared" ref="AQ27" ca="1" si="175">AO27+AO28</f>
        <v>0</v>
      </c>
      <c r="AR27" s="92">
        <f t="shared" ref="AR27" si="176">IFERROR(DATE($B$7,AR$7,$B27),"")</f>
        <v>46274</v>
      </c>
      <c r="AS27" s="39">
        <f>SUMIFS('9월'!$N:$N,'9월'!$F:$F,"C0000004",'9월'!$I:$I,AR27)+SUMIFS('9월'!$N:$N,'9월'!$F:$F,"C0000140",'9월'!$I:$I,AR27,'9월'!$T:$T,"??C*")+SUMIFS('9월'!$N:$N,'9월'!$F:$F,"C0000140",'9월'!$I:$I,AR27,'9월'!$T:$T,"??M*")+SUMIFS('9월'!$N:$N,'9월'!$F:$F,"C0000140",'9월'!$I:$I,AR27,'9월'!$T:$T,"??Z*")+SUMIFS('9월'!$N:$N,'9월'!$F:$F,"C0000142",'9월'!$I:$I,AR27)</f>
        <v>0</v>
      </c>
      <c r="AT27" s="40">
        <f>SUMIFS('9월'!$L:$L,'9월'!$F:$F,"C0000004",'9월'!$I:$I,AR27)+SUMIFS('9월'!$L:$L,'9월'!$F:$F,"C0000140",'9월'!$I:$I,AR27,'9월'!$T:$T,"??C*")+SUMIFS('9월'!$L:$L,'9월'!$F:$F,"C0000140",'9월'!$I:$I,AR27,'9월'!$T:$T,"??M*")+SUMIFS('9월'!$L:$L,'9월'!$F:$F,"C0000140",'9월'!$I:$I,AR27,'9월'!$T:$T,"??Z*")+SUMIFS('9월'!$L:$L,'9월'!$F:$F,"C0000142",'9월'!$I:$I,AR27)</f>
        <v>0</v>
      </c>
      <c r="AU27" s="41" t="str">
        <f t="shared" si="35"/>
        <v/>
      </c>
      <c r="AV27" s="90">
        <f t="shared" ref="AV27" si="177">AT27+AT28</f>
        <v>0</v>
      </c>
      <c r="AW27" s="92">
        <f t="shared" ref="AW27" si="178">IFERROR(DATE($B$7,AW$7,$B27),"")</f>
        <v>46304</v>
      </c>
      <c r="AX27" s="39">
        <f ca="1">SUMIFS('10월'!$N:$N,'10월'!$F:$F,"C0000004",'10월'!$I:$I,AW27)+SUMIFS('10월'!$N:$N,'10월'!$F:$F,"C0000140",'10월'!$I:$I,AW27,'10월'!$T:$T,"??C*")+SUMIFS('10월'!$N:$N,'10월'!$F:$F,"C0000140",'10월'!$I:$I,AW27,'10월'!$T:$T,"??M*")+SUMIFS('10월'!$N:$N,'10월'!$F:$F,"C0000140",'10월'!$I:$I,AW27,'10월'!$T:$T,"??Z*")+SUMIFS('10월'!$N:$N,'10월'!$F:$F,"C0000142",'10월'!$I:$I,AW27)</f>
        <v>0</v>
      </c>
      <c r="AY27" s="40">
        <f ca="1">SUMIFS('10월'!$L:$L,'10월'!$F:$F,"C0000004",'10월'!$I:$I,AW27)+SUMIFS('10월'!$L:$L,'10월'!$F:$F,"C0000140",'10월'!$I:$I,AW27,'10월'!$T:$T,"??C*")+SUMIFS('10월'!$L:$L,'10월'!$F:$F,"C0000140",'10월'!$I:$I,AW27,'10월'!$T:$T,"??M*")+SUMIFS('10월'!$L:$L,'10월'!$F:$F,"C0000140",'10월'!$I:$I,AW27,'10월'!$T:$T,"??Z*")+SUMIFS('10월'!$L:$L,'10월'!$F:$F,"C0000142",'10월'!$I:$I,AW27)</f>
        <v>0</v>
      </c>
      <c r="AZ27" s="41" t="str">
        <f t="shared" ca="1" si="38"/>
        <v/>
      </c>
      <c r="BA27" s="90">
        <f t="shared" ref="BA27" ca="1" si="179">AY27+AY28</f>
        <v>0</v>
      </c>
      <c r="BB27" s="92">
        <f t="shared" ref="BB27" si="180">IFERROR(DATE($B$7,BB$7,$B27),"")</f>
        <v>46335</v>
      </c>
      <c r="BC27" s="39">
        <f ca="1">SUMIFS('11월'!$N:$N,'11월'!$F:$F,"C0000004",'11월'!$I:$I,BB27)+SUMIFS('11월'!$N:$N,'11월'!$F:$F,"C0000140",'11월'!$I:$I,BB27,'11월'!$T:$T,"??C*")+SUMIFS('11월'!$N:$N,'11월'!$F:$F,"C0000140",'11월'!$I:$I,BB27,'11월'!$T:$T,"??M*")+SUMIFS('11월'!$N:$N,'11월'!$F:$F,"C0000140",'11월'!$I:$I,BB27,'11월'!$T:$T,"??Z*")+SUMIFS('11월'!$N:$N,'11월'!$F:$F,"C0000142",'11월'!$I:$I,BB27)</f>
        <v>0</v>
      </c>
      <c r="BD27" s="40">
        <f ca="1">SUMIFS('11월'!$L:$L,'11월'!$F:$F,"C0000004",'11월'!$I:$I,BB27)+SUMIFS('11월'!$L:$L,'11월'!$F:$F,"C0000140",'11월'!$I:$I,BB27,'11월'!$T:$T,"??C*")+SUMIFS('11월'!$L:$L,'11월'!$F:$F,"C0000140",'11월'!$I:$I,BB27,'11월'!$T:$T,"??M*")+SUMIFS('11월'!$L:$L,'11월'!$F:$F,"C0000140",'11월'!$I:$I,BB27,'11월'!$T:$T,"??Z*")+SUMIFS('11월'!$L:$L,'11월'!$F:$F,"C0000142",'11월'!$I:$I,BB27)</f>
        <v>0</v>
      </c>
      <c r="BE27" s="41" t="str">
        <f t="shared" ca="1" si="41"/>
        <v/>
      </c>
      <c r="BF27" s="90">
        <f t="shared" ref="BF27" ca="1" si="181">BD27+BD28</f>
        <v>0</v>
      </c>
      <c r="BG27" s="92">
        <f t="shared" ref="BG27" si="182">IFERROR(DATE($B$7,BG$7,$B27),"")</f>
        <v>46365</v>
      </c>
      <c r="BH27" s="39">
        <f ca="1">SUMIFS('12월'!$N:$N,'12월'!$F:$F,"C0000004",'12월'!$I:$I,BG27)+SUMIFS('12월'!$N:$N,'12월'!$F:$F,"C0000140",'12월'!$I:$I,BG27,'12월'!$T:$T,"??C*")+SUMIFS('12월'!$N:$N,'12월'!$F:$F,"C0000140",'12월'!$I:$I,BG27,'12월'!$T:$T,"??M*")+SUMIFS('12월'!$N:$N,'12월'!$F:$F,"C0000140",'12월'!$I:$I,BG27,'12월'!$T:$T,"??Z*")+SUMIFS('12월'!$N:$N,'12월'!$F:$F,"C0000142",'12월'!$I:$I,BG27)</f>
        <v>0</v>
      </c>
      <c r="BI27" s="40">
        <f ca="1">SUMIFS('12월'!$L:$L,'12월'!$F:$F,"C0000004",'12월'!$I:$I,BG27)+SUMIFS('12월'!$L:$L,'12월'!$F:$F,"C0000140",'12월'!$I:$I,BG27,'12월'!$T:$T,"??C*")+SUMIFS('12월'!$L:$L,'12월'!$F:$F,"C0000140",'12월'!$I:$I,BG27,'12월'!$T:$T,"??M*")+SUMIFS('12월'!$L:$L,'12월'!$F:$F,"C0000140",'12월'!$I:$I,BG27,'12월'!$T:$T,"??Z*")+SUMIFS('12월'!$L:$L,'12월'!$F:$F,"C0000142",'12월'!$I:$I,BG27)</f>
        <v>0</v>
      </c>
      <c r="BJ27" s="41" t="str">
        <f t="shared" ca="1" si="44"/>
        <v/>
      </c>
      <c r="BK27" s="90">
        <f t="shared" ref="BK27" ca="1" si="183">BI27+BI28</f>
        <v>0</v>
      </c>
    </row>
    <row r="28" spans="2:63" s="42" customFormat="1" ht="15.6" customHeight="1" outlineLevel="1">
      <c r="B28" s="95"/>
      <c r="C28" s="43" t="s">
        <v>3</v>
      </c>
      <c r="D28" s="81"/>
      <c r="E28" s="44">
        <f ca="1">SUMIFS('1월'!$N:$N,'1월'!$F:$F,"*L*",'1월'!$I:$I,D27,'1월'!$S:$S,"윤준희")</f>
        <v>0</v>
      </c>
      <c r="F28" s="47">
        <f ca="1">SUMIFS('1월'!$L:$L,'1월'!$F:$F,"*L*",'1월'!$I:$I,D27,'1월'!$S:$S,"윤준희")</f>
        <v>0</v>
      </c>
      <c r="G28" s="46" t="str">
        <f t="shared" ca="1" si="11"/>
        <v/>
      </c>
      <c r="H28" s="79"/>
      <c r="I28" s="81"/>
      <c r="J28" s="44">
        <f>SUMIFS('2월'!$N:$N,'2월'!$F:$F,"*L*",'2월'!$I:$I,I27,'2월'!$S:$S,"윤준희")</f>
        <v>0</v>
      </c>
      <c r="K28" s="47">
        <f>SUMIFS('2월'!$L:$L,'2월'!$F:$F,"*L*",'2월'!$I:$I,I27,'2월'!$S:$S,"윤준희")</f>
        <v>0</v>
      </c>
      <c r="L28" s="46" t="str">
        <f t="shared" si="14"/>
        <v/>
      </c>
      <c r="M28" s="79"/>
      <c r="N28" s="81"/>
      <c r="O28" s="44">
        <f>SUMIFS('3월'!$N:$N,'3월'!$F:$F,"*L*",'3월'!$I:$I,N27,'3월'!$S:$S,"윤준희")</f>
        <v>0</v>
      </c>
      <c r="P28" s="47">
        <f>SUMIFS('3월'!$L:$L,'3월'!$F:$F,"*L*",'3월'!$I:$I,N27,'3월'!$S:$S,"윤준희")</f>
        <v>0</v>
      </c>
      <c r="Q28" s="46" t="str">
        <f t="shared" si="17"/>
        <v/>
      </c>
      <c r="R28" s="79"/>
      <c r="S28" s="93"/>
      <c r="T28" s="44">
        <f>SUMIFS('4월'!$N:$N,'4월'!$F:$F,"*L*",'4월'!$I:$I,S27,'4월'!$S:$S,"윤준희")</f>
        <v>0</v>
      </c>
      <c r="U28" s="47">
        <f>SUMIFS('4월'!$L:$L,'4월'!$F:$F,"*L*",'4월'!$I:$I,S27,'4월'!$S:$S,"윤준희")</f>
        <v>0</v>
      </c>
      <c r="V28" s="46" t="str">
        <f t="shared" si="20"/>
        <v/>
      </c>
      <c r="W28" s="91"/>
      <c r="X28" s="93"/>
      <c r="Y28" s="44">
        <f ca="1">SUMIFS('5월'!$N:$N,'5월'!$F:$F,"*L*",'5월'!$I:$I,X27,'5월'!$S:$S,"윤준희")</f>
        <v>0</v>
      </c>
      <c r="Z28" s="47">
        <f ca="1">SUMIFS('5월'!$L:$L,'5월'!$F:$F,"*L*",'5월'!$I:$I,X27,'5월'!$S:$S,"윤준희")</f>
        <v>0</v>
      </c>
      <c r="AA28" s="46" t="str">
        <f t="shared" ca="1" si="23"/>
        <v/>
      </c>
      <c r="AB28" s="91"/>
      <c r="AC28" s="93"/>
      <c r="AD28" s="44">
        <f ca="1">SUMIFS('6월'!$N:$N,'6월'!$F:$F,"*L*",'6월'!$I:$I,AC27,'6월'!$S:$S,"윤준희")</f>
        <v>0</v>
      </c>
      <c r="AE28" s="47">
        <f ca="1">SUMIFS('6월'!$L:$L,'6월'!$F:$F,"*L*",'6월'!$I:$I,AC27,'6월'!$S:$S,"윤준희")</f>
        <v>0</v>
      </c>
      <c r="AF28" s="46" t="str">
        <f t="shared" ca="1" si="26"/>
        <v/>
      </c>
      <c r="AG28" s="91"/>
      <c r="AH28" s="93"/>
      <c r="AI28" s="44">
        <f ca="1">SUMIFS('7월'!$N:$N,'7월'!$F:$F,"*L*",'7월'!$I:$I,AH27,'7월'!$S:$S,"윤준희")</f>
        <v>0</v>
      </c>
      <c r="AJ28" s="47">
        <f ca="1">SUMIFS('7월'!$L:$L,'7월'!$F:$F,"*L*",'7월'!$I:$I,AH27,'7월'!$S:$S,"윤준희")</f>
        <v>0</v>
      </c>
      <c r="AK28" s="46" t="str">
        <f t="shared" ca="1" si="29"/>
        <v/>
      </c>
      <c r="AL28" s="91"/>
      <c r="AM28" s="93"/>
      <c r="AN28" s="44">
        <f ca="1">SUMIFS('8월'!$N:$N,'8월'!$F:$F,"*L*",'8월'!$I:$I,AM27,'8월'!$S:$S,"윤준희")</f>
        <v>0</v>
      </c>
      <c r="AO28" s="47">
        <f ca="1">SUMIFS('8월'!$L:$L,'8월'!$F:$F,"*L*",'8월'!$I:$I,AM27,'8월'!$S:$S,"윤준희")</f>
        <v>0</v>
      </c>
      <c r="AP28" s="46" t="str">
        <f t="shared" ca="1" si="32"/>
        <v/>
      </c>
      <c r="AQ28" s="91"/>
      <c r="AR28" s="93"/>
      <c r="AS28" s="44">
        <f>SUMIFS('9월'!$N:$N,'9월'!$F:$F,"*L*",'9월'!$I:$I,AR27,'9월'!$S:$S,"윤준희")</f>
        <v>0</v>
      </c>
      <c r="AT28" s="47">
        <f>SUMIFS('9월'!$L:$L,'9월'!$F:$F,"*L*",'9월'!$I:$I,AR27,'9월'!$S:$S,"윤준희")</f>
        <v>0</v>
      </c>
      <c r="AU28" s="46" t="str">
        <f t="shared" si="35"/>
        <v/>
      </c>
      <c r="AV28" s="91"/>
      <c r="AW28" s="93"/>
      <c r="AX28" s="44">
        <f ca="1">SUMIFS('10월'!$N:$N,'10월'!$F:$F,"*L*",'10월'!$I:$I,AW27,'10월'!$S:$S,"윤준희")</f>
        <v>0</v>
      </c>
      <c r="AY28" s="44">
        <f ca="1">SUMIFS('10월'!$L:$L,'10월'!$F:$F,"*L*",'10월'!$I:$I,AW27,'10월'!$S:$S,"윤준희")</f>
        <v>0</v>
      </c>
      <c r="AZ28" s="46" t="str">
        <f t="shared" ca="1" si="38"/>
        <v/>
      </c>
      <c r="BA28" s="91"/>
      <c r="BB28" s="93"/>
      <c r="BC28" s="44">
        <f ca="1">SUMIFS('11월'!$N:$N,'11월'!$F:$F,"*L*",'11월'!$I:$I,BB27,'11월'!$S:$S,"윤준희")</f>
        <v>0</v>
      </c>
      <c r="BD28" s="47">
        <f ca="1">SUMIFS('11월'!$L:$L,'11월'!$F:$F,"*L*",'11월'!$I:$I,BB27,'11월'!$S:$S,"윤준희")</f>
        <v>0</v>
      </c>
      <c r="BE28" s="46" t="str">
        <f t="shared" ca="1" si="41"/>
        <v/>
      </c>
      <c r="BF28" s="91"/>
      <c r="BG28" s="93"/>
      <c r="BH28" s="44">
        <f ca="1">SUMIFS('12월'!$N:$N,'12월'!$F:$F,"*L*",'12월'!$I:$I,BG27,'12월'!$S:$S,"윤준희")</f>
        <v>0</v>
      </c>
      <c r="BI28" s="47">
        <f ca="1">SUMIFS('12월'!$L:$L,'12월'!$F:$F,"*L*",'12월'!$I:$I,BG27,'12월'!$S:$S,"윤준희")</f>
        <v>0</v>
      </c>
      <c r="BJ28" s="46" t="str">
        <f t="shared" ca="1" si="44"/>
        <v/>
      </c>
      <c r="BK28" s="91"/>
    </row>
    <row r="29" spans="2:63" s="42" customFormat="1" ht="15.6" customHeight="1" outlineLevel="1">
      <c r="B29" s="94">
        <v>10</v>
      </c>
      <c r="C29" s="38" t="s">
        <v>6</v>
      </c>
      <c r="D29" s="80">
        <f>IFERROR(DATE($B$7,$D$7,B29),"")</f>
        <v>46032</v>
      </c>
      <c r="E29" s="39">
        <f ca="1">SUMIFS('1월'!$N:$N,'1월'!$F:$F,"C0000004",'1월'!$I:$I,D29)+SUMIFS('1월'!$N:$N,'1월'!$F:$F,"C0000140",'1월'!$I:$I,D29,'1월'!$T:$T,"??C*")+SUMIFS('1월'!$N:$N,'1월'!$F:$F,"C0000140",'1월'!$I:$I,D29,'1월'!$T:$T,"??M*")+SUMIFS('1월'!$N:$N,'1월'!$F:$F,"C0000140",'1월'!$I:$I,D29,'1월'!$T:$T,"??Z*")+SUMIFS('1월'!$N:$N,'1월'!$F:$F,"C0000142",'1월'!$I:$I,D29)</f>
        <v>0</v>
      </c>
      <c r="F29" s="40">
        <f ca="1">SUMIFS('1월'!$L:$L,'1월'!$F:$F,"C0000004",'1월'!$I:$I,D29)+SUMIFS('1월'!$L:$L,'1월'!$F:$F,"C0000140",'1월'!$I:$I,D29,'1월'!$T:$T,"??C*")+SUMIFS('1월'!$L:$L,'1월'!$F:$F,"C0000140",'1월'!$I:$I,D29,'1월'!$T:$T,"??M*")+SUMIFS('1월'!$L:$L,'1월'!$F:$F,"C0000140",'1월'!$I:$I,D29,'1월'!$T:$T,"??Z*")+SUMIFS('1월'!$L:$L,'1월'!$F:$F,"C0000142",'1월'!$I:$I,D29)</f>
        <v>0</v>
      </c>
      <c r="G29" s="41" t="str">
        <f t="shared" ca="1" si="11"/>
        <v/>
      </c>
      <c r="H29" s="78">
        <f t="shared" ref="H29" ca="1" si="184">F29+F30</f>
        <v>0</v>
      </c>
      <c r="I29" s="80">
        <f t="shared" ref="I29" si="185">IFERROR(DATE($B$7,I$7,$B29),"")</f>
        <v>46063</v>
      </c>
      <c r="J29" s="39">
        <f>SUMIFS('2월'!$N:$N,'2월'!$F:$F,"C0000004",'2월'!$I:$I,I29)+SUMIFS('2월'!$N:$N,'2월'!$F:$F,"C0000140",'2월'!$I:$I,I29,'2월'!$T:$T,"??C*")+SUMIFS('2월'!$N:$N,'2월'!$F:$F,"C0000140",'2월'!$I:$I,I29,'2월'!$T:$T,"??M*")+SUMIFS('2월'!$N:$N,'2월'!$F:$F,"C0000140",'2월'!$I:$I,I29,'2월'!$T:$T,"??Z*")+SUMIFS('2월'!$N:$N,'2월'!$F:$F,"C0000142",'2월'!$I:$I,I29)</f>
        <v>0</v>
      </c>
      <c r="K29" s="40">
        <f>SUMIFS('2월'!$L:$L,'2월'!$F:$F,"C0000004",'2월'!$I:$I,I29)+SUMIFS('2월'!$L:$L,'2월'!$F:$F,"C0000140",'2월'!$I:$I,I29,'2월'!$T:$T,"??C*")+SUMIFS('2월'!$L:$L,'2월'!$F:$F,"C0000140",'2월'!$I:$I,I29,'2월'!$T:$T,"??M*")+SUMIFS('2월'!$L:$L,'2월'!$F:$F,"C0000140",'2월'!$I:$I,I29,'2월'!$T:$T,"??Z*")+SUMIFS('2월'!$L:$L,'2월'!$F:$F,"C0000142",'2월'!$I:$I,I29)</f>
        <v>0</v>
      </c>
      <c r="L29" s="41" t="str">
        <f t="shared" si="14"/>
        <v/>
      </c>
      <c r="M29" s="78">
        <f t="shared" ref="M29" si="186">K29+K30</f>
        <v>0</v>
      </c>
      <c r="N29" s="80">
        <f t="shared" ref="N29" si="187">IFERROR(DATE($B$7,N$7,$B29),"")</f>
        <v>46091</v>
      </c>
      <c r="O29" s="39">
        <f>SUMIFS('3월'!$N:$N,'3월'!$F:$F,"C0000004",'3월'!$I:$I,N29)+SUMIFS('3월'!$N:$N,'3월'!$F:$F,"C0000140",'3월'!$I:$I,N29,'3월'!$T:$T,"??C*")+SUMIFS('3월'!$N:$N,'3월'!$F:$F,"C0000140",'3월'!$I:$I,N29,'3월'!$T:$T,"??M*")+SUMIFS('3월'!$N:$N,'3월'!$F:$F,"C0000140",'3월'!$I:$I,N29,'3월'!$T:$T,"??Z*")+SUMIFS('3월'!$N:$N,'3월'!$F:$F,"C0000142",'3월'!$I:$I,N29)</f>
        <v>0</v>
      </c>
      <c r="P29" s="40">
        <f>SUMIFS('3월'!$L:$L,'3월'!$F:$F,"C0000004",'3월'!$I:$I,N29)+SUMIFS('3월'!$L:$L,'3월'!$F:$F,"C0000140",'3월'!$I:$I,N29,'3월'!$T:$T,"??C*")+SUMIFS('3월'!$L:$L,'3월'!$F:$F,"C0000140",'3월'!$I:$I,N29,'3월'!$T:$T,"??M*")+SUMIFS('3월'!$L:$L,'3월'!$F:$F,"C0000140",'3월'!$I:$I,N29,'3월'!$T:$T,"??Z*")+SUMIFS('3월'!$L:$L,'3월'!$F:$F,"C0000142",'3월'!$I:$I,N29)</f>
        <v>0</v>
      </c>
      <c r="Q29" s="41" t="str">
        <f t="shared" si="17"/>
        <v/>
      </c>
      <c r="R29" s="78">
        <f t="shared" ref="R29" si="188">P29+P30</f>
        <v>0</v>
      </c>
      <c r="S29" s="92">
        <f t="shared" ref="S29" si="189">IFERROR(DATE($B$7,S$7,$B29),"")</f>
        <v>46122</v>
      </c>
      <c r="T29" s="39">
        <f>SUMIFS('4월'!$N:$N,'4월'!$F:$F,"C0000004",'4월'!$I:$I,S29)+SUMIFS('4월'!$N:$N,'4월'!$F:$F,"C0000140",'4월'!$I:$I,S29,'4월'!$T:$T,"??C*")+SUMIFS('4월'!$N:$N,'4월'!$F:$F,"C0000140",'4월'!$I:$I,S29,'4월'!$T:$T,"??M*")+SUMIFS('4월'!$N:$N,'4월'!$F:$F,"C0000140",'4월'!$I:$I,S29,'4월'!$T:$T,"??Z*")+SUMIFS('4월'!$N:$N,'4월'!$F:$F,"C0000142",'4월'!$I:$I,S29)</f>
        <v>0</v>
      </c>
      <c r="U29" s="40">
        <f>SUMIFS('4월'!$L:$L,'4월'!$F:$F,"C0000004",'4월'!$I:$I,S29)+SUMIFS('4월'!$L:$L,'4월'!$F:$F,"C0000140",'4월'!$I:$I,S29,'4월'!$T:$T,"??C*")+SUMIFS('4월'!$L:$L,'4월'!$F:$F,"C0000140",'4월'!$I:$I,S29,'4월'!$T:$T,"??M*")+SUMIFS('4월'!$L:$L,'4월'!$F:$F,"C0000140",'4월'!$I:$I,S29,'4월'!$T:$T,"??Z*")+SUMIFS('4월'!$L:$L,'4월'!$F:$F,"C0000142",'4월'!$I:$I,S29)</f>
        <v>0</v>
      </c>
      <c r="V29" s="41" t="str">
        <f t="shared" si="20"/>
        <v/>
      </c>
      <c r="W29" s="90">
        <f t="shared" ref="W29" si="190">U29+U30</f>
        <v>0</v>
      </c>
      <c r="X29" s="92">
        <f t="shared" ref="X29" si="191">IFERROR(DATE($B$7,X$7,$B29),"")</f>
        <v>46152</v>
      </c>
      <c r="Y29" s="39">
        <f ca="1">SUMIFS('5월'!$N:$N,'5월'!$F:$F,"C0000004",'5월'!$I:$I,X29)+SUMIFS('5월'!$N:$N,'5월'!$F:$F,"C0000140",'5월'!$I:$I,X29,'5월'!$T:$T,"??C*")+SUMIFS('5월'!$N:$N,'5월'!$F:$F,"C0000140",'5월'!$I:$I,X29,'5월'!$T:$T,"??M*")+SUMIFS('5월'!$N:$N,'5월'!$F:$F,"C0000140",'5월'!$I:$I,X29,'5월'!$T:$T,"??Z*")+SUMIFS('5월'!$N:$N,'5월'!$F:$F,"C0000142",'5월'!$I:$I,X29)</f>
        <v>0</v>
      </c>
      <c r="Z29" s="40">
        <f ca="1">SUMIFS('5월'!$L:$L,'5월'!$F:$F,"C0000004",'5월'!$I:$I,X29)+SUMIFS('5월'!$L:$L,'5월'!$F:$F,"C0000140",'5월'!$I:$I,X29,'5월'!$T:$T,"??C*")+SUMIFS('5월'!$L:$L,'5월'!$F:$F,"C0000140",'5월'!$I:$I,X29,'5월'!$T:$T,"??M*")+SUMIFS('5월'!$L:$L,'5월'!$F:$F,"C0000140",'5월'!$I:$I,X29,'5월'!$T:$T,"??Z*")+SUMIFS('5월'!$L:$L,'5월'!$F:$F,"C0000142",'5월'!$I:$I,X29)</f>
        <v>0</v>
      </c>
      <c r="AA29" s="41" t="str">
        <f t="shared" ca="1" si="23"/>
        <v/>
      </c>
      <c r="AB29" s="90">
        <f t="shared" ref="AB29" ca="1" si="192">Z29+Z30</f>
        <v>0</v>
      </c>
      <c r="AC29" s="92">
        <f t="shared" ref="AC29" si="193">IFERROR(DATE($B$7,AC$7,$B29),"")</f>
        <v>46183</v>
      </c>
      <c r="AD29" s="39">
        <f ca="1">SUMIFS('6월'!$N:$N,'6월'!$F:$F,"C0000004",'6월'!$I:$I,AC29)+SUMIFS('6월'!$N:$N,'6월'!$F:$F,"C0000140",'6월'!$I:$I,AC29,'6월'!$T:$T,"??C*")+SUMIFS('6월'!$N:$N,'6월'!$F:$F,"C0000140",'6월'!$I:$I,AC29,'6월'!$T:$T,"??M*")+SUMIFS('6월'!$N:$N,'6월'!$F:$F,"C0000140",'6월'!$I:$I,AC29,'6월'!$T:$T,"??Z*")+SUMIFS('6월'!$N:$N,'6월'!$F:$F,"C0000142",'6월'!$I:$I,AC29)</f>
        <v>0</v>
      </c>
      <c r="AE29" s="40">
        <f ca="1">SUMIFS('6월'!$L:$L,'6월'!$F:$F,"C0000004",'6월'!$I:$I,AC29)+SUMIFS('6월'!$L:$L,'6월'!$F:$F,"C0000140",'6월'!$I:$I,AC29,'6월'!$T:$T,"??C*")+SUMIFS('6월'!$L:$L,'6월'!$F:$F,"C0000140",'6월'!$I:$I,AC29,'6월'!$T:$T,"??M*")+SUMIFS('6월'!$L:$L,'6월'!$F:$F,"C0000140",'6월'!$I:$I,AC29,'6월'!$T:$T,"??Z*")+SUMIFS('6월'!$L:$L,'6월'!$F:$F,"C0000142",'6월'!$I:$I,AC29)</f>
        <v>0</v>
      </c>
      <c r="AF29" s="41" t="str">
        <f t="shared" ca="1" si="26"/>
        <v/>
      </c>
      <c r="AG29" s="90">
        <f t="shared" ref="AG29" ca="1" si="194">AE29+AE30</f>
        <v>0</v>
      </c>
      <c r="AH29" s="92">
        <f t="shared" ref="AH29" si="195">IFERROR(DATE($B$7,AH$7,$B29),"")</f>
        <v>46213</v>
      </c>
      <c r="AI29" s="39">
        <f ca="1">SUMIFS('7월'!$N:$N,'7월'!$F:$F,"C0000004",'7월'!$I:$I,AH29)+SUMIFS('7월'!$N:$N,'7월'!$F:$F,"C0000140",'7월'!$I:$I,AH29,'7월'!$T:$T,"??C*")+SUMIFS('7월'!$N:$N,'7월'!$F:$F,"C0000140",'7월'!$I:$I,AH29,'7월'!$T:$T,"??M*")+SUMIFS('7월'!$N:$N,'7월'!$F:$F,"C0000140",'7월'!$I:$I,AH29,'7월'!$T:$T,"??Z*")+SUMIFS('7월'!$N:$N,'7월'!$F:$F,"C0000142",'7월'!$I:$I,AH29)</f>
        <v>0</v>
      </c>
      <c r="AJ29" s="40">
        <f ca="1">SUMIFS('7월'!$L:$L,'7월'!$F:$F,"C0000004",'7월'!$I:$I,AH29)+SUMIFS('7월'!$L:$L,'7월'!$F:$F,"C0000140",'7월'!$I:$I,AH29,'7월'!$T:$T,"??C*")+SUMIFS('7월'!$L:$L,'7월'!$F:$F,"C0000140",'7월'!$I:$I,AH29,'7월'!$T:$T,"??M*")+SUMIFS('7월'!$L:$L,'7월'!$F:$F,"C0000140",'7월'!$I:$I,AH29,'7월'!$T:$T,"??Z*")+SUMIFS('7월'!$L:$L,'7월'!$F:$F,"C0000142",'7월'!$I:$I,AH29)</f>
        <v>0</v>
      </c>
      <c r="AK29" s="41" t="str">
        <f t="shared" ca="1" si="29"/>
        <v/>
      </c>
      <c r="AL29" s="90">
        <f t="shared" ref="AL29" ca="1" si="196">AJ29+AJ30</f>
        <v>0</v>
      </c>
      <c r="AM29" s="92">
        <f t="shared" ref="AM29" si="197">IFERROR(DATE($B$7,AM$7,$B29),"")</f>
        <v>46244</v>
      </c>
      <c r="AN29" s="39">
        <f ca="1">SUMIFS('8월'!$N:$N,'8월'!$F:$F,"C0000004",'8월'!$I:$I,AM29)+SUMIFS('8월'!$N:$N,'8월'!$F:$F,"C0000140",'8월'!$I:$I,AM29,'8월'!$T:$T,"??C*")+SUMIFS('8월'!$N:$N,'8월'!$F:$F,"C0000140",'8월'!$I:$I,AM29,'8월'!$T:$T,"??M*")+SUMIFS('8월'!$N:$N,'8월'!$F:$F,"C0000140",'8월'!$I:$I,AM29,'8월'!$T:$T,"??Z*")+SUMIFS('8월'!$N:$N,'8월'!$F:$F,"C0000142",'8월'!$I:$I,AM29)</f>
        <v>0</v>
      </c>
      <c r="AO29" s="40">
        <f ca="1">SUMIFS('8월'!$L:$L,'8월'!$F:$F,"C0000004",'8월'!$I:$I,AM29)+SUMIFS('8월'!$L:$L,'8월'!$F:$F,"C0000140",'8월'!$I:$I,AM29,'8월'!$T:$T,"??C*")+SUMIFS('8월'!$L:$L,'8월'!$F:$F,"C0000140",'8월'!$I:$I,AM29,'8월'!$T:$T,"??M*")+SUMIFS('8월'!$L:$L,'8월'!$F:$F,"C0000140",'8월'!$I:$I,AM29,'8월'!$T:$T,"??Z*")+SUMIFS('8월'!$L:$L,'8월'!$F:$F,"C0000142",'8월'!$I:$I,AM29)</f>
        <v>0</v>
      </c>
      <c r="AP29" s="41" t="str">
        <f t="shared" ca="1" si="32"/>
        <v/>
      </c>
      <c r="AQ29" s="90">
        <f t="shared" ref="AQ29" ca="1" si="198">AO29+AO30</f>
        <v>0</v>
      </c>
      <c r="AR29" s="92">
        <f t="shared" ref="AR29" si="199">IFERROR(DATE($B$7,AR$7,$B29),"")</f>
        <v>46275</v>
      </c>
      <c r="AS29" s="39">
        <f>SUMIFS('9월'!$N:$N,'9월'!$F:$F,"C0000004",'9월'!$I:$I,AR29)+SUMIFS('9월'!$N:$N,'9월'!$F:$F,"C0000140",'9월'!$I:$I,AR29,'9월'!$T:$T,"??C*")+SUMIFS('9월'!$N:$N,'9월'!$F:$F,"C0000140",'9월'!$I:$I,AR29,'9월'!$T:$T,"??M*")+SUMIFS('9월'!$N:$N,'9월'!$F:$F,"C0000140",'9월'!$I:$I,AR29,'9월'!$T:$T,"??Z*")+SUMIFS('9월'!$N:$N,'9월'!$F:$F,"C0000142",'9월'!$I:$I,AR29)</f>
        <v>19259.406299999999</v>
      </c>
      <c r="AT29" s="40">
        <f>SUMIFS('9월'!$L:$L,'9월'!$F:$F,"C0000004",'9월'!$I:$I,AR29)+SUMIFS('9월'!$L:$L,'9월'!$F:$F,"C0000140",'9월'!$I:$I,AR29,'9월'!$T:$T,"??C*")+SUMIFS('9월'!$L:$L,'9월'!$F:$F,"C0000140",'9월'!$I:$I,AR29,'9월'!$T:$T,"??M*")+SUMIFS('9월'!$L:$L,'9월'!$F:$F,"C0000140",'9월'!$I:$I,AR29,'9월'!$T:$T,"??Z*")+SUMIFS('9월'!$L:$L,'9월'!$F:$F,"C0000142",'9월'!$I:$I,AR29)</f>
        <v>48000</v>
      </c>
      <c r="AU29" s="41">
        <f t="shared" si="35"/>
        <v>1.492288664163028</v>
      </c>
      <c r="AV29" s="90">
        <f t="shared" ref="AV29" si="200">AT29+AT30</f>
        <v>48000</v>
      </c>
      <c r="AW29" s="92">
        <f t="shared" ref="AW29" si="201">IFERROR(DATE($B$7,AW$7,$B29),"")</f>
        <v>46305</v>
      </c>
      <c r="AX29" s="39">
        <f ca="1">SUMIFS('10월'!$N:$N,'10월'!$F:$F,"C0000004",'10월'!$I:$I,AW29)+SUMIFS('10월'!$N:$N,'10월'!$F:$F,"C0000140",'10월'!$I:$I,AW29,'10월'!$T:$T,"??C*")+SUMIFS('10월'!$N:$N,'10월'!$F:$F,"C0000140",'10월'!$I:$I,AW29,'10월'!$T:$T,"??M*")+SUMIFS('10월'!$N:$N,'10월'!$F:$F,"C0000140",'10월'!$I:$I,AW29,'10월'!$T:$T,"??Z*")+SUMIFS('10월'!$N:$N,'10월'!$F:$F,"C0000142",'10월'!$I:$I,AW29)</f>
        <v>0</v>
      </c>
      <c r="AY29" s="40">
        <f ca="1">SUMIFS('10월'!$L:$L,'10월'!$F:$F,"C0000004",'10월'!$I:$I,AW29)+SUMIFS('10월'!$L:$L,'10월'!$F:$F,"C0000140",'10월'!$I:$I,AW29,'10월'!$T:$T,"??C*")+SUMIFS('10월'!$L:$L,'10월'!$F:$F,"C0000140",'10월'!$I:$I,AW29,'10월'!$T:$T,"??M*")+SUMIFS('10월'!$L:$L,'10월'!$F:$F,"C0000140",'10월'!$I:$I,AW29,'10월'!$T:$T,"??Z*")+SUMIFS('10월'!$L:$L,'10월'!$F:$F,"C0000142",'10월'!$I:$I,AW29)</f>
        <v>0</v>
      </c>
      <c r="AZ29" s="41" t="str">
        <f t="shared" ca="1" si="38"/>
        <v/>
      </c>
      <c r="BA29" s="90">
        <f t="shared" ref="BA29" ca="1" si="202">AY29+AY30</f>
        <v>0</v>
      </c>
      <c r="BB29" s="92">
        <f t="shared" ref="BB29" si="203">IFERROR(DATE($B$7,BB$7,$B29),"")</f>
        <v>46336</v>
      </c>
      <c r="BC29" s="39">
        <f ca="1">SUMIFS('11월'!$N:$N,'11월'!$F:$F,"C0000004",'11월'!$I:$I,BB29)+SUMIFS('11월'!$N:$N,'11월'!$F:$F,"C0000140",'11월'!$I:$I,BB29,'11월'!$T:$T,"??C*")+SUMIFS('11월'!$N:$N,'11월'!$F:$F,"C0000140",'11월'!$I:$I,BB29,'11월'!$T:$T,"??M*")+SUMIFS('11월'!$N:$N,'11월'!$F:$F,"C0000140",'11월'!$I:$I,BB29,'11월'!$T:$T,"??Z*")+SUMIFS('11월'!$N:$N,'11월'!$F:$F,"C0000142",'11월'!$I:$I,BB29)</f>
        <v>0</v>
      </c>
      <c r="BD29" s="40">
        <f ca="1">SUMIFS('11월'!$L:$L,'11월'!$F:$F,"C0000004",'11월'!$I:$I,BB29)+SUMIFS('11월'!$L:$L,'11월'!$F:$F,"C0000140",'11월'!$I:$I,BB29,'11월'!$T:$T,"??C*")+SUMIFS('11월'!$L:$L,'11월'!$F:$F,"C0000140",'11월'!$I:$I,BB29,'11월'!$T:$T,"??M*")+SUMIFS('11월'!$L:$L,'11월'!$F:$F,"C0000140",'11월'!$I:$I,BB29,'11월'!$T:$T,"??Z*")+SUMIFS('11월'!$L:$L,'11월'!$F:$F,"C0000142",'11월'!$I:$I,BB29)</f>
        <v>0</v>
      </c>
      <c r="BE29" s="41" t="str">
        <f t="shared" ca="1" si="41"/>
        <v/>
      </c>
      <c r="BF29" s="90">
        <f t="shared" ref="BF29" ca="1" si="204">BD29+BD30</f>
        <v>0</v>
      </c>
      <c r="BG29" s="92">
        <f t="shared" ref="BG29" si="205">IFERROR(DATE($B$7,BG$7,$B29),"")</f>
        <v>46366</v>
      </c>
      <c r="BH29" s="39">
        <f ca="1">SUMIFS('12월'!$N:$N,'12월'!$F:$F,"C0000004",'12월'!$I:$I,BG29)+SUMIFS('12월'!$N:$N,'12월'!$F:$F,"C0000140",'12월'!$I:$I,BG29,'12월'!$T:$T,"??C*")+SUMIFS('12월'!$N:$N,'12월'!$F:$F,"C0000140",'12월'!$I:$I,BG29,'12월'!$T:$T,"??M*")+SUMIFS('12월'!$N:$N,'12월'!$F:$F,"C0000140",'12월'!$I:$I,BG29,'12월'!$T:$T,"??Z*")+SUMIFS('12월'!$N:$N,'12월'!$F:$F,"C0000142",'12월'!$I:$I,BG29)</f>
        <v>0</v>
      </c>
      <c r="BI29" s="40">
        <f ca="1">SUMIFS('12월'!$L:$L,'12월'!$F:$F,"C0000004",'12월'!$I:$I,BG29)+SUMIFS('12월'!$L:$L,'12월'!$F:$F,"C0000140",'12월'!$I:$I,BG29,'12월'!$T:$T,"??C*")+SUMIFS('12월'!$L:$L,'12월'!$F:$F,"C0000140",'12월'!$I:$I,BG29,'12월'!$T:$T,"??M*")+SUMIFS('12월'!$L:$L,'12월'!$F:$F,"C0000140",'12월'!$I:$I,BG29,'12월'!$T:$T,"??Z*")+SUMIFS('12월'!$L:$L,'12월'!$F:$F,"C0000142",'12월'!$I:$I,BG29)</f>
        <v>0</v>
      </c>
      <c r="BJ29" s="41" t="str">
        <f t="shared" ca="1" si="44"/>
        <v/>
      </c>
      <c r="BK29" s="90">
        <f t="shared" ref="BK29" ca="1" si="206">BI29+BI30</f>
        <v>0</v>
      </c>
    </row>
    <row r="30" spans="2:63" s="42" customFormat="1" ht="15.6" customHeight="1" outlineLevel="1">
      <c r="B30" s="95"/>
      <c r="C30" s="43" t="s">
        <v>3</v>
      </c>
      <c r="D30" s="81"/>
      <c r="E30" s="44">
        <f ca="1">SUMIFS('1월'!$N:$N,'1월'!$F:$F,"*L*",'1월'!$I:$I,D29,'1월'!$S:$S,"윤준희")</f>
        <v>0</v>
      </c>
      <c r="F30" s="47">
        <f ca="1">SUMIFS('1월'!$L:$L,'1월'!$F:$F,"*L*",'1월'!$I:$I,D29,'1월'!$S:$S,"윤준희")</f>
        <v>0</v>
      </c>
      <c r="G30" s="46" t="str">
        <f t="shared" ca="1" si="11"/>
        <v/>
      </c>
      <c r="H30" s="79"/>
      <c r="I30" s="81"/>
      <c r="J30" s="44">
        <f>SUMIFS('2월'!$N:$N,'2월'!$F:$F,"*L*",'2월'!$I:$I,I29,'2월'!$S:$S,"윤준희")</f>
        <v>0</v>
      </c>
      <c r="K30" s="47">
        <f>SUMIFS('2월'!$L:$L,'2월'!$F:$F,"*L*",'2월'!$I:$I,I29,'2월'!$S:$S,"윤준희")</f>
        <v>0</v>
      </c>
      <c r="L30" s="46" t="str">
        <f t="shared" si="14"/>
        <v/>
      </c>
      <c r="M30" s="79"/>
      <c r="N30" s="81"/>
      <c r="O30" s="44">
        <f>SUMIFS('3월'!$N:$N,'3월'!$F:$F,"*L*",'3월'!$I:$I,N29,'3월'!$S:$S,"윤준희")</f>
        <v>0</v>
      </c>
      <c r="P30" s="47">
        <f>SUMIFS('3월'!$L:$L,'3월'!$F:$F,"*L*",'3월'!$I:$I,N29,'3월'!$S:$S,"윤준희")</f>
        <v>0</v>
      </c>
      <c r="Q30" s="46" t="str">
        <f t="shared" si="17"/>
        <v/>
      </c>
      <c r="R30" s="79"/>
      <c r="S30" s="93"/>
      <c r="T30" s="44">
        <f>SUMIFS('4월'!$N:$N,'4월'!$F:$F,"*L*",'4월'!$I:$I,S29,'4월'!$S:$S,"윤준희")</f>
        <v>0</v>
      </c>
      <c r="U30" s="47">
        <f>SUMIFS('4월'!$L:$L,'4월'!$F:$F,"*L*",'4월'!$I:$I,S29,'4월'!$S:$S,"윤준희")</f>
        <v>0</v>
      </c>
      <c r="V30" s="46" t="str">
        <f t="shared" si="20"/>
        <v/>
      </c>
      <c r="W30" s="91"/>
      <c r="X30" s="93"/>
      <c r="Y30" s="44">
        <f ca="1">SUMIFS('5월'!$N:$N,'5월'!$F:$F,"*L*",'5월'!$I:$I,X29,'5월'!$S:$S,"윤준희")</f>
        <v>0</v>
      </c>
      <c r="Z30" s="47">
        <f ca="1">SUMIFS('5월'!$L:$L,'5월'!$F:$F,"*L*",'5월'!$I:$I,X29,'5월'!$S:$S,"윤준희")</f>
        <v>0</v>
      </c>
      <c r="AA30" s="46" t="str">
        <f t="shared" ca="1" si="23"/>
        <v/>
      </c>
      <c r="AB30" s="91"/>
      <c r="AC30" s="93"/>
      <c r="AD30" s="44">
        <f ca="1">SUMIFS('6월'!$N:$N,'6월'!$F:$F,"*L*",'6월'!$I:$I,AC29,'6월'!$S:$S,"윤준희")</f>
        <v>0</v>
      </c>
      <c r="AE30" s="47">
        <f ca="1">SUMIFS('6월'!$L:$L,'6월'!$F:$F,"*L*",'6월'!$I:$I,AC29,'6월'!$S:$S,"윤준희")+SUMIFS('6월'!$L:$L,'6월'!$F:$F,"*L*",'6월'!$I:$I,AC29,'6월'!$S:$S,"윤준희")</f>
        <v>0</v>
      </c>
      <c r="AF30" s="46" t="str">
        <f t="shared" ca="1" si="26"/>
        <v/>
      </c>
      <c r="AG30" s="91"/>
      <c r="AH30" s="93"/>
      <c r="AI30" s="44">
        <f ca="1">SUMIFS('7월'!$N:$N,'7월'!$F:$F,"*L*",'7월'!$I:$I,AH29,'7월'!$S:$S,"윤준희")</f>
        <v>0</v>
      </c>
      <c r="AJ30" s="47">
        <f ca="1">SUMIFS('7월'!$L:$L,'7월'!$F:$F,"*L*",'7월'!$I:$I,AH29,'7월'!$S:$S,"윤준희")</f>
        <v>0</v>
      </c>
      <c r="AK30" s="46" t="str">
        <f t="shared" ca="1" si="29"/>
        <v/>
      </c>
      <c r="AL30" s="91"/>
      <c r="AM30" s="93"/>
      <c r="AN30" s="44">
        <f ca="1">SUMIFS('8월'!$N:$N,'8월'!$F:$F,"*L*",'8월'!$I:$I,AM29,'8월'!$S:$S,"윤준희")</f>
        <v>0</v>
      </c>
      <c r="AO30" s="47">
        <f ca="1">SUMIFS('8월'!$L:$L,'8월'!$F:$F,"*L*",'8월'!$I:$I,AM29,'8월'!$S:$S,"윤준희")</f>
        <v>0</v>
      </c>
      <c r="AP30" s="46" t="str">
        <f t="shared" ca="1" si="32"/>
        <v/>
      </c>
      <c r="AQ30" s="91"/>
      <c r="AR30" s="93"/>
      <c r="AS30" s="44">
        <f>SUMIFS('9월'!$N:$N,'9월'!$F:$F,"*L*",'9월'!$I:$I,AR29,'9월'!$S:$S,"윤준희")</f>
        <v>0</v>
      </c>
      <c r="AT30" s="47">
        <f>SUMIFS('9월'!$L:$L,'9월'!$F:$F,"*L*",'9월'!$I:$I,AR29,'9월'!$S:$S,"윤준희")</f>
        <v>0</v>
      </c>
      <c r="AU30" s="46" t="str">
        <f t="shared" si="35"/>
        <v/>
      </c>
      <c r="AV30" s="91"/>
      <c r="AW30" s="93"/>
      <c r="AX30" s="44">
        <f ca="1">SUMIFS('10월'!$N:$N,'10월'!$F:$F,"*L*",'10월'!$I:$I,AW29,'10월'!$S:$S,"윤준희")</f>
        <v>0</v>
      </c>
      <c r="AY30" s="44">
        <f ca="1">SUMIFS('10월'!$L:$L,'10월'!$F:$F,"*L*",'10월'!$I:$I,AW29,'10월'!$S:$S,"윤준희")</f>
        <v>0</v>
      </c>
      <c r="AZ30" s="46" t="str">
        <f t="shared" ca="1" si="38"/>
        <v/>
      </c>
      <c r="BA30" s="91"/>
      <c r="BB30" s="93"/>
      <c r="BC30" s="44">
        <f ca="1">SUMIFS('11월'!$N:$N,'11월'!$F:$F,"*L*",'11월'!$I:$I,BB29,'11월'!$S:$S,"윤준희")</f>
        <v>0</v>
      </c>
      <c r="BD30" s="47">
        <f ca="1">SUMIFS('11월'!$L:$L,'11월'!$F:$F,"*L*",'11월'!$I:$I,BB29,'11월'!$S:$S,"윤준희")</f>
        <v>0</v>
      </c>
      <c r="BE30" s="46" t="str">
        <f t="shared" ca="1" si="41"/>
        <v/>
      </c>
      <c r="BF30" s="91"/>
      <c r="BG30" s="93"/>
      <c r="BH30" s="44">
        <f ca="1">SUMIFS('12월'!$N:$N,'12월'!$F:$F,"*L*",'12월'!$I:$I,BG29,'12월'!$S:$S,"윤준희")</f>
        <v>0</v>
      </c>
      <c r="BI30" s="47">
        <f ca="1">SUMIFS('12월'!$L:$L,'12월'!$F:$F,"*L*",'12월'!$I:$I,BG29,'12월'!$S:$S,"윤준희")</f>
        <v>0</v>
      </c>
      <c r="BJ30" s="46" t="str">
        <f t="shared" ca="1" si="44"/>
        <v/>
      </c>
      <c r="BK30" s="91"/>
    </row>
    <row r="31" spans="2:63" s="42" customFormat="1" ht="15.6" customHeight="1" outlineLevel="1">
      <c r="B31" s="94">
        <v>11</v>
      </c>
      <c r="C31" s="38" t="s">
        <v>6</v>
      </c>
      <c r="D31" s="80">
        <f>IFERROR(DATE($B$7,$D$7,B31),"")</f>
        <v>46033</v>
      </c>
      <c r="E31" s="39">
        <f ca="1">SUMIFS('1월'!$N:$N,'1월'!$F:$F,"C0000004",'1월'!$I:$I,D31)+SUMIFS('1월'!$N:$N,'1월'!$F:$F,"C0000140",'1월'!$I:$I,D31,'1월'!$T:$T,"??C*")+SUMIFS('1월'!$N:$N,'1월'!$F:$F,"C0000140",'1월'!$I:$I,D31,'1월'!$T:$T,"??M*")+SUMIFS('1월'!$N:$N,'1월'!$F:$F,"C0000140",'1월'!$I:$I,D31,'1월'!$T:$T,"??Z*")+SUMIFS('1월'!$N:$N,'1월'!$F:$F,"C0000142",'1월'!$I:$I,D31)</f>
        <v>0</v>
      </c>
      <c r="F31" s="40">
        <f ca="1">SUMIFS('1월'!$L:$L,'1월'!$F:$F,"C0000004",'1월'!$I:$I,D31)+SUMIFS('1월'!$L:$L,'1월'!$F:$F,"C0000140",'1월'!$I:$I,D31,'1월'!$T:$T,"??C*")+SUMIFS('1월'!$L:$L,'1월'!$F:$F,"C0000140",'1월'!$I:$I,D31,'1월'!$T:$T,"??M*")+SUMIFS('1월'!$L:$L,'1월'!$F:$F,"C0000140",'1월'!$I:$I,D31,'1월'!$T:$T,"??Z*")+SUMIFS('1월'!$L:$L,'1월'!$F:$F,"C0000142",'1월'!$I:$I,D31)</f>
        <v>0</v>
      </c>
      <c r="G31" s="41" t="str">
        <f t="shared" ca="1" si="11"/>
        <v/>
      </c>
      <c r="H31" s="78">
        <f t="shared" ref="H31" ca="1" si="207">F31+F32</f>
        <v>0</v>
      </c>
      <c r="I31" s="80">
        <f t="shared" ref="I31" si="208">IFERROR(DATE($B$7,I$7,$B31),"")</f>
        <v>46064</v>
      </c>
      <c r="J31" s="39">
        <f>SUMIFS('2월'!$N:$N,'2월'!$F:$F,"C0000004",'2월'!$I:$I,I31)+SUMIFS('2월'!$N:$N,'2월'!$F:$F,"C0000140",'2월'!$I:$I,I31,'2월'!$T:$T,"??C*")+SUMIFS('2월'!$N:$N,'2월'!$F:$F,"C0000140",'2월'!$I:$I,I31,'2월'!$T:$T,"??M*")+SUMIFS('2월'!$N:$N,'2월'!$F:$F,"C0000140",'2월'!$I:$I,I31,'2월'!$T:$T,"??Z*")+SUMIFS('2월'!$N:$N,'2월'!$F:$F,"C0000142",'2월'!$I:$I,I31)</f>
        <v>0</v>
      </c>
      <c r="K31" s="40">
        <f>SUMIFS('2월'!$L:$L,'2월'!$F:$F,"C0000004",'2월'!$I:$I,I31)+SUMIFS('2월'!$L:$L,'2월'!$F:$F,"C0000140",'2월'!$I:$I,I31,'2월'!$T:$T,"??C*")+SUMIFS('2월'!$L:$L,'2월'!$F:$F,"C0000140",'2월'!$I:$I,I31,'2월'!$T:$T,"??M*")+SUMIFS('2월'!$L:$L,'2월'!$F:$F,"C0000140",'2월'!$I:$I,I31,'2월'!$T:$T,"??Z*")+SUMIFS('2월'!$L:$L,'2월'!$F:$F,"C0000142",'2월'!$I:$I,I31)</f>
        <v>0</v>
      </c>
      <c r="L31" s="41" t="str">
        <f t="shared" si="14"/>
        <v/>
      </c>
      <c r="M31" s="78">
        <f t="shared" ref="M31" si="209">K31+K32</f>
        <v>0</v>
      </c>
      <c r="N31" s="80">
        <f t="shared" ref="N31" si="210">IFERROR(DATE($B$7,N$7,$B31),"")</f>
        <v>46092</v>
      </c>
      <c r="O31" s="39">
        <f>SUMIFS('3월'!$N:$N,'3월'!$F:$F,"C0000004",'3월'!$I:$I,N31)+SUMIFS('3월'!$N:$N,'3월'!$F:$F,"C0000140",'3월'!$I:$I,N31,'3월'!$T:$T,"??C*")+SUMIFS('3월'!$N:$N,'3월'!$F:$F,"C0000140",'3월'!$I:$I,N31,'3월'!$T:$T,"??M*")+SUMIFS('3월'!$N:$N,'3월'!$F:$F,"C0000140",'3월'!$I:$I,N31,'3월'!$T:$T,"??Z*")+SUMIFS('3월'!$N:$N,'3월'!$F:$F,"C0000142",'3월'!$I:$I,N31)</f>
        <v>0</v>
      </c>
      <c r="P31" s="40">
        <f>SUMIFS('3월'!$L:$L,'3월'!$F:$F,"C0000004",'3월'!$I:$I,N31)+SUMIFS('3월'!$L:$L,'3월'!$F:$F,"C0000140",'3월'!$I:$I,N31,'3월'!$T:$T,"??C*")+SUMIFS('3월'!$L:$L,'3월'!$F:$F,"C0000140",'3월'!$I:$I,N31,'3월'!$T:$T,"??M*")+SUMIFS('3월'!$L:$L,'3월'!$F:$F,"C0000140",'3월'!$I:$I,N31,'3월'!$T:$T,"??Z*")+SUMIFS('3월'!$L:$L,'3월'!$F:$F,"C0000142",'3월'!$I:$I,N31)</f>
        <v>0</v>
      </c>
      <c r="Q31" s="41" t="str">
        <f t="shared" si="17"/>
        <v/>
      </c>
      <c r="R31" s="78">
        <f t="shared" ref="R31" si="211">P31+P32</f>
        <v>0</v>
      </c>
      <c r="S31" s="92">
        <f t="shared" ref="S31" si="212">IFERROR(DATE($B$7,S$7,$B31),"")</f>
        <v>46123</v>
      </c>
      <c r="T31" s="39">
        <f>SUMIFS('4월'!$N:$N,'4월'!$F:$F,"C0000004",'4월'!$I:$I,S31)+SUMIFS('4월'!$N:$N,'4월'!$F:$F,"C0000140",'4월'!$I:$I,S31,'4월'!$T:$T,"??C*")+SUMIFS('4월'!$N:$N,'4월'!$F:$F,"C0000140",'4월'!$I:$I,S31,'4월'!$T:$T,"??M*")+SUMIFS('4월'!$N:$N,'4월'!$F:$F,"C0000140",'4월'!$I:$I,S31,'4월'!$T:$T,"??Z*")+SUMIFS('4월'!$N:$N,'4월'!$F:$F,"C0000142",'4월'!$I:$I,S31)</f>
        <v>0</v>
      </c>
      <c r="U31" s="40">
        <f>SUMIFS('4월'!$L:$L,'4월'!$F:$F,"C0000004",'4월'!$I:$I,S31)+SUMIFS('4월'!$L:$L,'4월'!$F:$F,"C0000140",'4월'!$I:$I,S31,'4월'!$T:$T,"??C*")+SUMIFS('4월'!$L:$L,'4월'!$F:$F,"C0000140",'4월'!$I:$I,S31,'4월'!$T:$T,"??M*")+SUMIFS('4월'!$L:$L,'4월'!$F:$F,"C0000140",'4월'!$I:$I,S31,'4월'!$T:$T,"??Z*")+SUMIFS('4월'!$L:$L,'4월'!$F:$F,"C0000142",'4월'!$I:$I,S31)</f>
        <v>0</v>
      </c>
      <c r="V31" s="41" t="str">
        <f t="shared" si="20"/>
        <v/>
      </c>
      <c r="W31" s="90">
        <f t="shared" ref="W31" si="213">U31+U32</f>
        <v>0</v>
      </c>
      <c r="X31" s="92">
        <f t="shared" ref="X31" si="214">IFERROR(DATE($B$7,X$7,$B31),"")</f>
        <v>46153</v>
      </c>
      <c r="Y31" s="39">
        <f ca="1">SUMIFS('5월'!$N:$N,'5월'!$F:$F,"C0000004",'5월'!$I:$I,X31)+SUMIFS('5월'!$N:$N,'5월'!$F:$F,"C0000140",'5월'!$I:$I,X31,'5월'!$T:$T,"??C*")+SUMIFS('5월'!$N:$N,'5월'!$F:$F,"C0000140",'5월'!$I:$I,X31,'5월'!$T:$T,"??M*")+SUMIFS('5월'!$N:$N,'5월'!$F:$F,"C0000140",'5월'!$I:$I,X31,'5월'!$T:$T,"??Z*")+SUMIFS('5월'!$N:$N,'5월'!$F:$F,"C0000142",'5월'!$I:$I,X31)</f>
        <v>0</v>
      </c>
      <c r="Z31" s="40">
        <f ca="1">SUMIFS('5월'!$L:$L,'5월'!$F:$F,"C0000004",'5월'!$I:$I,X31)+SUMIFS('5월'!$L:$L,'5월'!$F:$F,"C0000140",'5월'!$I:$I,X31,'5월'!$T:$T,"??C*")+SUMIFS('5월'!$L:$L,'5월'!$F:$F,"C0000140",'5월'!$I:$I,X31,'5월'!$T:$T,"??M*")+SUMIFS('5월'!$L:$L,'5월'!$F:$F,"C0000140",'5월'!$I:$I,X31,'5월'!$T:$T,"??Z*")+SUMIFS('5월'!$L:$L,'5월'!$F:$F,"C0000142",'5월'!$I:$I,X31)</f>
        <v>0</v>
      </c>
      <c r="AA31" s="41" t="str">
        <f t="shared" ca="1" si="23"/>
        <v/>
      </c>
      <c r="AB31" s="90">
        <f t="shared" ref="AB31" ca="1" si="215">Z31+Z32</f>
        <v>0</v>
      </c>
      <c r="AC31" s="92">
        <f t="shared" ref="AC31" si="216">IFERROR(DATE($B$7,AC$7,$B31),"")</f>
        <v>46184</v>
      </c>
      <c r="AD31" s="39">
        <f ca="1">SUMIFS('6월'!$N:$N,'6월'!$F:$F,"C0000004",'6월'!$I:$I,AC31)+SUMIFS('6월'!$N:$N,'6월'!$F:$F,"C0000140",'6월'!$I:$I,AC31,'6월'!$T:$T,"??C*")+SUMIFS('6월'!$N:$N,'6월'!$F:$F,"C0000140",'6월'!$I:$I,AC31,'6월'!$T:$T,"??M*")+SUMIFS('6월'!$N:$N,'6월'!$F:$F,"C0000140",'6월'!$I:$I,AC31,'6월'!$T:$T,"??Z*")+SUMIFS('6월'!$N:$N,'6월'!$F:$F,"C0000142",'6월'!$I:$I,AC31)</f>
        <v>0</v>
      </c>
      <c r="AE31" s="40">
        <f ca="1">SUMIFS('6월'!$L:$L,'6월'!$F:$F,"C0000004",'6월'!$I:$I,AC31)+SUMIFS('6월'!$L:$L,'6월'!$F:$F,"C0000140",'6월'!$I:$I,AC31,'6월'!$T:$T,"??C*")+SUMIFS('6월'!$L:$L,'6월'!$F:$F,"C0000140",'6월'!$I:$I,AC31,'6월'!$T:$T,"??M*")+SUMIFS('6월'!$L:$L,'6월'!$F:$F,"C0000140",'6월'!$I:$I,AC31,'6월'!$T:$T,"??Z*")+SUMIFS('6월'!$L:$L,'6월'!$F:$F,"C0000142",'6월'!$I:$I,AC31)</f>
        <v>0</v>
      </c>
      <c r="AF31" s="41" t="str">
        <f t="shared" ca="1" si="26"/>
        <v/>
      </c>
      <c r="AG31" s="90">
        <f t="shared" ref="AG31" ca="1" si="217">AE31+AE32</f>
        <v>0</v>
      </c>
      <c r="AH31" s="92">
        <f t="shared" ref="AH31" si="218">IFERROR(DATE($B$7,AH$7,$B31),"")</f>
        <v>46214</v>
      </c>
      <c r="AI31" s="39">
        <f ca="1">SUMIFS('7월'!$N:$N,'7월'!$F:$F,"C0000004",'7월'!$I:$I,AH31)+SUMIFS('7월'!$N:$N,'7월'!$F:$F,"C0000140",'7월'!$I:$I,AH31,'7월'!$T:$T,"??C*")+SUMIFS('7월'!$N:$N,'7월'!$F:$F,"C0000140",'7월'!$I:$I,AH31,'7월'!$T:$T,"??M*")+SUMIFS('7월'!$N:$N,'7월'!$F:$F,"C0000140",'7월'!$I:$I,AH31,'7월'!$T:$T,"??Z*")+SUMIFS('7월'!$N:$N,'7월'!$F:$F,"C0000142",'7월'!$I:$I,AH31)</f>
        <v>0</v>
      </c>
      <c r="AJ31" s="40">
        <f ca="1">SUMIFS('7월'!$L:$L,'7월'!$F:$F,"C0000004",'7월'!$I:$I,AH31)+SUMIFS('7월'!$L:$L,'7월'!$F:$F,"C0000140",'7월'!$I:$I,AH31,'7월'!$T:$T,"??C*")+SUMIFS('7월'!$L:$L,'7월'!$F:$F,"C0000140",'7월'!$I:$I,AH31,'7월'!$T:$T,"??M*")+SUMIFS('7월'!$L:$L,'7월'!$F:$F,"C0000140",'7월'!$I:$I,AH31,'7월'!$T:$T,"??Z*")+SUMIFS('7월'!$L:$L,'7월'!$F:$F,"C0000142",'7월'!$I:$I,AH31)</f>
        <v>0</v>
      </c>
      <c r="AK31" s="41" t="str">
        <f t="shared" ca="1" si="29"/>
        <v/>
      </c>
      <c r="AL31" s="90">
        <f t="shared" ref="AL31" ca="1" si="219">AJ31+AJ32</f>
        <v>0</v>
      </c>
      <c r="AM31" s="92">
        <f t="shared" ref="AM31" si="220">IFERROR(DATE($B$7,AM$7,$B31),"")</f>
        <v>46245</v>
      </c>
      <c r="AN31" s="39">
        <f ca="1">SUMIFS('8월'!$N:$N,'8월'!$F:$F,"C0000004",'8월'!$I:$I,AM31)+SUMIFS('8월'!$N:$N,'8월'!$F:$F,"C0000140",'8월'!$I:$I,AM31,'8월'!$T:$T,"??C*")+SUMIFS('8월'!$N:$N,'8월'!$F:$F,"C0000140",'8월'!$I:$I,AM31,'8월'!$T:$T,"??M*")+SUMIFS('8월'!$N:$N,'8월'!$F:$F,"C0000140",'8월'!$I:$I,AM31,'8월'!$T:$T,"??Z*")+SUMIFS('8월'!$N:$N,'8월'!$F:$F,"C0000142",'8월'!$I:$I,AM31)</f>
        <v>0</v>
      </c>
      <c r="AO31" s="40">
        <f ca="1">SUMIFS('8월'!$L:$L,'8월'!$F:$F,"C0000004",'8월'!$I:$I,AM31)+SUMIFS('8월'!$L:$L,'8월'!$F:$F,"C0000140",'8월'!$I:$I,AM31,'8월'!$T:$T,"??C*")+SUMIFS('8월'!$L:$L,'8월'!$F:$F,"C0000140",'8월'!$I:$I,AM31,'8월'!$T:$T,"??M*")+SUMIFS('8월'!$L:$L,'8월'!$F:$F,"C0000140",'8월'!$I:$I,AM31,'8월'!$T:$T,"??Z*")+SUMIFS('8월'!$L:$L,'8월'!$F:$F,"C0000142",'8월'!$I:$I,AM31)</f>
        <v>0</v>
      </c>
      <c r="AP31" s="41" t="str">
        <f t="shared" ca="1" si="32"/>
        <v/>
      </c>
      <c r="AQ31" s="90">
        <f t="shared" ref="AQ31" ca="1" si="221">AO31+AO32</f>
        <v>0</v>
      </c>
      <c r="AR31" s="92">
        <f t="shared" ref="AR31" si="222">IFERROR(DATE($B$7,AR$7,$B31),"")</f>
        <v>46276</v>
      </c>
      <c r="AS31" s="39">
        <f>SUMIFS('9월'!$N:$N,'9월'!$F:$F,"C0000004",'9월'!$I:$I,AR31)+SUMIFS('9월'!$N:$N,'9월'!$F:$F,"C0000140",'9월'!$I:$I,AR31,'9월'!$T:$T,"??C*")+SUMIFS('9월'!$N:$N,'9월'!$F:$F,"C0000140",'9월'!$I:$I,AR31,'9월'!$T:$T,"??M*")+SUMIFS('9월'!$N:$N,'9월'!$F:$F,"C0000140",'9월'!$I:$I,AR31,'9월'!$T:$T,"??Z*")+SUMIFS('9월'!$N:$N,'9월'!$F:$F,"C0000142",'9월'!$I:$I,AR31)</f>
        <v>44099.705999999998</v>
      </c>
      <c r="AT31" s="40">
        <f>SUMIFS('9월'!$L:$L,'9월'!$F:$F,"C0000004",'9월'!$I:$I,AR31)+SUMIFS('9월'!$L:$L,'9월'!$F:$F,"C0000140",'9월'!$I:$I,AR31,'9월'!$T:$T,"??C*")+SUMIFS('9월'!$L:$L,'9월'!$F:$F,"C0000140",'9월'!$I:$I,AR31,'9월'!$T:$T,"??M*")+SUMIFS('9월'!$L:$L,'9월'!$F:$F,"C0000140",'9월'!$I:$I,AR31,'9월'!$T:$T,"??Z*")+SUMIFS('9월'!$L:$L,'9월'!$F:$F,"C0000142",'9월'!$I:$I,AR31)</f>
        <v>57000</v>
      </c>
      <c r="AU31" s="41">
        <f t="shared" si="35"/>
        <v>0.29252562364021206</v>
      </c>
      <c r="AV31" s="90">
        <f t="shared" ref="AV31" si="223">AT31+AT32</f>
        <v>57000</v>
      </c>
      <c r="AW31" s="92">
        <f t="shared" ref="AW31" si="224">IFERROR(DATE($B$7,AW$7,$B31),"")</f>
        <v>46306</v>
      </c>
      <c r="AX31" s="39">
        <f ca="1">SUMIFS('10월'!$N:$N,'10월'!$F:$F,"C0000004",'10월'!$I:$I,AW31)+SUMIFS('10월'!$N:$N,'10월'!$F:$F,"C0000140",'10월'!$I:$I,AW31,'10월'!$T:$T,"??C*")+SUMIFS('10월'!$N:$N,'10월'!$F:$F,"C0000140",'10월'!$I:$I,AW31,'10월'!$T:$T,"??M*")+SUMIFS('10월'!$N:$N,'10월'!$F:$F,"C0000140",'10월'!$I:$I,AW31,'10월'!$T:$T,"??Z*")+SUMIFS('10월'!$N:$N,'10월'!$F:$F,"C0000142",'10월'!$I:$I,AW31)</f>
        <v>0</v>
      </c>
      <c r="AY31" s="40">
        <f ca="1">SUMIFS('10월'!$L:$L,'10월'!$F:$F,"C0000004",'10월'!$I:$I,AW31)+SUMIFS('10월'!$L:$L,'10월'!$F:$F,"C0000140",'10월'!$I:$I,AW31,'10월'!$T:$T,"??C*")+SUMIFS('10월'!$L:$L,'10월'!$F:$F,"C0000140",'10월'!$I:$I,AW31,'10월'!$T:$T,"??M*")+SUMIFS('10월'!$L:$L,'10월'!$F:$F,"C0000140",'10월'!$I:$I,AW31,'10월'!$T:$T,"??Z*")+SUMIFS('10월'!$L:$L,'10월'!$F:$F,"C0000142",'10월'!$I:$I,AW31)</f>
        <v>0</v>
      </c>
      <c r="AZ31" s="41" t="str">
        <f t="shared" ca="1" si="38"/>
        <v/>
      </c>
      <c r="BA31" s="90">
        <f t="shared" ref="BA31" ca="1" si="225">AY31+AY32</f>
        <v>0</v>
      </c>
      <c r="BB31" s="92">
        <f t="shared" ref="BB31" si="226">IFERROR(DATE($B$7,BB$7,$B31),"")</f>
        <v>46337</v>
      </c>
      <c r="BC31" s="39">
        <f ca="1">SUMIFS('11월'!$N:$N,'11월'!$F:$F,"C0000004",'11월'!$I:$I,BB31)+SUMIFS('11월'!$N:$N,'11월'!$F:$F,"C0000140",'11월'!$I:$I,BB31,'11월'!$T:$T,"??C*")+SUMIFS('11월'!$N:$N,'11월'!$F:$F,"C0000140",'11월'!$I:$I,BB31,'11월'!$T:$T,"??M*")+SUMIFS('11월'!$N:$N,'11월'!$F:$F,"C0000140",'11월'!$I:$I,BB31,'11월'!$T:$T,"??Z*")+SUMIFS('11월'!$N:$N,'11월'!$F:$F,"C0000142",'11월'!$I:$I,BB31)</f>
        <v>0</v>
      </c>
      <c r="BD31" s="40">
        <f ca="1">SUMIFS('11월'!$L:$L,'11월'!$F:$F,"C0000004",'11월'!$I:$I,BB31)+SUMIFS('11월'!$L:$L,'11월'!$F:$F,"C0000140",'11월'!$I:$I,BB31,'11월'!$T:$T,"??C*")+SUMIFS('11월'!$L:$L,'11월'!$F:$F,"C0000140",'11월'!$I:$I,BB31,'11월'!$T:$T,"??M*")+SUMIFS('11월'!$L:$L,'11월'!$F:$F,"C0000140",'11월'!$I:$I,BB31,'11월'!$T:$T,"??Z*")+SUMIFS('11월'!$L:$L,'11월'!$F:$F,"C0000142",'11월'!$I:$I,BB31)</f>
        <v>0</v>
      </c>
      <c r="BE31" s="41" t="str">
        <f t="shared" ca="1" si="41"/>
        <v/>
      </c>
      <c r="BF31" s="90">
        <f t="shared" ref="BF31" ca="1" si="227">BD31+BD32</f>
        <v>0</v>
      </c>
      <c r="BG31" s="92">
        <f t="shared" ref="BG31" si="228">IFERROR(DATE($B$7,BG$7,$B31),"")</f>
        <v>46367</v>
      </c>
      <c r="BH31" s="39">
        <f ca="1">SUMIFS('12월'!$N:$N,'12월'!$F:$F,"C0000004",'12월'!$I:$I,BG31)+SUMIFS('12월'!$N:$N,'12월'!$F:$F,"C0000140",'12월'!$I:$I,BG31,'12월'!$T:$T,"??C*")+SUMIFS('12월'!$N:$N,'12월'!$F:$F,"C0000140",'12월'!$I:$I,BG31,'12월'!$T:$T,"??M*")+SUMIFS('12월'!$N:$N,'12월'!$F:$F,"C0000140",'12월'!$I:$I,BG31,'12월'!$T:$T,"??Z*")+SUMIFS('12월'!$N:$N,'12월'!$F:$F,"C0000142",'12월'!$I:$I,BG31)</f>
        <v>0</v>
      </c>
      <c r="BI31" s="40">
        <f ca="1">SUMIFS('12월'!$L:$L,'12월'!$F:$F,"C0000004",'12월'!$I:$I,BG31)+SUMIFS('12월'!$L:$L,'12월'!$F:$F,"C0000140",'12월'!$I:$I,BG31,'12월'!$T:$T,"??C*")+SUMIFS('12월'!$L:$L,'12월'!$F:$F,"C0000140",'12월'!$I:$I,BG31,'12월'!$T:$T,"??M*")+SUMIFS('12월'!$L:$L,'12월'!$F:$F,"C0000140",'12월'!$I:$I,BG31,'12월'!$T:$T,"??Z*")+SUMIFS('12월'!$L:$L,'12월'!$F:$F,"C0000142",'12월'!$I:$I,BG31)</f>
        <v>0</v>
      </c>
      <c r="BJ31" s="41" t="str">
        <f t="shared" ca="1" si="44"/>
        <v/>
      </c>
      <c r="BK31" s="90">
        <f t="shared" ref="BK31" ca="1" si="229">BI31+BI32</f>
        <v>0</v>
      </c>
    </row>
    <row r="32" spans="2:63" s="42" customFormat="1" ht="15.6" customHeight="1" outlineLevel="1">
      <c r="B32" s="95"/>
      <c r="C32" s="43" t="s">
        <v>3</v>
      </c>
      <c r="D32" s="81"/>
      <c r="E32" s="44">
        <f ca="1">SUMIFS('1월'!$N:$N,'1월'!$F:$F,"*L*",'1월'!$I:$I,D31,'1월'!$S:$S,"윤준희")</f>
        <v>0</v>
      </c>
      <c r="F32" s="47">
        <f ca="1">SUMIFS('1월'!$L:$L,'1월'!$F:$F,"*L*",'1월'!$I:$I,D31,'1월'!$S:$S,"윤준희")</f>
        <v>0</v>
      </c>
      <c r="G32" s="46" t="str">
        <f t="shared" ca="1" si="11"/>
        <v/>
      </c>
      <c r="H32" s="79"/>
      <c r="I32" s="81"/>
      <c r="J32" s="44">
        <f>SUMIFS('2월'!$N:$N,'2월'!$F:$F,"*L*",'2월'!$I:$I,I31,'2월'!$S:$S,"윤준희")</f>
        <v>0</v>
      </c>
      <c r="K32" s="47">
        <f>SUMIFS('2월'!$L:$L,'2월'!$F:$F,"*L*",'2월'!$I:$I,I31,'2월'!$S:$S,"윤준희")</f>
        <v>0</v>
      </c>
      <c r="L32" s="46" t="str">
        <f t="shared" si="14"/>
        <v/>
      </c>
      <c r="M32" s="79"/>
      <c r="N32" s="81"/>
      <c r="O32" s="44">
        <f>SUMIFS('3월'!$N:$N,'3월'!$F:$F,"*L*",'3월'!$I:$I,N31,'3월'!$S:$S,"윤준희")</f>
        <v>0</v>
      </c>
      <c r="P32" s="47">
        <f>SUMIFS('3월'!$L:$L,'3월'!$F:$F,"*L*",'3월'!$I:$I,N31,'3월'!$S:$S,"윤준희")</f>
        <v>0</v>
      </c>
      <c r="Q32" s="46" t="str">
        <f t="shared" si="17"/>
        <v/>
      </c>
      <c r="R32" s="79"/>
      <c r="S32" s="93"/>
      <c r="T32" s="44">
        <f>SUMIFS('4월'!$N:$N,'4월'!$F:$F,"*L*",'4월'!$I:$I,S31,'4월'!$S:$S,"윤준희")</f>
        <v>0</v>
      </c>
      <c r="U32" s="47">
        <f>SUMIFS('4월'!$L:$L,'4월'!$F:$F,"*L*",'4월'!$I:$I,S31,'4월'!$S:$S,"윤준희")</f>
        <v>0</v>
      </c>
      <c r="V32" s="46" t="str">
        <f t="shared" si="20"/>
        <v/>
      </c>
      <c r="W32" s="91"/>
      <c r="X32" s="93"/>
      <c r="Y32" s="44">
        <f ca="1">SUMIFS('5월'!$N:$N,'5월'!$F:$F,"*L*",'5월'!$I:$I,X31,'5월'!$S:$S,"윤준희")</f>
        <v>0</v>
      </c>
      <c r="Z32" s="47">
        <f ca="1">SUMIFS('5월'!$L:$L,'5월'!$F:$F,"*L*",'5월'!$I:$I,X31,'5월'!$S:$S,"윤준희")</f>
        <v>0</v>
      </c>
      <c r="AA32" s="46" t="str">
        <f t="shared" ca="1" si="23"/>
        <v/>
      </c>
      <c r="AB32" s="91"/>
      <c r="AC32" s="93"/>
      <c r="AD32" s="44">
        <f ca="1">SUMIFS('6월'!$N:$N,'6월'!$F:$F,"*L*",'6월'!$I:$I,AC31,'6월'!$S:$S,"윤준희")</f>
        <v>0</v>
      </c>
      <c r="AE32" s="47">
        <f ca="1">SUMIFS('6월'!$L:$L,'6월'!$F:$F,"*L*",'6월'!$I:$I,AC31,'6월'!$S:$S,"윤준희")+SUMIFS('6월'!$L:$L,'6월'!$F:$F,"*L*",'6월'!$I:$I,AC31,'6월'!$S:$S,"윤준희")</f>
        <v>0</v>
      </c>
      <c r="AF32" s="46" t="str">
        <f t="shared" ca="1" si="26"/>
        <v/>
      </c>
      <c r="AG32" s="91"/>
      <c r="AH32" s="93"/>
      <c r="AI32" s="44">
        <f ca="1">SUMIFS('7월'!$N:$N,'7월'!$F:$F,"*L*",'7월'!$I:$I,AH31,'7월'!$S:$S,"윤준희")</f>
        <v>0</v>
      </c>
      <c r="AJ32" s="47">
        <f ca="1">SUMIFS('7월'!$L:$L,'7월'!$F:$F,"*L*",'7월'!$I:$I,AH31,'7월'!$S:$S,"윤준희")</f>
        <v>0</v>
      </c>
      <c r="AK32" s="46" t="str">
        <f t="shared" ca="1" si="29"/>
        <v/>
      </c>
      <c r="AL32" s="91"/>
      <c r="AM32" s="93"/>
      <c r="AN32" s="44">
        <f ca="1">SUMIFS('8월'!$N:$N,'8월'!$F:$F,"*L*",'8월'!$I:$I,AM31,'8월'!$S:$S,"윤준희")</f>
        <v>0</v>
      </c>
      <c r="AO32" s="47">
        <f ca="1">SUMIFS('8월'!$L:$L,'8월'!$F:$F,"*L*",'8월'!$I:$I,AM31,'8월'!$S:$S,"윤준희")</f>
        <v>0</v>
      </c>
      <c r="AP32" s="46" t="str">
        <f t="shared" ca="1" si="32"/>
        <v/>
      </c>
      <c r="AQ32" s="91"/>
      <c r="AR32" s="93"/>
      <c r="AS32" s="44">
        <f>SUMIFS('9월'!$N:$N,'9월'!$F:$F,"*L*",'9월'!$I:$I,AR31,'9월'!$S:$S,"윤준희")</f>
        <v>0</v>
      </c>
      <c r="AT32" s="47">
        <f>SUMIFS('9월'!$L:$L,'9월'!$F:$F,"*L*",'9월'!$I:$I,AR31,'9월'!$S:$S,"윤준희")</f>
        <v>0</v>
      </c>
      <c r="AU32" s="46" t="str">
        <f t="shared" si="35"/>
        <v/>
      </c>
      <c r="AV32" s="91"/>
      <c r="AW32" s="93"/>
      <c r="AX32" s="44">
        <f ca="1">SUMIFS('10월'!$N:$N,'10월'!$F:$F,"*L*",'10월'!$I:$I,AW31,'10월'!$S:$S,"윤준희")</f>
        <v>0</v>
      </c>
      <c r="AY32" s="44">
        <f ca="1">SUMIFS('10월'!$L:$L,'10월'!$F:$F,"*L*",'10월'!$I:$I,AW31,'10월'!$S:$S,"윤준희")</f>
        <v>0</v>
      </c>
      <c r="AZ32" s="46" t="str">
        <f t="shared" ca="1" si="38"/>
        <v/>
      </c>
      <c r="BA32" s="91"/>
      <c r="BB32" s="93"/>
      <c r="BC32" s="44">
        <f ca="1">SUMIFS('11월'!$N:$N,'11월'!$F:$F,"*L*",'11월'!$I:$I,BB31,'11월'!$S:$S,"윤준희")</f>
        <v>0</v>
      </c>
      <c r="BD32" s="47">
        <f ca="1">SUMIFS('11월'!$L:$L,'11월'!$F:$F,"*L*",'11월'!$I:$I,BB31,'11월'!$S:$S,"윤준희")</f>
        <v>0</v>
      </c>
      <c r="BE32" s="46" t="str">
        <f t="shared" ca="1" si="41"/>
        <v/>
      </c>
      <c r="BF32" s="91"/>
      <c r="BG32" s="93"/>
      <c r="BH32" s="44">
        <f ca="1">SUMIFS('12월'!$N:$N,'12월'!$F:$F,"*L*",'12월'!$I:$I,BG31,'12월'!$S:$S,"윤준희")</f>
        <v>0</v>
      </c>
      <c r="BI32" s="47">
        <f ca="1">SUMIFS('12월'!$L:$L,'12월'!$F:$F,"*L*",'12월'!$I:$I,BG31,'12월'!$S:$S,"윤준희")</f>
        <v>0</v>
      </c>
      <c r="BJ32" s="46" t="str">
        <f t="shared" ca="1" si="44"/>
        <v/>
      </c>
      <c r="BK32" s="91"/>
    </row>
    <row r="33" spans="2:63" s="42" customFormat="1" ht="15.6" customHeight="1" outlineLevel="1">
      <c r="B33" s="94">
        <v>12</v>
      </c>
      <c r="C33" s="38" t="s">
        <v>6</v>
      </c>
      <c r="D33" s="80">
        <f>IFERROR(DATE($B$7,$D$7,B33),"")</f>
        <v>46034</v>
      </c>
      <c r="E33" s="39">
        <f ca="1">SUMIFS('1월'!$N:$N,'1월'!$F:$F,"C0000004",'1월'!$I:$I,D33)+SUMIFS('1월'!$N:$N,'1월'!$F:$F,"C0000140",'1월'!$I:$I,D33,'1월'!$T:$T,"??C*")+SUMIFS('1월'!$N:$N,'1월'!$F:$F,"C0000140",'1월'!$I:$I,D33,'1월'!$T:$T,"??M*")+SUMIFS('1월'!$N:$N,'1월'!$F:$F,"C0000140",'1월'!$I:$I,D33,'1월'!$T:$T,"??Z*")+SUMIFS('1월'!$N:$N,'1월'!$F:$F,"C0000142",'1월'!$I:$I,D33)</f>
        <v>0</v>
      </c>
      <c r="F33" s="40">
        <f ca="1">SUMIFS('1월'!$L:$L,'1월'!$F:$F,"C0000004",'1월'!$I:$I,D33)+SUMIFS('1월'!$L:$L,'1월'!$F:$F,"C0000140",'1월'!$I:$I,D33,'1월'!$T:$T,"??C*")+SUMIFS('1월'!$L:$L,'1월'!$F:$F,"C0000140",'1월'!$I:$I,D33,'1월'!$T:$T,"??M*")+SUMIFS('1월'!$L:$L,'1월'!$F:$F,"C0000140",'1월'!$I:$I,D33,'1월'!$T:$T,"??Z*")+SUMIFS('1월'!$L:$L,'1월'!$F:$F,"C0000142",'1월'!$I:$I,D33)</f>
        <v>0</v>
      </c>
      <c r="G33" s="41" t="str">
        <f t="shared" ca="1" si="11"/>
        <v/>
      </c>
      <c r="H33" s="78">
        <f t="shared" ref="H33" ca="1" si="230">F33+F34</f>
        <v>0</v>
      </c>
      <c r="I33" s="80">
        <f t="shared" ref="I33" si="231">IFERROR(DATE($B$7,I$7,$B33),"")</f>
        <v>46065</v>
      </c>
      <c r="J33" s="39">
        <f>SUMIFS('2월'!$N:$N,'2월'!$F:$F,"C0000004",'2월'!$I:$I,I33)+SUMIFS('2월'!$N:$N,'2월'!$F:$F,"C0000140",'2월'!$I:$I,I33,'2월'!$T:$T,"??C*")+SUMIFS('2월'!$N:$N,'2월'!$F:$F,"C0000140",'2월'!$I:$I,I33,'2월'!$T:$T,"??M*")+SUMIFS('2월'!$N:$N,'2월'!$F:$F,"C0000140",'2월'!$I:$I,I33,'2월'!$T:$T,"??Z*")+SUMIFS('2월'!$N:$N,'2월'!$F:$F,"C0000142",'2월'!$I:$I,I33)</f>
        <v>0</v>
      </c>
      <c r="K33" s="40">
        <f>SUMIFS('2월'!$L:$L,'2월'!$F:$F,"C0000004",'2월'!$I:$I,I33)+SUMIFS('2월'!$L:$L,'2월'!$F:$F,"C0000140",'2월'!$I:$I,I33,'2월'!$T:$T,"??C*")+SUMIFS('2월'!$L:$L,'2월'!$F:$F,"C0000140",'2월'!$I:$I,I33,'2월'!$T:$T,"??M*")+SUMIFS('2월'!$L:$L,'2월'!$F:$F,"C0000140",'2월'!$I:$I,I33,'2월'!$T:$T,"??Z*")+SUMIFS('2월'!$L:$L,'2월'!$F:$F,"C0000142",'2월'!$I:$I,I33)</f>
        <v>0</v>
      </c>
      <c r="L33" s="41" t="str">
        <f t="shared" si="14"/>
        <v/>
      </c>
      <c r="M33" s="78">
        <f t="shared" ref="M33" si="232">K33+K34</f>
        <v>0</v>
      </c>
      <c r="N33" s="80">
        <f t="shared" ref="N33" si="233">IFERROR(DATE($B$7,N$7,$B33),"")</f>
        <v>46093</v>
      </c>
      <c r="O33" s="39">
        <f>SUMIFS('3월'!$N:$N,'3월'!$F:$F,"C0000004",'3월'!$I:$I,N33)+SUMIFS('3월'!$N:$N,'3월'!$F:$F,"C0000140",'3월'!$I:$I,N33,'3월'!$T:$T,"??C*")+SUMIFS('3월'!$N:$N,'3월'!$F:$F,"C0000140",'3월'!$I:$I,N33,'3월'!$T:$T,"??M*")+SUMIFS('3월'!$N:$N,'3월'!$F:$F,"C0000140",'3월'!$I:$I,N33,'3월'!$T:$T,"??Z*")+SUMIFS('3월'!$N:$N,'3월'!$F:$F,"C0000142",'3월'!$I:$I,N33)</f>
        <v>0</v>
      </c>
      <c r="P33" s="40">
        <f>SUMIFS('3월'!$L:$L,'3월'!$F:$F,"C0000004",'3월'!$I:$I,N33)+SUMIFS('3월'!$L:$L,'3월'!$F:$F,"C0000140",'3월'!$I:$I,N33,'3월'!$T:$T,"??C*")+SUMIFS('3월'!$L:$L,'3월'!$F:$F,"C0000140",'3월'!$I:$I,N33,'3월'!$T:$T,"??M*")+SUMIFS('3월'!$L:$L,'3월'!$F:$F,"C0000140",'3월'!$I:$I,N33,'3월'!$T:$T,"??Z*")+SUMIFS('3월'!$L:$L,'3월'!$F:$F,"C0000142",'3월'!$I:$I,N33)</f>
        <v>0</v>
      </c>
      <c r="Q33" s="41" t="str">
        <f t="shared" si="17"/>
        <v/>
      </c>
      <c r="R33" s="78">
        <f t="shared" ref="R33" si="234">P33+P34</f>
        <v>0</v>
      </c>
      <c r="S33" s="92">
        <f t="shared" ref="S33" si="235">IFERROR(DATE($B$7,S$7,$B33),"")</f>
        <v>46124</v>
      </c>
      <c r="T33" s="39">
        <f>SUMIFS('4월'!$N:$N,'4월'!$F:$F,"C0000004",'4월'!$I:$I,S33)+SUMIFS('4월'!$N:$N,'4월'!$F:$F,"C0000140",'4월'!$I:$I,S33,'4월'!$T:$T,"??C*")+SUMIFS('4월'!$N:$N,'4월'!$F:$F,"C0000140",'4월'!$I:$I,S33,'4월'!$T:$T,"??M*")+SUMIFS('4월'!$N:$N,'4월'!$F:$F,"C0000140",'4월'!$I:$I,S33,'4월'!$T:$T,"??Z*")+SUMIFS('4월'!$N:$N,'4월'!$F:$F,"C0000142",'4월'!$I:$I,S33)</f>
        <v>0</v>
      </c>
      <c r="U33" s="40">
        <f>SUMIFS('4월'!$L:$L,'4월'!$F:$F,"C0000004",'4월'!$I:$I,S33)+SUMIFS('4월'!$L:$L,'4월'!$F:$F,"C0000140",'4월'!$I:$I,S33,'4월'!$T:$T,"??C*")+SUMIFS('4월'!$L:$L,'4월'!$F:$F,"C0000140",'4월'!$I:$I,S33,'4월'!$T:$T,"??M*")+SUMIFS('4월'!$L:$L,'4월'!$F:$F,"C0000140",'4월'!$I:$I,S33,'4월'!$T:$T,"??Z*")+SUMIFS('4월'!$L:$L,'4월'!$F:$F,"C0000142",'4월'!$I:$I,S33)</f>
        <v>0</v>
      </c>
      <c r="V33" s="41" t="str">
        <f t="shared" si="20"/>
        <v/>
      </c>
      <c r="W33" s="90">
        <f t="shared" ref="W33" si="236">U33+U34</f>
        <v>0</v>
      </c>
      <c r="X33" s="92">
        <f t="shared" ref="X33" si="237">IFERROR(DATE($B$7,X$7,$B33),"")</f>
        <v>46154</v>
      </c>
      <c r="Y33" s="39">
        <f ca="1">SUMIFS('5월'!$N:$N,'5월'!$F:$F,"C0000004",'5월'!$I:$I,X33)+SUMIFS('5월'!$N:$N,'5월'!$F:$F,"C0000140",'5월'!$I:$I,X33,'5월'!$T:$T,"??C*")+SUMIFS('5월'!$N:$N,'5월'!$F:$F,"C0000140",'5월'!$I:$I,X33,'5월'!$T:$T,"??M*")+SUMIFS('5월'!$N:$N,'5월'!$F:$F,"C0000140",'5월'!$I:$I,X33,'5월'!$T:$T,"??Z*")+SUMIFS('5월'!$N:$N,'5월'!$F:$F,"C0000142",'5월'!$I:$I,X33)</f>
        <v>0</v>
      </c>
      <c r="Z33" s="40">
        <f ca="1">SUMIFS('5월'!$L:$L,'5월'!$F:$F,"C0000004",'5월'!$I:$I,X33)+SUMIFS('5월'!$L:$L,'5월'!$F:$F,"C0000140",'5월'!$I:$I,X33,'5월'!$T:$T,"??C*")+SUMIFS('5월'!$L:$L,'5월'!$F:$F,"C0000140",'5월'!$I:$I,X33,'5월'!$T:$T,"??M*")+SUMIFS('5월'!$L:$L,'5월'!$F:$F,"C0000140",'5월'!$I:$I,X33,'5월'!$T:$T,"??Z*")+SUMIFS('5월'!$L:$L,'5월'!$F:$F,"C0000142",'5월'!$I:$I,X33)</f>
        <v>0</v>
      </c>
      <c r="AA33" s="41" t="str">
        <f t="shared" ca="1" si="23"/>
        <v/>
      </c>
      <c r="AB33" s="90">
        <f t="shared" ref="AB33" ca="1" si="238">Z33+Z34</f>
        <v>0</v>
      </c>
      <c r="AC33" s="92">
        <f t="shared" ref="AC33" si="239">IFERROR(DATE($B$7,AC$7,$B33),"")</f>
        <v>46185</v>
      </c>
      <c r="AD33" s="39">
        <f ca="1">SUMIFS('6월'!$N:$N,'6월'!$F:$F,"C0000004",'6월'!$I:$I,AC33)+SUMIFS('6월'!$N:$N,'6월'!$F:$F,"C0000140",'6월'!$I:$I,AC33,'6월'!$T:$T,"??C*")+SUMIFS('6월'!$N:$N,'6월'!$F:$F,"C0000140",'6월'!$I:$I,AC33,'6월'!$T:$T,"??M*")+SUMIFS('6월'!$N:$N,'6월'!$F:$F,"C0000140",'6월'!$I:$I,AC33,'6월'!$T:$T,"??Z*")+SUMIFS('6월'!$N:$N,'6월'!$F:$F,"C0000142",'6월'!$I:$I,AC33)</f>
        <v>0</v>
      </c>
      <c r="AE33" s="40">
        <f ca="1">SUMIFS('6월'!$L:$L,'6월'!$F:$F,"C0000004",'6월'!$I:$I,AC33)+SUMIFS('6월'!$L:$L,'6월'!$F:$F,"C0000140",'6월'!$I:$I,AC33,'6월'!$T:$T,"??C*")+SUMIFS('6월'!$L:$L,'6월'!$F:$F,"C0000140",'6월'!$I:$I,AC33,'6월'!$T:$T,"??M*")+SUMIFS('6월'!$L:$L,'6월'!$F:$F,"C0000140",'6월'!$I:$I,AC33,'6월'!$T:$T,"??Z*")+SUMIFS('6월'!$L:$L,'6월'!$F:$F,"C0000142",'6월'!$I:$I,AC33)</f>
        <v>0</v>
      </c>
      <c r="AF33" s="41" t="str">
        <f t="shared" ca="1" si="26"/>
        <v/>
      </c>
      <c r="AG33" s="90">
        <f t="shared" ref="AG33" ca="1" si="240">AE33+AE34</f>
        <v>0</v>
      </c>
      <c r="AH33" s="92">
        <f t="shared" ref="AH33" si="241">IFERROR(DATE($B$7,AH$7,$B33),"")</f>
        <v>46215</v>
      </c>
      <c r="AI33" s="39">
        <f ca="1">SUMIFS('7월'!$N:$N,'7월'!$F:$F,"C0000004",'7월'!$I:$I,AH33)+SUMIFS('7월'!$N:$N,'7월'!$F:$F,"C0000140",'7월'!$I:$I,AH33,'7월'!$T:$T,"??C*")+SUMIFS('7월'!$N:$N,'7월'!$F:$F,"C0000140",'7월'!$I:$I,AH33,'7월'!$T:$T,"??M*")+SUMIFS('7월'!$N:$N,'7월'!$F:$F,"C0000140",'7월'!$I:$I,AH33,'7월'!$T:$T,"??Z*")+SUMIFS('7월'!$N:$N,'7월'!$F:$F,"C0000142",'7월'!$I:$I,AH33)</f>
        <v>0</v>
      </c>
      <c r="AJ33" s="40">
        <f ca="1">SUMIFS('7월'!$L:$L,'7월'!$F:$F,"C0000004",'7월'!$I:$I,AH33)+SUMIFS('7월'!$L:$L,'7월'!$F:$F,"C0000140",'7월'!$I:$I,AH33,'7월'!$T:$T,"??C*")+SUMIFS('7월'!$L:$L,'7월'!$F:$F,"C0000140",'7월'!$I:$I,AH33,'7월'!$T:$T,"??M*")+SUMIFS('7월'!$L:$L,'7월'!$F:$F,"C0000140",'7월'!$I:$I,AH33,'7월'!$T:$T,"??Z*")+SUMIFS('7월'!$L:$L,'7월'!$F:$F,"C0000142",'7월'!$I:$I,AH33)</f>
        <v>0</v>
      </c>
      <c r="AK33" s="41" t="str">
        <f t="shared" ca="1" si="29"/>
        <v/>
      </c>
      <c r="AL33" s="90">
        <f t="shared" ref="AL33" ca="1" si="242">AJ33+AJ34</f>
        <v>0</v>
      </c>
      <c r="AM33" s="92">
        <f t="shared" ref="AM33" si="243">IFERROR(DATE($B$7,AM$7,$B33),"")</f>
        <v>46246</v>
      </c>
      <c r="AN33" s="39">
        <f ca="1">SUMIFS('8월'!$N:$N,'8월'!$F:$F,"C0000004",'8월'!$I:$I,AM33)+SUMIFS('8월'!$N:$N,'8월'!$F:$F,"C0000140",'8월'!$I:$I,AM33,'8월'!$T:$T,"??C*")+SUMIFS('8월'!$N:$N,'8월'!$F:$F,"C0000140",'8월'!$I:$I,AM33,'8월'!$T:$T,"??M*")+SUMIFS('8월'!$N:$N,'8월'!$F:$F,"C0000140",'8월'!$I:$I,AM33,'8월'!$T:$T,"??Z*")+SUMIFS('8월'!$N:$N,'8월'!$F:$F,"C0000142",'8월'!$I:$I,AM33)</f>
        <v>0</v>
      </c>
      <c r="AO33" s="40">
        <f ca="1">SUMIFS('8월'!$L:$L,'8월'!$F:$F,"C0000004",'8월'!$I:$I,AM33)+SUMIFS('8월'!$L:$L,'8월'!$F:$F,"C0000140",'8월'!$I:$I,AM33,'8월'!$T:$T,"??C*")+SUMIFS('8월'!$L:$L,'8월'!$F:$F,"C0000140",'8월'!$I:$I,AM33,'8월'!$T:$T,"??M*")+SUMIFS('8월'!$L:$L,'8월'!$F:$F,"C0000140",'8월'!$I:$I,AM33,'8월'!$T:$T,"??Z*")+SUMIFS('8월'!$L:$L,'8월'!$F:$F,"C0000142",'8월'!$I:$I,AM33)</f>
        <v>0</v>
      </c>
      <c r="AP33" s="41" t="str">
        <f t="shared" ca="1" si="32"/>
        <v/>
      </c>
      <c r="AQ33" s="90">
        <f t="shared" ref="AQ33" ca="1" si="244">AO33+AO34</f>
        <v>0</v>
      </c>
      <c r="AR33" s="92">
        <f t="shared" ref="AR33" si="245">IFERROR(DATE($B$7,AR$7,$B33),"")</f>
        <v>46277</v>
      </c>
      <c r="AS33" s="39">
        <f>SUMIFS('9월'!$N:$N,'9월'!$F:$F,"C0000004",'9월'!$I:$I,AR33)+SUMIFS('9월'!$N:$N,'9월'!$F:$F,"C0000140",'9월'!$I:$I,AR33,'9월'!$T:$T,"??C*")+SUMIFS('9월'!$N:$N,'9월'!$F:$F,"C0000140",'9월'!$I:$I,AR33,'9월'!$T:$T,"??M*")+SUMIFS('9월'!$N:$N,'9월'!$F:$F,"C0000140",'9월'!$I:$I,AR33,'9월'!$T:$T,"??Z*")+SUMIFS('9월'!$N:$N,'9월'!$F:$F,"C0000142",'9월'!$I:$I,AR33)</f>
        <v>0</v>
      </c>
      <c r="AT33" s="40">
        <f>SUMIFS('9월'!$L:$L,'9월'!$F:$F,"C0000004",'9월'!$I:$I,AR33)+SUMIFS('9월'!$L:$L,'9월'!$F:$F,"C0000140",'9월'!$I:$I,AR33,'9월'!$T:$T,"??C*")+SUMIFS('9월'!$L:$L,'9월'!$F:$F,"C0000140",'9월'!$I:$I,AR33,'9월'!$T:$T,"??M*")+SUMIFS('9월'!$L:$L,'9월'!$F:$F,"C0000140",'9월'!$I:$I,AR33,'9월'!$T:$T,"??Z*")+SUMIFS('9월'!$L:$L,'9월'!$F:$F,"C0000142",'9월'!$I:$I,AR33)</f>
        <v>0</v>
      </c>
      <c r="AU33" s="41" t="str">
        <f t="shared" si="35"/>
        <v/>
      </c>
      <c r="AV33" s="90">
        <f t="shared" ref="AV33" si="246">AT33+AT34</f>
        <v>0</v>
      </c>
      <c r="AW33" s="92">
        <f t="shared" ref="AW33" si="247">IFERROR(DATE($B$7,AW$7,$B33),"")</f>
        <v>46307</v>
      </c>
      <c r="AX33" s="39">
        <f ca="1">SUMIFS('10월'!$N:$N,'10월'!$F:$F,"C0000004",'10월'!$I:$I,AW33)+SUMIFS('10월'!$N:$N,'10월'!$F:$F,"C0000140",'10월'!$I:$I,AW33,'10월'!$T:$T,"??C*")+SUMIFS('10월'!$N:$N,'10월'!$F:$F,"C0000140",'10월'!$I:$I,AW33,'10월'!$T:$T,"??M*")+SUMIFS('10월'!$N:$N,'10월'!$F:$F,"C0000140",'10월'!$I:$I,AW33,'10월'!$T:$T,"??Z*")+SUMIFS('10월'!$N:$N,'10월'!$F:$F,"C0000142",'10월'!$I:$I,AW33)</f>
        <v>0</v>
      </c>
      <c r="AY33" s="40">
        <f ca="1">SUMIFS('10월'!$L:$L,'10월'!$F:$F,"C0000004",'10월'!$I:$I,AW33)+SUMIFS('10월'!$L:$L,'10월'!$F:$F,"C0000140",'10월'!$I:$I,AW33,'10월'!$T:$T,"??C*")+SUMIFS('10월'!$L:$L,'10월'!$F:$F,"C0000140",'10월'!$I:$I,AW33,'10월'!$T:$T,"??M*")+SUMIFS('10월'!$L:$L,'10월'!$F:$F,"C0000140",'10월'!$I:$I,AW33,'10월'!$T:$T,"??Z*")+SUMIFS('10월'!$L:$L,'10월'!$F:$F,"C0000142",'10월'!$I:$I,AW33)</f>
        <v>0</v>
      </c>
      <c r="AZ33" s="41" t="str">
        <f t="shared" ca="1" si="38"/>
        <v/>
      </c>
      <c r="BA33" s="90">
        <f t="shared" ref="BA33" ca="1" si="248">AY33+AY34</f>
        <v>0</v>
      </c>
      <c r="BB33" s="92">
        <f t="shared" ref="BB33" si="249">IFERROR(DATE($B$7,BB$7,$B33),"")</f>
        <v>46338</v>
      </c>
      <c r="BC33" s="39">
        <f ca="1">SUMIFS('11월'!$N:$N,'11월'!$F:$F,"C0000004",'11월'!$I:$I,BB33)+SUMIFS('11월'!$N:$N,'11월'!$F:$F,"C0000140",'11월'!$I:$I,BB33,'11월'!$T:$T,"??C*")+SUMIFS('11월'!$N:$N,'11월'!$F:$F,"C0000140",'11월'!$I:$I,BB33,'11월'!$T:$T,"??M*")+SUMIFS('11월'!$N:$N,'11월'!$F:$F,"C0000140",'11월'!$I:$I,BB33,'11월'!$T:$T,"??Z*")+SUMIFS('11월'!$N:$N,'11월'!$F:$F,"C0000142",'11월'!$I:$I,BB33)</f>
        <v>0</v>
      </c>
      <c r="BD33" s="40">
        <f ca="1">SUMIFS('11월'!$L:$L,'11월'!$F:$F,"C0000004",'11월'!$I:$I,BB33)+SUMIFS('11월'!$L:$L,'11월'!$F:$F,"C0000140",'11월'!$I:$I,BB33,'11월'!$T:$T,"??C*")+SUMIFS('11월'!$L:$L,'11월'!$F:$F,"C0000140",'11월'!$I:$I,BB33,'11월'!$T:$T,"??M*")+SUMIFS('11월'!$L:$L,'11월'!$F:$F,"C0000140",'11월'!$I:$I,BB33,'11월'!$T:$T,"??Z*")+SUMIFS('11월'!$L:$L,'11월'!$F:$F,"C0000142",'11월'!$I:$I,BB33)</f>
        <v>0</v>
      </c>
      <c r="BE33" s="41" t="str">
        <f t="shared" ca="1" si="41"/>
        <v/>
      </c>
      <c r="BF33" s="90">
        <f t="shared" ref="BF33" ca="1" si="250">BD33+BD34</f>
        <v>0</v>
      </c>
      <c r="BG33" s="92">
        <f t="shared" ref="BG33" si="251">IFERROR(DATE($B$7,BG$7,$B33),"")</f>
        <v>46368</v>
      </c>
      <c r="BH33" s="39">
        <f ca="1">SUMIFS('12월'!$N:$N,'12월'!$F:$F,"C0000004",'12월'!$I:$I,BG33)+SUMIFS('12월'!$N:$N,'12월'!$F:$F,"C0000140",'12월'!$I:$I,BG33,'12월'!$T:$T,"??C*")+SUMIFS('12월'!$N:$N,'12월'!$F:$F,"C0000140",'12월'!$I:$I,BG33,'12월'!$T:$T,"??M*")+SUMIFS('12월'!$N:$N,'12월'!$F:$F,"C0000140",'12월'!$I:$I,BG33,'12월'!$T:$T,"??Z*")+SUMIFS('12월'!$N:$N,'12월'!$F:$F,"C0000142",'12월'!$I:$I,BG33)</f>
        <v>0</v>
      </c>
      <c r="BI33" s="40">
        <f ca="1">SUMIFS('12월'!$L:$L,'12월'!$F:$F,"C0000004",'12월'!$I:$I,BG33)+SUMIFS('12월'!$L:$L,'12월'!$F:$F,"C0000140",'12월'!$I:$I,BG33,'12월'!$T:$T,"??C*")+SUMIFS('12월'!$L:$L,'12월'!$F:$F,"C0000140",'12월'!$I:$I,BG33,'12월'!$T:$T,"??M*")+SUMIFS('12월'!$L:$L,'12월'!$F:$F,"C0000140",'12월'!$I:$I,BG33,'12월'!$T:$T,"??Z*")+SUMIFS('12월'!$L:$L,'12월'!$F:$F,"C0000142",'12월'!$I:$I,BG33)</f>
        <v>0</v>
      </c>
      <c r="BJ33" s="41" t="str">
        <f t="shared" ca="1" si="44"/>
        <v/>
      </c>
      <c r="BK33" s="90">
        <f t="shared" ref="BK33" ca="1" si="252">BI33+BI34</f>
        <v>0</v>
      </c>
    </row>
    <row r="34" spans="2:63" s="42" customFormat="1" ht="15.6" customHeight="1" outlineLevel="1">
      <c r="B34" s="95"/>
      <c r="C34" s="43" t="s">
        <v>3</v>
      </c>
      <c r="D34" s="81"/>
      <c r="E34" s="44">
        <f ca="1">SUMIFS('1월'!$N:$N,'1월'!$F:$F,"*L*",'1월'!$I:$I,D33,'1월'!$S:$S,"윤준희")</f>
        <v>0</v>
      </c>
      <c r="F34" s="47">
        <f ca="1">SUMIFS('1월'!$L:$L,'1월'!$F:$F,"*L*",'1월'!$I:$I,D33,'1월'!$S:$S,"윤준희")</f>
        <v>0</v>
      </c>
      <c r="G34" s="46" t="str">
        <f t="shared" ca="1" si="11"/>
        <v/>
      </c>
      <c r="H34" s="79"/>
      <c r="I34" s="81"/>
      <c r="J34" s="44">
        <f>SUMIFS('2월'!$N:$N,'2월'!$F:$F,"*L*",'2월'!$I:$I,I33,'2월'!$S:$S,"윤준희")</f>
        <v>0</v>
      </c>
      <c r="K34" s="47">
        <f>SUMIFS('2월'!$L:$L,'2월'!$F:$F,"*L*",'2월'!$I:$I,I33,'2월'!$S:$S,"윤준희")</f>
        <v>0</v>
      </c>
      <c r="L34" s="46" t="str">
        <f t="shared" si="14"/>
        <v/>
      </c>
      <c r="M34" s="79"/>
      <c r="N34" s="81"/>
      <c r="O34" s="44">
        <f>SUMIFS('3월'!$N:$N,'3월'!$F:$F,"*L*",'3월'!$I:$I,N33,'3월'!$S:$S,"윤준희")</f>
        <v>0</v>
      </c>
      <c r="P34" s="47">
        <f>SUMIFS('3월'!$L:$L,'3월'!$F:$F,"*L*",'3월'!$I:$I,N33,'3월'!$S:$S,"윤준희")</f>
        <v>0</v>
      </c>
      <c r="Q34" s="46" t="str">
        <f t="shared" si="17"/>
        <v/>
      </c>
      <c r="R34" s="79"/>
      <c r="S34" s="93"/>
      <c r="T34" s="44">
        <f>SUMIFS('4월'!$N:$N,'4월'!$F:$F,"*L*",'4월'!$I:$I,S33,'4월'!$S:$S,"윤준희")</f>
        <v>0</v>
      </c>
      <c r="U34" s="47">
        <f>SUMIFS('4월'!$L:$L,'4월'!$F:$F,"*L*",'4월'!$I:$I,S33,'4월'!$S:$S,"윤준희")</f>
        <v>0</v>
      </c>
      <c r="V34" s="46" t="str">
        <f t="shared" si="20"/>
        <v/>
      </c>
      <c r="W34" s="91"/>
      <c r="X34" s="93"/>
      <c r="Y34" s="44">
        <f ca="1">SUMIFS('5월'!$N:$N,'5월'!$F:$F,"*L*",'5월'!$I:$I,X33,'5월'!$S:$S,"윤준희")</f>
        <v>0</v>
      </c>
      <c r="Z34" s="47">
        <f ca="1">SUMIFS('5월'!$L:$L,'5월'!$F:$F,"*L*",'5월'!$I:$I,X33,'5월'!$S:$S,"윤준희")</f>
        <v>0</v>
      </c>
      <c r="AA34" s="46" t="str">
        <f t="shared" ca="1" si="23"/>
        <v/>
      </c>
      <c r="AB34" s="91"/>
      <c r="AC34" s="93"/>
      <c r="AD34" s="44">
        <f ca="1">SUMIFS('6월'!$N:$N,'6월'!$F:$F,"*L*",'6월'!$I:$I,AC33,'6월'!$S:$S,"윤준희")</f>
        <v>0</v>
      </c>
      <c r="AE34" s="47">
        <f ca="1">SUMIFS('6월'!$L:$L,'6월'!$F:$F,"*L*",'6월'!$I:$I,AC33,'6월'!$S:$S,"윤준희")+SUMIFS('6월'!$L:$L,'6월'!$F:$F,"*L*",'6월'!$I:$I,AC33,'6월'!$S:$S,"윤준희")</f>
        <v>0</v>
      </c>
      <c r="AF34" s="46" t="str">
        <f t="shared" ca="1" si="26"/>
        <v/>
      </c>
      <c r="AG34" s="91"/>
      <c r="AH34" s="93"/>
      <c r="AI34" s="44">
        <f ca="1">SUMIFS('7월'!$N:$N,'7월'!$F:$F,"*L*",'7월'!$I:$I,AH33,'7월'!$S:$S,"윤준희")</f>
        <v>0</v>
      </c>
      <c r="AJ34" s="47">
        <f ca="1">SUMIFS('7월'!$L:$L,'7월'!$F:$F,"*L*",'7월'!$I:$I,AH33,'7월'!$S:$S,"윤준희")</f>
        <v>0</v>
      </c>
      <c r="AK34" s="46" t="str">
        <f t="shared" ca="1" si="29"/>
        <v/>
      </c>
      <c r="AL34" s="91"/>
      <c r="AM34" s="93"/>
      <c r="AN34" s="44">
        <f ca="1">SUMIFS('8월'!$N:$N,'8월'!$F:$F,"*L*",'8월'!$I:$I,AM33,'8월'!$S:$S,"윤준희")</f>
        <v>0</v>
      </c>
      <c r="AO34" s="47">
        <f ca="1">SUMIFS('8월'!$L:$L,'8월'!$F:$F,"*L*",'8월'!$I:$I,AM33,'8월'!$S:$S,"윤준희")</f>
        <v>0</v>
      </c>
      <c r="AP34" s="46" t="str">
        <f t="shared" ca="1" si="32"/>
        <v/>
      </c>
      <c r="AQ34" s="91"/>
      <c r="AR34" s="93"/>
      <c r="AS34" s="44">
        <f>SUMIFS('9월'!$N:$N,'9월'!$F:$F,"*L*",'9월'!$I:$I,AR33,'9월'!$S:$S,"윤준희")</f>
        <v>0</v>
      </c>
      <c r="AT34" s="47">
        <f>SUMIFS('9월'!$L:$L,'9월'!$F:$F,"*L*",'9월'!$I:$I,AR33,'9월'!$S:$S,"윤준희")</f>
        <v>0</v>
      </c>
      <c r="AU34" s="46" t="str">
        <f t="shared" si="35"/>
        <v/>
      </c>
      <c r="AV34" s="91"/>
      <c r="AW34" s="93"/>
      <c r="AX34" s="44">
        <f ca="1">SUMIFS('10월'!$N:$N,'10월'!$F:$F,"*L*",'10월'!$I:$I,AW33,'10월'!$S:$S,"윤준희")</f>
        <v>0</v>
      </c>
      <c r="AY34" s="44">
        <f ca="1">SUMIFS('10월'!$L:$L,'10월'!$F:$F,"*L*",'10월'!$I:$I,AW33,'10월'!$S:$S,"윤준희")</f>
        <v>0</v>
      </c>
      <c r="AZ34" s="46" t="str">
        <f t="shared" ca="1" si="38"/>
        <v/>
      </c>
      <c r="BA34" s="91"/>
      <c r="BB34" s="93"/>
      <c r="BC34" s="44">
        <f ca="1">SUMIFS('11월'!$N:$N,'11월'!$F:$F,"*L*",'11월'!$I:$I,BB33,'11월'!$S:$S,"윤준희")</f>
        <v>0</v>
      </c>
      <c r="BD34" s="47">
        <f ca="1">SUMIFS('11월'!$L:$L,'11월'!$F:$F,"*L*",'11월'!$I:$I,BB33,'11월'!$S:$S,"윤준희")</f>
        <v>0</v>
      </c>
      <c r="BE34" s="46" t="str">
        <f t="shared" ca="1" si="41"/>
        <v/>
      </c>
      <c r="BF34" s="91"/>
      <c r="BG34" s="93"/>
      <c r="BH34" s="44">
        <f ca="1">SUMIFS('12월'!$N:$N,'12월'!$F:$F,"*L*",'12월'!$I:$I,BG33,'12월'!$S:$S,"윤준희")</f>
        <v>0</v>
      </c>
      <c r="BI34" s="47">
        <f ca="1">SUMIFS('12월'!$L:$L,'12월'!$F:$F,"*L*",'12월'!$I:$I,BG33,'12월'!$S:$S,"윤준희")</f>
        <v>0</v>
      </c>
      <c r="BJ34" s="46" t="str">
        <f t="shared" ca="1" si="44"/>
        <v/>
      </c>
      <c r="BK34" s="91"/>
    </row>
    <row r="35" spans="2:63" s="42" customFormat="1" ht="15.6" customHeight="1" outlineLevel="1">
      <c r="B35" s="94">
        <v>13</v>
      </c>
      <c r="C35" s="38" t="s">
        <v>6</v>
      </c>
      <c r="D35" s="80">
        <f>IFERROR(DATE($B$7,$D$7,B35),"")</f>
        <v>46035</v>
      </c>
      <c r="E35" s="39">
        <f ca="1">SUMIFS('1월'!$N:$N,'1월'!$F:$F,"C0000004",'1월'!$I:$I,D35)+SUMIFS('1월'!$N:$N,'1월'!$F:$F,"C0000140",'1월'!$I:$I,D35,'1월'!$T:$T,"??C*")+SUMIFS('1월'!$N:$N,'1월'!$F:$F,"C0000140",'1월'!$I:$I,D35,'1월'!$T:$T,"??M*")+SUMIFS('1월'!$N:$N,'1월'!$F:$F,"C0000140",'1월'!$I:$I,D35,'1월'!$T:$T,"??Z*")+SUMIFS('1월'!$N:$N,'1월'!$F:$F,"C0000142",'1월'!$I:$I,D35)</f>
        <v>0</v>
      </c>
      <c r="F35" s="40">
        <f ca="1">SUMIFS('1월'!$L:$L,'1월'!$F:$F,"C0000004",'1월'!$I:$I,D35)+SUMIFS('1월'!$L:$L,'1월'!$F:$F,"C0000140",'1월'!$I:$I,D35,'1월'!$T:$T,"??C*")+SUMIFS('1월'!$L:$L,'1월'!$F:$F,"C0000140",'1월'!$I:$I,D35,'1월'!$T:$T,"??M*")+SUMIFS('1월'!$L:$L,'1월'!$F:$F,"C0000140",'1월'!$I:$I,D35,'1월'!$T:$T,"??Z*")+SUMIFS('1월'!$L:$L,'1월'!$F:$F,"C0000142",'1월'!$I:$I,D35)</f>
        <v>0</v>
      </c>
      <c r="G35" s="41" t="str">
        <f t="shared" ca="1" si="11"/>
        <v/>
      </c>
      <c r="H35" s="78">
        <f t="shared" ref="H35" ca="1" si="253">F35+F36</f>
        <v>0</v>
      </c>
      <c r="I35" s="80">
        <f t="shared" ref="I35" si="254">IFERROR(DATE($B$7,I$7,$B35),"")</f>
        <v>46066</v>
      </c>
      <c r="J35" s="39">
        <f>SUMIFS('2월'!$N:$N,'2월'!$F:$F,"C0000004",'2월'!$I:$I,I35)+SUMIFS('2월'!$N:$N,'2월'!$F:$F,"C0000140",'2월'!$I:$I,I35,'2월'!$T:$T,"??C*")+SUMIFS('2월'!$N:$N,'2월'!$F:$F,"C0000140",'2월'!$I:$I,I35,'2월'!$T:$T,"??M*")+SUMIFS('2월'!$N:$N,'2월'!$F:$F,"C0000140",'2월'!$I:$I,I35,'2월'!$T:$T,"??Z*")+SUMIFS('2월'!$N:$N,'2월'!$F:$F,"C0000142",'2월'!$I:$I,I35)</f>
        <v>0</v>
      </c>
      <c r="K35" s="40">
        <f>SUMIFS('2월'!$L:$L,'2월'!$F:$F,"C0000004",'2월'!$I:$I,I35)+SUMIFS('2월'!$L:$L,'2월'!$F:$F,"C0000140",'2월'!$I:$I,I35,'2월'!$T:$T,"??C*")+SUMIFS('2월'!$L:$L,'2월'!$F:$F,"C0000140",'2월'!$I:$I,I35,'2월'!$T:$T,"??M*")+SUMIFS('2월'!$L:$L,'2월'!$F:$F,"C0000140",'2월'!$I:$I,I35,'2월'!$T:$T,"??Z*")+SUMIFS('2월'!$L:$L,'2월'!$F:$F,"C0000142",'2월'!$I:$I,I35)</f>
        <v>0</v>
      </c>
      <c r="L35" s="41" t="str">
        <f t="shared" si="14"/>
        <v/>
      </c>
      <c r="M35" s="78">
        <f t="shared" ref="M35" si="255">K35+K36</f>
        <v>0</v>
      </c>
      <c r="N35" s="80">
        <f t="shared" ref="N35" si="256">IFERROR(DATE($B$7,N$7,$B35),"")</f>
        <v>46094</v>
      </c>
      <c r="O35" s="39">
        <f>SUMIFS('3월'!$N:$N,'3월'!$F:$F,"C0000004",'3월'!$I:$I,N35)+SUMIFS('3월'!$N:$N,'3월'!$F:$F,"C0000140",'3월'!$I:$I,N35,'3월'!$T:$T,"??C*")+SUMIFS('3월'!$N:$N,'3월'!$F:$F,"C0000140",'3월'!$I:$I,N35,'3월'!$T:$T,"??M*")+SUMIFS('3월'!$N:$N,'3월'!$F:$F,"C0000140",'3월'!$I:$I,N35,'3월'!$T:$T,"??Z*")+SUMIFS('3월'!$N:$N,'3월'!$F:$F,"C0000142",'3월'!$I:$I,N35)</f>
        <v>0</v>
      </c>
      <c r="P35" s="40">
        <f>SUMIFS('3월'!$L:$L,'3월'!$F:$F,"C0000004",'3월'!$I:$I,N35)+SUMIFS('3월'!$L:$L,'3월'!$F:$F,"C0000140",'3월'!$I:$I,N35,'3월'!$T:$T,"??C*")+SUMIFS('3월'!$L:$L,'3월'!$F:$F,"C0000140",'3월'!$I:$I,N35,'3월'!$T:$T,"??M*")+SUMIFS('3월'!$L:$L,'3월'!$F:$F,"C0000140",'3월'!$I:$I,N35,'3월'!$T:$T,"??Z*")+SUMIFS('3월'!$L:$L,'3월'!$F:$F,"C0000142",'3월'!$I:$I,N35)</f>
        <v>0</v>
      </c>
      <c r="Q35" s="41" t="str">
        <f t="shared" si="17"/>
        <v/>
      </c>
      <c r="R35" s="78">
        <f t="shared" ref="R35" si="257">P35+P36</f>
        <v>0</v>
      </c>
      <c r="S35" s="92">
        <f t="shared" ref="S35" si="258">IFERROR(DATE($B$7,S$7,$B35),"")</f>
        <v>46125</v>
      </c>
      <c r="T35" s="39">
        <f>SUMIFS('4월'!$N:$N,'4월'!$F:$F,"C0000004",'4월'!$I:$I,S35)+SUMIFS('4월'!$N:$N,'4월'!$F:$F,"C0000140",'4월'!$I:$I,S35,'4월'!$T:$T,"??C*")+SUMIFS('4월'!$N:$N,'4월'!$F:$F,"C0000140",'4월'!$I:$I,S35,'4월'!$T:$T,"??M*")+SUMIFS('4월'!$N:$N,'4월'!$F:$F,"C0000140",'4월'!$I:$I,S35,'4월'!$T:$T,"??Z*")+SUMIFS('4월'!$N:$N,'4월'!$F:$F,"C0000142",'4월'!$I:$I,S35)</f>
        <v>0</v>
      </c>
      <c r="U35" s="40">
        <f>SUMIFS('4월'!$L:$L,'4월'!$F:$F,"C0000004",'4월'!$I:$I,S35)+SUMIFS('4월'!$L:$L,'4월'!$F:$F,"C0000140",'4월'!$I:$I,S35,'4월'!$T:$T,"??C*")+SUMIFS('4월'!$L:$L,'4월'!$F:$F,"C0000140",'4월'!$I:$I,S35,'4월'!$T:$T,"??M*")+SUMIFS('4월'!$L:$L,'4월'!$F:$F,"C0000140",'4월'!$I:$I,S35,'4월'!$T:$T,"??Z*")+SUMIFS('4월'!$L:$L,'4월'!$F:$F,"C0000142",'4월'!$I:$I,S35)</f>
        <v>0</v>
      </c>
      <c r="V35" s="41" t="str">
        <f t="shared" si="20"/>
        <v/>
      </c>
      <c r="W35" s="90">
        <f t="shared" ref="W35" si="259">U35+U36</f>
        <v>0</v>
      </c>
      <c r="X35" s="92">
        <f t="shared" ref="X35" si="260">IFERROR(DATE($B$7,X$7,$B35),"")</f>
        <v>46155</v>
      </c>
      <c r="Y35" s="39">
        <f ca="1">SUMIFS('5월'!$N:$N,'5월'!$F:$F,"C0000004",'5월'!$I:$I,X35)+SUMIFS('5월'!$N:$N,'5월'!$F:$F,"C0000140",'5월'!$I:$I,X35,'5월'!$T:$T,"??C*")+SUMIFS('5월'!$N:$N,'5월'!$F:$F,"C0000140",'5월'!$I:$I,X35,'5월'!$T:$T,"??M*")+SUMIFS('5월'!$N:$N,'5월'!$F:$F,"C0000140",'5월'!$I:$I,X35,'5월'!$T:$T,"??Z*")+SUMIFS('5월'!$N:$N,'5월'!$F:$F,"C0000142",'5월'!$I:$I,X35)</f>
        <v>0</v>
      </c>
      <c r="Z35" s="40">
        <f ca="1">SUMIFS('5월'!$L:$L,'5월'!$F:$F,"C0000004",'5월'!$I:$I,X35)+SUMIFS('5월'!$L:$L,'5월'!$F:$F,"C0000140",'5월'!$I:$I,X35,'5월'!$T:$T,"??C*")+SUMIFS('5월'!$L:$L,'5월'!$F:$F,"C0000140",'5월'!$I:$I,X35,'5월'!$T:$T,"??M*")+SUMIFS('5월'!$L:$L,'5월'!$F:$F,"C0000140",'5월'!$I:$I,X35,'5월'!$T:$T,"??Z*")+SUMIFS('5월'!$L:$L,'5월'!$F:$F,"C0000142",'5월'!$I:$I,X35)</f>
        <v>0</v>
      </c>
      <c r="AA35" s="41" t="str">
        <f t="shared" ca="1" si="23"/>
        <v/>
      </c>
      <c r="AB35" s="90">
        <f t="shared" ref="AB35" ca="1" si="261">Z35+Z36</f>
        <v>0</v>
      </c>
      <c r="AC35" s="92">
        <f t="shared" ref="AC35" si="262">IFERROR(DATE($B$7,AC$7,$B35),"")</f>
        <v>46186</v>
      </c>
      <c r="AD35" s="39">
        <f ca="1">SUMIFS('6월'!$N:$N,'6월'!$F:$F,"C0000004",'6월'!$I:$I,AC35)+SUMIFS('6월'!$N:$N,'6월'!$F:$F,"C0000140",'6월'!$I:$I,AC35,'6월'!$T:$T,"??C*")+SUMIFS('6월'!$N:$N,'6월'!$F:$F,"C0000140",'6월'!$I:$I,AC35,'6월'!$T:$T,"??M*")+SUMIFS('6월'!$N:$N,'6월'!$F:$F,"C0000140",'6월'!$I:$I,AC35,'6월'!$T:$T,"??Z*")+SUMIFS('6월'!$N:$N,'6월'!$F:$F,"C0000142",'6월'!$I:$I,AC35)</f>
        <v>0</v>
      </c>
      <c r="AE35" s="40">
        <f ca="1">SUMIFS('6월'!$L:$L,'6월'!$F:$F,"C0000004",'6월'!$I:$I,AC35)+SUMIFS('6월'!$L:$L,'6월'!$F:$F,"C0000140",'6월'!$I:$I,AC35,'6월'!$T:$T,"??C*")+SUMIFS('6월'!$L:$L,'6월'!$F:$F,"C0000140",'6월'!$I:$I,AC35,'6월'!$T:$T,"??M*")+SUMIFS('6월'!$L:$L,'6월'!$F:$F,"C0000140",'6월'!$I:$I,AC35,'6월'!$T:$T,"??Z*")+SUMIFS('6월'!$L:$L,'6월'!$F:$F,"C0000142",'6월'!$I:$I,AC35)</f>
        <v>0</v>
      </c>
      <c r="AF35" s="41" t="str">
        <f t="shared" ca="1" si="26"/>
        <v/>
      </c>
      <c r="AG35" s="90">
        <f t="shared" ref="AG35" ca="1" si="263">AE35+AE36</f>
        <v>0</v>
      </c>
      <c r="AH35" s="92">
        <f t="shared" ref="AH35" si="264">IFERROR(DATE($B$7,AH$7,$B35),"")</f>
        <v>46216</v>
      </c>
      <c r="AI35" s="39">
        <f ca="1">SUMIFS('7월'!$N:$N,'7월'!$F:$F,"C0000004",'7월'!$I:$I,AH35)+SUMIFS('7월'!$N:$N,'7월'!$F:$F,"C0000140",'7월'!$I:$I,AH35,'7월'!$T:$T,"??C*")+SUMIFS('7월'!$N:$N,'7월'!$F:$F,"C0000140",'7월'!$I:$I,AH35,'7월'!$T:$T,"??M*")+SUMIFS('7월'!$N:$N,'7월'!$F:$F,"C0000140",'7월'!$I:$I,AH35,'7월'!$T:$T,"??Z*")+SUMIFS('7월'!$N:$N,'7월'!$F:$F,"C0000142",'7월'!$I:$I,AH35)</f>
        <v>0</v>
      </c>
      <c r="AJ35" s="40">
        <f ca="1">SUMIFS('7월'!$L:$L,'7월'!$F:$F,"C0000004",'7월'!$I:$I,AH35)+SUMIFS('7월'!$L:$L,'7월'!$F:$F,"C0000140",'7월'!$I:$I,AH35,'7월'!$T:$T,"??C*")+SUMIFS('7월'!$L:$L,'7월'!$F:$F,"C0000140",'7월'!$I:$I,AH35,'7월'!$T:$T,"??M*")+SUMIFS('7월'!$L:$L,'7월'!$F:$F,"C0000140",'7월'!$I:$I,AH35,'7월'!$T:$T,"??Z*")+SUMIFS('7월'!$L:$L,'7월'!$F:$F,"C0000142",'7월'!$I:$I,AH35)</f>
        <v>0</v>
      </c>
      <c r="AK35" s="41" t="str">
        <f t="shared" ca="1" si="29"/>
        <v/>
      </c>
      <c r="AL35" s="90">
        <f t="shared" ref="AL35" ca="1" si="265">AJ35+AJ36</f>
        <v>0</v>
      </c>
      <c r="AM35" s="92">
        <f t="shared" ref="AM35" si="266">IFERROR(DATE($B$7,AM$7,$B35),"")</f>
        <v>46247</v>
      </c>
      <c r="AN35" s="39">
        <f ca="1">SUMIFS('8월'!$N:$N,'8월'!$F:$F,"C0000004",'8월'!$I:$I,AM35)+SUMIFS('8월'!$N:$N,'8월'!$F:$F,"C0000140",'8월'!$I:$I,AM35,'8월'!$T:$T,"??C*")+SUMIFS('8월'!$N:$N,'8월'!$F:$F,"C0000140",'8월'!$I:$I,AM35,'8월'!$T:$T,"??M*")+SUMIFS('8월'!$N:$N,'8월'!$F:$F,"C0000140",'8월'!$I:$I,AM35,'8월'!$T:$T,"??Z*")+SUMIFS('8월'!$N:$N,'8월'!$F:$F,"C0000142",'8월'!$I:$I,AM35)</f>
        <v>0</v>
      </c>
      <c r="AO35" s="40">
        <f ca="1">SUMIFS('8월'!$L:$L,'8월'!$F:$F,"C0000004",'8월'!$I:$I,AM35)+SUMIFS('8월'!$L:$L,'8월'!$F:$F,"C0000140",'8월'!$I:$I,AM35,'8월'!$T:$T,"??C*")+SUMIFS('8월'!$L:$L,'8월'!$F:$F,"C0000140",'8월'!$I:$I,AM35,'8월'!$T:$T,"??M*")+SUMIFS('8월'!$L:$L,'8월'!$F:$F,"C0000140",'8월'!$I:$I,AM35,'8월'!$T:$T,"??Z*")+SUMIFS('8월'!$L:$L,'8월'!$F:$F,"C0000142",'8월'!$I:$I,AM35)</f>
        <v>0</v>
      </c>
      <c r="AP35" s="41" t="str">
        <f t="shared" ca="1" si="32"/>
        <v/>
      </c>
      <c r="AQ35" s="90">
        <f t="shared" ref="AQ35" ca="1" si="267">AO35+AO36</f>
        <v>0</v>
      </c>
      <c r="AR35" s="92">
        <f t="shared" ref="AR35" si="268">IFERROR(DATE($B$7,AR$7,$B35),"")</f>
        <v>46278</v>
      </c>
      <c r="AS35" s="39">
        <f>SUMIFS('9월'!$N:$N,'9월'!$F:$F,"C0000004",'9월'!$I:$I,AR35)+SUMIFS('9월'!$N:$N,'9월'!$F:$F,"C0000140",'9월'!$I:$I,AR35,'9월'!$T:$T,"??C*")+SUMIFS('9월'!$N:$N,'9월'!$F:$F,"C0000140",'9월'!$I:$I,AR35,'9월'!$T:$T,"??M*")+SUMIFS('9월'!$N:$N,'9월'!$F:$F,"C0000140",'9월'!$I:$I,AR35,'9월'!$T:$T,"??Z*")+SUMIFS('9월'!$N:$N,'9월'!$F:$F,"C0000142",'9월'!$I:$I,AR35)</f>
        <v>0</v>
      </c>
      <c r="AT35" s="40">
        <f>SUMIFS('9월'!$L:$L,'9월'!$F:$F,"C0000004",'9월'!$I:$I,AR35)+SUMIFS('9월'!$L:$L,'9월'!$F:$F,"C0000140",'9월'!$I:$I,AR35,'9월'!$T:$T,"??C*")+SUMIFS('9월'!$L:$L,'9월'!$F:$F,"C0000140",'9월'!$I:$I,AR35,'9월'!$T:$T,"??M*")+SUMIFS('9월'!$L:$L,'9월'!$F:$F,"C0000140",'9월'!$I:$I,AR35,'9월'!$T:$T,"??Z*")+SUMIFS('9월'!$L:$L,'9월'!$F:$F,"C0000142",'9월'!$I:$I,AR35)</f>
        <v>0</v>
      </c>
      <c r="AU35" s="41" t="str">
        <f t="shared" si="35"/>
        <v/>
      </c>
      <c r="AV35" s="90">
        <f t="shared" ref="AV35" si="269">AT35+AT36</f>
        <v>0</v>
      </c>
      <c r="AW35" s="92">
        <f t="shared" ref="AW35" si="270">IFERROR(DATE($B$7,AW$7,$B35),"")</f>
        <v>46308</v>
      </c>
      <c r="AX35" s="39">
        <f ca="1">SUMIFS('10월'!$N:$N,'10월'!$F:$F,"C0000004",'10월'!$I:$I,AW35)+SUMIFS('10월'!$N:$N,'10월'!$F:$F,"C0000140",'10월'!$I:$I,AW35,'10월'!$T:$T,"??C*")+SUMIFS('10월'!$N:$N,'10월'!$F:$F,"C0000140",'10월'!$I:$I,AW35,'10월'!$T:$T,"??M*")+SUMIFS('10월'!$N:$N,'10월'!$F:$F,"C0000140",'10월'!$I:$I,AW35,'10월'!$T:$T,"??Z*")+SUMIFS('10월'!$N:$N,'10월'!$F:$F,"C0000142",'10월'!$I:$I,AW35)</f>
        <v>0</v>
      </c>
      <c r="AY35" s="40">
        <f ca="1">SUMIFS('10월'!$L:$L,'10월'!$F:$F,"C0000004",'10월'!$I:$I,AW35)+SUMIFS('10월'!$L:$L,'10월'!$F:$F,"C0000140",'10월'!$I:$I,AW35,'10월'!$T:$T,"??C*")+SUMIFS('10월'!$L:$L,'10월'!$F:$F,"C0000140",'10월'!$I:$I,AW35,'10월'!$T:$T,"??M*")+SUMIFS('10월'!$L:$L,'10월'!$F:$F,"C0000140",'10월'!$I:$I,AW35,'10월'!$T:$T,"??Z*")+SUMIFS('10월'!$L:$L,'10월'!$F:$F,"C0000142",'10월'!$I:$I,AW35)</f>
        <v>0</v>
      </c>
      <c r="AZ35" s="41" t="str">
        <f t="shared" ca="1" si="38"/>
        <v/>
      </c>
      <c r="BA35" s="90">
        <f t="shared" ref="BA35" ca="1" si="271">AY35+AY36</f>
        <v>0</v>
      </c>
      <c r="BB35" s="92">
        <f t="shared" ref="BB35" si="272">IFERROR(DATE($B$7,BB$7,$B35),"")</f>
        <v>46339</v>
      </c>
      <c r="BC35" s="39">
        <f ca="1">SUMIFS('11월'!$N:$N,'11월'!$F:$F,"C0000004",'11월'!$I:$I,BB35)+SUMIFS('11월'!$N:$N,'11월'!$F:$F,"C0000140",'11월'!$I:$I,BB35,'11월'!$T:$T,"??C*")+SUMIFS('11월'!$N:$N,'11월'!$F:$F,"C0000140",'11월'!$I:$I,BB35,'11월'!$T:$T,"??M*")+SUMIFS('11월'!$N:$N,'11월'!$F:$F,"C0000140",'11월'!$I:$I,BB35,'11월'!$T:$T,"??Z*")+SUMIFS('11월'!$N:$N,'11월'!$F:$F,"C0000142",'11월'!$I:$I,BB35)</f>
        <v>0</v>
      </c>
      <c r="BD35" s="40">
        <f ca="1">SUMIFS('11월'!$L:$L,'11월'!$F:$F,"C0000004",'11월'!$I:$I,BB35)+SUMIFS('11월'!$L:$L,'11월'!$F:$F,"C0000140",'11월'!$I:$I,BB35,'11월'!$T:$T,"??C*")+SUMIFS('11월'!$L:$L,'11월'!$F:$F,"C0000140",'11월'!$I:$I,BB35,'11월'!$T:$T,"??M*")+SUMIFS('11월'!$L:$L,'11월'!$F:$F,"C0000140",'11월'!$I:$I,BB35,'11월'!$T:$T,"??Z*")+SUMIFS('11월'!$L:$L,'11월'!$F:$F,"C0000142",'11월'!$I:$I,BB35)</f>
        <v>0</v>
      </c>
      <c r="BE35" s="41" t="str">
        <f t="shared" ca="1" si="41"/>
        <v/>
      </c>
      <c r="BF35" s="90">
        <f t="shared" ref="BF35" ca="1" si="273">BD35+BD36</f>
        <v>0</v>
      </c>
      <c r="BG35" s="92">
        <f t="shared" ref="BG35" si="274">IFERROR(DATE($B$7,BG$7,$B35),"")</f>
        <v>46369</v>
      </c>
      <c r="BH35" s="39">
        <f ca="1">SUMIFS('12월'!$N:$N,'12월'!$F:$F,"C0000004",'12월'!$I:$I,BG35)+SUMIFS('12월'!$N:$N,'12월'!$F:$F,"C0000140",'12월'!$I:$I,BG35,'12월'!$T:$T,"??C*")+SUMIFS('12월'!$N:$N,'12월'!$F:$F,"C0000140",'12월'!$I:$I,BG35,'12월'!$T:$T,"??M*")+SUMIFS('12월'!$N:$N,'12월'!$F:$F,"C0000140",'12월'!$I:$I,BG35,'12월'!$T:$T,"??Z*")+SUMIFS('12월'!$N:$N,'12월'!$F:$F,"C0000142",'12월'!$I:$I,BG35)</f>
        <v>0</v>
      </c>
      <c r="BI35" s="40">
        <f ca="1">SUMIFS('12월'!$L:$L,'12월'!$F:$F,"C0000004",'12월'!$I:$I,BG35)+SUMIFS('12월'!$L:$L,'12월'!$F:$F,"C0000140",'12월'!$I:$I,BG35,'12월'!$T:$T,"??C*")+SUMIFS('12월'!$L:$L,'12월'!$F:$F,"C0000140",'12월'!$I:$I,BG35,'12월'!$T:$T,"??M*")+SUMIFS('12월'!$L:$L,'12월'!$F:$F,"C0000140",'12월'!$I:$I,BG35,'12월'!$T:$T,"??Z*")+SUMIFS('12월'!$L:$L,'12월'!$F:$F,"C0000142",'12월'!$I:$I,BG35)</f>
        <v>0</v>
      </c>
      <c r="BJ35" s="41" t="str">
        <f t="shared" ca="1" si="44"/>
        <v/>
      </c>
      <c r="BK35" s="90">
        <f t="shared" ref="BK35" ca="1" si="275">BI35+BI36</f>
        <v>0</v>
      </c>
    </row>
    <row r="36" spans="2:63" s="42" customFormat="1" ht="15.6" customHeight="1" outlineLevel="1">
      <c r="B36" s="95"/>
      <c r="C36" s="43" t="s">
        <v>3</v>
      </c>
      <c r="D36" s="81"/>
      <c r="E36" s="44">
        <f ca="1">SUMIFS('1월'!$N:$N,'1월'!$F:$F,"*L*",'1월'!$I:$I,D35,'1월'!$S:$S,"윤준희")</f>
        <v>0</v>
      </c>
      <c r="F36" s="47">
        <f ca="1">SUMIFS('1월'!$L:$L,'1월'!$F:$F,"*L*",'1월'!$I:$I,D35,'1월'!$S:$S,"윤준희")</f>
        <v>0</v>
      </c>
      <c r="G36" s="46" t="str">
        <f t="shared" ca="1" si="11"/>
        <v/>
      </c>
      <c r="H36" s="79"/>
      <c r="I36" s="81"/>
      <c r="J36" s="44">
        <f>SUMIFS('2월'!$N:$N,'2월'!$F:$F,"*L*",'2월'!$I:$I,I35,'2월'!$S:$S,"윤준희")</f>
        <v>0</v>
      </c>
      <c r="K36" s="47">
        <f>SUMIFS('2월'!$L:$L,'2월'!$F:$F,"*L*",'2월'!$I:$I,I35,'2월'!$S:$S,"윤준희")</f>
        <v>0</v>
      </c>
      <c r="L36" s="46" t="str">
        <f t="shared" si="14"/>
        <v/>
      </c>
      <c r="M36" s="79"/>
      <c r="N36" s="81"/>
      <c r="O36" s="44">
        <f>SUMIFS('3월'!$N:$N,'3월'!$F:$F,"*L*",'3월'!$I:$I,N35,'3월'!$S:$S,"윤준희")</f>
        <v>0</v>
      </c>
      <c r="P36" s="47">
        <f>SUMIFS('3월'!$L:$L,'3월'!$F:$F,"*L*",'3월'!$I:$I,N35,'3월'!$S:$S,"윤준희")</f>
        <v>0</v>
      </c>
      <c r="Q36" s="46" t="str">
        <f t="shared" si="17"/>
        <v/>
      </c>
      <c r="R36" s="79"/>
      <c r="S36" s="93"/>
      <c r="T36" s="44">
        <f>SUMIFS('4월'!$N:$N,'4월'!$F:$F,"*L*",'4월'!$I:$I,S35,'4월'!$S:$S,"윤준희")</f>
        <v>0</v>
      </c>
      <c r="U36" s="47">
        <f>SUMIFS('4월'!$L:$L,'4월'!$F:$F,"*L*",'4월'!$I:$I,S35,'4월'!$S:$S,"윤준희")</f>
        <v>0</v>
      </c>
      <c r="V36" s="46" t="str">
        <f t="shared" si="20"/>
        <v/>
      </c>
      <c r="W36" s="91"/>
      <c r="X36" s="93"/>
      <c r="Y36" s="44">
        <f ca="1">SUMIFS('5월'!$N:$N,'5월'!$F:$F,"*L*",'5월'!$I:$I,X35,'5월'!$S:$S,"윤준희")</f>
        <v>0</v>
      </c>
      <c r="Z36" s="47">
        <f ca="1">SUMIFS('5월'!$L:$L,'5월'!$F:$F,"*L*",'5월'!$I:$I,X35,'5월'!$S:$S,"윤준희")</f>
        <v>0</v>
      </c>
      <c r="AA36" s="46" t="str">
        <f t="shared" ca="1" si="23"/>
        <v/>
      </c>
      <c r="AB36" s="91"/>
      <c r="AC36" s="93"/>
      <c r="AD36" s="44">
        <f ca="1">SUMIFS('6월'!$N:$N,'6월'!$F:$F,"*L*",'6월'!$I:$I,AC35,'6월'!$S:$S,"윤준희")</f>
        <v>0</v>
      </c>
      <c r="AE36" s="47">
        <f ca="1">SUMIFS('6월'!$L:$L,'6월'!$F:$F,"*L*",'6월'!$I:$I,AC35,'6월'!$S:$S,"윤준희")+SUMIFS('6월'!$L:$L,'6월'!$F:$F,"*L*",'6월'!$I:$I,AC35,'6월'!$S:$S,"윤준희")</f>
        <v>0</v>
      </c>
      <c r="AF36" s="46" t="str">
        <f t="shared" ca="1" si="26"/>
        <v/>
      </c>
      <c r="AG36" s="91"/>
      <c r="AH36" s="93"/>
      <c r="AI36" s="44">
        <f ca="1">SUMIFS('7월'!$N:$N,'7월'!$F:$F,"*L*",'7월'!$I:$I,AH35,'7월'!$S:$S,"윤준희")</f>
        <v>0</v>
      </c>
      <c r="AJ36" s="47">
        <f ca="1">SUMIFS('7월'!$L:$L,'7월'!$F:$F,"*L*",'7월'!$I:$I,AH35,'7월'!$S:$S,"윤준희")</f>
        <v>0</v>
      </c>
      <c r="AK36" s="46" t="str">
        <f t="shared" ca="1" si="29"/>
        <v/>
      </c>
      <c r="AL36" s="91"/>
      <c r="AM36" s="93"/>
      <c r="AN36" s="44">
        <f ca="1">SUMIFS('8월'!$N:$N,'8월'!$F:$F,"*L*",'8월'!$I:$I,AM35,'8월'!$S:$S,"윤준희")</f>
        <v>0</v>
      </c>
      <c r="AO36" s="47">
        <f ca="1">SUMIFS('8월'!$L:$L,'8월'!$F:$F,"*L*",'8월'!$I:$I,AM35,'8월'!$S:$S,"윤준희")</f>
        <v>0</v>
      </c>
      <c r="AP36" s="46" t="str">
        <f t="shared" ca="1" si="32"/>
        <v/>
      </c>
      <c r="AQ36" s="91"/>
      <c r="AR36" s="93"/>
      <c r="AS36" s="44">
        <f>SUMIFS('9월'!$N:$N,'9월'!$F:$F,"*L*",'9월'!$I:$I,AR35,'9월'!$S:$S,"윤준희")</f>
        <v>0</v>
      </c>
      <c r="AT36" s="47">
        <f>SUMIFS('9월'!$L:$L,'9월'!$F:$F,"*L*",'9월'!$I:$I,AR35,'9월'!$S:$S,"윤준희")</f>
        <v>0</v>
      </c>
      <c r="AU36" s="46" t="str">
        <f t="shared" si="35"/>
        <v/>
      </c>
      <c r="AV36" s="91"/>
      <c r="AW36" s="93"/>
      <c r="AX36" s="44">
        <f ca="1">SUMIFS('10월'!$N:$N,'10월'!$F:$F,"*L*",'10월'!$I:$I,AW35,'10월'!$S:$S,"윤준희")</f>
        <v>0</v>
      </c>
      <c r="AY36" s="44">
        <f ca="1">SUMIFS('10월'!$L:$L,'10월'!$F:$F,"*L*",'10월'!$I:$I,AW35,'10월'!$S:$S,"윤준희")</f>
        <v>0</v>
      </c>
      <c r="AZ36" s="46" t="str">
        <f t="shared" ca="1" si="38"/>
        <v/>
      </c>
      <c r="BA36" s="91"/>
      <c r="BB36" s="93"/>
      <c r="BC36" s="44">
        <f ca="1">SUMIFS('11월'!$N:$N,'11월'!$F:$F,"*L*",'11월'!$I:$I,BB35,'11월'!$S:$S,"윤준희")</f>
        <v>0</v>
      </c>
      <c r="BD36" s="47">
        <f ca="1">SUMIFS('11월'!$L:$L,'11월'!$F:$F,"*L*",'11월'!$I:$I,BB35,'11월'!$S:$S,"윤준희")</f>
        <v>0</v>
      </c>
      <c r="BE36" s="46" t="str">
        <f t="shared" ca="1" si="41"/>
        <v/>
      </c>
      <c r="BF36" s="91"/>
      <c r="BG36" s="93"/>
      <c r="BH36" s="44">
        <f ca="1">SUMIFS('12월'!$N:$N,'12월'!$F:$F,"*L*",'12월'!$I:$I,BG35,'12월'!$S:$S,"윤준희")</f>
        <v>0</v>
      </c>
      <c r="BI36" s="47">
        <f ca="1">SUMIFS('12월'!$L:$L,'12월'!$F:$F,"*L*",'12월'!$I:$I,BG35,'12월'!$S:$S,"윤준희")</f>
        <v>0</v>
      </c>
      <c r="BJ36" s="46" t="str">
        <f t="shared" ca="1" si="44"/>
        <v/>
      </c>
      <c r="BK36" s="91"/>
    </row>
    <row r="37" spans="2:63" s="42" customFormat="1" ht="15.6" customHeight="1" outlineLevel="1">
      <c r="B37" s="94">
        <v>14</v>
      </c>
      <c r="C37" s="38" t="s">
        <v>6</v>
      </c>
      <c r="D37" s="80">
        <f>IFERROR(DATE($B$7,$D$7,B37),"")</f>
        <v>46036</v>
      </c>
      <c r="E37" s="39">
        <f ca="1">SUMIFS('1월'!$N:$N,'1월'!$F:$F,"C0000004",'1월'!$I:$I,D37)+SUMIFS('1월'!$N:$N,'1월'!$F:$F,"C0000140",'1월'!$I:$I,D37,'1월'!$T:$T,"??C*")+SUMIFS('1월'!$N:$N,'1월'!$F:$F,"C0000140",'1월'!$I:$I,D37,'1월'!$T:$T,"??M*")+SUMIFS('1월'!$N:$N,'1월'!$F:$F,"C0000140",'1월'!$I:$I,D37,'1월'!$T:$T,"??Z*")+SUMIFS('1월'!$N:$N,'1월'!$F:$F,"C0000142",'1월'!$I:$I,D37)</f>
        <v>0</v>
      </c>
      <c r="F37" s="40">
        <f ca="1">SUMIFS('1월'!$L:$L,'1월'!$F:$F,"C0000004",'1월'!$I:$I,D37)+SUMIFS('1월'!$L:$L,'1월'!$F:$F,"C0000140",'1월'!$I:$I,D37,'1월'!$T:$T,"??C*")+SUMIFS('1월'!$L:$L,'1월'!$F:$F,"C0000140",'1월'!$I:$I,D37,'1월'!$T:$T,"??M*")+SUMIFS('1월'!$L:$L,'1월'!$F:$F,"C0000140",'1월'!$I:$I,D37,'1월'!$T:$T,"??Z*")+SUMIFS('1월'!$L:$L,'1월'!$F:$F,"C0000142",'1월'!$I:$I,D37)</f>
        <v>0</v>
      </c>
      <c r="G37" s="41" t="str">
        <f t="shared" ca="1" si="11"/>
        <v/>
      </c>
      <c r="H37" s="78">
        <f t="shared" ref="H37" ca="1" si="276">F37+F38</f>
        <v>0</v>
      </c>
      <c r="I37" s="80">
        <f t="shared" ref="I37" si="277">IFERROR(DATE($B$7,I$7,$B37),"")</f>
        <v>46067</v>
      </c>
      <c r="J37" s="39">
        <f>SUMIFS('2월'!$N:$N,'2월'!$F:$F,"C0000004",'2월'!$I:$I,I37)+SUMIFS('2월'!$N:$N,'2월'!$F:$F,"C0000140",'2월'!$I:$I,I37,'2월'!$T:$T,"??C*")+SUMIFS('2월'!$N:$N,'2월'!$F:$F,"C0000140",'2월'!$I:$I,I37,'2월'!$T:$T,"??M*")+SUMIFS('2월'!$N:$N,'2월'!$F:$F,"C0000140",'2월'!$I:$I,I37,'2월'!$T:$T,"??Z*")+SUMIFS('2월'!$N:$N,'2월'!$F:$F,"C0000142",'2월'!$I:$I,I37)</f>
        <v>0</v>
      </c>
      <c r="K37" s="40">
        <f>SUMIFS('2월'!$L:$L,'2월'!$F:$F,"C0000004",'2월'!$I:$I,I37)+SUMIFS('2월'!$L:$L,'2월'!$F:$F,"C0000140",'2월'!$I:$I,I37,'2월'!$T:$T,"??C*")+SUMIFS('2월'!$L:$L,'2월'!$F:$F,"C0000140",'2월'!$I:$I,I37,'2월'!$T:$T,"??M*")+SUMIFS('2월'!$L:$L,'2월'!$F:$F,"C0000140",'2월'!$I:$I,I37,'2월'!$T:$T,"??Z*")+SUMIFS('2월'!$L:$L,'2월'!$F:$F,"C0000142",'2월'!$I:$I,I37)</f>
        <v>0</v>
      </c>
      <c r="L37" s="41" t="str">
        <f t="shared" si="14"/>
        <v/>
      </c>
      <c r="M37" s="78">
        <f t="shared" ref="M37" si="278">K37+K38</f>
        <v>0</v>
      </c>
      <c r="N37" s="80">
        <f t="shared" ref="N37" si="279">IFERROR(DATE($B$7,N$7,$B37),"")</f>
        <v>46095</v>
      </c>
      <c r="O37" s="39">
        <f>SUMIFS('3월'!$N:$N,'3월'!$F:$F,"C0000004",'3월'!$I:$I,N37)+SUMIFS('3월'!$N:$N,'3월'!$F:$F,"C0000140",'3월'!$I:$I,N37,'3월'!$T:$T,"??C*")+SUMIFS('3월'!$N:$N,'3월'!$F:$F,"C0000140",'3월'!$I:$I,N37,'3월'!$T:$T,"??M*")+SUMIFS('3월'!$N:$N,'3월'!$F:$F,"C0000140",'3월'!$I:$I,N37,'3월'!$T:$T,"??Z*")+SUMIFS('3월'!$N:$N,'3월'!$F:$F,"C0000142",'3월'!$I:$I,N37)</f>
        <v>0</v>
      </c>
      <c r="P37" s="40">
        <f>SUMIFS('3월'!$L:$L,'3월'!$F:$F,"C0000004",'3월'!$I:$I,N37)+SUMIFS('3월'!$L:$L,'3월'!$F:$F,"C0000140",'3월'!$I:$I,N37,'3월'!$T:$T,"??C*")+SUMIFS('3월'!$L:$L,'3월'!$F:$F,"C0000140",'3월'!$I:$I,N37,'3월'!$T:$T,"??M*")+SUMIFS('3월'!$L:$L,'3월'!$F:$F,"C0000140",'3월'!$I:$I,N37,'3월'!$T:$T,"??Z*")+SUMIFS('3월'!$L:$L,'3월'!$F:$F,"C0000142",'3월'!$I:$I,N37)</f>
        <v>0</v>
      </c>
      <c r="Q37" s="41" t="str">
        <f t="shared" si="17"/>
        <v/>
      </c>
      <c r="R37" s="78">
        <f t="shared" ref="R37" si="280">P37+P38</f>
        <v>0</v>
      </c>
      <c r="S37" s="92">
        <f t="shared" ref="S37" si="281">IFERROR(DATE($B$7,S$7,$B37),"")</f>
        <v>46126</v>
      </c>
      <c r="T37" s="39">
        <f>SUMIFS('4월'!$N:$N,'4월'!$F:$F,"C0000004",'4월'!$I:$I,S37)+SUMIFS('4월'!$N:$N,'4월'!$F:$F,"C0000140",'4월'!$I:$I,S37,'4월'!$T:$T,"??C*")+SUMIFS('4월'!$N:$N,'4월'!$F:$F,"C0000140",'4월'!$I:$I,S37,'4월'!$T:$T,"??M*")+SUMIFS('4월'!$N:$N,'4월'!$F:$F,"C0000140",'4월'!$I:$I,S37,'4월'!$T:$T,"??Z*")+SUMIFS('4월'!$N:$N,'4월'!$F:$F,"C0000142",'4월'!$I:$I,S37)</f>
        <v>0</v>
      </c>
      <c r="U37" s="40">
        <f>SUMIFS('4월'!$L:$L,'4월'!$F:$F,"C0000004",'4월'!$I:$I,S37)+SUMIFS('4월'!$L:$L,'4월'!$F:$F,"C0000140",'4월'!$I:$I,S37,'4월'!$T:$T,"??C*")+SUMIFS('4월'!$L:$L,'4월'!$F:$F,"C0000140",'4월'!$I:$I,S37,'4월'!$T:$T,"??M*")+SUMIFS('4월'!$L:$L,'4월'!$F:$F,"C0000140",'4월'!$I:$I,S37,'4월'!$T:$T,"??Z*")+SUMIFS('4월'!$L:$L,'4월'!$F:$F,"C0000142",'4월'!$I:$I,S37)</f>
        <v>0</v>
      </c>
      <c r="V37" s="41" t="str">
        <f t="shared" si="20"/>
        <v/>
      </c>
      <c r="W37" s="90">
        <f t="shared" ref="W37" si="282">U37+U38</f>
        <v>0</v>
      </c>
      <c r="X37" s="92">
        <f t="shared" ref="X37" si="283">IFERROR(DATE($B$7,X$7,$B37),"")</f>
        <v>46156</v>
      </c>
      <c r="Y37" s="39">
        <f ca="1">SUMIFS('5월'!$N:$N,'5월'!$F:$F,"C0000004",'5월'!$I:$I,X37)+SUMIFS('5월'!$N:$N,'5월'!$F:$F,"C0000140",'5월'!$I:$I,X37,'5월'!$T:$T,"??C*")+SUMIFS('5월'!$N:$N,'5월'!$F:$F,"C0000140",'5월'!$I:$I,X37,'5월'!$T:$T,"??M*")+SUMIFS('5월'!$N:$N,'5월'!$F:$F,"C0000140",'5월'!$I:$I,X37,'5월'!$T:$T,"??Z*")+SUMIFS('5월'!$N:$N,'5월'!$F:$F,"C0000142",'5월'!$I:$I,X37)</f>
        <v>0</v>
      </c>
      <c r="Z37" s="40">
        <f ca="1">SUMIFS('5월'!$L:$L,'5월'!$F:$F,"C0000004",'5월'!$I:$I,X37)+SUMIFS('5월'!$L:$L,'5월'!$F:$F,"C0000140",'5월'!$I:$I,X37,'5월'!$T:$T,"??C*")+SUMIFS('5월'!$L:$L,'5월'!$F:$F,"C0000140",'5월'!$I:$I,X37,'5월'!$T:$T,"??M*")+SUMIFS('5월'!$L:$L,'5월'!$F:$F,"C0000140",'5월'!$I:$I,X37,'5월'!$T:$T,"??Z*")+SUMIFS('5월'!$L:$L,'5월'!$F:$F,"C0000142",'5월'!$I:$I,X37)</f>
        <v>0</v>
      </c>
      <c r="AA37" s="41" t="str">
        <f t="shared" ca="1" si="23"/>
        <v/>
      </c>
      <c r="AB37" s="90">
        <f t="shared" ref="AB37" ca="1" si="284">Z37+Z38</f>
        <v>0</v>
      </c>
      <c r="AC37" s="92">
        <f t="shared" ref="AC37" si="285">IFERROR(DATE($B$7,AC$7,$B37),"")</f>
        <v>46187</v>
      </c>
      <c r="AD37" s="39">
        <f ca="1">SUMIFS('6월'!$N:$N,'6월'!$F:$F,"C0000004",'6월'!$I:$I,AC37)+SUMIFS('6월'!$N:$N,'6월'!$F:$F,"C0000140",'6월'!$I:$I,AC37,'6월'!$T:$T,"??C*")+SUMIFS('6월'!$N:$N,'6월'!$F:$F,"C0000140",'6월'!$I:$I,AC37,'6월'!$T:$T,"??M*")+SUMIFS('6월'!$N:$N,'6월'!$F:$F,"C0000140",'6월'!$I:$I,AC37,'6월'!$T:$T,"??Z*")+SUMIFS('6월'!$N:$N,'6월'!$F:$F,"C0000142",'6월'!$I:$I,AC37)</f>
        <v>0</v>
      </c>
      <c r="AE37" s="40">
        <f ca="1">SUMIFS('6월'!$L:$L,'6월'!$F:$F,"C0000004",'6월'!$I:$I,AC37)+SUMIFS('6월'!$L:$L,'6월'!$F:$F,"C0000140",'6월'!$I:$I,AC37,'6월'!$T:$T,"??C*")+SUMIFS('6월'!$L:$L,'6월'!$F:$F,"C0000140",'6월'!$I:$I,AC37,'6월'!$T:$T,"??M*")+SUMIFS('6월'!$L:$L,'6월'!$F:$F,"C0000140",'6월'!$I:$I,AC37,'6월'!$T:$T,"??Z*")+SUMIFS('6월'!$L:$L,'6월'!$F:$F,"C0000142",'6월'!$I:$I,AC37)</f>
        <v>0</v>
      </c>
      <c r="AF37" s="41" t="str">
        <f t="shared" ca="1" si="26"/>
        <v/>
      </c>
      <c r="AG37" s="90">
        <f t="shared" ref="AG37" ca="1" si="286">AE37+AE38</f>
        <v>0</v>
      </c>
      <c r="AH37" s="92">
        <f t="shared" ref="AH37" si="287">IFERROR(DATE($B$7,AH$7,$B37),"")</f>
        <v>46217</v>
      </c>
      <c r="AI37" s="39">
        <f ca="1">SUMIFS('7월'!$N:$N,'7월'!$F:$F,"C0000004",'7월'!$I:$I,AH37)+SUMIFS('7월'!$N:$N,'7월'!$F:$F,"C0000140",'7월'!$I:$I,AH37,'7월'!$T:$T,"??C*")+SUMIFS('7월'!$N:$N,'7월'!$F:$F,"C0000140",'7월'!$I:$I,AH37,'7월'!$T:$T,"??M*")+SUMIFS('7월'!$N:$N,'7월'!$F:$F,"C0000140",'7월'!$I:$I,AH37,'7월'!$T:$T,"??Z*")+SUMIFS('7월'!$N:$N,'7월'!$F:$F,"C0000142",'7월'!$I:$I,AH37)</f>
        <v>0</v>
      </c>
      <c r="AJ37" s="40">
        <f ca="1">SUMIFS('7월'!$L:$L,'7월'!$F:$F,"C0000004",'7월'!$I:$I,AH37)+SUMIFS('7월'!$L:$L,'7월'!$F:$F,"C0000140",'7월'!$I:$I,AH37,'7월'!$T:$T,"??C*")+SUMIFS('7월'!$L:$L,'7월'!$F:$F,"C0000140",'7월'!$I:$I,AH37,'7월'!$T:$T,"??M*")+SUMIFS('7월'!$L:$L,'7월'!$F:$F,"C0000140",'7월'!$I:$I,AH37,'7월'!$T:$T,"??Z*")+SUMIFS('7월'!$L:$L,'7월'!$F:$F,"C0000142",'7월'!$I:$I,AH37)</f>
        <v>0</v>
      </c>
      <c r="AK37" s="41" t="str">
        <f t="shared" ca="1" si="29"/>
        <v/>
      </c>
      <c r="AL37" s="90">
        <f t="shared" ref="AL37" ca="1" si="288">AJ37+AJ38</f>
        <v>0</v>
      </c>
      <c r="AM37" s="92">
        <f t="shared" ref="AM37" si="289">IFERROR(DATE($B$7,AM$7,$B37),"")</f>
        <v>46248</v>
      </c>
      <c r="AN37" s="39">
        <f ca="1">SUMIFS('8월'!$N:$N,'8월'!$F:$F,"C0000004",'8월'!$I:$I,AM37)+SUMIFS('8월'!$N:$N,'8월'!$F:$F,"C0000140",'8월'!$I:$I,AM37,'8월'!$T:$T,"??C*")+SUMIFS('8월'!$N:$N,'8월'!$F:$F,"C0000140",'8월'!$I:$I,AM37,'8월'!$T:$T,"??M*")+SUMIFS('8월'!$N:$N,'8월'!$F:$F,"C0000140",'8월'!$I:$I,AM37,'8월'!$T:$T,"??Z*")+SUMIFS('8월'!$N:$N,'8월'!$F:$F,"C0000142",'8월'!$I:$I,AM37)</f>
        <v>0</v>
      </c>
      <c r="AO37" s="40">
        <f ca="1">SUMIFS('8월'!$L:$L,'8월'!$F:$F,"C0000004",'8월'!$I:$I,AM37)+SUMIFS('8월'!$L:$L,'8월'!$F:$F,"C0000140",'8월'!$I:$I,AM37,'8월'!$T:$T,"??C*")+SUMIFS('8월'!$L:$L,'8월'!$F:$F,"C0000140",'8월'!$I:$I,AM37,'8월'!$T:$T,"??M*")+SUMIFS('8월'!$L:$L,'8월'!$F:$F,"C0000140",'8월'!$I:$I,AM37,'8월'!$T:$T,"??Z*")+SUMIFS('8월'!$L:$L,'8월'!$F:$F,"C0000142",'8월'!$I:$I,AM37)</f>
        <v>0</v>
      </c>
      <c r="AP37" s="41" t="str">
        <f t="shared" ca="1" si="32"/>
        <v/>
      </c>
      <c r="AQ37" s="90">
        <f t="shared" ref="AQ37" ca="1" si="290">AO37+AO38</f>
        <v>0</v>
      </c>
      <c r="AR37" s="92">
        <f t="shared" ref="AR37" si="291">IFERROR(DATE($B$7,AR$7,$B37),"")</f>
        <v>46279</v>
      </c>
      <c r="AS37" s="39">
        <f>SUMIFS('9월'!$N:$N,'9월'!$F:$F,"C0000004",'9월'!$I:$I,AR37)+SUMIFS('9월'!$N:$N,'9월'!$F:$F,"C0000140",'9월'!$I:$I,AR37,'9월'!$T:$T,"??C*")+SUMIFS('9월'!$N:$N,'9월'!$F:$F,"C0000140",'9월'!$I:$I,AR37,'9월'!$T:$T,"??M*")+SUMIFS('9월'!$N:$N,'9월'!$F:$F,"C0000140",'9월'!$I:$I,AR37,'9월'!$T:$T,"??Z*")+SUMIFS('9월'!$N:$N,'9월'!$F:$F,"C0000142",'9월'!$I:$I,AR37)</f>
        <v>0</v>
      </c>
      <c r="AT37" s="40">
        <f>SUMIFS('9월'!$L:$L,'9월'!$F:$F,"C0000004",'9월'!$I:$I,AR37)+SUMIFS('9월'!$L:$L,'9월'!$F:$F,"C0000140",'9월'!$I:$I,AR37,'9월'!$T:$T,"??C*")+SUMIFS('9월'!$L:$L,'9월'!$F:$F,"C0000140",'9월'!$I:$I,AR37,'9월'!$T:$T,"??M*")+SUMIFS('9월'!$L:$L,'9월'!$F:$F,"C0000140",'9월'!$I:$I,AR37,'9월'!$T:$T,"??Z*")+SUMIFS('9월'!$L:$L,'9월'!$F:$F,"C0000142",'9월'!$I:$I,AR37)</f>
        <v>0</v>
      </c>
      <c r="AU37" s="41" t="str">
        <f t="shared" si="35"/>
        <v/>
      </c>
      <c r="AV37" s="90">
        <f t="shared" ref="AV37" si="292">AT37+AT38</f>
        <v>0</v>
      </c>
      <c r="AW37" s="92">
        <f t="shared" ref="AW37" si="293">IFERROR(DATE($B$7,AW$7,$B37),"")</f>
        <v>46309</v>
      </c>
      <c r="AX37" s="39">
        <f ca="1">SUMIFS('10월'!$N:$N,'10월'!$F:$F,"C0000004",'10월'!$I:$I,AW37)+SUMIFS('10월'!$N:$N,'10월'!$F:$F,"C0000140",'10월'!$I:$I,AW37,'10월'!$T:$T,"??C*")+SUMIFS('10월'!$N:$N,'10월'!$F:$F,"C0000140",'10월'!$I:$I,AW37,'10월'!$T:$T,"??M*")+SUMIFS('10월'!$N:$N,'10월'!$F:$F,"C0000140",'10월'!$I:$I,AW37,'10월'!$T:$T,"??Z*")+SUMIFS('10월'!$N:$N,'10월'!$F:$F,"C0000142",'10월'!$I:$I,AW37)</f>
        <v>0</v>
      </c>
      <c r="AY37" s="40">
        <f ca="1">SUMIFS('10월'!$L:$L,'10월'!$F:$F,"C0000004",'10월'!$I:$I,AW37)+SUMIFS('10월'!$L:$L,'10월'!$F:$F,"C0000140",'10월'!$I:$I,AW37,'10월'!$T:$T,"??C*")+SUMIFS('10월'!$L:$L,'10월'!$F:$F,"C0000140",'10월'!$I:$I,AW37,'10월'!$T:$T,"??M*")+SUMIFS('10월'!$L:$L,'10월'!$F:$F,"C0000140",'10월'!$I:$I,AW37,'10월'!$T:$T,"??Z*")+SUMIFS('10월'!$L:$L,'10월'!$F:$F,"C0000142",'10월'!$I:$I,AW37)</f>
        <v>0</v>
      </c>
      <c r="AZ37" s="41" t="str">
        <f t="shared" ca="1" si="38"/>
        <v/>
      </c>
      <c r="BA37" s="90">
        <f t="shared" ref="BA37" ca="1" si="294">AY37+AY38</f>
        <v>0</v>
      </c>
      <c r="BB37" s="92">
        <f t="shared" ref="BB37" si="295">IFERROR(DATE($B$7,BB$7,$B37),"")</f>
        <v>46340</v>
      </c>
      <c r="BC37" s="39">
        <f ca="1">SUMIFS('11월'!$N:$N,'11월'!$F:$F,"C0000004",'11월'!$I:$I,BB37)+SUMIFS('11월'!$N:$N,'11월'!$F:$F,"C0000140",'11월'!$I:$I,BB37,'11월'!$T:$T,"??C*")+SUMIFS('11월'!$N:$N,'11월'!$F:$F,"C0000140",'11월'!$I:$I,BB37,'11월'!$T:$T,"??M*")+SUMIFS('11월'!$N:$N,'11월'!$F:$F,"C0000140",'11월'!$I:$I,BB37,'11월'!$T:$T,"??Z*")+SUMIFS('11월'!$N:$N,'11월'!$F:$F,"C0000142",'11월'!$I:$I,BB37)</f>
        <v>0</v>
      </c>
      <c r="BD37" s="40">
        <f ca="1">SUMIFS('11월'!$L:$L,'11월'!$F:$F,"C0000004",'11월'!$I:$I,BB37)+SUMIFS('11월'!$L:$L,'11월'!$F:$F,"C0000140",'11월'!$I:$I,BB37,'11월'!$T:$T,"??C*")+SUMIFS('11월'!$L:$L,'11월'!$F:$F,"C0000140",'11월'!$I:$I,BB37,'11월'!$T:$T,"??M*")+SUMIFS('11월'!$L:$L,'11월'!$F:$F,"C0000140",'11월'!$I:$I,BB37,'11월'!$T:$T,"??Z*")+SUMIFS('11월'!$L:$L,'11월'!$F:$F,"C0000142",'11월'!$I:$I,BB37)</f>
        <v>0</v>
      </c>
      <c r="BE37" s="41" t="str">
        <f t="shared" ca="1" si="41"/>
        <v/>
      </c>
      <c r="BF37" s="90">
        <f t="shared" ref="BF37" ca="1" si="296">BD37+BD38</f>
        <v>0</v>
      </c>
      <c r="BG37" s="92">
        <f t="shared" ref="BG37" si="297">IFERROR(DATE($B$7,BG$7,$B37),"")</f>
        <v>46370</v>
      </c>
      <c r="BH37" s="39">
        <f ca="1">SUMIFS('12월'!$N:$N,'12월'!$F:$F,"C0000004",'12월'!$I:$I,BG37)+SUMIFS('12월'!$N:$N,'12월'!$F:$F,"C0000140",'12월'!$I:$I,BG37,'12월'!$T:$T,"??C*")+SUMIFS('12월'!$N:$N,'12월'!$F:$F,"C0000140",'12월'!$I:$I,BG37,'12월'!$T:$T,"??M*")+SUMIFS('12월'!$N:$N,'12월'!$F:$F,"C0000140",'12월'!$I:$I,BG37,'12월'!$T:$T,"??Z*")+SUMIFS('12월'!$N:$N,'12월'!$F:$F,"C0000142",'12월'!$I:$I,BG37)</f>
        <v>0</v>
      </c>
      <c r="BI37" s="40">
        <f ca="1">SUMIFS('12월'!$L:$L,'12월'!$F:$F,"C0000004",'12월'!$I:$I,BG37)+SUMIFS('12월'!$L:$L,'12월'!$F:$F,"C0000140",'12월'!$I:$I,BG37,'12월'!$T:$T,"??C*")+SUMIFS('12월'!$L:$L,'12월'!$F:$F,"C0000140",'12월'!$I:$I,BG37,'12월'!$T:$T,"??M*")+SUMIFS('12월'!$L:$L,'12월'!$F:$F,"C0000140",'12월'!$I:$I,BG37,'12월'!$T:$T,"??Z*")+SUMIFS('12월'!$L:$L,'12월'!$F:$F,"C0000142",'12월'!$I:$I,BG37)</f>
        <v>0</v>
      </c>
      <c r="BJ37" s="41" t="str">
        <f t="shared" ca="1" si="44"/>
        <v/>
      </c>
      <c r="BK37" s="90">
        <f t="shared" ref="BK37" ca="1" si="298">BI37+BI38</f>
        <v>0</v>
      </c>
    </row>
    <row r="38" spans="2:63" s="42" customFormat="1" ht="15.6" customHeight="1" outlineLevel="1">
      <c r="B38" s="95"/>
      <c r="C38" s="43" t="s">
        <v>3</v>
      </c>
      <c r="D38" s="81"/>
      <c r="E38" s="44">
        <f ca="1">SUMIFS('1월'!$N:$N,'1월'!$F:$F,"*L*",'1월'!$I:$I,D37,'1월'!$S:$S,"윤준희")</f>
        <v>0</v>
      </c>
      <c r="F38" s="47">
        <f ca="1">SUMIFS('1월'!$L:$L,'1월'!$F:$F,"*L*",'1월'!$I:$I,D37,'1월'!$S:$S,"윤준희")</f>
        <v>0</v>
      </c>
      <c r="G38" s="46" t="str">
        <f t="shared" ca="1" si="11"/>
        <v/>
      </c>
      <c r="H38" s="79"/>
      <c r="I38" s="81"/>
      <c r="J38" s="44">
        <f>SUMIFS('2월'!$N:$N,'2월'!$F:$F,"*L*",'2월'!$I:$I,I37,'2월'!$S:$S,"윤준희")</f>
        <v>0</v>
      </c>
      <c r="K38" s="47">
        <f>SUMIFS('2월'!$L:$L,'2월'!$F:$F,"*L*",'2월'!$I:$I,I37,'2월'!$S:$S,"윤준희")</f>
        <v>0</v>
      </c>
      <c r="L38" s="46" t="str">
        <f t="shared" si="14"/>
        <v/>
      </c>
      <c r="M38" s="79"/>
      <c r="N38" s="81"/>
      <c r="O38" s="44">
        <f>SUMIFS('3월'!$N:$N,'3월'!$F:$F,"*L*",'3월'!$I:$I,N37,'3월'!$S:$S,"윤준희")</f>
        <v>0</v>
      </c>
      <c r="P38" s="47">
        <f>SUMIFS('3월'!$L:$L,'3월'!$F:$F,"*L*",'3월'!$I:$I,N37,'3월'!$S:$S,"윤준희")</f>
        <v>0</v>
      </c>
      <c r="Q38" s="46" t="str">
        <f t="shared" si="17"/>
        <v/>
      </c>
      <c r="R38" s="79"/>
      <c r="S38" s="93"/>
      <c r="T38" s="44">
        <f>SUMIFS('4월'!$N:$N,'4월'!$F:$F,"*L*",'4월'!$I:$I,S37,'4월'!$S:$S,"윤준희")</f>
        <v>0</v>
      </c>
      <c r="U38" s="47">
        <f>SUMIFS('4월'!$L:$L,'4월'!$F:$F,"*L*",'4월'!$I:$I,S37,'4월'!$S:$S,"윤준희")</f>
        <v>0</v>
      </c>
      <c r="V38" s="46" t="str">
        <f t="shared" si="20"/>
        <v/>
      </c>
      <c r="W38" s="91"/>
      <c r="X38" s="93"/>
      <c r="Y38" s="44">
        <f ca="1">SUMIFS('5월'!$N:$N,'5월'!$F:$F,"*L*",'5월'!$I:$I,X37,'5월'!$S:$S,"윤준희")</f>
        <v>0</v>
      </c>
      <c r="Z38" s="47">
        <f ca="1">SUMIFS('5월'!$L:$L,'5월'!$F:$F,"*L*",'5월'!$I:$I,X37,'5월'!$S:$S,"윤준희")</f>
        <v>0</v>
      </c>
      <c r="AA38" s="46" t="str">
        <f t="shared" ca="1" si="23"/>
        <v/>
      </c>
      <c r="AB38" s="91"/>
      <c r="AC38" s="93"/>
      <c r="AD38" s="44">
        <f ca="1">SUMIFS('6월'!$N:$N,'6월'!$F:$F,"*L*",'6월'!$I:$I,AC37,'6월'!$S:$S,"윤준희")</f>
        <v>0</v>
      </c>
      <c r="AE38" s="47">
        <f ca="1">SUMIFS('6월'!$L:$L,'6월'!$F:$F,"*L*",'6월'!$I:$I,AC37,'6월'!$S:$S,"윤준희")</f>
        <v>0</v>
      </c>
      <c r="AF38" s="46" t="str">
        <f t="shared" ca="1" si="26"/>
        <v/>
      </c>
      <c r="AG38" s="91"/>
      <c r="AH38" s="93"/>
      <c r="AI38" s="44">
        <f ca="1">SUMIFS('7월'!$N:$N,'7월'!$F:$F,"*L*",'7월'!$I:$I,AH37,'7월'!$S:$S,"윤준희")</f>
        <v>0</v>
      </c>
      <c r="AJ38" s="47">
        <f ca="1">SUMIFS('7월'!$L:$L,'7월'!$F:$F,"*L*",'7월'!$I:$I,AH37,'7월'!$S:$S,"윤준희")</f>
        <v>0</v>
      </c>
      <c r="AK38" s="46" t="str">
        <f t="shared" ca="1" si="29"/>
        <v/>
      </c>
      <c r="AL38" s="91"/>
      <c r="AM38" s="93"/>
      <c r="AN38" s="44">
        <f ca="1">SUMIFS('8월'!$N:$N,'8월'!$F:$F,"*L*",'8월'!$I:$I,AM37,'8월'!$S:$S,"윤준희")</f>
        <v>0</v>
      </c>
      <c r="AO38" s="47">
        <f ca="1">SUMIFS('8월'!$L:$L,'8월'!$F:$F,"*L*",'8월'!$I:$I,AM37,'8월'!$S:$S,"윤준희")</f>
        <v>0</v>
      </c>
      <c r="AP38" s="46" t="str">
        <f t="shared" ca="1" si="32"/>
        <v/>
      </c>
      <c r="AQ38" s="91"/>
      <c r="AR38" s="93"/>
      <c r="AS38" s="44">
        <f>SUMIFS('9월'!$N:$N,'9월'!$F:$F,"*L*",'9월'!$I:$I,AR37,'9월'!$S:$S,"윤준희")</f>
        <v>0</v>
      </c>
      <c r="AT38" s="47">
        <f>SUMIFS('9월'!$L:$L,'9월'!$F:$F,"*L*",'9월'!$I:$I,AR37,'9월'!$S:$S,"윤준희")</f>
        <v>0</v>
      </c>
      <c r="AU38" s="46" t="str">
        <f t="shared" si="35"/>
        <v/>
      </c>
      <c r="AV38" s="91"/>
      <c r="AW38" s="93"/>
      <c r="AX38" s="44">
        <f ca="1">SUMIFS('10월'!$N:$N,'10월'!$F:$F,"*L*",'10월'!$I:$I,AW37,'10월'!$S:$S,"윤준희")</f>
        <v>0</v>
      </c>
      <c r="AY38" s="44">
        <f ca="1">SUMIFS('10월'!$L:$L,'10월'!$F:$F,"*L*",'10월'!$I:$I,AW37,'10월'!$S:$S,"윤준희")</f>
        <v>0</v>
      </c>
      <c r="AZ38" s="46" t="str">
        <f t="shared" ca="1" si="38"/>
        <v/>
      </c>
      <c r="BA38" s="91"/>
      <c r="BB38" s="93"/>
      <c r="BC38" s="44">
        <f ca="1">SUMIFS('11월'!$N:$N,'11월'!$F:$F,"*L*",'11월'!$I:$I,BB37,'11월'!$S:$S,"윤준희")</f>
        <v>0</v>
      </c>
      <c r="BD38" s="47">
        <f ca="1">SUMIFS('11월'!$L:$L,'11월'!$F:$F,"*L*",'11월'!$I:$I,BB37,'11월'!$S:$S,"윤준희")</f>
        <v>0</v>
      </c>
      <c r="BE38" s="46" t="str">
        <f t="shared" ca="1" si="41"/>
        <v/>
      </c>
      <c r="BF38" s="91"/>
      <c r="BG38" s="93"/>
      <c r="BH38" s="44">
        <f ca="1">SUMIFS('12월'!$N:$N,'12월'!$F:$F,"*L*",'12월'!$I:$I,BG37,'12월'!$S:$S,"윤준희")</f>
        <v>0</v>
      </c>
      <c r="BI38" s="47">
        <f ca="1">SUMIFS('12월'!$L:$L,'12월'!$F:$F,"*L*",'12월'!$I:$I,BG37,'12월'!$S:$S,"윤준희")</f>
        <v>0</v>
      </c>
      <c r="BJ38" s="46" t="str">
        <f t="shared" ca="1" si="44"/>
        <v/>
      </c>
      <c r="BK38" s="91"/>
    </row>
    <row r="39" spans="2:63" s="42" customFormat="1" ht="15.6" customHeight="1" outlineLevel="1">
      <c r="B39" s="94">
        <v>15</v>
      </c>
      <c r="C39" s="38" t="s">
        <v>6</v>
      </c>
      <c r="D39" s="80">
        <f>IFERROR(DATE($B$7,$D$7,B39),"")</f>
        <v>46037</v>
      </c>
      <c r="E39" s="39">
        <f ca="1">SUMIFS('1월'!$N:$N,'1월'!$F:$F,"C0000004",'1월'!$I:$I,D39)+SUMIFS('1월'!$N:$N,'1월'!$F:$F,"C0000140",'1월'!$I:$I,D39,'1월'!$T:$T,"??C*")+SUMIFS('1월'!$N:$N,'1월'!$F:$F,"C0000140",'1월'!$I:$I,D39,'1월'!$T:$T,"??M*")+SUMIFS('1월'!$N:$N,'1월'!$F:$F,"C0000140",'1월'!$I:$I,D39,'1월'!$T:$T,"??Z*")+SUMIFS('1월'!$N:$N,'1월'!$F:$F,"C0000142",'1월'!$I:$I,D39)</f>
        <v>0</v>
      </c>
      <c r="F39" s="40">
        <f ca="1">SUMIFS('1월'!$L:$L,'1월'!$F:$F,"C0000004",'1월'!$I:$I,D39)+SUMIFS('1월'!$L:$L,'1월'!$F:$F,"C0000140",'1월'!$I:$I,D39,'1월'!$T:$T,"??C*")+SUMIFS('1월'!$L:$L,'1월'!$F:$F,"C0000140",'1월'!$I:$I,D39,'1월'!$T:$T,"??M*")+SUMIFS('1월'!$L:$L,'1월'!$F:$F,"C0000140",'1월'!$I:$I,D39,'1월'!$T:$T,"??Z*")+SUMIFS('1월'!$L:$L,'1월'!$F:$F,"C0000142",'1월'!$I:$I,D39)</f>
        <v>0</v>
      </c>
      <c r="G39" s="41" t="str">
        <f t="shared" ca="1" si="11"/>
        <v/>
      </c>
      <c r="H39" s="78">
        <f t="shared" ref="H39" ca="1" si="299">F39+F40</f>
        <v>0</v>
      </c>
      <c r="I39" s="80">
        <f t="shared" ref="I39" si="300">IFERROR(DATE($B$7,I$7,$B39),"")</f>
        <v>46068</v>
      </c>
      <c r="J39" s="39">
        <f>SUMIFS('2월'!$N:$N,'2월'!$F:$F,"C0000004",'2월'!$I:$I,I39)+SUMIFS('2월'!$N:$N,'2월'!$F:$F,"C0000140",'2월'!$I:$I,I39,'2월'!$T:$T,"??C*")+SUMIFS('2월'!$N:$N,'2월'!$F:$F,"C0000140",'2월'!$I:$I,I39,'2월'!$T:$T,"??M*")+SUMIFS('2월'!$N:$N,'2월'!$F:$F,"C0000140",'2월'!$I:$I,I39,'2월'!$T:$T,"??Z*")+SUMIFS('2월'!$N:$N,'2월'!$F:$F,"C0000142",'2월'!$I:$I,I39)</f>
        <v>0</v>
      </c>
      <c r="K39" s="40">
        <f>SUMIFS('2월'!$L:$L,'2월'!$F:$F,"C0000004",'2월'!$I:$I,I39)+SUMIFS('2월'!$L:$L,'2월'!$F:$F,"C0000140",'2월'!$I:$I,I39,'2월'!$T:$T,"??C*")+SUMIFS('2월'!$L:$L,'2월'!$F:$F,"C0000140",'2월'!$I:$I,I39,'2월'!$T:$T,"??M*")+SUMIFS('2월'!$L:$L,'2월'!$F:$F,"C0000140",'2월'!$I:$I,I39,'2월'!$T:$T,"??Z*")+SUMIFS('2월'!$L:$L,'2월'!$F:$F,"C0000142",'2월'!$I:$I,I39)</f>
        <v>0</v>
      </c>
      <c r="L39" s="41" t="str">
        <f t="shared" si="14"/>
        <v/>
      </c>
      <c r="M39" s="78">
        <f t="shared" ref="M39" si="301">K39+K40</f>
        <v>0</v>
      </c>
      <c r="N39" s="80">
        <f t="shared" ref="N39" si="302">IFERROR(DATE($B$7,N$7,$B39),"")</f>
        <v>46096</v>
      </c>
      <c r="O39" s="39">
        <f>SUMIFS('3월'!$N:$N,'3월'!$F:$F,"C0000004",'3월'!$I:$I,N39)+SUMIFS('3월'!$N:$N,'3월'!$F:$F,"C0000140",'3월'!$I:$I,N39,'3월'!$T:$T,"??C*")+SUMIFS('3월'!$N:$N,'3월'!$F:$F,"C0000140",'3월'!$I:$I,N39,'3월'!$T:$T,"??M*")+SUMIFS('3월'!$N:$N,'3월'!$F:$F,"C0000140",'3월'!$I:$I,N39,'3월'!$T:$T,"??Z*")+SUMIFS('3월'!$N:$N,'3월'!$F:$F,"C0000142",'3월'!$I:$I,N39)</f>
        <v>0</v>
      </c>
      <c r="P39" s="40">
        <f>SUMIFS('3월'!$L:$L,'3월'!$F:$F,"C0000004",'3월'!$I:$I,N39)+SUMIFS('3월'!$L:$L,'3월'!$F:$F,"C0000140",'3월'!$I:$I,N39,'3월'!$T:$T,"??C*")+SUMIFS('3월'!$L:$L,'3월'!$F:$F,"C0000140",'3월'!$I:$I,N39,'3월'!$T:$T,"??M*")+SUMIFS('3월'!$L:$L,'3월'!$F:$F,"C0000140",'3월'!$I:$I,N39,'3월'!$T:$T,"??Z*")+SUMIFS('3월'!$L:$L,'3월'!$F:$F,"C0000142",'3월'!$I:$I,N39)</f>
        <v>0</v>
      </c>
      <c r="Q39" s="41" t="str">
        <f t="shared" si="17"/>
        <v/>
      </c>
      <c r="R39" s="78">
        <f t="shared" ref="R39" si="303">P39+P40</f>
        <v>0</v>
      </c>
      <c r="S39" s="92">
        <f t="shared" ref="S39" si="304">IFERROR(DATE($B$7,S$7,$B39),"")</f>
        <v>46127</v>
      </c>
      <c r="T39" s="39">
        <f>SUMIFS('4월'!$N:$N,'4월'!$F:$F,"C0000004",'4월'!$I:$I,S39)+SUMIFS('4월'!$N:$N,'4월'!$F:$F,"C0000140",'4월'!$I:$I,S39,'4월'!$T:$T,"??C*")+SUMIFS('4월'!$N:$N,'4월'!$F:$F,"C0000140",'4월'!$I:$I,S39,'4월'!$T:$T,"??M*")+SUMIFS('4월'!$N:$N,'4월'!$F:$F,"C0000140",'4월'!$I:$I,S39,'4월'!$T:$T,"??Z*")+SUMIFS('4월'!$N:$N,'4월'!$F:$F,"C0000142",'4월'!$I:$I,S39)</f>
        <v>0</v>
      </c>
      <c r="U39" s="40">
        <f>SUMIFS('4월'!$L:$L,'4월'!$F:$F,"C0000004",'4월'!$I:$I,S39)+SUMIFS('4월'!$L:$L,'4월'!$F:$F,"C0000140",'4월'!$I:$I,S39,'4월'!$T:$T,"??C*")+SUMIFS('4월'!$L:$L,'4월'!$F:$F,"C0000140",'4월'!$I:$I,S39,'4월'!$T:$T,"??M*")+SUMIFS('4월'!$L:$L,'4월'!$F:$F,"C0000140",'4월'!$I:$I,S39,'4월'!$T:$T,"??Z*")+SUMIFS('4월'!$L:$L,'4월'!$F:$F,"C0000142",'4월'!$I:$I,S39)</f>
        <v>0</v>
      </c>
      <c r="V39" s="41" t="str">
        <f t="shared" si="20"/>
        <v/>
      </c>
      <c r="W39" s="90">
        <f t="shared" ref="W39" si="305">U39+U40</f>
        <v>0</v>
      </c>
      <c r="X39" s="92">
        <f t="shared" ref="X39" si="306">IFERROR(DATE($B$7,X$7,$B39),"")</f>
        <v>46157</v>
      </c>
      <c r="Y39" s="39">
        <f ca="1">SUMIFS('5월'!$N:$N,'5월'!$F:$F,"C0000004",'5월'!$I:$I,X39)+SUMIFS('5월'!$N:$N,'5월'!$F:$F,"C0000140",'5월'!$I:$I,X39,'5월'!$T:$T,"??C*")+SUMIFS('5월'!$N:$N,'5월'!$F:$F,"C0000140",'5월'!$I:$I,X39,'5월'!$T:$T,"??M*")+SUMIFS('5월'!$N:$N,'5월'!$F:$F,"C0000140",'5월'!$I:$I,X39,'5월'!$T:$T,"??Z*")+SUMIFS('5월'!$N:$N,'5월'!$F:$F,"C0000142",'5월'!$I:$I,X39)</f>
        <v>0</v>
      </c>
      <c r="Z39" s="40">
        <f ca="1">SUMIFS('5월'!$L:$L,'5월'!$F:$F,"C0000004",'5월'!$I:$I,X39)+SUMIFS('5월'!$L:$L,'5월'!$F:$F,"C0000140",'5월'!$I:$I,X39,'5월'!$T:$T,"??C*")+SUMIFS('5월'!$L:$L,'5월'!$F:$F,"C0000140",'5월'!$I:$I,X39,'5월'!$T:$T,"??M*")+SUMIFS('5월'!$L:$L,'5월'!$F:$F,"C0000140",'5월'!$I:$I,X39,'5월'!$T:$T,"??Z*")+SUMIFS('5월'!$L:$L,'5월'!$F:$F,"C0000142",'5월'!$I:$I,X39)</f>
        <v>0</v>
      </c>
      <c r="AA39" s="41" t="str">
        <f t="shared" ca="1" si="23"/>
        <v/>
      </c>
      <c r="AB39" s="90">
        <f t="shared" ref="AB39" ca="1" si="307">Z39+Z40</f>
        <v>0</v>
      </c>
      <c r="AC39" s="92">
        <f t="shared" ref="AC39" si="308">IFERROR(DATE($B$7,AC$7,$B39),"")</f>
        <v>46188</v>
      </c>
      <c r="AD39" s="39">
        <f ca="1">SUMIFS('6월'!$N:$N,'6월'!$F:$F,"C0000004",'6월'!$I:$I,AC39)+SUMIFS('6월'!$N:$N,'6월'!$F:$F,"C0000140",'6월'!$I:$I,AC39,'6월'!$T:$T,"??C*")+SUMIFS('6월'!$N:$N,'6월'!$F:$F,"C0000140",'6월'!$I:$I,AC39,'6월'!$T:$T,"??M*")+SUMIFS('6월'!$N:$N,'6월'!$F:$F,"C0000140",'6월'!$I:$I,AC39,'6월'!$T:$T,"??Z*")+SUMIFS('6월'!$N:$N,'6월'!$F:$F,"C0000142",'6월'!$I:$I,AC39)</f>
        <v>0</v>
      </c>
      <c r="AE39" s="40">
        <f ca="1">SUMIFS('6월'!$L:$L,'6월'!$F:$F,"C0000004",'6월'!$I:$I,AC39)+SUMIFS('6월'!$L:$L,'6월'!$F:$F,"C0000140",'6월'!$I:$I,AC39,'6월'!$T:$T,"??C*")+SUMIFS('6월'!$L:$L,'6월'!$F:$F,"C0000140",'6월'!$I:$I,AC39,'6월'!$T:$T,"??M*")+SUMIFS('6월'!$L:$L,'6월'!$F:$F,"C0000140",'6월'!$I:$I,AC39,'6월'!$T:$T,"??Z*")+SUMIFS('6월'!$L:$L,'6월'!$F:$F,"C0000142",'6월'!$I:$I,AC39)</f>
        <v>0</v>
      </c>
      <c r="AF39" s="41" t="str">
        <f t="shared" ca="1" si="26"/>
        <v/>
      </c>
      <c r="AG39" s="90">
        <f t="shared" ref="AG39" ca="1" si="309">AE39+AE40</f>
        <v>0</v>
      </c>
      <c r="AH39" s="92">
        <f t="shared" ref="AH39" si="310">IFERROR(DATE($B$7,AH$7,$B39),"")</f>
        <v>46218</v>
      </c>
      <c r="AI39" s="39">
        <f ca="1">SUMIFS('7월'!$N:$N,'7월'!$F:$F,"C0000004",'7월'!$I:$I,AH39)+SUMIFS('7월'!$N:$N,'7월'!$F:$F,"C0000140",'7월'!$I:$I,AH39,'7월'!$T:$T,"??C*")+SUMIFS('7월'!$N:$N,'7월'!$F:$F,"C0000140",'7월'!$I:$I,AH39,'7월'!$T:$T,"??M*")+SUMIFS('7월'!$N:$N,'7월'!$F:$F,"C0000140",'7월'!$I:$I,AH39,'7월'!$T:$T,"??Z*")+SUMIFS('7월'!$N:$N,'7월'!$F:$F,"C0000142",'7월'!$I:$I,AH39)</f>
        <v>0</v>
      </c>
      <c r="AJ39" s="40">
        <f ca="1">SUMIFS('7월'!$L:$L,'7월'!$F:$F,"C0000004",'7월'!$I:$I,AH39)+SUMIFS('7월'!$L:$L,'7월'!$F:$F,"C0000140",'7월'!$I:$I,AH39,'7월'!$T:$T,"??C*")+SUMIFS('7월'!$L:$L,'7월'!$F:$F,"C0000140",'7월'!$I:$I,AH39,'7월'!$T:$T,"??M*")+SUMIFS('7월'!$L:$L,'7월'!$F:$F,"C0000140",'7월'!$I:$I,AH39,'7월'!$T:$T,"??Z*")+SUMIFS('7월'!$L:$L,'7월'!$F:$F,"C0000142",'7월'!$I:$I,AH39)</f>
        <v>0</v>
      </c>
      <c r="AK39" s="41" t="str">
        <f t="shared" ca="1" si="29"/>
        <v/>
      </c>
      <c r="AL39" s="90">
        <f t="shared" ref="AL39" ca="1" si="311">AJ39+AJ40</f>
        <v>0</v>
      </c>
      <c r="AM39" s="92">
        <f t="shared" ref="AM39" si="312">IFERROR(DATE($B$7,AM$7,$B39),"")</f>
        <v>46249</v>
      </c>
      <c r="AN39" s="39">
        <f ca="1">SUMIFS('8월'!$N:$N,'8월'!$F:$F,"C0000004",'8월'!$I:$I,AM39)+SUMIFS('8월'!$N:$N,'8월'!$F:$F,"C0000140",'8월'!$I:$I,AM39,'8월'!$T:$T,"??C*")+SUMIFS('8월'!$N:$N,'8월'!$F:$F,"C0000140",'8월'!$I:$I,AM39,'8월'!$T:$T,"??M*")+SUMIFS('8월'!$N:$N,'8월'!$F:$F,"C0000140",'8월'!$I:$I,AM39,'8월'!$T:$T,"??Z*")+SUMIFS('8월'!$N:$N,'8월'!$F:$F,"C0000142",'8월'!$I:$I,AM39)</f>
        <v>0</v>
      </c>
      <c r="AO39" s="40">
        <f ca="1">SUMIFS('8월'!$L:$L,'8월'!$F:$F,"C0000004",'8월'!$I:$I,AM39)+SUMIFS('8월'!$L:$L,'8월'!$F:$F,"C0000140",'8월'!$I:$I,AM39,'8월'!$T:$T,"??C*")+SUMIFS('8월'!$L:$L,'8월'!$F:$F,"C0000140",'8월'!$I:$I,AM39,'8월'!$T:$T,"??M*")+SUMIFS('8월'!$L:$L,'8월'!$F:$F,"C0000140",'8월'!$I:$I,AM39,'8월'!$T:$T,"??Z*")+SUMIFS('8월'!$L:$L,'8월'!$F:$F,"C0000142",'8월'!$I:$I,AM39)</f>
        <v>0</v>
      </c>
      <c r="AP39" s="41" t="str">
        <f t="shared" ca="1" si="32"/>
        <v/>
      </c>
      <c r="AQ39" s="90">
        <f t="shared" ref="AQ39" ca="1" si="313">AO39+AO40</f>
        <v>0</v>
      </c>
      <c r="AR39" s="92">
        <f t="shared" ref="AR39" si="314">IFERROR(DATE($B$7,AR$7,$B39),"")</f>
        <v>46280</v>
      </c>
      <c r="AS39" s="39">
        <f>SUMIFS('9월'!$N:$N,'9월'!$F:$F,"C0000004",'9월'!$I:$I,AR39)+SUMIFS('9월'!$N:$N,'9월'!$F:$F,"C0000140",'9월'!$I:$I,AR39,'9월'!$T:$T,"??C*")+SUMIFS('9월'!$N:$N,'9월'!$F:$F,"C0000140",'9월'!$I:$I,AR39,'9월'!$T:$T,"??M*")+SUMIFS('9월'!$N:$N,'9월'!$F:$F,"C0000140",'9월'!$I:$I,AR39,'9월'!$T:$T,"??Z*")+SUMIFS('9월'!$N:$N,'9월'!$F:$F,"C0000142",'9월'!$I:$I,AR39)</f>
        <v>441631</v>
      </c>
      <c r="AT39" s="40">
        <f>SUMIFS('9월'!$L:$L,'9월'!$F:$F,"C0000004",'9월'!$I:$I,AR39)+SUMIFS('9월'!$L:$L,'9월'!$F:$F,"C0000140",'9월'!$I:$I,AR39,'9월'!$T:$T,"??C*")+SUMIFS('9월'!$L:$L,'9월'!$F:$F,"C0000140",'9월'!$I:$I,AR39,'9월'!$T:$T,"??M*")+SUMIFS('9월'!$L:$L,'9월'!$F:$F,"C0000140",'9월'!$I:$I,AR39,'9월'!$T:$T,"??Z*")+SUMIFS('9월'!$L:$L,'9월'!$F:$F,"C0000142",'9월'!$I:$I,AR39)</f>
        <v>513628</v>
      </c>
      <c r="AU39" s="41">
        <f t="shared" si="35"/>
        <v>0.1630252405288577</v>
      </c>
      <c r="AV39" s="90">
        <f t="shared" ref="AV39" si="315">AT39+AT40</f>
        <v>513628</v>
      </c>
      <c r="AW39" s="92">
        <f t="shared" ref="AW39" si="316">IFERROR(DATE($B$7,AW$7,$B39),"")</f>
        <v>46310</v>
      </c>
      <c r="AX39" s="39">
        <f ca="1">SUMIFS('10월'!$N:$N,'10월'!$F:$F,"C0000004",'10월'!$I:$I,AW39)+SUMIFS('10월'!$N:$N,'10월'!$F:$F,"C0000140",'10월'!$I:$I,AW39,'10월'!$T:$T,"??C*")+SUMIFS('10월'!$N:$N,'10월'!$F:$F,"C0000140",'10월'!$I:$I,AW39,'10월'!$T:$T,"??M*")+SUMIFS('10월'!$N:$N,'10월'!$F:$F,"C0000140",'10월'!$I:$I,AW39,'10월'!$T:$T,"??Z*")+SUMIFS('10월'!$N:$N,'10월'!$F:$F,"C0000142",'10월'!$I:$I,AW39)</f>
        <v>0</v>
      </c>
      <c r="AY39" s="40">
        <f ca="1">SUMIFS('10월'!$L:$L,'10월'!$F:$F,"C0000004",'10월'!$I:$I,AW39)+SUMIFS('10월'!$L:$L,'10월'!$F:$F,"C0000140",'10월'!$I:$I,AW39,'10월'!$T:$T,"??C*")+SUMIFS('10월'!$L:$L,'10월'!$F:$F,"C0000140",'10월'!$I:$I,AW39,'10월'!$T:$T,"??M*")+SUMIFS('10월'!$L:$L,'10월'!$F:$F,"C0000140",'10월'!$I:$I,AW39,'10월'!$T:$T,"??Z*")+SUMIFS('10월'!$L:$L,'10월'!$F:$F,"C0000142",'10월'!$I:$I,AW39)</f>
        <v>0</v>
      </c>
      <c r="AZ39" s="41" t="str">
        <f t="shared" ca="1" si="38"/>
        <v/>
      </c>
      <c r="BA39" s="90">
        <f t="shared" ref="BA39" ca="1" si="317">AY39+AY40</f>
        <v>0</v>
      </c>
      <c r="BB39" s="92">
        <f t="shared" ref="BB39" si="318">IFERROR(DATE($B$7,BB$7,$B39),"")</f>
        <v>46341</v>
      </c>
      <c r="BC39" s="39">
        <f ca="1">SUMIFS('11월'!$N:$N,'11월'!$F:$F,"C0000004",'11월'!$I:$I,BB39)+SUMIFS('11월'!$N:$N,'11월'!$F:$F,"C0000140",'11월'!$I:$I,BB39,'11월'!$T:$T,"??C*")+SUMIFS('11월'!$N:$N,'11월'!$F:$F,"C0000140",'11월'!$I:$I,BB39,'11월'!$T:$T,"??M*")+SUMIFS('11월'!$N:$N,'11월'!$F:$F,"C0000140",'11월'!$I:$I,BB39,'11월'!$T:$T,"??Z*")+SUMIFS('11월'!$N:$N,'11월'!$F:$F,"C0000142",'11월'!$I:$I,BB39)</f>
        <v>0</v>
      </c>
      <c r="BD39" s="40">
        <f ca="1">SUMIFS('11월'!$L:$L,'11월'!$F:$F,"C0000004",'11월'!$I:$I,BB39)+SUMIFS('11월'!$L:$L,'11월'!$F:$F,"C0000140",'11월'!$I:$I,BB39,'11월'!$T:$T,"??C*")+SUMIFS('11월'!$L:$L,'11월'!$F:$F,"C0000140",'11월'!$I:$I,BB39,'11월'!$T:$T,"??M*")+SUMIFS('11월'!$L:$L,'11월'!$F:$F,"C0000140",'11월'!$I:$I,BB39,'11월'!$T:$T,"??Z*")+SUMIFS('11월'!$L:$L,'11월'!$F:$F,"C0000142",'11월'!$I:$I,BB39)</f>
        <v>0</v>
      </c>
      <c r="BE39" s="41" t="str">
        <f t="shared" ca="1" si="41"/>
        <v/>
      </c>
      <c r="BF39" s="90">
        <f t="shared" ref="BF39" ca="1" si="319">BD39+BD40</f>
        <v>0</v>
      </c>
      <c r="BG39" s="92">
        <f t="shared" ref="BG39" si="320">IFERROR(DATE($B$7,BG$7,$B39),"")</f>
        <v>46371</v>
      </c>
      <c r="BH39" s="39">
        <f ca="1">SUMIFS('12월'!$N:$N,'12월'!$F:$F,"C0000004",'12월'!$I:$I,BG39)+SUMIFS('12월'!$N:$N,'12월'!$F:$F,"C0000140",'12월'!$I:$I,BG39,'12월'!$T:$T,"??C*")+SUMIFS('12월'!$N:$N,'12월'!$F:$F,"C0000140",'12월'!$I:$I,BG39,'12월'!$T:$T,"??M*")+SUMIFS('12월'!$N:$N,'12월'!$F:$F,"C0000140",'12월'!$I:$I,BG39,'12월'!$T:$T,"??Z*")+SUMIFS('12월'!$N:$N,'12월'!$F:$F,"C0000142",'12월'!$I:$I,BG39)</f>
        <v>0</v>
      </c>
      <c r="BI39" s="40">
        <f ca="1">SUMIFS('12월'!$L:$L,'12월'!$F:$F,"C0000004",'12월'!$I:$I,BG39)+SUMIFS('12월'!$L:$L,'12월'!$F:$F,"C0000140",'12월'!$I:$I,BG39,'12월'!$T:$T,"??C*")+SUMIFS('12월'!$L:$L,'12월'!$F:$F,"C0000140",'12월'!$I:$I,BG39,'12월'!$T:$T,"??M*")+SUMIFS('12월'!$L:$L,'12월'!$F:$F,"C0000140",'12월'!$I:$I,BG39,'12월'!$T:$T,"??Z*")+SUMIFS('12월'!$L:$L,'12월'!$F:$F,"C0000142",'12월'!$I:$I,BG39)</f>
        <v>0</v>
      </c>
      <c r="BJ39" s="41" t="str">
        <f t="shared" ca="1" si="44"/>
        <v/>
      </c>
      <c r="BK39" s="90">
        <f t="shared" ref="BK39" ca="1" si="321">BI39+BI40</f>
        <v>0</v>
      </c>
    </row>
    <row r="40" spans="2:63" s="42" customFormat="1" ht="15.6" customHeight="1" outlineLevel="1">
      <c r="B40" s="95"/>
      <c r="C40" s="43" t="s">
        <v>3</v>
      </c>
      <c r="D40" s="81"/>
      <c r="E40" s="44">
        <f ca="1">SUMIFS('1월'!$N:$N,'1월'!$F:$F,"*L*",'1월'!$I:$I,D39,'1월'!$S:$S,"윤준희")</f>
        <v>0</v>
      </c>
      <c r="F40" s="47">
        <f ca="1">SUMIFS('1월'!$L:$L,'1월'!$F:$F,"*L*",'1월'!$I:$I,D39,'1월'!$S:$S,"윤준희")</f>
        <v>0</v>
      </c>
      <c r="G40" s="46" t="str">
        <f t="shared" ca="1" si="11"/>
        <v/>
      </c>
      <c r="H40" s="79"/>
      <c r="I40" s="81"/>
      <c r="J40" s="44">
        <f>SUMIFS('2월'!$N:$N,'2월'!$F:$F,"*L*",'2월'!$I:$I,I39,'2월'!$S:$S,"윤준희")</f>
        <v>0</v>
      </c>
      <c r="K40" s="47">
        <f>SUMIFS('2월'!$L:$L,'2월'!$F:$F,"*L*",'2월'!$I:$I,I39,'2월'!$S:$S,"윤준희")</f>
        <v>0</v>
      </c>
      <c r="L40" s="46" t="str">
        <f t="shared" si="14"/>
        <v/>
      </c>
      <c r="M40" s="79"/>
      <c r="N40" s="81"/>
      <c r="O40" s="44">
        <f>SUMIFS('3월'!$N:$N,'3월'!$F:$F,"*L*",'3월'!$I:$I,N39,'3월'!$S:$S,"윤준희")</f>
        <v>0</v>
      </c>
      <c r="P40" s="47">
        <f>SUMIFS('3월'!$L:$L,'3월'!$F:$F,"*L*",'3월'!$I:$I,N39,'3월'!$S:$S,"윤준희")</f>
        <v>0</v>
      </c>
      <c r="Q40" s="46" t="str">
        <f t="shared" si="17"/>
        <v/>
      </c>
      <c r="R40" s="79"/>
      <c r="S40" s="93"/>
      <c r="T40" s="44">
        <f>SUMIFS('4월'!$N:$N,'4월'!$F:$F,"*L*",'4월'!$I:$I,S39,'4월'!$S:$S,"윤준희")</f>
        <v>0</v>
      </c>
      <c r="U40" s="47">
        <f>SUMIFS('4월'!$L:$L,'4월'!$F:$F,"*L*",'4월'!$I:$I,S39,'4월'!$S:$S,"윤준희")</f>
        <v>0</v>
      </c>
      <c r="V40" s="46" t="str">
        <f t="shared" si="20"/>
        <v/>
      </c>
      <c r="W40" s="91"/>
      <c r="X40" s="93"/>
      <c r="Y40" s="44">
        <f ca="1">SUMIFS('5월'!$N:$N,'5월'!$F:$F,"*L*",'5월'!$I:$I,X39,'5월'!$S:$S,"윤준희")</f>
        <v>0</v>
      </c>
      <c r="Z40" s="47">
        <f ca="1">SUMIFS('5월'!$L:$L,'5월'!$F:$F,"*L*",'5월'!$I:$I,X39,'5월'!$S:$S,"윤준희")</f>
        <v>0</v>
      </c>
      <c r="AA40" s="46" t="str">
        <f t="shared" ca="1" si="23"/>
        <v/>
      </c>
      <c r="AB40" s="91"/>
      <c r="AC40" s="93"/>
      <c r="AD40" s="44">
        <f ca="1">SUMIFS('6월'!$N:$N,'6월'!$F:$F,"*L*",'6월'!$I:$I,AC39,'6월'!$S:$S,"윤준희")</f>
        <v>0</v>
      </c>
      <c r="AE40" s="47">
        <f ca="1">SUMIFS('6월'!$L:$L,'6월'!$F:$F,"*L*",'6월'!$I:$I,AC39,'6월'!$S:$S,"윤준희")+SUMIFS('6월'!$L:$L,'6월'!$F:$F,"*L*",'6월'!$I:$I,AC39,'6월'!$S:$S,"윤준희")</f>
        <v>0</v>
      </c>
      <c r="AF40" s="46" t="str">
        <f t="shared" ca="1" si="26"/>
        <v/>
      </c>
      <c r="AG40" s="91"/>
      <c r="AH40" s="93"/>
      <c r="AI40" s="44">
        <f ca="1">SUMIFS('7월'!$N:$N,'7월'!$F:$F,"*L*",'7월'!$I:$I,AH39,'7월'!$S:$S,"윤준희")</f>
        <v>0</v>
      </c>
      <c r="AJ40" s="47">
        <f ca="1">SUMIFS('7월'!$L:$L,'7월'!$F:$F,"*L*",'7월'!$I:$I,AH39,'7월'!$S:$S,"윤준희")</f>
        <v>0</v>
      </c>
      <c r="AK40" s="46" t="str">
        <f t="shared" ca="1" si="29"/>
        <v/>
      </c>
      <c r="AL40" s="91"/>
      <c r="AM40" s="93"/>
      <c r="AN40" s="44">
        <f ca="1">SUMIFS('8월'!$N:$N,'8월'!$F:$F,"*L*",'8월'!$I:$I,AM39,'8월'!$S:$S,"윤준희")</f>
        <v>0</v>
      </c>
      <c r="AO40" s="47">
        <f ca="1">SUMIFS('8월'!$L:$L,'8월'!$F:$F,"*L*",'8월'!$I:$I,AM39,'8월'!$S:$S,"윤준희")</f>
        <v>0</v>
      </c>
      <c r="AP40" s="46" t="str">
        <f t="shared" ca="1" si="32"/>
        <v/>
      </c>
      <c r="AQ40" s="91"/>
      <c r="AR40" s="93"/>
      <c r="AS40" s="44">
        <f>SUMIFS('9월'!$N:$N,'9월'!$F:$F,"*L*",'9월'!$I:$I,AR39,'9월'!$S:$S,"윤준희")</f>
        <v>0</v>
      </c>
      <c r="AT40" s="47">
        <f>SUMIFS('9월'!$L:$L,'9월'!$F:$F,"*L*",'9월'!$I:$I,AR39,'9월'!$S:$S,"윤준희")</f>
        <v>0</v>
      </c>
      <c r="AU40" s="46" t="str">
        <f t="shared" si="35"/>
        <v/>
      </c>
      <c r="AV40" s="91"/>
      <c r="AW40" s="93"/>
      <c r="AX40" s="44">
        <f ca="1">SUMIFS('10월'!$N:$N,'10월'!$F:$F,"*L*",'10월'!$I:$I,AW39,'10월'!$S:$S,"윤준희")</f>
        <v>0</v>
      </c>
      <c r="AY40" s="44">
        <f ca="1">SUMIFS('10월'!$L:$L,'10월'!$F:$F,"*L*",'10월'!$I:$I,AW39,'10월'!$S:$S,"윤준희")</f>
        <v>0</v>
      </c>
      <c r="AZ40" s="46" t="str">
        <f t="shared" ca="1" si="38"/>
        <v/>
      </c>
      <c r="BA40" s="91"/>
      <c r="BB40" s="93"/>
      <c r="BC40" s="44">
        <f ca="1">SUMIFS('11월'!$N:$N,'11월'!$F:$F,"*L*",'11월'!$I:$I,BB39,'11월'!$S:$S,"윤준희")</f>
        <v>0</v>
      </c>
      <c r="BD40" s="47">
        <f ca="1">SUMIFS('11월'!$L:$L,'11월'!$F:$F,"*L*",'11월'!$I:$I,BB39,'11월'!$S:$S,"윤준희")</f>
        <v>0</v>
      </c>
      <c r="BE40" s="46" t="str">
        <f t="shared" ca="1" si="41"/>
        <v/>
      </c>
      <c r="BF40" s="91"/>
      <c r="BG40" s="93"/>
      <c r="BH40" s="44">
        <f ca="1">SUMIFS('12월'!$N:$N,'12월'!$F:$F,"*L*",'12월'!$I:$I,BG39,'12월'!$S:$S,"윤준희")</f>
        <v>0</v>
      </c>
      <c r="BI40" s="47">
        <f ca="1">SUMIFS('12월'!$L:$L,'12월'!$F:$F,"*L*",'12월'!$I:$I,BG39,'12월'!$S:$S,"윤준희")</f>
        <v>0</v>
      </c>
      <c r="BJ40" s="46" t="str">
        <f t="shared" ca="1" si="44"/>
        <v/>
      </c>
      <c r="BK40" s="91"/>
    </row>
    <row r="41" spans="2:63" s="42" customFormat="1" ht="15.6" customHeight="1" outlineLevel="1">
      <c r="B41" s="94">
        <v>16</v>
      </c>
      <c r="C41" s="38" t="s">
        <v>6</v>
      </c>
      <c r="D41" s="80">
        <f>IFERROR(DATE($B$7,$D$7,B41),"")</f>
        <v>46038</v>
      </c>
      <c r="E41" s="39">
        <f ca="1">SUMIFS('1월'!$N:$N,'1월'!$F:$F,"C0000004",'1월'!$I:$I,D41)+SUMIFS('1월'!$N:$N,'1월'!$F:$F,"C0000140",'1월'!$I:$I,D41,'1월'!$T:$T,"??C*")+SUMIFS('1월'!$N:$N,'1월'!$F:$F,"C0000140",'1월'!$I:$I,D41,'1월'!$T:$T,"??M*")+SUMIFS('1월'!$N:$N,'1월'!$F:$F,"C0000140",'1월'!$I:$I,D41,'1월'!$T:$T,"??Z*")+SUMIFS('1월'!$N:$N,'1월'!$F:$F,"C0000142",'1월'!$I:$I,D41)</f>
        <v>0</v>
      </c>
      <c r="F41" s="40">
        <f ca="1">SUMIFS('1월'!$L:$L,'1월'!$F:$F,"C0000004",'1월'!$I:$I,D41)+SUMIFS('1월'!$L:$L,'1월'!$F:$F,"C0000140",'1월'!$I:$I,D41,'1월'!$T:$T,"??C*")+SUMIFS('1월'!$L:$L,'1월'!$F:$F,"C0000140",'1월'!$I:$I,D41,'1월'!$T:$T,"??M*")+SUMIFS('1월'!$L:$L,'1월'!$F:$F,"C0000140",'1월'!$I:$I,D41,'1월'!$T:$T,"??Z*")+SUMIFS('1월'!$L:$L,'1월'!$F:$F,"C0000142",'1월'!$I:$I,D41)</f>
        <v>0</v>
      </c>
      <c r="G41" s="41" t="str">
        <f t="shared" ca="1" si="11"/>
        <v/>
      </c>
      <c r="H41" s="78">
        <f t="shared" ref="H41" ca="1" si="322">F41+F42</f>
        <v>0</v>
      </c>
      <c r="I41" s="80">
        <f t="shared" ref="I41" si="323">IFERROR(DATE($B$7,I$7,$B41),"")</f>
        <v>46069</v>
      </c>
      <c r="J41" s="39">
        <f>SUMIFS('2월'!$N:$N,'2월'!$F:$F,"C0000004",'2월'!$I:$I,I41)+SUMIFS('2월'!$N:$N,'2월'!$F:$F,"C0000140",'2월'!$I:$I,I41,'2월'!$T:$T,"??C*")+SUMIFS('2월'!$N:$N,'2월'!$F:$F,"C0000140",'2월'!$I:$I,I41,'2월'!$T:$T,"??M*")+SUMIFS('2월'!$N:$N,'2월'!$F:$F,"C0000140",'2월'!$I:$I,I41,'2월'!$T:$T,"??Z*")+SUMIFS('2월'!$N:$N,'2월'!$F:$F,"C0000142",'2월'!$I:$I,I41)</f>
        <v>0</v>
      </c>
      <c r="K41" s="40">
        <f>SUMIFS('2월'!$L:$L,'2월'!$F:$F,"C0000004",'2월'!$I:$I,I41)+SUMIFS('2월'!$L:$L,'2월'!$F:$F,"C0000140",'2월'!$I:$I,I41,'2월'!$T:$T,"??C*")+SUMIFS('2월'!$L:$L,'2월'!$F:$F,"C0000140",'2월'!$I:$I,I41,'2월'!$T:$T,"??M*")+SUMIFS('2월'!$L:$L,'2월'!$F:$F,"C0000140",'2월'!$I:$I,I41,'2월'!$T:$T,"??Z*")+SUMIFS('2월'!$L:$L,'2월'!$F:$F,"C0000142",'2월'!$I:$I,I41)</f>
        <v>0</v>
      </c>
      <c r="L41" s="41" t="str">
        <f t="shared" si="14"/>
        <v/>
      </c>
      <c r="M41" s="78">
        <f t="shared" ref="M41" si="324">K41+K42</f>
        <v>0</v>
      </c>
      <c r="N41" s="80">
        <f t="shared" ref="N41" si="325">IFERROR(DATE($B$7,N$7,$B41),"")</f>
        <v>46097</v>
      </c>
      <c r="O41" s="39">
        <f>SUMIFS('3월'!$N:$N,'3월'!$F:$F,"C0000004",'3월'!$I:$I,N41)+SUMIFS('3월'!$N:$N,'3월'!$F:$F,"C0000140",'3월'!$I:$I,N41,'3월'!$T:$T,"??C*")+SUMIFS('3월'!$N:$N,'3월'!$F:$F,"C0000140",'3월'!$I:$I,N41,'3월'!$T:$T,"??M*")+SUMIFS('3월'!$N:$N,'3월'!$F:$F,"C0000140",'3월'!$I:$I,N41,'3월'!$T:$T,"??Z*")+SUMIFS('3월'!$N:$N,'3월'!$F:$F,"C0000142",'3월'!$I:$I,N41)</f>
        <v>0</v>
      </c>
      <c r="P41" s="40">
        <f>SUMIFS('3월'!$L:$L,'3월'!$F:$F,"C0000004",'3월'!$I:$I,N41)+SUMIFS('3월'!$L:$L,'3월'!$F:$F,"C0000140",'3월'!$I:$I,N41,'3월'!$T:$T,"??C*")+SUMIFS('3월'!$L:$L,'3월'!$F:$F,"C0000140",'3월'!$I:$I,N41,'3월'!$T:$T,"??M*")+SUMIFS('3월'!$L:$L,'3월'!$F:$F,"C0000140",'3월'!$I:$I,N41,'3월'!$T:$T,"??Z*")+SUMIFS('3월'!$L:$L,'3월'!$F:$F,"C0000142",'3월'!$I:$I,N41)</f>
        <v>0</v>
      </c>
      <c r="Q41" s="41" t="str">
        <f t="shared" si="17"/>
        <v/>
      </c>
      <c r="R41" s="78">
        <f t="shared" ref="R41" si="326">P41+P42</f>
        <v>0</v>
      </c>
      <c r="S41" s="92">
        <f t="shared" ref="S41" si="327">IFERROR(DATE($B$7,S$7,$B41),"")</f>
        <v>46128</v>
      </c>
      <c r="T41" s="39">
        <f>SUMIFS('4월'!$N:$N,'4월'!$F:$F,"C0000004",'4월'!$I:$I,S41)+SUMIFS('4월'!$N:$N,'4월'!$F:$F,"C0000140",'4월'!$I:$I,S41,'4월'!$T:$T,"??C*")+SUMIFS('4월'!$N:$N,'4월'!$F:$F,"C0000140",'4월'!$I:$I,S41,'4월'!$T:$T,"??M*")+SUMIFS('4월'!$N:$N,'4월'!$F:$F,"C0000140",'4월'!$I:$I,S41,'4월'!$T:$T,"??Z*")+SUMIFS('4월'!$N:$N,'4월'!$F:$F,"C0000142",'4월'!$I:$I,S41)</f>
        <v>0</v>
      </c>
      <c r="U41" s="40">
        <f>SUMIFS('4월'!$L:$L,'4월'!$F:$F,"C0000004",'4월'!$I:$I,S41)+SUMIFS('4월'!$L:$L,'4월'!$F:$F,"C0000140",'4월'!$I:$I,S41,'4월'!$T:$T,"??C*")+SUMIFS('4월'!$L:$L,'4월'!$F:$F,"C0000140",'4월'!$I:$I,S41,'4월'!$T:$T,"??M*")+SUMIFS('4월'!$L:$L,'4월'!$F:$F,"C0000140",'4월'!$I:$I,S41,'4월'!$T:$T,"??Z*")+SUMIFS('4월'!$L:$L,'4월'!$F:$F,"C0000142",'4월'!$I:$I,S41)</f>
        <v>0</v>
      </c>
      <c r="V41" s="41" t="str">
        <f t="shared" si="20"/>
        <v/>
      </c>
      <c r="W41" s="90">
        <f t="shared" ref="W41" si="328">U41+U42</f>
        <v>0</v>
      </c>
      <c r="X41" s="92">
        <f t="shared" ref="X41" si="329">IFERROR(DATE($B$7,X$7,$B41),"")</f>
        <v>46158</v>
      </c>
      <c r="Y41" s="39">
        <f ca="1">SUMIFS('5월'!$N:$N,'5월'!$F:$F,"C0000004",'5월'!$I:$I,X41)+SUMIFS('5월'!$N:$N,'5월'!$F:$F,"C0000140",'5월'!$I:$I,X41,'5월'!$T:$T,"??C*")+SUMIFS('5월'!$N:$N,'5월'!$F:$F,"C0000140",'5월'!$I:$I,X41,'5월'!$T:$T,"??M*")+SUMIFS('5월'!$N:$N,'5월'!$F:$F,"C0000140",'5월'!$I:$I,X41,'5월'!$T:$T,"??Z*")+SUMIFS('5월'!$N:$N,'5월'!$F:$F,"C0000142",'5월'!$I:$I,X41)</f>
        <v>0</v>
      </c>
      <c r="Z41" s="40">
        <f ca="1">SUMIFS('5월'!$L:$L,'5월'!$F:$F,"C0000004",'5월'!$I:$I,X41)+SUMIFS('5월'!$L:$L,'5월'!$F:$F,"C0000140",'5월'!$I:$I,X41,'5월'!$T:$T,"??C*")+SUMIFS('5월'!$L:$L,'5월'!$F:$F,"C0000140",'5월'!$I:$I,X41,'5월'!$T:$T,"??M*")+SUMIFS('5월'!$L:$L,'5월'!$F:$F,"C0000140",'5월'!$I:$I,X41,'5월'!$T:$T,"??Z*")+SUMIFS('5월'!$L:$L,'5월'!$F:$F,"C0000142",'5월'!$I:$I,X41)</f>
        <v>0</v>
      </c>
      <c r="AA41" s="41" t="str">
        <f t="shared" ca="1" si="23"/>
        <v/>
      </c>
      <c r="AB41" s="90">
        <f t="shared" ref="AB41" ca="1" si="330">Z41+Z42</f>
        <v>0</v>
      </c>
      <c r="AC41" s="92">
        <f t="shared" ref="AC41" si="331">IFERROR(DATE($B$7,AC$7,$B41),"")</f>
        <v>46189</v>
      </c>
      <c r="AD41" s="39">
        <f ca="1">SUMIFS('6월'!$N:$N,'6월'!$F:$F,"C0000004",'6월'!$I:$I,AC41)+SUMIFS('6월'!$N:$N,'6월'!$F:$F,"C0000140",'6월'!$I:$I,AC41,'6월'!$T:$T,"??C*")+SUMIFS('6월'!$N:$N,'6월'!$F:$F,"C0000140",'6월'!$I:$I,AC41,'6월'!$T:$T,"??M*")+SUMIFS('6월'!$N:$N,'6월'!$F:$F,"C0000140",'6월'!$I:$I,AC41,'6월'!$T:$T,"??Z*")+SUMIFS('6월'!$N:$N,'6월'!$F:$F,"C0000142",'6월'!$I:$I,AC41)</f>
        <v>0</v>
      </c>
      <c r="AE41" s="40">
        <f ca="1">SUMIFS('6월'!$L:$L,'6월'!$F:$F,"C0000004",'6월'!$I:$I,AC41)+SUMIFS('6월'!$L:$L,'6월'!$F:$F,"C0000140",'6월'!$I:$I,AC41,'6월'!$T:$T,"??C*")+SUMIFS('6월'!$L:$L,'6월'!$F:$F,"C0000140",'6월'!$I:$I,AC41,'6월'!$T:$T,"??M*")+SUMIFS('6월'!$L:$L,'6월'!$F:$F,"C0000140",'6월'!$I:$I,AC41,'6월'!$T:$T,"??Z*")+SUMIFS('6월'!$L:$L,'6월'!$F:$F,"C0000142",'6월'!$I:$I,AC41)</f>
        <v>0</v>
      </c>
      <c r="AF41" s="41" t="str">
        <f t="shared" ca="1" si="26"/>
        <v/>
      </c>
      <c r="AG41" s="90">
        <f t="shared" ref="AG41" ca="1" si="332">AE41+AE42</f>
        <v>0</v>
      </c>
      <c r="AH41" s="92">
        <f t="shared" ref="AH41" si="333">IFERROR(DATE($B$7,AH$7,$B41),"")</f>
        <v>46219</v>
      </c>
      <c r="AI41" s="39">
        <f ca="1">SUMIFS('7월'!$N:$N,'7월'!$F:$F,"C0000004",'7월'!$I:$I,AH41)+SUMIFS('7월'!$N:$N,'7월'!$F:$F,"C0000140",'7월'!$I:$I,AH41,'7월'!$T:$T,"??C*")+SUMIFS('7월'!$N:$N,'7월'!$F:$F,"C0000140",'7월'!$I:$I,AH41,'7월'!$T:$T,"??M*")+SUMIFS('7월'!$N:$N,'7월'!$F:$F,"C0000140",'7월'!$I:$I,AH41,'7월'!$T:$T,"??Z*")+SUMIFS('7월'!$N:$N,'7월'!$F:$F,"C0000142",'7월'!$I:$I,AH41)</f>
        <v>0</v>
      </c>
      <c r="AJ41" s="40">
        <f ca="1">SUMIFS('7월'!$L:$L,'7월'!$F:$F,"C0000004",'7월'!$I:$I,AH41)+SUMIFS('7월'!$L:$L,'7월'!$F:$F,"C0000140",'7월'!$I:$I,AH41,'7월'!$T:$T,"??C*")+SUMIFS('7월'!$L:$L,'7월'!$F:$F,"C0000140",'7월'!$I:$I,AH41,'7월'!$T:$T,"??M*")+SUMIFS('7월'!$L:$L,'7월'!$F:$F,"C0000140",'7월'!$I:$I,AH41,'7월'!$T:$T,"??Z*")+SUMIFS('7월'!$L:$L,'7월'!$F:$F,"C0000142",'7월'!$I:$I,AH41)</f>
        <v>0</v>
      </c>
      <c r="AK41" s="41" t="str">
        <f t="shared" ca="1" si="29"/>
        <v/>
      </c>
      <c r="AL41" s="90">
        <f t="shared" ref="AL41" ca="1" si="334">AJ41+AJ42</f>
        <v>0</v>
      </c>
      <c r="AM41" s="92">
        <f t="shared" ref="AM41" si="335">IFERROR(DATE($B$7,AM$7,$B41),"")</f>
        <v>46250</v>
      </c>
      <c r="AN41" s="39">
        <f ca="1">SUMIFS('8월'!$N:$N,'8월'!$F:$F,"C0000004",'8월'!$I:$I,AM41)+SUMIFS('8월'!$N:$N,'8월'!$F:$F,"C0000140",'8월'!$I:$I,AM41,'8월'!$T:$T,"??C*")+SUMIFS('8월'!$N:$N,'8월'!$F:$F,"C0000140",'8월'!$I:$I,AM41,'8월'!$T:$T,"??M*")+SUMIFS('8월'!$N:$N,'8월'!$F:$F,"C0000140",'8월'!$I:$I,AM41,'8월'!$T:$T,"??Z*")+SUMIFS('8월'!$N:$N,'8월'!$F:$F,"C0000142",'8월'!$I:$I,AM41)</f>
        <v>0</v>
      </c>
      <c r="AO41" s="40">
        <f ca="1">SUMIFS('8월'!$L:$L,'8월'!$F:$F,"C0000004",'8월'!$I:$I,AM41)+SUMIFS('8월'!$L:$L,'8월'!$F:$F,"C0000140",'8월'!$I:$I,AM41,'8월'!$T:$T,"??C*")+SUMIFS('8월'!$L:$L,'8월'!$F:$F,"C0000140",'8월'!$I:$I,AM41,'8월'!$T:$T,"??M*")+SUMIFS('8월'!$L:$L,'8월'!$F:$F,"C0000140",'8월'!$I:$I,AM41,'8월'!$T:$T,"??Z*")+SUMIFS('8월'!$L:$L,'8월'!$F:$F,"C0000142",'8월'!$I:$I,AM41)</f>
        <v>0</v>
      </c>
      <c r="AP41" s="41" t="str">
        <f t="shared" ca="1" si="32"/>
        <v/>
      </c>
      <c r="AQ41" s="90">
        <f t="shared" ref="AQ41" ca="1" si="336">AO41+AO42</f>
        <v>0</v>
      </c>
      <c r="AR41" s="92">
        <f t="shared" ref="AR41" si="337">IFERROR(DATE($B$7,AR$7,$B41),"")</f>
        <v>46281</v>
      </c>
      <c r="AS41" s="39">
        <f>SUMIFS('9월'!$N:$N,'9월'!$F:$F,"C0000004",'9월'!$I:$I,AR41)+SUMIFS('9월'!$N:$N,'9월'!$F:$F,"C0000140",'9월'!$I:$I,AR41,'9월'!$T:$T,"??C*")+SUMIFS('9월'!$N:$N,'9월'!$F:$F,"C0000140",'9월'!$I:$I,AR41,'9월'!$T:$T,"??M*")+SUMIFS('9월'!$N:$N,'9월'!$F:$F,"C0000140",'9월'!$I:$I,AR41,'9월'!$T:$T,"??Z*")+SUMIFS('9월'!$N:$N,'9월'!$F:$F,"C0000142",'9월'!$I:$I,AR41)</f>
        <v>94071.206000000006</v>
      </c>
      <c r="AT41" s="40">
        <f>SUMIFS('9월'!$L:$L,'9월'!$F:$F,"C0000004",'9월'!$I:$I,AR41)+SUMIFS('9월'!$L:$L,'9월'!$F:$F,"C0000140",'9월'!$I:$I,AR41,'9월'!$T:$T,"??C*")+SUMIFS('9월'!$L:$L,'9월'!$F:$F,"C0000140",'9월'!$I:$I,AR41,'9월'!$T:$T,"??M*")+SUMIFS('9월'!$L:$L,'9월'!$F:$F,"C0000140",'9월'!$I:$I,AR41,'9월'!$T:$T,"??Z*")+SUMIFS('9월'!$L:$L,'9월'!$F:$F,"C0000142",'9월'!$I:$I,AR41)</f>
        <v>138200</v>
      </c>
      <c r="AU41" s="41">
        <f t="shared" si="35"/>
        <v>0.46909990714905891</v>
      </c>
      <c r="AV41" s="90">
        <f t="shared" ref="AV41" si="338">AT41+AT42</f>
        <v>138200</v>
      </c>
      <c r="AW41" s="92">
        <f t="shared" ref="AW41" si="339">IFERROR(DATE($B$7,AW$7,$B41),"")</f>
        <v>46311</v>
      </c>
      <c r="AX41" s="39">
        <f ca="1">SUMIFS('10월'!$N:$N,'10월'!$F:$F,"C0000004",'10월'!$I:$I,AW41)+SUMIFS('10월'!$N:$N,'10월'!$F:$F,"C0000140",'10월'!$I:$I,AW41,'10월'!$T:$T,"??C*")+SUMIFS('10월'!$N:$N,'10월'!$F:$F,"C0000140",'10월'!$I:$I,AW41,'10월'!$T:$T,"??M*")+SUMIFS('10월'!$N:$N,'10월'!$F:$F,"C0000140",'10월'!$I:$I,AW41,'10월'!$T:$T,"??Z*")+SUMIFS('10월'!$N:$N,'10월'!$F:$F,"C0000142",'10월'!$I:$I,AW41)</f>
        <v>0</v>
      </c>
      <c r="AY41" s="40">
        <f ca="1">SUMIFS('10월'!$L:$L,'10월'!$F:$F,"C0000004",'10월'!$I:$I,AW41)+SUMIFS('10월'!$L:$L,'10월'!$F:$F,"C0000140",'10월'!$I:$I,AW41,'10월'!$T:$T,"??C*")+SUMIFS('10월'!$L:$L,'10월'!$F:$F,"C0000140",'10월'!$I:$I,AW41,'10월'!$T:$T,"??M*")+SUMIFS('10월'!$L:$L,'10월'!$F:$F,"C0000140",'10월'!$I:$I,AW41,'10월'!$T:$T,"??Z*")+SUMIFS('10월'!$L:$L,'10월'!$F:$F,"C0000142",'10월'!$I:$I,AW41)</f>
        <v>0</v>
      </c>
      <c r="AZ41" s="41" t="str">
        <f t="shared" ca="1" si="38"/>
        <v/>
      </c>
      <c r="BA41" s="90">
        <f t="shared" ref="BA41" ca="1" si="340">AY41+AY42</f>
        <v>0</v>
      </c>
      <c r="BB41" s="92">
        <f t="shared" ref="BB41" si="341">IFERROR(DATE($B$7,BB$7,$B41),"")</f>
        <v>46342</v>
      </c>
      <c r="BC41" s="39">
        <f ca="1">SUMIFS('11월'!$N:$N,'11월'!$F:$F,"C0000004",'11월'!$I:$I,BB41)+SUMIFS('11월'!$N:$N,'11월'!$F:$F,"C0000140",'11월'!$I:$I,BB41,'11월'!$T:$T,"??C*")+SUMIFS('11월'!$N:$N,'11월'!$F:$F,"C0000140",'11월'!$I:$I,BB41,'11월'!$T:$T,"??M*")+SUMIFS('11월'!$N:$N,'11월'!$F:$F,"C0000140",'11월'!$I:$I,BB41,'11월'!$T:$T,"??Z*")+SUMIFS('11월'!$N:$N,'11월'!$F:$F,"C0000142",'11월'!$I:$I,BB41)</f>
        <v>0</v>
      </c>
      <c r="BD41" s="40">
        <f ca="1">SUMIFS('11월'!$L:$L,'11월'!$F:$F,"C0000004",'11월'!$I:$I,BB41)+SUMIFS('11월'!$L:$L,'11월'!$F:$F,"C0000140",'11월'!$I:$I,BB41,'11월'!$T:$T,"??C*")+SUMIFS('11월'!$L:$L,'11월'!$F:$F,"C0000140",'11월'!$I:$I,BB41,'11월'!$T:$T,"??M*")+SUMIFS('11월'!$L:$L,'11월'!$F:$F,"C0000140",'11월'!$I:$I,BB41,'11월'!$T:$T,"??Z*")+SUMIFS('11월'!$L:$L,'11월'!$F:$F,"C0000142",'11월'!$I:$I,BB41)</f>
        <v>0</v>
      </c>
      <c r="BE41" s="41" t="str">
        <f t="shared" ca="1" si="41"/>
        <v/>
      </c>
      <c r="BF41" s="90">
        <f t="shared" ref="BF41" ca="1" si="342">BD41+BD42</f>
        <v>0</v>
      </c>
      <c r="BG41" s="92">
        <f t="shared" ref="BG41" si="343">IFERROR(DATE($B$7,BG$7,$B41),"")</f>
        <v>46372</v>
      </c>
      <c r="BH41" s="39">
        <f ca="1">SUMIFS('12월'!$N:$N,'12월'!$F:$F,"C0000004",'12월'!$I:$I,BG41)+SUMIFS('12월'!$N:$N,'12월'!$F:$F,"C0000140",'12월'!$I:$I,BG41,'12월'!$T:$T,"??C*")+SUMIFS('12월'!$N:$N,'12월'!$F:$F,"C0000140",'12월'!$I:$I,BG41,'12월'!$T:$T,"??M*")+SUMIFS('12월'!$N:$N,'12월'!$F:$F,"C0000140",'12월'!$I:$I,BG41,'12월'!$T:$T,"??Z*")+SUMIFS('12월'!$N:$N,'12월'!$F:$F,"C0000142",'12월'!$I:$I,BG41)</f>
        <v>0</v>
      </c>
      <c r="BI41" s="40">
        <f ca="1">SUMIFS('12월'!$L:$L,'12월'!$F:$F,"C0000004",'12월'!$I:$I,BG41)+SUMIFS('12월'!$L:$L,'12월'!$F:$F,"C0000140",'12월'!$I:$I,BG41,'12월'!$T:$T,"??C*")+SUMIFS('12월'!$L:$L,'12월'!$F:$F,"C0000140",'12월'!$I:$I,BG41,'12월'!$T:$T,"??M*")+SUMIFS('12월'!$L:$L,'12월'!$F:$F,"C0000140",'12월'!$I:$I,BG41,'12월'!$T:$T,"??Z*")+SUMIFS('12월'!$L:$L,'12월'!$F:$F,"C0000142",'12월'!$I:$I,BG41)</f>
        <v>0</v>
      </c>
      <c r="BJ41" s="41" t="str">
        <f t="shared" ca="1" si="44"/>
        <v/>
      </c>
      <c r="BK41" s="90">
        <f t="shared" ref="BK41" ca="1" si="344">BI41+BI42</f>
        <v>0</v>
      </c>
    </row>
    <row r="42" spans="2:63" s="42" customFormat="1" ht="15.6" customHeight="1" outlineLevel="1">
      <c r="B42" s="95"/>
      <c r="C42" s="43" t="s">
        <v>3</v>
      </c>
      <c r="D42" s="81"/>
      <c r="E42" s="44">
        <f ca="1">SUMIFS('1월'!$N:$N,'1월'!$F:$F,"*L*",'1월'!$I:$I,D41,'1월'!$S:$S,"윤준희")</f>
        <v>0</v>
      </c>
      <c r="F42" s="47">
        <f ca="1">SUMIFS('1월'!$L:$L,'1월'!$F:$F,"*L*",'1월'!$I:$I,D41,'1월'!$S:$S,"윤준희")</f>
        <v>0</v>
      </c>
      <c r="G42" s="46" t="str">
        <f t="shared" ca="1" si="11"/>
        <v/>
      </c>
      <c r="H42" s="79"/>
      <c r="I42" s="81"/>
      <c r="J42" s="44">
        <f>SUMIFS('2월'!$N:$N,'2월'!$F:$F,"*L*",'2월'!$I:$I,I41,'2월'!$S:$S,"윤준희")</f>
        <v>0</v>
      </c>
      <c r="K42" s="47">
        <f>SUMIFS('2월'!$L:$L,'2월'!$F:$F,"*L*",'2월'!$I:$I,I41,'2월'!$S:$S,"윤준희")</f>
        <v>0</v>
      </c>
      <c r="L42" s="46" t="str">
        <f t="shared" si="14"/>
        <v/>
      </c>
      <c r="M42" s="79"/>
      <c r="N42" s="81"/>
      <c r="O42" s="44">
        <f>SUMIFS('3월'!$N:$N,'3월'!$F:$F,"*L*",'3월'!$I:$I,N41,'3월'!$S:$S,"윤준희")</f>
        <v>0</v>
      </c>
      <c r="P42" s="47">
        <f>SUMIFS('3월'!$L:$L,'3월'!$F:$F,"*L*",'3월'!$I:$I,N41,'3월'!$S:$S,"윤준희")</f>
        <v>0</v>
      </c>
      <c r="Q42" s="46" t="str">
        <f t="shared" si="17"/>
        <v/>
      </c>
      <c r="R42" s="79"/>
      <c r="S42" s="93"/>
      <c r="T42" s="44">
        <f>SUMIFS('4월'!$N:$N,'4월'!$F:$F,"*L*",'4월'!$I:$I,S41,'4월'!$S:$S,"윤준희")</f>
        <v>0</v>
      </c>
      <c r="U42" s="47">
        <f>SUMIFS('4월'!$L:$L,'4월'!$F:$F,"*L*",'4월'!$I:$I,S41,'4월'!$S:$S,"윤준희")</f>
        <v>0</v>
      </c>
      <c r="V42" s="46" t="str">
        <f t="shared" si="20"/>
        <v/>
      </c>
      <c r="W42" s="91"/>
      <c r="X42" s="93"/>
      <c r="Y42" s="44">
        <f ca="1">SUMIFS('5월'!$N:$N,'5월'!$F:$F,"*L*",'5월'!$I:$I,X41,'5월'!$S:$S,"윤준희")</f>
        <v>0</v>
      </c>
      <c r="Z42" s="47">
        <f ca="1">SUMIFS('5월'!$L:$L,'5월'!$F:$F,"*L*",'5월'!$I:$I,X41,'5월'!$S:$S,"윤준희")</f>
        <v>0</v>
      </c>
      <c r="AA42" s="46" t="str">
        <f t="shared" ca="1" si="23"/>
        <v/>
      </c>
      <c r="AB42" s="91"/>
      <c r="AC42" s="93"/>
      <c r="AD42" s="44">
        <f ca="1">SUMIFS('6월'!$N:$N,'6월'!$F:$F,"*L*",'6월'!$I:$I,AC41,'6월'!$S:$S,"윤준희")</f>
        <v>0</v>
      </c>
      <c r="AE42" s="47">
        <f ca="1">SUMIFS('6월'!$L:$L,'6월'!$F:$F,"*L*",'6월'!$I:$I,AC41,'6월'!$S:$S,"윤준희")+SUMIFS('6월'!$L:$L,'6월'!$F:$F,"*L*",'6월'!$I:$I,AC41,'6월'!$S:$S,"윤준희")</f>
        <v>0</v>
      </c>
      <c r="AF42" s="46" t="str">
        <f t="shared" ca="1" si="26"/>
        <v/>
      </c>
      <c r="AG42" s="91"/>
      <c r="AH42" s="93"/>
      <c r="AI42" s="44">
        <f ca="1">SUMIFS('7월'!$N:$N,'7월'!$F:$F,"*L*",'7월'!$I:$I,AH41,'7월'!$S:$S,"윤준희")</f>
        <v>0</v>
      </c>
      <c r="AJ42" s="47">
        <f ca="1">SUMIFS('7월'!$L:$L,'7월'!$F:$F,"*L*",'7월'!$I:$I,AH41,'7월'!$S:$S,"윤준희")</f>
        <v>0</v>
      </c>
      <c r="AK42" s="46" t="str">
        <f t="shared" ca="1" si="29"/>
        <v/>
      </c>
      <c r="AL42" s="91"/>
      <c r="AM42" s="93"/>
      <c r="AN42" s="44">
        <f ca="1">SUMIFS('8월'!$N:$N,'8월'!$F:$F,"*L*",'8월'!$I:$I,AM41,'8월'!$S:$S,"윤준희")</f>
        <v>0</v>
      </c>
      <c r="AO42" s="47">
        <f ca="1">SUMIFS('8월'!$L:$L,'8월'!$F:$F,"*L*",'8월'!$I:$I,AM41,'8월'!$S:$S,"윤준희")</f>
        <v>0</v>
      </c>
      <c r="AP42" s="46" t="str">
        <f t="shared" ca="1" si="32"/>
        <v/>
      </c>
      <c r="AQ42" s="91"/>
      <c r="AR42" s="93"/>
      <c r="AS42" s="44">
        <f>SUMIFS('9월'!$N:$N,'9월'!$F:$F,"*L*",'9월'!$I:$I,AR41,'9월'!$S:$S,"윤준희")</f>
        <v>0</v>
      </c>
      <c r="AT42" s="47">
        <f>SUMIFS('9월'!$L:$L,'9월'!$F:$F,"*L*",'9월'!$I:$I,AR41,'9월'!$S:$S,"윤준희")</f>
        <v>0</v>
      </c>
      <c r="AU42" s="46" t="str">
        <f t="shared" si="35"/>
        <v/>
      </c>
      <c r="AV42" s="91"/>
      <c r="AW42" s="93"/>
      <c r="AX42" s="44">
        <f ca="1">SUMIFS('10월'!$N:$N,'10월'!$F:$F,"*L*",'10월'!$I:$I,AW41,'10월'!$S:$S,"윤준희")</f>
        <v>0</v>
      </c>
      <c r="AY42" s="44">
        <f ca="1">SUMIFS('10월'!$L:$L,'10월'!$F:$F,"*L*",'10월'!$I:$I,AW41,'10월'!$S:$S,"윤준희")</f>
        <v>0</v>
      </c>
      <c r="AZ42" s="46" t="str">
        <f t="shared" ca="1" si="38"/>
        <v/>
      </c>
      <c r="BA42" s="91"/>
      <c r="BB42" s="93"/>
      <c r="BC42" s="44">
        <f ca="1">SUMIFS('11월'!$N:$N,'11월'!$F:$F,"*L*",'11월'!$I:$I,BB41,'11월'!$S:$S,"윤준희")</f>
        <v>0</v>
      </c>
      <c r="BD42" s="47">
        <f ca="1">SUMIFS('11월'!$L:$L,'11월'!$F:$F,"*L*",'11월'!$I:$I,BB41,'11월'!$S:$S,"윤준희")</f>
        <v>0</v>
      </c>
      <c r="BE42" s="46" t="str">
        <f t="shared" ca="1" si="41"/>
        <v/>
      </c>
      <c r="BF42" s="91"/>
      <c r="BG42" s="93"/>
      <c r="BH42" s="44">
        <f ca="1">SUMIFS('12월'!$N:$N,'12월'!$F:$F,"*L*",'12월'!$I:$I,BG41,'12월'!$S:$S,"윤준희")</f>
        <v>0</v>
      </c>
      <c r="BI42" s="47">
        <f ca="1">SUMIFS('12월'!$L:$L,'12월'!$F:$F,"*L*",'12월'!$I:$I,BG41,'12월'!$S:$S,"윤준희")</f>
        <v>0</v>
      </c>
      <c r="BJ42" s="46" t="str">
        <f t="shared" ca="1" si="44"/>
        <v/>
      </c>
      <c r="BK42" s="91"/>
    </row>
    <row r="43" spans="2:63" s="42" customFormat="1" ht="15.6" customHeight="1" outlineLevel="1">
      <c r="B43" s="94">
        <v>17</v>
      </c>
      <c r="C43" s="38" t="s">
        <v>6</v>
      </c>
      <c r="D43" s="80">
        <f>IFERROR(DATE($B$7,$D$7,B43),"")</f>
        <v>46039</v>
      </c>
      <c r="E43" s="39">
        <f ca="1">SUMIFS('1월'!$N:$N,'1월'!$F:$F,"C0000004",'1월'!$I:$I,D43)+SUMIFS('1월'!$N:$N,'1월'!$F:$F,"C0000140",'1월'!$I:$I,D43,'1월'!$T:$T,"??C*")+SUMIFS('1월'!$N:$N,'1월'!$F:$F,"C0000140",'1월'!$I:$I,D43,'1월'!$T:$T,"??M*")+SUMIFS('1월'!$N:$N,'1월'!$F:$F,"C0000140",'1월'!$I:$I,D43,'1월'!$T:$T,"??Z*")+SUMIFS('1월'!$N:$N,'1월'!$F:$F,"C0000142",'1월'!$I:$I,D43)</f>
        <v>0</v>
      </c>
      <c r="F43" s="40">
        <f ca="1">SUMIFS('1월'!$L:$L,'1월'!$F:$F,"C0000004",'1월'!$I:$I,D43)+SUMIFS('1월'!$L:$L,'1월'!$F:$F,"C0000140",'1월'!$I:$I,D43,'1월'!$T:$T,"??C*")+SUMIFS('1월'!$L:$L,'1월'!$F:$F,"C0000140",'1월'!$I:$I,D43,'1월'!$T:$T,"??M*")+SUMIFS('1월'!$L:$L,'1월'!$F:$F,"C0000140",'1월'!$I:$I,D43,'1월'!$T:$T,"??Z*")+SUMIFS('1월'!$L:$L,'1월'!$F:$F,"C0000142",'1월'!$I:$I,D43)</f>
        <v>0</v>
      </c>
      <c r="G43" s="41" t="str">
        <f t="shared" ca="1" si="11"/>
        <v/>
      </c>
      <c r="H43" s="78">
        <f t="shared" ref="H43" ca="1" si="345">F43+F44</f>
        <v>0</v>
      </c>
      <c r="I43" s="80">
        <f t="shared" ref="I43" si="346">IFERROR(DATE($B$7,I$7,$B43),"")</f>
        <v>46070</v>
      </c>
      <c r="J43" s="39">
        <f>SUMIFS('2월'!$N:$N,'2월'!$F:$F,"C0000004",'2월'!$I:$I,I43)+SUMIFS('2월'!$N:$N,'2월'!$F:$F,"C0000140",'2월'!$I:$I,I43,'2월'!$T:$T,"??C*")+SUMIFS('2월'!$N:$N,'2월'!$F:$F,"C0000140",'2월'!$I:$I,I43,'2월'!$T:$T,"??M*")+SUMIFS('2월'!$N:$N,'2월'!$F:$F,"C0000140",'2월'!$I:$I,I43,'2월'!$T:$T,"??Z*")+SUMIFS('2월'!$N:$N,'2월'!$F:$F,"C0000142",'2월'!$I:$I,I43)</f>
        <v>0</v>
      </c>
      <c r="K43" s="40">
        <f>SUMIFS('2월'!$L:$L,'2월'!$F:$F,"C0000004",'2월'!$I:$I,I43)+SUMIFS('2월'!$L:$L,'2월'!$F:$F,"C0000140",'2월'!$I:$I,I43,'2월'!$T:$T,"??C*")+SUMIFS('2월'!$L:$L,'2월'!$F:$F,"C0000140",'2월'!$I:$I,I43,'2월'!$T:$T,"??M*")+SUMIFS('2월'!$L:$L,'2월'!$F:$F,"C0000140",'2월'!$I:$I,I43,'2월'!$T:$T,"??Z*")+SUMIFS('2월'!$L:$L,'2월'!$F:$F,"C0000142",'2월'!$I:$I,I43)</f>
        <v>0</v>
      </c>
      <c r="L43" s="41" t="str">
        <f t="shared" si="14"/>
        <v/>
      </c>
      <c r="M43" s="78">
        <f t="shared" ref="M43" si="347">K43+K44</f>
        <v>0</v>
      </c>
      <c r="N43" s="80">
        <f t="shared" ref="N43" si="348">IFERROR(DATE($B$7,N$7,$B43),"")</f>
        <v>46098</v>
      </c>
      <c r="O43" s="39">
        <f>SUMIFS('3월'!$N:$N,'3월'!$F:$F,"C0000004",'3월'!$I:$I,N43)+SUMIFS('3월'!$N:$N,'3월'!$F:$F,"C0000140",'3월'!$I:$I,N43,'3월'!$T:$T,"??C*")+SUMIFS('3월'!$N:$N,'3월'!$F:$F,"C0000140",'3월'!$I:$I,N43,'3월'!$T:$T,"??M*")+SUMIFS('3월'!$N:$N,'3월'!$F:$F,"C0000140",'3월'!$I:$I,N43,'3월'!$T:$T,"??Z*")+SUMIFS('3월'!$N:$N,'3월'!$F:$F,"C0000142",'3월'!$I:$I,N43)</f>
        <v>0</v>
      </c>
      <c r="P43" s="40">
        <f>SUMIFS('3월'!$L:$L,'3월'!$F:$F,"C0000004",'3월'!$I:$I,N43)+SUMIFS('3월'!$L:$L,'3월'!$F:$F,"C0000140",'3월'!$I:$I,N43,'3월'!$T:$T,"??C*")+SUMIFS('3월'!$L:$L,'3월'!$F:$F,"C0000140",'3월'!$I:$I,N43,'3월'!$T:$T,"??M*")+SUMIFS('3월'!$L:$L,'3월'!$F:$F,"C0000140",'3월'!$I:$I,N43,'3월'!$T:$T,"??Z*")+SUMIFS('3월'!$L:$L,'3월'!$F:$F,"C0000142",'3월'!$I:$I,N43)</f>
        <v>0</v>
      </c>
      <c r="Q43" s="41" t="str">
        <f t="shared" si="17"/>
        <v/>
      </c>
      <c r="R43" s="78">
        <f t="shared" ref="R43" si="349">P43+P44</f>
        <v>0</v>
      </c>
      <c r="S43" s="92">
        <f t="shared" ref="S43" si="350">IFERROR(DATE($B$7,S$7,$B43),"")</f>
        <v>46129</v>
      </c>
      <c r="T43" s="39">
        <f>SUMIFS('4월'!$N:$N,'4월'!$F:$F,"C0000004",'4월'!$I:$I,S43)+SUMIFS('4월'!$N:$N,'4월'!$F:$F,"C0000140",'4월'!$I:$I,S43,'4월'!$T:$T,"??C*")+SUMIFS('4월'!$N:$N,'4월'!$F:$F,"C0000140",'4월'!$I:$I,S43,'4월'!$T:$T,"??M*")+SUMIFS('4월'!$N:$N,'4월'!$F:$F,"C0000140",'4월'!$I:$I,S43,'4월'!$T:$T,"??Z*")+SUMIFS('4월'!$N:$N,'4월'!$F:$F,"C0000142",'4월'!$I:$I,S43)</f>
        <v>0</v>
      </c>
      <c r="U43" s="40">
        <f>SUMIFS('4월'!$L:$L,'4월'!$F:$F,"C0000004",'4월'!$I:$I,S43)+SUMIFS('4월'!$L:$L,'4월'!$F:$F,"C0000140",'4월'!$I:$I,S43,'4월'!$T:$T,"??C*")+SUMIFS('4월'!$L:$L,'4월'!$F:$F,"C0000140",'4월'!$I:$I,S43,'4월'!$T:$T,"??M*")+SUMIFS('4월'!$L:$L,'4월'!$F:$F,"C0000140",'4월'!$I:$I,S43,'4월'!$T:$T,"??Z*")+SUMIFS('4월'!$L:$L,'4월'!$F:$F,"C0000142",'4월'!$I:$I,S43)</f>
        <v>0</v>
      </c>
      <c r="V43" s="41" t="str">
        <f t="shared" si="20"/>
        <v/>
      </c>
      <c r="W43" s="90">
        <f t="shared" ref="W43" si="351">U43+U44</f>
        <v>0</v>
      </c>
      <c r="X43" s="92">
        <f t="shared" ref="X43" si="352">IFERROR(DATE($B$7,X$7,$B43),"")</f>
        <v>46159</v>
      </c>
      <c r="Y43" s="39">
        <f ca="1">SUMIFS('5월'!$N:$N,'5월'!$F:$F,"C0000004",'5월'!$I:$I,X43)+SUMIFS('5월'!$N:$N,'5월'!$F:$F,"C0000140",'5월'!$I:$I,X43,'5월'!$T:$T,"??C*")+SUMIFS('5월'!$N:$N,'5월'!$F:$F,"C0000140",'5월'!$I:$I,X43,'5월'!$T:$T,"??M*")+SUMIFS('5월'!$N:$N,'5월'!$F:$F,"C0000140",'5월'!$I:$I,X43,'5월'!$T:$T,"??Z*")+SUMIFS('5월'!$N:$N,'5월'!$F:$F,"C0000142",'5월'!$I:$I,X43)</f>
        <v>0</v>
      </c>
      <c r="Z43" s="40">
        <f ca="1">SUMIFS('5월'!$L:$L,'5월'!$F:$F,"C0000004",'5월'!$I:$I,X43)+SUMIFS('5월'!$L:$L,'5월'!$F:$F,"C0000140",'5월'!$I:$I,X43,'5월'!$T:$T,"??C*")+SUMIFS('5월'!$L:$L,'5월'!$F:$F,"C0000140",'5월'!$I:$I,X43,'5월'!$T:$T,"??M*")+SUMIFS('5월'!$L:$L,'5월'!$F:$F,"C0000140",'5월'!$I:$I,X43,'5월'!$T:$T,"??Z*")+SUMIFS('5월'!$L:$L,'5월'!$F:$F,"C0000142",'5월'!$I:$I,X43)</f>
        <v>0</v>
      </c>
      <c r="AA43" s="41" t="str">
        <f t="shared" ca="1" si="23"/>
        <v/>
      </c>
      <c r="AB43" s="90">
        <f t="shared" ref="AB43" ca="1" si="353">Z43+Z44</f>
        <v>0</v>
      </c>
      <c r="AC43" s="92">
        <f t="shared" ref="AC43" si="354">IFERROR(DATE($B$7,AC$7,$B43),"")</f>
        <v>46190</v>
      </c>
      <c r="AD43" s="39">
        <f ca="1">SUMIFS('6월'!$N:$N,'6월'!$F:$F,"C0000004",'6월'!$I:$I,AC43)+SUMIFS('6월'!$N:$N,'6월'!$F:$F,"C0000140",'6월'!$I:$I,AC43,'6월'!$T:$T,"??C*")+SUMIFS('6월'!$N:$N,'6월'!$F:$F,"C0000140",'6월'!$I:$I,AC43,'6월'!$T:$T,"??M*")+SUMIFS('6월'!$N:$N,'6월'!$F:$F,"C0000140",'6월'!$I:$I,AC43,'6월'!$T:$T,"??Z*")+SUMIFS('6월'!$N:$N,'6월'!$F:$F,"C0000142",'6월'!$I:$I,AC43)</f>
        <v>0</v>
      </c>
      <c r="AE43" s="40">
        <f ca="1">SUMIFS('6월'!$L:$L,'6월'!$F:$F,"C0000004",'6월'!$I:$I,AC43)+SUMIFS('6월'!$L:$L,'6월'!$F:$F,"C0000140",'6월'!$I:$I,AC43,'6월'!$T:$T,"??C*")+SUMIFS('6월'!$L:$L,'6월'!$F:$F,"C0000140",'6월'!$I:$I,AC43,'6월'!$T:$T,"??M*")+SUMIFS('6월'!$L:$L,'6월'!$F:$F,"C0000140",'6월'!$I:$I,AC43,'6월'!$T:$T,"??Z*")+SUMIFS('6월'!$L:$L,'6월'!$F:$F,"C0000142",'6월'!$I:$I,AC43)</f>
        <v>0</v>
      </c>
      <c r="AF43" s="41" t="str">
        <f t="shared" ca="1" si="26"/>
        <v/>
      </c>
      <c r="AG43" s="90">
        <f t="shared" ref="AG43" ca="1" si="355">AE43+AE44</f>
        <v>0</v>
      </c>
      <c r="AH43" s="92">
        <f t="shared" ref="AH43" si="356">IFERROR(DATE($B$7,AH$7,$B43),"")</f>
        <v>46220</v>
      </c>
      <c r="AI43" s="39">
        <f ca="1">SUMIFS('7월'!$N:$N,'7월'!$F:$F,"C0000004",'7월'!$I:$I,AH43)+SUMIFS('7월'!$N:$N,'7월'!$F:$F,"C0000140",'7월'!$I:$I,AH43,'7월'!$T:$T,"??C*")+SUMIFS('7월'!$N:$N,'7월'!$F:$F,"C0000140",'7월'!$I:$I,AH43,'7월'!$T:$T,"??M*")+SUMIFS('7월'!$N:$N,'7월'!$F:$F,"C0000140",'7월'!$I:$I,AH43,'7월'!$T:$T,"??Z*")+SUMIFS('7월'!$N:$N,'7월'!$F:$F,"C0000142",'7월'!$I:$I,AH43)</f>
        <v>0</v>
      </c>
      <c r="AJ43" s="40">
        <f ca="1">SUMIFS('7월'!$L:$L,'7월'!$F:$F,"C0000004",'7월'!$I:$I,AH43)+SUMIFS('7월'!$L:$L,'7월'!$F:$F,"C0000140",'7월'!$I:$I,AH43,'7월'!$T:$T,"??C*")+SUMIFS('7월'!$L:$L,'7월'!$F:$F,"C0000140",'7월'!$I:$I,AH43,'7월'!$T:$T,"??M*")+SUMIFS('7월'!$L:$L,'7월'!$F:$F,"C0000140",'7월'!$I:$I,AH43,'7월'!$T:$T,"??Z*")+SUMIFS('7월'!$L:$L,'7월'!$F:$F,"C0000142",'7월'!$I:$I,AH43)</f>
        <v>0</v>
      </c>
      <c r="AK43" s="41" t="str">
        <f t="shared" ca="1" si="29"/>
        <v/>
      </c>
      <c r="AL43" s="90">
        <f t="shared" ref="AL43" ca="1" si="357">AJ43+AJ44</f>
        <v>0</v>
      </c>
      <c r="AM43" s="92">
        <f t="shared" ref="AM43" si="358">IFERROR(DATE($B$7,AM$7,$B43),"")</f>
        <v>46251</v>
      </c>
      <c r="AN43" s="39">
        <f ca="1">SUMIFS('8월'!$N:$N,'8월'!$F:$F,"C0000004",'8월'!$I:$I,AM43)+SUMIFS('8월'!$N:$N,'8월'!$F:$F,"C0000140",'8월'!$I:$I,AM43,'8월'!$T:$T,"??C*")+SUMIFS('8월'!$N:$N,'8월'!$F:$F,"C0000140",'8월'!$I:$I,AM43,'8월'!$T:$T,"??M*")+SUMIFS('8월'!$N:$N,'8월'!$F:$F,"C0000140",'8월'!$I:$I,AM43,'8월'!$T:$T,"??Z*")+SUMIFS('8월'!$N:$N,'8월'!$F:$F,"C0000142",'8월'!$I:$I,AM43)</f>
        <v>0</v>
      </c>
      <c r="AO43" s="40">
        <f ca="1">SUMIFS('8월'!$L:$L,'8월'!$F:$F,"C0000004",'8월'!$I:$I,AM43)+SUMIFS('8월'!$L:$L,'8월'!$F:$F,"C0000140",'8월'!$I:$I,AM43,'8월'!$T:$T,"??C*")+SUMIFS('8월'!$L:$L,'8월'!$F:$F,"C0000140",'8월'!$I:$I,AM43,'8월'!$T:$T,"??M*")+SUMIFS('8월'!$L:$L,'8월'!$F:$F,"C0000140",'8월'!$I:$I,AM43,'8월'!$T:$T,"??Z*")+SUMIFS('8월'!$L:$L,'8월'!$F:$F,"C0000142",'8월'!$I:$I,AM43)</f>
        <v>0</v>
      </c>
      <c r="AP43" s="41" t="str">
        <f t="shared" ca="1" si="32"/>
        <v/>
      </c>
      <c r="AQ43" s="90">
        <f t="shared" ref="AQ43" ca="1" si="359">AO43+AO44</f>
        <v>0</v>
      </c>
      <c r="AR43" s="92">
        <f t="shared" ref="AR43" si="360">IFERROR(DATE($B$7,AR$7,$B43),"")</f>
        <v>46282</v>
      </c>
      <c r="AS43" s="39">
        <f>SUMIFS('9월'!$N:$N,'9월'!$F:$F,"C0000004",'9월'!$I:$I,AR43)+SUMIFS('9월'!$N:$N,'9월'!$F:$F,"C0000140",'9월'!$I:$I,AR43,'9월'!$T:$T,"??C*")+SUMIFS('9월'!$N:$N,'9월'!$F:$F,"C0000140",'9월'!$I:$I,AR43,'9월'!$T:$T,"??M*")+SUMIFS('9월'!$N:$N,'9월'!$F:$F,"C0000140",'9월'!$I:$I,AR43,'9월'!$T:$T,"??Z*")+SUMIFS('9월'!$N:$N,'9월'!$F:$F,"C0000142",'9월'!$I:$I,AR43)</f>
        <v>0</v>
      </c>
      <c r="AT43" s="40">
        <f>SUMIFS('9월'!$L:$L,'9월'!$F:$F,"C0000004",'9월'!$I:$I,AR43)+SUMIFS('9월'!$L:$L,'9월'!$F:$F,"C0000140",'9월'!$I:$I,AR43,'9월'!$T:$T,"??C*")+SUMIFS('9월'!$L:$L,'9월'!$F:$F,"C0000140",'9월'!$I:$I,AR43,'9월'!$T:$T,"??M*")+SUMIFS('9월'!$L:$L,'9월'!$F:$F,"C0000140",'9월'!$I:$I,AR43,'9월'!$T:$T,"??Z*")+SUMIFS('9월'!$L:$L,'9월'!$F:$F,"C0000142",'9월'!$I:$I,AR43)</f>
        <v>0</v>
      </c>
      <c r="AU43" s="41" t="str">
        <f t="shared" si="35"/>
        <v/>
      </c>
      <c r="AV43" s="90">
        <f t="shared" ref="AV43" si="361">AT43+AT44</f>
        <v>0</v>
      </c>
      <c r="AW43" s="92">
        <f t="shared" ref="AW43" si="362">IFERROR(DATE($B$7,AW$7,$B43),"")</f>
        <v>46312</v>
      </c>
      <c r="AX43" s="39">
        <f ca="1">SUMIFS('10월'!$N:$N,'10월'!$F:$F,"C0000004",'10월'!$I:$I,AW43)+SUMIFS('10월'!$N:$N,'10월'!$F:$F,"C0000140",'10월'!$I:$I,AW43,'10월'!$T:$T,"??C*")+SUMIFS('10월'!$N:$N,'10월'!$F:$F,"C0000140",'10월'!$I:$I,AW43,'10월'!$T:$T,"??M*")+SUMIFS('10월'!$N:$N,'10월'!$F:$F,"C0000140",'10월'!$I:$I,AW43,'10월'!$T:$T,"??Z*")+SUMIFS('10월'!$N:$N,'10월'!$F:$F,"C0000142",'10월'!$I:$I,AW43)</f>
        <v>0</v>
      </c>
      <c r="AY43" s="40">
        <f ca="1">SUMIFS('10월'!$L:$L,'10월'!$F:$F,"C0000004",'10월'!$I:$I,AW43)+SUMIFS('10월'!$L:$L,'10월'!$F:$F,"C0000140",'10월'!$I:$I,AW43,'10월'!$T:$T,"??C*")+SUMIFS('10월'!$L:$L,'10월'!$F:$F,"C0000140",'10월'!$I:$I,AW43,'10월'!$T:$T,"??M*")+SUMIFS('10월'!$L:$L,'10월'!$F:$F,"C0000140",'10월'!$I:$I,AW43,'10월'!$T:$T,"??Z*")+SUMIFS('10월'!$L:$L,'10월'!$F:$F,"C0000142",'10월'!$I:$I,AW43)</f>
        <v>0</v>
      </c>
      <c r="AZ43" s="41" t="str">
        <f t="shared" ca="1" si="38"/>
        <v/>
      </c>
      <c r="BA43" s="90">
        <f t="shared" ref="BA43" ca="1" si="363">AY43+AY44</f>
        <v>0</v>
      </c>
      <c r="BB43" s="92">
        <f t="shared" ref="BB43" si="364">IFERROR(DATE($B$7,BB$7,$B43),"")</f>
        <v>46343</v>
      </c>
      <c r="BC43" s="39">
        <f ca="1">SUMIFS('11월'!$N:$N,'11월'!$F:$F,"C0000004",'11월'!$I:$I,BB43)+SUMIFS('11월'!$N:$N,'11월'!$F:$F,"C0000140",'11월'!$I:$I,BB43,'11월'!$T:$T,"??C*")+SUMIFS('11월'!$N:$N,'11월'!$F:$F,"C0000140",'11월'!$I:$I,BB43,'11월'!$T:$T,"??M*")+SUMIFS('11월'!$N:$N,'11월'!$F:$F,"C0000140",'11월'!$I:$I,BB43,'11월'!$T:$T,"??Z*")+SUMIFS('11월'!$N:$N,'11월'!$F:$F,"C0000142",'11월'!$I:$I,BB43)</f>
        <v>0</v>
      </c>
      <c r="BD43" s="40">
        <f ca="1">SUMIFS('11월'!$L:$L,'11월'!$F:$F,"C0000004",'11월'!$I:$I,BB43)+SUMIFS('11월'!$L:$L,'11월'!$F:$F,"C0000140",'11월'!$I:$I,BB43,'11월'!$T:$T,"??C*")+SUMIFS('11월'!$L:$L,'11월'!$F:$F,"C0000140",'11월'!$I:$I,BB43,'11월'!$T:$T,"??M*")+SUMIFS('11월'!$L:$L,'11월'!$F:$F,"C0000140",'11월'!$I:$I,BB43,'11월'!$T:$T,"??Z*")+SUMIFS('11월'!$L:$L,'11월'!$F:$F,"C0000142",'11월'!$I:$I,BB43)</f>
        <v>0</v>
      </c>
      <c r="BE43" s="41" t="str">
        <f t="shared" ca="1" si="41"/>
        <v/>
      </c>
      <c r="BF43" s="90">
        <f t="shared" ref="BF43" ca="1" si="365">BD43+BD44</f>
        <v>0</v>
      </c>
      <c r="BG43" s="92">
        <f t="shared" ref="BG43" si="366">IFERROR(DATE($B$7,BG$7,$B43),"")</f>
        <v>46373</v>
      </c>
      <c r="BH43" s="39">
        <f ca="1">SUMIFS('12월'!$N:$N,'12월'!$F:$F,"C0000004",'12월'!$I:$I,BG43)+SUMIFS('12월'!$N:$N,'12월'!$F:$F,"C0000140",'12월'!$I:$I,BG43,'12월'!$T:$T,"??C*")+SUMIFS('12월'!$N:$N,'12월'!$F:$F,"C0000140",'12월'!$I:$I,BG43,'12월'!$T:$T,"??M*")+SUMIFS('12월'!$N:$N,'12월'!$F:$F,"C0000140",'12월'!$I:$I,BG43,'12월'!$T:$T,"??Z*")+SUMIFS('12월'!$N:$N,'12월'!$F:$F,"C0000142",'12월'!$I:$I,BG43)</f>
        <v>0</v>
      </c>
      <c r="BI43" s="40">
        <f ca="1">SUMIFS('12월'!$L:$L,'12월'!$F:$F,"C0000004",'12월'!$I:$I,BG43)+SUMIFS('12월'!$L:$L,'12월'!$F:$F,"C0000140",'12월'!$I:$I,BG43,'12월'!$T:$T,"??C*")+SUMIFS('12월'!$L:$L,'12월'!$F:$F,"C0000140",'12월'!$I:$I,BG43,'12월'!$T:$T,"??M*")+SUMIFS('12월'!$L:$L,'12월'!$F:$F,"C0000140",'12월'!$I:$I,BG43,'12월'!$T:$T,"??Z*")+SUMIFS('12월'!$L:$L,'12월'!$F:$F,"C0000142",'12월'!$I:$I,BG43)</f>
        <v>0</v>
      </c>
      <c r="BJ43" s="41" t="str">
        <f t="shared" ca="1" si="44"/>
        <v/>
      </c>
      <c r="BK43" s="90">
        <f t="shared" ref="BK43" ca="1" si="367">BI43+BI44</f>
        <v>0</v>
      </c>
    </row>
    <row r="44" spans="2:63" s="42" customFormat="1" ht="15.6" customHeight="1" outlineLevel="1">
      <c r="B44" s="95"/>
      <c r="C44" s="43" t="s">
        <v>3</v>
      </c>
      <c r="D44" s="81"/>
      <c r="E44" s="44">
        <f ca="1">SUMIFS('1월'!$N:$N,'1월'!$F:$F,"*L*",'1월'!$I:$I,D43,'1월'!$S:$S,"윤준희")</f>
        <v>0</v>
      </c>
      <c r="F44" s="47">
        <f ca="1">SUMIFS('1월'!$L:$L,'1월'!$F:$F,"*L*",'1월'!$I:$I,D43,'1월'!$S:$S,"윤준희")</f>
        <v>0</v>
      </c>
      <c r="G44" s="46" t="str">
        <f t="shared" ca="1" si="11"/>
        <v/>
      </c>
      <c r="H44" s="79"/>
      <c r="I44" s="81"/>
      <c r="J44" s="44">
        <f>SUMIFS('2월'!$N:$N,'2월'!$F:$F,"*L*",'2월'!$I:$I,I43,'2월'!$S:$S,"윤준희")</f>
        <v>0</v>
      </c>
      <c r="K44" s="47">
        <f>SUMIFS('2월'!$L:$L,'2월'!$F:$F,"*L*",'2월'!$I:$I,I43,'2월'!$S:$S,"윤준희")</f>
        <v>0</v>
      </c>
      <c r="L44" s="46" t="str">
        <f t="shared" si="14"/>
        <v/>
      </c>
      <c r="M44" s="79"/>
      <c r="N44" s="81"/>
      <c r="O44" s="44">
        <f>SUMIFS('3월'!$N:$N,'3월'!$F:$F,"*L*",'3월'!$I:$I,N43,'3월'!$S:$S,"윤준희")</f>
        <v>0</v>
      </c>
      <c r="P44" s="47">
        <f>SUMIFS('3월'!$L:$L,'3월'!$F:$F,"*L*",'3월'!$I:$I,N43,'3월'!$S:$S,"윤준희")</f>
        <v>0</v>
      </c>
      <c r="Q44" s="46" t="str">
        <f t="shared" si="17"/>
        <v/>
      </c>
      <c r="R44" s="79"/>
      <c r="S44" s="93"/>
      <c r="T44" s="44">
        <f>SUMIFS('4월'!$N:$N,'4월'!$F:$F,"*L*",'4월'!$I:$I,S43,'4월'!$S:$S,"윤준희")</f>
        <v>0</v>
      </c>
      <c r="U44" s="47">
        <f>SUMIFS('4월'!$L:$L,'4월'!$F:$F,"*L*",'4월'!$I:$I,S43,'4월'!$S:$S,"윤준희")</f>
        <v>0</v>
      </c>
      <c r="V44" s="46" t="str">
        <f t="shared" si="20"/>
        <v/>
      </c>
      <c r="W44" s="91"/>
      <c r="X44" s="93"/>
      <c r="Y44" s="44">
        <f ca="1">SUMIFS('5월'!$N:$N,'5월'!$F:$F,"*L*",'5월'!$I:$I,X43,'5월'!$S:$S,"윤준희")</f>
        <v>0</v>
      </c>
      <c r="Z44" s="47">
        <f ca="1">SUMIFS('5월'!$L:$L,'5월'!$F:$F,"*L*",'5월'!$I:$I,X43,'5월'!$S:$S,"윤준희")</f>
        <v>0</v>
      </c>
      <c r="AA44" s="46" t="str">
        <f t="shared" ca="1" si="23"/>
        <v/>
      </c>
      <c r="AB44" s="91"/>
      <c r="AC44" s="93"/>
      <c r="AD44" s="44">
        <f ca="1">SUMIFS('6월'!$N:$N,'6월'!$F:$F,"*L*",'6월'!$I:$I,AC43,'6월'!$S:$S,"윤준희")</f>
        <v>0</v>
      </c>
      <c r="AE44" s="47">
        <f ca="1">SUMIFS('6월'!$L:$L,'6월'!$F:$F,"*L*",'6월'!$I:$I,AC43,'6월'!$S:$S,"윤준희")+SUMIFS('6월'!$L:$L,'6월'!$F:$F,"*L*",'6월'!$I:$I,AC43,'6월'!$S:$S,"윤준희")</f>
        <v>0</v>
      </c>
      <c r="AF44" s="46" t="str">
        <f t="shared" ca="1" si="26"/>
        <v/>
      </c>
      <c r="AG44" s="91"/>
      <c r="AH44" s="93"/>
      <c r="AI44" s="44">
        <f ca="1">SUMIFS('7월'!$N:$N,'7월'!$F:$F,"*L*",'7월'!$I:$I,AH43,'7월'!$S:$S,"윤준희")</f>
        <v>0</v>
      </c>
      <c r="AJ44" s="47">
        <f ca="1">SUMIFS('7월'!$L:$L,'7월'!$F:$F,"*L*",'7월'!$I:$I,AH43,'7월'!$S:$S,"윤준희")</f>
        <v>0</v>
      </c>
      <c r="AK44" s="46" t="str">
        <f t="shared" ca="1" si="29"/>
        <v/>
      </c>
      <c r="AL44" s="91"/>
      <c r="AM44" s="93"/>
      <c r="AN44" s="44">
        <f ca="1">SUMIFS('8월'!$N:$N,'8월'!$F:$F,"*L*",'8월'!$I:$I,AM43,'8월'!$S:$S,"윤준희")</f>
        <v>0</v>
      </c>
      <c r="AO44" s="47">
        <f ca="1">SUMIFS('8월'!$L:$L,'8월'!$F:$F,"*L*",'8월'!$I:$I,AM43,'8월'!$S:$S,"윤준희")</f>
        <v>0</v>
      </c>
      <c r="AP44" s="46" t="str">
        <f t="shared" ca="1" si="32"/>
        <v/>
      </c>
      <c r="AQ44" s="91"/>
      <c r="AR44" s="93"/>
      <c r="AS44" s="44">
        <f>SUMIFS('9월'!$N:$N,'9월'!$F:$F,"*L*",'9월'!$I:$I,AR43,'9월'!$S:$S,"윤준희")</f>
        <v>0</v>
      </c>
      <c r="AT44" s="47">
        <f>SUMIFS('9월'!$L:$L,'9월'!$F:$F,"*L*",'9월'!$I:$I,AR43,'9월'!$S:$S,"윤준희")</f>
        <v>0</v>
      </c>
      <c r="AU44" s="46" t="str">
        <f t="shared" si="35"/>
        <v/>
      </c>
      <c r="AV44" s="91"/>
      <c r="AW44" s="93"/>
      <c r="AX44" s="44">
        <f ca="1">SUMIFS('10월'!$N:$N,'10월'!$F:$F,"*L*",'10월'!$I:$I,AW43,'10월'!$S:$S,"윤준희")</f>
        <v>0</v>
      </c>
      <c r="AY44" s="44">
        <f ca="1">SUMIFS('10월'!$L:$L,'10월'!$F:$F,"*L*",'10월'!$I:$I,AW43,'10월'!$S:$S,"윤준희")</f>
        <v>0</v>
      </c>
      <c r="AZ44" s="46" t="str">
        <f t="shared" ca="1" si="38"/>
        <v/>
      </c>
      <c r="BA44" s="91"/>
      <c r="BB44" s="93"/>
      <c r="BC44" s="44">
        <f ca="1">SUMIFS('11월'!$N:$N,'11월'!$F:$F,"*L*",'11월'!$I:$I,BB43,'11월'!$S:$S,"윤준희")</f>
        <v>0</v>
      </c>
      <c r="BD44" s="47">
        <f ca="1">SUMIFS('11월'!$L:$L,'11월'!$F:$F,"*L*",'11월'!$I:$I,BB43,'11월'!$S:$S,"윤준희")</f>
        <v>0</v>
      </c>
      <c r="BE44" s="46" t="str">
        <f t="shared" ca="1" si="41"/>
        <v/>
      </c>
      <c r="BF44" s="91"/>
      <c r="BG44" s="93"/>
      <c r="BH44" s="44">
        <f ca="1">SUMIFS('12월'!$N:$N,'12월'!$F:$F,"*L*",'12월'!$I:$I,BG43,'12월'!$S:$S,"윤준희")</f>
        <v>0</v>
      </c>
      <c r="BI44" s="47">
        <f ca="1">SUMIFS('12월'!$L:$L,'12월'!$F:$F,"*L*",'12월'!$I:$I,BG43,'12월'!$S:$S,"윤준희")</f>
        <v>0</v>
      </c>
      <c r="BJ44" s="46" t="str">
        <f t="shared" ca="1" si="44"/>
        <v/>
      </c>
      <c r="BK44" s="91"/>
    </row>
    <row r="45" spans="2:63" s="42" customFormat="1" ht="15.6" customHeight="1" outlineLevel="1">
      <c r="B45" s="94">
        <v>18</v>
      </c>
      <c r="C45" s="38" t="s">
        <v>6</v>
      </c>
      <c r="D45" s="80">
        <f>IFERROR(DATE($B$7,$D$7,B45),"")</f>
        <v>46040</v>
      </c>
      <c r="E45" s="39">
        <f ca="1">SUMIFS('1월'!$N:$N,'1월'!$F:$F,"C0000004",'1월'!$I:$I,D45)+SUMIFS('1월'!$N:$N,'1월'!$F:$F,"C0000140",'1월'!$I:$I,D45,'1월'!$T:$T,"??C*")+SUMIFS('1월'!$N:$N,'1월'!$F:$F,"C0000140",'1월'!$I:$I,D45,'1월'!$T:$T,"??M*")+SUMIFS('1월'!$N:$N,'1월'!$F:$F,"C0000140",'1월'!$I:$I,D45,'1월'!$T:$T,"??Z*")+SUMIFS('1월'!$N:$N,'1월'!$F:$F,"C0000142",'1월'!$I:$I,D45)</f>
        <v>0</v>
      </c>
      <c r="F45" s="40">
        <f ca="1">SUMIFS('1월'!$L:$L,'1월'!$F:$F,"C0000004",'1월'!$I:$I,D45)+SUMIFS('1월'!$L:$L,'1월'!$F:$F,"C0000140",'1월'!$I:$I,D45,'1월'!$T:$T,"??C*")+SUMIFS('1월'!$L:$L,'1월'!$F:$F,"C0000140",'1월'!$I:$I,D45,'1월'!$T:$T,"??M*")+SUMIFS('1월'!$L:$L,'1월'!$F:$F,"C0000140",'1월'!$I:$I,D45,'1월'!$T:$T,"??Z*")+SUMIFS('1월'!$L:$L,'1월'!$F:$F,"C0000142",'1월'!$I:$I,D45)</f>
        <v>0</v>
      </c>
      <c r="G45" s="41" t="str">
        <f t="shared" ca="1" si="11"/>
        <v/>
      </c>
      <c r="H45" s="78">
        <f t="shared" ref="H45" ca="1" si="368">F45+F46</f>
        <v>0</v>
      </c>
      <c r="I45" s="80">
        <f t="shared" ref="I45" si="369">IFERROR(DATE($B$7,I$7,$B45),"")</f>
        <v>46071</v>
      </c>
      <c r="J45" s="39">
        <f>SUMIFS('2월'!$N:$N,'2월'!$F:$F,"C0000004",'2월'!$I:$I,I45)+SUMIFS('2월'!$N:$N,'2월'!$F:$F,"C0000140",'2월'!$I:$I,I45,'2월'!$T:$T,"??C*")+SUMIFS('2월'!$N:$N,'2월'!$F:$F,"C0000140",'2월'!$I:$I,I45,'2월'!$T:$T,"??M*")+SUMIFS('2월'!$N:$N,'2월'!$F:$F,"C0000140",'2월'!$I:$I,I45,'2월'!$T:$T,"??Z*")+SUMIFS('2월'!$N:$N,'2월'!$F:$F,"C0000142",'2월'!$I:$I,I45)</f>
        <v>0</v>
      </c>
      <c r="K45" s="40">
        <f>SUMIFS('2월'!$L:$L,'2월'!$F:$F,"C0000004",'2월'!$I:$I,I45)+SUMIFS('2월'!$L:$L,'2월'!$F:$F,"C0000140",'2월'!$I:$I,I45,'2월'!$T:$T,"??C*")+SUMIFS('2월'!$L:$L,'2월'!$F:$F,"C0000140",'2월'!$I:$I,I45,'2월'!$T:$T,"??M*")+SUMIFS('2월'!$L:$L,'2월'!$F:$F,"C0000140",'2월'!$I:$I,I45,'2월'!$T:$T,"??Z*")+SUMIFS('2월'!$L:$L,'2월'!$F:$F,"C0000142",'2월'!$I:$I,I45)</f>
        <v>0</v>
      </c>
      <c r="L45" s="41" t="str">
        <f t="shared" si="14"/>
        <v/>
      </c>
      <c r="M45" s="78">
        <f t="shared" ref="M45" si="370">K45+K46</f>
        <v>0</v>
      </c>
      <c r="N45" s="80">
        <f t="shared" ref="N45" si="371">IFERROR(DATE($B$7,N$7,$B45),"")</f>
        <v>46099</v>
      </c>
      <c r="O45" s="39">
        <f>SUMIFS('3월'!$N:$N,'3월'!$F:$F,"C0000004",'3월'!$I:$I,N45)+SUMIFS('3월'!$N:$N,'3월'!$F:$F,"C0000140",'3월'!$I:$I,N45,'3월'!$T:$T,"??C*")+SUMIFS('3월'!$N:$N,'3월'!$F:$F,"C0000140",'3월'!$I:$I,N45,'3월'!$T:$T,"??M*")+SUMIFS('3월'!$N:$N,'3월'!$F:$F,"C0000140",'3월'!$I:$I,N45,'3월'!$T:$T,"??Z*")+SUMIFS('3월'!$N:$N,'3월'!$F:$F,"C0000142",'3월'!$I:$I,N45)</f>
        <v>0</v>
      </c>
      <c r="P45" s="40">
        <f>SUMIFS('3월'!$L:$L,'3월'!$F:$F,"C0000004",'3월'!$I:$I,N45)+SUMIFS('3월'!$L:$L,'3월'!$F:$F,"C0000140",'3월'!$I:$I,N45,'3월'!$T:$T,"??C*")+SUMIFS('3월'!$L:$L,'3월'!$F:$F,"C0000140",'3월'!$I:$I,N45,'3월'!$T:$T,"??M*")+SUMIFS('3월'!$L:$L,'3월'!$F:$F,"C0000140",'3월'!$I:$I,N45,'3월'!$T:$T,"??Z*")+SUMIFS('3월'!$L:$L,'3월'!$F:$F,"C0000142",'3월'!$I:$I,N45)</f>
        <v>0</v>
      </c>
      <c r="Q45" s="41" t="str">
        <f t="shared" si="17"/>
        <v/>
      </c>
      <c r="R45" s="78">
        <f t="shared" ref="R45" si="372">P45+P46</f>
        <v>0</v>
      </c>
      <c r="S45" s="92">
        <f t="shared" ref="S45" si="373">IFERROR(DATE($B$7,S$7,$B45),"")</f>
        <v>46130</v>
      </c>
      <c r="T45" s="39">
        <f>SUMIFS('4월'!$N:$N,'4월'!$F:$F,"C0000004",'4월'!$I:$I,S45)+SUMIFS('4월'!$N:$N,'4월'!$F:$F,"C0000140",'4월'!$I:$I,S45,'4월'!$T:$T,"??C*")+SUMIFS('4월'!$N:$N,'4월'!$F:$F,"C0000140",'4월'!$I:$I,S45,'4월'!$T:$T,"??M*")+SUMIFS('4월'!$N:$N,'4월'!$F:$F,"C0000140",'4월'!$I:$I,S45,'4월'!$T:$T,"??Z*")+SUMIFS('4월'!$N:$N,'4월'!$F:$F,"C0000142",'4월'!$I:$I,S45)</f>
        <v>0</v>
      </c>
      <c r="U45" s="40">
        <f>SUMIFS('4월'!$L:$L,'4월'!$F:$F,"C0000004",'4월'!$I:$I,S45)+SUMIFS('4월'!$L:$L,'4월'!$F:$F,"C0000140",'4월'!$I:$I,S45,'4월'!$T:$T,"??C*")+SUMIFS('4월'!$L:$L,'4월'!$F:$F,"C0000140",'4월'!$I:$I,S45,'4월'!$T:$T,"??M*")+SUMIFS('4월'!$L:$L,'4월'!$F:$F,"C0000140",'4월'!$I:$I,S45,'4월'!$T:$T,"??Z*")+SUMIFS('4월'!$L:$L,'4월'!$F:$F,"C0000142",'4월'!$I:$I,S45)</f>
        <v>0</v>
      </c>
      <c r="V45" s="41" t="str">
        <f t="shared" si="20"/>
        <v/>
      </c>
      <c r="W45" s="90">
        <f t="shared" ref="W45" si="374">U45+U46</f>
        <v>0</v>
      </c>
      <c r="X45" s="92">
        <f t="shared" ref="X45" si="375">IFERROR(DATE($B$7,X$7,$B45),"")</f>
        <v>46160</v>
      </c>
      <c r="Y45" s="39">
        <f ca="1">SUMIFS('5월'!$N:$N,'5월'!$F:$F,"C0000004",'5월'!$I:$I,X45)+SUMIFS('5월'!$N:$N,'5월'!$F:$F,"C0000140",'5월'!$I:$I,X45,'5월'!$T:$T,"??C*")+SUMIFS('5월'!$N:$N,'5월'!$F:$F,"C0000140",'5월'!$I:$I,X45,'5월'!$T:$T,"??M*")+SUMIFS('5월'!$N:$N,'5월'!$F:$F,"C0000140",'5월'!$I:$I,X45,'5월'!$T:$T,"??Z*")+SUMIFS('5월'!$N:$N,'5월'!$F:$F,"C0000142",'5월'!$I:$I,X45)</f>
        <v>0</v>
      </c>
      <c r="Z45" s="40">
        <f ca="1">SUMIFS('5월'!$L:$L,'5월'!$F:$F,"C0000004",'5월'!$I:$I,X45)+SUMIFS('5월'!$L:$L,'5월'!$F:$F,"C0000140",'5월'!$I:$I,X45,'5월'!$T:$T,"??C*")+SUMIFS('5월'!$L:$L,'5월'!$F:$F,"C0000140",'5월'!$I:$I,X45,'5월'!$T:$T,"??M*")+SUMIFS('5월'!$L:$L,'5월'!$F:$F,"C0000140",'5월'!$I:$I,X45,'5월'!$T:$T,"??Z*")+SUMIFS('5월'!$L:$L,'5월'!$F:$F,"C0000142",'5월'!$I:$I,X45)</f>
        <v>0</v>
      </c>
      <c r="AA45" s="41" t="str">
        <f t="shared" ca="1" si="23"/>
        <v/>
      </c>
      <c r="AB45" s="90">
        <f t="shared" ref="AB45" ca="1" si="376">Z45+Z46</f>
        <v>0</v>
      </c>
      <c r="AC45" s="92">
        <f t="shared" ref="AC45" si="377">IFERROR(DATE($B$7,AC$7,$B45),"")</f>
        <v>46191</v>
      </c>
      <c r="AD45" s="39">
        <f ca="1">SUMIFS('6월'!$N:$N,'6월'!$F:$F,"C0000004",'6월'!$I:$I,AC45)+SUMIFS('6월'!$N:$N,'6월'!$F:$F,"C0000140",'6월'!$I:$I,AC45,'6월'!$T:$T,"??C*")+SUMIFS('6월'!$N:$N,'6월'!$F:$F,"C0000140",'6월'!$I:$I,AC45,'6월'!$T:$T,"??M*")+SUMIFS('6월'!$N:$N,'6월'!$F:$F,"C0000140",'6월'!$I:$I,AC45,'6월'!$T:$T,"??Z*")+SUMIFS('6월'!$N:$N,'6월'!$F:$F,"C0000142",'6월'!$I:$I,AC45)</f>
        <v>0</v>
      </c>
      <c r="AE45" s="40">
        <f ca="1">SUMIFS('6월'!$L:$L,'6월'!$F:$F,"C0000004",'6월'!$I:$I,AC45)+SUMIFS('6월'!$L:$L,'6월'!$F:$F,"C0000140",'6월'!$I:$I,AC45,'6월'!$T:$T,"??C*")+SUMIFS('6월'!$L:$L,'6월'!$F:$F,"C0000140",'6월'!$I:$I,AC45,'6월'!$T:$T,"??M*")+SUMIFS('6월'!$L:$L,'6월'!$F:$F,"C0000140",'6월'!$I:$I,AC45,'6월'!$T:$T,"??Z*")+SUMIFS('6월'!$L:$L,'6월'!$F:$F,"C0000142",'6월'!$I:$I,AC45)</f>
        <v>0</v>
      </c>
      <c r="AF45" s="41" t="str">
        <f t="shared" ca="1" si="26"/>
        <v/>
      </c>
      <c r="AG45" s="90">
        <f t="shared" ref="AG45" ca="1" si="378">AE45+AE46</f>
        <v>0</v>
      </c>
      <c r="AH45" s="92">
        <f t="shared" ref="AH45" si="379">IFERROR(DATE($B$7,AH$7,$B45),"")</f>
        <v>46221</v>
      </c>
      <c r="AI45" s="39">
        <f ca="1">SUMIFS('7월'!$N:$N,'7월'!$F:$F,"C0000004",'7월'!$I:$I,AH45)+SUMIFS('7월'!$N:$N,'7월'!$F:$F,"C0000140",'7월'!$I:$I,AH45,'7월'!$T:$T,"??C*")+SUMIFS('7월'!$N:$N,'7월'!$F:$F,"C0000140",'7월'!$I:$I,AH45,'7월'!$T:$T,"??M*")+SUMIFS('7월'!$N:$N,'7월'!$F:$F,"C0000140",'7월'!$I:$I,AH45,'7월'!$T:$T,"??Z*")+SUMIFS('7월'!$N:$N,'7월'!$F:$F,"C0000142",'7월'!$I:$I,AH45)</f>
        <v>0</v>
      </c>
      <c r="AJ45" s="40">
        <f ca="1">SUMIFS('7월'!$L:$L,'7월'!$F:$F,"C0000004",'7월'!$I:$I,AH45)+SUMIFS('7월'!$L:$L,'7월'!$F:$F,"C0000140",'7월'!$I:$I,AH45,'7월'!$T:$T,"??C*")+SUMIFS('7월'!$L:$L,'7월'!$F:$F,"C0000140",'7월'!$I:$I,AH45,'7월'!$T:$T,"??M*")+SUMIFS('7월'!$L:$L,'7월'!$F:$F,"C0000140",'7월'!$I:$I,AH45,'7월'!$T:$T,"??Z*")+SUMIFS('7월'!$L:$L,'7월'!$F:$F,"C0000142",'7월'!$I:$I,AH45)</f>
        <v>0</v>
      </c>
      <c r="AK45" s="41" t="str">
        <f t="shared" ca="1" si="29"/>
        <v/>
      </c>
      <c r="AL45" s="90">
        <f t="shared" ref="AL45" ca="1" si="380">AJ45+AJ46</f>
        <v>0</v>
      </c>
      <c r="AM45" s="92">
        <f t="shared" ref="AM45" si="381">IFERROR(DATE($B$7,AM$7,$B45),"")</f>
        <v>46252</v>
      </c>
      <c r="AN45" s="39">
        <f ca="1">SUMIFS('8월'!$N:$N,'8월'!$F:$F,"C0000004",'8월'!$I:$I,AM45)+SUMIFS('8월'!$N:$N,'8월'!$F:$F,"C0000140",'8월'!$I:$I,AM45,'8월'!$T:$T,"??C*")+SUMIFS('8월'!$N:$N,'8월'!$F:$F,"C0000140",'8월'!$I:$I,AM45,'8월'!$T:$T,"??M*")+SUMIFS('8월'!$N:$N,'8월'!$F:$F,"C0000140",'8월'!$I:$I,AM45,'8월'!$T:$T,"??Z*")+SUMIFS('8월'!$N:$N,'8월'!$F:$F,"C0000142",'8월'!$I:$I,AM45)</f>
        <v>0</v>
      </c>
      <c r="AO45" s="40">
        <f ca="1">SUMIFS('8월'!$L:$L,'8월'!$F:$F,"C0000004",'8월'!$I:$I,AM45)+SUMIFS('8월'!$L:$L,'8월'!$F:$F,"C0000140",'8월'!$I:$I,AM45,'8월'!$T:$T,"??C*")+SUMIFS('8월'!$L:$L,'8월'!$F:$F,"C0000140",'8월'!$I:$I,AM45,'8월'!$T:$T,"??M*")+SUMIFS('8월'!$L:$L,'8월'!$F:$F,"C0000140",'8월'!$I:$I,AM45,'8월'!$T:$T,"??Z*")+SUMIFS('8월'!$L:$L,'8월'!$F:$F,"C0000142",'8월'!$I:$I,AM45)</f>
        <v>0</v>
      </c>
      <c r="AP45" s="41" t="str">
        <f t="shared" ca="1" si="32"/>
        <v/>
      </c>
      <c r="AQ45" s="90">
        <f t="shared" ref="AQ45" ca="1" si="382">AO45+AO46</f>
        <v>0</v>
      </c>
      <c r="AR45" s="92">
        <f t="shared" ref="AR45" si="383">IFERROR(DATE($B$7,AR$7,$B45),"")</f>
        <v>46283</v>
      </c>
      <c r="AS45" s="39">
        <f>SUMIFS('9월'!$N:$N,'9월'!$F:$F,"C0000004",'9월'!$I:$I,AR45)+SUMIFS('9월'!$N:$N,'9월'!$F:$F,"C0000140",'9월'!$I:$I,AR45,'9월'!$T:$T,"??C*")+SUMIFS('9월'!$N:$N,'9월'!$F:$F,"C0000140",'9월'!$I:$I,AR45,'9월'!$T:$T,"??M*")+SUMIFS('9월'!$N:$N,'9월'!$F:$F,"C0000140",'9월'!$I:$I,AR45,'9월'!$T:$T,"??Z*")+SUMIFS('9월'!$N:$N,'9월'!$F:$F,"C0000142",'9월'!$I:$I,AR45)</f>
        <v>0</v>
      </c>
      <c r="AT45" s="40">
        <f>SUMIFS('9월'!$L:$L,'9월'!$F:$F,"C0000004",'9월'!$I:$I,AR45)+SUMIFS('9월'!$L:$L,'9월'!$F:$F,"C0000140",'9월'!$I:$I,AR45,'9월'!$T:$T,"??C*")+SUMIFS('9월'!$L:$L,'9월'!$F:$F,"C0000140",'9월'!$I:$I,AR45,'9월'!$T:$T,"??M*")+SUMIFS('9월'!$L:$L,'9월'!$F:$F,"C0000140",'9월'!$I:$I,AR45,'9월'!$T:$T,"??Z*")+SUMIFS('9월'!$L:$L,'9월'!$F:$F,"C0000142",'9월'!$I:$I,AR45)</f>
        <v>0</v>
      </c>
      <c r="AU45" s="41" t="str">
        <f t="shared" si="35"/>
        <v/>
      </c>
      <c r="AV45" s="90">
        <f t="shared" ref="AV45" si="384">AT45+AT46</f>
        <v>0</v>
      </c>
      <c r="AW45" s="92">
        <f t="shared" ref="AW45" si="385">IFERROR(DATE($B$7,AW$7,$B45),"")</f>
        <v>46313</v>
      </c>
      <c r="AX45" s="39">
        <f ca="1">SUMIFS('10월'!$N:$N,'10월'!$F:$F,"C0000004",'10월'!$I:$I,AW45)+SUMIFS('10월'!$N:$N,'10월'!$F:$F,"C0000140",'10월'!$I:$I,AW45,'10월'!$T:$T,"??C*")+SUMIFS('10월'!$N:$N,'10월'!$F:$F,"C0000140",'10월'!$I:$I,AW45,'10월'!$T:$T,"??M*")+SUMIFS('10월'!$N:$N,'10월'!$F:$F,"C0000140",'10월'!$I:$I,AW45,'10월'!$T:$T,"??Z*")+SUMIFS('10월'!$N:$N,'10월'!$F:$F,"C0000142",'10월'!$I:$I,AW45)</f>
        <v>0</v>
      </c>
      <c r="AY45" s="40">
        <f ca="1">SUMIFS('10월'!$L:$L,'10월'!$F:$F,"C0000004",'10월'!$I:$I,AW45)+SUMIFS('10월'!$L:$L,'10월'!$F:$F,"C0000140",'10월'!$I:$I,AW45,'10월'!$T:$T,"??C*")+SUMIFS('10월'!$L:$L,'10월'!$F:$F,"C0000140",'10월'!$I:$I,AW45,'10월'!$T:$T,"??M*")+SUMIFS('10월'!$L:$L,'10월'!$F:$F,"C0000140",'10월'!$I:$I,AW45,'10월'!$T:$T,"??Z*")+SUMIFS('10월'!$L:$L,'10월'!$F:$F,"C0000142",'10월'!$I:$I,AW45)</f>
        <v>0</v>
      </c>
      <c r="AZ45" s="41" t="str">
        <f t="shared" ca="1" si="38"/>
        <v/>
      </c>
      <c r="BA45" s="90">
        <f t="shared" ref="BA45" ca="1" si="386">AY45+AY46</f>
        <v>0</v>
      </c>
      <c r="BB45" s="92">
        <f t="shared" ref="BB45" si="387">IFERROR(DATE($B$7,BB$7,$B45),"")</f>
        <v>46344</v>
      </c>
      <c r="BC45" s="39">
        <f ca="1">SUMIFS('11월'!$N:$N,'11월'!$F:$F,"C0000004",'11월'!$I:$I,BB45)+SUMIFS('11월'!$N:$N,'11월'!$F:$F,"C0000140",'11월'!$I:$I,BB45,'11월'!$T:$T,"??C*")+SUMIFS('11월'!$N:$N,'11월'!$F:$F,"C0000140",'11월'!$I:$I,BB45,'11월'!$T:$T,"??M*")+SUMIFS('11월'!$N:$N,'11월'!$F:$F,"C0000140",'11월'!$I:$I,BB45,'11월'!$T:$T,"??Z*")+SUMIFS('11월'!$N:$N,'11월'!$F:$F,"C0000142",'11월'!$I:$I,BB45)</f>
        <v>0</v>
      </c>
      <c r="BD45" s="40">
        <f ca="1">SUMIFS('11월'!$L:$L,'11월'!$F:$F,"C0000004",'11월'!$I:$I,BB45)+SUMIFS('11월'!$L:$L,'11월'!$F:$F,"C0000140",'11월'!$I:$I,BB45,'11월'!$T:$T,"??C*")+SUMIFS('11월'!$L:$L,'11월'!$F:$F,"C0000140",'11월'!$I:$I,BB45,'11월'!$T:$T,"??M*")+SUMIFS('11월'!$L:$L,'11월'!$F:$F,"C0000140",'11월'!$I:$I,BB45,'11월'!$T:$T,"??Z*")+SUMIFS('11월'!$L:$L,'11월'!$F:$F,"C0000142",'11월'!$I:$I,BB45)</f>
        <v>0</v>
      </c>
      <c r="BE45" s="41" t="str">
        <f t="shared" ca="1" si="41"/>
        <v/>
      </c>
      <c r="BF45" s="90">
        <f t="shared" ref="BF45" ca="1" si="388">BD45+BD46</f>
        <v>0</v>
      </c>
      <c r="BG45" s="92">
        <f t="shared" ref="BG45" si="389">IFERROR(DATE($B$7,BG$7,$B45),"")</f>
        <v>46374</v>
      </c>
      <c r="BH45" s="39">
        <f ca="1">SUMIFS('12월'!$N:$N,'12월'!$F:$F,"C0000004",'12월'!$I:$I,BG45)+SUMIFS('12월'!$N:$N,'12월'!$F:$F,"C0000140",'12월'!$I:$I,BG45,'12월'!$T:$T,"??C*")+SUMIFS('12월'!$N:$N,'12월'!$F:$F,"C0000140",'12월'!$I:$I,BG45,'12월'!$T:$T,"??M*")+SUMIFS('12월'!$N:$N,'12월'!$F:$F,"C0000140",'12월'!$I:$I,BG45,'12월'!$T:$T,"??Z*")+SUMIFS('12월'!$N:$N,'12월'!$F:$F,"C0000142",'12월'!$I:$I,BG45)</f>
        <v>0</v>
      </c>
      <c r="BI45" s="40">
        <f ca="1">SUMIFS('12월'!$L:$L,'12월'!$F:$F,"C0000004",'12월'!$I:$I,BG45)+SUMIFS('12월'!$L:$L,'12월'!$F:$F,"C0000140",'12월'!$I:$I,BG45,'12월'!$T:$T,"??C*")+SUMIFS('12월'!$L:$L,'12월'!$F:$F,"C0000140",'12월'!$I:$I,BG45,'12월'!$T:$T,"??M*")+SUMIFS('12월'!$L:$L,'12월'!$F:$F,"C0000140",'12월'!$I:$I,BG45,'12월'!$T:$T,"??Z*")+SUMIFS('12월'!$L:$L,'12월'!$F:$F,"C0000142",'12월'!$I:$I,BG45)</f>
        <v>0</v>
      </c>
      <c r="BJ45" s="41" t="str">
        <f t="shared" ca="1" si="44"/>
        <v/>
      </c>
      <c r="BK45" s="90">
        <f t="shared" ref="BK45" ca="1" si="390">BI45+BI46</f>
        <v>0</v>
      </c>
    </row>
    <row r="46" spans="2:63" s="42" customFormat="1" ht="15.6" customHeight="1" outlineLevel="1">
      <c r="B46" s="95"/>
      <c r="C46" s="43" t="s">
        <v>3</v>
      </c>
      <c r="D46" s="81"/>
      <c r="E46" s="44">
        <f ca="1">SUMIFS('1월'!$N:$N,'1월'!$F:$F,"*L*",'1월'!$I:$I,D45,'1월'!$S:$S,"윤준희")</f>
        <v>0</v>
      </c>
      <c r="F46" s="47">
        <f ca="1">SUMIFS('1월'!$L:$L,'1월'!$F:$F,"*L*",'1월'!$I:$I,D45,'1월'!$S:$S,"윤준희")</f>
        <v>0</v>
      </c>
      <c r="G46" s="46" t="str">
        <f t="shared" ca="1" si="11"/>
        <v/>
      </c>
      <c r="H46" s="79"/>
      <c r="I46" s="81"/>
      <c r="J46" s="44">
        <f>SUMIFS('2월'!$N:$N,'2월'!$F:$F,"*L*",'2월'!$I:$I,I45,'2월'!$S:$S,"윤준희")</f>
        <v>0</v>
      </c>
      <c r="K46" s="47">
        <f>SUMIFS('2월'!$L:$L,'2월'!$F:$F,"*L*",'2월'!$I:$I,I45,'2월'!$S:$S,"윤준희")</f>
        <v>0</v>
      </c>
      <c r="L46" s="46" t="str">
        <f t="shared" si="14"/>
        <v/>
      </c>
      <c r="M46" s="79"/>
      <c r="N46" s="81"/>
      <c r="O46" s="44">
        <f>SUMIFS('3월'!$N:$N,'3월'!$F:$F,"*L*",'3월'!$I:$I,N45,'3월'!$S:$S,"윤준희")</f>
        <v>0</v>
      </c>
      <c r="P46" s="47">
        <f>SUMIFS('3월'!$L:$L,'3월'!$F:$F,"*L*",'3월'!$I:$I,N45,'3월'!$S:$S,"윤준희")</f>
        <v>0</v>
      </c>
      <c r="Q46" s="46" t="str">
        <f t="shared" si="17"/>
        <v/>
      </c>
      <c r="R46" s="79"/>
      <c r="S46" s="93"/>
      <c r="T46" s="44">
        <f>SUMIFS('4월'!$N:$N,'4월'!$F:$F,"*L*",'4월'!$I:$I,S45,'4월'!$S:$S,"윤준희")</f>
        <v>0</v>
      </c>
      <c r="U46" s="47">
        <f>SUMIFS('4월'!$L:$L,'4월'!$F:$F,"*L*",'4월'!$I:$I,S45,'4월'!$S:$S,"윤준희")</f>
        <v>0</v>
      </c>
      <c r="V46" s="46" t="str">
        <f t="shared" si="20"/>
        <v/>
      </c>
      <c r="W46" s="91"/>
      <c r="X46" s="93"/>
      <c r="Y46" s="44">
        <f ca="1">SUMIFS('5월'!$N:$N,'5월'!$F:$F,"*L*",'5월'!$I:$I,X45,'5월'!$S:$S,"윤준희")</f>
        <v>0</v>
      </c>
      <c r="Z46" s="47">
        <f ca="1">SUMIFS('5월'!$L:$L,'5월'!$F:$F,"*L*",'5월'!$I:$I,X45,'5월'!$S:$S,"윤준희")</f>
        <v>0</v>
      </c>
      <c r="AA46" s="46" t="str">
        <f t="shared" ca="1" si="23"/>
        <v/>
      </c>
      <c r="AB46" s="91"/>
      <c r="AC46" s="93"/>
      <c r="AD46" s="44">
        <f ca="1">SUMIFS('6월'!$N:$N,'6월'!$F:$F,"*L*",'6월'!$I:$I,AC45,'6월'!$S:$S,"윤준희")</f>
        <v>0</v>
      </c>
      <c r="AE46" s="47">
        <f ca="1">SUMIFS('6월'!$L:$L,'6월'!$F:$F,"*L*",'6월'!$I:$I,AC45,'6월'!$S:$S,"윤준희")+SUMIFS('6월'!$L:$L,'6월'!$F:$F,"*L*",'6월'!$I:$I,AC45,'6월'!$S:$S,"윤준희")</f>
        <v>0</v>
      </c>
      <c r="AF46" s="46" t="str">
        <f t="shared" ca="1" si="26"/>
        <v/>
      </c>
      <c r="AG46" s="91"/>
      <c r="AH46" s="93"/>
      <c r="AI46" s="44">
        <f ca="1">SUMIFS('7월'!$N:$N,'7월'!$F:$F,"*L*",'7월'!$I:$I,AH45,'7월'!$S:$S,"윤준희")</f>
        <v>0</v>
      </c>
      <c r="AJ46" s="47">
        <f ca="1">SUMIFS('7월'!$L:$L,'7월'!$F:$F,"*L*",'7월'!$I:$I,AH45,'7월'!$S:$S,"윤준희")</f>
        <v>0</v>
      </c>
      <c r="AK46" s="46" t="str">
        <f t="shared" ca="1" si="29"/>
        <v/>
      </c>
      <c r="AL46" s="91"/>
      <c r="AM46" s="93"/>
      <c r="AN46" s="44">
        <f ca="1">SUMIFS('8월'!$N:$N,'8월'!$F:$F,"*L*",'8월'!$I:$I,AM45,'8월'!$S:$S,"윤준희")</f>
        <v>0</v>
      </c>
      <c r="AO46" s="47">
        <f ca="1">SUMIFS('8월'!$L:$L,'8월'!$F:$F,"*L*",'8월'!$I:$I,AM45,'8월'!$S:$S,"윤준희")</f>
        <v>0</v>
      </c>
      <c r="AP46" s="46" t="str">
        <f t="shared" ca="1" si="32"/>
        <v/>
      </c>
      <c r="AQ46" s="91"/>
      <c r="AR46" s="93"/>
      <c r="AS46" s="44">
        <f>SUMIFS('9월'!$N:$N,'9월'!$F:$F,"*L*",'9월'!$I:$I,AR45,'9월'!$S:$S,"윤준희")</f>
        <v>0</v>
      </c>
      <c r="AT46" s="47">
        <f>SUMIFS('9월'!$L:$L,'9월'!$F:$F,"*L*",'9월'!$I:$I,AR45,'9월'!$S:$S,"윤준희")</f>
        <v>0</v>
      </c>
      <c r="AU46" s="46" t="str">
        <f t="shared" si="35"/>
        <v/>
      </c>
      <c r="AV46" s="91"/>
      <c r="AW46" s="93"/>
      <c r="AX46" s="44">
        <f ca="1">SUMIFS('10월'!$N:$N,'10월'!$F:$F,"*L*",'10월'!$I:$I,AW45,'10월'!$S:$S,"윤준희")</f>
        <v>0</v>
      </c>
      <c r="AY46" s="44">
        <f ca="1">SUMIFS('10월'!$L:$L,'10월'!$F:$F,"*L*",'10월'!$I:$I,AW45,'10월'!$S:$S,"윤준희")</f>
        <v>0</v>
      </c>
      <c r="AZ46" s="46" t="str">
        <f t="shared" ca="1" si="38"/>
        <v/>
      </c>
      <c r="BA46" s="91"/>
      <c r="BB46" s="93"/>
      <c r="BC46" s="44">
        <f ca="1">SUMIFS('11월'!$N:$N,'11월'!$F:$F,"*L*",'11월'!$I:$I,BB45,'11월'!$S:$S,"윤준희")</f>
        <v>0</v>
      </c>
      <c r="BD46" s="47">
        <f ca="1">SUMIFS('11월'!$L:$L,'11월'!$F:$F,"*L*",'11월'!$I:$I,BB45,'11월'!$S:$S,"윤준희")</f>
        <v>0</v>
      </c>
      <c r="BE46" s="46" t="str">
        <f t="shared" ca="1" si="41"/>
        <v/>
      </c>
      <c r="BF46" s="91"/>
      <c r="BG46" s="93"/>
      <c r="BH46" s="44">
        <f ca="1">SUMIFS('12월'!$N:$N,'12월'!$F:$F,"*L*",'12월'!$I:$I,BG45,'12월'!$S:$S,"윤준희")</f>
        <v>0</v>
      </c>
      <c r="BI46" s="47">
        <f ca="1">SUMIFS('12월'!$L:$L,'12월'!$F:$F,"*L*",'12월'!$I:$I,BG45,'12월'!$S:$S,"윤준희")</f>
        <v>0</v>
      </c>
      <c r="BJ46" s="46" t="str">
        <f t="shared" ca="1" si="44"/>
        <v/>
      </c>
      <c r="BK46" s="91"/>
    </row>
    <row r="47" spans="2:63" s="42" customFormat="1" ht="15.6" customHeight="1" outlineLevel="1">
      <c r="B47" s="94">
        <v>19</v>
      </c>
      <c r="C47" s="48" t="s">
        <v>6</v>
      </c>
      <c r="D47" s="82">
        <f>IFERROR(DATE($B$7,$D$7,B47),"")</f>
        <v>46041</v>
      </c>
      <c r="E47" s="49">
        <f ca="1">SUMIFS('1월'!$N:$N,'1월'!$F:$F,"C0000004",'1월'!$I:$I,D47)+SUMIFS('1월'!$N:$N,'1월'!$F:$F,"C0000140",'1월'!$I:$I,D47,'1월'!$T:$T,"??C*")+SUMIFS('1월'!$N:$N,'1월'!$F:$F,"C0000140",'1월'!$I:$I,D47,'1월'!$T:$T,"??M*")+SUMIFS('1월'!$N:$N,'1월'!$F:$F,"C0000140",'1월'!$I:$I,D47,'1월'!$T:$T,"??Z*")+SUMIFS('1월'!$N:$N,'1월'!$F:$F,"C0000142",'1월'!$I:$I,D47)</f>
        <v>0</v>
      </c>
      <c r="F47" s="50">
        <f ca="1">SUMIFS('1월'!$L:$L,'1월'!$F:$F,"C0000004",'1월'!$I:$I,D47)+SUMIFS('1월'!$L:$L,'1월'!$F:$F,"C0000140",'1월'!$I:$I,D47,'1월'!$T:$T,"??C*")+SUMIFS('1월'!$L:$L,'1월'!$F:$F,"C0000140",'1월'!$I:$I,D47,'1월'!$T:$T,"??M*")+SUMIFS('1월'!$L:$L,'1월'!$F:$F,"C0000140",'1월'!$I:$I,D47,'1월'!$T:$T,"??Z*")+SUMIFS('1월'!$L:$L,'1월'!$F:$F,"C0000142",'1월'!$I:$I,D47)</f>
        <v>0</v>
      </c>
      <c r="G47" s="51" t="str">
        <f t="shared" ca="1" si="11"/>
        <v/>
      </c>
      <c r="H47" s="83">
        <f t="shared" ref="H47" ca="1" si="391">F47+F48</f>
        <v>0</v>
      </c>
      <c r="I47" s="82">
        <f t="shared" ref="I47" si="392">IFERROR(DATE($B$7,I$7,$B47),"")</f>
        <v>46072</v>
      </c>
      <c r="J47" s="49">
        <f>SUMIFS('2월'!$N:$N,'2월'!$F:$F,"C0000004",'2월'!$I:$I,I47)+SUMIFS('2월'!$N:$N,'2월'!$F:$F,"C0000140",'2월'!$I:$I,I47,'2월'!$T:$T,"??C*")+SUMIFS('2월'!$N:$N,'2월'!$F:$F,"C0000140",'2월'!$I:$I,I47,'2월'!$T:$T,"??M*")+SUMIFS('2월'!$N:$N,'2월'!$F:$F,"C0000140",'2월'!$I:$I,I47,'2월'!$T:$T,"??Z*")+SUMIFS('2월'!$N:$N,'2월'!$F:$F,"C0000142",'2월'!$I:$I,I47)</f>
        <v>0</v>
      </c>
      <c r="K47" s="50">
        <f>SUMIFS('2월'!$L:$L,'2월'!$F:$F,"C0000004",'2월'!$I:$I,I47)+SUMIFS('2월'!$L:$L,'2월'!$F:$F,"C0000140",'2월'!$I:$I,I47,'2월'!$T:$T,"??C*")+SUMIFS('2월'!$L:$L,'2월'!$F:$F,"C0000140",'2월'!$I:$I,I47,'2월'!$T:$T,"??M*")+SUMIFS('2월'!$L:$L,'2월'!$F:$F,"C0000140",'2월'!$I:$I,I47,'2월'!$T:$T,"??Z*")+SUMIFS('2월'!$L:$L,'2월'!$F:$F,"C0000142",'2월'!$I:$I,I47)</f>
        <v>0</v>
      </c>
      <c r="L47" s="51" t="str">
        <f t="shared" si="14"/>
        <v/>
      </c>
      <c r="M47" s="83">
        <f t="shared" ref="M47" si="393">K47+K48</f>
        <v>0</v>
      </c>
      <c r="N47" s="82">
        <f t="shared" ref="N47" si="394">IFERROR(DATE($B$7,N$7,$B47),"")</f>
        <v>46100</v>
      </c>
      <c r="O47" s="49">
        <f>SUMIFS('3월'!$N:$N,'3월'!$F:$F,"C0000004",'3월'!$I:$I,N47)+SUMIFS('3월'!$N:$N,'3월'!$F:$F,"C0000140",'3월'!$I:$I,N47,'3월'!$T:$T,"??C*")+SUMIFS('3월'!$N:$N,'3월'!$F:$F,"C0000140",'3월'!$I:$I,N47,'3월'!$T:$T,"??M*")+SUMIFS('3월'!$N:$N,'3월'!$F:$F,"C0000140",'3월'!$I:$I,N47,'3월'!$T:$T,"??Z*")+SUMIFS('3월'!$N:$N,'3월'!$F:$F,"C0000142",'3월'!$I:$I,N47)</f>
        <v>0</v>
      </c>
      <c r="P47" s="50">
        <f>SUMIFS('3월'!$L:$L,'3월'!$F:$F,"C0000004",'3월'!$I:$I,N47)+SUMIFS('3월'!$L:$L,'3월'!$F:$F,"C0000140",'3월'!$I:$I,N47,'3월'!$T:$T,"??C*")+SUMIFS('3월'!$L:$L,'3월'!$F:$F,"C0000140",'3월'!$I:$I,N47,'3월'!$T:$T,"??M*")+SUMIFS('3월'!$L:$L,'3월'!$F:$F,"C0000140",'3월'!$I:$I,N47,'3월'!$T:$T,"??Z*")+SUMIFS('3월'!$L:$L,'3월'!$F:$F,"C0000142",'3월'!$I:$I,N47)</f>
        <v>0</v>
      </c>
      <c r="Q47" s="51" t="str">
        <f t="shared" si="17"/>
        <v/>
      </c>
      <c r="R47" s="83">
        <f t="shared" ref="R47" si="395">P47+P48</f>
        <v>0</v>
      </c>
      <c r="S47" s="92">
        <f t="shared" ref="S47" si="396">IFERROR(DATE($B$7,S$7,$B47),"")</f>
        <v>46131</v>
      </c>
      <c r="T47" s="49">
        <f>SUMIFS('4월'!$N:$N,'4월'!$F:$F,"C0000004",'4월'!$I:$I,S47)+SUMIFS('4월'!$N:$N,'4월'!$F:$F,"C0000140",'4월'!$I:$I,S47,'4월'!$T:$T,"??C*")+SUMIFS('4월'!$N:$N,'4월'!$F:$F,"C0000140",'4월'!$I:$I,S47,'4월'!$T:$T,"??M*")+SUMIFS('4월'!$N:$N,'4월'!$F:$F,"C0000140",'4월'!$I:$I,S47,'4월'!$T:$T,"??Z*")+SUMIFS('4월'!$N:$N,'4월'!$F:$F,"C0000142",'4월'!$I:$I,S47)</f>
        <v>0</v>
      </c>
      <c r="U47" s="50">
        <f>SUMIFS('4월'!$L:$L,'4월'!$F:$F,"C0000004",'4월'!$I:$I,S47)+SUMIFS('4월'!$L:$L,'4월'!$F:$F,"C0000140",'4월'!$I:$I,S47,'4월'!$T:$T,"??C*")+SUMIFS('4월'!$L:$L,'4월'!$F:$F,"C0000140",'4월'!$I:$I,S47,'4월'!$T:$T,"??M*")+SUMIFS('4월'!$L:$L,'4월'!$F:$F,"C0000140",'4월'!$I:$I,S47,'4월'!$T:$T,"??Z*")+SUMIFS('4월'!$L:$L,'4월'!$F:$F,"C0000142",'4월'!$I:$I,S47)</f>
        <v>0</v>
      </c>
      <c r="V47" s="51" t="str">
        <f t="shared" si="20"/>
        <v/>
      </c>
      <c r="W47" s="90">
        <f t="shared" ref="W47" si="397">U47+U48</f>
        <v>0</v>
      </c>
      <c r="X47" s="92">
        <f t="shared" ref="X47" si="398">IFERROR(DATE($B$7,X$7,$B47),"")</f>
        <v>46161</v>
      </c>
      <c r="Y47" s="49">
        <f ca="1">SUMIFS('5월'!$N:$N,'5월'!$F:$F,"C0000004",'5월'!$I:$I,X47)+SUMIFS('5월'!$N:$N,'5월'!$F:$F,"C0000140",'5월'!$I:$I,X47,'5월'!$T:$T,"??C*")+SUMIFS('5월'!$N:$N,'5월'!$F:$F,"C0000140",'5월'!$I:$I,X47,'5월'!$T:$T,"??M*")+SUMIFS('5월'!$N:$N,'5월'!$F:$F,"C0000140",'5월'!$I:$I,X47,'5월'!$T:$T,"??Z*")+SUMIFS('5월'!$N:$N,'5월'!$F:$F,"C0000142",'5월'!$I:$I,X47)</f>
        <v>0</v>
      </c>
      <c r="Z47" s="50">
        <f ca="1">SUMIFS('5월'!$L:$L,'5월'!$F:$F,"C0000004",'5월'!$I:$I,X47)+SUMIFS('5월'!$L:$L,'5월'!$F:$F,"C0000140",'5월'!$I:$I,X47,'5월'!$T:$T,"??C*")+SUMIFS('5월'!$L:$L,'5월'!$F:$F,"C0000140",'5월'!$I:$I,X47,'5월'!$T:$T,"??M*")+SUMIFS('5월'!$L:$L,'5월'!$F:$F,"C0000140",'5월'!$I:$I,X47,'5월'!$T:$T,"??Z*")+SUMIFS('5월'!$L:$L,'5월'!$F:$F,"C0000142",'5월'!$I:$I,X47)</f>
        <v>0</v>
      </c>
      <c r="AA47" s="51" t="str">
        <f t="shared" ca="1" si="23"/>
        <v/>
      </c>
      <c r="AB47" s="90">
        <f t="shared" ref="AB47" ca="1" si="399">Z47+Z48</f>
        <v>0</v>
      </c>
      <c r="AC47" s="92">
        <f t="shared" ref="AC47" si="400">IFERROR(DATE($B$7,AC$7,$B47),"")</f>
        <v>46192</v>
      </c>
      <c r="AD47" s="49">
        <f ca="1">SUMIFS('6월'!$N:$N,'6월'!$F:$F,"C0000004",'6월'!$I:$I,AC47)+SUMIFS('6월'!$N:$N,'6월'!$F:$F,"C0000140",'6월'!$I:$I,AC47,'6월'!$T:$T,"??C*")+SUMIFS('6월'!$N:$N,'6월'!$F:$F,"C0000140",'6월'!$I:$I,AC47,'6월'!$T:$T,"??M*")+SUMIFS('6월'!$N:$N,'6월'!$F:$F,"C0000140",'6월'!$I:$I,AC47,'6월'!$T:$T,"??Z*")+SUMIFS('6월'!$N:$N,'6월'!$F:$F,"C0000142",'6월'!$I:$I,AC47)</f>
        <v>0</v>
      </c>
      <c r="AE47" s="50">
        <f ca="1">SUMIFS('6월'!$L:$L,'6월'!$F:$F,"C0000004",'6월'!$I:$I,AC47)+SUMIFS('6월'!$L:$L,'6월'!$F:$F,"C0000140",'6월'!$I:$I,AC47,'6월'!$T:$T,"??C*")+SUMIFS('6월'!$L:$L,'6월'!$F:$F,"C0000140",'6월'!$I:$I,AC47,'6월'!$T:$T,"??M*")+SUMIFS('6월'!$L:$L,'6월'!$F:$F,"C0000140",'6월'!$I:$I,AC47,'6월'!$T:$T,"??Z*")+SUMIFS('6월'!$L:$L,'6월'!$F:$F,"C0000142",'6월'!$I:$I,AC47)</f>
        <v>0</v>
      </c>
      <c r="AF47" s="51" t="str">
        <f t="shared" ca="1" si="26"/>
        <v/>
      </c>
      <c r="AG47" s="90">
        <f t="shared" ref="AG47" ca="1" si="401">AE47+AE48</f>
        <v>0</v>
      </c>
      <c r="AH47" s="92">
        <f t="shared" ref="AH47" si="402">IFERROR(DATE($B$7,AH$7,$B47),"")</f>
        <v>46222</v>
      </c>
      <c r="AI47" s="49">
        <f ca="1">SUMIFS('7월'!$N:$N,'7월'!$F:$F,"C0000004",'7월'!$I:$I,AH47)+SUMIFS('7월'!$N:$N,'7월'!$F:$F,"C0000140",'7월'!$I:$I,AH47,'7월'!$T:$T,"??C*")+SUMIFS('7월'!$N:$N,'7월'!$F:$F,"C0000140",'7월'!$I:$I,AH47,'7월'!$T:$T,"??M*")+SUMIFS('7월'!$N:$N,'7월'!$F:$F,"C0000140",'7월'!$I:$I,AH47,'7월'!$T:$T,"??Z*")+SUMIFS('7월'!$N:$N,'7월'!$F:$F,"C0000142",'7월'!$I:$I,AH47)</f>
        <v>0</v>
      </c>
      <c r="AJ47" s="50">
        <f ca="1">SUMIFS('7월'!$L:$L,'7월'!$F:$F,"C0000004",'7월'!$I:$I,AH47)+SUMIFS('7월'!$L:$L,'7월'!$F:$F,"C0000140",'7월'!$I:$I,AH47,'7월'!$T:$T,"??C*")+SUMIFS('7월'!$L:$L,'7월'!$F:$F,"C0000140",'7월'!$I:$I,AH47,'7월'!$T:$T,"??M*")+SUMIFS('7월'!$L:$L,'7월'!$F:$F,"C0000140",'7월'!$I:$I,AH47,'7월'!$T:$T,"??Z*")+SUMIFS('7월'!$L:$L,'7월'!$F:$F,"C0000142",'7월'!$I:$I,AH47)</f>
        <v>0</v>
      </c>
      <c r="AK47" s="51" t="str">
        <f t="shared" ca="1" si="29"/>
        <v/>
      </c>
      <c r="AL47" s="90">
        <f t="shared" ref="AL47" ca="1" si="403">AJ47+AJ48</f>
        <v>0</v>
      </c>
      <c r="AM47" s="92">
        <f t="shared" ref="AM47" si="404">IFERROR(DATE($B$7,AM$7,$B47),"")</f>
        <v>46253</v>
      </c>
      <c r="AN47" s="39">
        <f ca="1">SUMIFS('8월'!$N:$N,'8월'!$F:$F,"C0000004",'8월'!$I:$I,AM47)+SUMIFS('8월'!$N:$N,'8월'!$F:$F,"C0000140",'8월'!$I:$I,AM47,'8월'!$T:$T,"??C*")+SUMIFS('8월'!$N:$N,'8월'!$F:$F,"C0000140",'8월'!$I:$I,AM47,'8월'!$T:$T,"??M*")+SUMIFS('8월'!$N:$N,'8월'!$F:$F,"C0000140",'8월'!$I:$I,AM47,'8월'!$T:$T,"??Z*")+SUMIFS('8월'!$N:$N,'8월'!$F:$F,"C0000142",'8월'!$I:$I,AM47)</f>
        <v>0</v>
      </c>
      <c r="AO47" s="40">
        <f ca="1">SUMIFS('8월'!$L:$L,'8월'!$F:$F,"C0000004",'8월'!$I:$I,AM47)+SUMIFS('8월'!$L:$L,'8월'!$F:$F,"C0000140",'8월'!$I:$I,AM47,'8월'!$T:$T,"??C*")+SUMIFS('8월'!$L:$L,'8월'!$F:$F,"C0000140",'8월'!$I:$I,AM47,'8월'!$T:$T,"??M*")+SUMIFS('8월'!$L:$L,'8월'!$F:$F,"C0000140",'8월'!$I:$I,AM47,'8월'!$T:$T,"??Z*")+SUMIFS('8월'!$L:$L,'8월'!$F:$F,"C0000142",'8월'!$I:$I,AM47)</f>
        <v>0</v>
      </c>
      <c r="AP47" s="51" t="str">
        <f t="shared" ca="1" si="32"/>
        <v/>
      </c>
      <c r="AQ47" s="90">
        <f t="shared" ref="AQ47" ca="1" si="405">AO47+AO48</f>
        <v>0</v>
      </c>
      <c r="AR47" s="92">
        <f t="shared" ref="AR47" si="406">IFERROR(DATE($B$7,AR$7,$B47),"")</f>
        <v>46284</v>
      </c>
      <c r="AS47" s="49">
        <f>SUMIFS('9월'!$N:$N,'9월'!$F:$F,"C0000004",'9월'!$I:$I,AR47)+SUMIFS('9월'!$N:$N,'9월'!$F:$F,"C0000140",'9월'!$I:$I,AR47,'9월'!$T:$T,"??C*")+SUMIFS('9월'!$N:$N,'9월'!$F:$F,"C0000140",'9월'!$I:$I,AR47,'9월'!$T:$T,"??M*")+SUMIFS('9월'!$N:$N,'9월'!$F:$F,"C0000140",'9월'!$I:$I,AR47,'9월'!$T:$T,"??Z*")+SUMIFS('9월'!$N:$N,'9월'!$F:$F,"C0000142",'9월'!$I:$I,AR47)</f>
        <v>0</v>
      </c>
      <c r="AT47" s="50">
        <f>SUMIFS('9월'!$L:$L,'9월'!$F:$F,"C0000004",'9월'!$I:$I,AR47)+SUMIFS('9월'!$L:$L,'9월'!$F:$F,"C0000140",'9월'!$I:$I,AR47,'9월'!$T:$T,"??C*")+SUMIFS('9월'!$L:$L,'9월'!$F:$F,"C0000140",'9월'!$I:$I,AR47,'9월'!$T:$T,"??M*")+SUMIFS('9월'!$L:$L,'9월'!$F:$F,"C0000140",'9월'!$I:$I,AR47,'9월'!$T:$T,"??Z*")+SUMIFS('9월'!$L:$L,'9월'!$F:$F,"C0000142",'9월'!$I:$I,AR47)</f>
        <v>0</v>
      </c>
      <c r="AU47" s="51" t="str">
        <f t="shared" si="35"/>
        <v/>
      </c>
      <c r="AV47" s="90">
        <f t="shared" ref="AV47" si="407">AT47+AT48</f>
        <v>0</v>
      </c>
      <c r="AW47" s="92">
        <f t="shared" ref="AW47" si="408">IFERROR(DATE($B$7,AW$7,$B47),"")</f>
        <v>46314</v>
      </c>
      <c r="AX47" s="49">
        <f ca="1">SUMIFS('10월'!$N:$N,'10월'!$F:$F,"C0000004",'10월'!$I:$I,AW47)+SUMIFS('10월'!$N:$N,'10월'!$F:$F,"C0000140",'10월'!$I:$I,AW47,'10월'!$T:$T,"??C*")+SUMIFS('10월'!$N:$N,'10월'!$F:$F,"C0000140",'10월'!$I:$I,AW47,'10월'!$T:$T,"??M*")+SUMIFS('10월'!$N:$N,'10월'!$F:$F,"C0000140",'10월'!$I:$I,AW47,'10월'!$T:$T,"??Z*")+SUMIFS('10월'!$N:$N,'10월'!$F:$F,"C0000142",'10월'!$I:$I,AW47)</f>
        <v>0</v>
      </c>
      <c r="AY47" s="50">
        <f ca="1">SUMIFS('10월'!$L:$L,'10월'!$F:$F,"C0000004",'10월'!$I:$I,AW47)+SUMIFS('10월'!$L:$L,'10월'!$F:$F,"C0000140",'10월'!$I:$I,AW47,'10월'!$T:$T,"??C*")+SUMIFS('10월'!$L:$L,'10월'!$F:$F,"C0000140",'10월'!$I:$I,AW47,'10월'!$T:$T,"??M*")+SUMIFS('10월'!$L:$L,'10월'!$F:$F,"C0000140",'10월'!$I:$I,AW47,'10월'!$T:$T,"??Z*")+SUMIFS('10월'!$L:$L,'10월'!$F:$F,"C0000142",'10월'!$I:$I,AW47)</f>
        <v>0</v>
      </c>
      <c r="AZ47" s="51" t="str">
        <f t="shared" ca="1" si="38"/>
        <v/>
      </c>
      <c r="BA47" s="90">
        <f t="shared" ref="BA47" ca="1" si="409">AY47+AY48</f>
        <v>0</v>
      </c>
      <c r="BB47" s="92">
        <f t="shared" ref="BB47" si="410">IFERROR(DATE($B$7,BB$7,$B47),"")</f>
        <v>46345</v>
      </c>
      <c r="BC47" s="49">
        <f ca="1">SUMIFS('11월'!$N:$N,'11월'!$F:$F,"C0000004",'11월'!$I:$I,BB47)+SUMIFS('11월'!$N:$N,'11월'!$F:$F,"C0000140",'11월'!$I:$I,BB47,'11월'!$T:$T,"??C*")+SUMIFS('11월'!$N:$N,'11월'!$F:$F,"C0000140",'11월'!$I:$I,BB47,'11월'!$T:$T,"??M*")+SUMIFS('11월'!$N:$N,'11월'!$F:$F,"C0000140",'11월'!$I:$I,BB47,'11월'!$T:$T,"??Z*")+SUMIFS('11월'!$N:$N,'11월'!$F:$F,"C0000142",'11월'!$I:$I,BB47)</f>
        <v>0</v>
      </c>
      <c r="BD47" s="50">
        <f ca="1">SUMIFS('11월'!$L:$L,'11월'!$F:$F,"C0000004",'11월'!$I:$I,BB47)+SUMIFS('11월'!$L:$L,'11월'!$F:$F,"C0000140",'11월'!$I:$I,BB47,'11월'!$T:$T,"??C*")+SUMIFS('11월'!$L:$L,'11월'!$F:$F,"C0000140",'11월'!$I:$I,BB47,'11월'!$T:$T,"??M*")+SUMIFS('11월'!$L:$L,'11월'!$F:$F,"C0000140",'11월'!$I:$I,BB47,'11월'!$T:$T,"??Z*")+SUMIFS('11월'!$L:$L,'11월'!$F:$F,"C0000142",'11월'!$I:$I,BB47)</f>
        <v>0</v>
      </c>
      <c r="BE47" s="51" t="str">
        <f t="shared" ca="1" si="41"/>
        <v/>
      </c>
      <c r="BF47" s="90">
        <f t="shared" ref="BF47" ca="1" si="411">BD47+BD48</f>
        <v>0</v>
      </c>
      <c r="BG47" s="92">
        <f t="shared" ref="BG47" si="412">IFERROR(DATE($B$7,BG$7,$B47),"")</f>
        <v>46375</v>
      </c>
      <c r="BH47" s="49">
        <f ca="1">SUMIFS('12월'!$N:$N,'12월'!$F:$F,"C0000004",'12월'!$I:$I,BG47)+SUMIFS('12월'!$N:$N,'12월'!$F:$F,"C0000140",'12월'!$I:$I,BG47,'12월'!$T:$T,"??C*")+SUMIFS('12월'!$N:$N,'12월'!$F:$F,"C0000140",'12월'!$I:$I,BG47,'12월'!$T:$T,"??M*")+SUMIFS('12월'!$N:$N,'12월'!$F:$F,"C0000140",'12월'!$I:$I,BG47,'12월'!$T:$T,"??Z*")+SUMIFS('12월'!$N:$N,'12월'!$F:$F,"C0000142",'12월'!$I:$I,BG47)</f>
        <v>0</v>
      </c>
      <c r="BI47" s="50">
        <f ca="1">SUMIFS('12월'!$L:$L,'12월'!$F:$F,"C0000004",'12월'!$I:$I,BG47)+SUMIFS('12월'!$L:$L,'12월'!$F:$F,"C0000140",'12월'!$I:$I,BG47,'12월'!$T:$T,"??C*")+SUMIFS('12월'!$L:$L,'12월'!$F:$F,"C0000140",'12월'!$I:$I,BG47,'12월'!$T:$T,"??M*")+SUMIFS('12월'!$L:$L,'12월'!$F:$F,"C0000140",'12월'!$I:$I,BG47,'12월'!$T:$T,"??Z*")+SUMIFS('12월'!$L:$L,'12월'!$F:$F,"C0000142",'12월'!$I:$I,BG47)</f>
        <v>0</v>
      </c>
      <c r="BJ47" s="51" t="str">
        <f t="shared" ca="1" si="44"/>
        <v/>
      </c>
      <c r="BK47" s="90">
        <f t="shared" ref="BK47" ca="1" si="413">BI47+BI48</f>
        <v>0</v>
      </c>
    </row>
    <row r="48" spans="2:63" s="42" customFormat="1" ht="15.6" customHeight="1" outlineLevel="1">
      <c r="B48" s="95"/>
      <c r="C48" s="43" t="s">
        <v>3</v>
      </c>
      <c r="D48" s="81"/>
      <c r="E48" s="44">
        <f ca="1">SUMIFS('1월'!$N:$N,'1월'!$F:$F,"*L*",'1월'!$I:$I,D47,'1월'!$S:$S,"윤준희")</f>
        <v>0</v>
      </c>
      <c r="F48" s="47">
        <f ca="1">SUMIFS('1월'!$L:$L,'1월'!$F:$F,"*L*",'1월'!$I:$I,D47,'1월'!$S:$S,"윤준희")</f>
        <v>0</v>
      </c>
      <c r="G48" s="46" t="str">
        <f t="shared" ca="1" si="11"/>
        <v/>
      </c>
      <c r="H48" s="79"/>
      <c r="I48" s="81"/>
      <c r="J48" s="44">
        <f>SUMIFS('2월'!$N:$N,'2월'!$F:$F,"*L*",'2월'!$I:$I,I47,'2월'!$S:$S,"윤준희")</f>
        <v>0</v>
      </c>
      <c r="K48" s="47">
        <f>SUMIFS('2월'!$L:$L,'2월'!$F:$F,"*L*",'2월'!$I:$I,I47,'2월'!$S:$S,"윤준희")</f>
        <v>0</v>
      </c>
      <c r="L48" s="46" t="str">
        <f t="shared" si="14"/>
        <v/>
      </c>
      <c r="M48" s="79"/>
      <c r="N48" s="81"/>
      <c r="O48" s="44">
        <f>SUMIFS('3월'!$N:$N,'3월'!$F:$F,"*L*",'3월'!$I:$I,N47,'3월'!$S:$S,"윤준희")</f>
        <v>0</v>
      </c>
      <c r="P48" s="47">
        <f>SUMIFS('3월'!$L:$L,'3월'!$F:$F,"*L*",'3월'!$I:$I,N47,'3월'!$S:$S,"윤준희")</f>
        <v>0</v>
      </c>
      <c r="Q48" s="46" t="str">
        <f t="shared" si="17"/>
        <v/>
      </c>
      <c r="R48" s="79"/>
      <c r="S48" s="93"/>
      <c r="T48" s="44">
        <f>SUMIFS('4월'!$N:$N,'4월'!$F:$F,"*L*",'4월'!$I:$I,S47,'4월'!$S:$S,"윤준희")</f>
        <v>0</v>
      </c>
      <c r="U48" s="47">
        <f>SUMIFS('4월'!$L:$L,'4월'!$F:$F,"*L*",'4월'!$I:$I,S47,'4월'!$S:$S,"윤준희")</f>
        <v>0</v>
      </c>
      <c r="V48" s="46" t="str">
        <f t="shared" si="20"/>
        <v/>
      </c>
      <c r="W48" s="91"/>
      <c r="X48" s="93"/>
      <c r="Y48" s="44">
        <f ca="1">SUMIFS('5월'!$N:$N,'5월'!$F:$F,"*L*",'5월'!$I:$I,X47,'5월'!$S:$S,"윤준희")</f>
        <v>0</v>
      </c>
      <c r="Z48" s="47">
        <f ca="1">SUMIFS('5월'!$L:$L,'5월'!$F:$F,"*L*",'5월'!$I:$I,X47,'5월'!$S:$S,"윤준희")</f>
        <v>0</v>
      </c>
      <c r="AA48" s="46" t="str">
        <f t="shared" ca="1" si="23"/>
        <v/>
      </c>
      <c r="AB48" s="91"/>
      <c r="AC48" s="93"/>
      <c r="AD48" s="44">
        <f ca="1">SUMIFS('6월'!$N:$N,'6월'!$F:$F,"*L*",'6월'!$I:$I,AC47,'6월'!$S:$S,"윤준희")</f>
        <v>0</v>
      </c>
      <c r="AE48" s="47">
        <f ca="1">SUMIFS('6월'!$L:$L,'6월'!$F:$F,"*L*",'6월'!$I:$I,AC47,'6월'!$S:$S,"윤준희")+SUMIFS('6월'!$L:$L,'6월'!$F:$F,"*L*",'6월'!$I:$I,AC47,'6월'!$S:$S,"윤준희")</f>
        <v>0</v>
      </c>
      <c r="AF48" s="46" t="str">
        <f t="shared" ca="1" si="26"/>
        <v/>
      </c>
      <c r="AG48" s="91"/>
      <c r="AH48" s="93"/>
      <c r="AI48" s="44">
        <f ca="1">SUMIFS('7월'!$N:$N,'7월'!$F:$F,"*L*",'7월'!$I:$I,AH47,'7월'!$S:$S,"윤준희")</f>
        <v>0</v>
      </c>
      <c r="AJ48" s="47">
        <f ca="1">SUMIFS('7월'!$L:$L,'7월'!$F:$F,"*L*",'7월'!$I:$I,AH47,'7월'!$S:$S,"윤준희")</f>
        <v>0</v>
      </c>
      <c r="AK48" s="46" t="str">
        <f t="shared" ca="1" si="29"/>
        <v/>
      </c>
      <c r="AL48" s="91"/>
      <c r="AM48" s="93"/>
      <c r="AN48" s="44">
        <f ca="1">SUMIFS('8월'!$N:$N,'8월'!$F:$F,"*L*",'8월'!$I:$I,AM47,'8월'!$S:$S,"윤준희")</f>
        <v>0</v>
      </c>
      <c r="AO48" s="47">
        <f ca="1">SUMIFS('8월'!$L:$L,'8월'!$F:$F,"*L*",'8월'!$I:$I,AM47,'8월'!$S:$S,"윤준희")</f>
        <v>0</v>
      </c>
      <c r="AP48" s="46" t="str">
        <f t="shared" ca="1" si="32"/>
        <v/>
      </c>
      <c r="AQ48" s="91"/>
      <c r="AR48" s="93"/>
      <c r="AS48" s="44">
        <f>SUMIFS('9월'!$N:$N,'9월'!$F:$F,"*L*",'9월'!$I:$I,AR47,'9월'!$S:$S,"윤준희")</f>
        <v>0</v>
      </c>
      <c r="AT48" s="47">
        <f>SUMIFS('9월'!$L:$L,'9월'!$F:$F,"*L*",'9월'!$I:$I,AR47,'9월'!$S:$S,"윤준희")</f>
        <v>0</v>
      </c>
      <c r="AU48" s="46" t="str">
        <f t="shared" si="35"/>
        <v/>
      </c>
      <c r="AV48" s="91"/>
      <c r="AW48" s="93"/>
      <c r="AX48" s="44">
        <f ca="1">SUMIFS('10월'!$N:$N,'10월'!$F:$F,"*L*",'10월'!$I:$I,AW47,'10월'!$S:$S,"윤준희")</f>
        <v>0</v>
      </c>
      <c r="AY48" s="44">
        <f ca="1">SUMIFS('10월'!$L:$L,'10월'!$F:$F,"*L*",'10월'!$I:$I,AW47,'10월'!$S:$S,"윤준희")</f>
        <v>0</v>
      </c>
      <c r="AZ48" s="46" t="str">
        <f t="shared" ca="1" si="38"/>
        <v/>
      </c>
      <c r="BA48" s="91"/>
      <c r="BB48" s="93"/>
      <c r="BC48" s="44">
        <f ca="1">SUMIFS('11월'!$N:$N,'11월'!$F:$F,"*L*",'11월'!$I:$I,BB47,'11월'!$S:$S,"윤준희")</f>
        <v>0</v>
      </c>
      <c r="BD48" s="47">
        <f ca="1">SUMIFS('11월'!$L:$L,'11월'!$F:$F,"*L*",'11월'!$I:$I,BB47,'11월'!$S:$S,"윤준희")</f>
        <v>0</v>
      </c>
      <c r="BE48" s="46" t="str">
        <f t="shared" ca="1" si="41"/>
        <v/>
      </c>
      <c r="BF48" s="91"/>
      <c r="BG48" s="93"/>
      <c r="BH48" s="44">
        <f ca="1">SUMIFS('12월'!$N:$N,'12월'!$F:$F,"*L*",'12월'!$I:$I,BG47,'12월'!$S:$S,"윤준희")</f>
        <v>0</v>
      </c>
      <c r="BI48" s="47">
        <f ca="1">SUMIFS('12월'!$L:$L,'12월'!$F:$F,"*L*",'12월'!$I:$I,BG47,'12월'!$S:$S,"윤준희")</f>
        <v>0</v>
      </c>
      <c r="BJ48" s="46" t="str">
        <f t="shared" ca="1" si="44"/>
        <v/>
      </c>
      <c r="BK48" s="91"/>
    </row>
    <row r="49" spans="2:63" s="42" customFormat="1" ht="15.6" customHeight="1" outlineLevel="1">
      <c r="B49" s="94">
        <v>20</v>
      </c>
      <c r="C49" s="38" t="s">
        <v>6</v>
      </c>
      <c r="D49" s="80">
        <f>IFERROR(DATE($B$7,$D$7,B49),"")</f>
        <v>46042</v>
      </c>
      <c r="E49" s="39">
        <f ca="1">SUMIFS('1월'!$N:$N,'1월'!$F:$F,"C0000004",'1월'!$I:$I,D49)+SUMIFS('1월'!$N:$N,'1월'!$F:$F,"C0000140",'1월'!$I:$I,D49,'1월'!$T:$T,"??C*")+SUMIFS('1월'!$N:$N,'1월'!$F:$F,"C0000140",'1월'!$I:$I,D49,'1월'!$T:$T,"??M*")+SUMIFS('1월'!$N:$N,'1월'!$F:$F,"C0000140",'1월'!$I:$I,D49,'1월'!$T:$T,"??Z*")+SUMIFS('1월'!$N:$N,'1월'!$F:$F,"C0000142",'1월'!$I:$I,D49)</f>
        <v>0</v>
      </c>
      <c r="F49" s="40">
        <f ca="1">SUMIFS('1월'!$L:$L,'1월'!$F:$F,"C0000004",'1월'!$I:$I,D49)+SUMIFS('1월'!$L:$L,'1월'!$F:$F,"C0000140",'1월'!$I:$I,D49,'1월'!$T:$T,"??C*")+SUMIFS('1월'!$L:$L,'1월'!$F:$F,"C0000140",'1월'!$I:$I,D49,'1월'!$T:$T,"??M*")+SUMIFS('1월'!$L:$L,'1월'!$F:$F,"C0000140",'1월'!$I:$I,D49,'1월'!$T:$T,"??Z*")+SUMIFS('1월'!$L:$L,'1월'!$F:$F,"C0000142",'1월'!$I:$I,D49)</f>
        <v>0</v>
      </c>
      <c r="G49" s="41" t="str">
        <f t="shared" ca="1" si="11"/>
        <v/>
      </c>
      <c r="H49" s="78">
        <f t="shared" ref="H49" ca="1" si="414">F49+F50</f>
        <v>0</v>
      </c>
      <c r="I49" s="80">
        <f t="shared" ref="I49" si="415">IFERROR(DATE($B$7,I$7,$B49),"")</f>
        <v>46073</v>
      </c>
      <c r="J49" s="39">
        <f>SUMIFS('2월'!$N:$N,'2월'!$F:$F,"C0000004",'2월'!$I:$I,I49)+SUMIFS('2월'!$N:$N,'2월'!$F:$F,"C0000140",'2월'!$I:$I,I49,'2월'!$T:$T,"??C*")+SUMIFS('2월'!$N:$N,'2월'!$F:$F,"C0000140",'2월'!$I:$I,I49,'2월'!$T:$T,"??M*")+SUMIFS('2월'!$N:$N,'2월'!$F:$F,"C0000140",'2월'!$I:$I,I49,'2월'!$T:$T,"??Z*")+SUMIFS('2월'!$N:$N,'2월'!$F:$F,"C0000142",'2월'!$I:$I,I49)</f>
        <v>0</v>
      </c>
      <c r="K49" s="40">
        <f>SUMIFS('2월'!$L:$L,'2월'!$F:$F,"C0000004",'2월'!$I:$I,I49)+SUMIFS('2월'!$L:$L,'2월'!$F:$F,"C0000140",'2월'!$I:$I,I49,'2월'!$T:$T,"??C*")+SUMIFS('2월'!$L:$L,'2월'!$F:$F,"C0000140",'2월'!$I:$I,I49,'2월'!$T:$T,"??M*")+SUMIFS('2월'!$L:$L,'2월'!$F:$F,"C0000140",'2월'!$I:$I,I49,'2월'!$T:$T,"??Z*")+SUMIFS('2월'!$L:$L,'2월'!$F:$F,"C0000142",'2월'!$I:$I,I49)</f>
        <v>0</v>
      </c>
      <c r="L49" s="41" t="str">
        <f t="shared" si="14"/>
        <v/>
      </c>
      <c r="M49" s="78">
        <f t="shared" ref="M49" si="416">K49+K50</f>
        <v>0</v>
      </c>
      <c r="N49" s="80">
        <f t="shared" ref="N49" si="417">IFERROR(DATE($B$7,N$7,$B49),"")</f>
        <v>46101</v>
      </c>
      <c r="O49" s="39">
        <f>SUMIFS('3월'!$N:$N,'3월'!$F:$F,"C0000004",'3월'!$I:$I,N49)+SUMIFS('3월'!$N:$N,'3월'!$F:$F,"C0000140",'3월'!$I:$I,N49,'3월'!$T:$T,"??C*")+SUMIFS('3월'!$N:$N,'3월'!$F:$F,"C0000140",'3월'!$I:$I,N49,'3월'!$T:$T,"??M*")+SUMIFS('3월'!$N:$N,'3월'!$F:$F,"C0000140",'3월'!$I:$I,N49,'3월'!$T:$T,"??Z*")+SUMIFS('3월'!$N:$N,'3월'!$F:$F,"C0000142",'3월'!$I:$I,N49)</f>
        <v>0</v>
      </c>
      <c r="P49" s="40">
        <f>SUMIFS('3월'!$L:$L,'3월'!$F:$F,"C0000004",'3월'!$I:$I,N49)+SUMIFS('3월'!$L:$L,'3월'!$F:$F,"C0000140",'3월'!$I:$I,N49,'3월'!$T:$T,"??C*")+SUMIFS('3월'!$L:$L,'3월'!$F:$F,"C0000140",'3월'!$I:$I,N49,'3월'!$T:$T,"??M*")+SUMIFS('3월'!$L:$L,'3월'!$F:$F,"C0000140",'3월'!$I:$I,N49,'3월'!$T:$T,"??Z*")+SUMIFS('3월'!$L:$L,'3월'!$F:$F,"C0000142",'3월'!$I:$I,N49)</f>
        <v>0</v>
      </c>
      <c r="Q49" s="41" t="str">
        <f t="shared" si="17"/>
        <v/>
      </c>
      <c r="R49" s="78">
        <f t="shared" ref="R49" si="418">P49+P50</f>
        <v>0</v>
      </c>
      <c r="S49" s="92">
        <f t="shared" ref="S49" si="419">IFERROR(DATE($B$7,S$7,$B49),"")</f>
        <v>46132</v>
      </c>
      <c r="T49" s="39">
        <f>SUMIFS('4월'!$N:$N,'4월'!$F:$F,"C0000004",'4월'!$I:$I,S49)+SUMIFS('4월'!$N:$N,'4월'!$F:$F,"C0000140",'4월'!$I:$I,S49,'4월'!$T:$T,"??C*")+SUMIFS('4월'!$N:$N,'4월'!$F:$F,"C0000140",'4월'!$I:$I,S49,'4월'!$T:$T,"??M*")+SUMIFS('4월'!$N:$N,'4월'!$F:$F,"C0000140",'4월'!$I:$I,S49,'4월'!$T:$T,"??Z*")+SUMIFS('4월'!$N:$N,'4월'!$F:$F,"C0000142",'4월'!$I:$I,S49)</f>
        <v>0</v>
      </c>
      <c r="U49" s="40">
        <f>SUMIFS('4월'!$L:$L,'4월'!$F:$F,"C0000004",'4월'!$I:$I,S49)+SUMIFS('4월'!$L:$L,'4월'!$F:$F,"C0000140",'4월'!$I:$I,S49,'4월'!$T:$T,"??C*")+SUMIFS('4월'!$L:$L,'4월'!$F:$F,"C0000140",'4월'!$I:$I,S49,'4월'!$T:$T,"??M*")+SUMIFS('4월'!$L:$L,'4월'!$F:$F,"C0000140",'4월'!$I:$I,S49,'4월'!$T:$T,"??Z*")+SUMIFS('4월'!$L:$L,'4월'!$F:$F,"C0000142",'4월'!$I:$I,S49)</f>
        <v>0</v>
      </c>
      <c r="V49" s="41" t="str">
        <f t="shared" si="20"/>
        <v/>
      </c>
      <c r="W49" s="90">
        <f t="shared" ref="W49" si="420">U49+U50</f>
        <v>0</v>
      </c>
      <c r="X49" s="92">
        <f t="shared" ref="X49" si="421">IFERROR(DATE($B$7,X$7,$B49),"")</f>
        <v>46162</v>
      </c>
      <c r="Y49" s="39">
        <f ca="1">SUMIFS('5월'!$N:$N,'5월'!$F:$F,"C0000004",'5월'!$I:$I,X49)+SUMIFS('5월'!$N:$N,'5월'!$F:$F,"C0000140",'5월'!$I:$I,X49,'5월'!$T:$T,"??C*")+SUMIFS('5월'!$N:$N,'5월'!$F:$F,"C0000140",'5월'!$I:$I,X49,'5월'!$T:$T,"??M*")+SUMIFS('5월'!$N:$N,'5월'!$F:$F,"C0000140",'5월'!$I:$I,X49,'5월'!$T:$T,"??Z*")+SUMIFS('5월'!$N:$N,'5월'!$F:$F,"C0000142",'5월'!$I:$I,X49)</f>
        <v>0</v>
      </c>
      <c r="Z49" s="40">
        <f ca="1">SUMIFS('5월'!$L:$L,'5월'!$F:$F,"C0000004",'5월'!$I:$I,X49)+SUMIFS('5월'!$L:$L,'5월'!$F:$F,"C0000140",'5월'!$I:$I,X49,'5월'!$T:$T,"??C*")+SUMIFS('5월'!$L:$L,'5월'!$F:$F,"C0000140",'5월'!$I:$I,X49,'5월'!$T:$T,"??M*")+SUMIFS('5월'!$L:$L,'5월'!$F:$F,"C0000140",'5월'!$I:$I,X49,'5월'!$T:$T,"??Z*")+SUMIFS('5월'!$L:$L,'5월'!$F:$F,"C0000142",'5월'!$I:$I,X49)</f>
        <v>0</v>
      </c>
      <c r="AA49" s="41" t="str">
        <f t="shared" ca="1" si="23"/>
        <v/>
      </c>
      <c r="AB49" s="90">
        <f t="shared" ref="AB49" ca="1" si="422">Z49+Z50</f>
        <v>0</v>
      </c>
      <c r="AC49" s="92">
        <f t="shared" ref="AC49" si="423">IFERROR(DATE($B$7,AC$7,$B49),"")</f>
        <v>46193</v>
      </c>
      <c r="AD49" s="39">
        <f ca="1">SUMIFS('6월'!$N:$N,'6월'!$F:$F,"C0000004",'6월'!$I:$I,AC49)+SUMIFS('6월'!$N:$N,'6월'!$F:$F,"C0000140",'6월'!$I:$I,AC49,'6월'!$T:$T,"??C*")+SUMIFS('6월'!$N:$N,'6월'!$F:$F,"C0000140",'6월'!$I:$I,AC49,'6월'!$T:$T,"??M*")+SUMIFS('6월'!$N:$N,'6월'!$F:$F,"C0000140",'6월'!$I:$I,AC49,'6월'!$T:$T,"??Z*")+SUMIFS('6월'!$N:$N,'6월'!$F:$F,"C0000142",'6월'!$I:$I,AC49)</f>
        <v>0</v>
      </c>
      <c r="AE49" s="40">
        <f ca="1">SUMIFS('6월'!$L:$L,'6월'!$F:$F,"C0000004",'6월'!$I:$I,AC49)+SUMIFS('6월'!$L:$L,'6월'!$F:$F,"C0000140",'6월'!$I:$I,AC49,'6월'!$T:$T,"??C*")+SUMIFS('6월'!$L:$L,'6월'!$F:$F,"C0000140",'6월'!$I:$I,AC49,'6월'!$T:$T,"??M*")+SUMIFS('6월'!$L:$L,'6월'!$F:$F,"C0000140",'6월'!$I:$I,AC49,'6월'!$T:$T,"??Z*")+SUMIFS('6월'!$L:$L,'6월'!$F:$F,"C0000142",'6월'!$I:$I,AC49)</f>
        <v>0</v>
      </c>
      <c r="AF49" s="41" t="str">
        <f t="shared" ca="1" si="26"/>
        <v/>
      </c>
      <c r="AG49" s="90">
        <f t="shared" ref="AG49" ca="1" si="424">AE49+AE50</f>
        <v>0</v>
      </c>
      <c r="AH49" s="92">
        <f t="shared" ref="AH49" si="425">IFERROR(DATE($B$7,AH$7,$B49),"")</f>
        <v>46223</v>
      </c>
      <c r="AI49" s="39">
        <f ca="1">SUMIFS('7월'!$N:$N,'7월'!$F:$F,"C0000004",'7월'!$I:$I,AH49)+SUMIFS('7월'!$N:$N,'7월'!$F:$F,"C0000140",'7월'!$I:$I,AH49,'7월'!$T:$T,"??C*")+SUMIFS('7월'!$N:$N,'7월'!$F:$F,"C0000140",'7월'!$I:$I,AH49,'7월'!$T:$T,"??M*")+SUMIFS('7월'!$N:$N,'7월'!$F:$F,"C0000140",'7월'!$I:$I,AH49,'7월'!$T:$T,"??Z*")+SUMIFS('7월'!$N:$N,'7월'!$F:$F,"C0000142",'7월'!$I:$I,AH49)</f>
        <v>0</v>
      </c>
      <c r="AJ49" s="40">
        <f ca="1">SUMIFS('7월'!$L:$L,'7월'!$F:$F,"C0000004",'7월'!$I:$I,AH49)+SUMIFS('7월'!$L:$L,'7월'!$F:$F,"C0000140",'7월'!$I:$I,AH49,'7월'!$T:$T,"??C*")+SUMIFS('7월'!$L:$L,'7월'!$F:$F,"C0000140",'7월'!$I:$I,AH49,'7월'!$T:$T,"??M*")+SUMIFS('7월'!$L:$L,'7월'!$F:$F,"C0000140",'7월'!$I:$I,AH49,'7월'!$T:$T,"??Z*")+SUMIFS('7월'!$L:$L,'7월'!$F:$F,"C0000142",'7월'!$I:$I,AH49)</f>
        <v>0</v>
      </c>
      <c r="AK49" s="41" t="str">
        <f t="shared" ca="1" si="29"/>
        <v/>
      </c>
      <c r="AL49" s="90">
        <f t="shared" ref="AL49" ca="1" si="426">AJ49+AJ50</f>
        <v>0</v>
      </c>
      <c r="AM49" s="92">
        <f t="shared" ref="AM49" si="427">IFERROR(DATE($B$7,AM$7,$B49),"")</f>
        <v>46254</v>
      </c>
      <c r="AN49" s="39">
        <f ca="1">SUMIFS('8월'!$N:$N,'8월'!$F:$F,"C0000004",'8월'!$I:$I,AM49)+SUMIFS('8월'!$N:$N,'8월'!$F:$F,"C0000140",'8월'!$I:$I,AM49,'8월'!$T:$T,"??C*")+SUMIFS('8월'!$N:$N,'8월'!$F:$F,"C0000140",'8월'!$I:$I,AM49,'8월'!$T:$T,"??M*")+SUMIFS('8월'!$N:$N,'8월'!$F:$F,"C0000140",'8월'!$I:$I,AM49,'8월'!$T:$T,"??Z*")+SUMIFS('8월'!$N:$N,'8월'!$F:$F,"C0000142",'8월'!$I:$I,AM49)</f>
        <v>0</v>
      </c>
      <c r="AO49" s="40">
        <f ca="1">SUMIFS('8월'!$L:$L,'8월'!$F:$F,"C0000004",'8월'!$I:$I,AM49)+SUMIFS('8월'!$L:$L,'8월'!$F:$F,"C0000140",'8월'!$I:$I,AM49,'8월'!$T:$T,"??C*")+SUMIFS('8월'!$L:$L,'8월'!$F:$F,"C0000140",'8월'!$I:$I,AM49,'8월'!$T:$T,"??M*")+SUMIFS('8월'!$L:$L,'8월'!$F:$F,"C0000140",'8월'!$I:$I,AM49,'8월'!$T:$T,"??Z*")+SUMIFS('8월'!$L:$L,'8월'!$F:$F,"C0000142",'8월'!$I:$I,AM49)</f>
        <v>0</v>
      </c>
      <c r="AP49" s="41" t="str">
        <f t="shared" ca="1" si="32"/>
        <v/>
      </c>
      <c r="AQ49" s="90">
        <f t="shared" ref="AQ49" ca="1" si="428">AO49+AO50</f>
        <v>0</v>
      </c>
      <c r="AR49" s="92">
        <f t="shared" ref="AR49" si="429">IFERROR(DATE($B$7,AR$7,$B49),"")</f>
        <v>46285</v>
      </c>
      <c r="AS49" s="39">
        <f>SUMIFS('9월'!$N:$N,'9월'!$F:$F,"C0000004",'9월'!$I:$I,AR49)+SUMIFS('9월'!$N:$N,'9월'!$F:$F,"C0000140",'9월'!$I:$I,AR49,'9월'!$T:$T,"??C*")+SUMIFS('9월'!$N:$N,'9월'!$F:$F,"C0000140",'9월'!$I:$I,AR49,'9월'!$T:$T,"??M*")+SUMIFS('9월'!$N:$N,'9월'!$F:$F,"C0000140",'9월'!$I:$I,AR49,'9월'!$T:$T,"??Z*")+SUMIFS('9월'!$N:$N,'9월'!$F:$F,"C0000142",'9월'!$I:$I,AR49)</f>
        <v>0</v>
      </c>
      <c r="AT49" s="40">
        <f>SUMIFS('9월'!$L:$L,'9월'!$F:$F,"C0000004",'9월'!$I:$I,AR49)+SUMIFS('9월'!$L:$L,'9월'!$F:$F,"C0000140",'9월'!$I:$I,AR49,'9월'!$T:$T,"??C*")+SUMIFS('9월'!$L:$L,'9월'!$F:$F,"C0000140",'9월'!$I:$I,AR49,'9월'!$T:$T,"??M*")+SUMIFS('9월'!$L:$L,'9월'!$F:$F,"C0000140",'9월'!$I:$I,AR49,'9월'!$T:$T,"??Z*")+SUMIFS('9월'!$L:$L,'9월'!$F:$F,"C0000142",'9월'!$I:$I,AR49)</f>
        <v>0</v>
      </c>
      <c r="AU49" s="41" t="str">
        <f t="shared" si="35"/>
        <v/>
      </c>
      <c r="AV49" s="90">
        <f t="shared" ref="AV49" si="430">AT49+AT50</f>
        <v>0</v>
      </c>
      <c r="AW49" s="92">
        <f t="shared" ref="AW49" si="431">IFERROR(DATE($B$7,AW$7,$B49),"")</f>
        <v>46315</v>
      </c>
      <c r="AX49" s="39">
        <f ca="1">SUMIFS('10월'!$N:$N,'10월'!$F:$F,"C0000004",'10월'!$I:$I,AW49)+SUMIFS('10월'!$N:$N,'10월'!$F:$F,"C0000140",'10월'!$I:$I,AW49,'10월'!$T:$T,"??C*")+SUMIFS('10월'!$N:$N,'10월'!$F:$F,"C0000140",'10월'!$I:$I,AW49,'10월'!$T:$T,"??M*")+SUMIFS('10월'!$N:$N,'10월'!$F:$F,"C0000140",'10월'!$I:$I,AW49,'10월'!$T:$T,"??Z*")+SUMIFS('10월'!$N:$N,'10월'!$F:$F,"C0000142",'10월'!$I:$I,AW49)</f>
        <v>0</v>
      </c>
      <c r="AY49" s="40">
        <f ca="1">SUMIFS('10월'!$L:$L,'10월'!$F:$F,"C0000004",'10월'!$I:$I,AW49)+SUMIFS('10월'!$L:$L,'10월'!$F:$F,"C0000140",'10월'!$I:$I,AW49,'10월'!$T:$T,"??C*")+SUMIFS('10월'!$L:$L,'10월'!$F:$F,"C0000140",'10월'!$I:$I,AW49,'10월'!$T:$T,"??M*")+SUMIFS('10월'!$L:$L,'10월'!$F:$F,"C0000140",'10월'!$I:$I,AW49,'10월'!$T:$T,"??Z*")+SUMIFS('10월'!$L:$L,'10월'!$F:$F,"C0000142",'10월'!$I:$I,AW49)</f>
        <v>0</v>
      </c>
      <c r="AZ49" s="41" t="str">
        <f t="shared" ca="1" si="38"/>
        <v/>
      </c>
      <c r="BA49" s="90">
        <f t="shared" ref="BA49" ca="1" si="432">AY49+AY50</f>
        <v>0</v>
      </c>
      <c r="BB49" s="92">
        <f t="shared" ref="BB49" si="433">IFERROR(DATE($B$7,BB$7,$B49),"")</f>
        <v>46346</v>
      </c>
      <c r="BC49" s="39">
        <f ca="1">SUMIFS('11월'!$N:$N,'11월'!$F:$F,"C0000004",'11월'!$I:$I,BB49)+SUMIFS('11월'!$N:$N,'11월'!$F:$F,"C0000140",'11월'!$I:$I,BB49,'11월'!$T:$T,"??C*")+SUMIFS('11월'!$N:$N,'11월'!$F:$F,"C0000140",'11월'!$I:$I,BB49,'11월'!$T:$T,"??M*")+SUMIFS('11월'!$N:$N,'11월'!$F:$F,"C0000140",'11월'!$I:$I,BB49,'11월'!$T:$T,"??Z*")+SUMIFS('11월'!$N:$N,'11월'!$F:$F,"C0000142",'11월'!$I:$I,BB49)</f>
        <v>0</v>
      </c>
      <c r="BD49" s="40">
        <f ca="1">SUMIFS('11월'!$L:$L,'11월'!$F:$F,"C0000004",'11월'!$I:$I,BB49)+SUMIFS('11월'!$L:$L,'11월'!$F:$F,"C0000140",'11월'!$I:$I,BB49,'11월'!$T:$T,"??C*")+SUMIFS('11월'!$L:$L,'11월'!$F:$F,"C0000140",'11월'!$I:$I,BB49,'11월'!$T:$T,"??M*")+SUMIFS('11월'!$L:$L,'11월'!$F:$F,"C0000140",'11월'!$I:$I,BB49,'11월'!$T:$T,"??Z*")+SUMIFS('11월'!$L:$L,'11월'!$F:$F,"C0000142",'11월'!$I:$I,BB49)</f>
        <v>0</v>
      </c>
      <c r="BE49" s="41" t="str">
        <f t="shared" ca="1" si="41"/>
        <v/>
      </c>
      <c r="BF49" s="90">
        <f t="shared" ref="BF49" ca="1" si="434">BD49+BD50</f>
        <v>0</v>
      </c>
      <c r="BG49" s="92">
        <f t="shared" ref="BG49" si="435">IFERROR(DATE($B$7,BG$7,$B49),"")</f>
        <v>46376</v>
      </c>
      <c r="BH49" s="39">
        <f ca="1">SUMIFS('12월'!$N:$N,'12월'!$F:$F,"C0000004",'12월'!$I:$I,BG49)+SUMIFS('12월'!$N:$N,'12월'!$F:$F,"C0000140",'12월'!$I:$I,BG49,'12월'!$T:$T,"??C*")+SUMIFS('12월'!$N:$N,'12월'!$F:$F,"C0000140",'12월'!$I:$I,BG49,'12월'!$T:$T,"??M*")+SUMIFS('12월'!$N:$N,'12월'!$F:$F,"C0000140",'12월'!$I:$I,BG49,'12월'!$T:$T,"??Z*")+SUMIFS('12월'!$N:$N,'12월'!$F:$F,"C0000142",'12월'!$I:$I,BG49)</f>
        <v>0</v>
      </c>
      <c r="BI49" s="40">
        <f ca="1">SUMIFS('12월'!$L:$L,'12월'!$F:$F,"C0000004",'12월'!$I:$I,BG49)+SUMIFS('12월'!$L:$L,'12월'!$F:$F,"C0000140",'12월'!$I:$I,BG49,'12월'!$T:$T,"??C*")+SUMIFS('12월'!$L:$L,'12월'!$F:$F,"C0000140",'12월'!$I:$I,BG49,'12월'!$T:$T,"??M*")+SUMIFS('12월'!$L:$L,'12월'!$F:$F,"C0000140",'12월'!$I:$I,BG49,'12월'!$T:$T,"??Z*")+SUMIFS('12월'!$L:$L,'12월'!$F:$F,"C0000142",'12월'!$I:$I,BG49)</f>
        <v>0</v>
      </c>
      <c r="BJ49" s="41" t="str">
        <f t="shared" ca="1" si="44"/>
        <v/>
      </c>
      <c r="BK49" s="90">
        <f t="shared" ref="BK49" ca="1" si="436">BI49+BI50</f>
        <v>0</v>
      </c>
    </row>
    <row r="50" spans="2:63" s="42" customFormat="1" ht="15.6" customHeight="1" outlineLevel="1">
      <c r="B50" s="95"/>
      <c r="C50" s="43" t="s">
        <v>3</v>
      </c>
      <c r="D50" s="81"/>
      <c r="E50" s="44">
        <f ca="1">SUMIFS('1월'!$N:$N,'1월'!$F:$F,"*L*",'1월'!$I:$I,D49,'1월'!$S:$S,"윤준희")</f>
        <v>0</v>
      </c>
      <c r="F50" s="47">
        <f ca="1">SUMIFS('1월'!$L:$L,'1월'!$F:$F,"*L*",'1월'!$I:$I,D49,'1월'!$S:$S,"윤준희")</f>
        <v>0</v>
      </c>
      <c r="G50" s="46" t="str">
        <f t="shared" ca="1" si="11"/>
        <v/>
      </c>
      <c r="H50" s="79"/>
      <c r="I50" s="81"/>
      <c r="J50" s="44">
        <f>SUMIFS('2월'!$N:$N,'2월'!$F:$F,"*L*",'2월'!$I:$I,I49,'2월'!$S:$S,"윤준희")</f>
        <v>0</v>
      </c>
      <c r="K50" s="47">
        <f>SUMIFS('2월'!$L:$L,'2월'!$F:$F,"*L*",'2월'!$I:$I,I49,'2월'!$S:$S,"윤준희")</f>
        <v>0</v>
      </c>
      <c r="L50" s="46" t="str">
        <f t="shared" si="14"/>
        <v/>
      </c>
      <c r="M50" s="79"/>
      <c r="N50" s="81"/>
      <c r="O50" s="44">
        <f>SUMIFS('3월'!$N:$N,'3월'!$F:$F,"*L*",'3월'!$I:$I,N49,'3월'!$S:$S,"윤준희")</f>
        <v>0</v>
      </c>
      <c r="P50" s="47">
        <f>SUMIFS('3월'!$L:$L,'3월'!$F:$F,"*L*",'3월'!$I:$I,N49,'3월'!$S:$S,"윤준희")</f>
        <v>0</v>
      </c>
      <c r="Q50" s="46" t="str">
        <f t="shared" si="17"/>
        <v/>
      </c>
      <c r="R50" s="79"/>
      <c r="S50" s="93"/>
      <c r="T50" s="44">
        <f>SUMIFS('4월'!$N:$N,'4월'!$F:$F,"*L*",'4월'!$I:$I,S49,'4월'!$S:$S,"윤준희")</f>
        <v>0</v>
      </c>
      <c r="U50" s="47">
        <f>SUMIFS('4월'!$L:$L,'4월'!$F:$F,"*L*",'4월'!$I:$I,S49,'4월'!$S:$S,"윤준희")</f>
        <v>0</v>
      </c>
      <c r="V50" s="46" t="str">
        <f t="shared" si="20"/>
        <v/>
      </c>
      <c r="W50" s="91"/>
      <c r="X50" s="93"/>
      <c r="Y50" s="44">
        <f ca="1">SUMIFS('5월'!$N:$N,'5월'!$F:$F,"*L*",'5월'!$I:$I,X49,'5월'!$S:$S,"윤준희")</f>
        <v>0</v>
      </c>
      <c r="Z50" s="47">
        <f ca="1">SUMIFS('5월'!$L:$L,'5월'!$F:$F,"*L*",'5월'!$I:$I,X49,'5월'!$S:$S,"윤준희")</f>
        <v>0</v>
      </c>
      <c r="AA50" s="46" t="str">
        <f t="shared" ca="1" si="23"/>
        <v/>
      </c>
      <c r="AB50" s="91"/>
      <c r="AC50" s="93"/>
      <c r="AD50" s="44">
        <f ca="1">SUMIFS('6월'!$N:$N,'6월'!$F:$F,"*L*",'6월'!$I:$I,AC49,'6월'!$S:$S,"윤준희")</f>
        <v>0</v>
      </c>
      <c r="AE50" s="47">
        <f ca="1">SUMIFS('6월'!$L:$L,'6월'!$F:$F,"*L*",'6월'!$I:$I,AC49,'6월'!$S:$S,"윤준희")</f>
        <v>0</v>
      </c>
      <c r="AF50" s="46" t="str">
        <f t="shared" ca="1" si="26"/>
        <v/>
      </c>
      <c r="AG50" s="91"/>
      <c r="AH50" s="93"/>
      <c r="AI50" s="44">
        <f ca="1">SUMIFS('7월'!$N:$N,'7월'!$F:$F,"*L*",'7월'!$I:$I,AH49,'7월'!$S:$S,"윤준희")</f>
        <v>0</v>
      </c>
      <c r="AJ50" s="47">
        <f ca="1">SUMIFS('7월'!$L:$L,'7월'!$F:$F,"*L*",'7월'!$I:$I,AH49,'7월'!$S:$S,"윤준희")</f>
        <v>0</v>
      </c>
      <c r="AK50" s="46" t="str">
        <f t="shared" ca="1" si="29"/>
        <v/>
      </c>
      <c r="AL50" s="91"/>
      <c r="AM50" s="93"/>
      <c r="AN50" s="44">
        <f ca="1">SUMIFS('8월'!$N:$N,'8월'!$F:$F,"*L*",'8월'!$I:$I,AM49,'8월'!$S:$S,"윤준희")</f>
        <v>0</v>
      </c>
      <c r="AO50" s="47">
        <f ca="1">SUMIFS('8월'!$L:$L,'8월'!$F:$F,"*L*",'8월'!$I:$I,AM49,'8월'!$S:$S,"윤준희")</f>
        <v>0</v>
      </c>
      <c r="AP50" s="46" t="str">
        <f t="shared" ca="1" si="32"/>
        <v/>
      </c>
      <c r="AQ50" s="91"/>
      <c r="AR50" s="93"/>
      <c r="AS50" s="44">
        <f>SUMIFS('9월'!$N:$N,'9월'!$F:$F,"*L*",'9월'!$I:$I,AR49,'9월'!$S:$S,"윤준희")</f>
        <v>0</v>
      </c>
      <c r="AT50" s="47">
        <f>SUMIFS('9월'!$L:$L,'9월'!$F:$F,"*L*",'9월'!$I:$I,AR49,'9월'!$S:$S,"윤준희")</f>
        <v>0</v>
      </c>
      <c r="AU50" s="46" t="str">
        <f t="shared" si="35"/>
        <v/>
      </c>
      <c r="AV50" s="91"/>
      <c r="AW50" s="93"/>
      <c r="AX50" s="44">
        <f ca="1">SUMIFS('10월'!$N:$N,'10월'!$F:$F,"*L*",'10월'!$I:$I,AW49,'10월'!$S:$S,"윤준희")</f>
        <v>0</v>
      </c>
      <c r="AY50" s="44">
        <f ca="1">SUMIFS('10월'!$L:$L,'10월'!$F:$F,"*L*",'10월'!$I:$I,AW49,'10월'!$S:$S,"윤준희")</f>
        <v>0</v>
      </c>
      <c r="AZ50" s="46" t="str">
        <f t="shared" ca="1" si="38"/>
        <v/>
      </c>
      <c r="BA50" s="91"/>
      <c r="BB50" s="93"/>
      <c r="BC50" s="44">
        <f ca="1">SUMIFS('11월'!$N:$N,'11월'!$F:$F,"*L*",'11월'!$I:$I,BB49,'11월'!$S:$S,"윤준희")</f>
        <v>0</v>
      </c>
      <c r="BD50" s="47">
        <f ca="1">SUMIFS('11월'!$L:$L,'11월'!$F:$F,"*L*",'11월'!$I:$I,BB49,'11월'!$S:$S,"윤준희")</f>
        <v>0</v>
      </c>
      <c r="BE50" s="46" t="str">
        <f t="shared" ca="1" si="41"/>
        <v/>
      </c>
      <c r="BF50" s="91"/>
      <c r="BG50" s="93"/>
      <c r="BH50" s="44">
        <f ca="1">SUMIFS('12월'!$N:$N,'12월'!$F:$F,"*L*",'12월'!$I:$I,BG49,'12월'!$S:$S,"윤준희")</f>
        <v>0</v>
      </c>
      <c r="BI50" s="47">
        <f ca="1">SUMIFS('12월'!$L:$L,'12월'!$F:$F,"*L*",'12월'!$I:$I,BG49,'12월'!$S:$S,"윤준희")</f>
        <v>0</v>
      </c>
      <c r="BJ50" s="46" t="str">
        <f t="shared" ca="1" si="44"/>
        <v/>
      </c>
      <c r="BK50" s="91"/>
    </row>
    <row r="51" spans="2:63" s="42" customFormat="1" ht="15" customHeight="1" outlineLevel="1">
      <c r="B51" s="94">
        <v>21</v>
      </c>
      <c r="C51" s="38" t="s">
        <v>6</v>
      </c>
      <c r="D51" s="80">
        <f>IFERROR(DATE($B$7,$D$7,B51),"")</f>
        <v>46043</v>
      </c>
      <c r="E51" s="39">
        <f ca="1">SUMIFS('1월'!$N:$N,'1월'!$F:$F,"C0000004",'1월'!$I:$I,D51)+SUMIFS('1월'!$N:$N,'1월'!$F:$F,"C0000140",'1월'!$I:$I,D51,'1월'!$T:$T,"??C*")+SUMIFS('1월'!$N:$N,'1월'!$F:$F,"C0000140",'1월'!$I:$I,D51,'1월'!$T:$T,"??M*")+SUMIFS('1월'!$N:$N,'1월'!$F:$F,"C0000140",'1월'!$I:$I,D51,'1월'!$T:$T,"??Z*")+SUMIFS('1월'!$N:$N,'1월'!$F:$F,"C0000142",'1월'!$I:$I,D51)</f>
        <v>0</v>
      </c>
      <c r="F51" s="40">
        <f ca="1">SUMIFS('1월'!$L:$L,'1월'!$F:$F,"C0000004",'1월'!$I:$I,D51)+SUMIFS('1월'!$L:$L,'1월'!$F:$F,"C0000140",'1월'!$I:$I,D51,'1월'!$T:$T,"??C*")+SUMIFS('1월'!$L:$L,'1월'!$F:$F,"C0000140",'1월'!$I:$I,D51,'1월'!$T:$T,"??M*")+SUMIFS('1월'!$L:$L,'1월'!$F:$F,"C0000140",'1월'!$I:$I,D51,'1월'!$T:$T,"??Z*")+SUMIFS('1월'!$L:$L,'1월'!$F:$F,"C0000142",'1월'!$I:$I,D51)</f>
        <v>0</v>
      </c>
      <c r="G51" s="41" t="str">
        <f t="shared" ca="1" si="11"/>
        <v/>
      </c>
      <c r="H51" s="78">
        <f t="shared" ref="H51" ca="1" si="437">F51+F52</f>
        <v>0</v>
      </c>
      <c r="I51" s="80">
        <f t="shared" ref="I51" si="438">IFERROR(DATE($B$7,I$7,$B51),"")</f>
        <v>46074</v>
      </c>
      <c r="J51" s="39">
        <f>SUMIFS('2월'!$N:$N,'2월'!$F:$F,"C0000004",'2월'!$I:$I,I51)+SUMIFS('2월'!$N:$N,'2월'!$F:$F,"C0000140",'2월'!$I:$I,I51,'2월'!$T:$T,"??C*")+SUMIFS('2월'!$N:$N,'2월'!$F:$F,"C0000140",'2월'!$I:$I,I51,'2월'!$T:$T,"??M*")+SUMIFS('2월'!$N:$N,'2월'!$F:$F,"C0000140",'2월'!$I:$I,I51,'2월'!$T:$T,"??Z*")+SUMIFS('2월'!$N:$N,'2월'!$F:$F,"C0000142",'2월'!$I:$I,I51)</f>
        <v>0</v>
      </c>
      <c r="K51" s="40">
        <f>SUMIFS('2월'!$L:$L,'2월'!$F:$F,"C0000004",'2월'!$I:$I,I51)+SUMIFS('2월'!$L:$L,'2월'!$F:$F,"C0000140",'2월'!$I:$I,I51,'2월'!$T:$T,"??C*")+SUMIFS('2월'!$L:$L,'2월'!$F:$F,"C0000140",'2월'!$I:$I,I51,'2월'!$T:$T,"??M*")+SUMIFS('2월'!$L:$L,'2월'!$F:$F,"C0000140",'2월'!$I:$I,I51,'2월'!$T:$T,"??Z*")+SUMIFS('2월'!$L:$L,'2월'!$F:$F,"C0000142",'2월'!$I:$I,I51)</f>
        <v>0</v>
      </c>
      <c r="L51" s="41" t="str">
        <f t="shared" si="14"/>
        <v/>
      </c>
      <c r="M51" s="78">
        <f t="shared" ref="M51" si="439">K51+K52</f>
        <v>0</v>
      </c>
      <c r="N51" s="80">
        <f t="shared" ref="N51" si="440">IFERROR(DATE($B$7,N$7,$B51),"")</f>
        <v>46102</v>
      </c>
      <c r="O51" s="39">
        <f>SUMIFS('3월'!$N:$N,'3월'!$F:$F,"C0000004",'3월'!$I:$I,N51)+SUMIFS('3월'!$N:$N,'3월'!$F:$F,"C0000140",'3월'!$I:$I,N51,'3월'!$T:$T,"??C*")+SUMIFS('3월'!$N:$N,'3월'!$F:$F,"C0000140",'3월'!$I:$I,N51,'3월'!$T:$T,"??M*")+SUMIFS('3월'!$N:$N,'3월'!$F:$F,"C0000140",'3월'!$I:$I,N51,'3월'!$T:$T,"??Z*")+SUMIFS('3월'!$N:$N,'3월'!$F:$F,"C0000142",'3월'!$I:$I,N51)</f>
        <v>0</v>
      </c>
      <c r="P51" s="40">
        <f>SUMIFS('3월'!$L:$L,'3월'!$F:$F,"C0000004",'3월'!$I:$I,N51)+SUMIFS('3월'!$L:$L,'3월'!$F:$F,"C0000140",'3월'!$I:$I,N51,'3월'!$T:$T,"??C*")+SUMIFS('3월'!$L:$L,'3월'!$F:$F,"C0000140",'3월'!$I:$I,N51,'3월'!$T:$T,"??M*")+SUMIFS('3월'!$L:$L,'3월'!$F:$F,"C0000140",'3월'!$I:$I,N51,'3월'!$T:$T,"??Z*")+SUMIFS('3월'!$L:$L,'3월'!$F:$F,"C0000142",'3월'!$I:$I,N51)</f>
        <v>0</v>
      </c>
      <c r="Q51" s="41" t="str">
        <f t="shared" si="17"/>
        <v/>
      </c>
      <c r="R51" s="78">
        <f t="shared" ref="R51" si="441">P51+P52</f>
        <v>0</v>
      </c>
      <c r="S51" s="92">
        <f t="shared" ref="S51" si="442">IFERROR(DATE($B$7,S$7,$B51),"")</f>
        <v>46133</v>
      </c>
      <c r="T51" s="39">
        <f>SUMIFS('4월'!$N:$N,'4월'!$F:$F,"C0000004",'4월'!$I:$I,S51)+SUMIFS('4월'!$N:$N,'4월'!$F:$F,"C0000140",'4월'!$I:$I,S51,'4월'!$T:$T,"??C*")+SUMIFS('4월'!$N:$N,'4월'!$F:$F,"C0000140",'4월'!$I:$I,S51,'4월'!$T:$T,"??M*")+SUMIFS('4월'!$N:$N,'4월'!$F:$F,"C0000140",'4월'!$I:$I,S51,'4월'!$T:$T,"??Z*")+SUMIFS('4월'!$N:$N,'4월'!$F:$F,"C0000142",'4월'!$I:$I,S51)</f>
        <v>0</v>
      </c>
      <c r="U51" s="40">
        <f>SUMIFS('4월'!$L:$L,'4월'!$F:$F,"C0000004",'4월'!$I:$I,S51)+SUMIFS('4월'!$L:$L,'4월'!$F:$F,"C0000140",'4월'!$I:$I,S51,'4월'!$T:$T,"??C*")+SUMIFS('4월'!$L:$L,'4월'!$F:$F,"C0000140",'4월'!$I:$I,S51,'4월'!$T:$T,"??M*")+SUMIFS('4월'!$L:$L,'4월'!$F:$F,"C0000140",'4월'!$I:$I,S51,'4월'!$T:$T,"??Z*")+SUMIFS('4월'!$L:$L,'4월'!$F:$F,"C0000142",'4월'!$I:$I,S51)</f>
        <v>0</v>
      </c>
      <c r="V51" s="41" t="str">
        <f t="shared" si="20"/>
        <v/>
      </c>
      <c r="W51" s="90">
        <f t="shared" ref="W51" si="443">U51+U52</f>
        <v>0</v>
      </c>
      <c r="X51" s="92">
        <f t="shared" ref="X51" si="444">IFERROR(DATE($B$7,X$7,$B51),"")</f>
        <v>46163</v>
      </c>
      <c r="Y51" s="39">
        <f ca="1">SUMIFS('5월'!$N:$N,'5월'!$F:$F,"C0000004",'5월'!$I:$I,X51)+SUMIFS('5월'!$N:$N,'5월'!$F:$F,"C0000140",'5월'!$I:$I,X51,'5월'!$T:$T,"??C*")+SUMIFS('5월'!$N:$N,'5월'!$F:$F,"C0000140",'5월'!$I:$I,X51,'5월'!$T:$T,"??M*")+SUMIFS('5월'!$N:$N,'5월'!$F:$F,"C0000140",'5월'!$I:$I,X51,'5월'!$T:$T,"??Z*")+SUMIFS('5월'!$N:$N,'5월'!$F:$F,"C0000142",'5월'!$I:$I,X51)</f>
        <v>0</v>
      </c>
      <c r="Z51" s="40">
        <f ca="1">SUMIFS('5월'!$L:$L,'5월'!$F:$F,"C0000004",'5월'!$I:$I,X51)+SUMIFS('5월'!$L:$L,'5월'!$F:$F,"C0000140",'5월'!$I:$I,X51,'5월'!$T:$T,"??C*")+SUMIFS('5월'!$L:$L,'5월'!$F:$F,"C0000140",'5월'!$I:$I,X51,'5월'!$T:$T,"??M*")+SUMIFS('5월'!$L:$L,'5월'!$F:$F,"C0000140",'5월'!$I:$I,X51,'5월'!$T:$T,"??Z*")+SUMIFS('5월'!$L:$L,'5월'!$F:$F,"C0000142",'5월'!$I:$I,X51)</f>
        <v>0</v>
      </c>
      <c r="AA51" s="41" t="str">
        <f t="shared" ca="1" si="23"/>
        <v/>
      </c>
      <c r="AB51" s="90">
        <f t="shared" ref="AB51" ca="1" si="445">Z51+Z52</f>
        <v>0</v>
      </c>
      <c r="AC51" s="92">
        <f t="shared" ref="AC51" si="446">IFERROR(DATE($B$7,AC$7,$B51),"")</f>
        <v>46194</v>
      </c>
      <c r="AD51" s="39">
        <f ca="1">SUMIFS('6월'!$N:$N,'6월'!$F:$F,"C0000004",'6월'!$I:$I,AC51)+SUMIFS('6월'!$N:$N,'6월'!$F:$F,"C0000140",'6월'!$I:$I,AC51,'6월'!$T:$T,"??C*")+SUMIFS('6월'!$N:$N,'6월'!$F:$F,"C0000140",'6월'!$I:$I,AC51,'6월'!$T:$T,"??M*")+SUMIFS('6월'!$N:$N,'6월'!$F:$F,"C0000140",'6월'!$I:$I,AC51,'6월'!$T:$T,"??Z*")+SUMIFS('6월'!$N:$N,'6월'!$F:$F,"C0000142",'6월'!$I:$I,AC51)</f>
        <v>0</v>
      </c>
      <c r="AE51" s="40">
        <f ca="1">SUMIFS('6월'!$L:$L,'6월'!$F:$F,"C0000004",'6월'!$I:$I,AC51)+SUMIFS('6월'!$L:$L,'6월'!$F:$F,"C0000140",'6월'!$I:$I,AC51,'6월'!$T:$T,"??C*")+SUMIFS('6월'!$L:$L,'6월'!$F:$F,"C0000140",'6월'!$I:$I,AC51,'6월'!$T:$T,"??M*")+SUMIFS('6월'!$L:$L,'6월'!$F:$F,"C0000140",'6월'!$I:$I,AC51,'6월'!$T:$T,"??Z*")+SUMIFS('6월'!$L:$L,'6월'!$F:$F,"C0000142",'6월'!$I:$I,AC51)</f>
        <v>0</v>
      </c>
      <c r="AF51" s="41" t="str">
        <f t="shared" ca="1" si="26"/>
        <v/>
      </c>
      <c r="AG51" s="90">
        <f t="shared" ref="AG51" ca="1" si="447">AE51+AE52</f>
        <v>0</v>
      </c>
      <c r="AH51" s="92">
        <f t="shared" ref="AH51" si="448">IFERROR(DATE($B$7,AH$7,$B51),"")</f>
        <v>46224</v>
      </c>
      <c r="AI51" s="39">
        <f ca="1">SUMIFS('7월'!$N:$N,'7월'!$F:$F,"C0000004",'7월'!$I:$I,AH51)+SUMIFS('7월'!$N:$N,'7월'!$F:$F,"C0000140",'7월'!$I:$I,AH51,'7월'!$T:$T,"??C*")+SUMIFS('7월'!$N:$N,'7월'!$F:$F,"C0000140",'7월'!$I:$I,AH51,'7월'!$T:$T,"??M*")+SUMIFS('7월'!$N:$N,'7월'!$F:$F,"C0000140",'7월'!$I:$I,AH51,'7월'!$T:$T,"??Z*")+SUMIFS('7월'!$N:$N,'7월'!$F:$F,"C0000142",'7월'!$I:$I,AH51)</f>
        <v>0</v>
      </c>
      <c r="AJ51" s="40">
        <f ca="1">SUMIFS('7월'!$L:$L,'7월'!$F:$F,"C0000004",'7월'!$I:$I,AH51)+SUMIFS('7월'!$L:$L,'7월'!$F:$F,"C0000140",'7월'!$I:$I,AH51,'7월'!$T:$T,"??C*")+SUMIFS('7월'!$L:$L,'7월'!$F:$F,"C0000140",'7월'!$I:$I,AH51,'7월'!$T:$T,"??M*")+SUMIFS('7월'!$L:$L,'7월'!$F:$F,"C0000140",'7월'!$I:$I,AH51,'7월'!$T:$T,"??Z*")+SUMIFS('7월'!$L:$L,'7월'!$F:$F,"C0000142",'7월'!$I:$I,AH51)</f>
        <v>0</v>
      </c>
      <c r="AK51" s="41" t="str">
        <f t="shared" ca="1" si="29"/>
        <v/>
      </c>
      <c r="AL51" s="90">
        <f t="shared" ref="AL51" ca="1" si="449">AJ51+AJ52</f>
        <v>0</v>
      </c>
      <c r="AM51" s="92">
        <f t="shared" ref="AM51" si="450">IFERROR(DATE($B$7,AM$7,$B51),"")</f>
        <v>46255</v>
      </c>
      <c r="AN51" s="39">
        <f ca="1">SUMIFS('8월'!$N:$N,'8월'!$F:$F,"C0000004",'8월'!$I:$I,AM51)+SUMIFS('8월'!$N:$N,'8월'!$F:$F,"C0000140",'8월'!$I:$I,AM51,'8월'!$T:$T,"??C*")+SUMIFS('8월'!$N:$N,'8월'!$F:$F,"C0000140",'8월'!$I:$I,AM51,'8월'!$T:$T,"??M*")+SUMIFS('8월'!$N:$N,'8월'!$F:$F,"C0000140",'8월'!$I:$I,AM51,'8월'!$T:$T,"??Z*")+SUMIFS('8월'!$N:$N,'8월'!$F:$F,"C0000142",'8월'!$I:$I,AM51)</f>
        <v>0</v>
      </c>
      <c r="AO51" s="40">
        <f ca="1">SUMIFS('8월'!$L:$L,'8월'!$F:$F,"C0000004",'8월'!$I:$I,AM51)+SUMIFS('8월'!$L:$L,'8월'!$F:$F,"C0000140",'8월'!$I:$I,AM51,'8월'!$T:$T,"??C*")+SUMIFS('8월'!$L:$L,'8월'!$F:$F,"C0000140",'8월'!$I:$I,AM51,'8월'!$T:$T,"??M*")+SUMIFS('8월'!$L:$L,'8월'!$F:$F,"C0000140",'8월'!$I:$I,AM51,'8월'!$T:$T,"??Z*")+SUMIFS('8월'!$L:$L,'8월'!$F:$F,"C0000142",'8월'!$I:$I,AM51)</f>
        <v>0</v>
      </c>
      <c r="AP51" s="41" t="str">
        <f t="shared" ca="1" si="32"/>
        <v/>
      </c>
      <c r="AQ51" s="90">
        <f t="shared" ref="AQ51" ca="1" si="451">AO51+AO52</f>
        <v>0</v>
      </c>
      <c r="AR51" s="92">
        <f t="shared" ref="AR51" si="452">IFERROR(DATE($B$7,AR$7,$B51),"")</f>
        <v>46286</v>
      </c>
      <c r="AS51" s="39">
        <f>SUMIFS('9월'!$N:$N,'9월'!$F:$F,"C0000004",'9월'!$I:$I,AR51)+SUMIFS('9월'!$N:$N,'9월'!$F:$F,"C0000140",'9월'!$I:$I,AR51,'9월'!$T:$T,"??C*")+SUMIFS('9월'!$N:$N,'9월'!$F:$F,"C0000140",'9월'!$I:$I,AR51,'9월'!$T:$T,"??M*")+SUMIFS('9월'!$N:$N,'9월'!$F:$F,"C0000140",'9월'!$I:$I,AR51,'9월'!$T:$T,"??Z*")+SUMIFS('9월'!$N:$N,'9월'!$F:$F,"C0000142",'9월'!$I:$I,AR51)</f>
        <v>0</v>
      </c>
      <c r="AT51" s="40">
        <f>SUMIFS('9월'!$L:$L,'9월'!$F:$F,"C0000004",'9월'!$I:$I,AR51)+SUMIFS('9월'!$L:$L,'9월'!$F:$F,"C0000140",'9월'!$I:$I,AR51,'9월'!$T:$T,"??C*")+SUMIFS('9월'!$L:$L,'9월'!$F:$F,"C0000140",'9월'!$I:$I,AR51,'9월'!$T:$T,"??M*")+SUMIFS('9월'!$L:$L,'9월'!$F:$F,"C0000140",'9월'!$I:$I,AR51,'9월'!$T:$T,"??Z*")+SUMIFS('9월'!$L:$L,'9월'!$F:$F,"C0000142",'9월'!$I:$I,AR51)</f>
        <v>0</v>
      </c>
      <c r="AU51" s="41" t="str">
        <f t="shared" si="35"/>
        <v/>
      </c>
      <c r="AV51" s="90">
        <f t="shared" ref="AV51" si="453">AT51+AT52</f>
        <v>0</v>
      </c>
      <c r="AW51" s="92">
        <f t="shared" ref="AW51" si="454">IFERROR(DATE($B$7,AW$7,$B51),"")</f>
        <v>46316</v>
      </c>
      <c r="AX51" s="39">
        <f ca="1">SUMIFS('10월'!$N:$N,'10월'!$F:$F,"C0000004",'10월'!$I:$I,AW51)+SUMIFS('10월'!$N:$N,'10월'!$F:$F,"C0000140",'10월'!$I:$I,AW51,'10월'!$T:$T,"??C*")+SUMIFS('10월'!$N:$N,'10월'!$F:$F,"C0000140",'10월'!$I:$I,AW51,'10월'!$T:$T,"??M*")+SUMIFS('10월'!$N:$N,'10월'!$F:$F,"C0000140",'10월'!$I:$I,AW51,'10월'!$T:$T,"??Z*")+SUMIFS('10월'!$N:$N,'10월'!$F:$F,"C0000142",'10월'!$I:$I,AW51)</f>
        <v>0</v>
      </c>
      <c r="AY51" s="40">
        <f ca="1">SUMIFS('10월'!$L:$L,'10월'!$F:$F,"C0000004",'10월'!$I:$I,AW51)+SUMIFS('10월'!$L:$L,'10월'!$F:$F,"C0000140",'10월'!$I:$I,AW51,'10월'!$T:$T,"??C*")+SUMIFS('10월'!$L:$L,'10월'!$F:$F,"C0000140",'10월'!$I:$I,AW51,'10월'!$T:$T,"??M*")+SUMIFS('10월'!$L:$L,'10월'!$F:$F,"C0000140",'10월'!$I:$I,AW51,'10월'!$T:$T,"??Z*")+SUMIFS('10월'!$L:$L,'10월'!$F:$F,"C0000142",'10월'!$I:$I,AW51)</f>
        <v>0</v>
      </c>
      <c r="AZ51" s="41" t="str">
        <f t="shared" ca="1" si="38"/>
        <v/>
      </c>
      <c r="BA51" s="90">
        <f t="shared" ref="BA51" ca="1" si="455">AY51+AY52</f>
        <v>0</v>
      </c>
      <c r="BB51" s="92">
        <f t="shared" ref="BB51" si="456">IFERROR(DATE($B$7,BB$7,$B51),"")</f>
        <v>46347</v>
      </c>
      <c r="BC51" s="39">
        <f ca="1">SUMIFS('11월'!$N:$N,'11월'!$F:$F,"C0000004",'11월'!$I:$I,BB51)+SUMIFS('11월'!$N:$N,'11월'!$F:$F,"C0000140",'11월'!$I:$I,BB51,'11월'!$T:$T,"??C*")+SUMIFS('11월'!$N:$N,'11월'!$F:$F,"C0000140",'11월'!$I:$I,BB51,'11월'!$T:$T,"??M*")+SUMIFS('11월'!$N:$N,'11월'!$F:$F,"C0000140",'11월'!$I:$I,BB51,'11월'!$T:$T,"??Z*")+SUMIFS('11월'!$N:$N,'11월'!$F:$F,"C0000142",'11월'!$I:$I,BB51)</f>
        <v>0</v>
      </c>
      <c r="BD51" s="40">
        <f ca="1">SUMIFS('11월'!$L:$L,'11월'!$F:$F,"C0000004",'11월'!$I:$I,BB51)+SUMIFS('11월'!$L:$L,'11월'!$F:$F,"C0000140",'11월'!$I:$I,BB51,'11월'!$T:$T,"??C*")+SUMIFS('11월'!$L:$L,'11월'!$F:$F,"C0000140",'11월'!$I:$I,BB51,'11월'!$T:$T,"??M*")+SUMIFS('11월'!$L:$L,'11월'!$F:$F,"C0000140",'11월'!$I:$I,BB51,'11월'!$T:$T,"??Z*")+SUMIFS('11월'!$L:$L,'11월'!$F:$F,"C0000142",'11월'!$I:$I,BB51)</f>
        <v>0</v>
      </c>
      <c r="BE51" s="41" t="str">
        <f t="shared" ca="1" si="41"/>
        <v/>
      </c>
      <c r="BF51" s="90">
        <f t="shared" ref="BF51" ca="1" si="457">BD51+BD52</f>
        <v>0</v>
      </c>
      <c r="BG51" s="92">
        <f t="shared" ref="BG51" si="458">IFERROR(DATE($B$7,BG$7,$B51),"")</f>
        <v>46377</v>
      </c>
      <c r="BH51" s="39">
        <f ca="1">SUMIFS('12월'!$N:$N,'12월'!$F:$F,"C0000004",'12월'!$I:$I,BG51)+SUMIFS('12월'!$N:$N,'12월'!$F:$F,"C0000140",'12월'!$I:$I,BG51,'12월'!$T:$T,"??C*")+SUMIFS('12월'!$N:$N,'12월'!$F:$F,"C0000140",'12월'!$I:$I,BG51,'12월'!$T:$T,"??M*")+SUMIFS('12월'!$N:$N,'12월'!$F:$F,"C0000140",'12월'!$I:$I,BG51,'12월'!$T:$T,"??Z*")+SUMIFS('12월'!$N:$N,'12월'!$F:$F,"C0000142",'12월'!$I:$I,BG51)</f>
        <v>0</v>
      </c>
      <c r="BI51" s="40">
        <f ca="1">SUMIFS('12월'!$L:$L,'12월'!$F:$F,"C0000004",'12월'!$I:$I,BG51)+SUMIFS('12월'!$L:$L,'12월'!$F:$F,"C0000140",'12월'!$I:$I,BG51,'12월'!$T:$T,"??C*")+SUMIFS('12월'!$L:$L,'12월'!$F:$F,"C0000140",'12월'!$I:$I,BG51,'12월'!$T:$T,"??M*")+SUMIFS('12월'!$L:$L,'12월'!$F:$F,"C0000140",'12월'!$I:$I,BG51,'12월'!$T:$T,"??Z*")+SUMIFS('12월'!$L:$L,'12월'!$F:$F,"C0000142",'12월'!$I:$I,BG51)</f>
        <v>0</v>
      </c>
      <c r="BJ51" s="41" t="str">
        <f t="shared" ca="1" si="44"/>
        <v/>
      </c>
      <c r="BK51" s="90">
        <f t="shared" ref="BK51" ca="1" si="459">BI51+BI52</f>
        <v>0</v>
      </c>
    </row>
    <row r="52" spans="2:63" s="42" customFormat="1" ht="15.6" customHeight="1" outlineLevel="1">
      <c r="B52" s="95"/>
      <c r="C52" s="43" t="s">
        <v>3</v>
      </c>
      <c r="D52" s="81"/>
      <c r="E52" s="44">
        <f ca="1">SUMIFS('1월'!$N:$N,'1월'!$F:$F,"*L*",'1월'!$I:$I,D51,'1월'!$S:$S,"윤준희")</f>
        <v>0</v>
      </c>
      <c r="F52" s="47">
        <f ca="1">SUMIFS('1월'!$L:$L,'1월'!$F:$F,"*L*",'1월'!$I:$I,D51,'1월'!$S:$S,"윤준희")</f>
        <v>0</v>
      </c>
      <c r="G52" s="46" t="str">
        <f t="shared" ca="1" si="11"/>
        <v/>
      </c>
      <c r="H52" s="79"/>
      <c r="I52" s="81"/>
      <c r="J52" s="44">
        <f>SUMIFS('2월'!$N:$N,'2월'!$F:$F,"*L*",'2월'!$I:$I,I51,'2월'!$S:$S,"윤준희")</f>
        <v>0</v>
      </c>
      <c r="K52" s="47">
        <f>SUMIFS('2월'!$L:$L,'2월'!$F:$F,"*L*",'2월'!$I:$I,I51,'2월'!$S:$S,"윤준희")</f>
        <v>0</v>
      </c>
      <c r="L52" s="46" t="str">
        <f t="shared" si="14"/>
        <v/>
      </c>
      <c r="M52" s="79"/>
      <c r="N52" s="81"/>
      <c r="O52" s="44">
        <f>SUMIFS('3월'!$N:$N,'3월'!$F:$F,"*L*",'3월'!$I:$I,N51,'3월'!$S:$S,"윤준희")</f>
        <v>0</v>
      </c>
      <c r="P52" s="47">
        <f>SUMIFS('3월'!$L:$L,'3월'!$F:$F,"*L*",'3월'!$I:$I,N51,'3월'!$S:$S,"윤준희")</f>
        <v>0</v>
      </c>
      <c r="Q52" s="46" t="str">
        <f t="shared" si="17"/>
        <v/>
      </c>
      <c r="R52" s="79"/>
      <c r="S52" s="93"/>
      <c r="T52" s="44">
        <f>SUMIFS('4월'!$N:$N,'4월'!$F:$F,"*L*",'4월'!$I:$I,S51,'4월'!$S:$S,"윤준희")</f>
        <v>0</v>
      </c>
      <c r="U52" s="47">
        <f>SUMIFS('4월'!$L:$L,'4월'!$F:$F,"*L*",'4월'!$I:$I,S51,'4월'!$S:$S,"윤준희")</f>
        <v>0</v>
      </c>
      <c r="V52" s="46" t="str">
        <f t="shared" si="20"/>
        <v/>
      </c>
      <c r="W52" s="91"/>
      <c r="X52" s="93"/>
      <c r="Y52" s="44">
        <f ca="1">SUMIFS('5월'!$N:$N,'5월'!$F:$F,"*L*",'5월'!$I:$I,X51,'5월'!$S:$S,"윤준희")</f>
        <v>0</v>
      </c>
      <c r="Z52" s="47">
        <f ca="1">SUMIFS('5월'!$L:$L,'5월'!$F:$F,"*L*",'5월'!$I:$I,X51,'5월'!$S:$S,"윤준희")</f>
        <v>0</v>
      </c>
      <c r="AA52" s="46" t="str">
        <f t="shared" ca="1" si="23"/>
        <v/>
      </c>
      <c r="AB52" s="91"/>
      <c r="AC52" s="93"/>
      <c r="AD52" s="44">
        <f ca="1">SUMIFS('6월'!$N:$N,'6월'!$F:$F,"*L*",'6월'!$I:$I,AC51,'6월'!$S:$S,"윤준희")</f>
        <v>0</v>
      </c>
      <c r="AE52" s="47">
        <f ca="1">SUMIFS('6월'!$L:$L,'6월'!$F:$F,"*L*",'6월'!$I:$I,AC51,'6월'!$S:$S,"윤준희")</f>
        <v>0</v>
      </c>
      <c r="AF52" s="46" t="str">
        <f t="shared" ca="1" si="26"/>
        <v/>
      </c>
      <c r="AG52" s="91"/>
      <c r="AH52" s="93"/>
      <c r="AI52" s="44">
        <f ca="1">SUMIFS('7월'!$N:$N,'7월'!$F:$F,"*L*",'7월'!$I:$I,AH51,'7월'!$S:$S,"윤준희")</f>
        <v>0</v>
      </c>
      <c r="AJ52" s="47">
        <f ca="1">SUMIFS('7월'!$L:$L,'7월'!$F:$F,"*L*",'7월'!$I:$I,AH51,'7월'!$S:$S,"윤준희")</f>
        <v>0</v>
      </c>
      <c r="AK52" s="46" t="str">
        <f t="shared" ca="1" si="29"/>
        <v/>
      </c>
      <c r="AL52" s="91"/>
      <c r="AM52" s="93"/>
      <c r="AN52" s="44">
        <f ca="1">SUMIFS('8월'!$N:$N,'8월'!$F:$F,"*L*",'8월'!$I:$I,AM51,'8월'!$S:$S,"윤준희")</f>
        <v>0</v>
      </c>
      <c r="AO52" s="47">
        <f ca="1">SUMIFS('8월'!$L:$L,'8월'!$F:$F,"*L*",'8월'!$I:$I,AM51,'8월'!$S:$S,"윤준희")</f>
        <v>0</v>
      </c>
      <c r="AP52" s="46" t="str">
        <f t="shared" ca="1" si="32"/>
        <v/>
      </c>
      <c r="AQ52" s="91"/>
      <c r="AR52" s="93"/>
      <c r="AS52" s="44">
        <f>SUMIFS('9월'!$N:$N,'9월'!$F:$F,"*L*",'9월'!$I:$I,AR51,'9월'!$S:$S,"윤준희")</f>
        <v>0</v>
      </c>
      <c r="AT52" s="47">
        <f>SUMIFS('9월'!$L:$L,'9월'!$F:$F,"*L*",'9월'!$I:$I,AR51,'9월'!$S:$S,"윤준희")</f>
        <v>0</v>
      </c>
      <c r="AU52" s="46" t="str">
        <f t="shared" si="35"/>
        <v/>
      </c>
      <c r="AV52" s="91"/>
      <c r="AW52" s="93"/>
      <c r="AX52" s="44">
        <f ca="1">SUMIFS('10월'!$N:$N,'10월'!$F:$F,"*L*",'10월'!$I:$I,AW51,'10월'!$S:$S,"윤준희")</f>
        <v>0</v>
      </c>
      <c r="AY52" s="44">
        <f ca="1">SUMIFS('10월'!$L:$L,'10월'!$F:$F,"*L*",'10월'!$I:$I,AW51,'10월'!$S:$S,"윤준희")</f>
        <v>0</v>
      </c>
      <c r="AZ52" s="46" t="str">
        <f t="shared" ca="1" si="38"/>
        <v/>
      </c>
      <c r="BA52" s="91"/>
      <c r="BB52" s="93"/>
      <c r="BC52" s="44">
        <f ca="1">SUMIFS('11월'!$N:$N,'11월'!$F:$F,"*L*",'11월'!$I:$I,BB51,'11월'!$S:$S,"윤준희")</f>
        <v>0</v>
      </c>
      <c r="BD52" s="47">
        <f ca="1">SUMIFS('11월'!$L:$L,'11월'!$F:$F,"*L*",'11월'!$I:$I,BB51,'11월'!$S:$S,"윤준희")</f>
        <v>0</v>
      </c>
      <c r="BE52" s="46" t="str">
        <f t="shared" ca="1" si="41"/>
        <v/>
      </c>
      <c r="BF52" s="91"/>
      <c r="BG52" s="93"/>
      <c r="BH52" s="44">
        <f ca="1">SUMIFS('12월'!$N:$N,'12월'!$F:$F,"*L*",'12월'!$I:$I,BG51,'12월'!$S:$S,"윤준희")</f>
        <v>0</v>
      </c>
      <c r="BI52" s="47">
        <f ca="1">SUMIFS('12월'!$L:$L,'12월'!$F:$F,"*L*",'12월'!$I:$I,BG51,'12월'!$S:$S,"윤준희")</f>
        <v>0</v>
      </c>
      <c r="BJ52" s="46" t="str">
        <f t="shared" ca="1" si="44"/>
        <v/>
      </c>
      <c r="BK52" s="91"/>
    </row>
    <row r="53" spans="2:63" s="42" customFormat="1" ht="15.6" customHeight="1" outlineLevel="1">
      <c r="B53" s="94">
        <v>22</v>
      </c>
      <c r="C53" s="38" t="s">
        <v>6</v>
      </c>
      <c r="D53" s="80">
        <f>IFERROR(DATE($B$7,$D$7,B53),"")</f>
        <v>46044</v>
      </c>
      <c r="E53" s="39">
        <f ca="1">SUMIFS('1월'!$N:$N,'1월'!$F:$F,"C0000004",'1월'!$I:$I,D53)+SUMIFS('1월'!$N:$N,'1월'!$F:$F,"C0000140",'1월'!$I:$I,D53,'1월'!$T:$T,"??C*")+SUMIFS('1월'!$N:$N,'1월'!$F:$F,"C0000140",'1월'!$I:$I,D53,'1월'!$T:$T,"??M*")+SUMIFS('1월'!$N:$N,'1월'!$F:$F,"C0000140",'1월'!$I:$I,D53,'1월'!$T:$T,"??Z*")+SUMIFS('1월'!$N:$N,'1월'!$F:$F,"C0000142",'1월'!$I:$I,D53)</f>
        <v>0</v>
      </c>
      <c r="F53" s="40">
        <f ca="1">SUMIFS('1월'!$L:$L,'1월'!$F:$F,"C0000004",'1월'!$I:$I,D53)+SUMIFS('1월'!$L:$L,'1월'!$F:$F,"C0000140",'1월'!$I:$I,D53,'1월'!$T:$T,"??C*")+SUMIFS('1월'!$L:$L,'1월'!$F:$F,"C0000140",'1월'!$I:$I,D53,'1월'!$T:$T,"??M*")+SUMIFS('1월'!$L:$L,'1월'!$F:$F,"C0000140",'1월'!$I:$I,D53,'1월'!$T:$T,"??Z*")+SUMIFS('1월'!$L:$L,'1월'!$F:$F,"C0000142",'1월'!$I:$I,D53)</f>
        <v>0</v>
      </c>
      <c r="G53" s="41" t="str">
        <f t="shared" ca="1" si="11"/>
        <v/>
      </c>
      <c r="H53" s="78">
        <f t="shared" ref="H53" ca="1" si="460">F53+F54</f>
        <v>0</v>
      </c>
      <c r="I53" s="80">
        <f t="shared" ref="I53" si="461">IFERROR(DATE($B$7,I$7,$B53),"")</f>
        <v>46075</v>
      </c>
      <c r="J53" s="39">
        <f>SUMIFS('2월'!$N:$N,'2월'!$F:$F,"C0000004",'2월'!$I:$I,I53)+SUMIFS('2월'!$N:$N,'2월'!$F:$F,"C0000140",'2월'!$I:$I,I53,'2월'!$T:$T,"??C*")+SUMIFS('2월'!$N:$N,'2월'!$F:$F,"C0000140",'2월'!$I:$I,I53,'2월'!$T:$T,"??M*")+SUMIFS('2월'!$N:$N,'2월'!$F:$F,"C0000140",'2월'!$I:$I,I53,'2월'!$T:$T,"??Z*")+SUMIFS('2월'!$N:$N,'2월'!$F:$F,"C0000142",'2월'!$I:$I,I53)</f>
        <v>0</v>
      </c>
      <c r="K53" s="40">
        <f>SUMIFS('2월'!$L:$L,'2월'!$F:$F,"C0000004",'2월'!$I:$I,I53)+SUMIFS('2월'!$L:$L,'2월'!$F:$F,"C0000140",'2월'!$I:$I,I53,'2월'!$T:$T,"??C*")+SUMIFS('2월'!$L:$L,'2월'!$F:$F,"C0000140",'2월'!$I:$I,I53,'2월'!$T:$T,"??M*")+SUMIFS('2월'!$L:$L,'2월'!$F:$F,"C0000140",'2월'!$I:$I,I53,'2월'!$T:$T,"??Z*")+SUMIFS('2월'!$L:$L,'2월'!$F:$F,"C0000142",'2월'!$I:$I,I53)</f>
        <v>0</v>
      </c>
      <c r="L53" s="41" t="str">
        <f t="shared" si="14"/>
        <v/>
      </c>
      <c r="M53" s="78">
        <f t="shared" ref="M53" si="462">K53+K54</f>
        <v>0</v>
      </c>
      <c r="N53" s="80">
        <f t="shared" ref="N53" si="463">IFERROR(DATE($B$7,N$7,$B53),"")</f>
        <v>46103</v>
      </c>
      <c r="O53" s="39">
        <f>SUMIFS('3월'!$N:$N,'3월'!$F:$F,"C0000004",'3월'!$I:$I,N53)+SUMIFS('3월'!$N:$N,'3월'!$F:$F,"C0000140",'3월'!$I:$I,N53,'3월'!$T:$T,"??C*")+SUMIFS('3월'!$N:$N,'3월'!$F:$F,"C0000140",'3월'!$I:$I,N53,'3월'!$T:$T,"??M*")+SUMIFS('3월'!$N:$N,'3월'!$F:$F,"C0000140",'3월'!$I:$I,N53,'3월'!$T:$T,"??Z*")+SUMIFS('3월'!$N:$N,'3월'!$F:$F,"C0000142",'3월'!$I:$I,N53)</f>
        <v>0</v>
      </c>
      <c r="P53" s="40">
        <f>SUMIFS('3월'!$L:$L,'3월'!$F:$F,"C0000004",'3월'!$I:$I,N53)+SUMIFS('3월'!$L:$L,'3월'!$F:$F,"C0000140",'3월'!$I:$I,N53,'3월'!$T:$T,"??C*")+SUMIFS('3월'!$L:$L,'3월'!$F:$F,"C0000140",'3월'!$I:$I,N53,'3월'!$T:$T,"??M*")+SUMIFS('3월'!$L:$L,'3월'!$F:$F,"C0000140",'3월'!$I:$I,N53,'3월'!$T:$T,"??Z*")+SUMIFS('3월'!$L:$L,'3월'!$F:$F,"C0000142",'3월'!$I:$I,N53)</f>
        <v>0</v>
      </c>
      <c r="Q53" s="41" t="str">
        <f t="shared" si="17"/>
        <v/>
      </c>
      <c r="R53" s="78">
        <f t="shared" ref="R53" si="464">P53+P54</f>
        <v>0</v>
      </c>
      <c r="S53" s="92">
        <f t="shared" ref="S53" si="465">IFERROR(DATE($B$7,S$7,$B53),"")</f>
        <v>46134</v>
      </c>
      <c r="T53" s="39">
        <f>SUMIFS('4월'!$N:$N,'4월'!$F:$F,"C0000004",'4월'!$I:$I,S53)+SUMIFS('4월'!$N:$N,'4월'!$F:$F,"C0000140",'4월'!$I:$I,S53,'4월'!$T:$T,"??C*")+SUMIFS('4월'!$N:$N,'4월'!$F:$F,"C0000140",'4월'!$I:$I,S53,'4월'!$T:$T,"??M*")+SUMIFS('4월'!$N:$N,'4월'!$F:$F,"C0000140",'4월'!$I:$I,S53,'4월'!$T:$T,"??Z*")+SUMIFS('4월'!$N:$N,'4월'!$F:$F,"C0000142",'4월'!$I:$I,S53)</f>
        <v>0</v>
      </c>
      <c r="U53" s="40">
        <f>SUMIFS('4월'!$L:$L,'4월'!$F:$F,"C0000004",'4월'!$I:$I,S53)+SUMIFS('4월'!$L:$L,'4월'!$F:$F,"C0000140",'4월'!$I:$I,S53,'4월'!$T:$T,"??C*")+SUMIFS('4월'!$L:$L,'4월'!$F:$F,"C0000140",'4월'!$I:$I,S53,'4월'!$T:$T,"??M*")+SUMIFS('4월'!$L:$L,'4월'!$F:$F,"C0000140",'4월'!$I:$I,S53,'4월'!$T:$T,"??Z*")+SUMIFS('4월'!$L:$L,'4월'!$F:$F,"C0000142",'4월'!$I:$I,S53)</f>
        <v>0</v>
      </c>
      <c r="V53" s="41" t="str">
        <f t="shared" si="20"/>
        <v/>
      </c>
      <c r="W53" s="90">
        <f t="shared" ref="W53" si="466">U53+U54</f>
        <v>0</v>
      </c>
      <c r="X53" s="92">
        <f t="shared" ref="X53" si="467">IFERROR(DATE($B$7,X$7,$B53),"")</f>
        <v>46164</v>
      </c>
      <c r="Y53" s="39">
        <f ca="1">SUMIFS('5월'!$N:$N,'5월'!$F:$F,"C0000004",'5월'!$I:$I,X53)+SUMIFS('5월'!$N:$N,'5월'!$F:$F,"C0000140",'5월'!$I:$I,X53,'5월'!$T:$T,"??C*")+SUMIFS('5월'!$N:$N,'5월'!$F:$F,"C0000140",'5월'!$I:$I,X53,'5월'!$T:$T,"??M*")+SUMIFS('5월'!$N:$N,'5월'!$F:$F,"C0000140",'5월'!$I:$I,X53,'5월'!$T:$T,"??Z*")+SUMIFS('5월'!$N:$N,'5월'!$F:$F,"C0000142",'5월'!$I:$I,X53)</f>
        <v>0</v>
      </c>
      <c r="Z53" s="40">
        <f ca="1">SUMIFS('5월'!$L:$L,'5월'!$F:$F,"C0000004",'5월'!$I:$I,X53)+SUMIFS('5월'!$L:$L,'5월'!$F:$F,"C0000140",'5월'!$I:$I,X53,'5월'!$T:$T,"??C*")+SUMIFS('5월'!$L:$L,'5월'!$F:$F,"C0000140",'5월'!$I:$I,X53,'5월'!$T:$T,"??M*")+SUMIFS('5월'!$L:$L,'5월'!$F:$F,"C0000140",'5월'!$I:$I,X53,'5월'!$T:$T,"??Z*")+SUMIFS('5월'!$L:$L,'5월'!$F:$F,"C0000142",'5월'!$I:$I,X53)</f>
        <v>0</v>
      </c>
      <c r="AA53" s="41" t="str">
        <f t="shared" ca="1" si="23"/>
        <v/>
      </c>
      <c r="AB53" s="90">
        <f t="shared" ref="AB53" ca="1" si="468">Z53+Z54</f>
        <v>0</v>
      </c>
      <c r="AC53" s="92">
        <f t="shared" ref="AC53" si="469">IFERROR(DATE($B$7,AC$7,$B53),"")</f>
        <v>46195</v>
      </c>
      <c r="AD53" s="39">
        <f ca="1">SUMIFS('6월'!$N:$N,'6월'!$F:$F,"C0000004",'6월'!$I:$I,AC53)+SUMIFS('6월'!$N:$N,'6월'!$F:$F,"C0000140",'6월'!$I:$I,AC53,'6월'!$T:$T,"??C*")+SUMIFS('6월'!$N:$N,'6월'!$F:$F,"C0000140",'6월'!$I:$I,AC53,'6월'!$T:$T,"??M*")+SUMIFS('6월'!$N:$N,'6월'!$F:$F,"C0000140",'6월'!$I:$I,AC53,'6월'!$T:$T,"??Z*")+SUMIFS('6월'!$N:$N,'6월'!$F:$F,"C0000142",'6월'!$I:$I,AC53)</f>
        <v>0</v>
      </c>
      <c r="AE53" s="40">
        <f ca="1">SUMIFS('6월'!$L:$L,'6월'!$F:$F,"C0000004",'6월'!$I:$I,AC53)+SUMIFS('6월'!$L:$L,'6월'!$F:$F,"C0000140",'6월'!$I:$I,AC53,'6월'!$T:$T,"??C*")+SUMIFS('6월'!$L:$L,'6월'!$F:$F,"C0000140",'6월'!$I:$I,AC53,'6월'!$T:$T,"??M*")+SUMIFS('6월'!$L:$L,'6월'!$F:$F,"C0000140",'6월'!$I:$I,AC53,'6월'!$T:$T,"??Z*")+SUMIFS('6월'!$L:$L,'6월'!$F:$F,"C0000142",'6월'!$I:$I,AC53)</f>
        <v>0</v>
      </c>
      <c r="AF53" s="41" t="str">
        <f t="shared" ca="1" si="26"/>
        <v/>
      </c>
      <c r="AG53" s="90">
        <f t="shared" ref="AG53" ca="1" si="470">AE53+AE54</f>
        <v>0</v>
      </c>
      <c r="AH53" s="92">
        <f t="shared" ref="AH53" si="471">IFERROR(DATE($B$7,AH$7,$B53),"")</f>
        <v>46225</v>
      </c>
      <c r="AI53" s="39">
        <f ca="1">SUMIFS('7월'!$N:$N,'7월'!$F:$F,"C0000004",'7월'!$I:$I,AH53)+SUMIFS('7월'!$N:$N,'7월'!$F:$F,"C0000140",'7월'!$I:$I,AH53,'7월'!$T:$T,"??C*")+SUMIFS('7월'!$N:$N,'7월'!$F:$F,"C0000140",'7월'!$I:$I,AH53,'7월'!$T:$T,"??M*")+SUMIFS('7월'!$N:$N,'7월'!$F:$F,"C0000140",'7월'!$I:$I,AH53,'7월'!$T:$T,"??Z*")+SUMIFS('7월'!$N:$N,'7월'!$F:$F,"C0000142",'7월'!$I:$I,AH53)</f>
        <v>0</v>
      </c>
      <c r="AJ53" s="40">
        <f ca="1">SUMIFS('7월'!$L:$L,'7월'!$F:$F,"C0000004",'7월'!$I:$I,AH53)+SUMIFS('7월'!$L:$L,'7월'!$F:$F,"C0000140",'7월'!$I:$I,AH53,'7월'!$T:$T,"??C*")+SUMIFS('7월'!$L:$L,'7월'!$F:$F,"C0000140",'7월'!$I:$I,AH53,'7월'!$T:$T,"??M*")+SUMIFS('7월'!$L:$L,'7월'!$F:$F,"C0000140",'7월'!$I:$I,AH53,'7월'!$T:$T,"??Z*")+SUMIFS('7월'!$L:$L,'7월'!$F:$F,"C0000142",'7월'!$I:$I,AH53)</f>
        <v>0</v>
      </c>
      <c r="AK53" s="41" t="str">
        <f t="shared" ca="1" si="29"/>
        <v/>
      </c>
      <c r="AL53" s="90">
        <f t="shared" ref="AL53" ca="1" si="472">AJ53+AJ54</f>
        <v>0</v>
      </c>
      <c r="AM53" s="92">
        <f t="shared" ref="AM53" si="473">IFERROR(DATE($B$7,AM$7,$B53),"")</f>
        <v>46256</v>
      </c>
      <c r="AN53" s="39">
        <f ca="1">SUMIFS('8월'!$N:$N,'8월'!$F:$F,"C0000004",'8월'!$I:$I,AM53)+SUMIFS('8월'!$N:$N,'8월'!$F:$F,"C0000140",'8월'!$I:$I,AM53,'8월'!$T:$T,"??C*")+SUMIFS('8월'!$N:$N,'8월'!$F:$F,"C0000140",'8월'!$I:$I,AM53,'8월'!$T:$T,"??M*")+SUMIFS('8월'!$N:$N,'8월'!$F:$F,"C0000140",'8월'!$I:$I,AM53,'8월'!$T:$T,"??Z*")+SUMIFS('8월'!$N:$N,'8월'!$F:$F,"C0000142",'8월'!$I:$I,AM53)</f>
        <v>0</v>
      </c>
      <c r="AO53" s="40">
        <f ca="1">SUMIFS('8월'!$L:$L,'8월'!$F:$F,"C0000004",'8월'!$I:$I,AM53)+SUMIFS('8월'!$L:$L,'8월'!$F:$F,"C0000140",'8월'!$I:$I,AM53,'8월'!$T:$T,"??C*")+SUMIFS('8월'!$L:$L,'8월'!$F:$F,"C0000140",'8월'!$I:$I,AM53,'8월'!$T:$T,"??M*")+SUMIFS('8월'!$L:$L,'8월'!$F:$F,"C0000140",'8월'!$I:$I,AM53,'8월'!$T:$T,"??Z*")+SUMIFS('8월'!$L:$L,'8월'!$F:$F,"C0000142",'8월'!$I:$I,AM53)</f>
        <v>0</v>
      </c>
      <c r="AP53" s="41" t="str">
        <f t="shared" ca="1" si="32"/>
        <v/>
      </c>
      <c r="AQ53" s="90">
        <f t="shared" ref="AQ53" ca="1" si="474">AO53+AO54</f>
        <v>0</v>
      </c>
      <c r="AR53" s="92">
        <f t="shared" ref="AR53" si="475">IFERROR(DATE($B$7,AR$7,$B53),"")</f>
        <v>46287</v>
      </c>
      <c r="AS53" s="39">
        <f>SUMIFS('9월'!$N:$N,'9월'!$F:$F,"C0000004",'9월'!$I:$I,AR53)+SUMIFS('9월'!$N:$N,'9월'!$F:$F,"C0000140",'9월'!$I:$I,AR53,'9월'!$T:$T,"??C*")+SUMIFS('9월'!$N:$N,'9월'!$F:$F,"C0000140",'9월'!$I:$I,AR53,'9월'!$T:$T,"??M*")+SUMIFS('9월'!$N:$N,'9월'!$F:$F,"C0000140",'9월'!$I:$I,AR53,'9월'!$T:$T,"??Z*")+SUMIFS('9월'!$N:$N,'9월'!$F:$F,"C0000142",'9월'!$I:$I,AR53)</f>
        <v>0</v>
      </c>
      <c r="AT53" s="40">
        <f>SUMIFS('9월'!$L:$L,'9월'!$F:$F,"C0000004",'9월'!$I:$I,AR53)+SUMIFS('9월'!$L:$L,'9월'!$F:$F,"C0000140",'9월'!$I:$I,AR53,'9월'!$T:$T,"??C*")+SUMIFS('9월'!$L:$L,'9월'!$F:$F,"C0000140",'9월'!$I:$I,AR53,'9월'!$T:$T,"??M*")+SUMIFS('9월'!$L:$L,'9월'!$F:$F,"C0000140",'9월'!$I:$I,AR53,'9월'!$T:$T,"??Z*")+SUMIFS('9월'!$L:$L,'9월'!$F:$F,"C0000142",'9월'!$I:$I,AR53)</f>
        <v>0</v>
      </c>
      <c r="AU53" s="41" t="str">
        <f t="shared" si="35"/>
        <v/>
      </c>
      <c r="AV53" s="90">
        <f t="shared" ref="AV53" si="476">AT53+AT54</f>
        <v>0</v>
      </c>
      <c r="AW53" s="92">
        <f t="shared" ref="AW53" si="477">IFERROR(DATE($B$7,AW$7,$B53),"")</f>
        <v>46317</v>
      </c>
      <c r="AX53" s="39">
        <f ca="1">SUMIFS('10월'!$N:$N,'10월'!$F:$F,"C0000004",'10월'!$I:$I,AW53)+SUMIFS('10월'!$N:$N,'10월'!$F:$F,"C0000140",'10월'!$I:$I,AW53,'10월'!$T:$T,"??C*")+SUMIFS('10월'!$N:$N,'10월'!$F:$F,"C0000140",'10월'!$I:$I,AW53,'10월'!$T:$T,"??M*")+SUMIFS('10월'!$N:$N,'10월'!$F:$F,"C0000140",'10월'!$I:$I,AW53,'10월'!$T:$T,"??Z*")+SUMIFS('10월'!$N:$N,'10월'!$F:$F,"C0000142",'10월'!$I:$I,AW53)</f>
        <v>0</v>
      </c>
      <c r="AY53" s="40">
        <f ca="1">SUMIFS('10월'!$L:$L,'10월'!$F:$F,"C0000004",'10월'!$I:$I,AW53)+SUMIFS('10월'!$L:$L,'10월'!$F:$F,"C0000140",'10월'!$I:$I,AW53,'10월'!$T:$T,"??C*")+SUMIFS('10월'!$L:$L,'10월'!$F:$F,"C0000140",'10월'!$I:$I,AW53,'10월'!$T:$T,"??M*")+SUMIFS('10월'!$L:$L,'10월'!$F:$F,"C0000140",'10월'!$I:$I,AW53,'10월'!$T:$T,"??Z*")+SUMIFS('10월'!$L:$L,'10월'!$F:$F,"C0000142",'10월'!$I:$I,AW53)</f>
        <v>0</v>
      </c>
      <c r="AZ53" s="41" t="str">
        <f t="shared" ca="1" si="38"/>
        <v/>
      </c>
      <c r="BA53" s="90">
        <f t="shared" ref="BA53" ca="1" si="478">AY53+AY54</f>
        <v>0</v>
      </c>
      <c r="BB53" s="92">
        <f t="shared" ref="BB53" si="479">IFERROR(DATE($B$7,BB$7,$B53),"")</f>
        <v>46348</v>
      </c>
      <c r="BC53" s="39">
        <f ca="1">SUMIFS('11월'!$N:$N,'11월'!$F:$F,"C0000004",'11월'!$I:$I,BB53)+SUMIFS('11월'!$N:$N,'11월'!$F:$F,"C0000140",'11월'!$I:$I,BB53,'11월'!$T:$T,"??C*")+SUMIFS('11월'!$N:$N,'11월'!$F:$F,"C0000140",'11월'!$I:$I,BB53,'11월'!$T:$T,"??M*")+SUMIFS('11월'!$N:$N,'11월'!$F:$F,"C0000140",'11월'!$I:$I,BB53,'11월'!$T:$T,"??Z*")+SUMIFS('11월'!$N:$N,'11월'!$F:$F,"C0000142",'11월'!$I:$I,BB53)</f>
        <v>0</v>
      </c>
      <c r="BD53" s="40">
        <f ca="1">SUMIFS('11월'!$L:$L,'11월'!$F:$F,"C0000004",'11월'!$I:$I,BB53)+SUMIFS('11월'!$L:$L,'11월'!$F:$F,"C0000140",'11월'!$I:$I,BB53,'11월'!$T:$T,"??C*")+SUMIFS('11월'!$L:$L,'11월'!$F:$F,"C0000140",'11월'!$I:$I,BB53,'11월'!$T:$T,"??M*")+SUMIFS('11월'!$L:$L,'11월'!$F:$F,"C0000140",'11월'!$I:$I,BB53,'11월'!$T:$T,"??Z*")+SUMIFS('11월'!$L:$L,'11월'!$F:$F,"C0000142",'11월'!$I:$I,BB53)</f>
        <v>0</v>
      </c>
      <c r="BE53" s="41" t="str">
        <f t="shared" ca="1" si="41"/>
        <v/>
      </c>
      <c r="BF53" s="90">
        <f t="shared" ref="BF53" ca="1" si="480">BD53+BD54</f>
        <v>0</v>
      </c>
      <c r="BG53" s="92">
        <f t="shared" ref="BG53" si="481">IFERROR(DATE($B$7,BG$7,$B53),"")</f>
        <v>46378</v>
      </c>
      <c r="BH53" s="39">
        <f ca="1">SUMIFS('12월'!$N:$N,'12월'!$F:$F,"C0000004",'12월'!$I:$I,BG53)+SUMIFS('12월'!$N:$N,'12월'!$F:$F,"C0000140",'12월'!$I:$I,BG53,'12월'!$T:$T,"??C*")+SUMIFS('12월'!$N:$N,'12월'!$F:$F,"C0000140",'12월'!$I:$I,BG53,'12월'!$T:$T,"??M*")+SUMIFS('12월'!$N:$N,'12월'!$F:$F,"C0000140",'12월'!$I:$I,BG53,'12월'!$T:$T,"??Z*")+SUMIFS('12월'!$N:$N,'12월'!$F:$F,"C0000142",'12월'!$I:$I,BG53)</f>
        <v>0</v>
      </c>
      <c r="BI53" s="40">
        <f ca="1">SUMIFS('12월'!$L:$L,'12월'!$F:$F,"C0000004",'12월'!$I:$I,BG53)+SUMIFS('12월'!$L:$L,'12월'!$F:$F,"C0000140",'12월'!$I:$I,BG53,'12월'!$T:$T,"??C*")+SUMIFS('12월'!$L:$L,'12월'!$F:$F,"C0000140",'12월'!$I:$I,BG53,'12월'!$T:$T,"??M*")+SUMIFS('12월'!$L:$L,'12월'!$F:$F,"C0000140",'12월'!$I:$I,BG53,'12월'!$T:$T,"??Z*")+SUMIFS('12월'!$L:$L,'12월'!$F:$F,"C0000142",'12월'!$I:$I,BG53)</f>
        <v>0</v>
      </c>
      <c r="BJ53" s="41" t="str">
        <f t="shared" ca="1" si="44"/>
        <v/>
      </c>
      <c r="BK53" s="90">
        <f t="shared" ref="BK53" ca="1" si="482">BI53+BI54</f>
        <v>0</v>
      </c>
    </row>
    <row r="54" spans="2:63" s="42" customFormat="1" ht="15.6" customHeight="1" outlineLevel="1">
      <c r="B54" s="95"/>
      <c r="C54" s="43" t="s">
        <v>3</v>
      </c>
      <c r="D54" s="81"/>
      <c r="E54" s="44">
        <f ca="1">SUMIFS('1월'!$N:$N,'1월'!$F:$F,"*L*",'1월'!$I:$I,D53,'1월'!$S:$S,"윤준희")</f>
        <v>0</v>
      </c>
      <c r="F54" s="47">
        <f ca="1">SUMIFS('1월'!$L:$L,'1월'!$F:$F,"*L*",'1월'!$I:$I,D53,'1월'!$S:$S,"윤준희")</f>
        <v>0</v>
      </c>
      <c r="G54" s="46" t="str">
        <f t="shared" ca="1" si="11"/>
        <v/>
      </c>
      <c r="H54" s="79"/>
      <c r="I54" s="81"/>
      <c r="J54" s="44">
        <f>SUMIFS('2월'!$N:$N,'2월'!$F:$F,"*L*",'2월'!$I:$I,I53,'2월'!$S:$S,"윤준희")</f>
        <v>0</v>
      </c>
      <c r="K54" s="47">
        <f>SUMIFS('2월'!$L:$L,'2월'!$F:$F,"*L*",'2월'!$I:$I,I53,'2월'!$S:$S,"윤준희")</f>
        <v>0</v>
      </c>
      <c r="L54" s="46" t="str">
        <f t="shared" si="14"/>
        <v/>
      </c>
      <c r="M54" s="79"/>
      <c r="N54" s="81"/>
      <c r="O54" s="44">
        <f>SUMIFS('3월'!$N:$N,'3월'!$F:$F,"*L*",'3월'!$I:$I,N53,'3월'!$S:$S,"윤준희")</f>
        <v>0</v>
      </c>
      <c r="P54" s="47">
        <f>SUMIFS('3월'!$L:$L,'3월'!$F:$F,"*L*",'3월'!$I:$I,N53,'3월'!$S:$S,"윤준희")</f>
        <v>0</v>
      </c>
      <c r="Q54" s="46" t="str">
        <f t="shared" si="17"/>
        <v/>
      </c>
      <c r="R54" s="79"/>
      <c r="S54" s="93"/>
      <c r="T54" s="44">
        <f>SUMIFS('4월'!$N:$N,'4월'!$F:$F,"*L*",'4월'!$I:$I,S53,'4월'!$S:$S,"윤준희")</f>
        <v>0</v>
      </c>
      <c r="U54" s="47">
        <f>SUMIFS('4월'!$L:$L,'4월'!$F:$F,"*L*",'4월'!$I:$I,S53,'4월'!$S:$S,"윤준희")</f>
        <v>0</v>
      </c>
      <c r="V54" s="46" t="str">
        <f t="shared" si="20"/>
        <v/>
      </c>
      <c r="W54" s="91"/>
      <c r="X54" s="93"/>
      <c r="Y54" s="44">
        <f ca="1">SUMIFS('5월'!$N:$N,'5월'!$F:$F,"*L*",'5월'!$I:$I,X53,'5월'!$S:$S,"윤준희")</f>
        <v>0</v>
      </c>
      <c r="Z54" s="47">
        <f ca="1">SUMIFS('5월'!$L:$L,'5월'!$F:$F,"*L*",'5월'!$I:$I,X53,'5월'!$S:$S,"윤준희")</f>
        <v>0</v>
      </c>
      <c r="AA54" s="46" t="str">
        <f t="shared" ca="1" si="23"/>
        <v/>
      </c>
      <c r="AB54" s="91"/>
      <c r="AC54" s="93"/>
      <c r="AD54" s="44">
        <f ca="1">SUMIFS('6월'!$N:$N,'6월'!$F:$F,"*L*",'6월'!$I:$I,AC53,'6월'!$S:$S,"윤준희")</f>
        <v>0</v>
      </c>
      <c r="AE54" s="47">
        <f ca="1">SUMIFS('6월'!$L:$L,'6월'!$F:$F,"*L*",'6월'!$I:$I,AC53,'6월'!$S:$S,"윤준희")+SUMIFS('6월'!$L:$L,'6월'!$F:$F,"*L*",'6월'!$I:$I,AC53,'6월'!$S:$S,"윤준희")</f>
        <v>0</v>
      </c>
      <c r="AF54" s="46" t="str">
        <f t="shared" ca="1" si="26"/>
        <v/>
      </c>
      <c r="AG54" s="91"/>
      <c r="AH54" s="93"/>
      <c r="AI54" s="44">
        <f ca="1">SUMIFS('7월'!$N:$N,'7월'!$F:$F,"*L*",'7월'!$I:$I,AH53,'7월'!$S:$S,"윤준희")</f>
        <v>0</v>
      </c>
      <c r="AJ54" s="47">
        <f ca="1">SUMIFS('7월'!$L:$L,'7월'!$F:$F,"*L*",'7월'!$I:$I,AH53,'7월'!$S:$S,"윤준희")</f>
        <v>0</v>
      </c>
      <c r="AK54" s="46" t="str">
        <f t="shared" ca="1" si="29"/>
        <v/>
      </c>
      <c r="AL54" s="91"/>
      <c r="AM54" s="93"/>
      <c r="AN54" s="44">
        <f ca="1">SUMIFS('8월'!$N:$N,'8월'!$F:$F,"*L*",'8월'!$I:$I,AM53,'8월'!$S:$S,"윤준희")</f>
        <v>0</v>
      </c>
      <c r="AO54" s="47">
        <f ca="1">SUMIFS('8월'!$L:$L,'8월'!$F:$F,"*L*",'8월'!$I:$I,AM53,'8월'!$S:$S,"윤준희")</f>
        <v>0</v>
      </c>
      <c r="AP54" s="46" t="str">
        <f t="shared" ca="1" si="32"/>
        <v/>
      </c>
      <c r="AQ54" s="91"/>
      <c r="AR54" s="93"/>
      <c r="AS54" s="44">
        <f>SUMIFS('9월'!$N:$N,'9월'!$F:$F,"*L*",'9월'!$I:$I,AR53,'9월'!$S:$S,"윤준희")</f>
        <v>0</v>
      </c>
      <c r="AT54" s="47">
        <f>SUMIFS('9월'!$L:$L,'9월'!$F:$F,"*L*",'9월'!$I:$I,AR53,'9월'!$S:$S,"윤준희")</f>
        <v>0</v>
      </c>
      <c r="AU54" s="46" t="str">
        <f t="shared" si="35"/>
        <v/>
      </c>
      <c r="AV54" s="91"/>
      <c r="AW54" s="93"/>
      <c r="AX54" s="44">
        <f ca="1">SUMIFS('10월'!$N:$N,'10월'!$F:$F,"*L*",'10월'!$I:$I,AW53,'10월'!$S:$S,"윤준희")</f>
        <v>0</v>
      </c>
      <c r="AY54" s="44">
        <f ca="1">SUMIFS('10월'!$L:$L,'10월'!$F:$F,"*L*",'10월'!$I:$I,AW53,'10월'!$S:$S,"윤준희")</f>
        <v>0</v>
      </c>
      <c r="AZ54" s="46" t="str">
        <f t="shared" ca="1" si="38"/>
        <v/>
      </c>
      <c r="BA54" s="91"/>
      <c r="BB54" s="93"/>
      <c r="BC54" s="44">
        <f ca="1">SUMIFS('11월'!$N:$N,'11월'!$F:$F,"*L*",'11월'!$I:$I,BB53,'11월'!$S:$S,"윤준희")</f>
        <v>0</v>
      </c>
      <c r="BD54" s="47">
        <f ca="1">SUMIFS('11월'!$L:$L,'11월'!$F:$F,"*L*",'11월'!$I:$I,BB53,'11월'!$S:$S,"윤준희")</f>
        <v>0</v>
      </c>
      <c r="BE54" s="46" t="str">
        <f t="shared" ca="1" si="41"/>
        <v/>
      </c>
      <c r="BF54" s="91"/>
      <c r="BG54" s="93"/>
      <c r="BH54" s="44">
        <f ca="1">SUMIFS('12월'!$N:$N,'12월'!$F:$F,"*L*",'12월'!$I:$I,BG53,'12월'!$S:$S,"윤준희")</f>
        <v>0</v>
      </c>
      <c r="BI54" s="47">
        <f ca="1">SUMIFS('12월'!$L:$L,'12월'!$F:$F,"*L*",'12월'!$I:$I,BG53,'12월'!$S:$S,"윤준희")</f>
        <v>0</v>
      </c>
      <c r="BJ54" s="46" t="str">
        <f t="shared" ca="1" si="44"/>
        <v/>
      </c>
      <c r="BK54" s="91"/>
    </row>
    <row r="55" spans="2:63" s="42" customFormat="1" ht="15.6" customHeight="1" outlineLevel="1">
      <c r="B55" s="94">
        <v>23</v>
      </c>
      <c r="C55" s="38" t="s">
        <v>6</v>
      </c>
      <c r="D55" s="80">
        <f>IFERROR(DATE($B$7,$D$7,B55),"")</f>
        <v>46045</v>
      </c>
      <c r="E55" s="39">
        <f ca="1">SUMIFS('1월'!$N:$N,'1월'!$F:$F,"C0000004",'1월'!$I:$I,D55)+SUMIFS('1월'!$N:$N,'1월'!$F:$F,"C0000140",'1월'!$I:$I,D55,'1월'!$T:$T,"??C*")+SUMIFS('1월'!$N:$N,'1월'!$F:$F,"C0000140",'1월'!$I:$I,D55,'1월'!$T:$T,"??M*")+SUMIFS('1월'!$N:$N,'1월'!$F:$F,"C0000140",'1월'!$I:$I,D55,'1월'!$T:$T,"??Z*")+SUMIFS('1월'!$N:$N,'1월'!$F:$F,"C0000142",'1월'!$I:$I,D55)</f>
        <v>0</v>
      </c>
      <c r="F55" s="40">
        <f ca="1">SUMIFS('1월'!$L:$L,'1월'!$F:$F,"C0000004",'1월'!$I:$I,D55)+SUMIFS('1월'!$L:$L,'1월'!$F:$F,"C0000140",'1월'!$I:$I,D55,'1월'!$T:$T,"??C*")+SUMIFS('1월'!$L:$L,'1월'!$F:$F,"C0000140",'1월'!$I:$I,D55,'1월'!$T:$T,"??M*")+SUMIFS('1월'!$L:$L,'1월'!$F:$F,"C0000140",'1월'!$I:$I,D55,'1월'!$T:$T,"??Z*")+SUMIFS('1월'!$L:$L,'1월'!$F:$F,"C0000142",'1월'!$I:$I,D55)</f>
        <v>0</v>
      </c>
      <c r="G55" s="41" t="str">
        <f t="shared" ca="1" si="11"/>
        <v/>
      </c>
      <c r="H55" s="78">
        <f t="shared" ref="H55" ca="1" si="483">F55+F56</f>
        <v>0</v>
      </c>
      <c r="I55" s="80">
        <f t="shared" ref="I55" si="484">IFERROR(DATE($B$7,I$7,$B55),"")</f>
        <v>46076</v>
      </c>
      <c r="J55" s="39">
        <f>SUMIFS('2월'!$N:$N,'2월'!$F:$F,"C0000004",'2월'!$I:$I,I55)+SUMIFS('2월'!$N:$N,'2월'!$F:$F,"C0000140",'2월'!$I:$I,I55,'2월'!$T:$T,"??C*")+SUMIFS('2월'!$N:$N,'2월'!$F:$F,"C0000140",'2월'!$I:$I,I55,'2월'!$T:$T,"??M*")+SUMIFS('2월'!$N:$N,'2월'!$F:$F,"C0000140",'2월'!$I:$I,I55,'2월'!$T:$T,"??Z*")+SUMIFS('2월'!$N:$N,'2월'!$F:$F,"C0000142",'2월'!$I:$I,I55)</f>
        <v>0</v>
      </c>
      <c r="K55" s="40">
        <f>SUMIFS('2월'!$L:$L,'2월'!$F:$F,"C0000004",'2월'!$I:$I,I55)+SUMIFS('2월'!$L:$L,'2월'!$F:$F,"C0000140",'2월'!$I:$I,I55,'2월'!$T:$T,"??C*")+SUMIFS('2월'!$L:$L,'2월'!$F:$F,"C0000140",'2월'!$I:$I,I55,'2월'!$T:$T,"??M*")+SUMIFS('2월'!$L:$L,'2월'!$F:$F,"C0000140",'2월'!$I:$I,I55,'2월'!$T:$T,"??Z*")+SUMIFS('2월'!$L:$L,'2월'!$F:$F,"C0000142",'2월'!$I:$I,I55)</f>
        <v>0</v>
      </c>
      <c r="L55" s="41" t="str">
        <f t="shared" si="14"/>
        <v/>
      </c>
      <c r="M55" s="78">
        <f t="shared" ref="M55" si="485">K55+K56</f>
        <v>0</v>
      </c>
      <c r="N55" s="80">
        <f t="shared" ref="N55" si="486">IFERROR(DATE($B$7,N$7,$B55),"")</f>
        <v>46104</v>
      </c>
      <c r="O55" s="39">
        <f>SUMIFS('3월'!$N:$N,'3월'!$F:$F,"C0000004",'3월'!$I:$I,N55)+SUMIFS('3월'!$N:$N,'3월'!$F:$F,"C0000140",'3월'!$I:$I,N55,'3월'!$T:$T,"??C*")+SUMIFS('3월'!$N:$N,'3월'!$F:$F,"C0000140",'3월'!$I:$I,N55,'3월'!$T:$T,"??M*")+SUMIFS('3월'!$N:$N,'3월'!$F:$F,"C0000140",'3월'!$I:$I,N55,'3월'!$T:$T,"??Z*")+SUMIFS('3월'!$N:$N,'3월'!$F:$F,"C0000142",'3월'!$I:$I,N55)</f>
        <v>0</v>
      </c>
      <c r="P55" s="40">
        <f>SUMIFS('3월'!$L:$L,'3월'!$F:$F,"C0000004",'3월'!$I:$I,N55)+SUMIFS('3월'!$L:$L,'3월'!$F:$F,"C0000140",'3월'!$I:$I,N55,'3월'!$T:$T,"??C*")+SUMIFS('3월'!$L:$L,'3월'!$F:$F,"C0000140",'3월'!$I:$I,N55,'3월'!$T:$T,"??M*")+SUMIFS('3월'!$L:$L,'3월'!$F:$F,"C0000140",'3월'!$I:$I,N55,'3월'!$T:$T,"??Z*")+SUMIFS('3월'!$L:$L,'3월'!$F:$F,"C0000142",'3월'!$I:$I,N55)</f>
        <v>0</v>
      </c>
      <c r="Q55" s="41" t="str">
        <f t="shared" si="17"/>
        <v/>
      </c>
      <c r="R55" s="78">
        <f t="shared" ref="R55" si="487">P55+P56</f>
        <v>0</v>
      </c>
      <c r="S55" s="92">
        <f t="shared" ref="S55" si="488">IFERROR(DATE($B$7,S$7,$B55),"")</f>
        <v>46135</v>
      </c>
      <c r="T55" s="39">
        <f>SUMIFS('4월'!$N:$N,'4월'!$F:$F,"C0000004",'4월'!$I:$I,S55)+SUMIFS('4월'!$N:$N,'4월'!$F:$F,"C0000140",'4월'!$I:$I,S55,'4월'!$T:$T,"??C*")+SUMIFS('4월'!$N:$N,'4월'!$F:$F,"C0000140",'4월'!$I:$I,S55,'4월'!$T:$T,"??M*")+SUMIFS('4월'!$N:$N,'4월'!$F:$F,"C0000140",'4월'!$I:$I,S55,'4월'!$T:$T,"??Z*")+SUMIFS('4월'!$N:$N,'4월'!$F:$F,"C0000142",'4월'!$I:$I,S55)</f>
        <v>0</v>
      </c>
      <c r="U55" s="40">
        <f>SUMIFS('4월'!$L:$L,'4월'!$F:$F,"C0000004",'4월'!$I:$I,S55)+SUMIFS('4월'!$L:$L,'4월'!$F:$F,"C0000140",'4월'!$I:$I,S55,'4월'!$T:$T,"??C*")+SUMIFS('4월'!$L:$L,'4월'!$F:$F,"C0000140",'4월'!$I:$I,S55,'4월'!$T:$T,"??M*")+SUMIFS('4월'!$L:$L,'4월'!$F:$F,"C0000140",'4월'!$I:$I,S55,'4월'!$T:$T,"??Z*")+SUMIFS('4월'!$L:$L,'4월'!$F:$F,"C0000142",'4월'!$I:$I,S55)</f>
        <v>0</v>
      </c>
      <c r="V55" s="41" t="str">
        <f t="shared" si="20"/>
        <v/>
      </c>
      <c r="W55" s="90">
        <f t="shared" ref="W55" si="489">U55+U56</f>
        <v>0</v>
      </c>
      <c r="X55" s="92">
        <f t="shared" ref="X55" si="490">IFERROR(DATE($B$7,X$7,$B55),"")</f>
        <v>46165</v>
      </c>
      <c r="Y55" s="39">
        <f ca="1">SUMIFS('5월'!$N:$N,'5월'!$F:$F,"C0000004",'5월'!$I:$I,X55)+SUMIFS('5월'!$N:$N,'5월'!$F:$F,"C0000140",'5월'!$I:$I,X55,'5월'!$T:$T,"??C*")+SUMIFS('5월'!$N:$N,'5월'!$F:$F,"C0000140",'5월'!$I:$I,X55,'5월'!$T:$T,"??M*")+SUMIFS('5월'!$N:$N,'5월'!$F:$F,"C0000140",'5월'!$I:$I,X55,'5월'!$T:$T,"??Z*")+SUMIFS('5월'!$N:$N,'5월'!$F:$F,"C0000142",'5월'!$I:$I,X55)</f>
        <v>0</v>
      </c>
      <c r="Z55" s="40">
        <f ca="1">SUMIFS('5월'!$L:$L,'5월'!$F:$F,"C0000004",'5월'!$I:$I,X55)+SUMIFS('5월'!$L:$L,'5월'!$F:$F,"C0000140",'5월'!$I:$I,X55,'5월'!$T:$T,"??C*")+SUMIFS('5월'!$L:$L,'5월'!$F:$F,"C0000140",'5월'!$I:$I,X55,'5월'!$T:$T,"??M*")+SUMIFS('5월'!$L:$L,'5월'!$F:$F,"C0000140",'5월'!$I:$I,X55,'5월'!$T:$T,"??Z*")+SUMIFS('5월'!$L:$L,'5월'!$F:$F,"C0000142",'5월'!$I:$I,X55)</f>
        <v>0</v>
      </c>
      <c r="AA55" s="41" t="str">
        <f t="shared" ca="1" si="23"/>
        <v/>
      </c>
      <c r="AB55" s="90">
        <f t="shared" ref="AB55" ca="1" si="491">Z55+Z56</f>
        <v>0</v>
      </c>
      <c r="AC55" s="92">
        <f t="shared" ref="AC55" si="492">IFERROR(DATE($B$7,AC$7,$B55),"")</f>
        <v>46196</v>
      </c>
      <c r="AD55" s="39">
        <f ca="1">SUMIFS('6월'!$N:$N,'6월'!$F:$F,"C0000004",'6월'!$I:$I,AC55)+SUMIFS('6월'!$N:$N,'6월'!$F:$F,"C0000140",'6월'!$I:$I,AC55,'6월'!$T:$T,"??C*")+SUMIFS('6월'!$N:$N,'6월'!$F:$F,"C0000140",'6월'!$I:$I,AC55,'6월'!$T:$T,"??M*")+SUMIFS('6월'!$N:$N,'6월'!$F:$F,"C0000140",'6월'!$I:$I,AC55,'6월'!$T:$T,"??Z*")+SUMIFS('6월'!$N:$N,'6월'!$F:$F,"C0000142",'6월'!$I:$I,AC55)</f>
        <v>0</v>
      </c>
      <c r="AE55" s="40">
        <f ca="1">SUMIFS('6월'!$L:$L,'6월'!$F:$F,"C0000004",'6월'!$I:$I,AC55)+SUMIFS('6월'!$L:$L,'6월'!$F:$F,"C0000140",'6월'!$I:$I,AC55,'6월'!$T:$T,"??C*")+SUMIFS('6월'!$L:$L,'6월'!$F:$F,"C0000140",'6월'!$I:$I,AC55,'6월'!$T:$T,"??M*")+SUMIFS('6월'!$L:$L,'6월'!$F:$F,"C0000140",'6월'!$I:$I,AC55,'6월'!$T:$T,"??Z*")+SUMIFS('6월'!$L:$L,'6월'!$F:$F,"C0000142",'6월'!$I:$I,AC55)</f>
        <v>0</v>
      </c>
      <c r="AF55" s="41" t="str">
        <f t="shared" ca="1" si="26"/>
        <v/>
      </c>
      <c r="AG55" s="90">
        <f t="shared" ref="AG55" ca="1" si="493">AE55+AE56</f>
        <v>0</v>
      </c>
      <c r="AH55" s="92">
        <f t="shared" ref="AH55" si="494">IFERROR(DATE($B$7,AH$7,$B55),"")</f>
        <v>46226</v>
      </c>
      <c r="AI55" s="39">
        <f ca="1">SUMIFS('7월'!$N:$N,'7월'!$F:$F,"C0000004",'7월'!$I:$I,AH55)+SUMIFS('7월'!$N:$N,'7월'!$F:$F,"C0000140",'7월'!$I:$I,AH55,'7월'!$T:$T,"??C*")+SUMIFS('7월'!$N:$N,'7월'!$F:$F,"C0000140",'7월'!$I:$I,AH55,'7월'!$T:$T,"??M*")+SUMIFS('7월'!$N:$N,'7월'!$F:$F,"C0000140",'7월'!$I:$I,AH55,'7월'!$T:$T,"??Z*")+SUMIFS('7월'!$N:$N,'7월'!$F:$F,"C0000142",'7월'!$I:$I,AH55)</f>
        <v>0</v>
      </c>
      <c r="AJ55" s="40">
        <f ca="1">SUMIFS('7월'!$L:$L,'7월'!$F:$F,"C0000004",'7월'!$I:$I,AH55)+SUMIFS('7월'!$L:$L,'7월'!$F:$F,"C0000140",'7월'!$I:$I,AH55,'7월'!$T:$T,"??C*")+SUMIFS('7월'!$L:$L,'7월'!$F:$F,"C0000140",'7월'!$I:$I,AH55,'7월'!$T:$T,"??M*")+SUMIFS('7월'!$L:$L,'7월'!$F:$F,"C0000140",'7월'!$I:$I,AH55,'7월'!$T:$T,"??Z*")+SUMIFS('7월'!$L:$L,'7월'!$F:$F,"C0000142",'7월'!$I:$I,AH55)</f>
        <v>0</v>
      </c>
      <c r="AK55" s="41" t="str">
        <f t="shared" ca="1" si="29"/>
        <v/>
      </c>
      <c r="AL55" s="90">
        <f t="shared" ref="AL55" ca="1" si="495">AJ55+AJ56</f>
        <v>0</v>
      </c>
      <c r="AM55" s="92">
        <f t="shared" ref="AM55" si="496">IFERROR(DATE($B$7,AM$7,$B55),"")</f>
        <v>46257</v>
      </c>
      <c r="AN55" s="39">
        <f ca="1">SUMIFS('8월'!$N:$N,'8월'!$F:$F,"C0000004",'8월'!$I:$I,AM55)+SUMIFS('8월'!$N:$N,'8월'!$F:$F,"C0000140",'8월'!$I:$I,AM55,'8월'!$T:$T,"??C*")+SUMIFS('8월'!$N:$N,'8월'!$F:$F,"C0000140",'8월'!$I:$I,AM55,'8월'!$T:$T,"??M*")+SUMIFS('8월'!$N:$N,'8월'!$F:$F,"C0000140",'8월'!$I:$I,AM55,'8월'!$T:$T,"??Z*")+SUMIFS('8월'!$N:$N,'8월'!$F:$F,"C0000142",'8월'!$I:$I,AM55)</f>
        <v>0</v>
      </c>
      <c r="AO55" s="40">
        <f ca="1">SUMIFS('8월'!$L:$L,'8월'!$F:$F,"C0000004",'8월'!$I:$I,AM55)+SUMIFS('8월'!$L:$L,'8월'!$F:$F,"C0000140",'8월'!$I:$I,AM55,'8월'!$T:$T,"??C*")+SUMIFS('8월'!$L:$L,'8월'!$F:$F,"C0000140",'8월'!$I:$I,AM55,'8월'!$T:$T,"??M*")+SUMIFS('8월'!$L:$L,'8월'!$F:$F,"C0000140",'8월'!$I:$I,AM55,'8월'!$T:$T,"??Z*")+SUMIFS('8월'!$L:$L,'8월'!$F:$F,"C0000142",'8월'!$I:$I,AM55)</f>
        <v>0</v>
      </c>
      <c r="AP55" s="41" t="str">
        <f t="shared" ca="1" si="32"/>
        <v/>
      </c>
      <c r="AQ55" s="90">
        <f t="shared" ref="AQ55" ca="1" si="497">AO55+AO56</f>
        <v>0</v>
      </c>
      <c r="AR55" s="92">
        <f t="shared" ref="AR55" si="498">IFERROR(DATE($B$7,AR$7,$B55),"")</f>
        <v>46288</v>
      </c>
      <c r="AS55" s="39">
        <f>SUMIFS('9월'!$N:$N,'9월'!$F:$F,"C0000004",'9월'!$I:$I,AR55)+SUMIFS('9월'!$N:$N,'9월'!$F:$F,"C0000140",'9월'!$I:$I,AR55,'9월'!$T:$T,"??C*")+SUMIFS('9월'!$N:$N,'9월'!$F:$F,"C0000140",'9월'!$I:$I,AR55,'9월'!$T:$T,"??M*")+SUMIFS('9월'!$N:$N,'9월'!$F:$F,"C0000140",'9월'!$I:$I,AR55,'9월'!$T:$T,"??Z*")+SUMIFS('9월'!$N:$N,'9월'!$F:$F,"C0000142",'9월'!$I:$I,AR55)</f>
        <v>0</v>
      </c>
      <c r="AT55" s="40">
        <f>SUMIFS('9월'!$L:$L,'9월'!$F:$F,"C0000004",'9월'!$I:$I,AR55)+SUMIFS('9월'!$L:$L,'9월'!$F:$F,"C0000140",'9월'!$I:$I,AR55,'9월'!$T:$T,"??C*")+SUMIFS('9월'!$L:$L,'9월'!$F:$F,"C0000140",'9월'!$I:$I,AR55,'9월'!$T:$T,"??M*")+SUMIFS('9월'!$L:$L,'9월'!$F:$F,"C0000140",'9월'!$I:$I,AR55,'9월'!$T:$T,"??Z*")+SUMIFS('9월'!$L:$L,'9월'!$F:$F,"C0000142",'9월'!$I:$I,AR55)</f>
        <v>0</v>
      </c>
      <c r="AU55" s="41" t="str">
        <f t="shared" si="35"/>
        <v/>
      </c>
      <c r="AV55" s="90">
        <f t="shared" ref="AV55" si="499">AT55+AT56</f>
        <v>0</v>
      </c>
      <c r="AW55" s="92">
        <f t="shared" ref="AW55" si="500">IFERROR(DATE($B$7,AW$7,$B55),"")</f>
        <v>46318</v>
      </c>
      <c r="AX55" s="39">
        <f ca="1">SUMIFS('10월'!$N:$N,'10월'!$F:$F,"C0000004",'10월'!$I:$I,AW55)+SUMIFS('10월'!$N:$N,'10월'!$F:$F,"C0000140",'10월'!$I:$I,AW55,'10월'!$T:$T,"??C*")+SUMIFS('10월'!$N:$N,'10월'!$F:$F,"C0000140",'10월'!$I:$I,AW55,'10월'!$T:$T,"??M*")+SUMIFS('10월'!$N:$N,'10월'!$F:$F,"C0000140",'10월'!$I:$I,AW55,'10월'!$T:$T,"??Z*")+SUMIFS('10월'!$N:$N,'10월'!$F:$F,"C0000142",'10월'!$I:$I,AW55)</f>
        <v>0</v>
      </c>
      <c r="AY55" s="40">
        <f ca="1">SUMIFS('10월'!$L:$L,'10월'!$F:$F,"C0000004",'10월'!$I:$I,AW55)+SUMIFS('10월'!$L:$L,'10월'!$F:$F,"C0000140",'10월'!$I:$I,AW55,'10월'!$T:$T,"??C*")+SUMIFS('10월'!$L:$L,'10월'!$F:$F,"C0000140",'10월'!$I:$I,AW55,'10월'!$T:$T,"??M*")+SUMIFS('10월'!$L:$L,'10월'!$F:$F,"C0000140",'10월'!$I:$I,AW55,'10월'!$T:$T,"??Z*")+SUMIFS('10월'!$L:$L,'10월'!$F:$F,"C0000142",'10월'!$I:$I,AW55)</f>
        <v>0</v>
      </c>
      <c r="AZ55" s="41" t="str">
        <f t="shared" ca="1" si="38"/>
        <v/>
      </c>
      <c r="BA55" s="90">
        <f t="shared" ref="BA55" ca="1" si="501">AY55+AY56</f>
        <v>0</v>
      </c>
      <c r="BB55" s="92">
        <f t="shared" ref="BB55" si="502">IFERROR(DATE($B$7,BB$7,$B55),"")</f>
        <v>46349</v>
      </c>
      <c r="BC55" s="39">
        <f ca="1">SUMIFS('11월'!$N:$N,'11월'!$F:$F,"C0000004",'11월'!$I:$I,BB55)+SUMIFS('11월'!$N:$N,'11월'!$F:$F,"C0000140",'11월'!$I:$I,BB55,'11월'!$T:$T,"??C*")+SUMIFS('11월'!$N:$N,'11월'!$F:$F,"C0000140",'11월'!$I:$I,BB55,'11월'!$T:$T,"??M*")+SUMIFS('11월'!$N:$N,'11월'!$F:$F,"C0000140",'11월'!$I:$I,BB55,'11월'!$T:$T,"??Z*")+SUMIFS('11월'!$N:$N,'11월'!$F:$F,"C0000142",'11월'!$I:$I,BB55)</f>
        <v>0</v>
      </c>
      <c r="BD55" s="40">
        <f ca="1">SUMIFS('11월'!$L:$L,'11월'!$F:$F,"C0000004",'11월'!$I:$I,BB55)+SUMIFS('11월'!$L:$L,'11월'!$F:$F,"C0000140",'11월'!$I:$I,BB55,'11월'!$T:$T,"??C*")+SUMIFS('11월'!$L:$L,'11월'!$F:$F,"C0000140",'11월'!$I:$I,BB55,'11월'!$T:$T,"??M*")+SUMIFS('11월'!$L:$L,'11월'!$F:$F,"C0000140",'11월'!$I:$I,BB55,'11월'!$T:$T,"??Z*")+SUMIFS('11월'!$L:$L,'11월'!$F:$F,"C0000142",'11월'!$I:$I,BB55)</f>
        <v>0</v>
      </c>
      <c r="BE55" s="41" t="str">
        <f t="shared" ca="1" si="41"/>
        <v/>
      </c>
      <c r="BF55" s="90">
        <f t="shared" ref="BF55" ca="1" si="503">BD55+BD56</f>
        <v>0</v>
      </c>
      <c r="BG55" s="92">
        <f t="shared" ref="BG55" si="504">IFERROR(DATE($B$7,BG$7,$B55),"")</f>
        <v>46379</v>
      </c>
      <c r="BH55" s="39">
        <f ca="1">SUMIFS('12월'!$N:$N,'12월'!$F:$F,"C0000004",'12월'!$I:$I,BG55)+SUMIFS('12월'!$N:$N,'12월'!$F:$F,"C0000140",'12월'!$I:$I,BG55,'12월'!$T:$T,"??C*")+SUMIFS('12월'!$N:$N,'12월'!$F:$F,"C0000140",'12월'!$I:$I,BG55,'12월'!$T:$T,"??M*")+SUMIFS('12월'!$N:$N,'12월'!$F:$F,"C0000140",'12월'!$I:$I,BG55,'12월'!$T:$T,"??Z*")+SUMIFS('12월'!$N:$N,'12월'!$F:$F,"C0000142",'12월'!$I:$I,BG55)</f>
        <v>0</v>
      </c>
      <c r="BI55" s="40">
        <f ca="1">SUMIFS('12월'!$L:$L,'12월'!$F:$F,"C0000004",'12월'!$I:$I,BG55)+SUMIFS('12월'!$L:$L,'12월'!$F:$F,"C0000140",'12월'!$I:$I,BG55,'12월'!$T:$T,"??C*")+SUMIFS('12월'!$L:$L,'12월'!$F:$F,"C0000140",'12월'!$I:$I,BG55,'12월'!$T:$T,"??M*")+SUMIFS('12월'!$L:$L,'12월'!$F:$F,"C0000140",'12월'!$I:$I,BG55,'12월'!$T:$T,"??Z*")+SUMIFS('12월'!$L:$L,'12월'!$F:$F,"C0000142",'12월'!$I:$I,BG55)</f>
        <v>0</v>
      </c>
      <c r="BJ55" s="41" t="str">
        <f t="shared" ca="1" si="44"/>
        <v/>
      </c>
      <c r="BK55" s="90">
        <f t="shared" ref="BK55" ca="1" si="505">BI55+BI56</f>
        <v>0</v>
      </c>
    </row>
    <row r="56" spans="2:63" s="42" customFormat="1" ht="15.6" customHeight="1" outlineLevel="1">
      <c r="B56" s="95"/>
      <c r="C56" s="43" t="s">
        <v>3</v>
      </c>
      <c r="D56" s="81"/>
      <c r="E56" s="44">
        <f ca="1">SUMIFS('1월'!$N:$N,'1월'!$F:$F,"*L*",'1월'!$I:$I,D55,'1월'!$S:$S,"윤준희")</f>
        <v>0</v>
      </c>
      <c r="F56" s="47">
        <f ca="1">SUMIFS('1월'!$L:$L,'1월'!$F:$F,"*L*",'1월'!$I:$I,D55,'1월'!$S:$S,"윤준희")</f>
        <v>0</v>
      </c>
      <c r="G56" s="46" t="str">
        <f t="shared" ca="1" si="11"/>
        <v/>
      </c>
      <c r="H56" s="79"/>
      <c r="I56" s="81"/>
      <c r="J56" s="44">
        <f>SUMIFS('2월'!$N:$N,'2월'!$F:$F,"*L*",'2월'!$I:$I,I55,'2월'!$S:$S,"윤준희")</f>
        <v>0</v>
      </c>
      <c r="K56" s="47">
        <f>SUMIFS('2월'!$L:$L,'2월'!$F:$F,"*L*",'2월'!$I:$I,I55,'2월'!$S:$S,"윤준희")</f>
        <v>0</v>
      </c>
      <c r="L56" s="46" t="str">
        <f t="shared" si="14"/>
        <v/>
      </c>
      <c r="M56" s="79"/>
      <c r="N56" s="81"/>
      <c r="O56" s="44">
        <f>SUMIFS('3월'!$N:$N,'3월'!$F:$F,"*L*",'3월'!$I:$I,N55,'3월'!$S:$S,"윤준희")</f>
        <v>0</v>
      </c>
      <c r="P56" s="47">
        <f>SUMIFS('3월'!$L:$L,'3월'!$F:$F,"*L*",'3월'!$I:$I,N55,'3월'!$S:$S,"윤준희")</f>
        <v>0</v>
      </c>
      <c r="Q56" s="46" t="str">
        <f t="shared" si="17"/>
        <v/>
      </c>
      <c r="R56" s="79"/>
      <c r="S56" s="93"/>
      <c r="T56" s="44">
        <f>SUMIFS('4월'!$N:$N,'4월'!$F:$F,"*L*",'4월'!$I:$I,S55,'4월'!$S:$S,"윤준희")</f>
        <v>0</v>
      </c>
      <c r="U56" s="47">
        <f>SUMIFS('4월'!$L:$L,'4월'!$F:$F,"*L*",'4월'!$I:$I,S55,'4월'!$S:$S,"윤준희")</f>
        <v>0</v>
      </c>
      <c r="V56" s="46" t="str">
        <f t="shared" si="20"/>
        <v/>
      </c>
      <c r="W56" s="91"/>
      <c r="X56" s="93"/>
      <c r="Y56" s="44">
        <f ca="1">SUMIFS('5월'!$N:$N,'5월'!$F:$F,"*L*",'5월'!$I:$I,X55,'5월'!$S:$S,"윤준희")</f>
        <v>0</v>
      </c>
      <c r="Z56" s="47">
        <f ca="1">SUMIFS('5월'!$L:$L,'5월'!$F:$F,"*L*",'5월'!$I:$I,X55,'5월'!$S:$S,"윤준희")</f>
        <v>0</v>
      </c>
      <c r="AA56" s="46" t="str">
        <f t="shared" ca="1" si="23"/>
        <v/>
      </c>
      <c r="AB56" s="91"/>
      <c r="AC56" s="93"/>
      <c r="AD56" s="44">
        <f ca="1">SUMIFS('6월'!$N:$N,'6월'!$F:$F,"*L*",'6월'!$I:$I,AC55,'6월'!$S:$S,"윤준희")</f>
        <v>0</v>
      </c>
      <c r="AE56" s="47">
        <f ca="1">SUMIFS('6월'!$L:$L,'6월'!$F:$F,"*L*",'6월'!$I:$I,AC55,'6월'!$S:$S,"윤준희")</f>
        <v>0</v>
      </c>
      <c r="AF56" s="46" t="str">
        <f t="shared" ca="1" si="26"/>
        <v/>
      </c>
      <c r="AG56" s="91"/>
      <c r="AH56" s="93"/>
      <c r="AI56" s="44">
        <f ca="1">SUMIFS('7월'!$N:$N,'7월'!$F:$F,"*L*",'7월'!$I:$I,AH55,'7월'!$S:$S,"윤준희")</f>
        <v>0</v>
      </c>
      <c r="AJ56" s="47">
        <f ca="1">SUMIFS('7월'!$L:$L,'7월'!$F:$F,"*L*",'7월'!$I:$I,AH55,'7월'!$S:$S,"윤준희")</f>
        <v>0</v>
      </c>
      <c r="AK56" s="46" t="str">
        <f t="shared" ca="1" si="29"/>
        <v/>
      </c>
      <c r="AL56" s="91"/>
      <c r="AM56" s="93"/>
      <c r="AN56" s="44">
        <f ca="1">SUMIFS('8월'!$N:$N,'8월'!$F:$F,"*L*",'8월'!$I:$I,AM55,'8월'!$S:$S,"윤준희")</f>
        <v>0</v>
      </c>
      <c r="AO56" s="47">
        <f ca="1">SUMIFS('8월'!$L:$L,'8월'!$F:$F,"*L*",'8월'!$I:$I,AM55,'8월'!$S:$S,"윤준희")</f>
        <v>0</v>
      </c>
      <c r="AP56" s="46" t="str">
        <f t="shared" ca="1" si="32"/>
        <v/>
      </c>
      <c r="AQ56" s="91"/>
      <c r="AR56" s="93"/>
      <c r="AS56" s="44">
        <f>SUMIFS('9월'!$N:$N,'9월'!$F:$F,"*L*",'9월'!$I:$I,AR55,'9월'!$S:$S,"윤준희")</f>
        <v>0</v>
      </c>
      <c r="AT56" s="47">
        <f>SUMIFS('9월'!$L:$L,'9월'!$F:$F,"*L*",'9월'!$I:$I,AR55,'9월'!$S:$S,"윤준희")</f>
        <v>0</v>
      </c>
      <c r="AU56" s="46" t="str">
        <f t="shared" si="35"/>
        <v/>
      </c>
      <c r="AV56" s="91"/>
      <c r="AW56" s="93"/>
      <c r="AX56" s="44">
        <f ca="1">SUMIFS('10월'!$N:$N,'10월'!$F:$F,"*L*",'10월'!$I:$I,AW55,'10월'!$S:$S,"윤준희")</f>
        <v>0</v>
      </c>
      <c r="AY56" s="44">
        <f ca="1">SUMIFS('10월'!$L:$L,'10월'!$F:$F,"*L*",'10월'!$I:$I,AW55,'10월'!$S:$S,"윤준희")</f>
        <v>0</v>
      </c>
      <c r="AZ56" s="46" t="str">
        <f t="shared" ca="1" si="38"/>
        <v/>
      </c>
      <c r="BA56" s="91"/>
      <c r="BB56" s="93"/>
      <c r="BC56" s="44">
        <f ca="1">SUMIFS('11월'!$N:$N,'11월'!$F:$F,"*L*",'11월'!$I:$I,BB55,'11월'!$S:$S,"윤준희")</f>
        <v>0</v>
      </c>
      <c r="BD56" s="47">
        <f ca="1">SUMIFS('11월'!$L:$L,'11월'!$F:$F,"*L*",'11월'!$I:$I,BB55,'11월'!$S:$S,"윤준희")</f>
        <v>0</v>
      </c>
      <c r="BE56" s="46" t="str">
        <f t="shared" ca="1" si="41"/>
        <v/>
      </c>
      <c r="BF56" s="91"/>
      <c r="BG56" s="93"/>
      <c r="BH56" s="44">
        <f ca="1">SUMIFS('12월'!$N:$N,'12월'!$F:$F,"*L*",'12월'!$I:$I,BG55,'12월'!$S:$S,"윤준희")</f>
        <v>0</v>
      </c>
      <c r="BI56" s="47">
        <f ca="1">SUMIFS('12월'!$L:$L,'12월'!$F:$F,"*L*",'12월'!$I:$I,BG55,'12월'!$S:$S,"윤준희")</f>
        <v>0</v>
      </c>
      <c r="BJ56" s="46" t="str">
        <f t="shared" ca="1" si="44"/>
        <v/>
      </c>
      <c r="BK56" s="91"/>
    </row>
    <row r="57" spans="2:63" s="42" customFormat="1" ht="15.6" customHeight="1" outlineLevel="1">
      <c r="B57" s="94">
        <v>24</v>
      </c>
      <c r="C57" s="38" t="s">
        <v>6</v>
      </c>
      <c r="D57" s="80">
        <f>IFERROR(DATE($B$7,$D$7,B57),"")</f>
        <v>46046</v>
      </c>
      <c r="E57" s="39">
        <f ca="1">SUMIFS('1월'!$N:$N,'1월'!$F:$F,"C0000004",'1월'!$I:$I,D57)+SUMIFS('1월'!$N:$N,'1월'!$F:$F,"C0000140",'1월'!$I:$I,D57,'1월'!$T:$T,"??C*")+SUMIFS('1월'!$N:$N,'1월'!$F:$F,"C0000140",'1월'!$I:$I,D57,'1월'!$T:$T,"??M*")+SUMIFS('1월'!$N:$N,'1월'!$F:$F,"C0000140",'1월'!$I:$I,D57,'1월'!$T:$T,"??Z*")+SUMIFS('1월'!$N:$N,'1월'!$F:$F,"C0000142",'1월'!$I:$I,D57)</f>
        <v>0</v>
      </c>
      <c r="F57" s="40">
        <f ca="1">SUMIFS('1월'!$L:$L,'1월'!$F:$F,"C0000004",'1월'!$I:$I,D57)+SUMIFS('1월'!$L:$L,'1월'!$F:$F,"C0000140",'1월'!$I:$I,D57,'1월'!$T:$T,"??C*")+SUMIFS('1월'!$L:$L,'1월'!$F:$F,"C0000140",'1월'!$I:$I,D57,'1월'!$T:$T,"??M*")+SUMIFS('1월'!$L:$L,'1월'!$F:$F,"C0000140",'1월'!$I:$I,D57,'1월'!$T:$T,"??Z*")+SUMIFS('1월'!$L:$L,'1월'!$F:$F,"C0000142",'1월'!$I:$I,D57)</f>
        <v>0</v>
      </c>
      <c r="G57" s="41" t="str">
        <f t="shared" ca="1" si="11"/>
        <v/>
      </c>
      <c r="H57" s="78">
        <f t="shared" ref="H57" ca="1" si="506">F57+F58</f>
        <v>0</v>
      </c>
      <c r="I57" s="80">
        <f t="shared" ref="I57" si="507">IFERROR(DATE($B$7,I$7,$B57),"")</f>
        <v>46077</v>
      </c>
      <c r="J57" s="39">
        <f>SUMIFS('2월'!$N:$N,'2월'!$F:$F,"C0000004",'2월'!$I:$I,I57)+SUMIFS('2월'!$N:$N,'2월'!$F:$F,"C0000140",'2월'!$I:$I,I57,'2월'!$T:$T,"??C*")+SUMIFS('2월'!$N:$N,'2월'!$F:$F,"C0000140",'2월'!$I:$I,I57,'2월'!$T:$T,"??M*")+SUMIFS('2월'!$N:$N,'2월'!$F:$F,"C0000140",'2월'!$I:$I,I57,'2월'!$T:$T,"??Z*")+SUMIFS('2월'!$N:$N,'2월'!$F:$F,"C0000142",'2월'!$I:$I,I57)</f>
        <v>0</v>
      </c>
      <c r="K57" s="40">
        <f>SUMIFS('2월'!$L:$L,'2월'!$F:$F,"C0000004",'2월'!$I:$I,I57)+SUMIFS('2월'!$L:$L,'2월'!$F:$F,"C0000140",'2월'!$I:$I,I57,'2월'!$T:$T,"??C*")+SUMIFS('2월'!$L:$L,'2월'!$F:$F,"C0000140",'2월'!$I:$I,I57,'2월'!$T:$T,"??M*")+SUMIFS('2월'!$L:$L,'2월'!$F:$F,"C0000140",'2월'!$I:$I,I57,'2월'!$T:$T,"??Z*")+SUMIFS('2월'!$L:$L,'2월'!$F:$F,"C0000142",'2월'!$I:$I,I57)</f>
        <v>0</v>
      </c>
      <c r="L57" s="41" t="str">
        <f t="shared" si="14"/>
        <v/>
      </c>
      <c r="M57" s="78">
        <f t="shared" ref="M57" si="508">K57+K58</f>
        <v>0</v>
      </c>
      <c r="N57" s="80">
        <f t="shared" ref="N57" si="509">IFERROR(DATE($B$7,N$7,$B57),"")</f>
        <v>46105</v>
      </c>
      <c r="O57" s="39">
        <f>SUMIFS('3월'!$N:$N,'3월'!$F:$F,"C0000004",'3월'!$I:$I,N57)+SUMIFS('3월'!$N:$N,'3월'!$F:$F,"C0000140",'3월'!$I:$I,N57,'3월'!$T:$T,"??C*")+SUMIFS('3월'!$N:$N,'3월'!$F:$F,"C0000140",'3월'!$I:$I,N57,'3월'!$T:$T,"??M*")+SUMIFS('3월'!$N:$N,'3월'!$F:$F,"C0000140",'3월'!$I:$I,N57,'3월'!$T:$T,"??Z*")+SUMIFS('3월'!$N:$N,'3월'!$F:$F,"C0000142",'3월'!$I:$I,N57)</f>
        <v>0</v>
      </c>
      <c r="P57" s="40">
        <f>SUMIFS('3월'!$L:$L,'3월'!$F:$F,"C0000004",'3월'!$I:$I,N57)+SUMIFS('3월'!$L:$L,'3월'!$F:$F,"C0000140",'3월'!$I:$I,N57,'3월'!$T:$T,"??C*")+SUMIFS('3월'!$L:$L,'3월'!$F:$F,"C0000140",'3월'!$I:$I,N57,'3월'!$T:$T,"??M*")+SUMIFS('3월'!$L:$L,'3월'!$F:$F,"C0000140",'3월'!$I:$I,N57,'3월'!$T:$T,"??Z*")+SUMIFS('3월'!$L:$L,'3월'!$F:$F,"C0000142",'3월'!$I:$I,N57)</f>
        <v>0</v>
      </c>
      <c r="Q57" s="41" t="str">
        <f t="shared" si="17"/>
        <v/>
      </c>
      <c r="R57" s="78">
        <f t="shared" ref="R57" si="510">P57+P58</f>
        <v>0</v>
      </c>
      <c r="S57" s="92">
        <f t="shared" ref="S57" si="511">IFERROR(DATE($B$7,S$7,$B57),"")</f>
        <v>46136</v>
      </c>
      <c r="T57" s="39">
        <f>SUMIFS('4월'!$N:$N,'4월'!$F:$F,"C0000004",'4월'!$I:$I,S57)+SUMIFS('4월'!$N:$N,'4월'!$F:$F,"C0000140",'4월'!$I:$I,S57,'4월'!$T:$T,"??C*")+SUMIFS('4월'!$N:$N,'4월'!$F:$F,"C0000140",'4월'!$I:$I,S57,'4월'!$T:$T,"??M*")+SUMIFS('4월'!$N:$N,'4월'!$F:$F,"C0000140",'4월'!$I:$I,S57,'4월'!$T:$T,"??Z*")+SUMIFS('4월'!$N:$N,'4월'!$F:$F,"C0000142",'4월'!$I:$I,S57)</f>
        <v>0</v>
      </c>
      <c r="U57" s="40">
        <f>SUMIFS('4월'!$L:$L,'4월'!$F:$F,"C0000004",'4월'!$I:$I,S57)+SUMIFS('4월'!$L:$L,'4월'!$F:$F,"C0000140",'4월'!$I:$I,S57,'4월'!$T:$T,"??C*")+SUMIFS('4월'!$L:$L,'4월'!$F:$F,"C0000140",'4월'!$I:$I,S57,'4월'!$T:$T,"??M*")+SUMIFS('4월'!$L:$L,'4월'!$F:$F,"C0000140",'4월'!$I:$I,S57,'4월'!$T:$T,"??Z*")+SUMIFS('4월'!$L:$L,'4월'!$F:$F,"C0000142",'4월'!$I:$I,S57)</f>
        <v>0</v>
      </c>
      <c r="V57" s="41" t="str">
        <f t="shared" si="20"/>
        <v/>
      </c>
      <c r="W57" s="90">
        <f t="shared" ref="W57" si="512">U57+U58</f>
        <v>0</v>
      </c>
      <c r="X57" s="92">
        <f t="shared" ref="X57" si="513">IFERROR(DATE($B$7,X$7,$B57),"")</f>
        <v>46166</v>
      </c>
      <c r="Y57" s="39">
        <f ca="1">SUMIFS('5월'!$N:$N,'5월'!$F:$F,"C0000004",'5월'!$I:$I,X57)+SUMIFS('5월'!$N:$N,'5월'!$F:$F,"C0000140",'5월'!$I:$I,X57,'5월'!$T:$T,"??C*")+SUMIFS('5월'!$N:$N,'5월'!$F:$F,"C0000140",'5월'!$I:$I,X57,'5월'!$T:$T,"??M*")+SUMIFS('5월'!$N:$N,'5월'!$F:$F,"C0000140",'5월'!$I:$I,X57,'5월'!$T:$T,"??Z*")+SUMIFS('5월'!$N:$N,'5월'!$F:$F,"C0000142",'5월'!$I:$I,X57)</f>
        <v>0</v>
      </c>
      <c r="Z57" s="40">
        <f ca="1">SUMIFS('5월'!$L:$L,'5월'!$F:$F,"C0000004",'5월'!$I:$I,X57)+SUMIFS('5월'!$L:$L,'5월'!$F:$F,"C0000140",'5월'!$I:$I,X57,'5월'!$T:$T,"??C*")+SUMIFS('5월'!$L:$L,'5월'!$F:$F,"C0000140",'5월'!$I:$I,X57,'5월'!$T:$T,"??M*")+SUMIFS('5월'!$L:$L,'5월'!$F:$F,"C0000140",'5월'!$I:$I,X57,'5월'!$T:$T,"??Z*")+SUMIFS('5월'!$L:$L,'5월'!$F:$F,"C0000142",'5월'!$I:$I,X57)</f>
        <v>0</v>
      </c>
      <c r="AA57" s="41" t="str">
        <f t="shared" ca="1" si="23"/>
        <v/>
      </c>
      <c r="AB57" s="90">
        <f t="shared" ref="AB57" ca="1" si="514">Z57+Z58</f>
        <v>0</v>
      </c>
      <c r="AC57" s="92">
        <f t="shared" ref="AC57" si="515">IFERROR(DATE($B$7,AC$7,$B57),"")</f>
        <v>46197</v>
      </c>
      <c r="AD57" s="39">
        <f ca="1">SUMIFS('6월'!$N:$N,'6월'!$F:$F,"C0000004",'6월'!$I:$I,AC57)+SUMIFS('6월'!$N:$N,'6월'!$F:$F,"C0000140",'6월'!$I:$I,AC57,'6월'!$T:$T,"??C*")+SUMIFS('6월'!$N:$N,'6월'!$F:$F,"C0000140",'6월'!$I:$I,AC57,'6월'!$T:$T,"??M*")+SUMIFS('6월'!$N:$N,'6월'!$F:$F,"C0000140",'6월'!$I:$I,AC57,'6월'!$T:$T,"??Z*")+SUMIFS('6월'!$N:$N,'6월'!$F:$F,"C0000142",'6월'!$I:$I,AC57)</f>
        <v>0</v>
      </c>
      <c r="AE57" s="40">
        <f ca="1">SUMIFS('6월'!$L:$L,'6월'!$F:$F,"C0000004",'6월'!$I:$I,AC57)+SUMIFS('6월'!$L:$L,'6월'!$F:$F,"C0000140",'6월'!$I:$I,AC57,'6월'!$T:$T,"??C*")+SUMIFS('6월'!$L:$L,'6월'!$F:$F,"C0000140",'6월'!$I:$I,AC57,'6월'!$T:$T,"??M*")+SUMIFS('6월'!$L:$L,'6월'!$F:$F,"C0000140",'6월'!$I:$I,AC57,'6월'!$T:$T,"??Z*")+SUMIFS('6월'!$L:$L,'6월'!$F:$F,"C0000142",'6월'!$I:$I,AC57)</f>
        <v>0</v>
      </c>
      <c r="AF57" s="41" t="str">
        <f t="shared" ca="1" si="26"/>
        <v/>
      </c>
      <c r="AG57" s="90">
        <f t="shared" ref="AG57" ca="1" si="516">AE57+AE58</f>
        <v>0</v>
      </c>
      <c r="AH57" s="92">
        <f t="shared" ref="AH57" si="517">IFERROR(DATE($B$7,AH$7,$B57),"")</f>
        <v>46227</v>
      </c>
      <c r="AI57" s="39">
        <f ca="1">SUMIFS('7월'!$N:$N,'7월'!$F:$F,"C0000004",'7월'!$I:$I,AH57)+SUMIFS('7월'!$N:$N,'7월'!$F:$F,"C0000140",'7월'!$I:$I,AH57,'7월'!$T:$T,"??C*")+SUMIFS('7월'!$N:$N,'7월'!$F:$F,"C0000140",'7월'!$I:$I,AH57,'7월'!$T:$T,"??M*")+SUMIFS('7월'!$N:$N,'7월'!$F:$F,"C0000140",'7월'!$I:$I,AH57,'7월'!$T:$T,"??Z*")+SUMIFS('7월'!$N:$N,'7월'!$F:$F,"C0000142",'7월'!$I:$I,AH57)</f>
        <v>0</v>
      </c>
      <c r="AJ57" s="40">
        <f ca="1">SUMIFS('7월'!$L:$L,'7월'!$F:$F,"C0000004",'7월'!$I:$I,AH57)+SUMIFS('7월'!$L:$L,'7월'!$F:$F,"C0000140",'7월'!$I:$I,AH57,'7월'!$T:$T,"??C*")+SUMIFS('7월'!$L:$L,'7월'!$F:$F,"C0000140",'7월'!$I:$I,AH57,'7월'!$T:$T,"??M*")+SUMIFS('7월'!$L:$L,'7월'!$F:$F,"C0000140",'7월'!$I:$I,AH57,'7월'!$T:$T,"??Z*")+SUMIFS('7월'!$L:$L,'7월'!$F:$F,"C0000142",'7월'!$I:$I,AH57)</f>
        <v>0</v>
      </c>
      <c r="AK57" s="41" t="str">
        <f t="shared" ca="1" si="29"/>
        <v/>
      </c>
      <c r="AL57" s="90">
        <f t="shared" ref="AL57" ca="1" si="518">AJ57+AJ58</f>
        <v>0</v>
      </c>
      <c r="AM57" s="92">
        <f t="shared" ref="AM57" si="519">IFERROR(DATE($B$7,AM$7,$B57),"")</f>
        <v>46258</v>
      </c>
      <c r="AN57" s="39">
        <f ca="1">SUMIFS('8월'!$N:$N,'8월'!$F:$F,"C0000004",'8월'!$I:$I,AM57)+SUMIFS('8월'!$N:$N,'8월'!$F:$F,"C0000140",'8월'!$I:$I,AM57,'8월'!$T:$T,"??C*")+SUMIFS('8월'!$N:$N,'8월'!$F:$F,"C0000140",'8월'!$I:$I,AM57,'8월'!$T:$T,"??M*")+SUMIFS('8월'!$N:$N,'8월'!$F:$F,"C0000140",'8월'!$I:$I,AM57,'8월'!$T:$T,"??Z*")+SUMIFS('8월'!$N:$N,'8월'!$F:$F,"C0000142",'8월'!$I:$I,AM57)</f>
        <v>0</v>
      </c>
      <c r="AO57" s="40">
        <f ca="1">SUMIFS('8월'!$L:$L,'8월'!$F:$F,"C0000004",'8월'!$I:$I,AM57)+SUMIFS('8월'!$L:$L,'8월'!$F:$F,"C0000140",'8월'!$I:$I,AM57,'8월'!$T:$T,"??C*")+SUMIFS('8월'!$L:$L,'8월'!$F:$F,"C0000140",'8월'!$I:$I,AM57,'8월'!$T:$T,"??M*")+SUMIFS('8월'!$L:$L,'8월'!$F:$F,"C0000140",'8월'!$I:$I,AM57,'8월'!$T:$T,"??Z*")+SUMIFS('8월'!$L:$L,'8월'!$F:$F,"C0000142",'8월'!$I:$I,AM57)</f>
        <v>0</v>
      </c>
      <c r="AP57" s="41" t="str">
        <f t="shared" ca="1" si="32"/>
        <v/>
      </c>
      <c r="AQ57" s="90">
        <f t="shared" ref="AQ57" ca="1" si="520">AO57+AO58</f>
        <v>0</v>
      </c>
      <c r="AR57" s="92">
        <f t="shared" ref="AR57" si="521">IFERROR(DATE($B$7,AR$7,$B57),"")</f>
        <v>46289</v>
      </c>
      <c r="AS57" s="39">
        <f>SUMIFS('9월'!$N:$N,'9월'!$F:$F,"C0000004",'9월'!$I:$I,AR57)+SUMIFS('9월'!$N:$N,'9월'!$F:$F,"C0000140",'9월'!$I:$I,AR57,'9월'!$T:$T,"??C*")+SUMIFS('9월'!$N:$N,'9월'!$F:$F,"C0000140",'9월'!$I:$I,AR57,'9월'!$T:$T,"??M*")+SUMIFS('9월'!$N:$N,'9월'!$F:$F,"C0000140",'9월'!$I:$I,AR57,'9월'!$T:$T,"??Z*")+SUMIFS('9월'!$N:$N,'9월'!$F:$F,"C0000142",'9월'!$I:$I,AR57)</f>
        <v>0</v>
      </c>
      <c r="AT57" s="40">
        <f>SUMIFS('9월'!$L:$L,'9월'!$F:$F,"C0000004",'9월'!$I:$I,AR57)+SUMIFS('9월'!$L:$L,'9월'!$F:$F,"C0000140",'9월'!$I:$I,AR57,'9월'!$T:$T,"??C*")+SUMIFS('9월'!$L:$L,'9월'!$F:$F,"C0000140",'9월'!$I:$I,AR57,'9월'!$T:$T,"??M*")+SUMIFS('9월'!$L:$L,'9월'!$F:$F,"C0000140",'9월'!$I:$I,AR57,'9월'!$T:$T,"??Z*")+SUMIFS('9월'!$L:$L,'9월'!$F:$F,"C0000142",'9월'!$I:$I,AR57)</f>
        <v>0</v>
      </c>
      <c r="AU57" s="41" t="str">
        <f t="shared" si="35"/>
        <v/>
      </c>
      <c r="AV57" s="90">
        <f t="shared" ref="AV57" si="522">AT57+AT58</f>
        <v>0</v>
      </c>
      <c r="AW57" s="92">
        <f t="shared" ref="AW57" si="523">IFERROR(DATE($B$7,AW$7,$B57),"")</f>
        <v>46319</v>
      </c>
      <c r="AX57" s="39">
        <f ca="1">SUMIFS('10월'!$N:$N,'10월'!$F:$F,"C0000004",'10월'!$I:$I,AW57)+SUMIFS('10월'!$N:$N,'10월'!$F:$F,"C0000140",'10월'!$I:$I,AW57,'10월'!$T:$T,"??C*")+SUMIFS('10월'!$N:$N,'10월'!$F:$F,"C0000140",'10월'!$I:$I,AW57,'10월'!$T:$T,"??M*")+SUMIFS('10월'!$N:$N,'10월'!$F:$F,"C0000140",'10월'!$I:$I,AW57,'10월'!$T:$T,"??Z*")+SUMIFS('10월'!$N:$N,'10월'!$F:$F,"C0000142",'10월'!$I:$I,AW57)</f>
        <v>0</v>
      </c>
      <c r="AY57" s="40">
        <f ca="1">SUMIFS('10월'!$L:$L,'10월'!$F:$F,"C0000004",'10월'!$I:$I,AW57)+SUMIFS('10월'!$L:$L,'10월'!$F:$F,"C0000140",'10월'!$I:$I,AW57,'10월'!$T:$T,"??C*")+SUMIFS('10월'!$L:$L,'10월'!$F:$F,"C0000140",'10월'!$I:$I,AW57,'10월'!$T:$T,"??M*")+SUMIFS('10월'!$L:$L,'10월'!$F:$F,"C0000140",'10월'!$I:$I,AW57,'10월'!$T:$T,"??Z*")+SUMIFS('10월'!$L:$L,'10월'!$F:$F,"C0000142",'10월'!$I:$I,AW57)</f>
        <v>0</v>
      </c>
      <c r="AZ57" s="41" t="str">
        <f t="shared" ca="1" si="38"/>
        <v/>
      </c>
      <c r="BA57" s="90">
        <f t="shared" ref="BA57" ca="1" si="524">AY57+AY58</f>
        <v>0</v>
      </c>
      <c r="BB57" s="92">
        <f t="shared" ref="BB57" si="525">IFERROR(DATE($B$7,BB$7,$B57),"")</f>
        <v>46350</v>
      </c>
      <c r="BC57" s="39">
        <f ca="1">SUMIFS('11월'!$N:$N,'11월'!$F:$F,"C0000004",'11월'!$I:$I,BB57)+SUMIFS('11월'!$N:$N,'11월'!$F:$F,"C0000140",'11월'!$I:$I,BB57,'11월'!$T:$T,"??C*")+SUMIFS('11월'!$N:$N,'11월'!$F:$F,"C0000140",'11월'!$I:$I,BB57,'11월'!$T:$T,"??M*")+SUMIFS('11월'!$N:$N,'11월'!$F:$F,"C0000140",'11월'!$I:$I,BB57,'11월'!$T:$T,"??Z*")+SUMIFS('11월'!$N:$N,'11월'!$F:$F,"C0000142",'11월'!$I:$I,BB57)</f>
        <v>0</v>
      </c>
      <c r="BD57" s="40">
        <f ca="1">SUMIFS('11월'!$L:$L,'11월'!$F:$F,"C0000004",'11월'!$I:$I,BB57)+SUMIFS('11월'!$L:$L,'11월'!$F:$F,"C0000140",'11월'!$I:$I,BB57,'11월'!$T:$T,"??C*")+SUMIFS('11월'!$L:$L,'11월'!$F:$F,"C0000140",'11월'!$I:$I,BB57,'11월'!$T:$T,"??M*")+SUMIFS('11월'!$L:$L,'11월'!$F:$F,"C0000140",'11월'!$I:$I,BB57,'11월'!$T:$T,"??Z*")+SUMIFS('11월'!$L:$L,'11월'!$F:$F,"C0000142",'11월'!$I:$I,BB57)</f>
        <v>0</v>
      </c>
      <c r="BE57" s="41" t="str">
        <f t="shared" ca="1" si="41"/>
        <v/>
      </c>
      <c r="BF57" s="90">
        <f t="shared" ref="BF57" ca="1" si="526">BD57+BD58</f>
        <v>0</v>
      </c>
      <c r="BG57" s="92">
        <f t="shared" ref="BG57" si="527">IFERROR(DATE($B$7,BG$7,$B57),"")</f>
        <v>46380</v>
      </c>
      <c r="BH57" s="39">
        <f ca="1">SUMIFS('12월'!$N:$N,'12월'!$F:$F,"C0000004",'12월'!$I:$I,BG57)+SUMIFS('12월'!$N:$N,'12월'!$F:$F,"C0000140",'12월'!$I:$I,BG57,'12월'!$T:$T,"??C*")+SUMIFS('12월'!$N:$N,'12월'!$F:$F,"C0000140",'12월'!$I:$I,BG57,'12월'!$T:$T,"??M*")+SUMIFS('12월'!$N:$N,'12월'!$F:$F,"C0000140",'12월'!$I:$I,BG57,'12월'!$T:$T,"??Z*")+SUMIFS('12월'!$N:$N,'12월'!$F:$F,"C0000142",'12월'!$I:$I,BG57)</f>
        <v>0</v>
      </c>
      <c r="BI57" s="40">
        <f ca="1">SUMIFS('12월'!$L:$L,'12월'!$F:$F,"C0000004",'12월'!$I:$I,BG57)+SUMIFS('12월'!$L:$L,'12월'!$F:$F,"C0000140",'12월'!$I:$I,BG57,'12월'!$T:$T,"??C*")+SUMIFS('12월'!$L:$L,'12월'!$F:$F,"C0000140",'12월'!$I:$I,BG57,'12월'!$T:$T,"??M*")+SUMIFS('12월'!$L:$L,'12월'!$F:$F,"C0000140",'12월'!$I:$I,BG57,'12월'!$T:$T,"??Z*")+SUMIFS('12월'!$L:$L,'12월'!$F:$F,"C0000142",'12월'!$I:$I,BG57)</f>
        <v>0</v>
      </c>
      <c r="BJ57" s="41" t="str">
        <f t="shared" ca="1" si="44"/>
        <v/>
      </c>
      <c r="BK57" s="90">
        <f t="shared" ref="BK57" ca="1" si="528">BI57+BI58</f>
        <v>0</v>
      </c>
    </row>
    <row r="58" spans="2:63" s="42" customFormat="1" ht="15.6" customHeight="1" outlineLevel="1">
      <c r="B58" s="95"/>
      <c r="C58" s="43" t="s">
        <v>3</v>
      </c>
      <c r="D58" s="81"/>
      <c r="E58" s="44">
        <f ca="1">SUMIFS('1월'!$N:$N,'1월'!$F:$F,"*L*",'1월'!$I:$I,D57,'1월'!$S:$S,"윤준희")</f>
        <v>0</v>
      </c>
      <c r="F58" s="47">
        <f ca="1">SUMIFS('1월'!$L:$L,'1월'!$F:$F,"*L*",'1월'!$I:$I,D57,'1월'!$S:$S,"윤준희")</f>
        <v>0</v>
      </c>
      <c r="G58" s="46" t="str">
        <f t="shared" ca="1" si="11"/>
        <v/>
      </c>
      <c r="H58" s="79"/>
      <c r="I58" s="81"/>
      <c r="J58" s="44">
        <f>SUMIFS('2월'!$N:$N,'2월'!$F:$F,"*L*",'2월'!$I:$I,I57,'2월'!$S:$S,"윤준희")</f>
        <v>0</v>
      </c>
      <c r="K58" s="47">
        <f>SUMIFS('2월'!$L:$L,'2월'!$F:$F,"*L*",'2월'!$I:$I,I57,'2월'!$S:$S,"윤준희")</f>
        <v>0</v>
      </c>
      <c r="L58" s="46" t="str">
        <f t="shared" si="14"/>
        <v/>
      </c>
      <c r="M58" s="79"/>
      <c r="N58" s="81"/>
      <c r="O58" s="44">
        <f>SUMIFS('3월'!$N:$N,'3월'!$F:$F,"*L*",'3월'!$I:$I,N57,'3월'!$S:$S,"윤준희")</f>
        <v>0</v>
      </c>
      <c r="P58" s="47">
        <f>SUMIFS('3월'!$L:$L,'3월'!$F:$F,"*L*",'3월'!$I:$I,N57,'3월'!$S:$S,"윤준희")</f>
        <v>0</v>
      </c>
      <c r="Q58" s="46" t="str">
        <f t="shared" si="17"/>
        <v/>
      </c>
      <c r="R58" s="79"/>
      <c r="S58" s="93"/>
      <c r="T58" s="44">
        <f>SUMIFS('4월'!$N:$N,'4월'!$F:$F,"*L*",'4월'!$I:$I,S57,'4월'!$S:$S,"윤준희")</f>
        <v>0</v>
      </c>
      <c r="U58" s="47">
        <f>SUMIFS('4월'!$L:$L,'4월'!$F:$F,"*L*",'4월'!$I:$I,S57,'4월'!$S:$S,"윤준희")</f>
        <v>0</v>
      </c>
      <c r="V58" s="46" t="str">
        <f t="shared" si="20"/>
        <v/>
      </c>
      <c r="W58" s="91"/>
      <c r="X58" s="93"/>
      <c r="Y58" s="44">
        <f ca="1">SUMIFS('5월'!$N:$N,'5월'!$F:$F,"*L*",'5월'!$I:$I,X57,'5월'!$S:$S,"윤준희")</f>
        <v>0</v>
      </c>
      <c r="Z58" s="47">
        <f ca="1">SUMIFS('5월'!$L:$L,'5월'!$F:$F,"*L*",'5월'!$I:$I,X57,'5월'!$S:$S,"윤준희")</f>
        <v>0</v>
      </c>
      <c r="AA58" s="46" t="str">
        <f t="shared" ca="1" si="23"/>
        <v/>
      </c>
      <c r="AB58" s="91"/>
      <c r="AC58" s="93"/>
      <c r="AD58" s="44">
        <f ca="1">SUMIFS('6월'!$N:$N,'6월'!$F:$F,"*L*",'6월'!$I:$I,AC57,'6월'!$S:$S,"윤준희")</f>
        <v>0</v>
      </c>
      <c r="AE58" s="47">
        <f ca="1">SUMIFS('6월'!$L:$L,'6월'!$F:$F,"*L*",'6월'!$I:$I,AC57,'6월'!$S:$S,"윤준희")+SUMIFS('6월'!$L:$L,'6월'!$F:$F,"*L*",'6월'!$I:$I,AC57,'6월'!$S:$S,"윤준희")</f>
        <v>0</v>
      </c>
      <c r="AF58" s="46" t="str">
        <f t="shared" ca="1" si="26"/>
        <v/>
      </c>
      <c r="AG58" s="91"/>
      <c r="AH58" s="93"/>
      <c r="AI58" s="44">
        <f ca="1">SUMIFS('7월'!$N:$N,'7월'!$F:$F,"*L*",'7월'!$I:$I,AH57,'7월'!$S:$S,"윤준희")</f>
        <v>0</v>
      </c>
      <c r="AJ58" s="47">
        <f ca="1">SUMIFS('7월'!$L:$L,'7월'!$F:$F,"*L*",'7월'!$I:$I,AH57,'7월'!$S:$S,"윤준희")</f>
        <v>0</v>
      </c>
      <c r="AK58" s="46" t="str">
        <f t="shared" ca="1" si="29"/>
        <v/>
      </c>
      <c r="AL58" s="91"/>
      <c r="AM58" s="93"/>
      <c r="AN58" s="44">
        <f ca="1">SUMIFS('8월'!$N:$N,'8월'!$F:$F,"*L*",'8월'!$I:$I,AM57,'8월'!$S:$S,"윤준희")</f>
        <v>0</v>
      </c>
      <c r="AO58" s="47">
        <f ca="1">SUMIFS('8월'!$L:$L,'8월'!$F:$F,"*L*",'8월'!$I:$I,AM57,'8월'!$S:$S,"윤준희")</f>
        <v>0</v>
      </c>
      <c r="AP58" s="46" t="str">
        <f t="shared" ca="1" si="32"/>
        <v/>
      </c>
      <c r="AQ58" s="91"/>
      <c r="AR58" s="93"/>
      <c r="AS58" s="44">
        <f>SUMIFS('9월'!$N:$N,'9월'!$F:$F,"*L*",'9월'!$I:$I,AR57,'9월'!$S:$S,"윤준희")</f>
        <v>0</v>
      </c>
      <c r="AT58" s="47">
        <f>SUMIFS('9월'!$L:$L,'9월'!$F:$F,"*L*",'9월'!$I:$I,AR57,'9월'!$S:$S,"윤준희")</f>
        <v>0</v>
      </c>
      <c r="AU58" s="46" t="str">
        <f t="shared" si="35"/>
        <v/>
      </c>
      <c r="AV58" s="91"/>
      <c r="AW58" s="93"/>
      <c r="AX58" s="44">
        <f ca="1">SUMIFS('10월'!$N:$N,'10월'!$F:$F,"*L*",'10월'!$I:$I,AW57,'10월'!$S:$S,"윤준희")</f>
        <v>0</v>
      </c>
      <c r="AY58" s="44">
        <f ca="1">SUMIFS('10월'!$L:$L,'10월'!$F:$F,"*L*",'10월'!$I:$I,AW57,'10월'!$S:$S,"윤준희")</f>
        <v>0</v>
      </c>
      <c r="AZ58" s="46" t="str">
        <f t="shared" ca="1" si="38"/>
        <v/>
      </c>
      <c r="BA58" s="91"/>
      <c r="BB58" s="93"/>
      <c r="BC58" s="44">
        <f ca="1">SUMIFS('11월'!$N:$N,'11월'!$F:$F,"*L*",'11월'!$I:$I,BB57,'11월'!$S:$S,"윤준희")</f>
        <v>0</v>
      </c>
      <c r="BD58" s="47">
        <f ca="1">SUMIFS('11월'!$L:$L,'11월'!$F:$F,"*L*",'11월'!$I:$I,BB57,'11월'!$S:$S,"윤준희")</f>
        <v>0</v>
      </c>
      <c r="BE58" s="46" t="str">
        <f t="shared" ca="1" si="41"/>
        <v/>
      </c>
      <c r="BF58" s="91"/>
      <c r="BG58" s="93"/>
      <c r="BH58" s="44">
        <f ca="1">SUMIFS('12월'!$N:$N,'12월'!$F:$F,"*L*",'12월'!$I:$I,BG57,'12월'!$S:$S,"윤준희")</f>
        <v>0</v>
      </c>
      <c r="BI58" s="47">
        <f ca="1">SUMIFS('12월'!$L:$L,'12월'!$F:$F,"*L*",'12월'!$I:$I,BG57,'12월'!$S:$S,"윤준희")</f>
        <v>0</v>
      </c>
      <c r="BJ58" s="46" t="str">
        <f t="shared" ca="1" si="44"/>
        <v/>
      </c>
      <c r="BK58" s="91"/>
    </row>
    <row r="59" spans="2:63" s="42" customFormat="1" ht="15.6" customHeight="1" outlineLevel="1">
      <c r="B59" s="94">
        <v>25</v>
      </c>
      <c r="C59" s="38" t="s">
        <v>6</v>
      </c>
      <c r="D59" s="80">
        <f>IFERROR(DATE($B$7,$D$7,B59),"")</f>
        <v>46047</v>
      </c>
      <c r="E59" s="39">
        <f ca="1">SUMIFS('1월'!$N:$N,'1월'!$F:$F,"C0000004",'1월'!$I:$I,D59)+SUMIFS('1월'!$N:$N,'1월'!$F:$F,"C0000140",'1월'!$I:$I,D59,'1월'!$T:$T,"??C*")+SUMIFS('1월'!$N:$N,'1월'!$F:$F,"C0000140",'1월'!$I:$I,D59,'1월'!$T:$T,"??M*")+SUMIFS('1월'!$N:$N,'1월'!$F:$F,"C0000140",'1월'!$I:$I,D59,'1월'!$T:$T,"??Z*")+SUMIFS('1월'!$N:$N,'1월'!$F:$F,"C0000142",'1월'!$I:$I,D59)</f>
        <v>0</v>
      </c>
      <c r="F59" s="40">
        <f ca="1">SUMIFS('1월'!$L:$L,'1월'!$F:$F,"C0000004",'1월'!$I:$I,D59)+SUMIFS('1월'!$L:$L,'1월'!$F:$F,"C0000140",'1월'!$I:$I,D59,'1월'!$T:$T,"??C*")+SUMIFS('1월'!$L:$L,'1월'!$F:$F,"C0000140",'1월'!$I:$I,D59,'1월'!$T:$T,"??M*")+SUMIFS('1월'!$L:$L,'1월'!$F:$F,"C0000140",'1월'!$I:$I,D59,'1월'!$T:$T,"??Z*")+SUMIFS('1월'!$L:$L,'1월'!$F:$F,"C0000142",'1월'!$I:$I,D59)</f>
        <v>0</v>
      </c>
      <c r="G59" s="41" t="str">
        <f t="shared" ca="1" si="11"/>
        <v/>
      </c>
      <c r="H59" s="78">
        <f t="shared" ref="H59" ca="1" si="529">F59+F60</f>
        <v>0</v>
      </c>
      <c r="I59" s="80">
        <f t="shared" ref="I59" si="530">IFERROR(DATE($B$7,I$7,$B59),"")</f>
        <v>46078</v>
      </c>
      <c r="J59" s="39">
        <f>SUMIFS('2월'!$N:$N,'2월'!$F:$F,"C0000004",'2월'!$I:$I,I59)+SUMIFS('2월'!$N:$N,'2월'!$F:$F,"C0000140",'2월'!$I:$I,I59,'2월'!$T:$T,"??C*")+SUMIFS('2월'!$N:$N,'2월'!$F:$F,"C0000140",'2월'!$I:$I,I59,'2월'!$T:$T,"??M*")+SUMIFS('2월'!$N:$N,'2월'!$F:$F,"C0000140",'2월'!$I:$I,I59,'2월'!$T:$T,"??Z*")+SUMIFS('2월'!$N:$N,'2월'!$F:$F,"C0000142",'2월'!$I:$I,I59)</f>
        <v>0</v>
      </c>
      <c r="K59" s="40">
        <f>SUMIFS('2월'!$L:$L,'2월'!$F:$F,"C0000004",'2월'!$I:$I,I59)+SUMIFS('2월'!$L:$L,'2월'!$F:$F,"C0000140",'2월'!$I:$I,I59,'2월'!$T:$T,"??C*")+SUMIFS('2월'!$L:$L,'2월'!$F:$F,"C0000140",'2월'!$I:$I,I59,'2월'!$T:$T,"??M*")+SUMIFS('2월'!$L:$L,'2월'!$F:$F,"C0000140",'2월'!$I:$I,I59,'2월'!$T:$T,"??Z*")+SUMIFS('2월'!$L:$L,'2월'!$F:$F,"C0000142",'2월'!$I:$I,I59)</f>
        <v>0</v>
      </c>
      <c r="L59" s="41" t="str">
        <f t="shared" si="14"/>
        <v/>
      </c>
      <c r="M59" s="78">
        <f t="shared" ref="M59" si="531">K59+K60</f>
        <v>0</v>
      </c>
      <c r="N59" s="80">
        <f t="shared" ref="N59" si="532">IFERROR(DATE($B$7,N$7,$B59),"")</f>
        <v>46106</v>
      </c>
      <c r="O59" s="39">
        <f>SUMIFS('3월'!$N:$N,'3월'!$F:$F,"C0000004",'3월'!$I:$I,N59)+SUMIFS('3월'!$N:$N,'3월'!$F:$F,"C0000140",'3월'!$I:$I,N59,'3월'!$T:$T,"??C*")+SUMIFS('3월'!$N:$N,'3월'!$F:$F,"C0000140",'3월'!$I:$I,N59,'3월'!$T:$T,"??M*")+SUMIFS('3월'!$N:$N,'3월'!$F:$F,"C0000140",'3월'!$I:$I,N59,'3월'!$T:$T,"??Z*")+SUMIFS('3월'!$N:$N,'3월'!$F:$F,"C0000142",'3월'!$I:$I,N59)</f>
        <v>0</v>
      </c>
      <c r="P59" s="40">
        <f>SUMIFS('3월'!$L:$L,'3월'!$F:$F,"C0000004",'3월'!$I:$I,N59)+SUMIFS('3월'!$L:$L,'3월'!$F:$F,"C0000140",'3월'!$I:$I,N59,'3월'!$T:$T,"??C*")+SUMIFS('3월'!$L:$L,'3월'!$F:$F,"C0000140",'3월'!$I:$I,N59,'3월'!$T:$T,"??M*")+SUMIFS('3월'!$L:$L,'3월'!$F:$F,"C0000140",'3월'!$I:$I,N59,'3월'!$T:$T,"??Z*")+SUMIFS('3월'!$L:$L,'3월'!$F:$F,"C0000142",'3월'!$I:$I,N59)</f>
        <v>0</v>
      </c>
      <c r="Q59" s="41" t="str">
        <f t="shared" si="17"/>
        <v/>
      </c>
      <c r="R59" s="78">
        <f t="shared" ref="R59" si="533">P59+P60</f>
        <v>0</v>
      </c>
      <c r="S59" s="92">
        <f t="shared" ref="S59" si="534">IFERROR(DATE($B$7,S$7,$B59),"")</f>
        <v>46137</v>
      </c>
      <c r="T59" s="39">
        <f>SUMIFS('4월'!$N:$N,'4월'!$F:$F,"C0000004",'4월'!$I:$I,S59)+SUMIFS('4월'!$N:$N,'4월'!$F:$F,"C0000140",'4월'!$I:$I,S59,'4월'!$T:$T,"??C*")+SUMIFS('4월'!$N:$N,'4월'!$F:$F,"C0000140",'4월'!$I:$I,S59,'4월'!$T:$T,"??M*")+SUMIFS('4월'!$N:$N,'4월'!$F:$F,"C0000140",'4월'!$I:$I,S59,'4월'!$T:$T,"??Z*")+SUMIFS('4월'!$N:$N,'4월'!$F:$F,"C0000142",'4월'!$I:$I,S59)</f>
        <v>0</v>
      </c>
      <c r="U59" s="40">
        <f>SUMIFS('4월'!$L:$L,'4월'!$F:$F,"C0000004",'4월'!$I:$I,S59)+SUMIFS('4월'!$L:$L,'4월'!$F:$F,"C0000140",'4월'!$I:$I,S59,'4월'!$T:$T,"??C*")+SUMIFS('4월'!$L:$L,'4월'!$F:$F,"C0000140",'4월'!$I:$I,S59,'4월'!$T:$T,"??M*")+SUMIFS('4월'!$L:$L,'4월'!$F:$F,"C0000140",'4월'!$I:$I,S59,'4월'!$T:$T,"??Z*")+SUMIFS('4월'!$L:$L,'4월'!$F:$F,"C0000142",'4월'!$I:$I,S59)</f>
        <v>0</v>
      </c>
      <c r="V59" s="41" t="str">
        <f t="shared" si="20"/>
        <v/>
      </c>
      <c r="W59" s="90">
        <f t="shared" ref="W59" si="535">U59+U60</f>
        <v>0</v>
      </c>
      <c r="X59" s="92">
        <f t="shared" ref="X59" si="536">IFERROR(DATE($B$7,X$7,$B59),"")</f>
        <v>46167</v>
      </c>
      <c r="Y59" s="39">
        <f ca="1">SUMIFS('5월'!$N:$N,'5월'!$F:$F,"C0000004",'5월'!$I:$I,X59)+SUMIFS('5월'!$N:$N,'5월'!$F:$F,"C0000140",'5월'!$I:$I,X59,'5월'!$T:$T,"??C*")+SUMIFS('5월'!$N:$N,'5월'!$F:$F,"C0000140",'5월'!$I:$I,X59,'5월'!$T:$T,"??M*")+SUMIFS('5월'!$N:$N,'5월'!$F:$F,"C0000140",'5월'!$I:$I,X59,'5월'!$T:$T,"??Z*")+SUMIFS('5월'!$N:$N,'5월'!$F:$F,"C0000142",'5월'!$I:$I,X59)</f>
        <v>0</v>
      </c>
      <c r="Z59" s="40">
        <f ca="1">SUMIFS('5월'!$L:$L,'5월'!$F:$F,"C0000004",'5월'!$I:$I,X59)+SUMIFS('5월'!$L:$L,'5월'!$F:$F,"C0000140",'5월'!$I:$I,X59,'5월'!$T:$T,"??C*")+SUMIFS('5월'!$L:$L,'5월'!$F:$F,"C0000140",'5월'!$I:$I,X59,'5월'!$T:$T,"??M*")+SUMIFS('5월'!$L:$L,'5월'!$F:$F,"C0000140",'5월'!$I:$I,X59,'5월'!$T:$T,"??Z*")+SUMIFS('5월'!$L:$L,'5월'!$F:$F,"C0000142",'5월'!$I:$I,X59)</f>
        <v>0</v>
      </c>
      <c r="AA59" s="41" t="str">
        <f t="shared" ca="1" si="23"/>
        <v/>
      </c>
      <c r="AB59" s="90">
        <f t="shared" ref="AB59" ca="1" si="537">Z59+Z60</f>
        <v>0</v>
      </c>
      <c r="AC59" s="92">
        <f t="shared" ref="AC59" si="538">IFERROR(DATE($B$7,AC$7,$B59),"")</f>
        <v>46198</v>
      </c>
      <c r="AD59" s="39">
        <f ca="1">SUMIFS('6월'!$N:$N,'6월'!$F:$F,"C0000004",'6월'!$I:$I,AC59)+SUMIFS('6월'!$N:$N,'6월'!$F:$F,"C0000140",'6월'!$I:$I,AC59,'6월'!$T:$T,"??C*")+SUMIFS('6월'!$N:$N,'6월'!$F:$F,"C0000140",'6월'!$I:$I,AC59,'6월'!$T:$T,"??M*")+SUMIFS('6월'!$N:$N,'6월'!$F:$F,"C0000140",'6월'!$I:$I,AC59,'6월'!$T:$T,"??Z*")+SUMIFS('6월'!$N:$N,'6월'!$F:$F,"C0000142",'6월'!$I:$I,AC59)</f>
        <v>0</v>
      </c>
      <c r="AE59" s="40">
        <f ca="1">SUMIFS('6월'!$L:$L,'6월'!$F:$F,"C0000004",'6월'!$I:$I,AC59)+SUMIFS('6월'!$L:$L,'6월'!$F:$F,"C0000140",'6월'!$I:$I,AC59,'6월'!$T:$T,"??C*")+SUMIFS('6월'!$L:$L,'6월'!$F:$F,"C0000140",'6월'!$I:$I,AC59,'6월'!$T:$T,"??M*")+SUMIFS('6월'!$L:$L,'6월'!$F:$F,"C0000140",'6월'!$I:$I,AC59,'6월'!$T:$T,"??Z*")+SUMIFS('6월'!$L:$L,'6월'!$F:$F,"C0000142",'6월'!$I:$I,AC59)</f>
        <v>0</v>
      </c>
      <c r="AF59" s="41" t="str">
        <f t="shared" ca="1" si="26"/>
        <v/>
      </c>
      <c r="AG59" s="90">
        <f t="shared" ref="AG59" ca="1" si="539">AE59+AE60</f>
        <v>0</v>
      </c>
      <c r="AH59" s="92">
        <f t="shared" ref="AH59" si="540">IFERROR(DATE($B$7,AH$7,$B59),"")</f>
        <v>46228</v>
      </c>
      <c r="AI59" s="39">
        <f ca="1">SUMIFS('7월'!$N:$N,'7월'!$F:$F,"C0000004",'7월'!$I:$I,AH59)+SUMIFS('7월'!$N:$N,'7월'!$F:$F,"C0000140",'7월'!$I:$I,AH59,'7월'!$T:$T,"??C*")+SUMIFS('7월'!$N:$N,'7월'!$F:$F,"C0000140",'7월'!$I:$I,AH59,'7월'!$T:$T,"??M*")+SUMIFS('7월'!$N:$N,'7월'!$F:$F,"C0000140",'7월'!$I:$I,AH59,'7월'!$T:$T,"??Z*")+SUMIFS('7월'!$N:$N,'7월'!$F:$F,"C0000142",'7월'!$I:$I,AH59)</f>
        <v>0</v>
      </c>
      <c r="AJ59" s="40">
        <f ca="1">SUMIFS('7월'!$L:$L,'7월'!$F:$F,"C0000004",'7월'!$I:$I,AH59)+SUMIFS('7월'!$L:$L,'7월'!$F:$F,"C0000140",'7월'!$I:$I,AH59,'7월'!$T:$T,"??C*")+SUMIFS('7월'!$L:$L,'7월'!$F:$F,"C0000140",'7월'!$I:$I,AH59,'7월'!$T:$T,"??M*")+SUMIFS('7월'!$L:$L,'7월'!$F:$F,"C0000140",'7월'!$I:$I,AH59,'7월'!$T:$T,"??Z*")+SUMIFS('7월'!$L:$L,'7월'!$F:$F,"C0000142",'7월'!$I:$I,AH59)</f>
        <v>0</v>
      </c>
      <c r="AK59" s="41" t="str">
        <f t="shared" ca="1" si="29"/>
        <v/>
      </c>
      <c r="AL59" s="90">
        <f t="shared" ref="AL59" ca="1" si="541">AJ59+AJ60</f>
        <v>0</v>
      </c>
      <c r="AM59" s="92">
        <f t="shared" ref="AM59" si="542">IFERROR(DATE($B$7,AM$7,$B59),"")</f>
        <v>46259</v>
      </c>
      <c r="AN59" s="39">
        <f ca="1">SUMIFS('8월'!$N:$N,'8월'!$F:$F,"C0000004",'8월'!$I:$I,AM59)+SUMIFS('8월'!$N:$N,'8월'!$F:$F,"C0000140",'8월'!$I:$I,AM59,'8월'!$T:$T,"??C*")+SUMIFS('8월'!$N:$N,'8월'!$F:$F,"C0000140",'8월'!$I:$I,AM59,'8월'!$T:$T,"??M*")+SUMIFS('8월'!$N:$N,'8월'!$F:$F,"C0000140",'8월'!$I:$I,AM59,'8월'!$T:$T,"??Z*")+SUMIFS('8월'!$N:$N,'8월'!$F:$F,"C0000142",'8월'!$I:$I,AM59)</f>
        <v>0</v>
      </c>
      <c r="AO59" s="40">
        <f ca="1">SUMIFS('8월'!$L:$L,'8월'!$F:$F,"C0000004",'8월'!$I:$I,AM59)+SUMIFS('8월'!$L:$L,'8월'!$F:$F,"C0000140",'8월'!$I:$I,AM59,'8월'!$T:$T,"??C*")+SUMIFS('8월'!$L:$L,'8월'!$F:$F,"C0000140",'8월'!$I:$I,AM59,'8월'!$T:$T,"??M*")+SUMIFS('8월'!$L:$L,'8월'!$F:$F,"C0000140",'8월'!$I:$I,AM59,'8월'!$T:$T,"??Z*")+SUMIFS('8월'!$L:$L,'8월'!$F:$F,"C0000142",'8월'!$I:$I,AM59)</f>
        <v>0</v>
      </c>
      <c r="AP59" s="41" t="str">
        <f t="shared" ca="1" si="32"/>
        <v/>
      </c>
      <c r="AQ59" s="90">
        <f t="shared" ref="AQ59" ca="1" si="543">AO59+AO60</f>
        <v>0</v>
      </c>
      <c r="AR59" s="92">
        <f t="shared" ref="AR59" si="544">IFERROR(DATE($B$7,AR$7,$B59),"")</f>
        <v>46290</v>
      </c>
      <c r="AS59" s="39">
        <f>SUMIFS('9월'!$N:$N,'9월'!$F:$F,"C0000004",'9월'!$I:$I,AR59)+SUMIFS('9월'!$N:$N,'9월'!$F:$F,"C0000140",'9월'!$I:$I,AR59,'9월'!$T:$T,"??C*")+SUMIFS('9월'!$N:$N,'9월'!$F:$F,"C0000140",'9월'!$I:$I,AR59,'9월'!$T:$T,"??M*")+SUMIFS('9월'!$N:$N,'9월'!$F:$F,"C0000140",'9월'!$I:$I,AR59,'9월'!$T:$T,"??Z*")+SUMIFS('9월'!$N:$N,'9월'!$F:$F,"C0000142",'9월'!$I:$I,AR59)</f>
        <v>0</v>
      </c>
      <c r="AT59" s="40">
        <f>SUMIFS('9월'!$L:$L,'9월'!$F:$F,"C0000004",'9월'!$I:$I,AR59)+SUMIFS('9월'!$L:$L,'9월'!$F:$F,"C0000140",'9월'!$I:$I,AR59,'9월'!$T:$T,"??C*")+SUMIFS('9월'!$L:$L,'9월'!$F:$F,"C0000140",'9월'!$I:$I,AR59,'9월'!$T:$T,"??M*")+SUMIFS('9월'!$L:$L,'9월'!$F:$F,"C0000140",'9월'!$I:$I,AR59,'9월'!$T:$T,"??Z*")+SUMIFS('9월'!$L:$L,'9월'!$F:$F,"C0000142",'9월'!$I:$I,AR59)</f>
        <v>0</v>
      </c>
      <c r="AU59" s="41" t="str">
        <f t="shared" si="35"/>
        <v/>
      </c>
      <c r="AV59" s="90">
        <f t="shared" ref="AV59" si="545">AT59+AT60</f>
        <v>0</v>
      </c>
      <c r="AW59" s="92">
        <f t="shared" ref="AW59" si="546">IFERROR(DATE($B$7,AW$7,$B59),"")</f>
        <v>46320</v>
      </c>
      <c r="AX59" s="39">
        <f ca="1">SUMIFS('10월'!$N:$N,'10월'!$F:$F,"C0000004",'10월'!$I:$I,AW59)+SUMIFS('10월'!$N:$N,'10월'!$F:$F,"C0000140",'10월'!$I:$I,AW59,'10월'!$T:$T,"??C*")+SUMIFS('10월'!$N:$N,'10월'!$F:$F,"C0000140",'10월'!$I:$I,AW59,'10월'!$T:$T,"??M*")+SUMIFS('10월'!$N:$N,'10월'!$F:$F,"C0000140",'10월'!$I:$I,AW59,'10월'!$T:$T,"??Z*")+SUMIFS('10월'!$N:$N,'10월'!$F:$F,"C0000142",'10월'!$I:$I,AW59)</f>
        <v>0</v>
      </c>
      <c r="AY59" s="40">
        <f ca="1">SUMIFS('10월'!$L:$L,'10월'!$F:$F,"C0000004",'10월'!$I:$I,AW59)+SUMIFS('10월'!$L:$L,'10월'!$F:$F,"C0000140",'10월'!$I:$I,AW59,'10월'!$T:$T,"??C*")+SUMIFS('10월'!$L:$L,'10월'!$F:$F,"C0000140",'10월'!$I:$I,AW59,'10월'!$T:$T,"??M*")+SUMIFS('10월'!$L:$L,'10월'!$F:$F,"C0000140",'10월'!$I:$I,AW59,'10월'!$T:$T,"??Z*")+SUMIFS('10월'!$L:$L,'10월'!$F:$F,"C0000142",'10월'!$I:$I,AW59)</f>
        <v>0</v>
      </c>
      <c r="AZ59" s="41" t="str">
        <f t="shared" ca="1" si="38"/>
        <v/>
      </c>
      <c r="BA59" s="90">
        <f t="shared" ref="BA59" ca="1" si="547">AY59+AY60</f>
        <v>0</v>
      </c>
      <c r="BB59" s="92">
        <f t="shared" ref="BB59" si="548">IFERROR(DATE($B$7,BB$7,$B59),"")</f>
        <v>46351</v>
      </c>
      <c r="BC59" s="39">
        <f ca="1">SUMIFS('11월'!$N:$N,'11월'!$F:$F,"C0000004",'11월'!$I:$I,BB59)+SUMIFS('11월'!$N:$N,'11월'!$F:$F,"C0000140",'11월'!$I:$I,BB59,'11월'!$T:$T,"??C*")+SUMIFS('11월'!$N:$N,'11월'!$F:$F,"C0000140",'11월'!$I:$I,BB59,'11월'!$T:$T,"??M*")+SUMIFS('11월'!$N:$N,'11월'!$F:$F,"C0000140",'11월'!$I:$I,BB59,'11월'!$T:$T,"??Z*")+SUMIFS('11월'!$N:$N,'11월'!$F:$F,"C0000142",'11월'!$I:$I,BB59)</f>
        <v>0</v>
      </c>
      <c r="BD59" s="40">
        <f ca="1">SUMIFS('11월'!$L:$L,'11월'!$F:$F,"C0000004",'11월'!$I:$I,BB59)+SUMIFS('11월'!$L:$L,'11월'!$F:$F,"C0000140",'11월'!$I:$I,BB59,'11월'!$T:$T,"??C*")+SUMIFS('11월'!$L:$L,'11월'!$F:$F,"C0000140",'11월'!$I:$I,BB59,'11월'!$T:$T,"??M*")+SUMIFS('11월'!$L:$L,'11월'!$F:$F,"C0000140",'11월'!$I:$I,BB59,'11월'!$T:$T,"??Z*")+SUMIFS('11월'!$L:$L,'11월'!$F:$F,"C0000142",'11월'!$I:$I,BB59)</f>
        <v>0</v>
      </c>
      <c r="BE59" s="41" t="str">
        <f t="shared" ca="1" si="41"/>
        <v/>
      </c>
      <c r="BF59" s="90">
        <f t="shared" ref="BF59" ca="1" si="549">BD59+BD60</f>
        <v>0</v>
      </c>
      <c r="BG59" s="92">
        <f t="shared" ref="BG59" si="550">IFERROR(DATE($B$7,BG$7,$B59),"")</f>
        <v>46381</v>
      </c>
      <c r="BH59" s="39">
        <f ca="1">SUMIFS('12월'!$N:$N,'12월'!$F:$F,"C0000004",'12월'!$I:$I,BG59)+SUMIFS('12월'!$N:$N,'12월'!$F:$F,"C0000140",'12월'!$I:$I,BG59,'12월'!$T:$T,"??C*")+SUMIFS('12월'!$N:$N,'12월'!$F:$F,"C0000140",'12월'!$I:$I,BG59,'12월'!$T:$T,"??M*")+SUMIFS('12월'!$N:$N,'12월'!$F:$F,"C0000140",'12월'!$I:$I,BG59,'12월'!$T:$T,"??Z*")+SUMIFS('12월'!$N:$N,'12월'!$F:$F,"C0000142",'12월'!$I:$I,BG59)</f>
        <v>0</v>
      </c>
      <c r="BI59" s="40">
        <f ca="1">SUMIFS('12월'!$L:$L,'12월'!$F:$F,"C0000004",'12월'!$I:$I,BG59)+SUMIFS('12월'!$L:$L,'12월'!$F:$F,"C0000140",'12월'!$I:$I,BG59,'12월'!$T:$T,"??C*")+SUMIFS('12월'!$L:$L,'12월'!$F:$F,"C0000140",'12월'!$I:$I,BG59,'12월'!$T:$T,"??M*")+SUMIFS('12월'!$L:$L,'12월'!$F:$F,"C0000140",'12월'!$I:$I,BG59,'12월'!$T:$T,"??Z*")+SUMIFS('12월'!$L:$L,'12월'!$F:$F,"C0000142",'12월'!$I:$I,BG59)</f>
        <v>0</v>
      </c>
      <c r="BJ59" s="41" t="str">
        <f t="shared" ca="1" si="44"/>
        <v/>
      </c>
      <c r="BK59" s="90">
        <f t="shared" ref="BK59" ca="1" si="551">BI59+BI60</f>
        <v>0</v>
      </c>
    </row>
    <row r="60" spans="2:63" s="42" customFormat="1" ht="15.6" customHeight="1" outlineLevel="1">
      <c r="B60" s="95"/>
      <c r="C60" s="43" t="s">
        <v>3</v>
      </c>
      <c r="D60" s="81"/>
      <c r="E60" s="44">
        <f ca="1">SUMIFS('1월'!$N:$N,'1월'!$F:$F,"*L*",'1월'!$I:$I,D59,'1월'!$S:$S,"윤준희")</f>
        <v>0</v>
      </c>
      <c r="F60" s="47">
        <f ca="1">SUMIFS('1월'!$L:$L,'1월'!$F:$F,"*L*",'1월'!$I:$I,D59,'1월'!$S:$S,"윤준희")</f>
        <v>0</v>
      </c>
      <c r="G60" s="46" t="str">
        <f t="shared" ca="1" si="11"/>
        <v/>
      </c>
      <c r="H60" s="79"/>
      <c r="I60" s="81"/>
      <c r="J60" s="44">
        <f>SUMIFS('2월'!$N:$N,'2월'!$F:$F,"*L*",'2월'!$I:$I,I59,'2월'!$S:$S,"윤준희")</f>
        <v>0</v>
      </c>
      <c r="K60" s="47">
        <f>SUMIFS('2월'!$L:$L,'2월'!$F:$F,"*L*",'2월'!$I:$I,I59,'2월'!$S:$S,"윤준희")</f>
        <v>0</v>
      </c>
      <c r="L60" s="46" t="str">
        <f t="shared" si="14"/>
        <v/>
      </c>
      <c r="M60" s="79"/>
      <c r="N60" s="81"/>
      <c r="O60" s="44">
        <f>SUMIFS('3월'!$N:$N,'3월'!$F:$F,"*L*",'3월'!$I:$I,N59,'3월'!$S:$S,"윤준희")</f>
        <v>0</v>
      </c>
      <c r="P60" s="47">
        <f>SUMIFS('3월'!$L:$L,'3월'!$F:$F,"*L*",'3월'!$I:$I,N59,'3월'!$S:$S,"윤준희")</f>
        <v>0</v>
      </c>
      <c r="Q60" s="46" t="str">
        <f t="shared" si="17"/>
        <v/>
      </c>
      <c r="R60" s="79"/>
      <c r="S60" s="93"/>
      <c r="T60" s="44">
        <f>SUMIFS('4월'!$N:$N,'4월'!$F:$F,"*L*",'4월'!$I:$I,S59,'4월'!$S:$S,"윤준희")</f>
        <v>0</v>
      </c>
      <c r="U60" s="47">
        <f>SUMIFS('4월'!$L:$L,'4월'!$F:$F,"*L*",'4월'!$I:$I,S59,'4월'!$S:$S,"윤준희")</f>
        <v>0</v>
      </c>
      <c r="V60" s="46" t="str">
        <f t="shared" si="20"/>
        <v/>
      </c>
      <c r="W60" s="91"/>
      <c r="X60" s="93"/>
      <c r="Y60" s="44">
        <f ca="1">SUMIFS('5월'!$N:$N,'5월'!$F:$F,"*L*",'5월'!$I:$I,X59,'5월'!$S:$S,"윤준희")</f>
        <v>0</v>
      </c>
      <c r="Z60" s="47">
        <f ca="1">SUMIFS('5월'!$L:$L,'5월'!$F:$F,"*L*",'5월'!$I:$I,X59,'5월'!$S:$S,"윤준희")</f>
        <v>0</v>
      </c>
      <c r="AA60" s="46" t="str">
        <f t="shared" ca="1" si="23"/>
        <v/>
      </c>
      <c r="AB60" s="91"/>
      <c r="AC60" s="93"/>
      <c r="AD60" s="44">
        <f ca="1">SUMIFS('6월'!$N:$N,'6월'!$F:$F,"*L*",'6월'!$I:$I,AC59,'6월'!$S:$S,"윤준희")</f>
        <v>0</v>
      </c>
      <c r="AE60" s="47">
        <f ca="1">SUMIFS('6월'!$L:$L,'6월'!$F:$F,"*L*",'6월'!$I:$I,AC59,'6월'!$S:$S,"윤준희")+SUMIFS('6월'!$L:$L,'6월'!$F:$F,"*L*",'6월'!$I:$I,AC59,'6월'!$S:$S,"윤준희")</f>
        <v>0</v>
      </c>
      <c r="AF60" s="46" t="str">
        <f t="shared" ca="1" si="26"/>
        <v/>
      </c>
      <c r="AG60" s="91"/>
      <c r="AH60" s="93"/>
      <c r="AI60" s="44">
        <f ca="1">SUMIFS('7월'!$N:$N,'7월'!$F:$F,"*L*",'7월'!$I:$I,AH59,'7월'!$S:$S,"윤준희")</f>
        <v>0</v>
      </c>
      <c r="AJ60" s="47">
        <f ca="1">SUMIFS('7월'!$L:$L,'7월'!$F:$F,"*L*",'7월'!$I:$I,AH59,'7월'!$S:$S,"윤준희")</f>
        <v>0</v>
      </c>
      <c r="AK60" s="46" t="str">
        <f t="shared" ca="1" si="29"/>
        <v/>
      </c>
      <c r="AL60" s="91"/>
      <c r="AM60" s="93"/>
      <c r="AN60" s="44">
        <f ca="1">SUMIFS('8월'!$N:$N,'8월'!$F:$F,"*L*",'8월'!$I:$I,AM59,'8월'!$S:$S,"윤준희")</f>
        <v>0</v>
      </c>
      <c r="AO60" s="47">
        <f ca="1">SUMIFS('8월'!$L:$L,'8월'!$F:$F,"*L*",'8월'!$I:$I,AM59,'8월'!$S:$S,"윤준희")</f>
        <v>0</v>
      </c>
      <c r="AP60" s="46" t="str">
        <f t="shared" ca="1" si="32"/>
        <v/>
      </c>
      <c r="AQ60" s="91"/>
      <c r="AR60" s="93"/>
      <c r="AS60" s="44">
        <f>SUMIFS('9월'!$N:$N,'9월'!$F:$F,"*L*",'9월'!$I:$I,AR59,'9월'!$S:$S,"윤준희")</f>
        <v>0</v>
      </c>
      <c r="AT60" s="47">
        <f>SUMIFS('9월'!$L:$L,'9월'!$F:$F,"*L*",'9월'!$I:$I,AR59,'9월'!$S:$S,"윤준희")</f>
        <v>0</v>
      </c>
      <c r="AU60" s="46" t="str">
        <f t="shared" si="35"/>
        <v/>
      </c>
      <c r="AV60" s="91"/>
      <c r="AW60" s="93"/>
      <c r="AX60" s="44">
        <f ca="1">SUMIFS('10월'!$N:$N,'10월'!$F:$F,"*L*",'10월'!$I:$I,AW59,'10월'!$S:$S,"윤준희")</f>
        <v>0</v>
      </c>
      <c r="AY60" s="44">
        <f ca="1">SUMIFS('10월'!$L:$L,'10월'!$F:$F,"*L*",'10월'!$I:$I,AW59,'10월'!$S:$S,"윤준희")</f>
        <v>0</v>
      </c>
      <c r="AZ60" s="46" t="str">
        <f t="shared" ca="1" si="38"/>
        <v/>
      </c>
      <c r="BA60" s="91"/>
      <c r="BB60" s="93"/>
      <c r="BC60" s="44">
        <f ca="1">SUMIFS('11월'!$N:$N,'11월'!$F:$F,"*L*",'11월'!$I:$I,BB59,'11월'!$S:$S,"윤준희")</f>
        <v>0</v>
      </c>
      <c r="BD60" s="47">
        <f ca="1">SUMIFS('11월'!$L:$L,'11월'!$F:$F,"*L*",'11월'!$I:$I,BB59,'11월'!$S:$S,"윤준희")</f>
        <v>0</v>
      </c>
      <c r="BE60" s="46" t="str">
        <f t="shared" ca="1" si="41"/>
        <v/>
      </c>
      <c r="BF60" s="91"/>
      <c r="BG60" s="93"/>
      <c r="BH60" s="44">
        <f ca="1">SUMIFS('12월'!$N:$N,'12월'!$F:$F,"*L*",'12월'!$I:$I,BG59,'12월'!$S:$S,"윤준희")</f>
        <v>0</v>
      </c>
      <c r="BI60" s="47">
        <f ca="1">SUMIFS('12월'!$L:$L,'12월'!$F:$F,"*L*",'12월'!$I:$I,BG59,'12월'!$S:$S,"윤준희")</f>
        <v>0</v>
      </c>
      <c r="BJ60" s="46" t="str">
        <f t="shared" ca="1" si="44"/>
        <v/>
      </c>
      <c r="BK60" s="91"/>
    </row>
    <row r="61" spans="2:63" s="42" customFormat="1" ht="15.6" customHeight="1" outlineLevel="1">
      <c r="B61" s="94">
        <v>26</v>
      </c>
      <c r="C61" s="38" t="s">
        <v>6</v>
      </c>
      <c r="D61" s="80">
        <f>IFERROR(DATE($B$7,$D$7,B61),"")</f>
        <v>46048</v>
      </c>
      <c r="E61" s="39">
        <f ca="1">SUMIFS('1월'!$N:$N,'1월'!$F:$F,"C0000004",'1월'!$I:$I,D61)+SUMIFS('1월'!$N:$N,'1월'!$F:$F,"C0000140",'1월'!$I:$I,D61,'1월'!$T:$T,"??C*")+SUMIFS('1월'!$N:$N,'1월'!$F:$F,"C0000140",'1월'!$I:$I,D61,'1월'!$T:$T,"??M*")+SUMIFS('1월'!$N:$N,'1월'!$F:$F,"C0000140",'1월'!$I:$I,D61,'1월'!$T:$T,"??Z*")+SUMIFS('1월'!$N:$N,'1월'!$F:$F,"C0000142",'1월'!$I:$I,D61)</f>
        <v>0</v>
      </c>
      <c r="F61" s="40">
        <f ca="1">SUMIFS('1월'!$L:$L,'1월'!$F:$F,"C0000004",'1월'!$I:$I,D61)+SUMIFS('1월'!$L:$L,'1월'!$F:$F,"C0000140",'1월'!$I:$I,D61,'1월'!$T:$T,"??C*")+SUMIFS('1월'!$L:$L,'1월'!$F:$F,"C0000140",'1월'!$I:$I,D61,'1월'!$T:$T,"??M*")+SUMIFS('1월'!$L:$L,'1월'!$F:$F,"C0000140",'1월'!$I:$I,D61,'1월'!$T:$T,"??Z*")+SUMIFS('1월'!$L:$L,'1월'!$F:$F,"C0000142",'1월'!$I:$I,D61)</f>
        <v>0</v>
      </c>
      <c r="G61" s="41" t="str">
        <f t="shared" ca="1" si="11"/>
        <v/>
      </c>
      <c r="H61" s="78">
        <f t="shared" ref="H61" ca="1" si="552">F61+F62</f>
        <v>0</v>
      </c>
      <c r="I61" s="80">
        <f t="shared" ref="I61" si="553">IFERROR(DATE($B$7,I$7,$B61),"")</f>
        <v>46079</v>
      </c>
      <c r="J61" s="39">
        <f>SUMIFS('2월'!$N:$N,'2월'!$F:$F,"C0000004",'2월'!$I:$I,I61)+SUMIFS('2월'!$N:$N,'2월'!$F:$F,"C0000140",'2월'!$I:$I,I61,'2월'!$T:$T,"??C*")+SUMIFS('2월'!$N:$N,'2월'!$F:$F,"C0000140",'2월'!$I:$I,I61,'2월'!$T:$T,"??M*")+SUMIFS('2월'!$N:$N,'2월'!$F:$F,"C0000140",'2월'!$I:$I,I61,'2월'!$T:$T,"??Z*")+SUMIFS('2월'!$N:$N,'2월'!$F:$F,"C0000142",'2월'!$I:$I,I61)</f>
        <v>0</v>
      </c>
      <c r="K61" s="40">
        <f>SUMIFS('2월'!$L:$L,'2월'!$F:$F,"C0000004",'2월'!$I:$I,I61)+SUMIFS('2월'!$L:$L,'2월'!$F:$F,"C0000140",'2월'!$I:$I,I61,'2월'!$T:$T,"??C*")+SUMIFS('2월'!$L:$L,'2월'!$F:$F,"C0000140",'2월'!$I:$I,I61,'2월'!$T:$T,"??M*")+SUMIFS('2월'!$L:$L,'2월'!$F:$F,"C0000140",'2월'!$I:$I,I61,'2월'!$T:$T,"??Z*")+SUMIFS('2월'!$L:$L,'2월'!$F:$F,"C0000142",'2월'!$I:$I,I61)</f>
        <v>0</v>
      </c>
      <c r="L61" s="41" t="str">
        <f t="shared" si="14"/>
        <v/>
      </c>
      <c r="M61" s="78">
        <f t="shared" ref="M61" si="554">K61+K62</f>
        <v>0</v>
      </c>
      <c r="N61" s="80">
        <f t="shared" ref="N61" si="555">IFERROR(DATE($B$7,N$7,$B61),"")</f>
        <v>46107</v>
      </c>
      <c r="O61" s="39">
        <f>SUMIFS('3월'!$N:$N,'3월'!$F:$F,"C0000004",'3월'!$I:$I,N61)+SUMIFS('3월'!$N:$N,'3월'!$F:$F,"C0000140",'3월'!$I:$I,N61,'3월'!$T:$T,"??C*")+SUMIFS('3월'!$N:$N,'3월'!$F:$F,"C0000140",'3월'!$I:$I,N61,'3월'!$T:$T,"??M*")+SUMIFS('3월'!$N:$N,'3월'!$F:$F,"C0000140",'3월'!$I:$I,N61,'3월'!$T:$T,"??Z*")+SUMIFS('3월'!$N:$N,'3월'!$F:$F,"C0000142",'3월'!$I:$I,N61)</f>
        <v>0</v>
      </c>
      <c r="P61" s="40">
        <f>SUMIFS('3월'!$L:$L,'3월'!$F:$F,"C0000004",'3월'!$I:$I,N61)+SUMIFS('3월'!$L:$L,'3월'!$F:$F,"C0000140",'3월'!$I:$I,N61,'3월'!$T:$T,"??C*")+SUMIFS('3월'!$L:$L,'3월'!$F:$F,"C0000140",'3월'!$I:$I,N61,'3월'!$T:$T,"??M*")+SUMIFS('3월'!$L:$L,'3월'!$F:$F,"C0000140",'3월'!$I:$I,N61,'3월'!$T:$T,"??Z*")+SUMIFS('3월'!$L:$L,'3월'!$F:$F,"C0000142",'3월'!$I:$I,N61)</f>
        <v>0</v>
      </c>
      <c r="Q61" s="41" t="str">
        <f t="shared" si="17"/>
        <v/>
      </c>
      <c r="R61" s="78">
        <f t="shared" ref="R61" si="556">P61+P62</f>
        <v>0</v>
      </c>
      <c r="S61" s="92">
        <f t="shared" ref="S61" si="557">IFERROR(DATE($B$7,S$7,$B61),"")</f>
        <v>46138</v>
      </c>
      <c r="T61" s="39">
        <f>SUMIFS('4월'!$N:$N,'4월'!$F:$F,"C0000004",'4월'!$I:$I,S61)+SUMIFS('4월'!$N:$N,'4월'!$F:$F,"C0000140",'4월'!$I:$I,S61,'4월'!$T:$T,"??C*")+SUMIFS('4월'!$N:$N,'4월'!$F:$F,"C0000140",'4월'!$I:$I,S61,'4월'!$T:$T,"??M*")+SUMIFS('4월'!$N:$N,'4월'!$F:$F,"C0000140",'4월'!$I:$I,S61,'4월'!$T:$T,"??Z*")+SUMIFS('4월'!$N:$N,'4월'!$F:$F,"C0000142",'4월'!$I:$I,S61)</f>
        <v>0</v>
      </c>
      <c r="U61" s="40">
        <f>SUMIFS('4월'!$L:$L,'4월'!$F:$F,"C0000004",'4월'!$I:$I,S61)+SUMIFS('4월'!$L:$L,'4월'!$F:$F,"C0000140",'4월'!$I:$I,S61,'4월'!$T:$T,"??C*")+SUMIFS('4월'!$L:$L,'4월'!$F:$F,"C0000140",'4월'!$I:$I,S61,'4월'!$T:$T,"??M*")+SUMIFS('4월'!$L:$L,'4월'!$F:$F,"C0000140",'4월'!$I:$I,S61,'4월'!$T:$T,"??Z*")+SUMIFS('4월'!$L:$L,'4월'!$F:$F,"C0000142",'4월'!$I:$I,S61)</f>
        <v>0</v>
      </c>
      <c r="V61" s="41" t="str">
        <f t="shared" si="20"/>
        <v/>
      </c>
      <c r="W61" s="90">
        <f t="shared" ref="W61" si="558">U61+U62</f>
        <v>0</v>
      </c>
      <c r="X61" s="92">
        <f t="shared" ref="X61" si="559">IFERROR(DATE($B$7,X$7,$B61),"")</f>
        <v>46168</v>
      </c>
      <c r="Y61" s="39">
        <f ca="1">SUMIFS('5월'!$N:$N,'5월'!$F:$F,"C0000004",'5월'!$I:$I,X61)+SUMIFS('5월'!$N:$N,'5월'!$F:$F,"C0000140",'5월'!$I:$I,X61,'5월'!$T:$T,"??C*")+SUMIFS('5월'!$N:$N,'5월'!$F:$F,"C0000140",'5월'!$I:$I,X61,'5월'!$T:$T,"??M*")+SUMIFS('5월'!$N:$N,'5월'!$F:$F,"C0000140",'5월'!$I:$I,X61,'5월'!$T:$T,"??Z*")+SUMIFS('5월'!$N:$N,'5월'!$F:$F,"C0000142",'5월'!$I:$I,X61)</f>
        <v>0</v>
      </c>
      <c r="Z61" s="40">
        <f ca="1">SUMIFS('5월'!$L:$L,'5월'!$F:$F,"C0000004",'5월'!$I:$I,X61)+SUMIFS('5월'!$L:$L,'5월'!$F:$F,"C0000140",'5월'!$I:$I,X61,'5월'!$T:$T,"??C*")+SUMIFS('5월'!$L:$L,'5월'!$F:$F,"C0000140",'5월'!$I:$I,X61,'5월'!$T:$T,"??M*")+SUMIFS('5월'!$L:$L,'5월'!$F:$F,"C0000140",'5월'!$I:$I,X61,'5월'!$T:$T,"??Z*")+SUMIFS('5월'!$L:$L,'5월'!$F:$F,"C0000142",'5월'!$I:$I,X61)</f>
        <v>0</v>
      </c>
      <c r="AA61" s="41" t="str">
        <f t="shared" ca="1" si="23"/>
        <v/>
      </c>
      <c r="AB61" s="90">
        <f t="shared" ref="AB61" ca="1" si="560">Z61+Z62</f>
        <v>0</v>
      </c>
      <c r="AC61" s="92">
        <f t="shared" ref="AC61" si="561">IFERROR(DATE($B$7,AC$7,$B61),"")</f>
        <v>46199</v>
      </c>
      <c r="AD61" s="39">
        <f ca="1">SUMIFS('6월'!$N:$N,'6월'!$F:$F,"C0000004",'6월'!$I:$I,AC61)+SUMIFS('6월'!$N:$N,'6월'!$F:$F,"C0000140",'6월'!$I:$I,AC61,'6월'!$T:$T,"??C*")+SUMIFS('6월'!$N:$N,'6월'!$F:$F,"C0000140",'6월'!$I:$I,AC61,'6월'!$T:$T,"??M*")+SUMIFS('6월'!$N:$N,'6월'!$F:$F,"C0000140",'6월'!$I:$I,AC61,'6월'!$T:$T,"??Z*")+SUMIFS('6월'!$N:$N,'6월'!$F:$F,"C0000142",'6월'!$I:$I,AC61)</f>
        <v>0</v>
      </c>
      <c r="AE61" s="40">
        <f ca="1">SUMIFS('6월'!$L:$L,'6월'!$F:$F,"C0000004",'6월'!$I:$I,AC61)+SUMIFS('6월'!$L:$L,'6월'!$F:$F,"C0000140",'6월'!$I:$I,AC61,'6월'!$T:$T,"??C*")+SUMIFS('6월'!$L:$L,'6월'!$F:$F,"C0000140",'6월'!$I:$I,AC61,'6월'!$T:$T,"??M*")+SUMIFS('6월'!$L:$L,'6월'!$F:$F,"C0000140",'6월'!$I:$I,AC61,'6월'!$T:$T,"??Z*")+SUMIFS('6월'!$L:$L,'6월'!$F:$F,"C0000142",'6월'!$I:$I,AC61)</f>
        <v>0</v>
      </c>
      <c r="AF61" s="41" t="str">
        <f t="shared" ca="1" si="26"/>
        <v/>
      </c>
      <c r="AG61" s="90">
        <f t="shared" ref="AG61" ca="1" si="562">AE61+AE62</f>
        <v>0</v>
      </c>
      <c r="AH61" s="92">
        <f t="shared" ref="AH61" si="563">IFERROR(DATE($B$7,AH$7,$B61),"")</f>
        <v>46229</v>
      </c>
      <c r="AI61" s="39">
        <f ca="1">SUMIFS('7월'!$N:$N,'7월'!$F:$F,"C0000004",'7월'!$I:$I,AH61)+SUMIFS('7월'!$N:$N,'7월'!$F:$F,"C0000140",'7월'!$I:$I,AH61,'7월'!$T:$T,"??C*")+SUMIFS('7월'!$N:$N,'7월'!$F:$F,"C0000140",'7월'!$I:$I,AH61,'7월'!$T:$T,"??M*")+SUMIFS('7월'!$N:$N,'7월'!$F:$F,"C0000140",'7월'!$I:$I,AH61,'7월'!$T:$T,"??Z*")+SUMIFS('7월'!$N:$N,'7월'!$F:$F,"C0000142",'7월'!$I:$I,AH61)</f>
        <v>0</v>
      </c>
      <c r="AJ61" s="40">
        <f ca="1">SUMIFS('7월'!$L:$L,'7월'!$F:$F,"C0000004",'7월'!$I:$I,AH61)+SUMIFS('7월'!$L:$L,'7월'!$F:$F,"C0000140",'7월'!$I:$I,AH61,'7월'!$T:$T,"??C*")+SUMIFS('7월'!$L:$L,'7월'!$F:$F,"C0000140",'7월'!$I:$I,AH61,'7월'!$T:$T,"??M*")+SUMIFS('7월'!$L:$L,'7월'!$F:$F,"C0000140",'7월'!$I:$I,AH61,'7월'!$T:$T,"??Z*")+SUMIFS('7월'!$L:$L,'7월'!$F:$F,"C0000142",'7월'!$I:$I,AH61)</f>
        <v>0</v>
      </c>
      <c r="AK61" s="41" t="str">
        <f t="shared" ca="1" si="29"/>
        <v/>
      </c>
      <c r="AL61" s="90">
        <f t="shared" ref="AL61" ca="1" si="564">AJ61+AJ62</f>
        <v>0</v>
      </c>
      <c r="AM61" s="92">
        <f t="shared" ref="AM61" si="565">IFERROR(DATE($B$7,AM$7,$B61),"")</f>
        <v>46260</v>
      </c>
      <c r="AN61" s="39">
        <f ca="1">SUMIFS('8월'!$N:$N,'8월'!$F:$F,"C0000004",'8월'!$I:$I,AM61)+SUMIFS('8월'!$N:$N,'8월'!$F:$F,"C0000140",'8월'!$I:$I,AM61,'8월'!$T:$T,"??C*")+SUMIFS('8월'!$N:$N,'8월'!$F:$F,"C0000140",'8월'!$I:$I,AM61,'8월'!$T:$T,"??M*")+SUMIFS('8월'!$N:$N,'8월'!$F:$F,"C0000140",'8월'!$I:$I,AM61,'8월'!$T:$T,"??Z*")+SUMIFS('8월'!$N:$N,'8월'!$F:$F,"C0000142",'8월'!$I:$I,AM61)</f>
        <v>0</v>
      </c>
      <c r="AO61" s="40">
        <f ca="1">SUMIFS('8월'!$L:$L,'8월'!$F:$F,"C0000004",'8월'!$I:$I,AM61)+SUMIFS('8월'!$L:$L,'8월'!$F:$F,"C0000140",'8월'!$I:$I,AM61,'8월'!$T:$T,"??C*")+SUMIFS('8월'!$L:$L,'8월'!$F:$F,"C0000140",'8월'!$I:$I,AM61,'8월'!$T:$T,"??M*")+SUMIFS('8월'!$L:$L,'8월'!$F:$F,"C0000140",'8월'!$I:$I,AM61,'8월'!$T:$T,"??Z*")+SUMIFS('8월'!$L:$L,'8월'!$F:$F,"C0000142",'8월'!$I:$I,AM61)</f>
        <v>0</v>
      </c>
      <c r="AP61" s="41" t="str">
        <f t="shared" ca="1" si="32"/>
        <v/>
      </c>
      <c r="AQ61" s="90">
        <f t="shared" ref="AQ61" ca="1" si="566">AO61+AO62</f>
        <v>0</v>
      </c>
      <c r="AR61" s="92">
        <f t="shared" ref="AR61" si="567">IFERROR(DATE($B$7,AR$7,$B61),"")</f>
        <v>46291</v>
      </c>
      <c r="AS61" s="39">
        <f>SUMIFS('9월'!$N:$N,'9월'!$F:$F,"C0000004",'9월'!$I:$I,AR61)+SUMIFS('9월'!$N:$N,'9월'!$F:$F,"C0000140",'9월'!$I:$I,AR61,'9월'!$T:$T,"??C*")+SUMIFS('9월'!$N:$N,'9월'!$F:$F,"C0000140",'9월'!$I:$I,AR61,'9월'!$T:$T,"??M*")+SUMIFS('9월'!$N:$N,'9월'!$F:$F,"C0000140",'9월'!$I:$I,AR61,'9월'!$T:$T,"??Z*")+SUMIFS('9월'!$N:$N,'9월'!$F:$F,"C0000142",'9월'!$I:$I,AR61)</f>
        <v>0</v>
      </c>
      <c r="AT61" s="40">
        <f>SUMIFS('9월'!$L:$L,'9월'!$F:$F,"C0000004",'9월'!$I:$I,AR61)+SUMIFS('9월'!$L:$L,'9월'!$F:$F,"C0000140",'9월'!$I:$I,AR61,'9월'!$T:$T,"??C*")+SUMIFS('9월'!$L:$L,'9월'!$F:$F,"C0000140",'9월'!$I:$I,AR61,'9월'!$T:$T,"??M*")+SUMIFS('9월'!$L:$L,'9월'!$F:$F,"C0000140",'9월'!$I:$I,AR61,'9월'!$T:$T,"??Z*")+SUMIFS('9월'!$L:$L,'9월'!$F:$F,"C0000142",'9월'!$I:$I,AR61)</f>
        <v>0</v>
      </c>
      <c r="AU61" s="41" t="str">
        <f t="shared" si="35"/>
        <v/>
      </c>
      <c r="AV61" s="90">
        <f t="shared" ref="AV61" si="568">AT61+AT62</f>
        <v>0</v>
      </c>
      <c r="AW61" s="92">
        <f t="shared" ref="AW61" si="569">IFERROR(DATE($B$7,AW$7,$B61),"")</f>
        <v>46321</v>
      </c>
      <c r="AX61" s="39">
        <f ca="1">SUMIFS('10월'!$N:$N,'10월'!$F:$F,"C0000004",'10월'!$I:$I,AW61)+SUMIFS('10월'!$N:$N,'10월'!$F:$F,"C0000140",'10월'!$I:$I,AW61,'10월'!$T:$T,"??C*")+SUMIFS('10월'!$N:$N,'10월'!$F:$F,"C0000140",'10월'!$I:$I,AW61,'10월'!$T:$T,"??M*")+SUMIFS('10월'!$N:$N,'10월'!$F:$F,"C0000140",'10월'!$I:$I,AW61,'10월'!$T:$T,"??Z*")+SUMIFS('10월'!$N:$N,'10월'!$F:$F,"C0000142",'10월'!$I:$I,AW61)</f>
        <v>0</v>
      </c>
      <c r="AY61" s="40">
        <f ca="1">SUMIFS('10월'!$L:$L,'10월'!$F:$F,"C0000004",'10월'!$I:$I,AW61)+SUMIFS('10월'!$L:$L,'10월'!$F:$F,"C0000140",'10월'!$I:$I,AW61,'10월'!$T:$T,"??C*")+SUMIFS('10월'!$L:$L,'10월'!$F:$F,"C0000140",'10월'!$I:$I,AW61,'10월'!$T:$T,"??M*")+SUMIFS('10월'!$L:$L,'10월'!$F:$F,"C0000140",'10월'!$I:$I,AW61,'10월'!$T:$T,"??Z*")+SUMIFS('10월'!$L:$L,'10월'!$F:$F,"C0000142",'10월'!$I:$I,AW61)</f>
        <v>0</v>
      </c>
      <c r="AZ61" s="41" t="str">
        <f t="shared" ca="1" si="38"/>
        <v/>
      </c>
      <c r="BA61" s="90">
        <f t="shared" ref="BA61" ca="1" si="570">AY61+AY62</f>
        <v>0</v>
      </c>
      <c r="BB61" s="92">
        <f t="shared" ref="BB61" si="571">IFERROR(DATE($B$7,BB$7,$B61),"")</f>
        <v>46352</v>
      </c>
      <c r="BC61" s="39">
        <f ca="1">SUMIFS('11월'!$N:$N,'11월'!$F:$F,"C0000004",'11월'!$I:$I,BB61)+SUMIFS('11월'!$N:$N,'11월'!$F:$F,"C0000140",'11월'!$I:$I,BB61,'11월'!$T:$T,"??C*")+SUMIFS('11월'!$N:$N,'11월'!$F:$F,"C0000140",'11월'!$I:$I,BB61,'11월'!$T:$T,"??M*")+SUMIFS('11월'!$N:$N,'11월'!$F:$F,"C0000140",'11월'!$I:$I,BB61,'11월'!$T:$T,"??Z*")+SUMIFS('11월'!$N:$N,'11월'!$F:$F,"C0000142",'11월'!$I:$I,BB61)</f>
        <v>0</v>
      </c>
      <c r="BD61" s="40">
        <f ca="1">SUMIFS('11월'!$L:$L,'11월'!$F:$F,"C0000004",'11월'!$I:$I,BB61)+SUMIFS('11월'!$L:$L,'11월'!$F:$F,"C0000140",'11월'!$I:$I,BB61,'11월'!$T:$T,"??C*")+SUMIFS('11월'!$L:$L,'11월'!$F:$F,"C0000140",'11월'!$I:$I,BB61,'11월'!$T:$T,"??M*")+SUMIFS('11월'!$L:$L,'11월'!$F:$F,"C0000140",'11월'!$I:$I,BB61,'11월'!$T:$T,"??Z*")+SUMIFS('11월'!$L:$L,'11월'!$F:$F,"C0000142",'11월'!$I:$I,BB61)</f>
        <v>0</v>
      </c>
      <c r="BE61" s="41" t="str">
        <f t="shared" ca="1" si="41"/>
        <v/>
      </c>
      <c r="BF61" s="90">
        <f t="shared" ref="BF61" ca="1" si="572">BD61+BD62</f>
        <v>0</v>
      </c>
      <c r="BG61" s="92">
        <f t="shared" ref="BG61" si="573">IFERROR(DATE($B$7,BG$7,$B61),"")</f>
        <v>46382</v>
      </c>
      <c r="BH61" s="39">
        <f ca="1">SUMIFS('12월'!$N:$N,'12월'!$F:$F,"C0000004",'12월'!$I:$I,BG61)+SUMIFS('12월'!$N:$N,'12월'!$F:$F,"C0000140",'12월'!$I:$I,BG61,'12월'!$T:$T,"??C*")+SUMIFS('12월'!$N:$N,'12월'!$F:$F,"C0000140",'12월'!$I:$I,BG61,'12월'!$T:$T,"??M*")+SUMIFS('12월'!$N:$N,'12월'!$F:$F,"C0000140",'12월'!$I:$I,BG61,'12월'!$T:$T,"??Z*")+SUMIFS('12월'!$N:$N,'12월'!$F:$F,"C0000142",'12월'!$I:$I,BG61)</f>
        <v>0</v>
      </c>
      <c r="BI61" s="40">
        <f ca="1">SUMIFS('12월'!$L:$L,'12월'!$F:$F,"C0000004",'12월'!$I:$I,BG61)+SUMIFS('12월'!$L:$L,'12월'!$F:$F,"C0000140",'12월'!$I:$I,BG61,'12월'!$T:$T,"??C*")+SUMIFS('12월'!$L:$L,'12월'!$F:$F,"C0000140",'12월'!$I:$I,BG61,'12월'!$T:$T,"??M*")+SUMIFS('12월'!$L:$L,'12월'!$F:$F,"C0000140",'12월'!$I:$I,BG61,'12월'!$T:$T,"??Z*")+SUMIFS('12월'!$L:$L,'12월'!$F:$F,"C0000142",'12월'!$I:$I,BG61)</f>
        <v>0</v>
      </c>
      <c r="BJ61" s="41" t="str">
        <f t="shared" ca="1" si="44"/>
        <v/>
      </c>
      <c r="BK61" s="90">
        <f t="shared" ref="BK61" ca="1" si="574">BI61+BI62</f>
        <v>0</v>
      </c>
    </row>
    <row r="62" spans="2:63" s="42" customFormat="1" ht="15.6" customHeight="1" outlineLevel="1">
      <c r="B62" s="95"/>
      <c r="C62" s="43" t="s">
        <v>3</v>
      </c>
      <c r="D62" s="81"/>
      <c r="E62" s="44">
        <f ca="1">SUMIFS('1월'!$N:$N,'1월'!$F:$F,"*L*",'1월'!$I:$I,D61,'1월'!$S:$S,"윤준희")</f>
        <v>0</v>
      </c>
      <c r="F62" s="47">
        <f ca="1">SUMIFS('1월'!$L:$L,'1월'!$F:$F,"*L*",'1월'!$I:$I,D61,'1월'!$S:$S,"윤준희")</f>
        <v>0</v>
      </c>
      <c r="G62" s="46" t="str">
        <f t="shared" ca="1" si="11"/>
        <v/>
      </c>
      <c r="H62" s="79"/>
      <c r="I62" s="81"/>
      <c r="J62" s="44">
        <f>SUMIFS('2월'!$N:$N,'2월'!$F:$F,"*L*",'2월'!$I:$I,I61,'2월'!$S:$S,"윤준희")</f>
        <v>0</v>
      </c>
      <c r="K62" s="47">
        <f>SUMIFS('2월'!$L:$L,'2월'!$F:$F,"*L*",'2월'!$I:$I,I61,'2월'!$S:$S,"윤준희")</f>
        <v>0</v>
      </c>
      <c r="L62" s="46" t="str">
        <f t="shared" si="14"/>
        <v/>
      </c>
      <c r="M62" s="79"/>
      <c r="N62" s="81"/>
      <c r="O62" s="44">
        <f>SUMIFS('3월'!$N:$N,'3월'!$F:$F,"*L*",'3월'!$I:$I,N61,'3월'!$S:$S,"윤준희")</f>
        <v>0</v>
      </c>
      <c r="P62" s="47">
        <f>SUMIFS('3월'!$L:$L,'3월'!$F:$F,"*L*",'3월'!$I:$I,N61,'3월'!$S:$S,"윤준희")</f>
        <v>0</v>
      </c>
      <c r="Q62" s="46" t="str">
        <f t="shared" si="17"/>
        <v/>
      </c>
      <c r="R62" s="79"/>
      <c r="S62" s="93"/>
      <c r="T62" s="44">
        <f>SUMIFS('4월'!$N:$N,'4월'!$F:$F,"*L*",'4월'!$I:$I,S61,'4월'!$S:$S,"윤준희")</f>
        <v>0</v>
      </c>
      <c r="U62" s="47">
        <f>SUMIFS('4월'!$L:$L,'4월'!$F:$F,"*L*",'4월'!$I:$I,S61,'4월'!$S:$S,"윤준희")</f>
        <v>0</v>
      </c>
      <c r="V62" s="46" t="str">
        <f t="shared" si="20"/>
        <v/>
      </c>
      <c r="W62" s="91"/>
      <c r="X62" s="93"/>
      <c r="Y62" s="44">
        <f ca="1">SUMIFS('5월'!$N:$N,'5월'!$F:$F,"*L*",'5월'!$I:$I,X61,'5월'!$S:$S,"윤준희")</f>
        <v>0</v>
      </c>
      <c r="Z62" s="47">
        <f ca="1">SUMIFS('5월'!$L:$L,'5월'!$F:$F,"*L*",'5월'!$I:$I,X61,'5월'!$S:$S,"윤준희")</f>
        <v>0</v>
      </c>
      <c r="AA62" s="46" t="str">
        <f t="shared" ca="1" si="23"/>
        <v/>
      </c>
      <c r="AB62" s="91"/>
      <c r="AC62" s="93"/>
      <c r="AD62" s="44">
        <f ca="1">SUMIFS('6월'!$N:$N,'6월'!$F:$F,"*L*",'6월'!$I:$I,AC61,'6월'!$S:$S,"윤준희")</f>
        <v>0</v>
      </c>
      <c r="AE62" s="47">
        <f ca="1">SUMIFS('6월'!$L:$L,'6월'!$F:$F,"*L*",'6월'!$I:$I,AC61,'6월'!$S:$S,"윤준희")+SUMIFS('6월'!$L:$L,'6월'!$F:$F,"*L*",'6월'!$I:$I,AC61,'6월'!$S:$S,"윤준희")</f>
        <v>0</v>
      </c>
      <c r="AF62" s="46" t="str">
        <f t="shared" ca="1" si="26"/>
        <v/>
      </c>
      <c r="AG62" s="91"/>
      <c r="AH62" s="93"/>
      <c r="AI62" s="44">
        <f ca="1">SUMIFS('7월'!$N:$N,'7월'!$F:$F,"*L*",'7월'!$I:$I,AH61,'7월'!$S:$S,"윤준희")</f>
        <v>0</v>
      </c>
      <c r="AJ62" s="47">
        <f ca="1">SUMIFS('7월'!$L:$L,'7월'!$F:$F,"*L*",'7월'!$I:$I,AH61,'7월'!$S:$S,"윤준희")</f>
        <v>0</v>
      </c>
      <c r="AK62" s="46" t="str">
        <f t="shared" ca="1" si="29"/>
        <v/>
      </c>
      <c r="AL62" s="91"/>
      <c r="AM62" s="93"/>
      <c r="AN62" s="44">
        <f ca="1">SUMIFS('8월'!$N:$N,'8월'!$F:$F,"*L*",'8월'!$I:$I,AM61,'8월'!$S:$S,"윤준희")</f>
        <v>0</v>
      </c>
      <c r="AO62" s="47">
        <f ca="1">SUMIFS('8월'!$L:$L,'8월'!$F:$F,"*L*",'8월'!$I:$I,AM61,'8월'!$S:$S,"윤준희")</f>
        <v>0</v>
      </c>
      <c r="AP62" s="46" t="str">
        <f t="shared" ca="1" si="32"/>
        <v/>
      </c>
      <c r="AQ62" s="91"/>
      <c r="AR62" s="93"/>
      <c r="AS62" s="44">
        <f>SUMIFS('9월'!$N:$N,'9월'!$F:$F,"*L*",'9월'!$I:$I,AR61,'9월'!$S:$S,"윤준희")</f>
        <v>0</v>
      </c>
      <c r="AT62" s="47">
        <f>SUMIFS('9월'!$L:$L,'9월'!$F:$F,"*L*",'9월'!$I:$I,AR61,'9월'!$S:$S,"윤준희")</f>
        <v>0</v>
      </c>
      <c r="AU62" s="46" t="str">
        <f t="shared" si="35"/>
        <v/>
      </c>
      <c r="AV62" s="91"/>
      <c r="AW62" s="93"/>
      <c r="AX62" s="44">
        <f ca="1">SUMIFS('10월'!$N:$N,'10월'!$F:$F,"*L*",'10월'!$I:$I,AW61,'10월'!$S:$S,"윤준희")</f>
        <v>0</v>
      </c>
      <c r="AY62" s="44">
        <f ca="1">SUMIFS('10월'!$L:$L,'10월'!$F:$F,"*L*",'10월'!$I:$I,AW61,'10월'!$S:$S,"윤준희")</f>
        <v>0</v>
      </c>
      <c r="AZ62" s="46" t="str">
        <f t="shared" ca="1" si="38"/>
        <v/>
      </c>
      <c r="BA62" s="91"/>
      <c r="BB62" s="93"/>
      <c r="BC62" s="44">
        <f ca="1">SUMIFS('11월'!$N:$N,'11월'!$F:$F,"*L*",'11월'!$I:$I,BB61,'11월'!$S:$S,"윤준희")</f>
        <v>0</v>
      </c>
      <c r="BD62" s="47">
        <f ca="1">SUMIFS('11월'!$L:$L,'11월'!$F:$F,"*L*",'11월'!$I:$I,BB61,'11월'!$S:$S,"윤준희")</f>
        <v>0</v>
      </c>
      <c r="BE62" s="46" t="str">
        <f t="shared" ca="1" si="41"/>
        <v/>
      </c>
      <c r="BF62" s="91"/>
      <c r="BG62" s="93"/>
      <c r="BH62" s="44">
        <f ca="1">SUMIFS('12월'!$N:$N,'12월'!$F:$F,"*L*",'12월'!$I:$I,BG61,'12월'!$S:$S,"윤준희")</f>
        <v>0</v>
      </c>
      <c r="BI62" s="47">
        <f ca="1">SUMIFS('12월'!$L:$L,'12월'!$F:$F,"*L*",'12월'!$I:$I,BG61,'12월'!$S:$S,"윤준희")</f>
        <v>0</v>
      </c>
      <c r="BJ62" s="46" t="str">
        <f t="shared" ca="1" si="44"/>
        <v/>
      </c>
      <c r="BK62" s="91"/>
    </row>
    <row r="63" spans="2:63" s="42" customFormat="1" ht="15.6" customHeight="1" outlineLevel="1">
      <c r="B63" s="94">
        <v>27</v>
      </c>
      <c r="C63" s="88" t="s">
        <v>6</v>
      </c>
      <c r="D63" s="80">
        <f>IFERROR(DATE($B$7,$D$7,B63),"")</f>
        <v>46049</v>
      </c>
      <c r="E63" s="39">
        <f ca="1">SUMIFS('1월'!$N:$N,'1월'!$F:$F,"C0000004",'1월'!$I:$I,D63)+SUMIFS('1월'!$N:$N,'1월'!$F:$F,"C0000140",'1월'!$I:$I,D63,'1월'!$T:$T,"??C*")+SUMIFS('1월'!$N:$N,'1월'!$F:$F,"C0000140",'1월'!$I:$I,D63,'1월'!$T:$T,"??M*")+SUMIFS('1월'!$N:$N,'1월'!$F:$F,"C0000140",'1월'!$I:$I,D63,'1월'!$T:$T,"??Z*")+SUMIFS('1월'!$N:$N,'1월'!$F:$F,"C0000142",'1월'!$I:$I,D63)</f>
        <v>0</v>
      </c>
      <c r="F63" s="40">
        <f ca="1">SUMIFS('1월'!$L:$L,'1월'!$F:$F,"C0000004",'1월'!$I:$I,D63)+SUMIFS('1월'!$L:$L,'1월'!$F:$F,"C0000140",'1월'!$I:$I,D63,'1월'!$T:$T,"??C*")+SUMIFS('1월'!$L:$L,'1월'!$F:$F,"C0000140",'1월'!$I:$I,D63,'1월'!$T:$T,"??M*")+SUMIFS('1월'!$L:$L,'1월'!$F:$F,"C0000140",'1월'!$I:$I,D63,'1월'!$T:$T,"??Z*")+SUMIFS('1월'!$L:$L,'1월'!$F:$F,"C0000142",'1월'!$I:$I,D63)</f>
        <v>0</v>
      </c>
      <c r="G63" s="41" t="str">
        <f t="shared" ca="1" si="11"/>
        <v/>
      </c>
      <c r="H63" s="78">
        <f t="shared" ref="H63" ca="1" si="575">F63+F64</f>
        <v>0</v>
      </c>
      <c r="I63" s="80">
        <f t="shared" ref="I63" si="576">IFERROR(DATE($B$7,I$7,$B63),"")</f>
        <v>46080</v>
      </c>
      <c r="J63" s="39">
        <f>SUMIFS('2월'!$N:$N,'2월'!$F:$F,"C0000004",'2월'!$I:$I,I63)+SUMIFS('2월'!$N:$N,'2월'!$F:$F,"C0000140",'2월'!$I:$I,I63,'2월'!$T:$T,"??C*")+SUMIFS('2월'!$N:$N,'2월'!$F:$F,"C0000140",'2월'!$I:$I,I63,'2월'!$T:$T,"??M*")+SUMIFS('2월'!$N:$N,'2월'!$F:$F,"C0000140",'2월'!$I:$I,I63,'2월'!$T:$T,"??Z*")+SUMIFS('2월'!$N:$N,'2월'!$F:$F,"C0000142",'2월'!$I:$I,I63)</f>
        <v>0</v>
      </c>
      <c r="K63" s="40">
        <f>SUMIFS('2월'!$L:$L,'2월'!$F:$F,"C0000004",'2월'!$I:$I,I63)+SUMIFS('2월'!$L:$L,'2월'!$F:$F,"C0000140",'2월'!$I:$I,I63,'2월'!$T:$T,"??C*")+SUMIFS('2월'!$L:$L,'2월'!$F:$F,"C0000140",'2월'!$I:$I,I63,'2월'!$T:$T,"??M*")+SUMIFS('2월'!$L:$L,'2월'!$F:$F,"C0000140",'2월'!$I:$I,I63,'2월'!$T:$T,"??Z*")+SUMIFS('2월'!$L:$L,'2월'!$F:$F,"C0000142",'2월'!$I:$I,I63)</f>
        <v>0</v>
      </c>
      <c r="L63" s="41" t="str">
        <f t="shared" si="14"/>
        <v/>
      </c>
      <c r="M63" s="78">
        <f t="shared" ref="M63" si="577">K63+K64</f>
        <v>0</v>
      </c>
      <c r="N63" s="80">
        <f t="shared" ref="N63:N67" si="578">IFERROR(DATE($B$7,N$7,$B63),"")</f>
        <v>46108</v>
      </c>
      <c r="O63" s="39">
        <f>SUMIFS('3월'!$N:$N,'3월'!$F:$F,"C0000004",'3월'!$I:$I,N63)+SUMIFS('3월'!$N:$N,'3월'!$F:$F,"C0000140",'3월'!$I:$I,N63,'3월'!$T:$T,"??C*")+SUMIFS('3월'!$N:$N,'3월'!$F:$F,"C0000140",'3월'!$I:$I,N63,'3월'!$T:$T,"??M*")+SUMIFS('3월'!$N:$N,'3월'!$F:$F,"C0000140",'3월'!$I:$I,N63,'3월'!$T:$T,"??Z*")+SUMIFS('3월'!$N:$N,'3월'!$F:$F,"C0000142",'3월'!$I:$I,N63)</f>
        <v>0</v>
      </c>
      <c r="P63" s="40">
        <f>SUMIFS('3월'!$L:$L,'3월'!$F:$F,"C0000004",'3월'!$I:$I,N63)+SUMIFS('3월'!$L:$L,'3월'!$F:$F,"C0000140",'3월'!$I:$I,N63,'3월'!$T:$T,"??C*")+SUMIFS('3월'!$L:$L,'3월'!$F:$F,"C0000140",'3월'!$I:$I,N63,'3월'!$T:$T,"??M*")+SUMIFS('3월'!$L:$L,'3월'!$F:$F,"C0000140",'3월'!$I:$I,N63,'3월'!$T:$T,"??Z*")+SUMIFS('3월'!$L:$L,'3월'!$F:$F,"C0000142",'3월'!$I:$I,N63)</f>
        <v>0</v>
      </c>
      <c r="Q63" s="41" t="str">
        <f t="shared" si="17"/>
        <v/>
      </c>
      <c r="R63" s="78">
        <f t="shared" ref="R63" si="579">P63+P64</f>
        <v>0</v>
      </c>
      <c r="S63" s="92">
        <f t="shared" ref="S63:S67" si="580">IFERROR(DATE($B$7,S$7,$B63),"")</f>
        <v>46139</v>
      </c>
      <c r="T63" s="39">
        <f>SUMIFS('4월'!$N:$N,'4월'!$F:$F,"C0000004",'4월'!$I:$I,S63)+SUMIFS('4월'!$N:$N,'4월'!$F:$F,"C0000140",'4월'!$I:$I,S63,'4월'!$T:$T,"??C*")+SUMIFS('4월'!$N:$N,'4월'!$F:$F,"C0000140",'4월'!$I:$I,S63,'4월'!$T:$T,"??M*")+SUMIFS('4월'!$N:$N,'4월'!$F:$F,"C0000140",'4월'!$I:$I,S63,'4월'!$T:$T,"??Z*")+SUMIFS('4월'!$N:$N,'4월'!$F:$F,"C0000142",'4월'!$I:$I,S63)</f>
        <v>0</v>
      </c>
      <c r="U63" s="40">
        <f>SUMIFS('4월'!$L:$L,'4월'!$F:$F,"C0000004",'4월'!$I:$I,S63)+SUMIFS('4월'!$L:$L,'4월'!$F:$F,"C0000140",'4월'!$I:$I,S63,'4월'!$T:$T,"??C*")+SUMIFS('4월'!$L:$L,'4월'!$F:$F,"C0000140",'4월'!$I:$I,S63,'4월'!$T:$T,"??M*")+SUMIFS('4월'!$L:$L,'4월'!$F:$F,"C0000140",'4월'!$I:$I,S63,'4월'!$T:$T,"??Z*")+SUMIFS('4월'!$L:$L,'4월'!$F:$F,"C0000142",'4월'!$I:$I,S63)</f>
        <v>0</v>
      </c>
      <c r="V63" s="41" t="str">
        <f t="shared" si="20"/>
        <v/>
      </c>
      <c r="W63" s="90">
        <f t="shared" ref="W63" si="581">U63+U64</f>
        <v>0</v>
      </c>
      <c r="X63" s="92">
        <f t="shared" ref="X63:X67" si="582">IFERROR(DATE($B$7,X$7,$B63),"")</f>
        <v>46169</v>
      </c>
      <c r="Y63" s="39">
        <f ca="1">SUMIFS('5월'!$N:$N,'5월'!$F:$F,"C0000004",'5월'!$I:$I,X63)+SUMIFS('5월'!$N:$N,'5월'!$F:$F,"C0000140",'5월'!$I:$I,X63,'5월'!$T:$T,"??C*")+SUMIFS('5월'!$N:$N,'5월'!$F:$F,"C0000140",'5월'!$I:$I,X63,'5월'!$T:$T,"??M*")+SUMIFS('5월'!$N:$N,'5월'!$F:$F,"C0000140",'5월'!$I:$I,X63,'5월'!$T:$T,"??Z*")+SUMIFS('5월'!$N:$N,'5월'!$F:$F,"C0000142",'5월'!$I:$I,X63)</f>
        <v>0</v>
      </c>
      <c r="Z63" s="40">
        <f ca="1">SUMIFS('5월'!$L:$L,'5월'!$F:$F,"C0000004",'5월'!$I:$I,X63)+SUMIFS('5월'!$L:$L,'5월'!$F:$F,"C0000140",'5월'!$I:$I,X63,'5월'!$T:$T,"??C*")+SUMIFS('5월'!$L:$L,'5월'!$F:$F,"C0000140",'5월'!$I:$I,X63,'5월'!$T:$T,"??M*")+SUMIFS('5월'!$L:$L,'5월'!$F:$F,"C0000140",'5월'!$I:$I,X63,'5월'!$T:$T,"??Z*")+SUMIFS('5월'!$L:$L,'5월'!$F:$F,"C0000142",'5월'!$I:$I,X63)</f>
        <v>0</v>
      </c>
      <c r="AA63" s="41" t="str">
        <f t="shared" ca="1" si="23"/>
        <v/>
      </c>
      <c r="AB63" s="90">
        <f t="shared" ref="AB63" ca="1" si="583">Z63+Z64</f>
        <v>0</v>
      </c>
      <c r="AC63" s="92">
        <f t="shared" ref="AC63:AC67" si="584">IFERROR(DATE($B$7,AC$7,$B63),"")</f>
        <v>46200</v>
      </c>
      <c r="AD63" s="39">
        <f ca="1">SUMIFS('6월'!$N:$N,'6월'!$F:$F,"C0000004",'6월'!$I:$I,AC63)+SUMIFS('6월'!$N:$N,'6월'!$F:$F,"C0000140",'6월'!$I:$I,AC63,'6월'!$T:$T,"??C*")+SUMIFS('6월'!$N:$N,'6월'!$F:$F,"C0000140",'6월'!$I:$I,AC63,'6월'!$T:$T,"??M*")+SUMIFS('6월'!$N:$N,'6월'!$F:$F,"C0000140",'6월'!$I:$I,AC63,'6월'!$T:$T,"??Z*")+SUMIFS('6월'!$N:$N,'6월'!$F:$F,"C0000142",'6월'!$I:$I,AC63)</f>
        <v>0</v>
      </c>
      <c r="AE63" s="40">
        <f ca="1">SUMIFS('6월'!$L:$L,'6월'!$F:$F,"C0000004",'6월'!$I:$I,AC63)+SUMIFS('6월'!$L:$L,'6월'!$F:$F,"C0000140",'6월'!$I:$I,AC63,'6월'!$T:$T,"??C*")+SUMIFS('6월'!$L:$L,'6월'!$F:$F,"C0000140",'6월'!$I:$I,AC63,'6월'!$T:$T,"??M*")+SUMIFS('6월'!$L:$L,'6월'!$F:$F,"C0000140",'6월'!$I:$I,AC63,'6월'!$T:$T,"??Z*")+SUMIFS('6월'!$L:$L,'6월'!$F:$F,"C0000142",'6월'!$I:$I,AC63)</f>
        <v>0</v>
      </c>
      <c r="AF63" s="41" t="str">
        <f t="shared" ca="1" si="26"/>
        <v/>
      </c>
      <c r="AG63" s="90">
        <f t="shared" ref="AG63" ca="1" si="585">AE63+AE64</f>
        <v>0</v>
      </c>
      <c r="AH63" s="92">
        <f t="shared" ref="AH63:AH67" si="586">IFERROR(DATE($B$7,AH$7,$B63),"")</f>
        <v>46230</v>
      </c>
      <c r="AI63" s="39">
        <f ca="1">SUMIFS('7월'!$N:$N,'7월'!$F:$F,"C0000004",'7월'!$I:$I,AH63)+SUMIFS('7월'!$N:$N,'7월'!$F:$F,"C0000140",'7월'!$I:$I,AH63,'7월'!$T:$T,"??C*")+SUMIFS('7월'!$N:$N,'7월'!$F:$F,"C0000140",'7월'!$I:$I,AH63,'7월'!$T:$T,"??M*")+SUMIFS('7월'!$N:$N,'7월'!$F:$F,"C0000140",'7월'!$I:$I,AH63,'7월'!$T:$T,"??Z*")+SUMIFS('7월'!$N:$N,'7월'!$F:$F,"C0000142",'7월'!$I:$I,AH63)</f>
        <v>0</v>
      </c>
      <c r="AJ63" s="40">
        <f ca="1">SUMIFS('7월'!$L:$L,'7월'!$F:$F,"C0000004",'7월'!$I:$I,AH63)+SUMIFS('7월'!$L:$L,'7월'!$F:$F,"C0000140",'7월'!$I:$I,AH63,'7월'!$T:$T,"??C*")+SUMIFS('7월'!$L:$L,'7월'!$F:$F,"C0000140",'7월'!$I:$I,AH63,'7월'!$T:$T,"??M*")+SUMIFS('7월'!$L:$L,'7월'!$F:$F,"C0000140",'7월'!$I:$I,AH63,'7월'!$T:$T,"??Z*")+SUMIFS('7월'!$L:$L,'7월'!$F:$F,"C0000142",'7월'!$I:$I,AH63)</f>
        <v>0</v>
      </c>
      <c r="AK63" s="41" t="str">
        <f t="shared" ca="1" si="29"/>
        <v/>
      </c>
      <c r="AL63" s="90">
        <f t="shared" ref="AL63" ca="1" si="587">AJ63+AJ64</f>
        <v>0</v>
      </c>
      <c r="AM63" s="92">
        <f t="shared" ref="AM63:AM67" si="588">IFERROR(DATE($B$7,AM$7,$B63),"")</f>
        <v>46261</v>
      </c>
      <c r="AN63" s="39">
        <f ca="1">SUMIFS('8월'!$N:$N,'8월'!$F:$F,"C0000004",'8월'!$I:$I,AM63)+SUMIFS('8월'!$N:$N,'8월'!$F:$F,"C0000140",'8월'!$I:$I,AM63,'8월'!$T:$T,"??C*")+SUMIFS('8월'!$N:$N,'8월'!$F:$F,"C0000140",'8월'!$I:$I,AM63,'8월'!$T:$T,"??M*")+SUMIFS('8월'!$N:$N,'8월'!$F:$F,"C0000140",'8월'!$I:$I,AM63,'8월'!$T:$T,"??Z*")+SUMIFS('8월'!$N:$N,'8월'!$F:$F,"C0000142",'8월'!$I:$I,AM63)</f>
        <v>0</v>
      </c>
      <c r="AO63" s="40">
        <f ca="1">SUMIFS('8월'!$L:$L,'8월'!$F:$F,"C0000004",'8월'!$I:$I,AM63)+SUMIFS('8월'!$L:$L,'8월'!$F:$F,"C0000140",'8월'!$I:$I,AM63,'8월'!$T:$T,"??C*")+SUMIFS('8월'!$L:$L,'8월'!$F:$F,"C0000140",'8월'!$I:$I,AM63,'8월'!$T:$T,"??M*")+SUMIFS('8월'!$L:$L,'8월'!$F:$F,"C0000140",'8월'!$I:$I,AM63,'8월'!$T:$T,"??Z*")+SUMIFS('8월'!$L:$L,'8월'!$F:$F,"C0000142",'8월'!$I:$I,AM63)</f>
        <v>0</v>
      </c>
      <c r="AP63" s="41" t="str">
        <f t="shared" ca="1" si="32"/>
        <v/>
      </c>
      <c r="AQ63" s="90">
        <f t="shared" ref="AQ63" ca="1" si="589">AO63+AO64</f>
        <v>0</v>
      </c>
      <c r="AR63" s="92">
        <f t="shared" ref="AR63:AR67" si="590">IFERROR(DATE($B$7,AR$7,$B63),"")</f>
        <v>46292</v>
      </c>
      <c r="AS63" s="39">
        <f>SUMIFS('9월'!$N:$N,'9월'!$F:$F,"C0000004",'9월'!$I:$I,AR63)+SUMIFS('9월'!$N:$N,'9월'!$F:$F,"C0000140",'9월'!$I:$I,AR63,'9월'!$T:$T,"??C*")+SUMIFS('9월'!$N:$N,'9월'!$F:$F,"C0000140",'9월'!$I:$I,AR63,'9월'!$T:$T,"??M*")+SUMIFS('9월'!$N:$N,'9월'!$F:$F,"C0000140",'9월'!$I:$I,AR63,'9월'!$T:$T,"??Z*")+SUMIFS('9월'!$N:$N,'9월'!$F:$F,"C0000142",'9월'!$I:$I,AR63)</f>
        <v>0</v>
      </c>
      <c r="AT63" s="40">
        <f>SUMIFS('9월'!$L:$L,'9월'!$F:$F,"C0000004",'9월'!$I:$I,AR63)+SUMIFS('9월'!$L:$L,'9월'!$F:$F,"C0000140",'9월'!$I:$I,AR63,'9월'!$T:$T,"??C*")+SUMIFS('9월'!$L:$L,'9월'!$F:$F,"C0000140",'9월'!$I:$I,AR63,'9월'!$T:$T,"??M*")+SUMIFS('9월'!$L:$L,'9월'!$F:$F,"C0000140",'9월'!$I:$I,AR63,'9월'!$T:$T,"??Z*")+SUMIFS('9월'!$L:$L,'9월'!$F:$F,"C0000142",'9월'!$I:$I,AR63)</f>
        <v>0</v>
      </c>
      <c r="AU63" s="41" t="str">
        <f t="shared" si="35"/>
        <v/>
      </c>
      <c r="AV63" s="90">
        <f t="shared" ref="AV63" si="591">AT63+AT64</f>
        <v>0</v>
      </c>
      <c r="AW63" s="92">
        <f t="shared" ref="AW63:AW67" si="592">IFERROR(DATE($B$7,AW$7,$B63),"")</f>
        <v>46322</v>
      </c>
      <c r="AX63" s="39">
        <f ca="1">SUMIFS('10월'!$N:$N,'10월'!$F:$F,"C0000004",'10월'!$I:$I,AW63)+SUMIFS('10월'!$N:$N,'10월'!$F:$F,"C0000140",'10월'!$I:$I,AW63,'10월'!$T:$T,"??C*")+SUMIFS('10월'!$N:$N,'10월'!$F:$F,"C0000140",'10월'!$I:$I,AW63,'10월'!$T:$T,"??M*")+SUMIFS('10월'!$N:$N,'10월'!$F:$F,"C0000140",'10월'!$I:$I,AW63,'10월'!$T:$T,"??Z*")+SUMIFS('10월'!$N:$N,'10월'!$F:$F,"C0000142",'10월'!$I:$I,AW63)</f>
        <v>0</v>
      </c>
      <c r="AY63" s="40">
        <f ca="1">SUMIFS('10월'!$L:$L,'10월'!$F:$F,"C0000004",'10월'!$I:$I,AW63)+SUMIFS('10월'!$L:$L,'10월'!$F:$F,"C0000140",'10월'!$I:$I,AW63,'10월'!$T:$T,"??C*")+SUMIFS('10월'!$L:$L,'10월'!$F:$F,"C0000140",'10월'!$I:$I,AW63,'10월'!$T:$T,"??M*")+SUMIFS('10월'!$L:$L,'10월'!$F:$F,"C0000140",'10월'!$I:$I,AW63,'10월'!$T:$T,"??Z*")+SUMIFS('10월'!$L:$L,'10월'!$F:$F,"C0000142",'10월'!$I:$I,AW63)</f>
        <v>0</v>
      </c>
      <c r="AZ63" s="41" t="str">
        <f t="shared" ca="1" si="38"/>
        <v/>
      </c>
      <c r="BA63" s="90">
        <f t="shared" ref="BA63" ca="1" si="593">AY63+AY64</f>
        <v>0</v>
      </c>
      <c r="BB63" s="92">
        <f t="shared" ref="BB63:BB67" si="594">IFERROR(DATE($B$7,BB$7,$B63),"")</f>
        <v>46353</v>
      </c>
      <c r="BC63" s="39">
        <f ca="1">SUMIFS('11월'!$N:$N,'11월'!$F:$F,"C0000004",'11월'!$I:$I,BB63)+SUMIFS('11월'!$N:$N,'11월'!$F:$F,"C0000140",'11월'!$I:$I,BB63,'11월'!$T:$T,"??C*")+SUMIFS('11월'!$N:$N,'11월'!$F:$F,"C0000140",'11월'!$I:$I,BB63,'11월'!$T:$T,"??M*")+SUMIFS('11월'!$N:$N,'11월'!$F:$F,"C0000140",'11월'!$I:$I,BB63,'11월'!$T:$T,"??Z*")+SUMIFS('11월'!$N:$N,'11월'!$F:$F,"C0000142",'11월'!$I:$I,BB63)</f>
        <v>0</v>
      </c>
      <c r="BD63" s="40">
        <f ca="1">SUMIFS('11월'!$L:$L,'11월'!$F:$F,"C0000004",'11월'!$I:$I,BB63)+SUMIFS('11월'!$L:$L,'11월'!$F:$F,"C0000140",'11월'!$I:$I,BB63,'11월'!$T:$T,"??C*")+SUMIFS('11월'!$L:$L,'11월'!$F:$F,"C0000140",'11월'!$I:$I,BB63,'11월'!$T:$T,"??M*")+SUMIFS('11월'!$L:$L,'11월'!$F:$F,"C0000140",'11월'!$I:$I,BB63,'11월'!$T:$T,"??Z*")+SUMIFS('11월'!$L:$L,'11월'!$F:$F,"C0000142",'11월'!$I:$I,BB63)</f>
        <v>0</v>
      </c>
      <c r="BE63" s="41" t="str">
        <f t="shared" ca="1" si="41"/>
        <v/>
      </c>
      <c r="BF63" s="90">
        <f t="shared" ref="BF63" ca="1" si="595">BD63+BD64</f>
        <v>0</v>
      </c>
      <c r="BG63" s="92">
        <f t="shared" ref="BG63:BG67" si="596">IFERROR(DATE($B$7,BG$7,$B63),"")</f>
        <v>46383</v>
      </c>
      <c r="BH63" s="39">
        <f ca="1">SUMIFS('12월'!$N:$N,'12월'!$F:$F,"C0000004",'12월'!$I:$I,BG63)+SUMIFS('12월'!$N:$N,'12월'!$F:$F,"C0000140",'12월'!$I:$I,BG63,'12월'!$T:$T,"??C*")+SUMIFS('12월'!$N:$N,'12월'!$F:$F,"C0000140",'12월'!$I:$I,BG63,'12월'!$T:$T,"??M*")+SUMIFS('12월'!$N:$N,'12월'!$F:$F,"C0000140",'12월'!$I:$I,BG63,'12월'!$T:$T,"??Z*")+SUMIFS('12월'!$N:$N,'12월'!$F:$F,"C0000142",'12월'!$I:$I,BG63)</f>
        <v>0</v>
      </c>
      <c r="BI63" s="50">
        <f ca="1">SUMIFS('12월'!$L:$L,'12월'!$F:$F,"C0000004",'12월'!$I:$I,BG63)+SUMIFS('12월'!$L:$L,'12월'!$F:$F,"C0000140",'12월'!$I:$I,BG63,'12월'!$T:$T,"??C*")+SUMIFS('12월'!$L:$L,'12월'!$F:$F,"C0000140",'12월'!$I:$I,BG63,'12월'!$T:$T,"??M*")+SUMIFS('12월'!$L:$L,'12월'!$F:$F,"C0000140",'12월'!$I:$I,BG63,'12월'!$T:$T,"??Z*")+SUMIFS('12월'!$L:$L,'12월'!$F:$F,"C0000142",'12월'!$I:$I,BG63)</f>
        <v>0</v>
      </c>
      <c r="BJ63" s="89" t="str">
        <f t="shared" ca="1" si="44"/>
        <v/>
      </c>
      <c r="BK63" s="90">
        <f t="shared" ref="BK63" ca="1" si="597">BI63+BI64</f>
        <v>0</v>
      </c>
    </row>
    <row r="64" spans="2:63" s="42" customFormat="1" ht="15.6" customHeight="1" outlineLevel="1">
      <c r="B64" s="95"/>
      <c r="C64" s="43" t="s">
        <v>3</v>
      </c>
      <c r="D64" s="81"/>
      <c r="E64" s="44">
        <f ca="1">SUMIFS('1월'!$N:$N,'1월'!$F:$F,"*L*",'1월'!$I:$I,D63,'1월'!$S:$S,"윤준희")</f>
        <v>0</v>
      </c>
      <c r="F64" s="47">
        <f ca="1">SUMIFS('1월'!$L:$L,'1월'!$F:$F,"*L*",'1월'!$I:$I,D63,'1월'!$S:$S,"윤준희")</f>
        <v>0</v>
      </c>
      <c r="G64" s="46" t="str">
        <f t="shared" ca="1" si="11"/>
        <v/>
      </c>
      <c r="H64" s="79"/>
      <c r="I64" s="81"/>
      <c r="J64" s="44">
        <f>SUMIFS('2월'!$N:$N,'2월'!$F:$F,"*L*",'2월'!$I:$I,I63,'2월'!$S:$S,"윤준희")</f>
        <v>0</v>
      </c>
      <c r="K64" s="47">
        <f>SUMIFS('2월'!$L:$L,'2월'!$F:$F,"*L*",'2월'!$I:$I,I63,'2월'!$S:$S,"윤준희")</f>
        <v>0</v>
      </c>
      <c r="L64" s="46" t="str">
        <f t="shared" si="14"/>
        <v/>
      </c>
      <c r="M64" s="79"/>
      <c r="N64" s="81"/>
      <c r="O64" s="44">
        <f>SUMIFS('3월'!$N:$N,'3월'!$F:$F,"*L*",'3월'!$I:$I,N63,'3월'!$S:$S,"윤준희")</f>
        <v>0</v>
      </c>
      <c r="P64" s="47">
        <f>SUMIFS('3월'!$L:$L,'3월'!$F:$F,"*L*",'3월'!$I:$I,N63,'3월'!$S:$S,"윤준희")</f>
        <v>0</v>
      </c>
      <c r="Q64" s="46" t="str">
        <f t="shared" si="17"/>
        <v/>
      </c>
      <c r="R64" s="79"/>
      <c r="S64" s="93"/>
      <c r="T64" s="44">
        <f>SUMIFS('4월'!$N:$N,'4월'!$F:$F,"*L*",'4월'!$I:$I,S63,'4월'!$S:$S,"윤준희")</f>
        <v>0</v>
      </c>
      <c r="U64" s="47">
        <f>SUMIFS('4월'!$L:$L,'4월'!$F:$F,"*L*",'4월'!$I:$I,S63,'4월'!$S:$S,"윤준희")</f>
        <v>0</v>
      </c>
      <c r="V64" s="46" t="str">
        <f t="shared" si="20"/>
        <v/>
      </c>
      <c r="W64" s="91"/>
      <c r="X64" s="93"/>
      <c r="Y64" s="44">
        <f ca="1">SUMIFS('5월'!$N:$N,'5월'!$F:$F,"*L*",'5월'!$I:$I,X63,'5월'!$S:$S,"윤준희")</f>
        <v>0</v>
      </c>
      <c r="Z64" s="47">
        <f ca="1">SUMIFS('5월'!$L:$L,'5월'!$F:$F,"*L*",'5월'!$I:$I,X63,'5월'!$S:$S,"윤준희")</f>
        <v>0</v>
      </c>
      <c r="AA64" s="46" t="str">
        <f t="shared" ca="1" si="23"/>
        <v/>
      </c>
      <c r="AB64" s="91"/>
      <c r="AC64" s="93"/>
      <c r="AD64" s="44">
        <f ca="1">SUMIFS('6월'!$N:$N,'6월'!$F:$F,"*L*",'6월'!$I:$I,AC63,'6월'!$S:$S,"윤준희")</f>
        <v>0</v>
      </c>
      <c r="AE64" s="47">
        <f ca="1">SUMIFS('6월'!$L:$L,'6월'!$F:$F,"*L*",'6월'!$I:$I,AC63,'6월'!$S:$S,"윤준희")+SUMIFS('6월'!$L:$L,'6월'!$F:$F,"*L*",'6월'!$I:$I,AC63,'6월'!$S:$S,"윤준희")</f>
        <v>0</v>
      </c>
      <c r="AF64" s="46" t="str">
        <f t="shared" ca="1" si="26"/>
        <v/>
      </c>
      <c r="AG64" s="91"/>
      <c r="AH64" s="93"/>
      <c r="AI64" s="44">
        <f ca="1">SUMIFS('7월'!$N:$N,'7월'!$F:$F,"*L*",'7월'!$I:$I,AH63,'7월'!$S:$S,"윤준희")</f>
        <v>0</v>
      </c>
      <c r="AJ64" s="47">
        <f ca="1">SUMIFS('7월'!$L:$L,'7월'!$F:$F,"*L*",'7월'!$I:$I,AH63,'7월'!$S:$S,"윤준희")</f>
        <v>0</v>
      </c>
      <c r="AK64" s="46" t="str">
        <f t="shared" ca="1" si="29"/>
        <v/>
      </c>
      <c r="AL64" s="91"/>
      <c r="AM64" s="93"/>
      <c r="AN64" s="44">
        <f ca="1">SUMIFS('8월'!$N:$N,'8월'!$F:$F,"*L*",'8월'!$I:$I,AM63,'8월'!$S:$S,"윤준희")</f>
        <v>0</v>
      </c>
      <c r="AO64" s="47">
        <f ca="1">SUMIFS('8월'!$L:$L,'8월'!$F:$F,"*L*",'8월'!$I:$I,AM63,'8월'!$S:$S,"윤준희")</f>
        <v>0</v>
      </c>
      <c r="AP64" s="46" t="str">
        <f t="shared" ca="1" si="32"/>
        <v/>
      </c>
      <c r="AQ64" s="91"/>
      <c r="AR64" s="93"/>
      <c r="AS64" s="44">
        <f>SUMIFS('9월'!$N:$N,'9월'!$F:$F,"*L*",'9월'!$I:$I,AR63,'9월'!$S:$S,"윤준희")</f>
        <v>0</v>
      </c>
      <c r="AT64" s="47">
        <f>SUMIFS('9월'!$L:$L,'9월'!$F:$F,"*L*",'9월'!$I:$I,AR63,'9월'!$S:$S,"윤준희")</f>
        <v>0</v>
      </c>
      <c r="AU64" s="46" t="str">
        <f t="shared" si="35"/>
        <v/>
      </c>
      <c r="AV64" s="91"/>
      <c r="AW64" s="93"/>
      <c r="AX64" s="44">
        <f ca="1">SUMIFS('10월'!$N:$N,'10월'!$F:$F,"*L*",'10월'!$I:$I,AW63,'10월'!$S:$S,"윤준희")</f>
        <v>0</v>
      </c>
      <c r="AY64" s="44">
        <f ca="1">SUMIFS('10월'!$L:$L,'10월'!$F:$F,"*L*",'10월'!$I:$I,AW63,'10월'!$S:$S,"윤준희")</f>
        <v>0</v>
      </c>
      <c r="AZ64" s="46" t="str">
        <f t="shared" ca="1" si="38"/>
        <v/>
      </c>
      <c r="BA64" s="91"/>
      <c r="BB64" s="93"/>
      <c r="BC64" s="44">
        <f ca="1">SUMIFS('11월'!$N:$N,'11월'!$F:$F,"*L*",'11월'!$I:$I,BB63,'11월'!$S:$S,"윤준희")</f>
        <v>0</v>
      </c>
      <c r="BD64" s="47">
        <f ca="1">SUMIFS('11월'!$L:$L,'11월'!$F:$F,"*L*",'11월'!$I:$I,BB63,'11월'!$S:$S,"윤준희")</f>
        <v>0</v>
      </c>
      <c r="BE64" s="46" t="str">
        <f t="shared" ca="1" si="41"/>
        <v/>
      </c>
      <c r="BF64" s="91"/>
      <c r="BG64" s="93"/>
      <c r="BH64" s="44">
        <f ca="1">SUMIFS('12월'!$N:$N,'12월'!$F:$F,"*L*",'12월'!$I:$I,BG63,'12월'!$S:$S,"윤준희")</f>
        <v>0</v>
      </c>
      <c r="BI64" s="47">
        <f ca="1">SUMIFS('12월'!$L:$L,'12월'!$F:$F,"*L*",'12월'!$I:$I,BG63,'12월'!$S:$S,"윤준희")</f>
        <v>0</v>
      </c>
      <c r="BJ64" s="46" t="str">
        <f t="shared" ca="1" si="44"/>
        <v/>
      </c>
      <c r="BK64" s="91"/>
    </row>
    <row r="65" spans="2:68" s="42" customFormat="1" ht="15.6" customHeight="1" outlineLevel="1">
      <c r="B65" s="94">
        <v>28</v>
      </c>
      <c r="C65" s="38" t="s">
        <v>6</v>
      </c>
      <c r="D65" s="80">
        <f>IFERROR(DATE($B$7,$D$7,B65),"")</f>
        <v>46050</v>
      </c>
      <c r="E65" s="39">
        <f ca="1">SUMIFS('1월'!$N:$N,'1월'!$F:$F,"C0000004",'1월'!$I:$I,D65)+SUMIFS('1월'!$N:$N,'1월'!$F:$F,"C0000140",'1월'!$I:$I,D65,'1월'!$T:$T,"??C*")+SUMIFS('1월'!$N:$N,'1월'!$F:$F,"C0000140",'1월'!$I:$I,D65,'1월'!$T:$T,"??M*")+SUMIFS('1월'!$N:$N,'1월'!$F:$F,"C0000140",'1월'!$I:$I,D65,'1월'!$T:$T,"??Z*")+SUMIFS('1월'!$N:$N,'1월'!$F:$F,"C0000142",'1월'!$I:$I,D65)</f>
        <v>0</v>
      </c>
      <c r="F65" s="40">
        <f ca="1">SUMIFS('1월'!$L:$L,'1월'!$F:$F,"C0000004",'1월'!$I:$I,D65)+SUMIFS('1월'!$L:$L,'1월'!$F:$F,"C0000140",'1월'!$I:$I,D65,'1월'!$T:$T,"??C*")+SUMIFS('1월'!$L:$L,'1월'!$F:$F,"C0000140",'1월'!$I:$I,D65,'1월'!$T:$T,"??M*")+SUMIFS('1월'!$L:$L,'1월'!$F:$F,"C0000140",'1월'!$I:$I,D65,'1월'!$T:$T,"??Z*")+SUMIFS('1월'!$L:$L,'1월'!$F:$F,"C0000142",'1월'!$I:$I,D65)</f>
        <v>0</v>
      </c>
      <c r="G65" s="41" t="str">
        <f t="shared" ca="1" si="11"/>
        <v/>
      </c>
      <c r="H65" s="78">
        <f t="shared" ref="H65" ca="1" si="598">F65+F66</f>
        <v>0</v>
      </c>
      <c r="I65" s="80">
        <f>IFERROR(DATE($B$7,I$7,$B65),"")</f>
        <v>46081</v>
      </c>
      <c r="J65" s="39">
        <f>SUMIFS('2월'!$N:$N,'2월'!$F:$F,"C0000004",'2월'!$I:$I,I65)+SUMIFS('2월'!$N:$N,'2월'!$F:$F,"C0000140",'2월'!$I:$I,I65,'2월'!$T:$T,"??C*")+SUMIFS('2월'!$N:$N,'2월'!$F:$F,"C0000140",'2월'!$I:$I,I65,'2월'!$T:$T,"??M*")+SUMIFS('2월'!$N:$N,'2월'!$F:$F,"C0000140",'2월'!$I:$I,I65,'2월'!$T:$T,"??Z*")+SUMIFS('2월'!$N:$N,'2월'!$F:$F,"C0000142",'2월'!$I:$I,I65)</f>
        <v>0</v>
      </c>
      <c r="K65" s="40">
        <f>SUMIFS('2월'!$L:$L,'2월'!$F:$F,"C0000004",'2월'!$I:$I,I65)+SUMIFS('2월'!$L:$L,'2월'!$F:$F,"C0000140",'2월'!$I:$I,I65,'2월'!$T:$T,"??C*")+SUMIFS('2월'!$L:$L,'2월'!$F:$F,"C0000140",'2월'!$I:$I,I65,'2월'!$T:$T,"??M*")+SUMIFS('2월'!$L:$L,'2월'!$F:$F,"C0000140",'2월'!$I:$I,I65,'2월'!$T:$T,"??Z*")+SUMIFS('2월'!$L:$L,'2월'!$F:$F,"C0000142",'2월'!$I:$I,I65)</f>
        <v>0</v>
      </c>
      <c r="L65" s="41" t="str">
        <f t="shared" si="14"/>
        <v/>
      </c>
      <c r="M65" s="78">
        <f t="shared" ref="M65" si="599">K65+K66</f>
        <v>0</v>
      </c>
      <c r="N65" s="80">
        <f t="shared" ref="N65:N71" si="600">IFERROR(DATE($B$7,N$7,$B65),"")</f>
        <v>46109</v>
      </c>
      <c r="O65" s="39">
        <f>SUMIFS('3월'!$N:$N,'3월'!$F:$F,"C0000004",'3월'!$I:$I,N65)+SUMIFS('3월'!$N:$N,'3월'!$F:$F,"C0000140",'3월'!$I:$I,N65,'3월'!$T:$T,"??C*")+SUMIFS('3월'!$N:$N,'3월'!$F:$F,"C0000140",'3월'!$I:$I,N65,'3월'!$T:$T,"??M*")+SUMIFS('3월'!$N:$N,'3월'!$F:$F,"C0000140",'3월'!$I:$I,N65,'3월'!$T:$T,"??Z*")+SUMIFS('3월'!$N:$N,'3월'!$F:$F,"C0000142",'3월'!$I:$I,N65)</f>
        <v>0</v>
      </c>
      <c r="P65" s="40">
        <f>SUMIFS('3월'!$L:$L,'3월'!$F:$F,"C0000004",'3월'!$I:$I,N65)+SUMIFS('3월'!$L:$L,'3월'!$F:$F,"C0000140",'3월'!$I:$I,N65,'3월'!$T:$T,"??C*")+SUMIFS('3월'!$L:$L,'3월'!$F:$F,"C0000140",'3월'!$I:$I,N65,'3월'!$T:$T,"??M*")+SUMIFS('3월'!$L:$L,'3월'!$F:$F,"C0000140",'3월'!$I:$I,N65,'3월'!$T:$T,"??Z*")+SUMIFS('3월'!$L:$L,'3월'!$F:$F,"C0000142",'3월'!$I:$I,N65)</f>
        <v>0</v>
      </c>
      <c r="Q65" s="41" t="str">
        <f t="shared" si="17"/>
        <v/>
      </c>
      <c r="R65" s="78">
        <f t="shared" ref="R65" si="601">P65+P66</f>
        <v>0</v>
      </c>
      <c r="S65" s="92">
        <f t="shared" ref="S65:S71" si="602">IFERROR(DATE($B$7,S$7,$B65),"")</f>
        <v>46140</v>
      </c>
      <c r="T65" s="39">
        <f>SUMIFS('4월'!$N:$N,'4월'!$F:$F,"C0000004",'4월'!$I:$I,S65)+SUMIFS('4월'!$N:$N,'4월'!$F:$F,"C0000140",'4월'!$I:$I,S65,'4월'!$T:$T,"??C*")+SUMIFS('4월'!$N:$N,'4월'!$F:$F,"C0000140",'4월'!$I:$I,S65,'4월'!$T:$T,"??M*")+SUMIFS('4월'!$N:$N,'4월'!$F:$F,"C0000140",'4월'!$I:$I,S65,'4월'!$T:$T,"??Z*")+SUMIFS('4월'!$N:$N,'4월'!$F:$F,"C0000142",'4월'!$I:$I,S65)</f>
        <v>0</v>
      </c>
      <c r="U65" s="40">
        <f>SUMIFS('4월'!$L:$L,'4월'!$F:$F,"C0000004",'4월'!$I:$I,S65)+SUMIFS('4월'!$L:$L,'4월'!$F:$F,"C0000140",'4월'!$I:$I,S65,'4월'!$T:$T,"??C*")+SUMIFS('4월'!$L:$L,'4월'!$F:$F,"C0000140",'4월'!$I:$I,S65,'4월'!$T:$T,"??M*")+SUMIFS('4월'!$L:$L,'4월'!$F:$F,"C0000140",'4월'!$I:$I,S65,'4월'!$T:$T,"??Z*")+SUMIFS('4월'!$L:$L,'4월'!$F:$F,"C0000142",'4월'!$I:$I,S65)</f>
        <v>0</v>
      </c>
      <c r="V65" s="41" t="str">
        <f t="shared" si="20"/>
        <v/>
      </c>
      <c r="W65" s="90">
        <f t="shared" ref="W65" si="603">U65+U66</f>
        <v>0</v>
      </c>
      <c r="X65" s="92">
        <f t="shared" ref="X65:X71" si="604">IFERROR(DATE($B$7,X$7,$B65),"")</f>
        <v>46170</v>
      </c>
      <c r="Y65" s="39">
        <f ca="1">SUMIFS('5월'!$N:$N,'5월'!$F:$F,"C0000004",'5월'!$I:$I,X65)+SUMIFS('5월'!$N:$N,'5월'!$F:$F,"C0000140",'5월'!$I:$I,X65,'5월'!$T:$T,"??C*")+SUMIFS('5월'!$N:$N,'5월'!$F:$F,"C0000140",'5월'!$I:$I,X65,'5월'!$T:$T,"??M*")+SUMIFS('5월'!$N:$N,'5월'!$F:$F,"C0000140",'5월'!$I:$I,X65,'5월'!$T:$T,"??Z*")+SUMIFS('5월'!$N:$N,'5월'!$F:$F,"C0000142",'5월'!$I:$I,X65)</f>
        <v>0</v>
      </c>
      <c r="Z65" s="40">
        <f ca="1">SUMIFS('5월'!$L:$L,'5월'!$F:$F,"C0000004",'5월'!$I:$I,X65)+SUMIFS('5월'!$L:$L,'5월'!$F:$F,"C0000140",'5월'!$I:$I,X65,'5월'!$T:$T,"??C*")+SUMIFS('5월'!$L:$L,'5월'!$F:$F,"C0000140",'5월'!$I:$I,X65,'5월'!$T:$T,"??M*")+SUMIFS('5월'!$L:$L,'5월'!$F:$F,"C0000140",'5월'!$I:$I,X65,'5월'!$T:$T,"??Z*")+SUMIFS('5월'!$L:$L,'5월'!$F:$F,"C0000142",'5월'!$I:$I,X65)</f>
        <v>0</v>
      </c>
      <c r="AA65" s="41" t="str">
        <f t="shared" ca="1" si="23"/>
        <v/>
      </c>
      <c r="AB65" s="90">
        <f t="shared" ref="AB65" ca="1" si="605">Z65+Z66</f>
        <v>0</v>
      </c>
      <c r="AC65" s="92">
        <f t="shared" ref="AC65:AC71" si="606">IFERROR(DATE($B$7,AC$7,$B65),"")</f>
        <v>46201</v>
      </c>
      <c r="AD65" s="39">
        <f ca="1">SUMIFS('6월'!$N:$N,'6월'!$F:$F,"C0000004",'6월'!$I:$I,AC65)+SUMIFS('6월'!$N:$N,'6월'!$F:$F,"C0000140",'6월'!$I:$I,AC65,'6월'!$T:$T,"??C*")+SUMIFS('6월'!$N:$N,'6월'!$F:$F,"C0000140",'6월'!$I:$I,AC65,'6월'!$T:$T,"??M*")+SUMIFS('6월'!$N:$N,'6월'!$F:$F,"C0000140",'6월'!$I:$I,AC65,'6월'!$T:$T,"??Z*")+SUMIFS('6월'!$N:$N,'6월'!$F:$F,"C0000142",'6월'!$I:$I,AC65)</f>
        <v>0</v>
      </c>
      <c r="AE65" s="40">
        <f ca="1">SUMIFS('6월'!$L:$L,'6월'!$F:$F,"C0000004",'6월'!$I:$I,AC65)+SUMIFS('6월'!$L:$L,'6월'!$F:$F,"C0000140",'6월'!$I:$I,AC65,'6월'!$T:$T,"??C*")+SUMIFS('6월'!$L:$L,'6월'!$F:$F,"C0000140",'6월'!$I:$I,AC65,'6월'!$T:$T,"??M*")+SUMIFS('6월'!$L:$L,'6월'!$F:$F,"C0000140",'6월'!$I:$I,AC65,'6월'!$T:$T,"??Z*")+SUMIFS('6월'!$L:$L,'6월'!$F:$F,"C0000142",'6월'!$I:$I,AC65)</f>
        <v>0</v>
      </c>
      <c r="AF65" s="41" t="str">
        <f t="shared" ca="1" si="26"/>
        <v/>
      </c>
      <c r="AG65" s="90">
        <f t="shared" ref="AG65" ca="1" si="607">AE65+AE66</f>
        <v>0</v>
      </c>
      <c r="AH65" s="92">
        <f t="shared" ref="AH65:AH71" si="608">IFERROR(DATE($B$7,AH$7,$B65),"")</f>
        <v>46231</v>
      </c>
      <c r="AI65" s="39">
        <f ca="1">SUMIFS('7월'!$N:$N,'7월'!$F:$F,"C0000004",'7월'!$I:$I,AH65)+SUMIFS('7월'!$N:$N,'7월'!$F:$F,"C0000140",'7월'!$I:$I,AH65,'7월'!$T:$T,"??C*")+SUMIFS('7월'!$N:$N,'7월'!$F:$F,"C0000140",'7월'!$I:$I,AH65,'7월'!$T:$T,"??M*")+SUMIFS('7월'!$N:$N,'7월'!$F:$F,"C0000140",'7월'!$I:$I,AH65,'7월'!$T:$T,"??Z*")+SUMIFS('7월'!$N:$N,'7월'!$F:$F,"C0000142",'7월'!$I:$I,AH65)</f>
        <v>0</v>
      </c>
      <c r="AJ65" s="40">
        <f ca="1">SUMIFS('7월'!$L:$L,'7월'!$F:$F,"C0000004",'7월'!$I:$I,AH65)+SUMIFS('7월'!$L:$L,'7월'!$F:$F,"C0000140",'7월'!$I:$I,AH65,'7월'!$T:$T,"??C*")+SUMIFS('7월'!$L:$L,'7월'!$F:$F,"C0000140",'7월'!$I:$I,AH65,'7월'!$T:$T,"??M*")+SUMIFS('7월'!$L:$L,'7월'!$F:$F,"C0000140",'7월'!$I:$I,AH65,'7월'!$T:$T,"??Z*")+SUMIFS('7월'!$L:$L,'7월'!$F:$F,"C0000142",'7월'!$I:$I,AH65)</f>
        <v>0</v>
      </c>
      <c r="AK65" s="41" t="str">
        <f t="shared" ca="1" si="29"/>
        <v/>
      </c>
      <c r="AL65" s="90">
        <f t="shared" ref="AL65" ca="1" si="609">AJ65+AJ66</f>
        <v>0</v>
      </c>
      <c r="AM65" s="92">
        <f t="shared" ref="AM65:AM71" si="610">IFERROR(DATE($B$7,AM$7,$B65),"")</f>
        <v>46262</v>
      </c>
      <c r="AN65" s="39">
        <f ca="1">SUMIFS('8월'!$N:$N,'8월'!$F:$F,"C0000004",'8월'!$I:$I,AM65)+SUMIFS('8월'!$N:$N,'8월'!$F:$F,"C0000140",'8월'!$I:$I,AM65,'8월'!$T:$T,"??C*")+SUMIFS('8월'!$N:$N,'8월'!$F:$F,"C0000140",'8월'!$I:$I,AM65,'8월'!$T:$T,"??M*")+SUMIFS('8월'!$N:$N,'8월'!$F:$F,"C0000140",'8월'!$I:$I,AM65,'8월'!$T:$T,"??Z*")+SUMIFS('8월'!$N:$N,'8월'!$F:$F,"C0000142",'8월'!$I:$I,AM65)</f>
        <v>0</v>
      </c>
      <c r="AO65" s="40">
        <f ca="1">SUMIFS('8월'!$L:$L,'8월'!$F:$F,"C0000004",'8월'!$I:$I,AM65)+SUMIFS('8월'!$L:$L,'8월'!$F:$F,"C0000140",'8월'!$I:$I,AM65,'8월'!$T:$T,"??C*")+SUMIFS('8월'!$L:$L,'8월'!$F:$F,"C0000140",'8월'!$I:$I,AM65,'8월'!$T:$T,"??M*")+SUMIFS('8월'!$L:$L,'8월'!$F:$F,"C0000140",'8월'!$I:$I,AM65,'8월'!$T:$T,"??Z*")+SUMIFS('8월'!$L:$L,'8월'!$F:$F,"C0000142",'8월'!$I:$I,AM65)</f>
        <v>0</v>
      </c>
      <c r="AP65" s="41" t="str">
        <f t="shared" ca="1" si="32"/>
        <v/>
      </c>
      <c r="AQ65" s="90">
        <f t="shared" ref="AQ65" ca="1" si="611">AO65+AO66</f>
        <v>0</v>
      </c>
      <c r="AR65" s="92">
        <f t="shared" ref="AR65:AR71" si="612">IFERROR(DATE($B$7,AR$7,$B65),"")</f>
        <v>46293</v>
      </c>
      <c r="AS65" s="39">
        <f>SUMIFS('9월'!$N:$N,'9월'!$F:$F,"C0000004",'9월'!$I:$I,AR65)+SUMIFS('9월'!$N:$N,'9월'!$F:$F,"C0000140",'9월'!$I:$I,AR65,'9월'!$T:$T,"??C*")+SUMIFS('9월'!$N:$N,'9월'!$F:$F,"C0000140",'9월'!$I:$I,AR65,'9월'!$T:$T,"??M*")+SUMIFS('9월'!$N:$N,'9월'!$F:$F,"C0000140",'9월'!$I:$I,AR65,'9월'!$T:$T,"??Z*")+SUMIFS('9월'!$N:$N,'9월'!$F:$F,"C0000142",'9월'!$I:$I,AR65)</f>
        <v>0</v>
      </c>
      <c r="AT65" s="40">
        <f>SUMIFS('9월'!$L:$L,'9월'!$F:$F,"C0000004",'9월'!$I:$I,AR65)+SUMIFS('9월'!$L:$L,'9월'!$F:$F,"C0000140",'9월'!$I:$I,AR65,'9월'!$T:$T,"??C*")+SUMIFS('9월'!$L:$L,'9월'!$F:$F,"C0000140",'9월'!$I:$I,AR65,'9월'!$T:$T,"??M*")+SUMIFS('9월'!$L:$L,'9월'!$F:$F,"C0000140",'9월'!$I:$I,AR65,'9월'!$T:$T,"??Z*")+SUMIFS('9월'!$L:$L,'9월'!$F:$F,"C0000142",'9월'!$I:$I,AR65)</f>
        <v>0</v>
      </c>
      <c r="AU65" s="41" t="str">
        <f t="shared" si="35"/>
        <v/>
      </c>
      <c r="AV65" s="90">
        <f t="shared" ref="AV65" si="613">AT65+AT66</f>
        <v>0</v>
      </c>
      <c r="AW65" s="92">
        <f t="shared" ref="AW65:AW71" si="614">IFERROR(DATE($B$7,AW$7,$B65),"")</f>
        <v>46323</v>
      </c>
      <c r="AX65" s="39">
        <f ca="1">SUMIFS('10월'!$N:$N,'10월'!$F:$F,"C0000004",'10월'!$I:$I,AW65)+SUMIFS('10월'!$N:$N,'10월'!$F:$F,"C0000140",'10월'!$I:$I,AW65,'10월'!$T:$T,"??C*")+SUMIFS('10월'!$N:$N,'10월'!$F:$F,"C0000140",'10월'!$I:$I,AW65,'10월'!$T:$T,"??M*")+SUMIFS('10월'!$N:$N,'10월'!$F:$F,"C0000140",'10월'!$I:$I,AW65,'10월'!$T:$T,"??Z*")+SUMIFS('10월'!$N:$N,'10월'!$F:$F,"C0000142",'10월'!$I:$I,AW65)</f>
        <v>0</v>
      </c>
      <c r="AY65" s="40">
        <f ca="1">SUMIFS('10월'!$L:$L,'10월'!$F:$F,"C0000004",'10월'!$I:$I,AW65)+SUMIFS('10월'!$L:$L,'10월'!$F:$F,"C0000140",'10월'!$I:$I,AW65,'10월'!$T:$T,"??C*")+SUMIFS('10월'!$L:$L,'10월'!$F:$F,"C0000140",'10월'!$I:$I,AW65,'10월'!$T:$T,"??M*")+SUMIFS('10월'!$L:$L,'10월'!$F:$F,"C0000140",'10월'!$I:$I,AW65,'10월'!$T:$T,"??Z*")+SUMIFS('10월'!$L:$L,'10월'!$F:$F,"C0000142",'10월'!$I:$I,AW65)</f>
        <v>0</v>
      </c>
      <c r="AZ65" s="41" t="str">
        <f t="shared" ca="1" si="38"/>
        <v/>
      </c>
      <c r="BA65" s="90">
        <f t="shared" ref="BA65" ca="1" si="615">AY65+AY66</f>
        <v>0</v>
      </c>
      <c r="BB65" s="92">
        <f t="shared" ref="BB65:BB71" si="616">IFERROR(DATE($B$7,BB$7,$B65),"")</f>
        <v>46354</v>
      </c>
      <c r="BC65" s="39">
        <f ca="1">SUMIFS('11월'!$N:$N,'11월'!$F:$F,"C0000004",'11월'!$I:$I,BB65)+SUMIFS('11월'!$N:$N,'11월'!$F:$F,"C0000140",'11월'!$I:$I,BB65,'11월'!$T:$T,"??C*")+SUMIFS('11월'!$N:$N,'11월'!$F:$F,"C0000140",'11월'!$I:$I,BB65,'11월'!$T:$T,"??M*")+SUMIFS('11월'!$N:$N,'11월'!$F:$F,"C0000140",'11월'!$I:$I,BB65,'11월'!$T:$T,"??Z*")+SUMIFS('11월'!$N:$N,'11월'!$F:$F,"C0000142",'11월'!$I:$I,BB65)</f>
        <v>0</v>
      </c>
      <c r="BD65" s="40">
        <f ca="1">SUMIFS('11월'!$L:$L,'11월'!$F:$F,"C0000004",'11월'!$I:$I,BB65)+SUMIFS('11월'!$L:$L,'11월'!$F:$F,"C0000140",'11월'!$I:$I,BB65,'11월'!$T:$T,"??C*")+SUMIFS('11월'!$L:$L,'11월'!$F:$F,"C0000140",'11월'!$I:$I,BB65,'11월'!$T:$T,"??M*")+SUMIFS('11월'!$L:$L,'11월'!$F:$F,"C0000140",'11월'!$I:$I,BB65,'11월'!$T:$T,"??Z*")+SUMIFS('11월'!$L:$L,'11월'!$F:$F,"C0000142",'11월'!$I:$I,BB65)</f>
        <v>0</v>
      </c>
      <c r="BE65" s="41" t="str">
        <f t="shared" ca="1" si="41"/>
        <v/>
      </c>
      <c r="BF65" s="90">
        <f t="shared" ref="BF65" ca="1" si="617">BD65+BD66</f>
        <v>0</v>
      </c>
      <c r="BG65" s="92">
        <f t="shared" ref="BG65:BG71" si="618">IFERROR(DATE($B$7,BG$7,$B65),"")</f>
        <v>46384</v>
      </c>
      <c r="BH65" s="39">
        <f ca="1">SUMIFS('12월'!$N:$N,'12월'!$F:$F,"C0000004",'12월'!$I:$I,BG65)+SUMIFS('12월'!$N:$N,'12월'!$F:$F,"C0000140",'12월'!$I:$I,BG65,'12월'!$T:$T,"??C*")+SUMIFS('12월'!$N:$N,'12월'!$F:$F,"C0000140",'12월'!$I:$I,BG65,'12월'!$T:$T,"??M*")+SUMIFS('12월'!$N:$N,'12월'!$F:$F,"C0000140",'12월'!$I:$I,BG65,'12월'!$T:$T,"??Z*")+SUMIFS('12월'!$N:$N,'12월'!$F:$F,"C0000142",'12월'!$I:$I,BG65)</f>
        <v>0</v>
      </c>
      <c r="BI65" s="40">
        <f ca="1">SUMIFS('12월'!$L:$L,'12월'!$F:$F,"C0000004",'12월'!$I:$I,BG65)+SUMIFS('12월'!$L:$L,'12월'!$F:$F,"C0000140",'12월'!$I:$I,BG65,'12월'!$T:$T,"??C*")+SUMIFS('12월'!$L:$L,'12월'!$F:$F,"C0000140",'12월'!$I:$I,BG65,'12월'!$T:$T,"??M*")+SUMIFS('12월'!$L:$L,'12월'!$F:$F,"C0000140",'12월'!$I:$I,BG65,'12월'!$T:$T,"??Z*")+SUMIFS('12월'!$L:$L,'12월'!$F:$F,"C0000142",'12월'!$I:$I,BG65)</f>
        <v>0</v>
      </c>
      <c r="BJ65" s="41" t="str">
        <f t="shared" ca="1" si="44"/>
        <v/>
      </c>
      <c r="BK65" s="90">
        <f t="shared" ref="BK65" ca="1" si="619">BI65+BI66</f>
        <v>0</v>
      </c>
    </row>
    <row r="66" spans="2:68" s="42" customFormat="1" ht="15.6" customHeight="1" outlineLevel="1">
      <c r="B66" s="95"/>
      <c r="C66" s="43" t="s">
        <v>3</v>
      </c>
      <c r="D66" s="81"/>
      <c r="E66" s="44">
        <f ca="1">SUMIFS('1월'!$N:$N,'1월'!$F:$F,"*L*",'1월'!$I:$I,D65,'1월'!$S:$S,"윤준희")</f>
        <v>0</v>
      </c>
      <c r="F66" s="47">
        <f ca="1">SUMIFS('1월'!$L:$L,'1월'!$F:$F,"*L*",'1월'!$I:$I,D65,'1월'!$S:$S,"윤준희")</f>
        <v>0</v>
      </c>
      <c r="G66" s="46" t="str">
        <f t="shared" ca="1" si="11"/>
        <v/>
      </c>
      <c r="H66" s="79"/>
      <c r="I66" s="81"/>
      <c r="J66" s="44">
        <f>SUMIFS('2월'!$N:$N,'2월'!$F:$F,"*L*",'2월'!$I:$I,I65,'2월'!$S:$S,"윤준희")</f>
        <v>0</v>
      </c>
      <c r="K66" s="47">
        <f>SUMIFS('2월'!$L:$L,'2월'!$F:$F,"*L*",'2월'!$I:$I,I65,'2월'!$S:$S,"윤준희")</f>
        <v>0</v>
      </c>
      <c r="L66" s="46" t="str">
        <f t="shared" si="14"/>
        <v/>
      </c>
      <c r="M66" s="79"/>
      <c r="N66" s="81"/>
      <c r="O66" s="44">
        <f>SUMIFS('3월'!$N:$N,'3월'!$F:$F,"*L*",'3월'!$I:$I,N65,'3월'!$S:$S,"윤준희")</f>
        <v>0</v>
      </c>
      <c r="P66" s="47">
        <f>SUMIFS('3월'!$L:$L,'3월'!$F:$F,"*L*",'3월'!$I:$I,N65,'3월'!$S:$S,"윤준희")</f>
        <v>0</v>
      </c>
      <c r="Q66" s="46" t="str">
        <f t="shared" si="17"/>
        <v/>
      </c>
      <c r="R66" s="79"/>
      <c r="S66" s="93"/>
      <c r="T66" s="44">
        <f>SUMIFS('4월'!$N:$N,'4월'!$F:$F,"*L*",'4월'!$I:$I,S65,'4월'!$S:$S,"윤준희")</f>
        <v>0</v>
      </c>
      <c r="U66" s="47">
        <f>SUMIFS('4월'!$L:$L,'4월'!$F:$F,"*L*",'4월'!$I:$I,S65,'4월'!$S:$S,"윤준희")</f>
        <v>0</v>
      </c>
      <c r="V66" s="46" t="str">
        <f t="shared" si="20"/>
        <v/>
      </c>
      <c r="W66" s="91"/>
      <c r="X66" s="93"/>
      <c r="Y66" s="44">
        <f ca="1">SUMIFS('5월'!$N:$N,'5월'!$F:$F,"*L*",'5월'!$I:$I,X65,'5월'!$S:$S,"윤준희")</f>
        <v>0</v>
      </c>
      <c r="Z66" s="47">
        <f ca="1">SUMIFS('5월'!$L:$L,'5월'!$F:$F,"*L*",'5월'!$I:$I,X65,'5월'!$S:$S,"윤준희")</f>
        <v>0</v>
      </c>
      <c r="AA66" s="46" t="str">
        <f t="shared" ca="1" si="23"/>
        <v/>
      </c>
      <c r="AB66" s="91"/>
      <c r="AC66" s="93"/>
      <c r="AD66" s="44">
        <f ca="1">SUMIFS('6월'!$N:$N,'6월'!$F:$F,"*L*",'6월'!$I:$I,AC65,'6월'!$S:$S,"윤준희")</f>
        <v>0</v>
      </c>
      <c r="AE66" s="47">
        <f ca="1">SUMIFS('6월'!$L:$L,'6월'!$F:$F,"*L*",'6월'!$I:$I,AC65,'6월'!$S:$S,"윤준희")+SUMIFS('6월'!$L:$L,'6월'!$F:$F,"*L*",'6월'!$I:$I,AC65,'6월'!$S:$S,"윤준희")</f>
        <v>0</v>
      </c>
      <c r="AF66" s="46" t="str">
        <f t="shared" ca="1" si="26"/>
        <v/>
      </c>
      <c r="AG66" s="91"/>
      <c r="AH66" s="93"/>
      <c r="AI66" s="44">
        <f ca="1">SUMIFS('7월'!$N:$N,'7월'!$F:$F,"*L*",'7월'!$I:$I,AH65,'7월'!$S:$S,"윤준희")</f>
        <v>0</v>
      </c>
      <c r="AJ66" s="47">
        <f ca="1">SUMIFS('7월'!$L:$L,'7월'!$F:$F,"*L*",'7월'!$I:$I,AH65,'7월'!$S:$S,"윤준희")</f>
        <v>0</v>
      </c>
      <c r="AK66" s="46" t="str">
        <f t="shared" ca="1" si="29"/>
        <v/>
      </c>
      <c r="AL66" s="91"/>
      <c r="AM66" s="93"/>
      <c r="AN66" s="44">
        <f ca="1">SUMIFS('8월'!$N:$N,'8월'!$F:$F,"*L*",'8월'!$I:$I,AM65,'8월'!$S:$S,"윤준희")</f>
        <v>0</v>
      </c>
      <c r="AO66" s="47">
        <f ca="1">SUMIFS('8월'!$L:$L,'8월'!$F:$F,"*L*",'8월'!$I:$I,AM65,'8월'!$S:$S,"윤준희")</f>
        <v>0</v>
      </c>
      <c r="AP66" s="46" t="str">
        <f t="shared" ca="1" si="32"/>
        <v/>
      </c>
      <c r="AQ66" s="91"/>
      <c r="AR66" s="93"/>
      <c r="AS66" s="44">
        <f>SUMIFS('9월'!$N:$N,'9월'!$F:$F,"*L*",'9월'!$I:$I,AR65,'9월'!$S:$S,"윤준희")</f>
        <v>0</v>
      </c>
      <c r="AT66" s="47">
        <f>SUMIFS('9월'!$L:$L,'9월'!$F:$F,"*L*",'9월'!$I:$I,AR65,'9월'!$S:$S,"윤준희")</f>
        <v>0</v>
      </c>
      <c r="AU66" s="46" t="str">
        <f t="shared" si="35"/>
        <v/>
      </c>
      <c r="AV66" s="91"/>
      <c r="AW66" s="93"/>
      <c r="AX66" s="44">
        <f ca="1">SUMIFS('10월'!$N:$N,'10월'!$F:$F,"*L*",'10월'!$I:$I,AW65,'10월'!$S:$S,"윤준희")</f>
        <v>0</v>
      </c>
      <c r="AY66" s="44">
        <f ca="1">SUMIFS('10월'!$L:$L,'10월'!$F:$F,"*L*",'10월'!$I:$I,AW65,'10월'!$S:$S,"윤준희")</f>
        <v>0</v>
      </c>
      <c r="AZ66" s="46" t="str">
        <f t="shared" ca="1" si="38"/>
        <v/>
      </c>
      <c r="BA66" s="91"/>
      <c r="BB66" s="93"/>
      <c r="BC66" s="44">
        <f ca="1">SUMIFS('11월'!$N:$N,'11월'!$F:$F,"*L*",'11월'!$I:$I,BB65,'11월'!$S:$S,"윤준희")</f>
        <v>0</v>
      </c>
      <c r="BD66" s="47">
        <f ca="1">SUMIFS('11월'!$L:$L,'11월'!$F:$F,"*L*",'11월'!$I:$I,BB65,'11월'!$S:$S,"윤준희")</f>
        <v>0</v>
      </c>
      <c r="BE66" s="46" t="str">
        <f t="shared" ca="1" si="41"/>
        <v/>
      </c>
      <c r="BF66" s="91"/>
      <c r="BG66" s="93"/>
      <c r="BH66" s="44">
        <f ca="1">SUMIFS('12월'!$N:$N,'12월'!$F:$F,"*L*",'12월'!$I:$I,BG65,'12월'!$S:$S,"윤준희")</f>
        <v>0</v>
      </c>
      <c r="BI66" s="47">
        <f ca="1">SUMIFS('12월'!$L:$L,'12월'!$F:$F,"*L*",'12월'!$I:$I,BG65,'12월'!$S:$S,"윤준희")</f>
        <v>0</v>
      </c>
      <c r="BJ66" s="46" t="str">
        <f t="shared" ca="1" si="44"/>
        <v/>
      </c>
      <c r="BK66" s="91"/>
    </row>
    <row r="67" spans="2:68" s="42" customFormat="1" ht="15.6" customHeight="1" outlineLevel="1">
      <c r="B67" s="94">
        <v>29</v>
      </c>
      <c r="C67" s="38" t="s">
        <v>6</v>
      </c>
      <c r="D67" s="80">
        <f>IFERROR(DATE($B$7,$D$7,B67),"")</f>
        <v>46051</v>
      </c>
      <c r="E67" s="39">
        <f ca="1">SUMIFS('1월'!$N:$N,'1월'!$F:$F,"C0000004",'1월'!$I:$I,D67)+SUMIFS('1월'!$N:$N,'1월'!$F:$F,"C0000140",'1월'!$I:$I,D67,'1월'!$T:$T,"??C*")+SUMIFS('1월'!$N:$N,'1월'!$F:$F,"C0000140",'1월'!$I:$I,D67,'1월'!$T:$T,"??M*")+SUMIFS('1월'!$N:$N,'1월'!$F:$F,"C0000140",'1월'!$I:$I,D67,'1월'!$T:$T,"??Z*")+SUMIFS('1월'!$N:$N,'1월'!$F:$F,"C0000142",'1월'!$I:$I,D67)</f>
        <v>0</v>
      </c>
      <c r="F67" s="40">
        <f ca="1">SUMIFS('1월'!$L:$L,'1월'!$F:$F,"C0000004",'1월'!$I:$I,D67)+SUMIFS('1월'!$L:$L,'1월'!$F:$F,"C0000140",'1월'!$I:$I,D67,'1월'!$T:$T,"??C*")+SUMIFS('1월'!$L:$L,'1월'!$F:$F,"C0000140",'1월'!$I:$I,D67,'1월'!$T:$T,"??M*")+SUMIFS('1월'!$L:$L,'1월'!$F:$F,"C0000140",'1월'!$I:$I,D67,'1월'!$T:$T,"??Z*")+SUMIFS('1월'!$L:$L,'1월'!$F:$F,"C0000142",'1월'!$I:$I,D67)</f>
        <v>0</v>
      </c>
      <c r="G67" s="41" t="str">
        <f t="shared" ca="1" si="11"/>
        <v/>
      </c>
      <c r="H67" s="78">
        <f t="shared" ref="H67" ca="1" si="620">F67+F68</f>
        <v>0</v>
      </c>
      <c r="I67" s="80">
        <f>IFERROR(DATE($B$7,I$7,$B67),"")</f>
        <v>46082</v>
      </c>
      <c r="J67" s="39">
        <f>SUMIFS('2월'!$N:$N,'2월'!$F:$F,"C0000004",'2월'!$I:$I,I67)+SUMIFS('2월'!$N:$N,'2월'!$F:$F,"C0000140",'2월'!$I:$I,I67,'2월'!$T:$T,"??C*")+SUMIFS('2월'!$N:$N,'2월'!$F:$F,"C0000140",'2월'!$I:$I,I67,'2월'!$T:$T,"??M*")+SUMIFS('2월'!$N:$N,'2월'!$F:$F,"C0000140",'2월'!$I:$I,I67,'2월'!$T:$T,"??Z*")+SUMIFS('2월'!$N:$N,'2월'!$F:$F,"C0000142",'2월'!$I:$I,I67)</f>
        <v>0</v>
      </c>
      <c r="K67" s="40">
        <f>SUMIFS('2월'!$L:$L,'2월'!$F:$F,"C0000004",'2월'!$I:$I,I67)+SUMIFS('2월'!$L:$L,'2월'!$F:$F,"C0000140",'2월'!$I:$I,I67,'2월'!$T:$T,"??C*")+SUMIFS('2월'!$L:$L,'2월'!$F:$F,"C0000140",'2월'!$I:$I,I67,'2월'!$T:$T,"??M*")+SUMIFS('2월'!$L:$L,'2월'!$F:$F,"C0000140",'2월'!$I:$I,I67,'2월'!$T:$T,"??Z*")+SUMIFS('2월'!$L:$L,'2월'!$F:$F,"C0000142",'2월'!$I:$I,I67)</f>
        <v>0</v>
      </c>
      <c r="L67" s="41" t="str">
        <f t="shared" si="14"/>
        <v/>
      </c>
      <c r="M67" s="78">
        <f t="shared" ref="M67" si="621">K67+K68</f>
        <v>0</v>
      </c>
      <c r="N67" s="80">
        <f t="shared" si="578"/>
        <v>46110</v>
      </c>
      <c r="O67" s="39">
        <f>SUMIFS('3월'!$N:$N,'3월'!$F:$F,"C0000004",'3월'!$I:$I,N67)+SUMIFS('3월'!$N:$N,'3월'!$F:$F,"C0000140",'3월'!$I:$I,N67,'3월'!$T:$T,"??C*")+SUMIFS('3월'!$N:$N,'3월'!$F:$F,"C0000140",'3월'!$I:$I,N67,'3월'!$T:$T,"??M*")+SUMIFS('3월'!$N:$N,'3월'!$F:$F,"C0000140",'3월'!$I:$I,N67,'3월'!$T:$T,"??Z*")+SUMIFS('3월'!$N:$N,'3월'!$F:$F,"C0000142",'3월'!$I:$I,N67)</f>
        <v>0</v>
      </c>
      <c r="P67" s="40">
        <f>SUMIFS('3월'!$L:$L,'3월'!$F:$F,"C0000004",'3월'!$I:$I,N67)+SUMIFS('3월'!$L:$L,'3월'!$F:$F,"C0000140",'3월'!$I:$I,N67,'3월'!$T:$T,"??C*")+SUMIFS('3월'!$L:$L,'3월'!$F:$F,"C0000140",'3월'!$I:$I,N67,'3월'!$T:$T,"??M*")+SUMIFS('3월'!$L:$L,'3월'!$F:$F,"C0000140",'3월'!$I:$I,N67,'3월'!$T:$T,"??Z*")+SUMIFS('3월'!$L:$L,'3월'!$F:$F,"C0000142",'3월'!$I:$I,N67)</f>
        <v>0</v>
      </c>
      <c r="Q67" s="41" t="str">
        <f t="shared" si="17"/>
        <v/>
      </c>
      <c r="R67" s="78">
        <f t="shared" ref="R67" si="622">P67+P68</f>
        <v>0</v>
      </c>
      <c r="S67" s="92">
        <f t="shared" si="580"/>
        <v>46141</v>
      </c>
      <c r="T67" s="39">
        <f>SUMIFS('4월'!$N:$N,'4월'!$F:$F,"C0000004",'4월'!$I:$I,S67)+SUMIFS('4월'!$N:$N,'4월'!$F:$F,"C0000140",'4월'!$I:$I,S67,'4월'!$T:$T,"??C*")+SUMIFS('4월'!$N:$N,'4월'!$F:$F,"C0000140",'4월'!$I:$I,S67,'4월'!$T:$T,"??M*")+SUMIFS('4월'!$N:$N,'4월'!$F:$F,"C0000140",'4월'!$I:$I,S67,'4월'!$T:$T,"??Z*")+SUMIFS('4월'!$N:$N,'4월'!$F:$F,"C0000142",'4월'!$I:$I,S67)</f>
        <v>0</v>
      </c>
      <c r="U67" s="40">
        <f>SUMIFS('4월'!$L:$L,'4월'!$F:$F,"C0000004",'4월'!$I:$I,S67)+SUMIFS('4월'!$L:$L,'4월'!$F:$F,"C0000140",'4월'!$I:$I,S67,'4월'!$T:$T,"??C*")+SUMIFS('4월'!$L:$L,'4월'!$F:$F,"C0000140",'4월'!$I:$I,S67,'4월'!$T:$T,"??M*")+SUMIFS('4월'!$L:$L,'4월'!$F:$F,"C0000140",'4월'!$I:$I,S67,'4월'!$T:$T,"??Z*")+SUMIFS('4월'!$L:$L,'4월'!$F:$F,"C0000142",'4월'!$I:$I,S67)</f>
        <v>0</v>
      </c>
      <c r="V67" s="41" t="str">
        <f t="shared" si="20"/>
        <v/>
      </c>
      <c r="W67" s="90">
        <f t="shared" ref="W67" si="623">U67+U68</f>
        <v>0</v>
      </c>
      <c r="X67" s="92">
        <f t="shared" si="582"/>
        <v>46171</v>
      </c>
      <c r="Y67" s="39">
        <f ca="1">SUMIFS('5월'!$N:$N,'5월'!$F:$F,"C0000004",'5월'!$I:$I,X67)+SUMIFS('5월'!$N:$N,'5월'!$F:$F,"C0000140",'5월'!$I:$I,X67,'5월'!$T:$T,"??C*")+SUMIFS('5월'!$N:$N,'5월'!$F:$F,"C0000140",'5월'!$I:$I,X67,'5월'!$T:$T,"??M*")+SUMIFS('5월'!$N:$N,'5월'!$F:$F,"C0000140",'5월'!$I:$I,X67,'5월'!$T:$T,"??Z*")+SUMIFS('5월'!$N:$N,'5월'!$F:$F,"C0000142",'5월'!$I:$I,X67)</f>
        <v>0</v>
      </c>
      <c r="Z67" s="40">
        <f ca="1">SUMIFS('5월'!$L:$L,'5월'!$F:$F,"C0000004",'5월'!$I:$I,X67)+SUMIFS('5월'!$L:$L,'5월'!$F:$F,"C0000140",'5월'!$I:$I,X67,'5월'!$T:$T,"??C*")+SUMIFS('5월'!$L:$L,'5월'!$F:$F,"C0000140",'5월'!$I:$I,X67,'5월'!$T:$T,"??M*")+SUMIFS('5월'!$L:$L,'5월'!$F:$F,"C0000140",'5월'!$I:$I,X67,'5월'!$T:$T,"??Z*")+SUMIFS('5월'!$L:$L,'5월'!$F:$F,"C0000142",'5월'!$I:$I,X67)</f>
        <v>0</v>
      </c>
      <c r="AA67" s="41" t="str">
        <f t="shared" ca="1" si="23"/>
        <v/>
      </c>
      <c r="AB67" s="90">
        <f t="shared" ref="AB67" ca="1" si="624">Z67+Z68</f>
        <v>0</v>
      </c>
      <c r="AC67" s="92">
        <f t="shared" si="584"/>
        <v>46202</v>
      </c>
      <c r="AD67" s="39">
        <f ca="1">SUMIFS('6월'!$N:$N,'6월'!$F:$F,"C0000004",'6월'!$I:$I,AC67)+SUMIFS('6월'!$N:$N,'6월'!$F:$F,"C0000140",'6월'!$I:$I,AC67,'6월'!$T:$T,"??C*")+SUMIFS('6월'!$N:$N,'6월'!$F:$F,"C0000140",'6월'!$I:$I,AC67,'6월'!$T:$T,"??M*")+SUMIFS('6월'!$N:$N,'6월'!$F:$F,"C0000140",'6월'!$I:$I,AC67,'6월'!$T:$T,"??Z*")+SUMIFS('6월'!$N:$N,'6월'!$F:$F,"C0000142",'6월'!$I:$I,AC67)</f>
        <v>0</v>
      </c>
      <c r="AE67" s="40">
        <f ca="1">SUMIFS('6월'!$L:$L,'6월'!$F:$F,"C0000004",'6월'!$I:$I,AC67)+SUMIFS('6월'!$L:$L,'6월'!$F:$F,"C0000140",'6월'!$I:$I,AC67,'6월'!$T:$T,"??C*")+SUMIFS('6월'!$L:$L,'6월'!$F:$F,"C0000140",'6월'!$I:$I,AC67,'6월'!$T:$T,"??M*")+SUMIFS('6월'!$L:$L,'6월'!$F:$F,"C0000140",'6월'!$I:$I,AC67,'6월'!$T:$T,"??Z*")+SUMIFS('6월'!$L:$L,'6월'!$F:$F,"C0000142",'6월'!$I:$I,AC67)</f>
        <v>0</v>
      </c>
      <c r="AF67" s="41" t="str">
        <f t="shared" ca="1" si="26"/>
        <v/>
      </c>
      <c r="AG67" s="90">
        <f t="shared" ref="AG67" ca="1" si="625">AE67+AE68</f>
        <v>0</v>
      </c>
      <c r="AH67" s="92">
        <f t="shared" si="586"/>
        <v>46232</v>
      </c>
      <c r="AI67" s="39">
        <f ca="1">SUMIFS('7월'!$N:$N,'7월'!$F:$F,"C0000004",'7월'!$I:$I,AH67)+SUMIFS('7월'!$N:$N,'7월'!$F:$F,"C0000140",'7월'!$I:$I,AH67,'7월'!$T:$T,"??C*")+SUMIFS('7월'!$N:$N,'7월'!$F:$F,"C0000140",'7월'!$I:$I,AH67,'7월'!$T:$T,"??M*")+SUMIFS('7월'!$N:$N,'7월'!$F:$F,"C0000140",'7월'!$I:$I,AH67,'7월'!$T:$T,"??Z*")+SUMIFS('7월'!$N:$N,'7월'!$F:$F,"C0000142",'7월'!$I:$I,AH67)</f>
        <v>0</v>
      </c>
      <c r="AJ67" s="40">
        <f ca="1">SUMIFS('7월'!$L:$L,'7월'!$F:$F,"C0000004",'7월'!$I:$I,AH67)+SUMIFS('7월'!$L:$L,'7월'!$F:$F,"C0000140",'7월'!$I:$I,AH67,'7월'!$T:$T,"??C*")+SUMIFS('7월'!$L:$L,'7월'!$F:$F,"C0000140",'7월'!$I:$I,AH67,'7월'!$T:$T,"??M*")+SUMIFS('7월'!$L:$L,'7월'!$F:$F,"C0000140",'7월'!$I:$I,AH67,'7월'!$T:$T,"??Z*")+SUMIFS('7월'!$L:$L,'7월'!$F:$F,"C0000142",'7월'!$I:$I,AH67)</f>
        <v>0</v>
      </c>
      <c r="AK67" s="41" t="str">
        <f t="shared" ca="1" si="29"/>
        <v/>
      </c>
      <c r="AL67" s="90">
        <f t="shared" ref="AL67" ca="1" si="626">AJ67+AJ68</f>
        <v>0</v>
      </c>
      <c r="AM67" s="92">
        <f t="shared" si="588"/>
        <v>46263</v>
      </c>
      <c r="AN67" s="39">
        <f ca="1">SUMIFS('8월'!$N:$N,'8월'!$F:$F,"C0000004",'8월'!$I:$I,AM67)+SUMIFS('8월'!$N:$N,'8월'!$F:$F,"C0000140",'8월'!$I:$I,AM67,'8월'!$T:$T,"??C*")+SUMIFS('8월'!$N:$N,'8월'!$F:$F,"C0000140",'8월'!$I:$I,AM67,'8월'!$T:$T,"??M*")+SUMIFS('8월'!$N:$N,'8월'!$F:$F,"C0000140",'8월'!$I:$I,AM67,'8월'!$T:$T,"??Z*")+SUMIFS('8월'!$N:$N,'8월'!$F:$F,"C0000142",'8월'!$I:$I,AM67)</f>
        <v>0</v>
      </c>
      <c r="AO67" s="40">
        <f ca="1">SUMIFS('8월'!$L:$L,'8월'!$F:$F,"C0000004",'8월'!$I:$I,AM67)+SUMIFS('8월'!$L:$L,'8월'!$F:$F,"C0000140",'8월'!$I:$I,AM67,'8월'!$T:$T,"??C*")+SUMIFS('8월'!$L:$L,'8월'!$F:$F,"C0000140",'8월'!$I:$I,AM67,'8월'!$T:$T,"??M*")+SUMIFS('8월'!$L:$L,'8월'!$F:$F,"C0000140",'8월'!$I:$I,AM67,'8월'!$T:$T,"??Z*")+SUMIFS('8월'!$L:$L,'8월'!$F:$F,"C0000142",'8월'!$I:$I,AM67)</f>
        <v>0</v>
      </c>
      <c r="AP67" s="41" t="str">
        <f t="shared" ca="1" si="32"/>
        <v/>
      </c>
      <c r="AQ67" s="90">
        <f t="shared" ref="AQ67" ca="1" si="627">AO67+AO68</f>
        <v>0</v>
      </c>
      <c r="AR67" s="92">
        <f t="shared" si="590"/>
        <v>46294</v>
      </c>
      <c r="AS67" s="39">
        <f>SUMIFS('9월'!$N:$N,'9월'!$F:$F,"C0000004",'9월'!$I:$I,AR67)+SUMIFS('9월'!$N:$N,'9월'!$F:$F,"C0000140",'9월'!$I:$I,AR67,'9월'!$T:$T,"??C*")+SUMIFS('9월'!$N:$N,'9월'!$F:$F,"C0000140",'9월'!$I:$I,AR67,'9월'!$T:$T,"??M*")+SUMIFS('9월'!$N:$N,'9월'!$F:$F,"C0000140",'9월'!$I:$I,AR67,'9월'!$T:$T,"??Z*")+SUMIFS('9월'!$N:$N,'9월'!$F:$F,"C0000142",'9월'!$I:$I,AR67)</f>
        <v>0</v>
      </c>
      <c r="AT67" s="40">
        <f>SUMIFS('9월'!$L:$L,'9월'!$F:$F,"C0000004",'9월'!$I:$I,AR67)+SUMIFS('9월'!$L:$L,'9월'!$F:$F,"C0000140",'9월'!$I:$I,AR67,'9월'!$T:$T,"??C*")+SUMIFS('9월'!$L:$L,'9월'!$F:$F,"C0000140",'9월'!$I:$I,AR67,'9월'!$T:$T,"??M*")+SUMIFS('9월'!$L:$L,'9월'!$F:$F,"C0000140",'9월'!$I:$I,AR67,'9월'!$T:$T,"??Z*")+SUMIFS('9월'!$L:$L,'9월'!$F:$F,"C0000142",'9월'!$I:$I,AR67)</f>
        <v>0</v>
      </c>
      <c r="AU67" s="41" t="str">
        <f t="shared" si="35"/>
        <v/>
      </c>
      <c r="AV67" s="90">
        <f t="shared" ref="AV67" si="628">AT67+AT68</f>
        <v>0</v>
      </c>
      <c r="AW67" s="92">
        <f t="shared" si="592"/>
        <v>46324</v>
      </c>
      <c r="AX67" s="39">
        <f ca="1">SUMIFS('10월'!$N:$N,'10월'!$F:$F,"C0000004",'10월'!$I:$I,AW67)+SUMIFS('10월'!$N:$N,'10월'!$F:$F,"C0000140",'10월'!$I:$I,AW67,'10월'!$T:$T,"??C*")+SUMIFS('10월'!$N:$N,'10월'!$F:$F,"C0000140",'10월'!$I:$I,AW67,'10월'!$T:$T,"??M*")+SUMIFS('10월'!$N:$N,'10월'!$F:$F,"C0000140",'10월'!$I:$I,AW67,'10월'!$T:$T,"??Z*")+SUMIFS('10월'!$N:$N,'10월'!$F:$F,"C0000142",'10월'!$I:$I,AW67)</f>
        <v>0</v>
      </c>
      <c r="AY67" s="40">
        <f ca="1">SUMIFS('10월'!$L:$L,'10월'!$F:$F,"C0000004",'10월'!$I:$I,AW67)+SUMIFS('10월'!$L:$L,'10월'!$F:$F,"C0000140",'10월'!$I:$I,AW67,'10월'!$T:$T,"??C*")+SUMIFS('10월'!$L:$L,'10월'!$F:$F,"C0000140",'10월'!$I:$I,AW67,'10월'!$T:$T,"??M*")+SUMIFS('10월'!$L:$L,'10월'!$F:$F,"C0000140",'10월'!$I:$I,AW67,'10월'!$T:$T,"??Z*")+SUMIFS('10월'!$L:$L,'10월'!$F:$F,"C0000142",'10월'!$I:$I,AW67)</f>
        <v>0</v>
      </c>
      <c r="AZ67" s="41" t="str">
        <f t="shared" ca="1" si="38"/>
        <v/>
      </c>
      <c r="BA67" s="90">
        <f t="shared" ref="BA67" ca="1" si="629">AY67+AY68</f>
        <v>0</v>
      </c>
      <c r="BB67" s="92">
        <f t="shared" si="594"/>
        <v>46355</v>
      </c>
      <c r="BC67" s="39">
        <f ca="1">SUMIFS('11월'!$N:$N,'11월'!$F:$F,"C0000004",'11월'!$I:$I,BB67)+SUMIFS('11월'!$N:$N,'11월'!$F:$F,"C0000140",'11월'!$I:$I,BB67,'11월'!$T:$T,"??C*")+SUMIFS('11월'!$N:$N,'11월'!$F:$F,"C0000140",'11월'!$I:$I,BB67,'11월'!$T:$T,"??M*")+SUMIFS('11월'!$N:$N,'11월'!$F:$F,"C0000140",'11월'!$I:$I,BB67,'11월'!$T:$T,"??Z*")+SUMIFS('11월'!$N:$N,'11월'!$F:$F,"C0000142",'11월'!$I:$I,BB67)</f>
        <v>0</v>
      </c>
      <c r="BD67" s="40">
        <f ca="1">SUMIFS('11월'!$L:$L,'11월'!$F:$F,"C0000004",'11월'!$I:$I,BB67)+SUMIFS('11월'!$L:$L,'11월'!$F:$F,"C0000140",'11월'!$I:$I,BB67,'11월'!$T:$T,"??C*")+SUMIFS('11월'!$L:$L,'11월'!$F:$F,"C0000140",'11월'!$I:$I,BB67,'11월'!$T:$T,"??M*")+SUMIFS('11월'!$L:$L,'11월'!$F:$F,"C0000140",'11월'!$I:$I,BB67,'11월'!$T:$T,"??Z*")+SUMIFS('11월'!$L:$L,'11월'!$F:$F,"C0000142",'11월'!$I:$I,BB67)</f>
        <v>0</v>
      </c>
      <c r="BE67" s="41" t="str">
        <f t="shared" ca="1" si="41"/>
        <v/>
      </c>
      <c r="BF67" s="90">
        <f t="shared" ref="BF67" ca="1" si="630">BD67+BD68</f>
        <v>0</v>
      </c>
      <c r="BG67" s="92">
        <f t="shared" si="596"/>
        <v>46385</v>
      </c>
      <c r="BH67" s="39">
        <f ca="1">SUMIFS('12월'!$N:$N,'12월'!$F:$F,"C0000004",'12월'!$I:$I,BG67)+SUMIFS('12월'!$N:$N,'12월'!$F:$F,"C0000140",'12월'!$I:$I,BG67,'12월'!$T:$T,"??C*")+SUMIFS('12월'!$N:$N,'12월'!$F:$F,"C0000140",'12월'!$I:$I,BG67,'12월'!$T:$T,"??M*")+SUMIFS('12월'!$N:$N,'12월'!$F:$F,"C0000140",'12월'!$I:$I,BG67,'12월'!$T:$T,"??Z*")+SUMIFS('12월'!$N:$N,'12월'!$F:$F,"C0000142",'12월'!$I:$I,BG67)</f>
        <v>0</v>
      </c>
      <c r="BI67" s="40">
        <f ca="1">SUMIFS('12월'!$L:$L,'12월'!$F:$F,"C0000004",'12월'!$I:$I,BG67)+SUMIFS('12월'!$L:$L,'12월'!$F:$F,"C0000140",'12월'!$I:$I,BG67,'12월'!$T:$T,"??C*")+SUMIFS('12월'!$L:$L,'12월'!$F:$F,"C0000140",'12월'!$I:$I,BG67,'12월'!$T:$T,"??M*")+SUMIFS('12월'!$L:$L,'12월'!$F:$F,"C0000140",'12월'!$I:$I,BG67,'12월'!$T:$T,"??Z*")+SUMIFS('12월'!$L:$L,'12월'!$F:$F,"C0000142",'12월'!$I:$I,BG67)</f>
        <v>0</v>
      </c>
      <c r="BJ67" s="41" t="str">
        <f t="shared" ca="1" si="44"/>
        <v/>
      </c>
      <c r="BK67" s="90">
        <f t="shared" ref="BK67" ca="1" si="631">BI67+BI68</f>
        <v>0</v>
      </c>
    </row>
    <row r="68" spans="2:68" s="42" customFormat="1" ht="15.6" customHeight="1" outlineLevel="1">
      <c r="B68" s="95"/>
      <c r="C68" s="43" t="s">
        <v>3</v>
      </c>
      <c r="D68" s="81"/>
      <c r="E68" s="44">
        <f ca="1">SUMIFS('1월'!$N:$N,'1월'!$F:$F,"*L*",'1월'!$I:$I,D67,'1월'!$S:$S,"윤준희")</f>
        <v>0</v>
      </c>
      <c r="F68" s="47">
        <f ca="1">SUMIFS('1월'!$L:$L,'1월'!$F:$F,"*L*",'1월'!$I:$I,D67,'1월'!$S:$S,"윤준희")</f>
        <v>0</v>
      </c>
      <c r="G68" s="46" t="str">
        <f t="shared" ca="1" si="11"/>
        <v/>
      </c>
      <c r="H68" s="79"/>
      <c r="I68" s="81"/>
      <c r="J68" s="44">
        <f>SUMIFS('2월'!$N:$N,'2월'!$F:$F,"*L*",'2월'!$I:$I,I67,'2월'!$S:$S,"윤준희")</f>
        <v>0</v>
      </c>
      <c r="K68" s="47">
        <f>SUMIFS('2월'!$L:$L,'2월'!$F:$F,"*L*",'2월'!$I:$I,I67,'2월'!$S:$S,"윤준희")</f>
        <v>0</v>
      </c>
      <c r="L68" s="46" t="str">
        <f t="shared" si="14"/>
        <v/>
      </c>
      <c r="M68" s="79"/>
      <c r="N68" s="81"/>
      <c r="O68" s="44">
        <f>SUMIFS('3월'!$N:$N,'3월'!$F:$F,"*L*",'3월'!$I:$I,N67,'3월'!$S:$S,"윤준희")</f>
        <v>0</v>
      </c>
      <c r="P68" s="47">
        <f>SUMIFS('3월'!$L:$L,'3월'!$F:$F,"*L*",'3월'!$I:$I,N67,'3월'!$S:$S,"윤준희")</f>
        <v>0</v>
      </c>
      <c r="Q68" s="46" t="str">
        <f t="shared" si="17"/>
        <v/>
      </c>
      <c r="R68" s="79"/>
      <c r="S68" s="93"/>
      <c r="T68" s="44">
        <f>SUMIFS('4월'!$N:$N,'4월'!$F:$F,"*L*",'4월'!$I:$I,S67,'4월'!$S:$S,"윤준희")</f>
        <v>0</v>
      </c>
      <c r="U68" s="47">
        <f>SUMIFS('4월'!$L:$L,'4월'!$F:$F,"*L*",'4월'!$I:$I,S67,'4월'!$S:$S,"윤준희")</f>
        <v>0</v>
      </c>
      <c r="V68" s="46" t="str">
        <f t="shared" si="20"/>
        <v/>
      </c>
      <c r="W68" s="91"/>
      <c r="X68" s="93"/>
      <c r="Y68" s="44">
        <f ca="1">SUMIFS('5월'!$N:$N,'5월'!$F:$F,"*L*",'5월'!$I:$I,X67,'5월'!$S:$S,"윤준희")</f>
        <v>0</v>
      </c>
      <c r="Z68" s="47">
        <f ca="1">SUMIFS('5월'!$L:$L,'5월'!$F:$F,"*L*",'5월'!$I:$I,X67,'5월'!$S:$S,"윤준희")</f>
        <v>0</v>
      </c>
      <c r="AA68" s="46" t="str">
        <f t="shared" ca="1" si="23"/>
        <v/>
      </c>
      <c r="AB68" s="91"/>
      <c r="AC68" s="93"/>
      <c r="AD68" s="44">
        <f ca="1">SUMIFS('6월'!$N:$N,'6월'!$F:$F,"*L*",'6월'!$I:$I,AC67,'6월'!$S:$S,"윤준희")</f>
        <v>0</v>
      </c>
      <c r="AE68" s="47">
        <f ca="1">SUMIFS('6월'!$L:$L,'6월'!$F:$F,"*L*",'6월'!$I:$I,AC67,'6월'!$S:$S,"윤준희")+SUMIFS('6월'!$L:$L,'6월'!$F:$F,"*L*",'6월'!$I:$I,AC67,'6월'!$S:$S,"윤준희")</f>
        <v>0</v>
      </c>
      <c r="AF68" s="46" t="str">
        <f t="shared" ca="1" si="26"/>
        <v/>
      </c>
      <c r="AG68" s="91"/>
      <c r="AH68" s="93"/>
      <c r="AI68" s="44">
        <f ca="1">SUMIFS('7월'!$N:$N,'7월'!$F:$F,"*L*",'7월'!$I:$I,AH67,'7월'!$S:$S,"윤준희")</f>
        <v>0</v>
      </c>
      <c r="AJ68" s="47">
        <f ca="1">SUMIFS('7월'!$L:$L,'7월'!$F:$F,"*L*",'7월'!$I:$I,AH67,'7월'!$S:$S,"윤준희")</f>
        <v>0</v>
      </c>
      <c r="AK68" s="46" t="str">
        <f t="shared" ca="1" si="29"/>
        <v/>
      </c>
      <c r="AL68" s="91"/>
      <c r="AM68" s="93"/>
      <c r="AN68" s="44">
        <f ca="1">SUMIFS('8월'!$N:$N,'8월'!$F:$F,"*L*",'8월'!$I:$I,AM67,'8월'!$S:$S,"윤준희")</f>
        <v>0</v>
      </c>
      <c r="AO68" s="47">
        <f ca="1">SUMIFS('8월'!$L:$L,'8월'!$F:$F,"*L*",'8월'!$I:$I,AM67,'8월'!$S:$S,"윤준희")</f>
        <v>0</v>
      </c>
      <c r="AP68" s="46" t="str">
        <f t="shared" ca="1" si="32"/>
        <v/>
      </c>
      <c r="AQ68" s="91"/>
      <c r="AR68" s="93"/>
      <c r="AS68" s="44">
        <f>SUMIFS('9월'!$N:$N,'9월'!$F:$F,"*L*",'9월'!$I:$I,AR67,'9월'!$S:$S,"윤준희")</f>
        <v>0</v>
      </c>
      <c r="AT68" s="47">
        <f>SUMIFS('9월'!$L:$L,'9월'!$F:$F,"*L*",'9월'!$I:$I,AR67,'9월'!$S:$S,"윤준희")</f>
        <v>0</v>
      </c>
      <c r="AU68" s="46" t="str">
        <f t="shared" si="35"/>
        <v/>
      </c>
      <c r="AV68" s="91"/>
      <c r="AW68" s="93"/>
      <c r="AX68" s="44">
        <f ca="1">SUMIFS('10월'!$N:$N,'10월'!$F:$F,"*L*",'10월'!$I:$I,AW67,'10월'!$S:$S,"윤준희")</f>
        <v>0</v>
      </c>
      <c r="AY68" s="44">
        <f ca="1">SUMIFS('10월'!$L:$L,'10월'!$F:$F,"*L*",'10월'!$I:$I,AW67,'10월'!$S:$S,"윤준희")</f>
        <v>0</v>
      </c>
      <c r="AZ68" s="46" t="str">
        <f t="shared" ca="1" si="38"/>
        <v/>
      </c>
      <c r="BA68" s="91"/>
      <c r="BB68" s="93"/>
      <c r="BC68" s="44">
        <f ca="1">SUMIFS('11월'!$N:$N,'11월'!$F:$F,"*L*",'11월'!$I:$I,BB67,'11월'!$S:$S,"윤준희")</f>
        <v>0</v>
      </c>
      <c r="BD68" s="47">
        <f ca="1">SUMIFS('11월'!$L:$L,'11월'!$F:$F,"*L*",'11월'!$I:$I,BB67,'11월'!$S:$S,"윤준희")</f>
        <v>0</v>
      </c>
      <c r="BE68" s="46" t="str">
        <f t="shared" ca="1" si="41"/>
        <v/>
      </c>
      <c r="BF68" s="91"/>
      <c r="BG68" s="93"/>
      <c r="BH68" s="44">
        <f ca="1">SUMIFS('12월'!$N:$N,'12월'!$F:$F,"*L*",'12월'!$I:$I,BG67,'12월'!$S:$S,"윤준희")</f>
        <v>0</v>
      </c>
      <c r="BI68" s="47">
        <f ca="1">SUMIFS('12월'!$L:$L,'12월'!$F:$F,"*L*",'12월'!$I:$I,BG67,'12월'!$S:$S,"윤준희")</f>
        <v>0</v>
      </c>
      <c r="BJ68" s="46" t="str">
        <f t="shared" ca="1" si="44"/>
        <v/>
      </c>
      <c r="BK68" s="91"/>
    </row>
    <row r="69" spans="2:68" s="42" customFormat="1" ht="15.6" customHeight="1" outlineLevel="1">
      <c r="B69" s="94">
        <v>30</v>
      </c>
      <c r="C69" s="38" t="s">
        <v>6</v>
      </c>
      <c r="D69" s="80">
        <f>IFERROR(DATE($B$7,$D$7,B69),"")</f>
        <v>46052</v>
      </c>
      <c r="E69" s="39">
        <f ca="1">SUMIFS('1월'!$N:$N,'1월'!$F:$F,"C0000004",'1월'!$I:$I,D69)+SUMIFS('1월'!$N:$N,'1월'!$F:$F,"C0000140",'1월'!$I:$I,D69,'1월'!$T:$T,"??C*")+SUMIFS('1월'!$N:$N,'1월'!$F:$F,"C0000140",'1월'!$I:$I,D69,'1월'!$T:$T,"??M*")+SUMIFS('1월'!$N:$N,'1월'!$F:$F,"C0000140",'1월'!$I:$I,D69,'1월'!$T:$T,"??Z*")+SUMIFS('1월'!$N:$N,'1월'!$F:$F,"C0000142",'1월'!$I:$I,D69)</f>
        <v>0</v>
      </c>
      <c r="F69" s="40">
        <f ca="1">SUMIFS('1월'!$L:$L,'1월'!$F:$F,"C0000004",'1월'!$I:$I,D69)+SUMIFS('1월'!$L:$L,'1월'!$F:$F,"C0000140",'1월'!$I:$I,D69,'1월'!$T:$T,"??C*")+SUMIFS('1월'!$L:$L,'1월'!$F:$F,"C0000140",'1월'!$I:$I,D69,'1월'!$T:$T,"??M*")+SUMIFS('1월'!$L:$L,'1월'!$F:$F,"C0000140",'1월'!$I:$I,D69,'1월'!$T:$T,"??Z*")+SUMIFS('1월'!$L:$L,'1월'!$F:$F,"C0000142",'1월'!$I:$I,D69)</f>
        <v>0</v>
      </c>
      <c r="G69" s="41" t="str">
        <f t="shared" ca="1" si="11"/>
        <v/>
      </c>
      <c r="H69" s="78">
        <f t="shared" ref="H69" ca="1" si="632">F69+F70</f>
        <v>0</v>
      </c>
      <c r="I69" s="80"/>
      <c r="J69" s="39">
        <f>SUMIFS('2월'!$N:$N,'2월'!$F:$F,"C0000004",'2월'!$I:$I,I69)+SUMIFS('2월'!$N:$N,'2월'!$F:$F,"C0000140",'2월'!$I:$I,I69,'2월'!$T:$T,"??C*")+SUMIFS('2월'!$N:$N,'2월'!$F:$F,"C0000140",'2월'!$I:$I,I69,'2월'!$T:$T,"??M*")+SUMIFS('2월'!$N:$N,'2월'!$F:$F,"C0000140",'2월'!$I:$I,I69,'2월'!$T:$T,"??Z*")+SUMIFS('2월'!$N:$N,'2월'!$F:$F,"C0000142",'2월'!$I:$I,I69)</f>
        <v>0</v>
      </c>
      <c r="K69" s="40">
        <f>SUMIFS('2월'!$L:$L,'2월'!$F:$F,"C0000004",'2월'!$I:$I,I69)+SUMIFS('2월'!$L:$L,'2월'!$F:$F,"C0000140",'2월'!$I:$I,I69,'2월'!$T:$T,"??C*")+SUMIFS('2월'!$L:$L,'2월'!$F:$F,"C0000140",'2월'!$I:$I,I69,'2월'!$T:$T,"??M*")+SUMIFS('2월'!$L:$L,'2월'!$F:$F,"C0000140",'2월'!$I:$I,I69,'2월'!$T:$T,"??Z*")+SUMIFS('2월'!$L:$L,'2월'!$F:$F,"C0000142",'2월'!$I:$I,I69)</f>
        <v>0</v>
      </c>
      <c r="L69" s="41" t="str">
        <f t="shared" si="14"/>
        <v/>
      </c>
      <c r="M69" s="78">
        <f t="shared" ref="M69" si="633">K69+K70</f>
        <v>0</v>
      </c>
      <c r="N69" s="80">
        <f t="shared" si="600"/>
        <v>46111</v>
      </c>
      <c r="O69" s="39">
        <f>SUMIFS('3월'!$N:$N,'3월'!$F:$F,"C0000004",'3월'!$I:$I,N69)+SUMIFS('3월'!$N:$N,'3월'!$F:$F,"C0000140",'3월'!$I:$I,N69,'3월'!$T:$T,"??C*")+SUMIFS('3월'!$N:$N,'3월'!$F:$F,"C0000140",'3월'!$I:$I,N69,'3월'!$T:$T,"??M*")+SUMIFS('3월'!$N:$N,'3월'!$F:$F,"C0000140",'3월'!$I:$I,N69,'3월'!$T:$T,"??Z*")+SUMIFS('3월'!$N:$N,'3월'!$F:$F,"C0000142",'3월'!$I:$I,N69)</f>
        <v>0</v>
      </c>
      <c r="P69" s="40">
        <f>SUMIFS('3월'!$L:$L,'3월'!$F:$F,"C0000004",'3월'!$I:$I,N69)+SUMIFS('3월'!$L:$L,'3월'!$F:$F,"C0000140",'3월'!$I:$I,N69,'3월'!$T:$T,"??C*")+SUMIFS('3월'!$L:$L,'3월'!$F:$F,"C0000140",'3월'!$I:$I,N69,'3월'!$T:$T,"??M*")+SUMIFS('3월'!$L:$L,'3월'!$F:$F,"C0000140",'3월'!$I:$I,N69,'3월'!$T:$T,"??Z*")+SUMIFS('3월'!$L:$L,'3월'!$F:$F,"C0000142",'3월'!$I:$I,N69)</f>
        <v>0</v>
      </c>
      <c r="Q69" s="41" t="str">
        <f t="shared" si="17"/>
        <v/>
      </c>
      <c r="R69" s="78">
        <f t="shared" ref="R69" si="634">P69+P70</f>
        <v>0</v>
      </c>
      <c r="S69" s="92">
        <f t="shared" si="602"/>
        <v>46142</v>
      </c>
      <c r="T69" s="39">
        <f>SUMIFS('4월'!$N:$N,'4월'!$F:$F,"C0000004",'4월'!$I:$I,S69)+SUMIFS('4월'!$N:$N,'4월'!$F:$F,"C0000140",'4월'!$I:$I,S69,'4월'!$T:$T,"??C*")+SUMIFS('4월'!$N:$N,'4월'!$F:$F,"C0000140",'4월'!$I:$I,S69,'4월'!$T:$T,"??M*")+SUMIFS('4월'!$N:$N,'4월'!$F:$F,"C0000140",'4월'!$I:$I,S69,'4월'!$T:$T,"??Z*")+SUMIFS('4월'!$N:$N,'4월'!$F:$F,"C0000142",'4월'!$I:$I,S69)</f>
        <v>0</v>
      </c>
      <c r="U69" s="40">
        <f>SUMIFS('4월'!$L:$L,'4월'!$F:$F,"C0000004",'4월'!$I:$I,S69)+SUMIFS('4월'!$L:$L,'4월'!$F:$F,"C0000140",'4월'!$I:$I,S69,'4월'!$T:$T,"??C*")+SUMIFS('4월'!$L:$L,'4월'!$F:$F,"C0000140",'4월'!$I:$I,S69,'4월'!$T:$T,"??M*")+SUMIFS('4월'!$L:$L,'4월'!$F:$F,"C0000140",'4월'!$I:$I,S69,'4월'!$T:$T,"??Z*")+SUMIFS('4월'!$L:$L,'4월'!$F:$F,"C0000142",'4월'!$I:$I,S69)</f>
        <v>0</v>
      </c>
      <c r="V69" s="41" t="str">
        <f t="shared" si="20"/>
        <v/>
      </c>
      <c r="W69" s="90">
        <f t="shared" ref="W69" si="635">U69+U70</f>
        <v>0</v>
      </c>
      <c r="X69" s="92">
        <f t="shared" si="604"/>
        <v>46172</v>
      </c>
      <c r="Y69" s="39">
        <f ca="1">SUMIFS('5월'!$N:$N,'5월'!$F:$F,"C0000004",'5월'!$I:$I,X69)+SUMIFS('5월'!$N:$N,'5월'!$F:$F,"C0000140",'5월'!$I:$I,X69,'5월'!$T:$T,"??C*")+SUMIFS('5월'!$N:$N,'5월'!$F:$F,"C0000140",'5월'!$I:$I,X69,'5월'!$T:$T,"??M*")+SUMIFS('5월'!$N:$N,'5월'!$F:$F,"C0000140",'5월'!$I:$I,X69,'5월'!$T:$T,"??Z*")+SUMIFS('5월'!$N:$N,'5월'!$F:$F,"C0000142",'5월'!$I:$I,X69)</f>
        <v>0</v>
      </c>
      <c r="Z69" s="40">
        <f ca="1">SUMIFS('5월'!$L:$L,'5월'!$F:$F,"C0000004",'5월'!$I:$I,X69)+SUMIFS('5월'!$L:$L,'5월'!$F:$F,"C0000140",'5월'!$I:$I,X69,'5월'!$T:$T,"??C*")+SUMIFS('5월'!$L:$L,'5월'!$F:$F,"C0000140",'5월'!$I:$I,X69,'5월'!$T:$T,"??M*")+SUMIFS('5월'!$L:$L,'5월'!$F:$F,"C0000140",'5월'!$I:$I,X69,'5월'!$T:$T,"??Z*")+SUMIFS('5월'!$L:$L,'5월'!$F:$F,"C0000142",'5월'!$I:$I,X69)</f>
        <v>0</v>
      </c>
      <c r="AA69" s="41" t="str">
        <f t="shared" ca="1" si="23"/>
        <v/>
      </c>
      <c r="AB69" s="90">
        <f t="shared" ref="AB69" ca="1" si="636">Z69+Z70</f>
        <v>0</v>
      </c>
      <c r="AC69" s="92">
        <f t="shared" si="606"/>
        <v>46203</v>
      </c>
      <c r="AD69" s="39">
        <f ca="1">SUMIFS('6월'!$N:$N,'6월'!$F:$F,"C0000004",'6월'!$I:$I,AC69)+SUMIFS('6월'!$N:$N,'6월'!$F:$F,"C0000140",'6월'!$I:$I,AC69,'6월'!$T:$T,"??C*")+SUMIFS('6월'!$N:$N,'6월'!$F:$F,"C0000140",'6월'!$I:$I,AC69,'6월'!$T:$T,"??M*")+SUMIFS('6월'!$N:$N,'6월'!$F:$F,"C0000140",'6월'!$I:$I,AC69,'6월'!$T:$T,"??Z*")+SUMIFS('6월'!$N:$N,'6월'!$F:$F,"C0000142",'6월'!$I:$I,AC69)</f>
        <v>0</v>
      </c>
      <c r="AE69" s="40">
        <f ca="1">SUMIFS('6월'!$L:$L,'6월'!$F:$F,"C0000004",'6월'!$I:$I,AC69)+SUMIFS('6월'!$L:$L,'6월'!$F:$F,"C0000140",'6월'!$I:$I,AC69,'6월'!$T:$T,"??C*")+SUMIFS('6월'!$L:$L,'6월'!$F:$F,"C0000140",'6월'!$I:$I,AC69,'6월'!$T:$T,"??M*")+SUMIFS('6월'!$L:$L,'6월'!$F:$F,"C0000140",'6월'!$I:$I,AC69,'6월'!$T:$T,"??Z*")+SUMIFS('6월'!$L:$L,'6월'!$F:$F,"C0000142",'6월'!$I:$I,AC69)</f>
        <v>0</v>
      </c>
      <c r="AF69" s="41" t="str">
        <f t="shared" ca="1" si="26"/>
        <v/>
      </c>
      <c r="AG69" s="90">
        <f t="shared" ref="AG69" ca="1" si="637">AE69+AE70</f>
        <v>0</v>
      </c>
      <c r="AH69" s="92">
        <f t="shared" si="608"/>
        <v>46233</v>
      </c>
      <c r="AI69" s="39">
        <f ca="1">SUMIFS('7월'!$N:$N,'7월'!$F:$F,"C0000004",'7월'!$I:$I,AH69)+SUMIFS('7월'!$N:$N,'7월'!$F:$F,"C0000140",'7월'!$I:$I,AH69,'7월'!$T:$T,"??C*")+SUMIFS('7월'!$N:$N,'7월'!$F:$F,"C0000140",'7월'!$I:$I,AH69,'7월'!$T:$T,"??M*")+SUMIFS('7월'!$N:$N,'7월'!$F:$F,"C0000140",'7월'!$I:$I,AH69,'7월'!$T:$T,"??Z*")+SUMIFS('7월'!$N:$N,'7월'!$F:$F,"C0000142",'7월'!$I:$I,AH69)</f>
        <v>0</v>
      </c>
      <c r="AJ69" s="40">
        <f ca="1">SUMIFS('7월'!$L:$L,'7월'!$F:$F,"C0000004",'7월'!$I:$I,AH69)+SUMIFS('7월'!$L:$L,'7월'!$F:$F,"C0000140",'7월'!$I:$I,AH69,'7월'!$T:$T,"??C*")+SUMIFS('7월'!$L:$L,'7월'!$F:$F,"C0000140",'7월'!$I:$I,AH69,'7월'!$T:$T,"??M*")+SUMIFS('7월'!$L:$L,'7월'!$F:$F,"C0000140",'7월'!$I:$I,AH69,'7월'!$T:$T,"??Z*")+SUMIFS('7월'!$L:$L,'7월'!$F:$F,"C0000142",'7월'!$I:$I,AH69)</f>
        <v>0</v>
      </c>
      <c r="AK69" s="41" t="str">
        <f t="shared" ca="1" si="29"/>
        <v/>
      </c>
      <c r="AL69" s="90">
        <f t="shared" ref="AL69" ca="1" si="638">AJ69+AJ70</f>
        <v>0</v>
      </c>
      <c r="AM69" s="92">
        <f t="shared" si="610"/>
        <v>46264</v>
      </c>
      <c r="AN69" s="39">
        <f ca="1">SUMIFS('8월'!$N:$N,'8월'!$F:$F,"C0000004",'8월'!$I:$I,AM69)+SUMIFS('8월'!$N:$N,'8월'!$F:$F,"C0000140",'8월'!$I:$I,AM69,'8월'!$T:$T,"??C*")+SUMIFS('8월'!$N:$N,'8월'!$F:$F,"C0000140",'8월'!$I:$I,AM69,'8월'!$T:$T,"??M*")+SUMIFS('8월'!$N:$N,'8월'!$F:$F,"C0000140",'8월'!$I:$I,AM69,'8월'!$T:$T,"??Z*")+SUMIFS('8월'!$N:$N,'8월'!$F:$F,"C0000142",'8월'!$I:$I,AM69)</f>
        <v>0</v>
      </c>
      <c r="AO69" s="40">
        <f ca="1">SUMIFS('8월'!$L:$L,'8월'!$F:$F,"C0000004",'8월'!$I:$I,AM69)+SUMIFS('8월'!$L:$L,'8월'!$F:$F,"C0000140",'8월'!$I:$I,AM69,'8월'!$T:$T,"??C*")+SUMIFS('8월'!$L:$L,'8월'!$F:$F,"C0000140",'8월'!$I:$I,AM69,'8월'!$T:$T,"??M*")+SUMIFS('8월'!$L:$L,'8월'!$F:$F,"C0000140",'8월'!$I:$I,AM69,'8월'!$T:$T,"??Z*")+SUMIFS('8월'!$L:$L,'8월'!$F:$F,"C0000142",'8월'!$I:$I,AM69)</f>
        <v>0</v>
      </c>
      <c r="AP69" s="41" t="str">
        <f t="shared" ca="1" si="32"/>
        <v/>
      </c>
      <c r="AQ69" s="90">
        <f t="shared" ref="AQ69" ca="1" si="639">AO69+AO70</f>
        <v>0</v>
      </c>
      <c r="AR69" s="92">
        <f t="shared" si="612"/>
        <v>46295</v>
      </c>
      <c r="AS69" s="39">
        <f>SUMIFS('9월'!$N:$N,'9월'!$F:$F,"C0000004",'9월'!$I:$I,AR69)+SUMIFS('9월'!$N:$N,'9월'!$F:$F,"C0000140",'9월'!$I:$I,AR69,'9월'!$T:$T,"??C*")+SUMIFS('9월'!$N:$N,'9월'!$F:$F,"C0000140",'9월'!$I:$I,AR69,'9월'!$T:$T,"??M*")+SUMIFS('9월'!$N:$N,'9월'!$F:$F,"C0000140",'9월'!$I:$I,AR69,'9월'!$T:$T,"??Z*")+SUMIFS('9월'!$N:$N,'9월'!$F:$F,"C0000142",'9월'!$I:$I,AR69)</f>
        <v>0</v>
      </c>
      <c r="AT69" s="40">
        <f>SUMIFS('9월'!$L:$L,'9월'!$F:$F,"C0000004",'9월'!$I:$I,AR69)+SUMIFS('9월'!$L:$L,'9월'!$F:$F,"C0000140",'9월'!$I:$I,AR69,'9월'!$T:$T,"??C*")+SUMIFS('9월'!$L:$L,'9월'!$F:$F,"C0000140",'9월'!$I:$I,AR69,'9월'!$T:$T,"??M*")+SUMIFS('9월'!$L:$L,'9월'!$F:$F,"C0000140",'9월'!$I:$I,AR69,'9월'!$T:$T,"??Z*")+SUMIFS('9월'!$L:$L,'9월'!$F:$F,"C0000142",'9월'!$I:$I,AR69)</f>
        <v>0</v>
      </c>
      <c r="AU69" s="41" t="str">
        <f t="shared" si="35"/>
        <v/>
      </c>
      <c r="AV69" s="90">
        <f t="shared" ref="AV69" si="640">AT69+AT70</f>
        <v>0</v>
      </c>
      <c r="AW69" s="92">
        <f t="shared" si="614"/>
        <v>46325</v>
      </c>
      <c r="AX69" s="39">
        <f ca="1">SUMIFS('10월'!$N:$N,'10월'!$F:$F,"C0000004",'10월'!$I:$I,AW69)+SUMIFS('10월'!$N:$N,'10월'!$F:$F,"C0000140",'10월'!$I:$I,AW69,'10월'!$T:$T,"??C*")+SUMIFS('10월'!$N:$N,'10월'!$F:$F,"C0000140",'10월'!$I:$I,AW69,'10월'!$T:$T,"??M*")+SUMIFS('10월'!$N:$N,'10월'!$F:$F,"C0000140",'10월'!$I:$I,AW69,'10월'!$T:$T,"??Z*")+SUMIFS('10월'!$N:$N,'10월'!$F:$F,"C0000142",'10월'!$I:$I,AW69)</f>
        <v>0</v>
      </c>
      <c r="AY69" s="40">
        <f ca="1">SUMIFS('10월'!$L:$L,'10월'!$F:$F,"C0000004",'10월'!$I:$I,AW69)+SUMIFS('10월'!$L:$L,'10월'!$F:$F,"C0000140",'10월'!$I:$I,AW69,'10월'!$T:$T,"??C*")+SUMIFS('10월'!$L:$L,'10월'!$F:$F,"C0000140",'10월'!$I:$I,AW69,'10월'!$T:$T,"??M*")+SUMIFS('10월'!$L:$L,'10월'!$F:$F,"C0000140",'10월'!$I:$I,AW69,'10월'!$T:$T,"??Z*")+SUMIFS('10월'!$L:$L,'10월'!$F:$F,"C0000142",'10월'!$I:$I,AW69)</f>
        <v>0</v>
      </c>
      <c r="AZ69" s="41" t="str">
        <f t="shared" ca="1" si="38"/>
        <v/>
      </c>
      <c r="BA69" s="90">
        <f t="shared" ref="BA69" ca="1" si="641">AY69+AY70</f>
        <v>0</v>
      </c>
      <c r="BB69" s="92">
        <f t="shared" si="616"/>
        <v>46356</v>
      </c>
      <c r="BC69" s="39">
        <f ca="1">SUMIFS('11월'!$N:$N,'11월'!$F:$F,"C0000004",'11월'!$I:$I,BB69)+SUMIFS('11월'!$N:$N,'11월'!$F:$F,"C0000140",'11월'!$I:$I,BB69,'11월'!$T:$T,"??C*")+SUMIFS('11월'!$N:$N,'11월'!$F:$F,"C0000140",'11월'!$I:$I,BB69,'11월'!$T:$T,"??M*")+SUMIFS('11월'!$N:$N,'11월'!$F:$F,"C0000140",'11월'!$I:$I,BB69,'11월'!$T:$T,"??Z*")+SUMIFS('11월'!$N:$N,'11월'!$F:$F,"C0000142",'11월'!$I:$I,BB69)</f>
        <v>0</v>
      </c>
      <c r="BD69" s="40">
        <f ca="1">SUMIFS('11월'!$L:$L,'11월'!$F:$F,"C0000004",'11월'!$I:$I,BB69)+SUMIFS('11월'!$L:$L,'11월'!$F:$F,"C0000140",'11월'!$I:$I,BB69,'11월'!$T:$T,"??C*")+SUMIFS('11월'!$L:$L,'11월'!$F:$F,"C0000140",'11월'!$I:$I,BB69,'11월'!$T:$T,"??M*")+SUMIFS('11월'!$L:$L,'11월'!$F:$F,"C0000140",'11월'!$I:$I,BB69,'11월'!$T:$T,"??Z*")+SUMIFS('11월'!$L:$L,'11월'!$F:$F,"C0000142",'11월'!$I:$I,BB69)</f>
        <v>0</v>
      </c>
      <c r="BE69" s="41" t="str">
        <f t="shared" ca="1" si="41"/>
        <v/>
      </c>
      <c r="BF69" s="90">
        <f t="shared" ref="BF69" ca="1" si="642">BD69+BD70</f>
        <v>0</v>
      </c>
      <c r="BG69" s="92">
        <f t="shared" si="618"/>
        <v>46386</v>
      </c>
      <c r="BH69" s="39">
        <f ca="1">SUMIFS('12월'!$N:$N,'12월'!$F:$F,"C0000004",'12월'!$I:$I,BG69)+SUMIFS('12월'!$N:$N,'12월'!$F:$F,"C0000140",'12월'!$I:$I,BG69,'12월'!$T:$T,"??C*")+SUMIFS('12월'!$N:$N,'12월'!$F:$F,"C0000140",'12월'!$I:$I,BG69,'12월'!$T:$T,"??M*")+SUMIFS('12월'!$N:$N,'12월'!$F:$F,"C0000140",'12월'!$I:$I,BG69,'12월'!$T:$T,"??Z*")+SUMIFS('12월'!$N:$N,'12월'!$F:$F,"C0000142",'12월'!$I:$I,BG69)</f>
        <v>0</v>
      </c>
      <c r="BI69" s="40">
        <f ca="1">SUMIFS('12월'!$L:$L,'12월'!$F:$F,"C0000004",'12월'!$I:$I,BG69)+SUMIFS('12월'!$L:$L,'12월'!$F:$F,"C0000140",'12월'!$I:$I,BG69,'12월'!$T:$T,"??C*")+SUMIFS('12월'!$L:$L,'12월'!$F:$F,"C0000140",'12월'!$I:$I,BG69,'12월'!$T:$T,"??M*")+SUMIFS('12월'!$L:$L,'12월'!$F:$F,"C0000140",'12월'!$I:$I,BG69,'12월'!$T:$T,"??Z*")+SUMIFS('12월'!$L:$L,'12월'!$F:$F,"C0000142",'12월'!$I:$I,BG69)</f>
        <v>0</v>
      </c>
      <c r="BJ69" s="41" t="str">
        <f t="shared" ca="1" si="44"/>
        <v/>
      </c>
      <c r="BK69" s="90">
        <f t="shared" ref="BK69" ca="1" si="643">BI69+BI70</f>
        <v>0</v>
      </c>
    </row>
    <row r="70" spans="2:68" s="42" customFormat="1" ht="15.6" customHeight="1" outlineLevel="1">
      <c r="B70" s="95"/>
      <c r="C70" s="43" t="s">
        <v>3</v>
      </c>
      <c r="D70" s="81"/>
      <c r="E70" s="44">
        <f ca="1">SUMIFS('1월'!$N:$N,'1월'!$F:$F,"*L*",'1월'!$I:$I,D69,'1월'!$S:$S,"윤준희")</f>
        <v>0</v>
      </c>
      <c r="F70" s="47">
        <f ca="1">SUMIFS('1월'!$L:$L,'1월'!$F:$F,"*L*",'1월'!$I:$I,D69,'1월'!$S:$S,"윤준희")</f>
        <v>0</v>
      </c>
      <c r="G70" s="46" t="str">
        <f t="shared" ca="1" si="11"/>
        <v/>
      </c>
      <c r="H70" s="79"/>
      <c r="I70" s="81"/>
      <c r="J70" s="44">
        <f>SUMIFS('2월'!$N:$N,'2월'!$F:$F,"*L*",'2월'!$I:$I,I69,'2월'!$S:$S,"윤준희")</f>
        <v>0</v>
      </c>
      <c r="K70" s="47">
        <f>SUMIFS('2월'!$L:$L,'2월'!$F:$F,"*L*",'2월'!$I:$I,I69,'2월'!$S:$S,"윤준희")</f>
        <v>0</v>
      </c>
      <c r="L70" s="46" t="str">
        <f t="shared" si="14"/>
        <v/>
      </c>
      <c r="M70" s="79"/>
      <c r="N70" s="81"/>
      <c r="O70" s="44">
        <f>SUMIFS('3월'!$N:$N,'3월'!$F:$F,"*L*",'3월'!$I:$I,N69,'3월'!$S:$S,"윤준희")</f>
        <v>0</v>
      </c>
      <c r="P70" s="47">
        <f>SUMIFS('3월'!$L:$L,'3월'!$F:$F,"*L*",'3월'!$I:$I,N69,'3월'!$S:$S,"윤준희")</f>
        <v>0</v>
      </c>
      <c r="Q70" s="46" t="str">
        <f t="shared" si="17"/>
        <v/>
      </c>
      <c r="R70" s="79"/>
      <c r="S70" s="93"/>
      <c r="T70" s="44">
        <f>SUMIFS('4월'!$N:$N,'4월'!$F:$F,"*L*",'4월'!$I:$I,S69,'4월'!$S:$S,"윤준희")</f>
        <v>0</v>
      </c>
      <c r="U70" s="47">
        <f>SUMIFS('4월'!$L:$L,'4월'!$F:$F,"*L*",'4월'!$I:$I,S69,'4월'!$S:$S,"윤준희")</f>
        <v>0</v>
      </c>
      <c r="V70" s="46" t="str">
        <f t="shared" si="20"/>
        <v/>
      </c>
      <c r="W70" s="91"/>
      <c r="X70" s="93"/>
      <c r="Y70" s="44">
        <f ca="1">SUMIFS('5월'!$N:$N,'5월'!$F:$F,"*L*",'5월'!$I:$I,X69,'5월'!$S:$S,"윤준희")</f>
        <v>0</v>
      </c>
      <c r="Z70" s="47">
        <f ca="1">SUMIFS('5월'!$L:$L,'5월'!$F:$F,"*L*",'5월'!$I:$I,X69,'5월'!$S:$S,"윤준희")</f>
        <v>0</v>
      </c>
      <c r="AA70" s="46" t="str">
        <f t="shared" ca="1" si="23"/>
        <v/>
      </c>
      <c r="AB70" s="91"/>
      <c r="AC70" s="93"/>
      <c r="AD70" s="44">
        <f ca="1">SUMIFS('6월'!$N:$N,'6월'!$F:$F,"*L*",'6월'!$I:$I,AC69,'6월'!$S:$S,"윤준희")</f>
        <v>0</v>
      </c>
      <c r="AE70" s="47">
        <f ca="1">SUMIFS('6월'!$L:$L,'6월'!$F:$F,"*L*",'6월'!$I:$I,AC69,'6월'!$S:$S,"윤준희")+SUMIFS('6월'!$L:$L,'6월'!$F:$F,"*L*",'6월'!$I:$I,AC69,'6월'!$S:$S,"윤준희")</f>
        <v>0</v>
      </c>
      <c r="AF70" s="46" t="str">
        <f t="shared" ca="1" si="26"/>
        <v/>
      </c>
      <c r="AG70" s="91"/>
      <c r="AH70" s="93"/>
      <c r="AI70" s="44">
        <f ca="1">SUMIFS('7월'!$N:$N,'7월'!$F:$F,"*L*",'7월'!$I:$I,AH69,'7월'!$S:$S,"윤준희")</f>
        <v>0</v>
      </c>
      <c r="AJ70" s="47">
        <f ca="1">SUMIFS('7월'!$L:$L,'7월'!$F:$F,"*L*",'7월'!$I:$I,AH69,'7월'!$S:$S,"윤준희")</f>
        <v>0</v>
      </c>
      <c r="AK70" s="46" t="str">
        <f t="shared" ca="1" si="29"/>
        <v/>
      </c>
      <c r="AL70" s="91"/>
      <c r="AM70" s="93"/>
      <c r="AN70" s="44">
        <f ca="1">SUMIFS('8월'!$N:$N,'8월'!$F:$F,"*L*",'8월'!$I:$I,AM69,'8월'!$S:$S,"윤준희")</f>
        <v>0</v>
      </c>
      <c r="AO70" s="47">
        <f ca="1">SUMIFS('8월'!$L:$L,'8월'!$F:$F,"*L*",'8월'!$I:$I,AM69,'8월'!$S:$S,"윤준희")</f>
        <v>0</v>
      </c>
      <c r="AP70" s="46" t="str">
        <f t="shared" ca="1" si="32"/>
        <v/>
      </c>
      <c r="AQ70" s="91"/>
      <c r="AR70" s="93"/>
      <c r="AS70" s="44">
        <f>SUMIFS('9월'!$N:$N,'9월'!$F:$F,"*L*",'9월'!$I:$I,AR69,'9월'!$S:$S,"윤준희")</f>
        <v>0</v>
      </c>
      <c r="AT70" s="47">
        <f>SUMIFS('9월'!$L:$L,'9월'!$F:$F,"*L*",'9월'!$I:$I,AR69,'9월'!$S:$S,"윤준희")</f>
        <v>0</v>
      </c>
      <c r="AU70" s="46" t="str">
        <f t="shared" si="35"/>
        <v/>
      </c>
      <c r="AV70" s="91"/>
      <c r="AW70" s="93"/>
      <c r="AX70" s="44">
        <f ca="1">SUMIFS('10월'!$N:$N,'10월'!$F:$F,"*L*",'10월'!$I:$I,AW69,'10월'!$S:$S,"윤준희")</f>
        <v>0</v>
      </c>
      <c r="AY70" s="44">
        <f ca="1">SUMIFS('10월'!$L:$L,'10월'!$F:$F,"*L*",'10월'!$I:$I,AW69,'10월'!$S:$S,"윤준희")</f>
        <v>0</v>
      </c>
      <c r="AZ70" s="46" t="str">
        <f t="shared" ca="1" si="38"/>
        <v/>
      </c>
      <c r="BA70" s="91"/>
      <c r="BB70" s="93"/>
      <c r="BC70" s="44">
        <f ca="1">SUMIFS('11월'!$N:$N,'11월'!$F:$F,"*L*",'11월'!$I:$I,BB69,'11월'!$S:$S,"윤준희")</f>
        <v>0</v>
      </c>
      <c r="BD70" s="47">
        <f ca="1">SUMIFS('11월'!$L:$L,'11월'!$F:$F,"*L*",'11월'!$I:$I,BB69,'11월'!$S:$S,"윤준희")</f>
        <v>0</v>
      </c>
      <c r="BE70" s="46" t="str">
        <f t="shared" ca="1" si="41"/>
        <v/>
      </c>
      <c r="BF70" s="91"/>
      <c r="BG70" s="93"/>
      <c r="BH70" s="44">
        <f ca="1">SUMIFS('12월'!$N:$N,'12월'!$F:$F,"*L*",'12월'!$I:$I,BG69,'12월'!$S:$S,"윤준희")</f>
        <v>0</v>
      </c>
      <c r="BI70" s="47">
        <f ca="1">SUMIFS('12월'!$L:$L,'12월'!$F:$F,"*L*",'12월'!$I:$I,BG69,'12월'!$S:$S,"윤준희")</f>
        <v>0</v>
      </c>
      <c r="BJ70" s="46" t="str">
        <f t="shared" ca="1" si="44"/>
        <v/>
      </c>
      <c r="BK70" s="91"/>
    </row>
    <row r="71" spans="2:68" s="42" customFormat="1" ht="15.6" customHeight="1" outlineLevel="1">
      <c r="B71" s="94">
        <v>31</v>
      </c>
      <c r="C71" s="38" t="s">
        <v>6</v>
      </c>
      <c r="D71" s="80">
        <f>IFERROR(DATE($B$7,$D$7,B71),"")</f>
        <v>46053</v>
      </c>
      <c r="E71" s="39">
        <f ca="1">SUMIFS('1월'!$N:$N,'1월'!$F:$F,"C0000004",'1월'!$I:$I,D71)+SUMIFS('1월'!$N:$N,'1월'!$F:$F,"C0000140",'1월'!$I:$I,D71,'1월'!$T:$T,"??C*")+SUMIFS('1월'!$N:$N,'1월'!$F:$F,"C0000140",'1월'!$I:$I,D71,'1월'!$T:$T,"??M*")+SUMIFS('1월'!$N:$N,'1월'!$F:$F,"C0000140",'1월'!$I:$I,D71,'1월'!$T:$T,"??Z*")+SUMIFS('1월'!$N:$N,'1월'!$F:$F,"C0000142",'1월'!$I:$I,D71)</f>
        <v>0</v>
      </c>
      <c r="F71" s="40">
        <f ca="1">SUMIFS('1월'!$L:$L,'1월'!$F:$F,"C0000004",'1월'!$I:$I,D71)+SUMIFS('1월'!$L:$L,'1월'!$F:$F,"C0000140",'1월'!$I:$I,D71,'1월'!$T:$T,"??C*")+SUMIFS('1월'!$L:$L,'1월'!$F:$F,"C0000140",'1월'!$I:$I,D71,'1월'!$T:$T,"??M*")+SUMIFS('1월'!$L:$L,'1월'!$F:$F,"C0000140",'1월'!$I:$I,D71,'1월'!$T:$T,"??Z*")+SUMIFS('1월'!$L:$L,'1월'!$F:$F,"C0000142",'1월'!$I:$I,D71)</f>
        <v>0</v>
      </c>
      <c r="G71" s="41" t="str">
        <f t="shared" ref="G71:G72" ca="1" si="644">IFERROR((F71/E71)-1,"")</f>
        <v/>
      </c>
      <c r="H71" s="78">
        <f t="shared" ref="H71" ca="1" si="645">F71+F72</f>
        <v>0</v>
      </c>
      <c r="I71" s="80"/>
      <c r="J71" s="39">
        <f>SUMIFS('2월'!$N:$N,'2월'!$F:$F,"C0000004",'2월'!$I:$I,I71)+SUMIFS('2월'!$N:$N,'2월'!$F:$F,"C0000140",'2월'!$I:$I,I71,'2월'!$T:$T,"??C*")+SUMIFS('2월'!$N:$N,'2월'!$F:$F,"C0000140",'2월'!$I:$I,I71,'2월'!$T:$T,"??M*")+SUMIFS('2월'!$N:$N,'2월'!$F:$F,"C0000140",'2월'!$I:$I,I71,'2월'!$T:$T,"??Z*")+SUMIFS('2월'!$N:$N,'2월'!$F:$F,"C0000142",'2월'!$I:$I,I71)</f>
        <v>0</v>
      </c>
      <c r="K71" s="40">
        <f>SUMIFS('2월'!$L:$L,'2월'!$F:$F,"C0000004",'2월'!$I:$I,I71)+SUMIFS('2월'!$L:$L,'2월'!$F:$F,"C0000140",'2월'!$I:$I,I71,'2월'!$T:$T,"??C*")+SUMIFS('2월'!$L:$L,'2월'!$F:$F,"C0000140",'2월'!$I:$I,I71,'2월'!$T:$T,"??M*")+SUMIFS('2월'!$L:$L,'2월'!$F:$F,"C0000140",'2월'!$I:$I,I71,'2월'!$T:$T,"??Z*")+SUMIFS('2월'!$L:$L,'2월'!$F:$F,"C0000142",'2월'!$I:$I,I71)</f>
        <v>0</v>
      </c>
      <c r="L71" s="41" t="str">
        <f t="shared" ref="L71:L72" si="646">IFERROR((K71/J71)-1,"")</f>
        <v/>
      </c>
      <c r="M71" s="78">
        <f t="shared" ref="M71" si="647">K71+K72</f>
        <v>0</v>
      </c>
      <c r="N71" s="80">
        <f t="shared" si="600"/>
        <v>46112</v>
      </c>
      <c r="O71" s="39">
        <f>SUMIFS('3월'!$N:$N,'3월'!$F:$F,"C0000004",'3월'!$I:$I,N71)+SUMIFS('3월'!$N:$N,'3월'!$F:$F,"C0000140",'3월'!$I:$I,N71,'3월'!$T:$T,"??C*")+SUMIFS('3월'!$N:$N,'3월'!$F:$F,"C0000140",'3월'!$I:$I,N71,'3월'!$T:$T,"??M*")+SUMIFS('3월'!$N:$N,'3월'!$F:$F,"C0000140",'3월'!$I:$I,N71,'3월'!$T:$T,"??Z*")+SUMIFS('3월'!$N:$N,'3월'!$F:$F,"C0000142",'3월'!$I:$I,N71)</f>
        <v>0</v>
      </c>
      <c r="P71" s="40">
        <f>SUMIFS('3월'!$L:$L,'3월'!$F:$F,"C0000004",'3월'!$I:$I,N71)+SUMIFS('3월'!$L:$L,'3월'!$F:$F,"C0000140",'3월'!$I:$I,N71,'3월'!$T:$T,"??C*")+SUMIFS('3월'!$L:$L,'3월'!$F:$F,"C0000140",'3월'!$I:$I,N71,'3월'!$T:$T,"??M*")+SUMIFS('3월'!$L:$L,'3월'!$F:$F,"C0000140",'3월'!$I:$I,N71,'3월'!$T:$T,"??Z*")+SUMIFS('3월'!$L:$L,'3월'!$F:$F,"C0000142",'3월'!$I:$I,N71)</f>
        <v>0</v>
      </c>
      <c r="Q71" s="41" t="str">
        <f t="shared" ref="Q71:Q72" si="648">IFERROR((P71/O71)-1,"")</f>
        <v/>
      </c>
      <c r="R71" s="78">
        <f t="shared" ref="R71" si="649">P71+P72</f>
        <v>0</v>
      </c>
      <c r="S71" s="92">
        <f t="shared" si="602"/>
        <v>46143</v>
      </c>
      <c r="T71" s="39">
        <f>SUMIFS('4월'!$N:$N,'4월'!$F:$F,"C0000004",'4월'!$I:$I,S71)+SUMIFS('4월'!$N:$N,'4월'!$F:$F,"C0000140",'4월'!$I:$I,S71,'4월'!$T:$T,"??C*")+SUMIFS('4월'!$N:$N,'4월'!$F:$F,"C0000140",'4월'!$I:$I,S71,'4월'!$T:$T,"??M*")+SUMIFS('4월'!$N:$N,'4월'!$F:$F,"C0000140",'4월'!$I:$I,S71,'4월'!$T:$T,"??Z*")+SUMIFS('4월'!$N:$N,'4월'!$F:$F,"C0000142",'4월'!$I:$I,S71)</f>
        <v>0</v>
      </c>
      <c r="U71" s="40">
        <f>SUMIFS('4월'!$L:$L,'4월'!$F:$F,"C0000004",'4월'!$I:$I,S71)+SUMIFS('4월'!$L:$L,'4월'!$F:$F,"C0000140",'4월'!$I:$I,S71,'4월'!$T:$T,"??C*")+SUMIFS('4월'!$L:$L,'4월'!$F:$F,"C0000140",'4월'!$I:$I,S71,'4월'!$T:$T,"??M*")+SUMIFS('4월'!$L:$L,'4월'!$F:$F,"C0000140",'4월'!$I:$I,S71,'4월'!$T:$T,"??Z*")+SUMIFS('4월'!$L:$L,'4월'!$F:$F,"C0000142",'4월'!$I:$I,S71)</f>
        <v>0</v>
      </c>
      <c r="V71" s="41" t="str">
        <f t="shared" ref="V71:V72" si="650">IFERROR((U71/T71)-1,"")</f>
        <v/>
      </c>
      <c r="W71" s="90">
        <f t="shared" ref="W71" si="651">U71+U72</f>
        <v>0</v>
      </c>
      <c r="X71" s="92">
        <f t="shared" si="604"/>
        <v>46173</v>
      </c>
      <c r="Y71" s="39">
        <f ca="1">SUMIFS('5월'!$N:$N,'5월'!$F:$F,"C0000004",'5월'!$I:$I,X71)+SUMIFS('5월'!$N:$N,'5월'!$F:$F,"C0000140",'5월'!$I:$I,X71,'5월'!$T:$T,"??C*")+SUMIFS('5월'!$N:$N,'5월'!$F:$F,"C0000140",'5월'!$I:$I,X71,'5월'!$T:$T,"??M*")+SUMIFS('5월'!$N:$N,'5월'!$F:$F,"C0000140",'5월'!$I:$I,X71,'5월'!$T:$T,"??Z*")+SUMIFS('5월'!$N:$N,'5월'!$F:$F,"C0000142",'5월'!$I:$I,X71)</f>
        <v>0</v>
      </c>
      <c r="Z71" s="40">
        <f ca="1">SUMIFS('5월'!$L:$L,'5월'!$F:$F,"C0000004",'5월'!$I:$I,X71)+SUMIFS('5월'!$L:$L,'5월'!$F:$F,"C0000140",'5월'!$I:$I,X71,'5월'!$T:$T,"??C*")+SUMIFS('5월'!$L:$L,'5월'!$F:$F,"C0000140",'5월'!$I:$I,X71,'5월'!$T:$T,"??M*")+SUMIFS('5월'!$L:$L,'5월'!$F:$F,"C0000140",'5월'!$I:$I,X71,'5월'!$T:$T,"??Z*")+SUMIFS('5월'!$L:$L,'5월'!$F:$F,"C0000142",'5월'!$I:$I,X71)</f>
        <v>0</v>
      </c>
      <c r="AA71" s="41" t="str">
        <f t="shared" ref="AA71:AA72" ca="1" si="652">IFERROR((Z71/Y71)-1,"")</f>
        <v/>
      </c>
      <c r="AB71" s="90">
        <f t="shared" ref="AB71" ca="1" si="653">Z71+Z72</f>
        <v>0</v>
      </c>
      <c r="AC71" s="92">
        <f t="shared" si="606"/>
        <v>46204</v>
      </c>
      <c r="AD71" s="39">
        <f ca="1">SUMIFS('6월'!$N:$N,'6월'!$F:$F,"C0000004",'6월'!$I:$I,AC71)+SUMIFS('6월'!$N:$N,'6월'!$F:$F,"C0000140",'6월'!$I:$I,AC71,'6월'!$T:$T,"??C*")+SUMIFS('6월'!$N:$N,'6월'!$F:$F,"C0000140",'6월'!$I:$I,AC71,'6월'!$T:$T,"??M*")+SUMIFS('6월'!$N:$N,'6월'!$F:$F,"C0000140",'6월'!$I:$I,AC71,'6월'!$T:$T,"??Z*")+SUMIFS('6월'!$N:$N,'6월'!$F:$F,"C0000142",'6월'!$I:$I,AC71)</f>
        <v>0</v>
      </c>
      <c r="AE71" s="40">
        <f ca="1">SUMIFS('6월'!$L:$L,'6월'!$F:$F,"C0000004",'6월'!$I:$I,AC71)+SUMIFS('6월'!$L:$L,'6월'!$F:$F,"C0000140",'6월'!$I:$I,AC71,'6월'!$T:$T,"??C*")+SUMIFS('6월'!$L:$L,'6월'!$F:$F,"C0000140",'6월'!$I:$I,AC71,'6월'!$T:$T,"??M*")+SUMIFS('6월'!$L:$L,'6월'!$F:$F,"C0000140",'6월'!$I:$I,AC71,'6월'!$T:$T,"??Z*")+SUMIFS('6월'!$L:$L,'6월'!$F:$F,"C0000142",'6월'!$I:$I,AC71)</f>
        <v>0</v>
      </c>
      <c r="AF71" s="41" t="str">
        <f t="shared" ref="AF71:AF72" ca="1" si="654">IFERROR((AE71/AD71)-1,"")</f>
        <v/>
      </c>
      <c r="AG71" s="90">
        <f t="shared" ref="AG71" ca="1" si="655">AE71+AE72</f>
        <v>0</v>
      </c>
      <c r="AH71" s="92">
        <f t="shared" si="608"/>
        <v>46234</v>
      </c>
      <c r="AI71" s="39">
        <f ca="1">SUMIFS('7월'!$N:$N,'7월'!$F:$F,"C0000004",'7월'!$I:$I,AH71)+SUMIFS('7월'!$N:$N,'7월'!$F:$F,"C0000140",'7월'!$I:$I,AH71,'7월'!$T:$T,"??C*")+SUMIFS('7월'!$N:$N,'7월'!$F:$F,"C0000140",'7월'!$I:$I,AH71,'7월'!$T:$T,"??M*")+SUMIFS('7월'!$N:$N,'7월'!$F:$F,"C0000140",'7월'!$I:$I,AH71,'7월'!$T:$T,"??Z*")+SUMIFS('7월'!$N:$N,'7월'!$F:$F,"C0000142",'7월'!$I:$I,AH71)</f>
        <v>0</v>
      </c>
      <c r="AJ71" s="40">
        <f ca="1">SUMIFS('7월'!$L:$L,'7월'!$F:$F,"C0000004",'7월'!$I:$I,AH71)+SUMIFS('7월'!$L:$L,'7월'!$F:$F,"C0000140",'7월'!$I:$I,AH71,'7월'!$T:$T,"??C*")+SUMIFS('7월'!$L:$L,'7월'!$F:$F,"C0000140",'7월'!$I:$I,AH71,'7월'!$T:$T,"??M*")+SUMIFS('7월'!$L:$L,'7월'!$F:$F,"C0000140",'7월'!$I:$I,AH71,'7월'!$T:$T,"??Z*")+SUMIFS('7월'!$L:$L,'7월'!$F:$F,"C0000142",'7월'!$I:$I,AH71)</f>
        <v>0</v>
      </c>
      <c r="AK71" s="41" t="str">
        <f t="shared" ref="AK71:AK72" ca="1" si="656">IFERROR((AJ71/AI71)-1,"")</f>
        <v/>
      </c>
      <c r="AL71" s="90">
        <f t="shared" ref="AL71" ca="1" si="657">AJ71+AJ72</f>
        <v>0</v>
      </c>
      <c r="AM71" s="92">
        <f t="shared" si="610"/>
        <v>46265</v>
      </c>
      <c r="AN71" s="39">
        <f ca="1">SUMIFS('8월'!$N:$N,'8월'!$F:$F,"C0000004",'8월'!$I:$I,AM71)+SUMIFS('8월'!$N:$N,'8월'!$F:$F,"C0000140",'8월'!$I:$I,AM71,'8월'!$T:$T,"??C*")+SUMIFS('8월'!$N:$N,'8월'!$F:$F,"C0000140",'8월'!$I:$I,AM71,'8월'!$T:$T,"??M*")+SUMIFS('8월'!$N:$N,'8월'!$F:$F,"C0000140",'8월'!$I:$I,AM71,'8월'!$T:$T,"??Z*")+SUMIFS('8월'!$N:$N,'8월'!$F:$F,"C0000142",'8월'!$I:$I,AM71)</f>
        <v>0</v>
      </c>
      <c r="AO71" s="40">
        <f ca="1">SUMIFS('8월'!$L:$L,'8월'!$F:$F,"C0000004",'8월'!$I:$I,AM71)+SUMIFS('8월'!$L:$L,'8월'!$F:$F,"C0000140",'8월'!$I:$I,AM71,'8월'!$T:$T,"??C*")+SUMIFS('8월'!$L:$L,'8월'!$F:$F,"C0000140",'8월'!$I:$I,AM71,'8월'!$T:$T,"??M*")+SUMIFS('8월'!$L:$L,'8월'!$F:$F,"C0000140",'8월'!$I:$I,AM71,'8월'!$T:$T,"??Z*")+SUMIFS('8월'!$L:$L,'8월'!$F:$F,"C0000142",'8월'!$I:$I,AM71)</f>
        <v>0</v>
      </c>
      <c r="AP71" s="41" t="str">
        <f t="shared" ref="AP71:AP72" ca="1" si="658">IFERROR((AO71/AN71)-1,"")</f>
        <v/>
      </c>
      <c r="AQ71" s="90">
        <f t="shared" ref="AQ71" ca="1" si="659">AO71+AO72</f>
        <v>0</v>
      </c>
      <c r="AR71" s="92">
        <f t="shared" si="612"/>
        <v>46296</v>
      </c>
      <c r="AS71" s="39">
        <f>SUMIFS('9월'!$N:$N,'9월'!$F:$F,"C0000004",'9월'!$I:$I,AR71)+SUMIFS('9월'!$N:$N,'9월'!$F:$F,"C0000140",'9월'!$I:$I,AR71,'9월'!$T:$T,"??C*")+SUMIFS('9월'!$N:$N,'9월'!$F:$F,"C0000140",'9월'!$I:$I,AR71,'9월'!$T:$T,"??M*")+SUMIFS('9월'!$N:$N,'9월'!$F:$F,"C0000140",'9월'!$I:$I,AR71,'9월'!$T:$T,"??Z*")+SUMIFS('9월'!$N:$N,'9월'!$F:$F,"C0000142",'9월'!$I:$I,AR71)</f>
        <v>0</v>
      </c>
      <c r="AT71" s="40">
        <f>SUMIFS('9월'!$L:$L,'9월'!$F:$F,"C0000004",'9월'!$I:$I,AR71)+SUMIFS('9월'!$L:$L,'9월'!$F:$F,"C0000140",'9월'!$I:$I,AR71,'9월'!$T:$T,"??C*")+SUMIFS('9월'!$L:$L,'9월'!$F:$F,"C0000140",'9월'!$I:$I,AR71,'9월'!$T:$T,"??M*")+SUMIFS('9월'!$L:$L,'9월'!$F:$F,"C0000140",'9월'!$I:$I,AR71,'9월'!$T:$T,"??Z*")+SUMIFS('9월'!$L:$L,'9월'!$F:$F,"C0000142",'9월'!$I:$I,AR71)</f>
        <v>0</v>
      </c>
      <c r="AU71" s="41" t="str">
        <f t="shared" ref="AU71:AU72" si="660">IFERROR((AT71/AS71)-1,"")</f>
        <v/>
      </c>
      <c r="AV71" s="90">
        <f t="shared" ref="AV71" si="661">AT71+AT72</f>
        <v>0</v>
      </c>
      <c r="AW71" s="92">
        <f t="shared" si="614"/>
        <v>46326</v>
      </c>
      <c r="AX71" s="39">
        <f ca="1">SUMIFS('10월'!$N:$N,'10월'!$F:$F,"C0000004",'10월'!$I:$I,AW71)+SUMIFS('10월'!$N:$N,'10월'!$F:$F,"C0000140",'10월'!$I:$I,AW71,'10월'!$T:$T,"??C*")+SUMIFS('10월'!$N:$N,'10월'!$F:$F,"C0000140",'10월'!$I:$I,AW71,'10월'!$T:$T,"??M*")+SUMIFS('10월'!$N:$N,'10월'!$F:$F,"C0000140",'10월'!$I:$I,AW71,'10월'!$T:$T,"??Z*")+SUMIFS('10월'!$N:$N,'10월'!$F:$F,"C0000142",'10월'!$I:$I,AW71)</f>
        <v>0</v>
      </c>
      <c r="AY71" s="40">
        <f ca="1">SUMIFS('10월'!$L:$L,'10월'!$F:$F,"C0000004",'10월'!$I:$I,AW71)+SUMIFS('10월'!$L:$L,'10월'!$F:$F,"C0000140",'10월'!$I:$I,AW71,'10월'!$T:$T,"??C*")+SUMIFS('10월'!$L:$L,'10월'!$F:$F,"C0000140",'10월'!$I:$I,AW71,'10월'!$T:$T,"??M*")+SUMIFS('10월'!$L:$L,'10월'!$F:$F,"C0000140",'10월'!$I:$I,AW71,'10월'!$T:$T,"??Z*")+SUMIFS('10월'!$L:$L,'10월'!$F:$F,"C0000142",'10월'!$I:$I,AW71)</f>
        <v>0</v>
      </c>
      <c r="AZ71" s="41" t="str">
        <f t="shared" ref="AZ71:AZ72" ca="1" si="662">IFERROR((AY71/AX71)-1,"")</f>
        <v/>
      </c>
      <c r="BA71" s="90">
        <f t="shared" ref="BA71" ca="1" si="663">AY71+AY72</f>
        <v>0</v>
      </c>
      <c r="BB71" s="92">
        <f t="shared" si="616"/>
        <v>46357</v>
      </c>
      <c r="BC71" s="39">
        <f ca="1">SUMIFS('11월'!$N:$N,'11월'!$F:$F,"C0000004",'11월'!$I:$I,BB71)+SUMIFS('11월'!$N:$N,'11월'!$F:$F,"C0000140",'11월'!$I:$I,BB71,'11월'!$T:$T,"??C*")+SUMIFS('11월'!$N:$N,'11월'!$F:$F,"C0000140",'11월'!$I:$I,BB71,'11월'!$T:$T,"??M*")+SUMIFS('11월'!$N:$N,'11월'!$F:$F,"C0000140",'11월'!$I:$I,BB71,'11월'!$T:$T,"??Z*")+SUMIFS('11월'!$N:$N,'11월'!$F:$F,"C0000142",'11월'!$I:$I,BB71)</f>
        <v>0</v>
      </c>
      <c r="BD71" s="40">
        <f ca="1">SUMIFS('11월'!$L:$L,'11월'!$F:$F,"C0000004",'11월'!$I:$I,BB71)+SUMIFS('11월'!$L:$L,'11월'!$F:$F,"C0000140",'11월'!$I:$I,BB71,'11월'!$T:$T,"??C*")+SUMIFS('11월'!$L:$L,'11월'!$F:$F,"C0000140",'11월'!$I:$I,BB71,'11월'!$T:$T,"??M*")+SUMIFS('11월'!$L:$L,'11월'!$F:$F,"C0000140",'11월'!$I:$I,BB71,'11월'!$T:$T,"??Z*")+SUMIFS('11월'!$L:$L,'11월'!$F:$F,"C0000142",'11월'!$I:$I,BB71)</f>
        <v>0</v>
      </c>
      <c r="BE71" s="41" t="str">
        <f t="shared" ref="BE71:BE72" ca="1" si="664">IFERROR((BD71/BC71)-1,"")</f>
        <v/>
      </c>
      <c r="BF71" s="90">
        <f t="shared" ref="BF71" ca="1" si="665">BD71+BD72</f>
        <v>0</v>
      </c>
      <c r="BG71" s="92">
        <f t="shared" si="618"/>
        <v>46387</v>
      </c>
      <c r="BH71" s="39">
        <f ca="1">SUMIFS('12월'!$N:$N,'12월'!$F:$F,"C0000004",'12월'!$I:$I,BG71)+SUMIFS('12월'!$N:$N,'12월'!$F:$F,"C0000140",'12월'!$I:$I,BG71,'12월'!$T:$T,"??C*")+SUMIFS('12월'!$N:$N,'12월'!$F:$F,"C0000140",'12월'!$I:$I,BG71,'12월'!$T:$T,"??M*")+SUMIFS('12월'!$N:$N,'12월'!$F:$F,"C0000140",'12월'!$I:$I,BG71,'12월'!$T:$T,"??Z*")+SUMIFS('12월'!$N:$N,'12월'!$F:$F,"C0000142",'12월'!$I:$I,BG71)</f>
        <v>0</v>
      </c>
      <c r="BI71" s="40">
        <f ca="1">SUMIFS('12월'!$L:$L,'12월'!$F:$F,"C0000004",'12월'!$I:$I,BG71)+SUMIFS('12월'!$L:$L,'12월'!$F:$F,"C0000140",'12월'!$I:$I,BG71,'12월'!$T:$T,"??C*")+SUMIFS('12월'!$L:$L,'12월'!$F:$F,"C0000140",'12월'!$I:$I,BG71,'12월'!$T:$T,"??M*")+SUMIFS('12월'!$L:$L,'12월'!$F:$F,"C0000140",'12월'!$I:$I,BG71,'12월'!$T:$T,"??Z*")+SUMIFS('12월'!$L:$L,'12월'!$F:$F,"C0000142",'12월'!$I:$I,BG71)</f>
        <v>0</v>
      </c>
      <c r="BJ71" s="41" t="str">
        <f t="shared" ref="BJ71:BJ72" ca="1" si="666">IFERROR((BI71/BH71)-1,"")</f>
        <v/>
      </c>
      <c r="BK71" s="90">
        <f t="shared" ref="BK71" ca="1" si="667">BI71+BI72</f>
        <v>0</v>
      </c>
    </row>
    <row r="72" spans="2:68" s="42" customFormat="1" ht="15.6" customHeight="1" outlineLevel="1" thickBot="1">
      <c r="B72" s="95"/>
      <c r="C72" s="43" t="s">
        <v>3</v>
      </c>
      <c r="D72" s="81"/>
      <c r="E72" s="44">
        <f ca="1">SUMIFS('1월'!$N:$N,'1월'!$F:$F,"*L*",'1월'!$I:$I,D71,'1월'!$S:$S,"윤준희")</f>
        <v>0</v>
      </c>
      <c r="F72" s="47">
        <f ca="1">SUMIFS('1월'!$L:$L,'1월'!$F:$F,"*L*",'1월'!$I:$I,D71,'1월'!$S:$S,"윤준희")</f>
        <v>0</v>
      </c>
      <c r="G72" s="46" t="str">
        <f t="shared" ca="1" si="644"/>
        <v/>
      </c>
      <c r="H72" s="79"/>
      <c r="I72" s="81"/>
      <c r="J72" s="44">
        <f>SUMIFS('2월'!$N:$N,'2월'!$F:$F,"*L*",'2월'!$I:$I,I71,'2월'!$S:$S,"윤준희")</f>
        <v>0</v>
      </c>
      <c r="K72" s="47">
        <f>SUMIFS('2월'!$L:$L,'2월'!$F:$F,"*L*",'2월'!$I:$I,I71,'2월'!$S:$S,"윤준희")</f>
        <v>0</v>
      </c>
      <c r="L72" s="46" t="str">
        <f t="shared" si="646"/>
        <v/>
      </c>
      <c r="M72" s="79"/>
      <c r="N72" s="81"/>
      <c r="O72" s="44">
        <f>SUMIFS('3월'!$N:$N,'3월'!$F:$F,"*L*",'3월'!$I:$I,N71,'3월'!$S:$S,"윤준희")</f>
        <v>0</v>
      </c>
      <c r="P72" s="47">
        <f>SUMIFS('3월'!$L:$L,'3월'!$F:$F,"*L*",'3월'!$I:$I,N71,'3월'!$S:$S,"윤준희")</f>
        <v>0</v>
      </c>
      <c r="Q72" s="46" t="str">
        <f t="shared" si="648"/>
        <v/>
      </c>
      <c r="R72" s="79"/>
      <c r="S72" s="93"/>
      <c r="T72" s="44">
        <f>SUMIFS('4월'!$N:$N,'4월'!$F:$F,"*L*",'4월'!$I:$I,S71,'4월'!$S:$S,"윤준희")</f>
        <v>0</v>
      </c>
      <c r="U72" s="47">
        <f>SUMIFS('4월'!$L:$L,'4월'!$F:$F,"*L*",'4월'!$I:$I,S71,'4월'!$S:$S,"윤준희")</f>
        <v>0</v>
      </c>
      <c r="V72" s="46" t="str">
        <f t="shared" si="650"/>
        <v/>
      </c>
      <c r="W72" s="91"/>
      <c r="X72" s="93"/>
      <c r="Y72" s="44">
        <f ca="1">SUMIFS('5월'!$N:$N,'5월'!$F:$F,"*L*",'5월'!$I:$I,X71,'5월'!$S:$S,"윤준희")</f>
        <v>0</v>
      </c>
      <c r="Z72" s="47">
        <f ca="1">SUMIFS('5월'!$L:$L,'5월'!$F:$F,"*L*",'5월'!$I:$I,X71,'5월'!$S:$S,"윤준희")</f>
        <v>0</v>
      </c>
      <c r="AA72" s="46" t="str">
        <f t="shared" ca="1" si="652"/>
        <v/>
      </c>
      <c r="AB72" s="91"/>
      <c r="AC72" s="93"/>
      <c r="AD72" s="44">
        <f ca="1">SUMIFS('6월'!$N:$N,'6월'!$F:$F,"*L*",'6월'!$I:$I,AC71,'6월'!$S:$S,"윤준희")</f>
        <v>0</v>
      </c>
      <c r="AE72" s="47">
        <f ca="1">SUMIFS('6월'!$L:$L,'6월'!$F:$F,"*L*",'6월'!$I:$I,AC71,'6월'!$S:$S,"윤준희")+SUMIFS('6월'!$L:$L,'6월'!$F:$F,"*L*",'6월'!$I:$I,AC71,'6월'!$S:$S,"윤준희")</f>
        <v>0</v>
      </c>
      <c r="AF72" s="46" t="str">
        <f t="shared" ca="1" si="654"/>
        <v/>
      </c>
      <c r="AG72" s="91"/>
      <c r="AH72" s="93"/>
      <c r="AI72" s="44">
        <f ca="1">SUMIFS('7월'!$N:$N,'7월'!$F:$F,"*L*",'7월'!$I:$I,AH71,'7월'!$S:$S,"윤준희")</f>
        <v>0</v>
      </c>
      <c r="AJ72" s="47">
        <f ca="1">SUMIFS('7월'!$L:$L,'7월'!$F:$F,"*L*",'7월'!$I:$I,AH71,'7월'!$S:$S,"윤준희")</f>
        <v>0</v>
      </c>
      <c r="AK72" s="46" t="str">
        <f t="shared" ca="1" si="656"/>
        <v/>
      </c>
      <c r="AL72" s="91"/>
      <c r="AM72" s="93"/>
      <c r="AN72" s="44">
        <f ca="1">SUMIFS('8월'!$N:$N,'8월'!$F:$F,"*L*",'8월'!$I:$I,AM71,'8월'!$S:$S,"윤준희")</f>
        <v>0</v>
      </c>
      <c r="AO72" s="47">
        <f ca="1">SUMIFS('8월'!$L:$L,'8월'!$F:$F,"*L*",'8월'!$I:$I,AM71,'8월'!$S:$S,"윤준희")</f>
        <v>0</v>
      </c>
      <c r="AP72" s="46" t="str">
        <f t="shared" ca="1" si="658"/>
        <v/>
      </c>
      <c r="AQ72" s="91"/>
      <c r="AR72" s="93"/>
      <c r="AS72" s="44">
        <f>SUMIFS('9월'!$N:$N,'9월'!$F:$F,"*L*",'9월'!$I:$I,AR71,'9월'!$S:$S,"윤준희")</f>
        <v>0</v>
      </c>
      <c r="AT72" s="47">
        <f>SUMIFS('9월'!$L:$L,'9월'!$F:$F,"*L*",'9월'!$I:$I,AR71,'9월'!$S:$S,"윤준희")</f>
        <v>0</v>
      </c>
      <c r="AU72" s="46" t="str">
        <f t="shared" si="660"/>
        <v/>
      </c>
      <c r="AV72" s="91"/>
      <c r="AW72" s="93"/>
      <c r="AX72" s="44">
        <f ca="1">SUMIFS('10월'!$N:$N,'10월'!$F:$F,"*L*",'10월'!$I:$I,AW71,'10월'!$S:$S,"윤준희")</f>
        <v>0</v>
      </c>
      <c r="AY72" s="44">
        <f ca="1">SUMIFS('10월'!$L:$L,'10월'!$F:$F,"*L*",'10월'!$I:$I,AW71,'10월'!$S:$S,"윤준희")</f>
        <v>0</v>
      </c>
      <c r="AZ72" s="46" t="str">
        <f t="shared" ca="1" si="662"/>
        <v/>
      </c>
      <c r="BA72" s="91"/>
      <c r="BB72" s="93"/>
      <c r="BC72" s="44">
        <f ca="1">SUMIFS('11월'!$N:$N,'11월'!$F:$F,"*L*",'11월'!$I:$I,BB71,'11월'!$S:$S,"윤준희")</f>
        <v>0</v>
      </c>
      <c r="BD72" s="47">
        <f ca="1">SUMIFS('11월'!$L:$L,'11월'!$F:$F,"*L*",'11월'!$I:$I,BB71,'11월'!$S:$S,"윤준희")</f>
        <v>0</v>
      </c>
      <c r="BE72" s="46" t="str">
        <f t="shared" ca="1" si="664"/>
        <v/>
      </c>
      <c r="BF72" s="91"/>
      <c r="BG72" s="93"/>
      <c r="BH72" s="44">
        <f ca="1">SUMIFS('12월'!$N:$N,'12월'!$F:$F,"*L*",'12월'!$I:$I,BG71,'12월'!$S:$S,"윤준희")</f>
        <v>0</v>
      </c>
      <c r="BI72" s="47">
        <f ca="1">SUMIFS('12월'!$L:$L,'12월'!$F:$F,"*L*",'12월'!$I:$I,BG71,'12월'!$S:$S,"윤준희")</f>
        <v>0</v>
      </c>
      <c r="BJ72" s="46" t="str">
        <f t="shared" ca="1" si="666"/>
        <v/>
      </c>
      <c r="BK72" s="91"/>
    </row>
    <row r="73" spans="2:68" ht="13.5" customHeight="1" outlineLevel="1" thickBot="1">
      <c r="B73" s="188" t="s">
        <v>41</v>
      </c>
      <c r="C73" s="189"/>
      <c r="D73" s="4"/>
      <c r="E73" s="5"/>
      <c r="F73" s="7"/>
      <c r="G73" s="6"/>
      <c r="H73" s="76">
        <f>SUMIFS('1월'!$E:$E,'1월'!$F:$F,"C0000004",'1월'!$G:$G,"X")+SUMIFS('1월'!$E:$E,'1월'!$F:$F,"C0000142",'1월'!$G:$G,"X")</f>
        <v>0</v>
      </c>
      <c r="I73" s="4"/>
      <c r="J73" s="5"/>
      <c r="K73" s="7"/>
      <c r="L73" s="6"/>
      <c r="M73" s="76">
        <f>SUMIFS('2월'!$E:$E,'2월'!$F:$F,"C0000004",'2월'!$G:$G,"X")+SUMIFS('2월'!$E:$E,'2월'!$F:$F,"C0000142",'2월'!$G:$G,"X")</f>
        <v>106</v>
      </c>
      <c r="N73" s="4"/>
      <c r="O73" s="5"/>
      <c r="P73" s="7"/>
      <c r="Q73" s="6"/>
      <c r="R73" s="76">
        <f>SUMIFS('3월'!$E:$E,'3월'!$F:$F,"C0000004",'3월'!$G:$G,"X")+SUMIFS('3월'!$E:$E,'3월'!$F:$F,"C0000142",'3월'!$G:$G,"X")</f>
        <v>148</v>
      </c>
      <c r="S73" s="4"/>
      <c r="T73" s="5"/>
      <c r="U73" s="7"/>
      <c r="V73" s="6"/>
      <c r="W73" s="76">
        <f>SUMIFS('4월'!$E:$E,'4월'!$F:$F,"C0000004",'4월'!$G:$G,"X")+SUMIFS('4월'!$E:$E,'4월'!$F:$F,"C0000142",'4월'!$G:$G,"X")</f>
        <v>28</v>
      </c>
      <c r="X73" s="4"/>
      <c r="Y73" s="5"/>
      <c r="Z73" s="7"/>
      <c r="AA73" s="6"/>
      <c r="AB73" s="76">
        <f ca="1">SUMIFS('5월'!$E:$E,'5월'!$F:$F,"C0000004",'5월'!$G:$G,"X")+SUMIFS('5월'!$E:$E,'5월'!$F:$F,"C0000142",'5월'!$G:$G,"X")</f>
        <v>0</v>
      </c>
      <c r="AC73" s="4"/>
      <c r="AD73" s="5"/>
      <c r="AE73" s="7"/>
      <c r="AF73" s="6"/>
      <c r="AG73" s="76">
        <f ca="1">SUMIFS('6월'!$E:$E,'6월'!$F:$F,"C0000004",'6월'!$G:$G,"X")+SUMIFS('6월'!$E:$E,'6월'!$F:$F,"C0000142",'6월'!$G:$G,"X")</f>
        <v>0</v>
      </c>
      <c r="AH73" s="4"/>
      <c r="AI73" s="5"/>
      <c r="AJ73" s="7"/>
      <c r="AK73" s="6"/>
      <c r="AL73" s="76">
        <f ca="1">SUMIFS('7월'!$E:$E,'7월'!$F:$F,"C0000004",'7월'!$G:$G,"X")+SUMIFS('7월'!$E:$E,'7월'!$F:$F,"C0000142",'7월'!$G:$G,"X")</f>
        <v>0</v>
      </c>
      <c r="AM73" s="4"/>
      <c r="AN73" s="5"/>
      <c r="AO73" s="7"/>
      <c r="AP73" s="6"/>
      <c r="AQ73" s="76">
        <f ca="1">SUMIFS('8월'!$E:$E,'8월'!$F:$F,"C0000004",'8월'!$G:$G,"X")+SUMIFS('8월'!$E:$E,'8월'!$F:$F,"C0000142",'8월'!$G:$G,"X")</f>
        <v>0</v>
      </c>
      <c r="AR73" s="4"/>
      <c r="AS73" s="5"/>
      <c r="AT73" s="7"/>
      <c r="AU73" s="6"/>
      <c r="AV73" s="76">
        <f>SUMIFS('9월'!$E:$E,'9월'!$F:$F,"C0000004",'9월'!$G:$G,"X")+SUMIFS('9월'!$E:$E,'9월'!$F:$F,"C0000142",'9월'!$G:$G,"X")</f>
        <v>21</v>
      </c>
      <c r="AW73" s="4"/>
      <c r="AX73" s="5"/>
      <c r="AY73" s="7"/>
      <c r="AZ73" s="6"/>
      <c r="BA73" s="76">
        <f>SUMIFS('10월'!$E:$E,'10월'!$F:$F,"C0000004",'10월'!$G:$G,"X")+SUMIFS('10월'!$E:$E,'10월'!$F:$F,"C0000142",'10월'!$G:$G,"X")</f>
        <v>0</v>
      </c>
      <c r="BB73" s="4"/>
      <c r="BC73" s="5"/>
      <c r="BD73" s="7"/>
      <c r="BE73" s="6"/>
      <c r="BF73" s="76">
        <f>SUMIFS('11월'!$E:$E,'11월'!$F:$F,"C0000004",'11월'!$G:$G,"X")+SUMIFS('11월'!$E:$E,'11월'!$F:$F,"C0000142",'11월'!$G:$G,"X")</f>
        <v>0</v>
      </c>
      <c r="BG73" s="4"/>
      <c r="BH73" s="5"/>
      <c r="BI73" s="7"/>
      <c r="BJ73" s="6"/>
      <c r="BK73" s="76">
        <f ca="1">SUMIFS('12월'!$E:$E,'12월'!$F:$F,"C0000004",'12월'!$G:$G,"X")+SUMIFS('12월'!$E:$E,'12월'!$F:$F,"C0000142",'12월'!$G:$G,"X")</f>
        <v>0</v>
      </c>
      <c r="BM73" s="113" t="s">
        <v>1</v>
      </c>
      <c r="BN73" s="111" t="s">
        <v>8</v>
      </c>
      <c r="BO73" s="111" t="s">
        <v>9</v>
      </c>
      <c r="BP73" s="145" t="s">
        <v>2</v>
      </c>
    </row>
    <row r="74" spans="2:68" ht="9.6" customHeight="1" outlineLevel="1" thickBo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M74" s="114"/>
      <c r="BN74" s="112"/>
      <c r="BO74" s="112"/>
      <c r="BP74" s="146"/>
    </row>
    <row r="75" spans="2:68" ht="20.100000000000001" customHeight="1">
      <c r="B75" s="182" t="s">
        <v>20</v>
      </c>
      <c r="C75" s="183"/>
      <c r="D75" s="9" t="s">
        <v>6</v>
      </c>
      <c r="E75" s="10">
        <f ca="1">SUMIFS(E11:E70,$C$11:$C$70,$D$75)</f>
        <v>0</v>
      </c>
      <c r="F75" s="2">
        <f ca="1">SUMIFS(F11:F70,$C$11:$C$70,$D$75)</f>
        <v>0</v>
      </c>
      <c r="G75" s="11" t="str">
        <f t="shared" ref="G75" ca="1" si="668">IFERROR((F75/E75)-1,"")</f>
        <v/>
      </c>
      <c r="H75" s="128">
        <f ca="1">F75+F76</f>
        <v>0</v>
      </c>
      <c r="I75" s="9" t="s">
        <v>6</v>
      </c>
      <c r="J75" s="10">
        <f>SUMIFS(J11:J70,$C$11:$C$70,$D$75)</f>
        <v>0</v>
      </c>
      <c r="K75" s="2">
        <f>SUMIFS(K11:K70,$C$11:$C$70,$D$75)</f>
        <v>0</v>
      </c>
      <c r="L75" s="11" t="str">
        <f>IFERROR((K75/J75)-1,"")</f>
        <v/>
      </c>
      <c r="M75" s="128">
        <f>K75+K76</f>
        <v>0</v>
      </c>
      <c r="N75" s="9" t="s">
        <v>6</v>
      </c>
      <c r="O75" s="10">
        <f>SUMIFS(O11:O70,$C$11:$C$70,$D$75)</f>
        <v>0</v>
      </c>
      <c r="P75" s="2">
        <f>SUMIFS(P11:P70,$C$11:$C$70,$D$75)</f>
        <v>0</v>
      </c>
      <c r="Q75" s="11" t="str">
        <f>IFERROR((P75/O75)-1,"")</f>
        <v/>
      </c>
      <c r="R75" s="128">
        <f>P75+P76</f>
        <v>0</v>
      </c>
      <c r="S75" s="9" t="s">
        <v>6</v>
      </c>
      <c r="T75" s="10">
        <f>SUMIFS(T11:T70,$C$11:$C$70,$D$75)</f>
        <v>0</v>
      </c>
      <c r="U75" s="2">
        <f>SUMIFS(U11:U70,$C$11:$C$70,$D$75)</f>
        <v>0</v>
      </c>
      <c r="V75" s="11" t="str">
        <f>IFERROR((U75/T75)-1,"")</f>
        <v/>
      </c>
      <c r="W75" s="107">
        <f>U75+U76</f>
        <v>0</v>
      </c>
      <c r="X75" s="9" t="s">
        <v>6</v>
      </c>
      <c r="Y75" s="10">
        <f ca="1">SUMIFS(Y11:Y70,$C$11:$C$70,$D$75)</f>
        <v>0</v>
      </c>
      <c r="Z75" s="2">
        <f ca="1">SUMIFS(Z11:Z70,$C$11:$C$70,$D$75)</f>
        <v>0</v>
      </c>
      <c r="AA75" s="11" t="str">
        <f ca="1">IFERROR((Z75/Y75)-1,"")</f>
        <v/>
      </c>
      <c r="AB75" s="107">
        <f ca="1">Z75+Z76</f>
        <v>0</v>
      </c>
      <c r="AC75" s="9" t="s">
        <v>6</v>
      </c>
      <c r="AD75" s="10">
        <f ca="1">SUMIFS(AD11:AD70,$C$11:$C$70,$D$75)</f>
        <v>0</v>
      </c>
      <c r="AE75" s="2">
        <f ca="1">SUMIFS(AE11:AE70,$C$11:$C$70,$D$75)</f>
        <v>0</v>
      </c>
      <c r="AF75" s="11" t="str">
        <f ca="1">IFERROR((AE75/AD75)-1,"")</f>
        <v/>
      </c>
      <c r="AG75" s="107">
        <f ca="1">AE75+AE76</f>
        <v>0</v>
      </c>
      <c r="AH75" s="9" t="s">
        <v>6</v>
      </c>
      <c r="AI75" s="10">
        <f ca="1">SUMIFS(AI11:AI70,$C$11:$C$70,$D$75)</f>
        <v>0</v>
      </c>
      <c r="AJ75" s="2">
        <f ca="1">SUMIFS(AJ11:AJ70,$C$11:$C$70,$D$75)</f>
        <v>0</v>
      </c>
      <c r="AK75" s="11" t="str">
        <f ca="1">IFERROR((AJ75/AI75)-1,"")</f>
        <v/>
      </c>
      <c r="AL75" s="107">
        <f ca="1">AJ75+AJ76</f>
        <v>0</v>
      </c>
      <c r="AM75" s="9" t="s">
        <v>6</v>
      </c>
      <c r="AN75" s="10">
        <f ca="1">SUMIFS(AN11:AN70,$C$11:$C$70,$D$75)</f>
        <v>0</v>
      </c>
      <c r="AO75" s="2">
        <f ca="1">SUMIFS(AO11:AO70,$C$11:$C$70,$D$75)</f>
        <v>0</v>
      </c>
      <c r="AP75" s="11" t="str">
        <f ca="1">IFERROR((AO75/AN75)-1,"")</f>
        <v/>
      </c>
      <c r="AQ75" s="107">
        <f ca="1">AO75+AO76</f>
        <v>0</v>
      </c>
      <c r="AR75" s="9" t="s">
        <v>6</v>
      </c>
      <c r="AS75" s="10">
        <f>SUMIFS(AS11:AS70,$C$11:$C$70,$D$75)</f>
        <v>1639586.1381999999</v>
      </c>
      <c r="AT75" s="2">
        <f>SUMIFS(AT11:AT70,$C$11:$C$70,$D$75)</f>
        <v>1995628</v>
      </c>
      <c r="AU75" s="11">
        <f>IFERROR((AT75/AS75)-1,"")</f>
        <v>0.21715349593701516</v>
      </c>
      <c r="AV75" s="107">
        <f>AT75+AT76</f>
        <v>1995628</v>
      </c>
      <c r="AW75" s="9" t="s">
        <v>6</v>
      </c>
      <c r="AX75" s="10">
        <f ca="1">SUMIFS(AX11:AX70,$C$11:$C$70,$D$75)</f>
        <v>0</v>
      </c>
      <c r="AY75" s="2">
        <f ca="1">SUMIFS(AY11:AY70,$C$11:$C$70,$D$75)</f>
        <v>0</v>
      </c>
      <c r="AZ75" s="11" t="str">
        <f ca="1">IFERROR((AY75/AX75)-1,"")</f>
        <v/>
      </c>
      <c r="BA75" s="107">
        <f ca="1">AY75+AY76</f>
        <v>0</v>
      </c>
      <c r="BB75" s="9" t="s">
        <v>6</v>
      </c>
      <c r="BC75" s="10">
        <f ca="1">SUMIFS(BC11:BC70,$C$11:$C$70,$D$75)</f>
        <v>0</v>
      </c>
      <c r="BD75" s="2">
        <f ca="1">SUMIFS(BD11:BD70,$C$11:$C$70,$D$75)</f>
        <v>0</v>
      </c>
      <c r="BE75" s="11" t="str">
        <f ca="1">IFERROR((BD75/BC75)-1,"")</f>
        <v/>
      </c>
      <c r="BF75" s="107">
        <f ca="1">BD75+BD76</f>
        <v>0</v>
      </c>
      <c r="BG75" s="9" t="s">
        <v>6</v>
      </c>
      <c r="BH75" s="10">
        <f ca="1">SUMIFS(BH11:BH70,$C$11:$C$70,$D$75)</f>
        <v>0</v>
      </c>
      <c r="BI75" s="2">
        <f ca="1">SUMIFS(BI11:BI70,$C$11:$C$70,$D$75)</f>
        <v>0</v>
      </c>
      <c r="BJ75" s="11" t="str">
        <f ca="1">IFERROR((BI75/BH75)-1,"")</f>
        <v/>
      </c>
      <c r="BK75" s="107">
        <f ca="1">BI75+BI76</f>
        <v>0</v>
      </c>
      <c r="BL75" s="30" t="s">
        <v>21</v>
      </c>
      <c r="BM75" s="10">
        <f ca="1">SUM(E75,J75,O75,T75,Y75,AD75,AI75,AN75,AS75,AX75,BC75,BH75)</f>
        <v>1639586.1381999999</v>
      </c>
      <c r="BN75" s="2">
        <f ca="1">SUM(F75,K75,P75,U75,Z75,AE75,AJ75,AO75,AT75,AY75,BD75,BI75)</f>
        <v>1995628</v>
      </c>
      <c r="BO75" s="65">
        <f ca="1">IFERROR((BN75/BM75)-1,"")</f>
        <v>0.21715349593701516</v>
      </c>
      <c r="BP75" s="120">
        <f ca="1">BN75+BN76</f>
        <v>1995628</v>
      </c>
    </row>
    <row r="76" spans="2:68" ht="19.5" customHeight="1" thickBot="1">
      <c r="B76" s="184"/>
      <c r="C76" s="185"/>
      <c r="D76" s="12" t="s">
        <v>3</v>
      </c>
      <c r="E76" s="13">
        <f ca="1">SUMIFS(E11:E70,$C$11:$C$70,$D$76)</f>
        <v>0</v>
      </c>
      <c r="F76" s="14">
        <f ca="1">SUMIFS(F11:F70,$C$11:$C$70,$D$76)</f>
        <v>0</v>
      </c>
      <c r="G76" s="15" t="str">
        <f ca="1">IFERROR((F76/E76)-1,"")</f>
        <v/>
      </c>
      <c r="H76" s="200"/>
      <c r="I76" s="12" t="s">
        <v>3</v>
      </c>
      <c r="J76" s="13">
        <f>SUMIFS(J11:J70,$C$11:$C$70,$D$76)</f>
        <v>0</v>
      </c>
      <c r="K76" s="14">
        <f>SUMIFS(K11:K70,$C$11:$C$70,$D$76)</f>
        <v>0</v>
      </c>
      <c r="L76" s="15" t="str">
        <f>IFERROR((K76/J76)-1,"")</f>
        <v/>
      </c>
      <c r="M76" s="200"/>
      <c r="N76" s="12" t="s">
        <v>3</v>
      </c>
      <c r="O76" s="13">
        <f>SUMIFS(O11:O70,$C$11:$C$70,$D$76)</f>
        <v>0</v>
      </c>
      <c r="P76" s="14">
        <f>SUMIFS(P11:P70,$C$11:$C$70,$D$76)</f>
        <v>0</v>
      </c>
      <c r="Q76" s="15" t="str">
        <f>IFERROR((P76/O76)-1,"")</f>
        <v/>
      </c>
      <c r="R76" s="200"/>
      <c r="S76" s="12" t="s">
        <v>3</v>
      </c>
      <c r="T76" s="13">
        <f>SUMIFS(T11:T70,$C$11:$C$70,$D$76)</f>
        <v>0</v>
      </c>
      <c r="U76" s="14">
        <f>SUMIFS(U11:U70,$C$11:$C$70,$D$76)</f>
        <v>0</v>
      </c>
      <c r="V76" s="15" t="str">
        <f>IFERROR((U76/T76)-1,"")</f>
        <v/>
      </c>
      <c r="W76" s="108"/>
      <c r="X76" s="12" t="s">
        <v>3</v>
      </c>
      <c r="Y76" s="13">
        <f ca="1">SUMIFS(Y11:Y70,$C$11:$C$70,$D$76)</f>
        <v>0</v>
      </c>
      <c r="Z76" s="14">
        <f ca="1">SUMIFS(Z11:Z70,$C$11:$C$70,$D$76)</f>
        <v>0</v>
      </c>
      <c r="AA76" s="15" t="str">
        <f ca="1">IFERROR((Z76/Y76)-1,"")</f>
        <v/>
      </c>
      <c r="AB76" s="108"/>
      <c r="AC76" s="12" t="s">
        <v>3</v>
      </c>
      <c r="AD76" s="13">
        <f ca="1">SUMIFS(AD11:AD70,$C$11:$C$70,$D$76)</f>
        <v>0</v>
      </c>
      <c r="AE76" s="14">
        <f ca="1">SUMIFS(AE11:AE70,$C$11:$C$70,$D$76)</f>
        <v>0</v>
      </c>
      <c r="AF76" s="15" t="str">
        <f ca="1">IFERROR((AE76/AD76)-1,"")</f>
        <v/>
      </c>
      <c r="AG76" s="108"/>
      <c r="AH76" s="12" t="s">
        <v>3</v>
      </c>
      <c r="AI76" s="13">
        <f ca="1">SUMIFS(AI11:AI70,$C$11:$C$70,$D$76)</f>
        <v>0</v>
      </c>
      <c r="AJ76" s="14">
        <f ca="1">SUMIFS(AJ11:AJ70,$C$11:$C$70,$D$76)</f>
        <v>0</v>
      </c>
      <c r="AK76" s="15" t="str">
        <f ca="1">IFERROR((AJ76/AI76)-1,"")</f>
        <v/>
      </c>
      <c r="AL76" s="108"/>
      <c r="AM76" s="12" t="s">
        <v>3</v>
      </c>
      <c r="AN76" s="13">
        <f ca="1">SUMIFS(AN11:AN70,$C$11:$C$70,$D$76)</f>
        <v>0</v>
      </c>
      <c r="AO76" s="14">
        <f ca="1">SUMIFS(AO11:AO70,$C$11:$C$70,$D$76)</f>
        <v>0</v>
      </c>
      <c r="AP76" s="15" t="str">
        <f ca="1">IFERROR((AO76/AN76)-1,"")</f>
        <v/>
      </c>
      <c r="AQ76" s="108"/>
      <c r="AR76" s="12" t="s">
        <v>3</v>
      </c>
      <c r="AS76" s="13">
        <f>SUMIFS(AS11:AS70,$C$11:$C$70,$D$76)</f>
        <v>0</v>
      </c>
      <c r="AT76" s="14">
        <f>SUMIFS(AT11:AT70,$C$11:$C$70,$D$76)</f>
        <v>0</v>
      </c>
      <c r="AU76" s="15" t="str">
        <f>IFERROR((AT76/AS76)-1,"")</f>
        <v/>
      </c>
      <c r="AV76" s="108"/>
      <c r="AW76" s="12" t="s">
        <v>3</v>
      </c>
      <c r="AX76" s="13">
        <f ca="1">SUMIFS(AX11:AX70,$C$11:$C$70,$D$76)</f>
        <v>0</v>
      </c>
      <c r="AY76" s="14">
        <f ca="1">SUMIFS(AY11:AY70,$C$11:$C$70,$D$76)</f>
        <v>0</v>
      </c>
      <c r="AZ76" s="15" t="str">
        <f ca="1">IFERROR((AY76/AX76)-1,"")</f>
        <v/>
      </c>
      <c r="BA76" s="108"/>
      <c r="BB76" s="12" t="s">
        <v>3</v>
      </c>
      <c r="BC76" s="13">
        <f ca="1">SUMIFS(BC11:BC70,$C$11:$C$70,$D$76)</f>
        <v>0</v>
      </c>
      <c r="BD76" s="14">
        <f ca="1">SUMIFS(BD11:BD70,$C$11:$C$70,$D$76)</f>
        <v>0</v>
      </c>
      <c r="BE76" s="15" t="str">
        <f ca="1">IFERROR((BD76/BC76)-1,"")</f>
        <v/>
      </c>
      <c r="BF76" s="108"/>
      <c r="BG76" s="12" t="s">
        <v>3</v>
      </c>
      <c r="BH76" s="13">
        <f ca="1">SUMIFS(BH11:BH70,$C$11:$C$70,$D$76)</f>
        <v>0</v>
      </c>
      <c r="BI76" s="14">
        <f ca="1">SUMIFS(BI11:BI70,$C$11:$C$70,$D$76)</f>
        <v>0</v>
      </c>
      <c r="BJ76" s="15" t="str">
        <f ca="1">IFERROR((BI76/BH76)-1,"")</f>
        <v/>
      </c>
      <c r="BK76" s="108"/>
      <c r="BL76" s="31" t="s">
        <v>22</v>
      </c>
      <c r="BM76" s="13">
        <f ca="1">SUM(E76,J76,O76,T76,Y76,AD76,AI76,AN76,AS76,AX76,BC76,BH76)</f>
        <v>0</v>
      </c>
      <c r="BN76" s="14">
        <f ca="1">SUM(F76,K76,P76,U76,Z76,AE76,AJ76,AO76,AT76,AY76,BD76,BI76)</f>
        <v>0</v>
      </c>
      <c r="BO76" s="29" t="str">
        <f ca="1">IFERROR((BN76/BM76)-1,"")</f>
        <v/>
      </c>
      <c r="BP76" s="133"/>
    </row>
    <row r="77" spans="2:68" ht="14.25" thickBot="1"/>
    <row r="78" spans="2:68" ht="20.100000000000001" customHeight="1">
      <c r="B78" s="178" t="s">
        <v>13</v>
      </c>
      <c r="C78" s="179"/>
      <c r="D78" s="17" t="s">
        <v>6</v>
      </c>
      <c r="E78" s="186">
        <f ca="1">F75-E75</f>
        <v>0</v>
      </c>
      <c r="F78" s="187"/>
      <c r="G78" s="18"/>
      <c r="H78" s="201">
        <f ca="1">E78+E79</f>
        <v>0</v>
      </c>
      <c r="I78" s="17" t="s">
        <v>6</v>
      </c>
      <c r="J78" s="105">
        <f>K75-J75</f>
        <v>0</v>
      </c>
      <c r="K78" s="106"/>
      <c r="L78" s="18"/>
      <c r="M78" s="128">
        <f>J78+J79</f>
        <v>0</v>
      </c>
      <c r="N78" s="17" t="s">
        <v>6</v>
      </c>
      <c r="O78" s="105">
        <f>P75-O75</f>
        <v>0</v>
      </c>
      <c r="P78" s="106"/>
      <c r="Q78" s="18"/>
      <c r="R78" s="128">
        <f>O78+O79</f>
        <v>0</v>
      </c>
      <c r="S78" s="17" t="s">
        <v>6</v>
      </c>
      <c r="T78" s="105">
        <f>U75-T75</f>
        <v>0</v>
      </c>
      <c r="U78" s="106"/>
      <c r="V78" s="18"/>
      <c r="W78" s="107">
        <f>T78+T79</f>
        <v>0</v>
      </c>
      <c r="X78" s="17" t="s">
        <v>6</v>
      </c>
      <c r="Y78" s="105">
        <f ca="1">Z75-Y75</f>
        <v>0</v>
      </c>
      <c r="Z78" s="106"/>
      <c r="AA78" s="18"/>
      <c r="AB78" s="107">
        <f ca="1">Y78+Y79</f>
        <v>0</v>
      </c>
      <c r="AC78" s="17" t="s">
        <v>6</v>
      </c>
      <c r="AD78" s="105">
        <f ca="1">AE75-AD75</f>
        <v>0</v>
      </c>
      <c r="AE78" s="106"/>
      <c r="AF78" s="18"/>
      <c r="AG78" s="107">
        <f ca="1">AD78+AD79</f>
        <v>0</v>
      </c>
      <c r="AH78" s="17" t="s">
        <v>6</v>
      </c>
      <c r="AI78" s="105">
        <f ca="1">AJ75-AI75</f>
        <v>0</v>
      </c>
      <c r="AJ78" s="106"/>
      <c r="AK78" s="18"/>
      <c r="AL78" s="107">
        <f ca="1">AI78+AI79</f>
        <v>0</v>
      </c>
      <c r="AM78" s="17" t="s">
        <v>6</v>
      </c>
      <c r="AN78" s="105">
        <f ca="1">AO75-AN75</f>
        <v>0</v>
      </c>
      <c r="AO78" s="106"/>
      <c r="AP78" s="18"/>
      <c r="AQ78" s="107">
        <f ca="1">AN78+AN79</f>
        <v>0</v>
      </c>
      <c r="AR78" s="17" t="s">
        <v>6</v>
      </c>
      <c r="AS78" s="105">
        <f>AT75-AS75</f>
        <v>356041.86180000007</v>
      </c>
      <c r="AT78" s="106"/>
      <c r="AU78" s="18"/>
      <c r="AV78" s="107">
        <f>AS78+AS79</f>
        <v>356041.86180000007</v>
      </c>
      <c r="AW78" s="17" t="s">
        <v>6</v>
      </c>
      <c r="AX78" s="105">
        <f ca="1">AY75-AX75</f>
        <v>0</v>
      </c>
      <c r="AY78" s="106"/>
      <c r="AZ78" s="18"/>
      <c r="BA78" s="107">
        <f ca="1">AX78+AX79</f>
        <v>0</v>
      </c>
      <c r="BB78" s="17" t="s">
        <v>6</v>
      </c>
      <c r="BC78" s="105">
        <f ca="1">BD75-BC75</f>
        <v>0</v>
      </c>
      <c r="BD78" s="106"/>
      <c r="BE78" s="18"/>
      <c r="BF78" s="107">
        <f ca="1">BC78+BC79</f>
        <v>0</v>
      </c>
      <c r="BG78" s="17" t="s">
        <v>6</v>
      </c>
      <c r="BH78" s="105">
        <f ca="1">BI75-BH75</f>
        <v>0</v>
      </c>
      <c r="BI78" s="106"/>
      <c r="BJ78" s="18"/>
      <c r="BK78" s="107">
        <f ca="1">BH78+BH79</f>
        <v>0</v>
      </c>
      <c r="BL78" s="30" t="s">
        <v>13</v>
      </c>
      <c r="BM78" s="118">
        <f ca="1">BN75-BM75</f>
        <v>356041.86180000007</v>
      </c>
      <c r="BN78" s="119"/>
      <c r="BO78" s="32"/>
      <c r="BP78" s="120">
        <f ca="1">BM78+BM79</f>
        <v>356041.86180000007</v>
      </c>
    </row>
    <row r="79" spans="2:68" ht="20.100000000000001" customHeight="1" thickBot="1">
      <c r="B79" s="180"/>
      <c r="C79" s="181"/>
      <c r="D79" s="3" t="s">
        <v>3</v>
      </c>
      <c r="E79" s="109">
        <f ca="1">F76-E76</f>
        <v>0</v>
      </c>
      <c r="F79" s="110"/>
      <c r="G79" s="19"/>
      <c r="H79" s="202"/>
      <c r="I79" s="3" t="s">
        <v>3</v>
      </c>
      <c r="J79" s="109">
        <f>K76-J76</f>
        <v>0</v>
      </c>
      <c r="K79" s="110"/>
      <c r="L79" s="19"/>
      <c r="M79" s="200"/>
      <c r="N79" s="3" t="s">
        <v>3</v>
      </c>
      <c r="O79" s="109">
        <f>P76-O76</f>
        <v>0</v>
      </c>
      <c r="P79" s="110"/>
      <c r="Q79" s="19"/>
      <c r="R79" s="200"/>
      <c r="S79" s="3" t="s">
        <v>3</v>
      </c>
      <c r="T79" s="109">
        <f>U76-T76</f>
        <v>0</v>
      </c>
      <c r="U79" s="110"/>
      <c r="V79" s="19"/>
      <c r="W79" s="108"/>
      <c r="X79" s="3" t="s">
        <v>3</v>
      </c>
      <c r="Y79" s="109">
        <f ca="1">Z76-Y76</f>
        <v>0</v>
      </c>
      <c r="Z79" s="110"/>
      <c r="AA79" s="19"/>
      <c r="AB79" s="108"/>
      <c r="AC79" s="3" t="s">
        <v>3</v>
      </c>
      <c r="AD79" s="109">
        <f ca="1">AE76-AD76</f>
        <v>0</v>
      </c>
      <c r="AE79" s="110"/>
      <c r="AF79" s="19"/>
      <c r="AG79" s="108"/>
      <c r="AH79" s="3" t="s">
        <v>3</v>
      </c>
      <c r="AI79" s="109">
        <f ca="1">AJ76-AI76</f>
        <v>0</v>
      </c>
      <c r="AJ79" s="110"/>
      <c r="AK79" s="19"/>
      <c r="AL79" s="108"/>
      <c r="AM79" s="3" t="s">
        <v>3</v>
      </c>
      <c r="AN79" s="109">
        <f ca="1">AO76-AN76</f>
        <v>0</v>
      </c>
      <c r="AO79" s="110"/>
      <c r="AP79" s="19"/>
      <c r="AQ79" s="108"/>
      <c r="AR79" s="3" t="s">
        <v>3</v>
      </c>
      <c r="AS79" s="109">
        <f>AT76-AS76</f>
        <v>0</v>
      </c>
      <c r="AT79" s="110"/>
      <c r="AU79" s="19"/>
      <c r="AV79" s="108"/>
      <c r="AW79" s="3" t="s">
        <v>3</v>
      </c>
      <c r="AX79" s="109">
        <f ca="1">AY76-AX76</f>
        <v>0</v>
      </c>
      <c r="AY79" s="110"/>
      <c r="AZ79" s="19"/>
      <c r="BA79" s="108"/>
      <c r="BB79" s="3" t="s">
        <v>3</v>
      </c>
      <c r="BC79" s="109">
        <f ca="1">BD76-BC76</f>
        <v>0</v>
      </c>
      <c r="BD79" s="110"/>
      <c r="BE79" s="19"/>
      <c r="BF79" s="108"/>
      <c r="BG79" s="3" t="s">
        <v>3</v>
      </c>
      <c r="BH79" s="109">
        <f ca="1">BI76-BH76</f>
        <v>0</v>
      </c>
      <c r="BI79" s="110"/>
      <c r="BJ79" s="19"/>
      <c r="BK79" s="108"/>
      <c r="BL79" s="31" t="s">
        <v>23</v>
      </c>
      <c r="BM79" s="122">
        <f ca="1">BN76-BM76</f>
        <v>0</v>
      </c>
      <c r="BN79" s="123"/>
      <c r="BO79" s="33"/>
      <c r="BP79" s="121"/>
    </row>
    <row r="80" spans="2:68" s="42" customFormat="1" ht="20.100000000000001" customHeight="1" thickBot="1">
      <c r="B80" s="61"/>
      <c r="C80" s="61"/>
      <c r="D80" s="38"/>
      <c r="E80" s="62"/>
      <c r="F80" s="62"/>
      <c r="G80" s="63"/>
      <c r="H80" s="64"/>
      <c r="I80" s="38"/>
      <c r="J80" s="62"/>
      <c r="K80" s="62"/>
      <c r="L80" s="63"/>
      <c r="M80" s="64"/>
      <c r="N80" s="38"/>
      <c r="O80" s="62"/>
      <c r="P80" s="62"/>
      <c r="Q80" s="63"/>
      <c r="R80" s="64"/>
      <c r="S80" s="38"/>
      <c r="T80" s="62"/>
      <c r="U80" s="62"/>
      <c r="V80" s="63"/>
      <c r="W80" s="64"/>
      <c r="X80" s="38"/>
      <c r="Y80" s="62"/>
      <c r="Z80" s="62"/>
      <c r="AA80" s="63"/>
      <c r="AB80" s="64"/>
      <c r="AC80" s="38"/>
      <c r="AD80" s="62"/>
      <c r="AE80" s="62"/>
      <c r="AF80" s="63"/>
      <c r="AG80" s="64"/>
      <c r="AH80" s="38"/>
      <c r="AI80" s="62"/>
      <c r="AJ80" s="62"/>
      <c r="AK80" s="63"/>
      <c r="AL80" s="64"/>
      <c r="AM80" s="38"/>
      <c r="AN80" s="62"/>
      <c r="AO80" s="62"/>
      <c r="AP80" s="63"/>
      <c r="AQ80" s="64"/>
      <c r="AR80" s="38"/>
      <c r="AS80" s="62"/>
      <c r="AT80" s="62"/>
      <c r="AU80" s="63"/>
      <c r="AV80" s="64"/>
      <c r="AW80" s="38"/>
      <c r="AX80" s="62"/>
      <c r="AY80" s="62"/>
      <c r="AZ80" s="63"/>
      <c r="BA80" s="64"/>
      <c r="BB80" s="38"/>
      <c r="BC80" s="62"/>
      <c r="BD80" s="62"/>
      <c r="BE80" s="63"/>
      <c r="BF80" s="64"/>
      <c r="BG80" s="38"/>
      <c r="BH80" s="62"/>
      <c r="BI80" s="62"/>
      <c r="BJ80" s="63"/>
      <c r="BK80" s="64"/>
      <c r="BL80" s="61"/>
      <c r="BM80" s="64"/>
      <c r="BN80" s="64"/>
      <c r="BO80" s="63"/>
      <c r="BP80" s="64"/>
    </row>
    <row r="81" spans="2:68" ht="20.100000000000001" customHeight="1">
      <c r="B81" s="178" t="s">
        <v>32</v>
      </c>
      <c r="C81" s="179"/>
      <c r="D81" s="17" t="s">
        <v>29</v>
      </c>
      <c r="E81" s="10">
        <v>0</v>
      </c>
      <c r="F81" s="56">
        <v>0</v>
      </c>
      <c r="G81" s="32" t="str">
        <f t="shared" ref="G81:G82" si="669">IFERROR((F81/E81)-1,"")</f>
        <v/>
      </c>
      <c r="H81" s="201">
        <f ca="1">F81+F82</f>
        <v>0</v>
      </c>
      <c r="I81" s="17" t="s">
        <v>29</v>
      </c>
      <c r="J81" s="10">
        <v>0</v>
      </c>
      <c r="K81" s="56">
        <v>0</v>
      </c>
      <c r="L81" s="32" t="str">
        <f>IFERROR((K81/M81),"")</f>
        <v/>
      </c>
      <c r="M81" s="128">
        <f>K81+K82</f>
        <v>0</v>
      </c>
      <c r="N81" s="17" t="s">
        <v>29</v>
      </c>
      <c r="O81" s="10">
        <v>0</v>
      </c>
      <c r="P81" s="56">
        <v>0</v>
      </c>
      <c r="Q81" s="32" t="str">
        <f>IFERROR((P81/R81),"")</f>
        <v/>
      </c>
      <c r="R81" s="128">
        <f>P81+P82</f>
        <v>0</v>
      </c>
      <c r="S81" s="17" t="s">
        <v>29</v>
      </c>
      <c r="T81" s="10">
        <v>0</v>
      </c>
      <c r="U81" s="56">
        <v>0</v>
      </c>
      <c r="V81" s="32" t="str">
        <f>IFERROR((U81/W81),"")</f>
        <v/>
      </c>
      <c r="W81" s="128">
        <f>U81+U82</f>
        <v>0</v>
      </c>
      <c r="X81" s="17" t="s">
        <v>29</v>
      </c>
      <c r="Y81" s="10">
        <v>0</v>
      </c>
      <c r="Z81" s="56">
        <v>0</v>
      </c>
      <c r="AA81" s="32" t="str">
        <f ca="1">IFERROR((Z81/AB81),"")</f>
        <v/>
      </c>
      <c r="AB81" s="128">
        <f ca="1">Z81+Z82</f>
        <v>0</v>
      </c>
      <c r="AC81" s="17" t="s">
        <v>29</v>
      </c>
      <c r="AD81" s="10">
        <v>0</v>
      </c>
      <c r="AE81" s="56">
        <v>0</v>
      </c>
      <c r="AF81" s="32" t="str">
        <f ca="1">IFERROR((AE81/AG81),"")</f>
        <v/>
      </c>
      <c r="AG81" s="128">
        <f ca="1">AE81+AE82</f>
        <v>0</v>
      </c>
      <c r="AH81" s="17" t="s">
        <v>29</v>
      </c>
      <c r="AI81" s="10">
        <v>0</v>
      </c>
      <c r="AJ81" s="56">
        <v>0</v>
      </c>
      <c r="AK81" s="32" t="str">
        <f ca="1">IFERROR((AJ81/AL81),"")</f>
        <v/>
      </c>
      <c r="AL81" s="128">
        <f ca="1">AJ81+AJ82</f>
        <v>0</v>
      </c>
      <c r="AM81" s="17" t="s">
        <v>29</v>
      </c>
      <c r="AN81" s="10">
        <v>0</v>
      </c>
      <c r="AO81" s="56">
        <v>0</v>
      </c>
      <c r="AP81" s="32" t="str">
        <f ca="1">IFERROR((AO81/AQ81),"")</f>
        <v/>
      </c>
      <c r="AQ81" s="128">
        <f ca="1">AO81+AO82</f>
        <v>0</v>
      </c>
      <c r="AR81" s="17" t="s">
        <v>29</v>
      </c>
      <c r="AS81" s="10">
        <v>0</v>
      </c>
      <c r="AT81" s="56">
        <v>0</v>
      </c>
      <c r="AU81" s="32" t="str">
        <f>IFERROR((AT81/AV81),"")</f>
        <v/>
      </c>
      <c r="AV81" s="128">
        <f>AT81+AT82</f>
        <v>0</v>
      </c>
      <c r="AW81" s="17" t="s">
        <v>29</v>
      </c>
      <c r="AX81" s="10">
        <v>0</v>
      </c>
      <c r="AY81" s="56">
        <v>0</v>
      </c>
      <c r="AZ81" s="32" t="str">
        <f ca="1">IFERROR((AY81/BA81),"")</f>
        <v/>
      </c>
      <c r="BA81" s="128">
        <f ca="1">AY81+AY82</f>
        <v>0</v>
      </c>
      <c r="BB81" s="17" t="s">
        <v>29</v>
      </c>
      <c r="BC81" s="10">
        <v>0</v>
      </c>
      <c r="BD81" s="56">
        <v>0</v>
      </c>
      <c r="BE81" s="32" t="str">
        <f ca="1">IFERROR((BD81/BF81),"")</f>
        <v/>
      </c>
      <c r="BF81" s="128">
        <f ca="1">BD81+BD82</f>
        <v>0</v>
      </c>
      <c r="BG81" s="17" t="s">
        <v>29</v>
      </c>
      <c r="BH81" s="10">
        <v>0</v>
      </c>
      <c r="BI81" s="56">
        <v>0</v>
      </c>
      <c r="BJ81" s="32" t="str">
        <f ca="1">IFERROR((BI81/BK81),"")</f>
        <v/>
      </c>
      <c r="BK81" s="128">
        <f ca="1">BI81+BI82</f>
        <v>0</v>
      </c>
      <c r="BL81" s="17" t="s">
        <v>29</v>
      </c>
      <c r="BM81" s="56">
        <f>SUM(E81,J81,O81,T81,Y81,AD81,AI81,AN81,AS81,AX81,BC81,BH81)</f>
        <v>0</v>
      </c>
      <c r="BN81" s="56">
        <f>SUM(F81,K81,P81,U81,Z81,AE81,AJ81,AO81,AT81,AY81,BD81,BI81)</f>
        <v>0</v>
      </c>
      <c r="BO81" s="32" t="str">
        <f>IFERROR((BN81/BM81)-1,"")</f>
        <v/>
      </c>
      <c r="BP81" s="128">
        <f ca="1">BN81+BN82</f>
        <v>0</v>
      </c>
    </row>
    <row r="82" spans="2:68" ht="20.100000000000001" customHeight="1">
      <c r="B82" s="190"/>
      <c r="C82" s="191"/>
      <c r="D82" s="58" t="s">
        <v>28</v>
      </c>
      <c r="E82" s="37">
        <f ca="1">SUMIFS('1월'!$N2:$N9999,'1월'!$S2:$S9999,"*"&amp;"SA"&amp;"*",'1월'!$F$2:$F$9999,"C0000004")+SUMIFS('1월'!$N:$N,'1월'!$F:$F,"C0000142",'1월'!$I:$I,D82)</f>
        <v>0</v>
      </c>
      <c r="F82" s="57">
        <f ca="1">SUMIFS('1월'!$L2:$L9999,'1월'!$S2:$S9999,"*"&amp;"SA"&amp;"*",'1월'!$F$2:$F$9999,"C0000004")+SUMIFS('1월'!$L:$L,'1월'!$F:$F,"C0000142",'1월'!$I:$I,D82)</f>
        <v>0</v>
      </c>
      <c r="G82" s="59" t="str">
        <f t="shared" ca="1" si="669"/>
        <v/>
      </c>
      <c r="H82" s="203"/>
      <c r="I82" s="58" t="s">
        <v>28</v>
      </c>
      <c r="J82" s="37">
        <f>SUMIFS('2월'!$N2:$N9999,'2월'!$S2:$S9999,"*"&amp;"SA"&amp;"*",'2월'!$F$2:$F$9999,"C0000004")+SUMIFS('2월'!$N:$N,'2월'!$F:$F,"C0000142",'2월'!$I:$I,I82)</f>
        <v>0</v>
      </c>
      <c r="K82" s="57">
        <f>SUMIFS('2월'!$L2:$L9999,'2월'!$S2:$S9999,"*"&amp;"SA"&amp;"*",'2월'!$F$2:$F$9999,"C0000004")+SUMIFS('2월'!$L:$L,'2월'!$F:$F,"C0000142",'2월'!$I:$I,I82)</f>
        <v>0</v>
      </c>
      <c r="L82" s="59" t="str">
        <f>IFERROR((K82/M81),"")</f>
        <v/>
      </c>
      <c r="M82" s="129"/>
      <c r="N82" s="58" t="s">
        <v>28</v>
      </c>
      <c r="O82" s="37">
        <f>SUMIFS('3월'!$N2:$N9999,'3월'!$S2:$S9999,"*"&amp;"SA"&amp;"*",'3월'!$F$2:$F$9999,"C0000004")+SUMIFS('3월'!$N:$N,'3월'!$F:$F,"C0000142",'3월'!$I:$I,N82)</f>
        <v>0</v>
      </c>
      <c r="P82" s="57">
        <f>SUMIFS('3월'!$L2:$L9999,'3월'!$S2:$S9999,"*"&amp;"SA"&amp;"*",'3월'!$F$2:$F$9999,"C0000004")+SUMIFS('3월'!$L:$L,'3월'!$F:$F,"C0000142",'3월'!$I:$I,N82)</f>
        <v>0</v>
      </c>
      <c r="Q82" s="59" t="str">
        <f>IFERROR((P82/R81),"")</f>
        <v/>
      </c>
      <c r="R82" s="129"/>
      <c r="S82" s="58" t="s">
        <v>28</v>
      </c>
      <c r="T82" s="37">
        <f>SUMIFS('4월'!$N2:$N9999,'4월'!$S2:$S9999,"*"&amp;"SA"&amp;"*",'4월'!$F$2:$F$9999,"C0000004")+SUMIFS('4월'!$N:$N,'4월'!$F:$F,"C0000142",'4월'!$I:$I,S82)</f>
        <v>0</v>
      </c>
      <c r="U82" s="57">
        <f>SUMIFS('4월'!$L2:$L9999,'4월'!$S2:$S9999,"*"&amp;"SA"&amp;"*",'4월'!$F$2:$F$9999,"C0000004")+SUMIFS('4월'!$L:$L,'4월'!$F:$F,"C0000142",'4월'!$I:$I,S82)</f>
        <v>0</v>
      </c>
      <c r="V82" s="59" t="str">
        <f>IFERROR((U82/W81),"")</f>
        <v/>
      </c>
      <c r="W82" s="129"/>
      <c r="X82" s="58" t="s">
        <v>28</v>
      </c>
      <c r="Y82" s="37">
        <f ca="1">SUMIFS('5월'!$N2:$N9999,'5월'!$S2:$S9999,"*"&amp;"SA"&amp;"*",'5월'!$F$2:$F$9999,"C0000004")+SUMIFS('5월'!$N:$N,'5월'!$F:$F,"C0000142",'5월'!$I:$I,X82)</f>
        <v>0</v>
      </c>
      <c r="Z82" s="57">
        <f ca="1">SUMIFS('5월'!$L2:$L9999,'5월'!$S2:$S9999,"*"&amp;"SA"&amp;"*",'5월'!$F$2:$F$9999,"C0000004")+SUMIFS('5월'!$L:$L,'5월'!$F:$F,"C0000142",'5월'!$I:$I,X82)</f>
        <v>0</v>
      </c>
      <c r="AA82" s="59" t="str">
        <f ca="1">IFERROR((Z82/AB81),"")</f>
        <v/>
      </c>
      <c r="AB82" s="129"/>
      <c r="AC82" s="58" t="s">
        <v>28</v>
      </c>
      <c r="AD82" s="37">
        <f ca="1">SUMIFS('6월'!$N2:$N9999,'6월'!$S2:$S9999,"*"&amp;"SA"&amp;"*",'6월'!$F$2:$F$9999,"C0000004")+SUMIFS('6월'!$N:$N,'6월'!$F:$F,"C0000142",'6월'!$I:$I,AC82)</f>
        <v>0</v>
      </c>
      <c r="AE82" s="57">
        <f ca="1">SUMIFS('6월'!$L2:$L9999,'6월'!$S2:$S9999,"*"&amp;"SA"&amp;"*",'6월'!$F$2:$F$9999,"C0000004")+SUMIFS('6월'!$L:$L,'6월'!$F:$F,"C0000142",'6월'!$I:$I,AC82)</f>
        <v>0</v>
      </c>
      <c r="AF82" s="59" t="str">
        <f ca="1">IFERROR((AE82/AG81),"")</f>
        <v/>
      </c>
      <c r="AG82" s="129"/>
      <c r="AH82" s="58" t="s">
        <v>28</v>
      </c>
      <c r="AI82" s="37">
        <f ca="1">SUMIFS('7월'!$N2:$N9999,'7월'!$S2:$S9999,"*"&amp;"SA"&amp;"*",'7월'!$F$2:$F$9999,"C0000004")+SUMIFS('7월'!$N:$N,'7월'!$F:$F,"C0000142",'7월'!$I:$I,AH82)</f>
        <v>0</v>
      </c>
      <c r="AJ82" s="57">
        <f ca="1">SUMIFS('7월'!$L2:$L9999,'7월'!$S2:$S9999,"*"&amp;"SA"&amp;"*",'7월'!$F$2:$F$9999,"C0000004")+SUMIFS('7월'!$L:$L,'7월'!$F:$F,"C0000142",'7월'!$I:$I,AH82)</f>
        <v>0</v>
      </c>
      <c r="AK82" s="59" t="str">
        <f ca="1">IFERROR((AJ82/AL81),"")</f>
        <v/>
      </c>
      <c r="AL82" s="129"/>
      <c r="AM82" s="58" t="s">
        <v>28</v>
      </c>
      <c r="AN82" s="37">
        <f ca="1">SUMIFS('8월'!$N2:$N9999,'8월'!$S2:$S9999,"*"&amp;"SA"&amp;"*",'8월'!$F$2:$F$9999,"C0000004")+SUMIFS('8월'!$N:$N,'8월'!$F:$F,"C0000142",'8월'!$I:$I,AM82)</f>
        <v>0</v>
      </c>
      <c r="AO82" s="57">
        <f ca="1">SUMIFS('8월'!$L2:$L9999,'8월'!$S2:$S9999,"*"&amp;"SA"&amp;"*",'8월'!$F$2:$F$9999,"C0000004")+SUMIFS('8월'!$L:$L,'8월'!$F:$F,"C0000142",'8월'!$I:$I,AM82)</f>
        <v>0</v>
      </c>
      <c r="AP82" s="59" t="str">
        <f ca="1">IFERROR((AO82/AQ81),"")</f>
        <v/>
      </c>
      <c r="AQ82" s="129"/>
      <c r="AR82" s="58" t="s">
        <v>28</v>
      </c>
      <c r="AS82" s="37">
        <f>SUMIFS('9월'!$N2:$N9999,'9월'!$S2:$S9999,"*"&amp;"SA"&amp;"*",'9월'!$F$2:$F$9999,"C0000004")+SUMIFS('9월'!$N:$N,'9월'!$F:$F,"C0000142",'9월'!$I:$I,AR82)</f>
        <v>0</v>
      </c>
      <c r="AT82" s="57">
        <f>SUMIFS('9월'!$L2:$L9999,'9월'!$S2:$S9999,"*"&amp;"SA"&amp;"*",'9월'!$F$2:$F$9999,"C0000004")+SUMIFS('9월'!$L:$L,'9월'!$F:$F,"C0000142",'9월'!$I:$I,AR82)</f>
        <v>0</v>
      </c>
      <c r="AU82" s="59" t="str">
        <f>IFERROR((AT82/AV81),"")</f>
        <v/>
      </c>
      <c r="AV82" s="129"/>
      <c r="AW82" s="58" t="s">
        <v>28</v>
      </c>
      <c r="AX82" s="37">
        <f ca="1">SUMIFS('10월'!$N2:$N9999,'10월'!$S2:$S9999,"*"&amp;"SA"&amp;"*",'10월'!$F$2:$F$9999,"C0000004")+SUMIFS('10월'!$N:$N,'10월'!$F:$F,"C0000142",'10월'!$I:$I,AW82)</f>
        <v>0</v>
      </c>
      <c r="AY82" s="57">
        <f ca="1">SUMIFS('10월'!$L2:$L9999,'10월'!$S2:$S9999,"*"&amp;"SA"&amp;"*",'10월'!$F$2:$F$9999,"C0000004")+SUMIFS('10월'!$L:$L,'10월'!$F:$F,"C0000142",'10월'!$I:$I,AW82)</f>
        <v>0</v>
      </c>
      <c r="AZ82" s="59" t="str">
        <f ca="1">IFERROR((AY82/BA81),"")</f>
        <v/>
      </c>
      <c r="BA82" s="129"/>
      <c r="BB82" s="58" t="s">
        <v>28</v>
      </c>
      <c r="BC82" s="37">
        <f ca="1">SUMIFS('11월'!$N2:$N9999,'11월'!$S2:$S9999,"*"&amp;"SA"&amp;"*",'11월'!$F$2:$F$9999,"C0000004")+SUMIFS('11월'!$N:$N,'11월'!$F:$F,"C0000142",'11월'!$I:$I,BB82)</f>
        <v>0</v>
      </c>
      <c r="BD82" s="57">
        <f ca="1">SUMIFS('11월'!$L2:$L9999,'11월'!$S2:$S9999,"*"&amp;"SA"&amp;"*",'11월'!$F$2:$F$9999,"C0000004")+SUMIFS('11월'!$L:$L,'11월'!$F:$F,"C0000142",'11월'!$I:$I,BB82)</f>
        <v>0</v>
      </c>
      <c r="BE82" s="59" t="str">
        <f ca="1">IFERROR((BD82/BF81),"")</f>
        <v/>
      </c>
      <c r="BF82" s="129"/>
      <c r="BG82" s="58" t="s">
        <v>28</v>
      </c>
      <c r="BH82" s="37">
        <f ca="1">SUMIFS('12월'!$N2:$N9999,'12월'!$S2:$S9999,"*"&amp;"SA"&amp;"*",'12월'!$F$2:$F$9999,"C0000004")+SUMIFS('12월'!$N:$N,'12월'!$F:$F,"C0000142",'12월'!$I:$I,BG82)</f>
        <v>0</v>
      </c>
      <c r="BI82" s="57">
        <f ca="1">SUMIFS('12월'!$L2:$L9999,'12월'!$S2:$S9999,"*"&amp;"SA"&amp;"*",'12월'!$F$2:$F$9999,"C0000004")+SUMIFS('12월'!$L:$L,'12월'!$F:$F,"C0000142",'12월'!$I:$I,BG82)</f>
        <v>0</v>
      </c>
      <c r="BJ82" s="59" t="str">
        <f ca="1">IFERROR((BI82/BK81),"")</f>
        <v/>
      </c>
      <c r="BK82" s="129"/>
      <c r="BL82" s="58" t="s">
        <v>28</v>
      </c>
      <c r="BM82" s="57">
        <f ca="1">SUM(E82,J82,O82,T82,Y82,AD82,AI82,AN82,AS82,AX82,BC82,BH82)</f>
        <v>0</v>
      </c>
      <c r="BN82" s="57">
        <f ca="1">SUM(F82,K82,P82,U82,Z82,AE82,AJ82,AO82,AT82,AY82,BD82,BI82)</f>
        <v>0</v>
      </c>
      <c r="BO82" s="59" t="str">
        <f ca="1">IFERROR((BN82/BM82)-1,"")</f>
        <v/>
      </c>
      <c r="BP82" s="129"/>
    </row>
    <row r="83" spans="2:68" ht="20.100000000000001" customHeight="1" thickBot="1">
      <c r="B83" s="180" t="s">
        <v>33</v>
      </c>
      <c r="C83" s="181"/>
      <c r="D83" s="3" t="s">
        <v>30</v>
      </c>
      <c r="E83" s="13"/>
      <c r="F83" s="66">
        <f ca="1">F82-E82</f>
        <v>0</v>
      </c>
      <c r="G83" s="19" t="str">
        <f ca="1">IFERROR((F83/F82),"")</f>
        <v/>
      </c>
      <c r="H83" s="55">
        <f ca="1">E78-F83</f>
        <v>0</v>
      </c>
      <c r="I83" s="3" t="s">
        <v>30</v>
      </c>
      <c r="J83" s="13"/>
      <c r="K83" s="66">
        <f>K82-J82</f>
        <v>0</v>
      </c>
      <c r="L83" s="33" t="str">
        <f>IFERROR((K83/K82),"")</f>
        <v/>
      </c>
      <c r="M83" s="55">
        <f>J78-K83</f>
        <v>0</v>
      </c>
      <c r="N83" s="3" t="s">
        <v>30</v>
      </c>
      <c r="O83" s="13"/>
      <c r="P83" s="66">
        <f>P82-O82</f>
        <v>0</v>
      </c>
      <c r="Q83" s="33" t="str">
        <f>IFERROR((P83/P82),"")</f>
        <v/>
      </c>
      <c r="R83" s="55">
        <f>O78-P83</f>
        <v>0</v>
      </c>
      <c r="S83" s="3" t="s">
        <v>30</v>
      </c>
      <c r="T83" s="13"/>
      <c r="U83" s="66">
        <f>U82-T82</f>
        <v>0</v>
      </c>
      <c r="V83" s="33" t="str">
        <f>IFERROR((U83/U82),"")</f>
        <v/>
      </c>
      <c r="W83" s="55">
        <f>T78-U83</f>
        <v>0</v>
      </c>
      <c r="X83" s="3" t="s">
        <v>30</v>
      </c>
      <c r="Y83" s="13"/>
      <c r="Z83" s="66">
        <f ca="1">Z82-Y82</f>
        <v>0</v>
      </c>
      <c r="AA83" s="33" t="str">
        <f ca="1">IFERROR((Z83/Z82),"")</f>
        <v/>
      </c>
      <c r="AB83" s="55">
        <f ca="1">Y78-Z83</f>
        <v>0</v>
      </c>
      <c r="AC83" s="3" t="s">
        <v>30</v>
      </c>
      <c r="AD83" s="13"/>
      <c r="AE83" s="66">
        <f ca="1">AE82-AD82</f>
        <v>0</v>
      </c>
      <c r="AF83" s="33" t="str">
        <f ca="1">IFERROR((AE83/AE82),"")</f>
        <v/>
      </c>
      <c r="AG83" s="55">
        <f ca="1">AD78-AE83</f>
        <v>0</v>
      </c>
      <c r="AH83" s="3" t="s">
        <v>30</v>
      </c>
      <c r="AI83" s="13"/>
      <c r="AJ83" s="66">
        <f ca="1">AJ82-AI82</f>
        <v>0</v>
      </c>
      <c r="AK83" s="33" t="str">
        <f ca="1">IFERROR((AJ83/AJ82),"")</f>
        <v/>
      </c>
      <c r="AL83" s="55">
        <f ca="1">AI78-AJ83</f>
        <v>0</v>
      </c>
      <c r="AM83" s="3" t="s">
        <v>30</v>
      </c>
      <c r="AN83" s="13"/>
      <c r="AO83" s="66">
        <f ca="1">AO82-AN82</f>
        <v>0</v>
      </c>
      <c r="AP83" s="33" t="str">
        <f ca="1">IFERROR((AO83/AO82),"")</f>
        <v/>
      </c>
      <c r="AQ83" s="55">
        <f ca="1">AN78-AO83</f>
        <v>0</v>
      </c>
      <c r="AR83" s="3" t="s">
        <v>30</v>
      </c>
      <c r="AS83" s="13"/>
      <c r="AT83" s="66">
        <f>AT82-AS82</f>
        <v>0</v>
      </c>
      <c r="AU83" s="33" t="str">
        <f>IFERROR((AT83/AT82),"")</f>
        <v/>
      </c>
      <c r="AV83" s="55">
        <f>AS78-AT83</f>
        <v>356041.86180000007</v>
      </c>
      <c r="AW83" s="3" t="s">
        <v>30</v>
      </c>
      <c r="AX83" s="13"/>
      <c r="AY83" s="66">
        <f ca="1">AY82-AX82</f>
        <v>0</v>
      </c>
      <c r="AZ83" s="33" t="str">
        <f ca="1">IFERROR((AY83/AY82),"")</f>
        <v/>
      </c>
      <c r="BA83" s="55">
        <f ca="1">AX78-AY83</f>
        <v>0</v>
      </c>
      <c r="BB83" s="3" t="s">
        <v>30</v>
      </c>
      <c r="BC83" s="13"/>
      <c r="BD83" s="66">
        <f ca="1">BD82-BC82</f>
        <v>0</v>
      </c>
      <c r="BE83" s="33" t="str">
        <f ca="1">IFERROR((BD83/BD82),"")</f>
        <v/>
      </c>
      <c r="BF83" s="55">
        <f ca="1">BC78-BD83</f>
        <v>0</v>
      </c>
      <c r="BG83" s="3" t="s">
        <v>30</v>
      </c>
      <c r="BH83" s="13"/>
      <c r="BI83" s="66">
        <f ca="1">BI82-BH82</f>
        <v>0</v>
      </c>
      <c r="BJ83" s="33" t="str">
        <f ca="1">IFERROR((BI83/BI82),"")</f>
        <v/>
      </c>
      <c r="BK83" s="55">
        <f ca="1">BH78-BI83</f>
        <v>0</v>
      </c>
      <c r="BL83" s="3" t="s">
        <v>30</v>
      </c>
      <c r="BM83" s="13"/>
      <c r="BN83" s="66">
        <f ca="1">BN82-BM82</f>
        <v>0</v>
      </c>
      <c r="BO83" s="33" t="str">
        <f ca="1">IFERROR((BN83/BN82),"")</f>
        <v/>
      </c>
      <c r="BP83" s="55">
        <f ca="1">BM78-BN83</f>
        <v>356041.86180000007</v>
      </c>
    </row>
    <row r="84" spans="2:68" ht="14.25" thickBot="1">
      <c r="B84" s="21"/>
    </row>
    <row r="85" spans="2:68" ht="20.100000000000001" customHeight="1">
      <c r="B85" s="176" t="s">
        <v>4</v>
      </c>
      <c r="C85" s="177"/>
      <c r="D85" s="97" t="str">
        <f>D7&amp;"월"</f>
        <v>1월</v>
      </c>
      <c r="E85" s="115"/>
      <c r="F85" s="116"/>
      <c r="G85" s="116"/>
      <c r="H85" s="117"/>
      <c r="I85" s="97" t="str">
        <f>I7&amp;"월"</f>
        <v>2월</v>
      </c>
      <c r="J85" s="115"/>
      <c r="K85" s="116"/>
      <c r="L85" s="116"/>
      <c r="M85" s="117"/>
      <c r="N85" s="97" t="str">
        <f>N7&amp;"월"</f>
        <v>3월</v>
      </c>
      <c r="O85" s="115"/>
      <c r="P85" s="116"/>
      <c r="Q85" s="116"/>
      <c r="R85" s="117"/>
      <c r="S85" s="97" t="str">
        <f>S7&amp;"월"</f>
        <v>4월</v>
      </c>
      <c r="T85" s="99"/>
      <c r="U85" s="99"/>
      <c r="V85" s="99"/>
      <c r="W85" s="100"/>
      <c r="X85" s="97" t="str">
        <f>X7&amp;"월"</f>
        <v>5월</v>
      </c>
      <c r="Y85" s="99"/>
      <c r="Z85" s="99"/>
      <c r="AA85" s="99"/>
      <c r="AB85" s="100"/>
      <c r="AC85" s="97" t="str">
        <f>AC7&amp;"월"</f>
        <v>6월</v>
      </c>
      <c r="AD85" s="99"/>
      <c r="AE85" s="99"/>
      <c r="AF85" s="99"/>
      <c r="AG85" s="100"/>
      <c r="AH85" s="97" t="str">
        <f>AH7&amp;"월"</f>
        <v>7월</v>
      </c>
      <c r="AI85" s="99"/>
      <c r="AJ85" s="99"/>
      <c r="AK85" s="99"/>
      <c r="AL85" s="100"/>
      <c r="AM85" s="97" t="str">
        <f>AM7&amp;"월"</f>
        <v>8월</v>
      </c>
      <c r="AN85" s="99"/>
      <c r="AO85" s="99"/>
      <c r="AP85" s="99"/>
      <c r="AQ85" s="100"/>
      <c r="AR85" s="97" t="str">
        <f>AR7&amp;"월"</f>
        <v>9월</v>
      </c>
      <c r="AS85" s="99"/>
      <c r="AT85" s="99"/>
      <c r="AU85" s="99"/>
      <c r="AV85" s="100"/>
      <c r="AW85" s="97" t="str">
        <f>AW7&amp;"월"</f>
        <v>10월</v>
      </c>
      <c r="AX85" s="99"/>
      <c r="AY85" s="99"/>
      <c r="AZ85" s="99"/>
      <c r="BA85" s="100"/>
      <c r="BB85" s="97" t="str">
        <f>BB7&amp;"월"</f>
        <v>11월</v>
      </c>
      <c r="BC85" s="99"/>
      <c r="BD85" s="99"/>
      <c r="BE85" s="99"/>
      <c r="BF85" s="100"/>
      <c r="BG85" s="97" t="str">
        <f>BG7&amp;"월"</f>
        <v>12월</v>
      </c>
      <c r="BH85" s="115"/>
      <c r="BI85" s="116"/>
      <c r="BJ85" s="116"/>
      <c r="BK85" s="117"/>
      <c r="BL85" s="134" t="s">
        <v>24</v>
      </c>
      <c r="BM85" s="115">
        <f>SUM(E85,J85,O85,T85,Y85,AD85,AI85,AN85,AS85,AX85,BC85,BH85)</f>
        <v>0</v>
      </c>
      <c r="BN85" s="116"/>
      <c r="BO85" s="116"/>
      <c r="BP85" s="117"/>
    </row>
    <row r="86" spans="2:68" ht="20.100000000000001" customHeight="1" thickBot="1">
      <c r="B86" s="170" t="s">
        <v>5</v>
      </c>
      <c r="C86" s="171"/>
      <c r="D86" s="98"/>
      <c r="E86" s="192" t="str">
        <f ca="1">IFERROR(F75/E85,"")</f>
        <v/>
      </c>
      <c r="F86" s="193"/>
      <c r="G86" s="193"/>
      <c r="H86" s="194"/>
      <c r="I86" s="98"/>
      <c r="J86" s="192" t="str">
        <f>IFERROR(K75/J85,"")</f>
        <v/>
      </c>
      <c r="K86" s="193"/>
      <c r="L86" s="193"/>
      <c r="M86" s="194"/>
      <c r="N86" s="98"/>
      <c r="O86" s="192" t="str">
        <f>IFERROR(P75/O85,"")</f>
        <v/>
      </c>
      <c r="P86" s="193"/>
      <c r="Q86" s="193"/>
      <c r="R86" s="194"/>
      <c r="S86" s="98"/>
      <c r="T86" s="101" t="str">
        <f>IFERROR(U75/T85,"")</f>
        <v/>
      </c>
      <c r="U86" s="101"/>
      <c r="V86" s="101"/>
      <c r="W86" s="102"/>
      <c r="X86" s="98"/>
      <c r="Y86" s="101" t="str">
        <f ca="1">IFERROR(Z75/Y85,"")</f>
        <v/>
      </c>
      <c r="Z86" s="101"/>
      <c r="AA86" s="101"/>
      <c r="AB86" s="102"/>
      <c r="AC86" s="98"/>
      <c r="AD86" s="101" t="str">
        <f ca="1">IFERROR(AE75/AD85,"")</f>
        <v/>
      </c>
      <c r="AE86" s="101"/>
      <c r="AF86" s="101"/>
      <c r="AG86" s="102"/>
      <c r="AH86" s="98"/>
      <c r="AI86" s="101" t="str">
        <f ca="1">IFERROR(AJ75/AI85,"")</f>
        <v/>
      </c>
      <c r="AJ86" s="101"/>
      <c r="AK86" s="101"/>
      <c r="AL86" s="102"/>
      <c r="AM86" s="98"/>
      <c r="AN86" s="101" t="str">
        <f ca="1">IFERROR(AO75/AN85,"")</f>
        <v/>
      </c>
      <c r="AO86" s="101"/>
      <c r="AP86" s="101"/>
      <c r="AQ86" s="102"/>
      <c r="AR86" s="98"/>
      <c r="AS86" s="101" t="str">
        <f>IFERROR(AT75/AS85,"")</f>
        <v/>
      </c>
      <c r="AT86" s="101"/>
      <c r="AU86" s="101"/>
      <c r="AV86" s="102"/>
      <c r="AW86" s="98"/>
      <c r="AX86" s="101" t="str">
        <f ca="1">IFERROR(AY75/AX85,"")</f>
        <v/>
      </c>
      <c r="AY86" s="101"/>
      <c r="AZ86" s="101"/>
      <c r="BA86" s="102"/>
      <c r="BB86" s="98"/>
      <c r="BC86" s="101" t="str">
        <f ca="1">IFERROR(BD75/BC85,"")</f>
        <v/>
      </c>
      <c r="BD86" s="101"/>
      <c r="BE86" s="101"/>
      <c r="BF86" s="102"/>
      <c r="BG86" s="98"/>
      <c r="BH86" s="101" t="str">
        <f ca="1">IFERROR(BI75/BH85,"")</f>
        <v/>
      </c>
      <c r="BI86" s="101"/>
      <c r="BJ86" s="101"/>
      <c r="BK86" s="102"/>
      <c r="BL86" s="135"/>
      <c r="BM86" s="136" t="str">
        <f ca="1">IFERROR(BN75/BM85,"")</f>
        <v/>
      </c>
      <c r="BN86" s="137"/>
      <c r="BO86" s="137"/>
      <c r="BP86" s="138"/>
    </row>
    <row r="87" spans="2:68" ht="15.75" customHeight="1" thickBot="1">
      <c r="B87" s="21"/>
    </row>
    <row r="88" spans="2:68" s="34" customFormat="1" ht="20.100000000000001" customHeight="1">
      <c r="B88" s="172" t="s">
        <v>14</v>
      </c>
      <c r="C88" s="173"/>
      <c r="D88" s="24" t="s">
        <v>15</v>
      </c>
      <c r="E88" s="130" t="str">
        <f ca="1">IF(F$75&lt;7999999,"C",IF(F$75&lt;11999999,"B",IF(F$75&lt;14999999,"A",IF(F$75&gt;10000000,"S"))))</f>
        <v>C</v>
      </c>
      <c r="F88" s="131"/>
      <c r="G88" s="196"/>
      <c r="H88" s="22">
        <f ca="1">VLOOKUP(E$88,$B$92:$C$95,2,FALSE)</f>
        <v>0</v>
      </c>
      <c r="I88" s="24" t="s">
        <v>15</v>
      </c>
      <c r="J88" s="130" t="str">
        <f>IF(K$75&lt;7999999,"C",IF(K$75&lt;11999999,"B",IF(K$75&lt;14999999,"A",IF(K$75&gt;10000000,"S"))))</f>
        <v>C</v>
      </c>
      <c r="K88" s="131"/>
      <c r="L88" s="196"/>
      <c r="M88" s="22">
        <f>VLOOKUP(J$88,$B$92:$C$95,2,FALSE)</f>
        <v>0</v>
      </c>
      <c r="N88" s="24" t="s">
        <v>15</v>
      </c>
      <c r="O88" s="130" t="str">
        <f>IF(P$75&lt;7999999,"C",IF(P$75&lt;11999999,"B",IF(P$75&lt;14999999,"A",IF(P$75&gt;10000000,"S"))))</f>
        <v>C</v>
      </c>
      <c r="P88" s="131"/>
      <c r="Q88" s="196"/>
      <c r="R88" s="22">
        <f>VLOOKUP(O$88,$B$92:$C$95,2,FALSE)</f>
        <v>0</v>
      </c>
      <c r="S88" s="24" t="s">
        <v>15</v>
      </c>
      <c r="T88" s="103" t="str">
        <f>IF(U$75&lt;7999999,"C",IF(U$75&lt;11999999,"B",IF(U$75&lt;14999999,"A",IF(U$75&gt;10000000,"S"))))</f>
        <v>C</v>
      </c>
      <c r="U88" s="103"/>
      <c r="V88" s="103"/>
      <c r="W88" s="22">
        <f>VLOOKUP(T$88,$B$92:$C$95,2,FALSE)</f>
        <v>0</v>
      </c>
      <c r="X88" s="24" t="s">
        <v>15</v>
      </c>
      <c r="Y88" s="103" t="str">
        <f ca="1">IF(Z$75&lt;7999999,"C",IF(Z$75&lt;11999999,"B",IF(Z$75&lt;14999999,"A",IF(Z$75&gt;10000000,"S"))))</f>
        <v>C</v>
      </c>
      <c r="Z88" s="103"/>
      <c r="AA88" s="103"/>
      <c r="AB88" s="22">
        <f ca="1">VLOOKUP(Y$88,$B$92:$C$95,2,FALSE)</f>
        <v>0</v>
      </c>
      <c r="AC88" s="24" t="s">
        <v>15</v>
      </c>
      <c r="AD88" s="103" t="str">
        <f ca="1">IF(AE$75&lt;7999999,"C",IF(AE$75&lt;11999999,"B",IF(AE$75&lt;14999999,"A",IF(AE$75&gt;10000000,"S"))))</f>
        <v>C</v>
      </c>
      <c r="AE88" s="103"/>
      <c r="AF88" s="103"/>
      <c r="AG88" s="22">
        <f ca="1">VLOOKUP(AD$88,$B$92:$C$95,2,FALSE)</f>
        <v>0</v>
      </c>
      <c r="AH88" s="24" t="s">
        <v>15</v>
      </c>
      <c r="AI88" s="103" t="str">
        <f ca="1">IF(AJ$75&lt;7999999,"C",IF(AJ$75&lt;11999999,"B",IF(AJ$75&lt;14999999,"A",IF(AJ$75&gt;10000000,"S"))))</f>
        <v>C</v>
      </c>
      <c r="AJ88" s="103"/>
      <c r="AK88" s="103"/>
      <c r="AL88" s="22">
        <f ca="1">VLOOKUP(AI$88,$B$92:$C$95,2,FALSE)</f>
        <v>0</v>
      </c>
      <c r="AM88" s="24" t="s">
        <v>15</v>
      </c>
      <c r="AN88" s="103" t="str">
        <f ca="1">IF(AO$75&lt;7999999,"C",IF(AO$75&lt;11999999,"B",IF(AO$75&lt;14999999,"A",IF(AO$75&gt;10000000,"S"))))</f>
        <v>C</v>
      </c>
      <c r="AO88" s="103"/>
      <c r="AP88" s="103"/>
      <c r="AQ88" s="22">
        <f ca="1">VLOOKUP(AN$88,$B$92:$C$95,2,FALSE)</f>
        <v>0</v>
      </c>
      <c r="AR88" s="24" t="s">
        <v>15</v>
      </c>
      <c r="AS88" s="103" t="str">
        <f>IF(AT$75&lt;7999999,"C",IF(AT$75&lt;11999999,"B",IF(AT$75&lt;14999999,"A",IF(AT$75&gt;10000000,"S"))))</f>
        <v>C</v>
      </c>
      <c r="AT88" s="103"/>
      <c r="AU88" s="103"/>
      <c r="AV88" s="22">
        <f>VLOOKUP(AS$88,$B$92:$C$95,2,FALSE)</f>
        <v>0</v>
      </c>
      <c r="AW88" s="24" t="s">
        <v>15</v>
      </c>
      <c r="AX88" s="103" t="str">
        <f ca="1">IF(AY$75&lt;7999999,"C",IF(AY$75&lt;11999999,"B",IF(AY$75&lt;14999999,"A",IF(AY$75&gt;10000000,"S"))))</f>
        <v>C</v>
      </c>
      <c r="AY88" s="103"/>
      <c r="AZ88" s="103"/>
      <c r="BA88" s="22">
        <f ca="1">VLOOKUP(AX$88,$B$92:$C$95,2,FALSE)</f>
        <v>0</v>
      </c>
      <c r="BB88" s="24" t="s">
        <v>15</v>
      </c>
      <c r="BC88" s="103" t="str">
        <f ca="1">IF(BD$75&lt;7999999,"C",IF(BD$75&lt;11999999,"B",IF(BD$75&lt;14999999,"A",IF(BD$75&gt;10000000,"S"))))</f>
        <v>C</v>
      </c>
      <c r="BD88" s="103"/>
      <c r="BE88" s="103"/>
      <c r="BF88" s="22">
        <f ca="1">VLOOKUP(BC$88,$B$92:$C$95,2,FALSE)</f>
        <v>0</v>
      </c>
      <c r="BG88" s="24" t="s">
        <v>15</v>
      </c>
      <c r="BH88" s="103" t="str">
        <f ca="1">IF(BI$75&lt;7999999,"C",IF(BI$75&lt;11999999,"B",IF(BI$75&lt;14999999,"A",IF(BI$75&gt;10000000,"S"))))</f>
        <v>C</v>
      </c>
      <c r="BI88" s="103"/>
      <c r="BJ88" s="103"/>
      <c r="BK88" s="22">
        <f ca="1">VLOOKUP(BH$88,$B$92:$C$95,2,FALSE)</f>
        <v>0</v>
      </c>
      <c r="BL88" s="124" t="s">
        <v>25</v>
      </c>
      <c r="BM88" s="130"/>
      <c r="BN88" s="131"/>
      <c r="BO88" s="131"/>
      <c r="BP88" s="132"/>
    </row>
    <row r="89" spans="2:68" s="34" customFormat="1" ht="20.100000000000001" customHeight="1" thickBot="1">
      <c r="B89" s="174"/>
      <c r="C89" s="175"/>
      <c r="D89" s="25" t="s">
        <v>16</v>
      </c>
      <c r="E89" s="197"/>
      <c r="F89" s="198"/>
      <c r="G89" s="199"/>
      <c r="H89" s="23">
        <f ca="1">$H$83*$H$88</f>
        <v>0</v>
      </c>
      <c r="I89" s="25" t="s">
        <v>16</v>
      </c>
      <c r="J89" s="197"/>
      <c r="K89" s="198"/>
      <c r="L89" s="199"/>
      <c r="M89" s="23">
        <f>M$83*M$88</f>
        <v>0</v>
      </c>
      <c r="N89" s="25" t="s">
        <v>16</v>
      </c>
      <c r="O89" s="197"/>
      <c r="P89" s="198"/>
      <c r="Q89" s="199"/>
      <c r="R89" s="23">
        <f>R$83*R$88</f>
        <v>0</v>
      </c>
      <c r="S89" s="25" t="s">
        <v>16</v>
      </c>
      <c r="T89" s="104"/>
      <c r="U89" s="104"/>
      <c r="V89" s="104"/>
      <c r="W89" s="23">
        <f>W$83*W$88</f>
        <v>0</v>
      </c>
      <c r="X89" s="25" t="s">
        <v>16</v>
      </c>
      <c r="Y89" s="104"/>
      <c r="Z89" s="104"/>
      <c r="AA89" s="104"/>
      <c r="AB89" s="23">
        <f ca="1">AB$83*AB$88</f>
        <v>0</v>
      </c>
      <c r="AC89" s="25" t="s">
        <v>16</v>
      </c>
      <c r="AD89" s="104"/>
      <c r="AE89" s="104"/>
      <c r="AF89" s="104"/>
      <c r="AG89" s="23">
        <f ca="1">AG$83*AG$88</f>
        <v>0</v>
      </c>
      <c r="AH89" s="25" t="s">
        <v>16</v>
      </c>
      <c r="AI89" s="104"/>
      <c r="AJ89" s="104"/>
      <c r="AK89" s="104"/>
      <c r="AL89" s="23">
        <f ca="1">AL$83*AL$88</f>
        <v>0</v>
      </c>
      <c r="AM89" s="25" t="s">
        <v>16</v>
      </c>
      <c r="AN89" s="104"/>
      <c r="AO89" s="104"/>
      <c r="AP89" s="104"/>
      <c r="AQ89" s="23">
        <f ca="1">AQ$83*AQ$88</f>
        <v>0</v>
      </c>
      <c r="AR89" s="25" t="s">
        <v>16</v>
      </c>
      <c r="AS89" s="104"/>
      <c r="AT89" s="104"/>
      <c r="AU89" s="104"/>
      <c r="AV89" s="23">
        <f>AV$83*AV$88</f>
        <v>0</v>
      </c>
      <c r="AW89" s="25" t="s">
        <v>16</v>
      </c>
      <c r="AX89" s="104"/>
      <c r="AY89" s="104"/>
      <c r="AZ89" s="104"/>
      <c r="BA89" s="23">
        <f ca="1">BA$83*BA$88</f>
        <v>0</v>
      </c>
      <c r="BB89" s="25" t="s">
        <v>16</v>
      </c>
      <c r="BC89" s="104"/>
      <c r="BD89" s="104"/>
      <c r="BE89" s="104"/>
      <c r="BF89" s="23">
        <f ca="1">BF$83*BF$88</f>
        <v>0</v>
      </c>
      <c r="BG89" s="25" t="s">
        <v>16</v>
      </c>
      <c r="BH89" s="104"/>
      <c r="BI89" s="104"/>
      <c r="BJ89" s="104"/>
      <c r="BK89" s="23">
        <f ca="1">BK$83*BK$88</f>
        <v>0</v>
      </c>
      <c r="BL89" s="125"/>
      <c r="BM89" s="126">
        <f ca="1">SUM(H89,M89,R89,W89,AB89,AG89,AL89,AQ89,AV89,BA89,BF89,BK89)</f>
        <v>0</v>
      </c>
      <c r="BN89" s="126"/>
      <c r="BO89" s="126"/>
      <c r="BP89" s="127"/>
    </row>
    <row r="90" spans="2:68">
      <c r="B90" s="157"/>
      <c r="C90" s="157"/>
      <c r="E90" s="60" t="s">
        <v>31</v>
      </c>
      <c r="F90" s="21"/>
      <c r="G90" s="21"/>
      <c r="H90" s="21"/>
    </row>
    <row r="91" spans="2:68">
      <c r="B91" s="26" t="s">
        <v>26</v>
      </c>
      <c r="C91" s="27"/>
    </row>
    <row r="92" spans="2:68">
      <c r="B92" s="26" t="s">
        <v>17</v>
      </c>
      <c r="C92" s="28">
        <v>0.15</v>
      </c>
      <c r="D92" s="27" t="s">
        <v>47</v>
      </c>
    </row>
    <row r="93" spans="2:68">
      <c r="B93" s="26" t="s">
        <v>18</v>
      </c>
      <c r="C93" s="28">
        <v>0.12</v>
      </c>
      <c r="D93" s="27" t="s">
        <v>46</v>
      </c>
    </row>
    <row r="94" spans="2:68">
      <c r="B94" s="26" t="s">
        <v>19</v>
      </c>
      <c r="C94" s="28">
        <v>0.1</v>
      </c>
      <c r="D94" s="27" t="s">
        <v>45</v>
      </c>
    </row>
    <row r="95" spans="2:68">
      <c r="B95" s="26" t="s">
        <v>6</v>
      </c>
      <c r="C95" s="28">
        <v>0</v>
      </c>
      <c r="D95" s="27" t="s">
        <v>44</v>
      </c>
    </row>
  </sheetData>
  <mergeCells count="785">
    <mergeCell ref="AC67:AC68"/>
    <mergeCell ref="AC39:AC40"/>
    <mergeCell ref="AC37:AC38"/>
    <mergeCell ref="AB55:AB56"/>
    <mergeCell ref="AB39:AB40"/>
    <mergeCell ref="AB37:AB38"/>
    <mergeCell ref="AC55:AC56"/>
    <mergeCell ref="X55:X56"/>
    <mergeCell ref="X37:X38"/>
    <mergeCell ref="X39:X40"/>
    <mergeCell ref="AC41:AC42"/>
    <mergeCell ref="AC49:AC50"/>
    <mergeCell ref="AC51:AC52"/>
    <mergeCell ref="AC53:AC54"/>
    <mergeCell ref="AC47:AC48"/>
    <mergeCell ref="AC65:AC66"/>
    <mergeCell ref="AC63:AC64"/>
    <mergeCell ref="AC45:AC46"/>
    <mergeCell ref="AC43:AC44"/>
    <mergeCell ref="AC61:AC62"/>
    <mergeCell ref="AC59:AC60"/>
    <mergeCell ref="AC57:AC58"/>
    <mergeCell ref="AB67:AB68"/>
    <mergeCell ref="X57:X58"/>
    <mergeCell ref="AG65:AG66"/>
    <mergeCell ref="AG63:AG64"/>
    <mergeCell ref="AG41:AG42"/>
    <mergeCell ref="AG45:AG46"/>
    <mergeCell ref="AG43:AG44"/>
    <mergeCell ref="AG61:AG62"/>
    <mergeCell ref="AG59:AG60"/>
    <mergeCell ref="AG57:AG58"/>
    <mergeCell ref="AG67:AG68"/>
    <mergeCell ref="AG55:AG56"/>
    <mergeCell ref="AR39:AR40"/>
    <mergeCell ref="AR37:AR38"/>
    <mergeCell ref="AL39:AL40"/>
    <mergeCell ref="AL37:AL38"/>
    <mergeCell ref="AG49:AG50"/>
    <mergeCell ref="AG51:AG52"/>
    <mergeCell ref="AG53:AG54"/>
    <mergeCell ref="AG47:AG48"/>
    <mergeCell ref="AH49:AH50"/>
    <mergeCell ref="AH51:AH52"/>
    <mergeCell ref="AH53:AH54"/>
    <mergeCell ref="AH47:AH48"/>
    <mergeCell ref="AH39:AH40"/>
    <mergeCell ref="AH37:AH38"/>
    <mergeCell ref="AG39:AG40"/>
    <mergeCell ref="AG37:AG38"/>
    <mergeCell ref="AQ45:AQ46"/>
    <mergeCell ref="AR47:AR48"/>
    <mergeCell ref="AR49:AR50"/>
    <mergeCell ref="AR51:AR52"/>
    <mergeCell ref="AR41:AR42"/>
    <mergeCell ref="AR45:AR46"/>
    <mergeCell ref="AR43:AR44"/>
    <mergeCell ref="BG41:BG42"/>
    <mergeCell ref="BG51:BG52"/>
    <mergeCell ref="BG49:BG50"/>
    <mergeCell ref="BG47:BG48"/>
    <mergeCell ref="BB37:BB38"/>
    <mergeCell ref="BB45:BB46"/>
    <mergeCell ref="BB43:BB44"/>
    <mergeCell ref="BB41:BB42"/>
    <mergeCell ref="BB51:BB52"/>
    <mergeCell ref="BB49:BB50"/>
    <mergeCell ref="BB47:BB48"/>
    <mergeCell ref="AR67:AR68"/>
    <mergeCell ref="AR65:AR66"/>
    <mergeCell ref="BF45:BF46"/>
    <mergeCell ref="BF43:BF44"/>
    <mergeCell ref="BG45:BG46"/>
    <mergeCell ref="BG43:BG44"/>
    <mergeCell ref="BA51:BA52"/>
    <mergeCell ref="BA49:BA50"/>
    <mergeCell ref="BA47:BA48"/>
    <mergeCell ref="BB65:BB66"/>
    <mergeCell ref="BA63:BA64"/>
    <mergeCell ref="BA61:BA62"/>
    <mergeCell ref="BA59:BA60"/>
    <mergeCell ref="BB57:BB58"/>
    <mergeCell ref="BB55:BB56"/>
    <mergeCell ref="BG57:BG58"/>
    <mergeCell ref="BG55:BG56"/>
    <mergeCell ref="AW53:AW54"/>
    <mergeCell ref="BA55:BA56"/>
    <mergeCell ref="AW57:AW58"/>
    <mergeCell ref="BA57:BA58"/>
    <mergeCell ref="BG53:BG54"/>
    <mergeCell ref="BB53:BB54"/>
    <mergeCell ref="BA53:BA54"/>
    <mergeCell ref="BA69:BA70"/>
    <mergeCell ref="BA67:BA68"/>
    <mergeCell ref="BA65:BA66"/>
    <mergeCell ref="AW65:AW66"/>
    <mergeCell ref="AW67:AW68"/>
    <mergeCell ref="AW69:AW70"/>
    <mergeCell ref="BG63:BG64"/>
    <mergeCell ref="BG61:BG62"/>
    <mergeCell ref="BG59:BG60"/>
    <mergeCell ref="AW63:AW64"/>
    <mergeCell ref="AW61:AW62"/>
    <mergeCell ref="AW59:AW60"/>
    <mergeCell ref="BK43:BK44"/>
    <mergeCell ref="BK41:BK42"/>
    <mergeCell ref="BK51:BK52"/>
    <mergeCell ref="BK49:BK50"/>
    <mergeCell ref="BK47:BK48"/>
    <mergeCell ref="BK57:BK58"/>
    <mergeCell ref="BK55:BK56"/>
    <mergeCell ref="BK53:BK54"/>
    <mergeCell ref="BK63:BK64"/>
    <mergeCell ref="BK61:BK62"/>
    <mergeCell ref="BK59:BK60"/>
    <mergeCell ref="R78:R79"/>
    <mergeCell ref="M78:M79"/>
    <mergeCell ref="H78:H79"/>
    <mergeCell ref="H75:H76"/>
    <mergeCell ref="M75:M76"/>
    <mergeCell ref="R75:R76"/>
    <mergeCell ref="H81:H82"/>
    <mergeCell ref="M81:M82"/>
    <mergeCell ref="R81:R82"/>
    <mergeCell ref="O78:P78"/>
    <mergeCell ref="O79:P79"/>
    <mergeCell ref="I85:I86"/>
    <mergeCell ref="J85:M85"/>
    <mergeCell ref="J86:M86"/>
    <mergeCell ref="N85:N86"/>
    <mergeCell ref="O85:R85"/>
    <mergeCell ref="O86:R86"/>
    <mergeCell ref="E88:G89"/>
    <mergeCell ref="J88:L89"/>
    <mergeCell ref="O88:Q89"/>
    <mergeCell ref="B6:C6"/>
    <mergeCell ref="N7:R8"/>
    <mergeCell ref="I7:M8"/>
    <mergeCell ref="D7:H8"/>
    <mergeCell ref="AV81:AV82"/>
    <mergeCell ref="BA81:BA82"/>
    <mergeCell ref="BF81:BF82"/>
    <mergeCell ref="S63:S64"/>
    <mergeCell ref="W63:W64"/>
    <mergeCell ref="S61:S62"/>
    <mergeCell ref="W61:W62"/>
    <mergeCell ref="S59:S60"/>
    <mergeCell ref="W59:W60"/>
    <mergeCell ref="S65:S66"/>
    <mergeCell ref="W65:W66"/>
    <mergeCell ref="X59:X60"/>
    <mergeCell ref="X61:X62"/>
    <mergeCell ref="AC69:AC70"/>
    <mergeCell ref="AG69:AG70"/>
    <mergeCell ref="W69:W70"/>
    <mergeCell ref="AW55:AW56"/>
    <mergeCell ref="B39:B40"/>
    <mergeCell ref="B45:B46"/>
    <mergeCell ref="S51:S52"/>
    <mergeCell ref="W51:W52"/>
    <mergeCell ref="B57:B58"/>
    <mergeCell ref="S55:S56"/>
    <mergeCell ref="W55:W56"/>
    <mergeCell ref="B55:B56"/>
    <mergeCell ref="B47:B48"/>
    <mergeCell ref="S53:S54"/>
    <mergeCell ref="W53:W54"/>
    <mergeCell ref="B53:B54"/>
    <mergeCell ref="B51:B52"/>
    <mergeCell ref="S57:S58"/>
    <mergeCell ref="W57:W58"/>
    <mergeCell ref="B49:B50"/>
    <mergeCell ref="B43:B44"/>
    <mergeCell ref="S49:S50"/>
    <mergeCell ref="W49:W50"/>
    <mergeCell ref="S47:S48"/>
    <mergeCell ref="W47:W48"/>
    <mergeCell ref="S45:S46"/>
    <mergeCell ref="W45:W46"/>
    <mergeCell ref="S43:S44"/>
    <mergeCell ref="W37:W38"/>
    <mergeCell ref="W39:W40"/>
    <mergeCell ref="S39:S40"/>
    <mergeCell ref="S37:S38"/>
    <mergeCell ref="W43:W44"/>
    <mergeCell ref="B37:B38"/>
    <mergeCell ref="B41:B42"/>
    <mergeCell ref="W21:W22"/>
    <mergeCell ref="W17:W18"/>
    <mergeCell ref="W15:W16"/>
    <mergeCell ref="W19:W20"/>
    <mergeCell ref="W13:W14"/>
    <mergeCell ref="S25:S26"/>
    <mergeCell ref="W25:W26"/>
    <mergeCell ref="S27:S28"/>
    <mergeCell ref="W27:W28"/>
    <mergeCell ref="W23:W24"/>
    <mergeCell ref="S21:S22"/>
    <mergeCell ref="S23:S24"/>
    <mergeCell ref="S17:S18"/>
    <mergeCell ref="S15:S16"/>
    <mergeCell ref="S19:S20"/>
    <mergeCell ref="S13:S14"/>
    <mergeCell ref="B86:C86"/>
    <mergeCell ref="AG81:AG82"/>
    <mergeCell ref="B88:C89"/>
    <mergeCell ref="AB69:AB70"/>
    <mergeCell ref="B85:C85"/>
    <mergeCell ref="B78:C79"/>
    <mergeCell ref="B75:C76"/>
    <mergeCell ref="AB75:AB76"/>
    <mergeCell ref="Y78:Z78"/>
    <mergeCell ref="AB78:AB79"/>
    <mergeCell ref="Y79:Z79"/>
    <mergeCell ref="AB81:AB82"/>
    <mergeCell ref="E78:F78"/>
    <mergeCell ref="E79:F79"/>
    <mergeCell ref="J78:K78"/>
    <mergeCell ref="J79:K79"/>
    <mergeCell ref="B73:C73"/>
    <mergeCell ref="B81:C82"/>
    <mergeCell ref="B83:C83"/>
    <mergeCell ref="Y88:AA89"/>
    <mergeCell ref="AD88:AF89"/>
    <mergeCell ref="D85:D86"/>
    <mergeCell ref="E85:H85"/>
    <mergeCell ref="E86:H86"/>
    <mergeCell ref="S67:S68"/>
    <mergeCell ref="W67:W68"/>
    <mergeCell ref="X67:X68"/>
    <mergeCell ref="W75:W76"/>
    <mergeCell ref="T78:U78"/>
    <mergeCell ref="W78:W79"/>
    <mergeCell ref="T79:U79"/>
    <mergeCell ref="S85:S86"/>
    <mergeCell ref="T85:W85"/>
    <mergeCell ref="T86:W86"/>
    <mergeCell ref="X69:X70"/>
    <mergeCell ref="W81:W82"/>
    <mergeCell ref="S69:S70"/>
    <mergeCell ref="B9:B10"/>
    <mergeCell ref="B7:C8"/>
    <mergeCell ref="B67:B68"/>
    <mergeCell ref="B69:B70"/>
    <mergeCell ref="B59:B60"/>
    <mergeCell ref="B61:B62"/>
    <mergeCell ref="B63:B64"/>
    <mergeCell ref="B65:B66"/>
    <mergeCell ref="S7:W8"/>
    <mergeCell ref="S9:S10"/>
    <mergeCell ref="T9:T10"/>
    <mergeCell ref="U9:U10"/>
    <mergeCell ref="V9:V10"/>
    <mergeCell ref="W9:W10"/>
    <mergeCell ref="S11:S12"/>
    <mergeCell ref="W11:W12"/>
    <mergeCell ref="S41:S42"/>
    <mergeCell ref="W41:W42"/>
    <mergeCell ref="W33:W34"/>
    <mergeCell ref="S31:S32"/>
    <mergeCell ref="W31:W32"/>
    <mergeCell ref="S29:S30"/>
    <mergeCell ref="W29:W30"/>
    <mergeCell ref="B35:B36"/>
    <mergeCell ref="X7:AB8"/>
    <mergeCell ref="X9:X10"/>
    <mergeCell ref="Y9:Y10"/>
    <mergeCell ref="Z9:Z10"/>
    <mergeCell ref="AA9:AA10"/>
    <mergeCell ref="AB9:AB10"/>
    <mergeCell ref="AC23:AC24"/>
    <mergeCell ref="S35:S36"/>
    <mergeCell ref="W35:W36"/>
    <mergeCell ref="S33:S34"/>
    <mergeCell ref="X21:X22"/>
    <mergeCell ref="AB21:AB22"/>
    <mergeCell ref="X23:X24"/>
    <mergeCell ref="AB23:AB24"/>
    <mergeCell ref="X11:X12"/>
    <mergeCell ref="AB11:AB12"/>
    <mergeCell ref="X13:X14"/>
    <mergeCell ref="AB13:AB14"/>
    <mergeCell ref="X15:X16"/>
    <mergeCell ref="AB15:AB16"/>
    <mergeCell ref="AB17:AB18"/>
    <mergeCell ref="AB25:AB26"/>
    <mergeCell ref="X19:X20"/>
    <mergeCell ref="AB19:AB20"/>
    <mergeCell ref="AC7:AG8"/>
    <mergeCell ref="AC9:AC10"/>
    <mergeCell ref="AD9:AD10"/>
    <mergeCell ref="AE9:AE10"/>
    <mergeCell ref="AF9:AF10"/>
    <mergeCell ref="AG9:AG10"/>
    <mergeCell ref="AC11:AC12"/>
    <mergeCell ref="AG11:AG12"/>
    <mergeCell ref="AC13:AC14"/>
    <mergeCell ref="AG13:AG14"/>
    <mergeCell ref="AB57:AB58"/>
    <mergeCell ref="AB61:AB62"/>
    <mergeCell ref="X63:X64"/>
    <mergeCell ref="AB63:AB64"/>
    <mergeCell ref="X65:X66"/>
    <mergeCell ref="AB59:AB60"/>
    <mergeCell ref="AB27:AB28"/>
    <mergeCell ref="X29:X30"/>
    <mergeCell ref="X49:X50"/>
    <mergeCell ref="X47:X48"/>
    <mergeCell ref="X51:X52"/>
    <mergeCell ref="X41:X42"/>
    <mergeCell ref="AB41:AB42"/>
    <mergeCell ref="X43:X44"/>
    <mergeCell ref="AB43:AB44"/>
    <mergeCell ref="X45:X46"/>
    <mergeCell ref="AB45:AB46"/>
    <mergeCell ref="AB49:AB50"/>
    <mergeCell ref="AB47:AB48"/>
    <mergeCell ref="AB65:AB66"/>
    <mergeCell ref="AB51:AB52"/>
    <mergeCell ref="X35:X36"/>
    <mergeCell ref="AB29:AB30"/>
    <mergeCell ref="X53:X54"/>
    <mergeCell ref="AB53:AB54"/>
    <mergeCell ref="AG27:AG28"/>
    <mergeCell ref="AC29:AC30"/>
    <mergeCell ref="AG29:AG30"/>
    <mergeCell ref="AC33:AC34"/>
    <mergeCell ref="AC31:AC32"/>
    <mergeCell ref="AG31:AG32"/>
    <mergeCell ref="AH11:AH12"/>
    <mergeCell ref="AH25:AH26"/>
    <mergeCell ref="AH35:AH36"/>
    <mergeCell ref="AG35:AG36"/>
    <mergeCell ref="AC27:AC28"/>
    <mergeCell ref="X17:X18"/>
    <mergeCell ref="X31:X32"/>
    <mergeCell ref="AB31:AB32"/>
    <mergeCell ref="X33:X34"/>
    <mergeCell ref="AB33:AB34"/>
    <mergeCell ref="AB35:AB36"/>
    <mergeCell ref="X27:X28"/>
    <mergeCell ref="X25:X26"/>
    <mergeCell ref="AL11:AL12"/>
    <mergeCell ref="AH13:AH14"/>
    <mergeCell ref="AL13:AL14"/>
    <mergeCell ref="AH15:AH16"/>
    <mergeCell ref="AL15:AL16"/>
    <mergeCell ref="AC15:AC16"/>
    <mergeCell ref="AG15:AG16"/>
    <mergeCell ref="AH23:AH24"/>
    <mergeCell ref="AL23:AL24"/>
    <mergeCell ref="AG21:AG22"/>
    <mergeCell ref="AL25:AL26"/>
    <mergeCell ref="AH27:AH28"/>
    <mergeCell ref="AL27:AL28"/>
    <mergeCell ref="AH17:AH18"/>
    <mergeCell ref="AL17:AL18"/>
    <mergeCell ref="AH19:AH20"/>
    <mergeCell ref="AL19:AL20"/>
    <mergeCell ref="AH21:AH22"/>
    <mergeCell ref="AL21:AL22"/>
    <mergeCell ref="AL35:AL36"/>
    <mergeCell ref="AH29:AH30"/>
    <mergeCell ref="AL29:AL30"/>
    <mergeCell ref="AH31:AH32"/>
    <mergeCell ref="AL31:AL32"/>
    <mergeCell ref="AH33:AH34"/>
    <mergeCell ref="AL33:AL34"/>
    <mergeCell ref="AH55:AH56"/>
    <mergeCell ref="AL55:AL56"/>
    <mergeCell ref="AH41:AH42"/>
    <mergeCell ref="AL41:AL42"/>
    <mergeCell ref="AH43:AH44"/>
    <mergeCell ref="AL43:AL44"/>
    <mergeCell ref="AH45:AH46"/>
    <mergeCell ref="AL45:AL46"/>
    <mergeCell ref="AL53:AL54"/>
    <mergeCell ref="AL51:AL52"/>
    <mergeCell ref="AL49:AL50"/>
    <mergeCell ref="AL47:AL48"/>
    <mergeCell ref="AI78:AJ78"/>
    <mergeCell ref="AL78:AL79"/>
    <mergeCell ref="AI79:AJ79"/>
    <mergeCell ref="AL67:AL68"/>
    <mergeCell ref="AH7:AL8"/>
    <mergeCell ref="AH9:AH10"/>
    <mergeCell ref="AI9:AI10"/>
    <mergeCell ref="AJ9:AJ10"/>
    <mergeCell ref="AK9:AK10"/>
    <mergeCell ref="AL9:AL10"/>
    <mergeCell ref="AH69:AH70"/>
    <mergeCell ref="AL69:AL70"/>
    <mergeCell ref="AL75:AL76"/>
    <mergeCell ref="AH61:AH62"/>
    <mergeCell ref="AL61:AL62"/>
    <mergeCell ref="AH63:AH64"/>
    <mergeCell ref="AL63:AL64"/>
    <mergeCell ref="AH65:AH66"/>
    <mergeCell ref="AL65:AL66"/>
    <mergeCell ref="AH67:AH68"/>
    <mergeCell ref="AH57:AH58"/>
    <mergeCell ref="AL57:AL58"/>
    <mergeCell ref="AH59:AH60"/>
    <mergeCell ref="AL59:AL60"/>
    <mergeCell ref="AM25:AM26"/>
    <mergeCell ref="AQ25:AQ26"/>
    <mergeCell ref="AM27:AM28"/>
    <mergeCell ref="AQ27:AQ28"/>
    <mergeCell ref="AM7:AQ8"/>
    <mergeCell ref="AM9:AM10"/>
    <mergeCell ref="AN9:AN10"/>
    <mergeCell ref="AO9:AO10"/>
    <mergeCell ref="AP9:AP10"/>
    <mergeCell ref="AQ9:AQ10"/>
    <mergeCell ref="AM17:AM18"/>
    <mergeCell ref="AQ17:AQ18"/>
    <mergeCell ref="AM19:AM20"/>
    <mergeCell ref="AQ19:AQ20"/>
    <mergeCell ref="AM21:AM22"/>
    <mergeCell ref="AQ21:AQ22"/>
    <mergeCell ref="AM11:AM12"/>
    <mergeCell ref="AQ11:AQ12"/>
    <mergeCell ref="B90:C90"/>
    <mergeCell ref="T88:V89"/>
    <mergeCell ref="AQ75:AQ76"/>
    <mergeCell ref="AN78:AO78"/>
    <mergeCell ref="AQ78:AQ79"/>
    <mergeCell ref="AN79:AO79"/>
    <mergeCell ref="AH85:AH86"/>
    <mergeCell ref="AI85:AL85"/>
    <mergeCell ref="AI86:AL86"/>
    <mergeCell ref="AG75:AG76"/>
    <mergeCell ref="AD78:AE78"/>
    <mergeCell ref="AG78:AG79"/>
    <mergeCell ref="AD79:AE79"/>
    <mergeCell ref="AC85:AC86"/>
    <mergeCell ref="AD85:AG85"/>
    <mergeCell ref="AD86:AG86"/>
    <mergeCell ref="X85:X86"/>
    <mergeCell ref="Y85:AB85"/>
    <mergeCell ref="Y86:AB86"/>
    <mergeCell ref="AM85:AM86"/>
    <mergeCell ref="AN85:AQ85"/>
    <mergeCell ref="AN86:AQ86"/>
    <mergeCell ref="AL81:AL82"/>
    <mergeCell ref="AQ81:AQ82"/>
    <mergeCell ref="AM65:AM66"/>
    <mergeCell ref="AQ65:AQ66"/>
    <mergeCell ref="AM67:AM68"/>
    <mergeCell ref="AQ67:AQ68"/>
    <mergeCell ref="AR11:AR12"/>
    <mergeCell ref="AV11:AV12"/>
    <mergeCell ref="AR13:AR14"/>
    <mergeCell ref="AV13:AV14"/>
    <mergeCell ref="AR15:AR16"/>
    <mergeCell ref="AV15:AV16"/>
    <mergeCell ref="AM41:AM42"/>
    <mergeCell ref="AQ41:AQ42"/>
    <mergeCell ref="AM43:AM44"/>
    <mergeCell ref="AQ43:AQ44"/>
    <mergeCell ref="AM45:AM46"/>
    <mergeCell ref="AR23:AR24"/>
    <mergeCell ref="AV23:AV24"/>
    <mergeCell ref="AR25:AR26"/>
    <mergeCell ref="AM35:AM36"/>
    <mergeCell ref="AQ35:AQ36"/>
    <mergeCell ref="AM37:AM38"/>
    <mergeCell ref="AQ37:AQ38"/>
    <mergeCell ref="AM39:AM40"/>
    <mergeCell ref="AQ39:AQ40"/>
    <mergeCell ref="AQ61:AQ62"/>
    <mergeCell ref="AM63:AM64"/>
    <mergeCell ref="AQ63:AQ64"/>
    <mergeCell ref="AM53:AM54"/>
    <mergeCell ref="AQ53:AQ54"/>
    <mergeCell ref="AM55:AM56"/>
    <mergeCell ref="AR7:AV8"/>
    <mergeCell ref="AR9:AR10"/>
    <mergeCell ref="AS9:AS10"/>
    <mergeCell ref="AT9:AT10"/>
    <mergeCell ref="AU9:AU10"/>
    <mergeCell ref="AV9:AV10"/>
    <mergeCell ref="AM13:AM14"/>
    <mergeCell ref="AQ13:AQ14"/>
    <mergeCell ref="AM15:AM16"/>
    <mergeCell ref="AQ15:AQ16"/>
    <mergeCell ref="AM29:AM30"/>
    <mergeCell ref="AQ29:AQ30"/>
    <mergeCell ref="AM31:AM32"/>
    <mergeCell ref="AQ31:AQ32"/>
    <mergeCell ref="AM33:AM34"/>
    <mergeCell ref="AQ33:AQ34"/>
    <mergeCell ref="AM23:AM24"/>
    <mergeCell ref="AQ23:AQ24"/>
    <mergeCell ref="AR27:AR28"/>
    <mergeCell ref="AV27:AV28"/>
    <mergeCell ref="AR17:AR18"/>
    <mergeCell ref="AV17:AV18"/>
    <mergeCell ref="AR19:AR20"/>
    <mergeCell ref="AV19:AV20"/>
    <mergeCell ref="AR21:AR22"/>
    <mergeCell ref="AV21:AV22"/>
    <mergeCell ref="AI88:AK89"/>
    <mergeCell ref="AN88:AP89"/>
    <mergeCell ref="AQ55:AQ56"/>
    <mergeCell ref="AM57:AM58"/>
    <mergeCell ref="AQ57:AQ58"/>
    <mergeCell ref="AM47:AM48"/>
    <mergeCell ref="AQ47:AQ48"/>
    <mergeCell ref="AM49:AM50"/>
    <mergeCell ref="AQ49:AQ50"/>
    <mergeCell ref="AM51:AM52"/>
    <mergeCell ref="AQ51:AQ52"/>
    <mergeCell ref="AM69:AM70"/>
    <mergeCell ref="AQ69:AQ70"/>
    <mergeCell ref="AM59:AM60"/>
    <mergeCell ref="AQ59:AQ60"/>
    <mergeCell ref="AM61:AM62"/>
    <mergeCell ref="AR35:AR36"/>
    <mergeCell ref="AV35:AV36"/>
    <mergeCell ref="AR29:AR30"/>
    <mergeCell ref="AV29:AV30"/>
    <mergeCell ref="AR31:AR32"/>
    <mergeCell ref="AV31:AV32"/>
    <mergeCell ref="AR33:AR34"/>
    <mergeCell ref="AV33:AV34"/>
    <mergeCell ref="AW7:BA8"/>
    <mergeCell ref="AW9:AW10"/>
    <mergeCell ref="AX9:AX10"/>
    <mergeCell ref="AY9:AY10"/>
    <mergeCell ref="AZ9:AZ10"/>
    <mergeCell ref="BA9:BA10"/>
    <mergeCell ref="BA17:BA18"/>
    <mergeCell ref="BA19:BA20"/>
    <mergeCell ref="BA21:BA22"/>
    <mergeCell ref="AW11:AW12"/>
    <mergeCell ref="BA11:BA12"/>
    <mergeCell ref="AW13:AW14"/>
    <mergeCell ref="BA13:BA14"/>
    <mergeCell ref="AW15:AW16"/>
    <mergeCell ref="BA15:BA16"/>
    <mergeCell ref="BA29:BA30"/>
    <mergeCell ref="AV43:AV44"/>
    <mergeCell ref="AV45:AV46"/>
    <mergeCell ref="AW17:AW18"/>
    <mergeCell ref="AW19:AW20"/>
    <mergeCell ref="AW21:AW22"/>
    <mergeCell ref="AV47:AV48"/>
    <mergeCell ref="AV49:AV50"/>
    <mergeCell ref="AV51:AV52"/>
    <mergeCell ref="AV41:AV42"/>
    <mergeCell ref="AW29:AW30"/>
    <mergeCell ref="AW31:AW32"/>
    <mergeCell ref="AW51:AW52"/>
    <mergeCell ref="AW49:AW50"/>
    <mergeCell ref="AW47:AW48"/>
    <mergeCell ref="AV39:AV40"/>
    <mergeCell ref="AV37:AV38"/>
    <mergeCell ref="AV25:AV26"/>
    <mergeCell ref="AS88:AU89"/>
    <mergeCell ref="AS78:AT78"/>
    <mergeCell ref="AV78:AV79"/>
    <mergeCell ref="AS79:AT79"/>
    <mergeCell ref="AS85:AV85"/>
    <mergeCell ref="AS86:AV86"/>
    <mergeCell ref="AV63:AV64"/>
    <mergeCell ref="AR53:AR54"/>
    <mergeCell ref="AV53:AV54"/>
    <mergeCell ref="AR55:AR56"/>
    <mergeCell ref="AV55:AV56"/>
    <mergeCell ref="AR57:AR58"/>
    <mergeCell ref="AV57:AV58"/>
    <mergeCell ref="AR85:AR86"/>
    <mergeCell ref="AV75:AV76"/>
    <mergeCell ref="AV65:AV66"/>
    <mergeCell ref="AV67:AV68"/>
    <mergeCell ref="AV69:AV70"/>
    <mergeCell ref="AV59:AV60"/>
    <mergeCell ref="AV61:AV62"/>
    <mergeCell ref="AR63:AR64"/>
    <mergeCell ref="AR61:AR62"/>
    <mergeCell ref="AR59:AR60"/>
    <mergeCell ref="AR69:AR70"/>
    <mergeCell ref="BA41:BA42"/>
    <mergeCell ref="AW43:AW44"/>
    <mergeCell ref="BA43:BA44"/>
    <mergeCell ref="AW45:AW46"/>
    <mergeCell ref="BA45:BA46"/>
    <mergeCell ref="AW35:AW36"/>
    <mergeCell ref="BA35:BA36"/>
    <mergeCell ref="AW37:AW38"/>
    <mergeCell ref="BA37:BA38"/>
    <mergeCell ref="AW39:AW40"/>
    <mergeCell ref="BA39:BA40"/>
    <mergeCell ref="AW41:AW42"/>
    <mergeCell ref="BB7:BF8"/>
    <mergeCell ref="BB9:BB10"/>
    <mergeCell ref="BC9:BC10"/>
    <mergeCell ref="BD9:BD10"/>
    <mergeCell ref="BE9:BE10"/>
    <mergeCell ref="BF9:BF10"/>
    <mergeCell ref="BF17:BF18"/>
    <mergeCell ref="BF19:BF20"/>
    <mergeCell ref="BF21:BF22"/>
    <mergeCell ref="BB11:BB12"/>
    <mergeCell ref="BF11:BF12"/>
    <mergeCell ref="BB13:BB14"/>
    <mergeCell ref="BF13:BF14"/>
    <mergeCell ref="BB15:BB16"/>
    <mergeCell ref="BF15:BF16"/>
    <mergeCell ref="BB21:BB22"/>
    <mergeCell ref="BB19:BB20"/>
    <mergeCell ref="BB17:BB18"/>
    <mergeCell ref="BA75:BA76"/>
    <mergeCell ref="BF37:BF38"/>
    <mergeCell ref="BB39:BB40"/>
    <mergeCell ref="BF39:BF40"/>
    <mergeCell ref="BB23:BB24"/>
    <mergeCell ref="BB33:BB34"/>
    <mergeCell ref="BB31:BB32"/>
    <mergeCell ref="BB29:BB30"/>
    <mergeCell ref="BF29:BF30"/>
    <mergeCell ref="BF31:BF32"/>
    <mergeCell ref="BF33:BF34"/>
    <mergeCell ref="BF65:BF66"/>
    <mergeCell ref="BB67:BB68"/>
    <mergeCell ref="BF67:BF68"/>
    <mergeCell ref="BB69:BB70"/>
    <mergeCell ref="BF69:BF70"/>
    <mergeCell ref="BB59:BB60"/>
    <mergeCell ref="BF59:BF60"/>
    <mergeCell ref="BB61:BB62"/>
    <mergeCell ref="BF61:BF62"/>
    <mergeCell ref="BB63:BB64"/>
    <mergeCell ref="BF63:BF64"/>
    <mergeCell ref="BF23:BF24"/>
    <mergeCell ref="BB25:BB26"/>
    <mergeCell ref="BG7:BK8"/>
    <mergeCell ref="BG9:BG10"/>
    <mergeCell ref="BH9:BH10"/>
    <mergeCell ref="BI9:BI10"/>
    <mergeCell ref="BJ9:BJ10"/>
    <mergeCell ref="BK9:BK10"/>
    <mergeCell ref="BF75:BF76"/>
    <mergeCell ref="BF53:BF54"/>
    <mergeCell ref="BF55:BF56"/>
    <mergeCell ref="BF57:BF58"/>
    <mergeCell ref="BF47:BF48"/>
    <mergeCell ref="BF49:BF50"/>
    <mergeCell ref="BF51:BF52"/>
    <mergeCell ref="BF41:BF42"/>
    <mergeCell ref="BG17:BG18"/>
    <mergeCell ref="BK17:BK18"/>
    <mergeCell ref="BG19:BG20"/>
    <mergeCell ref="BK19:BK20"/>
    <mergeCell ref="BG21:BG22"/>
    <mergeCell ref="BK21:BK22"/>
    <mergeCell ref="BG11:BG12"/>
    <mergeCell ref="BK11:BK12"/>
    <mergeCell ref="BG13:BG14"/>
    <mergeCell ref="BK13:BK14"/>
    <mergeCell ref="BG15:BG16"/>
    <mergeCell ref="BK15:BK16"/>
    <mergeCell ref="BG31:BG32"/>
    <mergeCell ref="BK31:BK32"/>
    <mergeCell ref="BG33:BG34"/>
    <mergeCell ref="BK33:BK34"/>
    <mergeCell ref="BG23:BG24"/>
    <mergeCell ref="BK23:BK24"/>
    <mergeCell ref="BG25:BG26"/>
    <mergeCell ref="BK25:BK26"/>
    <mergeCell ref="BG27:BG28"/>
    <mergeCell ref="BK27:BK28"/>
    <mergeCell ref="BK29:BK30"/>
    <mergeCell ref="BP9:BP10"/>
    <mergeCell ref="BK75:BK76"/>
    <mergeCell ref="BH78:BI78"/>
    <mergeCell ref="BK78:BK79"/>
    <mergeCell ref="BH79:BI79"/>
    <mergeCell ref="BM9:BM10"/>
    <mergeCell ref="BN9:BN10"/>
    <mergeCell ref="BO9:BO10"/>
    <mergeCell ref="BG65:BG66"/>
    <mergeCell ref="BK65:BK66"/>
    <mergeCell ref="BG67:BG68"/>
    <mergeCell ref="BK67:BK68"/>
    <mergeCell ref="BG69:BG70"/>
    <mergeCell ref="BK69:BK70"/>
    <mergeCell ref="BK45:BK46"/>
    <mergeCell ref="BG35:BG36"/>
    <mergeCell ref="BK35:BK36"/>
    <mergeCell ref="BG37:BG38"/>
    <mergeCell ref="BK37:BK38"/>
    <mergeCell ref="BG39:BG40"/>
    <mergeCell ref="BK39:BK40"/>
    <mergeCell ref="BG29:BG30"/>
    <mergeCell ref="BP73:BP74"/>
    <mergeCell ref="BO73:BO74"/>
    <mergeCell ref="BN73:BN74"/>
    <mergeCell ref="BM73:BM74"/>
    <mergeCell ref="BG85:BG86"/>
    <mergeCell ref="BH85:BK85"/>
    <mergeCell ref="BH86:BK86"/>
    <mergeCell ref="BH88:BJ89"/>
    <mergeCell ref="BM78:BN78"/>
    <mergeCell ref="BP78:BP79"/>
    <mergeCell ref="BM79:BN79"/>
    <mergeCell ref="BL88:BL89"/>
    <mergeCell ref="BM89:BP89"/>
    <mergeCell ref="BK81:BK82"/>
    <mergeCell ref="BP81:BP82"/>
    <mergeCell ref="BM88:BP88"/>
    <mergeCell ref="BP75:BP76"/>
    <mergeCell ref="BL85:BL86"/>
    <mergeCell ref="BM85:BP85"/>
    <mergeCell ref="BM86:BP86"/>
    <mergeCell ref="BB85:BB86"/>
    <mergeCell ref="BC85:BF85"/>
    <mergeCell ref="BC86:BF86"/>
    <mergeCell ref="BC88:BE89"/>
    <mergeCell ref="BC78:BD78"/>
    <mergeCell ref="BF78:BF79"/>
    <mergeCell ref="BC79:BD79"/>
    <mergeCell ref="AW85:AW86"/>
    <mergeCell ref="AX85:BA85"/>
    <mergeCell ref="AX86:BA86"/>
    <mergeCell ref="AX88:AZ89"/>
    <mergeCell ref="AX78:AY78"/>
    <mergeCell ref="BA78:BA79"/>
    <mergeCell ref="AX79:AY79"/>
    <mergeCell ref="BF25:BF26"/>
    <mergeCell ref="BB27:BB28"/>
    <mergeCell ref="BF27:BF28"/>
    <mergeCell ref="BB35:BB36"/>
    <mergeCell ref="BF35:BF36"/>
    <mergeCell ref="AG19:AG20"/>
    <mergeCell ref="AG17:AG18"/>
    <mergeCell ref="AC25:AC26"/>
    <mergeCell ref="AC35:AC36"/>
    <mergeCell ref="AC21:AC22"/>
    <mergeCell ref="AC19:AC20"/>
    <mergeCell ref="AC17:AC18"/>
    <mergeCell ref="AG23:AG24"/>
    <mergeCell ref="AG25:AG26"/>
    <mergeCell ref="AG33:AG34"/>
    <mergeCell ref="BA31:BA32"/>
    <mergeCell ref="AW33:AW34"/>
    <mergeCell ref="BA33:BA34"/>
    <mergeCell ref="AW23:AW24"/>
    <mergeCell ref="BA23:BA24"/>
    <mergeCell ref="AW25:AW26"/>
    <mergeCell ref="BA25:BA26"/>
    <mergeCell ref="AW27:AW28"/>
    <mergeCell ref="BA27:BA28"/>
    <mergeCell ref="B33:B34"/>
    <mergeCell ref="B31:B32"/>
    <mergeCell ref="B11:B12"/>
    <mergeCell ref="B13:B14"/>
    <mergeCell ref="B19:B20"/>
    <mergeCell ref="B21:B22"/>
    <mergeCell ref="B15:B16"/>
    <mergeCell ref="B17:B18"/>
    <mergeCell ref="B25:B26"/>
    <mergeCell ref="B23:B24"/>
    <mergeCell ref="B29:B30"/>
    <mergeCell ref="B27:B28"/>
    <mergeCell ref="B71:B72"/>
    <mergeCell ref="S71:S72"/>
    <mergeCell ref="W71:W72"/>
    <mergeCell ref="X71:X72"/>
    <mergeCell ref="AB71:AB72"/>
    <mergeCell ref="AC71:AC72"/>
    <mergeCell ref="AG71:AG72"/>
    <mergeCell ref="AH71:AH72"/>
    <mergeCell ref="AL71:AL72"/>
    <mergeCell ref="BK71:BK72"/>
    <mergeCell ref="AM71:AM72"/>
    <mergeCell ref="AQ71:AQ72"/>
    <mergeCell ref="AR71:AR72"/>
    <mergeCell ref="AV71:AV72"/>
    <mergeCell ref="AW71:AW72"/>
    <mergeCell ref="BA71:BA72"/>
    <mergeCell ref="BB71:BB72"/>
    <mergeCell ref="BF71:BF72"/>
    <mergeCell ref="BG71:BG72"/>
  </mergeCells>
  <phoneticPr fontId="2" type="noConversion"/>
  <printOptions horizontalCentered="1"/>
  <pageMargins left="0.11811023622047245" right="0.11811023622047245" top="0.19685039370078741" bottom="0.19685039370078741" header="0.11811023622047245" footer="0.11811023622047245"/>
  <pageSetup paperSize="9" scale="6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9859-C52F-45E7-A82C-00D9DA6FE7FA}">
  <dimension ref="D1:I3993"/>
  <sheetViews>
    <sheetView zoomScale="70" zoomScaleNormal="70" workbookViewId="0">
      <pane ySplit="1" topLeftCell="A2" activePane="bottomLeft" state="frozen"/>
      <selection sqref="A1:V3329"/>
      <selection pane="bottomLeft" activeCell="C22" sqref="C22"/>
    </sheetView>
  </sheetViews>
  <sheetFormatPr defaultColWidth="8.75" defaultRowHeight="13.9" customHeight="1"/>
  <cols>
    <col min="1" max="1" width="8.25" bestFit="1" customWidth="1"/>
    <col min="2" max="2" width="29" bestFit="1" customWidth="1"/>
    <col min="3" max="3" width="37" bestFit="1" customWidth="1"/>
    <col min="4" max="4" width="11.125" style="1" bestFit="1" customWidth="1"/>
    <col min="5" max="5" width="9.5" bestFit="1" customWidth="1"/>
    <col min="6" max="6" width="10.375" bestFit="1" customWidth="1"/>
    <col min="7" max="8" width="9.5" bestFit="1" customWidth="1"/>
    <col min="9" max="9" width="11.125" style="1" bestFit="1" customWidth="1"/>
    <col min="10" max="10" width="16" bestFit="1" customWidth="1"/>
    <col min="11" max="11" width="11.5" bestFit="1" customWidth="1"/>
    <col min="12" max="12" width="16" bestFit="1" customWidth="1"/>
    <col min="13" max="14" width="13.75" bestFit="1" customWidth="1"/>
    <col min="15" max="15" width="8.5" bestFit="1" customWidth="1"/>
    <col min="16" max="16" width="7.625" bestFit="1" customWidth="1"/>
    <col min="17" max="17" width="9.25" bestFit="1" customWidth="1"/>
    <col min="18" max="18" width="58.5" bestFit="1" customWidth="1"/>
    <col min="19" max="19" width="13.25" bestFit="1" customWidth="1"/>
    <col min="20" max="20" width="9.625" bestFit="1" customWidth="1"/>
    <col min="21" max="21" width="8.5" bestFit="1" customWidth="1"/>
    <col min="22" max="22" width="9.5" bestFit="1" customWidth="1"/>
  </cols>
  <sheetData>
    <row r="1" spans="4:9" ht="13.9" customHeight="1">
      <c r="D1"/>
      <c r="I1"/>
    </row>
    <row r="2" spans="4:9" ht="13.9" customHeight="1">
      <c r="D2"/>
      <c r="I2"/>
    </row>
    <row r="3" spans="4:9" ht="13.9" customHeight="1">
      <c r="D3"/>
      <c r="I3"/>
    </row>
    <row r="4" spans="4:9" ht="13.9" customHeight="1">
      <c r="D4"/>
      <c r="I4"/>
    </row>
    <row r="5" spans="4:9" ht="13.9" customHeight="1">
      <c r="D5"/>
      <c r="I5"/>
    </row>
    <row r="6" spans="4:9" ht="13.9" customHeight="1">
      <c r="D6"/>
      <c r="I6"/>
    </row>
    <row r="7" spans="4:9" ht="13.9" customHeight="1">
      <c r="D7"/>
      <c r="I7"/>
    </row>
    <row r="8" spans="4:9" ht="13.9" customHeight="1">
      <c r="D8"/>
      <c r="I8"/>
    </row>
    <row r="9" spans="4:9" ht="13.9" customHeight="1">
      <c r="D9"/>
      <c r="I9"/>
    </row>
    <row r="10" spans="4:9" ht="13.9" customHeight="1">
      <c r="D10"/>
      <c r="I10"/>
    </row>
    <row r="11" spans="4:9" ht="13.9" customHeight="1">
      <c r="D11"/>
      <c r="I11"/>
    </row>
    <row r="12" spans="4:9" ht="13.9" customHeight="1">
      <c r="D12"/>
      <c r="I12"/>
    </row>
    <row r="13" spans="4:9" ht="13.9" customHeight="1">
      <c r="D13"/>
      <c r="I13"/>
    </row>
    <row r="14" spans="4:9" ht="13.9" customHeight="1">
      <c r="D14"/>
      <c r="I14"/>
    </row>
    <row r="15" spans="4:9" ht="13.9" customHeight="1">
      <c r="D15"/>
      <c r="I15"/>
    </row>
    <row r="16" spans="4:9" ht="13.9" customHeight="1">
      <c r="D16"/>
      <c r="I16"/>
    </row>
    <row r="17" spans="4:9" ht="13.9" customHeight="1">
      <c r="D17"/>
      <c r="I17"/>
    </row>
    <row r="18" spans="4:9" ht="13.9" customHeight="1">
      <c r="D18"/>
      <c r="I18"/>
    </row>
    <row r="19" spans="4:9" ht="13.9" customHeight="1">
      <c r="D19"/>
      <c r="I19"/>
    </row>
    <row r="20" spans="4:9" ht="13.9" customHeight="1">
      <c r="D20"/>
      <c r="I20"/>
    </row>
    <row r="21" spans="4:9" ht="13.9" customHeight="1">
      <c r="D21"/>
      <c r="I21"/>
    </row>
    <row r="22" spans="4:9" ht="13.9" customHeight="1">
      <c r="D22"/>
      <c r="I22"/>
    </row>
    <row r="23" spans="4:9" ht="13.9" customHeight="1">
      <c r="D23"/>
      <c r="I23"/>
    </row>
    <row r="24" spans="4:9" ht="13.9" customHeight="1">
      <c r="D24"/>
      <c r="I24"/>
    </row>
    <row r="25" spans="4:9" ht="13.9" customHeight="1">
      <c r="D25"/>
      <c r="I25"/>
    </row>
    <row r="26" spans="4:9" ht="13.9" customHeight="1">
      <c r="D26"/>
      <c r="I26"/>
    </row>
    <row r="27" spans="4:9" ht="13.9" customHeight="1">
      <c r="D27"/>
      <c r="I27"/>
    </row>
    <row r="28" spans="4:9" ht="13.9" customHeight="1">
      <c r="D28"/>
      <c r="I28"/>
    </row>
    <row r="29" spans="4:9" ht="13.9" customHeight="1">
      <c r="D29"/>
      <c r="I29"/>
    </row>
    <row r="30" spans="4:9" ht="13.9" customHeight="1">
      <c r="D30"/>
      <c r="I30"/>
    </row>
    <row r="31" spans="4:9" ht="13.9" customHeight="1">
      <c r="D31"/>
      <c r="I31"/>
    </row>
    <row r="32" spans="4:9" ht="13.9" customHeight="1">
      <c r="D32"/>
      <c r="I32"/>
    </row>
    <row r="33" spans="4:9" ht="13.9" customHeight="1">
      <c r="D33"/>
      <c r="I33"/>
    </row>
    <row r="34" spans="4:9" ht="13.9" customHeight="1">
      <c r="D34"/>
      <c r="I34"/>
    </row>
    <row r="35" spans="4:9" ht="13.9" customHeight="1">
      <c r="D35"/>
      <c r="I35"/>
    </row>
    <row r="36" spans="4:9" ht="13.9" customHeight="1">
      <c r="D36"/>
      <c r="I36"/>
    </row>
    <row r="37" spans="4:9" ht="13.9" customHeight="1">
      <c r="D37"/>
      <c r="I37"/>
    </row>
    <row r="38" spans="4:9" ht="13.9" customHeight="1">
      <c r="D38"/>
      <c r="I38"/>
    </row>
    <row r="39" spans="4:9" ht="13.9" customHeight="1">
      <c r="D39"/>
      <c r="I39"/>
    </row>
    <row r="40" spans="4:9" ht="13.9" customHeight="1">
      <c r="D40"/>
      <c r="I40"/>
    </row>
    <row r="41" spans="4:9" ht="13.9" customHeight="1">
      <c r="D41"/>
      <c r="I41"/>
    </row>
    <row r="42" spans="4:9" ht="13.9" customHeight="1">
      <c r="D42"/>
      <c r="I42"/>
    </row>
    <row r="43" spans="4:9" ht="13.9" customHeight="1">
      <c r="D43"/>
      <c r="I43"/>
    </row>
    <row r="44" spans="4:9" ht="13.9" customHeight="1">
      <c r="D44"/>
      <c r="I44"/>
    </row>
    <row r="45" spans="4:9" ht="13.9" customHeight="1">
      <c r="D45"/>
      <c r="I45"/>
    </row>
    <row r="46" spans="4:9" ht="13.9" customHeight="1">
      <c r="D46"/>
      <c r="I46"/>
    </row>
    <row r="47" spans="4:9" ht="13.9" customHeight="1">
      <c r="D47"/>
      <c r="I47"/>
    </row>
    <row r="48" spans="4:9" ht="13.9" customHeight="1">
      <c r="D48"/>
      <c r="I48"/>
    </row>
    <row r="49" spans="4:9" ht="13.9" customHeight="1">
      <c r="D49"/>
      <c r="I49"/>
    </row>
    <row r="50" spans="4:9" ht="13.9" customHeight="1">
      <c r="D50"/>
      <c r="I50"/>
    </row>
    <row r="51" spans="4:9" ht="13.9" customHeight="1">
      <c r="D51"/>
      <c r="I51"/>
    </row>
    <row r="52" spans="4:9" ht="13.9" customHeight="1">
      <c r="D52"/>
      <c r="I52"/>
    </row>
    <row r="53" spans="4:9" ht="13.9" customHeight="1">
      <c r="D53"/>
      <c r="I53"/>
    </row>
    <row r="54" spans="4:9" ht="13.9" customHeight="1">
      <c r="D54"/>
      <c r="I54"/>
    </row>
    <row r="55" spans="4:9" ht="13.9" customHeight="1">
      <c r="D55"/>
      <c r="I55"/>
    </row>
    <row r="56" spans="4:9" ht="13.9" customHeight="1">
      <c r="D56"/>
      <c r="I56"/>
    </row>
    <row r="57" spans="4:9" ht="13.9" customHeight="1">
      <c r="D57"/>
      <c r="I57"/>
    </row>
    <row r="58" spans="4:9" ht="13.9" customHeight="1">
      <c r="D58"/>
      <c r="I58"/>
    </row>
    <row r="59" spans="4:9" ht="13.9" customHeight="1">
      <c r="D59"/>
      <c r="I59"/>
    </row>
    <row r="60" spans="4:9" ht="13.9" customHeight="1">
      <c r="D60"/>
      <c r="I60"/>
    </row>
    <row r="61" spans="4:9" ht="13.9" customHeight="1">
      <c r="D61"/>
      <c r="I61"/>
    </row>
    <row r="62" spans="4:9" ht="13.9" customHeight="1">
      <c r="D62"/>
      <c r="I62"/>
    </row>
    <row r="63" spans="4:9" ht="13.9" customHeight="1">
      <c r="D63"/>
      <c r="I63"/>
    </row>
    <row r="64" spans="4:9" ht="13.9" customHeight="1">
      <c r="D64"/>
      <c r="I64"/>
    </row>
    <row r="65" spans="4:9" ht="13.9" customHeight="1">
      <c r="D65"/>
      <c r="I65"/>
    </row>
    <row r="66" spans="4:9" ht="13.9" customHeight="1">
      <c r="D66"/>
      <c r="I66"/>
    </row>
    <row r="67" spans="4:9" ht="13.9" customHeight="1">
      <c r="D67"/>
      <c r="I67"/>
    </row>
    <row r="68" spans="4:9" ht="13.9" customHeight="1">
      <c r="D68"/>
      <c r="I68"/>
    </row>
    <row r="69" spans="4:9" ht="13.9" customHeight="1">
      <c r="D69"/>
      <c r="I69"/>
    </row>
    <row r="70" spans="4:9" ht="13.9" customHeight="1">
      <c r="D70"/>
      <c r="I70"/>
    </row>
    <row r="71" spans="4:9" ht="13.9" customHeight="1">
      <c r="D71"/>
      <c r="I71"/>
    </row>
    <row r="72" spans="4:9" ht="13.9" customHeight="1">
      <c r="D72"/>
      <c r="I72"/>
    </row>
    <row r="73" spans="4:9" ht="13.9" customHeight="1">
      <c r="D73"/>
      <c r="I73"/>
    </row>
    <row r="74" spans="4:9" ht="13.9" customHeight="1">
      <c r="D74"/>
      <c r="I74"/>
    </row>
    <row r="75" spans="4:9" ht="13.9" customHeight="1">
      <c r="D75"/>
      <c r="I75"/>
    </row>
    <row r="76" spans="4:9" ht="13.9" customHeight="1">
      <c r="D76"/>
      <c r="I76"/>
    </row>
    <row r="77" spans="4:9" ht="13.9" customHeight="1">
      <c r="D77"/>
      <c r="I77"/>
    </row>
    <row r="78" spans="4:9" ht="13.9" customHeight="1">
      <c r="D78"/>
      <c r="I78"/>
    </row>
    <row r="79" spans="4:9" ht="13.9" customHeight="1">
      <c r="D79"/>
      <c r="I79"/>
    </row>
    <row r="80" spans="4:9" ht="13.9" customHeight="1">
      <c r="D80"/>
      <c r="I80"/>
    </row>
    <row r="81" spans="4:9" ht="13.9" customHeight="1">
      <c r="D81"/>
      <c r="I81"/>
    </row>
    <row r="82" spans="4:9" ht="13.9" customHeight="1">
      <c r="D82"/>
      <c r="I82"/>
    </row>
    <row r="83" spans="4:9" ht="13.9" customHeight="1">
      <c r="D83"/>
      <c r="I83"/>
    </row>
    <row r="84" spans="4:9" ht="13.9" customHeight="1">
      <c r="D84"/>
      <c r="I84"/>
    </row>
    <row r="85" spans="4:9" ht="13.9" customHeight="1">
      <c r="D85"/>
      <c r="I85"/>
    </row>
    <row r="86" spans="4:9" ht="13.9" customHeight="1">
      <c r="D86"/>
      <c r="I86"/>
    </row>
    <row r="87" spans="4:9" ht="13.9" customHeight="1">
      <c r="D87"/>
      <c r="I87"/>
    </row>
    <row r="88" spans="4:9" ht="13.9" customHeight="1">
      <c r="D88"/>
      <c r="I88"/>
    </row>
    <row r="89" spans="4:9" ht="13.9" customHeight="1">
      <c r="D89"/>
      <c r="I89"/>
    </row>
    <row r="90" spans="4:9" ht="13.9" customHeight="1">
      <c r="D90"/>
      <c r="I90"/>
    </row>
    <row r="91" spans="4:9" ht="13.9" customHeight="1">
      <c r="D91"/>
      <c r="I91"/>
    </row>
    <row r="92" spans="4:9" ht="13.9" customHeight="1">
      <c r="D92"/>
      <c r="I92"/>
    </row>
    <row r="93" spans="4:9" ht="13.9" customHeight="1">
      <c r="D93"/>
      <c r="I93"/>
    </row>
    <row r="94" spans="4:9" ht="13.9" customHeight="1">
      <c r="D94"/>
      <c r="I94"/>
    </row>
    <row r="95" spans="4:9" ht="13.9" customHeight="1">
      <c r="D95"/>
      <c r="I95"/>
    </row>
    <row r="96" spans="4:9" ht="13.9" customHeight="1">
      <c r="D96"/>
      <c r="I96"/>
    </row>
    <row r="97" spans="4:9" ht="13.9" customHeight="1">
      <c r="D97"/>
      <c r="I97"/>
    </row>
    <row r="98" spans="4:9" ht="13.9" customHeight="1">
      <c r="D98"/>
      <c r="I98"/>
    </row>
    <row r="99" spans="4:9" ht="13.9" customHeight="1">
      <c r="D99"/>
      <c r="I99"/>
    </row>
    <row r="100" spans="4:9" ht="13.9" customHeight="1">
      <c r="D100"/>
      <c r="I100"/>
    </row>
    <row r="101" spans="4:9" ht="13.9" customHeight="1">
      <c r="D101"/>
      <c r="I101"/>
    </row>
    <row r="102" spans="4:9" ht="13.9" customHeight="1">
      <c r="D102"/>
      <c r="I102"/>
    </row>
    <row r="103" spans="4:9" ht="13.9" customHeight="1">
      <c r="D103"/>
      <c r="I103"/>
    </row>
    <row r="104" spans="4:9" ht="13.9" customHeight="1">
      <c r="D104"/>
      <c r="I104"/>
    </row>
    <row r="105" spans="4:9" ht="13.9" customHeight="1">
      <c r="D105"/>
      <c r="I105"/>
    </row>
    <row r="106" spans="4:9" ht="13.9" customHeight="1">
      <c r="D106"/>
      <c r="I106"/>
    </row>
    <row r="107" spans="4:9" ht="13.9" customHeight="1">
      <c r="D107"/>
      <c r="I107"/>
    </row>
    <row r="108" spans="4:9" ht="13.9" customHeight="1">
      <c r="D108"/>
      <c r="I108"/>
    </row>
    <row r="109" spans="4:9" ht="13.9" customHeight="1">
      <c r="D109"/>
      <c r="I109"/>
    </row>
    <row r="110" spans="4:9" ht="13.9" customHeight="1">
      <c r="D110"/>
      <c r="I110"/>
    </row>
    <row r="111" spans="4:9" ht="13.9" customHeight="1">
      <c r="D111"/>
      <c r="I111"/>
    </row>
    <row r="112" spans="4:9" ht="13.9" customHeight="1">
      <c r="D112"/>
      <c r="I112"/>
    </row>
    <row r="113" spans="4:9" ht="13.9" customHeight="1">
      <c r="D113"/>
      <c r="I113"/>
    </row>
    <row r="114" spans="4:9" ht="13.9" customHeight="1">
      <c r="D114"/>
      <c r="I114"/>
    </row>
    <row r="115" spans="4:9" ht="13.9" customHeight="1">
      <c r="D115"/>
      <c r="I115"/>
    </row>
    <row r="116" spans="4:9" ht="13.9" customHeight="1">
      <c r="D116"/>
      <c r="I116"/>
    </row>
    <row r="117" spans="4:9" ht="13.9" customHeight="1">
      <c r="D117"/>
      <c r="I117"/>
    </row>
    <row r="118" spans="4:9" ht="13.9" customHeight="1">
      <c r="D118"/>
      <c r="I118"/>
    </row>
    <row r="119" spans="4:9" ht="13.9" customHeight="1">
      <c r="D119"/>
      <c r="I119"/>
    </row>
    <row r="120" spans="4:9" ht="13.9" customHeight="1">
      <c r="D120"/>
      <c r="I120"/>
    </row>
    <row r="121" spans="4:9" ht="13.9" customHeight="1">
      <c r="D121"/>
      <c r="I121"/>
    </row>
    <row r="122" spans="4:9" ht="13.9" customHeight="1">
      <c r="D122"/>
      <c r="I122"/>
    </row>
    <row r="123" spans="4:9" ht="13.9" customHeight="1">
      <c r="D123"/>
      <c r="I123"/>
    </row>
    <row r="124" spans="4:9" ht="13.9" customHeight="1">
      <c r="D124"/>
      <c r="I124"/>
    </row>
    <row r="125" spans="4:9" ht="13.9" customHeight="1">
      <c r="D125"/>
      <c r="I125"/>
    </row>
    <row r="126" spans="4:9" ht="13.9" customHeight="1">
      <c r="D126"/>
      <c r="I126"/>
    </row>
    <row r="127" spans="4:9" ht="13.9" customHeight="1">
      <c r="D127"/>
      <c r="I127"/>
    </row>
    <row r="128" spans="4:9" ht="13.9" customHeight="1">
      <c r="D128"/>
      <c r="I128"/>
    </row>
    <row r="129" spans="4:9" ht="13.9" customHeight="1">
      <c r="D129"/>
      <c r="I129"/>
    </row>
    <row r="130" spans="4:9" ht="13.9" customHeight="1">
      <c r="D130"/>
      <c r="I130"/>
    </row>
    <row r="131" spans="4:9" ht="13.9" customHeight="1">
      <c r="D131"/>
      <c r="I131"/>
    </row>
    <row r="132" spans="4:9" ht="13.9" customHeight="1">
      <c r="D132"/>
      <c r="I132"/>
    </row>
    <row r="133" spans="4:9" ht="13.9" customHeight="1">
      <c r="D133"/>
      <c r="I133"/>
    </row>
    <row r="134" spans="4:9" ht="13.9" customHeight="1">
      <c r="D134"/>
      <c r="I134"/>
    </row>
    <row r="135" spans="4:9" ht="13.9" customHeight="1">
      <c r="D135"/>
      <c r="I135"/>
    </row>
    <row r="136" spans="4:9" ht="13.9" customHeight="1">
      <c r="D136"/>
      <c r="I136"/>
    </row>
    <row r="137" spans="4:9" ht="13.9" customHeight="1">
      <c r="D137"/>
      <c r="I137"/>
    </row>
    <row r="138" spans="4:9" ht="13.9" customHeight="1">
      <c r="D138"/>
      <c r="I138"/>
    </row>
    <row r="139" spans="4:9" ht="13.9" customHeight="1">
      <c r="D139"/>
      <c r="I139"/>
    </row>
    <row r="140" spans="4:9" ht="13.9" customHeight="1">
      <c r="D140"/>
      <c r="I140"/>
    </row>
    <row r="141" spans="4:9" ht="13.9" customHeight="1">
      <c r="D141"/>
      <c r="I141"/>
    </row>
    <row r="142" spans="4:9" ht="13.9" customHeight="1">
      <c r="D142"/>
      <c r="I142"/>
    </row>
    <row r="143" spans="4:9" ht="13.9" customHeight="1">
      <c r="D143"/>
      <c r="I143"/>
    </row>
    <row r="144" spans="4:9" ht="13.9" customHeight="1">
      <c r="D144"/>
      <c r="I144"/>
    </row>
    <row r="145" spans="4:9" ht="13.9" customHeight="1">
      <c r="D145"/>
      <c r="I145"/>
    </row>
    <row r="146" spans="4:9" ht="13.9" customHeight="1">
      <c r="D146"/>
      <c r="I146"/>
    </row>
    <row r="147" spans="4:9" ht="13.9" customHeight="1">
      <c r="D147"/>
      <c r="I147"/>
    </row>
    <row r="148" spans="4:9" ht="13.9" customHeight="1">
      <c r="D148"/>
      <c r="I148"/>
    </row>
    <row r="149" spans="4:9" ht="13.9" customHeight="1">
      <c r="D149"/>
      <c r="I149"/>
    </row>
    <row r="150" spans="4:9" ht="13.9" customHeight="1">
      <c r="D150"/>
      <c r="I150"/>
    </row>
    <row r="151" spans="4:9" ht="13.9" customHeight="1">
      <c r="D151"/>
      <c r="I151"/>
    </row>
    <row r="152" spans="4:9" ht="13.9" customHeight="1">
      <c r="D152"/>
      <c r="I152"/>
    </row>
    <row r="153" spans="4:9" ht="13.9" customHeight="1">
      <c r="D153"/>
      <c r="I153"/>
    </row>
    <row r="154" spans="4:9" ht="13.9" customHeight="1">
      <c r="D154"/>
      <c r="I154"/>
    </row>
    <row r="155" spans="4:9" ht="13.9" customHeight="1">
      <c r="D155"/>
      <c r="I155"/>
    </row>
    <row r="156" spans="4:9" ht="13.9" customHeight="1">
      <c r="D156"/>
      <c r="I156"/>
    </row>
    <row r="157" spans="4:9" ht="13.9" customHeight="1">
      <c r="D157"/>
      <c r="I157"/>
    </row>
    <row r="158" spans="4:9" ht="13.9" customHeight="1">
      <c r="D158"/>
      <c r="I158"/>
    </row>
    <row r="159" spans="4:9" ht="13.9" customHeight="1">
      <c r="D159"/>
      <c r="I159"/>
    </row>
    <row r="160" spans="4:9" ht="13.9" customHeight="1">
      <c r="D160"/>
      <c r="I160"/>
    </row>
    <row r="161" spans="4:9" ht="13.9" customHeight="1">
      <c r="D161"/>
      <c r="I161"/>
    </row>
    <row r="162" spans="4:9" ht="13.9" customHeight="1">
      <c r="D162"/>
      <c r="I162"/>
    </row>
    <row r="163" spans="4:9" ht="13.9" customHeight="1">
      <c r="D163"/>
      <c r="I163"/>
    </row>
    <row r="164" spans="4:9" ht="13.9" customHeight="1">
      <c r="D164"/>
      <c r="I164"/>
    </row>
    <row r="165" spans="4:9" ht="13.9" customHeight="1">
      <c r="D165"/>
      <c r="I165"/>
    </row>
    <row r="166" spans="4:9" ht="13.9" customHeight="1">
      <c r="D166"/>
      <c r="I166"/>
    </row>
    <row r="167" spans="4:9" ht="13.9" customHeight="1">
      <c r="D167"/>
      <c r="I167"/>
    </row>
    <row r="168" spans="4:9" ht="13.9" customHeight="1">
      <c r="D168"/>
      <c r="I168"/>
    </row>
    <row r="169" spans="4:9" ht="13.9" customHeight="1">
      <c r="D169"/>
      <c r="I169"/>
    </row>
    <row r="170" spans="4:9" ht="13.9" customHeight="1">
      <c r="D170"/>
      <c r="I170"/>
    </row>
    <row r="171" spans="4:9" ht="13.9" customHeight="1">
      <c r="D171"/>
      <c r="I171"/>
    </row>
    <row r="172" spans="4:9" ht="13.9" customHeight="1">
      <c r="D172"/>
      <c r="I172"/>
    </row>
    <row r="173" spans="4:9" ht="13.9" customHeight="1">
      <c r="D173"/>
      <c r="I173"/>
    </row>
    <row r="174" spans="4:9" ht="13.9" customHeight="1">
      <c r="D174"/>
      <c r="I174"/>
    </row>
    <row r="175" spans="4:9" ht="13.9" customHeight="1">
      <c r="D175"/>
      <c r="I175"/>
    </row>
    <row r="176" spans="4:9" ht="13.9" customHeight="1">
      <c r="D176"/>
      <c r="I176"/>
    </row>
    <row r="177" spans="4:9" ht="13.9" customHeight="1">
      <c r="D177"/>
      <c r="I177"/>
    </row>
    <row r="178" spans="4:9" ht="13.9" customHeight="1">
      <c r="D178"/>
      <c r="I178"/>
    </row>
    <row r="179" spans="4:9" ht="13.9" customHeight="1">
      <c r="D179"/>
      <c r="I179"/>
    </row>
    <row r="180" spans="4:9" ht="13.9" customHeight="1">
      <c r="D180"/>
      <c r="I180"/>
    </row>
    <row r="181" spans="4:9" ht="13.9" customHeight="1">
      <c r="D181"/>
      <c r="I181"/>
    </row>
    <row r="182" spans="4:9" ht="13.9" customHeight="1">
      <c r="D182"/>
      <c r="I182"/>
    </row>
    <row r="183" spans="4:9" ht="13.9" customHeight="1">
      <c r="D183"/>
      <c r="I183"/>
    </row>
    <row r="184" spans="4:9" ht="13.9" customHeight="1">
      <c r="D184"/>
      <c r="I184"/>
    </row>
    <row r="185" spans="4:9" ht="13.9" customHeight="1">
      <c r="D185"/>
      <c r="I185"/>
    </row>
    <row r="186" spans="4:9" ht="13.9" customHeight="1">
      <c r="D186"/>
      <c r="I186"/>
    </row>
    <row r="187" spans="4:9" ht="13.9" customHeight="1">
      <c r="D187"/>
      <c r="I187"/>
    </row>
    <row r="188" spans="4:9" ht="13.9" customHeight="1">
      <c r="D188"/>
      <c r="I188"/>
    </row>
    <row r="189" spans="4:9" ht="13.9" customHeight="1">
      <c r="D189"/>
      <c r="I189"/>
    </row>
    <row r="190" spans="4:9" ht="13.9" customHeight="1">
      <c r="D190"/>
      <c r="I190"/>
    </row>
    <row r="191" spans="4:9" ht="13.9" customHeight="1">
      <c r="D191"/>
      <c r="I191"/>
    </row>
    <row r="192" spans="4:9" ht="13.9" customHeight="1">
      <c r="D192"/>
      <c r="I192"/>
    </row>
    <row r="193" spans="4:9" ht="13.9" customHeight="1">
      <c r="D193"/>
      <c r="I193"/>
    </row>
    <row r="194" spans="4:9" ht="13.9" customHeight="1">
      <c r="D194"/>
      <c r="I194"/>
    </row>
    <row r="195" spans="4:9" ht="13.9" customHeight="1">
      <c r="D195"/>
      <c r="I195"/>
    </row>
    <row r="196" spans="4:9" ht="13.9" customHeight="1">
      <c r="D196"/>
      <c r="I196"/>
    </row>
    <row r="197" spans="4:9" ht="13.9" customHeight="1">
      <c r="D197"/>
      <c r="I197"/>
    </row>
    <row r="198" spans="4:9" ht="13.9" customHeight="1">
      <c r="D198"/>
      <c r="I198"/>
    </row>
    <row r="199" spans="4:9" ht="13.9" customHeight="1">
      <c r="D199"/>
      <c r="I199"/>
    </row>
    <row r="200" spans="4:9" ht="13.9" customHeight="1">
      <c r="D200"/>
      <c r="I200"/>
    </row>
    <row r="201" spans="4:9" ht="13.9" customHeight="1">
      <c r="D201"/>
      <c r="I201"/>
    </row>
    <row r="202" spans="4:9" ht="13.9" customHeight="1">
      <c r="D202"/>
      <c r="I202"/>
    </row>
    <row r="203" spans="4:9" ht="13.9" customHeight="1">
      <c r="D203"/>
      <c r="I203"/>
    </row>
    <row r="204" spans="4:9" ht="13.9" customHeight="1">
      <c r="D204"/>
      <c r="I204"/>
    </row>
    <row r="205" spans="4:9" ht="13.9" customHeight="1">
      <c r="D205"/>
      <c r="I205"/>
    </row>
    <row r="206" spans="4:9" ht="13.9" customHeight="1">
      <c r="D206"/>
      <c r="I206"/>
    </row>
    <row r="207" spans="4:9" ht="13.9" customHeight="1">
      <c r="D207"/>
      <c r="I207"/>
    </row>
    <row r="208" spans="4:9" ht="13.9" customHeight="1">
      <c r="D208"/>
      <c r="I208"/>
    </row>
    <row r="209" spans="4:9" ht="13.9" customHeight="1">
      <c r="D209"/>
      <c r="I209"/>
    </row>
    <row r="210" spans="4:9" ht="13.9" customHeight="1">
      <c r="D210"/>
      <c r="I210"/>
    </row>
    <row r="211" spans="4:9" ht="13.9" customHeight="1">
      <c r="D211"/>
      <c r="I211"/>
    </row>
    <row r="212" spans="4:9" ht="13.9" customHeight="1">
      <c r="D212"/>
      <c r="I212"/>
    </row>
    <row r="213" spans="4:9" ht="13.9" customHeight="1">
      <c r="D213"/>
      <c r="I213"/>
    </row>
    <row r="214" spans="4:9" ht="13.9" customHeight="1">
      <c r="D214"/>
      <c r="I214"/>
    </row>
    <row r="215" spans="4:9" ht="13.9" customHeight="1">
      <c r="D215"/>
      <c r="I215"/>
    </row>
    <row r="216" spans="4:9" ht="13.9" customHeight="1">
      <c r="D216"/>
      <c r="I216"/>
    </row>
    <row r="217" spans="4:9" ht="13.9" customHeight="1">
      <c r="D217"/>
      <c r="I217"/>
    </row>
    <row r="218" spans="4:9" ht="13.9" customHeight="1">
      <c r="D218"/>
      <c r="I218"/>
    </row>
    <row r="219" spans="4:9" ht="13.9" customHeight="1">
      <c r="D219"/>
      <c r="I219"/>
    </row>
    <row r="220" spans="4:9" ht="13.9" customHeight="1">
      <c r="D220"/>
      <c r="I220"/>
    </row>
    <row r="221" spans="4:9" ht="13.9" customHeight="1">
      <c r="D221"/>
      <c r="I221"/>
    </row>
    <row r="222" spans="4:9" ht="13.9" customHeight="1">
      <c r="D222"/>
      <c r="I222"/>
    </row>
    <row r="223" spans="4:9" ht="13.9" customHeight="1">
      <c r="D223"/>
      <c r="I223"/>
    </row>
    <row r="224" spans="4:9" ht="13.9" customHeight="1">
      <c r="D224"/>
      <c r="I224"/>
    </row>
    <row r="225" spans="4:9" ht="13.9" customHeight="1">
      <c r="D225"/>
      <c r="I225"/>
    </row>
    <row r="226" spans="4:9" ht="13.9" customHeight="1">
      <c r="D226"/>
      <c r="I226"/>
    </row>
    <row r="227" spans="4:9" ht="13.9" customHeight="1">
      <c r="D227"/>
      <c r="I227"/>
    </row>
    <row r="228" spans="4:9" ht="13.9" customHeight="1">
      <c r="D228"/>
      <c r="I228"/>
    </row>
    <row r="229" spans="4:9" ht="13.9" customHeight="1">
      <c r="D229"/>
      <c r="I229"/>
    </row>
    <row r="230" spans="4:9" ht="13.9" customHeight="1">
      <c r="D230"/>
      <c r="I230"/>
    </row>
    <row r="231" spans="4:9" ht="13.9" customHeight="1">
      <c r="D231"/>
      <c r="I231"/>
    </row>
    <row r="232" spans="4:9" ht="13.9" customHeight="1">
      <c r="D232"/>
      <c r="I232"/>
    </row>
    <row r="233" spans="4:9" ht="13.9" customHeight="1">
      <c r="D233"/>
      <c r="I233"/>
    </row>
    <row r="234" spans="4:9" ht="13.9" customHeight="1">
      <c r="D234"/>
      <c r="I234"/>
    </row>
    <row r="235" spans="4:9" ht="13.9" customHeight="1">
      <c r="D235"/>
      <c r="I235"/>
    </row>
    <row r="236" spans="4:9" ht="13.9" customHeight="1">
      <c r="D236"/>
      <c r="I236"/>
    </row>
    <row r="237" spans="4:9" ht="13.9" customHeight="1">
      <c r="D237"/>
      <c r="I237"/>
    </row>
    <row r="238" spans="4:9" ht="13.9" customHeight="1">
      <c r="D238"/>
      <c r="I238"/>
    </row>
    <row r="239" spans="4:9" ht="13.9" customHeight="1">
      <c r="D239"/>
      <c r="I239"/>
    </row>
    <row r="240" spans="4:9" ht="13.9" customHeight="1">
      <c r="D240"/>
      <c r="I240"/>
    </row>
    <row r="241" spans="4:9" ht="13.9" customHeight="1">
      <c r="D241"/>
      <c r="I241"/>
    </row>
    <row r="242" spans="4:9" ht="13.9" customHeight="1">
      <c r="D242"/>
      <c r="I242"/>
    </row>
    <row r="243" spans="4:9" ht="13.9" customHeight="1">
      <c r="D243"/>
      <c r="I243"/>
    </row>
    <row r="244" spans="4:9" ht="13.9" customHeight="1">
      <c r="D244"/>
      <c r="I244"/>
    </row>
    <row r="245" spans="4:9" ht="13.9" customHeight="1">
      <c r="D245"/>
      <c r="I245"/>
    </row>
    <row r="246" spans="4:9" ht="13.9" customHeight="1">
      <c r="D246"/>
      <c r="I246"/>
    </row>
    <row r="247" spans="4:9" ht="13.9" customHeight="1">
      <c r="D247"/>
      <c r="I247"/>
    </row>
    <row r="248" spans="4:9" ht="13.9" customHeight="1">
      <c r="D248"/>
      <c r="I248"/>
    </row>
    <row r="249" spans="4:9" ht="13.9" customHeight="1">
      <c r="D249"/>
      <c r="I249"/>
    </row>
    <row r="250" spans="4:9" ht="13.9" customHeight="1">
      <c r="D250"/>
      <c r="I250"/>
    </row>
    <row r="251" spans="4:9" ht="13.9" customHeight="1">
      <c r="D251"/>
      <c r="I251"/>
    </row>
    <row r="252" spans="4:9" ht="13.9" customHeight="1">
      <c r="D252"/>
      <c r="I252"/>
    </row>
    <row r="253" spans="4:9" ht="13.9" customHeight="1">
      <c r="D253"/>
      <c r="I253"/>
    </row>
    <row r="254" spans="4:9" ht="13.9" customHeight="1">
      <c r="D254"/>
      <c r="I254"/>
    </row>
    <row r="255" spans="4:9" ht="13.9" customHeight="1">
      <c r="D255"/>
      <c r="I255"/>
    </row>
    <row r="256" spans="4:9" ht="13.9" customHeight="1">
      <c r="D256"/>
      <c r="I256"/>
    </row>
    <row r="257" spans="4:9" ht="13.9" customHeight="1">
      <c r="D257"/>
      <c r="I257"/>
    </row>
    <row r="258" spans="4:9" ht="13.9" customHeight="1">
      <c r="D258"/>
      <c r="I258"/>
    </row>
    <row r="259" spans="4:9" ht="13.9" customHeight="1">
      <c r="D259"/>
      <c r="I259"/>
    </row>
    <row r="260" spans="4:9" ht="13.9" customHeight="1">
      <c r="D260"/>
      <c r="I260"/>
    </row>
    <row r="261" spans="4:9" ht="13.9" customHeight="1">
      <c r="D261"/>
      <c r="I261"/>
    </row>
    <row r="262" spans="4:9" ht="13.9" customHeight="1">
      <c r="D262"/>
      <c r="I262"/>
    </row>
    <row r="263" spans="4:9" ht="13.9" customHeight="1">
      <c r="D263"/>
      <c r="I263"/>
    </row>
    <row r="264" spans="4:9" ht="13.9" customHeight="1">
      <c r="D264"/>
      <c r="I264"/>
    </row>
    <row r="265" spans="4:9" ht="13.9" customHeight="1">
      <c r="D265"/>
      <c r="I265"/>
    </row>
    <row r="266" spans="4:9" ht="13.9" customHeight="1">
      <c r="D266"/>
      <c r="I266"/>
    </row>
    <row r="267" spans="4:9" ht="13.9" customHeight="1">
      <c r="D267"/>
      <c r="I267"/>
    </row>
    <row r="268" spans="4:9" ht="13.9" customHeight="1">
      <c r="D268"/>
      <c r="I268"/>
    </row>
    <row r="269" spans="4:9" ht="13.9" customHeight="1">
      <c r="D269"/>
      <c r="I269"/>
    </row>
    <row r="270" spans="4:9" ht="13.9" customHeight="1">
      <c r="D270"/>
      <c r="I270"/>
    </row>
    <row r="271" spans="4:9" ht="13.9" customHeight="1">
      <c r="D271"/>
      <c r="I271"/>
    </row>
    <row r="272" spans="4:9" ht="13.9" customHeight="1">
      <c r="D272"/>
      <c r="I272"/>
    </row>
    <row r="273" spans="4:9" ht="13.9" customHeight="1">
      <c r="D273"/>
      <c r="I273"/>
    </row>
    <row r="274" spans="4:9" ht="13.9" customHeight="1">
      <c r="D274"/>
      <c r="I274"/>
    </row>
    <row r="275" spans="4:9" ht="13.9" customHeight="1">
      <c r="D275"/>
      <c r="I275"/>
    </row>
    <row r="276" spans="4:9" ht="13.9" customHeight="1">
      <c r="D276"/>
      <c r="I276"/>
    </row>
    <row r="277" spans="4:9" ht="13.9" customHeight="1">
      <c r="D277"/>
      <c r="I277"/>
    </row>
    <row r="278" spans="4:9" ht="13.9" customHeight="1">
      <c r="D278"/>
      <c r="I278"/>
    </row>
    <row r="279" spans="4:9" ht="13.9" customHeight="1">
      <c r="D279"/>
      <c r="I279"/>
    </row>
    <row r="280" spans="4:9" ht="13.9" customHeight="1">
      <c r="D280"/>
      <c r="I280"/>
    </row>
    <row r="281" spans="4:9" ht="13.9" customHeight="1">
      <c r="D281"/>
      <c r="I281"/>
    </row>
    <row r="282" spans="4:9" ht="13.9" customHeight="1">
      <c r="D282"/>
      <c r="I282"/>
    </row>
    <row r="283" spans="4:9" ht="13.9" customHeight="1">
      <c r="D283"/>
      <c r="I283"/>
    </row>
    <row r="284" spans="4:9" ht="13.9" customHeight="1">
      <c r="D284"/>
      <c r="I284"/>
    </row>
    <row r="285" spans="4:9" ht="13.9" customHeight="1">
      <c r="D285"/>
      <c r="I285"/>
    </row>
    <row r="286" spans="4:9" ht="13.9" customHeight="1">
      <c r="D286"/>
      <c r="I286"/>
    </row>
    <row r="287" spans="4:9" ht="13.9" customHeight="1">
      <c r="D287"/>
      <c r="I287"/>
    </row>
    <row r="288" spans="4:9" ht="13.9" customHeight="1">
      <c r="D288"/>
      <c r="I288"/>
    </row>
    <row r="289" spans="4:9" ht="13.9" customHeight="1">
      <c r="D289"/>
      <c r="I289"/>
    </row>
    <row r="290" spans="4:9" ht="13.9" customHeight="1">
      <c r="D290"/>
      <c r="I290"/>
    </row>
    <row r="291" spans="4:9" ht="13.9" customHeight="1">
      <c r="D291"/>
      <c r="I291"/>
    </row>
    <row r="292" spans="4:9" ht="13.9" customHeight="1">
      <c r="D292"/>
      <c r="I292"/>
    </row>
    <row r="293" spans="4:9" ht="13.9" customHeight="1">
      <c r="D293"/>
      <c r="I293"/>
    </row>
    <row r="294" spans="4:9" ht="13.9" customHeight="1">
      <c r="D294"/>
      <c r="I294"/>
    </row>
    <row r="295" spans="4:9" ht="13.9" customHeight="1">
      <c r="D295"/>
      <c r="I295"/>
    </row>
    <row r="296" spans="4:9" ht="13.9" customHeight="1">
      <c r="D296"/>
      <c r="I296"/>
    </row>
    <row r="297" spans="4:9" ht="13.9" customHeight="1">
      <c r="D297"/>
      <c r="I297"/>
    </row>
    <row r="298" spans="4:9" ht="13.9" customHeight="1">
      <c r="D298"/>
      <c r="I298"/>
    </row>
    <row r="299" spans="4:9" ht="13.9" customHeight="1">
      <c r="D299"/>
      <c r="I299"/>
    </row>
    <row r="300" spans="4:9" ht="13.9" customHeight="1">
      <c r="D300"/>
      <c r="I300"/>
    </row>
    <row r="301" spans="4:9" ht="13.9" customHeight="1">
      <c r="D301"/>
      <c r="I301"/>
    </row>
    <row r="302" spans="4:9" ht="13.9" customHeight="1">
      <c r="D302"/>
      <c r="I302"/>
    </row>
    <row r="303" spans="4:9" ht="13.9" customHeight="1">
      <c r="D303"/>
      <c r="I303"/>
    </row>
    <row r="304" spans="4:9" ht="13.9" customHeight="1">
      <c r="D304"/>
      <c r="I304"/>
    </row>
    <row r="305" spans="4:9" ht="13.9" customHeight="1">
      <c r="D305"/>
      <c r="I305"/>
    </row>
    <row r="306" spans="4:9" ht="13.9" customHeight="1">
      <c r="D306"/>
      <c r="I306"/>
    </row>
    <row r="307" spans="4:9" ht="13.9" customHeight="1">
      <c r="D307"/>
      <c r="I307"/>
    </row>
    <row r="308" spans="4:9" ht="13.9" customHeight="1">
      <c r="D308"/>
      <c r="I308"/>
    </row>
    <row r="309" spans="4:9" ht="13.9" customHeight="1">
      <c r="D309"/>
      <c r="I309"/>
    </row>
    <row r="310" spans="4:9" ht="13.9" customHeight="1">
      <c r="D310"/>
      <c r="I310"/>
    </row>
    <row r="311" spans="4:9" ht="13.9" customHeight="1">
      <c r="D311"/>
      <c r="I311"/>
    </row>
    <row r="312" spans="4:9" ht="13.9" customHeight="1">
      <c r="D312"/>
      <c r="I312"/>
    </row>
    <row r="313" spans="4:9" ht="13.9" customHeight="1">
      <c r="D313"/>
      <c r="I313"/>
    </row>
    <row r="314" spans="4:9" ht="13.9" customHeight="1">
      <c r="D314"/>
      <c r="I314"/>
    </row>
    <row r="315" spans="4:9" ht="13.9" customHeight="1">
      <c r="D315"/>
      <c r="I315"/>
    </row>
    <row r="316" spans="4:9" ht="13.9" customHeight="1">
      <c r="D316"/>
      <c r="I316"/>
    </row>
    <row r="317" spans="4:9" ht="13.9" customHeight="1">
      <c r="D317"/>
      <c r="I317"/>
    </row>
    <row r="318" spans="4:9" ht="13.9" customHeight="1">
      <c r="D318"/>
      <c r="I318"/>
    </row>
    <row r="319" spans="4:9" ht="13.9" customHeight="1">
      <c r="D319"/>
      <c r="I319"/>
    </row>
    <row r="320" spans="4:9" ht="13.9" customHeight="1">
      <c r="D320"/>
      <c r="I320"/>
    </row>
    <row r="321" spans="4:9" ht="13.9" customHeight="1">
      <c r="D321"/>
      <c r="I321"/>
    </row>
    <row r="322" spans="4:9" ht="13.9" customHeight="1">
      <c r="D322"/>
      <c r="I322"/>
    </row>
    <row r="323" spans="4:9" ht="13.9" customHeight="1">
      <c r="D323"/>
      <c r="I323"/>
    </row>
    <row r="324" spans="4:9" ht="13.9" customHeight="1">
      <c r="D324"/>
      <c r="I324"/>
    </row>
    <row r="325" spans="4:9" ht="13.9" customHeight="1">
      <c r="D325"/>
      <c r="I325"/>
    </row>
    <row r="326" spans="4:9" ht="13.9" customHeight="1">
      <c r="D326"/>
      <c r="I326"/>
    </row>
    <row r="327" spans="4:9" ht="13.9" customHeight="1">
      <c r="D327"/>
      <c r="I327"/>
    </row>
    <row r="328" spans="4:9" ht="13.9" customHeight="1">
      <c r="D328"/>
      <c r="I328"/>
    </row>
    <row r="329" spans="4:9" ht="13.9" customHeight="1">
      <c r="D329"/>
      <c r="I329"/>
    </row>
    <row r="330" spans="4:9" ht="13.9" customHeight="1">
      <c r="D330"/>
      <c r="I330"/>
    </row>
    <row r="331" spans="4:9" ht="13.9" customHeight="1">
      <c r="D331"/>
      <c r="I331"/>
    </row>
    <row r="332" spans="4:9" ht="13.9" customHeight="1">
      <c r="D332"/>
      <c r="I332"/>
    </row>
    <row r="333" spans="4:9" ht="13.9" customHeight="1">
      <c r="D333"/>
      <c r="I333"/>
    </row>
    <row r="334" spans="4:9" ht="13.9" customHeight="1">
      <c r="D334"/>
      <c r="I334"/>
    </row>
    <row r="335" spans="4:9" ht="13.9" customHeight="1">
      <c r="D335"/>
      <c r="I335"/>
    </row>
    <row r="336" spans="4:9" ht="13.9" customHeight="1">
      <c r="D336"/>
      <c r="I336"/>
    </row>
    <row r="337" spans="4:9" ht="13.9" customHeight="1">
      <c r="D337"/>
      <c r="I337"/>
    </row>
    <row r="338" spans="4:9" ht="13.9" customHeight="1">
      <c r="D338"/>
      <c r="I338"/>
    </row>
    <row r="339" spans="4:9" ht="13.9" customHeight="1">
      <c r="D339"/>
      <c r="I339"/>
    </row>
    <row r="340" spans="4:9" ht="13.9" customHeight="1">
      <c r="D340"/>
      <c r="I340"/>
    </row>
    <row r="341" spans="4:9" ht="13.9" customHeight="1">
      <c r="D341"/>
      <c r="I341"/>
    </row>
    <row r="342" spans="4:9" ht="13.9" customHeight="1">
      <c r="D342"/>
      <c r="I342"/>
    </row>
    <row r="343" spans="4:9" ht="13.9" customHeight="1">
      <c r="D343"/>
      <c r="I343"/>
    </row>
    <row r="344" spans="4:9" ht="13.9" customHeight="1">
      <c r="D344"/>
      <c r="I344"/>
    </row>
    <row r="345" spans="4:9" ht="13.9" customHeight="1">
      <c r="D345"/>
      <c r="I345"/>
    </row>
    <row r="346" spans="4:9" ht="13.9" customHeight="1">
      <c r="D346"/>
      <c r="I346"/>
    </row>
    <row r="347" spans="4:9" ht="13.9" customHeight="1">
      <c r="D347"/>
      <c r="I347"/>
    </row>
    <row r="348" spans="4:9" ht="13.9" customHeight="1">
      <c r="D348"/>
      <c r="I348"/>
    </row>
    <row r="349" spans="4:9" ht="13.9" customHeight="1">
      <c r="D349"/>
      <c r="I349"/>
    </row>
    <row r="350" spans="4:9" ht="13.9" customHeight="1">
      <c r="D350"/>
      <c r="I350"/>
    </row>
    <row r="351" spans="4:9" ht="13.9" customHeight="1">
      <c r="D351"/>
      <c r="I351"/>
    </row>
    <row r="352" spans="4:9" ht="13.9" customHeight="1">
      <c r="D352"/>
      <c r="I352"/>
    </row>
    <row r="353" spans="4:9" ht="13.9" customHeight="1">
      <c r="D353"/>
      <c r="I353"/>
    </row>
    <row r="354" spans="4:9" ht="13.9" customHeight="1">
      <c r="D354"/>
      <c r="I354"/>
    </row>
    <row r="355" spans="4:9" ht="13.9" customHeight="1">
      <c r="D355"/>
      <c r="I355"/>
    </row>
    <row r="356" spans="4:9" ht="13.9" customHeight="1">
      <c r="D356"/>
      <c r="I356"/>
    </row>
    <row r="357" spans="4:9" ht="13.9" customHeight="1">
      <c r="D357"/>
      <c r="I357"/>
    </row>
    <row r="358" spans="4:9" ht="13.9" customHeight="1">
      <c r="D358"/>
      <c r="I358"/>
    </row>
    <row r="359" spans="4:9" ht="13.9" customHeight="1">
      <c r="D359"/>
      <c r="I359"/>
    </row>
    <row r="360" spans="4:9" ht="13.9" customHeight="1">
      <c r="D360"/>
      <c r="I360"/>
    </row>
    <row r="361" spans="4:9" ht="13.9" customHeight="1">
      <c r="D361"/>
      <c r="I361"/>
    </row>
    <row r="362" spans="4:9" ht="13.9" customHeight="1">
      <c r="D362"/>
      <c r="I362"/>
    </row>
    <row r="363" spans="4:9" ht="13.9" customHeight="1">
      <c r="D363"/>
      <c r="I363"/>
    </row>
    <row r="364" spans="4:9" ht="13.9" customHeight="1">
      <c r="D364"/>
      <c r="I364"/>
    </row>
    <row r="365" spans="4:9" ht="13.9" customHeight="1">
      <c r="D365"/>
      <c r="I365"/>
    </row>
    <row r="366" spans="4:9" ht="13.9" customHeight="1">
      <c r="D366"/>
      <c r="I366"/>
    </row>
    <row r="367" spans="4:9" ht="13.9" customHeight="1">
      <c r="D367"/>
      <c r="I367"/>
    </row>
    <row r="368" spans="4:9" ht="13.9" customHeight="1">
      <c r="D368"/>
      <c r="I368"/>
    </row>
    <row r="369" spans="4:9" ht="13.9" customHeight="1">
      <c r="D369"/>
      <c r="I369"/>
    </row>
    <row r="370" spans="4:9" ht="13.9" customHeight="1">
      <c r="D370"/>
      <c r="I370"/>
    </row>
    <row r="371" spans="4:9" ht="13.9" customHeight="1">
      <c r="D371"/>
      <c r="I371"/>
    </row>
    <row r="372" spans="4:9" ht="13.9" customHeight="1">
      <c r="D372"/>
      <c r="I372"/>
    </row>
    <row r="373" spans="4:9" ht="13.9" customHeight="1">
      <c r="D373"/>
      <c r="I373"/>
    </row>
    <row r="374" spans="4:9" ht="13.9" customHeight="1">
      <c r="D374"/>
      <c r="I374"/>
    </row>
    <row r="375" spans="4:9" ht="13.9" customHeight="1">
      <c r="D375"/>
      <c r="I375"/>
    </row>
    <row r="376" spans="4:9" ht="13.9" customHeight="1">
      <c r="D376"/>
      <c r="I376"/>
    </row>
    <row r="377" spans="4:9" ht="13.9" customHeight="1">
      <c r="D377"/>
      <c r="I377"/>
    </row>
    <row r="378" spans="4:9" ht="13.9" customHeight="1">
      <c r="D378"/>
      <c r="I378"/>
    </row>
    <row r="379" spans="4:9" ht="13.9" customHeight="1">
      <c r="D379"/>
      <c r="I379"/>
    </row>
    <row r="380" spans="4:9" ht="13.9" customHeight="1">
      <c r="D380"/>
      <c r="I380"/>
    </row>
    <row r="381" spans="4:9" ht="13.9" customHeight="1">
      <c r="D381"/>
      <c r="I381"/>
    </row>
    <row r="382" spans="4:9" ht="13.9" customHeight="1">
      <c r="D382"/>
      <c r="I382"/>
    </row>
    <row r="383" spans="4:9" ht="13.9" customHeight="1">
      <c r="D383"/>
      <c r="I383"/>
    </row>
    <row r="384" spans="4:9" ht="13.9" customHeight="1">
      <c r="D384"/>
      <c r="I384"/>
    </row>
    <row r="385" spans="4:9" ht="13.9" customHeight="1">
      <c r="D385"/>
      <c r="I385"/>
    </row>
    <row r="386" spans="4:9" ht="13.9" customHeight="1">
      <c r="D386"/>
      <c r="I386"/>
    </row>
    <row r="387" spans="4:9" ht="13.9" customHeight="1">
      <c r="D387"/>
      <c r="I387"/>
    </row>
    <row r="388" spans="4:9" ht="13.9" customHeight="1">
      <c r="D388"/>
      <c r="I388"/>
    </row>
    <row r="389" spans="4:9" ht="13.9" customHeight="1">
      <c r="D389"/>
      <c r="I389"/>
    </row>
    <row r="390" spans="4:9" ht="13.9" customHeight="1">
      <c r="D390"/>
      <c r="I390"/>
    </row>
    <row r="391" spans="4:9" ht="13.9" customHeight="1">
      <c r="D391"/>
      <c r="I391"/>
    </row>
    <row r="392" spans="4:9" ht="13.9" customHeight="1">
      <c r="D392"/>
      <c r="I392"/>
    </row>
    <row r="393" spans="4:9" ht="13.9" customHeight="1">
      <c r="D393"/>
      <c r="I393"/>
    </row>
    <row r="394" spans="4:9" ht="13.9" customHeight="1">
      <c r="D394"/>
      <c r="I394"/>
    </row>
    <row r="395" spans="4:9" ht="13.9" customHeight="1">
      <c r="D395"/>
      <c r="I395"/>
    </row>
    <row r="396" spans="4:9" ht="13.9" customHeight="1">
      <c r="D396"/>
      <c r="I396"/>
    </row>
    <row r="397" spans="4:9" ht="13.9" customHeight="1">
      <c r="D397"/>
      <c r="I397"/>
    </row>
    <row r="398" spans="4:9" ht="13.9" customHeight="1">
      <c r="D398"/>
      <c r="I398"/>
    </row>
    <row r="399" spans="4:9" ht="13.9" customHeight="1">
      <c r="D399"/>
      <c r="I399"/>
    </row>
    <row r="400" spans="4:9" ht="13.9" customHeight="1">
      <c r="D400"/>
      <c r="I400"/>
    </row>
    <row r="401" spans="4:9" ht="13.9" customHeight="1">
      <c r="D401"/>
      <c r="I401"/>
    </row>
    <row r="402" spans="4:9" ht="13.9" customHeight="1">
      <c r="D402"/>
      <c r="I402"/>
    </row>
    <row r="403" spans="4:9" ht="13.9" customHeight="1">
      <c r="D403"/>
      <c r="I403"/>
    </row>
    <row r="404" spans="4:9" ht="13.9" customHeight="1">
      <c r="D404"/>
      <c r="I404"/>
    </row>
    <row r="405" spans="4:9" ht="13.9" customHeight="1">
      <c r="D405"/>
      <c r="I405"/>
    </row>
    <row r="406" spans="4:9" ht="13.9" customHeight="1">
      <c r="D406"/>
      <c r="I406"/>
    </row>
    <row r="407" spans="4:9" ht="13.9" customHeight="1">
      <c r="D407"/>
      <c r="I407"/>
    </row>
    <row r="408" spans="4:9" ht="13.9" customHeight="1">
      <c r="D408"/>
      <c r="I408"/>
    </row>
    <row r="409" spans="4:9" ht="13.9" customHeight="1">
      <c r="D409"/>
      <c r="I409"/>
    </row>
    <row r="410" spans="4:9" ht="13.9" customHeight="1">
      <c r="D410"/>
      <c r="I410"/>
    </row>
    <row r="411" spans="4:9" ht="13.9" customHeight="1">
      <c r="D411"/>
      <c r="I411"/>
    </row>
    <row r="412" spans="4:9" ht="13.9" customHeight="1">
      <c r="D412"/>
      <c r="I412"/>
    </row>
    <row r="413" spans="4:9" ht="13.9" customHeight="1">
      <c r="D413"/>
      <c r="I413"/>
    </row>
    <row r="414" spans="4:9" ht="13.9" customHeight="1">
      <c r="D414"/>
      <c r="I414"/>
    </row>
    <row r="415" spans="4:9" ht="13.9" customHeight="1">
      <c r="D415"/>
      <c r="I415"/>
    </row>
    <row r="416" spans="4:9" ht="13.9" customHeight="1">
      <c r="D416"/>
      <c r="I416"/>
    </row>
    <row r="417" spans="4:9" ht="13.9" customHeight="1">
      <c r="D417"/>
      <c r="I417"/>
    </row>
    <row r="418" spans="4:9" ht="13.9" customHeight="1">
      <c r="D418"/>
      <c r="I418"/>
    </row>
    <row r="419" spans="4:9" ht="13.9" customHeight="1">
      <c r="D419"/>
      <c r="I419"/>
    </row>
    <row r="420" spans="4:9" ht="13.9" customHeight="1">
      <c r="D420"/>
      <c r="I420"/>
    </row>
    <row r="421" spans="4:9" ht="13.9" customHeight="1">
      <c r="D421"/>
      <c r="I421"/>
    </row>
    <row r="422" spans="4:9" ht="13.9" customHeight="1">
      <c r="D422"/>
      <c r="I422"/>
    </row>
    <row r="423" spans="4:9" ht="13.9" customHeight="1">
      <c r="D423"/>
      <c r="I423"/>
    </row>
    <row r="424" spans="4:9" ht="13.9" customHeight="1">
      <c r="D424"/>
      <c r="I424"/>
    </row>
    <row r="425" spans="4:9" ht="13.9" customHeight="1">
      <c r="D425"/>
      <c r="I425"/>
    </row>
    <row r="426" spans="4:9" ht="13.9" customHeight="1">
      <c r="D426"/>
      <c r="I426"/>
    </row>
    <row r="427" spans="4:9" ht="13.9" customHeight="1">
      <c r="D427"/>
      <c r="I427"/>
    </row>
    <row r="428" spans="4:9" ht="13.9" customHeight="1">
      <c r="D428"/>
      <c r="I428"/>
    </row>
    <row r="429" spans="4:9" ht="13.9" customHeight="1">
      <c r="D429"/>
      <c r="I429"/>
    </row>
    <row r="430" spans="4:9" ht="13.9" customHeight="1">
      <c r="D430"/>
      <c r="I430"/>
    </row>
    <row r="431" spans="4:9" ht="13.9" customHeight="1">
      <c r="D431"/>
      <c r="I431"/>
    </row>
    <row r="432" spans="4:9" ht="13.9" customHeight="1">
      <c r="D432"/>
      <c r="I432"/>
    </row>
    <row r="433" spans="4:9" ht="13.9" customHeight="1">
      <c r="D433"/>
      <c r="I433"/>
    </row>
    <row r="434" spans="4:9" ht="13.9" customHeight="1">
      <c r="D434"/>
      <c r="I434"/>
    </row>
    <row r="435" spans="4:9" ht="13.9" customHeight="1">
      <c r="D435"/>
      <c r="I435"/>
    </row>
    <row r="436" spans="4:9" ht="13.9" customHeight="1">
      <c r="D436"/>
      <c r="I436"/>
    </row>
    <row r="437" spans="4:9" ht="13.9" customHeight="1">
      <c r="D437"/>
      <c r="I437"/>
    </row>
    <row r="438" spans="4:9" ht="13.9" customHeight="1">
      <c r="D438"/>
      <c r="I438"/>
    </row>
    <row r="439" spans="4:9" ht="13.9" customHeight="1">
      <c r="D439"/>
      <c r="I439"/>
    </row>
    <row r="440" spans="4:9" ht="13.9" customHeight="1">
      <c r="D440"/>
      <c r="I440"/>
    </row>
    <row r="441" spans="4:9" ht="13.9" customHeight="1">
      <c r="D441"/>
      <c r="I441"/>
    </row>
    <row r="442" spans="4:9" ht="13.9" customHeight="1">
      <c r="D442"/>
      <c r="I442"/>
    </row>
    <row r="443" spans="4:9" ht="13.9" customHeight="1">
      <c r="D443"/>
      <c r="I443"/>
    </row>
    <row r="444" spans="4:9" ht="13.9" customHeight="1">
      <c r="D444"/>
      <c r="I444"/>
    </row>
    <row r="445" spans="4:9" ht="13.9" customHeight="1">
      <c r="D445"/>
      <c r="I445"/>
    </row>
    <row r="446" spans="4:9" ht="13.9" customHeight="1">
      <c r="D446"/>
      <c r="I446"/>
    </row>
    <row r="447" spans="4:9" ht="13.9" customHeight="1">
      <c r="D447"/>
      <c r="I447"/>
    </row>
    <row r="448" spans="4:9" ht="13.9" customHeight="1">
      <c r="D448"/>
      <c r="I448"/>
    </row>
    <row r="449" spans="4:9" ht="13.9" customHeight="1">
      <c r="D449"/>
      <c r="I449"/>
    </row>
    <row r="450" spans="4:9" ht="13.9" customHeight="1">
      <c r="D450"/>
      <c r="I450"/>
    </row>
    <row r="451" spans="4:9" ht="13.9" customHeight="1">
      <c r="D451"/>
      <c r="I451"/>
    </row>
    <row r="452" spans="4:9" ht="13.9" customHeight="1">
      <c r="D452"/>
      <c r="I452"/>
    </row>
    <row r="453" spans="4:9" ht="13.9" customHeight="1">
      <c r="D453"/>
      <c r="I453"/>
    </row>
    <row r="454" spans="4:9" ht="13.9" customHeight="1">
      <c r="D454"/>
      <c r="I454"/>
    </row>
    <row r="455" spans="4:9" ht="13.9" customHeight="1">
      <c r="D455"/>
      <c r="I455"/>
    </row>
    <row r="456" spans="4:9" ht="13.9" customHeight="1">
      <c r="D456"/>
      <c r="I456"/>
    </row>
    <row r="457" spans="4:9" ht="13.9" customHeight="1">
      <c r="D457"/>
      <c r="I457"/>
    </row>
    <row r="458" spans="4:9" ht="13.9" customHeight="1">
      <c r="D458"/>
      <c r="I458"/>
    </row>
    <row r="459" spans="4:9" ht="13.9" customHeight="1">
      <c r="D459"/>
      <c r="I459"/>
    </row>
    <row r="460" spans="4:9" ht="13.9" customHeight="1">
      <c r="D460"/>
      <c r="I460"/>
    </row>
    <row r="461" spans="4:9" ht="13.9" customHeight="1">
      <c r="D461"/>
      <c r="I461"/>
    </row>
    <row r="462" spans="4:9" ht="13.9" customHeight="1">
      <c r="D462"/>
      <c r="I462"/>
    </row>
    <row r="463" spans="4:9" ht="13.9" customHeight="1">
      <c r="D463"/>
      <c r="I463"/>
    </row>
    <row r="464" spans="4:9" ht="13.9" customHeight="1">
      <c r="D464"/>
      <c r="I464"/>
    </row>
    <row r="465" spans="4:9" ht="13.9" customHeight="1">
      <c r="D465"/>
      <c r="I465"/>
    </row>
    <row r="466" spans="4:9" ht="13.9" customHeight="1">
      <c r="D466"/>
      <c r="I466"/>
    </row>
    <row r="467" spans="4:9" ht="13.9" customHeight="1">
      <c r="D467"/>
      <c r="I467"/>
    </row>
    <row r="468" spans="4:9" ht="13.9" customHeight="1">
      <c r="D468"/>
      <c r="I468"/>
    </row>
    <row r="469" spans="4:9" ht="13.9" customHeight="1">
      <c r="D469"/>
      <c r="I469"/>
    </row>
    <row r="470" spans="4:9" ht="13.9" customHeight="1">
      <c r="D470"/>
      <c r="I470"/>
    </row>
    <row r="471" spans="4:9" ht="13.9" customHeight="1">
      <c r="D471"/>
      <c r="I471"/>
    </row>
    <row r="472" spans="4:9" ht="13.9" customHeight="1">
      <c r="D472"/>
      <c r="I472"/>
    </row>
    <row r="473" spans="4:9" ht="13.9" customHeight="1">
      <c r="D473"/>
      <c r="I473"/>
    </row>
    <row r="474" spans="4:9" ht="13.9" customHeight="1">
      <c r="D474"/>
      <c r="I474"/>
    </row>
    <row r="475" spans="4:9" ht="13.9" customHeight="1">
      <c r="D475"/>
      <c r="I475"/>
    </row>
    <row r="476" spans="4:9" ht="13.9" customHeight="1">
      <c r="D476"/>
      <c r="I476"/>
    </row>
    <row r="477" spans="4:9" ht="13.9" customHeight="1">
      <c r="D477"/>
      <c r="I477"/>
    </row>
    <row r="478" spans="4:9" ht="13.9" customHeight="1">
      <c r="D478"/>
      <c r="I478"/>
    </row>
    <row r="479" spans="4:9" ht="13.9" customHeight="1">
      <c r="D479"/>
      <c r="I479"/>
    </row>
    <row r="480" spans="4:9" ht="13.9" customHeight="1">
      <c r="D480"/>
      <c r="I480"/>
    </row>
    <row r="481" spans="4:9" ht="13.9" customHeight="1">
      <c r="D481"/>
      <c r="I481"/>
    </row>
    <row r="482" spans="4:9" ht="13.9" customHeight="1">
      <c r="D482"/>
      <c r="I482"/>
    </row>
    <row r="483" spans="4:9" ht="13.9" customHeight="1">
      <c r="D483"/>
      <c r="I483"/>
    </row>
    <row r="484" spans="4:9" ht="13.9" customHeight="1">
      <c r="D484"/>
      <c r="I484"/>
    </row>
    <row r="485" spans="4:9" ht="13.9" customHeight="1">
      <c r="D485"/>
      <c r="I485"/>
    </row>
    <row r="486" spans="4:9" ht="13.9" customHeight="1">
      <c r="D486"/>
      <c r="I486"/>
    </row>
    <row r="487" spans="4:9" ht="13.9" customHeight="1">
      <c r="D487"/>
      <c r="I487"/>
    </row>
    <row r="488" spans="4:9" ht="13.9" customHeight="1">
      <c r="D488"/>
      <c r="I488"/>
    </row>
    <row r="489" spans="4:9" ht="13.9" customHeight="1">
      <c r="D489"/>
      <c r="I489"/>
    </row>
    <row r="490" spans="4:9" ht="13.9" customHeight="1">
      <c r="D490"/>
      <c r="I490"/>
    </row>
    <row r="491" spans="4:9" ht="13.9" customHeight="1">
      <c r="D491"/>
      <c r="I491"/>
    </row>
    <row r="492" spans="4:9" ht="13.9" customHeight="1">
      <c r="D492"/>
      <c r="I492"/>
    </row>
    <row r="493" spans="4:9" ht="13.9" customHeight="1">
      <c r="D493"/>
      <c r="I493"/>
    </row>
    <row r="494" spans="4:9" ht="13.9" customHeight="1">
      <c r="D494"/>
      <c r="I494"/>
    </row>
    <row r="495" spans="4:9" ht="13.9" customHeight="1">
      <c r="D495"/>
      <c r="I495"/>
    </row>
    <row r="496" spans="4:9" ht="13.9" customHeight="1">
      <c r="D496"/>
      <c r="I496"/>
    </row>
    <row r="497" spans="4:9" ht="13.9" customHeight="1">
      <c r="D497"/>
      <c r="I497"/>
    </row>
    <row r="498" spans="4:9" ht="13.9" customHeight="1">
      <c r="D498"/>
      <c r="I498"/>
    </row>
    <row r="499" spans="4:9" ht="13.9" customHeight="1">
      <c r="D499"/>
      <c r="I499"/>
    </row>
    <row r="500" spans="4:9" ht="13.9" customHeight="1">
      <c r="D500"/>
      <c r="I500"/>
    </row>
    <row r="501" spans="4:9" ht="13.9" customHeight="1">
      <c r="D501"/>
      <c r="I501"/>
    </row>
    <row r="502" spans="4:9" ht="13.9" customHeight="1">
      <c r="D502"/>
      <c r="I502"/>
    </row>
    <row r="503" spans="4:9" ht="13.9" customHeight="1">
      <c r="D503"/>
      <c r="I503"/>
    </row>
    <row r="504" spans="4:9" ht="13.9" customHeight="1">
      <c r="D504"/>
      <c r="I504"/>
    </row>
    <row r="505" spans="4:9" ht="13.9" customHeight="1">
      <c r="D505"/>
      <c r="I505"/>
    </row>
    <row r="506" spans="4:9" ht="13.9" customHeight="1">
      <c r="D506"/>
      <c r="I506"/>
    </row>
    <row r="507" spans="4:9" ht="13.9" customHeight="1">
      <c r="D507"/>
      <c r="I507"/>
    </row>
    <row r="508" spans="4:9" ht="13.9" customHeight="1">
      <c r="D508"/>
      <c r="I508"/>
    </row>
    <row r="509" spans="4:9" ht="13.9" customHeight="1">
      <c r="D509"/>
      <c r="I509"/>
    </row>
    <row r="510" spans="4:9" ht="13.9" customHeight="1">
      <c r="D510"/>
      <c r="I510"/>
    </row>
    <row r="511" spans="4:9" ht="13.9" customHeight="1">
      <c r="D511"/>
      <c r="I511"/>
    </row>
    <row r="512" spans="4:9" ht="13.9" customHeight="1">
      <c r="D512"/>
      <c r="I512"/>
    </row>
    <row r="513" spans="4:9" ht="13.9" customHeight="1">
      <c r="D513"/>
      <c r="I513"/>
    </row>
    <row r="514" spans="4:9" ht="13.9" customHeight="1">
      <c r="D514"/>
      <c r="I514"/>
    </row>
    <row r="515" spans="4:9" ht="13.9" customHeight="1">
      <c r="D515"/>
      <c r="I515"/>
    </row>
    <row r="516" spans="4:9" ht="13.9" customHeight="1">
      <c r="D516"/>
      <c r="I516"/>
    </row>
    <row r="517" spans="4:9" ht="13.9" customHeight="1">
      <c r="D517"/>
      <c r="I517"/>
    </row>
    <row r="518" spans="4:9" ht="13.9" customHeight="1">
      <c r="D518"/>
      <c r="I518"/>
    </row>
    <row r="519" spans="4:9" ht="13.9" customHeight="1">
      <c r="D519"/>
      <c r="I519"/>
    </row>
    <row r="520" spans="4:9" ht="13.9" customHeight="1">
      <c r="D520"/>
      <c r="I520"/>
    </row>
    <row r="521" spans="4:9" ht="13.9" customHeight="1">
      <c r="D521"/>
      <c r="I521"/>
    </row>
    <row r="522" spans="4:9" ht="13.9" customHeight="1">
      <c r="D522"/>
      <c r="I522"/>
    </row>
    <row r="523" spans="4:9" ht="13.9" customHeight="1">
      <c r="D523"/>
      <c r="I523"/>
    </row>
    <row r="524" spans="4:9" ht="13.9" customHeight="1">
      <c r="D524"/>
      <c r="I524"/>
    </row>
    <row r="525" spans="4:9" ht="13.9" customHeight="1">
      <c r="D525"/>
      <c r="I525"/>
    </row>
    <row r="526" spans="4:9" ht="13.9" customHeight="1">
      <c r="D526"/>
      <c r="I526"/>
    </row>
    <row r="527" spans="4:9" ht="13.9" customHeight="1">
      <c r="D527"/>
      <c r="I527"/>
    </row>
    <row r="528" spans="4:9" ht="13.9" customHeight="1">
      <c r="D528"/>
      <c r="I528"/>
    </row>
    <row r="529" spans="4:9" ht="13.9" customHeight="1">
      <c r="D529"/>
      <c r="I529"/>
    </row>
    <row r="530" spans="4:9" ht="13.9" customHeight="1">
      <c r="D530"/>
      <c r="I530"/>
    </row>
    <row r="531" spans="4:9" ht="13.9" customHeight="1">
      <c r="D531"/>
      <c r="I531"/>
    </row>
    <row r="532" spans="4:9" ht="13.9" customHeight="1">
      <c r="D532"/>
      <c r="I532"/>
    </row>
    <row r="533" spans="4:9" ht="13.9" customHeight="1">
      <c r="D533"/>
      <c r="I533"/>
    </row>
    <row r="534" spans="4:9" ht="13.9" customHeight="1">
      <c r="D534"/>
      <c r="I534"/>
    </row>
    <row r="535" spans="4:9" ht="13.9" customHeight="1">
      <c r="D535"/>
      <c r="I535"/>
    </row>
    <row r="536" spans="4:9" ht="13.9" customHeight="1">
      <c r="D536"/>
      <c r="I536"/>
    </row>
    <row r="537" spans="4:9" ht="13.9" customHeight="1">
      <c r="D537"/>
      <c r="I537"/>
    </row>
    <row r="538" spans="4:9" ht="13.9" customHeight="1">
      <c r="D538"/>
      <c r="I538"/>
    </row>
    <row r="539" spans="4:9" ht="13.9" customHeight="1">
      <c r="D539"/>
      <c r="I539"/>
    </row>
    <row r="540" spans="4:9" ht="13.9" customHeight="1">
      <c r="D540"/>
      <c r="I540"/>
    </row>
    <row r="541" spans="4:9" ht="13.9" customHeight="1">
      <c r="D541"/>
      <c r="I541"/>
    </row>
    <row r="542" spans="4:9" ht="13.9" customHeight="1">
      <c r="D542"/>
      <c r="I542"/>
    </row>
    <row r="543" spans="4:9" ht="13.9" customHeight="1">
      <c r="D543"/>
      <c r="I543"/>
    </row>
    <row r="544" spans="4:9" ht="13.9" customHeight="1">
      <c r="D544"/>
      <c r="I544"/>
    </row>
    <row r="545" spans="4:9" ht="13.9" customHeight="1">
      <c r="D545"/>
      <c r="I545"/>
    </row>
    <row r="546" spans="4:9" ht="13.9" customHeight="1">
      <c r="D546"/>
      <c r="I546"/>
    </row>
    <row r="547" spans="4:9" ht="13.9" customHeight="1">
      <c r="D547"/>
      <c r="I547"/>
    </row>
    <row r="548" spans="4:9" ht="13.9" customHeight="1">
      <c r="D548"/>
      <c r="I548"/>
    </row>
    <row r="549" spans="4:9" ht="13.9" customHeight="1">
      <c r="D549"/>
      <c r="I549"/>
    </row>
    <row r="550" spans="4:9" ht="13.9" customHeight="1">
      <c r="D550"/>
      <c r="I550"/>
    </row>
    <row r="551" spans="4:9" ht="13.9" customHeight="1">
      <c r="D551"/>
      <c r="I551"/>
    </row>
    <row r="552" spans="4:9" ht="13.9" customHeight="1">
      <c r="D552"/>
      <c r="I552"/>
    </row>
    <row r="553" spans="4:9" ht="13.9" customHeight="1">
      <c r="D553"/>
      <c r="I553"/>
    </row>
    <row r="554" spans="4:9" ht="13.9" customHeight="1">
      <c r="D554"/>
      <c r="I554"/>
    </row>
    <row r="555" spans="4:9" ht="13.9" customHeight="1">
      <c r="D555"/>
      <c r="I555"/>
    </row>
    <row r="556" spans="4:9" ht="13.9" customHeight="1">
      <c r="D556"/>
      <c r="I556"/>
    </row>
    <row r="557" spans="4:9" ht="13.9" customHeight="1">
      <c r="D557"/>
      <c r="I557"/>
    </row>
    <row r="558" spans="4:9" ht="13.9" customHeight="1">
      <c r="D558"/>
      <c r="I558"/>
    </row>
    <row r="559" spans="4:9" ht="13.9" customHeight="1">
      <c r="D559"/>
      <c r="I559"/>
    </row>
    <row r="560" spans="4:9" ht="13.9" customHeight="1">
      <c r="D560"/>
      <c r="I560"/>
    </row>
    <row r="561" spans="4:9" ht="13.9" customHeight="1">
      <c r="D561"/>
      <c r="I561"/>
    </row>
    <row r="562" spans="4:9" ht="13.9" customHeight="1">
      <c r="D562"/>
      <c r="I562"/>
    </row>
    <row r="563" spans="4:9" ht="13.9" customHeight="1">
      <c r="D563"/>
      <c r="I563"/>
    </row>
    <row r="564" spans="4:9" ht="13.9" customHeight="1">
      <c r="D564"/>
      <c r="I564"/>
    </row>
    <row r="565" spans="4:9" ht="13.9" customHeight="1">
      <c r="D565"/>
      <c r="I565"/>
    </row>
    <row r="566" spans="4:9" ht="13.9" customHeight="1">
      <c r="D566"/>
      <c r="I566"/>
    </row>
    <row r="567" spans="4:9" ht="13.9" customHeight="1">
      <c r="D567"/>
      <c r="I567"/>
    </row>
    <row r="568" spans="4:9" ht="13.9" customHeight="1">
      <c r="D568"/>
      <c r="I568"/>
    </row>
    <row r="569" spans="4:9" ht="13.9" customHeight="1">
      <c r="D569"/>
      <c r="I569"/>
    </row>
    <row r="570" spans="4:9" ht="13.9" customHeight="1">
      <c r="D570"/>
      <c r="I570"/>
    </row>
    <row r="571" spans="4:9" ht="13.9" customHeight="1">
      <c r="D571"/>
      <c r="I571"/>
    </row>
    <row r="572" spans="4:9" ht="13.9" customHeight="1">
      <c r="D572"/>
      <c r="I572"/>
    </row>
    <row r="573" spans="4:9" ht="13.9" customHeight="1">
      <c r="D573"/>
      <c r="I573"/>
    </row>
    <row r="574" spans="4:9" ht="13.9" customHeight="1">
      <c r="D574"/>
      <c r="I574"/>
    </row>
    <row r="575" spans="4:9" ht="13.9" customHeight="1">
      <c r="D575"/>
      <c r="I575"/>
    </row>
    <row r="576" spans="4:9" ht="13.9" customHeight="1">
      <c r="D576"/>
      <c r="I576"/>
    </row>
    <row r="577" spans="4:9" ht="13.9" customHeight="1">
      <c r="D577"/>
      <c r="I577"/>
    </row>
    <row r="578" spans="4:9" ht="13.9" customHeight="1">
      <c r="D578"/>
      <c r="I578"/>
    </row>
    <row r="579" spans="4:9" ht="13.9" customHeight="1">
      <c r="D579"/>
      <c r="I579"/>
    </row>
    <row r="580" spans="4:9" ht="13.9" customHeight="1">
      <c r="D580"/>
      <c r="I580"/>
    </row>
    <row r="581" spans="4:9" ht="13.9" customHeight="1">
      <c r="D581"/>
      <c r="I581"/>
    </row>
    <row r="582" spans="4:9" ht="13.9" customHeight="1">
      <c r="D582"/>
      <c r="I582"/>
    </row>
    <row r="583" spans="4:9" ht="13.9" customHeight="1">
      <c r="D583"/>
      <c r="I583"/>
    </row>
    <row r="584" spans="4:9" ht="13.9" customHeight="1">
      <c r="D584"/>
      <c r="I584"/>
    </row>
    <row r="585" spans="4:9" ht="13.9" customHeight="1">
      <c r="D585"/>
      <c r="I585"/>
    </row>
    <row r="586" spans="4:9" ht="13.9" customHeight="1">
      <c r="D586"/>
      <c r="I586"/>
    </row>
    <row r="587" spans="4:9" ht="13.9" customHeight="1">
      <c r="D587"/>
      <c r="I587"/>
    </row>
    <row r="588" spans="4:9" ht="13.9" customHeight="1">
      <c r="D588"/>
      <c r="I588"/>
    </row>
    <row r="589" spans="4:9" ht="13.9" customHeight="1">
      <c r="D589"/>
      <c r="I589"/>
    </row>
    <row r="590" spans="4:9" ht="13.9" customHeight="1">
      <c r="D590"/>
      <c r="I590"/>
    </row>
    <row r="591" spans="4:9" ht="13.9" customHeight="1">
      <c r="D591"/>
      <c r="I591"/>
    </row>
    <row r="592" spans="4:9" ht="13.9" customHeight="1">
      <c r="D592"/>
      <c r="I592"/>
    </row>
    <row r="593" spans="4:9" ht="13.9" customHeight="1">
      <c r="D593"/>
      <c r="I593"/>
    </row>
    <row r="594" spans="4:9" ht="13.9" customHeight="1">
      <c r="D594"/>
      <c r="I594"/>
    </row>
    <row r="595" spans="4:9" ht="13.9" customHeight="1">
      <c r="D595"/>
      <c r="I595"/>
    </row>
    <row r="596" spans="4:9" ht="13.9" customHeight="1">
      <c r="D596"/>
      <c r="I596"/>
    </row>
    <row r="597" spans="4:9" ht="13.9" customHeight="1">
      <c r="D597"/>
      <c r="I597"/>
    </row>
    <row r="598" spans="4:9" ht="13.9" customHeight="1">
      <c r="D598"/>
      <c r="I598"/>
    </row>
    <row r="599" spans="4:9" ht="13.9" customHeight="1">
      <c r="D599"/>
      <c r="I599"/>
    </row>
    <row r="600" spans="4:9" ht="13.9" customHeight="1">
      <c r="D600"/>
      <c r="I600"/>
    </row>
    <row r="601" spans="4:9" ht="13.9" customHeight="1">
      <c r="D601"/>
      <c r="I601"/>
    </row>
    <row r="602" spans="4:9" ht="13.9" customHeight="1">
      <c r="D602"/>
      <c r="I602"/>
    </row>
    <row r="603" spans="4:9" ht="13.9" customHeight="1">
      <c r="D603"/>
      <c r="I603"/>
    </row>
    <row r="604" spans="4:9" ht="13.9" customHeight="1">
      <c r="D604"/>
      <c r="I604"/>
    </row>
    <row r="605" spans="4:9" ht="13.9" customHeight="1">
      <c r="D605"/>
      <c r="I605"/>
    </row>
    <row r="606" spans="4:9" ht="13.9" customHeight="1">
      <c r="D606"/>
      <c r="I606"/>
    </row>
    <row r="607" spans="4:9" ht="13.9" customHeight="1">
      <c r="D607"/>
      <c r="I607"/>
    </row>
    <row r="608" spans="4:9" ht="13.9" customHeight="1">
      <c r="D608"/>
      <c r="I608"/>
    </row>
    <row r="609" spans="4:9" ht="13.9" customHeight="1">
      <c r="D609"/>
      <c r="I609"/>
    </row>
    <row r="610" spans="4:9" ht="13.9" customHeight="1">
      <c r="D610"/>
      <c r="I610"/>
    </row>
    <row r="611" spans="4:9" ht="13.9" customHeight="1">
      <c r="D611"/>
      <c r="I611"/>
    </row>
    <row r="612" spans="4:9" ht="13.9" customHeight="1">
      <c r="D612"/>
      <c r="I612"/>
    </row>
    <row r="613" spans="4:9" ht="13.9" customHeight="1">
      <c r="D613"/>
      <c r="I613"/>
    </row>
    <row r="614" spans="4:9" ht="13.9" customHeight="1">
      <c r="D614"/>
      <c r="I614"/>
    </row>
    <row r="615" spans="4:9" ht="13.9" customHeight="1">
      <c r="D615"/>
      <c r="I615"/>
    </row>
    <row r="616" spans="4:9" ht="13.9" customHeight="1">
      <c r="D616"/>
      <c r="I616"/>
    </row>
    <row r="617" spans="4:9" ht="13.9" customHeight="1">
      <c r="D617"/>
      <c r="I617"/>
    </row>
    <row r="618" spans="4:9" ht="13.9" customHeight="1">
      <c r="D618"/>
      <c r="I618"/>
    </row>
    <row r="619" spans="4:9" ht="13.9" customHeight="1">
      <c r="D619"/>
      <c r="I619"/>
    </row>
    <row r="620" spans="4:9" ht="13.9" customHeight="1">
      <c r="D620"/>
      <c r="I620"/>
    </row>
    <row r="621" spans="4:9" ht="13.9" customHeight="1">
      <c r="D621"/>
      <c r="I621"/>
    </row>
    <row r="622" spans="4:9" ht="13.9" customHeight="1">
      <c r="D622"/>
      <c r="I622"/>
    </row>
    <row r="623" spans="4:9" ht="13.9" customHeight="1">
      <c r="D623"/>
      <c r="I623"/>
    </row>
    <row r="624" spans="4:9" ht="13.9" customHeight="1">
      <c r="D624"/>
      <c r="I624"/>
    </row>
    <row r="625" spans="4:9" ht="13.9" customHeight="1">
      <c r="D625"/>
      <c r="I625"/>
    </row>
    <row r="626" spans="4:9" ht="13.9" customHeight="1">
      <c r="D626"/>
      <c r="I626"/>
    </row>
    <row r="627" spans="4:9" ht="13.9" customHeight="1">
      <c r="D627"/>
      <c r="I627"/>
    </row>
    <row r="628" spans="4:9" ht="13.9" customHeight="1">
      <c r="D628"/>
      <c r="I628"/>
    </row>
    <row r="629" spans="4:9" ht="13.9" customHeight="1">
      <c r="D629"/>
      <c r="I629"/>
    </row>
    <row r="630" spans="4:9" ht="13.9" customHeight="1">
      <c r="D630"/>
      <c r="I630"/>
    </row>
    <row r="631" spans="4:9" ht="13.9" customHeight="1">
      <c r="D631"/>
      <c r="I631"/>
    </row>
    <row r="632" spans="4:9" ht="13.9" customHeight="1">
      <c r="D632"/>
      <c r="I632"/>
    </row>
    <row r="633" spans="4:9" ht="13.9" customHeight="1">
      <c r="D633"/>
      <c r="I633"/>
    </row>
    <row r="634" spans="4:9" ht="13.9" customHeight="1">
      <c r="D634"/>
      <c r="I634"/>
    </row>
    <row r="635" spans="4:9" ht="13.9" customHeight="1">
      <c r="D635"/>
      <c r="I635"/>
    </row>
    <row r="636" spans="4:9" ht="13.9" customHeight="1">
      <c r="D636"/>
      <c r="I636"/>
    </row>
    <row r="637" spans="4:9" ht="13.9" customHeight="1">
      <c r="D637"/>
      <c r="I637"/>
    </row>
    <row r="638" spans="4:9" ht="13.9" customHeight="1">
      <c r="D638"/>
      <c r="I638"/>
    </row>
    <row r="639" spans="4:9" ht="13.9" customHeight="1">
      <c r="D639"/>
      <c r="I639"/>
    </row>
    <row r="640" spans="4:9" ht="13.9" customHeight="1">
      <c r="D640"/>
      <c r="I640"/>
    </row>
    <row r="641" spans="4:9" ht="13.9" customHeight="1">
      <c r="D641"/>
      <c r="I641"/>
    </row>
    <row r="642" spans="4:9" ht="13.9" customHeight="1">
      <c r="D642"/>
      <c r="I642"/>
    </row>
    <row r="643" spans="4:9" ht="13.9" customHeight="1">
      <c r="D643"/>
      <c r="I643"/>
    </row>
    <row r="644" spans="4:9" ht="13.9" customHeight="1">
      <c r="D644"/>
      <c r="I644"/>
    </row>
    <row r="645" spans="4:9" ht="13.9" customHeight="1">
      <c r="D645"/>
      <c r="I645"/>
    </row>
    <row r="646" spans="4:9" ht="13.9" customHeight="1">
      <c r="D646"/>
      <c r="I646"/>
    </row>
    <row r="647" spans="4:9" ht="13.9" customHeight="1">
      <c r="D647"/>
      <c r="I647"/>
    </row>
    <row r="648" spans="4:9" ht="13.9" customHeight="1">
      <c r="D648"/>
      <c r="I648"/>
    </row>
    <row r="649" spans="4:9" ht="13.9" customHeight="1">
      <c r="D649"/>
      <c r="I649"/>
    </row>
    <row r="650" spans="4:9" ht="13.9" customHeight="1">
      <c r="D650"/>
      <c r="I650"/>
    </row>
    <row r="651" spans="4:9" ht="13.9" customHeight="1">
      <c r="D651"/>
      <c r="I651"/>
    </row>
    <row r="652" spans="4:9" ht="13.9" customHeight="1">
      <c r="D652"/>
      <c r="I652"/>
    </row>
    <row r="653" spans="4:9" ht="13.9" customHeight="1">
      <c r="D653"/>
      <c r="I653"/>
    </row>
    <row r="654" spans="4:9" ht="13.9" customHeight="1">
      <c r="D654"/>
      <c r="I654"/>
    </row>
    <row r="655" spans="4:9" ht="13.9" customHeight="1">
      <c r="D655"/>
      <c r="I655"/>
    </row>
    <row r="656" spans="4:9" ht="13.9" customHeight="1">
      <c r="D656"/>
      <c r="I656"/>
    </row>
    <row r="657" spans="4:9" ht="13.9" customHeight="1">
      <c r="D657"/>
      <c r="I657"/>
    </row>
    <row r="658" spans="4:9" ht="13.9" customHeight="1">
      <c r="D658"/>
      <c r="I658"/>
    </row>
    <row r="659" spans="4:9" ht="13.9" customHeight="1">
      <c r="D659"/>
      <c r="I659"/>
    </row>
    <row r="660" spans="4:9" ht="13.9" customHeight="1">
      <c r="D660"/>
      <c r="I660"/>
    </row>
    <row r="661" spans="4:9" ht="13.9" customHeight="1">
      <c r="D661"/>
      <c r="I661"/>
    </row>
    <row r="662" spans="4:9" ht="13.9" customHeight="1">
      <c r="D662"/>
      <c r="I662"/>
    </row>
    <row r="663" spans="4:9" ht="13.9" customHeight="1">
      <c r="D663"/>
      <c r="I663"/>
    </row>
    <row r="664" spans="4:9" ht="13.9" customHeight="1">
      <c r="D664"/>
      <c r="I664"/>
    </row>
    <row r="665" spans="4:9" ht="13.9" customHeight="1">
      <c r="D665"/>
      <c r="I665"/>
    </row>
    <row r="666" spans="4:9" ht="13.9" customHeight="1">
      <c r="D666"/>
      <c r="I666"/>
    </row>
    <row r="667" spans="4:9" ht="13.9" customHeight="1">
      <c r="D667"/>
      <c r="I667"/>
    </row>
    <row r="668" spans="4:9" ht="13.9" customHeight="1">
      <c r="D668"/>
      <c r="I668"/>
    </row>
    <row r="669" spans="4:9" ht="13.9" customHeight="1">
      <c r="D669"/>
      <c r="I669"/>
    </row>
    <row r="670" spans="4:9" ht="13.9" customHeight="1">
      <c r="D670"/>
      <c r="I670"/>
    </row>
    <row r="671" spans="4:9" ht="13.9" customHeight="1">
      <c r="D671"/>
      <c r="I671"/>
    </row>
    <row r="672" spans="4:9" ht="13.9" customHeight="1">
      <c r="D672"/>
      <c r="I672"/>
    </row>
    <row r="673" spans="4:9" ht="13.9" customHeight="1">
      <c r="D673"/>
      <c r="I673"/>
    </row>
    <row r="674" spans="4:9" ht="13.9" customHeight="1">
      <c r="D674"/>
      <c r="I674"/>
    </row>
    <row r="675" spans="4:9" ht="13.9" customHeight="1">
      <c r="D675"/>
      <c r="I675"/>
    </row>
    <row r="676" spans="4:9" ht="13.9" customHeight="1">
      <c r="D676"/>
      <c r="I676"/>
    </row>
    <row r="677" spans="4:9" ht="13.9" customHeight="1">
      <c r="D677"/>
      <c r="I677"/>
    </row>
    <row r="678" spans="4:9" ht="13.9" customHeight="1">
      <c r="D678"/>
      <c r="I678"/>
    </row>
    <row r="679" spans="4:9" ht="13.9" customHeight="1">
      <c r="D679"/>
      <c r="I679"/>
    </row>
    <row r="680" spans="4:9" ht="13.9" customHeight="1">
      <c r="D680"/>
      <c r="I680"/>
    </row>
    <row r="681" spans="4:9" ht="13.9" customHeight="1">
      <c r="D681"/>
      <c r="I681"/>
    </row>
    <row r="682" spans="4:9" ht="13.9" customHeight="1">
      <c r="D682"/>
      <c r="I682"/>
    </row>
    <row r="683" spans="4:9" ht="13.9" customHeight="1">
      <c r="D683"/>
      <c r="I683"/>
    </row>
    <row r="684" spans="4:9" ht="13.9" customHeight="1">
      <c r="D684"/>
      <c r="I684"/>
    </row>
    <row r="685" spans="4:9" ht="13.9" customHeight="1">
      <c r="D685"/>
      <c r="I685"/>
    </row>
    <row r="686" spans="4:9" ht="13.9" customHeight="1">
      <c r="D686"/>
      <c r="I686"/>
    </row>
    <row r="687" spans="4:9" ht="13.9" customHeight="1">
      <c r="D687"/>
      <c r="I687"/>
    </row>
    <row r="688" spans="4:9" ht="13.9" customHeight="1">
      <c r="D688"/>
      <c r="I688"/>
    </row>
    <row r="689" spans="4:9" ht="13.9" customHeight="1">
      <c r="D689"/>
      <c r="I689"/>
    </row>
    <row r="690" spans="4:9" ht="13.9" customHeight="1">
      <c r="D690"/>
      <c r="I690"/>
    </row>
    <row r="691" spans="4:9" ht="13.9" customHeight="1">
      <c r="D691"/>
      <c r="I691"/>
    </row>
    <row r="692" spans="4:9" ht="13.9" customHeight="1">
      <c r="D692"/>
      <c r="I692"/>
    </row>
    <row r="693" spans="4:9" ht="13.9" customHeight="1">
      <c r="D693"/>
      <c r="I693"/>
    </row>
    <row r="694" spans="4:9" ht="13.9" customHeight="1">
      <c r="D694"/>
      <c r="I694"/>
    </row>
    <row r="695" spans="4:9" ht="13.9" customHeight="1">
      <c r="D695"/>
      <c r="I695"/>
    </row>
    <row r="696" spans="4:9" ht="13.9" customHeight="1">
      <c r="D696"/>
      <c r="I696"/>
    </row>
    <row r="697" spans="4:9" ht="13.9" customHeight="1">
      <c r="D697"/>
      <c r="I697"/>
    </row>
    <row r="698" spans="4:9" ht="13.9" customHeight="1">
      <c r="D698"/>
      <c r="I698"/>
    </row>
    <row r="699" spans="4:9" ht="13.9" customHeight="1">
      <c r="D699"/>
      <c r="I699"/>
    </row>
    <row r="700" spans="4:9" ht="13.9" customHeight="1">
      <c r="D700"/>
      <c r="I700"/>
    </row>
    <row r="701" spans="4:9" ht="13.9" customHeight="1">
      <c r="D701"/>
      <c r="I701"/>
    </row>
    <row r="702" spans="4:9" ht="13.9" customHeight="1">
      <c r="D702"/>
      <c r="I702"/>
    </row>
    <row r="703" spans="4:9" ht="13.9" customHeight="1">
      <c r="D703"/>
      <c r="I703"/>
    </row>
    <row r="704" spans="4:9" ht="13.9" customHeight="1">
      <c r="D704"/>
      <c r="I704"/>
    </row>
    <row r="705" spans="4:9" ht="13.9" customHeight="1">
      <c r="D705"/>
      <c r="I705"/>
    </row>
    <row r="706" spans="4:9" ht="13.9" customHeight="1">
      <c r="D706"/>
      <c r="I706"/>
    </row>
    <row r="707" spans="4:9" ht="13.9" customHeight="1">
      <c r="D707"/>
      <c r="I707"/>
    </row>
    <row r="708" spans="4:9" ht="13.9" customHeight="1">
      <c r="D708"/>
      <c r="I708"/>
    </row>
    <row r="709" spans="4:9" ht="13.9" customHeight="1">
      <c r="D709"/>
      <c r="I709"/>
    </row>
    <row r="710" spans="4:9" ht="13.9" customHeight="1">
      <c r="D710"/>
      <c r="I710"/>
    </row>
    <row r="711" spans="4:9" ht="13.9" customHeight="1">
      <c r="D711"/>
      <c r="I711"/>
    </row>
    <row r="712" spans="4:9" ht="13.9" customHeight="1">
      <c r="D712"/>
      <c r="I712"/>
    </row>
    <row r="713" spans="4:9" ht="13.9" customHeight="1">
      <c r="D713"/>
      <c r="I713"/>
    </row>
    <row r="714" spans="4:9" ht="13.9" customHeight="1">
      <c r="D714"/>
      <c r="I714"/>
    </row>
    <row r="715" spans="4:9" ht="13.9" customHeight="1">
      <c r="D715"/>
      <c r="I715"/>
    </row>
    <row r="716" spans="4:9" ht="13.9" customHeight="1">
      <c r="D716"/>
      <c r="I716"/>
    </row>
    <row r="717" spans="4:9" ht="13.9" customHeight="1">
      <c r="D717"/>
      <c r="I717"/>
    </row>
    <row r="718" spans="4:9" ht="13.9" customHeight="1">
      <c r="D718"/>
      <c r="I718"/>
    </row>
    <row r="719" spans="4:9" ht="13.9" customHeight="1">
      <c r="D719"/>
      <c r="I719"/>
    </row>
    <row r="720" spans="4:9" ht="13.9" customHeight="1">
      <c r="D720"/>
      <c r="I720"/>
    </row>
    <row r="721" spans="4:9" ht="13.9" customHeight="1">
      <c r="D721"/>
      <c r="I721"/>
    </row>
    <row r="722" spans="4:9" ht="13.9" customHeight="1">
      <c r="D722"/>
      <c r="I722"/>
    </row>
    <row r="723" spans="4:9" ht="13.9" customHeight="1">
      <c r="D723"/>
      <c r="I723"/>
    </row>
    <row r="724" spans="4:9" ht="13.9" customHeight="1">
      <c r="D724"/>
      <c r="I724"/>
    </row>
    <row r="725" spans="4:9" ht="13.9" customHeight="1">
      <c r="D725"/>
      <c r="I725"/>
    </row>
    <row r="726" spans="4:9" ht="13.9" customHeight="1">
      <c r="D726"/>
      <c r="I726"/>
    </row>
    <row r="727" spans="4:9" ht="13.9" customHeight="1">
      <c r="D727"/>
      <c r="I727"/>
    </row>
    <row r="728" spans="4:9" ht="13.9" customHeight="1">
      <c r="D728"/>
      <c r="I728"/>
    </row>
    <row r="729" spans="4:9" ht="13.9" customHeight="1">
      <c r="D729"/>
      <c r="I729"/>
    </row>
    <row r="730" spans="4:9" ht="13.9" customHeight="1">
      <c r="D730"/>
      <c r="I730"/>
    </row>
    <row r="731" spans="4:9" ht="13.9" customHeight="1">
      <c r="D731"/>
      <c r="I731"/>
    </row>
    <row r="732" spans="4:9" ht="13.9" customHeight="1">
      <c r="D732"/>
      <c r="I732"/>
    </row>
    <row r="733" spans="4:9" ht="13.9" customHeight="1">
      <c r="D733"/>
      <c r="I733"/>
    </row>
    <row r="734" spans="4:9" ht="13.9" customHeight="1">
      <c r="D734"/>
      <c r="I734"/>
    </row>
    <row r="735" spans="4:9" ht="13.9" customHeight="1">
      <c r="D735"/>
      <c r="I735"/>
    </row>
    <row r="736" spans="4:9" ht="13.9" customHeight="1">
      <c r="D736"/>
      <c r="I736"/>
    </row>
    <row r="737" spans="4:9" ht="13.9" customHeight="1">
      <c r="D737"/>
      <c r="I737"/>
    </row>
    <row r="738" spans="4:9" ht="13.9" customHeight="1">
      <c r="D738"/>
      <c r="I738"/>
    </row>
    <row r="739" spans="4:9" ht="13.9" customHeight="1">
      <c r="D739"/>
      <c r="I739"/>
    </row>
    <row r="740" spans="4:9" ht="13.9" customHeight="1">
      <c r="D740"/>
      <c r="I740"/>
    </row>
    <row r="741" spans="4:9" ht="13.9" customHeight="1">
      <c r="D741"/>
      <c r="I741"/>
    </row>
    <row r="742" spans="4:9" ht="13.9" customHeight="1">
      <c r="D742"/>
      <c r="I742"/>
    </row>
    <row r="743" spans="4:9" ht="13.9" customHeight="1">
      <c r="D743"/>
      <c r="I743"/>
    </row>
    <row r="744" spans="4:9" ht="13.9" customHeight="1">
      <c r="D744"/>
      <c r="I744"/>
    </row>
    <row r="745" spans="4:9" ht="13.9" customHeight="1">
      <c r="D745"/>
      <c r="I745"/>
    </row>
    <row r="746" spans="4:9" ht="13.9" customHeight="1">
      <c r="D746"/>
      <c r="I746"/>
    </row>
    <row r="747" spans="4:9" ht="13.9" customHeight="1">
      <c r="D747"/>
      <c r="I747"/>
    </row>
    <row r="748" spans="4:9" ht="13.9" customHeight="1">
      <c r="D748"/>
      <c r="I748"/>
    </row>
    <row r="749" spans="4:9" ht="13.9" customHeight="1">
      <c r="D749"/>
      <c r="I749"/>
    </row>
    <row r="750" spans="4:9" ht="13.9" customHeight="1">
      <c r="D750"/>
      <c r="I750"/>
    </row>
    <row r="751" spans="4:9" ht="13.9" customHeight="1">
      <c r="D751"/>
      <c r="I751"/>
    </row>
    <row r="752" spans="4:9" ht="13.9" customHeight="1">
      <c r="D752"/>
      <c r="I752"/>
    </row>
    <row r="753" spans="4:9" ht="13.9" customHeight="1">
      <c r="D753"/>
      <c r="I753"/>
    </row>
    <row r="754" spans="4:9" ht="13.9" customHeight="1">
      <c r="D754"/>
      <c r="I754"/>
    </row>
    <row r="755" spans="4:9" ht="13.9" customHeight="1">
      <c r="D755"/>
      <c r="I755"/>
    </row>
    <row r="756" spans="4:9" ht="13.9" customHeight="1">
      <c r="D756"/>
      <c r="I756"/>
    </row>
    <row r="757" spans="4:9" ht="13.9" customHeight="1">
      <c r="D757"/>
      <c r="I757"/>
    </row>
    <row r="758" spans="4:9" ht="13.9" customHeight="1">
      <c r="D758"/>
      <c r="I758"/>
    </row>
    <row r="759" spans="4:9" ht="13.9" customHeight="1">
      <c r="D759"/>
      <c r="I759"/>
    </row>
    <row r="760" spans="4:9" ht="13.9" customHeight="1">
      <c r="D760"/>
      <c r="I760"/>
    </row>
    <row r="761" spans="4:9" ht="13.9" customHeight="1">
      <c r="D761"/>
      <c r="I761"/>
    </row>
    <row r="762" spans="4:9" ht="13.9" customHeight="1">
      <c r="D762"/>
      <c r="I762"/>
    </row>
    <row r="763" spans="4:9" ht="13.9" customHeight="1">
      <c r="D763"/>
      <c r="I763"/>
    </row>
    <row r="764" spans="4:9" ht="13.9" customHeight="1">
      <c r="D764"/>
      <c r="I764"/>
    </row>
    <row r="765" spans="4:9" ht="13.9" customHeight="1">
      <c r="D765"/>
      <c r="I765"/>
    </row>
    <row r="766" spans="4:9" ht="13.9" customHeight="1">
      <c r="D766"/>
      <c r="I766"/>
    </row>
    <row r="767" spans="4:9" ht="13.9" customHeight="1">
      <c r="D767"/>
      <c r="I767"/>
    </row>
    <row r="768" spans="4:9" ht="13.9" customHeight="1">
      <c r="D768"/>
      <c r="I768"/>
    </row>
    <row r="769" spans="4:9" ht="13.9" customHeight="1">
      <c r="D769"/>
      <c r="I769"/>
    </row>
    <row r="770" spans="4:9" ht="13.9" customHeight="1">
      <c r="D770"/>
      <c r="I770"/>
    </row>
    <row r="771" spans="4:9" ht="13.9" customHeight="1">
      <c r="D771"/>
      <c r="I771"/>
    </row>
    <row r="772" spans="4:9" ht="13.9" customHeight="1">
      <c r="D772"/>
      <c r="I772"/>
    </row>
    <row r="773" spans="4:9" ht="13.9" customHeight="1">
      <c r="D773"/>
      <c r="I773"/>
    </row>
    <row r="774" spans="4:9" ht="13.9" customHeight="1">
      <c r="D774"/>
      <c r="I774"/>
    </row>
    <row r="775" spans="4:9" ht="13.9" customHeight="1">
      <c r="D775"/>
      <c r="I775"/>
    </row>
    <row r="776" spans="4:9" ht="13.9" customHeight="1">
      <c r="D776"/>
      <c r="I776"/>
    </row>
    <row r="777" spans="4:9" ht="13.9" customHeight="1">
      <c r="D777"/>
      <c r="I777"/>
    </row>
    <row r="778" spans="4:9" ht="13.9" customHeight="1">
      <c r="D778"/>
      <c r="I778"/>
    </row>
    <row r="779" spans="4:9" ht="13.9" customHeight="1">
      <c r="D779"/>
      <c r="I779"/>
    </row>
    <row r="780" spans="4:9" ht="13.9" customHeight="1">
      <c r="D780"/>
      <c r="I780"/>
    </row>
    <row r="781" spans="4:9" ht="13.9" customHeight="1">
      <c r="D781"/>
      <c r="I781"/>
    </row>
    <row r="782" spans="4:9" ht="13.9" customHeight="1">
      <c r="D782"/>
      <c r="I782"/>
    </row>
    <row r="783" spans="4:9" ht="13.9" customHeight="1">
      <c r="D783"/>
      <c r="I783"/>
    </row>
    <row r="784" spans="4:9" ht="13.9" customHeight="1">
      <c r="D784"/>
      <c r="I784"/>
    </row>
    <row r="785" spans="4:9" ht="13.9" customHeight="1">
      <c r="D785"/>
      <c r="I785"/>
    </row>
    <row r="786" spans="4:9" ht="13.9" customHeight="1">
      <c r="D786"/>
      <c r="I786"/>
    </row>
    <row r="787" spans="4:9" ht="13.9" customHeight="1">
      <c r="D787"/>
      <c r="I787"/>
    </row>
    <row r="788" spans="4:9" ht="13.9" customHeight="1">
      <c r="D788"/>
      <c r="I788"/>
    </row>
    <row r="789" spans="4:9" ht="13.9" customHeight="1">
      <c r="D789"/>
      <c r="I789"/>
    </row>
    <row r="790" spans="4:9" ht="13.9" customHeight="1">
      <c r="D790"/>
      <c r="I790"/>
    </row>
    <row r="791" spans="4:9" ht="13.9" customHeight="1">
      <c r="D791"/>
      <c r="I791"/>
    </row>
    <row r="792" spans="4:9" ht="13.9" customHeight="1">
      <c r="D792"/>
      <c r="I792"/>
    </row>
    <row r="793" spans="4:9" ht="13.9" customHeight="1">
      <c r="D793"/>
      <c r="I793"/>
    </row>
    <row r="794" spans="4:9" ht="13.9" customHeight="1">
      <c r="D794"/>
      <c r="I794"/>
    </row>
    <row r="795" spans="4:9" ht="13.9" customHeight="1">
      <c r="D795"/>
      <c r="I795"/>
    </row>
    <row r="796" spans="4:9" ht="13.9" customHeight="1">
      <c r="D796"/>
      <c r="I796"/>
    </row>
    <row r="797" spans="4:9" ht="13.9" customHeight="1">
      <c r="D797"/>
      <c r="I797"/>
    </row>
    <row r="798" spans="4:9" ht="13.9" customHeight="1">
      <c r="D798"/>
      <c r="I798"/>
    </row>
    <row r="799" spans="4:9" ht="13.9" customHeight="1">
      <c r="D799"/>
      <c r="I799"/>
    </row>
    <row r="800" spans="4:9" ht="13.9" customHeight="1">
      <c r="D800"/>
      <c r="I800"/>
    </row>
    <row r="801" spans="4:9" ht="13.9" customHeight="1">
      <c r="D801"/>
      <c r="I801"/>
    </row>
    <row r="802" spans="4:9" ht="13.9" customHeight="1">
      <c r="D802"/>
      <c r="I802"/>
    </row>
    <row r="803" spans="4:9" ht="13.9" customHeight="1">
      <c r="D803"/>
      <c r="I803"/>
    </row>
    <row r="804" spans="4:9" ht="13.9" customHeight="1">
      <c r="D804"/>
      <c r="I804"/>
    </row>
    <row r="805" spans="4:9" ht="13.9" customHeight="1">
      <c r="D805"/>
      <c r="I805"/>
    </row>
    <row r="806" spans="4:9" ht="13.9" customHeight="1">
      <c r="D806"/>
      <c r="I806"/>
    </row>
    <row r="807" spans="4:9" ht="13.9" customHeight="1">
      <c r="D807"/>
      <c r="I807"/>
    </row>
    <row r="808" spans="4:9" ht="13.9" customHeight="1">
      <c r="D808"/>
      <c r="I808"/>
    </row>
    <row r="809" spans="4:9" ht="13.9" customHeight="1">
      <c r="D809"/>
      <c r="I809"/>
    </row>
    <row r="810" spans="4:9" ht="13.9" customHeight="1">
      <c r="D810"/>
      <c r="I810"/>
    </row>
    <row r="811" spans="4:9" ht="13.9" customHeight="1">
      <c r="D811"/>
      <c r="I811"/>
    </row>
    <row r="812" spans="4:9" ht="13.9" customHeight="1">
      <c r="D812"/>
      <c r="I812"/>
    </row>
    <row r="813" spans="4:9" ht="13.9" customHeight="1">
      <c r="D813"/>
      <c r="I813"/>
    </row>
    <row r="814" spans="4:9" ht="13.9" customHeight="1">
      <c r="D814"/>
      <c r="I814"/>
    </row>
    <row r="815" spans="4:9" ht="13.9" customHeight="1">
      <c r="D815"/>
      <c r="I815"/>
    </row>
    <row r="816" spans="4:9" ht="13.9" customHeight="1">
      <c r="D816"/>
      <c r="I816"/>
    </row>
    <row r="817" spans="4:9" ht="13.9" customHeight="1">
      <c r="D817"/>
      <c r="I817"/>
    </row>
    <row r="818" spans="4:9" ht="13.9" customHeight="1">
      <c r="D818"/>
      <c r="I818"/>
    </row>
    <row r="819" spans="4:9" ht="13.9" customHeight="1">
      <c r="D819"/>
      <c r="I819"/>
    </row>
    <row r="820" spans="4:9" ht="13.9" customHeight="1">
      <c r="D820"/>
      <c r="I820"/>
    </row>
    <row r="821" spans="4:9" ht="13.9" customHeight="1">
      <c r="D821"/>
      <c r="I821"/>
    </row>
    <row r="822" spans="4:9" ht="13.9" customHeight="1">
      <c r="D822"/>
      <c r="I822"/>
    </row>
    <row r="823" spans="4:9" ht="13.9" customHeight="1">
      <c r="D823"/>
      <c r="I823"/>
    </row>
    <row r="824" spans="4:9" ht="13.9" customHeight="1">
      <c r="D824"/>
      <c r="I824"/>
    </row>
    <row r="825" spans="4:9" ht="13.9" customHeight="1">
      <c r="D825"/>
      <c r="I825"/>
    </row>
    <row r="826" spans="4:9" ht="13.9" customHeight="1">
      <c r="D826"/>
      <c r="I826"/>
    </row>
    <row r="827" spans="4:9" ht="13.9" customHeight="1">
      <c r="D827"/>
      <c r="I827"/>
    </row>
    <row r="828" spans="4:9" ht="13.9" customHeight="1">
      <c r="D828"/>
      <c r="I828"/>
    </row>
    <row r="829" spans="4:9" ht="13.9" customHeight="1">
      <c r="D829"/>
      <c r="I829"/>
    </row>
    <row r="830" spans="4:9" ht="13.9" customHeight="1">
      <c r="D830"/>
      <c r="I830"/>
    </row>
    <row r="831" spans="4:9" ht="13.9" customHeight="1">
      <c r="D831"/>
      <c r="I831"/>
    </row>
    <row r="832" spans="4:9" ht="13.9" customHeight="1">
      <c r="D832"/>
      <c r="I832"/>
    </row>
    <row r="833" spans="4:9" ht="13.9" customHeight="1">
      <c r="D833"/>
      <c r="I833"/>
    </row>
    <row r="834" spans="4:9" ht="13.9" customHeight="1">
      <c r="D834"/>
      <c r="I834"/>
    </row>
    <row r="835" spans="4:9" ht="13.9" customHeight="1">
      <c r="D835"/>
      <c r="I835"/>
    </row>
    <row r="836" spans="4:9" ht="13.9" customHeight="1">
      <c r="D836"/>
      <c r="I836"/>
    </row>
    <row r="837" spans="4:9" ht="13.9" customHeight="1">
      <c r="D837"/>
      <c r="I837"/>
    </row>
    <row r="838" spans="4:9" ht="13.9" customHeight="1">
      <c r="D838"/>
      <c r="I838"/>
    </row>
    <row r="839" spans="4:9" ht="13.9" customHeight="1">
      <c r="D839"/>
      <c r="I839"/>
    </row>
    <row r="840" spans="4:9" ht="13.9" customHeight="1">
      <c r="D840"/>
      <c r="I840"/>
    </row>
    <row r="841" spans="4:9" ht="13.9" customHeight="1">
      <c r="D841"/>
      <c r="I841"/>
    </row>
    <row r="842" spans="4:9" ht="13.9" customHeight="1">
      <c r="D842"/>
      <c r="I842"/>
    </row>
    <row r="843" spans="4:9" ht="13.9" customHeight="1">
      <c r="D843"/>
      <c r="I843"/>
    </row>
    <row r="844" spans="4:9" ht="13.9" customHeight="1">
      <c r="D844"/>
      <c r="I844"/>
    </row>
    <row r="845" spans="4:9" ht="13.9" customHeight="1">
      <c r="D845"/>
      <c r="I845"/>
    </row>
    <row r="846" spans="4:9" ht="13.9" customHeight="1">
      <c r="D846"/>
      <c r="I846"/>
    </row>
    <row r="847" spans="4:9" ht="13.9" customHeight="1">
      <c r="D847"/>
      <c r="I847"/>
    </row>
    <row r="848" spans="4:9" ht="13.9" customHeight="1">
      <c r="D848"/>
      <c r="I848"/>
    </row>
    <row r="849" spans="4:9" ht="13.9" customHeight="1">
      <c r="D849"/>
      <c r="I849"/>
    </row>
    <row r="850" spans="4:9" ht="13.9" customHeight="1">
      <c r="D850"/>
      <c r="I850"/>
    </row>
    <row r="851" spans="4:9" ht="13.9" customHeight="1">
      <c r="D851"/>
      <c r="I851"/>
    </row>
    <row r="852" spans="4:9" ht="13.9" customHeight="1">
      <c r="D852"/>
      <c r="I852"/>
    </row>
    <row r="853" spans="4:9" ht="13.9" customHeight="1">
      <c r="D853"/>
      <c r="I853"/>
    </row>
    <row r="854" spans="4:9" ht="13.9" customHeight="1">
      <c r="D854"/>
      <c r="I854"/>
    </row>
    <row r="855" spans="4:9" ht="13.9" customHeight="1">
      <c r="D855"/>
      <c r="I855"/>
    </row>
    <row r="856" spans="4:9" ht="13.9" customHeight="1">
      <c r="D856"/>
      <c r="I856"/>
    </row>
    <row r="857" spans="4:9" ht="13.9" customHeight="1">
      <c r="D857"/>
      <c r="I857"/>
    </row>
    <row r="858" spans="4:9" ht="13.9" customHeight="1">
      <c r="D858"/>
      <c r="I858"/>
    </row>
    <row r="859" spans="4:9" ht="13.9" customHeight="1">
      <c r="D859"/>
      <c r="I859"/>
    </row>
    <row r="860" spans="4:9" ht="13.9" customHeight="1">
      <c r="D860"/>
      <c r="I860"/>
    </row>
    <row r="861" spans="4:9" ht="13.9" customHeight="1">
      <c r="D861"/>
      <c r="I861"/>
    </row>
    <row r="862" spans="4:9" ht="13.9" customHeight="1">
      <c r="D862"/>
      <c r="I862"/>
    </row>
    <row r="863" spans="4:9" ht="13.9" customHeight="1">
      <c r="D863"/>
      <c r="I863"/>
    </row>
    <row r="864" spans="4:9" ht="13.9" customHeight="1">
      <c r="D864"/>
      <c r="I864"/>
    </row>
    <row r="865" spans="4:9" ht="13.9" customHeight="1">
      <c r="D865"/>
      <c r="I865"/>
    </row>
    <row r="866" spans="4:9" ht="13.9" customHeight="1">
      <c r="D866"/>
      <c r="I866"/>
    </row>
    <row r="867" spans="4:9" ht="13.9" customHeight="1">
      <c r="D867"/>
      <c r="I867"/>
    </row>
    <row r="868" spans="4:9" ht="13.9" customHeight="1">
      <c r="D868"/>
      <c r="I868"/>
    </row>
    <row r="869" spans="4:9" ht="13.9" customHeight="1">
      <c r="D869"/>
      <c r="I869"/>
    </row>
    <row r="870" spans="4:9" ht="13.9" customHeight="1">
      <c r="D870"/>
      <c r="I870"/>
    </row>
    <row r="871" spans="4:9" ht="13.9" customHeight="1">
      <c r="D871"/>
      <c r="I871"/>
    </row>
    <row r="872" spans="4:9" ht="13.9" customHeight="1">
      <c r="D872"/>
      <c r="I872"/>
    </row>
    <row r="873" spans="4:9" ht="13.9" customHeight="1">
      <c r="D873"/>
      <c r="I873"/>
    </row>
    <row r="874" spans="4:9" ht="13.9" customHeight="1">
      <c r="D874"/>
      <c r="I874"/>
    </row>
    <row r="875" spans="4:9" ht="13.9" customHeight="1">
      <c r="D875"/>
      <c r="I875"/>
    </row>
    <row r="876" spans="4:9" ht="13.9" customHeight="1">
      <c r="D876"/>
      <c r="I876"/>
    </row>
    <row r="877" spans="4:9" ht="13.9" customHeight="1">
      <c r="D877"/>
      <c r="I877"/>
    </row>
    <row r="878" spans="4:9" ht="13.9" customHeight="1">
      <c r="D878"/>
      <c r="I878"/>
    </row>
    <row r="879" spans="4:9" ht="13.9" customHeight="1">
      <c r="D879"/>
      <c r="I879"/>
    </row>
    <row r="880" spans="4:9" ht="13.9" customHeight="1">
      <c r="D880"/>
      <c r="I880"/>
    </row>
    <row r="881" spans="4:9" ht="13.9" customHeight="1">
      <c r="D881"/>
      <c r="I881"/>
    </row>
    <row r="882" spans="4:9" ht="13.9" customHeight="1">
      <c r="D882"/>
      <c r="I882"/>
    </row>
    <row r="883" spans="4:9" ht="13.9" customHeight="1">
      <c r="D883"/>
      <c r="I883"/>
    </row>
    <row r="884" spans="4:9" ht="13.9" customHeight="1">
      <c r="D884"/>
      <c r="I884"/>
    </row>
    <row r="885" spans="4:9" ht="13.9" customHeight="1">
      <c r="D885"/>
      <c r="I885"/>
    </row>
    <row r="886" spans="4:9" ht="13.9" customHeight="1">
      <c r="D886"/>
      <c r="I886"/>
    </row>
    <row r="887" spans="4:9" ht="13.9" customHeight="1">
      <c r="D887"/>
      <c r="I887"/>
    </row>
    <row r="888" spans="4:9" ht="13.9" customHeight="1">
      <c r="D888"/>
      <c r="I888"/>
    </row>
    <row r="889" spans="4:9" ht="13.9" customHeight="1">
      <c r="D889"/>
      <c r="I889"/>
    </row>
    <row r="890" spans="4:9" ht="13.9" customHeight="1">
      <c r="D890"/>
      <c r="I890"/>
    </row>
    <row r="891" spans="4:9" ht="13.9" customHeight="1">
      <c r="D891"/>
      <c r="I891"/>
    </row>
    <row r="892" spans="4:9" ht="13.9" customHeight="1">
      <c r="D892"/>
      <c r="I892"/>
    </row>
    <row r="893" spans="4:9" ht="13.9" customHeight="1">
      <c r="D893"/>
      <c r="I893"/>
    </row>
    <row r="894" spans="4:9" ht="13.9" customHeight="1">
      <c r="D894"/>
      <c r="I894"/>
    </row>
    <row r="895" spans="4:9" ht="13.9" customHeight="1">
      <c r="D895"/>
      <c r="I895"/>
    </row>
    <row r="896" spans="4:9" ht="13.9" customHeight="1">
      <c r="D896"/>
      <c r="I896"/>
    </row>
    <row r="897" spans="4:9" ht="13.9" customHeight="1">
      <c r="D897"/>
      <c r="I897"/>
    </row>
    <row r="898" spans="4:9" ht="13.9" customHeight="1">
      <c r="D898"/>
      <c r="I898"/>
    </row>
    <row r="899" spans="4:9" ht="13.9" customHeight="1">
      <c r="D899"/>
      <c r="I899"/>
    </row>
    <row r="900" spans="4:9" ht="13.9" customHeight="1">
      <c r="D900"/>
      <c r="I900"/>
    </row>
    <row r="901" spans="4:9" ht="13.9" customHeight="1">
      <c r="D901"/>
      <c r="I901"/>
    </row>
    <row r="902" spans="4:9" ht="13.9" customHeight="1">
      <c r="D902"/>
      <c r="I902"/>
    </row>
    <row r="903" spans="4:9" ht="13.9" customHeight="1">
      <c r="D903"/>
      <c r="I903"/>
    </row>
    <row r="904" spans="4:9" ht="13.9" customHeight="1">
      <c r="D904"/>
      <c r="I904"/>
    </row>
    <row r="905" spans="4:9" ht="13.9" customHeight="1">
      <c r="D905"/>
      <c r="I905"/>
    </row>
    <row r="906" spans="4:9" ht="13.9" customHeight="1">
      <c r="D906"/>
      <c r="I906"/>
    </row>
    <row r="907" spans="4:9" ht="13.9" customHeight="1">
      <c r="D907"/>
      <c r="I907"/>
    </row>
    <row r="908" spans="4:9" ht="13.9" customHeight="1">
      <c r="D908"/>
      <c r="I908"/>
    </row>
    <row r="909" spans="4:9" ht="13.9" customHeight="1">
      <c r="D909"/>
      <c r="I909"/>
    </row>
    <row r="910" spans="4:9" ht="13.9" customHeight="1">
      <c r="D910"/>
      <c r="I910"/>
    </row>
    <row r="911" spans="4:9" ht="13.9" customHeight="1">
      <c r="D911"/>
      <c r="I911"/>
    </row>
    <row r="912" spans="4:9" ht="13.9" customHeight="1">
      <c r="D912"/>
      <c r="I912"/>
    </row>
    <row r="913" spans="4:9" ht="13.9" customHeight="1">
      <c r="D913"/>
      <c r="I913"/>
    </row>
    <row r="914" spans="4:9" ht="13.9" customHeight="1">
      <c r="D914"/>
      <c r="I914"/>
    </row>
    <row r="915" spans="4:9" ht="13.9" customHeight="1">
      <c r="D915"/>
      <c r="I915"/>
    </row>
    <row r="916" spans="4:9" ht="13.9" customHeight="1">
      <c r="D916"/>
      <c r="I916"/>
    </row>
    <row r="917" spans="4:9" ht="13.9" customHeight="1">
      <c r="D917"/>
      <c r="I917"/>
    </row>
    <row r="918" spans="4:9" ht="13.9" customHeight="1">
      <c r="D918"/>
      <c r="I918"/>
    </row>
    <row r="919" spans="4:9" ht="13.9" customHeight="1">
      <c r="D919"/>
      <c r="I919"/>
    </row>
    <row r="920" spans="4:9" ht="13.9" customHeight="1">
      <c r="D920"/>
      <c r="I920"/>
    </row>
    <row r="921" spans="4:9" ht="13.9" customHeight="1">
      <c r="D921"/>
      <c r="I921"/>
    </row>
    <row r="922" spans="4:9" ht="13.9" customHeight="1">
      <c r="D922"/>
      <c r="I922"/>
    </row>
    <row r="923" spans="4:9" ht="13.9" customHeight="1">
      <c r="D923"/>
      <c r="I923"/>
    </row>
    <row r="924" spans="4:9" ht="13.9" customHeight="1">
      <c r="D924"/>
      <c r="I924"/>
    </row>
    <row r="925" spans="4:9" ht="13.9" customHeight="1">
      <c r="D925"/>
      <c r="I925"/>
    </row>
    <row r="926" spans="4:9" ht="13.9" customHeight="1">
      <c r="D926"/>
      <c r="I926"/>
    </row>
    <row r="927" spans="4:9" ht="13.9" customHeight="1">
      <c r="D927"/>
      <c r="I927"/>
    </row>
    <row r="928" spans="4:9" ht="13.9" customHeight="1">
      <c r="D928"/>
      <c r="I928"/>
    </row>
    <row r="929" spans="4:9" ht="13.9" customHeight="1">
      <c r="D929"/>
      <c r="I929"/>
    </row>
    <row r="930" spans="4:9" ht="13.9" customHeight="1">
      <c r="D930"/>
      <c r="I930"/>
    </row>
    <row r="931" spans="4:9" ht="13.9" customHeight="1">
      <c r="D931"/>
      <c r="I931"/>
    </row>
    <row r="932" spans="4:9" ht="13.9" customHeight="1">
      <c r="D932"/>
      <c r="I932"/>
    </row>
    <row r="933" spans="4:9" ht="13.9" customHeight="1">
      <c r="D933"/>
      <c r="I933"/>
    </row>
    <row r="934" spans="4:9" ht="13.9" customHeight="1">
      <c r="D934"/>
      <c r="I934"/>
    </row>
    <row r="935" spans="4:9" ht="13.9" customHeight="1">
      <c r="D935"/>
      <c r="I935"/>
    </row>
    <row r="936" spans="4:9" ht="13.9" customHeight="1">
      <c r="D936"/>
      <c r="I936"/>
    </row>
    <row r="937" spans="4:9" ht="13.9" customHeight="1">
      <c r="D937"/>
      <c r="I937"/>
    </row>
    <row r="938" spans="4:9" ht="13.9" customHeight="1">
      <c r="D938"/>
      <c r="I938"/>
    </row>
    <row r="939" spans="4:9" ht="13.9" customHeight="1">
      <c r="D939"/>
      <c r="I939"/>
    </row>
    <row r="940" spans="4:9" ht="13.9" customHeight="1">
      <c r="D940"/>
      <c r="I940"/>
    </row>
    <row r="941" spans="4:9" ht="13.9" customHeight="1">
      <c r="D941"/>
      <c r="I941"/>
    </row>
    <row r="942" spans="4:9" ht="13.9" customHeight="1">
      <c r="D942"/>
      <c r="I942"/>
    </row>
    <row r="943" spans="4:9" ht="13.9" customHeight="1">
      <c r="D943"/>
      <c r="I943"/>
    </row>
    <row r="944" spans="4:9" ht="13.9" customHeight="1">
      <c r="D944"/>
      <c r="I944"/>
    </row>
    <row r="945" spans="4:9" ht="13.9" customHeight="1">
      <c r="D945"/>
      <c r="I945"/>
    </row>
    <row r="946" spans="4:9" ht="13.9" customHeight="1">
      <c r="D946"/>
      <c r="I946"/>
    </row>
    <row r="947" spans="4:9" ht="13.9" customHeight="1">
      <c r="D947"/>
      <c r="I947"/>
    </row>
    <row r="948" spans="4:9" ht="13.9" customHeight="1">
      <c r="D948"/>
      <c r="I948"/>
    </row>
    <row r="949" spans="4:9" ht="13.9" customHeight="1">
      <c r="D949"/>
      <c r="I949"/>
    </row>
    <row r="950" spans="4:9" ht="13.9" customHeight="1">
      <c r="D950"/>
      <c r="I950"/>
    </row>
    <row r="951" spans="4:9" ht="13.9" customHeight="1">
      <c r="D951"/>
      <c r="I951"/>
    </row>
    <row r="952" spans="4:9" ht="13.9" customHeight="1">
      <c r="D952"/>
      <c r="I952"/>
    </row>
    <row r="953" spans="4:9" ht="13.9" customHeight="1">
      <c r="D953"/>
      <c r="I953"/>
    </row>
    <row r="954" spans="4:9" ht="13.9" customHeight="1">
      <c r="D954"/>
      <c r="I954"/>
    </row>
    <row r="955" spans="4:9" ht="13.9" customHeight="1">
      <c r="D955"/>
      <c r="I955"/>
    </row>
    <row r="956" spans="4:9" ht="13.9" customHeight="1">
      <c r="D956"/>
      <c r="I956"/>
    </row>
    <row r="957" spans="4:9" ht="13.9" customHeight="1">
      <c r="D957"/>
      <c r="I957"/>
    </row>
    <row r="958" spans="4:9" ht="13.9" customHeight="1">
      <c r="D958"/>
      <c r="I958"/>
    </row>
    <row r="959" spans="4:9" ht="13.9" customHeight="1">
      <c r="D959"/>
      <c r="I959"/>
    </row>
    <row r="960" spans="4:9" ht="13.9" customHeight="1">
      <c r="D960"/>
      <c r="I960"/>
    </row>
    <row r="961" spans="4:9" ht="13.9" customHeight="1">
      <c r="D961"/>
      <c r="I961"/>
    </row>
    <row r="962" spans="4:9" ht="13.9" customHeight="1">
      <c r="D962"/>
      <c r="I962"/>
    </row>
    <row r="963" spans="4:9" ht="13.9" customHeight="1">
      <c r="D963"/>
      <c r="I963"/>
    </row>
    <row r="964" spans="4:9" ht="13.9" customHeight="1">
      <c r="D964"/>
      <c r="I964"/>
    </row>
    <row r="965" spans="4:9" ht="13.9" customHeight="1">
      <c r="D965"/>
      <c r="I965"/>
    </row>
    <row r="966" spans="4:9" ht="13.9" customHeight="1">
      <c r="D966"/>
      <c r="I966"/>
    </row>
    <row r="967" spans="4:9" ht="13.9" customHeight="1">
      <c r="D967"/>
      <c r="I967"/>
    </row>
    <row r="968" spans="4:9" ht="13.9" customHeight="1">
      <c r="D968"/>
      <c r="I968"/>
    </row>
    <row r="969" spans="4:9" ht="13.9" customHeight="1">
      <c r="D969"/>
      <c r="I969"/>
    </row>
    <row r="970" spans="4:9" ht="13.9" customHeight="1">
      <c r="D970"/>
      <c r="I970"/>
    </row>
    <row r="971" spans="4:9" ht="13.9" customHeight="1">
      <c r="D971"/>
      <c r="I971"/>
    </row>
    <row r="972" spans="4:9" ht="13.9" customHeight="1">
      <c r="D972"/>
      <c r="I972"/>
    </row>
    <row r="973" spans="4:9" ht="13.9" customHeight="1">
      <c r="D973"/>
      <c r="I973"/>
    </row>
    <row r="974" spans="4:9" ht="13.9" customHeight="1">
      <c r="D974"/>
      <c r="I974"/>
    </row>
    <row r="975" spans="4:9" ht="13.9" customHeight="1">
      <c r="D975"/>
      <c r="I975"/>
    </row>
    <row r="976" spans="4:9" ht="13.9" customHeight="1">
      <c r="D976"/>
      <c r="I976"/>
    </row>
    <row r="977" spans="4:9" ht="13.9" customHeight="1">
      <c r="D977"/>
      <c r="I977"/>
    </row>
    <row r="978" spans="4:9" ht="13.9" customHeight="1">
      <c r="D978"/>
      <c r="I978"/>
    </row>
    <row r="979" spans="4:9" ht="13.9" customHeight="1">
      <c r="D979"/>
      <c r="I979"/>
    </row>
    <row r="980" spans="4:9" ht="13.9" customHeight="1">
      <c r="D980"/>
      <c r="I980"/>
    </row>
    <row r="981" spans="4:9" ht="13.9" customHeight="1">
      <c r="D981"/>
      <c r="I981"/>
    </row>
    <row r="982" spans="4:9" ht="13.9" customHeight="1">
      <c r="D982"/>
      <c r="I982"/>
    </row>
    <row r="983" spans="4:9" ht="13.9" customHeight="1">
      <c r="D983"/>
      <c r="I983"/>
    </row>
    <row r="984" spans="4:9" ht="13.9" customHeight="1">
      <c r="D984"/>
      <c r="I984"/>
    </row>
    <row r="985" spans="4:9" ht="13.9" customHeight="1">
      <c r="D985"/>
      <c r="I985"/>
    </row>
    <row r="986" spans="4:9" ht="13.9" customHeight="1">
      <c r="D986"/>
      <c r="I986"/>
    </row>
    <row r="987" spans="4:9" ht="13.9" customHeight="1">
      <c r="D987"/>
      <c r="I987"/>
    </row>
    <row r="988" spans="4:9" ht="13.9" customHeight="1">
      <c r="D988"/>
      <c r="I988"/>
    </row>
    <row r="989" spans="4:9" ht="13.9" customHeight="1">
      <c r="D989"/>
      <c r="I989"/>
    </row>
    <row r="990" spans="4:9" ht="13.9" customHeight="1">
      <c r="D990"/>
      <c r="I990"/>
    </row>
    <row r="991" spans="4:9" ht="13.9" customHeight="1">
      <c r="D991"/>
      <c r="I991"/>
    </row>
    <row r="992" spans="4:9" ht="13.9" customHeight="1">
      <c r="D992"/>
      <c r="I992"/>
    </row>
    <row r="993" spans="4:9" ht="13.9" customHeight="1">
      <c r="D993"/>
      <c r="I993"/>
    </row>
    <row r="994" spans="4:9" ht="13.9" customHeight="1">
      <c r="D994"/>
      <c r="I994"/>
    </row>
    <row r="995" spans="4:9" ht="13.9" customHeight="1">
      <c r="D995"/>
      <c r="I995"/>
    </row>
    <row r="996" spans="4:9" ht="13.9" customHeight="1">
      <c r="D996"/>
      <c r="I996"/>
    </row>
    <row r="997" spans="4:9" ht="13.9" customHeight="1">
      <c r="D997"/>
      <c r="I997"/>
    </row>
    <row r="998" spans="4:9" ht="13.9" customHeight="1">
      <c r="D998"/>
      <c r="I998"/>
    </row>
    <row r="999" spans="4:9" ht="13.9" customHeight="1">
      <c r="D999"/>
      <c r="I999"/>
    </row>
    <row r="1000" spans="4:9" ht="13.9" customHeight="1">
      <c r="D1000"/>
      <c r="I1000"/>
    </row>
    <row r="1001" spans="4:9" ht="13.9" customHeight="1">
      <c r="D1001"/>
      <c r="I1001"/>
    </row>
    <row r="1002" spans="4:9" ht="13.9" customHeight="1">
      <c r="D1002"/>
      <c r="I1002"/>
    </row>
    <row r="1003" spans="4:9" ht="13.9" customHeight="1">
      <c r="D1003"/>
      <c r="I1003"/>
    </row>
    <row r="1004" spans="4:9" ht="13.9" customHeight="1">
      <c r="D1004"/>
      <c r="I1004"/>
    </row>
    <row r="1005" spans="4:9" ht="13.9" customHeight="1">
      <c r="D1005"/>
      <c r="I1005"/>
    </row>
    <row r="1006" spans="4:9" ht="13.9" customHeight="1">
      <c r="D1006"/>
      <c r="I1006"/>
    </row>
    <row r="1007" spans="4:9" ht="13.9" customHeight="1">
      <c r="D1007"/>
      <c r="I1007"/>
    </row>
    <row r="1008" spans="4:9" ht="13.9" customHeight="1">
      <c r="D1008"/>
      <c r="I1008"/>
    </row>
    <row r="1009" spans="4:9" ht="13.9" customHeight="1">
      <c r="D1009"/>
      <c r="I1009"/>
    </row>
    <row r="1010" spans="4:9" ht="13.9" customHeight="1">
      <c r="D1010"/>
      <c r="I1010"/>
    </row>
    <row r="1011" spans="4:9" ht="13.9" customHeight="1">
      <c r="D1011"/>
      <c r="I1011"/>
    </row>
    <row r="1012" spans="4:9" ht="13.9" customHeight="1">
      <c r="D1012"/>
      <c r="I1012"/>
    </row>
    <row r="1013" spans="4:9" ht="13.9" customHeight="1">
      <c r="D1013"/>
      <c r="I1013"/>
    </row>
    <row r="1014" spans="4:9" ht="13.9" customHeight="1">
      <c r="D1014"/>
      <c r="I1014"/>
    </row>
    <row r="1015" spans="4:9" ht="13.9" customHeight="1">
      <c r="D1015"/>
      <c r="I1015"/>
    </row>
    <row r="1016" spans="4:9" ht="13.9" customHeight="1">
      <c r="D1016"/>
      <c r="I1016"/>
    </row>
    <row r="1017" spans="4:9" ht="13.9" customHeight="1">
      <c r="D1017"/>
      <c r="I1017"/>
    </row>
    <row r="1018" spans="4:9" ht="13.9" customHeight="1">
      <c r="D1018"/>
      <c r="I1018"/>
    </row>
    <row r="1019" spans="4:9" ht="13.9" customHeight="1">
      <c r="D1019"/>
      <c r="I1019"/>
    </row>
    <row r="1020" spans="4:9" ht="13.9" customHeight="1">
      <c r="D1020"/>
      <c r="I1020"/>
    </row>
    <row r="1021" spans="4:9" ht="13.9" customHeight="1">
      <c r="D1021"/>
      <c r="I1021"/>
    </row>
    <row r="1022" spans="4:9" ht="13.9" customHeight="1">
      <c r="D1022"/>
      <c r="I1022"/>
    </row>
    <row r="1023" spans="4:9" ht="13.9" customHeight="1">
      <c r="D1023"/>
      <c r="I1023"/>
    </row>
    <row r="1024" spans="4:9" ht="13.9" customHeight="1">
      <c r="D1024"/>
      <c r="I1024"/>
    </row>
    <row r="1025" spans="4:9" ht="13.9" customHeight="1">
      <c r="D1025"/>
      <c r="I1025"/>
    </row>
    <row r="1026" spans="4:9" ht="13.9" customHeight="1">
      <c r="D1026"/>
      <c r="I1026"/>
    </row>
    <row r="1027" spans="4:9" ht="13.9" customHeight="1">
      <c r="D1027"/>
      <c r="I1027"/>
    </row>
    <row r="1028" spans="4:9" ht="13.9" customHeight="1">
      <c r="D1028"/>
      <c r="I1028"/>
    </row>
    <row r="1029" spans="4:9" ht="13.9" customHeight="1">
      <c r="D1029"/>
      <c r="I1029"/>
    </row>
    <row r="1030" spans="4:9" ht="13.9" customHeight="1">
      <c r="D1030"/>
      <c r="I1030"/>
    </row>
    <row r="1031" spans="4:9" ht="13.9" customHeight="1">
      <c r="D1031"/>
      <c r="I1031"/>
    </row>
    <row r="1032" spans="4:9" ht="13.9" customHeight="1">
      <c r="D1032"/>
      <c r="I1032"/>
    </row>
    <row r="1033" spans="4:9" ht="13.9" customHeight="1">
      <c r="D1033"/>
      <c r="I1033"/>
    </row>
    <row r="1034" spans="4:9" ht="13.9" customHeight="1">
      <c r="D1034"/>
      <c r="I1034"/>
    </row>
    <row r="1035" spans="4:9" ht="13.9" customHeight="1">
      <c r="D1035"/>
      <c r="I1035"/>
    </row>
    <row r="1036" spans="4:9" ht="13.9" customHeight="1">
      <c r="D1036"/>
      <c r="I1036"/>
    </row>
    <row r="1037" spans="4:9" ht="13.9" customHeight="1">
      <c r="D1037"/>
      <c r="I1037"/>
    </row>
    <row r="1038" spans="4:9" ht="13.9" customHeight="1">
      <c r="D1038"/>
      <c r="I1038"/>
    </row>
    <row r="1039" spans="4:9" ht="13.9" customHeight="1">
      <c r="D1039"/>
      <c r="I1039"/>
    </row>
    <row r="1040" spans="4:9" ht="13.9" customHeight="1">
      <c r="D1040"/>
      <c r="I1040"/>
    </row>
    <row r="1041" spans="4:9" ht="13.9" customHeight="1">
      <c r="D1041"/>
      <c r="I1041"/>
    </row>
    <row r="1042" spans="4:9" ht="13.9" customHeight="1">
      <c r="D1042"/>
      <c r="I1042"/>
    </row>
    <row r="1043" spans="4:9" ht="13.9" customHeight="1">
      <c r="D1043"/>
      <c r="I1043"/>
    </row>
    <row r="1044" spans="4:9" ht="13.9" customHeight="1">
      <c r="D1044"/>
      <c r="I1044"/>
    </row>
    <row r="1045" spans="4:9" ht="13.9" customHeight="1">
      <c r="D1045"/>
      <c r="I1045"/>
    </row>
    <row r="1046" spans="4:9" ht="13.9" customHeight="1">
      <c r="D1046"/>
      <c r="I1046"/>
    </row>
    <row r="1047" spans="4:9" ht="13.9" customHeight="1">
      <c r="D1047"/>
      <c r="I1047"/>
    </row>
    <row r="1048" spans="4:9" ht="13.9" customHeight="1">
      <c r="D1048"/>
      <c r="I1048"/>
    </row>
    <row r="1049" spans="4:9" ht="13.9" customHeight="1">
      <c r="D1049"/>
      <c r="I1049"/>
    </row>
    <row r="1050" spans="4:9" ht="13.9" customHeight="1">
      <c r="D1050"/>
      <c r="I1050"/>
    </row>
    <row r="1051" spans="4:9" ht="13.9" customHeight="1">
      <c r="D1051"/>
      <c r="I1051"/>
    </row>
    <row r="1052" spans="4:9" ht="13.9" customHeight="1">
      <c r="D1052"/>
      <c r="I1052"/>
    </row>
    <row r="1053" spans="4:9" ht="13.9" customHeight="1">
      <c r="D1053"/>
      <c r="I1053"/>
    </row>
    <row r="1054" spans="4:9" ht="13.9" customHeight="1">
      <c r="D1054"/>
      <c r="I1054"/>
    </row>
    <row r="1055" spans="4:9" ht="13.9" customHeight="1">
      <c r="D1055"/>
      <c r="I1055"/>
    </row>
    <row r="1056" spans="4:9" ht="13.9" customHeight="1">
      <c r="D1056"/>
      <c r="I1056"/>
    </row>
    <row r="1057" spans="4:9" ht="13.9" customHeight="1">
      <c r="D1057"/>
      <c r="I1057"/>
    </row>
    <row r="1058" spans="4:9" ht="13.9" customHeight="1">
      <c r="D1058"/>
      <c r="I1058"/>
    </row>
    <row r="1059" spans="4:9" ht="13.9" customHeight="1">
      <c r="D1059"/>
      <c r="I1059"/>
    </row>
    <row r="1060" spans="4:9" ht="13.9" customHeight="1">
      <c r="D1060"/>
      <c r="I1060"/>
    </row>
    <row r="1061" spans="4:9" ht="13.9" customHeight="1">
      <c r="D1061"/>
      <c r="I1061"/>
    </row>
    <row r="1062" spans="4:9" ht="13.9" customHeight="1">
      <c r="D1062"/>
      <c r="I1062"/>
    </row>
    <row r="1063" spans="4:9" ht="13.9" customHeight="1">
      <c r="D1063"/>
      <c r="I1063"/>
    </row>
    <row r="1064" spans="4:9" ht="13.9" customHeight="1">
      <c r="D1064"/>
      <c r="I1064"/>
    </row>
    <row r="1065" spans="4:9" ht="13.9" customHeight="1">
      <c r="D1065"/>
      <c r="I1065"/>
    </row>
    <row r="1066" spans="4:9" ht="13.9" customHeight="1">
      <c r="D1066"/>
      <c r="I1066"/>
    </row>
    <row r="1067" spans="4:9" ht="13.9" customHeight="1">
      <c r="D1067"/>
      <c r="I1067"/>
    </row>
    <row r="1068" spans="4:9" ht="13.9" customHeight="1">
      <c r="D1068"/>
      <c r="I1068"/>
    </row>
    <row r="1069" spans="4:9" ht="13.9" customHeight="1">
      <c r="D1069"/>
      <c r="I1069"/>
    </row>
    <row r="1070" spans="4:9" ht="13.9" customHeight="1">
      <c r="D1070"/>
      <c r="I1070"/>
    </row>
    <row r="1071" spans="4:9" ht="13.9" customHeight="1">
      <c r="D1071"/>
      <c r="I1071"/>
    </row>
    <row r="1072" spans="4:9" ht="13.9" customHeight="1">
      <c r="D1072"/>
      <c r="I1072"/>
    </row>
    <row r="1073" spans="4:9" ht="13.9" customHeight="1">
      <c r="D1073"/>
      <c r="I1073"/>
    </row>
    <row r="1074" spans="4:9" ht="13.9" customHeight="1">
      <c r="D1074"/>
      <c r="I1074"/>
    </row>
    <row r="1075" spans="4:9" ht="13.9" customHeight="1">
      <c r="D1075"/>
      <c r="I1075"/>
    </row>
    <row r="1076" spans="4:9" ht="13.9" customHeight="1">
      <c r="D1076"/>
      <c r="I1076"/>
    </row>
    <row r="1077" spans="4:9" ht="13.9" customHeight="1">
      <c r="D1077"/>
      <c r="I1077"/>
    </row>
    <row r="1078" spans="4:9" ht="13.9" customHeight="1">
      <c r="D1078"/>
      <c r="I1078"/>
    </row>
    <row r="1079" spans="4:9" ht="13.9" customHeight="1">
      <c r="D1079"/>
      <c r="I1079"/>
    </row>
    <row r="1080" spans="4:9" ht="13.9" customHeight="1">
      <c r="D1080"/>
      <c r="I1080"/>
    </row>
    <row r="1081" spans="4:9" ht="13.9" customHeight="1">
      <c r="D1081"/>
      <c r="I1081"/>
    </row>
    <row r="1082" spans="4:9" ht="13.9" customHeight="1">
      <c r="D1082"/>
      <c r="I1082"/>
    </row>
    <row r="1083" spans="4:9" ht="13.9" customHeight="1">
      <c r="D1083"/>
      <c r="I1083"/>
    </row>
    <row r="1084" spans="4:9" ht="13.9" customHeight="1">
      <c r="D1084"/>
      <c r="I1084"/>
    </row>
    <row r="1085" spans="4:9" ht="13.9" customHeight="1">
      <c r="D1085"/>
      <c r="I1085"/>
    </row>
    <row r="1086" spans="4:9" ht="13.9" customHeight="1">
      <c r="D1086"/>
      <c r="I1086"/>
    </row>
    <row r="1087" spans="4:9" ht="13.9" customHeight="1">
      <c r="D1087"/>
      <c r="I1087"/>
    </row>
    <row r="1088" spans="4:9" ht="13.9" customHeight="1">
      <c r="D1088"/>
      <c r="I1088"/>
    </row>
    <row r="1089" spans="4:9" ht="13.9" customHeight="1">
      <c r="D1089"/>
      <c r="I1089"/>
    </row>
    <row r="1090" spans="4:9" ht="13.9" customHeight="1">
      <c r="D1090"/>
      <c r="I1090"/>
    </row>
    <row r="1091" spans="4:9" ht="13.9" customHeight="1">
      <c r="D1091"/>
      <c r="I1091"/>
    </row>
    <row r="1092" spans="4:9" ht="13.9" customHeight="1">
      <c r="D1092"/>
      <c r="I1092"/>
    </row>
    <row r="1093" spans="4:9" ht="13.9" customHeight="1">
      <c r="D1093"/>
      <c r="I1093"/>
    </row>
    <row r="1094" spans="4:9" ht="13.9" customHeight="1">
      <c r="D1094"/>
      <c r="I1094"/>
    </row>
    <row r="1095" spans="4:9" ht="13.9" customHeight="1">
      <c r="D1095"/>
      <c r="I1095"/>
    </row>
    <row r="1096" spans="4:9" ht="13.9" customHeight="1">
      <c r="D1096"/>
      <c r="I1096"/>
    </row>
    <row r="1097" spans="4:9" ht="13.9" customHeight="1">
      <c r="D1097"/>
      <c r="I1097"/>
    </row>
    <row r="1098" spans="4:9" ht="13.9" customHeight="1">
      <c r="D1098"/>
      <c r="I1098"/>
    </row>
    <row r="1099" spans="4:9" ht="13.9" customHeight="1">
      <c r="D1099"/>
      <c r="I1099"/>
    </row>
    <row r="1100" spans="4:9" ht="13.9" customHeight="1">
      <c r="D1100"/>
      <c r="I1100"/>
    </row>
    <row r="1101" spans="4:9" ht="13.9" customHeight="1">
      <c r="D1101"/>
      <c r="I1101"/>
    </row>
    <row r="1102" spans="4:9" ht="13.9" customHeight="1">
      <c r="D1102"/>
      <c r="I1102"/>
    </row>
    <row r="1103" spans="4:9" ht="13.9" customHeight="1">
      <c r="D1103"/>
      <c r="I1103"/>
    </row>
    <row r="1104" spans="4:9" ht="13.9" customHeight="1">
      <c r="D1104"/>
      <c r="I1104"/>
    </row>
    <row r="1105" spans="4:9" ht="13.9" customHeight="1">
      <c r="D1105"/>
      <c r="I1105"/>
    </row>
    <row r="1106" spans="4:9" ht="13.9" customHeight="1">
      <c r="D1106"/>
      <c r="I1106"/>
    </row>
    <row r="1107" spans="4:9" ht="13.9" customHeight="1">
      <c r="D1107"/>
      <c r="I1107"/>
    </row>
    <row r="1108" spans="4:9" ht="13.9" customHeight="1">
      <c r="D1108"/>
      <c r="I1108"/>
    </row>
    <row r="1109" spans="4:9" ht="13.9" customHeight="1">
      <c r="D1109"/>
      <c r="I1109"/>
    </row>
    <row r="1110" spans="4:9" ht="13.9" customHeight="1">
      <c r="D1110"/>
      <c r="I1110"/>
    </row>
    <row r="1111" spans="4:9" ht="13.9" customHeight="1">
      <c r="D1111"/>
      <c r="I1111"/>
    </row>
    <row r="1112" spans="4:9" ht="13.9" customHeight="1">
      <c r="D1112"/>
      <c r="I1112"/>
    </row>
    <row r="1113" spans="4:9" ht="13.9" customHeight="1">
      <c r="D1113"/>
      <c r="I1113"/>
    </row>
    <row r="1114" spans="4:9" ht="13.9" customHeight="1">
      <c r="D1114"/>
      <c r="I1114"/>
    </row>
    <row r="1115" spans="4:9" ht="13.9" customHeight="1">
      <c r="D1115"/>
      <c r="I1115"/>
    </row>
    <row r="1116" spans="4:9" ht="13.9" customHeight="1">
      <c r="D1116"/>
      <c r="I1116"/>
    </row>
    <row r="1117" spans="4:9" ht="13.9" customHeight="1">
      <c r="D1117"/>
      <c r="I1117"/>
    </row>
    <row r="1118" spans="4:9" ht="13.9" customHeight="1">
      <c r="D1118"/>
      <c r="I1118"/>
    </row>
    <row r="1119" spans="4:9" ht="13.9" customHeight="1">
      <c r="D1119"/>
      <c r="I1119"/>
    </row>
    <row r="1120" spans="4:9" ht="13.9" customHeight="1">
      <c r="D1120"/>
      <c r="I1120"/>
    </row>
    <row r="1121" spans="4:9" ht="13.9" customHeight="1">
      <c r="D1121"/>
      <c r="I1121"/>
    </row>
    <row r="1122" spans="4:9" ht="13.9" customHeight="1">
      <c r="D1122"/>
      <c r="I1122"/>
    </row>
    <row r="1123" spans="4:9" ht="13.9" customHeight="1">
      <c r="D1123"/>
      <c r="I1123"/>
    </row>
    <row r="1124" spans="4:9" ht="13.9" customHeight="1">
      <c r="D1124"/>
      <c r="I1124"/>
    </row>
    <row r="1125" spans="4:9" ht="13.9" customHeight="1">
      <c r="D1125"/>
      <c r="I1125"/>
    </row>
    <row r="1126" spans="4:9" ht="13.9" customHeight="1">
      <c r="D1126"/>
      <c r="I1126"/>
    </row>
    <row r="1127" spans="4:9" ht="13.9" customHeight="1">
      <c r="D1127"/>
      <c r="I1127"/>
    </row>
    <row r="1128" spans="4:9" ht="13.9" customHeight="1">
      <c r="D1128"/>
      <c r="I1128"/>
    </row>
    <row r="1129" spans="4:9" ht="13.9" customHeight="1">
      <c r="D1129"/>
      <c r="I1129"/>
    </row>
    <row r="1130" spans="4:9" ht="13.9" customHeight="1">
      <c r="D1130"/>
      <c r="I1130"/>
    </row>
    <row r="1131" spans="4:9" ht="13.9" customHeight="1">
      <c r="D1131"/>
      <c r="I1131"/>
    </row>
    <row r="1132" spans="4:9" ht="13.9" customHeight="1">
      <c r="D1132"/>
      <c r="I1132"/>
    </row>
    <row r="1133" spans="4:9" ht="13.9" customHeight="1">
      <c r="D1133"/>
      <c r="I1133"/>
    </row>
    <row r="1134" spans="4:9" ht="13.9" customHeight="1">
      <c r="D1134"/>
      <c r="I1134"/>
    </row>
    <row r="1135" spans="4:9" ht="13.9" customHeight="1">
      <c r="D1135"/>
      <c r="I1135"/>
    </row>
    <row r="1136" spans="4:9" ht="13.9" customHeight="1">
      <c r="D1136"/>
      <c r="I1136"/>
    </row>
    <row r="1137" spans="4:9" ht="13.9" customHeight="1">
      <c r="D1137"/>
      <c r="I1137"/>
    </row>
    <row r="1138" spans="4:9" ht="13.9" customHeight="1">
      <c r="D1138"/>
      <c r="I1138"/>
    </row>
    <row r="1139" spans="4:9" ht="13.9" customHeight="1">
      <c r="D1139"/>
      <c r="I1139"/>
    </row>
    <row r="1140" spans="4:9" ht="13.9" customHeight="1">
      <c r="D1140"/>
      <c r="I1140"/>
    </row>
    <row r="1141" spans="4:9" ht="13.9" customHeight="1">
      <c r="D1141"/>
      <c r="I1141"/>
    </row>
    <row r="1142" spans="4:9" ht="13.9" customHeight="1">
      <c r="D1142"/>
      <c r="I1142"/>
    </row>
    <row r="1143" spans="4:9" ht="13.9" customHeight="1">
      <c r="D1143"/>
      <c r="I1143"/>
    </row>
    <row r="1144" spans="4:9" ht="13.9" customHeight="1">
      <c r="D1144"/>
      <c r="I1144"/>
    </row>
    <row r="1145" spans="4:9" ht="13.9" customHeight="1">
      <c r="D1145"/>
      <c r="I1145"/>
    </row>
    <row r="1146" spans="4:9" ht="13.9" customHeight="1">
      <c r="D1146"/>
      <c r="I1146"/>
    </row>
    <row r="1147" spans="4:9" ht="13.9" customHeight="1">
      <c r="D1147"/>
      <c r="I1147"/>
    </row>
    <row r="1148" spans="4:9" ht="13.9" customHeight="1">
      <c r="D1148"/>
      <c r="I1148"/>
    </row>
    <row r="1149" spans="4:9" ht="13.9" customHeight="1">
      <c r="D1149"/>
      <c r="I1149"/>
    </row>
    <row r="1150" spans="4:9" ht="13.9" customHeight="1">
      <c r="D1150"/>
      <c r="I1150"/>
    </row>
    <row r="1151" spans="4:9" ht="13.9" customHeight="1">
      <c r="D1151"/>
      <c r="I1151"/>
    </row>
    <row r="1152" spans="4:9" ht="13.9" customHeight="1">
      <c r="D1152"/>
      <c r="I1152"/>
    </row>
    <row r="1153" spans="4:9" ht="13.9" customHeight="1">
      <c r="D1153"/>
      <c r="I1153"/>
    </row>
    <row r="1154" spans="4:9" ht="13.9" customHeight="1">
      <c r="D1154"/>
      <c r="I1154"/>
    </row>
    <row r="1155" spans="4:9" ht="13.9" customHeight="1">
      <c r="D1155"/>
      <c r="I1155"/>
    </row>
    <row r="1156" spans="4:9" ht="13.9" customHeight="1">
      <c r="D1156"/>
      <c r="I1156"/>
    </row>
    <row r="1157" spans="4:9" ht="13.9" customHeight="1">
      <c r="D1157"/>
      <c r="I1157"/>
    </row>
    <row r="1158" spans="4:9" ht="13.9" customHeight="1">
      <c r="D1158"/>
      <c r="I1158"/>
    </row>
    <row r="1159" spans="4:9" ht="13.9" customHeight="1">
      <c r="D1159"/>
      <c r="I1159"/>
    </row>
    <row r="1160" spans="4:9" ht="13.9" customHeight="1">
      <c r="D1160"/>
      <c r="I1160"/>
    </row>
    <row r="1161" spans="4:9" ht="13.9" customHeight="1">
      <c r="D1161"/>
      <c r="I1161"/>
    </row>
    <row r="1162" spans="4:9" ht="13.9" customHeight="1">
      <c r="D1162"/>
      <c r="I1162"/>
    </row>
    <row r="1163" spans="4:9" ht="13.9" customHeight="1">
      <c r="D1163"/>
      <c r="I1163"/>
    </row>
    <row r="1164" spans="4:9" ht="13.9" customHeight="1">
      <c r="D1164"/>
      <c r="I1164"/>
    </row>
    <row r="1165" spans="4:9" ht="13.9" customHeight="1">
      <c r="D1165"/>
      <c r="I1165"/>
    </row>
    <row r="1166" spans="4:9" ht="13.9" customHeight="1">
      <c r="D1166"/>
      <c r="I1166"/>
    </row>
    <row r="1167" spans="4:9" ht="13.9" customHeight="1">
      <c r="D1167"/>
      <c r="I1167"/>
    </row>
    <row r="1168" spans="4:9" ht="13.9" customHeight="1">
      <c r="D1168"/>
      <c r="I1168"/>
    </row>
    <row r="1169" spans="4:9" ht="13.9" customHeight="1">
      <c r="D1169"/>
      <c r="I1169"/>
    </row>
    <row r="1170" spans="4:9" ht="13.9" customHeight="1">
      <c r="D1170"/>
      <c r="I1170"/>
    </row>
    <row r="1171" spans="4:9" ht="13.9" customHeight="1">
      <c r="D1171"/>
      <c r="I1171"/>
    </row>
    <row r="1172" spans="4:9" ht="13.9" customHeight="1">
      <c r="D1172"/>
      <c r="I1172"/>
    </row>
    <row r="1173" spans="4:9" ht="13.9" customHeight="1">
      <c r="D1173"/>
      <c r="I1173"/>
    </row>
    <row r="1174" spans="4:9" ht="13.9" customHeight="1">
      <c r="D1174"/>
      <c r="I1174"/>
    </row>
    <row r="1175" spans="4:9" ht="13.9" customHeight="1">
      <c r="D1175"/>
      <c r="I1175"/>
    </row>
    <row r="1176" spans="4:9" ht="13.9" customHeight="1">
      <c r="D1176"/>
      <c r="I1176"/>
    </row>
    <row r="1177" spans="4:9" ht="13.9" customHeight="1">
      <c r="D1177"/>
      <c r="I1177"/>
    </row>
    <row r="1178" spans="4:9" ht="13.9" customHeight="1">
      <c r="D1178"/>
      <c r="I1178"/>
    </row>
    <row r="1179" spans="4:9" ht="13.9" customHeight="1">
      <c r="D1179"/>
      <c r="I1179"/>
    </row>
    <row r="1180" spans="4:9" ht="13.9" customHeight="1">
      <c r="D1180"/>
      <c r="I1180"/>
    </row>
    <row r="1181" spans="4:9" ht="13.9" customHeight="1">
      <c r="D1181"/>
      <c r="I1181"/>
    </row>
    <row r="1182" spans="4:9" ht="13.9" customHeight="1">
      <c r="D1182"/>
      <c r="I1182"/>
    </row>
    <row r="1183" spans="4:9" ht="13.9" customHeight="1">
      <c r="D1183"/>
      <c r="I1183"/>
    </row>
    <row r="1184" spans="4:9" ht="13.9" customHeight="1">
      <c r="D1184"/>
      <c r="I1184"/>
    </row>
    <row r="1185" spans="4:9" ht="13.9" customHeight="1">
      <c r="D1185"/>
      <c r="I1185"/>
    </row>
    <row r="1186" spans="4:9" ht="13.9" customHeight="1">
      <c r="D1186"/>
      <c r="I1186"/>
    </row>
    <row r="1187" spans="4:9" ht="13.9" customHeight="1">
      <c r="D1187"/>
      <c r="I1187"/>
    </row>
    <row r="1188" spans="4:9" ht="13.9" customHeight="1">
      <c r="D1188"/>
      <c r="I1188"/>
    </row>
    <row r="1189" spans="4:9" ht="13.9" customHeight="1">
      <c r="D1189"/>
      <c r="I1189"/>
    </row>
    <row r="1190" spans="4:9" ht="13.9" customHeight="1">
      <c r="D1190"/>
      <c r="I1190"/>
    </row>
    <row r="1191" spans="4:9" ht="13.9" customHeight="1">
      <c r="D1191"/>
      <c r="I1191"/>
    </row>
    <row r="1192" spans="4:9" ht="13.9" customHeight="1">
      <c r="D1192"/>
      <c r="I1192"/>
    </row>
    <row r="1193" spans="4:9" ht="13.9" customHeight="1">
      <c r="D1193"/>
      <c r="I1193"/>
    </row>
    <row r="1194" spans="4:9" ht="13.9" customHeight="1">
      <c r="D1194"/>
      <c r="I1194"/>
    </row>
    <row r="1195" spans="4:9" ht="13.9" customHeight="1">
      <c r="D1195"/>
      <c r="I1195"/>
    </row>
    <row r="1196" spans="4:9" ht="13.9" customHeight="1">
      <c r="D1196"/>
      <c r="I1196"/>
    </row>
    <row r="1197" spans="4:9" ht="13.9" customHeight="1">
      <c r="D1197"/>
      <c r="I1197"/>
    </row>
    <row r="1198" spans="4:9" ht="13.9" customHeight="1">
      <c r="D1198"/>
      <c r="I1198"/>
    </row>
    <row r="1199" spans="4:9" ht="13.9" customHeight="1">
      <c r="D1199"/>
      <c r="I1199"/>
    </row>
    <row r="1200" spans="4:9" ht="13.9" customHeight="1">
      <c r="D1200"/>
      <c r="I1200"/>
    </row>
    <row r="1201" spans="4:9" ht="13.9" customHeight="1">
      <c r="D1201"/>
      <c r="I1201"/>
    </row>
    <row r="1202" spans="4:9" ht="13.9" customHeight="1">
      <c r="D1202"/>
      <c r="I1202"/>
    </row>
    <row r="1203" spans="4:9" ht="13.9" customHeight="1">
      <c r="D1203"/>
      <c r="I1203"/>
    </row>
    <row r="1204" spans="4:9" ht="13.9" customHeight="1">
      <c r="D1204"/>
      <c r="I1204"/>
    </row>
    <row r="1205" spans="4:9" ht="13.9" customHeight="1">
      <c r="D1205"/>
      <c r="I1205"/>
    </row>
    <row r="1206" spans="4:9" ht="13.9" customHeight="1">
      <c r="D1206"/>
      <c r="I1206"/>
    </row>
    <row r="1207" spans="4:9" ht="13.9" customHeight="1">
      <c r="D1207"/>
      <c r="I1207"/>
    </row>
    <row r="1208" spans="4:9" ht="13.9" customHeight="1">
      <c r="D1208"/>
      <c r="I1208"/>
    </row>
    <row r="1209" spans="4:9" ht="13.9" customHeight="1">
      <c r="D1209"/>
      <c r="I1209"/>
    </row>
    <row r="1210" spans="4:9" ht="13.9" customHeight="1">
      <c r="D1210"/>
      <c r="I1210"/>
    </row>
    <row r="1211" spans="4:9" ht="13.9" customHeight="1">
      <c r="D1211"/>
      <c r="I1211"/>
    </row>
    <row r="1212" spans="4:9" ht="13.9" customHeight="1">
      <c r="D1212"/>
      <c r="I1212"/>
    </row>
    <row r="1213" spans="4:9" ht="13.9" customHeight="1">
      <c r="D1213"/>
      <c r="I1213"/>
    </row>
    <row r="1214" spans="4:9" ht="13.9" customHeight="1">
      <c r="D1214"/>
      <c r="I1214"/>
    </row>
    <row r="1215" spans="4:9" ht="13.9" customHeight="1">
      <c r="D1215"/>
      <c r="I1215"/>
    </row>
    <row r="1216" spans="4:9" ht="13.9" customHeight="1">
      <c r="D1216"/>
      <c r="I1216"/>
    </row>
    <row r="1217" spans="4:9" ht="13.9" customHeight="1">
      <c r="D1217"/>
      <c r="I1217"/>
    </row>
    <row r="1218" spans="4:9" ht="13.9" customHeight="1">
      <c r="D1218"/>
      <c r="I1218"/>
    </row>
    <row r="1219" spans="4:9" ht="13.9" customHeight="1">
      <c r="D1219"/>
      <c r="I1219"/>
    </row>
    <row r="1220" spans="4:9" ht="13.9" customHeight="1">
      <c r="D1220"/>
      <c r="I1220"/>
    </row>
    <row r="1221" spans="4:9" ht="13.9" customHeight="1">
      <c r="D1221"/>
      <c r="I1221"/>
    </row>
    <row r="1222" spans="4:9" ht="13.9" customHeight="1">
      <c r="D1222"/>
      <c r="I1222"/>
    </row>
    <row r="1223" spans="4:9" ht="13.9" customHeight="1">
      <c r="D1223"/>
      <c r="I1223"/>
    </row>
    <row r="1224" spans="4:9" ht="13.9" customHeight="1">
      <c r="D1224"/>
      <c r="I1224"/>
    </row>
    <row r="1225" spans="4:9" ht="13.9" customHeight="1">
      <c r="D1225"/>
      <c r="I1225"/>
    </row>
    <row r="1226" spans="4:9" ht="13.9" customHeight="1">
      <c r="D1226"/>
      <c r="I1226"/>
    </row>
    <row r="1227" spans="4:9" ht="13.9" customHeight="1">
      <c r="D1227"/>
      <c r="I1227"/>
    </row>
    <row r="1228" spans="4:9" ht="13.9" customHeight="1">
      <c r="D1228"/>
      <c r="I1228"/>
    </row>
    <row r="1229" spans="4:9" ht="13.9" customHeight="1">
      <c r="D1229"/>
      <c r="I1229"/>
    </row>
    <row r="1230" spans="4:9" ht="13.9" customHeight="1">
      <c r="D1230"/>
      <c r="I1230"/>
    </row>
    <row r="1231" spans="4:9" ht="13.9" customHeight="1">
      <c r="D1231"/>
      <c r="I1231"/>
    </row>
    <row r="1232" spans="4:9" ht="13.9" customHeight="1">
      <c r="D1232"/>
      <c r="I1232"/>
    </row>
    <row r="1233" spans="4:9" ht="13.9" customHeight="1">
      <c r="D1233"/>
      <c r="I1233"/>
    </row>
    <row r="1234" spans="4:9" ht="13.9" customHeight="1">
      <c r="D1234"/>
      <c r="I1234"/>
    </row>
    <row r="1235" spans="4:9" ht="13.9" customHeight="1">
      <c r="D1235"/>
      <c r="I1235"/>
    </row>
    <row r="1236" spans="4:9" ht="13.9" customHeight="1">
      <c r="D1236"/>
      <c r="I1236"/>
    </row>
    <row r="1237" spans="4:9" ht="13.9" customHeight="1">
      <c r="D1237"/>
      <c r="I1237"/>
    </row>
    <row r="1238" spans="4:9" ht="13.9" customHeight="1">
      <c r="D1238"/>
      <c r="I1238"/>
    </row>
    <row r="1239" spans="4:9" ht="13.9" customHeight="1">
      <c r="D1239"/>
      <c r="I1239"/>
    </row>
    <row r="1240" spans="4:9" ht="13.9" customHeight="1">
      <c r="D1240"/>
      <c r="I1240"/>
    </row>
    <row r="1241" spans="4:9" ht="13.9" customHeight="1">
      <c r="D1241"/>
      <c r="I1241"/>
    </row>
    <row r="1242" spans="4:9" ht="13.9" customHeight="1">
      <c r="D1242"/>
      <c r="I1242"/>
    </row>
    <row r="1243" spans="4:9" ht="13.9" customHeight="1">
      <c r="D1243"/>
      <c r="I1243"/>
    </row>
    <row r="1244" spans="4:9" ht="13.9" customHeight="1">
      <c r="D1244"/>
      <c r="I1244"/>
    </row>
    <row r="1245" spans="4:9" ht="13.9" customHeight="1">
      <c r="D1245"/>
      <c r="I1245"/>
    </row>
    <row r="1246" spans="4:9" ht="13.9" customHeight="1">
      <c r="D1246"/>
      <c r="I1246"/>
    </row>
    <row r="1247" spans="4:9" ht="13.9" customHeight="1">
      <c r="D1247"/>
      <c r="I1247"/>
    </row>
    <row r="1248" spans="4:9" ht="13.9" customHeight="1">
      <c r="D1248"/>
      <c r="I1248"/>
    </row>
    <row r="1249" spans="4:9" ht="13.9" customHeight="1">
      <c r="D1249"/>
      <c r="I1249"/>
    </row>
    <row r="1250" spans="4:9" ht="13.9" customHeight="1">
      <c r="D1250"/>
      <c r="I1250"/>
    </row>
    <row r="1251" spans="4:9" ht="13.9" customHeight="1">
      <c r="D1251"/>
      <c r="I1251"/>
    </row>
    <row r="1252" spans="4:9" ht="13.9" customHeight="1">
      <c r="D1252"/>
      <c r="I1252"/>
    </row>
    <row r="1253" spans="4:9" ht="13.9" customHeight="1">
      <c r="D1253"/>
      <c r="I1253"/>
    </row>
    <row r="1254" spans="4:9" ht="13.9" customHeight="1">
      <c r="D1254"/>
      <c r="I1254"/>
    </row>
    <row r="1255" spans="4:9" ht="13.9" customHeight="1">
      <c r="D1255"/>
      <c r="I1255"/>
    </row>
    <row r="1256" spans="4:9" ht="13.9" customHeight="1">
      <c r="D1256"/>
      <c r="I1256"/>
    </row>
    <row r="1257" spans="4:9" ht="13.9" customHeight="1">
      <c r="D1257"/>
      <c r="I1257"/>
    </row>
    <row r="1258" spans="4:9" ht="13.9" customHeight="1">
      <c r="D1258"/>
      <c r="I1258"/>
    </row>
    <row r="1259" spans="4:9" ht="13.9" customHeight="1">
      <c r="D1259"/>
      <c r="I1259"/>
    </row>
    <row r="1260" spans="4:9" ht="13.9" customHeight="1">
      <c r="D1260"/>
      <c r="I1260"/>
    </row>
    <row r="1261" spans="4:9" ht="13.9" customHeight="1">
      <c r="D1261"/>
      <c r="I1261"/>
    </row>
    <row r="1262" spans="4:9" ht="13.9" customHeight="1">
      <c r="D1262"/>
      <c r="I1262"/>
    </row>
    <row r="1263" spans="4:9" ht="13.9" customHeight="1">
      <c r="D1263"/>
      <c r="I1263"/>
    </row>
    <row r="1264" spans="4:9" ht="13.9" customHeight="1">
      <c r="D1264"/>
      <c r="I1264"/>
    </row>
    <row r="1265" spans="4:9" ht="13.9" customHeight="1">
      <c r="D1265"/>
      <c r="I1265"/>
    </row>
    <row r="1266" spans="4:9" ht="13.9" customHeight="1">
      <c r="D1266"/>
      <c r="I1266"/>
    </row>
    <row r="1267" spans="4:9" ht="13.9" customHeight="1">
      <c r="D1267"/>
      <c r="I1267"/>
    </row>
    <row r="1268" spans="4:9" ht="13.9" customHeight="1">
      <c r="D1268"/>
      <c r="I1268"/>
    </row>
    <row r="1269" spans="4:9" ht="13.9" customHeight="1">
      <c r="D1269"/>
      <c r="I1269"/>
    </row>
    <row r="1270" spans="4:9" ht="13.9" customHeight="1">
      <c r="D1270"/>
      <c r="I1270"/>
    </row>
    <row r="1271" spans="4:9" ht="13.9" customHeight="1">
      <c r="D1271"/>
      <c r="I1271"/>
    </row>
    <row r="1272" spans="4:9" ht="13.9" customHeight="1">
      <c r="D1272"/>
      <c r="I1272"/>
    </row>
    <row r="1273" spans="4:9" ht="13.9" customHeight="1">
      <c r="D1273"/>
      <c r="I1273"/>
    </row>
    <row r="1274" spans="4:9" ht="13.9" customHeight="1">
      <c r="D1274"/>
      <c r="I1274"/>
    </row>
    <row r="1275" spans="4:9" ht="13.9" customHeight="1">
      <c r="D1275"/>
      <c r="I1275"/>
    </row>
    <row r="1276" spans="4:9" ht="13.9" customHeight="1">
      <c r="D1276"/>
      <c r="I1276"/>
    </row>
    <row r="1277" spans="4:9" ht="13.9" customHeight="1">
      <c r="D1277"/>
      <c r="I1277"/>
    </row>
    <row r="1278" spans="4:9" ht="13.9" customHeight="1">
      <c r="D1278"/>
      <c r="I1278"/>
    </row>
    <row r="1279" spans="4:9" ht="13.9" customHeight="1">
      <c r="D1279"/>
      <c r="I1279"/>
    </row>
    <row r="1280" spans="4:9" ht="13.9" customHeight="1">
      <c r="D1280"/>
      <c r="I1280"/>
    </row>
    <row r="1281" spans="4:9" ht="13.9" customHeight="1">
      <c r="D1281"/>
      <c r="I1281"/>
    </row>
    <row r="1282" spans="4:9" ht="13.9" customHeight="1">
      <c r="D1282"/>
      <c r="I1282"/>
    </row>
    <row r="1283" spans="4:9" ht="13.9" customHeight="1">
      <c r="D1283"/>
      <c r="I1283"/>
    </row>
    <row r="1284" spans="4:9" ht="13.9" customHeight="1">
      <c r="D1284"/>
      <c r="I1284"/>
    </row>
    <row r="1285" spans="4:9" ht="13.9" customHeight="1">
      <c r="D1285"/>
      <c r="I1285"/>
    </row>
    <row r="1286" spans="4:9" ht="13.9" customHeight="1">
      <c r="D1286"/>
      <c r="I1286"/>
    </row>
    <row r="1287" spans="4:9" ht="13.9" customHeight="1">
      <c r="D1287"/>
      <c r="I1287"/>
    </row>
    <row r="1288" spans="4:9" ht="13.9" customHeight="1">
      <c r="D1288"/>
      <c r="I1288"/>
    </row>
    <row r="1289" spans="4:9" ht="13.9" customHeight="1">
      <c r="D1289"/>
      <c r="I1289"/>
    </row>
    <row r="1290" spans="4:9" ht="13.9" customHeight="1">
      <c r="D1290"/>
      <c r="I1290"/>
    </row>
    <row r="1291" spans="4:9" ht="13.9" customHeight="1">
      <c r="D1291"/>
      <c r="I1291"/>
    </row>
    <row r="1292" spans="4:9" ht="13.9" customHeight="1">
      <c r="D1292"/>
      <c r="I1292"/>
    </row>
    <row r="1293" spans="4:9" ht="13.9" customHeight="1">
      <c r="D1293"/>
      <c r="I1293"/>
    </row>
    <row r="1294" spans="4:9" ht="13.9" customHeight="1">
      <c r="D1294"/>
      <c r="I1294"/>
    </row>
    <row r="1295" spans="4:9" ht="13.9" customHeight="1">
      <c r="D1295"/>
      <c r="I1295"/>
    </row>
    <row r="1296" spans="4:9" ht="13.9" customHeight="1">
      <c r="D1296"/>
      <c r="I1296"/>
    </row>
    <row r="1297" spans="4:9" ht="13.9" customHeight="1">
      <c r="D1297"/>
      <c r="I1297"/>
    </row>
    <row r="1298" spans="4:9" ht="13.9" customHeight="1">
      <c r="D1298"/>
      <c r="I1298"/>
    </row>
    <row r="1299" spans="4:9" ht="13.9" customHeight="1">
      <c r="D1299"/>
      <c r="I1299"/>
    </row>
    <row r="1300" spans="4:9" ht="13.9" customHeight="1">
      <c r="D1300"/>
      <c r="I1300"/>
    </row>
    <row r="1301" spans="4:9" ht="13.9" customHeight="1">
      <c r="D1301"/>
      <c r="I1301"/>
    </row>
    <row r="1302" spans="4:9" ht="13.9" customHeight="1">
      <c r="D1302"/>
      <c r="I1302"/>
    </row>
    <row r="1303" spans="4:9" ht="13.9" customHeight="1">
      <c r="D1303"/>
      <c r="I1303"/>
    </row>
    <row r="1304" spans="4:9" ht="13.9" customHeight="1">
      <c r="D1304"/>
      <c r="I1304"/>
    </row>
    <row r="1305" spans="4:9" ht="13.9" customHeight="1">
      <c r="D1305"/>
      <c r="I1305"/>
    </row>
    <row r="1306" spans="4:9" ht="13.9" customHeight="1">
      <c r="D1306"/>
      <c r="I1306"/>
    </row>
    <row r="1307" spans="4:9" ht="13.9" customHeight="1">
      <c r="D1307"/>
      <c r="I1307"/>
    </row>
    <row r="1308" spans="4:9" ht="13.9" customHeight="1">
      <c r="D1308"/>
      <c r="I1308"/>
    </row>
    <row r="1309" spans="4:9" ht="13.9" customHeight="1">
      <c r="D1309"/>
      <c r="I1309"/>
    </row>
    <row r="1310" spans="4:9" ht="13.9" customHeight="1">
      <c r="D1310"/>
      <c r="I1310"/>
    </row>
    <row r="1311" spans="4:9" ht="13.9" customHeight="1">
      <c r="D1311"/>
      <c r="I1311"/>
    </row>
    <row r="1312" spans="4:9" ht="13.9" customHeight="1">
      <c r="D1312"/>
      <c r="I1312"/>
    </row>
    <row r="1313" spans="4:9" ht="13.9" customHeight="1">
      <c r="D1313"/>
      <c r="I1313"/>
    </row>
    <row r="1314" spans="4:9" ht="13.9" customHeight="1">
      <c r="D1314"/>
      <c r="I1314"/>
    </row>
    <row r="1315" spans="4:9" ht="13.9" customHeight="1">
      <c r="D1315"/>
      <c r="I1315"/>
    </row>
    <row r="1316" spans="4:9" ht="13.9" customHeight="1">
      <c r="D1316"/>
      <c r="I1316"/>
    </row>
    <row r="1317" spans="4:9" ht="13.9" customHeight="1">
      <c r="D1317"/>
      <c r="I1317"/>
    </row>
    <row r="1318" spans="4:9" ht="13.9" customHeight="1">
      <c r="D1318"/>
      <c r="I1318"/>
    </row>
    <row r="1319" spans="4:9" ht="13.9" customHeight="1">
      <c r="D1319"/>
      <c r="I1319"/>
    </row>
    <row r="1320" spans="4:9" ht="13.9" customHeight="1">
      <c r="D1320"/>
      <c r="I1320"/>
    </row>
    <row r="1321" spans="4:9" ht="13.9" customHeight="1">
      <c r="D1321"/>
      <c r="I1321"/>
    </row>
    <row r="1322" spans="4:9" ht="13.9" customHeight="1">
      <c r="D1322"/>
      <c r="I1322"/>
    </row>
    <row r="1323" spans="4:9" ht="13.9" customHeight="1">
      <c r="D1323"/>
      <c r="I1323"/>
    </row>
    <row r="1324" spans="4:9" ht="13.9" customHeight="1">
      <c r="D1324"/>
      <c r="I1324"/>
    </row>
    <row r="1325" spans="4:9" ht="13.9" customHeight="1">
      <c r="D1325"/>
      <c r="I1325"/>
    </row>
    <row r="1326" spans="4:9" ht="13.9" customHeight="1">
      <c r="D1326"/>
      <c r="I1326"/>
    </row>
    <row r="1327" spans="4:9" ht="13.9" customHeight="1">
      <c r="D1327"/>
      <c r="I1327"/>
    </row>
    <row r="1328" spans="4:9" ht="13.9" customHeight="1">
      <c r="D1328"/>
      <c r="I1328"/>
    </row>
    <row r="1329" spans="4:9" ht="13.9" customHeight="1">
      <c r="D1329"/>
      <c r="I1329"/>
    </row>
    <row r="1330" spans="4:9" ht="13.9" customHeight="1">
      <c r="D1330"/>
      <c r="I1330"/>
    </row>
    <row r="1331" spans="4:9" ht="13.9" customHeight="1">
      <c r="D1331"/>
      <c r="I1331"/>
    </row>
    <row r="1332" spans="4:9" ht="13.9" customHeight="1">
      <c r="D1332"/>
      <c r="I1332"/>
    </row>
    <row r="1333" spans="4:9" ht="13.9" customHeight="1">
      <c r="D1333"/>
      <c r="I1333"/>
    </row>
    <row r="1334" spans="4:9" ht="13.9" customHeight="1">
      <c r="D1334"/>
      <c r="I1334"/>
    </row>
    <row r="1335" spans="4:9" ht="13.9" customHeight="1">
      <c r="D1335"/>
      <c r="I1335"/>
    </row>
    <row r="1336" spans="4:9" ht="13.9" customHeight="1">
      <c r="D1336"/>
      <c r="I1336"/>
    </row>
    <row r="1337" spans="4:9" ht="13.9" customHeight="1">
      <c r="D1337"/>
      <c r="I1337"/>
    </row>
    <row r="1338" spans="4:9" ht="13.9" customHeight="1">
      <c r="D1338"/>
      <c r="I1338"/>
    </row>
    <row r="1339" spans="4:9" ht="13.9" customHeight="1">
      <c r="D1339"/>
      <c r="I1339"/>
    </row>
    <row r="1340" spans="4:9" ht="13.9" customHeight="1">
      <c r="D1340"/>
      <c r="I1340"/>
    </row>
    <row r="1341" spans="4:9" ht="13.9" customHeight="1">
      <c r="D1341"/>
      <c r="I1341"/>
    </row>
    <row r="1342" spans="4:9" ht="13.9" customHeight="1">
      <c r="D1342"/>
      <c r="I1342"/>
    </row>
    <row r="1343" spans="4:9" ht="13.9" customHeight="1">
      <c r="D1343"/>
      <c r="I1343"/>
    </row>
    <row r="1344" spans="4:9" ht="13.9" customHeight="1">
      <c r="D1344"/>
      <c r="I1344"/>
    </row>
    <row r="1345" spans="4:9" ht="13.9" customHeight="1">
      <c r="D1345"/>
      <c r="I1345"/>
    </row>
    <row r="1346" spans="4:9" ht="13.9" customHeight="1">
      <c r="D1346"/>
      <c r="I1346"/>
    </row>
    <row r="1347" spans="4:9" ht="13.9" customHeight="1">
      <c r="D1347"/>
      <c r="I1347"/>
    </row>
    <row r="1348" spans="4:9" ht="13.9" customHeight="1">
      <c r="D1348"/>
      <c r="I1348"/>
    </row>
    <row r="1349" spans="4:9" ht="13.9" customHeight="1">
      <c r="D1349"/>
      <c r="I1349"/>
    </row>
    <row r="1350" spans="4:9" ht="13.9" customHeight="1">
      <c r="D1350"/>
      <c r="I1350"/>
    </row>
    <row r="1351" spans="4:9" ht="13.9" customHeight="1">
      <c r="D1351"/>
      <c r="I1351"/>
    </row>
    <row r="1352" spans="4:9" ht="13.9" customHeight="1">
      <c r="D1352"/>
      <c r="I1352"/>
    </row>
    <row r="1353" spans="4:9" ht="13.9" customHeight="1">
      <c r="D1353"/>
      <c r="I1353"/>
    </row>
    <row r="1354" spans="4:9" ht="13.9" customHeight="1">
      <c r="D1354"/>
      <c r="I1354"/>
    </row>
    <row r="1355" spans="4:9" ht="13.9" customHeight="1">
      <c r="D1355"/>
      <c r="I1355"/>
    </row>
    <row r="1356" spans="4:9" ht="13.9" customHeight="1">
      <c r="D1356"/>
      <c r="I1356"/>
    </row>
    <row r="1357" spans="4:9" ht="13.9" customHeight="1">
      <c r="D1357"/>
      <c r="I1357"/>
    </row>
    <row r="1358" spans="4:9" ht="13.9" customHeight="1">
      <c r="D1358"/>
      <c r="I1358"/>
    </row>
    <row r="1359" spans="4:9" ht="13.9" customHeight="1">
      <c r="D1359"/>
      <c r="I1359"/>
    </row>
    <row r="1360" spans="4:9" ht="13.9" customHeight="1">
      <c r="D1360"/>
      <c r="I1360"/>
    </row>
    <row r="1361" spans="4:9" ht="13.9" customHeight="1">
      <c r="D1361"/>
      <c r="I1361"/>
    </row>
    <row r="1362" spans="4:9" ht="13.9" customHeight="1">
      <c r="D1362"/>
      <c r="I1362"/>
    </row>
    <row r="1363" spans="4:9" ht="13.9" customHeight="1">
      <c r="D1363"/>
      <c r="I1363"/>
    </row>
    <row r="1364" spans="4:9" ht="13.9" customHeight="1">
      <c r="D1364"/>
      <c r="I1364"/>
    </row>
    <row r="1365" spans="4:9" ht="13.9" customHeight="1">
      <c r="D1365"/>
      <c r="I1365"/>
    </row>
    <row r="1366" spans="4:9" ht="13.9" customHeight="1">
      <c r="D1366"/>
      <c r="I1366"/>
    </row>
    <row r="1367" spans="4:9" ht="13.9" customHeight="1">
      <c r="D1367"/>
      <c r="I1367"/>
    </row>
    <row r="1368" spans="4:9" ht="13.9" customHeight="1">
      <c r="D1368"/>
      <c r="I1368"/>
    </row>
    <row r="1369" spans="4:9" ht="13.9" customHeight="1">
      <c r="D1369"/>
      <c r="I1369"/>
    </row>
    <row r="1370" spans="4:9" ht="13.9" customHeight="1">
      <c r="D1370"/>
      <c r="I1370"/>
    </row>
    <row r="1371" spans="4:9" ht="13.9" customHeight="1">
      <c r="D1371"/>
      <c r="I1371"/>
    </row>
    <row r="1372" spans="4:9" ht="13.9" customHeight="1">
      <c r="D1372"/>
      <c r="I1372"/>
    </row>
    <row r="1373" spans="4:9" ht="13.9" customHeight="1">
      <c r="D1373"/>
      <c r="I1373"/>
    </row>
    <row r="1374" spans="4:9" ht="13.9" customHeight="1">
      <c r="D1374"/>
      <c r="I1374"/>
    </row>
    <row r="1375" spans="4:9" ht="13.9" customHeight="1">
      <c r="D1375"/>
      <c r="I1375"/>
    </row>
    <row r="1376" spans="4:9" ht="13.9" customHeight="1">
      <c r="D1376"/>
      <c r="I1376"/>
    </row>
    <row r="1377" spans="4:9" ht="13.9" customHeight="1">
      <c r="D1377"/>
      <c r="I1377"/>
    </row>
    <row r="1378" spans="4:9" ht="13.9" customHeight="1">
      <c r="D1378"/>
      <c r="I1378"/>
    </row>
    <row r="1379" spans="4:9" ht="13.9" customHeight="1">
      <c r="D1379"/>
      <c r="I1379"/>
    </row>
    <row r="1380" spans="4:9" ht="13.9" customHeight="1">
      <c r="D1380"/>
      <c r="I1380"/>
    </row>
    <row r="1381" spans="4:9" ht="13.9" customHeight="1">
      <c r="D1381"/>
      <c r="I1381"/>
    </row>
    <row r="1382" spans="4:9" ht="13.9" customHeight="1">
      <c r="D1382"/>
      <c r="I1382"/>
    </row>
    <row r="1383" spans="4:9" ht="13.9" customHeight="1">
      <c r="D1383"/>
      <c r="I1383"/>
    </row>
    <row r="1384" spans="4:9" ht="13.9" customHeight="1">
      <c r="D1384"/>
      <c r="I1384"/>
    </row>
    <row r="1385" spans="4:9" ht="13.9" customHeight="1">
      <c r="D1385"/>
      <c r="I1385"/>
    </row>
    <row r="1386" spans="4:9" ht="13.9" customHeight="1">
      <c r="D1386"/>
      <c r="I1386"/>
    </row>
    <row r="1387" spans="4:9" ht="13.9" customHeight="1">
      <c r="D1387"/>
      <c r="I1387"/>
    </row>
    <row r="1388" spans="4:9" ht="13.9" customHeight="1">
      <c r="D1388"/>
      <c r="I1388"/>
    </row>
    <row r="1389" spans="4:9" ht="13.9" customHeight="1">
      <c r="D1389"/>
      <c r="I1389"/>
    </row>
    <row r="1390" spans="4:9" ht="13.9" customHeight="1">
      <c r="D1390"/>
      <c r="I1390"/>
    </row>
    <row r="1391" spans="4:9" ht="13.9" customHeight="1">
      <c r="D1391"/>
      <c r="I1391"/>
    </row>
    <row r="1392" spans="4:9" ht="13.9" customHeight="1">
      <c r="D1392"/>
      <c r="I1392"/>
    </row>
    <row r="1393" spans="4:9" ht="13.9" customHeight="1">
      <c r="D1393"/>
      <c r="I1393"/>
    </row>
    <row r="1394" spans="4:9" ht="13.9" customHeight="1">
      <c r="D1394"/>
      <c r="I1394"/>
    </row>
    <row r="1395" spans="4:9" ht="13.9" customHeight="1">
      <c r="D1395"/>
      <c r="I1395"/>
    </row>
    <row r="1396" spans="4:9" ht="13.9" customHeight="1">
      <c r="D1396"/>
      <c r="I1396"/>
    </row>
    <row r="1397" spans="4:9" ht="13.9" customHeight="1">
      <c r="D1397"/>
      <c r="I1397"/>
    </row>
    <row r="1398" spans="4:9" ht="13.9" customHeight="1">
      <c r="D1398"/>
      <c r="I1398"/>
    </row>
    <row r="1399" spans="4:9" ht="13.9" customHeight="1">
      <c r="D1399"/>
      <c r="I1399"/>
    </row>
    <row r="1400" spans="4:9" ht="13.9" customHeight="1">
      <c r="D1400"/>
      <c r="I1400"/>
    </row>
    <row r="1401" spans="4:9" ht="13.9" customHeight="1">
      <c r="D1401"/>
      <c r="I1401"/>
    </row>
    <row r="1402" spans="4:9" ht="13.9" customHeight="1">
      <c r="D1402"/>
      <c r="I1402"/>
    </row>
    <row r="1403" spans="4:9" ht="13.9" customHeight="1">
      <c r="D1403"/>
      <c r="I1403"/>
    </row>
    <row r="1404" spans="4:9" ht="13.9" customHeight="1">
      <c r="D1404"/>
      <c r="I1404"/>
    </row>
    <row r="1405" spans="4:9" ht="13.9" customHeight="1">
      <c r="D1405"/>
      <c r="I1405"/>
    </row>
    <row r="1406" spans="4:9" ht="13.9" customHeight="1">
      <c r="D1406"/>
      <c r="I1406"/>
    </row>
    <row r="1407" spans="4:9" ht="13.9" customHeight="1">
      <c r="D1407"/>
      <c r="I1407"/>
    </row>
    <row r="1408" spans="4:9" ht="13.9" customHeight="1">
      <c r="D1408"/>
      <c r="I1408"/>
    </row>
    <row r="1409" spans="4:9" ht="13.9" customHeight="1">
      <c r="D1409"/>
      <c r="I1409"/>
    </row>
    <row r="1410" spans="4:9" ht="13.9" customHeight="1">
      <c r="D1410"/>
      <c r="I1410"/>
    </row>
    <row r="1411" spans="4:9" ht="13.9" customHeight="1">
      <c r="D1411"/>
      <c r="I1411"/>
    </row>
    <row r="1412" spans="4:9" ht="13.9" customHeight="1">
      <c r="D1412"/>
      <c r="I1412"/>
    </row>
    <row r="1413" spans="4:9" ht="13.9" customHeight="1">
      <c r="D1413"/>
      <c r="I1413"/>
    </row>
    <row r="1414" spans="4:9" ht="13.9" customHeight="1">
      <c r="D1414"/>
      <c r="I1414"/>
    </row>
    <row r="1415" spans="4:9" ht="13.9" customHeight="1">
      <c r="D1415"/>
      <c r="I1415"/>
    </row>
    <row r="1416" spans="4:9" ht="13.9" customHeight="1">
      <c r="D1416"/>
      <c r="I1416"/>
    </row>
    <row r="1417" spans="4:9" ht="13.9" customHeight="1">
      <c r="D1417"/>
      <c r="I1417"/>
    </row>
    <row r="1418" spans="4:9" ht="13.9" customHeight="1">
      <c r="D1418"/>
      <c r="I1418"/>
    </row>
    <row r="1419" spans="4:9" ht="13.9" customHeight="1">
      <c r="D1419"/>
      <c r="I1419"/>
    </row>
    <row r="1420" spans="4:9" ht="13.9" customHeight="1">
      <c r="D1420"/>
      <c r="I1420"/>
    </row>
    <row r="1421" spans="4:9" ht="13.9" customHeight="1">
      <c r="D1421"/>
      <c r="I1421"/>
    </row>
    <row r="1422" spans="4:9" ht="13.9" customHeight="1">
      <c r="D1422"/>
      <c r="I1422"/>
    </row>
    <row r="1423" spans="4:9" ht="13.9" customHeight="1">
      <c r="D1423"/>
      <c r="I1423"/>
    </row>
    <row r="1424" spans="4:9" ht="13.9" customHeight="1">
      <c r="D1424"/>
      <c r="I1424"/>
    </row>
    <row r="1425" spans="4:9" ht="13.9" customHeight="1">
      <c r="D1425"/>
      <c r="I1425"/>
    </row>
    <row r="1426" spans="4:9" ht="13.9" customHeight="1">
      <c r="D1426"/>
      <c r="I1426"/>
    </row>
    <row r="1427" spans="4:9" ht="13.9" customHeight="1">
      <c r="D1427"/>
      <c r="I1427"/>
    </row>
    <row r="1428" spans="4:9" ht="13.9" customHeight="1">
      <c r="D1428"/>
      <c r="I1428"/>
    </row>
    <row r="1429" spans="4:9" ht="13.9" customHeight="1">
      <c r="D1429"/>
      <c r="I1429"/>
    </row>
    <row r="1430" spans="4:9" ht="13.9" customHeight="1">
      <c r="D1430"/>
      <c r="I1430"/>
    </row>
    <row r="1431" spans="4:9" ht="13.9" customHeight="1">
      <c r="D1431"/>
      <c r="I1431"/>
    </row>
    <row r="1432" spans="4:9" ht="13.9" customHeight="1">
      <c r="D1432"/>
      <c r="I1432"/>
    </row>
    <row r="1433" spans="4:9" ht="13.9" customHeight="1">
      <c r="D1433"/>
      <c r="I1433"/>
    </row>
    <row r="1434" spans="4:9" ht="13.9" customHeight="1">
      <c r="D1434"/>
      <c r="I1434"/>
    </row>
    <row r="1435" spans="4:9" ht="13.9" customHeight="1">
      <c r="D1435"/>
      <c r="I1435"/>
    </row>
    <row r="1436" spans="4:9" ht="13.9" customHeight="1">
      <c r="D1436"/>
      <c r="I1436"/>
    </row>
    <row r="1437" spans="4:9" ht="13.9" customHeight="1">
      <c r="D1437"/>
      <c r="I1437"/>
    </row>
    <row r="1438" spans="4:9" ht="13.9" customHeight="1">
      <c r="D1438"/>
      <c r="I1438"/>
    </row>
    <row r="1439" spans="4:9" ht="13.9" customHeight="1">
      <c r="D1439"/>
      <c r="I1439"/>
    </row>
    <row r="1440" spans="4:9" ht="13.9" customHeight="1">
      <c r="D1440"/>
      <c r="I1440"/>
    </row>
    <row r="1441" spans="4:9" ht="13.9" customHeight="1">
      <c r="D1441"/>
      <c r="I1441"/>
    </row>
    <row r="1442" spans="4:9" ht="13.9" customHeight="1">
      <c r="D1442"/>
      <c r="I1442"/>
    </row>
    <row r="1443" spans="4:9" ht="13.9" customHeight="1">
      <c r="D1443"/>
      <c r="I1443"/>
    </row>
    <row r="1444" spans="4:9" ht="13.9" customHeight="1">
      <c r="D1444"/>
      <c r="I1444"/>
    </row>
    <row r="1445" spans="4:9" ht="13.9" customHeight="1">
      <c r="D1445"/>
      <c r="I1445"/>
    </row>
    <row r="1446" spans="4:9" ht="13.9" customHeight="1">
      <c r="D1446"/>
      <c r="I1446"/>
    </row>
    <row r="1447" spans="4:9" ht="13.9" customHeight="1">
      <c r="D1447"/>
      <c r="I1447"/>
    </row>
    <row r="1448" spans="4:9" ht="13.9" customHeight="1">
      <c r="D1448"/>
      <c r="I1448"/>
    </row>
    <row r="1449" spans="4:9" ht="13.9" customHeight="1">
      <c r="D1449"/>
      <c r="I1449"/>
    </row>
    <row r="1450" spans="4:9" ht="13.9" customHeight="1">
      <c r="D1450"/>
      <c r="I1450"/>
    </row>
    <row r="1451" spans="4:9" ht="13.9" customHeight="1">
      <c r="D1451"/>
      <c r="I1451"/>
    </row>
    <row r="1452" spans="4:9" ht="13.9" customHeight="1">
      <c r="D1452"/>
      <c r="I1452"/>
    </row>
    <row r="1453" spans="4:9" ht="13.9" customHeight="1">
      <c r="D1453"/>
      <c r="I1453"/>
    </row>
    <row r="1454" spans="4:9" ht="13.9" customHeight="1">
      <c r="D1454"/>
      <c r="I1454"/>
    </row>
    <row r="1455" spans="4:9" ht="13.9" customHeight="1">
      <c r="D1455"/>
      <c r="I1455"/>
    </row>
    <row r="1456" spans="4:9" ht="13.9" customHeight="1">
      <c r="D1456"/>
      <c r="I1456"/>
    </row>
    <row r="1457" spans="4:9" ht="13.9" customHeight="1">
      <c r="D1457"/>
      <c r="I1457"/>
    </row>
    <row r="1458" spans="4:9" ht="13.9" customHeight="1">
      <c r="D1458"/>
      <c r="I1458"/>
    </row>
    <row r="1459" spans="4:9" ht="13.9" customHeight="1">
      <c r="D1459"/>
      <c r="I1459"/>
    </row>
    <row r="1460" spans="4:9" ht="13.9" customHeight="1">
      <c r="D1460"/>
      <c r="I1460"/>
    </row>
    <row r="1461" spans="4:9" ht="13.9" customHeight="1">
      <c r="D1461"/>
      <c r="I1461"/>
    </row>
    <row r="1462" spans="4:9" ht="13.9" customHeight="1">
      <c r="D1462"/>
      <c r="I1462"/>
    </row>
    <row r="1463" spans="4:9" ht="13.9" customHeight="1">
      <c r="D1463"/>
      <c r="I1463"/>
    </row>
    <row r="1464" spans="4:9" ht="13.9" customHeight="1">
      <c r="D1464"/>
      <c r="I1464"/>
    </row>
    <row r="1465" spans="4:9" ht="13.9" customHeight="1">
      <c r="D1465"/>
      <c r="I1465"/>
    </row>
    <row r="1466" spans="4:9" ht="13.9" customHeight="1">
      <c r="D1466"/>
      <c r="I1466"/>
    </row>
    <row r="1467" spans="4:9" ht="13.9" customHeight="1">
      <c r="D1467"/>
      <c r="I1467"/>
    </row>
    <row r="1468" spans="4:9" ht="13.9" customHeight="1">
      <c r="D1468"/>
      <c r="I1468"/>
    </row>
    <row r="1469" spans="4:9" ht="13.9" customHeight="1">
      <c r="D1469"/>
      <c r="I1469"/>
    </row>
    <row r="1470" spans="4:9" ht="13.9" customHeight="1">
      <c r="D1470"/>
      <c r="I1470"/>
    </row>
    <row r="1471" spans="4:9" ht="13.9" customHeight="1">
      <c r="D1471"/>
      <c r="I1471"/>
    </row>
    <row r="1472" spans="4:9" ht="13.9" customHeight="1">
      <c r="D1472"/>
      <c r="I1472"/>
    </row>
    <row r="1473" spans="4:9" ht="13.9" customHeight="1">
      <c r="D1473"/>
      <c r="I1473"/>
    </row>
    <row r="1474" spans="4:9" ht="13.9" customHeight="1">
      <c r="D1474"/>
      <c r="I1474"/>
    </row>
    <row r="1475" spans="4:9" ht="13.9" customHeight="1">
      <c r="D1475"/>
      <c r="I1475"/>
    </row>
    <row r="1476" spans="4:9" ht="13.9" customHeight="1">
      <c r="D1476"/>
      <c r="I1476"/>
    </row>
    <row r="1477" spans="4:9" ht="13.9" customHeight="1">
      <c r="D1477"/>
      <c r="I1477"/>
    </row>
    <row r="1478" spans="4:9" ht="13.9" customHeight="1">
      <c r="D1478"/>
      <c r="I1478"/>
    </row>
    <row r="1479" spans="4:9" ht="13.9" customHeight="1">
      <c r="D1479"/>
      <c r="I1479"/>
    </row>
    <row r="1480" spans="4:9" ht="13.9" customHeight="1">
      <c r="D1480"/>
      <c r="I1480"/>
    </row>
    <row r="1481" spans="4:9" ht="13.9" customHeight="1">
      <c r="D1481"/>
      <c r="I1481"/>
    </row>
    <row r="1482" spans="4:9" ht="13.9" customHeight="1">
      <c r="D1482"/>
      <c r="I1482"/>
    </row>
    <row r="1483" spans="4:9" ht="13.9" customHeight="1">
      <c r="D1483"/>
      <c r="I1483"/>
    </row>
    <row r="1484" spans="4:9" ht="13.9" customHeight="1">
      <c r="D1484"/>
      <c r="I1484"/>
    </row>
    <row r="1485" spans="4:9" ht="13.9" customHeight="1">
      <c r="D1485"/>
      <c r="I1485"/>
    </row>
    <row r="1486" spans="4:9" ht="13.9" customHeight="1">
      <c r="D1486"/>
      <c r="I1486"/>
    </row>
    <row r="1487" spans="4:9" ht="13.9" customHeight="1">
      <c r="D1487"/>
      <c r="I1487"/>
    </row>
    <row r="1488" spans="4:9" ht="13.9" customHeight="1">
      <c r="D1488"/>
      <c r="I1488"/>
    </row>
    <row r="1489" spans="4:9" ht="13.9" customHeight="1">
      <c r="D1489"/>
      <c r="I1489"/>
    </row>
    <row r="1490" spans="4:9" ht="13.9" customHeight="1">
      <c r="D1490"/>
      <c r="I1490"/>
    </row>
    <row r="1491" spans="4:9" ht="13.9" customHeight="1">
      <c r="D1491"/>
      <c r="I1491"/>
    </row>
    <row r="1492" spans="4:9" ht="13.9" customHeight="1">
      <c r="D1492"/>
      <c r="I1492"/>
    </row>
    <row r="1493" spans="4:9" ht="13.9" customHeight="1">
      <c r="D1493"/>
      <c r="I1493"/>
    </row>
    <row r="1494" spans="4:9" ht="13.9" customHeight="1">
      <c r="D1494"/>
      <c r="I1494"/>
    </row>
    <row r="1495" spans="4:9" ht="13.9" customHeight="1">
      <c r="D1495"/>
      <c r="I1495"/>
    </row>
    <row r="1496" spans="4:9" ht="13.9" customHeight="1">
      <c r="D1496"/>
      <c r="I1496"/>
    </row>
    <row r="1497" spans="4:9" ht="13.9" customHeight="1">
      <c r="D1497"/>
      <c r="I1497"/>
    </row>
    <row r="1498" spans="4:9" ht="13.9" customHeight="1">
      <c r="D1498"/>
      <c r="I1498"/>
    </row>
    <row r="1499" spans="4:9" ht="13.9" customHeight="1">
      <c r="D1499"/>
      <c r="I1499"/>
    </row>
    <row r="1500" spans="4:9" ht="13.9" customHeight="1">
      <c r="D1500"/>
      <c r="I1500"/>
    </row>
    <row r="1501" spans="4:9" ht="13.9" customHeight="1">
      <c r="D1501"/>
      <c r="I1501"/>
    </row>
    <row r="1502" spans="4:9" ht="13.9" customHeight="1">
      <c r="D1502"/>
      <c r="I1502"/>
    </row>
    <row r="1503" spans="4:9" ht="13.9" customHeight="1">
      <c r="D1503"/>
      <c r="I1503"/>
    </row>
    <row r="1504" spans="4:9" ht="13.9" customHeight="1">
      <c r="D1504"/>
      <c r="I1504"/>
    </row>
    <row r="1505" spans="4:9" ht="13.9" customHeight="1">
      <c r="D1505"/>
      <c r="I1505"/>
    </row>
    <row r="1506" spans="4:9" ht="13.9" customHeight="1">
      <c r="D1506"/>
      <c r="I1506"/>
    </row>
    <row r="1507" spans="4:9" ht="13.9" customHeight="1">
      <c r="D1507"/>
      <c r="I1507"/>
    </row>
    <row r="1508" spans="4:9" ht="13.9" customHeight="1">
      <c r="D1508"/>
      <c r="I1508"/>
    </row>
    <row r="1509" spans="4:9" ht="13.9" customHeight="1">
      <c r="D1509"/>
      <c r="I1509"/>
    </row>
    <row r="1510" spans="4:9" ht="13.9" customHeight="1">
      <c r="D1510"/>
      <c r="I1510"/>
    </row>
    <row r="1511" spans="4:9" ht="13.9" customHeight="1">
      <c r="D1511"/>
      <c r="I1511"/>
    </row>
    <row r="1512" spans="4:9" ht="13.9" customHeight="1">
      <c r="D1512"/>
      <c r="I1512"/>
    </row>
    <row r="1513" spans="4:9" ht="13.9" customHeight="1">
      <c r="D1513"/>
      <c r="I1513"/>
    </row>
    <row r="1514" spans="4:9" ht="13.9" customHeight="1">
      <c r="D1514"/>
      <c r="I1514"/>
    </row>
    <row r="1515" spans="4:9" ht="13.9" customHeight="1">
      <c r="D1515"/>
      <c r="I1515"/>
    </row>
    <row r="1516" spans="4:9" ht="13.9" customHeight="1">
      <c r="D1516"/>
      <c r="I1516"/>
    </row>
    <row r="1517" spans="4:9" ht="13.9" customHeight="1">
      <c r="D1517"/>
      <c r="I1517"/>
    </row>
    <row r="1518" spans="4:9" ht="13.9" customHeight="1">
      <c r="D1518"/>
      <c r="I1518"/>
    </row>
    <row r="1519" spans="4:9" ht="13.9" customHeight="1">
      <c r="D1519"/>
      <c r="I1519"/>
    </row>
    <row r="1520" spans="4:9" ht="13.9" customHeight="1">
      <c r="D1520"/>
      <c r="I1520"/>
    </row>
    <row r="1521" spans="4:9" ht="13.9" customHeight="1">
      <c r="D1521"/>
      <c r="I1521"/>
    </row>
    <row r="1522" spans="4:9" ht="13.9" customHeight="1">
      <c r="D1522"/>
      <c r="I1522"/>
    </row>
    <row r="1523" spans="4:9" ht="13.9" customHeight="1">
      <c r="D1523"/>
      <c r="I1523"/>
    </row>
    <row r="1524" spans="4:9" ht="13.9" customHeight="1">
      <c r="D1524"/>
      <c r="I1524"/>
    </row>
    <row r="1525" spans="4:9" ht="13.9" customHeight="1">
      <c r="D1525"/>
      <c r="I1525"/>
    </row>
    <row r="1526" spans="4:9" ht="13.9" customHeight="1">
      <c r="D1526"/>
      <c r="I1526"/>
    </row>
    <row r="1527" spans="4:9" ht="13.9" customHeight="1">
      <c r="D1527"/>
      <c r="I1527"/>
    </row>
    <row r="1528" spans="4:9" ht="13.9" customHeight="1">
      <c r="D1528"/>
      <c r="I1528"/>
    </row>
    <row r="1529" spans="4:9" ht="13.9" customHeight="1">
      <c r="D1529"/>
      <c r="I1529"/>
    </row>
    <row r="1530" spans="4:9" ht="13.9" customHeight="1">
      <c r="D1530"/>
      <c r="I1530"/>
    </row>
    <row r="1531" spans="4:9" ht="13.9" customHeight="1">
      <c r="D1531"/>
      <c r="I1531"/>
    </row>
    <row r="1532" spans="4:9" ht="13.9" customHeight="1">
      <c r="D1532"/>
      <c r="I1532"/>
    </row>
    <row r="1533" spans="4:9" ht="13.9" customHeight="1">
      <c r="D1533"/>
      <c r="I1533"/>
    </row>
    <row r="1534" spans="4:9" ht="13.9" customHeight="1">
      <c r="D1534"/>
      <c r="I1534"/>
    </row>
    <row r="1535" spans="4:9" ht="13.9" customHeight="1">
      <c r="D1535"/>
      <c r="I1535"/>
    </row>
    <row r="1536" spans="4:9" ht="13.9" customHeight="1">
      <c r="D1536"/>
      <c r="I1536"/>
    </row>
    <row r="1537" spans="4:9" ht="13.9" customHeight="1">
      <c r="D1537"/>
      <c r="I1537"/>
    </row>
    <row r="1538" spans="4:9" ht="13.9" customHeight="1">
      <c r="D1538"/>
      <c r="I1538"/>
    </row>
    <row r="1539" spans="4:9" ht="13.9" customHeight="1">
      <c r="D1539"/>
      <c r="I1539"/>
    </row>
    <row r="1540" spans="4:9" ht="13.9" customHeight="1">
      <c r="D1540"/>
      <c r="I1540"/>
    </row>
    <row r="1541" spans="4:9" ht="13.9" customHeight="1">
      <c r="D1541"/>
      <c r="I1541"/>
    </row>
    <row r="1542" spans="4:9" ht="13.9" customHeight="1">
      <c r="D1542"/>
      <c r="I1542"/>
    </row>
    <row r="1543" spans="4:9" ht="13.9" customHeight="1">
      <c r="D1543"/>
      <c r="I1543"/>
    </row>
    <row r="1544" spans="4:9" ht="13.9" customHeight="1">
      <c r="D1544"/>
      <c r="I1544"/>
    </row>
    <row r="1545" spans="4:9" ht="13.9" customHeight="1">
      <c r="D1545"/>
      <c r="I1545"/>
    </row>
    <row r="1546" spans="4:9" ht="13.9" customHeight="1">
      <c r="D1546"/>
      <c r="I1546"/>
    </row>
    <row r="1547" spans="4:9" ht="13.9" customHeight="1">
      <c r="D1547"/>
      <c r="I1547"/>
    </row>
    <row r="1548" spans="4:9" ht="13.9" customHeight="1">
      <c r="D1548"/>
      <c r="I1548"/>
    </row>
    <row r="1549" spans="4:9" ht="13.9" customHeight="1">
      <c r="D1549"/>
      <c r="I1549"/>
    </row>
    <row r="1550" spans="4:9" ht="13.9" customHeight="1">
      <c r="D1550"/>
      <c r="I1550"/>
    </row>
    <row r="1551" spans="4:9" ht="13.9" customHeight="1">
      <c r="D1551"/>
      <c r="I1551"/>
    </row>
    <row r="1552" spans="4:9" ht="13.9" customHeight="1">
      <c r="D1552"/>
      <c r="I1552"/>
    </row>
    <row r="1553" spans="4:9" ht="13.9" customHeight="1">
      <c r="D1553"/>
      <c r="I1553"/>
    </row>
    <row r="1554" spans="4:9" ht="13.9" customHeight="1">
      <c r="D1554"/>
      <c r="I1554"/>
    </row>
    <row r="1555" spans="4:9" ht="13.9" customHeight="1">
      <c r="D1555"/>
      <c r="I1555"/>
    </row>
    <row r="1556" spans="4:9" ht="13.9" customHeight="1">
      <c r="D1556"/>
      <c r="I1556"/>
    </row>
    <row r="1557" spans="4:9" ht="13.9" customHeight="1">
      <c r="D1557"/>
      <c r="I1557"/>
    </row>
    <row r="1558" spans="4:9" ht="13.9" customHeight="1">
      <c r="D1558"/>
      <c r="I1558"/>
    </row>
    <row r="1559" spans="4:9" ht="13.9" customHeight="1">
      <c r="D1559"/>
      <c r="I1559"/>
    </row>
    <row r="1560" spans="4:9" ht="13.9" customHeight="1">
      <c r="D1560"/>
      <c r="I1560"/>
    </row>
    <row r="1561" spans="4:9" ht="13.9" customHeight="1">
      <c r="D1561"/>
      <c r="I1561"/>
    </row>
    <row r="1562" spans="4:9" ht="13.9" customHeight="1">
      <c r="D1562"/>
      <c r="I1562"/>
    </row>
    <row r="1563" spans="4:9" ht="13.9" customHeight="1">
      <c r="D1563"/>
      <c r="I1563"/>
    </row>
    <row r="1564" spans="4:9" ht="13.9" customHeight="1">
      <c r="D1564"/>
      <c r="I1564"/>
    </row>
    <row r="1565" spans="4:9" ht="13.9" customHeight="1">
      <c r="D1565"/>
      <c r="I1565"/>
    </row>
    <row r="1566" spans="4:9" ht="13.9" customHeight="1">
      <c r="D1566"/>
      <c r="I1566"/>
    </row>
    <row r="1567" spans="4:9" ht="13.9" customHeight="1">
      <c r="D1567"/>
      <c r="I1567"/>
    </row>
    <row r="1568" spans="4:9" ht="13.9" customHeight="1">
      <c r="D1568"/>
      <c r="I1568"/>
    </row>
    <row r="1569" spans="4:9" ht="13.9" customHeight="1">
      <c r="D1569"/>
      <c r="I1569"/>
    </row>
    <row r="1570" spans="4:9" ht="13.9" customHeight="1">
      <c r="D1570"/>
      <c r="I1570"/>
    </row>
    <row r="1571" spans="4:9" ht="13.9" customHeight="1">
      <c r="D1571"/>
      <c r="I1571"/>
    </row>
    <row r="1572" spans="4:9" ht="13.9" customHeight="1">
      <c r="D1572"/>
      <c r="I1572"/>
    </row>
    <row r="1573" spans="4:9" ht="13.9" customHeight="1">
      <c r="D1573"/>
      <c r="I1573"/>
    </row>
    <row r="1574" spans="4:9" ht="13.9" customHeight="1">
      <c r="D1574"/>
      <c r="I1574"/>
    </row>
    <row r="1575" spans="4:9" ht="13.9" customHeight="1">
      <c r="D1575"/>
      <c r="I1575"/>
    </row>
    <row r="1576" spans="4:9" ht="13.9" customHeight="1">
      <c r="D1576"/>
      <c r="I1576"/>
    </row>
    <row r="1577" spans="4:9" ht="13.9" customHeight="1">
      <c r="D1577"/>
      <c r="I1577"/>
    </row>
    <row r="1578" spans="4:9" ht="13.9" customHeight="1">
      <c r="D1578"/>
      <c r="I1578"/>
    </row>
    <row r="1579" spans="4:9" ht="13.9" customHeight="1">
      <c r="D1579"/>
      <c r="I1579"/>
    </row>
    <row r="1580" spans="4:9" ht="13.9" customHeight="1">
      <c r="D1580"/>
      <c r="I1580"/>
    </row>
    <row r="1581" spans="4:9" ht="13.9" customHeight="1">
      <c r="D1581"/>
      <c r="I1581"/>
    </row>
    <row r="1582" spans="4:9" ht="13.9" customHeight="1">
      <c r="D1582"/>
      <c r="I1582"/>
    </row>
    <row r="1583" spans="4:9" ht="13.9" customHeight="1">
      <c r="D1583"/>
      <c r="I1583"/>
    </row>
    <row r="1584" spans="4:9" ht="13.9" customHeight="1">
      <c r="D1584"/>
      <c r="I1584"/>
    </row>
    <row r="1585" spans="4:9" ht="13.9" customHeight="1">
      <c r="D1585"/>
      <c r="I1585"/>
    </row>
    <row r="1586" spans="4:9" ht="13.9" customHeight="1">
      <c r="D1586"/>
      <c r="I1586"/>
    </row>
    <row r="1587" spans="4:9" ht="13.9" customHeight="1">
      <c r="D1587"/>
      <c r="I1587"/>
    </row>
    <row r="1588" spans="4:9" ht="13.9" customHeight="1">
      <c r="D1588"/>
      <c r="I1588"/>
    </row>
    <row r="1589" spans="4:9" ht="13.9" customHeight="1">
      <c r="D1589"/>
      <c r="I1589"/>
    </row>
    <row r="1590" spans="4:9" ht="13.9" customHeight="1">
      <c r="D1590"/>
      <c r="I1590"/>
    </row>
    <row r="1591" spans="4:9" ht="13.9" customHeight="1">
      <c r="D1591"/>
      <c r="I1591"/>
    </row>
    <row r="1592" spans="4:9" ht="13.9" customHeight="1">
      <c r="D1592"/>
      <c r="I1592"/>
    </row>
    <row r="1593" spans="4:9" ht="13.9" customHeight="1">
      <c r="D1593"/>
      <c r="I1593"/>
    </row>
    <row r="1594" spans="4:9" ht="13.9" customHeight="1">
      <c r="D1594"/>
      <c r="I1594"/>
    </row>
    <row r="1595" spans="4:9" ht="13.9" customHeight="1">
      <c r="D1595"/>
      <c r="I1595"/>
    </row>
    <row r="1596" spans="4:9" ht="13.9" customHeight="1">
      <c r="D1596"/>
      <c r="I1596"/>
    </row>
    <row r="1597" spans="4:9" ht="13.9" customHeight="1">
      <c r="D1597"/>
      <c r="I1597"/>
    </row>
    <row r="1598" spans="4:9" ht="13.9" customHeight="1">
      <c r="D1598"/>
      <c r="I1598"/>
    </row>
    <row r="1599" spans="4:9" ht="13.9" customHeight="1">
      <c r="D1599"/>
      <c r="I1599"/>
    </row>
    <row r="1600" spans="4:9" ht="13.9" customHeight="1">
      <c r="D1600"/>
      <c r="I1600"/>
    </row>
    <row r="1601" spans="4:9" ht="13.9" customHeight="1">
      <c r="D1601"/>
      <c r="I1601"/>
    </row>
    <row r="1602" spans="4:9" ht="13.9" customHeight="1">
      <c r="D1602"/>
      <c r="I1602"/>
    </row>
    <row r="1603" spans="4:9" ht="13.9" customHeight="1">
      <c r="D1603"/>
      <c r="I1603"/>
    </row>
    <row r="1604" spans="4:9" ht="13.9" customHeight="1">
      <c r="D1604"/>
      <c r="I1604"/>
    </row>
    <row r="1605" spans="4:9" ht="13.9" customHeight="1">
      <c r="D1605"/>
      <c r="I1605"/>
    </row>
    <row r="1606" spans="4:9" ht="13.9" customHeight="1">
      <c r="D1606"/>
      <c r="I1606"/>
    </row>
    <row r="1607" spans="4:9" ht="13.9" customHeight="1">
      <c r="D1607"/>
      <c r="I1607"/>
    </row>
    <row r="1608" spans="4:9" ht="13.9" customHeight="1">
      <c r="D1608"/>
      <c r="I1608"/>
    </row>
    <row r="1609" spans="4:9" ht="13.9" customHeight="1">
      <c r="D1609"/>
      <c r="I1609"/>
    </row>
    <row r="1610" spans="4:9" ht="13.9" customHeight="1">
      <c r="D1610"/>
      <c r="I1610"/>
    </row>
    <row r="1611" spans="4:9" ht="13.9" customHeight="1">
      <c r="D1611"/>
      <c r="I1611"/>
    </row>
    <row r="1612" spans="4:9" ht="13.9" customHeight="1">
      <c r="D1612"/>
      <c r="I1612"/>
    </row>
    <row r="1613" spans="4:9" ht="13.9" customHeight="1">
      <c r="D1613"/>
      <c r="I1613"/>
    </row>
    <row r="1614" spans="4:9" ht="13.9" customHeight="1">
      <c r="D1614"/>
      <c r="I1614"/>
    </row>
    <row r="1615" spans="4:9" ht="13.9" customHeight="1">
      <c r="D1615"/>
      <c r="I1615"/>
    </row>
    <row r="1616" spans="4:9" ht="13.9" customHeight="1">
      <c r="D1616"/>
      <c r="I1616"/>
    </row>
    <row r="1617" spans="4:9" ht="13.9" customHeight="1">
      <c r="D1617"/>
      <c r="I1617"/>
    </row>
    <row r="1618" spans="4:9" ht="13.9" customHeight="1">
      <c r="D1618"/>
      <c r="I1618"/>
    </row>
    <row r="1619" spans="4:9" ht="13.9" customHeight="1">
      <c r="D1619"/>
      <c r="I1619"/>
    </row>
    <row r="1620" spans="4:9" ht="13.9" customHeight="1">
      <c r="D1620"/>
      <c r="I1620"/>
    </row>
    <row r="1621" spans="4:9" ht="13.9" customHeight="1">
      <c r="D1621"/>
      <c r="I1621"/>
    </row>
    <row r="1622" spans="4:9" ht="13.9" customHeight="1">
      <c r="D1622"/>
      <c r="I1622"/>
    </row>
    <row r="1623" spans="4:9" ht="13.9" customHeight="1">
      <c r="D1623"/>
      <c r="I1623"/>
    </row>
    <row r="1624" spans="4:9" ht="13.9" customHeight="1">
      <c r="D1624"/>
      <c r="I1624"/>
    </row>
    <row r="1625" spans="4:9" ht="13.9" customHeight="1">
      <c r="D1625"/>
      <c r="I1625"/>
    </row>
    <row r="1626" spans="4:9" ht="13.9" customHeight="1">
      <c r="D1626"/>
      <c r="I1626"/>
    </row>
    <row r="1627" spans="4:9" ht="13.9" customHeight="1">
      <c r="D1627"/>
      <c r="I1627"/>
    </row>
    <row r="1628" spans="4:9" ht="13.9" customHeight="1">
      <c r="D1628"/>
      <c r="I1628"/>
    </row>
    <row r="1629" spans="4:9" ht="13.9" customHeight="1">
      <c r="D1629"/>
      <c r="I1629"/>
    </row>
    <row r="1630" spans="4:9" ht="13.9" customHeight="1">
      <c r="D1630"/>
      <c r="I1630"/>
    </row>
    <row r="1631" spans="4:9" ht="13.9" customHeight="1">
      <c r="D1631"/>
      <c r="I1631"/>
    </row>
    <row r="1632" spans="4:9" ht="13.9" customHeight="1">
      <c r="D1632"/>
      <c r="I1632"/>
    </row>
    <row r="1633" spans="4:9" ht="13.9" customHeight="1">
      <c r="D1633"/>
      <c r="I1633"/>
    </row>
    <row r="1634" spans="4:9" ht="13.9" customHeight="1">
      <c r="D1634"/>
      <c r="I1634"/>
    </row>
    <row r="1635" spans="4:9" ht="13.9" customHeight="1">
      <c r="D1635"/>
      <c r="I1635"/>
    </row>
    <row r="1636" spans="4:9" ht="13.9" customHeight="1">
      <c r="D1636"/>
      <c r="I1636"/>
    </row>
    <row r="1637" spans="4:9" ht="13.9" customHeight="1">
      <c r="D1637"/>
      <c r="I1637"/>
    </row>
    <row r="1638" spans="4:9" ht="13.9" customHeight="1">
      <c r="D1638"/>
      <c r="I1638"/>
    </row>
    <row r="1639" spans="4:9" ht="13.9" customHeight="1">
      <c r="D1639"/>
      <c r="I1639"/>
    </row>
    <row r="1640" spans="4:9" ht="13.9" customHeight="1">
      <c r="D1640"/>
      <c r="I1640"/>
    </row>
    <row r="1641" spans="4:9" ht="13.9" customHeight="1">
      <c r="D1641"/>
      <c r="I1641"/>
    </row>
    <row r="1642" spans="4:9" ht="13.9" customHeight="1">
      <c r="D1642"/>
      <c r="I1642"/>
    </row>
    <row r="1643" spans="4:9" ht="13.9" customHeight="1">
      <c r="D1643"/>
      <c r="I1643"/>
    </row>
    <row r="1644" spans="4:9" ht="13.9" customHeight="1">
      <c r="D1644"/>
      <c r="I1644"/>
    </row>
    <row r="1645" spans="4:9" ht="13.9" customHeight="1">
      <c r="D1645"/>
      <c r="I1645"/>
    </row>
    <row r="1646" spans="4:9" ht="13.9" customHeight="1">
      <c r="D1646"/>
      <c r="I1646"/>
    </row>
    <row r="1647" spans="4:9" ht="13.9" customHeight="1">
      <c r="D1647"/>
      <c r="I1647"/>
    </row>
    <row r="1648" spans="4:9" ht="13.9" customHeight="1">
      <c r="D1648"/>
      <c r="I1648"/>
    </row>
    <row r="1649" spans="4:9" ht="13.9" customHeight="1">
      <c r="D1649"/>
      <c r="I1649"/>
    </row>
    <row r="1650" spans="4:9" ht="13.9" customHeight="1">
      <c r="D1650"/>
      <c r="I1650"/>
    </row>
    <row r="1651" spans="4:9" ht="13.9" customHeight="1">
      <c r="D1651"/>
      <c r="I1651"/>
    </row>
    <row r="1652" spans="4:9" ht="13.9" customHeight="1">
      <c r="D1652"/>
      <c r="I1652"/>
    </row>
    <row r="1653" spans="4:9" ht="13.9" customHeight="1">
      <c r="D1653"/>
      <c r="I1653"/>
    </row>
    <row r="1654" spans="4:9" ht="13.9" customHeight="1">
      <c r="D1654"/>
      <c r="I1654"/>
    </row>
    <row r="1655" spans="4:9" ht="13.9" customHeight="1">
      <c r="D1655"/>
      <c r="I1655"/>
    </row>
    <row r="1656" spans="4:9" ht="13.9" customHeight="1">
      <c r="D1656"/>
      <c r="I1656"/>
    </row>
    <row r="1657" spans="4:9" ht="13.9" customHeight="1">
      <c r="D1657"/>
      <c r="I1657"/>
    </row>
    <row r="1658" spans="4:9" ht="13.9" customHeight="1">
      <c r="D1658"/>
      <c r="I1658"/>
    </row>
    <row r="1659" spans="4:9" ht="13.9" customHeight="1">
      <c r="D1659"/>
      <c r="I1659"/>
    </row>
    <row r="1660" spans="4:9" ht="13.9" customHeight="1">
      <c r="D1660"/>
      <c r="I1660"/>
    </row>
    <row r="1661" spans="4:9" ht="13.9" customHeight="1">
      <c r="D1661"/>
      <c r="I1661"/>
    </row>
    <row r="1662" spans="4:9" ht="13.9" customHeight="1">
      <c r="D1662"/>
      <c r="I1662"/>
    </row>
    <row r="1663" spans="4:9" ht="13.9" customHeight="1">
      <c r="D1663"/>
      <c r="I1663"/>
    </row>
    <row r="1664" spans="4:9" ht="13.9" customHeight="1">
      <c r="D1664"/>
      <c r="I1664"/>
    </row>
    <row r="1665" spans="4:9" ht="13.9" customHeight="1">
      <c r="D1665"/>
      <c r="I1665"/>
    </row>
    <row r="1666" spans="4:9" ht="13.9" customHeight="1">
      <c r="D1666"/>
      <c r="I1666"/>
    </row>
    <row r="1667" spans="4:9" ht="13.9" customHeight="1">
      <c r="D1667"/>
      <c r="I1667"/>
    </row>
    <row r="1668" spans="4:9" ht="13.9" customHeight="1">
      <c r="D1668"/>
      <c r="I1668"/>
    </row>
    <row r="1669" spans="4:9" ht="13.9" customHeight="1">
      <c r="D1669"/>
      <c r="I1669"/>
    </row>
    <row r="1670" spans="4:9" ht="13.9" customHeight="1">
      <c r="D1670"/>
      <c r="I1670"/>
    </row>
    <row r="1671" spans="4:9" ht="13.9" customHeight="1">
      <c r="D1671"/>
      <c r="I1671"/>
    </row>
    <row r="1672" spans="4:9" ht="13.9" customHeight="1">
      <c r="D1672"/>
      <c r="I1672"/>
    </row>
    <row r="1673" spans="4:9" ht="13.9" customHeight="1">
      <c r="D1673"/>
      <c r="I1673"/>
    </row>
    <row r="1674" spans="4:9" ht="13.9" customHeight="1">
      <c r="D1674"/>
      <c r="I1674"/>
    </row>
    <row r="1675" spans="4:9" ht="13.9" customHeight="1">
      <c r="D1675"/>
      <c r="I1675"/>
    </row>
    <row r="1676" spans="4:9" ht="13.9" customHeight="1">
      <c r="D1676"/>
      <c r="I1676"/>
    </row>
    <row r="1677" spans="4:9" ht="13.9" customHeight="1">
      <c r="D1677"/>
      <c r="I1677"/>
    </row>
    <row r="1678" spans="4:9" ht="13.9" customHeight="1">
      <c r="D1678"/>
      <c r="I1678"/>
    </row>
    <row r="1679" spans="4:9" ht="13.9" customHeight="1">
      <c r="D1679"/>
      <c r="I1679"/>
    </row>
    <row r="1680" spans="4:9" ht="13.9" customHeight="1">
      <c r="D1680"/>
      <c r="I1680"/>
    </row>
    <row r="1681" spans="4:9" ht="13.9" customHeight="1">
      <c r="D1681"/>
      <c r="I1681"/>
    </row>
    <row r="1682" spans="4:9" ht="13.9" customHeight="1">
      <c r="D1682"/>
      <c r="I1682"/>
    </row>
    <row r="1683" spans="4:9" ht="13.9" customHeight="1">
      <c r="D1683"/>
      <c r="I1683"/>
    </row>
    <row r="1684" spans="4:9" ht="13.9" customHeight="1">
      <c r="D1684"/>
      <c r="I1684"/>
    </row>
    <row r="1685" spans="4:9" ht="13.9" customHeight="1">
      <c r="D1685"/>
      <c r="I1685"/>
    </row>
    <row r="1686" spans="4:9" ht="13.9" customHeight="1">
      <c r="D1686"/>
      <c r="I1686"/>
    </row>
    <row r="1687" spans="4:9" ht="13.9" customHeight="1">
      <c r="D1687"/>
      <c r="I1687"/>
    </row>
    <row r="1688" spans="4:9" ht="13.9" customHeight="1">
      <c r="D1688"/>
      <c r="I1688"/>
    </row>
    <row r="1689" spans="4:9" ht="13.9" customHeight="1">
      <c r="D1689"/>
      <c r="I1689"/>
    </row>
    <row r="1690" spans="4:9" ht="13.9" customHeight="1">
      <c r="D1690"/>
      <c r="I1690"/>
    </row>
    <row r="1691" spans="4:9" ht="13.9" customHeight="1">
      <c r="D1691"/>
      <c r="I1691"/>
    </row>
    <row r="1692" spans="4:9" ht="13.9" customHeight="1">
      <c r="D1692"/>
      <c r="I1692"/>
    </row>
    <row r="1693" spans="4:9" ht="13.9" customHeight="1">
      <c r="D1693"/>
      <c r="I1693"/>
    </row>
    <row r="1694" spans="4:9" ht="13.9" customHeight="1">
      <c r="D1694"/>
      <c r="I1694"/>
    </row>
    <row r="1695" spans="4:9" ht="13.9" customHeight="1">
      <c r="D1695"/>
      <c r="I1695"/>
    </row>
    <row r="1696" spans="4:9" ht="13.9" customHeight="1">
      <c r="D1696"/>
      <c r="I1696"/>
    </row>
    <row r="1697" spans="4:9" ht="13.9" customHeight="1">
      <c r="D1697"/>
      <c r="I1697"/>
    </row>
    <row r="1698" spans="4:9" ht="13.9" customHeight="1">
      <c r="D1698"/>
      <c r="I1698"/>
    </row>
    <row r="1699" spans="4:9" ht="13.9" customHeight="1">
      <c r="D1699"/>
      <c r="I1699"/>
    </row>
    <row r="1700" spans="4:9" ht="13.9" customHeight="1">
      <c r="D1700"/>
      <c r="I1700"/>
    </row>
    <row r="1701" spans="4:9" ht="13.9" customHeight="1">
      <c r="D1701"/>
      <c r="I1701"/>
    </row>
    <row r="1702" spans="4:9" ht="13.9" customHeight="1">
      <c r="D1702"/>
      <c r="I1702"/>
    </row>
    <row r="1703" spans="4:9" ht="13.9" customHeight="1">
      <c r="D1703"/>
      <c r="I1703"/>
    </row>
    <row r="1704" spans="4:9" ht="13.9" customHeight="1">
      <c r="D1704"/>
      <c r="I1704"/>
    </row>
    <row r="1705" spans="4:9" ht="13.9" customHeight="1">
      <c r="D1705"/>
      <c r="I1705"/>
    </row>
    <row r="1706" spans="4:9" ht="13.9" customHeight="1">
      <c r="D1706"/>
      <c r="I1706"/>
    </row>
    <row r="1707" spans="4:9" ht="13.9" customHeight="1">
      <c r="D1707"/>
      <c r="I1707"/>
    </row>
    <row r="1708" spans="4:9" ht="13.9" customHeight="1">
      <c r="D1708"/>
      <c r="I1708"/>
    </row>
    <row r="1709" spans="4:9" ht="13.9" customHeight="1">
      <c r="D1709"/>
      <c r="I1709"/>
    </row>
    <row r="1710" spans="4:9" ht="13.9" customHeight="1">
      <c r="D1710"/>
      <c r="I1710"/>
    </row>
    <row r="1711" spans="4:9" ht="13.9" customHeight="1">
      <c r="D1711"/>
      <c r="I1711"/>
    </row>
    <row r="1712" spans="4:9" ht="13.9" customHeight="1">
      <c r="D1712"/>
      <c r="I1712"/>
    </row>
    <row r="1713" spans="4:9" ht="13.9" customHeight="1">
      <c r="D1713"/>
      <c r="I1713"/>
    </row>
    <row r="1714" spans="4:9" ht="13.9" customHeight="1">
      <c r="D1714"/>
      <c r="I1714"/>
    </row>
    <row r="1715" spans="4:9" ht="13.9" customHeight="1">
      <c r="D1715"/>
      <c r="I1715"/>
    </row>
    <row r="1716" spans="4:9" ht="13.9" customHeight="1">
      <c r="D1716"/>
      <c r="I1716"/>
    </row>
    <row r="1717" spans="4:9" ht="13.9" customHeight="1">
      <c r="D1717"/>
      <c r="I1717"/>
    </row>
    <row r="1718" spans="4:9" ht="13.9" customHeight="1">
      <c r="D1718"/>
      <c r="I1718"/>
    </row>
    <row r="1719" spans="4:9" ht="13.9" customHeight="1">
      <c r="D1719"/>
      <c r="I1719"/>
    </row>
    <row r="1720" spans="4:9" ht="13.9" customHeight="1">
      <c r="D1720"/>
      <c r="I1720"/>
    </row>
    <row r="1721" spans="4:9" ht="13.9" customHeight="1">
      <c r="D1721"/>
      <c r="I1721"/>
    </row>
    <row r="1722" spans="4:9" ht="13.9" customHeight="1">
      <c r="D1722"/>
      <c r="I1722"/>
    </row>
    <row r="1723" spans="4:9" ht="13.9" customHeight="1">
      <c r="D1723"/>
      <c r="I1723"/>
    </row>
    <row r="1724" spans="4:9" ht="13.9" customHeight="1">
      <c r="D1724"/>
      <c r="I1724"/>
    </row>
    <row r="1725" spans="4:9" ht="13.9" customHeight="1">
      <c r="D1725"/>
      <c r="I1725"/>
    </row>
    <row r="1726" spans="4:9" ht="13.9" customHeight="1">
      <c r="D1726"/>
      <c r="I1726"/>
    </row>
    <row r="1727" spans="4:9" ht="13.9" customHeight="1">
      <c r="D1727"/>
      <c r="I1727"/>
    </row>
    <row r="1728" spans="4:9" ht="13.9" customHeight="1">
      <c r="D1728"/>
      <c r="I1728"/>
    </row>
    <row r="1729" spans="4:9" ht="13.9" customHeight="1">
      <c r="D1729"/>
      <c r="I1729"/>
    </row>
    <row r="1730" spans="4:9" ht="13.9" customHeight="1">
      <c r="D1730"/>
      <c r="I1730"/>
    </row>
    <row r="1731" spans="4:9" ht="13.9" customHeight="1">
      <c r="D1731"/>
      <c r="I1731"/>
    </row>
    <row r="1732" spans="4:9" ht="13.9" customHeight="1">
      <c r="D1732"/>
      <c r="I1732"/>
    </row>
    <row r="1733" spans="4:9" ht="13.9" customHeight="1">
      <c r="D1733"/>
      <c r="I1733"/>
    </row>
    <row r="1734" spans="4:9" ht="13.9" customHeight="1">
      <c r="D1734"/>
      <c r="I1734"/>
    </row>
    <row r="1735" spans="4:9" ht="13.9" customHeight="1">
      <c r="D1735"/>
      <c r="I1735"/>
    </row>
    <row r="1736" spans="4:9" ht="13.9" customHeight="1">
      <c r="D1736"/>
      <c r="I1736"/>
    </row>
    <row r="1737" spans="4:9" ht="13.9" customHeight="1">
      <c r="D1737"/>
      <c r="I1737"/>
    </row>
    <row r="1738" spans="4:9" ht="13.9" customHeight="1">
      <c r="D1738"/>
      <c r="I1738"/>
    </row>
    <row r="1739" spans="4:9" ht="13.9" customHeight="1">
      <c r="D1739"/>
      <c r="I1739"/>
    </row>
    <row r="1740" spans="4:9" ht="13.9" customHeight="1">
      <c r="D1740"/>
      <c r="I1740"/>
    </row>
    <row r="1741" spans="4:9" ht="13.9" customHeight="1">
      <c r="D1741"/>
      <c r="I1741"/>
    </row>
    <row r="1742" spans="4:9" ht="13.9" customHeight="1">
      <c r="D1742"/>
      <c r="I1742"/>
    </row>
    <row r="1743" spans="4:9" ht="13.9" customHeight="1">
      <c r="D1743"/>
      <c r="I1743"/>
    </row>
    <row r="1744" spans="4:9" ht="13.9" customHeight="1">
      <c r="D1744"/>
      <c r="I1744"/>
    </row>
    <row r="1745" spans="4:9" ht="13.9" customHeight="1">
      <c r="D1745"/>
      <c r="I1745"/>
    </row>
    <row r="1746" spans="4:9" ht="13.9" customHeight="1">
      <c r="D1746"/>
      <c r="I1746"/>
    </row>
    <row r="1747" spans="4:9" ht="13.9" customHeight="1">
      <c r="D1747"/>
      <c r="I1747"/>
    </row>
    <row r="1748" spans="4:9" ht="13.9" customHeight="1">
      <c r="D1748"/>
      <c r="I1748"/>
    </row>
    <row r="1749" spans="4:9" ht="13.9" customHeight="1">
      <c r="D1749"/>
      <c r="I1749"/>
    </row>
    <row r="1750" spans="4:9" ht="13.9" customHeight="1">
      <c r="D1750"/>
      <c r="I1750"/>
    </row>
    <row r="1751" spans="4:9" ht="13.9" customHeight="1">
      <c r="D1751"/>
      <c r="I1751"/>
    </row>
    <row r="1752" spans="4:9" ht="13.9" customHeight="1">
      <c r="D1752"/>
      <c r="I1752"/>
    </row>
    <row r="1753" spans="4:9" ht="13.9" customHeight="1">
      <c r="D1753"/>
      <c r="I1753"/>
    </row>
    <row r="1754" spans="4:9" ht="13.9" customHeight="1">
      <c r="D1754"/>
      <c r="I1754"/>
    </row>
    <row r="1755" spans="4:9" ht="13.9" customHeight="1">
      <c r="D1755"/>
      <c r="I1755"/>
    </row>
    <row r="1756" spans="4:9" ht="13.9" customHeight="1">
      <c r="D1756"/>
      <c r="I1756"/>
    </row>
    <row r="1757" spans="4:9" ht="13.9" customHeight="1">
      <c r="D1757"/>
      <c r="I1757"/>
    </row>
    <row r="1758" spans="4:9" ht="13.9" customHeight="1">
      <c r="D1758"/>
      <c r="I1758"/>
    </row>
    <row r="1759" spans="4:9" ht="13.9" customHeight="1">
      <c r="D1759"/>
      <c r="I1759"/>
    </row>
    <row r="1760" spans="4:9" ht="13.9" customHeight="1">
      <c r="D1760"/>
      <c r="I1760"/>
    </row>
    <row r="1761" spans="4:9" ht="13.9" customHeight="1">
      <c r="D1761"/>
      <c r="I1761"/>
    </row>
    <row r="1762" spans="4:9" ht="13.9" customHeight="1">
      <c r="D1762"/>
      <c r="I1762"/>
    </row>
    <row r="1763" spans="4:9" ht="13.9" customHeight="1">
      <c r="D1763"/>
      <c r="I1763"/>
    </row>
    <row r="1764" spans="4:9" ht="13.9" customHeight="1">
      <c r="D1764"/>
      <c r="I1764"/>
    </row>
    <row r="1765" spans="4:9" ht="13.9" customHeight="1">
      <c r="D1765"/>
      <c r="I1765"/>
    </row>
    <row r="1766" spans="4:9" ht="13.9" customHeight="1">
      <c r="D1766"/>
      <c r="I1766"/>
    </row>
    <row r="1767" spans="4:9" ht="13.9" customHeight="1">
      <c r="D1767"/>
      <c r="I1767"/>
    </row>
    <row r="1768" spans="4:9" ht="13.9" customHeight="1">
      <c r="D1768"/>
      <c r="I1768"/>
    </row>
    <row r="1769" spans="4:9" ht="13.9" customHeight="1">
      <c r="D1769"/>
      <c r="I1769"/>
    </row>
    <row r="1770" spans="4:9" ht="13.9" customHeight="1">
      <c r="D1770"/>
      <c r="I1770"/>
    </row>
    <row r="1771" spans="4:9" ht="13.9" customHeight="1">
      <c r="D1771"/>
      <c r="I1771"/>
    </row>
    <row r="1772" spans="4:9" ht="13.9" customHeight="1">
      <c r="D1772"/>
      <c r="I1772"/>
    </row>
    <row r="1773" spans="4:9" ht="13.9" customHeight="1">
      <c r="D1773"/>
      <c r="I1773"/>
    </row>
    <row r="1774" spans="4:9" ht="13.9" customHeight="1">
      <c r="D1774"/>
      <c r="I1774"/>
    </row>
    <row r="1775" spans="4:9" ht="13.9" customHeight="1">
      <c r="D1775"/>
      <c r="I1775"/>
    </row>
    <row r="1776" spans="4:9" ht="13.9" customHeight="1">
      <c r="D1776"/>
      <c r="I1776"/>
    </row>
    <row r="1777" spans="4:9" ht="13.9" customHeight="1">
      <c r="D1777"/>
      <c r="I1777"/>
    </row>
    <row r="1778" spans="4:9" ht="13.9" customHeight="1">
      <c r="D1778"/>
      <c r="I1778"/>
    </row>
    <row r="1779" spans="4:9" ht="13.9" customHeight="1">
      <c r="D1779"/>
      <c r="I1779"/>
    </row>
    <row r="1780" spans="4:9" ht="13.9" customHeight="1">
      <c r="D1780"/>
      <c r="I1780"/>
    </row>
    <row r="1781" spans="4:9" ht="13.9" customHeight="1">
      <c r="D1781"/>
      <c r="I1781"/>
    </row>
    <row r="1782" spans="4:9" ht="13.9" customHeight="1">
      <c r="D1782"/>
      <c r="I1782"/>
    </row>
    <row r="1783" spans="4:9" ht="13.9" customHeight="1">
      <c r="D1783"/>
      <c r="I1783"/>
    </row>
    <row r="1784" spans="4:9" ht="13.9" customHeight="1">
      <c r="D1784"/>
      <c r="I1784"/>
    </row>
    <row r="1785" spans="4:9" ht="13.9" customHeight="1">
      <c r="D1785"/>
      <c r="I1785"/>
    </row>
    <row r="1786" spans="4:9" ht="13.9" customHeight="1">
      <c r="D1786"/>
      <c r="I1786"/>
    </row>
    <row r="1787" spans="4:9" ht="13.9" customHeight="1">
      <c r="D1787"/>
      <c r="I1787"/>
    </row>
    <row r="1788" spans="4:9" ht="13.9" customHeight="1">
      <c r="D1788"/>
      <c r="I1788"/>
    </row>
    <row r="1789" spans="4:9" ht="13.9" customHeight="1">
      <c r="D1789"/>
      <c r="I1789"/>
    </row>
    <row r="1790" spans="4:9" ht="13.9" customHeight="1">
      <c r="D1790"/>
      <c r="I1790"/>
    </row>
    <row r="1791" spans="4:9" ht="13.9" customHeight="1">
      <c r="D1791"/>
      <c r="I1791"/>
    </row>
    <row r="1792" spans="4:9" ht="13.9" customHeight="1">
      <c r="D1792"/>
      <c r="I1792"/>
    </row>
    <row r="1793" spans="4:9" ht="13.9" customHeight="1">
      <c r="D1793"/>
      <c r="I1793"/>
    </row>
    <row r="1794" spans="4:9" ht="13.9" customHeight="1">
      <c r="D1794"/>
      <c r="I1794"/>
    </row>
    <row r="1795" spans="4:9" ht="13.9" customHeight="1">
      <c r="D1795"/>
      <c r="I1795"/>
    </row>
    <row r="1796" spans="4:9" ht="13.9" customHeight="1">
      <c r="D1796"/>
      <c r="I1796"/>
    </row>
    <row r="1797" spans="4:9" ht="13.9" customHeight="1">
      <c r="D1797"/>
      <c r="I1797"/>
    </row>
    <row r="1798" spans="4:9" ht="13.9" customHeight="1">
      <c r="D1798"/>
      <c r="I1798"/>
    </row>
    <row r="1799" spans="4:9" ht="13.9" customHeight="1">
      <c r="D1799"/>
      <c r="I1799"/>
    </row>
    <row r="1800" spans="4:9" ht="13.9" customHeight="1">
      <c r="D1800"/>
      <c r="I1800"/>
    </row>
    <row r="1801" spans="4:9" ht="13.9" customHeight="1">
      <c r="D1801"/>
      <c r="I1801"/>
    </row>
    <row r="1802" spans="4:9" ht="13.9" customHeight="1">
      <c r="D1802"/>
      <c r="I1802"/>
    </row>
    <row r="1803" spans="4:9" ht="13.9" customHeight="1">
      <c r="D1803"/>
      <c r="I1803"/>
    </row>
    <row r="1804" spans="4:9" ht="13.9" customHeight="1">
      <c r="D1804"/>
      <c r="I1804"/>
    </row>
    <row r="1805" spans="4:9" ht="13.9" customHeight="1">
      <c r="D1805"/>
      <c r="I1805"/>
    </row>
    <row r="1806" spans="4:9" ht="13.9" customHeight="1">
      <c r="D1806"/>
      <c r="I1806"/>
    </row>
    <row r="1807" spans="4:9" ht="13.9" customHeight="1">
      <c r="D1807"/>
      <c r="I1807"/>
    </row>
    <row r="1808" spans="4:9" ht="13.9" customHeight="1">
      <c r="D1808"/>
      <c r="I1808"/>
    </row>
    <row r="1809" spans="4:9" ht="13.9" customHeight="1">
      <c r="D1809"/>
      <c r="I1809"/>
    </row>
    <row r="1810" spans="4:9" ht="13.9" customHeight="1">
      <c r="D1810"/>
      <c r="I1810"/>
    </row>
    <row r="1811" spans="4:9" ht="13.9" customHeight="1">
      <c r="D1811"/>
      <c r="I1811"/>
    </row>
    <row r="1812" spans="4:9" ht="13.9" customHeight="1">
      <c r="D1812"/>
      <c r="I1812"/>
    </row>
    <row r="1813" spans="4:9" ht="13.9" customHeight="1">
      <c r="D1813"/>
      <c r="I1813"/>
    </row>
    <row r="1814" spans="4:9" ht="13.9" customHeight="1">
      <c r="D1814"/>
      <c r="I1814"/>
    </row>
    <row r="1815" spans="4:9" ht="13.9" customHeight="1">
      <c r="D1815"/>
      <c r="I1815"/>
    </row>
    <row r="1816" spans="4:9" ht="13.9" customHeight="1">
      <c r="D1816"/>
      <c r="I1816"/>
    </row>
    <row r="1817" spans="4:9" ht="13.9" customHeight="1">
      <c r="D1817"/>
      <c r="I1817"/>
    </row>
    <row r="1818" spans="4:9" ht="13.9" customHeight="1">
      <c r="D1818"/>
      <c r="I1818"/>
    </row>
    <row r="1819" spans="4:9" ht="13.9" customHeight="1">
      <c r="D1819"/>
      <c r="I1819"/>
    </row>
    <row r="1820" spans="4:9" ht="13.9" customHeight="1">
      <c r="D1820"/>
      <c r="I1820"/>
    </row>
    <row r="1821" spans="4:9" ht="13.9" customHeight="1">
      <c r="D1821"/>
      <c r="I1821"/>
    </row>
    <row r="1822" spans="4:9" ht="13.9" customHeight="1">
      <c r="D1822"/>
      <c r="I1822"/>
    </row>
    <row r="1823" spans="4:9" ht="13.9" customHeight="1">
      <c r="D1823"/>
      <c r="I1823"/>
    </row>
    <row r="1824" spans="4:9" ht="13.9" customHeight="1">
      <c r="D1824"/>
      <c r="I1824"/>
    </row>
    <row r="1825" spans="4:9" ht="13.9" customHeight="1">
      <c r="D1825"/>
      <c r="I1825"/>
    </row>
    <row r="1826" spans="4:9" ht="13.9" customHeight="1">
      <c r="D1826"/>
      <c r="I1826"/>
    </row>
    <row r="1827" spans="4:9" ht="13.9" customHeight="1">
      <c r="D1827"/>
      <c r="I1827"/>
    </row>
    <row r="1828" spans="4:9" ht="13.9" customHeight="1">
      <c r="D1828"/>
      <c r="I1828"/>
    </row>
    <row r="1829" spans="4:9" ht="13.9" customHeight="1">
      <c r="D1829"/>
      <c r="I1829"/>
    </row>
    <row r="1830" spans="4:9" ht="13.9" customHeight="1">
      <c r="D1830"/>
      <c r="I1830"/>
    </row>
    <row r="1831" spans="4:9" ht="13.9" customHeight="1">
      <c r="D1831"/>
      <c r="I1831"/>
    </row>
    <row r="1832" spans="4:9" ht="13.9" customHeight="1">
      <c r="D1832"/>
      <c r="I1832"/>
    </row>
    <row r="1833" spans="4:9" ht="13.9" customHeight="1">
      <c r="D1833"/>
      <c r="I1833"/>
    </row>
    <row r="1834" spans="4:9" ht="13.9" customHeight="1">
      <c r="D1834"/>
      <c r="I1834"/>
    </row>
    <row r="1835" spans="4:9" ht="13.9" customHeight="1">
      <c r="D1835"/>
      <c r="I1835"/>
    </row>
    <row r="1836" spans="4:9" ht="13.9" customHeight="1">
      <c r="D1836"/>
      <c r="I1836"/>
    </row>
    <row r="1837" spans="4:9" ht="13.9" customHeight="1">
      <c r="D1837"/>
      <c r="I1837"/>
    </row>
    <row r="1838" spans="4:9" ht="13.9" customHeight="1">
      <c r="D1838"/>
      <c r="I1838"/>
    </row>
    <row r="1839" spans="4:9" ht="13.9" customHeight="1">
      <c r="D1839"/>
      <c r="I1839"/>
    </row>
    <row r="1840" spans="4:9" ht="13.9" customHeight="1">
      <c r="D1840"/>
      <c r="I1840"/>
    </row>
    <row r="1841" spans="4:9" ht="13.9" customHeight="1">
      <c r="D1841"/>
      <c r="I1841"/>
    </row>
    <row r="1842" spans="4:9" ht="13.9" customHeight="1">
      <c r="D1842"/>
      <c r="I1842"/>
    </row>
    <row r="1843" spans="4:9" ht="13.9" customHeight="1">
      <c r="D1843"/>
      <c r="I1843"/>
    </row>
    <row r="1844" spans="4:9" ht="13.9" customHeight="1">
      <c r="D1844"/>
      <c r="I1844"/>
    </row>
    <row r="1845" spans="4:9" ht="13.9" customHeight="1">
      <c r="D1845"/>
      <c r="I1845"/>
    </row>
    <row r="1846" spans="4:9" ht="13.9" customHeight="1">
      <c r="D1846"/>
      <c r="I1846"/>
    </row>
    <row r="1847" spans="4:9" ht="13.9" customHeight="1">
      <c r="D1847"/>
      <c r="I1847"/>
    </row>
    <row r="1848" spans="4:9" ht="13.9" customHeight="1">
      <c r="D1848"/>
      <c r="I1848"/>
    </row>
    <row r="1849" spans="4:9" ht="13.9" customHeight="1">
      <c r="D1849"/>
      <c r="I1849"/>
    </row>
    <row r="1850" spans="4:9" ht="13.9" customHeight="1">
      <c r="D1850"/>
      <c r="I1850"/>
    </row>
    <row r="1851" spans="4:9" ht="13.9" customHeight="1">
      <c r="D1851"/>
      <c r="I1851"/>
    </row>
    <row r="1852" spans="4:9" ht="13.9" customHeight="1">
      <c r="D1852"/>
      <c r="I1852"/>
    </row>
    <row r="1853" spans="4:9" ht="13.9" customHeight="1">
      <c r="D1853"/>
      <c r="I1853"/>
    </row>
    <row r="1854" spans="4:9" ht="13.9" customHeight="1">
      <c r="D1854"/>
      <c r="I1854"/>
    </row>
    <row r="1855" spans="4:9" ht="13.9" customHeight="1">
      <c r="D1855"/>
      <c r="I1855"/>
    </row>
    <row r="1856" spans="4:9" ht="13.9" customHeight="1">
      <c r="D1856"/>
      <c r="I1856"/>
    </row>
    <row r="1857" spans="4:9" ht="13.9" customHeight="1">
      <c r="D1857"/>
      <c r="I1857"/>
    </row>
    <row r="1858" spans="4:9" ht="13.9" customHeight="1">
      <c r="D1858"/>
      <c r="I1858"/>
    </row>
    <row r="1859" spans="4:9" ht="13.9" customHeight="1">
      <c r="D1859"/>
      <c r="I1859"/>
    </row>
    <row r="1860" spans="4:9" ht="13.9" customHeight="1">
      <c r="D1860"/>
      <c r="I1860"/>
    </row>
    <row r="1861" spans="4:9" ht="13.9" customHeight="1">
      <c r="D1861"/>
      <c r="I1861"/>
    </row>
    <row r="1862" spans="4:9" ht="13.9" customHeight="1">
      <c r="D1862"/>
      <c r="I1862"/>
    </row>
    <row r="1863" spans="4:9" ht="13.9" customHeight="1">
      <c r="D1863"/>
      <c r="I1863"/>
    </row>
    <row r="1864" spans="4:9" ht="13.9" customHeight="1">
      <c r="D1864"/>
      <c r="I1864"/>
    </row>
    <row r="1865" spans="4:9" ht="13.9" customHeight="1">
      <c r="D1865"/>
      <c r="I1865"/>
    </row>
    <row r="1866" spans="4:9" ht="13.9" customHeight="1">
      <c r="D1866"/>
      <c r="I1866"/>
    </row>
    <row r="1867" spans="4:9" ht="13.9" customHeight="1">
      <c r="D1867"/>
      <c r="I1867"/>
    </row>
    <row r="1868" spans="4:9" ht="13.9" customHeight="1">
      <c r="D1868"/>
      <c r="I1868"/>
    </row>
    <row r="1869" spans="4:9" ht="13.9" customHeight="1">
      <c r="D1869"/>
      <c r="I1869"/>
    </row>
    <row r="1870" spans="4:9" ht="13.9" customHeight="1">
      <c r="D1870"/>
      <c r="I1870"/>
    </row>
    <row r="1871" spans="4:9" ht="13.9" customHeight="1">
      <c r="D1871"/>
      <c r="I1871"/>
    </row>
    <row r="1872" spans="4:9" ht="13.9" customHeight="1">
      <c r="D1872"/>
      <c r="I1872"/>
    </row>
    <row r="1873" spans="4:9" ht="13.9" customHeight="1">
      <c r="D1873"/>
      <c r="I1873"/>
    </row>
    <row r="1874" spans="4:9" ht="13.9" customHeight="1">
      <c r="D1874"/>
      <c r="I1874"/>
    </row>
    <row r="1875" spans="4:9" ht="13.9" customHeight="1">
      <c r="D1875"/>
      <c r="I1875"/>
    </row>
    <row r="1876" spans="4:9" ht="13.9" customHeight="1">
      <c r="D1876"/>
      <c r="I1876"/>
    </row>
    <row r="1877" spans="4:9" ht="13.9" customHeight="1">
      <c r="D1877"/>
      <c r="I1877"/>
    </row>
    <row r="1878" spans="4:9" ht="13.9" customHeight="1">
      <c r="D1878"/>
      <c r="I1878"/>
    </row>
    <row r="1879" spans="4:9" ht="13.9" customHeight="1">
      <c r="D1879"/>
      <c r="I1879"/>
    </row>
    <row r="1880" spans="4:9" ht="13.9" customHeight="1">
      <c r="D1880"/>
      <c r="I1880"/>
    </row>
    <row r="1881" spans="4:9" ht="13.9" customHeight="1">
      <c r="D1881"/>
      <c r="I1881"/>
    </row>
    <row r="1882" spans="4:9" ht="13.9" customHeight="1">
      <c r="D1882"/>
      <c r="I1882"/>
    </row>
    <row r="1883" spans="4:9" ht="13.9" customHeight="1">
      <c r="D1883"/>
      <c r="I1883"/>
    </row>
    <row r="1884" spans="4:9" ht="13.9" customHeight="1">
      <c r="D1884"/>
      <c r="I1884"/>
    </row>
    <row r="1885" spans="4:9" ht="13.9" customHeight="1">
      <c r="D1885"/>
      <c r="I1885"/>
    </row>
    <row r="1886" spans="4:9" ht="13.9" customHeight="1">
      <c r="D1886"/>
      <c r="I1886"/>
    </row>
    <row r="1887" spans="4:9" ht="13.9" customHeight="1">
      <c r="D1887"/>
      <c r="I1887"/>
    </row>
    <row r="1888" spans="4:9" ht="13.9" customHeight="1">
      <c r="D1888"/>
      <c r="I1888"/>
    </row>
    <row r="1889" spans="4:9" ht="13.9" customHeight="1">
      <c r="D1889"/>
      <c r="I1889"/>
    </row>
    <row r="1890" spans="4:9" ht="13.9" customHeight="1">
      <c r="D1890"/>
      <c r="I1890"/>
    </row>
    <row r="1891" spans="4:9" ht="13.9" customHeight="1">
      <c r="D1891"/>
      <c r="I1891"/>
    </row>
    <row r="1892" spans="4:9" ht="13.9" customHeight="1">
      <c r="D1892"/>
      <c r="I1892"/>
    </row>
    <row r="1893" spans="4:9" ht="13.9" customHeight="1">
      <c r="D1893"/>
      <c r="I1893"/>
    </row>
    <row r="1894" spans="4:9" ht="13.9" customHeight="1">
      <c r="D1894"/>
      <c r="I1894"/>
    </row>
    <row r="1895" spans="4:9" ht="13.9" customHeight="1">
      <c r="D1895"/>
      <c r="I1895"/>
    </row>
    <row r="1896" spans="4:9" ht="13.9" customHeight="1">
      <c r="D1896"/>
      <c r="I1896"/>
    </row>
    <row r="1897" spans="4:9" ht="13.9" customHeight="1">
      <c r="D1897"/>
      <c r="I1897"/>
    </row>
    <row r="1898" spans="4:9" ht="13.9" customHeight="1">
      <c r="D1898"/>
      <c r="I1898"/>
    </row>
    <row r="1899" spans="4:9" ht="13.9" customHeight="1">
      <c r="D1899"/>
      <c r="I1899"/>
    </row>
    <row r="1900" spans="4:9" ht="13.9" customHeight="1">
      <c r="D1900"/>
      <c r="I1900"/>
    </row>
    <row r="1901" spans="4:9" ht="13.9" customHeight="1">
      <c r="D1901"/>
      <c r="I1901"/>
    </row>
    <row r="1902" spans="4:9" ht="13.9" customHeight="1">
      <c r="D1902"/>
      <c r="I1902"/>
    </row>
    <row r="1903" spans="4:9" ht="13.9" customHeight="1">
      <c r="D1903"/>
      <c r="I1903"/>
    </row>
    <row r="1904" spans="4:9" ht="13.9" customHeight="1">
      <c r="D1904"/>
      <c r="I1904"/>
    </row>
    <row r="1905" spans="4:9" ht="13.9" customHeight="1">
      <c r="D1905"/>
      <c r="I1905"/>
    </row>
    <row r="1906" spans="4:9" ht="13.9" customHeight="1">
      <c r="D1906"/>
      <c r="I1906"/>
    </row>
    <row r="1907" spans="4:9" ht="13.9" customHeight="1">
      <c r="D1907"/>
      <c r="I1907"/>
    </row>
    <row r="1908" spans="4:9" ht="13.9" customHeight="1">
      <c r="D1908"/>
      <c r="I1908"/>
    </row>
    <row r="1909" spans="4:9" ht="13.9" customHeight="1">
      <c r="D1909"/>
      <c r="I1909"/>
    </row>
    <row r="1910" spans="4:9" ht="13.9" customHeight="1">
      <c r="D1910"/>
      <c r="I1910"/>
    </row>
    <row r="1911" spans="4:9" ht="13.9" customHeight="1">
      <c r="D1911"/>
      <c r="I1911"/>
    </row>
    <row r="1912" spans="4:9" ht="13.9" customHeight="1">
      <c r="D1912"/>
      <c r="I1912"/>
    </row>
    <row r="1913" spans="4:9" ht="13.9" customHeight="1">
      <c r="D1913"/>
      <c r="I1913"/>
    </row>
    <row r="1914" spans="4:9" ht="13.9" customHeight="1">
      <c r="D1914"/>
      <c r="I1914"/>
    </row>
    <row r="1915" spans="4:9" ht="13.9" customHeight="1">
      <c r="D1915"/>
      <c r="I1915"/>
    </row>
    <row r="1916" spans="4:9" ht="13.9" customHeight="1">
      <c r="D1916"/>
      <c r="I1916"/>
    </row>
    <row r="1917" spans="4:9" ht="13.9" customHeight="1">
      <c r="D1917"/>
      <c r="I1917"/>
    </row>
    <row r="1918" spans="4:9" ht="13.9" customHeight="1">
      <c r="D1918"/>
      <c r="I1918"/>
    </row>
    <row r="1919" spans="4:9" ht="13.9" customHeight="1">
      <c r="D1919"/>
      <c r="I1919"/>
    </row>
    <row r="1920" spans="4:9" ht="13.9" customHeight="1">
      <c r="D1920"/>
      <c r="I1920"/>
    </row>
    <row r="1921" spans="4:9" ht="13.9" customHeight="1">
      <c r="D1921"/>
      <c r="I1921"/>
    </row>
    <row r="1922" spans="4:9" ht="13.9" customHeight="1">
      <c r="D1922"/>
      <c r="I1922"/>
    </row>
    <row r="1923" spans="4:9" ht="13.9" customHeight="1">
      <c r="D1923"/>
      <c r="I1923"/>
    </row>
    <row r="1924" spans="4:9" ht="13.9" customHeight="1">
      <c r="D1924"/>
      <c r="I1924"/>
    </row>
    <row r="1925" spans="4:9" ht="13.9" customHeight="1">
      <c r="D1925"/>
      <c r="I1925"/>
    </row>
    <row r="1926" spans="4:9" ht="13.9" customHeight="1">
      <c r="D1926"/>
      <c r="I1926"/>
    </row>
    <row r="1927" spans="4:9" ht="13.9" customHeight="1">
      <c r="D1927"/>
      <c r="I1927"/>
    </row>
    <row r="1928" spans="4:9" ht="13.9" customHeight="1">
      <c r="D1928"/>
      <c r="I1928"/>
    </row>
    <row r="1929" spans="4:9" ht="13.9" customHeight="1">
      <c r="D1929"/>
      <c r="I1929"/>
    </row>
    <row r="1930" spans="4:9" ht="13.9" customHeight="1">
      <c r="D1930"/>
      <c r="I1930"/>
    </row>
    <row r="1931" spans="4:9" ht="13.9" customHeight="1">
      <c r="D1931"/>
      <c r="I1931"/>
    </row>
    <row r="1932" spans="4:9" ht="13.9" customHeight="1">
      <c r="D1932"/>
      <c r="I1932"/>
    </row>
    <row r="1933" spans="4:9" ht="13.9" customHeight="1">
      <c r="D1933"/>
      <c r="I1933"/>
    </row>
    <row r="1934" spans="4:9" ht="13.9" customHeight="1">
      <c r="D1934"/>
      <c r="I1934"/>
    </row>
    <row r="1935" spans="4:9" ht="13.9" customHeight="1">
      <c r="D1935"/>
      <c r="I1935"/>
    </row>
    <row r="1936" spans="4:9" ht="13.9" customHeight="1">
      <c r="D1936"/>
      <c r="I1936"/>
    </row>
    <row r="1937" spans="4:9" ht="13.9" customHeight="1">
      <c r="D1937"/>
      <c r="I1937"/>
    </row>
    <row r="1938" spans="4:9" ht="13.9" customHeight="1">
      <c r="D1938"/>
      <c r="I1938"/>
    </row>
    <row r="1939" spans="4:9" ht="13.9" customHeight="1">
      <c r="D1939"/>
      <c r="I1939"/>
    </row>
    <row r="1940" spans="4:9" ht="13.9" customHeight="1">
      <c r="D1940"/>
      <c r="I1940"/>
    </row>
    <row r="1941" spans="4:9" ht="13.9" customHeight="1">
      <c r="D1941"/>
      <c r="I1941"/>
    </row>
    <row r="1942" spans="4:9" ht="13.9" customHeight="1">
      <c r="D1942"/>
      <c r="I1942"/>
    </row>
    <row r="1943" spans="4:9" ht="13.9" customHeight="1">
      <c r="D1943"/>
      <c r="I1943"/>
    </row>
    <row r="1944" spans="4:9" ht="13.9" customHeight="1">
      <c r="D1944"/>
      <c r="I1944"/>
    </row>
    <row r="1945" spans="4:9" ht="13.9" customHeight="1">
      <c r="D1945"/>
      <c r="I1945"/>
    </row>
    <row r="1946" spans="4:9" ht="13.9" customHeight="1">
      <c r="D1946"/>
      <c r="I1946"/>
    </row>
    <row r="1947" spans="4:9" ht="13.9" customHeight="1">
      <c r="D1947"/>
      <c r="I1947"/>
    </row>
    <row r="1948" spans="4:9" ht="13.9" customHeight="1">
      <c r="D1948"/>
      <c r="I1948"/>
    </row>
    <row r="1949" spans="4:9" ht="13.9" customHeight="1">
      <c r="D1949"/>
      <c r="I1949"/>
    </row>
    <row r="1950" spans="4:9" ht="13.9" customHeight="1">
      <c r="D1950"/>
      <c r="I1950"/>
    </row>
    <row r="1951" spans="4:9" ht="13.9" customHeight="1">
      <c r="D1951"/>
      <c r="I1951"/>
    </row>
    <row r="1952" spans="4:9" ht="13.9" customHeight="1">
      <c r="D1952"/>
      <c r="I1952"/>
    </row>
    <row r="1953" spans="4:9" ht="13.9" customHeight="1">
      <c r="D1953"/>
      <c r="I1953"/>
    </row>
    <row r="1954" spans="4:9" ht="13.9" customHeight="1">
      <c r="D1954"/>
      <c r="I1954"/>
    </row>
    <row r="1955" spans="4:9" ht="13.9" customHeight="1">
      <c r="D1955"/>
      <c r="I1955"/>
    </row>
    <row r="1956" spans="4:9" ht="13.9" customHeight="1">
      <c r="D1956"/>
      <c r="I1956"/>
    </row>
    <row r="1957" spans="4:9" ht="13.9" customHeight="1">
      <c r="D1957"/>
      <c r="I1957"/>
    </row>
    <row r="1958" spans="4:9" ht="13.9" customHeight="1">
      <c r="D1958"/>
      <c r="I1958"/>
    </row>
    <row r="1959" spans="4:9" ht="13.9" customHeight="1">
      <c r="D1959"/>
      <c r="I1959"/>
    </row>
    <row r="1960" spans="4:9" ht="13.9" customHeight="1">
      <c r="D1960"/>
      <c r="I1960"/>
    </row>
    <row r="1961" spans="4:9" ht="13.9" customHeight="1">
      <c r="D1961"/>
      <c r="I1961"/>
    </row>
    <row r="1962" spans="4:9" ht="13.9" customHeight="1">
      <c r="D1962"/>
      <c r="I1962"/>
    </row>
    <row r="1963" spans="4:9" ht="13.9" customHeight="1">
      <c r="D1963"/>
      <c r="I1963"/>
    </row>
    <row r="1964" spans="4:9" ht="13.9" customHeight="1">
      <c r="D1964"/>
      <c r="I1964"/>
    </row>
    <row r="1965" spans="4:9" ht="13.9" customHeight="1">
      <c r="D1965"/>
      <c r="I1965"/>
    </row>
    <row r="1966" spans="4:9" ht="13.9" customHeight="1">
      <c r="D1966"/>
      <c r="I1966"/>
    </row>
    <row r="1967" spans="4:9" ht="13.9" customHeight="1">
      <c r="D1967"/>
      <c r="I1967"/>
    </row>
    <row r="1968" spans="4:9" ht="13.9" customHeight="1">
      <c r="D1968"/>
      <c r="I1968"/>
    </row>
    <row r="1969" spans="4:9" ht="13.9" customHeight="1">
      <c r="D1969"/>
      <c r="I1969"/>
    </row>
    <row r="1970" spans="4:9" ht="13.9" customHeight="1">
      <c r="D1970"/>
      <c r="I1970"/>
    </row>
    <row r="1971" spans="4:9" ht="13.9" customHeight="1">
      <c r="D1971"/>
      <c r="I1971"/>
    </row>
    <row r="1972" spans="4:9" ht="13.9" customHeight="1">
      <c r="D1972"/>
      <c r="I1972"/>
    </row>
    <row r="1973" spans="4:9" ht="13.9" customHeight="1">
      <c r="D1973"/>
      <c r="I1973"/>
    </row>
    <row r="1974" spans="4:9" ht="13.9" customHeight="1">
      <c r="D1974"/>
      <c r="I1974"/>
    </row>
    <row r="1975" spans="4:9" ht="13.9" customHeight="1">
      <c r="D1975"/>
      <c r="I1975"/>
    </row>
    <row r="1976" spans="4:9" ht="13.9" customHeight="1">
      <c r="D1976"/>
      <c r="I1976"/>
    </row>
    <row r="1977" spans="4:9" ht="13.9" customHeight="1">
      <c r="D1977"/>
      <c r="I1977"/>
    </row>
    <row r="1978" spans="4:9" ht="13.9" customHeight="1">
      <c r="D1978"/>
      <c r="I1978"/>
    </row>
    <row r="1979" spans="4:9" ht="13.9" customHeight="1">
      <c r="D1979"/>
      <c r="I1979"/>
    </row>
    <row r="1980" spans="4:9" ht="13.9" customHeight="1">
      <c r="D1980"/>
      <c r="I1980"/>
    </row>
    <row r="1981" spans="4:9" ht="13.9" customHeight="1">
      <c r="D1981"/>
      <c r="I1981"/>
    </row>
    <row r="1982" spans="4:9" ht="13.9" customHeight="1">
      <c r="D1982"/>
      <c r="I1982"/>
    </row>
    <row r="1983" spans="4:9" ht="13.9" customHeight="1">
      <c r="D1983"/>
      <c r="I1983"/>
    </row>
    <row r="1984" spans="4:9" ht="13.9" customHeight="1">
      <c r="D1984"/>
      <c r="I1984"/>
    </row>
    <row r="1985" spans="4:9" ht="13.9" customHeight="1">
      <c r="D1985"/>
      <c r="I1985"/>
    </row>
    <row r="1986" spans="4:9" ht="13.9" customHeight="1">
      <c r="D1986"/>
      <c r="I1986"/>
    </row>
    <row r="1987" spans="4:9" ht="13.9" customHeight="1">
      <c r="D1987"/>
      <c r="I1987"/>
    </row>
    <row r="1988" spans="4:9" ht="13.9" customHeight="1">
      <c r="D1988"/>
      <c r="I1988"/>
    </row>
    <row r="1989" spans="4:9" ht="13.9" customHeight="1">
      <c r="D1989"/>
      <c r="I1989"/>
    </row>
    <row r="1990" spans="4:9" ht="13.9" customHeight="1">
      <c r="D1990"/>
      <c r="I1990"/>
    </row>
    <row r="1991" spans="4:9" ht="13.9" customHeight="1">
      <c r="D1991"/>
      <c r="I1991"/>
    </row>
    <row r="1992" spans="4:9" ht="13.9" customHeight="1">
      <c r="D1992"/>
      <c r="I1992"/>
    </row>
    <row r="1993" spans="4:9" ht="13.9" customHeight="1">
      <c r="D1993"/>
      <c r="I1993"/>
    </row>
    <row r="1994" spans="4:9" ht="13.9" customHeight="1">
      <c r="D1994"/>
      <c r="I1994"/>
    </row>
    <row r="1995" spans="4:9" ht="13.9" customHeight="1">
      <c r="D1995"/>
      <c r="I1995"/>
    </row>
    <row r="1996" spans="4:9" ht="13.9" customHeight="1">
      <c r="D1996"/>
      <c r="I1996"/>
    </row>
    <row r="1997" spans="4:9" ht="13.9" customHeight="1">
      <c r="D1997"/>
      <c r="I1997"/>
    </row>
    <row r="1998" spans="4:9" ht="13.9" customHeight="1">
      <c r="D1998"/>
      <c r="I1998"/>
    </row>
    <row r="1999" spans="4:9" ht="13.9" customHeight="1">
      <c r="D1999"/>
      <c r="I1999"/>
    </row>
    <row r="2000" spans="4:9" ht="13.9" customHeight="1">
      <c r="D2000"/>
      <c r="I2000"/>
    </row>
    <row r="2001" spans="4:9" ht="13.9" customHeight="1">
      <c r="D2001"/>
      <c r="I2001"/>
    </row>
    <row r="2002" spans="4:9" ht="13.9" customHeight="1">
      <c r="D2002"/>
      <c r="I2002"/>
    </row>
    <row r="2003" spans="4:9" ht="13.9" customHeight="1">
      <c r="D2003"/>
      <c r="I2003"/>
    </row>
    <row r="2004" spans="4:9" ht="13.9" customHeight="1">
      <c r="D2004"/>
      <c r="I2004"/>
    </row>
    <row r="2005" spans="4:9" ht="13.9" customHeight="1">
      <c r="D2005"/>
      <c r="I2005"/>
    </row>
    <row r="2006" spans="4:9" ht="13.9" customHeight="1">
      <c r="D2006"/>
      <c r="I2006"/>
    </row>
    <row r="2007" spans="4:9" ht="13.9" customHeight="1">
      <c r="D2007"/>
      <c r="I2007"/>
    </row>
    <row r="2008" spans="4:9" ht="13.9" customHeight="1">
      <c r="D2008"/>
      <c r="I2008"/>
    </row>
    <row r="2009" spans="4:9" ht="13.9" customHeight="1">
      <c r="D2009"/>
      <c r="I2009"/>
    </row>
    <row r="2010" spans="4:9" ht="13.9" customHeight="1">
      <c r="D2010"/>
      <c r="I2010"/>
    </row>
    <row r="2011" spans="4:9" ht="13.9" customHeight="1">
      <c r="D2011"/>
      <c r="I2011"/>
    </row>
    <row r="2012" spans="4:9" ht="13.9" customHeight="1">
      <c r="D2012"/>
      <c r="I2012"/>
    </row>
    <row r="2013" spans="4:9" ht="13.9" customHeight="1">
      <c r="D2013"/>
      <c r="I2013"/>
    </row>
    <row r="2014" spans="4:9" ht="13.9" customHeight="1">
      <c r="D2014"/>
      <c r="I2014"/>
    </row>
    <row r="2015" spans="4:9" ht="13.9" customHeight="1">
      <c r="D2015"/>
      <c r="I2015"/>
    </row>
    <row r="2016" spans="4:9" ht="13.9" customHeight="1">
      <c r="D2016"/>
      <c r="I2016"/>
    </row>
    <row r="2017" spans="4:9" ht="13.9" customHeight="1">
      <c r="D2017"/>
      <c r="I2017"/>
    </row>
    <row r="2018" spans="4:9" ht="13.9" customHeight="1">
      <c r="D2018"/>
      <c r="I2018"/>
    </row>
    <row r="2019" spans="4:9" ht="13.9" customHeight="1">
      <c r="D2019"/>
      <c r="I2019"/>
    </row>
    <row r="2020" spans="4:9" ht="13.9" customHeight="1">
      <c r="D2020"/>
      <c r="I2020"/>
    </row>
    <row r="2021" spans="4:9" ht="13.9" customHeight="1">
      <c r="D2021"/>
      <c r="I2021"/>
    </row>
    <row r="2022" spans="4:9" ht="13.9" customHeight="1">
      <c r="D2022"/>
      <c r="I2022"/>
    </row>
    <row r="2023" spans="4:9" ht="13.9" customHeight="1">
      <c r="D2023"/>
      <c r="I2023"/>
    </row>
    <row r="2024" spans="4:9" ht="13.9" customHeight="1">
      <c r="D2024"/>
      <c r="I2024"/>
    </row>
    <row r="2025" spans="4:9" ht="13.9" customHeight="1">
      <c r="D2025"/>
      <c r="I2025"/>
    </row>
    <row r="2026" spans="4:9" ht="13.9" customHeight="1">
      <c r="D2026"/>
      <c r="I2026"/>
    </row>
    <row r="2027" spans="4:9" ht="13.9" customHeight="1">
      <c r="D2027"/>
      <c r="I2027"/>
    </row>
    <row r="2028" spans="4:9" ht="13.9" customHeight="1">
      <c r="D2028"/>
      <c r="I2028"/>
    </row>
    <row r="2029" spans="4:9" ht="13.9" customHeight="1">
      <c r="D2029"/>
      <c r="I2029"/>
    </row>
    <row r="2030" spans="4:9" ht="13.9" customHeight="1">
      <c r="D2030"/>
      <c r="I2030"/>
    </row>
    <row r="2031" spans="4:9" ht="13.9" customHeight="1">
      <c r="D2031"/>
      <c r="I2031"/>
    </row>
    <row r="2032" spans="4:9" ht="13.9" customHeight="1">
      <c r="D2032"/>
      <c r="I2032"/>
    </row>
    <row r="2033" spans="4:9" ht="13.9" customHeight="1">
      <c r="D2033"/>
      <c r="I2033"/>
    </row>
    <row r="2034" spans="4:9" ht="13.9" customHeight="1">
      <c r="D2034"/>
      <c r="I2034"/>
    </row>
    <row r="2035" spans="4:9" ht="13.9" customHeight="1">
      <c r="D2035"/>
      <c r="I2035"/>
    </row>
    <row r="2036" spans="4:9" ht="13.9" customHeight="1">
      <c r="D2036"/>
      <c r="I2036"/>
    </row>
    <row r="2037" spans="4:9" ht="13.9" customHeight="1">
      <c r="D2037"/>
      <c r="I2037"/>
    </row>
    <row r="2038" spans="4:9" ht="13.9" customHeight="1">
      <c r="D2038"/>
      <c r="I2038"/>
    </row>
    <row r="2039" spans="4:9" ht="13.9" customHeight="1">
      <c r="D2039"/>
      <c r="I2039"/>
    </row>
    <row r="2040" spans="4:9" ht="13.9" customHeight="1">
      <c r="D2040"/>
      <c r="I2040"/>
    </row>
    <row r="2041" spans="4:9" ht="13.9" customHeight="1">
      <c r="D2041"/>
      <c r="I2041"/>
    </row>
    <row r="2042" spans="4:9" ht="13.9" customHeight="1">
      <c r="D2042"/>
      <c r="I2042"/>
    </row>
    <row r="2043" spans="4:9" ht="13.9" customHeight="1">
      <c r="D2043"/>
      <c r="I2043"/>
    </row>
    <row r="2044" spans="4:9" ht="13.9" customHeight="1">
      <c r="D2044"/>
      <c r="I2044"/>
    </row>
    <row r="2045" spans="4:9" ht="13.9" customHeight="1">
      <c r="D2045"/>
      <c r="I2045"/>
    </row>
    <row r="2046" spans="4:9" ht="13.9" customHeight="1">
      <c r="D2046"/>
      <c r="I2046"/>
    </row>
    <row r="2047" spans="4:9" ht="13.9" customHeight="1">
      <c r="D2047"/>
      <c r="I2047"/>
    </row>
    <row r="2048" spans="4:9" ht="13.9" customHeight="1">
      <c r="D2048"/>
      <c r="I2048"/>
    </row>
    <row r="2049" spans="4:9" ht="13.9" customHeight="1">
      <c r="D2049"/>
      <c r="I2049"/>
    </row>
    <row r="2050" spans="4:9" ht="13.9" customHeight="1">
      <c r="D2050"/>
      <c r="I2050"/>
    </row>
    <row r="2051" spans="4:9" ht="13.9" customHeight="1">
      <c r="D2051"/>
      <c r="I2051"/>
    </row>
    <row r="2052" spans="4:9" ht="13.9" customHeight="1">
      <c r="D2052"/>
      <c r="I2052"/>
    </row>
    <row r="2053" spans="4:9" ht="13.9" customHeight="1">
      <c r="D2053"/>
      <c r="I2053"/>
    </row>
    <row r="2054" spans="4:9" ht="13.9" customHeight="1">
      <c r="D2054"/>
      <c r="I2054"/>
    </row>
    <row r="2055" spans="4:9" ht="13.9" customHeight="1">
      <c r="D2055"/>
      <c r="I2055"/>
    </row>
    <row r="2056" spans="4:9" ht="13.9" customHeight="1">
      <c r="D2056"/>
      <c r="I2056"/>
    </row>
    <row r="2057" spans="4:9" ht="13.9" customHeight="1">
      <c r="D2057"/>
      <c r="I2057"/>
    </row>
    <row r="2058" spans="4:9" ht="13.9" customHeight="1">
      <c r="D2058"/>
      <c r="I2058"/>
    </row>
    <row r="2059" spans="4:9" ht="13.9" customHeight="1">
      <c r="D2059"/>
      <c r="I2059"/>
    </row>
    <row r="2060" spans="4:9" ht="13.9" customHeight="1">
      <c r="D2060"/>
      <c r="I2060"/>
    </row>
    <row r="2061" spans="4:9" ht="13.9" customHeight="1">
      <c r="D2061"/>
      <c r="I2061"/>
    </row>
    <row r="2062" spans="4:9" ht="13.9" customHeight="1">
      <c r="D2062"/>
      <c r="I2062"/>
    </row>
    <row r="2063" spans="4:9" ht="13.9" customHeight="1">
      <c r="D2063"/>
      <c r="I2063"/>
    </row>
    <row r="2064" spans="4:9" ht="13.9" customHeight="1">
      <c r="D2064"/>
      <c r="I2064"/>
    </row>
    <row r="2065" spans="4:9" ht="13.9" customHeight="1">
      <c r="D2065"/>
      <c r="I2065"/>
    </row>
    <row r="2066" spans="4:9" ht="13.9" customHeight="1">
      <c r="D2066"/>
      <c r="I2066"/>
    </row>
    <row r="2067" spans="4:9" ht="13.9" customHeight="1">
      <c r="D2067"/>
      <c r="I2067"/>
    </row>
    <row r="2068" spans="4:9" ht="13.9" customHeight="1">
      <c r="D2068"/>
      <c r="I2068"/>
    </row>
    <row r="2069" spans="4:9" ht="13.9" customHeight="1">
      <c r="D2069"/>
      <c r="I2069"/>
    </row>
    <row r="2070" spans="4:9" ht="13.9" customHeight="1">
      <c r="D2070"/>
      <c r="I2070"/>
    </row>
    <row r="2071" spans="4:9" ht="13.9" customHeight="1">
      <c r="D2071"/>
      <c r="I2071"/>
    </row>
    <row r="2072" spans="4:9" ht="13.9" customHeight="1">
      <c r="D2072"/>
      <c r="I2072"/>
    </row>
    <row r="2073" spans="4:9" ht="13.9" customHeight="1">
      <c r="D2073"/>
      <c r="I2073"/>
    </row>
    <row r="2074" spans="4:9" ht="13.9" customHeight="1">
      <c r="D2074"/>
      <c r="I2074"/>
    </row>
    <row r="2075" spans="4:9" ht="13.9" customHeight="1">
      <c r="D2075"/>
      <c r="I2075"/>
    </row>
    <row r="2076" spans="4:9" ht="13.9" customHeight="1">
      <c r="D2076"/>
      <c r="I2076"/>
    </row>
    <row r="2077" spans="4:9" ht="13.9" customHeight="1">
      <c r="D2077"/>
      <c r="I2077"/>
    </row>
    <row r="2078" spans="4:9" ht="13.9" customHeight="1">
      <c r="D2078"/>
      <c r="I2078"/>
    </row>
    <row r="2079" spans="4:9" ht="13.9" customHeight="1">
      <c r="D2079"/>
      <c r="I2079"/>
    </row>
    <row r="2080" spans="4:9" ht="13.9" customHeight="1">
      <c r="D2080"/>
      <c r="I2080"/>
    </row>
    <row r="2081" spans="4:9" ht="13.9" customHeight="1">
      <c r="D2081"/>
      <c r="I2081"/>
    </row>
    <row r="2082" spans="4:9" ht="13.9" customHeight="1">
      <c r="D2082"/>
      <c r="I2082"/>
    </row>
    <row r="2083" spans="4:9" ht="13.9" customHeight="1">
      <c r="D2083"/>
      <c r="I2083"/>
    </row>
    <row r="2084" spans="4:9" ht="13.9" customHeight="1">
      <c r="D2084"/>
      <c r="I2084"/>
    </row>
    <row r="2085" spans="4:9" ht="13.9" customHeight="1">
      <c r="D2085"/>
      <c r="I2085"/>
    </row>
    <row r="2086" spans="4:9" ht="13.9" customHeight="1">
      <c r="D2086"/>
      <c r="I2086"/>
    </row>
    <row r="2087" spans="4:9" ht="13.9" customHeight="1">
      <c r="D2087"/>
      <c r="I2087"/>
    </row>
    <row r="2088" spans="4:9" ht="13.9" customHeight="1">
      <c r="D2088"/>
      <c r="I2088"/>
    </row>
    <row r="2089" spans="4:9" ht="13.9" customHeight="1">
      <c r="D2089"/>
      <c r="I2089"/>
    </row>
    <row r="2090" spans="4:9" ht="13.9" customHeight="1">
      <c r="D2090"/>
      <c r="I2090"/>
    </row>
    <row r="2091" spans="4:9" ht="13.9" customHeight="1">
      <c r="D2091"/>
      <c r="I2091"/>
    </row>
    <row r="2092" spans="4:9" ht="13.9" customHeight="1">
      <c r="D2092"/>
      <c r="I2092"/>
    </row>
    <row r="2093" spans="4:9" ht="13.9" customHeight="1">
      <c r="D2093"/>
      <c r="I2093"/>
    </row>
    <row r="2094" spans="4:9" ht="13.9" customHeight="1">
      <c r="D2094"/>
      <c r="I2094"/>
    </row>
    <row r="2095" spans="4:9" ht="13.9" customHeight="1">
      <c r="D2095"/>
      <c r="I2095"/>
    </row>
    <row r="2096" spans="4:9" ht="13.9" customHeight="1">
      <c r="D2096"/>
      <c r="I2096"/>
    </row>
    <row r="2097" spans="4:9" ht="13.9" customHeight="1">
      <c r="D2097"/>
      <c r="I2097"/>
    </row>
    <row r="2098" spans="4:9" ht="13.9" customHeight="1">
      <c r="D2098"/>
      <c r="I2098"/>
    </row>
    <row r="2099" spans="4:9" ht="13.9" customHeight="1">
      <c r="D2099"/>
      <c r="I2099"/>
    </row>
    <row r="2100" spans="4:9" ht="13.9" customHeight="1">
      <c r="D2100"/>
      <c r="I2100"/>
    </row>
    <row r="2101" spans="4:9" ht="13.9" customHeight="1">
      <c r="D2101"/>
      <c r="I2101"/>
    </row>
    <row r="2102" spans="4:9" ht="13.9" customHeight="1">
      <c r="D2102"/>
      <c r="I2102"/>
    </row>
    <row r="2103" spans="4:9" ht="13.9" customHeight="1">
      <c r="D2103"/>
      <c r="I2103"/>
    </row>
    <row r="2104" spans="4:9" ht="13.9" customHeight="1">
      <c r="D2104"/>
      <c r="I2104"/>
    </row>
    <row r="2105" spans="4:9" ht="13.9" customHeight="1">
      <c r="D2105"/>
      <c r="I2105"/>
    </row>
    <row r="2106" spans="4:9" ht="13.9" customHeight="1">
      <c r="D2106"/>
      <c r="I2106"/>
    </row>
    <row r="2107" spans="4:9" ht="13.9" customHeight="1">
      <c r="D2107"/>
      <c r="I2107"/>
    </row>
    <row r="2108" spans="4:9" ht="13.9" customHeight="1">
      <c r="D2108"/>
      <c r="I2108"/>
    </row>
    <row r="2109" spans="4:9" ht="13.9" customHeight="1">
      <c r="D2109"/>
      <c r="I2109"/>
    </row>
    <row r="2110" spans="4:9" ht="13.9" customHeight="1">
      <c r="D2110"/>
      <c r="I2110"/>
    </row>
    <row r="2111" spans="4:9" ht="13.9" customHeight="1">
      <c r="D2111"/>
      <c r="I2111"/>
    </row>
    <row r="2112" spans="4:9" ht="13.9" customHeight="1">
      <c r="D2112"/>
      <c r="I2112"/>
    </row>
    <row r="2113" spans="4:9" ht="13.9" customHeight="1">
      <c r="D2113"/>
      <c r="I2113"/>
    </row>
    <row r="2114" spans="4:9" ht="13.9" customHeight="1">
      <c r="D2114"/>
      <c r="I2114"/>
    </row>
    <row r="2115" spans="4:9" ht="13.9" customHeight="1">
      <c r="D2115"/>
      <c r="I2115"/>
    </row>
    <row r="2116" spans="4:9" ht="13.9" customHeight="1">
      <c r="D2116"/>
      <c r="I2116"/>
    </row>
    <row r="2117" spans="4:9" ht="13.9" customHeight="1">
      <c r="D2117"/>
      <c r="I2117"/>
    </row>
    <row r="2118" spans="4:9" ht="13.9" customHeight="1">
      <c r="D2118"/>
      <c r="I2118"/>
    </row>
    <row r="2119" spans="4:9" ht="13.9" customHeight="1">
      <c r="D2119"/>
      <c r="I2119"/>
    </row>
    <row r="2120" spans="4:9" ht="13.9" customHeight="1">
      <c r="D2120"/>
      <c r="I2120"/>
    </row>
    <row r="2121" spans="4:9" ht="13.9" customHeight="1">
      <c r="D2121"/>
      <c r="I2121"/>
    </row>
    <row r="2122" spans="4:9" ht="13.9" customHeight="1">
      <c r="D2122"/>
      <c r="I2122"/>
    </row>
    <row r="2123" spans="4:9" ht="13.9" customHeight="1">
      <c r="D2123"/>
      <c r="I2123"/>
    </row>
    <row r="2124" spans="4:9" ht="13.9" customHeight="1">
      <c r="D2124"/>
      <c r="I2124"/>
    </row>
    <row r="2125" spans="4:9" ht="13.9" customHeight="1">
      <c r="D2125"/>
      <c r="I2125"/>
    </row>
    <row r="2126" spans="4:9" ht="13.9" customHeight="1">
      <c r="D2126"/>
      <c r="I2126"/>
    </row>
    <row r="2127" spans="4:9" ht="13.9" customHeight="1">
      <c r="D2127"/>
      <c r="I2127"/>
    </row>
    <row r="2128" spans="4:9" ht="13.9" customHeight="1">
      <c r="D2128"/>
      <c r="I2128"/>
    </row>
    <row r="2129" spans="4:9" ht="13.9" customHeight="1">
      <c r="D2129"/>
      <c r="I2129"/>
    </row>
    <row r="2130" spans="4:9" ht="13.9" customHeight="1">
      <c r="D2130"/>
      <c r="I2130"/>
    </row>
    <row r="2131" spans="4:9" ht="13.9" customHeight="1">
      <c r="D2131"/>
      <c r="I2131"/>
    </row>
    <row r="2132" spans="4:9" ht="13.9" customHeight="1">
      <c r="D2132"/>
      <c r="I2132"/>
    </row>
    <row r="2133" spans="4:9" ht="13.9" customHeight="1">
      <c r="D2133"/>
      <c r="I2133"/>
    </row>
    <row r="2134" spans="4:9" ht="13.9" customHeight="1">
      <c r="D2134"/>
      <c r="I2134"/>
    </row>
    <row r="2135" spans="4:9" ht="13.9" customHeight="1">
      <c r="D2135"/>
      <c r="I2135"/>
    </row>
    <row r="2136" spans="4:9" ht="13.9" customHeight="1">
      <c r="D2136"/>
      <c r="I2136"/>
    </row>
    <row r="2137" spans="4:9" ht="13.9" customHeight="1">
      <c r="D2137"/>
      <c r="I2137"/>
    </row>
    <row r="2138" spans="4:9" ht="13.9" customHeight="1">
      <c r="D2138"/>
      <c r="I2138"/>
    </row>
    <row r="2139" spans="4:9" ht="13.9" customHeight="1">
      <c r="D2139"/>
      <c r="I2139"/>
    </row>
    <row r="2140" spans="4:9" ht="13.9" customHeight="1">
      <c r="D2140"/>
      <c r="I2140"/>
    </row>
    <row r="2141" spans="4:9" ht="13.9" customHeight="1">
      <c r="D2141"/>
      <c r="I2141"/>
    </row>
    <row r="2142" spans="4:9" ht="13.9" customHeight="1">
      <c r="D2142"/>
      <c r="I2142"/>
    </row>
    <row r="2143" spans="4:9" ht="13.9" customHeight="1">
      <c r="D2143"/>
      <c r="I2143"/>
    </row>
    <row r="2144" spans="4:9" ht="13.9" customHeight="1">
      <c r="D2144"/>
      <c r="I2144"/>
    </row>
    <row r="2145" spans="4:9" ht="13.9" customHeight="1">
      <c r="D2145"/>
      <c r="I2145"/>
    </row>
    <row r="2146" spans="4:9" ht="13.9" customHeight="1">
      <c r="D2146"/>
      <c r="I2146"/>
    </row>
    <row r="2147" spans="4:9" ht="13.9" customHeight="1">
      <c r="D2147"/>
      <c r="I2147"/>
    </row>
    <row r="2148" spans="4:9" ht="13.9" customHeight="1">
      <c r="D2148"/>
      <c r="I2148"/>
    </row>
    <row r="2149" spans="4:9" ht="13.9" customHeight="1">
      <c r="D2149"/>
      <c r="I2149"/>
    </row>
    <row r="2150" spans="4:9" ht="13.9" customHeight="1">
      <c r="D2150"/>
      <c r="I2150"/>
    </row>
    <row r="2151" spans="4:9" ht="13.9" customHeight="1">
      <c r="D2151"/>
      <c r="I2151"/>
    </row>
    <row r="2152" spans="4:9" ht="13.9" customHeight="1">
      <c r="D2152"/>
      <c r="I2152"/>
    </row>
    <row r="2153" spans="4:9" ht="13.9" customHeight="1">
      <c r="D2153"/>
      <c r="I2153"/>
    </row>
    <row r="2154" spans="4:9" ht="13.9" customHeight="1">
      <c r="D2154"/>
      <c r="I2154"/>
    </row>
    <row r="2155" spans="4:9" ht="13.9" customHeight="1">
      <c r="D2155"/>
      <c r="I2155"/>
    </row>
    <row r="2156" spans="4:9" ht="13.9" customHeight="1">
      <c r="D2156"/>
      <c r="I2156"/>
    </row>
    <row r="2157" spans="4:9" ht="13.9" customHeight="1">
      <c r="D2157"/>
      <c r="I2157"/>
    </row>
    <row r="2158" spans="4:9" ht="13.9" customHeight="1">
      <c r="D2158"/>
      <c r="I2158"/>
    </row>
    <row r="2159" spans="4:9" ht="13.9" customHeight="1">
      <c r="D2159"/>
      <c r="I2159"/>
    </row>
    <row r="2160" spans="4:9" ht="13.9" customHeight="1">
      <c r="D2160"/>
      <c r="I2160"/>
    </row>
    <row r="2161" spans="4:9" ht="13.9" customHeight="1">
      <c r="D2161"/>
      <c r="I2161"/>
    </row>
    <row r="2162" spans="4:9" ht="13.9" customHeight="1">
      <c r="D2162"/>
      <c r="I2162"/>
    </row>
    <row r="2163" spans="4:9" ht="13.9" customHeight="1">
      <c r="D2163"/>
      <c r="I2163"/>
    </row>
    <row r="2164" spans="4:9" ht="13.9" customHeight="1">
      <c r="D2164"/>
      <c r="I2164"/>
    </row>
    <row r="2165" spans="4:9" ht="13.9" customHeight="1">
      <c r="D2165"/>
      <c r="I2165"/>
    </row>
    <row r="2166" spans="4:9" ht="13.9" customHeight="1">
      <c r="D2166"/>
      <c r="I2166"/>
    </row>
    <row r="2167" spans="4:9" ht="13.9" customHeight="1">
      <c r="D2167"/>
      <c r="I2167"/>
    </row>
    <row r="2168" spans="4:9" ht="13.9" customHeight="1">
      <c r="D2168"/>
      <c r="I2168"/>
    </row>
    <row r="2169" spans="4:9" ht="13.9" customHeight="1">
      <c r="D2169"/>
      <c r="I2169"/>
    </row>
    <row r="2170" spans="4:9" ht="13.9" customHeight="1">
      <c r="D2170"/>
      <c r="I2170"/>
    </row>
    <row r="2171" spans="4:9" ht="13.9" customHeight="1">
      <c r="D2171"/>
      <c r="I2171"/>
    </row>
    <row r="2172" spans="4:9" ht="13.9" customHeight="1">
      <c r="D2172"/>
      <c r="I2172"/>
    </row>
    <row r="2173" spans="4:9" ht="13.9" customHeight="1">
      <c r="D2173"/>
      <c r="I2173"/>
    </row>
    <row r="2174" spans="4:9" ht="13.9" customHeight="1">
      <c r="D2174"/>
      <c r="I2174"/>
    </row>
    <row r="2175" spans="4:9" ht="13.9" customHeight="1">
      <c r="D2175"/>
      <c r="I2175"/>
    </row>
    <row r="2176" spans="4:9" ht="13.9" customHeight="1">
      <c r="D2176"/>
      <c r="I2176"/>
    </row>
    <row r="2177" spans="4:9" ht="13.9" customHeight="1">
      <c r="D2177"/>
      <c r="I2177"/>
    </row>
    <row r="2178" spans="4:9" ht="13.9" customHeight="1">
      <c r="D2178"/>
      <c r="I2178"/>
    </row>
    <row r="2179" spans="4:9" ht="13.9" customHeight="1">
      <c r="D2179"/>
      <c r="I2179"/>
    </row>
    <row r="2180" spans="4:9" ht="13.9" customHeight="1">
      <c r="D2180"/>
      <c r="I2180"/>
    </row>
    <row r="2181" spans="4:9" ht="13.9" customHeight="1">
      <c r="D2181"/>
      <c r="I2181"/>
    </row>
    <row r="2182" spans="4:9" ht="13.9" customHeight="1">
      <c r="D2182"/>
      <c r="I2182"/>
    </row>
    <row r="2183" spans="4:9" ht="13.9" customHeight="1">
      <c r="D2183"/>
      <c r="I2183"/>
    </row>
    <row r="2184" spans="4:9" ht="13.9" customHeight="1">
      <c r="D2184"/>
      <c r="I2184"/>
    </row>
    <row r="2185" spans="4:9" ht="13.9" customHeight="1">
      <c r="D2185"/>
      <c r="I2185"/>
    </row>
    <row r="2186" spans="4:9" ht="13.9" customHeight="1">
      <c r="D2186"/>
      <c r="I2186"/>
    </row>
    <row r="2187" spans="4:9" ht="13.9" customHeight="1">
      <c r="D2187"/>
      <c r="I2187"/>
    </row>
    <row r="2188" spans="4:9" ht="13.9" customHeight="1">
      <c r="D2188"/>
      <c r="I2188"/>
    </row>
    <row r="2189" spans="4:9" ht="13.9" customHeight="1">
      <c r="D2189"/>
      <c r="I2189"/>
    </row>
    <row r="2190" spans="4:9" ht="13.9" customHeight="1">
      <c r="D2190"/>
      <c r="I2190"/>
    </row>
    <row r="2191" spans="4:9" ht="13.9" customHeight="1">
      <c r="D2191"/>
      <c r="I2191"/>
    </row>
    <row r="2192" spans="4:9" ht="13.9" customHeight="1">
      <c r="D2192"/>
      <c r="I2192"/>
    </row>
    <row r="2193" spans="4:9" ht="13.9" customHeight="1">
      <c r="D2193"/>
      <c r="I2193"/>
    </row>
    <row r="2194" spans="4:9" ht="13.9" customHeight="1">
      <c r="D2194"/>
      <c r="I2194"/>
    </row>
    <row r="2195" spans="4:9" ht="13.9" customHeight="1">
      <c r="D2195"/>
      <c r="I2195"/>
    </row>
    <row r="2196" spans="4:9" ht="13.9" customHeight="1">
      <c r="D2196"/>
      <c r="I2196"/>
    </row>
    <row r="2197" spans="4:9" ht="13.9" customHeight="1">
      <c r="D2197"/>
      <c r="I2197"/>
    </row>
    <row r="2198" spans="4:9" ht="13.9" customHeight="1">
      <c r="D2198"/>
      <c r="I2198"/>
    </row>
    <row r="2199" spans="4:9" ht="13.9" customHeight="1">
      <c r="D2199"/>
      <c r="I2199"/>
    </row>
    <row r="2200" spans="4:9" ht="13.9" customHeight="1">
      <c r="D2200"/>
      <c r="I2200"/>
    </row>
    <row r="2201" spans="4:9" ht="13.9" customHeight="1">
      <c r="D2201"/>
      <c r="I2201"/>
    </row>
    <row r="2202" spans="4:9" ht="13.9" customHeight="1">
      <c r="D2202"/>
      <c r="I2202"/>
    </row>
    <row r="2203" spans="4:9" ht="13.9" customHeight="1">
      <c r="D2203"/>
      <c r="I2203"/>
    </row>
    <row r="2204" spans="4:9" ht="13.9" customHeight="1">
      <c r="D2204"/>
      <c r="I2204"/>
    </row>
    <row r="2205" spans="4:9" ht="13.9" customHeight="1">
      <c r="D2205"/>
      <c r="I2205"/>
    </row>
    <row r="2206" spans="4:9" ht="13.9" customHeight="1">
      <c r="D2206"/>
      <c r="I2206"/>
    </row>
    <row r="2207" spans="4:9" ht="13.9" customHeight="1">
      <c r="D2207"/>
      <c r="I2207"/>
    </row>
    <row r="2208" spans="4:9" ht="13.9" customHeight="1">
      <c r="D2208"/>
      <c r="I2208"/>
    </row>
    <row r="2209" spans="4:9" ht="13.9" customHeight="1">
      <c r="D2209"/>
      <c r="I2209"/>
    </row>
    <row r="2210" spans="4:9" ht="13.9" customHeight="1">
      <c r="D2210"/>
      <c r="I2210"/>
    </row>
    <row r="2211" spans="4:9" ht="13.9" customHeight="1">
      <c r="D2211"/>
      <c r="I2211"/>
    </row>
    <row r="2212" spans="4:9" ht="13.9" customHeight="1">
      <c r="D2212"/>
      <c r="I2212"/>
    </row>
    <row r="2213" spans="4:9" ht="13.9" customHeight="1">
      <c r="D2213"/>
      <c r="I2213"/>
    </row>
    <row r="2214" spans="4:9" ht="13.9" customHeight="1">
      <c r="D2214"/>
      <c r="I2214"/>
    </row>
    <row r="2215" spans="4:9" ht="13.9" customHeight="1">
      <c r="D2215"/>
      <c r="I2215"/>
    </row>
    <row r="2216" spans="4:9" ht="13.9" customHeight="1">
      <c r="D2216"/>
      <c r="I2216"/>
    </row>
    <row r="2217" spans="4:9" ht="13.9" customHeight="1">
      <c r="D2217"/>
      <c r="I2217"/>
    </row>
    <row r="2218" spans="4:9" ht="13.9" customHeight="1">
      <c r="D2218"/>
      <c r="I2218"/>
    </row>
    <row r="2219" spans="4:9" ht="13.9" customHeight="1">
      <c r="D2219"/>
      <c r="I2219"/>
    </row>
    <row r="2220" spans="4:9" ht="13.9" customHeight="1">
      <c r="D2220"/>
      <c r="I2220"/>
    </row>
    <row r="2221" spans="4:9" ht="13.9" customHeight="1">
      <c r="D2221"/>
      <c r="I2221"/>
    </row>
    <row r="2222" spans="4:9" ht="13.9" customHeight="1">
      <c r="D2222"/>
      <c r="I2222"/>
    </row>
    <row r="2223" spans="4:9" ht="13.9" customHeight="1">
      <c r="D2223"/>
      <c r="I2223"/>
    </row>
    <row r="2224" spans="4:9" ht="13.9" customHeight="1">
      <c r="D2224"/>
      <c r="I2224"/>
    </row>
    <row r="2225" spans="4:9" ht="13.9" customHeight="1">
      <c r="D2225"/>
      <c r="I2225"/>
    </row>
    <row r="2226" spans="4:9" ht="13.9" customHeight="1">
      <c r="D2226"/>
      <c r="I2226"/>
    </row>
    <row r="2227" spans="4:9" ht="13.9" customHeight="1">
      <c r="D2227"/>
      <c r="I2227"/>
    </row>
    <row r="2228" spans="4:9" ht="13.9" customHeight="1">
      <c r="D2228"/>
      <c r="I2228"/>
    </row>
    <row r="2229" spans="4:9" ht="13.9" customHeight="1">
      <c r="D2229"/>
      <c r="I2229"/>
    </row>
    <row r="2230" spans="4:9" ht="13.9" customHeight="1">
      <c r="D2230"/>
      <c r="I2230"/>
    </row>
    <row r="2231" spans="4:9" ht="13.9" customHeight="1">
      <c r="D2231"/>
      <c r="I2231"/>
    </row>
    <row r="2232" spans="4:9" ht="13.9" customHeight="1">
      <c r="D2232"/>
      <c r="I2232"/>
    </row>
    <row r="2233" spans="4:9" ht="13.9" customHeight="1">
      <c r="D2233"/>
      <c r="I2233"/>
    </row>
    <row r="2234" spans="4:9" ht="13.9" customHeight="1">
      <c r="D2234"/>
      <c r="I2234"/>
    </row>
    <row r="2235" spans="4:9" ht="13.9" customHeight="1">
      <c r="D2235"/>
      <c r="I2235"/>
    </row>
    <row r="2236" spans="4:9" ht="13.9" customHeight="1">
      <c r="D2236"/>
      <c r="I2236"/>
    </row>
    <row r="2237" spans="4:9" ht="13.9" customHeight="1">
      <c r="D2237"/>
      <c r="I2237"/>
    </row>
    <row r="2238" spans="4:9" ht="13.9" customHeight="1">
      <c r="D2238"/>
      <c r="I2238"/>
    </row>
    <row r="2239" spans="4:9" ht="13.9" customHeight="1">
      <c r="D2239"/>
      <c r="I2239"/>
    </row>
    <row r="2240" spans="4:9" ht="13.9" customHeight="1">
      <c r="D2240"/>
      <c r="I2240"/>
    </row>
    <row r="2241" spans="4:9" ht="13.9" customHeight="1">
      <c r="D2241"/>
      <c r="I2241"/>
    </row>
    <row r="2242" spans="4:9" ht="13.9" customHeight="1">
      <c r="D2242"/>
      <c r="I2242"/>
    </row>
    <row r="2243" spans="4:9" ht="13.9" customHeight="1">
      <c r="D2243"/>
      <c r="I2243"/>
    </row>
    <row r="2244" spans="4:9" ht="13.9" customHeight="1">
      <c r="D2244"/>
      <c r="I2244"/>
    </row>
    <row r="2245" spans="4:9" ht="13.9" customHeight="1">
      <c r="D2245"/>
      <c r="I2245"/>
    </row>
    <row r="2246" spans="4:9" ht="13.9" customHeight="1">
      <c r="D2246"/>
      <c r="I2246"/>
    </row>
    <row r="2247" spans="4:9" ht="13.9" customHeight="1">
      <c r="D2247"/>
      <c r="I2247"/>
    </row>
    <row r="2248" spans="4:9" ht="13.9" customHeight="1">
      <c r="D2248"/>
      <c r="I2248"/>
    </row>
    <row r="2249" spans="4:9" ht="13.9" customHeight="1">
      <c r="D2249"/>
      <c r="I2249"/>
    </row>
    <row r="2250" spans="4:9" ht="13.9" customHeight="1">
      <c r="D2250"/>
      <c r="I2250"/>
    </row>
    <row r="2251" spans="4:9" ht="13.9" customHeight="1">
      <c r="D2251"/>
      <c r="I2251"/>
    </row>
    <row r="2252" spans="4:9" ht="13.9" customHeight="1">
      <c r="D2252"/>
      <c r="I2252"/>
    </row>
    <row r="2253" spans="4:9" ht="13.9" customHeight="1">
      <c r="D2253"/>
      <c r="I2253"/>
    </row>
    <row r="2254" spans="4:9" ht="13.9" customHeight="1">
      <c r="D2254"/>
      <c r="I2254"/>
    </row>
    <row r="2255" spans="4:9" ht="13.9" customHeight="1">
      <c r="D2255"/>
      <c r="I2255"/>
    </row>
    <row r="2256" spans="4:9" ht="13.9" customHeight="1">
      <c r="D2256"/>
      <c r="I2256"/>
    </row>
    <row r="2257" spans="4:9" ht="13.9" customHeight="1">
      <c r="D2257"/>
      <c r="I2257"/>
    </row>
    <row r="2258" spans="4:9" ht="13.9" customHeight="1">
      <c r="D2258"/>
      <c r="I2258"/>
    </row>
    <row r="2259" spans="4:9" ht="13.9" customHeight="1">
      <c r="D2259"/>
      <c r="I2259"/>
    </row>
    <row r="2260" spans="4:9" ht="13.9" customHeight="1">
      <c r="D2260"/>
      <c r="I2260"/>
    </row>
    <row r="2261" spans="4:9" ht="13.9" customHeight="1">
      <c r="D2261"/>
      <c r="I2261"/>
    </row>
    <row r="2262" spans="4:9" ht="13.9" customHeight="1">
      <c r="D2262"/>
      <c r="I2262"/>
    </row>
    <row r="2263" spans="4:9" ht="13.9" customHeight="1">
      <c r="D2263"/>
      <c r="I2263"/>
    </row>
    <row r="2264" spans="4:9" ht="13.9" customHeight="1">
      <c r="D2264"/>
      <c r="I2264"/>
    </row>
    <row r="2265" spans="4:9" ht="13.9" customHeight="1">
      <c r="D2265"/>
      <c r="I2265"/>
    </row>
    <row r="2266" spans="4:9" ht="13.9" customHeight="1">
      <c r="D2266"/>
      <c r="I2266"/>
    </row>
    <row r="2267" spans="4:9" ht="13.9" customHeight="1">
      <c r="D2267"/>
      <c r="I2267"/>
    </row>
    <row r="2268" spans="4:9" ht="13.9" customHeight="1">
      <c r="D2268"/>
      <c r="I2268"/>
    </row>
    <row r="2269" spans="4:9" ht="13.9" customHeight="1">
      <c r="D2269"/>
      <c r="I2269"/>
    </row>
    <row r="2270" spans="4:9" ht="13.9" customHeight="1">
      <c r="D2270"/>
      <c r="I2270"/>
    </row>
    <row r="2271" spans="4:9" ht="13.9" customHeight="1">
      <c r="D2271"/>
      <c r="I2271"/>
    </row>
    <row r="2272" spans="4:9" ht="13.9" customHeight="1">
      <c r="D2272"/>
      <c r="I2272"/>
    </row>
    <row r="2273" spans="4:9" ht="13.9" customHeight="1">
      <c r="D2273"/>
      <c r="I2273"/>
    </row>
    <row r="2274" spans="4:9" ht="13.9" customHeight="1">
      <c r="D2274"/>
      <c r="I2274"/>
    </row>
    <row r="2275" spans="4:9" ht="13.9" customHeight="1">
      <c r="D2275"/>
      <c r="I2275"/>
    </row>
    <row r="2276" spans="4:9" ht="13.9" customHeight="1">
      <c r="D2276"/>
      <c r="I2276"/>
    </row>
    <row r="2277" spans="4:9" ht="13.9" customHeight="1">
      <c r="D2277"/>
      <c r="I2277"/>
    </row>
    <row r="2278" spans="4:9" ht="13.9" customHeight="1">
      <c r="D2278"/>
      <c r="I2278"/>
    </row>
    <row r="2279" spans="4:9" ht="13.9" customHeight="1">
      <c r="D2279"/>
      <c r="I2279"/>
    </row>
    <row r="2280" spans="4:9" ht="13.9" customHeight="1">
      <c r="D2280"/>
      <c r="I2280"/>
    </row>
    <row r="2281" spans="4:9" ht="13.9" customHeight="1">
      <c r="D2281"/>
      <c r="I2281"/>
    </row>
    <row r="2282" spans="4:9" ht="13.9" customHeight="1">
      <c r="D2282"/>
      <c r="I2282"/>
    </row>
    <row r="2283" spans="4:9" ht="13.9" customHeight="1">
      <c r="D2283"/>
      <c r="I2283"/>
    </row>
    <row r="2284" spans="4:9" ht="13.9" customHeight="1">
      <c r="D2284"/>
      <c r="I2284"/>
    </row>
    <row r="2285" spans="4:9" ht="13.9" customHeight="1">
      <c r="D2285"/>
      <c r="I2285"/>
    </row>
    <row r="2286" spans="4:9" ht="13.9" customHeight="1">
      <c r="D2286"/>
      <c r="I2286"/>
    </row>
    <row r="2287" spans="4:9" ht="13.9" customHeight="1">
      <c r="D2287"/>
      <c r="I2287"/>
    </row>
    <row r="2288" spans="4:9" ht="13.9" customHeight="1">
      <c r="D2288"/>
      <c r="I2288"/>
    </row>
    <row r="2289" spans="4:9" ht="13.9" customHeight="1">
      <c r="D2289"/>
      <c r="I2289"/>
    </row>
    <row r="2290" spans="4:9" ht="13.9" customHeight="1">
      <c r="D2290"/>
      <c r="I2290"/>
    </row>
    <row r="2291" spans="4:9" ht="13.9" customHeight="1">
      <c r="D2291"/>
      <c r="I2291"/>
    </row>
    <row r="2292" spans="4:9" ht="13.9" customHeight="1">
      <c r="D2292"/>
      <c r="I2292"/>
    </row>
    <row r="2293" spans="4:9" ht="13.9" customHeight="1">
      <c r="D2293"/>
      <c r="I2293"/>
    </row>
    <row r="2294" spans="4:9" ht="13.9" customHeight="1">
      <c r="D2294"/>
      <c r="I2294"/>
    </row>
    <row r="2295" spans="4:9" ht="13.9" customHeight="1">
      <c r="D2295"/>
      <c r="I2295"/>
    </row>
    <row r="2296" spans="4:9" ht="13.9" customHeight="1">
      <c r="D2296"/>
      <c r="I2296"/>
    </row>
    <row r="2297" spans="4:9" ht="13.9" customHeight="1">
      <c r="D2297"/>
      <c r="I2297"/>
    </row>
    <row r="2298" spans="4:9" ht="13.9" customHeight="1">
      <c r="D2298"/>
      <c r="I2298"/>
    </row>
    <row r="2299" spans="4:9" ht="13.9" customHeight="1">
      <c r="D2299"/>
      <c r="I2299"/>
    </row>
    <row r="2300" spans="4:9" ht="13.9" customHeight="1">
      <c r="D2300"/>
      <c r="I2300"/>
    </row>
    <row r="2301" spans="4:9" ht="13.9" customHeight="1">
      <c r="D2301"/>
      <c r="I2301"/>
    </row>
    <row r="2302" spans="4:9" ht="13.9" customHeight="1">
      <c r="D2302"/>
      <c r="I2302"/>
    </row>
    <row r="2303" spans="4:9" ht="13.9" customHeight="1">
      <c r="D2303"/>
      <c r="I2303"/>
    </row>
    <row r="2304" spans="4:9" ht="13.9" customHeight="1">
      <c r="D2304"/>
      <c r="I2304"/>
    </row>
    <row r="2305" spans="4:9" ht="13.9" customHeight="1">
      <c r="D2305"/>
      <c r="I2305"/>
    </row>
    <row r="2306" spans="4:9" ht="13.9" customHeight="1">
      <c r="D2306"/>
      <c r="I2306"/>
    </row>
    <row r="2307" spans="4:9" ht="13.9" customHeight="1">
      <c r="D2307"/>
      <c r="I2307"/>
    </row>
    <row r="2308" spans="4:9" ht="13.9" customHeight="1">
      <c r="D2308"/>
      <c r="I2308"/>
    </row>
    <row r="2309" spans="4:9" ht="13.9" customHeight="1">
      <c r="D2309"/>
      <c r="I2309"/>
    </row>
    <row r="2310" spans="4:9" ht="13.9" customHeight="1">
      <c r="D2310"/>
      <c r="I2310"/>
    </row>
    <row r="2311" spans="4:9" ht="13.9" customHeight="1">
      <c r="D2311"/>
      <c r="I2311"/>
    </row>
    <row r="2312" spans="4:9" ht="13.9" customHeight="1">
      <c r="D2312"/>
      <c r="I2312"/>
    </row>
    <row r="2313" spans="4:9" ht="13.9" customHeight="1">
      <c r="D2313"/>
      <c r="I2313"/>
    </row>
    <row r="2314" spans="4:9" ht="13.9" customHeight="1">
      <c r="D2314"/>
      <c r="I2314"/>
    </row>
    <row r="2315" spans="4:9" ht="13.9" customHeight="1">
      <c r="D2315"/>
      <c r="I2315"/>
    </row>
    <row r="2316" spans="4:9" ht="13.9" customHeight="1">
      <c r="D2316"/>
      <c r="I2316"/>
    </row>
    <row r="2317" spans="4:9" ht="13.9" customHeight="1">
      <c r="D2317"/>
      <c r="I2317"/>
    </row>
    <row r="2318" spans="4:9" ht="13.9" customHeight="1">
      <c r="D2318"/>
      <c r="I2318"/>
    </row>
    <row r="2319" spans="4:9" ht="13.9" customHeight="1">
      <c r="D2319"/>
      <c r="I2319"/>
    </row>
    <row r="2320" spans="4:9" ht="13.9" customHeight="1">
      <c r="D2320"/>
      <c r="I2320"/>
    </row>
    <row r="2321" spans="4:9" ht="13.9" customHeight="1">
      <c r="D2321"/>
      <c r="I2321"/>
    </row>
    <row r="2322" spans="4:9" ht="13.9" customHeight="1">
      <c r="D2322"/>
      <c r="I2322"/>
    </row>
    <row r="2323" spans="4:9" ht="13.9" customHeight="1">
      <c r="D2323"/>
      <c r="I2323"/>
    </row>
    <row r="2324" spans="4:9" ht="13.9" customHeight="1">
      <c r="D2324"/>
      <c r="I2324"/>
    </row>
    <row r="2325" spans="4:9" ht="13.9" customHeight="1">
      <c r="D2325"/>
      <c r="I2325"/>
    </row>
    <row r="2326" spans="4:9" ht="13.9" customHeight="1">
      <c r="D2326"/>
      <c r="I2326"/>
    </row>
    <row r="2327" spans="4:9" ht="13.9" customHeight="1">
      <c r="D2327"/>
      <c r="I2327"/>
    </row>
    <row r="2328" spans="4:9" ht="13.9" customHeight="1">
      <c r="D2328"/>
      <c r="I2328"/>
    </row>
    <row r="2329" spans="4:9" ht="13.9" customHeight="1">
      <c r="D2329"/>
      <c r="I2329"/>
    </row>
    <row r="2330" spans="4:9" ht="13.9" customHeight="1">
      <c r="D2330"/>
      <c r="I2330"/>
    </row>
    <row r="2331" spans="4:9" ht="13.9" customHeight="1">
      <c r="D2331"/>
      <c r="I2331"/>
    </row>
    <row r="2332" spans="4:9" ht="13.9" customHeight="1">
      <c r="D2332"/>
      <c r="I2332"/>
    </row>
    <row r="2333" spans="4:9" ht="13.9" customHeight="1">
      <c r="D2333"/>
      <c r="I2333"/>
    </row>
    <row r="2334" spans="4:9" ht="13.9" customHeight="1">
      <c r="D2334"/>
      <c r="I2334"/>
    </row>
    <row r="2335" spans="4:9" ht="13.9" customHeight="1">
      <c r="D2335"/>
      <c r="I2335"/>
    </row>
    <row r="2336" spans="4:9" ht="13.9" customHeight="1">
      <c r="D2336"/>
      <c r="I2336"/>
    </row>
    <row r="2337" spans="4:9" ht="13.9" customHeight="1">
      <c r="D2337"/>
      <c r="I2337"/>
    </row>
    <row r="2338" spans="4:9" ht="13.9" customHeight="1">
      <c r="D2338"/>
      <c r="I2338"/>
    </row>
    <row r="2339" spans="4:9" ht="13.9" customHeight="1">
      <c r="D2339"/>
      <c r="I2339"/>
    </row>
    <row r="2340" spans="4:9" ht="13.9" customHeight="1">
      <c r="D2340"/>
      <c r="I2340"/>
    </row>
    <row r="2341" spans="4:9" ht="13.9" customHeight="1">
      <c r="D2341"/>
      <c r="I2341"/>
    </row>
    <row r="2342" spans="4:9" ht="13.9" customHeight="1">
      <c r="D2342"/>
      <c r="I2342"/>
    </row>
    <row r="2343" spans="4:9" ht="13.9" customHeight="1">
      <c r="D2343"/>
      <c r="I2343"/>
    </row>
    <row r="2344" spans="4:9" ht="13.9" customHeight="1">
      <c r="D2344"/>
      <c r="I2344"/>
    </row>
    <row r="2345" spans="4:9" ht="13.9" customHeight="1">
      <c r="D2345"/>
      <c r="I2345"/>
    </row>
    <row r="2346" spans="4:9" ht="13.9" customHeight="1">
      <c r="D2346"/>
      <c r="I2346"/>
    </row>
    <row r="2347" spans="4:9" ht="13.9" customHeight="1">
      <c r="D2347"/>
      <c r="I2347"/>
    </row>
    <row r="2348" spans="4:9" ht="13.9" customHeight="1">
      <c r="D2348"/>
      <c r="I2348"/>
    </row>
    <row r="2349" spans="4:9" ht="13.9" customHeight="1">
      <c r="D2349"/>
      <c r="I2349"/>
    </row>
    <row r="2350" spans="4:9" ht="13.9" customHeight="1">
      <c r="D2350"/>
      <c r="I2350"/>
    </row>
    <row r="2351" spans="4:9" ht="13.9" customHeight="1">
      <c r="D2351"/>
      <c r="I2351"/>
    </row>
    <row r="2352" spans="4:9" ht="13.9" customHeight="1">
      <c r="D2352"/>
      <c r="I2352"/>
    </row>
    <row r="2353" spans="4:9" ht="13.9" customHeight="1">
      <c r="D2353"/>
      <c r="I2353"/>
    </row>
    <row r="2354" spans="4:9" ht="13.9" customHeight="1">
      <c r="D2354"/>
      <c r="I2354"/>
    </row>
    <row r="2355" spans="4:9" ht="13.9" customHeight="1">
      <c r="D2355"/>
      <c r="I2355"/>
    </row>
    <row r="2356" spans="4:9" ht="13.9" customHeight="1">
      <c r="D2356"/>
      <c r="I2356"/>
    </row>
    <row r="2357" spans="4:9" ht="13.9" customHeight="1">
      <c r="D2357"/>
      <c r="I2357"/>
    </row>
    <row r="2358" spans="4:9" ht="13.9" customHeight="1">
      <c r="D2358"/>
      <c r="I2358"/>
    </row>
    <row r="2359" spans="4:9" ht="13.9" customHeight="1">
      <c r="D2359"/>
      <c r="I2359"/>
    </row>
    <row r="2360" spans="4:9" ht="13.9" customHeight="1">
      <c r="D2360"/>
      <c r="I2360"/>
    </row>
    <row r="2361" spans="4:9" ht="13.9" customHeight="1">
      <c r="D2361"/>
      <c r="I2361"/>
    </row>
    <row r="2362" spans="4:9" ht="13.9" customHeight="1">
      <c r="D2362"/>
      <c r="I2362"/>
    </row>
    <row r="2363" spans="4:9" ht="13.9" customHeight="1">
      <c r="D2363"/>
      <c r="I2363"/>
    </row>
    <row r="2364" spans="4:9" ht="13.9" customHeight="1">
      <c r="D2364"/>
      <c r="I2364"/>
    </row>
    <row r="2365" spans="4:9" ht="13.9" customHeight="1">
      <c r="D2365"/>
      <c r="I2365"/>
    </row>
    <row r="2366" spans="4:9" ht="13.9" customHeight="1">
      <c r="D2366"/>
      <c r="I2366"/>
    </row>
    <row r="2367" spans="4:9" ht="13.9" customHeight="1">
      <c r="D2367"/>
      <c r="I2367"/>
    </row>
    <row r="2368" spans="4:9" ht="13.9" customHeight="1">
      <c r="D2368"/>
      <c r="I2368"/>
    </row>
    <row r="2369" spans="4:9" ht="13.9" customHeight="1">
      <c r="D2369"/>
      <c r="I2369"/>
    </row>
    <row r="2370" spans="4:9" ht="13.9" customHeight="1">
      <c r="D2370"/>
      <c r="I2370"/>
    </row>
    <row r="2371" spans="4:9" ht="13.9" customHeight="1">
      <c r="D2371"/>
      <c r="I2371"/>
    </row>
    <row r="2372" spans="4:9" ht="13.9" customHeight="1">
      <c r="D2372"/>
      <c r="I2372"/>
    </row>
    <row r="2373" spans="4:9" ht="13.9" customHeight="1">
      <c r="D2373"/>
      <c r="I2373"/>
    </row>
    <row r="2374" spans="4:9" ht="13.9" customHeight="1">
      <c r="D2374"/>
      <c r="I2374"/>
    </row>
    <row r="2375" spans="4:9" ht="13.9" customHeight="1">
      <c r="D2375"/>
      <c r="I2375"/>
    </row>
    <row r="2376" spans="4:9" ht="13.9" customHeight="1">
      <c r="D2376"/>
      <c r="I2376"/>
    </row>
    <row r="2377" spans="4:9" ht="13.9" customHeight="1">
      <c r="D2377"/>
      <c r="I2377"/>
    </row>
    <row r="2378" spans="4:9" ht="13.9" customHeight="1">
      <c r="D2378"/>
      <c r="I2378"/>
    </row>
    <row r="2379" spans="4:9" ht="13.9" customHeight="1">
      <c r="D2379"/>
      <c r="I2379"/>
    </row>
    <row r="2380" spans="4:9" ht="13.9" customHeight="1">
      <c r="D2380"/>
      <c r="I2380"/>
    </row>
    <row r="2381" spans="4:9" ht="13.9" customHeight="1">
      <c r="D2381"/>
      <c r="I2381"/>
    </row>
    <row r="2382" spans="4:9" ht="13.9" customHeight="1">
      <c r="D2382"/>
      <c r="I2382"/>
    </row>
    <row r="2383" spans="4:9" ht="13.9" customHeight="1">
      <c r="D2383"/>
      <c r="I2383"/>
    </row>
    <row r="2384" spans="4:9" ht="13.9" customHeight="1">
      <c r="D2384"/>
      <c r="I2384"/>
    </row>
    <row r="2385" spans="4:9" ht="13.9" customHeight="1">
      <c r="D2385"/>
      <c r="I2385"/>
    </row>
    <row r="2386" spans="4:9" ht="13.9" customHeight="1">
      <c r="D2386"/>
      <c r="I2386"/>
    </row>
    <row r="2387" spans="4:9" ht="13.9" customHeight="1">
      <c r="D2387"/>
      <c r="I2387"/>
    </row>
    <row r="2388" spans="4:9" ht="13.9" customHeight="1">
      <c r="D2388"/>
      <c r="I2388"/>
    </row>
    <row r="2389" spans="4:9" ht="13.9" customHeight="1">
      <c r="D2389"/>
      <c r="I2389"/>
    </row>
    <row r="2390" spans="4:9" ht="13.9" customHeight="1">
      <c r="D2390"/>
      <c r="I2390"/>
    </row>
    <row r="2391" spans="4:9" ht="13.9" customHeight="1">
      <c r="D2391"/>
      <c r="I2391"/>
    </row>
    <row r="2392" spans="4:9" ht="13.9" customHeight="1">
      <c r="D2392"/>
      <c r="I2392"/>
    </row>
    <row r="2393" spans="4:9" ht="13.9" customHeight="1">
      <c r="D2393"/>
      <c r="I2393"/>
    </row>
    <row r="2394" spans="4:9" ht="13.9" customHeight="1">
      <c r="D2394"/>
      <c r="I2394"/>
    </row>
    <row r="2395" spans="4:9" ht="13.9" customHeight="1">
      <c r="D2395"/>
      <c r="I2395"/>
    </row>
    <row r="2396" spans="4:9" ht="13.9" customHeight="1">
      <c r="D2396"/>
      <c r="I2396"/>
    </row>
    <row r="2397" spans="4:9" ht="13.9" customHeight="1">
      <c r="D2397"/>
      <c r="I2397"/>
    </row>
    <row r="2398" spans="4:9" ht="13.9" customHeight="1">
      <c r="D2398"/>
      <c r="I2398"/>
    </row>
    <row r="2399" spans="4:9" ht="13.9" customHeight="1">
      <c r="D2399"/>
      <c r="I2399"/>
    </row>
    <row r="2400" spans="4:9" ht="13.9" customHeight="1">
      <c r="D2400"/>
      <c r="I2400"/>
    </row>
    <row r="2401" spans="4:9" ht="13.9" customHeight="1">
      <c r="D2401"/>
      <c r="I2401"/>
    </row>
    <row r="2402" spans="4:9" ht="13.9" customHeight="1">
      <c r="D2402"/>
      <c r="I2402"/>
    </row>
    <row r="2403" spans="4:9" ht="13.9" customHeight="1">
      <c r="D2403"/>
      <c r="I2403"/>
    </row>
    <row r="2404" spans="4:9" ht="13.9" customHeight="1">
      <c r="D2404"/>
      <c r="I2404"/>
    </row>
    <row r="2405" spans="4:9" ht="13.9" customHeight="1">
      <c r="D2405"/>
      <c r="I2405"/>
    </row>
    <row r="2406" spans="4:9" ht="13.9" customHeight="1">
      <c r="D2406"/>
      <c r="I2406"/>
    </row>
    <row r="2407" spans="4:9" ht="13.9" customHeight="1">
      <c r="D2407"/>
      <c r="I2407"/>
    </row>
    <row r="2408" spans="4:9" ht="13.9" customHeight="1">
      <c r="D2408"/>
      <c r="I2408"/>
    </row>
    <row r="2409" spans="4:9" ht="13.9" customHeight="1">
      <c r="D2409"/>
      <c r="I2409"/>
    </row>
    <row r="2410" spans="4:9" ht="13.9" customHeight="1">
      <c r="D2410"/>
      <c r="I2410"/>
    </row>
    <row r="2411" spans="4:9" ht="13.9" customHeight="1">
      <c r="D2411"/>
      <c r="I2411"/>
    </row>
    <row r="2412" spans="4:9" ht="13.9" customHeight="1">
      <c r="D2412"/>
      <c r="I2412"/>
    </row>
    <row r="2413" spans="4:9" ht="13.9" customHeight="1">
      <c r="D2413"/>
      <c r="I2413"/>
    </row>
    <row r="2414" spans="4:9" ht="13.9" customHeight="1">
      <c r="D2414"/>
      <c r="I2414"/>
    </row>
    <row r="2415" spans="4:9" ht="13.9" customHeight="1">
      <c r="D2415"/>
      <c r="I2415"/>
    </row>
    <row r="2416" spans="4:9" ht="13.9" customHeight="1">
      <c r="D2416"/>
      <c r="I2416"/>
    </row>
    <row r="2417" spans="4:9" ht="13.9" customHeight="1">
      <c r="D2417"/>
      <c r="I2417"/>
    </row>
    <row r="2418" spans="4:9" ht="13.9" customHeight="1">
      <c r="D2418"/>
      <c r="I2418"/>
    </row>
    <row r="2419" spans="4:9" ht="13.9" customHeight="1">
      <c r="D2419"/>
      <c r="I2419"/>
    </row>
    <row r="2420" spans="4:9" ht="13.9" customHeight="1">
      <c r="D2420"/>
      <c r="I2420"/>
    </row>
    <row r="2421" spans="4:9" ht="13.9" customHeight="1">
      <c r="D2421"/>
      <c r="I2421"/>
    </row>
    <row r="2422" spans="4:9" ht="13.9" customHeight="1">
      <c r="D2422"/>
      <c r="I2422"/>
    </row>
    <row r="2423" spans="4:9" ht="13.9" customHeight="1">
      <c r="D2423"/>
      <c r="I2423"/>
    </row>
    <row r="2424" spans="4:9" ht="13.9" customHeight="1">
      <c r="D2424"/>
      <c r="I2424"/>
    </row>
    <row r="2425" spans="4:9" ht="13.9" customHeight="1">
      <c r="D2425"/>
      <c r="I2425"/>
    </row>
    <row r="2426" spans="4:9" ht="13.9" customHeight="1">
      <c r="D2426"/>
      <c r="I2426"/>
    </row>
    <row r="2427" spans="4:9" ht="13.9" customHeight="1">
      <c r="D2427"/>
      <c r="I2427"/>
    </row>
    <row r="2428" spans="4:9" ht="13.9" customHeight="1">
      <c r="D2428"/>
      <c r="I2428"/>
    </row>
    <row r="2429" spans="4:9" ht="13.9" customHeight="1">
      <c r="D2429"/>
      <c r="I2429"/>
    </row>
    <row r="2430" spans="4:9" ht="13.9" customHeight="1">
      <c r="D2430"/>
      <c r="I2430"/>
    </row>
    <row r="2431" spans="4:9" ht="13.9" customHeight="1">
      <c r="D2431"/>
      <c r="I2431"/>
    </row>
    <row r="2432" spans="4:9" ht="13.9" customHeight="1">
      <c r="D2432"/>
      <c r="I2432"/>
    </row>
    <row r="2433" spans="4:9" ht="13.9" customHeight="1">
      <c r="D2433"/>
      <c r="I2433"/>
    </row>
    <row r="2434" spans="4:9" ht="13.9" customHeight="1">
      <c r="D2434"/>
      <c r="I2434"/>
    </row>
    <row r="2435" spans="4:9" ht="13.9" customHeight="1">
      <c r="D2435"/>
      <c r="I2435"/>
    </row>
    <row r="2436" spans="4:9" ht="13.9" customHeight="1">
      <c r="D2436"/>
      <c r="I2436"/>
    </row>
    <row r="2437" spans="4:9" ht="13.9" customHeight="1">
      <c r="D2437"/>
      <c r="I2437"/>
    </row>
    <row r="2438" spans="4:9" ht="13.9" customHeight="1">
      <c r="D2438"/>
      <c r="I2438"/>
    </row>
    <row r="2439" spans="4:9" ht="13.9" customHeight="1">
      <c r="D2439"/>
      <c r="I2439"/>
    </row>
    <row r="2440" spans="4:9" ht="13.9" customHeight="1">
      <c r="D2440"/>
      <c r="I2440"/>
    </row>
    <row r="2441" spans="4:9" ht="13.9" customHeight="1">
      <c r="D2441"/>
      <c r="I2441"/>
    </row>
    <row r="2442" spans="4:9" ht="13.9" customHeight="1">
      <c r="D2442"/>
      <c r="I2442"/>
    </row>
    <row r="2443" spans="4:9" ht="13.9" customHeight="1">
      <c r="D2443"/>
      <c r="I2443"/>
    </row>
    <row r="2444" spans="4:9" ht="13.9" customHeight="1">
      <c r="D2444"/>
      <c r="I2444"/>
    </row>
    <row r="2445" spans="4:9" ht="13.9" customHeight="1">
      <c r="D2445"/>
      <c r="I2445"/>
    </row>
    <row r="2446" spans="4:9" ht="13.9" customHeight="1">
      <c r="D2446"/>
      <c r="I2446"/>
    </row>
    <row r="2447" spans="4:9" ht="13.9" customHeight="1">
      <c r="D2447"/>
      <c r="I2447"/>
    </row>
    <row r="2448" spans="4:9" ht="13.9" customHeight="1">
      <c r="D2448"/>
      <c r="I2448"/>
    </row>
    <row r="2449" spans="4:9" ht="13.9" customHeight="1">
      <c r="D2449"/>
      <c r="I2449"/>
    </row>
    <row r="2450" spans="4:9" ht="13.9" customHeight="1">
      <c r="D2450"/>
      <c r="I2450"/>
    </row>
    <row r="2451" spans="4:9" ht="13.9" customHeight="1">
      <c r="D2451"/>
      <c r="I2451"/>
    </row>
    <row r="2452" spans="4:9" ht="13.9" customHeight="1">
      <c r="D2452"/>
      <c r="I2452"/>
    </row>
    <row r="2453" spans="4:9" ht="13.9" customHeight="1">
      <c r="D2453"/>
      <c r="I2453"/>
    </row>
    <row r="2454" spans="4:9" ht="13.9" customHeight="1">
      <c r="D2454"/>
      <c r="I2454"/>
    </row>
    <row r="2455" spans="4:9" ht="13.9" customHeight="1">
      <c r="D2455"/>
      <c r="I2455"/>
    </row>
    <row r="2456" spans="4:9" ht="13.9" customHeight="1">
      <c r="D2456"/>
      <c r="I2456"/>
    </row>
    <row r="2457" spans="4:9" ht="13.9" customHeight="1">
      <c r="D2457"/>
      <c r="I2457"/>
    </row>
    <row r="2458" spans="4:9" ht="13.9" customHeight="1">
      <c r="D2458"/>
      <c r="I2458"/>
    </row>
    <row r="2459" spans="4:9" ht="13.9" customHeight="1">
      <c r="D2459"/>
      <c r="I2459"/>
    </row>
    <row r="2460" spans="4:9" ht="13.9" customHeight="1">
      <c r="D2460"/>
      <c r="I2460"/>
    </row>
    <row r="2461" spans="4:9" ht="13.9" customHeight="1">
      <c r="D2461"/>
      <c r="I2461"/>
    </row>
    <row r="2462" spans="4:9" ht="13.9" customHeight="1">
      <c r="D2462"/>
      <c r="I2462"/>
    </row>
    <row r="2463" spans="4:9" ht="13.9" customHeight="1">
      <c r="D2463"/>
      <c r="I2463"/>
    </row>
    <row r="2464" spans="4:9" ht="13.9" customHeight="1">
      <c r="D2464"/>
      <c r="I2464"/>
    </row>
    <row r="2465" spans="4:9" ht="13.9" customHeight="1">
      <c r="D2465"/>
      <c r="I2465"/>
    </row>
    <row r="2466" spans="4:9" ht="13.9" customHeight="1">
      <c r="D2466"/>
      <c r="I2466"/>
    </row>
    <row r="2467" spans="4:9" ht="13.9" customHeight="1">
      <c r="D2467"/>
      <c r="I2467"/>
    </row>
    <row r="2468" spans="4:9" ht="13.9" customHeight="1">
      <c r="D2468"/>
      <c r="I2468"/>
    </row>
    <row r="2469" spans="4:9" ht="13.9" customHeight="1">
      <c r="D2469"/>
      <c r="I2469"/>
    </row>
    <row r="2470" spans="4:9" ht="13.9" customHeight="1">
      <c r="D2470"/>
      <c r="I2470"/>
    </row>
    <row r="2471" spans="4:9" ht="13.9" customHeight="1">
      <c r="D2471"/>
      <c r="I2471"/>
    </row>
    <row r="2472" spans="4:9" ht="13.9" customHeight="1">
      <c r="D2472"/>
      <c r="I2472"/>
    </row>
    <row r="2473" spans="4:9" ht="13.9" customHeight="1">
      <c r="D2473"/>
      <c r="I2473"/>
    </row>
    <row r="2474" spans="4:9" ht="13.9" customHeight="1">
      <c r="D2474"/>
      <c r="I2474"/>
    </row>
    <row r="2475" spans="4:9" ht="13.9" customHeight="1">
      <c r="D2475"/>
      <c r="I2475"/>
    </row>
    <row r="2476" spans="4:9" ht="13.9" customHeight="1">
      <c r="D2476"/>
      <c r="I2476"/>
    </row>
    <row r="2477" spans="4:9" ht="13.9" customHeight="1">
      <c r="D2477"/>
      <c r="I2477"/>
    </row>
    <row r="2478" spans="4:9" ht="13.9" customHeight="1">
      <c r="D2478"/>
      <c r="I2478"/>
    </row>
    <row r="2479" spans="4:9" ht="13.9" customHeight="1">
      <c r="D2479"/>
      <c r="I2479"/>
    </row>
    <row r="2480" spans="4:9" ht="13.9" customHeight="1">
      <c r="D2480"/>
      <c r="I2480"/>
    </row>
    <row r="2481" spans="4:9" ht="13.9" customHeight="1">
      <c r="D2481"/>
      <c r="I2481"/>
    </row>
    <row r="2482" spans="4:9" ht="13.9" customHeight="1">
      <c r="D2482"/>
      <c r="I2482"/>
    </row>
    <row r="2483" spans="4:9" ht="13.9" customHeight="1">
      <c r="D2483"/>
      <c r="I2483"/>
    </row>
    <row r="2484" spans="4:9" ht="13.9" customHeight="1">
      <c r="D2484"/>
      <c r="I2484"/>
    </row>
    <row r="2485" spans="4:9" ht="13.9" customHeight="1">
      <c r="D2485"/>
      <c r="I2485"/>
    </row>
    <row r="2486" spans="4:9" ht="13.9" customHeight="1">
      <c r="D2486"/>
      <c r="I2486"/>
    </row>
    <row r="2487" spans="4:9" ht="13.9" customHeight="1">
      <c r="D2487"/>
      <c r="I2487"/>
    </row>
    <row r="2488" spans="4:9" ht="13.9" customHeight="1">
      <c r="D2488"/>
      <c r="I2488"/>
    </row>
    <row r="2489" spans="4:9" ht="13.9" customHeight="1">
      <c r="D2489"/>
      <c r="I2489"/>
    </row>
    <row r="2490" spans="4:9" ht="13.9" customHeight="1">
      <c r="D2490"/>
      <c r="I2490"/>
    </row>
    <row r="2491" spans="4:9" ht="13.9" customHeight="1">
      <c r="D2491"/>
      <c r="I2491"/>
    </row>
    <row r="2492" spans="4:9" ht="13.9" customHeight="1">
      <c r="D2492"/>
      <c r="I2492"/>
    </row>
    <row r="2493" spans="4:9" ht="13.9" customHeight="1">
      <c r="D2493"/>
      <c r="I2493"/>
    </row>
    <row r="2494" spans="4:9" ht="13.9" customHeight="1">
      <c r="D2494"/>
      <c r="I2494"/>
    </row>
    <row r="2495" spans="4:9" ht="13.9" customHeight="1">
      <c r="D2495"/>
      <c r="I2495"/>
    </row>
    <row r="2496" spans="4:9" ht="13.9" customHeight="1">
      <c r="D2496"/>
      <c r="I2496"/>
    </row>
    <row r="2497" spans="4:9" ht="13.9" customHeight="1">
      <c r="D2497"/>
      <c r="I2497"/>
    </row>
    <row r="2498" spans="4:9" ht="13.9" customHeight="1">
      <c r="D2498"/>
      <c r="I2498"/>
    </row>
    <row r="2499" spans="4:9" ht="13.9" customHeight="1">
      <c r="D2499"/>
      <c r="I2499"/>
    </row>
    <row r="2500" spans="4:9" ht="13.9" customHeight="1">
      <c r="D2500"/>
      <c r="I2500"/>
    </row>
    <row r="2501" spans="4:9" ht="13.9" customHeight="1">
      <c r="D2501"/>
      <c r="I2501"/>
    </row>
    <row r="2502" spans="4:9" ht="13.9" customHeight="1">
      <c r="D2502"/>
      <c r="I2502"/>
    </row>
    <row r="2503" spans="4:9" ht="13.9" customHeight="1">
      <c r="D2503"/>
      <c r="I2503"/>
    </row>
    <row r="2504" spans="4:9" ht="13.9" customHeight="1">
      <c r="D2504"/>
      <c r="I2504"/>
    </row>
    <row r="2505" spans="4:9" ht="13.9" customHeight="1">
      <c r="D2505"/>
      <c r="I2505"/>
    </row>
    <row r="2506" spans="4:9" ht="13.9" customHeight="1">
      <c r="D2506"/>
      <c r="I2506"/>
    </row>
    <row r="2507" spans="4:9" ht="13.9" customHeight="1">
      <c r="D2507"/>
      <c r="I2507"/>
    </row>
    <row r="2508" spans="4:9" ht="13.9" customHeight="1">
      <c r="D2508"/>
      <c r="I2508"/>
    </row>
    <row r="2509" spans="4:9" ht="13.9" customHeight="1">
      <c r="D2509"/>
      <c r="I2509"/>
    </row>
    <row r="2510" spans="4:9" ht="13.9" customHeight="1">
      <c r="D2510"/>
      <c r="I2510"/>
    </row>
    <row r="2511" spans="4:9" ht="13.9" customHeight="1">
      <c r="D2511"/>
      <c r="I2511"/>
    </row>
    <row r="2512" spans="4:9" ht="13.9" customHeight="1">
      <c r="D2512"/>
      <c r="I2512"/>
    </row>
    <row r="2513" spans="4:9" ht="13.9" customHeight="1">
      <c r="D2513"/>
      <c r="I2513"/>
    </row>
    <row r="2514" spans="4:9" ht="13.9" customHeight="1">
      <c r="D2514"/>
      <c r="I2514"/>
    </row>
    <row r="2515" spans="4:9" ht="13.9" customHeight="1">
      <c r="D2515"/>
      <c r="I2515"/>
    </row>
    <row r="2516" spans="4:9" ht="13.9" customHeight="1">
      <c r="D2516"/>
      <c r="I2516"/>
    </row>
    <row r="2517" spans="4:9" ht="13.9" customHeight="1">
      <c r="D2517"/>
      <c r="I2517"/>
    </row>
    <row r="2518" spans="4:9" ht="13.9" customHeight="1">
      <c r="D2518"/>
      <c r="I2518"/>
    </row>
    <row r="2519" spans="4:9" ht="13.9" customHeight="1">
      <c r="D2519"/>
      <c r="I2519"/>
    </row>
    <row r="2520" spans="4:9" ht="13.9" customHeight="1">
      <c r="D2520"/>
      <c r="I2520"/>
    </row>
    <row r="2521" spans="4:9" ht="13.9" customHeight="1">
      <c r="D2521"/>
      <c r="I2521"/>
    </row>
    <row r="2522" spans="4:9" ht="13.9" customHeight="1">
      <c r="D2522"/>
      <c r="I2522"/>
    </row>
    <row r="2523" spans="4:9" ht="13.9" customHeight="1">
      <c r="D2523"/>
      <c r="I2523"/>
    </row>
    <row r="2524" spans="4:9" ht="13.9" customHeight="1">
      <c r="D2524"/>
      <c r="I2524"/>
    </row>
    <row r="2525" spans="4:9" ht="13.9" customHeight="1">
      <c r="D2525"/>
      <c r="I2525"/>
    </row>
    <row r="2526" spans="4:9" ht="13.9" customHeight="1">
      <c r="D2526"/>
      <c r="I2526"/>
    </row>
    <row r="2527" spans="4:9" ht="13.9" customHeight="1">
      <c r="D2527"/>
      <c r="I2527"/>
    </row>
    <row r="2528" spans="4:9" ht="13.9" customHeight="1">
      <c r="D2528"/>
      <c r="I2528"/>
    </row>
    <row r="2529" spans="4:9" ht="13.9" customHeight="1">
      <c r="D2529"/>
      <c r="I2529"/>
    </row>
    <row r="2530" spans="4:9" ht="13.9" customHeight="1">
      <c r="D2530"/>
      <c r="I2530"/>
    </row>
    <row r="2531" spans="4:9" ht="13.9" customHeight="1">
      <c r="D2531"/>
      <c r="I2531"/>
    </row>
    <row r="2532" spans="4:9" ht="13.9" customHeight="1">
      <c r="D2532"/>
      <c r="I2532"/>
    </row>
    <row r="2533" spans="4:9" ht="13.9" customHeight="1">
      <c r="D2533"/>
      <c r="I2533"/>
    </row>
    <row r="2534" spans="4:9" ht="13.9" customHeight="1">
      <c r="D2534"/>
      <c r="I2534"/>
    </row>
    <row r="2535" spans="4:9" ht="13.9" customHeight="1">
      <c r="D2535"/>
      <c r="I2535"/>
    </row>
    <row r="2536" spans="4:9" ht="13.9" customHeight="1">
      <c r="D2536"/>
      <c r="I2536"/>
    </row>
    <row r="2537" spans="4:9" ht="13.9" customHeight="1">
      <c r="D2537"/>
      <c r="I2537"/>
    </row>
    <row r="2538" spans="4:9" ht="13.9" customHeight="1">
      <c r="D2538"/>
      <c r="I2538"/>
    </row>
    <row r="2539" spans="4:9" ht="13.9" customHeight="1">
      <c r="D2539"/>
      <c r="I2539"/>
    </row>
    <row r="2540" spans="4:9" ht="13.9" customHeight="1">
      <c r="D2540"/>
      <c r="I2540"/>
    </row>
    <row r="2541" spans="4:9" ht="13.9" customHeight="1">
      <c r="D2541"/>
      <c r="I2541"/>
    </row>
    <row r="2542" spans="4:9" ht="13.9" customHeight="1">
      <c r="D2542"/>
      <c r="I2542"/>
    </row>
    <row r="2543" spans="4:9" ht="13.9" customHeight="1">
      <c r="D2543"/>
      <c r="I2543"/>
    </row>
    <row r="2544" spans="4:9" ht="13.9" customHeight="1">
      <c r="D2544"/>
      <c r="I2544"/>
    </row>
    <row r="2545" spans="4:9" ht="13.9" customHeight="1">
      <c r="D2545"/>
      <c r="I2545"/>
    </row>
    <row r="2546" spans="4:9" ht="13.9" customHeight="1">
      <c r="D2546"/>
      <c r="I2546"/>
    </row>
    <row r="2547" spans="4:9" ht="13.9" customHeight="1">
      <c r="D2547"/>
      <c r="I2547"/>
    </row>
    <row r="2548" spans="4:9" ht="13.9" customHeight="1">
      <c r="D2548"/>
      <c r="I2548"/>
    </row>
    <row r="2549" spans="4:9" ht="13.9" customHeight="1">
      <c r="D2549"/>
      <c r="I2549"/>
    </row>
    <row r="2550" spans="4:9" ht="13.9" customHeight="1">
      <c r="D2550"/>
      <c r="I2550"/>
    </row>
    <row r="2551" spans="4:9" ht="13.9" customHeight="1">
      <c r="D2551"/>
      <c r="I2551"/>
    </row>
    <row r="2552" spans="4:9" ht="13.9" customHeight="1">
      <c r="D2552"/>
      <c r="I2552"/>
    </row>
    <row r="2553" spans="4:9" ht="13.9" customHeight="1">
      <c r="D2553"/>
      <c r="I2553"/>
    </row>
    <row r="2554" spans="4:9" ht="13.9" customHeight="1">
      <c r="D2554"/>
      <c r="I2554"/>
    </row>
    <row r="2555" spans="4:9" ht="13.9" customHeight="1">
      <c r="D2555"/>
      <c r="I2555"/>
    </row>
    <row r="2556" spans="4:9" ht="13.9" customHeight="1">
      <c r="D2556"/>
      <c r="I2556"/>
    </row>
    <row r="2557" spans="4:9" ht="13.9" customHeight="1">
      <c r="D2557"/>
      <c r="I2557"/>
    </row>
    <row r="2558" spans="4:9" ht="13.9" customHeight="1">
      <c r="D2558"/>
      <c r="I2558"/>
    </row>
    <row r="2559" spans="4:9" ht="13.9" customHeight="1">
      <c r="D2559"/>
      <c r="I2559"/>
    </row>
    <row r="2560" spans="4:9" ht="13.9" customHeight="1">
      <c r="D2560"/>
      <c r="I2560"/>
    </row>
    <row r="2561" spans="4:9" ht="13.9" customHeight="1">
      <c r="D2561"/>
      <c r="I2561"/>
    </row>
    <row r="2562" spans="4:9" ht="13.9" customHeight="1">
      <c r="D2562"/>
      <c r="I2562"/>
    </row>
    <row r="2563" spans="4:9" ht="13.9" customHeight="1">
      <c r="D2563"/>
      <c r="I2563"/>
    </row>
    <row r="2564" spans="4:9" ht="13.9" customHeight="1">
      <c r="D2564"/>
      <c r="I2564"/>
    </row>
    <row r="2565" spans="4:9" ht="13.9" customHeight="1">
      <c r="D2565"/>
      <c r="I2565"/>
    </row>
    <row r="2566" spans="4:9" ht="13.9" customHeight="1">
      <c r="D2566"/>
      <c r="I2566"/>
    </row>
    <row r="2567" spans="4:9" ht="13.9" customHeight="1">
      <c r="D2567"/>
      <c r="I2567"/>
    </row>
    <row r="2568" spans="4:9" ht="13.9" customHeight="1">
      <c r="D2568"/>
      <c r="I2568"/>
    </row>
    <row r="2569" spans="4:9" ht="13.9" customHeight="1">
      <c r="D2569"/>
      <c r="I2569"/>
    </row>
    <row r="2570" spans="4:9" ht="13.9" customHeight="1">
      <c r="D2570"/>
      <c r="I2570"/>
    </row>
    <row r="2571" spans="4:9" ht="13.9" customHeight="1">
      <c r="D2571"/>
      <c r="I2571"/>
    </row>
    <row r="2572" spans="4:9" ht="13.9" customHeight="1">
      <c r="D2572"/>
      <c r="I2572"/>
    </row>
    <row r="2573" spans="4:9" ht="13.9" customHeight="1">
      <c r="D2573"/>
      <c r="I2573"/>
    </row>
    <row r="2574" spans="4:9" ht="13.9" customHeight="1">
      <c r="D2574"/>
      <c r="I2574"/>
    </row>
    <row r="2575" spans="4:9" ht="13.9" customHeight="1">
      <c r="D2575"/>
      <c r="I2575"/>
    </row>
    <row r="2576" spans="4:9" ht="13.9" customHeight="1">
      <c r="D2576"/>
      <c r="I2576"/>
    </row>
    <row r="2577" spans="4:9" ht="13.9" customHeight="1">
      <c r="D2577"/>
      <c r="I2577"/>
    </row>
    <row r="2578" spans="4:9" ht="13.9" customHeight="1">
      <c r="D2578"/>
      <c r="I2578"/>
    </row>
    <row r="2579" spans="4:9" ht="13.9" customHeight="1">
      <c r="D2579"/>
      <c r="I2579"/>
    </row>
    <row r="2580" spans="4:9" ht="13.9" customHeight="1">
      <c r="D2580"/>
      <c r="I2580"/>
    </row>
    <row r="2581" spans="4:9" ht="13.9" customHeight="1">
      <c r="D2581"/>
      <c r="I2581"/>
    </row>
    <row r="2582" spans="4:9" ht="13.9" customHeight="1">
      <c r="D2582"/>
      <c r="I2582"/>
    </row>
    <row r="2583" spans="4:9" ht="13.9" customHeight="1">
      <c r="D2583"/>
      <c r="I2583"/>
    </row>
    <row r="2584" spans="4:9" ht="13.9" customHeight="1">
      <c r="D2584"/>
      <c r="I2584"/>
    </row>
    <row r="2585" spans="4:9" ht="13.9" customHeight="1">
      <c r="D2585"/>
      <c r="I2585"/>
    </row>
    <row r="2586" spans="4:9" ht="13.9" customHeight="1">
      <c r="D2586"/>
      <c r="I2586"/>
    </row>
    <row r="2587" spans="4:9" ht="13.9" customHeight="1">
      <c r="D2587"/>
      <c r="I2587"/>
    </row>
    <row r="2588" spans="4:9" ht="13.9" customHeight="1">
      <c r="D2588"/>
      <c r="I2588"/>
    </row>
    <row r="2589" spans="4:9" ht="13.9" customHeight="1">
      <c r="D2589"/>
      <c r="I2589"/>
    </row>
    <row r="2590" spans="4:9" ht="13.9" customHeight="1">
      <c r="D2590"/>
      <c r="I2590"/>
    </row>
    <row r="2591" spans="4:9" ht="13.9" customHeight="1">
      <c r="D2591"/>
      <c r="I2591"/>
    </row>
    <row r="2592" spans="4:9" ht="13.9" customHeight="1">
      <c r="D2592"/>
      <c r="I2592"/>
    </row>
    <row r="2593" spans="4:9" ht="13.9" customHeight="1">
      <c r="D2593"/>
      <c r="I2593"/>
    </row>
    <row r="2594" spans="4:9" ht="13.9" customHeight="1">
      <c r="D2594"/>
      <c r="I2594"/>
    </row>
    <row r="2595" spans="4:9" ht="13.9" customHeight="1">
      <c r="D2595"/>
      <c r="I2595"/>
    </row>
    <row r="2596" spans="4:9" ht="13.9" customHeight="1">
      <c r="D2596"/>
      <c r="I2596"/>
    </row>
    <row r="2597" spans="4:9" ht="13.9" customHeight="1">
      <c r="D2597"/>
      <c r="I2597"/>
    </row>
    <row r="2598" spans="4:9" ht="13.9" customHeight="1">
      <c r="D2598"/>
      <c r="I2598"/>
    </row>
    <row r="2599" spans="4:9" ht="13.9" customHeight="1">
      <c r="D2599"/>
      <c r="I2599"/>
    </row>
    <row r="2600" spans="4:9" ht="13.9" customHeight="1">
      <c r="D2600"/>
      <c r="I2600"/>
    </row>
    <row r="2601" spans="4:9" ht="13.9" customHeight="1">
      <c r="D2601"/>
      <c r="I2601"/>
    </row>
    <row r="2602" spans="4:9" ht="13.9" customHeight="1">
      <c r="D2602"/>
      <c r="I2602"/>
    </row>
    <row r="2603" spans="4:9" ht="13.9" customHeight="1">
      <c r="D2603"/>
      <c r="I2603"/>
    </row>
    <row r="2604" spans="4:9" ht="13.9" customHeight="1">
      <c r="D2604"/>
      <c r="I2604"/>
    </row>
    <row r="2605" spans="4:9" ht="13.9" customHeight="1">
      <c r="D2605"/>
      <c r="I2605"/>
    </row>
    <row r="2606" spans="4:9" ht="13.9" customHeight="1">
      <c r="D2606"/>
      <c r="I2606"/>
    </row>
    <row r="2607" spans="4:9" ht="13.9" customHeight="1">
      <c r="D2607"/>
      <c r="I2607"/>
    </row>
    <row r="2608" spans="4:9" ht="13.9" customHeight="1">
      <c r="D2608"/>
      <c r="I2608"/>
    </row>
    <row r="2609" spans="4:9" ht="13.9" customHeight="1">
      <c r="D2609"/>
      <c r="I2609"/>
    </row>
    <row r="2610" spans="4:9" ht="13.9" customHeight="1">
      <c r="D2610"/>
      <c r="I2610"/>
    </row>
    <row r="2611" spans="4:9" ht="13.9" customHeight="1">
      <c r="D2611"/>
      <c r="I2611"/>
    </row>
    <row r="2612" spans="4:9" ht="13.9" customHeight="1">
      <c r="D2612"/>
      <c r="I2612"/>
    </row>
    <row r="2613" spans="4:9" ht="13.9" customHeight="1">
      <c r="D2613"/>
      <c r="I2613"/>
    </row>
    <row r="2614" spans="4:9" ht="13.9" customHeight="1">
      <c r="D2614"/>
      <c r="I2614"/>
    </row>
    <row r="2615" spans="4:9" ht="13.9" customHeight="1">
      <c r="D2615"/>
      <c r="I2615"/>
    </row>
    <row r="2616" spans="4:9" ht="13.9" customHeight="1">
      <c r="D2616"/>
      <c r="I2616"/>
    </row>
    <row r="2617" spans="4:9" ht="13.9" customHeight="1">
      <c r="D2617"/>
      <c r="I2617"/>
    </row>
    <row r="2618" spans="4:9" ht="13.9" customHeight="1">
      <c r="D2618"/>
      <c r="I2618"/>
    </row>
    <row r="2619" spans="4:9" ht="13.9" customHeight="1">
      <c r="D2619"/>
      <c r="I2619"/>
    </row>
    <row r="2620" spans="4:9" ht="13.9" customHeight="1">
      <c r="D2620"/>
      <c r="I2620"/>
    </row>
    <row r="2621" spans="4:9" ht="13.9" customHeight="1">
      <c r="D2621"/>
      <c r="I2621"/>
    </row>
    <row r="2622" spans="4:9" ht="13.9" customHeight="1">
      <c r="D2622"/>
      <c r="I2622"/>
    </row>
    <row r="2623" spans="4:9" ht="13.9" customHeight="1">
      <c r="D2623"/>
      <c r="I2623"/>
    </row>
    <row r="2624" spans="4:9" ht="13.9" customHeight="1">
      <c r="D2624"/>
      <c r="I2624"/>
    </row>
    <row r="2625" spans="4:9" ht="13.9" customHeight="1">
      <c r="D2625"/>
      <c r="I2625"/>
    </row>
    <row r="2626" spans="4:9" ht="13.9" customHeight="1">
      <c r="D2626"/>
      <c r="I2626"/>
    </row>
    <row r="2627" spans="4:9" ht="13.9" customHeight="1">
      <c r="D2627"/>
      <c r="I2627"/>
    </row>
    <row r="2628" spans="4:9" ht="13.9" customHeight="1">
      <c r="D2628"/>
      <c r="I2628"/>
    </row>
    <row r="2629" spans="4:9" ht="13.9" customHeight="1">
      <c r="D2629"/>
      <c r="I2629"/>
    </row>
    <row r="2630" spans="4:9" ht="13.9" customHeight="1">
      <c r="D2630"/>
      <c r="I2630"/>
    </row>
    <row r="2631" spans="4:9" ht="13.9" customHeight="1">
      <c r="D2631"/>
      <c r="I2631"/>
    </row>
    <row r="2632" spans="4:9" ht="13.9" customHeight="1">
      <c r="D2632"/>
      <c r="I2632"/>
    </row>
    <row r="2633" spans="4:9" ht="13.9" customHeight="1">
      <c r="D2633"/>
      <c r="I2633"/>
    </row>
    <row r="2634" spans="4:9" ht="13.9" customHeight="1">
      <c r="D2634"/>
      <c r="I2634"/>
    </row>
    <row r="2635" spans="4:9" ht="13.9" customHeight="1">
      <c r="D2635"/>
      <c r="I2635"/>
    </row>
    <row r="2636" spans="4:9" ht="13.9" customHeight="1">
      <c r="D2636"/>
      <c r="I2636"/>
    </row>
    <row r="2637" spans="4:9" ht="13.9" customHeight="1">
      <c r="D2637"/>
      <c r="I2637"/>
    </row>
    <row r="2638" spans="4:9" ht="13.9" customHeight="1">
      <c r="D2638"/>
      <c r="I2638"/>
    </row>
    <row r="2639" spans="4:9" ht="13.9" customHeight="1">
      <c r="D2639"/>
      <c r="I2639"/>
    </row>
    <row r="2640" spans="4:9" ht="13.9" customHeight="1">
      <c r="D2640"/>
      <c r="I2640"/>
    </row>
    <row r="2641" spans="4:9" ht="13.9" customHeight="1">
      <c r="D2641"/>
      <c r="I2641"/>
    </row>
    <row r="2642" spans="4:9" ht="13.9" customHeight="1">
      <c r="D2642"/>
      <c r="I2642"/>
    </row>
    <row r="2643" spans="4:9" ht="13.9" customHeight="1">
      <c r="D2643"/>
      <c r="I2643"/>
    </row>
    <row r="2644" spans="4:9" ht="13.9" customHeight="1">
      <c r="D2644"/>
      <c r="I2644"/>
    </row>
    <row r="2645" spans="4:9" ht="13.9" customHeight="1">
      <c r="D2645"/>
      <c r="I2645"/>
    </row>
    <row r="2646" spans="4:9" ht="13.9" customHeight="1">
      <c r="D2646"/>
      <c r="I2646"/>
    </row>
    <row r="2647" spans="4:9" ht="13.9" customHeight="1">
      <c r="D2647"/>
      <c r="I2647"/>
    </row>
    <row r="2648" spans="4:9" ht="13.9" customHeight="1">
      <c r="D2648"/>
      <c r="I2648"/>
    </row>
    <row r="2649" spans="4:9" ht="13.9" customHeight="1">
      <c r="D2649"/>
      <c r="I2649"/>
    </row>
    <row r="2650" spans="4:9" ht="13.9" customHeight="1">
      <c r="D2650"/>
      <c r="I2650"/>
    </row>
    <row r="2651" spans="4:9" ht="13.9" customHeight="1">
      <c r="D2651"/>
      <c r="I2651"/>
    </row>
    <row r="2652" spans="4:9" ht="13.9" customHeight="1">
      <c r="D2652"/>
      <c r="I2652"/>
    </row>
    <row r="2653" spans="4:9" ht="13.9" customHeight="1">
      <c r="D2653"/>
      <c r="I2653"/>
    </row>
    <row r="2654" spans="4:9" ht="13.9" customHeight="1">
      <c r="D2654"/>
      <c r="I2654"/>
    </row>
    <row r="2655" spans="4:9" ht="13.9" customHeight="1">
      <c r="D2655"/>
      <c r="I2655"/>
    </row>
    <row r="2656" spans="4:9" ht="13.9" customHeight="1">
      <c r="D2656"/>
      <c r="I2656"/>
    </row>
    <row r="2657" spans="4:9" ht="13.9" customHeight="1">
      <c r="D2657"/>
      <c r="I2657"/>
    </row>
    <row r="2658" spans="4:9" ht="13.9" customHeight="1">
      <c r="D2658"/>
      <c r="I2658"/>
    </row>
    <row r="2659" spans="4:9" ht="13.9" customHeight="1">
      <c r="D2659"/>
      <c r="I2659"/>
    </row>
    <row r="2660" spans="4:9" ht="13.9" customHeight="1">
      <c r="D2660"/>
      <c r="I2660"/>
    </row>
    <row r="2661" spans="4:9" ht="13.9" customHeight="1">
      <c r="D2661"/>
      <c r="I2661"/>
    </row>
    <row r="2662" spans="4:9" ht="13.9" customHeight="1">
      <c r="D2662"/>
      <c r="I2662"/>
    </row>
    <row r="2663" spans="4:9" ht="13.9" customHeight="1">
      <c r="D2663"/>
      <c r="I2663"/>
    </row>
    <row r="2664" spans="4:9" ht="13.9" customHeight="1">
      <c r="D2664"/>
      <c r="I2664"/>
    </row>
    <row r="2665" spans="4:9" ht="13.9" customHeight="1">
      <c r="D2665"/>
      <c r="I2665"/>
    </row>
    <row r="2666" spans="4:9" ht="13.9" customHeight="1">
      <c r="D2666"/>
      <c r="I2666"/>
    </row>
    <row r="2667" spans="4:9" ht="13.9" customHeight="1">
      <c r="D2667"/>
      <c r="I2667"/>
    </row>
    <row r="2668" spans="4:9" ht="13.9" customHeight="1">
      <c r="D2668"/>
      <c r="I2668"/>
    </row>
    <row r="2669" spans="4:9" ht="13.9" customHeight="1">
      <c r="D2669"/>
      <c r="I2669"/>
    </row>
    <row r="2670" spans="4:9" ht="13.9" customHeight="1">
      <c r="D2670"/>
      <c r="I2670"/>
    </row>
    <row r="2671" spans="4:9" ht="13.9" customHeight="1">
      <c r="D2671"/>
      <c r="I2671"/>
    </row>
    <row r="2672" spans="4:9" ht="13.9" customHeight="1">
      <c r="D2672"/>
      <c r="I2672"/>
    </row>
    <row r="2673" spans="4:9" ht="13.9" customHeight="1">
      <c r="D2673"/>
      <c r="I2673"/>
    </row>
    <row r="2674" spans="4:9" ht="13.9" customHeight="1">
      <c r="D2674"/>
      <c r="I2674"/>
    </row>
    <row r="2675" spans="4:9" ht="13.9" customHeight="1">
      <c r="D2675"/>
      <c r="I2675"/>
    </row>
    <row r="2676" spans="4:9" ht="13.9" customHeight="1">
      <c r="D2676"/>
      <c r="I2676"/>
    </row>
    <row r="2677" spans="4:9" ht="13.9" customHeight="1">
      <c r="D2677"/>
      <c r="I2677"/>
    </row>
    <row r="2678" spans="4:9" ht="13.9" customHeight="1">
      <c r="D2678"/>
      <c r="I2678"/>
    </row>
    <row r="2679" spans="4:9" ht="13.9" customHeight="1">
      <c r="D2679"/>
      <c r="I2679"/>
    </row>
    <row r="2680" spans="4:9" ht="13.9" customHeight="1">
      <c r="D2680"/>
      <c r="I2680"/>
    </row>
    <row r="2681" spans="4:9" ht="13.9" customHeight="1">
      <c r="D2681"/>
      <c r="I2681"/>
    </row>
    <row r="2682" spans="4:9" ht="13.9" customHeight="1">
      <c r="D2682"/>
      <c r="I2682"/>
    </row>
    <row r="2683" spans="4:9" ht="13.9" customHeight="1">
      <c r="D2683"/>
      <c r="I2683"/>
    </row>
    <row r="2684" spans="4:9" ht="13.9" customHeight="1">
      <c r="D2684"/>
      <c r="I2684"/>
    </row>
    <row r="2685" spans="4:9" ht="13.9" customHeight="1">
      <c r="D2685"/>
      <c r="I2685"/>
    </row>
    <row r="2686" spans="4:9" ht="13.9" customHeight="1">
      <c r="D2686"/>
      <c r="I2686"/>
    </row>
    <row r="2687" spans="4:9" ht="13.9" customHeight="1">
      <c r="D2687"/>
      <c r="I2687"/>
    </row>
    <row r="2688" spans="4:9" ht="13.9" customHeight="1">
      <c r="D2688"/>
      <c r="I2688"/>
    </row>
    <row r="2689" spans="4:9" ht="13.9" customHeight="1">
      <c r="D2689"/>
      <c r="I2689"/>
    </row>
    <row r="2690" spans="4:9" ht="13.9" customHeight="1">
      <c r="D2690"/>
      <c r="I2690"/>
    </row>
    <row r="2691" spans="4:9" ht="13.9" customHeight="1">
      <c r="D2691"/>
      <c r="I2691"/>
    </row>
    <row r="2692" spans="4:9" ht="13.9" customHeight="1">
      <c r="D2692"/>
      <c r="I2692"/>
    </row>
    <row r="2693" spans="4:9" ht="13.9" customHeight="1">
      <c r="D2693"/>
      <c r="I2693"/>
    </row>
    <row r="2694" spans="4:9" ht="13.9" customHeight="1">
      <c r="D2694"/>
      <c r="I2694"/>
    </row>
    <row r="2695" spans="4:9" ht="13.9" customHeight="1">
      <c r="D2695"/>
      <c r="I2695"/>
    </row>
    <row r="2696" spans="4:9" ht="13.9" customHeight="1">
      <c r="D2696"/>
      <c r="I2696"/>
    </row>
    <row r="2697" spans="4:9" ht="13.9" customHeight="1">
      <c r="D2697"/>
      <c r="I2697"/>
    </row>
    <row r="2698" spans="4:9" ht="13.9" customHeight="1">
      <c r="D2698"/>
      <c r="I2698"/>
    </row>
    <row r="2699" spans="4:9" ht="13.9" customHeight="1">
      <c r="D2699"/>
      <c r="I2699"/>
    </row>
    <row r="2700" spans="4:9" ht="13.9" customHeight="1">
      <c r="D2700"/>
      <c r="I2700"/>
    </row>
    <row r="2701" spans="4:9" ht="13.9" customHeight="1">
      <c r="D2701"/>
      <c r="I2701"/>
    </row>
    <row r="2702" spans="4:9" ht="13.9" customHeight="1">
      <c r="D2702"/>
      <c r="I2702"/>
    </row>
    <row r="2703" spans="4:9" ht="13.9" customHeight="1">
      <c r="D2703"/>
      <c r="I2703"/>
    </row>
    <row r="2704" spans="4:9" ht="13.9" customHeight="1">
      <c r="D2704"/>
      <c r="I2704"/>
    </row>
    <row r="2705" spans="4:9" ht="13.9" customHeight="1">
      <c r="D2705"/>
      <c r="I2705"/>
    </row>
    <row r="2706" spans="4:9" ht="13.9" customHeight="1">
      <c r="D2706"/>
      <c r="I2706"/>
    </row>
    <row r="2707" spans="4:9" ht="13.9" customHeight="1">
      <c r="D2707"/>
      <c r="I2707"/>
    </row>
    <row r="2708" spans="4:9" ht="13.9" customHeight="1">
      <c r="D2708"/>
      <c r="I2708"/>
    </row>
    <row r="2709" spans="4:9" ht="13.9" customHeight="1">
      <c r="D2709"/>
      <c r="I2709"/>
    </row>
    <row r="2710" spans="4:9" ht="13.9" customHeight="1">
      <c r="D2710"/>
      <c r="I2710"/>
    </row>
    <row r="2711" spans="4:9" ht="13.9" customHeight="1">
      <c r="D2711"/>
      <c r="I2711"/>
    </row>
    <row r="2712" spans="4:9" ht="13.9" customHeight="1">
      <c r="D2712"/>
      <c r="I2712"/>
    </row>
    <row r="2713" spans="4:9" ht="13.9" customHeight="1">
      <c r="D2713"/>
      <c r="I2713"/>
    </row>
    <row r="2714" spans="4:9" ht="13.9" customHeight="1">
      <c r="D2714"/>
      <c r="I2714"/>
    </row>
    <row r="2715" spans="4:9" ht="13.9" customHeight="1">
      <c r="D2715"/>
      <c r="I2715"/>
    </row>
    <row r="2716" spans="4:9" ht="13.9" customHeight="1">
      <c r="D2716"/>
      <c r="I2716"/>
    </row>
    <row r="2717" spans="4:9" ht="13.9" customHeight="1">
      <c r="D2717"/>
      <c r="I2717"/>
    </row>
    <row r="2718" spans="4:9" ht="13.9" customHeight="1">
      <c r="D2718"/>
      <c r="I2718"/>
    </row>
    <row r="2719" spans="4:9" ht="13.9" customHeight="1">
      <c r="D2719"/>
      <c r="I2719"/>
    </row>
    <row r="2720" spans="4:9" ht="13.9" customHeight="1">
      <c r="D2720"/>
      <c r="I2720"/>
    </row>
    <row r="2721" spans="4:9" ht="13.9" customHeight="1">
      <c r="D2721"/>
      <c r="I2721"/>
    </row>
    <row r="2722" spans="4:9" ht="13.9" customHeight="1">
      <c r="D2722"/>
      <c r="I2722"/>
    </row>
    <row r="2723" spans="4:9" ht="13.9" customHeight="1">
      <c r="D2723"/>
      <c r="I2723"/>
    </row>
    <row r="2724" spans="4:9" ht="13.9" customHeight="1">
      <c r="D2724"/>
      <c r="I2724"/>
    </row>
    <row r="2725" spans="4:9" ht="13.9" customHeight="1">
      <c r="D2725"/>
      <c r="I2725"/>
    </row>
    <row r="2726" spans="4:9" ht="13.9" customHeight="1">
      <c r="D2726"/>
      <c r="I2726"/>
    </row>
    <row r="2727" spans="4:9" ht="13.9" customHeight="1">
      <c r="D2727"/>
      <c r="I2727"/>
    </row>
    <row r="2728" spans="4:9" ht="13.9" customHeight="1">
      <c r="D2728"/>
      <c r="I2728"/>
    </row>
    <row r="2729" spans="4:9" ht="13.9" customHeight="1">
      <c r="D2729"/>
      <c r="I2729"/>
    </row>
    <row r="2730" spans="4:9" ht="13.9" customHeight="1">
      <c r="D2730"/>
      <c r="I2730"/>
    </row>
    <row r="2731" spans="4:9" ht="13.9" customHeight="1">
      <c r="D2731"/>
      <c r="I2731"/>
    </row>
    <row r="2732" spans="4:9" ht="13.9" customHeight="1">
      <c r="D2732"/>
      <c r="I2732"/>
    </row>
    <row r="2733" spans="4:9" ht="13.9" customHeight="1">
      <c r="D2733"/>
      <c r="I2733"/>
    </row>
    <row r="2734" spans="4:9" ht="13.9" customHeight="1">
      <c r="D2734"/>
      <c r="I2734"/>
    </row>
    <row r="2735" spans="4:9" ht="13.9" customHeight="1">
      <c r="D2735"/>
      <c r="I2735"/>
    </row>
    <row r="2736" spans="4:9" ht="13.9" customHeight="1">
      <c r="D2736"/>
      <c r="I2736"/>
    </row>
    <row r="2737" spans="4:9" ht="13.9" customHeight="1">
      <c r="D2737"/>
      <c r="I2737"/>
    </row>
    <row r="2738" spans="4:9" ht="13.9" customHeight="1">
      <c r="D2738"/>
      <c r="I2738"/>
    </row>
    <row r="2739" spans="4:9" ht="13.9" customHeight="1">
      <c r="D2739"/>
      <c r="I2739"/>
    </row>
    <row r="2740" spans="4:9" ht="13.9" customHeight="1">
      <c r="D2740"/>
      <c r="I2740"/>
    </row>
    <row r="2741" spans="4:9" ht="13.9" customHeight="1">
      <c r="D2741"/>
      <c r="I2741"/>
    </row>
    <row r="2742" spans="4:9" ht="13.9" customHeight="1">
      <c r="D2742"/>
      <c r="I2742"/>
    </row>
    <row r="2743" spans="4:9" ht="13.9" customHeight="1">
      <c r="D2743"/>
      <c r="I2743"/>
    </row>
    <row r="2744" spans="4:9" ht="13.9" customHeight="1">
      <c r="D2744"/>
      <c r="I2744"/>
    </row>
    <row r="2745" spans="4:9" ht="13.9" customHeight="1">
      <c r="D2745"/>
      <c r="I2745"/>
    </row>
    <row r="2746" spans="4:9" ht="13.9" customHeight="1">
      <c r="D2746"/>
      <c r="I2746"/>
    </row>
    <row r="2747" spans="4:9" ht="13.9" customHeight="1">
      <c r="D2747"/>
      <c r="I2747"/>
    </row>
    <row r="2748" spans="4:9" ht="13.9" customHeight="1">
      <c r="D2748"/>
      <c r="I2748"/>
    </row>
    <row r="2749" spans="4:9" ht="13.9" customHeight="1">
      <c r="D2749"/>
      <c r="I2749"/>
    </row>
    <row r="2750" spans="4:9" ht="13.9" customHeight="1">
      <c r="D2750"/>
      <c r="I2750"/>
    </row>
    <row r="2751" spans="4:9" ht="13.9" customHeight="1">
      <c r="D2751"/>
      <c r="I2751"/>
    </row>
    <row r="2752" spans="4:9" ht="13.9" customHeight="1">
      <c r="D2752"/>
      <c r="I2752"/>
    </row>
    <row r="2753" spans="4:9" ht="13.9" customHeight="1">
      <c r="D2753"/>
      <c r="I2753"/>
    </row>
    <row r="2754" spans="4:9" ht="13.9" customHeight="1">
      <c r="D2754"/>
      <c r="I2754"/>
    </row>
    <row r="2755" spans="4:9" ht="13.9" customHeight="1">
      <c r="D2755"/>
      <c r="I2755"/>
    </row>
    <row r="2756" spans="4:9" ht="13.9" customHeight="1">
      <c r="D2756"/>
      <c r="I2756"/>
    </row>
    <row r="2757" spans="4:9" ht="13.9" customHeight="1">
      <c r="D2757"/>
      <c r="I2757"/>
    </row>
    <row r="2758" spans="4:9" ht="13.9" customHeight="1">
      <c r="D2758"/>
      <c r="I2758"/>
    </row>
    <row r="2759" spans="4:9" ht="13.9" customHeight="1">
      <c r="D2759"/>
      <c r="I2759"/>
    </row>
    <row r="2760" spans="4:9" ht="13.9" customHeight="1">
      <c r="D2760"/>
      <c r="I2760"/>
    </row>
    <row r="2761" spans="4:9" ht="13.9" customHeight="1">
      <c r="D2761"/>
      <c r="I2761"/>
    </row>
    <row r="2762" spans="4:9" ht="13.9" customHeight="1">
      <c r="D2762"/>
      <c r="I2762"/>
    </row>
    <row r="2763" spans="4:9" ht="13.9" customHeight="1">
      <c r="D2763"/>
      <c r="I2763"/>
    </row>
    <row r="2764" spans="4:9" ht="13.9" customHeight="1">
      <c r="D2764"/>
      <c r="I2764"/>
    </row>
    <row r="2765" spans="4:9" ht="13.9" customHeight="1">
      <c r="D2765"/>
      <c r="I2765"/>
    </row>
    <row r="2766" spans="4:9" ht="13.9" customHeight="1">
      <c r="D2766"/>
      <c r="I2766"/>
    </row>
    <row r="2767" spans="4:9" ht="13.9" customHeight="1">
      <c r="D2767"/>
      <c r="I2767"/>
    </row>
    <row r="2768" spans="4:9" ht="13.9" customHeight="1">
      <c r="D2768"/>
      <c r="I2768"/>
    </row>
    <row r="2769" spans="4:9" ht="13.9" customHeight="1">
      <c r="D2769"/>
      <c r="I2769"/>
    </row>
    <row r="2770" spans="4:9" ht="13.9" customHeight="1">
      <c r="D2770"/>
      <c r="I2770"/>
    </row>
    <row r="2771" spans="4:9" ht="13.9" customHeight="1">
      <c r="D2771"/>
      <c r="I2771"/>
    </row>
    <row r="2772" spans="4:9" ht="13.9" customHeight="1">
      <c r="D2772"/>
      <c r="I2772"/>
    </row>
    <row r="2773" spans="4:9" ht="13.9" customHeight="1">
      <c r="D2773"/>
      <c r="I2773"/>
    </row>
    <row r="2774" spans="4:9" ht="13.9" customHeight="1">
      <c r="D2774"/>
      <c r="I2774"/>
    </row>
    <row r="2775" spans="4:9" ht="13.9" customHeight="1">
      <c r="D2775"/>
      <c r="I2775"/>
    </row>
    <row r="2776" spans="4:9" ht="13.9" customHeight="1">
      <c r="D2776"/>
      <c r="I2776"/>
    </row>
    <row r="2777" spans="4:9" ht="13.9" customHeight="1">
      <c r="D2777"/>
      <c r="I2777"/>
    </row>
    <row r="2778" spans="4:9" ht="13.9" customHeight="1">
      <c r="D2778"/>
      <c r="I2778"/>
    </row>
    <row r="2779" spans="4:9" ht="13.9" customHeight="1">
      <c r="D2779"/>
      <c r="I2779"/>
    </row>
    <row r="2780" spans="4:9" ht="13.9" customHeight="1">
      <c r="D2780"/>
      <c r="I2780"/>
    </row>
    <row r="2781" spans="4:9" ht="13.9" customHeight="1">
      <c r="D2781"/>
      <c r="I2781"/>
    </row>
    <row r="2782" spans="4:9" ht="13.9" customHeight="1">
      <c r="D2782"/>
      <c r="I2782"/>
    </row>
    <row r="2783" spans="4:9" ht="13.9" customHeight="1">
      <c r="D2783"/>
      <c r="I2783"/>
    </row>
    <row r="2784" spans="4:9" ht="13.9" customHeight="1">
      <c r="D2784"/>
      <c r="I2784"/>
    </row>
    <row r="2785" spans="4:9" ht="13.9" customHeight="1">
      <c r="D2785"/>
      <c r="I2785"/>
    </row>
    <row r="2786" spans="4:9" ht="13.9" customHeight="1">
      <c r="D2786"/>
      <c r="I2786"/>
    </row>
    <row r="2787" spans="4:9" ht="13.9" customHeight="1">
      <c r="D2787"/>
      <c r="I2787"/>
    </row>
    <row r="2788" spans="4:9" ht="13.9" customHeight="1">
      <c r="D2788"/>
      <c r="I2788"/>
    </row>
    <row r="2789" spans="4:9" ht="13.9" customHeight="1">
      <c r="D2789"/>
      <c r="I2789"/>
    </row>
    <row r="2790" spans="4:9" ht="13.9" customHeight="1">
      <c r="D2790"/>
      <c r="I2790"/>
    </row>
    <row r="2791" spans="4:9" ht="13.9" customHeight="1">
      <c r="D2791"/>
      <c r="I2791"/>
    </row>
    <row r="2792" spans="4:9" ht="13.9" customHeight="1">
      <c r="D2792"/>
      <c r="I2792"/>
    </row>
    <row r="2793" spans="4:9" ht="13.9" customHeight="1">
      <c r="D2793"/>
      <c r="I2793"/>
    </row>
    <row r="2794" spans="4:9" ht="13.9" customHeight="1">
      <c r="D2794"/>
      <c r="I2794"/>
    </row>
    <row r="2795" spans="4:9" ht="13.9" customHeight="1">
      <c r="D2795"/>
      <c r="I2795"/>
    </row>
    <row r="2796" spans="4:9" ht="13.9" customHeight="1">
      <c r="D2796"/>
      <c r="I2796"/>
    </row>
    <row r="2797" spans="4:9" ht="13.9" customHeight="1">
      <c r="D2797"/>
      <c r="I2797"/>
    </row>
    <row r="2798" spans="4:9" ht="13.9" customHeight="1">
      <c r="D2798"/>
      <c r="I2798"/>
    </row>
    <row r="2799" spans="4:9" ht="13.9" customHeight="1">
      <c r="D2799"/>
      <c r="I2799"/>
    </row>
    <row r="2800" spans="4:9" ht="13.9" customHeight="1">
      <c r="D2800"/>
      <c r="I2800"/>
    </row>
    <row r="2801" spans="4:9" ht="13.9" customHeight="1">
      <c r="D2801"/>
      <c r="I2801"/>
    </row>
    <row r="2802" spans="4:9" ht="13.9" customHeight="1">
      <c r="D2802"/>
      <c r="I2802"/>
    </row>
    <row r="2803" spans="4:9" ht="13.9" customHeight="1">
      <c r="D2803"/>
      <c r="I2803"/>
    </row>
    <row r="2804" spans="4:9" ht="13.9" customHeight="1">
      <c r="D2804"/>
      <c r="I2804"/>
    </row>
    <row r="2805" spans="4:9" ht="13.9" customHeight="1">
      <c r="D2805"/>
      <c r="I2805"/>
    </row>
    <row r="2806" spans="4:9" ht="13.9" customHeight="1">
      <c r="D2806"/>
      <c r="I2806"/>
    </row>
    <row r="2807" spans="4:9" ht="13.9" customHeight="1">
      <c r="D2807"/>
      <c r="I2807"/>
    </row>
    <row r="2808" spans="4:9" ht="13.9" customHeight="1">
      <c r="D2808"/>
      <c r="I2808"/>
    </row>
    <row r="2809" spans="4:9" ht="13.9" customHeight="1">
      <c r="D2809"/>
      <c r="I2809"/>
    </row>
    <row r="2810" spans="4:9" ht="13.9" customHeight="1">
      <c r="D2810"/>
      <c r="I2810"/>
    </row>
    <row r="2811" spans="4:9" ht="13.9" customHeight="1">
      <c r="D2811"/>
      <c r="I2811"/>
    </row>
    <row r="2812" spans="4:9" ht="13.9" customHeight="1">
      <c r="D2812"/>
      <c r="I2812"/>
    </row>
    <row r="2813" spans="4:9" ht="13.9" customHeight="1">
      <c r="D2813"/>
      <c r="I2813"/>
    </row>
    <row r="2814" spans="4:9" ht="13.9" customHeight="1">
      <c r="D2814"/>
      <c r="I2814"/>
    </row>
    <row r="2815" spans="4:9" ht="13.9" customHeight="1">
      <c r="D2815"/>
      <c r="I2815"/>
    </row>
    <row r="2816" spans="4:9" ht="13.9" customHeight="1">
      <c r="D2816"/>
      <c r="I2816"/>
    </row>
    <row r="2817" spans="4:9" ht="13.9" customHeight="1">
      <c r="D2817"/>
      <c r="I2817"/>
    </row>
    <row r="2818" spans="4:9" ht="13.9" customHeight="1">
      <c r="D2818"/>
      <c r="I2818"/>
    </row>
    <row r="2819" spans="4:9" ht="13.9" customHeight="1">
      <c r="D2819"/>
      <c r="I2819"/>
    </row>
    <row r="2820" spans="4:9" ht="13.9" customHeight="1">
      <c r="D2820"/>
      <c r="I2820"/>
    </row>
    <row r="2821" spans="4:9" ht="13.9" customHeight="1">
      <c r="D2821"/>
      <c r="I2821"/>
    </row>
    <row r="2822" spans="4:9" ht="13.9" customHeight="1">
      <c r="D2822"/>
      <c r="I2822"/>
    </row>
    <row r="2823" spans="4:9" ht="13.9" customHeight="1">
      <c r="D2823"/>
      <c r="I2823"/>
    </row>
    <row r="2824" spans="4:9" ht="13.9" customHeight="1">
      <c r="D2824"/>
      <c r="I2824"/>
    </row>
    <row r="2825" spans="4:9" ht="13.9" customHeight="1">
      <c r="D2825"/>
      <c r="I2825"/>
    </row>
    <row r="2826" spans="4:9" ht="13.9" customHeight="1">
      <c r="D2826"/>
      <c r="I2826"/>
    </row>
    <row r="2827" spans="4:9" ht="13.9" customHeight="1">
      <c r="D2827"/>
      <c r="I2827"/>
    </row>
    <row r="2828" spans="4:9" ht="13.9" customHeight="1">
      <c r="D2828"/>
      <c r="I2828"/>
    </row>
    <row r="2829" spans="4:9" ht="13.9" customHeight="1">
      <c r="D2829"/>
      <c r="I2829"/>
    </row>
    <row r="2830" spans="4:9" ht="13.9" customHeight="1">
      <c r="D2830"/>
      <c r="I2830"/>
    </row>
    <row r="2831" spans="4:9" ht="13.9" customHeight="1">
      <c r="D2831"/>
      <c r="I2831"/>
    </row>
    <row r="2832" spans="4:9" ht="13.9" customHeight="1">
      <c r="D2832"/>
      <c r="I2832"/>
    </row>
    <row r="2833" spans="4:9" ht="13.9" customHeight="1">
      <c r="D2833"/>
      <c r="I2833"/>
    </row>
    <row r="2834" spans="4:9" ht="13.9" customHeight="1">
      <c r="D2834"/>
      <c r="I2834"/>
    </row>
    <row r="2835" spans="4:9" ht="13.9" customHeight="1">
      <c r="D2835"/>
      <c r="I2835"/>
    </row>
    <row r="2836" spans="4:9" ht="13.9" customHeight="1">
      <c r="D2836"/>
      <c r="I2836"/>
    </row>
    <row r="2837" spans="4:9" ht="13.9" customHeight="1">
      <c r="D2837"/>
      <c r="I2837"/>
    </row>
    <row r="2838" spans="4:9" ht="13.9" customHeight="1">
      <c r="D2838"/>
      <c r="I2838"/>
    </row>
    <row r="2839" spans="4:9" ht="13.9" customHeight="1">
      <c r="D2839"/>
      <c r="I2839"/>
    </row>
    <row r="2840" spans="4:9" ht="13.9" customHeight="1">
      <c r="D2840"/>
      <c r="I2840"/>
    </row>
    <row r="2841" spans="4:9" ht="13.9" customHeight="1">
      <c r="D2841"/>
      <c r="I2841"/>
    </row>
    <row r="2842" spans="4:9" ht="13.9" customHeight="1">
      <c r="D2842"/>
      <c r="I2842"/>
    </row>
    <row r="2843" spans="4:9" ht="13.9" customHeight="1">
      <c r="D2843"/>
      <c r="I2843"/>
    </row>
    <row r="2844" spans="4:9" ht="13.9" customHeight="1">
      <c r="D2844"/>
      <c r="I2844"/>
    </row>
    <row r="2845" spans="4:9" ht="13.9" customHeight="1">
      <c r="D2845"/>
      <c r="I2845"/>
    </row>
    <row r="2846" spans="4:9" ht="13.9" customHeight="1">
      <c r="D2846"/>
      <c r="I2846"/>
    </row>
    <row r="2847" spans="4:9" ht="13.9" customHeight="1">
      <c r="D2847"/>
      <c r="I2847"/>
    </row>
    <row r="2848" spans="4:9" ht="13.9" customHeight="1">
      <c r="D2848"/>
      <c r="I2848"/>
    </row>
    <row r="2849" spans="4:9" ht="13.9" customHeight="1">
      <c r="D2849"/>
      <c r="I2849"/>
    </row>
    <row r="2850" spans="4:9" ht="13.9" customHeight="1">
      <c r="D2850"/>
      <c r="I2850"/>
    </row>
    <row r="2851" spans="4:9" ht="13.9" customHeight="1">
      <c r="D2851"/>
      <c r="I2851"/>
    </row>
    <row r="2852" spans="4:9" ht="13.9" customHeight="1">
      <c r="D2852"/>
      <c r="I2852"/>
    </row>
    <row r="2853" spans="4:9" ht="13.9" customHeight="1">
      <c r="D2853"/>
      <c r="I2853"/>
    </row>
    <row r="2854" spans="4:9" ht="13.9" customHeight="1">
      <c r="D2854"/>
      <c r="I2854"/>
    </row>
    <row r="2855" spans="4:9" ht="13.9" customHeight="1">
      <c r="D2855"/>
      <c r="I2855"/>
    </row>
    <row r="2856" spans="4:9" ht="13.9" customHeight="1">
      <c r="D2856"/>
      <c r="I2856"/>
    </row>
    <row r="2857" spans="4:9" ht="13.9" customHeight="1">
      <c r="D2857"/>
      <c r="I2857"/>
    </row>
    <row r="2858" spans="4:9" ht="13.9" customHeight="1">
      <c r="D2858"/>
      <c r="I2858"/>
    </row>
    <row r="2859" spans="4:9" ht="13.9" customHeight="1">
      <c r="D2859"/>
      <c r="I2859"/>
    </row>
    <row r="2860" spans="4:9" ht="13.9" customHeight="1">
      <c r="D2860"/>
      <c r="I2860"/>
    </row>
    <row r="2861" spans="4:9" ht="13.9" customHeight="1">
      <c r="D2861"/>
      <c r="I2861"/>
    </row>
    <row r="2862" spans="4:9" ht="13.9" customHeight="1">
      <c r="D2862"/>
      <c r="I2862"/>
    </row>
    <row r="2863" spans="4:9" ht="13.9" customHeight="1">
      <c r="D2863"/>
      <c r="I2863"/>
    </row>
    <row r="2864" spans="4:9" ht="13.9" customHeight="1">
      <c r="D2864"/>
      <c r="I2864"/>
    </row>
    <row r="2865" spans="4:9" ht="13.9" customHeight="1">
      <c r="D2865"/>
      <c r="I2865"/>
    </row>
    <row r="2866" spans="4:9" ht="13.9" customHeight="1">
      <c r="D2866"/>
      <c r="I2866"/>
    </row>
    <row r="2867" spans="4:9" ht="13.9" customHeight="1">
      <c r="D2867"/>
      <c r="I2867"/>
    </row>
    <row r="2868" spans="4:9" ht="13.9" customHeight="1">
      <c r="D2868"/>
      <c r="I2868"/>
    </row>
    <row r="2869" spans="4:9" ht="13.9" customHeight="1">
      <c r="D2869"/>
      <c r="I2869"/>
    </row>
    <row r="2870" spans="4:9" ht="13.9" customHeight="1">
      <c r="D2870"/>
      <c r="I2870"/>
    </row>
    <row r="2871" spans="4:9" ht="13.9" customHeight="1">
      <c r="D2871"/>
      <c r="I2871"/>
    </row>
    <row r="2872" spans="4:9" ht="13.9" customHeight="1">
      <c r="D2872"/>
      <c r="I2872"/>
    </row>
    <row r="2873" spans="4:9" ht="13.9" customHeight="1">
      <c r="D2873"/>
      <c r="I2873"/>
    </row>
    <row r="2874" spans="4:9" ht="13.9" customHeight="1">
      <c r="D2874"/>
      <c r="I2874"/>
    </row>
    <row r="2875" spans="4:9" ht="13.9" customHeight="1">
      <c r="D2875"/>
      <c r="I2875"/>
    </row>
    <row r="2876" spans="4:9" ht="13.9" customHeight="1">
      <c r="D2876"/>
      <c r="I2876"/>
    </row>
    <row r="2877" spans="4:9" ht="13.9" customHeight="1">
      <c r="D2877"/>
      <c r="I2877"/>
    </row>
    <row r="2878" spans="4:9" ht="13.9" customHeight="1">
      <c r="D2878"/>
      <c r="I2878"/>
    </row>
    <row r="2879" spans="4:9" ht="13.9" customHeight="1">
      <c r="D2879"/>
      <c r="I2879"/>
    </row>
    <row r="2880" spans="4:9" ht="13.9" customHeight="1">
      <c r="D2880"/>
      <c r="I2880"/>
    </row>
    <row r="2881" spans="4:9" ht="13.9" customHeight="1">
      <c r="D2881"/>
      <c r="I2881"/>
    </row>
    <row r="2882" spans="4:9" ht="13.9" customHeight="1">
      <c r="D2882"/>
      <c r="I2882"/>
    </row>
    <row r="2883" spans="4:9" ht="13.9" customHeight="1">
      <c r="D2883"/>
      <c r="I2883"/>
    </row>
    <row r="2884" spans="4:9" ht="13.9" customHeight="1">
      <c r="D2884"/>
      <c r="I2884"/>
    </row>
    <row r="2885" spans="4:9" ht="13.9" customHeight="1">
      <c r="D2885"/>
      <c r="I2885"/>
    </row>
    <row r="2886" spans="4:9" ht="13.9" customHeight="1">
      <c r="D2886"/>
      <c r="I2886"/>
    </row>
    <row r="2887" spans="4:9" ht="13.9" customHeight="1">
      <c r="D2887"/>
      <c r="I2887"/>
    </row>
    <row r="2888" spans="4:9" ht="13.9" customHeight="1">
      <c r="D2888"/>
      <c r="I2888"/>
    </row>
    <row r="2889" spans="4:9" ht="13.9" customHeight="1">
      <c r="D2889"/>
      <c r="I2889"/>
    </row>
    <row r="2890" spans="4:9" ht="13.9" customHeight="1">
      <c r="D2890"/>
      <c r="I2890"/>
    </row>
    <row r="2891" spans="4:9" ht="13.9" customHeight="1">
      <c r="D2891"/>
      <c r="I2891"/>
    </row>
    <row r="2892" spans="4:9" ht="13.9" customHeight="1">
      <c r="D2892"/>
      <c r="I2892"/>
    </row>
    <row r="2893" spans="4:9" ht="13.9" customHeight="1">
      <c r="D2893"/>
      <c r="I2893"/>
    </row>
    <row r="2894" spans="4:9" ht="13.9" customHeight="1">
      <c r="D2894"/>
      <c r="I2894"/>
    </row>
    <row r="2895" spans="4:9" ht="13.9" customHeight="1">
      <c r="D2895"/>
      <c r="I2895"/>
    </row>
    <row r="2896" spans="4:9" ht="13.9" customHeight="1">
      <c r="D2896"/>
      <c r="I2896"/>
    </row>
    <row r="2897" spans="4:9" ht="13.9" customHeight="1">
      <c r="D2897"/>
      <c r="I2897"/>
    </row>
    <row r="2898" spans="4:9" ht="13.9" customHeight="1">
      <c r="D2898"/>
      <c r="I2898"/>
    </row>
    <row r="2899" spans="4:9" ht="13.9" customHeight="1">
      <c r="D2899"/>
      <c r="I2899"/>
    </row>
    <row r="2900" spans="4:9" ht="13.9" customHeight="1">
      <c r="D2900"/>
      <c r="I2900"/>
    </row>
    <row r="2901" spans="4:9" ht="13.9" customHeight="1">
      <c r="D2901"/>
      <c r="I2901"/>
    </row>
    <row r="2902" spans="4:9" ht="13.9" customHeight="1">
      <c r="D2902"/>
      <c r="I2902"/>
    </row>
    <row r="2903" spans="4:9" ht="13.9" customHeight="1">
      <c r="D2903"/>
      <c r="I2903"/>
    </row>
    <row r="2904" spans="4:9" ht="13.9" customHeight="1">
      <c r="D2904"/>
      <c r="I2904"/>
    </row>
    <row r="2905" spans="4:9" ht="13.9" customHeight="1">
      <c r="D2905"/>
      <c r="I2905"/>
    </row>
    <row r="2906" spans="4:9" ht="13.9" customHeight="1">
      <c r="D2906"/>
      <c r="I2906"/>
    </row>
    <row r="2907" spans="4:9" ht="13.9" customHeight="1">
      <c r="D2907"/>
      <c r="I2907"/>
    </row>
    <row r="2908" spans="4:9" ht="13.9" customHeight="1">
      <c r="D2908"/>
      <c r="I2908"/>
    </row>
    <row r="2909" spans="4:9" ht="13.9" customHeight="1">
      <c r="D2909"/>
      <c r="I2909"/>
    </row>
    <row r="2910" spans="4:9" ht="13.9" customHeight="1">
      <c r="D2910"/>
      <c r="I2910"/>
    </row>
    <row r="2911" spans="4:9" ht="13.9" customHeight="1">
      <c r="D2911"/>
      <c r="I2911"/>
    </row>
    <row r="2912" spans="4:9" ht="13.9" customHeight="1">
      <c r="D2912"/>
      <c r="I2912"/>
    </row>
    <row r="2913" spans="4:9" ht="13.9" customHeight="1">
      <c r="D2913"/>
      <c r="I2913"/>
    </row>
    <row r="2914" spans="4:9" ht="13.9" customHeight="1">
      <c r="D2914"/>
      <c r="I2914"/>
    </row>
    <row r="2915" spans="4:9" ht="13.9" customHeight="1">
      <c r="D2915"/>
      <c r="I2915"/>
    </row>
    <row r="2916" spans="4:9" ht="13.9" customHeight="1">
      <c r="D2916"/>
      <c r="I2916"/>
    </row>
    <row r="2917" spans="4:9" ht="13.9" customHeight="1">
      <c r="D2917"/>
      <c r="I2917"/>
    </row>
    <row r="2918" spans="4:9" ht="13.9" customHeight="1">
      <c r="D2918"/>
      <c r="I2918"/>
    </row>
    <row r="2919" spans="4:9" ht="13.9" customHeight="1">
      <c r="D2919"/>
      <c r="I2919"/>
    </row>
    <row r="2920" spans="4:9" ht="13.9" customHeight="1">
      <c r="D2920"/>
      <c r="I2920"/>
    </row>
    <row r="2921" spans="4:9" ht="13.9" customHeight="1">
      <c r="D2921"/>
      <c r="I2921"/>
    </row>
    <row r="2922" spans="4:9" ht="13.9" customHeight="1">
      <c r="D2922"/>
      <c r="I2922"/>
    </row>
    <row r="2923" spans="4:9" ht="13.9" customHeight="1">
      <c r="D2923"/>
      <c r="I2923"/>
    </row>
    <row r="2924" spans="4:9" ht="13.9" customHeight="1">
      <c r="D2924"/>
      <c r="I2924"/>
    </row>
    <row r="2925" spans="4:9" ht="13.9" customHeight="1">
      <c r="D2925"/>
      <c r="I2925"/>
    </row>
    <row r="2926" spans="4:9" ht="13.9" customHeight="1">
      <c r="D2926"/>
      <c r="I2926"/>
    </row>
    <row r="2927" spans="4:9" ht="13.9" customHeight="1">
      <c r="D2927"/>
      <c r="I2927"/>
    </row>
    <row r="2928" spans="4:9" ht="13.9" customHeight="1">
      <c r="D2928"/>
      <c r="I2928"/>
    </row>
    <row r="2929" spans="4:9" ht="13.9" customHeight="1">
      <c r="D2929"/>
      <c r="I2929"/>
    </row>
    <row r="2930" spans="4:9" ht="13.9" customHeight="1">
      <c r="D2930"/>
      <c r="I2930"/>
    </row>
    <row r="2931" spans="4:9" ht="13.9" customHeight="1">
      <c r="D2931"/>
      <c r="I2931"/>
    </row>
    <row r="2932" spans="4:9" ht="13.9" customHeight="1">
      <c r="D2932"/>
      <c r="I2932"/>
    </row>
    <row r="2933" spans="4:9" ht="13.9" customHeight="1">
      <c r="D2933"/>
      <c r="I2933"/>
    </row>
    <row r="2934" spans="4:9" ht="13.9" customHeight="1">
      <c r="D2934"/>
      <c r="I2934"/>
    </row>
    <row r="2935" spans="4:9" ht="13.9" customHeight="1">
      <c r="D2935"/>
      <c r="I2935"/>
    </row>
    <row r="2936" spans="4:9" ht="13.9" customHeight="1">
      <c r="D2936"/>
      <c r="I2936"/>
    </row>
    <row r="2937" spans="4:9" ht="13.9" customHeight="1">
      <c r="D2937"/>
      <c r="I2937"/>
    </row>
    <row r="2938" spans="4:9" ht="13.9" customHeight="1">
      <c r="D2938"/>
      <c r="I2938"/>
    </row>
    <row r="2939" spans="4:9" ht="13.9" customHeight="1">
      <c r="D2939"/>
      <c r="I2939"/>
    </row>
    <row r="2940" spans="4:9" ht="13.9" customHeight="1">
      <c r="D2940"/>
      <c r="I2940"/>
    </row>
    <row r="2941" spans="4:9" ht="13.9" customHeight="1">
      <c r="D2941"/>
      <c r="I2941"/>
    </row>
    <row r="2942" spans="4:9" ht="13.9" customHeight="1">
      <c r="D2942"/>
      <c r="I2942"/>
    </row>
    <row r="2943" spans="4:9" ht="13.9" customHeight="1">
      <c r="D2943"/>
      <c r="I2943"/>
    </row>
    <row r="2944" spans="4:9" ht="13.9" customHeight="1">
      <c r="D2944"/>
      <c r="I2944"/>
    </row>
    <row r="2945" spans="4:9" ht="13.9" customHeight="1">
      <c r="D2945"/>
      <c r="I2945"/>
    </row>
    <row r="2946" spans="4:9" ht="13.9" customHeight="1">
      <c r="D2946"/>
      <c r="I2946"/>
    </row>
    <row r="2947" spans="4:9" ht="13.9" customHeight="1">
      <c r="D2947"/>
      <c r="I2947"/>
    </row>
    <row r="2948" spans="4:9" ht="13.9" customHeight="1">
      <c r="D2948"/>
      <c r="I2948"/>
    </row>
    <row r="2949" spans="4:9" ht="13.9" customHeight="1">
      <c r="D2949"/>
      <c r="I2949"/>
    </row>
    <row r="2950" spans="4:9" ht="13.9" customHeight="1">
      <c r="D2950"/>
      <c r="I2950"/>
    </row>
    <row r="2951" spans="4:9" ht="13.9" customHeight="1">
      <c r="D2951"/>
      <c r="I2951"/>
    </row>
    <row r="2952" spans="4:9" ht="13.9" customHeight="1">
      <c r="D2952"/>
      <c r="I2952"/>
    </row>
    <row r="2953" spans="4:9" ht="13.9" customHeight="1">
      <c r="D2953"/>
      <c r="I2953"/>
    </row>
    <row r="2954" spans="4:9" ht="13.9" customHeight="1">
      <c r="D2954"/>
      <c r="I2954"/>
    </row>
    <row r="2955" spans="4:9" ht="13.9" customHeight="1">
      <c r="D2955"/>
      <c r="I2955"/>
    </row>
    <row r="2956" spans="4:9" ht="13.9" customHeight="1">
      <c r="D2956"/>
      <c r="I2956"/>
    </row>
    <row r="2957" spans="4:9" ht="13.9" customHeight="1">
      <c r="D2957"/>
      <c r="I2957"/>
    </row>
    <row r="2958" spans="4:9" ht="13.9" customHeight="1">
      <c r="D2958"/>
      <c r="I2958"/>
    </row>
    <row r="2959" spans="4:9" ht="13.9" customHeight="1">
      <c r="D2959"/>
      <c r="I2959"/>
    </row>
    <row r="2960" spans="4:9" ht="13.9" customHeight="1">
      <c r="D2960"/>
      <c r="I2960"/>
    </row>
    <row r="2961" spans="4:9" ht="13.9" customHeight="1">
      <c r="D2961"/>
      <c r="I2961"/>
    </row>
    <row r="2962" spans="4:9" ht="13.9" customHeight="1">
      <c r="D2962"/>
      <c r="I2962"/>
    </row>
    <row r="2963" spans="4:9" ht="13.9" customHeight="1">
      <c r="D2963"/>
      <c r="I2963"/>
    </row>
    <row r="2964" spans="4:9" ht="13.9" customHeight="1">
      <c r="D2964"/>
      <c r="I2964"/>
    </row>
    <row r="2965" spans="4:9" ht="13.9" customHeight="1">
      <c r="D2965"/>
      <c r="I2965"/>
    </row>
    <row r="2966" spans="4:9" ht="13.9" customHeight="1">
      <c r="D2966"/>
      <c r="I2966"/>
    </row>
    <row r="2967" spans="4:9" ht="13.9" customHeight="1">
      <c r="D2967"/>
      <c r="I2967"/>
    </row>
    <row r="2968" spans="4:9" ht="13.9" customHeight="1">
      <c r="D2968"/>
      <c r="I2968"/>
    </row>
    <row r="2969" spans="4:9" ht="13.9" customHeight="1">
      <c r="D2969"/>
      <c r="I2969"/>
    </row>
    <row r="2970" spans="4:9" ht="13.9" customHeight="1">
      <c r="D2970"/>
      <c r="I2970"/>
    </row>
    <row r="2971" spans="4:9" ht="13.9" customHeight="1">
      <c r="D2971"/>
      <c r="I2971"/>
    </row>
    <row r="2972" spans="4:9" ht="13.9" customHeight="1">
      <c r="D2972"/>
      <c r="I2972"/>
    </row>
    <row r="2973" spans="4:9" ht="13.9" customHeight="1">
      <c r="D2973"/>
      <c r="I2973"/>
    </row>
    <row r="2974" spans="4:9" ht="13.9" customHeight="1">
      <c r="D2974"/>
      <c r="I2974"/>
    </row>
    <row r="2975" spans="4:9" ht="13.9" customHeight="1">
      <c r="D2975"/>
      <c r="I2975"/>
    </row>
    <row r="2976" spans="4:9" ht="13.9" customHeight="1">
      <c r="D2976"/>
      <c r="I2976"/>
    </row>
    <row r="2977" spans="4:9" ht="13.9" customHeight="1">
      <c r="D2977"/>
      <c r="I2977"/>
    </row>
    <row r="2978" spans="4:9" ht="13.9" customHeight="1">
      <c r="D2978"/>
      <c r="I2978"/>
    </row>
    <row r="2979" spans="4:9" ht="13.9" customHeight="1">
      <c r="D2979"/>
      <c r="I2979"/>
    </row>
    <row r="2980" spans="4:9" ht="13.9" customHeight="1">
      <c r="D2980"/>
      <c r="I2980"/>
    </row>
    <row r="2981" spans="4:9" ht="13.9" customHeight="1">
      <c r="D2981"/>
      <c r="I2981"/>
    </row>
    <row r="2982" spans="4:9" ht="13.9" customHeight="1">
      <c r="D2982"/>
      <c r="I2982"/>
    </row>
    <row r="2983" spans="4:9" ht="13.9" customHeight="1">
      <c r="D2983"/>
      <c r="I2983"/>
    </row>
    <row r="2984" spans="4:9" ht="13.9" customHeight="1">
      <c r="D2984"/>
      <c r="I2984"/>
    </row>
    <row r="2985" spans="4:9" ht="13.9" customHeight="1">
      <c r="D2985"/>
      <c r="I2985"/>
    </row>
    <row r="2986" spans="4:9" ht="13.9" customHeight="1">
      <c r="D2986"/>
      <c r="I2986"/>
    </row>
    <row r="2987" spans="4:9" ht="13.9" customHeight="1">
      <c r="D2987"/>
      <c r="I2987"/>
    </row>
    <row r="2988" spans="4:9" ht="13.9" customHeight="1">
      <c r="D2988"/>
      <c r="I2988"/>
    </row>
    <row r="2989" spans="4:9" ht="13.9" customHeight="1">
      <c r="D2989"/>
      <c r="I2989"/>
    </row>
    <row r="2990" spans="4:9" ht="13.9" customHeight="1">
      <c r="D2990"/>
      <c r="I2990"/>
    </row>
    <row r="2991" spans="4:9" ht="13.9" customHeight="1">
      <c r="D2991"/>
      <c r="I2991"/>
    </row>
    <row r="2992" spans="4:9" ht="13.9" customHeight="1">
      <c r="D2992"/>
      <c r="I2992"/>
    </row>
    <row r="2993" spans="4:9" ht="13.9" customHeight="1">
      <c r="D2993"/>
      <c r="I2993"/>
    </row>
    <row r="2994" spans="4:9" ht="13.9" customHeight="1">
      <c r="D2994"/>
      <c r="I2994"/>
    </row>
    <row r="2995" spans="4:9" ht="13.9" customHeight="1">
      <c r="D2995"/>
      <c r="I2995"/>
    </row>
    <row r="2996" spans="4:9" ht="13.9" customHeight="1">
      <c r="D2996"/>
      <c r="I2996"/>
    </row>
    <row r="2997" spans="4:9" ht="13.9" customHeight="1">
      <c r="D2997"/>
      <c r="I2997"/>
    </row>
    <row r="2998" spans="4:9" ht="13.9" customHeight="1">
      <c r="D2998"/>
      <c r="I2998"/>
    </row>
    <row r="2999" spans="4:9" ht="13.9" customHeight="1">
      <c r="D2999"/>
      <c r="I2999"/>
    </row>
    <row r="3000" spans="4:9" ht="13.9" customHeight="1">
      <c r="D3000"/>
      <c r="I3000"/>
    </row>
    <row r="3001" spans="4:9" ht="13.9" customHeight="1">
      <c r="D3001"/>
      <c r="I3001"/>
    </row>
    <row r="3002" spans="4:9" ht="13.9" customHeight="1">
      <c r="D3002"/>
      <c r="I3002"/>
    </row>
    <row r="3003" spans="4:9" ht="13.9" customHeight="1">
      <c r="D3003"/>
      <c r="I3003"/>
    </row>
    <row r="3004" spans="4:9" ht="13.9" customHeight="1">
      <c r="D3004"/>
      <c r="I3004"/>
    </row>
    <row r="3005" spans="4:9" ht="13.9" customHeight="1">
      <c r="D3005"/>
      <c r="I3005"/>
    </row>
    <row r="3006" spans="4:9" ht="13.9" customHeight="1">
      <c r="D3006"/>
      <c r="I3006"/>
    </row>
    <row r="3007" spans="4:9" ht="13.9" customHeight="1">
      <c r="D3007"/>
      <c r="I3007"/>
    </row>
    <row r="3008" spans="4:9" ht="13.9" customHeight="1">
      <c r="D3008"/>
      <c r="I3008"/>
    </row>
    <row r="3009" spans="4:9" ht="13.9" customHeight="1">
      <c r="D3009"/>
      <c r="I3009"/>
    </row>
    <row r="3010" spans="4:9" ht="13.9" customHeight="1">
      <c r="D3010"/>
      <c r="I3010"/>
    </row>
    <row r="3011" spans="4:9" ht="13.9" customHeight="1">
      <c r="D3011"/>
      <c r="I3011"/>
    </row>
    <row r="3012" spans="4:9" ht="13.9" customHeight="1">
      <c r="D3012"/>
      <c r="I3012"/>
    </row>
    <row r="3013" spans="4:9" ht="13.9" customHeight="1">
      <c r="D3013"/>
      <c r="I3013"/>
    </row>
    <row r="3014" spans="4:9" ht="13.9" customHeight="1">
      <c r="D3014"/>
      <c r="I3014"/>
    </row>
    <row r="3015" spans="4:9" ht="13.9" customHeight="1">
      <c r="D3015"/>
      <c r="I3015"/>
    </row>
    <row r="3016" spans="4:9" ht="13.9" customHeight="1">
      <c r="D3016"/>
      <c r="I3016"/>
    </row>
    <row r="3017" spans="4:9" ht="13.9" customHeight="1">
      <c r="D3017"/>
      <c r="I3017"/>
    </row>
    <row r="3018" spans="4:9" ht="13.9" customHeight="1">
      <c r="D3018"/>
      <c r="I3018"/>
    </row>
    <row r="3019" spans="4:9" ht="13.9" customHeight="1">
      <c r="D3019"/>
      <c r="I3019"/>
    </row>
    <row r="3020" spans="4:9" ht="13.9" customHeight="1">
      <c r="D3020"/>
      <c r="I3020"/>
    </row>
    <row r="3021" spans="4:9" ht="13.9" customHeight="1">
      <c r="D3021"/>
      <c r="I3021"/>
    </row>
    <row r="3022" spans="4:9" ht="13.9" customHeight="1">
      <c r="D3022"/>
      <c r="I3022"/>
    </row>
    <row r="3023" spans="4:9" ht="13.9" customHeight="1">
      <c r="D3023"/>
      <c r="I3023"/>
    </row>
    <row r="3024" spans="4:9" ht="13.9" customHeight="1">
      <c r="D3024"/>
      <c r="I3024"/>
    </row>
    <row r="3025" spans="4:9" ht="13.9" customHeight="1">
      <c r="D3025"/>
      <c r="I3025"/>
    </row>
    <row r="3026" spans="4:9" ht="13.9" customHeight="1">
      <c r="D3026"/>
      <c r="I3026"/>
    </row>
    <row r="3027" spans="4:9" ht="13.9" customHeight="1">
      <c r="D3027"/>
      <c r="I3027"/>
    </row>
    <row r="3028" spans="4:9" ht="13.9" customHeight="1">
      <c r="D3028"/>
      <c r="I3028"/>
    </row>
    <row r="3029" spans="4:9" ht="13.9" customHeight="1">
      <c r="D3029"/>
      <c r="I3029"/>
    </row>
    <row r="3030" spans="4:9" ht="13.9" customHeight="1">
      <c r="D3030"/>
      <c r="I3030"/>
    </row>
    <row r="3031" spans="4:9" ht="13.9" customHeight="1">
      <c r="D3031"/>
      <c r="I3031"/>
    </row>
    <row r="3032" spans="4:9" ht="13.9" customHeight="1">
      <c r="D3032"/>
      <c r="I3032"/>
    </row>
    <row r="3033" spans="4:9" ht="13.9" customHeight="1">
      <c r="D3033"/>
      <c r="I3033"/>
    </row>
    <row r="3034" spans="4:9" ht="13.9" customHeight="1">
      <c r="D3034"/>
      <c r="I3034"/>
    </row>
    <row r="3035" spans="4:9" ht="13.9" customHeight="1">
      <c r="D3035"/>
      <c r="I3035"/>
    </row>
    <row r="3036" spans="4:9" ht="13.9" customHeight="1">
      <c r="D3036"/>
      <c r="I3036"/>
    </row>
    <row r="3037" spans="4:9" ht="13.9" customHeight="1">
      <c r="D3037"/>
      <c r="I3037"/>
    </row>
    <row r="3038" spans="4:9" ht="13.9" customHeight="1">
      <c r="D3038"/>
      <c r="I3038"/>
    </row>
    <row r="3039" spans="4:9" ht="13.9" customHeight="1">
      <c r="D3039"/>
      <c r="I3039"/>
    </row>
    <row r="3040" spans="4:9" ht="13.9" customHeight="1">
      <c r="D3040"/>
      <c r="I3040"/>
    </row>
    <row r="3041" spans="4:9" ht="13.9" customHeight="1">
      <c r="D3041"/>
      <c r="I3041"/>
    </row>
    <row r="3042" spans="4:9" ht="13.9" customHeight="1">
      <c r="D3042"/>
      <c r="I3042"/>
    </row>
    <row r="3043" spans="4:9" ht="13.9" customHeight="1">
      <c r="D3043"/>
      <c r="I3043"/>
    </row>
    <row r="3044" spans="4:9" ht="13.9" customHeight="1">
      <c r="D3044"/>
      <c r="I3044"/>
    </row>
    <row r="3045" spans="4:9" ht="13.9" customHeight="1">
      <c r="D3045"/>
      <c r="I3045"/>
    </row>
    <row r="3046" spans="4:9" ht="13.9" customHeight="1">
      <c r="D3046"/>
      <c r="I3046"/>
    </row>
    <row r="3047" spans="4:9" ht="13.9" customHeight="1">
      <c r="D3047"/>
      <c r="I3047"/>
    </row>
    <row r="3048" spans="4:9" ht="13.9" customHeight="1">
      <c r="D3048"/>
      <c r="I3048"/>
    </row>
    <row r="3049" spans="4:9" ht="13.9" customHeight="1">
      <c r="D3049"/>
      <c r="I3049"/>
    </row>
    <row r="3050" spans="4:9" ht="13.9" customHeight="1">
      <c r="D3050"/>
      <c r="I3050"/>
    </row>
    <row r="3051" spans="4:9" ht="13.9" customHeight="1">
      <c r="D3051"/>
      <c r="I3051"/>
    </row>
    <row r="3052" spans="4:9" ht="13.9" customHeight="1">
      <c r="D3052"/>
      <c r="I3052"/>
    </row>
    <row r="3053" spans="4:9" ht="13.9" customHeight="1">
      <c r="D3053"/>
      <c r="I3053"/>
    </row>
    <row r="3054" spans="4:9" ht="13.9" customHeight="1">
      <c r="D3054"/>
      <c r="I3054"/>
    </row>
    <row r="3055" spans="4:9" ht="13.9" customHeight="1">
      <c r="D3055"/>
      <c r="I3055"/>
    </row>
    <row r="3056" spans="4:9" ht="13.9" customHeight="1">
      <c r="D3056"/>
      <c r="I3056"/>
    </row>
    <row r="3057" spans="4:9" ht="13.9" customHeight="1">
      <c r="D3057"/>
      <c r="I3057"/>
    </row>
    <row r="3058" spans="4:9" ht="13.9" customHeight="1">
      <c r="D3058"/>
      <c r="I3058"/>
    </row>
    <row r="3059" spans="4:9" ht="13.9" customHeight="1">
      <c r="D3059"/>
      <c r="I3059"/>
    </row>
    <row r="3060" spans="4:9" ht="13.9" customHeight="1">
      <c r="D3060"/>
      <c r="I3060"/>
    </row>
    <row r="3061" spans="4:9" ht="13.9" customHeight="1">
      <c r="D3061"/>
      <c r="I3061"/>
    </row>
    <row r="3062" spans="4:9" ht="13.9" customHeight="1">
      <c r="D3062"/>
      <c r="I3062"/>
    </row>
    <row r="3063" spans="4:9" ht="13.9" customHeight="1">
      <c r="D3063"/>
      <c r="I3063"/>
    </row>
    <row r="3064" spans="4:9" ht="13.9" customHeight="1">
      <c r="D3064"/>
      <c r="I3064"/>
    </row>
    <row r="3065" spans="4:9" ht="13.9" customHeight="1">
      <c r="D3065"/>
      <c r="I3065"/>
    </row>
    <row r="3066" spans="4:9" ht="13.9" customHeight="1">
      <c r="D3066"/>
      <c r="I3066"/>
    </row>
    <row r="3067" spans="4:9" ht="13.9" customHeight="1">
      <c r="D3067"/>
      <c r="I3067"/>
    </row>
    <row r="3068" spans="4:9" ht="13.9" customHeight="1">
      <c r="D3068"/>
      <c r="I3068"/>
    </row>
    <row r="3069" spans="4:9" ht="13.9" customHeight="1">
      <c r="D3069"/>
      <c r="I3069"/>
    </row>
    <row r="3070" spans="4:9" ht="13.9" customHeight="1">
      <c r="D3070"/>
      <c r="I3070"/>
    </row>
    <row r="3071" spans="4:9" ht="13.9" customHeight="1">
      <c r="D3071"/>
      <c r="I3071"/>
    </row>
    <row r="3072" spans="4:9" ht="13.9" customHeight="1">
      <c r="D3072"/>
      <c r="I3072"/>
    </row>
    <row r="3073" spans="4:9" ht="13.9" customHeight="1">
      <c r="D3073"/>
      <c r="I3073"/>
    </row>
    <row r="3074" spans="4:9" ht="13.9" customHeight="1">
      <c r="D3074"/>
      <c r="I3074"/>
    </row>
    <row r="3075" spans="4:9" ht="13.9" customHeight="1">
      <c r="D3075"/>
      <c r="I3075"/>
    </row>
    <row r="3076" spans="4:9" ht="13.9" customHeight="1">
      <c r="D3076"/>
      <c r="I3076"/>
    </row>
    <row r="3077" spans="4:9" ht="13.9" customHeight="1">
      <c r="D3077"/>
      <c r="I3077"/>
    </row>
    <row r="3078" spans="4:9" ht="13.9" customHeight="1">
      <c r="D3078"/>
      <c r="I3078"/>
    </row>
    <row r="3079" spans="4:9" ht="13.9" customHeight="1">
      <c r="D3079"/>
      <c r="I3079"/>
    </row>
    <row r="3080" spans="4:9" ht="13.9" customHeight="1">
      <c r="D3080"/>
      <c r="I3080"/>
    </row>
    <row r="3081" spans="4:9" ht="13.9" customHeight="1">
      <c r="D3081"/>
      <c r="I3081"/>
    </row>
    <row r="3082" spans="4:9" ht="13.9" customHeight="1">
      <c r="D3082"/>
      <c r="I3082"/>
    </row>
    <row r="3083" spans="4:9" ht="13.9" customHeight="1">
      <c r="D3083"/>
      <c r="I3083"/>
    </row>
    <row r="3084" spans="4:9" ht="13.9" customHeight="1">
      <c r="D3084"/>
      <c r="I3084"/>
    </row>
    <row r="3085" spans="4:9" ht="13.9" customHeight="1">
      <c r="D3085"/>
      <c r="I3085"/>
    </row>
    <row r="3086" spans="4:9" ht="13.9" customHeight="1">
      <c r="D3086"/>
      <c r="I3086"/>
    </row>
    <row r="3087" spans="4:9" ht="13.9" customHeight="1">
      <c r="D3087"/>
      <c r="I3087"/>
    </row>
    <row r="3088" spans="4:9" ht="13.9" customHeight="1">
      <c r="D3088"/>
      <c r="I3088"/>
    </row>
    <row r="3089" spans="4:9" ht="13.9" customHeight="1">
      <c r="D3089"/>
      <c r="I3089"/>
    </row>
    <row r="3090" spans="4:9" ht="13.9" customHeight="1">
      <c r="D3090"/>
      <c r="I3090"/>
    </row>
    <row r="3091" spans="4:9" ht="13.9" customHeight="1">
      <c r="D3091"/>
      <c r="I3091"/>
    </row>
    <row r="3092" spans="4:9" ht="13.9" customHeight="1">
      <c r="D3092"/>
      <c r="I3092"/>
    </row>
    <row r="3093" spans="4:9" ht="13.9" customHeight="1">
      <c r="D3093"/>
      <c r="I3093"/>
    </row>
    <row r="3094" spans="4:9" ht="13.9" customHeight="1">
      <c r="D3094"/>
      <c r="I3094"/>
    </row>
    <row r="3095" spans="4:9" ht="13.9" customHeight="1">
      <c r="D3095"/>
      <c r="I3095"/>
    </row>
    <row r="3096" spans="4:9" ht="13.9" customHeight="1">
      <c r="D3096"/>
      <c r="I3096"/>
    </row>
    <row r="3097" spans="4:9" ht="13.9" customHeight="1">
      <c r="D3097"/>
      <c r="I3097"/>
    </row>
    <row r="3098" spans="4:9" ht="13.9" customHeight="1">
      <c r="D3098"/>
      <c r="I3098"/>
    </row>
    <row r="3099" spans="4:9" ht="13.9" customHeight="1">
      <c r="D3099"/>
      <c r="I3099"/>
    </row>
    <row r="3100" spans="4:9" ht="13.9" customHeight="1">
      <c r="D3100"/>
      <c r="I3100"/>
    </row>
    <row r="3101" spans="4:9" ht="13.9" customHeight="1">
      <c r="D3101"/>
      <c r="I3101"/>
    </row>
    <row r="3102" spans="4:9" ht="13.9" customHeight="1">
      <c r="D3102"/>
      <c r="I3102"/>
    </row>
    <row r="3103" spans="4:9" ht="13.9" customHeight="1">
      <c r="D3103"/>
      <c r="I3103"/>
    </row>
    <row r="3104" spans="4:9" ht="13.9" customHeight="1">
      <c r="D3104"/>
      <c r="I3104"/>
    </row>
    <row r="3105" spans="4:9" ht="13.9" customHeight="1">
      <c r="D3105"/>
      <c r="I3105"/>
    </row>
    <row r="3106" spans="4:9" ht="13.9" customHeight="1">
      <c r="D3106"/>
      <c r="I3106"/>
    </row>
    <row r="3107" spans="4:9" ht="13.9" customHeight="1">
      <c r="D3107"/>
      <c r="I3107"/>
    </row>
    <row r="3108" spans="4:9" ht="13.9" customHeight="1">
      <c r="D3108"/>
      <c r="I3108"/>
    </row>
    <row r="3109" spans="4:9" ht="13.9" customHeight="1">
      <c r="D3109"/>
      <c r="I3109"/>
    </row>
    <row r="3110" spans="4:9" ht="13.9" customHeight="1">
      <c r="D3110"/>
      <c r="I3110"/>
    </row>
    <row r="3111" spans="4:9" ht="13.9" customHeight="1">
      <c r="D3111"/>
      <c r="I3111"/>
    </row>
    <row r="3112" spans="4:9" ht="13.9" customHeight="1">
      <c r="D3112"/>
      <c r="I3112"/>
    </row>
    <row r="3113" spans="4:9" ht="13.9" customHeight="1">
      <c r="D3113"/>
      <c r="I3113"/>
    </row>
    <row r="3114" spans="4:9" ht="13.9" customHeight="1">
      <c r="D3114"/>
      <c r="I3114"/>
    </row>
    <row r="3115" spans="4:9" ht="13.9" customHeight="1">
      <c r="D3115"/>
      <c r="I3115"/>
    </row>
    <row r="3116" spans="4:9" ht="13.9" customHeight="1">
      <c r="D3116"/>
      <c r="I3116"/>
    </row>
    <row r="3117" spans="4:9" ht="13.9" customHeight="1">
      <c r="D3117"/>
      <c r="I3117"/>
    </row>
    <row r="3118" spans="4:9" ht="13.9" customHeight="1">
      <c r="D3118"/>
      <c r="I3118"/>
    </row>
    <row r="3119" spans="4:9" ht="13.9" customHeight="1">
      <c r="D3119"/>
      <c r="I3119"/>
    </row>
    <row r="3120" spans="4:9" ht="13.9" customHeight="1">
      <c r="D3120"/>
      <c r="I3120"/>
    </row>
    <row r="3121" spans="4:9" ht="13.9" customHeight="1">
      <c r="D3121"/>
      <c r="I3121"/>
    </row>
    <row r="3122" spans="4:9" ht="13.9" customHeight="1">
      <c r="D3122"/>
      <c r="I3122"/>
    </row>
    <row r="3123" spans="4:9" ht="13.9" customHeight="1">
      <c r="D3123"/>
      <c r="I3123"/>
    </row>
    <row r="3124" spans="4:9" ht="13.9" customHeight="1">
      <c r="D3124"/>
      <c r="I3124"/>
    </row>
    <row r="3125" spans="4:9" ht="13.9" customHeight="1">
      <c r="D3125"/>
      <c r="I3125"/>
    </row>
    <row r="3126" spans="4:9" ht="13.9" customHeight="1">
      <c r="D3126"/>
      <c r="I3126"/>
    </row>
    <row r="3127" spans="4:9" ht="13.9" customHeight="1">
      <c r="D3127"/>
      <c r="I3127"/>
    </row>
    <row r="3128" spans="4:9" ht="13.9" customHeight="1">
      <c r="D3128"/>
      <c r="I3128"/>
    </row>
    <row r="3129" spans="4:9" ht="13.9" customHeight="1">
      <c r="D3129"/>
      <c r="I3129"/>
    </row>
    <row r="3130" spans="4:9" ht="13.9" customHeight="1">
      <c r="D3130"/>
      <c r="I3130"/>
    </row>
    <row r="3131" spans="4:9" ht="13.9" customHeight="1">
      <c r="D3131"/>
      <c r="I3131"/>
    </row>
    <row r="3132" spans="4:9" ht="13.9" customHeight="1">
      <c r="D3132"/>
      <c r="I3132"/>
    </row>
    <row r="3133" spans="4:9" ht="13.9" customHeight="1">
      <c r="D3133"/>
      <c r="I3133"/>
    </row>
    <row r="3134" spans="4:9" ht="13.9" customHeight="1">
      <c r="D3134"/>
      <c r="I3134"/>
    </row>
    <row r="3135" spans="4:9" ht="13.9" customHeight="1">
      <c r="D3135"/>
      <c r="I3135"/>
    </row>
    <row r="3136" spans="4:9" ht="13.9" customHeight="1">
      <c r="D3136"/>
      <c r="I3136"/>
    </row>
    <row r="3137" spans="4:9" ht="13.9" customHeight="1">
      <c r="D3137"/>
      <c r="I3137"/>
    </row>
    <row r="3138" spans="4:9" ht="13.9" customHeight="1">
      <c r="D3138"/>
      <c r="I3138"/>
    </row>
    <row r="3139" spans="4:9" ht="13.9" customHeight="1">
      <c r="D3139"/>
      <c r="I3139"/>
    </row>
    <row r="3140" spans="4:9" ht="13.9" customHeight="1">
      <c r="D3140"/>
      <c r="I3140"/>
    </row>
    <row r="3141" spans="4:9" ht="13.9" customHeight="1">
      <c r="D3141"/>
      <c r="I3141"/>
    </row>
    <row r="3142" spans="4:9" ht="13.9" customHeight="1">
      <c r="D3142"/>
      <c r="I3142"/>
    </row>
    <row r="3143" spans="4:9" ht="13.9" customHeight="1">
      <c r="D3143"/>
      <c r="I3143"/>
    </row>
    <row r="3144" spans="4:9" ht="13.9" customHeight="1">
      <c r="D3144"/>
      <c r="I3144"/>
    </row>
    <row r="3145" spans="4:9" ht="13.9" customHeight="1">
      <c r="D3145"/>
      <c r="I3145"/>
    </row>
    <row r="3146" spans="4:9" ht="13.9" customHeight="1">
      <c r="D3146"/>
      <c r="I3146"/>
    </row>
    <row r="3147" spans="4:9" ht="13.9" customHeight="1">
      <c r="D3147"/>
      <c r="I3147"/>
    </row>
    <row r="3148" spans="4:9" ht="13.9" customHeight="1">
      <c r="D3148"/>
      <c r="I3148"/>
    </row>
    <row r="3149" spans="4:9" ht="13.9" customHeight="1">
      <c r="D3149"/>
      <c r="I3149"/>
    </row>
    <row r="3150" spans="4:9" ht="13.9" customHeight="1">
      <c r="D3150"/>
      <c r="I3150"/>
    </row>
    <row r="3151" spans="4:9" ht="13.9" customHeight="1">
      <c r="D3151"/>
      <c r="I3151"/>
    </row>
    <row r="3152" spans="4:9" ht="13.9" customHeight="1">
      <c r="D3152"/>
      <c r="I3152"/>
    </row>
    <row r="3153" spans="4:9" ht="13.9" customHeight="1">
      <c r="D3153"/>
      <c r="I3153"/>
    </row>
    <row r="3154" spans="4:9" ht="13.9" customHeight="1">
      <c r="D3154"/>
      <c r="I3154"/>
    </row>
    <row r="3155" spans="4:9" ht="13.9" customHeight="1">
      <c r="D3155"/>
      <c r="I3155"/>
    </row>
    <row r="3156" spans="4:9" ht="13.9" customHeight="1">
      <c r="D3156"/>
      <c r="I3156"/>
    </row>
    <row r="3157" spans="4:9" ht="13.9" customHeight="1">
      <c r="D3157"/>
      <c r="I3157"/>
    </row>
    <row r="3158" spans="4:9" ht="13.9" customHeight="1">
      <c r="D3158"/>
      <c r="I3158"/>
    </row>
    <row r="3159" spans="4:9" ht="13.9" customHeight="1">
      <c r="D3159"/>
      <c r="I3159"/>
    </row>
    <row r="3160" spans="4:9" ht="13.9" customHeight="1">
      <c r="D3160"/>
      <c r="I3160"/>
    </row>
    <row r="3161" spans="4:9" ht="13.9" customHeight="1">
      <c r="D3161"/>
      <c r="I3161"/>
    </row>
    <row r="3162" spans="4:9" ht="13.9" customHeight="1">
      <c r="D3162"/>
      <c r="I3162"/>
    </row>
    <row r="3163" spans="4:9" ht="13.9" customHeight="1">
      <c r="D3163"/>
      <c r="I3163"/>
    </row>
    <row r="3164" spans="4:9" ht="13.9" customHeight="1">
      <c r="D3164"/>
      <c r="I3164"/>
    </row>
    <row r="3165" spans="4:9" ht="13.9" customHeight="1">
      <c r="D3165"/>
      <c r="I3165"/>
    </row>
    <row r="3166" spans="4:9" ht="13.9" customHeight="1">
      <c r="D3166"/>
      <c r="I3166"/>
    </row>
    <row r="3167" spans="4:9" ht="13.9" customHeight="1">
      <c r="D3167"/>
      <c r="I3167"/>
    </row>
    <row r="3168" spans="4:9" ht="13.9" customHeight="1">
      <c r="D3168"/>
      <c r="I3168"/>
    </row>
    <row r="3169" spans="4:9" ht="13.9" customHeight="1">
      <c r="D3169"/>
      <c r="I3169"/>
    </row>
    <row r="3170" spans="4:9" ht="13.9" customHeight="1">
      <c r="D3170"/>
      <c r="I3170"/>
    </row>
    <row r="3171" spans="4:9" ht="13.9" customHeight="1">
      <c r="D3171"/>
      <c r="I3171"/>
    </row>
    <row r="3172" spans="4:9" ht="13.9" customHeight="1">
      <c r="D3172"/>
      <c r="I3172"/>
    </row>
    <row r="3173" spans="4:9" ht="13.9" customHeight="1">
      <c r="D3173"/>
      <c r="I3173"/>
    </row>
    <row r="3174" spans="4:9" ht="13.9" customHeight="1">
      <c r="D3174"/>
      <c r="I3174"/>
    </row>
    <row r="3175" spans="4:9" ht="13.9" customHeight="1">
      <c r="D3175"/>
      <c r="I3175"/>
    </row>
    <row r="3176" spans="4:9" ht="13.9" customHeight="1">
      <c r="D3176"/>
      <c r="I3176"/>
    </row>
    <row r="3177" spans="4:9" ht="13.9" customHeight="1">
      <c r="D3177"/>
      <c r="I3177"/>
    </row>
    <row r="3178" spans="4:9" ht="13.9" customHeight="1">
      <c r="D3178"/>
      <c r="I3178"/>
    </row>
    <row r="3179" spans="4:9" ht="13.9" customHeight="1">
      <c r="D3179"/>
      <c r="I3179"/>
    </row>
    <row r="3180" spans="4:9" ht="13.9" customHeight="1">
      <c r="D3180"/>
      <c r="I3180"/>
    </row>
    <row r="3181" spans="4:9" ht="13.9" customHeight="1">
      <c r="D3181"/>
      <c r="I3181"/>
    </row>
    <row r="3182" spans="4:9" ht="13.9" customHeight="1">
      <c r="D3182"/>
      <c r="I3182"/>
    </row>
    <row r="3183" spans="4:9" ht="13.9" customHeight="1">
      <c r="D3183"/>
      <c r="I3183"/>
    </row>
    <row r="3184" spans="4:9" ht="13.9" customHeight="1">
      <c r="D3184"/>
      <c r="I3184"/>
    </row>
    <row r="3185" spans="4:9" ht="13.9" customHeight="1">
      <c r="D3185"/>
      <c r="I3185"/>
    </row>
    <row r="3186" spans="4:9" ht="13.9" customHeight="1">
      <c r="D3186"/>
      <c r="I3186"/>
    </row>
    <row r="3187" spans="4:9" ht="13.9" customHeight="1">
      <c r="D3187"/>
      <c r="I3187"/>
    </row>
    <row r="3188" spans="4:9" ht="13.9" customHeight="1">
      <c r="D3188"/>
      <c r="I3188"/>
    </row>
    <row r="3189" spans="4:9" ht="13.9" customHeight="1">
      <c r="D3189"/>
      <c r="I3189"/>
    </row>
    <row r="3190" spans="4:9" ht="13.9" customHeight="1">
      <c r="D3190"/>
      <c r="I3190"/>
    </row>
    <row r="3191" spans="4:9" ht="13.9" customHeight="1">
      <c r="D3191"/>
      <c r="I3191"/>
    </row>
    <row r="3192" spans="4:9" ht="13.9" customHeight="1">
      <c r="D3192"/>
      <c r="I3192"/>
    </row>
    <row r="3193" spans="4:9" ht="13.9" customHeight="1">
      <c r="D3193"/>
      <c r="I3193"/>
    </row>
    <row r="3194" spans="4:9" ht="13.9" customHeight="1">
      <c r="D3194"/>
      <c r="I3194"/>
    </row>
    <row r="3195" spans="4:9" ht="13.9" customHeight="1">
      <c r="D3195"/>
      <c r="I3195"/>
    </row>
    <row r="3196" spans="4:9" ht="13.9" customHeight="1">
      <c r="D3196"/>
      <c r="I3196"/>
    </row>
    <row r="3197" spans="4:9" ht="13.9" customHeight="1">
      <c r="D3197"/>
      <c r="I3197"/>
    </row>
    <row r="3198" spans="4:9" ht="13.9" customHeight="1">
      <c r="D3198"/>
      <c r="I3198"/>
    </row>
    <row r="3199" spans="4:9" ht="13.9" customHeight="1">
      <c r="D3199"/>
      <c r="I3199"/>
    </row>
    <row r="3200" spans="4:9" ht="13.9" customHeight="1">
      <c r="D3200"/>
      <c r="I3200"/>
    </row>
    <row r="3201" spans="4:9" ht="13.9" customHeight="1">
      <c r="D3201"/>
      <c r="I3201"/>
    </row>
    <row r="3202" spans="4:9" ht="13.9" customHeight="1">
      <c r="D3202"/>
      <c r="I3202"/>
    </row>
    <row r="3203" spans="4:9" ht="13.9" customHeight="1">
      <c r="D3203"/>
      <c r="I3203"/>
    </row>
    <row r="3204" spans="4:9" ht="13.9" customHeight="1">
      <c r="D3204"/>
      <c r="I3204"/>
    </row>
    <row r="3205" spans="4:9" ht="13.9" customHeight="1">
      <c r="D3205"/>
      <c r="I3205"/>
    </row>
    <row r="3206" spans="4:9" ht="13.9" customHeight="1">
      <c r="D3206"/>
      <c r="I3206"/>
    </row>
    <row r="3207" spans="4:9" ht="13.9" customHeight="1">
      <c r="D3207"/>
      <c r="I3207"/>
    </row>
    <row r="3208" spans="4:9" ht="13.9" customHeight="1">
      <c r="D3208"/>
      <c r="I3208"/>
    </row>
    <row r="3209" spans="4:9" ht="13.9" customHeight="1">
      <c r="D3209"/>
      <c r="I3209"/>
    </row>
    <row r="3210" spans="4:9" ht="13.9" customHeight="1">
      <c r="D3210"/>
      <c r="I3210"/>
    </row>
    <row r="3211" spans="4:9" ht="13.9" customHeight="1">
      <c r="D3211"/>
      <c r="I3211"/>
    </row>
    <row r="3212" spans="4:9" ht="13.9" customHeight="1">
      <c r="D3212"/>
      <c r="I3212"/>
    </row>
    <row r="3213" spans="4:9" ht="13.9" customHeight="1">
      <c r="D3213"/>
      <c r="I3213"/>
    </row>
    <row r="3214" spans="4:9" ht="13.9" customHeight="1">
      <c r="D3214"/>
      <c r="I3214"/>
    </row>
    <row r="3215" spans="4:9" ht="13.9" customHeight="1">
      <c r="D3215"/>
      <c r="I3215"/>
    </row>
    <row r="3216" spans="4:9" ht="13.9" customHeight="1">
      <c r="D3216"/>
      <c r="I3216"/>
    </row>
    <row r="3217" spans="4:9" ht="13.9" customHeight="1">
      <c r="D3217"/>
      <c r="I3217"/>
    </row>
    <row r="3218" spans="4:9" ht="13.9" customHeight="1">
      <c r="D3218"/>
      <c r="I3218"/>
    </row>
    <row r="3219" spans="4:9" ht="13.9" customHeight="1">
      <c r="D3219"/>
      <c r="I3219"/>
    </row>
    <row r="3220" spans="4:9" ht="13.9" customHeight="1">
      <c r="D3220"/>
      <c r="I3220"/>
    </row>
    <row r="3221" spans="4:9" ht="13.9" customHeight="1">
      <c r="D3221"/>
      <c r="I3221"/>
    </row>
    <row r="3222" spans="4:9" ht="13.9" customHeight="1">
      <c r="D3222"/>
      <c r="I3222"/>
    </row>
    <row r="3223" spans="4:9" ht="13.9" customHeight="1">
      <c r="D3223"/>
      <c r="I3223"/>
    </row>
    <row r="3224" spans="4:9" ht="13.9" customHeight="1">
      <c r="D3224"/>
      <c r="I3224"/>
    </row>
    <row r="3225" spans="4:9" ht="13.9" customHeight="1">
      <c r="D3225"/>
      <c r="I3225"/>
    </row>
    <row r="3226" spans="4:9" ht="13.9" customHeight="1">
      <c r="D3226"/>
      <c r="I3226"/>
    </row>
    <row r="3227" spans="4:9" ht="13.9" customHeight="1">
      <c r="D3227"/>
      <c r="I3227"/>
    </row>
    <row r="3228" spans="4:9" ht="13.9" customHeight="1">
      <c r="D3228"/>
      <c r="I3228"/>
    </row>
    <row r="3229" spans="4:9" ht="13.9" customHeight="1">
      <c r="D3229"/>
      <c r="I3229"/>
    </row>
    <row r="3230" spans="4:9" ht="13.9" customHeight="1">
      <c r="D3230"/>
      <c r="I3230"/>
    </row>
    <row r="3231" spans="4:9" ht="13.9" customHeight="1">
      <c r="D3231"/>
      <c r="I3231"/>
    </row>
    <row r="3232" spans="4:9" ht="13.9" customHeight="1">
      <c r="D3232"/>
      <c r="I3232"/>
    </row>
    <row r="3233" spans="4:9" ht="13.9" customHeight="1">
      <c r="D3233"/>
      <c r="I3233"/>
    </row>
    <row r="3234" spans="4:9" ht="13.9" customHeight="1">
      <c r="D3234"/>
      <c r="I3234"/>
    </row>
    <row r="3235" spans="4:9" ht="13.9" customHeight="1">
      <c r="D3235"/>
      <c r="I3235"/>
    </row>
    <row r="3236" spans="4:9" ht="13.9" customHeight="1">
      <c r="D3236"/>
      <c r="I3236"/>
    </row>
    <row r="3237" spans="4:9" ht="13.9" customHeight="1">
      <c r="D3237"/>
      <c r="I3237"/>
    </row>
    <row r="3238" spans="4:9" ht="13.9" customHeight="1">
      <c r="D3238"/>
      <c r="I3238"/>
    </row>
    <row r="3239" spans="4:9" ht="13.9" customHeight="1">
      <c r="D3239"/>
      <c r="I3239"/>
    </row>
    <row r="3240" spans="4:9" ht="13.9" customHeight="1">
      <c r="D3240"/>
      <c r="I3240"/>
    </row>
    <row r="3241" spans="4:9" ht="13.9" customHeight="1">
      <c r="D3241"/>
      <c r="I3241"/>
    </row>
    <row r="3242" spans="4:9" ht="13.9" customHeight="1">
      <c r="D3242"/>
      <c r="I3242"/>
    </row>
    <row r="3243" spans="4:9" ht="13.9" customHeight="1">
      <c r="D3243"/>
      <c r="I3243"/>
    </row>
    <row r="3244" spans="4:9" ht="13.9" customHeight="1">
      <c r="D3244"/>
      <c r="I3244"/>
    </row>
    <row r="3245" spans="4:9" ht="13.9" customHeight="1">
      <c r="D3245"/>
      <c r="I3245"/>
    </row>
    <row r="3246" spans="4:9" ht="13.9" customHeight="1">
      <c r="D3246"/>
      <c r="I3246"/>
    </row>
    <row r="3247" spans="4:9" ht="13.9" customHeight="1">
      <c r="D3247"/>
      <c r="I3247"/>
    </row>
    <row r="3248" spans="4:9" ht="13.9" customHeight="1">
      <c r="D3248"/>
      <c r="I3248"/>
    </row>
    <row r="3249" spans="4:9" ht="13.9" customHeight="1">
      <c r="D3249"/>
      <c r="I3249"/>
    </row>
    <row r="3250" spans="4:9" ht="13.9" customHeight="1">
      <c r="D3250"/>
      <c r="I3250"/>
    </row>
    <row r="3251" spans="4:9" ht="13.9" customHeight="1">
      <c r="D3251"/>
      <c r="I3251"/>
    </row>
    <row r="3252" spans="4:9" ht="13.9" customHeight="1">
      <c r="D3252"/>
      <c r="I3252"/>
    </row>
    <row r="3253" spans="4:9" ht="13.9" customHeight="1">
      <c r="D3253"/>
      <c r="I3253"/>
    </row>
    <row r="3254" spans="4:9" ht="13.9" customHeight="1">
      <c r="D3254"/>
      <c r="I3254"/>
    </row>
    <row r="3255" spans="4:9" ht="13.9" customHeight="1">
      <c r="D3255"/>
      <c r="I3255"/>
    </row>
    <row r="3256" spans="4:9" ht="13.9" customHeight="1">
      <c r="D3256"/>
      <c r="I3256"/>
    </row>
    <row r="3257" spans="4:9" ht="13.9" customHeight="1">
      <c r="D3257"/>
      <c r="I3257"/>
    </row>
    <row r="3258" spans="4:9" ht="13.9" customHeight="1">
      <c r="D3258"/>
      <c r="I3258"/>
    </row>
    <row r="3259" spans="4:9" ht="13.9" customHeight="1">
      <c r="D3259"/>
      <c r="I3259"/>
    </row>
    <row r="3260" spans="4:9" ht="13.9" customHeight="1">
      <c r="D3260"/>
      <c r="I3260"/>
    </row>
    <row r="3261" spans="4:9" ht="13.9" customHeight="1">
      <c r="D3261"/>
      <c r="I3261"/>
    </row>
    <row r="3262" spans="4:9" ht="13.9" customHeight="1">
      <c r="D3262"/>
      <c r="I3262"/>
    </row>
    <row r="3263" spans="4:9" ht="13.9" customHeight="1">
      <c r="D3263"/>
      <c r="I3263"/>
    </row>
    <row r="3264" spans="4:9" ht="13.9" customHeight="1">
      <c r="D3264"/>
      <c r="I3264"/>
    </row>
    <row r="3265" spans="4:9" ht="13.9" customHeight="1">
      <c r="D3265"/>
      <c r="I3265"/>
    </row>
    <row r="3266" spans="4:9" ht="13.9" customHeight="1">
      <c r="D3266"/>
      <c r="I3266"/>
    </row>
    <row r="3267" spans="4:9" ht="13.9" customHeight="1">
      <c r="D3267"/>
      <c r="I3267"/>
    </row>
    <row r="3268" spans="4:9" ht="13.9" customHeight="1">
      <c r="D3268"/>
      <c r="I3268"/>
    </row>
    <row r="3269" spans="4:9" ht="13.9" customHeight="1">
      <c r="D3269"/>
      <c r="I3269"/>
    </row>
    <row r="3270" spans="4:9" ht="13.9" customHeight="1">
      <c r="D3270"/>
      <c r="I3270"/>
    </row>
    <row r="3271" spans="4:9" ht="13.9" customHeight="1">
      <c r="D3271"/>
      <c r="I3271"/>
    </row>
    <row r="3272" spans="4:9" ht="13.9" customHeight="1">
      <c r="D3272"/>
      <c r="I3272"/>
    </row>
    <row r="3273" spans="4:9" ht="13.9" customHeight="1">
      <c r="D3273"/>
      <c r="I3273"/>
    </row>
    <row r="3274" spans="4:9" ht="13.9" customHeight="1">
      <c r="D3274"/>
      <c r="I3274"/>
    </row>
    <row r="3275" spans="4:9" ht="13.9" customHeight="1">
      <c r="D3275"/>
      <c r="I3275"/>
    </row>
    <row r="3276" spans="4:9" ht="13.9" customHeight="1">
      <c r="D3276"/>
      <c r="I3276"/>
    </row>
    <row r="3277" spans="4:9" ht="13.9" customHeight="1">
      <c r="D3277"/>
      <c r="I3277"/>
    </row>
    <row r="3278" spans="4:9" ht="13.9" customHeight="1">
      <c r="D3278"/>
      <c r="I3278"/>
    </row>
    <row r="3279" spans="4:9" ht="13.9" customHeight="1">
      <c r="D3279"/>
      <c r="I3279"/>
    </row>
    <row r="3280" spans="4:9" ht="13.9" customHeight="1">
      <c r="D3280"/>
      <c r="I3280"/>
    </row>
    <row r="3281" spans="4:9" ht="13.9" customHeight="1">
      <c r="D3281"/>
      <c r="I3281"/>
    </row>
    <row r="3282" spans="4:9" ht="13.9" customHeight="1">
      <c r="D3282"/>
      <c r="I3282"/>
    </row>
    <row r="3283" spans="4:9" ht="13.9" customHeight="1">
      <c r="D3283"/>
      <c r="I3283"/>
    </row>
    <row r="3284" spans="4:9" ht="13.9" customHeight="1">
      <c r="D3284"/>
      <c r="I3284"/>
    </row>
    <row r="3285" spans="4:9" ht="13.9" customHeight="1">
      <c r="D3285"/>
      <c r="I3285"/>
    </row>
    <row r="3286" spans="4:9" ht="13.9" customHeight="1">
      <c r="D3286"/>
      <c r="I3286"/>
    </row>
    <row r="3287" spans="4:9" ht="13.9" customHeight="1">
      <c r="D3287"/>
      <c r="I3287"/>
    </row>
    <row r="3288" spans="4:9" ht="13.9" customHeight="1">
      <c r="D3288"/>
      <c r="I3288"/>
    </row>
    <row r="3289" spans="4:9" ht="13.9" customHeight="1">
      <c r="D3289"/>
      <c r="I3289"/>
    </row>
    <row r="3290" spans="4:9" ht="13.9" customHeight="1">
      <c r="D3290"/>
      <c r="I3290"/>
    </row>
    <row r="3291" spans="4:9" ht="13.9" customHeight="1">
      <c r="D3291"/>
      <c r="I3291"/>
    </row>
    <row r="3292" spans="4:9" ht="13.9" customHeight="1">
      <c r="D3292"/>
      <c r="I3292"/>
    </row>
    <row r="3293" spans="4:9" ht="13.9" customHeight="1">
      <c r="D3293"/>
      <c r="I3293"/>
    </row>
    <row r="3294" spans="4:9" ht="13.9" customHeight="1">
      <c r="D3294"/>
      <c r="I3294"/>
    </row>
    <row r="3295" spans="4:9" ht="13.9" customHeight="1">
      <c r="D3295"/>
      <c r="I3295"/>
    </row>
    <row r="3296" spans="4:9" ht="13.9" customHeight="1">
      <c r="D3296"/>
      <c r="I3296"/>
    </row>
    <row r="3297" spans="4:9" ht="13.9" customHeight="1">
      <c r="D3297"/>
      <c r="I3297"/>
    </row>
    <row r="3298" spans="4:9" ht="13.9" customHeight="1">
      <c r="D3298"/>
      <c r="I3298"/>
    </row>
    <row r="3299" spans="4:9" ht="13.9" customHeight="1">
      <c r="D3299"/>
      <c r="I3299"/>
    </row>
    <row r="3300" spans="4:9" ht="13.9" customHeight="1">
      <c r="D3300"/>
      <c r="I3300"/>
    </row>
    <row r="3301" spans="4:9" ht="13.9" customHeight="1">
      <c r="D3301"/>
      <c r="I3301"/>
    </row>
    <row r="3302" spans="4:9" ht="13.9" customHeight="1">
      <c r="D3302"/>
      <c r="I3302"/>
    </row>
    <row r="3303" spans="4:9" ht="13.9" customHeight="1">
      <c r="D3303"/>
      <c r="I3303"/>
    </row>
    <row r="3304" spans="4:9" ht="13.9" customHeight="1">
      <c r="D3304"/>
      <c r="I3304"/>
    </row>
    <row r="3305" spans="4:9" ht="13.9" customHeight="1">
      <c r="D3305"/>
      <c r="I3305"/>
    </row>
    <row r="3306" spans="4:9" ht="13.9" customHeight="1">
      <c r="D3306"/>
      <c r="I3306"/>
    </row>
    <row r="3307" spans="4:9" ht="13.9" customHeight="1">
      <c r="D3307"/>
      <c r="I3307"/>
    </row>
    <row r="3308" spans="4:9" ht="13.9" customHeight="1">
      <c r="D3308"/>
      <c r="I3308"/>
    </row>
    <row r="3309" spans="4:9" ht="13.9" customHeight="1">
      <c r="D3309"/>
      <c r="I3309"/>
    </row>
    <row r="3310" spans="4:9" ht="13.9" customHeight="1">
      <c r="D3310"/>
      <c r="I3310"/>
    </row>
    <row r="3311" spans="4:9" ht="13.9" customHeight="1">
      <c r="D3311"/>
      <c r="I3311"/>
    </row>
    <row r="3312" spans="4:9" ht="13.9" customHeight="1">
      <c r="D3312"/>
      <c r="I3312"/>
    </row>
    <row r="3313" spans="4:9" ht="13.9" customHeight="1">
      <c r="D3313"/>
      <c r="I3313"/>
    </row>
    <row r="3314" spans="4:9" ht="13.9" customHeight="1">
      <c r="D3314"/>
      <c r="I3314"/>
    </row>
    <row r="3315" spans="4:9" ht="13.9" customHeight="1">
      <c r="D3315"/>
      <c r="I3315"/>
    </row>
    <row r="3316" spans="4:9" ht="13.9" customHeight="1">
      <c r="D3316"/>
      <c r="I3316"/>
    </row>
    <row r="3317" spans="4:9" ht="13.9" customHeight="1">
      <c r="D3317"/>
      <c r="I3317"/>
    </row>
    <row r="3318" spans="4:9" ht="13.9" customHeight="1">
      <c r="D3318"/>
      <c r="I3318"/>
    </row>
    <row r="3319" spans="4:9" ht="13.9" customHeight="1">
      <c r="D3319"/>
      <c r="I3319"/>
    </row>
    <row r="3320" spans="4:9" ht="13.9" customHeight="1">
      <c r="D3320"/>
      <c r="I3320"/>
    </row>
    <row r="3321" spans="4:9" ht="13.9" customHeight="1">
      <c r="D3321"/>
      <c r="I3321"/>
    </row>
    <row r="3322" spans="4:9" ht="13.9" customHeight="1">
      <c r="D3322"/>
      <c r="I3322"/>
    </row>
    <row r="3323" spans="4:9" ht="13.9" customHeight="1">
      <c r="D3323"/>
      <c r="I3323"/>
    </row>
    <row r="3324" spans="4:9" ht="13.9" customHeight="1">
      <c r="D3324"/>
      <c r="I3324"/>
    </row>
    <row r="3325" spans="4:9" ht="13.9" customHeight="1">
      <c r="D3325"/>
      <c r="I3325"/>
    </row>
    <row r="3326" spans="4:9" ht="13.9" customHeight="1">
      <c r="D3326"/>
      <c r="I3326"/>
    </row>
    <row r="3327" spans="4:9" ht="13.9" customHeight="1">
      <c r="D3327"/>
      <c r="I3327"/>
    </row>
    <row r="3328" spans="4:9" ht="13.9" customHeight="1">
      <c r="D3328"/>
      <c r="I3328"/>
    </row>
    <row r="3329" spans="4:9" ht="13.9" customHeight="1">
      <c r="D3329"/>
      <c r="I3329"/>
    </row>
    <row r="3330" spans="4:9" ht="13.9" customHeight="1">
      <c r="D3330"/>
      <c r="I3330"/>
    </row>
    <row r="3331" spans="4:9" ht="13.9" customHeight="1">
      <c r="D3331"/>
      <c r="I3331"/>
    </row>
    <row r="3332" spans="4:9" ht="13.9" customHeight="1">
      <c r="D3332"/>
      <c r="I3332"/>
    </row>
    <row r="3333" spans="4:9" ht="13.9" customHeight="1">
      <c r="D3333"/>
      <c r="I3333"/>
    </row>
    <row r="3334" spans="4:9" ht="13.9" customHeight="1">
      <c r="D3334"/>
      <c r="I3334"/>
    </row>
    <row r="3335" spans="4:9" ht="13.9" customHeight="1">
      <c r="D3335"/>
      <c r="I3335"/>
    </row>
    <row r="3336" spans="4:9" ht="13.9" customHeight="1">
      <c r="D3336"/>
      <c r="I3336"/>
    </row>
    <row r="3337" spans="4:9" ht="13.9" customHeight="1">
      <c r="D3337"/>
      <c r="I3337"/>
    </row>
    <row r="3338" spans="4:9" ht="13.9" customHeight="1">
      <c r="D3338"/>
      <c r="I3338"/>
    </row>
    <row r="3339" spans="4:9" ht="13.9" customHeight="1">
      <c r="D3339"/>
      <c r="I3339"/>
    </row>
    <row r="3340" spans="4:9" ht="13.9" customHeight="1">
      <c r="D3340"/>
      <c r="I3340"/>
    </row>
    <row r="3341" spans="4:9" ht="13.9" customHeight="1">
      <c r="D3341"/>
      <c r="I3341"/>
    </row>
    <row r="3342" spans="4:9" ht="13.9" customHeight="1">
      <c r="D3342"/>
      <c r="I3342"/>
    </row>
    <row r="3343" spans="4:9" ht="13.9" customHeight="1">
      <c r="D3343"/>
      <c r="I3343"/>
    </row>
    <row r="3344" spans="4:9" ht="13.9" customHeight="1">
      <c r="D3344"/>
      <c r="I3344"/>
    </row>
    <row r="3345" spans="4:9" ht="13.9" customHeight="1">
      <c r="D3345"/>
      <c r="I3345"/>
    </row>
    <row r="3346" spans="4:9" ht="13.9" customHeight="1">
      <c r="D3346"/>
      <c r="I3346"/>
    </row>
    <row r="3347" spans="4:9" ht="13.9" customHeight="1">
      <c r="D3347"/>
      <c r="I3347"/>
    </row>
    <row r="3348" spans="4:9" ht="13.9" customHeight="1">
      <c r="D3348"/>
      <c r="I3348"/>
    </row>
    <row r="3349" spans="4:9" ht="13.9" customHeight="1">
      <c r="D3349"/>
      <c r="I3349"/>
    </row>
    <row r="3350" spans="4:9" ht="13.9" customHeight="1">
      <c r="D3350"/>
      <c r="I3350"/>
    </row>
    <row r="3351" spans="4:9" ht="13.9" customHeight="1">
      <c r="D3351"/>
      <c r="I3351"/>
    </row>
    <row r="3352" spans="4:9" ht="13.9" customHeight="1">
      <c r="D3352"/>
      <c r="I3352"/>
    </row>
    <row r="3353" spans="4:9" ht="13.9" customHeight="1">
      <c r="D3353"/>
      <c r="I3353"/>
    </row>
    <row r="3354" spans="4:9" ht="13.9" customHeight="1">
      <c r="D3354"/>
      <c r="I3354"/>
    </row>
    <row r="3355" spans="4:9" ht="13.9" customHeight="1">
      <c r="D3355"/>
      <c r="I3355"/>
    </row>
    <row r="3356" spans="4:9" ht="13.9" customHeight="1">
      <c r="D3356"/>
      <c r="I3356"/>
    </row>
    <row r="3357" spans="4:9" ht="13.9" customHeight="1">
      <c r="D3357"/>
      <c r="I3357"/>
    </row>
    <row r="3358" spans="4:9" ht="13.9" customHeight="1">
      <c r="D3358"/>
      <c r="I3358"/>
    </row>
    <row r="3359" spans="4:9" ht="13.9" customHeight="1">
      <c r="D3359"/>
      <c r="I3359"/>
    </row>
    <row r="3360" spans="4:9" ht="13.9" customHeight="1">
      <c r="D3360"/>
      <c r="I3360"/>
    </row>
    <row r="3361" spans="4:9" ht="13.9" customHeight="1">
      <c r="D3361"/>
      <c r="I3361"/>
    </row>
    <row r="3362" spans="4:9" ht="13.9" customHeight="1">
      <c r="D3362"/>
      <c r="I3362"/>
    </row>
    <row r="3363" spans="4:9" ht="13.9" customHeight="1">
      <c r="D3363"/>
      <c r="I3363"/>
    </row>
    <row r="3364" spans="4:9" ht="13.9" customHeight="1">
      <c r="D3364"/>
      <c r="I3364"/>
    </row>
    <row r="3365" spans="4:9" ht="13.9" customHeight="1">
      <c r="D3365"/>
      <c r="I3365"/>
    </row>
    <row r="3366" spans="4:9" ht="13.9" customHeight="1">
      <c r="D3366"/>
      <c r="I3366"/>
    </row>
    <row r="3367" spans="4:9" ht="13.9" customHeight="1">
      <c r="D3367"/>
      <c r="I3367"/>
    </row>
    <row r="3368" spans="4:9" ht="13.9" customHeight="1">
      <c r="D3368"/>
      <c r="I3368"/>
    </row>
    <row r="3369" spans="4:9" ht="13.9" customHeight="1">
      <c r="D3369"/>
      <c r="I3369"/>
    </row>
    <row r="3370" spans="4:9" ht="13.9" customHeight="1">
      <c r="D3370"/>
      <c r="I3370"/>
    </row>
    <row r="3371" spans="4:9" ht="13.9" customHeight="1">
      <c r="D3371"/>
      <c r="I3371"/>
    </row>
    <row r="3372" spans="4:9" ht="13.9" customHeight="1">
      <c r="D3372"/>
      <c r="I3372"/>
    </row>
    <row r="3373" spans="4:9" ht="13.9" customHeight="1">
      <c r="D3373"/>
      <c r="I3373"/>
    </row>
    <row r="3374" spans="4:9" ht="13.9" customHeight="1">
      <c r="D3374"/>
      <c r="I3374"/>
    </row>
    <row r="3375" spans="4:9" ht="13.9" customHeight="1">
      <c r="D3375"/>
      <c r="I3375"/>
    </row>
    <row r="3376" spans="4:9" ht="13.9" customHeight="1">
      <c r="D3376"/>
      <c r="I3376"/>
    </row>
    <row r="3377" spans="4:9" ht="13.9" customHeight="1">
      <c r="D3377"/>
      <c r="I3377"/>
    </row>
    <row r="3378" spans="4:9" ht="13.9" customHeight="1">
      <c r="D3378"/>
      <c r="I3378"/>
    </row>
    <row r="3379" spans="4:9" ht="13.9" customHeight="1">
      <c r="D3379"/>
      <c r="I3379"/>
    </row>
    <row r="3380" spans="4:9" ht="13.9" customHeight="1">
      <c r="D3380"/>
      <c r="I3380"/>
    </row>
    <row r="3381" spans="4:9" ht="13.9" customHeight="1">
      <c r="D3381"/>
      <c r="I3381"/>
    </row>
    <row r="3382" spans="4:9" ht="13.9" customHeight="1">
      <c r="D3382"/>
      <c r="I3382"/>
    </row>
    <row r="3383" spans="4:9" ht="13.9" customHeight="1">
      <c r="D3383"/>
      <c r="I3383"/>
    </row>
    <row r="3384" spans="4:9" ht="13.9" customHeight="1">
      <c r="D3384"/>
      <c r="I3384"/>
    </row>
    <row r="3385" spans="4:9" ht="13.9" customHeight="1">
      <c r="D3385"/>
      <c r="I3385"/>
    </row>
    <row r="3386" spans="4:9" ht="13.9" customHeight="1">
      <c r="D3386"/>
      <c r="I3386"/>
    </row>
    <row r="3387" spans="4:9" ht="13.9" customHeight="1">
      <c r="D3387"/>
      <c r="I3387"/>
    </row>
    <row r="3388" spans="4:9" ht="13.9" customHeight="1">
      <c r="D3388"/>
      <c r="I3388"/>
    </row>
    <row r="3389" spans="4:9" ht="13.9" customHeight="1">
      <c r="D3389"/>
      <c r="I3389"/>
    </row>
    <row r="3390" spans="4:9" ht="13.9" customHeight="1">
      <c r="D3390"/>
      <c r="I3390"/>
    </row>
    <row r="3391" spans="4:9" ht="13.9" customHeight="1">
      <c r="D3391"/>
      <c r="I3391"/>
    </row>
    <row r="3392" spans="4:9" ht="13.9" customHeight="1">
      <c r="D3392"/>
      <c r="I3392"/>
    </row>
    <row r="3393" spans="4:9" ht="13.9" customHeight="1">
      <c r="D3393"/>
      <c r="I3393"/>
    </row>
    <row r="3394" spans="4:9" ht="13.9" customHeight="1">
      <c r="D3394"/>
      <c r="I3394"/>
    </row>
    <row r="3395" spans="4:9" ht="13.9" customHeight="1">
      <c r="D3395"/>
      <c r="I3395"/>
    </row>
    <row r="3396" spans="4:9" ht="13.9" customHeight="1">
      <c r="D3396"/>
      <c r="I3396"/>
    </row>
    <row r="3397" spans="4:9" ht="13.9" customHeight="1">
      <c r="D3397"/>
      <c r="I3397"/>
    </row>
    <row r="3398" spans="4:9" ht="13.9" customHeight="1">
      <c r="D3398"/>
      <c r="I3398"/>
    </row>
    <row r="3399" spans="4:9" ht="13.9" customHeight="1">
      <c r="D3399"/>
      <c r="I3399"/>
    </row>
    <row r="3400" spans="4:9" ht="13.9" customHeight="1">
      <c r="D3400"/>
      <c r="I3400"/>
    </row>
    <row r="3401" spans="4:9" ht="13.9" customHeight="1">
      <c r="D3401"/>
      <c r="I3401"/>
    </row>
    <row r="3402" spans="4:9" ht="13.9" customHeight="1">
      <c r="D3402"/>
      <c r="I3402"/>
    </row>
    <row r="3403" spans="4:9" ht="13.9" customHeight="1">
      <c r="D3403"/>
      <c r="I3403"/>
    </row>
    <row r="3404" spans="4:9" ht="13.9" customHeight="1">
      <c r="D3404"/>
      <c r="I3404"/>
    </row>
    <row r="3405" spans="4:9" ht="13.9" customHeight="1">
      <c r="D3405"/>
      <c r="I3405"/>
    </row>
    <row r="3406" spans="4:9" ht="13.9" customHeight="1">
      <c r="D3406"/>
      <c r="I3406"/>
    </row>
    <row r="3407" spans="4:9" ht="13.9" customHeight="1">
      <c r="D3407"/>
      <c r="I3407"/>
    </row>
    <row r="3408" spans="4:9" ht="13.9" customHeight="1">
      <c r="D3408"/>
      <c r="I3408"/>
    </row>
    <row r="3409" spans="4:9" ht="13.9" customHeight="1">
      <c r="D3409"/>
      <c r="I3409"/>
    </row>
    <row r="3410" spans="4:9" ht="13.9" customHeight="1">
      <c r="D3410"/>
      <c r="I3410"/>
    </row>
    <row r="3411" spans="4:9" ht="13.9" customHeight="1">
      <c r="D3411"/>
      <c r="I3411"/>
    </row>
    <row r="3412" spans="4:9" ht="13.9" customHeight="1">
      <c r="D3412"/>
      <c r="I3412"/>
    </row>
    <row r="3413" spans="4:9" ht="13.9" customHeight="1">
      <c r="D3413"/>
      <c r="I3413"/>
    </row>
    <row r="3414" spans="4:9" ht="13.9" customHeight="1">
      <c r="D3414"/>
      <c r="I3414"/>
    </row>
    <row r="3415" spans="4:9" ht="13.9" customHeight="1">
      <c r="D3415"/>
      <c r="I3415"/>
    </row>
    <row r="3416" spans="4:9" ht="13.9" customHeight="1">
      <c r="D3416"/>
      <c r="I3416"/>
    </row>
    <row r="3417" spans="4:9" ht="13.9" customHeight="1">
      <c r="D3417"/>
      <c r="I3417"/>
    </row>
    <row r="3418" spans="4:9" ht="13.9" customHeight="1">
      <c r="D3418"/>
      <c r="I3418"/>
    </row>
    <row r="3419" spans="4:9" ht="13.9" customHeight="1">
      <c r="D3419"/>
      <c r="I3419"/>
    </row>
    <row r="3420" spans="4:9" ht="13.9" customHeight="1">
      <c r="D3420"/>
      <c r="I3420"/>
    </row>
    <row r="3421" spans="4:9" ht="13.9" customHeight="1">
      <c r="D3421"/>
      <c r="I3421"/>
    </row>
    <row r="3422" spans="4:9" ht="13.9" customHeight="1">
      <c r="D3422"/>
      <c r="I3422"/>
    </row>
    <row r="3423" spans="4:9" ht="13.9" customHeight="1">
      <c r="D3423"/>
      <c r="I3423"/>
    </row>
    <row r="3424" spans="4:9" ht="13.9" customHeight="1">
      <c r="D3424"/>
      <c r="I3424"/>
    </row>
    <row r="3425" spans="4:9" ht="13.9" customHeight="1">
      <c r="D3425"/>
      <c r="I3425"/>
    </row>
    <row r="3426" spans="4:9" ht="13.9" customHeight="1">
      <c r="D3426"/>
      <c r="I3426"/>
    </row>
    <row r="3427" spans="4:9" ht="13.9" customHeight="1">
      <c r="D3427"/>
      <c r="I3427"/>
    </row>
    <row r="3428" spans="4:9" ht="13.9" customHeight="1">
      <c r="D3428"/>
      <c r="I3428"/>
    </row>
    <row r="3429" spans="4:9" ht="13.9" customHeight="1">
      <c r="D3429"/>
      <c r="I3429"/>
    </row>
    <row r="3430" spans="4:9" ht="13.9" customHeight="1">
      <c r="D3430"/>
      <c r="I3430"/>
    </row>
    <row r="3431" spans="4:9" ht="13.9" customHeight="1">
      <c r="D3431"/>
      <c r="I3431"/>
    </row>
    <row r="3432" spans="4:9" ht="13.9" customHeight="1">
      <c r="D3432"/>
      <c r="I3432"/>
    </row>
    <row r="3433" spans="4:9" ht="13.9" customHeight="1">
      <c r="D3433"/>
      <c r="I3433"/>
    </row>
    <row r="3434" spans="4:9" ht="13.9" customHeight="1">
      <c r="D3434"/>
      <c r="I3434"/>
    </row>
    <row r="3435" spans="4:9" ht="13.9" customHeight="1">
      <c r="D3435"/>
      <c r="I3435"/>
    </row>
    <row r="3436" spans="4:9" ht="13.9" customHeight="1">
      <c r="D3436"/>
      <c r="I3436"/>
    </row>
    <row r="3437" spans="4:9" ht="13.9" customHeight="1">
      <c r="D3437"/>
      <c r="I3437"/>
    </row>
    <row r="3438" spans="4:9" ht="13.9" customHeight="1">
      <c r="D3438"/>
      <c r="I3438"/>
    </row>
    <row r="3439" spans="4:9" ht="13.9" customHeight="1">
      <c r="D3439"/>
      <c r="I3439"/>
    </row>
    <row r="3440" spans="4:9" ht="13.9" customHeight="1">
      <c r="D3440"/>
      <c r="I3440"/>
    </row>
    <row r="3441" spans="4:9" ht="13.9" customHeight="1">
      <c r="D3441"/>
      <c r="I3441"/>
    </row>
    <row r="3442" spans="4:9" ht="13.9" customHeight="1">
      <c r="D3442"/>
      <c r="I3442"/>
    </row>
    <row r="3443" spans="4:9" ht="13.9" customHeight="1">
      <c r="D3443"/>
      <c r="I3443"/>
    </row>
    <row r="3444" spans="4:9" ht="13.9" customHeight="1">
      <c r="D3444"/>
      <c r="I3444"/>
    </row>
    <row r="3445" spans="4:9" ht="13.9" customHeight="1">
      <c r="D3445"/>
      <c r="I3445"/>
    </row>
    <row r="3446" spans="4:9" ht="13.9" customHeight="1">
      <c r="D3446"/>
      <c r="I3446"/>
    </row>
    <row r="3447" spans="4:9" ht="13.9" customHeight="1">
      <c r="D3447"/>
      <c r="I3447"/>
    </row>
    <row r="3448" spans="4:9" ht="13.9" customHeight="1">
      <c r="D3448"/>
      <c r="I3448"/>
    </row>
    <row r="3449" spans="4:9" ht="13.9" customHeight="1">
      <c r="D3449"/>
      <c r="I3449"/>
    </row>
    <row r="3450" spans="4:9" ht="13.9" customHeight="1">
      <c r="D3450"/>
      <c r="I3450"/>
    </row>
    <row r="3451" spans="4:9" ht="13.9" customHeight="1">
      <c r="D3451"/>
      <c r="I3451"/>
    </row>
    <row r="3452" spans="4:9" ht="13.9" customHeight="1">
      <c r="D3452"/>
      <c r="I3452"/>
    </row>
    <row r="3453" spans="4:9" ht="13.9" customHeight="1">
      <c r="D3453"/>
      <c r="I3453"/>
    </row>
    <row r="3454" spans="4:9" ht="13.9" customHeight="1">
      <c r="D3454"/>
      <c r="I3454"/>
    </row>
    <row r="3455" spans="4:9" ht="13.9" customHeight="1">
      <c r="D3455"/>
      <c r="I3455"/>
    </row>
    <row r="3456" spans="4:9" ht="13.9" customHeight="1">
      <c r="D3456"/>
      <c r="I3456"/>
    </row>
    <row r="3457" spans="4:9" ht="13.9" customHeight="1">
      <c r="D3457"/>
      <c r="I3457"/>
    </row>
    <row r="3458" spans="4:9" ht="13.9" customHeight="1">
      <c r="D3458"/>
      <c r="I3458"/>
    </row>
    <row r="3459" spans="4:9" ht="13.9" customHeight="1">
      <c r="D3459"/>
      <c r="I3459"/>
    </row>
    <row r="3460" spans="4:9" ht="13.9" customHeight="1">
      <c r="D3460"/>
      <c r="I3460"/>
    </row>
    <row r="3461" spans="4:9" ht="13.9" customHeight="1">
      <c r="D3461"/>
      <c r="I3461"/>
    </row>
    <row r="3462" spans="4:9" ht="13.9" customHeight="1">
      <c r="D3462"/>
      <c r="I3462"/>
    </row>
    <row r="3463" spans="4:9" ht="13.9" customHeight="1">
      <c r="D3463"/>
      <c r="I3463"/>
    </row>
    <row r="3464" spans="4:9" ht="13.9" customHeight="1">
      <c r="D3464"/>
      <c r="I3464"/>
    </row>
    <row r="3465" spans="4:9" ht="13.9" customHeight="1">
      <c r="D3465"/>
      <c r="I3465"/>
    </row>
    <row r="3466" spans="4:9" ht="13.9" customHeight="1">
      <c r="D3466"/>
      <c r="I3466"/>
    </row>
    <row r="3467" spans="4:9" ht="13.9" customHeight="1">
      <c r="D3467"/>
      <c r="I3467"/>
    </row>
    <row r="3468" spans="4:9" ht="13.9" customHeight="1">
      <c r="D3468"/>
      <c r="I3468"/>
    </row>
    <row r="3469" spans="4:9" ht="13.9" customHeight="1">
      <c r="D3469"/>
      <c r="I3469"/>
    </row>
    <row r="3470" spans="4:9" ht="13.9" customHeight="1">
      <c r="D3470"/>
      <c r="I3470"/>
    </row>
    <row r="3471" spans="4:9" ht="13.9" customHeight="1">
      <c r="D3471"/>
      <c r="I3471"/>
    </row>
    <row r="3472" spans="4:9" ht="13.9" customHeight="1">
      <c r="D3472"/>
      <c r="I3472"/>
    </row>
    <row r="3473" spans="4:9" ht="13.9" customHeight="1">
      <c r="D3473"/>
      <c r="I3473"/>
    </row>
    <row r="3474" spans="4:9" ht="13.9" customHeight="1">
      <c r="D3474"/>
      <c r="I3474"/>
    </row>
    <row r="3475" spans="4:9" ht="13.9" customHeight="1">
      <c r="D3475"/>
      <c r="I3475"/>
    </row>
    <row r="3476" spans="4:9" ht="13.9" customHeight="1">
      <c r="D3476"/>
      <c r="I3476"/>
    </row>
    <row r="3477" spans="4:9" ht="13.9" customHeight="1">
      <c r="D3477"/>
      <c r="I3477"/>
    </row>
    <row r="3478" spans="4:9" ht="13.9" customHeight="1">
      <c r="D3478"/>
      <c r="I3478"/>
    </row>
    <row r="3479" spans="4:9" ht="13.9" customHeight="1">
      <c r="D3479"/>
      <c r="I3479"/>
    </row>
    <row r="3480" spans="4:9" ht="13.9" customHeight="1">
      <c r="D3480"/>
      <c r="I3480"/>
    </row>
    <row r="3481" spans="4:9" ht="13.9" customHeight="1">
      <c r="D3481"/>
      <c r="I3481"/>
    </row>
    <row r="3482" spans="4:9" ht="13.9" customHeight="1">
      <c r="D3482"/>
      <c r="I3482"/>
    </row>
    <row r="3483" spans="4:9" ht="13.9" customHeight="1">
      <c r="D3483"/>
      <c r="I3483"/>
    </row>
    <row r="3484" spans="4:9" ht="13.9" customHeight="1">
      <c r="D3484"/>
      <c r="I3484"/>
    </row>
    <row r="3485" spans="4:9" ht="13.9" customHeight="1">
      <c r="D3485"/>
      <c r="I3485"/>
    </row>
    <row r="3486" spans="4:9" ht="13.9" customHeight="1">
      <c r="D3486"/>
      <c r="I3486"/>
    </row>
    <row r="3487" spans="4:9" ht="13.9" customHeight="1">
      <c r="D3487"/>
      <c r="I3487"/>
    </row>
    <row r="3488" spans="4:9" ht="13.9" customHeight="1">
      <c r="D3488"/>
      <c r="I3488"/>
    </row>
    <row r="3489" spans="4:9" ht="13.9" customHeight="1">
      <c r="D3489"/>
      <c r="I3489"/>
    </row>
    <row r="3490" spans="4:9" ht="13.9" customHeight="1">
      <c r="D3490"/>
      <c r="I3490"/>
    </row>
    <row r="3491" spans="4:9" ht="13.9" customHeight="1">
      <c r="D3491"/>
      <c r="I3491"/>
    </row>
    <row r="3492" spans="4:9" ht="13.9" customHeight="1">
      <c r="D3492"/>
      <c r="I3492"/>
    </row>
    <row r="3493" spans="4:9" ht="13.9" customHeight="1">
      <c r="D3493"/>
      <c r="I3493"/>
    </row>
    <row r="3494" spans="4:9" ht="13.9" customHeight="1">
      <c r="D3494"/>
      <c r="I3494"/>
    </row>
    <row r="3495" spans="4:9" ht="13.9" customHeight="1">
      <c r="D3495"/>
      <c r="I3495"/>
    </row>
    <row r="3496" spans="4:9" ht="13.9" customHeight="1">
      <c r="D3496"/>
      <c r="I3496"/>
    </row>
    <row r="3497" spans="4:9" ht="13.9" customHeight="1">
      <c r="D3497"/>
      <c r="I3497"/>
    </row>
    <row r="3498" spans="4:9" ht="13.9" customHeight="1">
      <c r="D3498"/>
      <c r="I3498"/>
    </row>
    <row r="3499" spans="4:9" ht="13.9" customHeight="1">
      <c r="D3499"/>
      <c r="I3499"/>
    </row>
    <row r="3500" spans="4:9" ht="13.9" customHeight="1">
      <c r="D3500"/>
      <c r="I3500"/>
    </row>
    <row r="3501" spans="4:9" ht="13.9" customHeight="1">
      <c r="D3501"/>
      <c r="I3501"/>
    </row>
    <row r="3502" spans="4:9" ht="13.9" customHeight="1">
      <c r="D3502"/>
      <c r="I3502"/>
    </row>
    <row r="3503" spans="4:9" ht="13.9" customHeight="1">
      <c r="D3503"/>
      <c r="I3503"/>
    </row>
    <row r="3504" spans="4:9" ht="13.9" customHeight="1">
      <c r="D3504"/>
      <c r="I3504"/>
    </row>
    <row r="3505" spans="4:9" ht="13.9" customHeight="1">
      <c r="D3505"/>
      <c r="I3505"/>
    </row>
    <row r="3506" spans="4:9" ht="13.9" customHeight="1">
      <c r="D3506"/>
      <c r="I3506"/>
    </row>
    <row r="3507" spans="4:9" ht="13.9" customHeight="1">
      <c r="D3507"/>
      <c r="I3507"/>
    </row>
    <row r="3508" spans="4:9" ht="13.9" customHeight="1">
      <c r="D3508"/>
      <c r="I3508"/>
    </row>
    <row r="3509" spans="4:9" ht="13.9" customHeight="1">
      <c r="D3509"/>
      <c r="I3509"/>
    </row>
    <row r="3510" spans="4:9" ht="13.9" customHeight="1">
      <c r="D3510"/>
      <c r="I3510"/>
    </row>
    <row r="3511" spans="4:9" ht="13.9" customHeight="1">
      <c r="D3511"/>
      <c r="I3511"/>
    </row>
    <row r="3512" spans="4:9" ht="13.9" customHeight="1">
      <c r="D3512"/>
      <c r="I3512"/>
    </row>
    <row r="3513" spans="4:9" ht="13.9" customHeight="1">
      <c r="D3513"/>
      <c r="I3513"/>
    </row>
    <row r="3514" spans="4:9" ht="13.9" customHeight="1">
      <c r="D3514"/>
      <c r="I3514"/>
    </row>
    <row r="3515" spans="4:9" ht="13.9" customHeight="1">
      <c r="D3515"/>
      <c r="I3515"/>
    </row>
    <row r="3516" spans="4:9" ht="13.9" customHeight="1">
      <c r="D3516"/>
      <c r="I3516"/>
    </row>
    <row r="3517" spans="4:9" ht="13.9" customHeight="1">
      <c r="D3517"/>
      <c r="I3517"/>
    </row>
    <row r="3518" spans="4:9" ht="13.9" customHeight="1">
      <c r="D3518"/>
      <c r="I3518"/>
    </row>
    <row r="3519" spans="4:9" ht="13.9" customHeight="1">
      <c r="D3519"/>
      <c r="I3519"/>
    </row>
    <row r="3520" spans="4:9" ht="13.9" customHeight="1">
      <c r="D3520"/>
      <c r="I3520"/>
    </row>
    <row r="3521" spans="4:9" ht="13.9" customHeight="1">
      <c r="D3521"/>
      <c r="I3521"/>
    </row>
    <row r="3522" spans="4:9" ht="13.9" customHeight="1">
      <c r="D3522"/>
      <c r="I3522"/>
    </row>
    <row r="3523" spans="4:9" ht="13.9" customHeight="1">
      <c r="D3523"/>
      <c r="I3523"/>
    </row>
    <row r="3524" spans="4:9" ht="13.9" customHeight="1">
      <c r="D3524"/>
      <c r="I3524"/>
    </row>
    <row r="3525" spans="4:9" ht="13.9" customHeight="1">
      <c r="D3525"/>
      <c r="I3525"/>
    </row>
    <row r="3526" spans="4:9" ht="13.9" customHeight="1">
      <c r="D3526"/>
      <c r="I3526"/>
    </row>
    <row r="3527" spans="4:9" ht="13.9" customHeight="1">
      <c r="D3527"/>
      <c r="I3527"/>
    </row>
    <row r="3528" spans="4:9" ht="13.9" customHeight="1">
      <c r="D3528"/>
      <c r="I3528"/>
    </row>
    <row r="3529" spans="4:9" ht="13.9" customHeight="1">
      <c r="D3529"/>
      <c r="I3529"/>
    </row>
    <row r="3530" spans="4:9" ht="13.9" customHeight="1">
      <c r="D3530"/>
      <c r="I3530"/>
    </row>
    <row r="3531" spans="4:9" ht="13.9" customHeight="1">
      <c r="D3531"/>
      <c r="I3531"/>
    </row>
    <row r="3532" spans="4:9" ht="13.9" customHeight="1">
      <c r="D3532"/>
      <c r="I3532"/>
    </row>
    <row r="3533" spans="4:9" ht="13.9" customHeight="1">
      <c r="D3533"/>
      <c r="I3533"/>
    </row>
    <row r="3534" spans="4:9" ht="13.9" customHeight="1">
      <c r="D3534"/>
      <c r="I3534"/>
    </row>
    <row r="3535" spans="4:9" ht="13.9" customHeight="1">
      <c r="D3535"/>
      <c r="I3535"/>
    </row>
    <row r="3536" spans="4:9" ht="13.9" customHeight="1">
      <c r="D3536"/>
      <c r="I3536"/>
    </row>
    <row r="3537" spans="4:9" ht="13.9" customHeight="1">
      <c r="D3537"/>
      <c r="I3537"/>
    </row>
    <row r="3538" spans="4:9" ht="13.9" customHeight="1">
      <c r="D3538"/>
      <c r="I3538"/>
    </row>
    <row r="3539" spans="4:9" ht="13.9" customHeight="1">
      <c r="D3539"/>
      <c r="I3539"/>
    </row>
    <row r="3540" spans="4:9" ht="13.9" customHeight="1">
      <c r="D3540"/>
      <c r="I3540"/>
    </row>
    <row r="3541" spans="4:9" ht="13.9" customHeight="1">
      <c r="D3541"/>
      <c r="I3541"/>
    </row>
    <row r="3542" spans="4:9" ht="13.9" customHeight="1">
      <c r="D3542"/>
      <c r="I3542"/>
    </row>
    <row r="3543" spans="4:9" ht="13.9" customHeight="1">
      <c r="D3543"/>
      <c r="I3543"/>
    </row>
    <row r="3544" spans="4:9" ht="13.9" customHeight="1">
      <c r="D3544"/>
      <c r="I3544"/>
    </row>
    <row r="3545" spans="4:9" ht="13.9" customHeight="1">
      <c r="D3545"/>
      <c r="I3545"/>
    </row>
    <row r="3546" spans="4:9" ht="13.9" customHeight="1">
      <c r="D3546"/>
      <c r="I3546"/>
    </row>
    <row r="3547" spans="4:9" ht="13.9" customHeight="1">
      <c r="D3547"/>
      <c r="I3547"/>
    </row>
    <row r="3548" spans="4:9" ht="13.9" customHeight="1">
      <c r="D3548"/>
      <c r="I3548"/>
    </row>
    <row r="3549" spans="4:9" ht="13.9" customHeight="1">
      <c r="D3549"/>
      <c r="I3549"/>
    </row>
    <row r="3550" spans="4:9" ht="13.9" customHeight="1">
      <c r="D3550"/>
      <c r="I3550"/>
    </row>
    <row r="3551" spans="4:9" ht="13.9" customHeight="1">
      <c r="D3551"/>
      <c r="I3551"/>
    </row>
    <row r="3552" spans="4:9" ht="13.9" customHeight="1">
      <c r="D3552"/>
      <c r="I3552"/>
    </row>
    <row r="3553" spans="4:9" ht="13.9" customHeight="1">
      <c r="D3553"/>
      <c r="I3553"/>
    </row>
    <row r="3554" spans="4:9" ht="13.9" customHeight="1">
      <c r="D3554"/>
      <c r="I3554"/>
    </row>
    <row r="3555" spans="4:9" ht="13.9" customHeight="1">
      <c r="D3555"/>
      <c r="I3555"/>
    </row>
    <row r="3556" spans="4:9" ht="13.9" customHeight="1">
      <c r="D3556"/>
      <c r="I3556"/>
    </row>
    <row r="3557" spans="4:9" ht="13.9" customHeight="1">
      <c r="D3557"/>
      <c r="I3557"/>
    </row>
    <row r="3558" spans="4:9" ht="13.9" customHeight="1">
      <c r="D3558"/>
      <c r="I3558"/>
    </row>
    <row r="3559" spans="4:9" ht="13.9" customHeight="1">
      <c r="D3559"/>
      <c r="I3559"/>
    </row>
    <row r="3560" spans="4:9" ht="13.9" customHeight="1">
      <c r="D3560"/>
      <c r="I3560"/>
    </row>
    <row r="3561" spans="4:9" ht="13.9" customHeight="1">
      <c r="D3561"/>
      <c r="I3561"/>
    </row>
    <row r="3562" spans="4:9" ht="13.9" customHeight="1">
      <c r="D3562"/>
      <c r="I3562"/>
    </row>
    <row r="3563" spans="4:9" ht="13.9" customHeight="1">
      <c r="D3563"/>
      <c r="I3563"/>
    </row>
    <row r="3564" spans="4:9" ht="13.9" customHeight="1">
      <c r="D3564"/>
      <c r="I3564"/>
    </row>
    <row r="3565" spans="4:9" ht="13.9" customHeight="1">
      <c r="D3565"/>
      <c r="I3565"/>
    </row>
    <row r="3566" spans="4:9" ht="13.9" customHeight="1">
      <c r="D3566"/>
      <c r="I3566"/>
    </row>
    <row r="3567" spans="4:9" ht="13.9" customHeight="1">
      <c r="D3567"/>
      <c r="I3567"/>
    </row>
    <row r="3568" spans="4:9" ht="13.9" customHeight="1">
      <c r="D3568"/>
      <c r="I3568"/>
    </row>
    <row r="3569" spans="4:9" ht="13.9" customHeight="1">
      <c r="D3569"/>
      <c r="I3569"/>
    </row>
    <row r="3570" spans="4:9" ht="13.9" customHeight="1">
      <c r="D3570"/>
      <c r="I3570"/>
    </row>
    <row r="3571" spans="4:9" ht="13.9" customHeight="1">
      <c r="D3571"/>
      <c r="I3571"/>
    </row>
    <row r="3572" spans="4:9" ht="13.9" customHeight="1">
      <c r="D3572"/>
      <c r="I3572"/>
    </row>
    <row r="3573" spans="4:9" ht="13.9" customHeight="1">
      <c r="D3573"/>
      <c r="I3573"/>
    </row>
    <row r="3574" spans="4:9" ht="13.9" customHeight="1">
      <c r="D3574"/>
      <c r="I3574"/>
    </row>
    <row r="3575" spans="4:9" ht="13.9" customHeight="1">
      <c r="D3575"/>
      <c r="I3575"/>
    </row>
    <row r="3576" spans="4:9" ht="13.9" customHeight="1">
      <c r="D3576"/>
      <c r="I3576"/>
    </row>
    <row r="3577" spans="4:9" ht="13.9" customHeight="1">
      <c r="D3577"/>
      <c r="I3577"/>
    </row>
    <row r="3578" spans="4:9" ht="13.9" customHeight="1">
      <c r="D3578"/>
      <c r="I3578"/>
    </row>
    <row r="3579" spans="4:9" ht="13.9" customHeight="1">
      <c r="D3579"/>
      <c r="I3579"/>
    </row>
    <row r="3580" spans="4:9" ht="13.9" customHeight="1">
      <c r="D3580"/>
      <c r="I3580"/>
    </row>
    <row r="3581" spans="4:9" ht="13.9" customHeight="1">
      <c r="D3581"/>
      <c r="I3581"/>
    </row>
    <row r="3582" spans="4:9" ht="13.9" customHeight="1">
      <c r="D3582"/>
      <c r="I3582"/>
    </row>
    <row r="3583" spans="4:9" ht="13.9" customHeight="1">
      <c r="D3583"/>
      <c r="I3583"/>
    </row>
    <row r="3584" spans="4:9" ht="13.9" customHeight="1">
      <c r="D3584"/>
      <c r="I3584"/>
    </row>
    <row r="3585" spans="4:9" ht="13.9" customHeight="1">
      <c r="D3585"/>
      <c r="I3585"/>
    </row>
    <row r="3586" spans="4:9" ht="13.9" customHeight="1">
      <c r="D3586"/>
      <c r="I3586"/>
    </row>
    <row r="3587" spans="4:9" ht="13.9" customHeight="1">
      <c r="D3587"/>
      <c r="I3587"/>
    </row>
    <row r="3588" spans="4:9" ht="13.9" customHeight="1">
      <c r="D3588"/>
      <c r="I3588"/>
    </row>
    <row r="3589" spans="4:9" ht="13.9" customHeight="1">
      <c r="D3589"/>
      <c r="I3589"/>
    </row>
    <row r="3590" spans="4:9" ht="13.9" customHeight="1">
      <c r="D3590"/>
      <c r="I3590"/>
    </row>
    <row r="3591" spans="4:9" ht="13.9" customHeight="1">
      <c r="D3591"/>
      <c r="I3591"/>
    </row>
    <row r="3592" spans="4:9" ht="13.9" customHeight="1">
      <c r="D3592"/>
      <c r="I3592"/>
    </row>
    <row r="3593" spans="4:9" ht="13.9" customHeight="1">
      <c r="D3593"/>
      <c r="I3593"/>
    </row>
    <row r="3594" spans="4:9" ht="13.9" customHeight="1">
      <c r="D3594"/>
      <c r="I3594"/>
    </row>
    <row r="3595" spans="4:9" ht="13.9" customHeight="1">
      <c r="D3595"/>
      <c r="I3595"/>
    </row>
    <row r="3596" spans="4:9" ht="13.9" customHeight="1">
      <c r="D3596"/>
      <c r="I3596"/>
    </row>
    <row r="3597" spans="4:9" ht="13.9" customHeight="1">
      <c r="D3597"/>
      <c r="I3597"/>
    </row>
    <row r="3598" spans="4:9" ht="13.9" customHeight="1">
      <c r="D3598"/>
      <c r="I3598"/>
    </row>
    <row r="3599" spans="4:9" ht="13.9" customHeight="1">
      <c r="D3599"/>
      <c r="I3599"/>
    </row>
    <row r="3600" spans="4:9" ht="13.9" customHeight="1">
      <c r="D3600"/>
      <c r="I3600"/>
    </row>
    <row r="3601" spans="4:9" ht="13.9" customHeight="1">
      <c r="D3601"/>
      <c r="I3601"/>
    </row>
    <row r="3602" spans="4:9" ht="13.9" customHeight="1">
      <c r="D3602"/>
      <c r="I3602"/>
    </row>
    <row r="3603" spans="4:9" ht="13.9" customHeight="1">
      <c r="D3603"/>
      <c r="I3603"/>
    </row>
    <row r="3604" spans="4:9" ht="13.9" customHeight="1">
      <c r="D3604"/>
      <c r="I3604"/>
    </row>
    <row r="3605" spans="4:9" ht="13.9" customHeight="1">
      <c r="D3605"/>
      <c r="I3605"/>
    </row>
    <row r="3606" spans="4:9" ht="13.9" customHeight="1">
      <c r="D3606"/>
      <c r="I3606"/>
    </row>
    <row r="3607" spans="4:9" ht="13.9" customHeight="1">
      <c r="D3607"/>
      <c r="I3607"/>
    </row>
    <row r="3608" spans="4:9" ht="13.9" customHeight="1">
      <c r="D3608"/>
      <c r="I3608"/>
    </row>
    <row r="3609" spans="4:9" ht="13.9" customHeight="1">
      <c r="D3609"/>
      <c r="I3609"/>
    </row>
    <row r="3610" spans="4:9" ht="13.9" customHeight="1">
      <c r="D3610"/>
      <c r="I3610"/>
    </row>
    <row r="3611" spans="4:9" ht="13.9" customHeight="1">
      <c r="D3611"/>
      <c r="I3611"/>
    </row>
    <row r="3612" spans="4:9" ht="13.9" customHeight="1">
      <c r="D3612"/>
      <c r="I3612"/>
    </row>
    <row r="3613" spans="4:9" ht="13.9" customHeight="1">
      <c r="D3613"/>
      <c r="I3613"/>
    </row>
    <row r="3614" spans="4:9" ht="13.9" customHeight="1">
      <c r="D3614"/>
      <c r="I3614"/>
    </row>
    <row r="3615" spans="4:9" ht="13.9" customHeight="1">
      <c r="D3615"/>
      <c r="I3615"/>
    </row>
    <row r="3616" spans="4:9" ht="13.9" customHeight="1">
      <c r="D3616"/>
      <c r="I3616"/>
    </row>
    <row r="3617" spans="4:9" ht="13.9" customHeight="1">
      <c r="D3617"/>
      <c r="I3617"/>
    </row>
    <row r="3618" spans="4:9" ht="13.9" customHeight="1">
      <c r="D3618"/>
      <c r="I3618"/>
    </row>
    <row r="3619" spans="4:9" ht="13.9" customHeight="1">
      <c r="D3619"/>
      <c r="I3619"/>
    </row>
    <row r="3620" spans="4:9" ht="13.9" customHeight="1">
      <c r="D3620"/>
      <c r="I3620"/>
    </row>
    <row r="3621" spans="4:9" ht="13.9" customHeight="1">
      <c r="D3621"/>
      <c r="I3621"/>
    </row>
    <row r="3622" spans="4:9" ht="13.9" customHeight="1">
      <c r="D3622"/>
      <c r="I3622"/>
    </row>
    <row r="3623" spans="4:9" ht="13.9" customHeight="1">
      <c r="D3623"/>
      <c r="I3623"/>
    </row>
    <row r="3624" spans="4:9" ht="13.9" customHeight="1">
      <c r="D3624"/>
      <c r="I3624"/>
    </row>
    <row r="3625" spans="4:9" ht="13.9" customHeight="1">
      <c r="D3625"/>
      <c r="I3625"/>
    </row>
    <row r="3626" spans="4:9" ht="13.9" customHeight="1">
      <c r="D3626"/>
      <c r="I3626"/>
    </row>
    <row r="3627" spans="4:9" ht="13.9" customHeight="1">
      <c r="D3627"/>
      <c r="I3627"/>
    </row>
    <row r="3628" spans="4:9" ht="13.9" customHeight="1">
      <c r="D3628"/>
      <c r="I3628"/>
    </row>
    <row r="3629" spans="4:9" ht="13.9" customHeight="1">
      <c r="D3629"/>
      <c r="I3629"/>
    </row>
    <row r="3630" spans="4:9" ht="13.9" customHeight="1">
      <c r="D3630"/>
      <c r="I3630"/>
    </row>
    <row r="3631" spans="4:9" ht="13.9" customHeight="1">
      <c r="D3631"/>
      <c r="I3631"/>
    </row>
    <row r="3632" spans="4:9" ht="13.9" customHeight="1">
      <c r="D3632"/>
      <c r="I3632"/>
    </row>
    <row r="3633" spans="4:9" ht="13.9" customHeight="1">
      <c r="D3633"/>
      <c r="I3633"/>
    </row>
    <row r="3634" spans="4:9" ht="13.9" customHeight="1">
      <c r="D3634"/>
      <c r="I3634"/>
    </row>
    <row r="3635" spans="4:9" ht="13.9" customHeight="1">
      <c r="D3635"/>
      <c r="I3635"/>
    </row>
    <row r="3636" spans="4:9" ht="13.9" customHeight="1">
      <c r="D3636"/>
      <c r="I3636"/>
    </row>
    <row r="3637" spans="4:9" ht="13.9" customHeight="1">
      <c r="D3637"/>
      <c r="I3637"/>
    </row>
    <row r="3638" spans="4:9" ht="13.9" customHeight="1">
      <c r="D3638"/>
      <c r="I3638"/>
    </row>
    <row r="3639" spans="4:9" ht="13.9" customHeight="1">
      <c r="D3639"/>
      <c r="I3639"/>
    </row>
    <row r="3640" spans="4:9" ht="13.9" customHeight="1">
      <c r="D3640"/>
      <c r="I3640"/>
    </row>
    <row r="3641" spans="4:9" ht="13.9" customHeight="1">
      <c r="D3641"/>
      <c r="I3641"/>
    </row>
    <row r="3642" spans="4:9" ht="13.9" customHeight="1">
      <c r="D3642"/>
      <c r="I3642"/>
    </row>
    <row r="3643" spans="4:9" ht="13.9" customHeight="1">
      <c r="D3643"/>
      <c r="I3643"/>
    </row>
    <row r="3644" spans="4:9" ht="13.9" customHeight="1">
      <c r="D3644"/>
      <c r="I3644"/>
    </row>
    <row r="3645" spans="4:9" ht="13.9" customHeight="1">
      <c r="D3645"/>
      <c r="I3645"/>
    </row>
    <row r="3646" spans="4:9" ht="13.9" customHeight="1">
      <c r="D3646"/>
      <c r="I3646"/>
    </row>
    <row r="3647" spans="4:9" ht="13.9" customHeight="1">
      <c r="D3647"/>
      <c r="I3647"/>
    </row>
    <row r="3648" spans="4:9" ht="13.9" customHeight="1">
      <c r="D3648"/>
      <c r="I3648"/>
    </row>
    <row r="3649" spans="4:9" ht="13.9" customHeight="1">
      <c r="D3649"/>
      <c r="I3649"/>
    </row>
    <row r="3650" spans="4:9" ht="13.9" customHeight="1">
      <c r="D3650"/>
      <c r="I3650"/>
    </row>
    <row r="3651" spans="4:9" ht="13.9" customHeight="1">
      <c r="D3651"/>
      <c r="I3651"/>
    </row>
    <row r="3652" spans="4:9" ht="13.9" customHeight="1">
      <c r="D3652"/>
      <c r="I3652"/>
    </row>
    <row r="3653" spans="4:9" ht="13.9" customHeight="1">
      <c r="D3653"/>
      <c r="I3653"/>
    </row>
    <row r="3654" spans="4:9" ht="13.9" customHeight="1">
      <c r="D3654"/>
      <c r="I3654"/>
    </row>
    <row r="3655" spans="4:9" ht="13.9" customHeight="1">
      <c r="D3655"/>
      <c r="I3655"/>
    </row>
    <row r="3656" spans="4:9" ht="13.9" customHeight="1">
      <c r="D3656"/>
      <c r="I3656"/>
    </row>
    <row r="3657" spans="4:9" ht="13.9" customHeight="1">
      <c r="D3657"/>
      <c r="I3657"/>
    </row>
    <row r="3658" spans="4:9" ht="13.9" customHeight="1">
      <c r="D3658"/>
      <c r="I3658"/>
    </row>
    <row r="3659" spans="4:9" ht="13.9" customHeight="1">
      <c r="D3659"/>
      <c r="I3659"/>
    </row>
    <row r="3660" spans="4:9" ht="13.9" customHeight="1">
      <c r="D3660"/>
      <c r="I3660"/>
    </row>
    <row r="3661" spans="4:9" ht="13.9" customHeight="1">
      <c r="D3661"/>
      <c r="I3661"/>
    </row>
    <row r="3662" spans="4:9" ht="13.9" customHeight="1">
      <c r="D3662"/>
      <c r="I3662"/>
    </row>
    <row r="3663" spans="4:9" ht="13.9" customHeight="1">
      <c r="D3663"/>
      <c r="I3663"/>
    </row>
    <row r="3664" spans="4:9" ht="13.9" customHeight="1">
      <c r="D3664"/>
      <c r="I3664"/>
    </row>
    <row r="3665" spans="4:9" ht="13.9" customHeight="1">
      <c r="D3665"/>
      <c r="I3665"/>
    </row>
    <row r="3666" spans="4:9" ht="13.9" customHeight="1">
      <c r="D3666"/>
      <c r="I3666"/>
    </row>
    <row r="3667" spans="4:9" ht="13.9" customHeight="1">
      <c r="D3667"/>
      <c r="I3667"/>
    </row>
    <row r="3668" spans="4:9" ht="13.9" customHeight="1">
      <c r="D3668"/>
      <c r="I3668"/>
    </row>
    <row r="3669" spans="4:9" ht="13.9" customHeight="1">
      <c r="D3669"/>
      <c r="I3669"/>
    </row>
    <row r="3670" spans="4:9" ht="13.9" customHeight="1">
      <c r="D3670"/>
      <c r="I3670"/>
    </row>
    <row r="3671" spans="4:9" ht="13.9" customHeight="1">
      <c r="D3671"/>
      <c r="I3671"/>
    </row>
    <row r="3672" spans="4:9" ht="13.9" customHeight="1">
      <c r="D3672"/>
      <c r="I3672"/>
    </row>
    <row r="3673" spans="4:9" ht="13.9" customHeight="1">
      <c r="D3673"/>
      <c r="I3673"/>
    </row>
    <row r="3674" spans="4:9" ht="13.9" customHeight="1">
      <c r="D3674"/>
      <c r="I3674"/>
    </row>
    <row r="3675" spans="4:9" ht="13.9" customHeight="1">
      <c r="D3675"/>
      <c r="I3675"/>
    </row>
    <row r="3676" spans="4:9" ht="13.9" customHeight="1">
      <c r="D3676"/>
      <c r="I3676"/>
    </row>
    <row r="3677" spans="4:9" ht="13.9" customHeight="1">
      <c r="D3677"/>
      <c r="I3677"/>
    </row>
    <row r="3678" spans="4:9" ht="13.9" customHeight="1">
      <c r="D3678"/>
      <c r="I3678"/>
    </row>
    <row r="3679" spans="4:9" ht="13.9" customHeight="1">
      <c r="D3679"/>
      <c r="I3679"/>
    </row>
    <row r="3680" spans="4:9" ht="13.9" customHeight="1">
      <c r="D3680"/>
      <c r="I3680"/>
    </row>
    <row r="3681" spans="4:9" ht="13.9" customHeight="1">
      <c r="D3681"/>
      <c r="I3681"/>
    </row>
    <row r="3682" spans="4:9" ht="13.9" customHeight="1">
      <c r="D3682"/>
      <c r="I3682"/>
    </row>
    <row r="3683" spans="4:9" ht="13.9" customHeight="1">
      <c r="D3683"/>
      <c r="I3683"/>
    </row>
    <row r="3684" spans="4:9" ht="13.9" customHeight="1">
      <c r="D3684"/>
      <c r="I3684"/>
    </row>
    <row r="3685" spans="4:9" ht="13.9" customHeight="1">
      <c r="D3685"/>
      <c r="I3685"/>
    </row>
    <row r="3686" spans="4:9" ht="13.9" customHeight="1">
      <c r="D3686"/>
      <c r="I3686"/>
    </row>
    <row r="3687" spans="4:9" ht="13.9" customHeight="1">
      <c r="D3687"/>
      <c r="I3687"/>
    </row>
    <row r="3688" spans="4:9" ht="13.9" customHeight="1">
      <c r="D3688"/>
      <c r="I3688"/>
    </row>
    <row r="3689" spans="4:9" ht="13.9" customHeight="1">
      <c r="D3689"/>
      <c r="I3689"/>
    </row>
    <row r="3690" spans="4:9" ht="13.9" customHeight="1">
      <c r="D3690"/>
      <c r="I3690"/>
    </row>
    <row r="3691" spans="4:9" ht="13.9" customHeight="1">
      <c r="D3691"/>
      <c r="I3691"/>
    </row>
    <row r="3692" spans="4:9" ht="13.9" customHeight="1">
      <c r="D3692"/>
      <c r="I3692"/>
    </row>
    <row r="3693" spans="4:9" ht="13.9" customHeight="1">
      <c r="D3693"/>
      <c r="I3693"/>
    </row>
    <row r="3694" spans="4:9" ht="13.9" customHeight="1">
      <c r="D3694"/>
      <c r="I3694"/>
    </row>
    <row r="3695" spans="4:9" ht="13.9" customHeight="1">
      <c r="D3695"/>
      <c r="I3695"/>
    </row>
    <row r="3696" spans="4:9" ht="13.9" customHeight="1">
      <c r="D3696"/>
      <c r="I3696"/>
    </row>
    <row r="3697" spans="4:9" ht="13.9" customHeight="1">
      <c r="D3697"/>
      <c r="I3697"/>
    </row>
    <row r="3698" spans="4:9" ht="13.9" customHeight="1">
      <c r="D3698"/>
      <c r="I3698"/>
    </row>
    <row r="3699" spans="4:9" ht="13.9" customHeight="1">
      <c r="D3699"/>
      <c r="I3699"/>
    </row>
    <row r="3700" spans="4:9" ht="13.9" customHeight="1">
      <c r="D3700"/>
      <c r="I3700"/>
    </row>
    <row r="3701" spans="4:9" ht="13.9" customHeight="1">
      <c r="D3701"/>
      <c r="I3701"/>
    </row>
    <row r="3702" spans="4:9" ht="13.9" customHeight="1">
      <c r="D3702"/>
      <c r="I3702"/>
    </row>
    <row r="3703" spans="4:9" ht="13.9" customHeight="1">
      <c r="D3703"/>
      <c r="I3703"/>
    </row>
    <row r="3704" spans="4:9" ht="13.9" customHeight="1">
      <c r="D3704"/>
      <c r="I3704"/>
    </row>
    <row r="3705" spans="4:9" ht="13.9" customHeight="1">
      <c r="D3705"/>
      <c r="I3705"/>
    </row>
    <row r="3706" spans="4:9" ht="13.9" customHeight="1">
      <c r="D3706"/>
      <c r="I3706"/>
    </row>
    <row r="3707" spans="4:9" ht="13.9" customHeight="1">
      <c r="D3707"/>
      <c r="I3707"/>
    </row>
    <row r="3708" spans="4:9" ht="13.9" customHeight="1">
      <c r="D3708"/>
      <c r="I3708"/>
    </row>
    <row r="3709" spans="4:9" ht="13.9" customHeight="1">
      <c r="D3709"/>
      <c r="I3709"/>
    </row>
    <row r="3710" spans="4:9" ht="13.9" customHeight="1">
      <c r="D3710"/>
      <c r="I3710"/>
    </row>
    <row r="3711" spans="4:9" ht="13.9" customHeight="1">
      <c r="D3711"/>
      <c r="I3711"/>
    </row>
    <row r="3712" spans="4:9" ht="13.9" customHeight="1">
      <c r="D3712"/>
      <c r="I3712"/>
    </row>
    <row r="3713" spans="4:9" ht="13.9" customHeight="1">
      <c r="D3713"/>
      <c r="I3713"/>
    </row>
    <row r="3714" spans="4:9" ht="13.9" customHeight="1">
      <c r="D3714"/>
      <c r="I3714"/>
    </row>
    <row r="3715" spans="4:9" ht="13.9" customHeight="1">
      <c r="D3715"/>
      <c r="I3715"/>
    </row>
    <row r="3716" spans="4:9" ht="13.9" customHeight="1">
      <c r="D3716"/>
      <c r="I3716"/>
    </row>
    <row r="3717" spans="4:9" ht="13.9" customHeight="1">
      <c r="D3717"/>
      <c r="I3717"/>
    </row>
    <row r="3718" spans="4:9" ht="13.9" customHeight="1">
      <c r="D3718"/>
      <c r="I3718"/>
    </row>
    <row r="3719" spans="4:9" ht="13.9" customHeight="1">
      <c r="D3719"/>
      <c r="I3719"/>
    </row>
    <row r="3720" spans="4:9" ht="13.9" customHeight="1">
      <c r="D3720"/>
      <c r="I3720"/>
    </row>
    <row r="3721" spans="4:9" ht="13.9" customHeight="1">
      <c r="D3721"/>
      <c r="I3721"/>
    </row>
    <row r="3722" spans="4:9" ht="13.9" customHeight="1">
      <c r="D3722"/>
      <c r="I3722"/>
    </row>
    <row r="3723" spans="4:9" ht="13.9" customHeight="1">
      <c r="D3723"/>
      <c r="I3723"/>
    </row>
    <row r="3724" spans="4:9" ht="13.9" customHeight="1">
      <c r="D3724"/>
      <c r="I3724"/>
    </row>
    <row r="3725" spans="4:9" ht="13.9" customHeight="1">
      <c r="D3725"/>
      <c r="I3725"/>
    </row>
    <row r="3726" spans="4:9" ht="13.9" customHeight="1">
      <c r="D3726"/>
      <c r="I3726"/>
    </row>
    <row r="3727" spans="4:9" ht="13.9" customHeight="1">
      <c r="D3727"/>
      <c r="I3727"/>
    </row>
    <row r="3728" spans="4:9" ht="13.9" customHeight="1">
      <c r="D3728"/>
      <c r="I3728"/>
    </row>
    <row r="3729" spans="4:9" ht="13.9" customHeight="1">
      <c r="D3729"/>
      <c r="I3729"/>
    </row>
    <row r="3730" spans="4:9" ht="13.9" customHeight="1">
      <c r="D3730"/>
      <c r="I3730"/>
    </row>
    <row r="3731" spans="4:9" ht="13.9" customHeight="1">
      <c r="D3731"/>
      <c r="I3731"/>
    </row>
    <row r="3732" spans="4:9" ht="13.9" customHeight="1">
      <c r="D3732"/>
      <c r="I3732"/>
    </row>
    <row r="3733" spans="4:9" ht="13.9" customHeight="1">
      <c r="D3733"/>
      <c r="I3733"/>
    </row>
    <row r="3734" spans="4:9" ht="13.9" customHeight="1">
      <c r="D3734"/>
      <c r="I3734"/>
    </row>
    <row r="3735" spans="4:9" ht="13.9" customHeight="1">
      <c r="D3735"/>
      <c r="I3735"/>
    </row>
    <row r="3736" spans="4:9" ht="13.9" customHeight="1">
      <c r="D3736"/>
      <c r="I3736"/>
    </row>
    <row r="3737" spans="4:9" ht="13.9" customHeight="1">
      <c r="D3737"/>
      <c r="I3737"/>
    </row>
    <row r="3738" spans="4:9" ht="13.9" customHeight="1">
      <c r="D3738"/>
      <c r="I3738"/>
    </row>
    <row r="3739" spans="4:9" ht="13.9" customHeight="1">
      <c r="D3739"/>
      <c r="I3739"/>
    </row>
    <row r="3740" spans="4:9" ht="13.9" customHeight="1">
      <c r="D3740"/>
      <c r="I3740"/>
    </row>
    <row r="3741" spans="4:9" ht="13.9" customHeight="1">
      <c r="D3741"/>
      <c r="I3741"/>
    </row>
    <row r="3742" spans="4:9" ht="13.9" customHeight="1">
      <c r="D3742"/>
      <c r="I3742"/>
    </row>
    <row r="3743" spans="4:9" ht="13.9" customHeight="1">
      <c r="D3743"/>
      <c r="I3743"/>
    </row>
    <row r="3744" spans="4:9" ht="13.9" customHeight="1">
      <c r="D3744"/>
      <c r="I3744"/>
    </row>
    <row r="3745" spans="4:9" ht="13.9" customHeight="1">
      <c r="D3745"/>
      <c r="I3745"/>
    </row>
    <row r="3746" spans="4:9" ht="13.9" customHeight="1">
      <c r="D3746"/>
      <c r="I3746"/>
    </row>
    <row r="3747" spans="4:9" ht="13.9" customHeight="1">
      <c r="D3747"/>
      <c r="I3747"/>
    </row>
    <row r="3748" spans="4:9" ht="13.9" customHeight="1">
      <c r="D3748"/>
      <c r="I3748"/>
    </row>
    <row r="3749" spans="4:9" ht="13.9" customHeight="1">
      <c r="D3749"/>
      <c r="I3749"/>
    </row>
    <row r="3750" spans="4:9" ht="13.9" customHeight="1">
      <c r="D3750"/>
      <c r="I3750"/>
    </row>
    <row r="3751" spans="4:9" ht="13.9" customHeight="1">
      <c r="D3751"/>
      <c r="I3751"/>
    </row>
    <row r="3752" spans="4:9" ht="13.9" customHeight="1">
      <c r="D3752"/>
      <c r="I3752"/>
    </row>
    <row r="3753" spans="4:9" ht="13.9" customHeight="1">
      <c r="D3753"/>
      <c r="I3753"/>
    </row>
    <row r="3754" spans="4:9" ht="13.9" customHeight="1">
      <c r="D3754"/>
      <c r="I3754"/>
    </row>
    <row r="3755" spans="4:9" ht="13.9" customHeight="1">
      <c r="D3755"/>
      <c r="I3755"/>
    </row>
    <row r="3756" spans="4:9" ht="13.9" customHeight="1">
      <c r="D3756"/>
      <c r="I3756"/>
    </row>
    <row r="3757" spans="4:9" ht="13.9" customHeight="1">
      <c r="D3757"/>
      <c r="I3757"/>
    </row>
    <row r="3758" spans="4:9" ht="13.9" customHeight="1">
      <c r="D3758"/>
      <c r="I3758"/>
    </row>
    <row r="3759" spans="4:9" ht="13.9" customHeight="1">
      <c r="D3759"/>
      <c r="I3759"/>
    </row>
    <row r="3760" spans="4:9" ht="13.9" customHeight="1">
      <c r="D3760"/>
      <c r="I3760"/>
    </row>
    <row r="3761" spans="4:9" ht="13.9" customHeight="1">
      <c r="D3761"/>
      <c r="I3761"/>
    </row>
    <row r="3762" spans="4:9" ht="13.9" customHeight="1">
      <c r="D3762"/>
      <c r="I3762"/>
    </row>
    <row r="3763" spans="4:9" ht="13.9" customHeight="1">
      <c r="D3763"/>
      <c r="I3763"/>
    </row>
    <row r="3764" spans="4:9" ht="13.9" customHeight="1">
      <c r="D3764"/>
      <c r="I3764"/>
    </row>
    <row r="3765" spans="4:9" ht="13.9" customHeight="1">
      <c r="D3765"/>
      <c r="I3765"/>
    </row>
    <row r="3766" spans="4:9" ht="13.9" customHeight="1">
      <c r="D3766"/>
      <c r="I3766"/>
    </row>
    <row r="3767" spans="4:9" ht="13.9" customHeight="1">
      <c r="D3767"/>
      <c r="I3767"/>
    </row>
    <row r="3768" spans="4:9" ht="13.9" customHeight="1">
      <c r="D3768"/>
      <c r="I3768"/>
    </row>
    <row r="3769" spans="4:9" ht="13.9" customHeight="1">
      <c r="D3769"/>
      <c r="I3769"/>
    </row>
    <row r="3770" spans="4:9" ht="13.9" customHeight="1">
      <c r="D3770"/>
      <c r="I3770"/>
    </row>
    <row r="3771" spans="4:9" ht="13.9" customHeight="1">
      <c r="D3771"/>
      <c r="I3771"/>
    </row>
    <row r="3772" spans="4:9" ht="13.9" customHeight="1">
      <c r="D3772"/>
      <c r="I3772"/>
    </row>
    <row r="3773" spans="4:9" ht="13.9" customHeight="1">
      <c r="D3773"/>
      <c r="I3773"/>
    </row>
    <row r="3774" spans="4:9" ht="13.9" customHeight="1">
      <c r="D3774"/>
      <c r="I3774"/>
    </row>
    <row r="3775" spans="4:9" ht="13.9" customHeight="1">
      <c r="D3775"/>
      <c r="I3775"/>
    </row>
    <row r="3776" spans="4:9" ht="13.9" customHeight="1">
      <c r="D3776"/>
      <c r="I3776"/>
    </row>
    <row r="3777" spans="4:9" ht="13.9" customHeight="1">
      <c r="D3777"/>
      <c r="I3777"/>
    </row>
    <row r="3778" spans="4:9" ht="13.9" customHeight="1">
      <c r="D3778"/>
      <c r="I3778"/>
    </row>
    <row r="3779" spans="4:9" ht="13.9" customHeight="1">
      <c r="D3779"/>
      <c r="I3779"/>
    </row>
    <row r="3780" spans="4:9" ht="13.9" customHeight="1">
      <c r="D3780"/>
      <c r="I3780"/>
    </row>
    <row r="3781" spans="4:9" ht="13.9" customHeight="1">
      <c r="D3781"/>
      <c r="I3781"/>
    </row>
    <row r="3782" spans="4:9" ht="13.9" customHeight="1">
      <c r="D3782"/>
      <c r="I3782"/>
    </row>
    <row r="3783" spans="4:9" ht="13.9" customHeight="1">
      <c r="D3783"/>
      <c r="I3783"/>
    </row>
    <row r="3784" spans="4:9" ht="13.9" customHeight="1">
      <c r="D3784"/>
      <c r="I3784"/>
    </row>
    <row r="3785" spans="4:9" ht="13.9" customHeight="1">
      <c r="D3785"/>
      <c r="I3785"/>
    </row>
    <row r="3786" spans="4:9" ht="13.9" customHeight="1">
      <c r="D3786"/>
      <c r="I3786"/>
    </row>
    <row r="3787" spans="4:9" ht="13.9" customHeight="1">
      <c r="D3787"/>
      <c r="I3787"/>
    </row>
    <row r="3788" spans="4:9" ht="13.9" customHeight="1">
      <c r="D3788"/>
      <c r="I3788"/>
    </row>
    <row r="3789" spans="4:9" ht="13.9" customHeight="1">
      <c r="D3789"/>
      <c r="I3789"/>
    </row>
    <row r="3790" spans="4:9" ht="13.9" customHeight="1">
      <c r="D3790"/>
      <c r="I3790"/>
    </row>
    <row r="3791" spans="4:9" ht="13.9" customHeight="1">
      <c r="D3791"/>
      <c r="I3791"/>
    </row>
    <row r="3792" spans="4:9" ht="13.9" customHeight="1">
      <c r="D3792"/>
      <c r="I3792"/>
    </row>
    <row r="3793" spans="4:9" ht="13.9" customHeight="1">
      <c r="D3793"/>
      <c r="I3793"/>
    </row>
    <row r="3794" spans="4:9" ht="13.9" customHeight="1">
      <c r="D3794"/>
      <c r="I3794"/>
    </row>
    <row r="3795" spans="4:9" ht="13.9" customHeight="1">
      <c r="D3795"/>
      <c r="I3795"/>
    </row>
    <row r="3796" spans="4:9" ht="13.9" customHeight="1">
      <c r="D3796"/>
      <c r="I3796"/>
    </row>
    <row r="3797" spans="4:9" ht="13.9" customHeight="1">
      <c r="D3797"/>
      <c r="I3797"/>
    </row>
    <row r="3798" spans="4:9" ht="13.9" customHeight="1">
      <c r="D3798"/>
      <c r="I3798"/>
    </row>
    <row r="3799" spans="4:9" ht="13.9" customHeight="1">
      <c r="D3799"/>
      <c r="I3799"/>
    </row>
    <row r="3800" spans="4:9" ht="13.9" customHeight="1">
      <c r="D3800"/>
      <c r="I3800"/>
    </row>
    <row r="3801" spans="4:9" ht="13.9" customHeight="1">
      <c r="D3801"/>
      <c r="I3801"/>
    </row>
    <row r="3802" spans="4:9" ht="13.9" customHeight="1">
      <c r="D3802"/>
      <c r="I3802"/>
    </row>
    <row r="3803" spans="4:9" ht="13.9" customHeight="1">
      <c r="D3803"/>
      <c r="I3803"/>
    </row>
    <row r="3804" spans="4:9" ht="13.9" customHeight="1">
      <c r="D3804"/>
      <c r="I3804"/>
    </row>
    <row r="3805" spans="4:9" ht="13.9" customHeight="1">
      <c r="D3805"/>
      <c r="I3805"/>
    </row>
    <row r="3806" spans="4:9" ht="13.9" customHeight="1">
      <c r="D3806"/>
      <c r="I3806"/>
    </row>
    <row r="3807" spans="4:9" ht="13.9" customHeight="1">
      <c r="D3807"/>
      <c r="I3807"/>
    </row>
    <row r="3808" spans="4:9" ht="13.9" customHeight="1">
      <c r="D3808"/>
      <c r="I3808"/>
    </row>
    <row r="3809" spans="4:9" ht="13.9" customHeight="1">
      <c r="D3809"/>
      <c r="I3809"/>
    </row>
    <row r="3810" spans="4:9" ht="13.9" customHeight="1">
      <c r="D3810"/>
      <c r="I3810"/>
    </row>
    <row r="3811" spans="4:9" ht="13.9" customHeight="1">
      <c r="D3811"/>
      <c r="I3811"/>
    </row>
    <row r="3812" spans="4:9" ht="13.9" customHeight="1">
      <c r="D3812"/>
      <c r="I3812"/>
    </row>
    <row r="3813" spans="4:9" ht="13.9" customHeight="1">
      <c r="D3813"/>
      <c r="I3813"/>
    </row>
    <row r="3814" spans="4:9" ht="13.9" customHeight="1">
      <c r="D3814"/>
      <c r="I3814"/>
    </row>
    <row r="3815" spans="4:9" ht="13.9" customHeight="1">
      <c r="D3815"/>
      <c r="I3815"/>
    </row>
    <row r="3816" spans="4:9" ht="13.9" customHeight="1">
      <c r="D3816"/>
      <c r="I3816"/>
    </row>
    <row r="3817" spans="4:9" ht="13.9" customHeight="1">
      <c r="D3817"/>
      <c r="I3817"/>
    </row>
    <row r="3818" spans="4:9" ht="13.9" customHeight="1">
      <c r="D3818"/>
      <c r="I3818"/>
    </row>
    <row r="3819" spans="4:9" ht="13.9" customHeight="1">
      <c r="D3819"/>
      <c r="I3819"/>
    </row>
    <row r="3820" spans="4:9" ht="13.9" customHeight="1">
      <c r="D3820"/>
      <c r="I3820"/>
    </row>
    <row r="3821" spans="4:9" ht="13.9" customHeight="1">
      <c r="D3821"/>
      <c r="I3821"/>
    </row>
    <row r="3822" spans="4:9" ht="13.9" customHeight="1">
      <c r="D3822"/>
      <c r="I3822"/>
    </row>
    <row r="3823" spans="4:9" ht="13.9" customHeight="1">
      <c r="D3823"/>
      <c r="I3823"/>
    </row>
    <row r="3824" spans="4:9" ht="13.9" customHeight="1">
      <c r="D3824"/>
      <c r="I3824"/>
    </row>
    <row r="3825" spans="4:9" ht="13.9" customHeight="1">
      <c r="D3825"/>
      <c r="I3825"/>
    </row>
    <row r="3826" spans="4:9" ht="13.9" customHeight="1">
      <c r="D3826"/>
      <c r="I3826"/>
    </row>
    <row r="3827" spans="4:9" ht="13.9" customHeight="1">
      <c r="D3827"/>
      <c r="I3827"/>
    </row>
    <row r="3828" spans="4:9" ht="13.9" customHeight="1">
      <c r="D3828"/>
      <c r="I3828"/>
    </row>
    <row r="3829" spans="4:9" ht="13.9" customHeight="1">
      <c r="D3829"/>
      <c r="I3829"/>
    </row>
    <row r="3830" spans="4:9" ht="13.9" customHeight="1">
      <c r="D3830"/>
      <c r="I3830"/>
    </row>
    <row r="3831" spans="4:9" ht="13.9" customHeight="1">
      <c r="D3831"/>
      <c r="I3831"/>
    </row>
    <row r="3832" spans="4:9" ht="13.9" customHeight="1">
      <c r="D3832"/>
      <c r="I3832"/>
    </row>
    <row r="3833" spans="4:9" ht="13.9" customHeight="1">
      <c r="D3833"/>
      <c r="I3833"/>
    </row>
    <row r="3834" spans="4:9" ht="13.9" customHeight="1">
      <c r="D3834"/>
      <c r="I3834"/>
    </row>
    <row r="3835" spans="4:9" ht="13.9" customHeight="1">
      <c r="D3835"/>
      <c r="I3835"/>
    </row>
    <row r="3836" spans="4:9" ht="13.9" customHeight="1">
      <c r="D3836"/>
      <c r="I3836"/>
    </row>
    <row r="3837" spans="4:9" ht="13.9" customHeight="1">
      <c r="D3837"/>
      <c r="I3837"/>
    </row>
    <row r="3838" spans="4:9" ht="13.9" customHeight="1">
      <c r="D3838"/>
      <c r="I3838"/>
    </row>
    <row r="3839" spans="4:9" ht="13.9" customHeight="1">
      <c r="D3839"/>
      <c r="I3839"/>
    </row>
    <row r="3840" spans="4:9" ht="13.9" customHeight="1">
      <c r="D3840"/>
      <c r="I3840"/>
    </row>
    <row r="3841" spans="4:9" ht="13.9" customHeight="1">
      <c r="D3841"/>
      <c r="I3841"/>
    </row>
    <row r="3842" spans="4:9" ht="13.9" customHeight="1">
      <c r="D3842"/>
      <c r="I3842"/>
    </row>
    <row r="3843" spans="4:9" ht="13.9" customHeight="1">
      <c r="D3843"/>
      <c r="I3843"/>
    </row>
    <row r="3844" spans="4:9" ht="13.9" customHeight="1">
      <c r="D3844"/>
      <c r="I3844"/>
    </row>
    <row r="3845" spans="4:9" ht="13.9" customHeight="1">
      <c r="D3845"/>
      <c r="I3845"/>
    </row>
    <row r="3846" spans="4:9" ht="13.9" customHeight="1">
      <c r="D3846"/>
      <c r="I3846"/>
    </row>
    <row r="3847" spans="4:9" ht="13.9" customHeight="1">
      <c r="D3847"/>
      <c r="I3847"/>
    </row>
    <row r="3848" spans="4:9" ht="13.9" customHeight="1">
      <c r="D3848"/>
      <c r="I3848"/>
    </row>
    <row r="3849" spans="4:9" ht="13.9" customHeight="1">
      <c r="D3849"/>
      <c r="I3849"/>
    </row>
    <row r="3850" spans="4:9" ht="13.9" customHeight="1">
      <c r="D3850"/>
      <c r="I3850"/>
    </row>
    <row r="3851" spans="4:9" ht="13.9" customHeight="1">
      <c r="D3851"/>
      <c r="I3851"/>
    </row>
    <row r="3852" spans="4:9" ht="13.9" customHeight="1">
      <c r="D3852"/>
      <c r="I3852"/>
    </row>
    <row r="3853" spans="4:9" ht="13.9" customHeight="1">
      <c r="D3853"/>
      <c r="I3853"/>
    </row>
    <row r="3854" spans="4:9" ht="13.9" customHeight="1">
      <c r="D3854"/>
      <c r="I3854"/>
    </row>
    <row r="3855" spans="4:9" ht="13.9" customHeight="1">
      <c r="D3855"/>
      <c r="I3855"/>
    </row>
    <row r="3856" spans="4:9" ht="13.9" customHeight="1">
      <c r="D3856"/>
      <c r="I3856"/>
    </row>
    <row r="3857" spans="4:9" ht="13.9" customHeight="1">
      <c r="D3857"/>
      <c r="I3857"/>
    </row>
    <row r="3858" spans="4:9" ht="13.9" customHeight="1">
      <c r="D3858"/>
      <c r="I3858"/>
    </row>
    <row r="3859" spans="4:9" ht="13.9" customHeight="1">
      <c r="D3859"/>
      <c r="I3859"/>
    </row>
    <row r="3860" spans="4:9" ht="13.9" customHeight="1">
      <c r="D3860"/>
      <c r="I3860"/>
    </row>
    <row r="3861" spans="4:9" ht="13.9" customHeight="1">
      <c r="D3861"/>
      <c r="I3861"/>
    </row>
    <row r="3862" spans="4:9" ht="13.9" customHeight="1">
      <c r="D3862"/>
      <c r="I3862"/>
    </row>
    <row r="3863" spans="4:9" ht="13.9" customHeight="1">
      <c r="D3863"/>
      <c r="I3863"/>
    </row>
    <row r="3864" spans="4:9" ht="13.9" customHeight="1">
      <c r="D3864"/>
      <c r="I3864"/>
    </row>
    <row r="3865" spans="4:9" ht="13.9" customHeight="1">
      <c r="D3865"/>
      <c r="I3865"/>
    </row>
    <row r="3866" spans="4:9" ht="13.9" customHeight="1">
      <c r="D3866"/>
      <c r="I3866"/>
    </row>
    <row r="3867" spans="4:9" ht="13.9" customHeight="1">
      <c r="D3867"/>
      <c r="I3867"/>
    </row>
    <row r="3868" spans="4:9" ht="13.9" customHeight="1">
      <c r="D3868"/>
      <c r="I3868"/>
    </row>
    <row r="3869" spans="4:9" ht="13.9" customHeight="1">
      <c r="D3869"/>
      <c r="I3869"/>
    </row>
    <row r="3870" spans="4:9" ht="13.9" customHeight="1">
      <c r="D3870"/>
      <c r="I3870"/>
    </row>
    <row r="3871" spans="4:9" ht="13.9" customHeight="1">
      <c r="D3871"/>
      <c r="I3871"/>
    </row>
    <row r="3872" spans="4:9" ht="13.9" customHeight="1">
      <c r="D3872"/>
      <c r="I3872"/>
    </row>
    <row r="3873" spans="4:9" ht="13.9" customHeight="1">
      <c r="D3873"/>
      <c r="I3873"/>
    </row>
    <row r="3874" spans="4:9" ht="13.9" customHeight="1">
      <c r="D3874"/>
      <c r="I3874"/>
    </row>
    <row r="3875" spans="4:9" ht="13.9" customHeight="1">
      <c r="D3875"/>
      <c r="I3875"/>
    </row>
    <row r="3876" spans="4:9" ht="13.9" customHeight="1">
      <c r="D3876"/>
      <c r="I3876"/>
    </row>
    <row r="3877" spans="4:9" ht="13.9" customHeight="1">
      <c r="D3877"/>
      <c r="I3877"/>
    </row>
    <row r="3878" spans="4:9" ht="13.9" customHeight="1">
      <c r="D3878"/>
      <c r="I3878"/>
    </row>
    <row r="3879" spans="4:9" ht="13.9" customHeight="1">
      <c r="D3879"/>
      <c r="I3879"/>
    </row>
    <row r="3880" spans="4:9" ht="13.9" customHeight="1">
      <c r="D3880"/>
      <c r="I3880"/>
    </row>
    <row r="3881" spans="4:9" ht="13.9" customHeight="1">
      <c r="D3881"/>
      <c r="I3881"/>
    </row>
    <row r="3882" spans="4:9" ht="13.9" customHeight="1">
      <c r="D3882"/>
      <c r="I3882"/>
    </row>
    <row r="3883" spans="4:9" ht="13.9" customHeight="1">
      <c r="D3883"/>
      <c r="I3883"/>
    </row>
    <row r="3884" spans="4:9" ht="13.9" customHeight="1">
      <c r="D3884"/>
      <c r="I3884"/>
    </row>
    <row r="3885" spans="4:9" ht="13.9" customHeight="1">
      <c r="D3885"/>
      <c r="I3885"/>
    </row>
    <row r="3886" spans="4:9" ht="13.9" customHeight="1">
      <c r="D3886"/>
      <c r="I3886"/>
    </row>
    <row r="3887" spans="4:9" ht="13.9" customHeight="1">
      <c r="D3887"/>
      <c r="I3887"/>
    </row>
    <row r="3888" spans="4:9" ht="13.9" customHeight="1">
      <c r="D3888"/>
      <c r="I3888"/>
    </row>
    <row r="3889" spans="4:9" ht="13.9" customHeight="1">
      <c r="D3889"/>
      <c r="I3889"/>
    </row>
    <row r="3890" spans="4:9" ht="13.9" customHeight="1">
      <c r="D3890"/>
      <c r="I3890"/>
    </row>
    <row r="3891" spans="4:9" ht="13.9" customHeight="1">
      <c r="D3891"/>
      <c r="I3891"/>
    </row>
    <row r="3892" spans="4:9" ht="13.9" customHeight="1">
      <c r="D3892"/>
      <c r="I3892"/>
    </row>
    <row r="3893" spans="4:9" ht="13.9" customHeight="1">
      <c r="D3893"/>
      <c r="I3893"/>
    </row>
    <row r="3894" spans="4:9" ht="13.9" customHeight="1">
      <c r="D3894"/>
      <c r="I3894"/>
    </row>
    <row r="3895" spans="4:9" ht="13.9" customHeight="1">
      <c r="D3895"/>
      <c r="I3895"/>
    </row>
    <row r="3896" spans="4:9" ht="13.9" customHeight="1">
      <c r="D3896"/>
      <c r="I3896"/>
    </row>
    <row r="3897" spans="4:9" ht="13.9" customHeight="1">
      <c r="D3897"/>
      <c r="I3897"/>
    </row>
    <row r="3898" spans="4:9" ht="13.9" customHeight="1">
      <c r="D3898"/>
      <c r="I3898"/>
    </row>
    <row r="3899" spans="4:9" ht="13.9" customHeight="1">
      <c r="D3899"/>
      <c r="I3899"/>
    </row>
    <row r="3900" spans="4:9" ht="13.9" customHeight="1">
      <c r="D3900"/>
      <c r="I3900"/>
    </row>
    <row r="3901" spans="4:9" ht="13.9" customHeight="1">
      <c r="D3901"/>
      <c r="I3901"/>
    </row>
    <row r="3902" spans="4:9" ht="13.9" customHeight="1">
      <c r="D3902"/>
      <c r="I3902"/>
    </row>
    <row r="3903" spans="4:9" ht="13.9" customHeight="1">
      <c r="D3903"/>
      <c r="I3903"/>
    </row>
    <row r="3904" spans="4:9" ht="13.9" customHeight="1">
      <c r="D3904"/>
      <c r="I3904"/>
    </row>
    <row r="3905" spans="4:9" ht="13.9" customHeight="1">
      <c r="D3905"/>
      <c r="I3905"/>
    </row>
    <row r="3906" spans="4:9" ht="13.9" customHeight="1">
      <c r="D3906"/>
      <c r="I3906"/>
    </row>
    <row r="3907" spans="4:9" ht="13.9" customHeight="1">
      <c r="D3907"/>
      <c r="I3907"/>
    </row>
    <row r="3908" spans="4:9" ht="13.9" customHeight="1">
      <c r="D3908"/>
      <c r="I3908"/>
    </row>
    <row r="3909" spans="4:9" ht="13.9" customHeight="1">
      <c r="D3909"/>
      <c r="I3909"/>
    </row>
    <row r="3910" spans="4:9" ht="13.9" customHeight="1">
      <c r="D3910"/>
      <c r="I3910"/>
    </row>
    <row r="3911" spans="4:9" ht="13.9" customHeight="1">
      <c r="D3911"/>
      <c r="I3911"/>
    </row>
    <row r="3912" spans="4:9" ht="13.9" customHeight="1">
      <c r="D3912"/>
      <c r="I3912"/>
    </row>
    <row r="3913" spans="4:9" ht="13.9" customHeight="1">
      <c r="D3913"/>
      <c r="I3913"/>
    </row>
    <row r="3914" spans="4:9" ht="13.9" customHeight="1">
      <c r="D3914"/>
      <c r="I3914"/>
    </row>
    <row r="3915" spans="4:9" ht="13.9" customHeight="1">
      <c r="D3915"/>
      <c r="I3915"/>
    </row>
    <row r="3916" spans="4:9" ht="13.9" customHeight="1">
      <c r="D3916"/>
      <c r="I3916"/>
    </row>
    <row r="3917" spans="4:9" ht="13.9" customHeight="1">
      <c r="D3917"/>
      <c r="I3917"/>
    </row>
    <row r="3918" spans="4:9" ht="13.9" customHeight="1">
      <c r="D3918"/>
      <c r="I3918"/>
    </row>
    <row r="3919" spans="4:9" ht="13.9" customHeight="1">
      <c r="D3919"/>
      <c r="I3919"/>
    </row>
    <row r="3920" spans="4:9" ht="13.9" customHeight="1">
      <c r="D3920"/>
      <c r="I3920"/>
    </row>
    <row r="3921" spans="4:9" ht="13.9" customHeight="1">
      <c r="D3921"/>
      <c r="I3921"/>
    </row>
    <row r="3922" spans="4:9" ht="13.9" customHeight="1">
      <c r="D3922"/>
      <c r="I3922"/>
    </row>
    <row r="3923" spans="4:9" ht="13.9" customHeight="1">
      <c r="D3923"/>
      <c r="I3923"/>
    </row>
    <row r="3924" spans="4:9" ht="13.9" customHeight="1">
      <c r="D3924"/>
      <c r="I3924"/>
    </row>
    <row r="3925" spans="4:9" ht="13.9" customHeight="1">
      <c r="D3925"/>
      <c r="I3925"/>
    </row>
    <row r="3926" spans="4:9" ht="13.9" customHeight="1">
      <c r="D3926"/>
      <c r="I3926"/>
    </row>
    <row r="3927" spans="4:9" ht="13.9" customHeight="1">
      <c r="D3927"/>
      <c r="I3927"/>
    </row>
    <row r="3928" spans="4:9" ht="13.9" customHeight="1">
      <c r="D3928"/>
      <c r="I3928"/>
    </row>
    <row r="3929" spans="4:9" ht="13.9" customHeight="1">
      <c r="D3929"/>
      <c r="I3929"/>
    </row>
    <row r="3930" spans="4:9" ht="13.9" customHeight="1">
      <c r="D3930"/>
      <c r="I3930"/>
    </row>
    <row r="3931" spans="4:9" ht="13.9" customHeight="1">
      <c r="D3931"/>
      <c r="I3931"/>
    </row>
    <row r="3932" spans="4:9" ht="13.9" customHeight="1">
      <c r="D3932"/>
      <c r="I3932"/>
    </row>
    <row r="3933" spans="4:9" ht="13.9" customHeight="1">
      <c r="D3933"/>
      <c r="I3933"/>
    </row>
    <row r="3934" spans="4:9" ht="13.9" customHeight="1">
      <c r="D3934"/>
      <c r="I3934"/>
    </row>
    <row r="3935" spans="4:9" ht="13.9" customHeight="1">
      <c r="D3935"/>
      <c r="I3935"/>
    </row>
    <row r="3936" spans="4:9" ht="13.9" customHeight="1">
      <c r="D3936"/>
      <c r="I3936"/>
    </row>
    <row r="3937" spans="4:9" ht="13.9" customHeight="1">
      <c r="D3937"/>
      <c r="I3937"/>
    </row>
    <row r="3938" spans="4:9" ht="13.9" customHeight="1">
      <c r="D3938"/>
      <c r="I3938"/>
    </row>
    <row r="3939" spans="4:9" ht="13.9" customHeight="1">
      <c r="D3939"/>
      <c r="I3939"/>
    </row>
    <row r="3940" spans="4:9" ht="13.9" customHeight="1">
      <c r="D3940"/>
      <c r="I3940"/>
    </row>
    <row r="3941" spans="4:9" ht="13.9" customHeight="1">
      <c r="D3941"/>
      <c r="I3941"/>
    </row>
    <row r="3942" spans="4:9" ht="13.9" customHeight="1">
      <c r="D3942"/>
      <c r="I3942"/>
    </row>
    <row r="3943" spans="4:9" ht="13.9" customHeight="1">
      <c r="D3943"/>
      <c r="I3943"/>
    </row>
    <row r="3944" spans="4:9" ht="13.9" customHeight="1">
      <c r="D3944"/>
      <c r="I3944"/>
    </row>
    <row r="3945" spans="4:9" ht="13.9" customHeight="1">
      <c r="D3945"/>
      <c r="I3945"/>
    </row>
    <row r="3946" spans="4:9" ht="13.9" customHeight="1">
      <c r="D3946"/>
      <c r="I3946"/>
    </row>
    <row r="3947" spans="4:9" ht="13.9" customHeight="1">
      <c r="D3947"/>
      <c r="I3947"/>
    </row>
    <row r="3948" spans="4:9" ht="13.9" customHeight="1">
      <c r="D3948"/>
      <c r="I3948"/>
    </row>
    <row r="3949" spans="4:9" ht="13.9" customHeight="1">
      <c r="D3949"/>
      <c r="I3949"/>
    </row>
    <row r="3950" spans="4:9" ht="13.9" customHeight="1">
      <c r="D3950"/>
      <c r="I3950"/>
    </row>
    <row r="3951" spans="4:9" ht="13.9" customHeight="1">
      <c r="D3951"/>
      <c r="I3951"/>
    </row>
    <row r="3952" spans="4:9" ht="13.9" customHeight="1">
      <c r="D3952"/>
      <c r="I3952"/>
    </row>
    <row r="3953" spans="4:9" ht="13.9" customHeight="1">
      <c r="D3953"/>
      <c r="I3953"/>
    </row>
    <row r="3954" spans="4:9" ht="13.9" customHeight="1">
      <c r="D3954"/>
      <c r="I3954"/>
    </row>
    <row r="3955" spans="4:9" ht="13.9" customHeight="1">
      <c r="D3955"/>
      <c r="I3955"/>
    </row>
    <row r="3956" spans="4:9" ht="13.9" customHeight="1">
      <c r="D3956"/>
      <c r="I3956"/>
    </row>
    <row r="3957" spans="4:9" ht="13.9" customHeight="1">
      <c r="D3957"/>
      <c r="I3957"/>
    </row>
    <row r="3958" spans="4:9" ht="13.9" customHeight="1">
      <c r="D3958"/>
      <c r="I3958"/>
    </row>
    <row r="3959" spans="4:9" ht="13.9" customHeight="1">
      <c r="D3959"/>
      <c r="I3959"/>
    </row>
    <row r="3960" spans="4:9" ht="13.9" customHeight="1">
      <c r="D3960"/>
      <c r="I3960"/>
    </row>
    <row r="3961" spans="4:9" ht="13.9" customHeight="1">
      <c r="D3961"/>
      <c r="I3961"/>
    </row>
    <row r="3962" spans="4:9" ht="13.9" customHeight="1">
      <c r="D3962"/>
      <c r="I3962"/>
    </row>
    <row r="3963" spans="4:9" ht="13.9" customHeight="1">
      <c r="D3963"/>
      <c r="I3963"/>
    </row>
    <row r="3964" spans="4:9" ht="13.9" customHeight="1">
      <c r="D3964"/>
      <c r="I3964"/>
    </row>
    <row r="3965" spans="4:9" ht="13.9" customHeight="1">
      <c r="D3965"/>
      <c r="I3965"/>
    </row>
    <row r="3966" spans="4:9" ht="13.9" customHeight="1">
      <c r="D3966"/>
      <c r="I3966"/>
    </row>
    <row r="3967" spans="4:9" ht="13.9" customHeight="1">
      <c r="D3967"/>
      <c r="I3967"/>
    </row>
    <row r="3968" spans="4:9" ht="13.9" customHeight="1">
      <c r="D3968"/>
      <c r="I3968"/>
    </row>
    <row r="3969" spans="4:9" ht="13.9" customHeight="1">
      <c r="D3969"/>
      <c r="I3969"/>
    </row>
    <row r="3970" spans="4:9" ht="13.9" customHeight="1">
      <c r="D3970"/>
      <c r="I3970"/>
    </row>
    <row r="3971" spans="4:9" ht="13.9" customHeight="1">
      <c r="D3971"/>
      <c r="I3971"/>
    </row>
    <row r="3972" spans="4:9" ht="13.9" customHeight="1">
      <c r="D3972"/>
      <c r="I3972"/>
    </row>
    <row r="3973" spans="4:9" ht="13.9" customHeight="1">
      <c r="D3973"/>
      <c r="I3973"/>
    </row>
    <row r="3974" spans="4:9" ht="13.9" customHeight="1">
      <c r="D3974"/>
      <c r="I3974"/>
    </row>
    <row r="3975" spans="4:9" ht="13.9" customHeight="1">
      <c r="D3975"/>
      <c r="I3975"/>
    </row>
    <row r="3976" spans="4:9" ht="13.9" customHeight="1">
      <c r="D3976"/>
      <c r="I3976"/>
    </row>
    <row r="3977" spans="4:9" ht="13.9" customHeight="1">
      <c r="D3977"/>
      <c r="I3977"/>
    </row>
    <row r="3978" spans="4:9" ht="13.9" customHeight="1">
      <c r="D3978"/>
      <c r="I3978"/>
    </row>
    <row r="3979" spans="4:9" ht="13.9" customHeight="1">
      <c r="D3979"/>
      <c r="I3979"/>
    </row>
    <row r="3980" spans="4:9" ht="13.9" customHeight="1">
      <c r="D3980"/>
      <c r="I3980"/>
    </row>
    <row r="3981" spans="4:9" ht="13.9" customHeight="1">
      <c r="D3981"/>
      <c r="I3981"/>
    </row>
    <row r="3982" spans="4:9" ht="13.9" customHeight="1">
      <c r="D3982"/>
      <c r="I3982"/>
    </row>
    <row r="3983" spans="4:9" ht="13.9" customHeight="1">
      <c r="D3983"/>
      <c r="I3983"/>
    </row>
    <row r="3984" spans="4:9" ht="13.9" customHeight="1">
      <c r="D3984"/>
      <c r="I3984"/>
    </row>
    <row r="3985" spans="4:9" ht="13.9" customHeight="1">
      <c r="D3985"/>
      <c r="I3985"/>
    </row>
    <row r="3986" spans="4:9" ht="13.9" customHeight="1">
      <c r="D3986"/>
      <c r="I3986"/>
    </row>
    <row r="3987" spans="4:9" ht="13.9" customHeight="1">
      <c r="D3987"/>
      <c r="I3987"/>
    </row>
    <row r="3988" spans="4:9" ht="13.9" customHeight="1">
      <c r="D3988"/>
      <c r="I3988"/>
    </row>
    <row r="3989" spans="4:9" ht="13.9" customHeight="1">
      <c r="D3989"/>
      <c r="I3989"/>
    </row>
    <row r="3990" spans="4:9" ht="13.9" customHeight="1">
      <c r="D3990"/>
      <c r="I3990"/>
    </row>
    <row r="3991" spans="4:9" ht="13.9" customHeight="1">
      <c r="D3991"/>
      <c r="I3991"/>
    </row>
    <row r="3992" spans="4:9" ht="13.9" customHeight="1">
      <c r="D3992"/>
      <c r="I3992"/>
    </row>
    <row r="3993" spans="4:9" ht="13.9" customHeight="1">
      <c r="D3993"/>
      <c r="I399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9A79-CC04-4CDA-AFF7-0919A0D0BD0F}">
  <dimension ref="A1:V4752"/>
  <sheetViews>
    <sheetView zoomScale="70" zoomScaleNormal="70" workbookViewId="0">
      <selection activeCell="D42" sqref="D42"/>
    </sheetView>
  </sheetViews>
  <sheetFormatPr defaultRowHeight="16.5"/>
  <cols>
    <col min="1" max="1" width="8.375" bestFit="1" customWidth="1"/>
    <col min="2" max="2" width="29.2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bestFit="1" customWidth="1"/>
    <col min="18" max="18" width="41.25" bestFit="1" customWidth="1"/>
    <col min="19" max="19" width="12.75" bestFit="1" customWidth="1"/>
    <col min="20" max="20" width="9.5" bestFit="1" customWidth="1"/>
    <col min="21" max="21" width="9.625" bestFit="1" customWidth="1"/>
    <col min="22" max="22" width="10.25" bestFit="1" customWidth="1"/>
  </cols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11000</v>
      </c>
      <c r="B2" t="s">
        <v>1224</v>
      </c>
      <c r="C2" t="s">
        <v>1225</v>
      </c>
      <c r="D2" t="s">
        <v>1226</v>
      </c>
      <c r="E2">
        <v>1</v>
      </c>
      <c r="F2" t="s">
        <v>342</v>
      </c>
      <c r="G2" t="s">
        <v>73</v>
      </c>
      <c r="H2">
        <v>4008908</v>
      </c>
      <c r="I2" t="s">
        <v>1226</v>
      </c>
      <c r="J2">
        <v>15100</v>
      </c>
      <c r="K2">
        <v>15100</v>
      </c>
      <c r="L2">
        <v>11303</v>
      </c>
      <c r="M2">
        <v>11303</v>
      </c>
      <c r="N2">
        <v>11303</v>
      </c>
      <c r="O2">
        <v>100</v>
      </c>
      <c r="P2">
        <v>0</v>
      </c>
      <c r="Q2" t="s">
        <v>75</v>
      </c>
      <c r="R2" t="s">
        <v>161</v>
      </c>
      <c r="S2" t="s">
        <v>122</v>
      </c>
      <c r="T2" t="s">
        <v>141</v>
      </c>
      <c r="U2">
        <v>0</v>
      </c>
      <c r="V2">
        <v>0</v>
      </c>
    </row>
    <row r="3" spans="1:22">
      <c r="A3">
        <v>64122</v>
      </c>
      <c r="B3" t="s">
        <v>137</v>
      </c>
      <c r="C3" t="s">
        <v>127</v>
      </c>
      <c r="D3" t="s">
        <v>186</v>
      </c>
      <c r="E3">
        <v>1</v>
      </c>
      <c r="F3" t="s">
        <v>206</v>
      </c>
      <c r="G3" t="s">
        <v>73</v>
      </c>
      <c r="H3">
        <v>5059016</v>
      </c>
      <c r="I3" t="s">
        <v>1229</v>
      </c>
      <c r="J3">
        <v>31700</v>
      </c>
      <c r="K3">
        <v>31700</v>
      </c>
      <c r="L3">
        <v>19775</v>
      </c>
      <c r="M3">
        <v>19774.6747</v>
      </c>
      <c r="N3">
        <v>19774.6747</v>
      </c>
      <c r="O3">
        <v>100</v>
      </c>
      <c r="P3">
        <v>0</v>
      </c>
      <c r="Q3" t="s">
        <v>75</v>
      </c>
      <c r="R3" t="s">
        <v>1298</v>
      </c>
      <c r="S3" t="s">
        <v>76</v>
      </c>
      <c r="T3" t="s">
        <v>128</v>
      </c>
      <c r="U3">
        <v>0</v>
      </c>
      <c r="V3">
        <v>0</v>
      </c>
    </row>
    <row r="4" spans="1:22">
      <c r="A4">
        <v>64122</v>
      </c>
      <c r="B4" t="s">
        <v>207</v>
      </c>
      <c r="C4" t="s">
        <v>208</v>
      </c>
      <c r="D4" t="s">
        <v>186</v>
      </c>
      <c r="E4">
        <v>7</v>
      </c>
      <c r="F4" t="s">
        <v>206</v>
      </c>
      <c r="G4" t="s">
        <v>73</v>
      </c>
      <c r="H4">
        <v>5059016</v>
      </c>
      <c r="I4" t="s">
        <v>1229</v>
      </c>
      <c r="J4">
        <v>162400</v>
      </c>
      <c r="K4">
        <v>23200</v>
      </c>
      <c r="L4">
        <v>47600</v>
      </c>
      <c r="M4">
        <v>6800</v>
      </c>
      <c r="N4">
        <v>47600</v>
      </c>
      <c r="O4">
        <v>100</v>
      </c>
      <c r="P4">
        <v>0</v>
      </c>
      <c r="Q4" t="s">
        <v>75</v>
      </c>
      <c r="R4" t="s">
        <v>1298</v>
      </c>
      <c r="S4" t="s">
        <v>76</v>
      </c>
      <c r="T4" t="s">
        <v>136</v>
      </c>
      <c r="U4">
        <v>0</v>
      </c>
      <c r="V4">
        <v>0</v>
      </c>
    </row>
    <row r="5" spans="1:22">
      <c r="A5">
        <v>64122</v>
      </c>
      <c r="B5" t="s">
        <v>1299</v>
      </c>
      <c r="C5" t="s">
        <v>1300</v>
      </c>
      <c r="D5" t="s">
        <v>186</v>
      </c>
      <c r="E5">
        <v>1</v>
      </c>
      <c r="F5" t="s">
        <v>144</v>
      </c>
      <c r="G5" t="s">
        <v>73</v>
      </c>
      <c r="H5">
        <v>5059015</v>
      </c>
      <c r="I5" t="s">
        <v>1229</v>
      </c>
      <c r="J5">
        <v>114000</v>
      </c>
      <c r="K5">
        <v>114000</v>
      </c>
      <c r="L5">
        <v>114000</v>
      </c>
      <c r="M5">
        <v>83220</v>
      </c>
      <c r="N5">
        <v>83220</v>
      </c>
      <c r="O5">
        <v>100</v>
      </c>
      <c r="P5">
        <v>0</v>
      </c>
      <c r="Q5" t="s">
        <v>75</v>
      </c>
      <c r="R5" t="s">
        <v>1298</v>
      </c>
      <c r="S5" t="s">
        <v>76</v>
      </c>
      <c r="T5" t="s">
        <v>699</v>
      </c>
      <c r="U5">
        <v>0</v>
      </c>
      <c r="V5">
        <v>0</v>
      </c>
    </row>
    <row r="6" spans="1:22">
      <c r="A6">
        <v>64122</v>
      </c>
      <c r="B6" t="s">
        <v>1301</v>
      </c>
      <c r="C6" t="s">
        <v>1302</v>
      </c>
      <c r="D6" t="s">
        <v>186</v>
      </c>
      <c r="E6">
        <v>1</v>
      </c>
      <c r="F6" t="s">
        <v>144</v>
      </c>
      <c r="G6" t="s">
        <v>73</v>
      </c>
      <c r="H6">
        <v>5059015</v>
      </c>
      <c r="I6" t="s">
        <v>1229</v>
      </c>
      <c r="J6">
        <v>1275000</v>
      </c>
      <c r="K6">
        <v>1275000</v>
      </c>
      <c r="L6">
        <v>1275000</v>
      </c>
      <c r="M6">
        <v>1038360</v>
      </c>
      <c r="N6">
        <v>1038360</v>
      </c>
      <c r="O6">
        <v>100</v>
      </c>
      <c r="P6">
        <v>0</v>
      </c>
      <c r="Q6" t="s">
        <v>75</v>
      </c>
      <c r="R6" t="s">
        <v>1298</v>
      </c>
      <c r="S6" t="s">
        <v>76</v>
      </c>
      <c r="T6" t="s">
        <v>945</v>
      </c>
      <c r="U6">
        <v>117000</v>
      </c>
      <c r="V6">
        <v>117000</v>
      </c>
    </row>
    <row r="7" spans="1:22">
      <c r="A7">
        <v>64245</v>
      </c>
      <c r="B7" t="s">
        <v>137</v>
      </c>
      <c r="C7" t="s">
        <v>127</v>
      </c>
      <c r="D7" t="s">
        <v>101</v>
      </c>
      <c r="E7">
        <v>1</v>
      </c>
      <c r="F7" t="s">
        <v>144</v>
      </c>
      <c r="G7" t="s">
        <v>73</v>
      </c>
      <c r="H7">
        <v>5059028</v>
      </c>
      <c r="I7" t="s">
        <v>1229</v>
      </c>
      <c r="J7">
        <v>30900</v>
      </c>
      <c r="K7">
        <v>30900</v>
      </c>
      <c r="L7">
        <v>30900</v>
      </c>
      <c r="M7">
        <v>19774.6747</v>
      </c>
      <c r="N7">
        <v>19774.6747</v>
      </c>
      <c r="O7">
        <v>100</v>
      </c>
      <c r="P7">
        <v>0</v>
      </c>
      <c r="Q7" t="s">
        <v>75</v>
      </c>
      <c r="R7" t="s">
        <v>1303</v>
      </c>
      <c r="S7" t="s">
        <v>76</v>
      </c>
      <c r="T7" t="s">
        <v>128</v>
      </c>
      <c r="U7">
        <v>0</v>
      </c>
      <c r="V7">
        <v>0</v>
      </c>
    </row>
    <row r="8" spans="1:22">
      <c r="A8">
        <v>64245</v>
      </c>
      <c r="B8" t="s">
        <v>139</v>
      </c>
      <c r="C8" t="s">
        <v>140</v>
      </c>
      <c r="D8" t="s">
        <v>101</v>
      </c>
      <c r="E8">
        <v>1</v>
      </c>
      <c r="F8" t="s">
        <v>144</v>
      </c>
      <c r="G8" t="s">
        <v>73</v>
      </c>
      <c r="H8">
        <v>5059028</v>
      </c>
      <c r="I8" t="s">
        <v>1229</v>
      </c>
      <c r="J8">
        <v>2300</v>
      </c>
      <c r="K8">
        <v>2300</v>
      </c>
      <c r="L8">
        <v>2300</v>
      </c>
      <c r="M8">
        <v>1633.0206000000001</v>
      </c>
      <c r="N8">
        <v>1633.0206000000001</v>
      </c>
      <c r="O8">
        <v>100</v>
      </c>
      <c r="P8">
        <v>0</v>
      </c>
      <c r="Q8" t="s">
        <v>75</v>
      </c>
      <c r="R8" t="s">
        <v>1303</v>
      </c>
      <c r="S8" t="s">
        <v>76</v>
      </c>
      <c r="T8" t="s">
        <v>141</v>
      </c>
      <c r="U8">
        <v>0</v>
      </c>
      <c r="V8">
        <v>0</v>
      </c>
    </row>
    <row r="9" spans="1:22">
      <c r="A9">
        <v>64245</v>
      </c>
      <c r="B9" t="s">
        <v>134</v>
      </c>
      <c r="C9" t="s">
        <v>135</v>
      </c>
      <c r="D9" t="s">
        <v>101</v>
      </c>
      <c r="E9">
        <v>6</v>
      </c>
      <c r="F9" t="s">
        <v>144</v>
      </c>
      <c r="G9" t="s">
        <v>73</v>
      </c>
      <c r="H9">
        <v>5059028</v>
      </c>
      <c r="I9" t="s">
        <v>1229</v>
      </c>
      <c r="J9">
        <v>139200</v>
      </c>
      <c r="K9">
        <v>23200</v>
      </c>
      <c r="L9">
        <v>139200</v>
      </c>
      <c r="M9">
        <v>6800</v>
      </c>
      <c r="N9">
        <v>40800</v>
      </c>
      <c r="O9">
        <v>100</v>
      </c>
      <c r="P9">
        <v>0</v>
      </c>
      <c r="Q9" t="s">
        <v>75</v>
      </c>
      <c r="R9" t="s">
        <v>1303</v>
      </c>
      <c r="S9" t="s">
        <v>76</v>
      </c>
      <c r="T9" t="s">
        <v>136</v>
      </c>
      <c r="U9">
        <v>0</v>
      </c>
      <c r="V9">
        <v>0</v>
      </c>
    </row>
    <row r="10" spans="1:22">
      <c r="A10">
        <v>63960</v>
      </c>
      <c r="B10" t="s">
        <v>1227</v>
      </c>
      <c r="C10" t="s">
        <v>1228</v>
      </c>
      <c r="D10" t="s">
        <v>345</v>
      </c>
      <c r="E10">
        <v>1</v>
      </c>
      <c r="F10" t="s">
        <v>523</v>
      </c>
      <c r="G10" t="s">
        <v>73</v>
      </c>
      <c r="H10">
        <v>5058964</v>
      </c>
      <c r="I10" t="s">
        <v>1229</v>
      </c>
      <c r="J10">
        <v>88000</v>
      </c>
      <c r="K10">
        <v>88000</v>
      </c>
      <c r="L10">
        <v>67782</v>
      </c>
      <c r="M10">
        <v>60918</v>
      </c>
      <c r="N10">
        <v>60918</v>
      </c>
      <c r="O10">
        <v>100</v>
      </c>
      <c r="P10">
        <v>21</v>
      </c>
      <c r="Q10" t="s">
        <v>75</v>
      </c>
      <c r="R10" t="s">
        <v>1230</v>
      </c>
      <c r="S10" t="s">
        <v>213</v>
      </c>
      <c r="T10" t="s">
        <v>616</v>
      </c>
      <c r="U10">
        <v>0</v>
      </c>
      <c r="V10">
        <v>0</v>
      </c>
    </row>
    <row r="11" spans="1:22">
      <c r="A11">
        <v>63960</v>
      </c>
      <c r="B11" t="s">
        <v>334</v>
      </c>
      <c r="C11" t="s">
        <v>335</v>
      </c>
      <c r="D11" t="s">
        <v>345</v>
      </c>
      <c r="E11">
        <v>1</v>
      </c>
      <c r="F11" t="s">
        <v>523</v>
      </c>
      <c r="G11" t="s">
        <v>73</v>
      </c>
      <c r="H11">
        <v>5058964</v>
      </c>
      <c r="I11" t="s">
        <v>1229</v>
      </c>
      <c r="J11">
        <v>21400</v>
      </c>
      <c r="K11">
        <v>21400</v>
      </c>
      <c r="L11">
        <v>15466</v>
      </c>
      <c r="M11">
        <v>13794.1495</v>
      </c>
      <c r="N11">
        <v>13794.1495</v>
      </c>
      <c r="O11">
        <v>100</v>
      </c>
      <c r="P11">
        <v>26</v>
      </c>
      <c r="Q11" t="s">
        <v>75</v>
      </c>
      <c r="R11" t="s">
        <v>1230</v>
      </c>
      <c r="S11" t="s">
        <v>213</v>
      </c>
      <c r="T11" t="s">
        <v>336</v>
      </c>
      <c r="U11">
        <v>0</v>
      </c>
      <c r="V11">
        <v>0</v>
      </c>
    </row>
    <row r="12" spans="1:22">
      <c r="A12">
        <v>63960</v>
      </c>
      <c r="B12" t="s">
        <v>1231</v>
      </c>
      <c r="C12" t="s">
        <v>654</v>
      </c>
      <c r="D12" t="s">
        <v>345</v>
      </c>
      <c r="E12">
        <v>1</v>
      </c>
      <c r="F12" t="s">
        <v>523</v>
      </c>
      <c r="G12" t="s">
        <v>73</v>
      </c>
      <c r="H12">
        <v>5058964</v>
      </c>
      <c r="I12" t="s">
        <v>1229</v>
      </c>
      <c r="J12">
        <v>28400</v>
      </c>
      <c r="K12">
        <v>28400</v>
      </c>
      <c r="L12">
        <v>20574</v>
      </c>
      <c r="M12">
        <v>18542</v>
      </c>
      <c r="N12">
        <v>18542</v>
      </c>
      <c r="O12">
        <v>100</v>
      </c>
      <c r="P12">
        <v>19</v>
      </c>
      <c r="Q12" t="s">
        <v>75</v>
      </c>
      <c r="R12" t="s">
        <v>1230</v>
      </c>
      <c r="S12" t="s">
        <v>213</v>
      </c>
      <c r="T12" t="s">
        <v>162</v>
      </c>
      <c r="U12">
        <v>0</v>
      </c>
      <c r="V12">
        <v>0</v>
      </c>
    </row>
    <row r="13" spans="1:22">
      <c r="A13">
        <v>63960</v>
      </c>
      <c r="B13" t="s">
        <v>1232</v>
      </c>
      <c r="C13" t="s">
        <v>656</v>
      </c>
      <c r="D13" t="s">
        <v>345</v>
      </c>
      <c r="E13">
        <v>2</v>
      </c>
      <c r="F13" t="s">
        <v>523</v>
      </c>
      <c r="G13" t="s">
        <v>73</v>
      </c>
      <c r="H13">
        <v>5058964</v>
      </c>
      <c r="I13" t="s">
        <v>1229</v>
      </c>
      <c r="J13">
        <v>11800</v>
      </c>
      <c r="K13">
        <v>5900</v>
      </c>
      <c r="L13">
        <v>9006</v>
      </c>
      <c r="M13">
        <v>3875</v>
      </c>
      <c r="N13">
        <v>7750</v>
      </c>
      <c r="O13">
        <v>100</v>
      </c>
      <c r="P13">
        <v>21</v>
      </c>
      <c r="Q13" t="s">
        <v>75</v>
      </c>
      <c r="R13" t="s">
        <v>1230</v>
      </c>
      <c r="S13" t="s">
        <v>213</v>
      </c>
      <c r="T13" t="s">
        <v>455</v>
      </c>
      <c r="U13">
        <v>0</v>
      </c>
      <c r="V13">
        <v>0</v>
      </c>
    </row>
    <row r="14" spans="1:22">
      <c r="A14">
        <v>10234</v>
      </c>
      <c r="B14" t="s">
        <v>1233</v>
      </c>
      <c r="C14" t="s">
        <v>1234</v>
      </c>
      <c r="D14" t="s">
        <v>530</v>
      </c>
      <c r="E14">
        <v>1</v>
      </c>
      <c r="F14" t="s">
        <v>96</v>
      </c>
      <c r="G14" t="s">
        <v>73</v>
      </c>
      <c r="H14">
        <v>4008912</v>
      </c>
      <c r="I14" t="s">
        <v>1229</v>
      </c>
      <c r="J14">
        <v>172727</v>
      </c>
      <c r="K14">
        <v>172727</v>
      </c>
      <c r="L14">
        <v>155454</v>
      </c>
      <c r="M14">
        <v>138181.79999999999</v>
      </c>
      <c r="N14">
        <v>138181.79999999999</v>
      </c>
      <c r="O14">
        <v>100</v>
      </c>
      <c r="P14">
        <v>10</v>
      </c>
      <c r="Q14" t="s">
        <v>75</v>
      </c>
      <c r="R14" t="s">
        <v>97</v>
      </c>
      <c r="S14" t="s">
        <v>98</v>
      </c>
      <c r="T14" t="s">
        <v>291</v>
      </c>
      <c r="U14">
        <v>0</v>
      </c>
      <c r="V14">
        <v>0</v>
      </c>
    </row>
    <row r="15" spans="1:22">
      <c r="A15">
        <v>10172</v>
      </c>
      <c r="B15" t="s">
        <v>1304</v>
      </c>
      <c r="C15" t="s">
        <v>396</v>
      </c>
      <c r="D15" t="s">
        <v>569</v>
      </c>
      <c r="E15">
        <v>1</v>
      </c>
      <c r="F15" t="s">
        <v>72</v>
      </c>
      <c r="G15" t="s">
        <v>73</v>
      </c>
      <c r="H15">
        <v>5059031</v>
      </c>
      <c r="I15" t="s">
        <v>1229</v>
      </c>
      <c r="J15">
        <v>406000</v>
      </c>
      <c r="K15">
        <v>406000</v>
      </c>
      <c r="L15">
        <v>328860</v>
      </c>
      <c r="M15">
        <v>296380</v>
      </c>
      <c r="N15">
        <v>296380</v>
      </c>
      <c r="O15">
        <v>100</v>
      </c>
      <c r="P15">
        <v>19</v>
      </c>
      <c r="Q15" t="s">
        <v>75</v>
      </c>
      <c r="R15" t="s">
        <v>1305</v>
      </c>
      <c r="S15" t="s">
        <v>158</v>
      </c>
      <c r="T15" t="s">
        <v>397</v>
      </c>
      <c r="U15">
        <v>0</v>
      </c>
      <c r="V15">
        <v>0</v>
      </c>
    </row>
    <row r="16" spans="1:22">
      <c r="A16">
        <v>10345</v>
      </c>
      <c r="B16" t="s">
        <v>1235</v>
      </c>
      <c r="C16" t="s">
        <v>804</v>
      </c>
      <c r="D16" t="s">
        <v>254</v>
      </c>
      <c r="E16">
        <v>1</v>
      </c>
      <c r="F16" t="s">
        <v>144</v>
      </c>
      <c r="G16" t="s">
        <v>73</v>
      </c>
      <c r="H16">
        <v>5058994</v>
      </c>
      <c r="I16" t="s">
        <v>1229</v>
      </c>
      <c r="J16">
        <v>608000</v>
      </c>
      <c r="K16">
        <v>608000</v>
      </c>
      <c r="L16">
        <v>608000</v>
      </c>
      <c r="M16">
        <v>386170</v>
      </c>
      <c r="N16">
        <v>386170</v>
      </c>
      <c r="O16">
        <v>100</v>
      </c>
      <c r="P16">
        <v>0</v>
      </c>
      <c r="Q16" t="s">
        <v>75</v>
      </c>
      <c r="R16" t="s">
        <v>1236</v>
      </c>
      <c r="S16" t="s">
        <v>88</v>
      </c>
      <c r="T16" t="s">
        <v>490</v>
      </c>
      <c r="U16">
        <v>0</v>
      </c>
      <c r="V16">
        <v>0</v>
      </c>
    </row>
    <row r="17" spans="1:22">
      <c r="A17">
        <v>10416</v>
      </c>
      <c r="B17" t="s">
        <v>828</v>
      </c>
      <c r="C17" t="s">
        <v>382</v>
      </c>
      <c r="D17" t="s">
        <v>762</v>
      </c>
      <c r="E17">
        <v>1</v>
      </c>
      <c r="F17" t="s">
        <v>72</v>
      </c>
      <c r="G17" t="s">
        <v>73</v>
      </c>
      <c r="H17">
        <v>5059000</v>
      </c>
      <c r="I17" t="s">
        <v>1229</v>
      </c>
      <c r="J17">
        <v>222200</v>
      </c>
      <c r="K17">
        <v>222200</v>
      </c>
      <c r="L17">
        <v>179982</v>
      </c>
      <c r="M17">
        <v>157400</v>
      </c>
      <c r="N17">
        <v>157400</v>
      </c>
      <c r="O17">
        <v>100</v>
      </c>
      <c r="P17">
        <v>19</v>
      </c>
      <c r="Q17" t="s">
        <v>75</v>
      </c>
      <c r="R17" t="s">
        <v>1237</v>
      </c>
      <c r="S17" t="s">
        <v>88</v>
      </c>
      <c r="T17" t="s">
        <v>385</v>
      </c>
      <c r="U17">
        <v>17800</v>
      </c>
      <c r="V17">
        <v>17800</v>
      </c>
    </row>
    <row r="18" spans="1:22">
      <c r="A18">
        <v>10172</v>
      </c>
      <c r="B18" t="s">
        <v>399</v>
      </c>
      <c r="C18" t="s">
        <v>286</v>
      </c>
      <c r="D18" t="s">
        <v>569</v>
      </c>
      <c r="E18">
        <v>4</v>
      </c>
      <c r="F18" t="s">
        <v>72</v>
      </c>
      <c r="G18" t="s">
        <v>73</v>
      </c>
      <c r="H18">
        <v>5059031</v>
      </c>
      <c r="I18" t="s">
        <v>1229</v>
      </c>
      <c r="J18">
        <v>5600</v>
      </c>
      <c r="K18">
        <v>1400</v>
      </c>
      <c r="L18">
        <v>4424</v>
      </c>
      <c r="M18">
        <v>994</v>
      </c>
      <c r="N18">
        <v>3976</v>
      </c>
      <c r="O18">
        <v>100</v>
      </c>
      <c r="P18">
        <v>21</v>
      </c>
      <c r="Q18" t="s">
        <v>75</v>
      </c>
      <c r="R18" t="s">
        <v>1305</v>
      </c>
      <c r="S18" t="s">
        <v>158</v>
      </c>
      <c r="T18" t="s">
        <v>85</v>
      </c>
      <c r="U18">
        <v>0</v>
      </c>
      <c r="V18">
        <v>0</v>
      </c>
    </row>
    <row r="19" spans="1:22">
      <c r="A19">
        <v>10598</v>
      </c>
      <c r="B19" t="s">
        <v>108</v>
      </c>
      <c r="C19" t="s">
        <v>109</v>
      </c>
      <c r="D19" t="s">
        <v>860</v>
      </c>
      <c r="E19">
        <v>0.8</v>
      </c>
      <c r="F19" t="s">
        <v>102</v>
      </c>
      <c r="G19" t="s">
        <v>73</v>
      </c>
      <c r="H19">
        <v>5059025</v>
      </c>
      <c r="I19" t="s">
        <v>1229</v>
      </c>
      <c r="J19">
        <v>31920</v>
      </c>
      <c r="K19">
        <v>39900</v>
      </c>
      <c r="L19">
        <v>29047</v>
      </c>
      <c r="M19">
        <v>24896.006099999999</v>
      </c>
      <c r="N19">
        <v>19916.80488</v>
      </c>
      <c r="O19">
        <v>100</v>
      </c>
      <c r="P19">
        <v>9</v>
      </c>
      <c r="Q19" t="s">
        <v>75</v>
      </c>
      <c r="R19" t="s">
        <v>1306</v>
      </c>
      <c r="S19" t="s">
        <v>76</v>
      </c>
      <c r="T19" t="s">
        <v>110</v>
      </c>
      <c r="U19">
        <v>0</v>
      </c>
      <c r="V19">
        <v>0</v>
      </c>
    </row>
    <row r="20" spans="1:22">
      <c r="A20">
        <v>10598</v>
      </c>
      <c r="B20" t="s">
        <v>566</v>
      </c>
      <c r="C20" t="s">
        <v>567</v>
      </c>
      <c r="D20" t="s">
        <v>860</v>
      </c>
      <c r="E20">
        <v>1</v>
      </c>
      <c r="F20" t="s">
        <v>102</v>
      </c>
      <c r="G20" t="s">
        <v>73</v>
      </c>
      <c r="H20">
        <v>5059025</v>
      </c>
      <c r="I20" t="s">
        <v>1229</v>
      </c>
      <c r="J20">
        <v>46200</v>
      </c>
      <c r="K20">
        <v>46200</v>
      </c>
      <c r="L20">
        <v>42042</v>
      </c>
      <c r="M20">
        <v>28833.600200000001</v>
      </c>
      <c r="N20">
        <v>28833.600200000001</v>
      </c>
      <c r="O20">
        <v>100</v>
      </c>
      <c r="P20">
        <v>9</v>
      </c>
      <c r="Q20" t="s">
        <v>75</v>
      </c>
      <c r="R20" t="s">
        <v>1306</v>
      </c>
      <c r="S20" t="s">
        <v>76</v>
      </c>
      <c r="T20" t="s">
        <v>128</v>
      </c>
      <c r="U20">
        <v>0</v>
      </c>
      <c r="V20">
        <v>0</v>
      </c>
    </row>
    <row r="21" spans="1:22">
      <c r="A21">
        <v>10598</v>
      </c>
      <c r="B21" t="s">
        <v>139</v>
      </c>
      <c r="C21" t="s">
        <v>140</v>
      </c>
      <c r="D21" t="s">
        <v>860</v>
      </c>
      <c r="E21">
        <v>1</v>
      </c>
      <c r="F21" t="s">
        <v>102</v>
      </c>
      <c r="G21" t="s">
        <v>73</v>
      </c>
      <c r="H21">
        <v>5059025</v>
      </c>
      <c r="I21" t="s">
        <v>1229</v>
      </c>
      <c r="J21">
        <v>2400</v>
      </c>
      <c r="K21">
        <v>2400</v>
      </c>
      <c r="L21">
        <v>2184</v>
      </c>
      <c r="M21">
        <v>1634.7112</v>
      </c>
      <c r="N21">
        <v>1634.7112</v>
      </c>
      <c r="O21">
        <v>100</v>
      </c>
      <c r="P21">
        <v>9</v>
      </c>
      <c r="Q21" t="s">
        <v>75</v>
      </c>
      <c r="R21" t="s">
        <v>1306</v>
      </c>
      <c r="S21" t="s">
        <v>76</v>
      </c>
      <c r="T21" t="s">
        <v>141</v>
      </c>
      <c r="U21">
        <v>0</v>
      </c>
      <c r="V21">
        <v>0</v>
      </c>
    </row>
    <row r="22" spans="1:22">
      <c r="A22">
        <v>10598</v>
      </c>
      <c r="B22" t="s">
        <v>129</v>
      </c>
      <c r="C22" t="s">
        <v>106</v>
      </c>
      <c r="D22" t="s">
        <v>860</v>
      </c>
      <c r="E22">
        <v>1</v>
      </c>
      <c r="F22" t="s">
        <v>102</v>
      </c>
      <c r="G22" t="s">
        <v>73</v>
      </c>
      <c r="H22">
        <v>5059025</v>
      </c>
      <c r="I22" t="s">
        <v>1229</v>
      </c>
      <c r="J22">
        <v>56800</v>
      </c>
      <c r="K22">
        <v>56800</v>
      </c>
      <c r="L22">
        <v>51688</v>
      </c>
      <c r="M22">
        <v>35587.619599999998</v>
      </c>
      <c r="N22">
        <v>35587.619599999998</v>
      </c>
      <c r="O22">
        <v>100</v>
      </c>
      <c r="P22">
        <v>9</v>
      </c>
      <c r="Q22" t="s">
        <v>75</v>
      </c>
      <c r="R22" t="s">
        <v>1306</v>
      </c>
      <c r="S22" t="s">
        <v>76</v>
      </c>
      <c r="T22" t="s">
        <v>130</v>
      </c>
      <c r="U22">
        <v>0</v>
      </c>
      <c r="V22">
        <v>0</v>
      </c>
    </row>
    <row r="23" spans="1:22">
      <c r="A23">
        <v>10598</v>
      </c>
      <c r="B23" t="s">
        <v>339</v>
      </c>
      <c r="C23" t="s">
        <v>150</v>
      </c>
      <c r="D23" t="s">
        <v>860</v>
      </c>
      <c r="E23">
        <v>1</v>
      </c>
      <c r="F23" t="s">
        <v>102</v>
      </c>
      <c r="G23" t="s">
        <v>73</v>
      </c>
      <c r="H23">
        <v>5059025</v>
      </c>
      <c r="I23" t="s">
        <v>1229</v>
      </c>
      <c r="J23">
        <v>205000</v>
      </c>
      <c r="K23">
        <v>205000</v>
      </c>
      <c r="L23">
        <v>186550</v>
      </c>
      <c r="M23">
        <v>144156.51629999999</v>
      </c>
      <c r="N23">
        <v>144156.51629999999</v>
      </c>
      <c r="O23">
        <v>100</v>
      </c>
      <c r="P23">
        <v>9</v>
      </c>
      <c r="Q23" t="s">
        <v>75</v>
      </c>
      <c r="R23" t="s">
        <v>1306</v>
      </c>
      <c r="S23" t="s">
        <v>76</v>
      </c>
      <c r="T23" t="s">
        <v>130</v>
      </c>
      <c r="U23">
        <v>0</v>
      </c>
      <c r="V23">
        <v>0</v>
      </c>
    </row>
    <row r="24" spans="1:22">
      <c r="A24">
        <v>10598</v>
      </c>
      <c r="B24" t="s">
        <v>131</v>
      </c>
      <c r="C24" t="s">
        <v>132</v>
      </c>
      <c r="D24" t="s">
        <v>860</v>
      </c>
      <c r="E24">
        <v>1</v>
      </c>
      <c r="F24" t="s">
        <v>102</v>
      </c>
      <c r="G24" t="s">
        <v>73</v>
      </c>
      <c r="H24">
        <v>5059025</v>
      </c>
      <c r="I24" t="s">
        <v>1229</v>
      </c>
      <c r="J24">
        <v>284000</v>
      </c>
      <c r="K24">
        <v>284000</v>
      </c>
      <c r="L24">
        <v>258440</v>
      </c>
      <c r="M24">
        <v>188390.69010000001</v>
      </c>
      <c r="N24">
        <v>188390.69010000001</v>
      </c>
      <c r="O24">
        <v>100</v>
      </c>
      <c r="P24">
        <v>9</v>
      </c>
      <c r="Q24" t="s">
        <v>75</v>
      </c>
      <c r="R24" t="s">
        <v>1306</v>
      </c>
      <c r="S24" t="s">
        <v>76</v>
      </c>
      <c r="T24" t="s">
        <v>133</v>
      </c>
      <c r="U24">
        <v>0</v>
      </c>
      <c r="V24">
        <v>0</v>
      </c>
    </row>
    <row r="25" spans="1:22">
      <c r="A25">
        <v>10598</v>
      </c>
      <c r="B25" t="s">
        <v>661</v>
      </c>
      <c r="C25" t="s">
        <v>364</v>
      </c>
      <c r="D25" t="s">
        <v>860</v>
      </c>
      <c r="E25">
        <v>1</v>
      </c>
      <c r="F25" t="s">
        <v>212</v>
      </c>
      <c r="G25" t="s">
        <v>73</v>
      </c>
      <c r="H25">
        <v>5059024</v>
      </c>
      <c r="I25" t="s">
        <v>1229</v>
      </c>
      <c r="J25">
        <v>133000</v>
      </c>
      <c r="K25">
        <v>133000</v>
      </c>
      <c r="L25">
        <v>105070</v>
      </c>
      <c r="M25">
        <v>94430</v>
      </c>
      <c r="N25">
        <v>94430</v>
      </c>
      <c r="O25">
        <v>100</v>
      </c>
      <c r="P25">
        <v>21</v>
      </c>
      <c r="Q25" t="s">
        <v>75</v>
      </c>
      <c r="R25" t="s">
        <v>1306</v>
      </c>
      <c r="S25" t="s">
        <v>76</v>
      </c>
      <c r="T25" t="s">
        <v>365</v>
      </c>
      <c r="U25">
        <v>0</v>
      </c>
      <c r="V25">
        <v>0</v>
      </c>
    </row>
    <row r="26" spans="1:22">
      <c r="A26">
        <v>10598</v>
      </c>
      <c r="B26" t="s">
        <v>366</v>
      </c>
      <c r="C26" t="s">
        <v>367</v>
      </c>
      <c r="D26" t="s">
        <v>860</v>
      </c>
      <c r="E26">
        <v>1</v>
      </c>
      <c r="F26" t="s">
        <v>212</v>
      </c>
      <c r="G26" t="s">
        <v>73</v>
      </c>
      <c r="H26">
        <v>5059024</v>
      </c>
      <c r="I26" t="s">
        <v>1229</v>
      </c>
      <c r="J26">
        <v>38700</v>
      </c>
      <c r="K26">
        <v>38700</v>
      </c>
      <c r="L26">
        <v>30573</v>
      </c>
      <c r="M26">
        <v>26820.6</v>
      </c>
      <c r="N26">
        <v>26820.6</v>
      </c>
      <c r="O26">
        <v>100</v>
      </c>
      <c r="P26">
        <v>21</v>
      </c>
      <c r="Q26" t="s">
        <v>75</v>
      </c>
      <c r="R26" t="s">
        <v>1306</v>
      </c>
      <c r="S26" t="s">
        <v>76</v>
      </c>
      <c r="T26" t="s">
        <v>365</v>
      </c>
      <c r="U26">
        <v>0</v>
      </c>
      <c r="V26">
        <v>0</v>
      </c>
    </row>
    <row r="27" spans="1:22">
      <c r="A27">
        <v>10598</v>
      </c>
      <c r="B27" t="s">
        <v>134</v>
      </c>
      <c r="C27" t="s">
        <v>135</v>
      </c>
      <c r="D27" t="s">
        <v>860</v>
      </c>
      <c r="E27">
        <v>8.5</v>
      </c>
      <c r="F27" t="s">
        <v>102</v>
      </c>
      <c r="G27" t="s">
        <v>73</v>
      </c>
      <c r="H27">
        <v>5059025</v>
      </c>
      <c r="I27" t="s">
        <v>1229</v>
      </c>
      <c r="J27">
        <v>197200</v>
      </c>
      <c r="K27">
        <v>23200</v>
      </c>
      <c r="L27">
        <v>97750</v>
      </c>
      <c r="M27">
        <v>6800</v>
      </c>
      <c r="N27">
        <v>57800</v>
      </c>
      <c r="O27">
        <v>100</v>
      </c>
      <c r="P27">
        <v>0</v>
      </c>
      <c r="Q27" t="s">
        <v>75</v>
      </c>
      <c r="R27" t="s">
        <v>1306</v>
      </c>
      <c r="S27" t="s">
        <v>76</v>
      </c>
      <c r="T27" t="s">
        <v>136</v>
      </c>
      <c r="U27">
        <v>0</v>
      </c>
      <c r="V27">
        <v>0</v>
      </c>
    </row>
    <row r="28" spans="1:22">
      <c r="A28">
        <v>64122</v>
      </c>
      <c r="B28" t="s">
        <v>1307</v>
      </c>
      <c r="C28" t="s">
        <v>1308</v>
      </c>
      <c r="D28" t="s">
        <v>186</v>
      </c>
      <c r="E28">
        <v>1</v>
      </c>
      <c r="F28" t="s">
        <v>144</v>
      </c>
      <c r="G28" t="s">
        <v>73</v>
      </c>
      <c r="H28">
        <v>5059015</v>
      </c>
      <c r="I28" t="s">
        <v>1229</v>
      </c>
      <c r="J28">
        <v>247000</v>
      </c>
      <c r="K28">
        <v>247000</v>
      </c>
      <c r="L28">
        <v>247000</v>
      </c>
      <c r="M28">
        <v>200070</v>
      </c>
      <c r="N28">
        <v>200070</v>
      </c>
      <c r="O28">
        <v>100</v>
      </c>
      <c r="P28">
        <v>0</v>
      </c>
      <c r="Q28" t="s">
        <v>75</v>
      </c>
      <c r="R28" t="s">
        <v>1298</v>
      </c>
      <c r="S28" t="s">
        <v>76</v>
      </c>
      <c r="T28" t="s">
        <v>462</v>
      </c>
      <c r="U28">
        <v>0</v>
      </c>
      <c r="V28">
        <v>0</v>
      </c>
    </row>
    <row r="29" spans="1:22">
      <c r="A29">
        <v>64122</v>
      </c>
      <c r="B29" t="s">
        <v>334</v>
      </c>
      <c r="C29" t="s">
        <v>335</v>
      </c>
      <c r="D29" t="s">
        <v>186</v>
      </c>
      <c r="E29">
        <v>4</v>
      </c>
      <c r="F29" t="s">
        <v>144</v>
      </c>
      <c r="G29" t="s">
        <v>73</v>
      </c>
      <c r="H29">
        <v>5059015</v>
      </c>
      <c r="I29" t="s">
        <v>1229</v>
      </c>
      <c r="J29">
        <v>85600</v>
      </c>
      <c r="K29">
        <v>21400</v>
      </c>
      <c r="L29">
        <v>85600</v>
      </c>
      <c r="M29">
        <v>13893.597</v>
      </c>
      <c r="N29">
        <v>55574.387999999999</v>
      </c>
      <c r="O29">
        <v>100</v>
      </c>
      <c r="P29">
        <v>0</v>
      </c>
      <c r="Q29" t="s">
        <v>75</v>
      </c>
      <c r="R29" t="s">
        <v>1298</v>
      </c>
      <c r="S29" t="s">
        <v>76</v>
      </c>
      <c r="T29" t="s">
        <v>336</v>
      </c>
      <c r="U29">
        <v>0</v>
      </c>
      <c r="V29">
        <v>0</v>
      </c>
    </row>
    <row r="30" spans="1:22">
      <c r="A30">
        <v>10629</v>
      </c>
      <c r="B30" t="s">
        <v>1309</v>
      </c>
      <c r="C30" t="s">
        <v>1310</v>
      </c>
      <c r="D30" t="s">
        <v>1150</v>
      </c>
      <c r="E30">
        <v>2</v>
      </c>
      <c r="F30" t="s">
        <v>144</v>
      </c>
      <c r="G30" t="s">
        <v>73</v>
      </c>
      <c r="H30">
        <v>5059023</v>
      </c>
      <c r="I30" t="s">
        <v>1229</v>
      </c>
      <c r="J30">
        <v>746000</v>
      </c>
      <c r="K30">
        <v>373000</v>
      </c>
      <c r="L30">
        <v>492360</v>
      </c>
      <c r="M30">
        <v>213360</v>
      </c>
      <c r="N30">
        <v>426720</v>
      </c>
      <c r="O30">
        <v>100</v>
      </c>
      <c r="P30">
        <v>34</v>
      </c>
      <c r="Q30" t="s">
        <v>75</v>
      </c>
      <c r="R30" t="s">
        <v>1311</v>
      </c>
      <c r="S30" t="s">
        <v>76</v>
      </c>
      <c r="T30" t="s">
        <v>89</v>
      </c>
      <c r="U30">
        <v>0</v>
      </c>
      <c r="V30">
        <v>0</v>
      </c>
    </row>
    <row r="31" spans="1:22">
      <c r="A31">
        <v>10629</v>
      </c>
      <c r="B31" t="s">
        <v>1312</v>
      </c>
      <c r="C31" t="s">
        <v>1313</v>
      </c>
      <c r="D31" t="s">
        <v>1150</v>
      </c>
      <c r="E31">
        <v>2</v>
      </c>
      <c r="F31" t="s">
        <v>144</v>
      </c>
      <c r="G31" t="s">
        <v>73</v>
      </c>
      <c r="H31">
        <v>5059023</v>
      </c>
      <c r="I31" t="s">
        <v>1229</v>
      </c>
      <c r="J31">
        <v>700000</v>
      </c>
      <c r="K31">
        <v>350000</v>
      </c>
      <c r="L31">
        <v>462000</v>
      </c>
      <c r="M31">
        <v>200200</v>
      </c>
      <c r="N31">
        <v>400400</v>
      </c>
      <c r="O31">
        <v>100</v>
      </c>
      <c r="P31">
        <v>34</v>
      </c>
      <c r="Q31" t="s">
        <v>75</v>
      </c>
      <c r="R31" t="s">
        <v>1311</v>
      </c>
      <c r="S31" t="s">
        <v>76</v>
      </c>
      <c r="T31" t="s">
        <v>89</v>
      </c>
      <c r="U31">
        <v>0</v>
      </c>
      <c r="V31">
        <v>0</v>
      </c>
    </row>
    <row r="32" spans="1:22">
      <c r="A32">
        <v>10520</v>
      </c>
      <c r="B32" t="s">
        <v>823</v>
      </c>
      <c r="C32" t="s">
        <v>824</v>
      </c>
      <c r="D32" t="s">
        <v>762</v>
      </c>
      <c r="E32">
        <v>1</v>
      </c>
      <c r="F32" t="s">
        <v>120</v>
      </c>
      <c r="G32" t="s">
        <v>73</v>
      </c>
      <c r="H32">
        <v>4008909</v>
      </c>
      <c r="I32" t="s">
        <v>1229</v>
      </c>
      <c r="J32">
        <v>25000</v>
      </c>
      <c r="K32">
        <v>25000</v>
      </c>
      <c r="L32">
        <v>25000</v>
      </c>
      <c r="M32">
        <v>18250</v>
      </c>
      <c r="N32">
        <v>18250</v>
      </c>
      <c r="O32">
        <v>100</v>
      </c>
      <c r="P32">
        <v>0</v>
      </c>
      <c r="Q32" t="s">
        <v>75</v>
      </c>
      <c r="R32" t="s">
        <v>121</v>
      </c>
      <c r="S32" t="s">
        <v>122</v>
      </c>
      <c r="T32" t="s">
        <v>665</v>
      </c>
      <c r="U32">
        <v>0</v>
      </c>
      <c r="V32">
        <v>0</v>
      </c>
    </row>
    <row r="33" spans="1:22">
      <c r="A33">
        <v>10416</v>
      </c>
      <c r="B33" t="s">
        <v>381</v>
      </c>
      <c r="C33" t="s">
        <v>382</v>
      </c>
      <c r="D33" t="s">
        <v>762</v>
      </c>
      <c r="E33">
        <v>-1</v>
      </c>
      <c r="F33" t="s">
        <v>72</v>
      </c>
      <c r="G33" t="s">
        <v>73</v>
      </c>
      <c r="H33">
        <v>5059000</v>
      </c>
      <c r="I33" t="s">
        <v>1229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  <c r="P33">
        <v>19</v>
      </c>
      <c r="Q33" t="s">
        <v>75</v>
      </c>
      <c r="R33" t="s">
        <v>1237</v>
      </c>
      <c r="S33" t="s">
        <v>88</v>
      </c>
      <c r="T33" t="s">
        <v>385</v>
      </c>
      <c r="U33">
        <v>17800</v>
      </c>
      <c r="V33">
        <v>-17800</v>
      </c>
    </row>
    <row r="34" spans="1:22">
      <c r="A34">
        <v>10661</v>
      </c>
      <c r="B34" t="s">
        <v>494</v>
      </c>
      <c r="C34" t="s">
        <v>100</v>
      </c>
      <c r="D34" t="s">
        <v>953</v>
      </c>
      <c r="E34">
        <v>1</v>
      </c>
      <c r="F34" t="s">
        <v>72</v>
      </c>
      <c r="G34" t="s">
        <v>73</v>
      </c>
      <c r="H34">
        <v>5058993</v>
      </c>
      <c r="I34" t="s">
        <v>1229</v>
      </c>
      <c r="J34">
        <v>226000</v>
      </c>
      <c r="K34">
        <v>226000</v>
      </c>
      <c r="L34">
        <v>167240</v>
      </c>
      <c r="M34">
        <v>147827.535</v>
      </c>
      <c r="N34">
        <v>147827.535</v>
      </c>
      <c r="O34">
        <v>100</v>
      </c>
      <c r="P34">
        <v>26</v>
      </c>
      <c r="Q34" t="s">
        <v>75</v>
      </c>
      <c r="R34" t="s">
        <v>1238</v>
      </c>
      <c r="S34" t="s">
        <v>88</v>
      </c>
      <c r="T34" t="s">
        <v>229</v>
      </c>
      <c r="U34">
        <v>0</v>
      </c>
      <c r="V34">
        <v>0</v>
      </c>
    </row>
    <row r="35" spans="1:22">
      <c r="A35">
        <v>10643</v>
      </c>
      <c r="B35" t="s">
        <v>137</v>
      </c>
      <c r="C35" t="s">
        <v>127</v>
      </c>
      <c r="D35" t="s">
        <v>953</v>
      </c>
      <c r="E35">
        <v>1</v>
      </c>
      <c r="F35" t="s">
        <v>138</v>
      </c>
      <c r="G35" t="s">
        <v>73</v>
      </c>
      <c r="H35">
        <v>5058997</v>
      </c>
      <c r="I35" t="s">
        <v>1229</v>
      </c>
      <c r="J35">
        <v>31700</v>
      </c>
      <c r="K35">
        <v>31700</v>
      </c>
      <c r="L35">
        <v>20348</v>
      </c>
      <c r="M35">
        <v>20347.838599999999</v>
      </c>
      <c r="N35">
        <v>20347.838599999999</v>
      </c>
      <c r="O35">
        <v>100</v>
      </c>
      <c r="P35">
        <v>0</v>
      </c>
      <c r="Q35" t="s">
        <v>75</v>
      </c>
      <c r="R35" t="s">
        <v>1239</v>
      </c>
      <c r="S35" t="s">
        <v>213</v>
      </c>
      <c r="T35" t="s">
        <v>128</v>
      </c>
      <c r="U35">
        <v>0</v>
      </c>
      <c r="V35">
        <v>0</v>
      </c>
    </row>
    <row r="36" spans="1:22">
      <c r="A36">
        <v>10643</v>
      </c>
      <c r="B36" t="s">
        <v>207</v>
      </c>
      <c r="C36" t="s">
        <v>208</v>
      </c>
      <c r="D36" t="s">
        <v>953</v>
      </c>
      <c r="E36">
        <v>7</v>
      </c>
      <c r="F36" t="s">
        <v>138</v>
      </c>
      <c r="G36" t="s">
        <v>73</v>
      </c>
      <c r="H36">
        <v>5058997</v>
      </c>
      <c r="I36" t="s">
        <v>1229</v>
      </c>
      <c r="J36">
        <v>162400</v>
      </c>
      <c r="K36">
        <v>23200</v>
      </c>
      <c r="L36">
        <v>47600</v>
      </c>
      <c r="M36">
        <v>6800</v>
      </c>
      <c r="N36">
        <v>47600</v>
      </c>
      <c r="O36">
        <v>100</v>
      </c>
      <c r="P36">
        <v>0</v>
      </c>
      <c r="Q36" t="s">
        <v>75</v>
      </c>
      <c r="R36" t="s">
        <v>1239</v>
      </c>
      <c r="S36" t="s">
        <v>213</v>
      </c>
      <c r="T36" t="s">
        <v>136</v>
      </c>
      <c r="U36">
        <v>0</v>
      </c>
      <c r="V36">
        <v>0</v>
      </c>
    </row>
    <row r="37" spans="1:22">
      <c r="A37">
        <v>10644</v>
      </c>
      <c r="B37" t="s">
        <v>156</v>
      </c>
      <c r="C37" t="s">
        <v>127</v>
      </c>
      <c r="D37" t="s">
        <v>953</v>
      </c>
      <c r="E37">
        <v>1</v>
      </c>
      <c r="F37" t="s">
        <v>206</v>
      </c>
      <c r="G37" t="s">
        <v>73</v>
      </c>
      <c r="H37">
        <v>5059003</v>
      </c>
      <c r="I37" t="s">
        <v>1229</v>
      </c>
      <c r="J37">
        <v>45600</v>
      </c>
      <c r="K37">
        <v>45600</v>
      </c>
      <c r="L37">
        <v>28362</v>
      </c>
      <c r="M37">
        <v>28361.983800000002</v>
      </c>
      <c r="N37">
        <v>28361.983800000002</v>
      </c>
      <c r="O37">
        <v>100</v>
      </c>
      <c r="P37">
        <v>0</v>
      </c>
      <c r="Q37" t="s">
        <v>75</v>
      </c>
      <c r="R37" t="s">
        <v>1240</v>
      </c>
      <c r="S37" t="s">
        <v>213</v>
      </c>
      <c r="T37" t="s">
        <v>128</v>
      </c>
      <c r="U37">
        <v>0</v>
      </c>
      <c r="V37">
        <v>0</v>
      </c>
    </row>
    <row r="38" spans="1:22">
      <c r="A38">
        <v>10644</v>
      </c>
      <c r="B38" t="s">
        <v>124</v>
      </c>
      <c r="C38" t="s">
        <v>125</v>
      </c>
      <c r="D38" t="s">
        <v>953</v>
      </c>
      <c r="E38">
        <v>1</v>
      </c>
      <c r="F38" t="s">
        <v>206</v>
      </c>
      <c r="G38" t="s">
        <v>73</v>
      </c>
      <c r="H38">
        <v>5059003</v>
      </c>
      <c r="I38" t="s">
        <v>1229</v>
      </c>
      <c r="J38">
        <v>19100</v>
      </c>
      <c r="K38">
        <v>19100</v>
      </c>
      <c r="L38">
        <v>13366</v>
      </c>
      <c r="M38">
        <v>13366.4229</v>
      </c>
      <c r="N38">
        <v>13366.4229</v>
      </c>
      <c r="O38">
        <v>100</v>
      </c>
      <c r="P38">
        <v>0</v>
      </c>
      <c r="Q38" t="s">
        <v>75</v>
      </c>
      <c r="R38" t="s">
        <v>1240</v>
      </c>
      <c r="S38" t="s">
        <v>213</v>
      </c>
      <c r="T38" t="s">
        <v>85</v>
      </c>
      <c r="U38">
        <v>0</v>
      </c>
      <c r="V38">
        <v>0</v>
      </c>
    </row>
    <row r="39" spans="1:22">
      <c r="A39">
        <v>10644</v>
      </c>
      <c r="B39" t="s">
        <v>134</v>
      </c>
      <c r="C39" t="s">
        <v>135</v>
      </c>
      <c r="D39" t="s">
        <v>953</v>
      </c>
      <c r="E39">
        <v>6</v>
      </c>
      <c r="F39" t="s">
        <v>206</v>
      </c>
      <c r="G39" t="s">
        <v>73</v>
      </c>
      <c r="H39">
        <v>5059003</v>
      </c>
      <c r="I39" t="s">
        <v>1229</v>
      </c>
      <c r="J39">
        <v>139200</v>
      </c>
      <c r="K39">
        <v>23200</v>
      </c>
      <c r="L39">
        <v>40800</v>
      </c>
      <c r="M39">
        <v>6800</v>
      </c>
      <c r="N39">
        <v>40800</v>
      </c>
      <c r="O39">
        <v>100</v>
      </c>
      <c r="P39">
        <v>0</v>
      </c>
      <c r="Q39" t="s">
        <v>75</v>
      </c>
      <c r="R39" t="s">
        <v>1240</v>
      </c>
      <c r="S39" t="s">
        <v>213</v>
      </c>
      <c r="T39" t="s">
        <v>136</v>
      </c>
      <c r="U39">
        <v>0</v>
      </c>
      <c r="V39">
        <v>0</v>
      </c>
    </row>
    <row r="40" spans="1:22">
      <c r="A40">
        <v>10643</v>
      </c>
      <c r="B40" t="s">
        <v>139</v>
      </c>
      <c r="C40" t="s">
        <v>140</v>
      </c>
      <c r="D40" t="s">
        <v>953</v>
      </c>
      <c r="E40">
        <v>1</v>
      </c>
      <c r="F40" t="s">
        <v>138</v>
      </c>
      <c r="G40" t="s">
        <v>73</v>
      </c>
      <c r="H40">
        <v>5058997</v>
      </c>
      <c r="I40" t="s">
        <v>1229</v>
      </c>
      <c r="J40">
        <v>2400</v>
      </c>
      <c r="K40">
        <v>2400</v>
      </c>
      <c r="L40">
        <v>1677</v>
      </c>
      <c r="M40">
        <v>1676.7455</v>
      </c>
      <c r="N40">
        <v>1676.7455</v>
      </c>
      <c r="O40">
        <v>100</v>
      </c>
      <c r="P40">
        <v>0</v>
      </c>
      <c r="Q40" t="s">
        <v>75</v>
      </c>
      <c r="R40" t="s">
        <v>1239</v>
      </c>
      <c r="S40" t="s">
        <v>213</v>
      </c>
      <c r="T40" t="s">
        <v>141</v>
      </c>
      <c r="U40">
        <v>0</v>
      </c>
      <c r="V40">
        <v>0</v>
      </c>
    </row>
    <row r="41" spans="1:22">
      <c r="A41">
        <v>10645</v>
      </c>
      <c r="B41" t="s">
        <v>137</v>
      </c>
      <c r="C41" t="s">
        <v>127</v>
      </c>
      <c r="D41" t="s">
        <v>953</v>
      </c>
      <c r="E41">
        <v>1</v>
      </c>
      <c r="F41" t="s">
        <v>206</v>
      </c>
      <c r="G41" t="s">
        <v>73</v>
      </c>
      <c r="H41">
        <v>5058999</v>
      </c>
      <c r="I41" t="s">
        <v>1229</v>
      </c>
      <c r="J41">
        <v>31700</v>
      </c>
      <c r="K41">
        <v>31700</v>
      </c>
      <c r="L41">
        <v>20348</v>
      </c>
      <c r="M41">
        <v>20347.838599999999</v>
      </c>
      <c r="N41">
        <v>20347.838599999999</v>
      </c>
      <c r="O41">
        <v>100</v>
      </c>
      <c r="P41">
        <v>0</v>
      </c>
      <c r="Q41" t="s">
        <v>75</v>
      </c>
      <c r="R41" t="s">
        <v>1241</v>
      </c>
      <c r="S41" t="s">
        <v>213</v>
      </c>
      <c r="T41" t="s">
        <v>128</v>
      </c>
      <c r="U41">
        <v>0</v>
      </c>
      <c r="V41">
        <v>0</v>
      </c>
    </row>
    <row r="42" spans="1:22">
      <c r="A42">
        <v>10645</v>
      </c>
      <c r="B42" t="s">
        <v>139</v>
      </c>
      <c r="C42" t="s">
        <v>140</v>
      </c>
      <c r="D42" t="s">
        <v>953</v>
      </c>
      <c r="E42">
        <v>1</v>
      </c>
      <c r="F42" t="s">
        <v>206</v>
      </c>
      <c r="G42" t="s">
        <v>73</v>
      </c>
      <c r="H42">
        <v>5058999</v>
      </c>
      <c r="I42" t="s">
        <v>1229</v>
      </c>
      <c r="J42">
        <v>2400</v>
      </c>
      <c r="K42">
        <v>2400</v>
      </c>
      <c r="L42">
        <v>1677</v>
      </c>
      <c r="M42">
        <v>1676.7455</v>
      </c>
      <c r="N42">
        <v>1676.7455</v>
      </c>
      <c r="O42">
        <v>100</v>
      </c>
      <c r="P42">
        <v>0</v>
      </c>
      <c r="Q42" t="s">
        <v>75</v>
      </c>
      <c r="R42" t="s">
        <v>1241</v>
      </c>
      <c r="S42" t="s">
        <v>213</v>
      </c>
      <c r="T42" t="s">
        <v>141</v>
      </c>
      <c r="U42">
        <v>0</v>
      </c>
      <c r="V42">
        <v>0</v>
      </c>
    </row>
    <row r="43" spans="1:22">
      <c r="A43">
        <v>10645</v>
      </c>
      <c r="B43" t="s">
        <v>134</v>
      </c>
      <c r="C43" t="s">
        <v>135</v>
      </c>
      <c r="D43" t="s">
        <v>953</v>
      </c>
      <c r="E43">
        <v>5.5</v>
      </c>
      <c r="F43" t="s">
        <v>206</v>
      </c>
      <c r="G43" t="s">
        <v>73</v>
      </c>
      <c r="H43">
        <v>5058999</v>
      </c>
      <c r="I43" t="s">
        <v>1229</v>
      </c>
      <c r="J43">
        <v>127600</v>
      </c>
      <c r="K43">
        <v>23200</v>
      </c>
      <c r="L43">
        <v>37400</v>
      </c>
      <c r="M43">
        <v>6800</v>
      </c>
      <c r="N43">
        <v>37400</v>
      </c>
      <c r="O43">
        <v>100</v>
      </c>
      <c r="P43">
        <v>0</v>
      </c>
      <c r="Q43" t="s">
        <v>75</v>
      </c>
      <c r="R43" t="s">
        <v>1241</v>
      </c>
      <c r="S43" t="s">
        <v>213</v>
      </c>
      <c r="T43" t="s">
        <v>136</v>
      </c>
      <c r="U43">
        <v>0</v>
      </c>
      <c r="V43">
        <v>0</v>
      </c>
    </row>
    <row r="44" spans="1:22">
      <c r="A44">
        <v>10646</v>
      </c>
      <c r="B44" t="s">
        <v>137</v>
      </c>
      <c r="C44" t="s">
        <v>127</v>
      </c>
      <c r="D44" t="s">
        <v>953</v>
      </c>
      <c r="E44">
        <v>1</v>
      </c>
      <c r="F44" t="s">
        <v>138</v>
      </c>
      <c r="G44" t="s">
        <v>73</v>
      </c>
      <c r="H44">
        <v>5058998</v>
      </c>
      <c r="I44" t="s">
        <v>1229</v>
      </c>
      <c r="J44">
        <v>31700</v>
      </c>
      <c r="K44">
        <v>31700</v>
      </c>
      <c r="L44">
        <v>20348</v>
      </c>
      <c r="M44">
        <v>20347.838599999999</v>
      </c>
      <c r="N44">
        <v>20347.838599999999</v>
      </c>
      <c r="O44">
        <v>100</v>
      </c>
      <c r="P44">
        <v>0</v>
      </c>
      <c r="Q44" t="s">
        <v>75</v>
      </c>
      <c r="R44" t="s">
        <v>1242</v>
      </c>
      <c r="S44" t="s">
        <v>213</v>
      </c>
      <c r="T44" t="s">
        <v>128</v>
      </c>
      <c r="U44">
        <v>0</v>
      </c>
      <c r="V44">
        <v>0</v>
      </c>
    </row>
    <row r="45" spans="1:22">
      <c r="A45">
        <v>10646</v>
      </c>
      <c r="B45" t="s">
        <v>139</v>
      </c>
      <c r="C45" t="s">
        <v>140</v>
      </c>
      <c r="D45" t="s">
        <v>953</v>
      </c>
      <c r="E45">
        <v>1</v>
      </c>
      <c r="F45" t="s">
        <v>138</v>
      </c>
      <c r="G45" t="s">
        <v>73</v>
      </c>
      <c r="H45">
        <v>5058998</v>
      </c>
      <c r="I45" t="s">
        <v>1229</v>
      </c>
      <c r="J45">
        <v>2400</v>
      </c>
      <c r="K45">
        <v>2400</v>
      </c>
      <c r="L45">
        <v>1677</v>
      </c>
      <c r="M45">
        <v>1676.7455</v>
      </c>
      <c r="N45">
        <v>1676.7455</v>
      </c>
      <c r="O45">
        <v>100</v>
      </c>
      <c r="P45">
        <v>0</v>
      </c>
      <c r="Q45" t="s">
        <v>75</v>
      </c>
      <c r="R45" t="s">
        <v>1242</v>
      </c>
      <c r="S45" t="s">
        <v>213</v>
      </c>
      <c r="T45" t="s">
        <v>141</v>
      </c>
      <c r="U45">
        <v>0</v>
      </c>
      <c r="V45">
        <v>0</v>
      </c>
    </row>
    <row r="46" spans="1:22">
      <c r="A46">
        <v>10646</v>
      </c>
      <c r="B46" t="s">
        <v>134</v>
      </c>
      <c r="C46" t="s">
        <v>135</v>
      </c>
      <c r="D46" t="s">
        <v>953</v>
      </c>
      <c r="E46">
        <v>5.5</v>
      </c>
      <c r="F46" t="s">
        <v>138</v>
      </c>
      <c r="G46" t="s">
        <v>73</v>
      </c>
      <c r="H46">
        <v>5058998</v>
      </c>
      <c r="I46" t="s">
        <v>1229</v>
      </c>
      <c r="J46">
        <v>127600</v>
      </c>
      <c r="K46">
        <v>23200</v>
      </c>
      <c r="L46">
        <v>37400</v>
      </c>
      <c r="M46">
        <v>6800</v>
      </c>
      <c r="N46">
        <v>37400</v>
      </c>
      <c r="O46">
        <v>100</v>
      </c>
      <c r="P46">
        <v>0</v>
      </c>
      <c r="Q46" t="s">
        <v>75</v>
      </c>
      <c r="R46" t="s">
        <v>1242</v>
      </c>
      <c r="S46" t="s">
        <v>213</v>
      </c>
      <c r="T46" t="s">
        <v>136</v>
      </c>
      <c r="U46">
        <v>0</v>
      </c>
      <c r="V46">
        <v>0</v>
      </c>
    </row>
    <row r="47" spans="1:22">
      <c r="A47">
        <v>10681</v>
      </c>
      <c r="B47" t="s">
        <v>124</v>
      </c>
      <c r="C47" t="s">
        <v>125</v>
      </c>
      <c r="D47" t="s">
        <v>1075</v>
      </c>
      <c r="E47">
        <v>1</v>
      </c>
      <c r="F47" t="s">
        <v>138</v>
      </c>
      <c r="G47" t="s">
        <v>73</v>
      </c>
      <c r="H47">
        <v>5058990</v>
      </c>
      <c r="I47" t="s">
        <v>1229</v>
      </c>
      <c r="J47">
        <v>19100</v>
      </c>
      <c r="K47">
        <v>19100</v>
      </c>
      <c r="L47">
        <v>13366</v>
      </c>
      <c r="M47">
        <v>13366.4229</v>
      </c>
      <c r="N47">
        <v>13366.4229</v>
      </c>
      <c r="O47">
        <v>100</v>
      </c>
      <c r="P47">
        <v>0</v>
      </c>
      <c r="Q47" t="s">
        <v>75</v>
      </c>
      <c r="R47" t="s">
        <v>1243</v>
      </c>
      <c r="S47" t="s">
        <v>213</v>
      </c>
      <c r="T47" t="s">
        <v>85</v>
      </c>
      <c r="U47">
        <v>0</v>
      </c>
      <c r="V47">
        <v>0</v>
      </c>
    </row>
    <row r="48" spans="1:22">
      <c r="A48">
        <v>10681</v>
      </c>
      <c r="B48" t="s">
        <v>126</v>
      </c>
      <c r="C48" t="s">
        <v>127</v>
      </c>
      <c r="D48" t="s">
        <v>1075</v>
      </c>
      <c r="E48">
        <v>1</v>
      </c>
      <c r="F48" t="s">
        <v>138</v>
      </c>
      <c r="G48" t="s">
        <v>73</v>
      </c>
      <c r="H48">
        <v>5058990</v>
      </c>
      <c r="I48" t="s">
        <v>1229</v>
      </c>
      <c r="J48">
        <v>38800</v>
      </c>
      <c r="K48">
        <v>38800</v>
      </c>
      <c r="L48">
        <v>24513</v>
      </c>
      <c r="M48">
        <v>24512.998899999999</v>
      </c>
      <c r="N48">
        <v>24512.998899999999</v>
      </c>
      <c r="O48">
        <v>100</v>
      </c>
      <c r="P48">
        <v>0</v>
      </c>
      <c r="Q48" t="s">
        <v>75</v>
      </c>
      <c r="R48" t="s">
        <v>1243</v>
      </c>
      <c r="S48" t="s">
        <v>213</v>
      </c>
      <c r="T48" t="s">
        <v>128</v>
      </c>
      <c r="U48">
        <v>0</v>
      </c>
      <c r="V48">
        <v>0</v>
      </c>
    </row>
    <row r="49" spans="1:22">
      <c r="A49">
        <v>10681</v>
      </c>
      <c r="B49" t="s">
        <v>134</v>
      </c>
      <c r="C49" t="s">
        <v>135</v>
      </c>
      <c r="D49" t="s">
        <v>1075</v>
      </c>
      <c r="E49">
        <v>8.5</v>
      </c>
      <c r="F49" t="s">
        <v>138</v>
      </c>
      <c r="G49" t="s">
        <v>73</v>
      </c>
      <c r="H49">
        <v>5058990</v>
      </c>
      <c r="I49" t="s">
        <v>1229</v>
      </c>
      <c r="J49">
        <v>197200</v>
      </c>
      <c r="K49">
        <v>23200</v>
      </c>
      <c r="L49">
        <v>57800</v>
      </c>
      <c r="M49">
        <v>6800</v>
      </c>
      <c r="N49">
        <v>57800</v>
      </c>
      <c r="O49">
        <v>100</v>
      </c>
      <c r="P49">
        <v>0</v>
      </c>
      <c r="Q49" t="s">
        <v>75</v>
      </c>
      <c r="R49" t="s">
        <v>1243</v>
      </c>
      <c r="S49" t="s">
        <v>213</v>
      </c>
      <c r="T49" t="s">
        <v>136</v>
      </c>
      <c r="U49">
        <v>0</v>
      </c>
      <c r="V49">
        <v>0</v>
      </c>
    </row>
    <row r="50" spans="1:22">
      <c r="A50">
        <v>10682</v>
      </c>
      <c r="B50" t="s">
        <v>156</v>
      </c>
      <c r="C50" t="s">
        <v>127</v>
      </c>
      <c r="D50" t="s">
        <v>1075</v>
      </c>
      <c r="E50">
        <v>1</v>
      </c>
      <c r="F50" t="s">
        <v>138</v>
      </c>
      <c r="G50" t="s">
        <v>73</v>
      </c>
      <c r="H50">
        <v>5058988</v>
      </c>
      <c r="I50" t="s">
        <v>1229</v>
      </c>
      <c r="J50">
        <v>45600</v>
      </c>
      <c r="K50">
        <v>45600</v>
      </c>
      <c r="L50">
        <v>28362</v>
      </c>
      <c r="M50">
        <v>28361.983800000002</v>
      </c>
      <c r="N50">
        <v>28361.983800000002</v>
      </c>
      <c r="O50">
        <v>100</v>
      </c>
      <c r="P50">
        <v>0</v>
      </c>
      <c r="Q50" t="s">
        <v>75</v>
      </c>
      <c r="R50" t="s">
        <v>1244</v>
      </c>
      <c r="S50" t="s">
        <v>213</v>
      </c>
      <c r="T50" t="s">
        <v>128</v>
      </c>
      <c r="U50">
        <v>0</v>
      </c>
      <c r="V50">
        <v>0</v>
      </c>
    </row>
    <row r="51" spans="1:22">
      <c r="A51">
        <v>10682</v>
      </c>
      <c r="B51" t="s">
        <v>124</v>
      </c>
      <c r="C51" t="s">
        <v>125</v>
      </c>
      <c r="D51" t="s">
        <v>1075</v>
      </c>
      <c r="E51">
        <v>1</v>
      </c>
      <c r="F51" t="s">
        <v>138</v>
      </c>
      <c r="G51" t="s">
        <v>73</v>
      </c>
      <c r="H51">
        <v>5058988</v>
      </c>
      <c r="I51" t="s">
        <v>1229</v>
      </c>
      <c r="J51">
        <v>19100</v>
      </c>
      <c r="K51">
        <v>19100</v>
      </c>
      <c r="L51">
        <v>13366</v>
      </c>
      <c r="M51">
        <v>13366.4229</v>
      </c>
      <c r="N51">
        <v>13366.4229</v>
      </c>
      <c r="O51">
        <v>100</v>
      </c>
      <c r="P51">
        <v>0</v>
      </c>
      <c r="Q51" t="s">
        <v>75</v>
      </c>
      <c r="R51" t="s">
        <v>1244</v>
      </c>
      <c r="S51" t="s">
        <v>213</v>
      </c>
      <c r="T51" t="s">
        <v>85</v>
      </c>
      <c r="U51">
        <v>0</v>
      </c>
      <c r="V51">
        <v>0</v>
      </c>
    </row>
    <row r="52" spans="1:22">
      <c r="A52">
        <v>10682</v>
      </c>
      <c r="B52" t="s">
        <v>134</v>
      </c>
      <c r="C52" t="s">
        <v>135</v>
      </c>
      <c r="D52" t="s">
        <v>1075</v>
      </c>
      <c r="E52">
        <v>6</v>
      </c>
      <c r="F52" t="s">
        <v>138</v>
      </c>
      <c r="G52" t="s">
        <v>73</v>
      </c>
      <c r="H52">
        <v>5058988</v>
      </c>
      <c r="I52" t="s">
        <v>1229</v>
      </c>
      <c r="J52">
        <v>139200</v>
      </c>
      <c r="K52">
        <v>23200</v>
      </c>
      <c r="L52">
        <v>40800</v>
      </c>
      <c r="M52">
        <v>6800</v>
      </c>
      <c r="N52">
        <v>40800</v>
      </c>
      <c r="O52">
        <v>100</v>
      </c>
      <c r="P52">
        <v>0</v>
      </c>
      <c r="Q52" t="s">
        <v>75</v>
      </c>
      <c r="R52" t="s">
        <v>1244</v>
      </c>
      <c r="S52" t="s">
        <v>213</v>
      </c>
      <c r="T52" t="s">
        <v>136</v>
      </c>
      <c r="U52">
        <v>0</v>
      </c>
      <c r="V52">
        <v>0</v>
      </c>
    </row>
    <row r="53" spans="1:22">
      <c r="A53">
        <v>10783</v>
      </c>
      <c r="B53" t="s">
        <v>105</v>
      </c>
      <c r="C53" t="s">
        <v>106</v>
      </c>
      <c r="D53" t="s">
        <v>1075</v>
      </c>
      <c r="E53">
        <v>1</v>
      </c>
      <c r="F53" t="s">
        <v>102</v>
      </c>
      <c r="G53" t="s">
        <v>73</v>
      </c>
      <c r="H53">
        <v>5058952</v>
      </c>
      <c r="I53" t="s">
        <v>1229</v>
      </c>
      <c r="J53">
        <v>86600</v>
      </c>
      <c r="K53">
        <v>86600</v>
      </c>
      <c r="L53">
        <v>78806</v>
      </c>
      <c r="M53">
        <v>54375.314400000003</v>
      </c>
      <c r="N53">
        <v>54375.314400000003</v>
      </c>
      <c r="O53">
        <v>100</v>
      </c>
      <c r="P53">
        <v>9</v>
      </c>
      <c r="Q53" t="s">
        <v>75</v>
      </c>
      <c r="R53" t="s">
        <v>1245</v>
      </c>
      <c r="S53" t="s">
        <v>213</v>
      </c>
      <c r="T53" t="s">
        <v>107</v>
      </c>
      <c r="U53">
        <v>0</v>
      </c>
      <c r="V53">
        <v>0</v>
      </c>
    </row>
    <row r="54" spans="1:22">
      <c r="A54">
        <v>10783</v>
      </c>
      <c r="B54" t="s">
        <v>115</v>
      </c>
      <c r="C54" t="s">
        <v>116</v>
      </c>
      <c r="D54" t="s">
        <v>1075</v>
      </c>
      <c r="E54">
        <v>1</v>
      </c>
      <c r="F54" t="s">
        <v>102</v>
      </c>
      <c r="G54" t="s">
        <v>73</v>
      </c>
      <c r="H54">
        <v>5058952</v>
      </c>
      <c r="I54" t="s">
        <v>1229</v>
      </c>
      <c r="J54">
        <v>108000</v>
      </c>
      <c r="K54">
        <v>108000</v>
      </c>
      <c r="L54">
        <v>98280</v>
      </c>
      <c r="M54">
        <v>72034.347599999994</v>
      </c>
      <c r="N54">
        <v>72034.347599999994</v>
      </c>
      <c r="O54">
        <v>100</v>
      </c>
      <c r="P54">
        <v>9</v>
      </c>
      <c r="Q54" t="s">
        <v>75</v>
      </c>
      <c r="R54" t="s">
        <v>1245</v>
      </c>
      <c r="S54" t="s">
        <v>213</v>
      </c>
      <c r="T54" t="s">
        <v>117</v>
      </c>
      <c r="U54">
        <v>0</v>
      </c>
      <c r="V54">
        <v>0</v>
      </c>
    </row>
    <row r="55" spans="1:22">
      <c r="A55">
        <v>64122</v>
      </c>
      <c r="B55" t="s">
        <v>535</v>
      </c>
      <c r="C55" t="s">
        <v>536</v>
      </c>
      <c r="D55" t="s">
        <v>186</v>
      </c>
      <c r="E55">
        <v>1</v>
      </c>
      <c r="F55" t="s">
        <v>144</v>
      </c>
      <c r="G55" t="s">
        <v>73</v>
      </c>
      <c r="H55">
        <v>5059015</v>
      </c>
      <c r="I55" t="s">
        <v>1229</v>
      </c>
      <c r="J55">
        <v>211000</v>
      </c>
      <c r="K55">
        <v>211000</v>
      </c>
      <c r="L55">
        <v>211000</v>
      </c>
      <c r="M55">
        <v>144840</v>
      </c>
      <c r="N55">
        <v>144840</v>
      </c>
      <c r="O55">
        <v>100</v>
      </c>
      <c r="P55">
        <v>0</v>
      </c>
      <c r="Q55" t="s">
        <v>75</v>
      </c>
      <c r="R55" t="s">
        <v>1298</v>
      </c>
      <c r="S55" t="s">
        <v>76</v>
      </c>
      <c r="T55" t="s">
        <v>538</v>
      </c>
      <c r="U55">
        <v>0</v>
      </c>
      <c r="V55">
        <v>0</v>
      </c>
    </row>
    <row r="56" spans="1:22">
      <c r="A56">
        <v>64122</v>
      </c>
      <c r="B56" t="s">
        <v>334</v>
      </c>
      <c r="C56" t="s">
        <v>335</v>
      </c>
      <c r="D56" t="s">
        <v>186</v>
      </c>
      <c r="E56">
        <v>2</v>
      </c>
      <c r="F56" t="s">
        <v>144</v>
      </c>
      <c r="G56" t="s">
        <v>73</v>
      </c>
      <c r="H56">
        <v>5059015</v>
      </c>
      <c r="I56" t="s">
        <v>1229</v>
      </c>
      <c r="J56">
        <v>42800</v>
      </c>
      <c r="K56">
        <v>21400</v>
      </c>
      <c r="L56">
        <v>42800</v>
      </c>
      <c r="M56">
        <v>13893.597</v>
      </c>
      <c r="N56">
        <v>27787.194</v>
      </c>
      <c r="O56">
        <v>100</v>
      </c>
      <c r="P56">
        <v>0</v>
      </c>
      <c r="Q56" t="s">
        <v>75</v>
      </c>
      <c r="R56" t="s">
        <v>1298</v>
      </c>
      <c r="S56" t="s">
        <v>76</v>
      </c>
      <c r="T56" t="s">
        <v>336</v>
      </c>
      <c r="U56">
        <v>0</v>
      </c>
      <c r="V56">
        <v>0</v>
      </c>
    </row>
    <row r="57" spans="1:22">
      <c r="A57">
        <v>10684</v>
      </c>
      <c r="B57" t="s">
        <v>358</v>
      </c>
      <c r="C57" t="s">
        <v>127</v>
      </c>
      <c r="D57" t="s">
        <v>1075</v>
      </c>
      <c r="E57">
        <v>1</v>
      </c>
      <c r="F57" t="s">
        <v>206</v>
      </c>
      <c r="G57" t="s">
        <v>73</v>
      </c>
      <c r="H57">
        <v>5058985</v>
      </c>
      <c r="I57" t="s">
        <v>1229</v>
      </c>
      <c r="J57">
        <v>38900</v>
      </c>
      <c r="K57">
        <v>38900</v>
      </c>
      <c r="L57">
        <v>24461</v>
      </c>
      <c r="M57">
        <v>24460.9424</v>
      </c>
      <c r="N57">
        <v>24460.9424</v>
      </c>
      <c r="O57">
        <v>100</v>
      </c>
      <c r="P57">
        <v>0</v>
      </c>
      <c r="Q57" t="s">
        <v>75</v>
      </c>
      <c r="R57" t="s">
        <v>1246</v>
      </c>
      <c r="S57" t="s">
        <v>213</v>
      </c>
      <c r="T57" t="s">
        <v>128</v>
      </c>
      <c r="U57">
        <v>0</v>
      </c>
      <c r="V57">
        <v>0</v>
      </c>
    </row>
    <row r="58" spans="1:22">
      <c r="A58">
        <v>10684</v>
      </c>
      <c r="B58" t="s">
        <v>207</v>
      </c>
      <c r="C58" t="s">
        <v>208</v>
      </c>
      <c r="D58" t="s">
        <v>1075</v>
      </c>
      <c r="E58">
        <v>6.5</v>
      </c>
      <c r="F58" t="s">
        <v>206</v>
      </c>
      <c r="G58" t="s">
        <v>73</v>
      </c>
      <c r="H58">
        <v>5058985</v>
      </c>
      <c r="I58" t="s">
        <v>1229</v>
      </c>
      <c r="J58">
        <v>150800</v>
      </c>
      <c r="K58">
        <v>23200</v>
      </c>
      <c r="L58">
        <v>44200</v>
      </c>
      <c r="M58">
        <v>6800</v>
      </c>
      <c r="N58">
        <v>44200</v>
      </c>
      <c r="O58">
        <v>100</v>
      </c>
      <c r="P58">
        <v>0</v>
      </c>
      <c r="Q58" t="s">
        <v>75</v>
      </c>
      <c r="R58" t="s">
        <v>1246</v>
      </c>
      <c r="S58" t="s">
        <v>213</v>
      </c>
      <c r="T58" t="s">
        <v>136</v>
      </c>
      <c r="U58">
        <v>0</v>
      </c>
      <c r="V58">
        <v>0</v>
      </c>
    </row>
    <row r="59" spans="1:22">
      <c r="A59">
        <v>10786</v>
      </c>
      <c r="B59" t="s">
        <v>137</v>
      </c>
      <c r="C59" t="s">
        <v>127</v>
      </c>
      <c r="D59" t="s">
        <v>1075</v>
      </c>
      <c r="E59">
        <v>1</v>
      </c>
      <c r="F59" t="s">
        <v>237</v>
      </c>
      <c r="G59" t="s">
        <v>73</v>
      </c>
      <c r="H59">
        <v>5059008</v>
      </c>
      <c r="I59" t="s">
        <v>1229</v>
      </c>
      <c r="J59">
        <v>31700</v>
      </c>
      <c r="K59">
        <v>31700</v>
      </c>
      <c r="L59">
        <v>20348</v>
      </c>
      <c r="M59">
        <v>20347.838599999999</v>
      </c>
      <c r="N59">
        <v>20347.838599999999</v>
      </c>
      <c r="O59">
        <v>100</v>
      </c>
      <c r="P59">
        <v>0</v>
      </c>
      <c r="Q59" t="s">
        <v>75</v>
      </c>
      <c r="R59" t="s">
        <v>1314</v>
      </c>
      <c r="S59" t="s">
        <v>88</v>
      </c>
      <c r="T59" t="s">
        <v>128</v>
      </c>
      <c r="U59">
        <v>0</v>
      </c>
      <c r="V59">
        <v>0</v>
      </c>
    </row>
    <row r="60" spans="1:22">
      <c r="A60">
        <v>10786</v>
      </c>
      <c r="B60" t="s">
        <v>139</v>
      </c>
      <c r="C60" t="s">
        <v>140</v>
      </c>
      <c r="D60" t="s">
        <v>1075</v>
      </c>
      <c r="E60">
        <v>1</v>
      </c>
      <c r="F60" t="s">
        <v>237</v>
      </c>
      <c r="G60" t="s">
        <v>73</v>
      </c>
      <c r="H60">
        <v>5059008</v>
      </c>
      <c r="I60" t="s">
        <v>1229</v>
      </c>
      <c r="J60">
        <v>2400</v>
      </c>
      <c r="K60">
        <v>2400</v>
      </c>
      <c r="L60">
        <v>1677</v>
      </c>
      <c r="M60">
        <v>1676.7455</v>
      </c>
      <c r="N60">
        <v>1676.7455</v>
      </c>
      <c r="O60">
        <v>100</v>
      </c>
      <c r="P60">
        <v>0</v>
      </c>
      <c r="Q60" t="s">
        <v>75</v>
      </c>
      <c r="R60" t="s">
        <v>1314</v>
      </c>
      <c r="S60" t="s">
        <v>88</v>
      </c>
      <c r="T60" t="s">
        <v>141</v>
      </c>
      <c r="U60">
        <v>0</v>
      </c>
      <c r="V60">
        <v>0</v>
      </c>
    </row>
    <row r="61" spans="1:22">
      <c r="A61">
        <v>10786</v>
      </c>
      <c r="B61" t="s">
        <v>134</v>
      </c>
      <c r="C61" t="s">
        <v>135</v>
      </c>
      <c r="D61" t="s">
        <v>1075</v>
      </c>
      <c r="E61">
        <v>5.5</v>
      </c>
      <c r="F61" t="s">
        <v>237</v>
      </c>
      <c r="G61" t="s">
        <v>73</v>
      </c>
      <c r="H61">
        <v>5059008</v>
      </c>
      <c r="I61" t="s">
        <v>1229</v>
      </c>
      <c r="J61">
        <v>127600</v>
      </c>
      <c r="K61">
        <v>23200</v>
      </c>
      <c r="L61">
        <v>37400</v>
      </c>
      <c r="M61">
        <v>6800</v>
      </c>
      <c r="N61">
        <v>37400</v>
      </c>
      <c r="O61">
        <v>100</v>
      </c>
      <c r="P61">
        <v>0</v>
      </c>
      <c r="Q61" t="s">
        <v>75</v>
      </c>
      <c r="R61" t="s">
        <v>1314</v>
      </c>
      <c r="S61" t="s">
        <v>88</v>
      </c>
      <c r="T61" t="s">
        <v>136</v>
      </c>
      <c r="U61">
        <v>0</v>
      </c>
      <c r="V61">
        <v>0</v>
      </c>
    </row>
    <row r="62" spans="1:22">
      <c r="A62">
        <v>10702</v>
      </c>
      <c r="B62" t="s">
        <v>137</v>
      </c>
      <c r="C62" t="s">
        <v>127</v>
      </c>
      <c r="D62" t="s">
        <v>1075</v>
      </c>
      <c r="E62">
        <v>1</v>
      </c>
      <c r="F62" t="s">
        <v>138</v>
      </c>
      <c r="G62" t="s">
        <v>73</v>
      </c>
      <c r="H62">
        <v>5058996</v>
      </c>
      <c r="I62" t="s">
        <v>1229</v>
      </c>
      <c r="J62">
        <v>31700</v>
      </c>
      <c r="K62">
        <v>31700</v>
      </c>
      <c r="L62">
        <v>20348</v>
      </c>
      <c r="M62">
        <v>20347.838599999999</v>
      </c>
      <c r="N62">
        <v>20347.838599999999</v>
      </c>
      <c r="O62">
        <v>100</v>
      </c>
      <c r="P62">
        <v>0</v>
      </c>
      <c r="Q62" t="s">
        <v>75</v>
      </c>
      <c r="R62" t="s">
        <v>1247</v>
      </c>
      <c r="S62" t="s">
        <v>88</v>
      </c>
      <c r="T62" t="s">
        <v>128</v>
      </c>
      <c r="U62">
        <v>0</v>
      </c>
      <c r="V62">
        <v>0</v>
      </c>
    </row>
    <row r="63" spans="1:22">
      <c r="A63">
        <v>10702</v>
      </c>
      <c r="B63" t="s">
        <v>207</v>
      </c>
      <c r="C63" t="s">
        <v>208</v>
      </c>
      <c r="D63" t="s">
        <v>1075</v>
      </c>
      <c r="E63">
        <v>7</v>
      </c>
      <c r="F63" t="s">
        <v>138</v>
      </c>
      <c r="G63" t="s">
        <v>73</v>
      </c>
      <c r="H63">
        <v>5058996</v>
      </c>
      <c r="I63" t="s">
        <v>1229</v>
      </c>
      <c r="J63">
        <v>162400</v>
      </c>
      <c r="K63">
        <v>23200</v>
      </c>
      <c r="L63">
        <v>47600</v>
      </c>
      <c r="M63">
        <v>6800</v>
      </c>
      <c r="N63">
        <v>47600</v>
      </c>
      <c r="O63">
        <v>100</v>
      </c>
      <c r="P63">
        <v>0</v>
      </c>
      <c r="Q63" t="s">
        <v>75</v>
      </c>
      <c r="R63" t="s">
        <v>1247</v>
      </c>
      <c r="S63" t="s">
        <v>88</v>
      </c>
      <c r="T63" t="s">
        <v>136</v>
      </c>
      <c r="U63">
        <v>0</v>
      </c>
      <c r="V63">
        <v>0</v>
      </c>
    </row>
    <row r="64" spans="1:22">
      <c r="A64">
        <v>10685</v>
      </c>
      <c r="B64" t="s">
        <v>137</v>
      </c>
      <c r="C64" t="s">
        <v>127</v>
      </c>
      <c r="D64" t="s">
        <v>1075</v>
      </c>
      <c r="E64">
        <v>1</v>
      </c>
      <c r="F64" t="s">
        <v>206</v>
      </c>
      <c r="G64" t="s">
        <v>73</v>
      </c>
      <c r="H64">
        <v>5058984</v>
      </c>
      <c r="I64" t="s">
        <v>1229</v>
      </c>
      <c r="J64">
        <v>31700</v>
      </c>
      <c r="K64">
        <v>31700</v>
      </c>
      <c r="L64">
        <v>20348</v>
      </c>
      <c r="M64">
        <v>20347.838599999999</v>
      </c>
      <c r="N64">
        <v>20347.838599999999</v>
      </c>
      <c r="O64">
        <v>100</v>
      </c>
      <c r="P64">
        <v>0</v>
      </c>
      <c r="Q64" t="s">
        <v>75</v>
      </c>
      <c r="R64" t="s">
        <v>1248</v>
      </c>
      <c r="S64" t="s">
        <v>213</v>
      </c>
      <c r="T64" t="s">
        <v>128</v>
      </c>
      <c r="U64">
        <v>0</v>
      </c>
      <c r="V64">
        <v>0</v>
      </c>
    </row>
    <row r="65" spans="1:22">
      <c r="A65">
        <v>10685</v>
      </c>
      <c r="B65" t="s">
        <v>207</v>
      </c>
      <c r="C65" t="s">
        <v>208</v>
      </c>
      <c r="D65" t="s">
        <v>1075</v>
      </c>
      <c r="E65">
        <v>7</v>
      </c>
      <c r="F65" t="s">
        <v>206</v>
      </c>
      <c r="G65" t="s">
        <v>73</v>
      </c>
      <c r="H65">
        <v>5058984</v>
      </c>
      <c r="I65" t="s">
        <v>1229</v>
      </c>
      <c r="J65">
        <v>162400</v>
      </c>
      <c r="K65">
        <v>23200</v>
      </c>
      <c r="L65">
        <v>47600</v>
      </c>
      <c r="M65">
        <v>6800</v>
      </c>
      <c r="N65">
        <v>47600</v>
      </c>
      <c r="O65">
        <v>100</v>
      </c>
      <c r="P65">
        <v>0</v>
      </c>
      <c r="Q65" t="s">
        <v>75</v>
      </c>
      <c r="R65" t="s">
        <v>1248</v>
      </c>
      <c r="S65" t="s">
        <v>213</v>
      </c>
      <c r="T65" t="s">
        <v>136</v>
      </c>
      <c r="U65">
        <v>0</v>
      </c>
      <c r="V65">
        <v>0</v>
      </c>
    </row>
    <row r="66" spans="1:22">
      <c r="A66">
        <v>10688</v>
      </c>
      <c r="B66" t="s">
        <v>137</v>
      </c>
      <c r="C66" t="s">
        <v>127</v>
      </c>
      <c r="D66" t="s">
        <v>1075</v>
      </c>
      <c r="E66">
        <v>1</v>
      </c>
      <c r="F66" t="s">
        <v>368</v>
      </c>
      <c r="G66" t="s">
        <v>73</v>
      </c>
      <c r="H66">
        <v>5058987</v>
      </c>
      <c r="I66" t="s">
        <v>1229</v>
      </c>
      <c r="J66">
        <v>31700</v>
      </c>
      <c r="K66">
        <v>31700</v>
      </c>
      <c r="L66">
        <v>20348</v>
      </c>
      <c r="M66">
        <v>20347.838599999999</v>
      </c>
      <c r="N66">
        <v>20347.838599999999</v>
      </c>
      <c r="O66">
        <v>100</v>
      </c>
      <c r="P66">
        <v>0</v>
      </c>
      <c r="Q66" t="s">
        <v>75</v>
      </c>
      <c r="R66" t="s">
        <v>1249</v>
      </c>
      <c r="S66" t="s">
        <v>213</v>
      </c>
      <c r="T66" t="s">
        <v>128</v>
      </c>
      <c r="U66">
        <v>0</v>
      </c>
      <c r="V66">
        <v>0</v>
      </c>
    </row>
    <row r="67" spans="1:22">
      <c r="A67">
        <v>10688</v>
      </c>
      <c r="B67" t="s">
        <v>148</v>
      </c>
      <c r="C67" t="s">
        <v>106</v>
      </c>
      <c r="D67" t="s">
        <v>1075</v>
      </c>
      <c r="E67">
        <v>1</v>
      </c>
      <c r="F67" t="s">
        <v>144</v>
      </c>
      <c r="G67" t="s">
        <v>73</v>
      </c>
      <c r="H67">
        <v>5058986</v>
      </c>
      <c r="I67" t="s">
        <v>1229</v>
      </c>
      <c r="J67">
        <v>43900</v>
      </c>
      <c r="K67">
        <v>43900</v>
      </c>
      <c r="L67">
        <v>43900</v>
      </c>
      <c r="M67">
        <v>27588.8429</v>
      </c>
      <c r="N67">
        <v>27588.8429</v>
      </c>
      <c r="O67">
        <v>100</v>
      </c>
      <c r="P67">
        <v>0</v>
      </c>
      <c r="Q67" t="s">
        <v>75</v>
      </c>
      <c r="R67" t="s">
        <v>1249</v>
      </c>
      <c r="S67" t="s">
        <v>213</v>
      </c>
      <c r="T67" t="s">
        <v>130</v>
      </c>
      <c r="U67">
        <v>0</v>
      </c>
      <c r="V67">
        <v>0</v>
      </c>
    </row>
    <row r="68" spans="1:22">
      <c r="A68">
        <v>10688</v>
      </c>
      <c r="B68" t="s">
        <v>149</v>
      </c>
      <c r="C68" t="s">
        <v>150</v>
      </c>
      <c r="D68" t="s">
        <v>1075</v>
      </c>
      <c r="E68">
        <v>1</v>
      </c>
      <c r="F68" t="s">
        <v>144</v>
      </c>
      <c r="G68" t="s">
        <v>73</v>
      </c>
      <c r="H68">
        <v>5058986</v>
      </c>
      <c r="I68" t="s">
        <v>1229</v>
      </c>
      <c r="J68">
        <v>105000</v>
      </c>
      <c r="K68">
        <v>105000</v>
      </c>
      <c r="L68">
        <v>105000</v>
      </c>
      <c r="M68">
        <v>73140.257700000002</v>
      </c>
      <c r="N68">
        <v>73140.257700000002</v>
      </c>
      <c r="O68">
        <v>100</v>
      </c>
      <c r="P68">
        <v>0</v>
      </c>
      <c r="Q68" t="s">
        <v>75</v>
      </c>
      <c r="R68" t="s">
        <v>1249</v>
      </c>
      <c r="S68" t="s">
        <v>213</v>
      </c>
      <c r="T68" t="s">
        <v>130</v>
      </c>
      <c r="U68">
        <v>0</v>
      </c>
      <c r="V68">
        <v>0</v>
      </c>
    </row>
    <row r="69" spans="1:22">
      <c r="A69">
        <v>10688</v>
      </c>
      <c r="B69" t="s">
        <v>207</v>
      </c>
      <c r="C69" t="s">
        <v>208</v>
      </c>
      <c r="D69" t="s">
        <v>1075</v>
      </c>
      <c r="E69">
        <v>6.5</v>
      </c>
      <c r="F69" t="s">
        <v>368</v>
      </c>
      <c r="G69" t="s">
        <v>73</v>
      </c>
      <c r="H69">
        <v>5058987</v>
      </c>
      <c r="I69" t="s">
        <v>1229</v>
      </c>
      <c r="J69">
        <v>150800</v>
      </c>
      <c r="K69">
        <v>23200</v>
      </c>
      <c r="L69">
        <v>44200</v>
      </c>
      <c r="M69">
        <v>6800</v>
      </c>
      <c r="N69">
        <v>44200</v>
      </c>
      <c r="O69">
        <v>100</v>
      </c>
      <c r="P69">
        <v>0</v>
      </c>
      <c r="Q69" t="s">
        <v>75</v>
      </c>
      <c r="R69" t="s">
        <v>1249</v>
      </c>
      <c r="S69" t="s">
        <v>213</v>
      </c>
      <c r="T69" t="s">
        <v>136</v>
      </c>
      <c r="U69">
        <v>0</v>
      </c>
      <c r="V69">
        <v>0</v>
      </c>
    </row>
    <row r="70" spans="1:22">
      <c r="A70">
        <v>10689</v>
      </c>
      <c r="B70" t="s">
        <v>137</v>
      </c>
      <c r="C70" t="s">
        <v>127</v>
      </c>
      <c r="D70" t="s">
        <v>1075</v>
      </c>
      <c r="E70">
        <v>1</v>
      </c>
      <c r="F70" t="s">
        <v>237</v>
      </c>
      <c r="G70" t="s">
        <v>73</v>
      </c>
      <c r="H70">
        <v>5058976</v>
      </c>
      <c r="I70" t="s">
        <v>1229</v>
      </c>
      <c r="J70">
        <v>31700</v>
      </c>
      <c r="K70">
        <v>31700</v>
      </c>
      <c r="L70">
        <v>20348</v>
      </c>
      <c r="M70">
        <v>20347.838599999999</v>
      </c>
      <c r="N70">
        <v>20347.838599999999</v>
      </c>
      <c r="O70">
        <v>100</v>
      </c>
      <c r="P70">
        <v>0</v>
      </c>
      <c r="Q70" t="s">
        <v>75</v>
      </c>
      <c r="R70" t="s">
        <v>1250</v>
      </c>
      <c r="S70" t="s">
        <v>213</v>
      </c>
      <c r="T70" t="s">
        <v>128</v>
      </c>
      <c r="U70">
        <v>0</v>
      </c>
      <c r="V70">
        <v>0</v>
      </c>
    </row>
    <row r="71" spans="1:22">
      <c r="A71">
        <v>10689</v>
      </c>
      <c r="B71" t="s">
        <v>207</v>
      </c>
      <c r="C71" t="s">
        <v>208</v>
      </c>
      <c r="D71" t="s">
        <v>1075</v>
      </c>
      <c r="E71">
        <v>7</v>
      </c>
      <c r="F71" t="s">
        <v>237</v>
      </c>
      <c r="G71" t="s">
        <v>73</v>
      </c>
      <c r="H71">
        <v>5058976</v>
      </c>
      <c r="I71" t="s">
        <v>1229</v>
      </c>
      <c r="J71">
        <v>162400</v>
      </c>
      <c r="K71">
        <v>23200</v>
      </c>
      <c r="L71">
        <v>47600</v>
      </c>
      <c r="M71">
        <v>6800</v>
      </c>
      <c r="N71">
        <v>47600</v>
      </c>
      <c r="O71">
        <v>100</v>
      </c>
      <c r="P71">
        <v>0</v>
      </c>
      <c r="Q71" t="s">
        <v>75</v>
      </c>
      <c r="R71" t="s">
        <v>1250</v>
      </c>
      <c r="S71" t="s">
        <v>213</v>
      </c>
      <c r="T71" t="s">
        <v>136</v>
      </c>
      <c r="U71">
        <v>0</v>
      </c>
      <c r="V71">
        <v>0</v>
      </c>
    </row>
    <row r="72" spans="1:22">
      <c r="A72">
        <v>10800</v>
      </c>
      <c r="B72" t="s">
        <v>134</v>
      </c>
      <c r="C72" t="s">
        <v>135</v>
      </c>
      <c r="D72" t="s">
        <v>1075</v>
      </c>
      <c r="E72">
        <v>1.5</v>
      </c>
      <c r="F72" t="s">
        <v>102</v>
      </c>
      <c r="G72" t="s">
        <v>73</v>
      </c>
      <c r="H72">
        <v>5058978</v>
      </c>
      <c r="I72" t="s">
        <v>1229</v>
      </c>
      <c r="J72">
        <v>34800</v>
      </c>
      <c r="K72">
        <v>23200</v>
      </c>
      <c r="L72">
        <v>17250</v>
      </c>
      <c r="M72">
        <v>6800</v>
      </c>
      <c r="N72">
        <v>10200</v>
      </c>
      <c r="O72">
        <v>100</v>
      </c>
      <c r="P72">
        <v>0</v>
      </c>
      <c r="Q72" t="s">
        <v>75</v>
      </c>
      <c r="R72" t="s">
        <v>1251</v>
      </c>
      <c r="S72" t="s">
        <v>213</v>
      </c>
      <c r="T72" t="s">
        <v>136</v>
      </c>
      <c r="U72">
        <v>0</v>
      </c>
      <c r="V72">
        <v>0</v>
      </c>
    </row>
    <row r="73" spans="1:22">
      <c r="A73">
        <v>10714</v>
      </c>
      <c r="B73" t="s">
        <v>137</v>
      </c>
      <c r="C73" t="s">
        <v>127</v>
      </c>
      <c r="D73" t="s">
        <v>1127</v>
      </c>
      <c r="E73">
        <v>1</v>
      </c>
      <c r="F73" t="s">
        <v>144</v>
      </c>
      <c r="G73" t="s">
        <v>73</v>
      </c>
      <c r="H73">
        <v>5059017</v>
      </c>
      <c r="I73" t="s">
        <v>1229</v>
      </c>
      <c r="J73">
        <v>31700</v>
      </c>
      <c r="K73">
        <v>31700</v>
      </c>
      <c r="L73">
        <v>31700</v>
      </c>
      <c r="M73">
        <v>20347.838599999999</v>
      </c>
      <c r="N73">
        <v>20347.838599999999</v>
      </c>
      <c r="O73">
        <v>100</v>
      </c>
      <c r="P73">
        <v>0</v>
      </c>
      <c r="Q73" t="s">
        <v>75</v>
      </c>
      <c r="R73" t="s">
        <v>1315</v>
      </c>
      <c r="S73" t="s">
        <v>213</v>
      </c>
      <c r="T73" t="s">
        <v>128</v>
      </c>
      <c r="U73">
        <v>0</v>
      </c>
      <c r="V73">
        <v>0</v>
      </c>
    </row>
    <row r="74" spans="1:22">
      <c r="A74">
        <v>10714</v>
      </c>
      <c r="B74" t="s">
        <v>139</v>
      </c>
      <c r="C74" t="s">
        <v>140</v>
      </c>
      <c r="D74" t="s">
        <v>1127</v>
      </c>
      <c r="E74">
        <v>1</v>
      </c>
      <c r="F74" t="s">
        <v>144</v>
      </c>
      <c r="G74" t="s">
        <v>73</v>
      </c>
      <c r="H74">
        <v>5059017</v>
      </c>
      <c r="I74" t="s">
        <v>1229</v>
      </c>
      <c r="J74">
        <v>2400</v>
      </c>
      <c r="K74">
        <v>2400</v>
      </c>
      <c r="L74">
        <v>2400</v>
      </c>
      <c r="M74">
        <v>1676.7455</v>
      </c>
      <c r="N74">
        <v>1676.7455</v>
      </c>
      <c r="O74">
        <v>100</v>
      </c>
      <c r="P74">
        <v>0</v>
      </c>
      <c r="Q74" t="s">
        <v>75</v>
      </c>
      <c r="R74" t="s">
        <v>1315</v>
      </c>
      <c r="S74" t="s">
        <v>213</v>
      </c>
      <c r="T74" t="s">
        <v>141</v>
      </c>
      <c r="U74">
        <v>0</v>
      </c>
      <c r="V74">
        <v>0</v>
      </c>
    </row>
    <row r="75" spans="1:22">
      <c r="A75">
        <v>10714</v>
      </c>
      <c r="B75" t="s">
        <v>134</v>
      </c>
      <c r="C75" t="s">
        <v>135</v>
      </c>
      <c r="D75" t="s">
        <v>1127</v>
      </c>
      <c r="E75">
        <v>6.6</v>
      </c>
      <c r="F75" t="s">
        <v>144</v>
      </c>
      <c r="G75" t="s">
        <v>73</v>
      </c>
      <c r="H75">
        <v>5059017</v>
      </c>
      <c r="I75" t="s">
        <v>1229</v>
      </c>
      <c r="J75">
        <v>153120</v>
      </c>
      <c r="K75">
        <v>23200</v>
      </c>
      <c r="L75">
        <v>153120</v>
      </c>
      <c r="M75">
        <v>6800</v>
      </c>
      <c r="N75">
        <v>44880</v>
      </c>
      <c r="O75">
        <v>100</v>
      </c>
      <c r="P75">
        <v>0</v>
      </c>
      <c r="Q75" t="s">
        <v>75</v>
      </c>
      <c r="R75" t="s">
        <v>1315</v>
      </c>
      <c r="S75" t="s">
        <v>213</v>
      </c>
      <c r="T75" t="s">
        <v>136</v>
      </c>
      <c r="U75">
        <v>0</v>
      </c>
      <c r="V75">
        <v>0</v>
      </c>
    </row>
    <row r="76" spans="1:22">
      <c r="A76">
        <v>10716</v>
      </c>
      <c r="B76" t="s">
        <v>137</v>
      </c>
      <c r="C76" t="s">
        <v>127</v>
      </c>
      <c r="D76" t="s">
        <v>1127</v>
      </c>
      <c r="E76">
        <v>1</v>
      </c>
      <c r="F76" t="s">
        <v>138</v>
      </c>
      <c r="G76" t="s">
        <v>73</v>
      </c>
      <c r="H76">
        <v>5058975</v>
      </c>
      <c r="I76" t="s">
        <v>1229</v>
      </c>
      <c r="J76">
        <v>31700</v>
      </c>
      <c r="K76">
        <v>31700</v>
      </c>
      <c r="L76">
        <v>20348</v>
      </c>
      <c r="M76">
        <v>20347.838599999999</v>
      </c>
      <c r="N76">
        <v>20347.838599999999</v>
      </c>
      <c r="O76">
        <v>100</v>
      </c>
      <c r="P76">
        <v>0</v>
      </c>
      <c r="Q76" t="s">
        <v>75</v>
      </c>
      <c r="R76" t="s">
        <v>1252</v>
      </c>
      <c r="S76" t="s">
        <v>213</v>
      </c>
      <c r="T76" t="s">
        <v>128</v>
      </c>
      <c r="U76">
        <v>0</v>
      </c>
      <c r="V76">
        <v>0</v>
      </c>
    </row>
    <row r="77" spans="1:22">
      <c r="A77">
        <v>10716</v>
      </c>
      <c r="B77" t="s">
        <v>207</v>
      </c>
      <c r="C77" t="s">
        <v>208</v>
      </c>
      <c r="D77" t="s">
        <v>1127</v>
      </c>
      <c r="E77">
        <v>7</v>
      </c>
      <c r="F77" t="s">
        <v>138</v>
      </c>
      <c r="G77" t="s">
        <v>73</v>
      </c>
      <c r="H77">
        <v>5058975</v>
      </c>
      <c r="I77" t="s">
        <v>1229</v>
      </c>
      <c r="J77">
        <v>162400</v>
      </c>
      <c r="K77">
        <v>23200</v>
      </c>
      <c r="L77">
        <v>47600</v>
      </c>
      <c r="M77">
        <v>6800</v>
      </c>
      <c r="N77">
        <v>47600</v>
      </c>
      <c r="O77">
        <v>100</v>
      </c>
      <c r="P77">
        <v>0</v>
      </c>
      <c r="Q77" t="s">
        <v>75</v>
      </c>
      <c r="R77" t="s">
        <v>1252</v>
      </c>
      <c r="S77" t="s">
        <v>213</v>
      </c>
      <c r="T77" t="s">
        <v>136</v>
      </c>
      <c r="U77">
        <v>0</v>
      </c>
      <c r="V77">
        <v>0</v>
      </c>
    </row>
    <row r="78" spans="1:22">
      <c r="A78">
        <v>10743</v>
      </c>
      <c r="B78" t="s">
        <v>1316</v>
      </c>
      <c r="C78" t="s">
        <v>1317</v>
      </c>
      <c r="D78" t="s">
        <v>953</v>
      </c>
      <c r="E78">
        <v>1</v>
      </c>
      <c r="F78" t="s">
        <v>523</v>
      </c>
      <c r="G78" t="s">
        <v>73</v>
      </c>
      <c r="H78">
        <v>5059014</v>
      </c>
      <c r="I78" t="s">
        <v>1229</v>
      </c>
      <c r="J78">
        <v>1149800</v>
      </c>
      <c r="K78">
        <v>1149800</v>
      </c>
      <c r="L78">
        <v>908342</v>
      </c>
      <c r="M78">
        <v>752330</v>
      </c>
      <c r="N78">
        <v>752330</v>
      </c>
      <c r="O78">
        <v>100</v>
      </c>
      <c r="P78">
        <v>21</v>
      </c>
      <c r="Q78" t="s">
        <v>75</v>
      </c>
      <c r="R78" t="s">
        <v>1318</v>
      </c>
      <c r="S78" t="s">
        <v>213</v>
      </c>
      <c r="T78" t="s">
        <v>1319</v>
      </c>
      <c r="U78">
        <v>89200</v>
      </c>
      <c r="V78">
        <v>89200</v>
      </c>
    </row>
    <row r="79" spans="1:22">
      <c r="A79">
        <v>10743</v>
      </c>
      <c r="B79" t="s">
        <v>1320</v>
      </c>
      <c r="C79" t="s">
        <v>1317</v>
      </c>
      <c r="D79" t="s">
        <v>953</v>
      </c>
      <c r="E79">
        <v>-1</v>
      </c>
      <c r="F79" t="s">
        <v>523</v>
      </c>
      <c r="G79" t="s">
        <v>73</v>
      </c>
      <c r="H79">
        <v>5059014</v>
      </c>
      <c r="I79" t="s">
        <v>1229</v>
      </c>
      <c r="J79">
        <v>0</v>
      </c>
      <c r="K79">
        <v>0</v>
      </c>
      <c r="L79">
        <v>0</v>
      </c>
      <c r="M79">
        <v>0</v>
      </c>
      <c r="N79">
        <v>0</v>
      </c>
      <c r="O79">
        <v>100</v>
      </c>
      <c r="P79">
        <v>26</v>
      </c>
      <c r="Q79" t="s">
        <v>75</v>
      </c>
      <c r="R79" t="s">
        <v>1318</v>
      </c>
      <c r="S79" t="s">
        <v>213</v>
      </c>
      <c r="T79" t="s">
        <v>1321</v>
      </c>
      <c r="U79">
        <v>89200</v>
      </c>
      <c r="V79">
        <v>-89200</v>
      </c>
    </row>
    <row r="80" spans="1:22">
      <c r="A80">
        <v>10715</v>
      </c>
      <c r="B80" t="s">
        <v>137</v>
      </c>
      <c r="C80" t="s">
        <v>127</v>
      </c>
      <c r="D80" t="s">
        <v>1127</v>
      </c>
      <c r="E80">
        <v>1</v>
      </c>
      <c r="F80" t="s">
        <v>206</v>
      </c>
      <c r="G80" t="s">
        <v>73</v>
      </c>
      <c r="H80">
        <v>5059022</v>
      </c>
      <c r="I80" t="s">
        <v>1229</v>
      </c>
      <c r="J80">
        <v>31700</v>
      </c>
      <c r="K80">
        <v>31700</v>
      </c>
      <c r="L80">
        <v>20348</v>
      </c>
      <c r="M80">
        <v>20347.838599999999</v>
      </c>
      <c r="N80">
        <v>20347.838599999999</v>
      </c>
      <c r="O80">
        <v>100</v>
      </c>
      <c r="P80">
        <v>0</v>
      </c>
      <c r="Q80" t="s">
        <v>75</v>
      </c>
      <c r="R80" t="s">
        <v>1322</v>
      </c>
      <c r="S80" t="s">
        <v>213</v>
      </c>
      <c r="T80" t="s">
        <v>128</v>
      </c>
      <c r="U80">
        <v>0</v>
      </c>
      <c r="V80">
        <v>0</v>
      </c>
    </row>
    <row r="81" spans="1:22">
      <c r="A81">
        <v>10715</v>
      </c>
      <c r="B81" t="s">
        <v>139</v>
      </c>
      <c r="C81" t="s">
        <v>140</v>
      </c>
      <c r="D81" t="s">
        <v>1127</v>
      </c>
      <c r="E81">
        <v>1</v>
      </c>
      <c r="F81" t="s">
        <v>206</v>
      </c>
      <c r="G81" t="s">
        <v>73</v>
      </c>
      <c r="H81">
        <v>5059022</v>
      </c>
      <c r="I81" t="s">
        <v>1229</v>
      </c>
      <c r="J81">
        <v>2400</v>
      </c>
      <c r="K81">
        <v>2400</v>
      </c>
      <c r="L81">
        <v>1677</v>
      </c>
      <c r="M81">
        <v>1676.7455</v>
      </c>
      <c r="N81">
        <v>1676.7455</v>
      </c>
      <c r="O81">
        <v>100</v>
      </c>
      <c r="P81">
        <v>0</v>
      </c>
      <c r="Q81" t="s">
        <v>75</v>
      </c>
      <c r="R81" t="s">
        <v>1322</v>
      </c>
      <c r="S81" t="s">
        <v>213</v>
      </c>
      <c r="T81" t="s">
        <v>141</v>
      </c>
      <c r="U81">
        <v>0</v>
      </c>
      <c r="V81">
        <v>0</v>
      </c>
    </row>
    <row r="82" spans="1:22">
      <c r="A82">
        <v>10715</v>
      </c>
      <c r="B82" t="s">
        <v>134</v>
      </c>
      <c r="C82" t="s">
        <v>135</v>
      </c>
      <c r="D82" t="s">
        <v>1127</v>
      </c>
      <c r="E82">
        <v>5.5</v>
      </c>
      <c r="F82" t="s">
        <v>206</v>
      </c>
      <c r="G82" t="s">
        <v>73</v>
      </c>
      <c r="H82">
        <v>5059022</v>
      </c>
      <c r="I82" t="s">
        <v>1229</v>
      </c>
      <c r="J82">
        <v>127600</v>
      </c>
      <c r="K82">
        <v>23200</v>
      </c>
      <c r="L82">
        <v>37400</v>
      </c>
      <c r="M82">
        <v>6800</v>
      </c>
      <c r="N82">
        <v>37400</v>
      </c>
      <c r="O82">
        <v>100</v>
      </c>
      <c r="P82">
        <v>0</v>
      </c>
      <c r="Q82" t="s">
        <v>75</v>
      </c>
      <c r="R82" t="s">
        <v>1322</v>
      </c>
      <c r="S82" t="s">
        <v>213</v>
      </c>
      <c r="T82" t="s">
        <v>136</v>
      </c>
      <c r="U82">
        <v>0</v>
      </c>
      <c r="V82">
        <v>0</v>
      </c>
    </row>
    <row r="83" spans="1:22">
      <c r="A83">
        <v>10734</v>
      </c>
      <c r="B83" t="s">
        <v>156</v>
      </c>
      <c r="C83" t="s">
        <v>127</v>
      </c>
      <c r="D83" t="s">
        <v>1127</v>
      </c>
      <c r="E83">
        <v>1</v>
      </c>
      <c r="F83" t="s">
        <v>206</v>
      </c>
      <c r="G83" t="s">
        <v>73</v>
      </c>
      <c r="H83">
        <v>5059002</v>
      </c>
      <c r="I83" t="s">
        <v>1229</v>
      </c>
      <c r="J83">
        <v>45600</v>
      </c>
      <c r="K83">
        <v>45600</v>
      </c>
      <c r="L83">
        <v>28362</v>
      </c>
      <c r="M83">
        <v>28361.983800000002</v>
      </c>
      <c r="N83">
        <v>28361.983800000002</v>
      </c>
      <c r="O83">
        <v>100</v>
      </c>
      <c r="P83">
        <v>0</v>
      </c>
      <c r="Q83" t="s">
        <v>75</v>
      </c>
      <c r="R83" t="s">
        <v>1253</v>
      </c>
      <c r="S83" t="s">
        <v>88</v>
      </c>
      <c r="T83" t="s">
        <v>128</v>
      </c>
      <c r="U83">
        <v>0</v>
      </c>
      <c r="V83">
        <v>0</v>
      </c>
    </row>
    <row r="84" spans="1:22">
      <c r="A84">
        <v>10734</v>
      </c>
      <c r="B84" t="s">
        <v>124</v>
      </c>
      <c r="C84" t="s">
        <v>125</v>
      </c>
      <c r="D84" t="s">
        <v>1127</v>
      </c>
      <c r="E84">
        <v>1</v>
      </c>
      <c r="F84" t="s">
        <v>206</v>
      </c>
      <c r="G84" t="s">
        <v>73</v>
      </c>
      <c r="H84">
        <v>5059002</v>
      </c>
      <c r="I84" t="s">
        <v>1229</v>
      </c>
      <c r="J84">
        <v>19100</v>
      </c>
      <c r="K84">
        <v>19100</v>
      </c>
      <c r="L84">
        <v>13366</v>
      </c>
      <c r="M84">
        <v>13366.4229</v>
      </c>
      <c r="N84">
        <v>13366.4229</v>
      </c>
      <c r="O84">
        <v>100</v>
      </c>
      <c r="P84">
        <v>0</v>
      </c>
      <c r="Q84" t="s">
        <v>75</v>
      </c>
      <c r="R84" t="s">
        <v>1253</v>
      </c>
      <c r="S84" t="s">
        <v>88</v>
      </c>
      <c r="T84" t="s">
        <v>85</v>
      </c>
      <c r="U84">
        <v>0</v>
      </c>
      <c r="V84">
        <v>0</v>
      </c>
    </row>
    <row r="85" spans="1:22">
      <c r="A85">
        <v>10734</v>
      </c>
      <c r="B85" t="s">
        <v>134</v>
      </c>
      <c r="C85" t="s">
        <v>135</v>
      </c>
      <c r="D85" t="s">
        <v>1127</v>
      </c>
      <c r="E85">
        <v>9</v>
      </c>
      <c r="F85" t="s">
        <v>206</v>
      </c>
      <c r="G85" t="s">
        <v>73</v>
      </c>
      <c r="H85">
        <v>5059002</v>
      </c>
      <c r="I85" t="s">
        <v>1229</v>
      </c>
      <c r="J85">
        <v>208800</v>
      </c>
      <c r="K85">
        <v>23200</v>
      </c>
      <c r="L85">
        <v>61200</v>
      </c>
      <c r="M85">
        <v>6800</v>
      </c>
      <c r="N85">
        <v>61200</v>
      </c>
      <c r="O85">
        <v>100</v>
      </c>
      <c r="P85">
        <v>0</v>
      </c>
      <c r="Q85" t="s">
        <v>75</v>
      </c>
      <c r="R85" t="s">
        <v>1253</v>
      </c>
      <c r="S85" t="s">
        <v>88</v>
      </c>
      <c r="T85" t="s">
        <v>136</v>
      </c>
      <c r="U85">
        <v>0</v>
      </c>
      <c r="V85">
        <v>0</v>
      </c>
    </row>
    <row r="86" spans="1:22">
      <c r="A86">
        <v>10842</v>
      </c>
      <c r="B86" t="s">
        <v>240</v>
      </c>
      <c r="C86" t="s">
        <v>150</v>
      </c>
      <c r="D86" t="s">
        <v>1127</v>
      </c>
      <c r="E86">
        <v>1</v>
      </c>
      <c r="F86" t="s">
        <v>102</v>
      </c>
      <c r="G86" t="s">
        <v>73</v>
      </c>
      <c r="H86">
        <v>5058989</v>
      </c>
      <c r="I86" t="s">
        <v>1229</v>
      </c>
      <c r="J86">
        <v>98900</v>
      </c>
      <c r="K86">
        <v>98900</v>
      </c>
      <c r="L86">
        <v>89999</v>
      </c>
      <c r="M86">
        <v>69517.391600000003</v>
      </c>
      <c r="N86">
        <v>69517.391600000003</v>
      </c>
      <c r="O86">
        <v>100</v>
      </c>
      <c r="P86">
        <v>9</v>
      </c>
      <c r="Q86" t="s">
        <v>75</v>
      </c>
      <c r="R86" t="s">
        <v>623</v>
      </c>
      <c r="S86" t="s">
        <v>88</v>
      </c>
      <c r="T86" t="s">
        <v>130</v>
      </c>
      <c r="U86">
        <v>0</v>
      </c>
      <c r="V86">
        <v>0</v>
      </c>
    </row>
    <row r="87" spans="1:22">
      <c r="A87">
        <v>10718</v>
      </c>
      <c r="B87" t="s">
        <v>156</v>
      </c>
      <c r="C87" t="s">
        <v>127</v>
      </c>
      <c r="D87" t="s">
        <v>1127</v>
      </c>
      <c r="E87">
        <v>1</v>
      </c>
      <c r="F87" t="s">
        <v>237</v>
      </c>
      <c r="G87" t="s">
        <v>73</v>
      </c>
      <c r="H87">
        <v>5059009</v>
      </c>
      <c r="I87" t="s">
        <v>1229</v>
      </c>
      <c r="J87">
        <v>45600</v>
      </c>
      <c r="K87">
        <v>45600</v>
      </c>
      <c r="L87">
        <v>28362</v>
      </c>
      <c r="M87">
        <v>28361.983800000002</v>
      </c>
      <c r="N87">
        <v>28361.983800000002</v>
      </c>
      <c r="O87">
        <v>100</v>
      </c>
      <c r="P87">
        <v>0</v>
      </c>
      <c r="Q87" t="s">
        <v>75</v>
      </c>
      <c r="R87" t="s">
        <v>1323</v>
      </c>
      <c r="S87" t="s">
        <v>213</v>
      </c>
      <c r="T87" t="s">
        <v>128</v>
      </c>
      <c r="U87">
        <v>0</v>
      </c>
      <c r="V87">
        <v>0</v>
      </c>
    </row>
    <row r="88" spans="1:22">
      <c r="A88">
        <v>10718</v>
      </c>
      <c r="B88" t="s">
        <v>124</v>
      </c>
      <c r="C88" t="s">
        <v>125</v>
      </c>
      <c r="D88" t="s">
        <v>1127</v>
      </c>
      <c r="E88">
        <v>1</v>
      </c>
      <c r="F88" t="s">
        <v>237</v>
      </c>
      <c r="G88" t="s">
        <v>73</v>
      </c>
      <c r="H88">
        <v>5059009</v>
      </c>
      <c r="I88" t="s">
        <v>1229</v>
      </c>
      <c r="J88">
        <v>19100</v>
      </c>
      <c r="K88">
        <v>19100</v>
      </c>
      <c r="L88">
        <v>13366</v>
      </c>
      <c r="M88">
        <v>13366.4229</v>
      </c>
      <c r="N88">
        <v>13366.4229</v>
      </c>
      <c r="O88">
        <v>100</v>
      </c>
      <c r="P88">
        <v>0</v>
      </c>
      <c r="Q88" t="s">
        <v>75</v>
      </c>
      <c r="R88" t="s">
        <v>1323</v>
      </c>
      <c r="S88" t="s">
        <v>213</v>
      </c>
      <c r="T88" t="s">
        <v>85</v>
      </c>
      <c r="U88">
        <v>0</v>
      </c>
      <c r="V88">
        <v>0</v>
      </c>
    </row>
    <row r="89" spans="1:22">
      <c r="A89">
        <v>10718</v>
      </c>
      <c r="B89" t="s">
        <v>134</v>
      </c>
      <c r="C89" t="s">
        <v>135</v>
      </c>
      <c r="D89" t="s">
        <v>1127</v>
      </c>
      <c r="E89">
        <v>6</v>
      </c>
      <c r="F89" t="s">
        <v>237</v>
      </c>
      <c r="G89" t="s">
        <v>73</v>
      </c>
      <c r="H89">
        <v>5059009</v>
      </c>
      <c r="I89" t="s">
        <v>1229</v>
      </c>
      <c r="J89">
        <v>139200</v>
      </c>
      <c r="K89">
        <v>23200</v>
      </c>
      <c r="L89">
        <v>40800</v>
      </c>
      <c r="M89">
        <v>6800</v>
      </c>
      <c r="N89">
        <v>40800</v>
      </c>
      <c r="O89">
        <v>100</v>
      </c>
      <c r="P89">
        <v>0</v>
      </c>
      <c r="Q89" t="s">
        <v>75</v>
      </c>
      <c r="R89" t="s">
        <v>1323</v>
      </c>
      <c r="S89" t="s">
        <v>213</v>
      </c>
      <c r="T89" t="s">
        <v>136</v>
      </c>
      <c r="U89">
        <v>0</v>
      </c>
      <c r="V89">
        <v>0</v>
      </c>
    </row>
    <row r="90" spans="1:22">
      <c r="A90">
        <v>10719</v>
      </c>
      <c r="B90" t="s">
        <v>652</v>
      </c>
      <c r="C90" t="s">
        <v>147</v>
      </c>
      <c r="D90" t="s">
        <v>1127</v>
      </c>
      <c r="E90">
        <v>1</v>
      </c>
      <c r="F90" t="s">
        <v>144</v>
      </c>
      <c r="G90" t="s">
        <v>73</v>
      </c>
      <c r="H90">
        <v>5058953</v>
      </c>
      <c r="I90" t="s">
        <v>1229</v>
      </c>
      <c r="J90">
        <v>30640</v>
      </c>
      <c r="K90">
        <v>38300</v>
      </c>
      <c r="L90">
        <v>30640</v>
      </c>
      <c r="M90">
        <v>24202.548299999999</v>
      </c>
      <c r="N90">
        <v>19362.038639999999</v>
      </c>
      <c r="O90">
        <v>80</v>
      </c>
      <c r="P90">
        <v>0</v>
      </c>
      <c r="Q90" t="s">
        <v>75</v>
      </c>
      <c r="R90" t="s">
        <v>1254</v>
      </c>
      <c r="S90" t="s">
        <v>213</v>
      </c>
      <c r="T90" t="s">
        <v>128</v>
      </c>
      <c r="U90">
        <v>0</v>
      </c>
      <c r="V90">
        <v>0</v>
      </c>
    </row>
    <row r="91" spans="1:22">
      <c r="A91">
        <v>10719</v>
      </c>
      <c r="B91" t="s">
        <v>134</v>
      </c>
      <c r="C91" t="s">
        <v>135</v>
      </c>
      <c r="D91" t="s">
        <v>1127</v>
      </c>
      <c r="E91">
        <v>6</v>
      </c>
      <c r="F91" t="s">
        <v>144</v>
      </c>
      <c r="G91" t="s">
        <v>73</v>
      </c>
      <c r="H91">
        <v>5058953</v>
      </c>
      <c r="I91" t="s">
        <v>1229</v>
      </c>
      <c r="J91">
        <v>111360</v>
      </c>
      <c r="K91">
        <v>23200</v>
      </c>
      <c r="L91">
        <v>111360</v>
      </c>
      <c r="M91">
        <v>6800</v>
      </c>
      <c r="N91">
        <v>32640</v>
      </c>
      <c r="O91">
        <v>80</v>
      </c>
      <c r="P91">
        <v>0</v>
      </c>
      <c r="Q91" t="s">
        <v>75</v>
      </c>
      <c r="R91" t="s">
        <v>1254</v>
      </c>
      <c r="S91" t="s">
        <v>213</v>
      </c>
      <c r="T91" t="s">
        <v>136</v>
      </c>
      <c r="U91">
        <v>0</v>
      </c>
      <c r="V91">
        <v>0</v>
      </c>
    </row>
    <row r="92" spans="1:22">
      <c r="A92">
        <v>10721</v>
      </c>
      <c r="B92" t="s">
        <v>838</v>
      </c>
      <c r="C92" t="s">
        <v>100</v>
      </c>
      <c r="D92" t="s">
        <v>1127</v>
      </c>
      <c r="E92">
        <v>1</v>
      </c>
      <c r="F92" t="s">
        <v>144</v>
      </c>
      <c r="G92" t="s">
        <v>73</v>
      </c>
      <c r="H92">
        <v>5058955</v>
      </c>
      <c r="I92" t="s">
        <v>1229</v>
      </c>
      <c r="J92">
        <v>197000</v>
      </c>
      <c r="K92">
        <v>197000</v>
      </c>
      <c r="L92">
        <v>197000</v>
      </c>
      <c r="M92">
        <v>127380.7604</v>
      </c>
      <c r="N92">
        <v>127380.7604</v>
      </c>
      <c r="O92">
        <v>100</v>
      </c>
      <c r="P92">
        <v>0</v>
      </c>
      <c r="Q92" t="s">
        <v>75</v>
      </c>
      <c r="R92" t="s">
        <v>1255</v>
      </c>
      <c r="S92" t="s">
        <v>213</v>
      </c>
      <c r="T92" t="s">
        <v>229</v>
      </c>
      <c r="U92">
        <v>0</v>
      </c>
      <c r="V92">
        <v>0</v>
      </c>
    </row>
    <row r="93" spans="1:22">
      <c r="A93">
        <v>10721</v>
      </c>
      <c r="B93" t="s">
        <v>233</v>
      </c>
      <c r="C93" t="s">
        <v>234</v>
      </c>
      <c r="D93" t="s">
        <v>1127</v>
      </c>
      <c r="E93">
        <v>1</v>
      </c>
      <c r="F93" t="s">
        <v>144</v>
      </c>
      <c r="G93" t="s">
        <v>73</v>
      </c>
      <c r="H93">
        <v>5058955</v>
      </c>
      <c r="I93" t="s">
        <v>1229</v>
      </c>
      <c r="J93">
        <v>21600</v>
      </c>
      <c r="K93">
        <v>21600</v>
      </c>
      <c r="L93">
        <v>21600</v>
      </c>
      <c r="M93">
        <v>15622.977699999999</v>
      </c>
      <c r="N93">
        <v>15622.977699999999</v>
      </c>
      <c r="O93">
        <v>100</v>
      </c>
      <c r="P93">
        <v>0</v>
      </c>
      <c r="Q93" t="s">
        <v>75</v>
      </c>
      <c r="R93" t="s">
        <v>1255</v>
      </c>
      <c r="S93" t="s">
        <v>213</v>
      </c>
      <c r="T93" t="s">
        <v>235</v>
      </c>
      <c r="U93">
        <v>0</v>
      </c>
      <c r="V93">
        <v>0</v>
      </c>
    </row>
    <row r="94" spans="1:22">
      <c r="A94">
        <v>10791</v>
      </c>
      <c r="B94" t="s">
        <v>156</v>
      </c>
      <c r="C94" t="s">
        <v>127</v>
      </c>
      <c r="D94" t="s">
        <v>1150</v>
      </c>
      <c r="E94">
        <v>1</v>
      </c>
      <c r="F94" t="s">
        <v>102</v>
      </c>
      <c r="G94" t="s">
        <v>73</v>
      </c>
      <c r="H94">
        <v>5058983</v>
      </c>
      <c r="I94" t="s">
        <v>1229</v>
      </c>
      <c r="J94">
        <v>45600</v>
      </c>
      <c r="K94">
        <v>45600</v>
      </c>
      <c r="L94">
        <v>41496</v>
      </c>
      <c r="M94">
        <v>28361.983800000002</v>
      </c>
      <c r="N94">
        <v>28361.983800000002</v>
      </c>
      <c r="O94">
        <v>100</v>
      </c>
      <c r="P94">
        <v>9</v>
      </c>
      <c r="Q94" t="s">
        <v>75</v>
      </c>
      <c r="R94" t="s">
        <v>1256</v>
      </c>
      <c r="S94" t="s">
        <v>88</v>
      </c>
      <c r="T94" t="s">
        <v>128</v>
      </c>
      <c r="U94">
        <v>0</v>
      </c>
      <c r="V94">
        <v>0</v>
      </c>
    </row>
    <row r="95" spans="1:22">
      <c r="A95">
        <v>10791</v>
      </c>
      <c r="B95" t="s">
        <v>124</v>
      </c>
      <c r="C95" t="s">
        <v>125</v>
      </c>
      <c r="D95" t="s">
        <v>1150</v>
      </c>
      <c r="E95">
        <v>1</v>
      </c>
      <c r="F95" t="s">
        <v>102</v>
      </c>
      <c r="G95" t="s">
        <v>73</v>
      </c>
      <c r="H95">
        <v>5058983</v>
      </c>
      <c r="I95" t="s">
        <v>1229</v>
      </c>
      <c r="J95">
        <v>19100</v>
      </c>
      <c r="K95">
        <v>19100</v>
      </c>
      <c r="L95">
        <v>17381</v>
      </c>
      <c r="M95">
        <v>13403.698200000001</v>
      </c>
      <c r="N95">
        <v>13403.698200000001</v>
      </c>
      <c r="O95">
        <v>100</v>
      </c>
      <c r="P95">
        <v>9</v>
      </c>
      <c r="Q95" t="s">
        <v>75</v>
      </c>
      <c r="R95" t="s">
        <v>1256</v>
      </c>
      <c r="S95" t="s">
        <v>88</v>
      </c>
      <c r="T95" t="s">
        <v>85</v>
      </c>
      <c r="U95">
        <v>0</v>
      </c>
      <c r="V95">
        <v>0</v>
      </c>
    </row>
    <row r="96" spans="1:22">
      <c r="A96">
        <v>10791</v>
      </c>
      <c r="B96" t="s">
        <v>129</v>
      </c>
      <c r="C96" t="s">
        <v>106</v>
      </c>
      <c r="D96" t="s">
        <v>1150</v>
      </c>
      <c r="E96">
        <v>1</v>
      </c>
      <c r="F96" t="s">
        <v>102</v>
      </c>
      <c r="G96" t="s">
        <v>73</v>
      </c>
      <c r="H96">
        <v>5058983</v>
      </c>
      <c r="I96" t="s">
        <v>1229</v>
      </c>
      <c r="J96">
        <v>56800</v>
      </c>
      <c r="K96">
        <v>56800</v>
      </c>
      <c r="L96">
        <v>51688</v>
      </c>
      <c r="M96">
        <v>35590.077400000002</v>
      </c>
      <c r="N96">
        <v>35590.077400000002</v>
      </c>
      <c r="O96">
        <v>100</v>
      </c>
      <c r="P96">
        <v>9</v>
      </c>
      <c r="Q96" t="s">
        <v>75</v>
      </c>
      <c r="R96" t="s">
        <v>1256</v>
      </c>
      <c r="S96" t="s">
        <v>88</v>
      </c>
      <c r="T96" t="s">
        <v>130</v>
      </c>
      <c r="U96">
        <v>0</v>
      </c>
      <c r="V96">
        <v>0</v>
      </c>
    </row>
    <row r="97" spans="1:22">
      <c r="A97">
        <v>10791</v>
      </c>
      <c r="B97" t="s">
        <v>833</v>
      </c>
      <c r="C97" t="s">
        <v>127</v>
      </c>
      <c r="D97" t="s">
        <v>1150</v>
      </c>
      <c r="E97">
        <v>1</v>
      </c>
      <c r="F97" t="s">
        <v>102</v>
      </c>
      <c r="G97" t="s">
        <v>73</v>
      </c>
      <c r="H97">
        <v>5058983</v>
      </c>
      <c r="I97" t="s">
        <v>1229</v>
      </c>
      <c r="J97">
        <v>160000</v>
      </c>
      <c r="K97">
        <v>160000</v>
      </c>
      <c r="L97">
        <v>145600</v>
      </c>
      <c r="M97">
        <v>102231.295</v>
      </c>
      <c r="N97">
        <v>102231.295</v>
      </c>
      <c r="O97">
        <v>100</v>
      </c>
      <c r="P97">
        <v>9</v>
      </c>
      <c r="Q97" t="s">
        <v>75</v>
      </c>
      <c r="R97" t="s">
        <v>1256</v>
      </c>
      <c r="S97" t="s">
        <v>88</v>
      </c>
      <c r="T97" t="s">
        <v>296</v>
      </c>
      <c r="U97">
        <v>0</v>
      </c>
      <c r="V97">
        <v>0</v>
      </c>
    </row>
    <row r="98" spans="1:22">
      <c r="A98">
        <v>10791</v>
      </c>
      <c r="B98" t="s">
        <v>297</v>
      </c>
      <c r="C98" t="s">
        <v>218</v>
      </c>
      <c r="D98" t="s">
        <v>1150</v>
      </c>
      <c r="E98">
        <v>1</v>
      </c>
      <c r="F98" t="s">
        <v>102</v>
      </c>
      <c r="G98" t="s">
        <v>73</v>
      </c>
      <c r="H98">
        <v>5058983</v>
      </c>
      <c r="I98" t="s">
        <v>1229</v>
      </c>
      <c r="J98">
        <v>118000</v>
      </c>
      <c r="K98">
        <v>118000</v>
      </c>
      <c r="L98">
        <v>107380</v>
      </c>
      <c r="M98">
        <v>73817.494500000001</v>
      </c>
      <c r="N98">
        <v>73817.494500000001</v>
      </c>
      <c r="O98">
        <v>100</v>
      </c>
      <c r="P98">
        <v>9</v>
      </c>
      <c r="Q98" t="s">
        <v>75</v>
      </c>
      <c r="R98" t="s">
        <v>1256</v>
      </c>
      <c r="S98" t="s">
        <v>88</v>
      </c>
      <c r="T98" t="s">
        <v>219</v>
      </c>
      <c r="U98">
        <v>0</v>
      </c>
      <c r="V98">
        <v>0</v>
      </c>
    </row>
    <row r="99" spans="1:22">
      <c r="A99">
        <v>10791</v>
      </c>
      <c r="B99" t="s">
        <v>131</v>
      </c>
      <c r="C99" t="s">
        <v>132</v>
      </c>
      <c r="D99" t="s">
        <v>1150</v>
      </c>
      <c r="E99">
        <v>1</v>
      </c>
      <c r="F99" t="s">
        <v>102</v>
      </c>
      <c r="G99" t="s">
        <v>73</v>
      </c>
      <c r="H99">
        <v>5058983</v>
      </c>
      <c r="I99" t="s">
        <v>1229</v>
      </c>
      <c r="J99">
        <v>284000</v>
      </c>
      <c r="K99">
        <v>284000</v>
      </c>
      <c r="L99">
        <v>258440</v>
      </c>
      <c r="M99">
        <v>188390.69010000001</v>
      </c>
      <c r="N99">
        <v>188390.69010000001</v>
      </c>
      <c r="O99">
        <v>100</v>
      </c>
      <c r="P99">
        <v>9</v>
      </c>
      <c r="Q99" t="s">
        <v>75</v>
      </c>
      <c r="R99" t="s">
        <v>1256</v>
      </c>
      <c r="S99" t="s">
        <v>88</v>
      </c>
      <c r="T99" t="s">
        <v>133</v>
      </c>
      <c r="U99">
        <v>0</v>
      </c>
      <c r="V99">
        <v>0</v>
      </c>
    </row>
    <row r="100" spans="1:22">
      <c r="A100">
        <v>10791</v>
      </c>
      <c r="B100" t="s">
        <v>495</v>
      </c>
      <c r="C100" t="s">
        <v>259</v>
      </c>
      <c r="D100" t="s">
        <v>1150</v>
      </c>
      <c r="E100">
        <v>1</v>
      </c>
      <c r="F100" t="s">
        <v>102</v>
      </c>
      <c r="G100" t="s">
        <v>73</v>
      </c>
      <c r="H100">
        <v>5058983</v>
      </c>
      <c r="I100" t="s">
        <v>1229</v>
      </c>
      <c r="J100">
        <v>44000</v>
      </c>
      <c r="K100">
        <v>44000</v>
      </c>
      <c r="L100">
        <v>44000</v>
      </c>
      <c r="M100">
        <v>44000</v>
      </c>
      <c r="N100">
        <v>44000</v>
      </c>
      <c r="O100">
        <v>100</v>
      </c>
      <c r="P100">
        <v>0</v>
      </c>
      <c r="Q100" t="s">
        <v>75</v>
      </c>
      <c r="R100" t="s">
        <v>1256</v>
      </c>
      <c r="S100" t="s">
        <v>88</v>
      </c>
      <c r="T100" t="s">
        <v>260</v>
      </c>
      <c r="U100">
        <v>0</v>
      </c>
      <c r="V100">
        <v>0</v>
      </c>
    </row>
    <row r="101" spans="1:22">
      <c r="A101">
        <v>10791</v>
      </c>
      <c r="B101" t="s">
        <v>134</v>
      </c>
      <c r="C101" t="s">
        <v>135</v>
      </c>
      <c r="D101" t="s">
        <v>1150</v>
      </c>
      <c r="E101">
        <v>8</v>
      </c>
      <c r="F101" t="s">
        <v>102</v>
      </c>
      <c r="G101" t="s">
        <v>73</v>
      </c>
      <c r="H101">
        <v>5058983</v>
      </c>
      <c r="I101" t="s">
        <v>1229</v>
      </c>
      <c r="J101">
        <v>185600</v>
      </c>
      <c r="K101">
        <v>23200</v>
      </c>
      <c r="L101">
        <v>92000</v>
      </c>
      <c r="M101">
        <v>6800</v>
      </c>
      <c r="N101">
        <v>54400</v>
      </c>
      <c r="O101">
        <v>100</v>
      </c>
      <c r="P101">
        <v>0</v>
      </c>
      <c r="Q101" t="s">
        <v>75</v>
      </c>
      <c r="R101" t="s">
        <v>1256</v>
      </c>
      <c r="S101" t="s">
        <v>88</v>
      </c>
      <c r="T101" t="s">
        <v>136</v>
      </c>
      <c r="U101">
        <v>0</v>
      </c>
      <c r="V101">
        <v>0</v>
      </c>
    </row>
    <row r="102" spans="1:22">
      <c r="A102">
        <v>10883</v>
      </c>
      <c r="B102" t="s">
        <v>108</v>
      </c>
      <c r="C102" t="s">
        <v>109</v>
      </c>
      <c r="D102" t="s">
        <v>1150</v>
      </c>
      <c r="E102">
        <v>0.8</v>
      </c>
      <c r="F102" t="s">
        <v>102</v>
      </c>
      <c r="G102" t="s">
        <v>73</v>
      </c>
      <c r="H102">
        <v>5059018</v>
      </c>
      <c r="I102" t="s">
        <v>1229</v>
      </c>
      <c r="J102">
        <v>31920</v>
      </c>
      <c r="K102">
        <v>39900</v>
      </c>
      <c r="L102">
        <v>29047</v>
      </c>
      <c r="M102">
        <v>25248.037899999999</v>
      </c>
      <c r="N102">
        <v>20198.430319999999</v>
      </c>
      <c r="O102">
        <v>100</v>
      </c>
      <c r="P102">
        <v>9</v>
      </c>
      <c r="Q102" t="s">
        <v>75</v>
      </c>
      <c r="R102" t="s">
        <v>1324</v>
      </c>
      <c r="S102" t="s">
        <v>76</v>
      </c>
      <c r="T102" t="s">
        <v>110</v>
      </c>
      <c r="U102">
        <v>0</v>
      </c>
      <c r="V102">
        <v>0</v>
      </c>
    </row>
    <row r="103" spans="1:22">
      <c r="A103">
        <v>10883</v>
      </c>
      <c r="B103" t="s">
        <v>339</v>
      </c>
      <c r="C103" t="s">
        <v>150</v>
      </c>
      <c r="D103" t="s">
        <v>1150</v>
      </c>
      <c r="E103">
        <v>1</v>
      </c>
      <c r="F103" t="s">
        <v>102</v>
      </c>
      <c r="G103" t="s">
        <v>73</v>
      </c>
      <c r="H103">
        <v>5059018</v>
      </c>
      <c r="I103" t="s">
        <v>1229</v>
      </c>
      <c r="J103">
        <v>205000</v>
      </c>
      <c r="K103">
        <v>205000</v>
      </c>
      <c r="L103">
        <v>186550</v>
      </c>
      <c r="M103">
        <v>144262.9277</v>
      </c>
      <c r="N103">
        <v>144262.9277</v>
      </c>
      <c r="O103">
        <v>100</v>
      </c>
      <c r="P103">
        <v>9</v>
      </c>
      <c r="Q103" t="s">
        <v>75</v>
      </c>
      <c r="R103" t="s">
        <v>1324</v>
      </c>
      <c r="S103" t="s">
        <v>76</v>
      </c>
      <c r="T103" t="s">
        <v>130</v>
      </c>
      <c r="U103">
        <v>0</v>
      </c>
      <c r="V103">
        <v>0</v>
      </c>
    </row>
    <row r="104" spans="1:22">
      <c r="A104">
        <v>10883</v>
      </c>
      <c r="B104" t="s">
        <v>105</v>
      </c>
      <c r="C104" t="s">
        <v>106</v>
      </c>
      <c r="D104" t="s">
        <v>1150</v>
      </c>
      <c r="E104">
        <v>1</v>
      </c>
      <c r="F104" t="s">
        <v>102</v>
      </c>
      <c r="G104" t="s">
        <v>73</v>
      </c>
      <c r="H104">
        <v>5059018</v>
      </c>
      <c r="I104" t="s">
        <v>1229</v>
      </c>
      <c r="J104">
        <v>86600</v>
      </c>
      <c r="K104">
        <v>86600</v>
      </c>
      <c r="L104">
        <v>78806</v>
      </c>
      <c r="M104">
        <v>54648.884599999998</v>
      </c>
      <c r="N104">
        <v>54648.884599999998</v>
      </c>
      <c r="O104">
        <v>100</v>
      </c>
      <c r="P104">
        <v>9</v>
      </c>
      <c r="Q104" t="s">
        <v>75</v>
      </c>
      <c r="R104" t="s">
        <v>1324</v>
      </c>
      <c r="S104" t="s">
        <v>76</v>
      </c>
      <c r="T104" t="s">
        <v>107</v>
      </c>
      <c r="U104">
        <v>0</v>
      </c>
      <c r="V104">
        <v>0</v>
      </c>
    </row>
    <row r="105" spans="1:22">
      <c r="A105">
        <v>10883</v>
      </c>
      <c r="B105" t="s">
        <v>115</v>
      </c>
      <c r="C105" t="s">
        <v>116</v>
      </c>
      <c r="D105" t="s">
        <v>1150</v>
      </c>
      <c r="E105">
        <v>1</v>
      </c>
      <c r="F105" t="s">
        <v>102</v>
      </c>
      <c r="G105" t="s">
        <v>73</v>
      </c>
      <c r="H105">
        <v>5059018</v>
      </c>
      <c r="I105" t="s">
        <v>1229</v>
      </c>
      <c r="J105">
        <v>108000</v>
      </c>
      <c r="K105">
        <v>108000</v>
      </c>
      <c r="L105">
        <v>98280</v>
      </c>
      <c r="M105">
        <v>72327.191900000005</v>
      </c>
      <c r="N105">
        <v>72327.191900000005</v>
      </c>
      <c r="O105">
        <v>100</v>
      </c>
      <c r="P105">
        <v>9</v>
      </c>
      <c r="Q105" t="s">
        <v>75</v>
      </c>
      <c r="R105" t="s">
        <v>1324</v>
      </c>
      <c r="S105" t="s">
        <v>76</v>
      </c>
      <c r="T105" t="s">
        <v>117</v>
      </c>
      <c r="U105">
        <v>0</v>
      </c>
      <c r="V105">
        <v>0</v>
      </c>
    </row>
    <row r="106" spans="1:22">
      <c r="A106">
        <v>10792</v>
      </c>
      <c r="B106" t="s">
        <v>305</v>
      </c>
      <c r="C106" t="s">
        <v>306</v>
      </c>
      <c r="D106" t="s">
        <v>1150</v>
      </c>
      <c r="E106">
        <v>6</v>
      </c>
      <c r="F106" t="s">
        <v>102</v>
      </c>
      <c r="G106" t="s">
        <v>73</v>
      </c>
      <c r="H106">
        <v>5058973</v>
      </c>
      <c r="I106" t="s">
        <v>1229</v>
      </c>
      <c r="J106">
        <v>154200</v>
      </c>
      <c r="K106">
        <v>25700</v>
      </c>
      <c r="L106">
        <v>82800</v>
      </c>
      <c r="M106">
        <v>11000</v>
      </c>
      <c r="N106">
        <v>66000</v>
      </c>
      <c r="O106">
        <v>100</v>
      </c>
      <c r="P106">
        <v>0</v>
      </c>
      <c r="Q106" t="s">
        <v>75</v>
      </c>
      <c r="R106" t="s">
        <v>1257</v>
      </c>
      <c r="S106" t="s">
        <v>88</v>
      </c>
      <c r="T106" t="s">
        <v>136</v>
      </c>
      <c r="U106">
        <v>0</v>
      </c>
      <c r="V106">
        <v>0</v>
      </c>
    </row>
    <row r="107" spans="1:22">
      <c r="A107">
        <v>10792</v>
      </c>
      <c r="B107" t="s">
        <v>775</v>
      </c>
      <c r="C107" t="s">
        <v>100</v>
      </c>
      <c r="D107" t="s">
        <v>1150</v>
      </c>
      <c r="E107">
        <v>1</v>
      </c>
      <c r="F107" t="s">
        <v>102</v>
      </c>
      <c r="G107" t="s">
        <v>73</v>
      </c>
      <c r="H107">
        <v>5058973</v>
      </c>
      <c r="I107" t="s">
        <v>1229</v>
      </c>
      <c r="J107">
        <v>339000</v>
      </c>
      <c r="K107">
        <v>339000</v>
      </c>
      <c r="L107">
        <v>308490</v>
      </c>
      <c r="M107">
        <v>219120</v>
      </c>
      <c r="N107">
        <v>219120</v>
      </c>
      <c r="O107">
        <v>100</v>
      </c>
      <c r="P107">
        <v>9</v>
      </c>
      <c r="Q107" t="s">
        <v>75</v>
      </c>
      <c r="R107" t="s">
        <v>1257</v>
      </c>
      <c r="S107" t="s">
        <v>88</v>
      </c>
      <c r="T107" t="s">
        <v>229</v>
      </c>
      <c r="U107">
        <v>0</v>
      </c>
      <c r="V107">
        <v>0</v>
      </c>
    </row>
    <row r="108" spans="1:22">
      <c r="A108">
        <v>10792</v>
      </c>
      <c r="B108" t="s">
        <v>776</v>
      </c>
      <c r="C108" t="s">
        <v>100</v>
      </c>
      <c r="D108" t="s">
        <v>1150</v>
      </c>
      <c r="E108">
        <v>1</v>
      </c>
      <c r="F108" t="s">
        <v>102</v>
      </c>
      <c r="G108" t="s">
        <v>73</v>
      </c>
      <c r="H108">
        <v>5058973</v>
      </c>
      <c r="I108" t="s">
        <v>1229</v>
      </c>
      <c r="J108">
        <v>353000</v>
      </c>
      <c r="K108">
        <v>353000</v>
      </c>
      <c r="L108">
        <v>321230</v>
      </c>
      <c r="M108">
        <v>229969.61989999999</v>
      </c>
      <c r="N108">
        <v>229969.61989999999</v>
      </c>
      <c r="O108">
        <v>100</v>
      </c>
      <c r="P108">
        <v>9</v>
      </c>
      <c r="Q108" t="s">
        <v>75</v>
      </c>
      <c r="R108" t="s">
        <v>1257</v>
      </c>
      <c r="S108" t="s">
        <v>88</v>
      </c>
      <c r="T108" t="s">
        <v>229</v>
      </c>
      <c r="U108">
        <v>0</v>
      </c>
      <c r="V108">
        <v>0</v>
      </c>
    </row>
    <row r="109" spans="1:22">
      <c r="A109">
        <v>10792</v>
      </c>
      <c r="B109" t="s">
        <v>124</v>
      </c>
      <c r="C109" t="s">
        <v>125</v>
      </c>
      <c r="D109" t="s">
        <v>1150</v>
      </c>
      <c r="E109">
        <v>1</v>
      </c>
      <c r="F109" t="s">
        <v>102</v>
      </c>
      <c r="G109" t="s">
        <v>73</v>
      </c>
      <c r="H109">
        <v>5058973</v>
      </c>
      <c r="I109" t="s">
        <v>1229</v>
      </c>
      <c r="J109">
        <v>19100</v>
      </c>
      <c r="K109">
        <v>19100</v>
      </c>
      <c r="L109">
        <v>17381</v>
      </c>
      <c r="M109">
        <v>13403.698200000001</v>
      </c>
      <c r="N109">
        <v>13403.698200000001</v>
      </c>
      <c r="O109">
        <v>100</v>
      </c>
      <c r="P109">
        <v>9</v>
      </c>
      <c r="Q109" t="s">
        <v>75</v>
      </c>
      <c r="R109" t="s">
        <v>1257</v>
      </c>
      <c r="S109" t="s">
        <v>88</v>
      </c>
      <c r="T109" t="s">
        <v>85</v>
      </c>
      <c r="U109">
        <v>0</v>
      </c>
      <c r="V109">
        <v>0</v>
      </c>
    </row>
    <row r="110" spans="1:22">
      <c r="A110">
        <v>10792</v>
      </c>
      <c r="B110" t="s">
        <v>307</v>
      </c>
      <c r="C110" t="s">
        <v>308</v>
      </c>
      <c r="D110" t="s">
        <v>1150</v>
      </c>
      <c r="E110">
        <v>1</v>
      </c>
      <c r="F110" t="s">
        <v>102</v>
      </c>
      <c r="G110" t="s">
        <v>73</v>
      </c>
      <c r="H110">
        <v>5058973</v>
      </c>
      <c r="I110" t="s">
        <v>1229</v>
      </c>
      <c r="J110">
        <v>34600</v>
      </c>
      <c r="K110">
        <v>34600</v>
      </c>
      <c r="L110">
        <v>31486</v>
      </c>
      <c r="M110">
        <v>22038.2922</v>
      </c>
      <c r="N110">
        <v>22038.2922</v>
      </c>
      <c r="O110">
        <v>100</v>
      </c>
      <c r="P110">
        <v>9</v>
      </c>
      <c r="Q110" t="s">
        <v>75</v>
      </c>
      <c r="R110" t="s">
        <v>1257</v>
      </c>
      <c r="S110" t="s">
        <v>88</v>
      </c>
      <c r="T110" t="s">
        <v>128</v>
      </c>
      <c r="U110">
        <v>0</v>
      </c>
      <c r="V110">
        <v>0</v>
      </c>
    </row>
    <row r="111" spans="1:22">
      <c r="A111">
        <v>10792</v>
      </c>
      <c r="B111" t="s">
        <v>356</v>
      </c>
      <c r="C111" t="s">
        <v>150</v>
      </c>
      <c r="D111" t="s">
        <v>1150</v>
      </c>
      <c r="E111">
        <v>1</v>
      </c>
      <c r="F111" t="s">
        <v>102</v>
      </c>
      <c r="G111" t="s">
        <v>73</v>
      </c>
      <c r="H111">
        <v>5058973</v>
      </c>
      <c r="I111" t="s">
        <v>1229</v>
      </c>
      <c r="J111">
        <v>60000</v>
      </c>
      <c r="K111">
        <v>60000</v>
      </c>
      <c r="L111">
        <v>54600</v>
      </c>
      <c r="M111">
        <v>42397.932500000003</v>
      </c>
      <c r="N111">
        <v>42397.932500000003</v>
      </c>
      <c r="O111">
        <v>100</v>
      </c>
      <c r="P111">
        <v>9</v>
      </c>
      <c r="Q111" t="s">
        <v>75</v>
      </c>
      <c r="R111" t="s">
        <v>1257</v>
      </c>
      <c r="S111" t="s">
        <v>88</v>
      </c>
      <c r="T111" t="s">
        <v>130</v>
      </c>
      <c r="U111">
        <v>0</v>
      </c>
      <c r="V111">
        <v>0</v>
      </c>
    </row>
    <row r="112" spans="1:22">
      <c r="A112">
        <v>10792</v>
      </c>
      <c r="B112" t="s">
        <v>1178</v>
      </c>
      <c r="C112" t="s">
        <v>150</v>
      </c>
      <c r="D112" t="s">
        <v>1150</v>
      </c>
      <c r="E112">
        <v>1</v>
      </c>
      <c r="F112" t="s">
        <v>102</v>
      </c>
      <c r="G112" t="s">
        <v>73</v>
      </c>
      <c r="H112">
        <v>5058973</v>
      </c>
      <c r="I112" t="s">
        <v>1229</v>
      </c>
      <c r="J112">
        <v>124000</v>
      </c>
      <c r="K112">
        <v>124000</v>
      </c>
      <c r="L112">
        <v>112840</v>
      </c>
      <c r="M112">
        <v>86078.793099999995</v>
      </c>
      <c r="N112">
        <v>86078.793099999995</v>
      </c>
      <c r="O112">
        <v>100</v>
      </c>
      <c r="P112">
        <v>9</v>
      </c>
      <c r="Q112" t="s">
        <v>75</v>
      </c>
      <c r="R112" t="s">
        <v>1257</v>
      </c>
      <c r="S112" t="s">
        <v>88</v>
      </c>
      <c r="T112" t="s">
        <v>130</v>
      </c>
      <c r="U112">
        <v>0</v>
      </c>
      <c r="V112">
        <v>0</v>
      </c>
    </row>
    <row r="113" spans="1:22">
      <c r="A113">
        <v>10792</v>
      </c>
      <c r="B113" t="s">
        <v>622</v>
      </c>
      <c r="C113" t="s">
        <v>116</v>
      </c>
      <c r="D113" t="s">
        <v>1150</v>
      </c>
      <c r="E113">
        <v>1</v>
      </c>
      <c r="F113" t="s">
        <v>102</v>
      </c>
      <c r="G113" t="s">
        <v>73</v>
      </c>
      <c r="H113">
        <v>5058973</v>
      </c>
      <c r="I113" t="s">
        <v>1229</v>
      </c>
      <c r="J113">
        <v>117000</v>
      </c>
      <c r="K113">
        <v>117000</v>
      </c>
      <c r="L113">
        <v>106470</v>
      </c>
      <c r="M113">
        <v>77357.153000000006</v>
      </c>
      <c r="N113">
        <v>77357.153000000006</v>
      </c>
      <c r="O113">
        <v>100</v>
      </c>
      <c r="P113">
        <v>9</v>
      </c>
      <c r="Q113" t="s">
        <v>75</v>
      </c>
      <c r="R113" t="s">
        <v>1257</v>
      </c>
      <c r="S113" t="s">
        <v>88</v>
      </c>
      <c r="T113" t="s">
        <v>133</v>
      </c>
      <c r="U113">
        <v>0</v>
      </c>
      <c r="V113">
        <v>0</v>
      </c>
    </row>
    <row r="114" spans="1:22">
      <c r="A114">
        <v>10116</v>
      </c>
      <c r="B114" t="s">
        <v>209</v>
      </c>
      <c r="C114" t="s">
        <v>210</v>
      </c>
      <c r="D114" t="s">
        <v>262</v>
      </c>
      <c r="E114">
        <v>1</v>
      </c>
      <c r="F114" t="s">
        <v>212</v>
      </c>
      <c r="G114" t="s">
        <v>73</v>
      </c>
      <c r="H114">
        <v>5059019</v>
      </c>
      <c r="I114" t="s">
        <v>1229</v>
      </c>
      <c r="J114">
        <v>700400</v>
      </c>
      <c r="K114">
        <v>700400</v>
      </c>
      <c r="L114">
        <v>553316</v>
      </c>
      <c r="M114">
        <v>493050</v>
      </c>
      <c r="N114">
        <v>493050</v>
      </c>
      <c r="O114">
        <v>100</v>
      </c>
      <c r="P114">
        <v>21</v>
      </c>
      <c r="Q114" t="s">
        <v>75</v>
      </c>
      <c r="R114" t="s">
        <v>1325</v>
      </c>
      <c r="S114" t="s">
        <v>76</v>
      </c>
      <c r="T114" t="s">
        <v>214</v>
      </c>
      <c r="U114">
        <v>14600</v>
      </c>
      <c r="V114">
        <v>14600</v>
      </c>
    </row>
    <row r="115" spans="1:22">
      <c r="A115">
        <v>10116</v>
      </c>
      <c r="B115" t="s">
        <v>215</v>
      </c>
      <c r="C115" t="s">
        <v>210</v>
      </c>
      <c r="D115" t="s">
        <v>262</v>
      </c>
      <c r="E115">
        <v>-1</v>
      </c>
      <c r="F115" t="s">
        <v>212</v>
      </c>
      <c r="G115" t="s">
        <v>73</v>
      </c>
      <c r="H115">
        <v>5059019</v>
      </c>
      <c r="I115" t="s">
        <v>1229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100</v>
      </c>
      <c r="P115">
        <v>21</v>
      </c>
      <c r="Q115" t="s">
        <v>75</v>
      </c>
      <c r="R115" t="s">
        <v>1325</v>
      </c>
      <c r="S115" t="s">
        <v>76</v>
      </c>
      <c r="T115" t="s">
        <v>214</v>
      </c>
      <c r="U115">
        <v>14600</v>
      </c>
      <c r="V115">
        <v>-14600</v>
      </c>
    </row>
    <row r="116" spans="1:22">
      <c r="A116">
        <v>10791</v>
      </c>
      <c r="B116" t="s">
        <v>497</v>
      </c>
      <c r="C116" t="s">
        <v>249</v>
      </c>
      <c r="D116" t="s">
        <v>1150</v>
      </c>
      <c r="E116">
        <v>1</v>
      </c>
      <c r="F116" t="s">
        <v>72</v>
      </c>
      <c r="G116" t="s">
        <v>73</v>
      </c>
      <c r="H116">
        <v>5058982</v>
      </c>
      <c r="I116" t="s">
        <v>1229</v>
      </c>
      <c r="J116">
        <v>638000</v>
      </c>
      <c r="K116">
        <v>638000</v>
      </c>
      <c r="L116">
        <v>472120</v>
      </c>
      <c r="M116">
        <v>415800.2</v>
      </c>
      <c r="N116">
        <v>415800.2</v>
      </c>
      <c r="O116">
        <v>100</v>
      </c>
      <c r="P116">
        <v>26</v>
      </c>
      <c r="Q116" t="s">
        <v>75</v>
      </c>
      <c r="R116" t="s">
        <v>1256</v>
      </c>
      <c r="S116" t="s">
        <v>88</v>
      </c>
      <c r="T116" t="s">
        <v>251</v>
      </c>
      <c r="U116">
        <v>0</v>
      </c>
      <c r="V116">
        <v>0</v>
      </c>
    </row>
    <row r="117" spans="1:22">
      <c r="A117">
        <v>10890</v>
      </c>
      <c r="B117" t="s">
        <v>108</v>
      </c>
      <c r="C117" t="s">
        <v>109</v>
      </c>
      <c r="D117" t="s">
        <v>1150</v>
      </c>
      <c r="E117">
        <v>0.5</v>
      </c>
      <c r="F117" t="s">
        <v>102</v>
      </c>
      <c r="G117" t="s">
        <v>73</v>
      </c>
      <c r="H117">
        <v>5059027</v>
      </c>
      <c r="I117" t="s">
        <v>1229</v>
      </c>
      <c r="J117">
        <v>19950</v>
      </c>
      <c r="K117">
        <v>39900</v>
      </c>
      <c r="L117">
        <v>18154</v>
      </c>
      <c r="M117">
        <v>25248.037899999999</v>
      </c>
      <c r="N117">
        <v>12624.01895</v>
      </c>
      <c r="O117">
        <v>100</v>
      </c>
      <c r="P117">
        <v>9</v>
      </c>
      <c r="Q117" t="s">
        <v>75</v>
      </c>
      <c r="R117" t="s">
        <v>1314</v>
      </c>
      <c r="S117" t="s">
        <v>76</v>
      </c>
      <c r="T117" t="s">
        <v>110</v>
      </c>
      <c r="U117">
        <v>0</v>
      </c>
      <c r="V117">
        <v>0</v>
      </c>
    </row>
    <row r="118" spans="1:22">
      <c r="A118">
        <v>10890</v>
      </c>
      <c r="B118" t="s">
        <v>1326</v>
      </c>
      <c r="C118" t="s">
        <v>1327</v>
      </c>
      <c r="D118" t="s">
        <v>1150</v>
      </c>
      <c r="E118">
        <v>1</v>
      </c>
      <c r="F118" t="s">
        <v>102</v>
      </c>
      <c r="G118" t="s">
        <v>73</v>
      </c>
      <c r="H118">
        <v>5059027</v>
      </c>
      <c r="I118" t="s">
        <v>1229</v>
      </c>
      <c r="J118">
        <v>226000</v>
      </c>
      <c r="K118">
        <v>226000</v>
      </c>
      <c r="L118">
        <v>205660</v>
      </c>
      <c r="M118">
        <v>146370</v>
      </c>
      <c r="N118">
        <v>146370</v>
      </c>
      <c r="O118">
        <v>100</v>
      </c>
      <c r="P118">
        <v>9</v>
      </c>
      <c r="Q118" t="s">
        <v>75</v>
      </c>
      <c r="R118" t="s">
        <v>1314</v>
      </c>
      <c r="S118" t="s">
        <v>76</v>
      </c>
      <c r="T118" t="s">
        <v>229</v>
      </c>
      <c r="U118">
        <v>0</v>
      </c>
      <c r="V118">
        <v>0</v>
      </c>
    </row>
    <row r="119" spans="1:22">
      <c r="A119">
        <v>10890</v>
      </c>
      <c r="B119" t="s">
        <v>581</v>
      </c>
      <c r="C119" t="s">
        <v>100</v>
      </c>
      <c r="D119" t="s">
        <v>1150</v>
      </c>
      <c r="E119">
        <v>1</v>
      </c>
      <c r="F119" t="s">
        <v>102</v>
      </c>
      <c r="G119" t="s">
        <v>73</v>
      </c>
      <c r="H119">
        <v>5059027</v>
      </c>
      <c r="I119" t="s">
        <v>1229</v>
      </c>
      <c r="J119">
        <v>193000</v>
      </c>
      <c r="K119">
        <v>193000</v>
      </c>
      <c r="L119">
        <v>175630</v>
      </c>
      <c r="M119">
        <v>126002.9973</v>
      </c>
      <c r="N119">
        <v>126002.9973</v>
      </c>
      <c r="O119">
        <v>100</v>
      </c>
      <c r="P119">
        <v>9</v>
      </c>
      <c r="Q119" t="s">
        <v>75</v>
      </c>
      <c r="R119" t="s">
        <v>1314</v>
      </c>
      <c r="S119" t="s">
        <v>76</v>
      </c>
      <c r="T119" t="s">
        <v>229</v>
      </c>
      <c r="U119">
        <v>0</v>
      </c>
      <c r="V119">
        <v>0</v>
      </c>
    </row>
    <row r="120" spans="1:22">
      <c r="A120">
        <v>10890</v>
      </c>
      <c r="B120" t="s">
        <v>137</v>
      </c>
      <c r="C120" t="s">
        <v>127</v>
      </c>
      <c r="D120" t="s">
        <v>1150</v>
      </c>
      <c r="E120">
        <v>1</v>
      </c>
      <c r="F120" t="s">
        <v>102</v>
      </c>
      <c r="G120" t="s">
        <v>73</v>
      </c>
      <c r="H120">
        <v>5059027</v>
      </c>
      <c r="I120" t="s">
        <v>1229</v>
      </c>
      <c r="J120">
        <v>31700</v>
      </c>
      <c r="K120">
        <v>31700</v>
      </c>
      <c r="L120">
        <v>28847</v>
      </c>
      <c r="M120">
        <v>20347.838599999999</v>
      </c>
      <c r="N120">
        <v>20347.838599999999</v>
      </c>
      <c r="O120">
        <v>100</v>
      </c>
      <c r="P120">
        <v>9</v>
      </c>
      <c r="Q120" t="s">
        <v>75</v>
      </c>
      <c r="R120" t="s">
        <v>1314</v>
      </c>
      <c r="S120" t="s">
        <v>76</v>
      </c>
      <c r="T120" t="s">
        <v>128</v>
      </c>
      <c r="U120">
        <v>0</v>
      </c>
      <c r="V120">
        <v>0</v>
      </c>
    </row>
    <row r="121" spans="1:22">
      <c r="A121">
        <v>10890</v>
      </c>
      <c r="B121" t="s">
        <v>148</v>
      </c>
      <c r="C121" t="s">
        <v>106</v>
      </c>
      <c r="D121" t="s">
        <v>1150</v>
      </c>
      <c r="E121">
        <v>1</v>
      </c>
      <c r="F121" t="s">
        <v>102</v>
      </c>
      <c r="G121" t="s">
        <v>73</v>
      </c>
      <c r="H121">
        <v>5059027</v>
      </c>
      <c r="I121" t="s">
        <v>1229</v>
      </c>
      <c r="J121">
        <v>43900</v>
      </c>
      <c r="K121">
        <v>43900</v>
      </c>
      <c r="L121">
        <v>39949</v>
      </c>
      <c r="M121">
        <v>27588.8429</v>
      </c>
      <c r="N121">
        <v>27588.8429</v>
      </c>
      <c r="O121">
        <v>100</v>
      </c>
      <c r="P121">
        <v>9</v>
      </c>
      <c r="Q121" t="s">
        <v>75</v>
      </c>
      <c r="R121" t="s">
        <v>1314</v>
      </c>
      <c r="S121" t="s">
        <v>76</v>
      </c>
      <c r="T121" t="s">
        <v>130</v>
      </c>
      <c r="U121">
        <v>0</v>
      </c>
      <c r="V121">
        <v>0</v>
      </c>
    </row>
    <row r="122" spans="1:22">
      <c r="A122">
        <v>10890</v>
      </c>
      <c r="B122" t="s">
        <v>139</v>
      </c>
      <c r="C122" t="s">
        <v>140</v>
      </c>
      <c r="D122" t="s">
        <v>1150</v>
      </c>
      <c r="E122">
        <v>1</v>
      </c>
      <c r="F122" t="s">
        <v>102</v>
      </c>
      <c r="G122" t="s">
        <v>73</v>
      </c>
      <c r="H122">
        <v>5059027</v>
      </c>
      <c r="I122" t="s">
        <v>1229</v>
      </c>
      <c r="J122">
        <v>2400</v>
      </c>
      <c r="K122">
        <v>2400</v>
      </c>
      <c r="L122">
        <v>2184</v>
      </c>
      <c r="M122">
        <v>1683.3287</v>
      </c>
      <c r="N122">
        <v>1683.3287</v>
      </c>
      <c r="O122">
        <v>100</v>
      </c>
      <c r="P122">
        <v>9</v>
      </c>
      <c r="Q122" t="s">
        <v>75</v>
      </c>
      <c r="R122" t="s">
        <v>1314</v>
      </c>
      <c r="S122" t="s">
        <v>76</v>
      </c>
      <c r="T122" t="s">
        <v>141</v>
      </c>
      <c r="U122">
        <v>0</v>
      </c>
      <c r="V122">
        <v>0</v>
      </c>
    </row>
    <row r="123" spans="1:22">
      <c r="A123">
        <v>10890</v>
      </c>
      <c r="B123" t="s">
        <v>149</v>
      </c>
      <c r="C123" t="s">
        <v>150</v>
      </c>
      <c r="D123" t="s">
        <v>1150</v>
      </c>
      <c r="E123">
        <v>1</v>
      </c>
      <c r="F123" t="s">
        <v>102</v>
      </c>
      <c r="G123" t="s">
        <v>73</v>
      </c>
      <c r="H123">
        <v>5059027</v>
      </c>
      <c r="I123" t="s">
        <v>1229</v>
      </c>
      <c r="J123">
        <v>105000</v>
      </c>
      <c r="K123">
        <v>105000</v>
      </c>
      <c r="L123">
        <v>95550</v>
      </c>
      <c r="M123">
        <v>73140.257700000002</v>
      </c>
      <c r="N123">
        <v>73140.257700000002</v>
      </c>
      <c r="O123">
        <v>100</v>
      </c>
      <c r="P123">
        <v>9</v>
      </c>
      <c r="Q123" t="s">
        <v>75</v>
      </c>
      <c r="R123" t="s">
        <v>1314</v>
      </c>
      <c r="S123" t="s">
        <v>76</v>
      </c>
      <c r="T123" t="s">
        <v>130</v>
      </c>
      <c r="U123">
        <v>0</v>
      </c>
      <c r="V123">
        <v>0</v>
      </c>
    </row>
    <row r="124" spans="1:22">
      <c r="A124">
        <v>10890</v>
      </c>
      <c r="B124" t="s">
        <v>217</v>
      </c>
      <c r="C124" t="s">
        <v>218</v>
      </c>
      <c r="D124" t="s">
        <v>1150</v>
      </c>
      <c r="E124">
        <v>1</v>
      </c>
      <c r="F124" t="s">
        <v>102</v>
      </c>
      <c r="G124" t="s">
        <v>73</v>
      </c>
      <c r="H124">
        <v>5059027</v>
      </c>
      <c r="I124" t="s">
        <v>1229</v>
      </c>
      <c r="J124">
        <v>97400</v>
      </c>
      <c r="K124">
        <v>97400</v>
      </c>
      <c r="L124">
        <v>88634</v>
      </c>
      <c r="M124">
        <v>61775.476999999999</v>
      </c>
      <c r="N124">
        <v>61775.476999999999</v>
      </c>
      <c r="O124">
        <v>100</v>
      </c>
      <c r="P124">
        <v>9</v>
      </c>
      <c r="Q124" t="s">
        <v>75</v>
      </c>
      <c r="R124" t="s">
        <v>1314</v>
      </c>
      <c r="S124" t="s">
        <v>76</v>
      </c>
      <c r="T124" t="s">
        <v>219</v>
      </c>
      <c r="U124">
        <v>0</v>
      </c>
      <c r="V124">
        <v>0</v>
      </c>
    </row>
    <row r="125" spans="1:22">
      <c r="A125">
        <v>10890</v>
      </c>
      <c r="B125" t="s">
        <v>1158</v>
      </c>
      <c r="C125" t="s">
        <v>299</v>
      </c>
      <c r="D125" t="s">
        <v>1150</v>
      </c>
      <c r="E125">
        <v>1</v>
      </c>
      <c r="F125" t="s">
        <v>102</v>
      </c>
      <c r="G125" t="s">
        <v>73</v>
      </c>
      <c r="H125">
        <v>5059027</v>
      </c>
      <c r="I125" t="s">
        <v>1229</v>
      </c>
      <c r="J125">
        <v>25800</v>
      </c>
      <c r="K125">
        <v>25800</v>
      </c>
      <c r="L125">
        <v>23478</v>
      </c>
      <c r="M125">
        <v>16702.606</v>
      </c>
      <c r="N125">
        <v>16702.606</v>
      </c>
      <c r="O125">
        <v>100</v>
      </c>
      <c r="P125">
        <v>9</v>
      </c>
      <c r="Q125" t="s">
        <v>75</v>
      </c>
      <c r="R125" t="s">
        <v>1314</v>
      </c>
      <c r="S125" t="s">
        <v>76</v>
      </c>
      <c r="T125" t="s">
        <v>133</v>
      </c>
      <c r="U125">
        <v>0</v>
      </c>
      <c r="V125">
        <v>0</v>
      </c>
    </row>
    <row r="126" spans="1:22">
      <c r="A126">
        <v>10890</v>
      </c>
      <c r="B126" t="s">
        <v>300</v>
      </c>
      <c r="C126" t="s">
        <v>116</v>
      </c>
      <c r="D126" t="s">
        <v>1150</v>
      </c>
      <c r="E126">
        <v>1</v>
      </c>
      <c r="F126" t="s">
        <v>102</v>
      </c>
      <c r="G126" t="s">
        <v>73</v>
      </c>
      <c r="H126">
        <v>5059027</v>
      </c>
      <c r="I126" t="s">
        <v>1229</v>
      </c>
      <c r="J126">
        <v>112000</v>
      </c>
      <c r="K126">
        <v>112000</v>
      </c>
      <c r="L126">
        <v>101920</v>
      </c>
      <c r="M126">
        <v>73396.618300000002</v>
      </c>
      <c r="N126">
        <v>73396.618300000002</v>
      </c>
      <c r="O126">
        <v>100</v>
      </c>
      <c r="P126">
        <v>9</v>
      </c>
      <c r="Q126" t="s">
        <v>75</v>
      </c>
      <c r="R126" t="s">
        <v>1314</v>
      </c>
      <c r="S126" t="s">
        <v>76</v>
      </c>
      <c r="T126" t="s">
        <v>133</v>
      </c>
      <c r="U126">
        <v>0</v>
      </c>
      <c r="V126">
        <v>0</v>
      </c>
    </row>
    <row r="127" spans="1:22">
      <c r="A127">
        <v>10890</v>
      </c>
      <c r="B127" t="s">
        <v>232</v>
      </c>
      <c r="C127" t="s">
        <v>182</v>
      </c>
      <c r="D127" t="s">
        <v>1150</v>
      </c>
      <c r="E127">
        <v>0.1</v>
      </c>
      <c r="F127" t="s">
        <v>102</v>
      </c>
      <c r="G127" t="s">
        <v>73</v>
      </c>
      <c r="H127">
        <v>5059027</v>
      </c>
      <c r="I127" t="s">
        <v>1229</v>
      </c>
      <c r="J127">
        <v>3610</v>
      </c>
      <c r="K127">
        <v>36100</v>
      </c>
      <c r="L127">
        <v>3285</v>
      </c>
      <c r="M127">
        <v>25021.247599999999</v>
      </c>
      <c r="N127">
        <v>2502.1247600000002</v>
      </c>
      <c r="O127">
        <v>100</v>
      </c>
      <c r="P127">
        <v>9</v>
      </c>
      <c r="Q127" t="s">
        <v>75</v>
      </c>
      <c r="R127" t="s">
        <v>1314</v>
      </c>
      <c r="S127" t="s">
        <v>76</v>
      </c>
      <c r="T127" t="s">
        <v>223</v>
      </c>
      <c r="U127">
        <v>0</v>
      </c>
      <c r="V127">
        <v>0</v>
      </c>
    </row>
    <row r="128" spans="1:22">
      <c r="A128">
        <v>10890</v>
      </c>
      <c r="B128" t="s">
        <v>221</v>
      </c>
      <c r="C128" t="s">
        <v>222</v>
      </c>
      <c r="D128" t="s">
        <v>1150</v>
      </c>
      <c r="E128">
        <v>0.1</v>
      </c>
      <c r="F128" t="s">
        <v>102</v>
      </c>
      <c r="G128" t="s">
        <v>73</v>
      </c>
      <c r="H128">
        <v>5059027</v>
      </c>
      <c r="I128" t="s">
        <v>1229</v>
      </c>
      <c r="J128">
        <v>5990</v>
      </c>
      <c r="K128">
        <v>59900</v>
      </c>
      <c r="L128">
        <v>5451</v>
      </c>
      <c r="M128">
        <v>41466.246899999998</v>
      </c>
      <c r="N128">
        <v>4146.6246899999996</v>
      </c>
      <c r="O128">
        <v>100</v>
      </c>
      <c r="P128">
        <v>9</v>
      </c>
      <c r="Q128" t="s">
        <v>75</v>
      </c>
      <c r="R128" t="s">
        <v>1314</v>
      </c>
      <c r="S128" t="s">
        <v>76</v>
      </c>
      <c r="T128" t="s">
        <v>223</v>
      </c>
      <c r="U128">
        <v>0</v>
      </c>
      <c r="V128">
        <v>0</v>
      </c>
    </row>
    <row r="129" spans="1:22">
      <c r="A129">
        <v>10890</v>
      </c>
      <c r="B129" t="s">
        <v>224</v>
      </c>
      <c r="C129" t="s">
        <v>225</v>
      </c>
      <c r="D129" t="s">
        <v>1150</v>
      </c>
      <c r="E129">
        <v>4</v>
      </c>
      <c r="F129" t="s">
        <v>102</v>
      </c>
      <c r="G129" t="s">
        <v>73</v>
      </c>
      <c r="H129">
        <v>5059027</v>
      </c>
      <c r="I129" t="s">
        <v>1229</v>
      </c>
      <c r="J129">
        <v>122800</v>
      </c>
      <c r="K129">
        <v>30700</v>
      </c>
      <c r="L129">
        <v>111748</v>
      </c>
      <c r="M129">
        <v>19736.151300000001</v>
      </c>
      <c r="N129">
        <v>78944.605200000005</v>
      </c>
      <c r="O129">
        <v>100</v>
      </c>
      <c r="P129">
        <v>9</v>
      </c>
      <c r="Q129" t="s">
        <v>75</v>
      </c>
      <c r="R129" t="s">
        <v>1314</v>
      </c>
      <c r="S129" t="s">
        <v>76</v>
      </c>
      <c r="T129" t="s">
        <v>226</v>
      </c>
      <c r="U129">
        <v>0</v>
      </c>
      <c r="V129">
        <v>0</v>
      </c>
    </row>
    <row r="130" spans="1:22">
      <c r="A130">
        <v>10890</v>
      </c>
      <c r="B130" t="s">
        <v>134</v>
      </c>
      <c r="C130" t="s">
        <v>135</v>
      </c>
      <c r="D130" t="s">
        <v>1150</v>
      </c>
      <c r="E130">
        <v>6</v>
      </c>
      <c r="F130" t="s">
        <v>102</v>
      </c>
      <c r="G130" t="s">
        <v>73</v>
      </c>
      <c r="H130">
        <v>5059027</v>
      </c>
      <c r="I130" t="s">
        <v>1229</v>
      </c>
      <c r="J130">
        <v>139200</v>
      </c>
      <c r="K130">
        <v>23200</v>
      </c>
      <c r="L130">
        <v>69000</v>
      </c>
      <c r="M130">
        <v>6800</v>
      </c>
      <c r="N130">
        <v>40800</v>
      </c>
      <c r="O130">
        <v>100</v>
      </c>
      <c r="P130">
        <v>0</v>
      </c>
      <c r="Q130" t="s">
        <v>75</v>
      </c>
      <c r="R130" t="s">
        <v>1314</v>
      </c>
      <c r="S130" t="s">
        <v>76</v>
      </c>
      <c r="T130" t="s">
        <v>136</v>
      </c>
      <c r="U130">
        <v>0</v>
      </c>
      <c r="V130">
        <v>0</v>
      </c>
    </row>
    <row r="131" spans="1:22">
      <c r="A131">
        <v>10792</v>
      </c>
      <c r="B131" t="s">
        <v>111</v>
      </c>
      <c r="C131" t="s">
        <v>112</v>
      </c>
      <c r="D131" t="s">
        <v>1150</v>
      </c>
      <c r="E131">
        <v>4</v>
      </c>
      <c r="F131" t="s">
        <v>102</v>
      </c>
      <c r="G131" t="s">
        <v>73</v>
      </c>
      <c r="H131">
        <v>5058973</v>
      </c>
      <c r="I131" t="s">
        <v>1229</v>
      </c>
      <c r="J131">
        <v>36400</v>
      </c>
      <c r="K131">
        <v>9100</v>
      </c>
      <c r="L131">
        <v>33124</v>
      </c>
      <c r="M131">
        <v>5633.1517000000003</v>
      </c>
      <c r="N131">
        <v>22532.606800000001</v>
      </c>
      <c r="O131">
        <v>100</v>
      </c>
      <c r="P131">
        <v>9</v>
      </c>
      <c r="Q131" t="s">
        <v>75</v>
      </c>
      <c r="R131" t="s">
        <v>1257</v>
      </c>
      <c r="S131" t="s">
        <v>88</v>
      </c>
      <c r="T131" t="s">
        <v>85</v>
      </c>
      <c r="U131">
        <v>0</v>
      </c>
      <c r="V131">
        <v>0</v>
      </c>
    </row>
    <row r="132" spans="1:22">
      <c r="A132">
        <v>64122</v>
      </c>
      <c r="B132" t="s">
        <v>1328</v>
      </c>
      <c r="C132" t="s">
        <v>1329</v>
      </c>
      <c r="D132" t="s">
        <v>186</v>
      </c>
      <c r="E132">
        <v>1</v>
      </c>
      <c r="F132" t="s">
        <v>144</v>
      </c>
      <c r="G132" t="s">
        <v>73</v>
      </c>
      <c r="H132">
        <v>5059015</v>
      </c>
      <c r="I132" t="s">
        <v>1229</v>
      </c>
      <c r="J132">
        <v>71300</v>
      </c>
      <c r="K132">
        <v>71300</v>
      </c>
      <c r="L132">
        <v>71300</v>
      </c>
      <c r="M132">
        <v>47428</v>
      </c>
      <c r="N132">
        <v>47428</v>
      </c>
      <c r="O132">
        <v>100</v>
      </c>
      <c r="P132">
        <v>0</v>
      </c>
      <c r="Q132" t="s">
        <v>75</v>
      </c>
      <c r="R132" t="s">
        <v>1298</v>
      </c>
      <c r="S132" t="s">
        <v>76</v>
      </c>
      <c r="T132" t="s">
        <v>538</v>
      </c>
      <c r="U132">
        <v>0</v>
      </c>
      <c r="V132">
        <v>0</v>
      </c>
    </row>
    <row r="133" spans="1:22">
      <c r="A133">
        <v>10796</v>
      </c>
      <c r="B133" t="s">
        <v>1103</v>
      </c>
      <c r="C133" t="s">
        <v>100</v>
      </c>
      <c r="D133" t="s">
        <v>1150</v>
      </c>
      <c r="E133">
        <v>1</v>
      </c>
      <c r="F133" t="s">
        <v>102</v>
      </c>
      <c r="G133" t="s">
        <v>73</v>
      </c>
      <c r="H133">
        <v>5058980</v>
      </c>
      <c r="I133" t="s">
        <v>1229</v>
      </c>
      <c r="J133">
        <v>353000</v>
      </c>
      <c r="K133">
        <v>353000</v>
      </c>
      <c r="L133">
        <v>321230</v>
      </c>
      <c r="M133">
        <v>229090.43460000001</v>
      </c>
      <c r="N133">
        <v>229090.43460000001</v>
      </c>
      <c r="O133">
        <v>100</v>
      </c>
      <c r="P133">
        <v>9</v>
      </c>
      <c r="Q133" t="s">
        <v>75</v>
      </c>
      <c r="R133" t="s">
        <v>1258</v>
      </c>
      <c r="S133" t="s">
        <v>88</v>
      </c>
      <c r="T133" t="s">
        <v>229</v>
      </c>
      <c r="U133">
        <v>0</v>
      </c>
      <c r="V133">
        <v>0</v>
      </c>
    </row>
    <row r="134" spans="1:22">
      <c r="A134">
        <v>10796</v>
      </c>
      <c r="B134" t="s">
        <v>1104</v>
      </c>
      <c r="C134" t="s">
        <v>100</v>
      </c>
      <c r="D134" t="s">
        <v>1150</v>
      </c>
      <c r="E134">
        <v>1</v>
      </c>
      <c r="F134" t="s">
        <v>102</v>
      </c>
      <c r="G134" t="s">
        <v>73</v>
      </c>
      <c r="H134">
        <v>5058980</v>
      </c>
      <c r="I134" t="s">
        <v>1229</v>
      </c>
      <c r="J134">
        <v>536000</v>
      </c>
      <c r="K134">
        <v>536000</v>
      </c>
      <c r="L134">
        <v>487760</v>
      </c>
      <c r="M134">
        <v>373569.3455</v>
      </c>
      <c r="N134">
        <v>373569.3455</v>
      </c>
      <c r="O134">
        <v>100</v>
      </c>
      <c r="P134">
        <v>9</v>
      </c>
      <c r="Q134" t="s">
        <v>75</v>
      </c>
      <c r="R134" t="s">
        <v>1258</v>
      </c>
      <c r="S134" t="s">
        <v>88</v>
      </c>
      <c r="T134" t="s">
        <v>229</v>
      </c>
      <c r="U134">
        <v>0</v>
      </c>
      <c r="V134">
        <v>0</v>
      </c>
    </row>
    <row r="135" spans="1:22">
      <c r="A135">
        <v>10796</v>
      </c>
      <c r="B135" t="s">
        <v>156</v>
      </c>
      <c r="C135" t="s">
        <v>127</v>
      </c>
      <c r="D135" t="s">
        <v>1150</v>
      </c>
      <c r="E135">
        <v>1</v>
      </c>
      <c r="F135" t="s">
        <v>102</v>
      </c>
      <c r="G135" t="s">
        <v>73</v>
      </c>
      <c r="H135">
        <v>5058980</v>
      </c>
      <c r="I135" t="s">
        <v>1229</v>
      </c>
      <c r="J135">
        <v>45600</v>
      </c>
      <c r="K135">
        <v>45600</v>
      </c>
      <c r="L135">
        <v>41496</v>
      </c>
      <c r="M135">
        <v>28361.983800000002</v>
      </c>
      <c r="N135">
        <v>28361.983800000002</v>
      </c>
      <c r="O135">
        <v>100</v>
      </c>
      <c r="P135">
        <v>9</v>
      </c>
      <c r="Q135" t="s">
        <v>75</v>
      </c>
      <c r="R135" t="s">
        <v>1258</v>
      </c>
      <c r="S135" t="s">
        <v>88</v>
      </c>
      <c r="T135" t="s">
        <v>128</v>
      </c>
      <c r="U135">
        <v>0</v>
      </c>
      <c r="V135">
        <v>0</v>
      </c>
    </row>
    <row r="136" spans="1:22">
      <c r="A136">
        <v>10796</v>
      </c>
      <c r="B136" t="s">
        <v>124</v>
      </c>
      <c r="C136" t="s">
        <v>125</v>
      </c>
      <c r="D136" t="s">
        <v>1150</v>
      </c>
      <c r="E136">
        <v>1</v>
      </c>
      <c r="F136" t="s">
        <v>102</v>
      </c>
      <c r="G136" t="s">
        <v>73</v>
      </c>
      <c r="H136">
        <v>5058980</v>
      </c>
      <c r="I136" t="s">
        <v>1229</v>
      </c>
      <c r="J136">
        <v>19100</v>
      </c>
      <c r="K136">
        <v>19100</v>
      </c>
      <c r="L136">
        <v>17381</v>
      </c>
      <c r="M136">
        <v>13403.698200000001</v>
      </c>
      <c r="N136">
        <v>13403.698200000001</v>
      </c>
      <c r="O136">
        <v>100</v>
      </c>
      <c r="P136">
        <v>9</v>
      </c>
      <c r="Q136" t="s">
        <v>75</v>
      </c>
      <c r="R136" t="s">
        <v>1258</v>
      </c>
      <c r="S136" t="s">
        <v>88</v>
      </c>
      <c r="T136" t="s">
        <v>85</v>
      </c>
      <c r="U136">
        <v>0</v>
      </c>
      <c r="V136">
        <v>0</v>
      </c>
    </row>
    <row r="137" spans="1:22">
      <c r="A137">
        <v>10796</v>
      </c>
      <c r="B137" t="s">
        <v>129</v>
      </c>
      <c r="C137" t="s">
        <v>106</v>
      </c>
      <c r="D137" t="s">
        <v>1150</v>
      </c>
      <c r="E137">
        <v>1</v>
      </c>
      <c r="F137" t="s">
        <v>102</v>
      </c>
      <c r="G137" t="s">
        <v>73</v>
      </c>
      <c r="H137">
        <v>5058980</v>
      </c>
      <c r="I137" t="s">
        <v>1229</v>
      </c>
      <c r="J137">
        <v>56800</v>
      </c>
      <c r="K137">
        <v>56800</v>
      </c>
      <c r="L137">
        <v>51688</v>
      </c>
      <c r="M137">
        <v>35590.077400000002</v>
      </c>
      <c r="N137">
        <v>35590.077400000002</v>
      </c>
      <c r="O137">
        <v>100</v>
      </c>
      <c r="P137">
        <v>9</v>
      </c>
      <c r="Q137" t="s">
        <v>75</v>
      </c>
      <c r="R137" t="s">
        <v>1258</v>
      </c>
      <c r="S137" t="s">
        <v>88</v>
      </c>
      <c r="T137" t="s">
        <v>130</v>
      </c>
      <c r="U137">
        <v>0</v>
      </c>
      <c r="V137">
        <v>0</v>
      </c>
    </row>
    <row r="138" spans="1:22">
      <c r="A138">
        <v>10796</v>
      </c>
      <c r="B138" t="s">
        <v>131</v>
      </c>
      <c r="C138" t="s">
        <v>132</v>
      </c>
      <c r="D138" t="s">
        <v>1150</v>
      </c>
      <c r="E138">
        <v>1</v>
      </c>
      <c r="F138" t="s">
        <v>102</v>
      </c>
      <c r="G138" t="s">
        <v>73</v>
      </c>
      <c r="H138">
        <v>5058980</v>
      </c>
      <c r="I138" t="s">
        <v>1229</v>
      </c>
      <c r="J138">
        <v>284000</v>
      </c>
      <c r="K138">
        <v>284000</v>
      </c>
      <c r="L138">
        <v>258440</v>
      </c>
      <c r="M138">
        <v>188390.69010000001</v>
      </c>
      <c r="N138">
        <v>188390.69010000001</v>
      </c>
      <c r="O138">
        <v>100</v>
      </c>
      <c r="P138">
        <v>9</v>
      </c>
      <c r="Q138" t="s">
        <v>75</v>
      </c>
      <c r="R138" t="s">
        <v>1258</v>
      </c>
      <c r="S138" t="s">
        <v>88</v>
      </c>
      <c r="T138" t="s">
        <v>133</v>
      </c>
      <c r="U138">
        <v>0</v>
      </c>
      <c r="V138">
        <v>0</v>
      </c>
    </row>
    <row r="139" spans="1:22">
      <c r="A139">
        <v>10796</v>
      </c>
      <c r="B139" t="s">
        <v>111</v>
      </c>
      <c r="C139" t="s">
        <v>112</v>
      </c>
      <c r="D139" t="s">
        <v>1150</v>
      </c>
      <c r="E139">
        <v>4</v>
      </c>
      <c r="F139" t="s">
        <v>102</v>
      </c>
      <c r="G139" t="s">
        <v>73</v>
      </c>
      <c r="H139">
        <v>5058980</v>
      </c>
      <c r="I139" t="s">
        <v>1229</v>
      </c>
      <c r="J139">
        <v>36400</v>
      </c>
      <c r="K139">
        <v>9100</v>
      </c>
      <c r="L139">
        <v>33124</v>
      </c>
      <c r="M139">
        <v>5633.1517000000003</v>
      </c>
      <c r="N139">
        <v>22532.606800000001</v>
      </c>
      <c r="O139">
        <v>100</v>
      </c>
      <c r="P139">
        <v>9</v>
      </c>
      <c r="Q139" t="s">
        <v>75</v>
      </c>
      <c r="R139" t="s">
        <v>1258</v>
      </c>
      <c r="S139" t="s">
        <v>88</v>
      </c>
      <c r="T139" t="s">
        <v>85</v>
      </c>
      <c r="U139">
        <v>0</v>
      </c>
      <c r="V139">
        <v>0</v>
      </c>
    </row>
    <row r="140" spans="1:22">
      <c r="A140">
        <v>10796</v>
      </c>
      <c r="B140" t="s">
        <v>134</v>
      </c>
      <c r="C140" t="s">
        <v>135</v>
      </c>
      <c r="D140" t="s">
        <v>1150</v>
      </c>
      <c r="E140">
        <v>8</v>
      </c>
      <c r="F140" t="s">
        <v>102</v>
      </c>
      <c r="G140" t="s">
        <v>73</v>
      </c>
      <c r="H140">
        <v>5058980</v>
      </c>
      <c r="I140" t="s">
        <v>1229</v>
      </c>
      <c r="J140">
        <v>185600</v>
      </c>
      <c r="K140">
        <v>23200</v>
      </c>
      <c r="L140">
        <v>92000</v>
      </c>
      <c r="M140">
        <v>6800</v>
      </c>
      <c r="N140">
        <v>54400</v>
      </c>
      <c r="O140">
        <v>100</v>
      </c>
      <c r="P140">
        <v>0</v>
      </c>
      <c r="Q140" t="s">
        <v>75</v>
      </c>
      <c r="R140" t="s">
        <v>1258</v>
      </c>
      <c r="S140" t="s">
        <v>88</v>
      </c>
      <c r="T140" t="s">
        <v>136</v>
      </c>
      <c r="U140">
        <v>0</v>
      </c>
      <c r="V140">
        <v>0</v>
      </c>
    </row>
    <row r="141" spans="1:22">
      <c r="A141">
        <v>10753</v>
      </c>
      <c r="B141" t="s">
        <v>358</v>
      </c>
      <c r="C141" t="s">
        <v>127</v>
      </c>
      <c r="D141" t="s">
        <v>1150</v>
      </c>
      <c r="E141">
        <v>1</v>
      </c>
      <c r="F141" t="s">
        <v>237</v>
      </c>
      <c r="G141" t="s">
        <v>73</v>
      </c>
      <c r="H141">
        <v>5058950</v>
      </c>
      <c r="I141" t="s">
        <v>1229</v>
      </c>
      <c r="J141">
        <v>38900</v>
      </c>
      <c r="K141">
        <v>38900</v>
      </c>
      <c r="L141">
        <v>24529</v>
      </c>
      <c r="M141">
        <v>24528.9202</v>
      </c>
      <c r="N141">
        <v>24528.9202</v>
      </c>
      <c r="O141">
        <v>100</v>
      </c>
      <c r="P141">
        <v>0</v>
      </c>
      <c r="Q141" t="s">
        <v>75</v>
      </c>
      <c r="R141" t="s">
        <v>1259</v>
      </c>
      <c r="S141" t="s">
        <v>195</v>
      </c>
      <c r="T141" t="s">
        <v>128</v>
      </c>
      <c r="U141">
        <v>0</v>
      </c>
      <c r="V141">
        <v>0</v>
      </c>
    </row>
    <row r="142" spans="1:22">
      <c r="A142">
        <v>10753</v>
      </c>
      <c r="B142" t="s">
        <v>207</v>
      </c>
      <c r="C142" t="s">
        <v>208</v>
      </c>
      <c r="D142" t="s">
        <v>1150</v>
      </c>
      <c r="E142">
        <v>6.5</v>
      </c>
      <c r="F142" t="s">
        <v>237</v>
      </c>
      <c r="G142" t="s">
        <v>73</v>
      </c>
      <c r="H142">
        <v>5058950</v>
      </c>
      <c r="I142" t="s">
        <v>1229</v>
      </c>
      <c r="J142">
        <v>150800</v>
      </c>
      <c r="K142">
        <v>23200</v>
      </c>
      <c r="L142">
        <v>44200</v>
      </c>
      <c r="M142">
        <v>6800</v>
      </c>
      <c r="N142">
        <v>44200</v>
      </c>
      <c r="O142">
        <v>100</v>
      </c>
      <c r="P142">
        <v>0</v>
      </c>
      <c r="Q142" t="s">
        <v>75</v>
      </c>
      <c r="R142" t="s">
        <v>1259</v>
      </c>
      <c r="S142" t="s">
        <v>195</v>
      </c>
      <c r="T142" t="s">
        <v>136</v>
      </c>
      <c r="U142">
        <v>0</v>
      </c>
      <c r="V142">
        <v>0</v>
      </c>
    </row>
    <row r="143" spans="1:22">
      <c r="A143">
        <v>10815</v>
      </c>
      <c r="B143" t="s">
        <v>137</v>
      </c>
      <c r="C143" t="s">
        <v>127</v>
      </c>
      <c r="D143" t="s">
        <v>1260</v>
      </c>
      <c r="E143">
        <v>1</v>
      </c>
      <c r="F143" t="s">
        <v>102</v>
      </c>
      <c r="G143" t="s">
        <v>73</v>
      </c>
      <c r="H143">
        <v>5058969</v>
      </c>
      <c r="I143" t="s">
        <v>1229</v>
      </c>
      <c r="J143">
        <v>31700</v>
      </c>
      <c r="K143">
        <v>31700</v>
      </c>
      <c r="L143">
        <v>28847</v>
      </c>
      <c r="M143">
        <v>20335.688600000001</v>
      </c>
      <c r="N143">
        <v>20335.688600000001</v>
      </c>
      <c r="O143">
        <v>100</v>
      </c>
      <c r="P143">
        <v>9</v>
      </c>
      <c r="Q143" t="s">
        <v>75</v>
      </c>
      <c r="R143" t="s">
        <v>1261</v>
      </c>
      <c r="S143" t="s">
        <v>88</v>
      </c>
      <c r="T143" t="s">
        <v>128</v>
      </c>
      <c r="U143">
        <v>0</v>
      </c>
      <c r="V143">
        <v>0</v>
      </c>
    </row>
    <row r="144" spans="1:22">
      <c r="A144">
        <v>10815</v>
      </c>
      <c r="B144" t="s">
        <v>139</v>
      </c>
      <c r="C144" t="s">
        <v>140</v>
      </c>
      <c r="D144" t="s">
        <v>1260</v>
      </c>
      <c r="E144">
        <v>1</v>
      </c>
      <c r="F144" t="s">
        <v>102</v>
      </c>
      <c r="G144" t="s">
        <v>73</v>
      </c>
      <c r="H144">
        <v>5058969</v>
      </c>
      <c r="I144" t="s">
        <v>1229</v>
      </c>
      <c r="J144">
        <v>2400</v>
      </c>
      <c r="K144">
        <v>2400</v>
      </c>
      <c r="L144">
        <v>2184</v>
      </c>
      <c r="M144">
        <v>1683.3287</v>
      </c>
      <c r="N144">
        <v>1683.3287</v>
      </c>
      <c r="O144">
        <v>100</v>
      </c>
      <c r="P144">
        <v>9</v>
      </c>
      <c r="Q144" t="s">
        <v>75</v>
      </c>
      <c r="R144" t="s">
        <v>1261</v>
      </c>
      <c r="S144" t="s">
        <v>88</v>
      </c>
      <c r="T144" t="s">
        <v>141</v>
      </c>
      <c r="U144">
        <v>0</v>
      </c>
      <c r="V144">
        <v>0</v>
      </c>
    </row>
    <row r="145" spans="1:22">
      <c r="A145">
        <v>10815</v>
      </c>
      <c r="B145" t="s">
        <v>240</v>
      </c>
      <c r="C145" t="s">
        <v>150</v>
      </c>
      <c r="D145" t="s">
        <v>1260</v>
      </c>
      <c r="E145">
        <v>1</v>
      </c>
      <c r="F145" t="s">
        <v>102</v>
      </c>
      <c r="G145" t="s">
        <v>73</v>
      </c>
      <c r="H145">
        <v>5058969</v>
      </c>
      <c r="I145" t="s">
        <v>1229</v>
      </c>
      <c r="J145">
        <v>98900</v>
      </c>
      <c r="K145">
        <v>98900</v>
      </c>
      <c r="L145">
        <v>89999</v>
      </c>
      <c r="M145">
        <v>69534.545800000007</v>
      </c>
      <c r="N145">
        <v>69534.545800000007</v>
      </c>
      <c r="O145">
        <v>100</v>
      </c>
      <c r="P145">
        <v>9</v>
      </c>
      <c r="Q145" t="s">
        <v>75</v>
      </c>
      <c r="R145" t="s">
        <v>1261</v>
      </c>
      <c r="S145" t="s">
        <v>88</v>
      </c>
      <c r="T145" t="s">
        <v>130</v>
      </c>
      <c r="U145">
        <v>0</v>
      </c>
      <c r="V145">
        <v>0</v>
      </c>
    </row>
    <row r="146" spans="1:22">
      <c r="A146">
        <v>10815</v>
      </c>
      <c r="B146" t="s">
        <v>134</v>
      </c>
      <c r="C146" t="s">
        <v>135</v>
      </c>
      <c r="D146" t="s">
        <v>1260</v>
      </c>
      <c r="E146">
        <v>5.5</v>
      </c>
      <c r="F146" t="s">
        <v>102</v>
      </c>
      <c r="G146" t="s">
        <v>73</v>
      </c>
      <c r="H146">
        <v>5058969</v>
      </c>
      <c r="I146" t="s">
        <v>1229</v>
      </c>
      <c r="J146">
        <v>127600</v>
      </c>
      <c r="K146">
        <v>23200</v>
      </c>
      <c r="L146">
        <v>63250</v>
      </c>
      <c r="M146">
        <v>6800</v>
      </c>
      <c r="N146">
        <v>37400</v>
      </c>
      <c r="O146">
        <v>100</v>
      </c>
      <c r="P146">
        <v>0</v>
      </c>
      <c r="Q146" t="s">
        <v>75</v>
      </c>
      <c r="R146" t="s">
        <v>1261</v>
      </c>
      <c r="S146" t="s">
        <v>88</v>
      </c>
      <c r="T146" t="s">
        <v>136</v>
      </c>
      <c r="U146">
        <v>0</v>
      </c>
      <c r="V146">
        <v>0</v>
      </c>
    </row>
    <row r="147" spans="1:22">
      <c r="A147">
        <v>10817</v>
      </c>
      <c r="B147" t="s">
        <v>137</v>
      </c>
      <c r="C147" t="s">
        <v>127</v>
      </c>
      <c r="D147" t="s">
        <v>1260</v>
      </c>
      <c r="E147">
        <v>1</v>
      </c>
      <c r="F147" t="s">
        <v>206</v>
      </c>
      <c r="G147" t="s">
        <v>73</v>
      </c>
      <c r="H147">
        <v>5058961</v>
      </c>
      <c r="I147" t="s">
        <v>1229</v>
      </c>
      <c r="J147">
        <v>31700</v>
      </c>
      <c r="K147">
        <v>31700</v>
      </c>
      <c r="L147">
        <v>20336</v>
      </c>
      <c r="M147">
        <v>20335.688600000001</v>
      </c>
      <c r="N147">
        <v>20335.688600000001</v>
      </c>
      <c r="O147">
        <v>100</v>
      </c>
      <c r="P147">
        <v>0</v>
      </c>
      <c r="Q147" t="s">
        <v>75</v>
      </c>
      <c r="R147" t="s">
        <v>1262</v>
      </c>
      <c r="S147" t="s">
        <v>88</v>
      </c>
      <c r="T147" t="s">
        <v>128</v>
      </c>
      <c r="U147">
        <v>0</v>
      </c>
      <c r="V147">
        <v>0</v>
      </c>
    </row>
    <row r="148" spans="1:22">
      <c r="A148">
        <v>10817</v>
      </c>
      <c r="B148" t="s">
        <v>148</v>
      </c>
      <c r="C148" t="s">
        <v>106</v>
      </c>
      <c r="D148" t="s">
        <v>1260</v>
      </c>
      <c r="E148">
        <v>1</v>
      </c>
      <c r="F148" t="s">
        <v>1263</v>
      </c>
      <c r="G148" t="s">
        <v>73</v>
      </c>
      <c r="H148">
        <v>5058958</v>
      </c>
      <c r="I148" t="s">
        <v>1229</v>
      </c>
      <c r="J148">
        <v>21950</v>
      </c>
      <c r="K148">
        <v>43900</v>
      </c>
      <c r="L148">
        <v>13797</v>
      </c>
      <c r="M148">
        <v>27593.728800000001</v>
      </c>
      <c r="N148">
        <v>13796.8644</v>
      </c>
      <c r="O148">
        <v>50</v>
      </c>
      <c r="P148">
        <v>0</v>
      </c>
      <c r="Q148" t="s">
        <v>75</v>
      </c>
      <c r="R148" t="s">
        <v>1262</v>
      </c>
      <c r="S148" t="s">
        <v>88</v>
      </c>
      <c r="T148" t="s">
        <v>130</v>
      </c>
      <c r="U148">
        <v>0</v>
      </c>
      <c r="V148">
        <v>0</v>
      </c>
    </row>
    <row r="149" spans="1:22">
      <c r="A149">
        <v>10817</v>
      </c>
      <c r="B149" t="s">
        <v>149</v>
      </c>
      <c r="C149" t="s">
        <v>150</v>
      </c>
      <c r="D149" t="s">
        <v>1260</v>
      </c>
      <c r="E149">
        <v>1</v>
      </c>
      <c r="F149" t="s">
        <v>144</v>
      </c>
      <c r="G149" t="s">
        <v>73</v>
      </c>
      <c r="H149">
        <v>5058960</v>
      </c>
      <c r="I149" t="s">
        <v>1229</v>
      </c>
      <c r="J149">
        <v>105000</v>
      </c>
      <c r="K149">
        <v>105000</v>
      </c>
      <c r="L149">
        <v>105000</v>
      </c>
      <c r="M149">
        <v>73250.566200000001</v>
      </c>
      <c r="N149">
        <v>73250.566200000001</v>
      </c>
      <c r="O149">
        <v>100</v>
      </c>
      <c r="P149">
        <v>0</v>
      </c>
      <c r="Q149" t="s">
        <v>75</v>
      </c>
      <c r="R149" t="s">
        <v>1262</v>
      </c>
      <c r="S149" t="s">
        <v>88</v>
      </c>
      <c r="T149" t="s">
        <v>130</v>
      </c>
      <c r="U149">
        <v>0</v>
      </c>
      <c r="V149">
        <v>0</v>
      </c>
    </row>
    <row r="150" spans="1:22">
      <c r="A150">
        <v>10817</v>
      </c>
      <c r="B150" t="s">
        <v>207</v>
      </c>
      <c r="C150" t="s">
        <v>208</v>
      </c>
      <c r="D150" t="s">
        <v>1260</v>
      </c>
      <c r="E150">
        <v>7</v>
      </c>
      <c r="F150" t="s">
        <v>206</v>
      </c>
      <c r="G150" t="s">
        <v>73</v>
      </c>
      <c r="H150">
        <v>5058961</v>
      </c>
      <c r="I150" t="s">
        <v>1229</v>
      </c>
      <c r="J150">
        <v>162400</v>
      </c>
      <c r="K150">
        <v>23200</v>
      </c>
      <c r="L150">
        <v>47600</v>
      </c>
      <c r="M150">
        <v>6800</v>
      </c>
      <c r="N150">
        <v>47600</v>
      </c>
      <c r="O150">
        <v>100</v>
      </c>
      <c r="P150">
        <v>0</v>
      </c>
      <c r="Q150" t="s">
        <v>75</v>
      </c>
      <c r="R150" t="s">
        <v>1262</v>
      </c>
      <c r="S150" t="s">
        <v>88</v>
      </c>
      <c r="T150" t="s">
        <v>136</v>
      </c>
      <c r="U150">
        <v>0</v>
      </c>
      <c r="V150">
        <v>0</v>
      </c>
    </row>
    <row r="151" spans="1:22">
      <c r="A151">
        <v>10816</v>
      </c>
      <c r="B151" t="s">
        <v>108</v>
      </c>
      <c r="C151" t="s">
        <v>109</v>
      </c>
      <c r="D151" t="s">
        <v>1260</v>
      </c>
      <c r="E151">
        <v>0.5</v>
      </c>
      <c r="F151" t="s">
        <v>102</v>
      </c>
      <c r="G151" t="s">
        <v>73</v>
      </c>
      <c r="H151">
        <v>5058963</v>
      </c>
      <c r="I151" t="s">
        <v>1229</v>
      </c>
      <c r="J151">
        <v>19950</v>
      </c>
      <c r="K151">
        <v>39900</v>
      </c>
      <c r="L151">
        <v>18154</v>
      </c>
      <c r="M151">
        <v>25248.037899999999</v>
      </c>
      <c r="N151">
        <v>12624.01895</v>
      </c>
      <c r="O151">
        <v>100</v>
      </c>
      <c r="P151">
        <v>9</v>
      </c>
      <c r="Q151" t="s">
        <v>75</v>
      </c>
      <c r="R151" t="s">
        <v>1264</v>
      </c>
      <c r="S151" t="s">
        <v>88</v>
      </c>
      <c r="T151" t="s">
        <v>110</v>
      </c>
      <c r="U151">
        <v>0</v>
      </c>
      <c r="V151">
        <v>0</v>
      </c>
    </row>
    <row r="152" spans="1:22">
      <c r="A152">
        <v>10816</v>
      </c>
      <c r="B152" t="s">
        <v>137</v>
      </c>
      <c r="C152" t="s">
        <v>127</v>
      </c>
      <c r="D152" t="s">
        <v>1260</v>
      </c>
      <c r="E152">
        <v>1</v>
      </c>
      <c r="F152" t="s">
        <v>102</v>
      </c>
      <c r="G152" t="s">
        <v>73</v>
      </c>
      <c r="H152">
        <v>5058963</v>
      </c>
      <c r="I152" t="s">
        <v>1229</v>
      </c>
      <c r="J152">
        <v>31700</v>
      </c>
      <c r="K152">
        <v>31700</v>
      </c>
      <c r="L152">
        <v>28847</v>
      </c>
      <c r="M152">
        <v>20335.688600000001</v>
      </c>
      <c r="N152">
        <v>20335.688600000001</v>
      </c>
      <c r="O152">
        <v>100</v>
      </c>
      <c r="P152">
        <v>9</v>
      </c>
      <c r="Q152" t="s">
        <v>75</v>
      </c>
      <c r="R152" t="s">
        <v>1264</v>
      </c>
      <c r="S152" t="s">
        <v>88</v>
      </c>
      <c r="T152" t="s">
        <v>128</v>
      </c>
      <c r="U152">
        <v>0</v>
      </c>
      <c r="V152">
        <v>0</v>
      </c>
    </row>
    <row r="153" spans="1:22">
      <c r="A153">
        <v>10816</v>
      </c>
      <c r="B153" t="s">
        <v>139</v>
      </c>
      <c r="C153" t="s">
        <v>140</v>
      </c>
      <c r="D153" t="s">
        <v>1260</v>
      </c>
      <c r="E153">
        <v>1</v>
      </c>
      <c r="F153" t="s">
        <v>102</v>
      </c>
      <c r="G153" t="s">
        <v>73</v>
      </c>
      <c r="H153">
        <v>5058963</v>
      </c>
      <c r="I153" t="s">
        <v>1229</v>
      </c>
      <c r="J153">
        <v>2400</v>
      </c>
      <c r="K153">
        <v>2400</v>
      </c>
      <c r="L153">
        <v>2184</v>
      </c>
      <c r="M153">
        <v>1683.3287</v>
      </c>
      <c r="N153">
        <v>1683.3287</v>
      </c>
      <c r="O153">
        <v>100</v>
      </c>
      <c r="P153">
        <v>9</v>
      </c>
      <c r="Q153" t="s">
        <v>75</v>
      </c>
      <c r="R153" t="s">
        <v>1264</v>
      </c>
      <c r="S153" t="s">
        <v>88</v>
      </c>
      <c r="T153" t="s">
        <v>141</v>
      </c>
      <c r="U153">
        <v>0</v>
      </c>
      <c r="V153">
        <v>0</v>
      </c>
    </row>
    <row r="154" spans="1:22">
      <c r="A154">
        <v>10816</v>
      </c>
      <c r="B154" t="s">
        <v>240</v>
      </c>
      <c r="C154" t="s">
        <v>150</v>
      </c>
      <c r="D154" t="s">
        <v>1260</v>
      </c>
      <c r="E154">
        <v>1</v>
      </c>
      <c r="F154" t="s">
        <v>102</v>
      </c>
      <c r="G154" t="s">
        <v>73</v>
      </c>
      <c r="H154">
        <v>5058963</v>
      </c>
      <c r="I154" t="s">
        <v>1229</v>
      </c>
      <c r="J154">
        <v>98900</v>
      </c>
      <c r="K154">
        <v>98900</v>
      </c>
      <c r="L154">
        <v>89999</v>
      </c>
      <c r="M154">
        <v>69534.545800000007</v>
      </c>
      <c r="N154">
        <v>69534.545800000007</v>
      </c>
      <c r="O154">
        <v>100</v>
      </c>
      <c r="P154">
        <v>9</v>
      </c>
      <c r="Q154" t="s">
        <v>75</v>
      </c>
      <c r="R154" t="s">
        <v>1264</v>
      </c>
      <c r="S154" t="s">
        <v>88</v>
      </c>
      <c r="T154" t="s">
        <v>130</v>
      </c>
      <c r="U154">
        <v>0</v>
      </c>
      <c r="V154">
        <v>0</v>
      </c>
    </row>
    <row r="155" spans="1:22">
      <c r="A155">
        <v>10816</v>
      </c>
      <c r="B155" t="s">
        <v>134</v>
      </c>
      <c r="C155" t="s">
        <v>135</v>
      </c>
      <c r="D155" t="s">
        <v>1260</v>
      </c>
      <c r="E155">
        <v>5.5</v>
      </c>
      <c r="F155" t="s">
        <v>102</v>
      </c>
      <c r="G155" t="s">
        <v>73</v>
      </c>
      <c r="H155">
        <v>5058963</v>
      </c>
      <c r="I155" t="s">
        <v>1229</v>
      </c>
      <c r="J155">
        <v>127600</v>
      </c>
      <c r="K155">
        <v>23200</v>
      </c>
      <c r="L155">
        <v>63250</v>
      </c>
      <c r="M155">
        <v>6800</v>
      </c>
      <c r="N155">
        <v>37400</v>
      </c>
      <c r="O155">
        <v>100</v>
      </c>
      <c r="P155">
        <v>0</v>
      </c>
      <c r="Q155" t="s">
        <v>75</v>
      </c>
      <c r="R155" t="s">
        <v>1264</v>
      </c>
      <c r="S155" t="s">
        <v>88</v>
      </c>
      <c r="T155" t="s">
        <v>136</v>
      </c>
      <c r="U155">
        <v>0</v>
      </c>
      <c r="V155">
        <v>0</v>
      </c>
    </row>
    <row r="156" spans="1:22">
      <c r="A156">
        <v>10818</v>
      </c>
      <c r="B156" t="s">
        <v>137</v>
      </c>
      <c r="C156" t="s">
        <v>127</v>
      </c>
      <c r="D156" t="s">
        <v>1260</v>
      </c>
      <c r="E156">
        <v>1</v>
      </c>
      <c r="F156" t="s">
        <v>206</v>
      </c>
      <c r="G156" t="s">
        <v>73</v>
      </c>
      <c r="H156">
        <v>5058966</v>
      </c>
      <c r="I156" t="s">
        <v>1229</v>
      </c>
      <c r="J156">
        <v>31700</v>
      </c>
      <c r="K156">
        <v>31700</v>
      </c>
      <c r="L156">
        <v>20336</v>
      </c>
      <c r="M156">
        <v>20335.688600000001</v>
      </c>
      <c r="N156">
        <v>20335.688600000001</v>
      </c>
      <c r="O156">
        <v>100</v>
      </c>
      <c r="P156">
        <v>0</v>
      </c>
      <c r="Q156" t="s">
        <v>75</v>
      </c>
      <c r="R156" t="s">
        <v>1265</v>
      </c>
      <c r="S156" t="s">
        <v>88</v>
      </c>
      <c r="T156" t="s">
        <v>128</v>
      </c>
      <c r="U156">
        <v>0</v>
      </c>
      <c r="V156">
        <v>0</v>
      </c>
    </row>
    <row r="157" spans="1:22">
      <c r="A157">
        <v>10818</v>
      </c>
      <c r="B157" t="s">
        <v>207</v>
      </c>
      <c r="C157" t="s">
        <v>208</v>
      </c>
      <c r="D157" t="s">
        <v>1260</v>
      </c>
      <c r="E157">
        <v>7</v>
      </c>
      <c r="F157" t="s">
        <v>206</v>
      </c>
      <c r="G157" t="s">
        <v>73</v>
      </c>
      <c r="H157">
        <v>5058966</v>
      </c>
      <c r="I157" t="s">
        <v>1229</v>
      </c>
      <c r="J157">
        <v>162400</v>
      </c>
      <c r="K157">
        <v>23200</v>
      </c>
      <c r="L157">
        <v>47600</v>
      </c>
      <c r="M157">
        <v>6800</v>
      </c>
      <c r="N157">
        <v>47600</v>
      </c>
      <c r="O157">
        <v>100</v>
      </c>
      <c r="P157">
        <v>0</v>
      </c>
      <c r="Q157" t="s">
        <v>75</v>
      </c>
      <c r="R157" t="s">
        <v>1265</v>
      </c>
      <c r="S157" t="s">
        <v>88</v>
      </c>
      <c r="T157" t="s">
        <v>136</v>
      </c>
      <c r="U157">
        <v>0</v>
      </c>
      <c r="V157">
        <v>0</v>
      </c>
    </row>
    <row r="158" spans="1:22">
      <c r="A158">
        <v>10819</v>
      </c>
      <c r="B158" t="s">
        <v>137</v>
      </c>
      <c r="C158" t="s">
        <v>127</v>
      </c>
      <c r="D158" t="s">
        <v>1260</v>
      </c>
      <c r="E158">
        <v>1</v>
      </c>
      <c r="F158" t="s">
        <v>138</v>
      </c>
      <c r="G158" t="s">
        <v>73</v>
      </c>
      <c r="H158">
        <v>5058967</v>
      </c>
      <c r="I158" t="s">
        <v>1229</v>
      </c>
      <c r="J158">
        <v>31700</v>
      </c>
      <c r="K158">
        <v>31700</v>
      </c>
      <c r="L158">
        <v>20336</v>
      </c>
      <c r="M158">
        <v>20335.688600000001</v>
      </c>
      <c r="N158">
        <v>20335.688600000001</v>
      </c>
      <c r="O158">
        <v>100</v>
      </c>
      <c r="P158">
        <v>0</v>
      </c>
      <c r="Q158" t="s">
        <v>75</v>
      </c>
      <c r="R158" t="s">
        <v>1266</v>
      </c>
      <c r="S158" t="s">
        <v>88</v>
      </c>
      <c r="T158" t="s">
        <v>128</v>
      </c>
      <c r="U158">
        <v>0</v>
      </c>
      <c r="V158">
        <v>0</v>
      </c>
    </row>
    <row r="159" spans="1:22">
      <c r="A159">
        <v>10819</v>
      </c>
      <c r="B159" t="s">
        <v>207</v>
      </c>
      <c r="C159" t="s">
        <v>208</v>
      </c>
      <c r="D159" t="s">
        <v>1260</v>
      </c>
      <c r="E159">
        <v>7</v>
      </c>
      <c r="F159" t="s">
        <v>138</v>
      </c>
      <c r="G159" t="s">
        <v>73</v>
      </c>
      <c r="H159">
        <v>5058967</v>
      </c>
      <c r="I159" t="s">
        <v>1229</v>
      </c>
      <c r="J159">
        <v>162400</v>
      </c>
      <c r="K159">
        <v>23200</v>
      </c>
      <c r="L159">
        <v>47600</v>
      </c>
      <c r="M159">
        <v>6800</v>
      </c>
      <c r="N159">
        <v>47600</v>
      </c>
      <c r="O159">
        <v>100</v>
      </c>
      <c r="P159">
        <v>0</v>
      </c>
      <c r="Q159" t="s">
        <v>75</v>
      </c>
      <c r="R159" t="s">
        <v>1266</v>
      </c>
      <c r="S159" t="s">
        <v>88</v>
      </c>
      <c r="T159" t="s">
        <v>136</v>
      </c>
      <c r="U159">
        <v>0</v>
      </c>
      <c r="V159">
        <v>0</v>
      </c>
    </row>
    <row r="160" spans="1:22">
      <c r="A160">
        <v>10973</v>
      </c>
      <c r="B160" t="s">
        <v>347</v>
      </c>
      <c r="C160" t="s">
        <v>348</v>
      </c>
      <c r="D160" t="s">
        <v>1260</v>
      </c>
      <c r="E160">
        <v>6</v>
      </c>
      <c r="F160" t="s">
        <v>102</v>
      </c>
      <c r="G160" t="s">
        <v>73</v>
      </c>
      <c r="H160">
        <v>5058971</v>
      </c>
      <c r="I160" t="s">
        <v>1229</v>
      </c>
      <c r="J160">
        <v>154200</v>
      </c>
      <c r="K160">
        <v>25700</v>
      </c>
      <c r="L160">
        <v>82800</v>
      </c>
      <c r="M160">
        <v>11000</v>
      </c>
      <c r="N160">
        <v>66000</v>
      </c>
      <c r="O160">
        <v>100</v>
      </c>
      <c r="P160">
        <v>0</v>
      </c>
      <c r="Q160" t="s">
        <v>75</v>
      </c>
      <c r="R160" t="s">
        <v>1267</v>
      </c>
      <c r="S160" t="s">
        <v>213</v>
      </c>
      <c r="T160" t="s">
        <v>136</v>
      </c>
      <c r="U160">
        <v>0</v>
      </c>
      <c r="V160">
        <v>0</v>
      </c>
    </row>
    <row r="161" spans="1:22">
      <c r="A161">
        <v>10973</v>
      </c>
      <c r="B161" t="s">
        <v>124</v>
      </c>
      <c r="C161" t="s">
        <v>125</v>
      </c>
      <c r="D161" t="s">
        <v>1260</v>
      </c>
      <c r="E161">
        <v>1</v>
      </c>
      <c r="F161" t="s">
        <v>102</v>
      </c>
      <c r="G161" t="s">
        <v>73</v>
      </c>
      <c r="H161">
        <v>5058971</v>
      </c>
      <c r="I161" t="s">
        <v>1229</v>
      </c>
      <c r="J161">
        <v>19100</v>
      </c>
      <c r="K161">
        <v>19100</v>
      </c>
      <c r="L161">
        <v>17381</v>
      </c>
      <c r="M161">
        <v>13403.698200000001</v>
      </c>
      <c r="N161">
        <v>13403.698200000001</v>
      </c>
      <c r="O161">
        <v>100</v>
      </c>
      <c r="P161">
        <v>9</v>
      </c>
      <c r="Q161" t="s">
        <v>75</v>
      </c>
      <c r="R161" t="s">
        <v>1267</v>
      </c>
      <c r="S161" t="s">
        <v>213</v>
      </c>
      <c r="T161" t="s">
        <v>85</v>
      </c>
      <c r="U161">
        <v>0</v>
      </c>
      <c r="V161">
        <v>0</v>
      </c>
    </row>
    <row r="162" spans="1:22">
      <c r="A162">
        <v>10973</v>
      </c>
      <c r="B162" t="s">
        <v>307</v>
      </c>
      <c r="C162" t="s">
        <v>308</v>
      </c>
      <c r="D162" t="s">
        <v>1260</v>
      </c>
      <c r="E162">
        <v>1</v>
      </c>
      <c r="F162" t="s">
        <v>102</v>
      </c>
      <c r="G162" t="s">
        <v>73</v>
      </c>
      <c r="H162">
        <v>5058971</v>
      </c>
      <c r="I162" t="s">
        <v>1229</v>
      </c>
      <c r="J162">
        <v>34600</v>
      </c>
      <c r="K162">
        <v>34600</v>
      </c>
      <c r="L162">
        <v>31486</v>
      </c>
      <c r="M162">
        <v>22038.2922</v>
      </c>
      <c r="N162">
        <v>22038.2922</v>
      </c>
      <c r="O162">
        <v>100</v>
      </c>
      <c r="P162">
        <v>9</v>
      </c>
      <c r="Q162" t="s">
        <v>75</v>
      </c>
      <c r="R162" t="s">
        <v>1267</v>
      </c>
      <c r="S162" t="s">
        <v>213</v>
      </c>
      <c r="T162" t="s">
        <v>128</v>
      </c>
      <c r="U162">
        <v>0</v>
      </c>
      <c r="V162">
        <v>0</v>
      </c>
    </row>
    <row r="163" spans="1:22">
      <c r="A163">
        <v>10973</v>
      </c>
      <c r="B163" t="s">
        <v>356</v>
      </c>
      <c r="C163" t="s">
        <v>150</v>
      </c>
      <c r="D163" t="s">
        <v>1260</v>
      </c>
      <c r="E163">
        <v>1</v>
      </c>
      <c r="F163" t="s">
        <v>102</v>
      </c>
      <c r="G163" t="s">
        <v>73</v>
      </c>
      <c r="H163">
        <v>5058971</v>
      </c>
      <c r="I163" t="s">
        <v>1229</v>
      </c>
      <c r="J163">
        <v>60000</v>
      </c>
      <c r="K163">
        <v>60000</v>
      </c>
      <c r="L163">
        <v>54600</v>
      </c>
      <c r="M163">
        <v>42397.932500000003</v>
      </c>
      <c r="N163">
        <v>42397.932500000003</v>
      </c>
      <c r="O163">
        <v>100</v>
      </c>
      <c r="P163">
        <v>9</v>
      </c>
      <c r="Q163" t="s">
        <v>75</v>
      </c>
      <c r="R163" t="s">
        <v>1267</v>
      </c>
      <c r="S163" t="s">
        <v>213</v>
      </c>
      <c r="T163" t="s">
        <v>130</v>
      </c>
      <c r="U163">
        <v>0</v>
      </c>
      <c r="V163">
        <v>0</v>
      </c>
    </row>
    <row r="164" spans="1:22">
      <c r="A164">
        <v>10821</v>
      </c>
      <c r="B164" t="s">
        <v>137</v>
      </c>
      <c r="C164" t="s">
        <v>127</v>
      </c>
      <c r="D164" t="s">
        <v>1260</v>
      </c>
      <c r="E164">
        <v>1</v>
      </c>
      <c r="F164" t="s">
        <v>138</v>
      </c>
      <c r="G164" t="s">
        <v>73</v>
      </c>
      <c r="H164">
        <v>5058968</v>
      </c>
      <c r="I164" t="s">
        <v>1229</v>
      </c>
      <c r="J164">
        <v>31700</v>
      </c>
      <c r="K164">
        <v>31700</v>
      </c>
      <c r="L164">
        <v>20336</v>
      </c>
      <c r="M164">
        <v>20335.688600000001</v>
      </c>
      <c r="N164">
        <v>20335.688600000001</v>
      </c>
      <c r="O164">
        <v>100</v>
      </c>
      <c r="P164">
        <v>0</v>
      </c>
      <c r="Q164" t="s">
        <v>75</v>
      </c>
      <c r="R164" t="s">
        <v>1268</v>
      </c>
      <c r="S164" t="s">
        <v>88</v>
      </c>
      <c r="T164" t="s">
        <v>128</v>
      </c>
      <c r="U164">
        <v>0</v>
      </c>
      <c r="V164">
        <v>0</v>
      </c>
    </row>
    <row r="165" spans="1:22">
      <c r="A165">
        <v>10821</v>
      </c>
      <c r="B165" t="s">
        <v>207</v>
      </c>
      <c r="C165" t="s">
        <v>208</v>
      </c>
      <c r="D165" t="s">
        <v>1260</v>
      </c>
      <c r="E165">
        <v>7</v>
      </c>
      <c r="F165" t="s">
        <v>138</v>
      </c>
      <c r="G165" t="s">
        <v>73</v>
      </c>
      <c r="H165">
        <v>5058968</v>
      </c>
      <c r="I165" t="s">
        <v>1229</v>
      </c>
      <c r="J165">
        <v>162400</v>
      </c>
      <c r="K165">
        <v>23200</v>
      </c>
      <c r="L165">
        <v>47600</v>
      </c>
      <c r="M165">
        <v>6800</v>
      </c>
      <c r="N165">
        <v>47600</v>
      </c>
      <c r="O165">
        <v>100</v>
      </c>
      <c r="P165">
        <v>0</v>
      </c>
      <c r="Q165" t="s">
        <v>75</v>
      </c>
      <c r="R165" t="s">
        <v>1268</v>
      </c>
      <c r="S165" t="s">
        <v>88</v>
      </c>
      <c r="T165" t="s">
        <v>136</v>
      </c>
      <c r="U165">
        <v>0</v>
      </c>
      <c r="V165">
        <v>0</v>
      </c>
    </row>
    <row r="166" spans="1:22">
      <c r="A166">
        <v>10977</v>
      </c>
      <c r="B166" t="s">
        <v>156</v>
      </c>
      <c r="C166" t="s">
        <v>127</v>
      </c>
      <c r="D166" t="s">
        <v>1330</v>
      </c>
      <c r="E166">
        <v>1</v>
      </c>
      <c r="F166" t="s">
        <v>102</v>
      </c>
      <c r="G166" t="s">
        <v>73</v>
      </c>
      <c r="H166">
        <v>5059013</v>
      </c>
      <c r="I166" t="s">
        <v>1229</v>
      </c>
      <c r="J166">
        <v>45600</v>
      </c>
      <c r="K166">
        <v>45600</v>
      </c>
      <c r="L166">
        <v>41496</v>
      </c>
      <c r="M166">
        <v>28361.983800000002</v>
      </c>
      <c r="N166">
        <v>28361.983800000002</v>
      </c>
      <c r="O166">
        <v>100</v>
      </c>
      <c r="P166">
        <v>9</v>
      </c>
      <c r="Q166" t="s">
        <v>75</v>
      </c>
      <c r="R166" t="s">
        <v>1331</v>
      </c>
      <c r="S166" t="s">
        <v>213</v>
      </c>
      <c r="T166" t="s">
        <v>128</v>
      </c>
      <c r="U166">
        <v>0</v>
      </c>
      <c r="V166">
        <v>0</v>
      </c>
    </row>
    <row r="167" spans="1:22">
      <c r="A167">
        <v>10977</v>
      </c>
      <c r="B167" t="s">
        <v>124</v>
      </c>
      <c r="C167" t="s">
        <v>125</v>
      </c>
      <c r="D167" t="s">
        <v>1330</v>
      </c>
      <c r="E167">
        <v>1</v>
      </c>
      <c r="F167" t="s">
        <v>102</v>
      </c>
      <c r="G167" t="s">
        <v>73</v>
      </c>
      <c r="H167">
        <v>5059013</v>
      </c>
      <c r="I167" t="s">
        <v>1229</v>
      </c>
      <c r="J167">
        <v>19100</v>
      </c>
      <c r="K167">
        <v>19100</v>
      </c>
      <c r="L167">
        <v>17381</v>
      </c>
      <c r="M167">
        <v>13403.698200000001</v>
      </c>
      <c r="N167">
        <v>13403.698200000001</v>
      </c>
      <c r="O167">
        <v>100</v>
      </c>
      <c r="P167">
        <v>9</v>
      </c>
      <c r="Q167" t="s">
        <v>75</v>
      </c>
      <c r="R167" t="s">
        <v>1331</v>
      </c>
      <c r="S167" t="s">
        <v>213</v>
      </c>
      <c r="T167" t="s">
        <v>85</v>
      </c>
      <c r="U167">
        <v>0</v>
      </c>
      <c r="V167">
        <v>0</v>
      </c>
    </row>
    <row r="168" spans="1:22">
      <c r="A168">
        <v>10977</v>
      </c>
      <c r="B168" t="s">
        <v>129</v>
      </c>
      <c r="C168" t="s">
        <v>106</v>
      </c>
      <c r="D168" t="s">
        <v>1330</v>
      </c>
      <c r="E168">
        <v>1</v>
      </c>
      <c r="F168" t="s">
        <v>102</v>
      </c>
      <c r="G168" t="s">
        <v>73</v>
      </c>
      <c r="H168">
        <v>5059013</v>
      </c>
      <c r="I168" t="s">
        <v>1229</v>
      </c>
      <c r="J168">
        <v>56800</v>
      </c>
      <c r="K168">
        <v>56800</v>
      </c>
      <c r="L168">
        <v>51688</v>
      </c>
      <c r="M168">
        <v>35614.112800000003</v>
      </c>
      <c r="N168">
        <v>35614.112800000003</v>
      </c>
      <c r="O168">
        <v>100</v>
      </c>
      <c r="P168">
        <v>9</v>
      </c>
      <c r="Q168" t="s">
        <v>75</v>
      </c>
      <c r="R168" t="s">
        <v>1331</v>
      </c>
      <c r="S168" t="s">
        <v>213</v>
      </c>
      <c r="T168" t="s">
        <v>130</v>
      </c>
      <c r="U168">
        <v>0</v>
      </c>
      <c r="V168">
        <v>0</v>
      </c>
    </row>
    <row r="169" spans="1:22">
      <c r="A169">
        <v>10977</v>
      </c>
      <c r="B169" t="s">
        <v>833</v>
      </c>
      <c r="C169" t="s">
        <v>127</v>
      </c>
      <c r="D169" t="s">
        <v>1330</v>
      </c>
      <c r="E169">
        <v>1</v>
      </c>
      <c r="F169" t="s">
        <v>102</v>
      </c>
      <c r="G169" t="s">
        <v>73</v>
      </c>
      <c r="H169">
        <v>5059013</v>
      </c>
      <c r="I169" t="s">
        <v>1229</v>
      </c>
      <c r="J169">
        <v>160000</v>
      </c>
      <c r="K169">
        <v>160000</v>
      </c>
      <c r="L169">
        <v>145600</v>
      </c>
      <c r="M169">
        <v>102231.295</v>
      </c>
      <c r="N169">
        <v>102231.295</v>
      </c>
      <c r="O169">
        <v>100</v>
      </c>
      <c r="P169">
        <v>9</v>
      </c>
      <c r="Q169" t="s">
        <v>75</v>
      </c>
      <c r="R169" t="s">
        <v>1331</v>
      </c>
      <c r="S169" t="s">
        <v>213</v>
      </c>
      <c r="T169" t="s">
        <v>296</v>
      </c>
      <c r="U169">
        <v>0</v>
      </c>
      <c r="V169">
        <v>0</v>
      </c>
    </row>
    <row r="170" spans="1:22">
      <c r="A170">
        <v>10977</v>
      </c>
      <c r="B170" t="s">
        <v>297</v>
      </c>
      <c r="C170" t="s">
        <v>218</v>
      </c>
      <c r="D170" t="s">
        <v>1330</v>
      </c>
      <c r="E170">
        <v>1</v>
      </c>
      <c r="F170" t="s">
        <v>102</v>
      </c>
      <c r="G170" t="s">
        <v>73</v>
      </c>
      <c r="H170">
        <v>5059013</v>
      </c>
      <c r="I170" t="s">
        <v>1229</v>
      </c>
      <c r="J170">
        <v>118000</v>
      </c>
      <c r="K170">
        <v>118000</v>
      </c>
      <c r="L170">
        <v>107380</v>
      </c>
      <c r="M170">
        <v>73817.494500000001</v>
      </c>
      <c r="N170">
        <v>73817.494500000001</v>
      </c>
      <c r="O170">
        <v>100</v>
      </c>
      <c r="P170">
        <v>9</v>
      </c>
      <c r="Q170" t="s">
        <v>75</v>
      </c>
      <c r="R170" t="s">
        <v>1331</v>
      </c>
      <c r="S170" t="s">
        <v>213</v>
      </c>
      <c r="T170" t="s">
        <v>219</v>
      </c>
      <c r="U170">
        <v>0</v>
      </c>
      <c r="V170">
        <v>0</v>
      </c>
    </row>
    <row r="171" spans="1:22">
      <c r="A171">
        <v>10977</v>
      </c>
      <c r="B171" t="s">
        <v>337</v>
      </c>
      <c r="C171" t="s">
        <v>338</v>
      </c>
      <c r="D171" t="s">
        <v>1330</v>
      </c>
      <c r="E171">
        <v>0.1</v>
      </c>
      <c r="F171" t="s">
        <v>102</v>
      </c>
      <c r="G171" t="s">
        <v>73</v>
      </c>
      <c r="H171">
        <v>5059013</v>
      </c>
      <c r="I171" t="s">
        <v>1229</v>
      </c>
      <c r="J171">
        <v>17800</v>
      </c>
      <c r="K171">
        <v>178000</v>
      </c>
      <c r="L171">
        <v>16198</v>
      </c>
      <c r="M171">
        <v>123543.5871</v>
      </c>
      <c r="N171">
        <v>12354.358709999999</v>
      </c>
      <c r="O171">
        <v>100</v>
      </c>
      <c r="P171">
        <v>9</v>
      </c>
      <c r="Q171" t="s">
        <v>75</v>
      </c>
      <c r="R171" t="s">
        <v>1331</v>
      </c>
      <c r="S171" t="s">
        <v>213</v>
      </c>
      <c r="T171" t="s">
        <v>223</v>
      </c>
      <c r="U171">
        <v>0</v>
      </c>
      <c r="V171">
        <v>0</v>
      </c>
    </row>
    <row r="172" spans="1:22">
      <c r="A172">
        <v>10977</v>
      </c>
      <c r="B172" t="s">
        <v>495</v>
      </c>
      <c r="C172" t="s">
        <v>259</v>
      </c>
      <c r="D172" t="s">
        <v>1330</v>
      </c>
      <c r="E172">
        <v>1</v>
      </c>
      <c r="F172" t="s">
        <v>102</v>
      </c>
      <c r="G172" t="s">
        <v>73</v>
      </c>
      <c r="H172">
        <v>5059013</v>
      </c>
      <c r="I172" t="s">
        <v>1229</v>
      </c>
      <c r="J172">
        <v>44000</v>
      </c>
      <c r="K172">
        <v>44000</v>
      </c>
      <c r="L172">
        <v>44000</v>
      </c>
      <c r="M172">
        <v>44000</v>
      </c>
      <c r="N172">
        <v>44000</v>
      </c>
      <c r="O172">
        <v>100</v>
      </c>
      <c r="P172">
        <v>0</v>
      </c>
      <c r="Q172" t="s">
        <v>75</v>
      </c>
      <c r="R172" t="s">
        <v>1331</v>
      </c>
      <c r="S172" t="s">
        <v>213</v>
      </c>
      <c r="T172" t="s">
        <v>260</v>
      </c>
      <c r="U172">
        <v>0</v>
      </c>
      <c r="V172">
        <v>0</v>
      </c>
    </row>
    <row r="173" spans="1:22">
      <c r="A173">
        <v>10977</v>
      </c>
      <c r="B173" t="s">
        <v>134</v>
      </c>
      <c r="C173" t="s">
        <v>135</v>
      </c>
      <c r="D173" t="s">
        <v>1330</v>
      </c>
      <c r="E173">
        <v>8</v>
      </c>
      <c r="F173" t="s">
        <v>102</v>
      </c>
      <c r="G173" t="s">
        <v>73</v>
      </c>
      <c r="H173">
        <v>5059013</v>
      </c>
      <c r="I173" t="s">
        <v>1229</v>
      </c>
      <c r="J173">
        <v>185600</v>
      </c>
      <c r="K173">
        <v>23200</v>
      </c>
      <c r="L173">
        <v>92000</v>
      </c>
      <c r="M173">
        <v>6800</v>
      </c>
      <c r="N173">
        <v>54400</v>
      </c>
      <c r="O173">
        <v>100</v>
      </c>
      <c r="P173">
        <v>0</v>
      </c>
      <c r="Q173" t="s">
        <v>75</v>
      </c>
      <c r="R173" t="s">
        <v>1331</v>
      </c>
      <c r="S173" t="s">
        <v>213</v>
      </c>
      <c r="T173" t="s">
        <v>136</v>
      </c>
      <c r="U173">
        <v>0</v>
      </c>
      <c r="V173">
        <v>0</v>
      </c>
    </row>
    <row r="174" spans="1:22">
      <c r="A174">
        <v>10837</v>
      </c>
      <c r="B174" t="s">
        <v>288</v>
      </c>
      <c r="C174" t="s">
        <v>210</v>
      </c>
      <c r="D174" t="s">
        <v>1176</v>
      </c>
      <c r="E174">
        <v>1</v>
      </c>
      <c r="F174" t="s">
        <v>212</v>
      </c>
      <c r="G174" t="s">
        <v>73</v>
      </c>
      <c r="H174">
        <v>5059030</v>
      </c>
      <c r="I174" t="s">
        <v>1229</v>
      </c>
      <c r="J174">
        <v>741000</v>
      </c>
      <c r="K174">
        <v>741000</v>
      </c>
      <c r="L174">
        <v>585390</v>
      </c>
      <c r="M174">
        <v>534022.93669999996</v>
      </c>
      <c r="N174">
        <v>534022.93669999996</v>
      </c>
      <c r="O174">
        <v>100</v>
      </c>
      <c r="P174">
        <v>21</v>
      </c>
      <c r="Q174" t="s">
        <v>75</v>
      </c>
      <c r="R174" t="s">
        <v>1332</v>
      </c>
      <c r="S174" t="s">
        <v>158</v>
      </c>
      <c r="T174" t="s">
        <v>214</v>
      </c>
      <c r="U174">
        <v>65000</v>
      </c>
      <c r="V174">
        <v>65000</v>
      </c>
    </row>
    <row r="175" spans="1:22">
      <c r="A175">
        <v>10837</v>
      </c>
      <c r="B175" t="s">
        <v>209</v>
      </c>
      <c r="C175" t="s">
        <v>210</v>
      </c>
      <c r="D175" t="s">
        <v>1176</v>
      </c>
      <c r="E175">
        <v>1</v>
      </c>
      <c r="F175" t="s">
        <v>212</v>
      </c>
      <c r="G175" t="s">
        <v>73</v>
      </c>
      <c r="H175">
        <v>5059030</v>
      </c>
      <c r="I175" t="s">
        <v>1229</v>
      </c>
      <c r="J175">
        <v>700400</v>
      </c>
      <c r="K175">
        <v>700400</v>
      </c>
      <c r="L175">
        <v>553316</v>
      </c>
      <c r="M175">
        <v>493050</v>
      </c>
      <c r="N175">
        <v>493050</v>
      </c>
      <c r="O175">
        <v>100</v>
      </c>
      <c r="P175">
        <v>21</v>
      </c>
      <c r="Q175" t="s">
        <v>75</v>
      </c>
      <c r="R175" t="s">
        <v>1332</v>
      </c>
      <c r="S175" t="s">
        <v>158</v>
      </c>
      <c r="T175" t="s">
        <v>214</v>
      </c>
      <c r="U175">
        <v>14600</v>
      </c>
      <c r="V175">
        <v>14600</v>
      </c>
    </row>
    <row r="176" spans="1:22">
      <c r="A176">
        <v>10837</v>
      </c>
      <c r="B176" t="s">
        <v>289</v>
      </c>
      <c r="C176" t="s">
        <v>210</v>
      </c>
      <c r="D176" t="s">
        <v>1176</v>
      </c>
      <c r="E176">
        <v>-1</v>
      </c>
      <c r="F176" t="s">
        <v>212</v>
      </c>
      <c r="G176" t="s">
        <v>73</v>
      </c>
      <c r="H176">
        <v>5059030</v>
      </c>
      <c r="I176" t="s">
        <v>1229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100</v>
      </c>
      <c r="P176">
        <v>21</v>
      </c>
      <c r="Q176" t="s">
        <v>75</v>
      </c>
      <c r="R176" t="s">
        <v>1332</v>
      </c>
      <c r="S176" t="s">
        <v>158</v>
      </c>
      <c r="T176" t="s">
        <v>214</v>
      </c>
      <c r="U176">
        <v>65000</v>
      </c>
      <c r="V176">
        <v>-65000</v>
      </c>
    </row>
    <row r="177" spans="1:22">
      <c r="A177">
        <v>10837</v>
      </c>
      <c r="B177" t="s">
        <v>215</v>
      </c>
      <c r="C177" t="s">
        <v>210</v>
      </c>
      <c r="D177" t="s">
        <v>1176</v>
      </c>
      <c r="E177">
        <v>-1</v>
      </c>
      <c r="F177" t="s">
        <v>212</v>
      </c>
      <c r="G177" t="s">
        <v>73</v>
      </c>
      <c r="H177">
        <v>5059030</v>
      </c>
      <c r="I177" t="s">
        <v>1229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100</v>
      </c>
      <c r="P177">
        <v>21</v>
      </c>
      <c r="Q177" t="s">
        <v>75</v>
      </c>
      <c r="R177" t="s">
        <v>1332</v>
      </c>
      <c r="S177" t="s">
        <v>158</v>
      </c>
      <c r="T177" t="s">
        <v>214</v>
      </c>
      <c r="U177">
        <v>14600</v>
      </c>
      <c r="V177">
        <v>-14600</v>
      </c>
    </row>
    <row r="178" spans="1:22">
      <c r="A178">
        <v>10977</v>
      </c>
      <c r="B178" t="s">
        <v>497</v>
      </c>
      <c r="C178" t="s">
        <v>249</v>
      </c>
      <c r="D178" t="s">
        <v>1330</v>
      </c>
      <c r="E178">
        <v>1</v>
      </c>
      <c r="F178" t="s">
        <v>72</v>
      </c>
      <c r="G178" t="s">
        <v>73</v>
      </c>
      <c r="H178">
        <v>5059012</v>
      </c>
      <c r="I178" t="s">
        <v>1229</v>
      </c>
      <c r="J178">
        <v>638000</v>
      </c>
      <c r="K178">
        <v>638000</v>
      </c>
      <c r="L178">
        <v>472120</v>
      </c>
      <c r="M178">
        <v>415800.2</v>
      </c>
      <c r="N178">
        <v>415800.2</v>
      </c>
      <c r="O178">
        <v>100</v>
      </c>
      <c r="P178">
        <v>26</v>
      </c>
      <c r="Q178" t="s">
        <v>75</v>
      </c>
      <c r="R178" t="s">
        <v>1331</v>
      </c>
      <c r="S178" t="s">
        <v>213</v>
      </c>
      <c r="T178" t="s">
        <v>251</v>
      </c>
      <c r="U178">
        <v>0</v>
      </c>
      <c r="V178">
        <v>0</v>
      </c>
    </row>
    <row r="179" spans="1:22">
      <c r="A179">
        <v>10817</v>
      </c>
      <c r="B179" t="s">
        <v>220</v>
      </c>
      <c r="C179" t="s">
        <v>116</v>
      </c>
      <c r="D179" t="s">
        <v>1260</v>
      </c>
      <c r="E179">
        <v>1</v>
      </c>
      <c r="F179" t="s">
        <v>831</v>
      </c>
      <c r="G179" t="s">
        <v>73</v>
      </c>
      <c r="H179">
        <v>5058956</v>
      </c>
      <c r="I179" t="s">
        <v>1229</v>
      </c>
      <c r="J179">
        <v>58500</v>
      </c>
      <c r="K179">
        <v>117000</v>
      </c>
      <c r="L179">
        <v>38940</v>
      </c>
      <c r="M179">
        <v>77879.617400000003</v>
      </c>
      <c r="N179">
        <v>38939.808700000001</v>
      </c>
      <c r="O179">
        <v>50</v>
      </c>
      <c r="P179">
        <v>0</v>
      </c>
      <c r="Q179" t="s">
        <v>75</v>
      </c>
      <c r="R179" t="s">
        <v>1262</v>
      </c>
      <c r="S179" t="s">
        <v>88</v>
      </c>
      <c r="T179" t="s">
        <v>133</v>
      </c>
      <c r="U179">
        <v>0</v>
      </c>
      <c r="V179">
        <v>0</v>
      </c>
    </row>
    <row r="180" spans="1:22">
      <c r="A180">
        <v>10783</v>
      </c>
      <c r="B180" t="s">
        <v>339</v>
      </c>
      <c r="C180" t="s">
        <v>150</v>
      </c>
      <c r="D180" t="s">
        <v>1075</v>
      </c>
      <c r="E180">
        <v>1</v>
      </c>
      <c r="F180" t="s">
        <v>102</v>
      </c>
      <c r="G180" t="s">
        <v>73</v>
      </c>
      <c r="H180">
        <v>5058952</v>
      </c>
      <c r="I180" t="s">
        <v>1229</v>
      </c>
      <c r="J180">
        <v>205000</v>
      </c>
      <c r="K180">
        <v>205000</v>
      </c>
      <c r="L180">
        <v>186550</v>
      </c>
      <c r="M180">
        <v>144262.9277</v>
      </c>
      <c r="N180">
        <v>144262.9277</v>
      </c>
      <c r="O180">
        <v>100</v>
      </c>
      <c r="P180">
        <v>9</v>
      </c>
      <c r="Q180" t="s">
        <v>75</v>
      </c>
      <c r="R180" t="s">
        <v>1245</v>
      </c>
      <c r="S180" t="s">
        <v>213</v>
      </c>
      <c r="T180" t="s">
        <v>130</v>
      </c>
      <c r="U180">
        <v>0</v>
      </c>
      <c r="V180">
        <v>0</v>
      </c>
    </row>
    <row r="181" spans="1:22">
      <c r="A181">
        <v>10837</v>
      </c>
      <c r="B181" t="s">
        <v>543</v>
      </c>
      <c r="C181" t="s">
        <v>544</v>
      </c>
      <c r="D181" t="s">
        <v>1176</v>
      </c>
      <c r="E181">
        <v>1</v>
      </c>
      <c r="F181" t="s">
        <v>144</v>
      </c>
      <c r="G181" t="s">
        <v>73</v>
      </c>
      <c r="H181">
        <v>5059029</v>
      </c>
      <c r="I181" t="s">
        <v>1229</v>
      </c>
      <c r="J181">
        <v>16000</v>
      </c>
      <c r="K181">
        <v>16000</v>
      </c>
      <c r="L181">
        <v>16000</v>
      </c>
      <c r="M181">
        <v>12160.069</v>
      </c>
      <c r="N181">
        <v>12160.069</v>
      </c>
      <c r="O181">
        <v>100</v>
      </c>
      <c r="P181">
        <v>0</v>
      </c>
      <c r="Q181" t="s">
        <v>75</v>
      </c>
      <c r="R181" t="s">
        <v>1332</v>
      </c>
      <c r="S181" t="s">
        <v>158</v>
      </c>
      <c r="T181" t="s">
        <v>545</v>
      </c>
      <c r="U181">
        <v>0</v>
      </c>
      <c r="V181">
        <v>0</v>
      </c>
    </row>
    <row r="182" spans="1:22">
      <c r="A182">
        <v>11005</v>
      </c>
      <c r="B182" t="s">
        <v>163</v>
      </c>
      <c r="C182" t="s">
        <v>164</v>
      </c>
      <c r="D182" t="s">
        <v>1075</v>
      </c>
      <c r="E182">
        <v>1</v>
      </c>
      <c r="F182" t="s">
        <v>166</v>
      </c>
      <c r="G182" t="s">
        <v>73</v>
      </c>
      <c r="H182">
        <v>5058921</v>
      </c>
      <c r="I182" t="s">
        <v>1229</v>
      </c>
      <c r="J182">
        <v>395000</v>
      </c>
      <c r="K182">
        <v>395000</v>
      </c>
      <c r="L182">
        <v>395000</v>
      </c>
      <c r="M182">
        <v>395000</v>
      </c>
      <c r="N182">
        <v>395000</v>
      </c>
      <c r="O182">
        <v>100</v>
      </c>
      <c r="P182">
        <v>0</v>
      </c>
      <c r="Q182" t="s">
        <v>75</v>
      </c>
      <c r="R182" t="s">
        <v>1269</v>
      </c>
      <c r="S182" t="s">
        <v>167</v>
      </c>
      <c r="T182" t="s">
        <v>168</v>
      </c>
      <c r="U182">
        <v>0</v>
      </c>
      <c r="V182">
        <v>0</v>
      </c>
    </row>
    <row r="183" spans="1:22">
      <c r="A183">
        <v>11006</v>
      </c>
      <c r="B183" t="s">
        <v>163</v>
      </c>
      <c r="C183" t="s">
        <v>164</v>
      </c>
      <c r="D183" t="s">
        <v>821</v>
      </c>
      <c r="E183">
        <v>1</v>
      </c>
      <c r="F183" t="s">
        <v>166</v>
      </c>
      <c r="G183" t="s">
        <v>73</v>
      </c>
      <c r="H183">
        <v>5058922</v>
      </c>
      <c r="I183" t="s">
        <v>1229</v>
      </c>
      <c r="J183">
        <v>395000</v>
      </c>
      <c r="K183">
        <v>395000</v>
      </c>
      <c r="L183">
        <v>395000</v>
      </c>
      <c r="M183">
        <v>395000</v>
      </c>
      <c r="N183">
        <v>395000</v>
      </c>
      <c r="O183">
        <v>100</v>
      </c>
      <c r="P183">
        <v>0</v>
      </c>
      <c r="Q183" t="s">
        <v>75</v>
      </c>
      <c r="R183" t="s">
        <v>1270</v>
      </c>
      <c r="S183" t="s">
        <v>167</v>
      </c>
      <c r="T183" t="s">
        <v>168</v>
      </c>
      <c r="U183">
        <v>0</v>
      </c>
      <c r="V183">
        <v>0</v>
      </c>
    </row>
    <row r="184" spans="1:22">
      <c r="A184">
        <v>11007</v>
      </c>
      <c r="B184" t="s">
        <v>163</v>
      </c>
      <c r="C184" t="s">
        <v>164</v>
      </c>
      <c r="D184" t="s">
        <v>1075</v>
      </c>
      <c r="E184">
        <v>1</v>
      </c>
      <c r="F184" t="s">
        <v>166</v>
      </c>
      <c r="G184" t="s">
        <v>73</v>
      </c>
      <c r="H184">
        <v>5058923</v>
      </c>
      <c r="I184" t="s">
        <v>1229</v>
      </c>
      <c r="J184">
        <v>395000</v>
      </c>
      <c r="K184">
        <v>395000</v>
      </c>
      <c r="L184">
        <v>395000</v>
      </c>
      <c r="M184">
        <v>395000</v>
      </c>
      <c r="N184">
        <v>395000</v>
      </c>
      <c r="O184">
        <v>100</v>
      </c>
      <c r="P184">
        <v>0</v>
      </c>
      <c r="Q184" t="s">
        <v>75</v>
      </c>
      <c r="R184" t="s">
        <v>1271</v>
      </c>
      <c r="S184" t="s">
        <v>167</v>
      </c>
      <c r="T184" t="s">
        <v>168</v>
      </c>
      <c r="U184">
        <v>0</v>
      </c>
      <c r="V184">
        <v>0</v>
      </c>
    </row>
    <row r="185" spans="1:22">
      <c r="A185">
        <v>11008</v>
      </c>
      <c r="B185" t="s">
        <v>163</v>
      </c>
      <c r="C185" t="s">
        <v>164</v>
      </c>
      <c r="D185" t="s">
        <v>1075</v>
      </c>
      <c r="E185">
        <v>1</v>
      </c>
      <c r="F185" t="s">
        <v>166</v>
      </c>
      <c r="G185" t="s">
        <v>73</v>
      </c>
      <c r="H185">
        <v>5058924</v>
      </c>
      <c r="I185" t="s">
        <v>1229</v>
      </c>
      <c r="J185">
        <v>395000</v>
      </c>
      <c r="K185">
        <v>395000</v>
      </c>
      <c r="L185">
        <v>395000</v>
      </c>
      <c r="M185">
        <v>395000</v>
      </c>
      <c r="N185">
        <v>395000</v>
      </c>
      <c r="O185">
        <v>100</v>
      </c>
      <c r="P185">
        <v>0</v>
      </c>
      <c r="Q185" t="s">
        <v>75</v>
      </c>
      <c r="R185" t="s">
        <v>1272</v>
      </c>
      <c r="S185" t="s">
        <v>167</v>
      </c>
      <c r="T185" t="s">
        <v>168</v>
      </c>
      <c r="U185">
        <v>0</v>
      </c>
      <c r="V185">
        <v>0</v>
      </c>
    </row>
    <row r="186" spans="1:22">
      <c r="A186">
        <v>11009</v>
      </c>
      <c r="B186" t="s">
        <v>163</v>
      </c>
      <c r="C186" t="s">
        <v>164</v>
      </c>
      <c r="D186" t="s">
        <v>1075</v>
      </c>
      <c r="E186">
        <v>1</v>
      </c>
      <c r="F186" t="s">
        <v>166</v>
      </c>
      <c r="G186" t="s">
        <v>73</v>
      </c>
      <c r="H186">
        <v>5058925</v>
      </c>
      <c r="I186" t="s">
        <v>1229</v>
      </c>
      <c r="J186">
        <v>395000</v>
      </c>
      <c r="K186">
        <v>395000</v>
      </c>
      <c r="L186">
        <v>395000</v>
      </c>
      <c r="M186">
        <v>395000</v>
      </c>
      <c r="N186">
        <v>395000</v>
      </c>
      <c r="O186">
        <v>100</v>
      </c>
      <c r="P186">
        <v>0</v>
      </c>
      <c r="Q186" t="s">
        <v>75</v>
      </c>
      <c r="R186" t="s">
        <v>1273</v>
      </c>
      <c r="S186" t="s">
        <v>167</v>
      </c>
      <c r="T186" t="s">
        <v>168</v>
      </c>
      <c r="U186">
        <v>0</v>
      </c>
      <c r="V186">
        <v>0</v>
      </c>
    </row>
    <row r="187" spans="1:22">
      <c r="A187">
        <v>11010</v>
      </c>
      <c r="B187" t="s">
        <v>163</v>
      </c>
      <c r="C187" t="s">
        <v>164</v>
      </c>
      <c r="D187" t="s">
        <v>1075</v>
      </c>
      <c r="E187">
        <v>1</v>
      </c>
      <c r="F187" t="s">
        <v>166</v>
      </c>
      <c r="G187" t="s">
        <v>73</v>
      </c>
      <c r="H187">
        <v>5058926</v>
      </c>
      <c r="I187" t="s">
        <v>1229</v>
      </c>
      <c r="J187">
        <v>395000</v>
      </c>
      <c r="K187">
        <v>395000</v>
      </c>
      <c r="L187">
        <v>395000</v>
      </c>
      <c r="M187">
        <v>395000</v>
      </c>
      <c r="N187">
        <v>395000</v>
      </c>
      <c r="O187">
        <v>100</v>
      </c>
      <c r="P187">
        <v>0</v>
      </c>
      <c r="Q187" t="s">
        <v>75</v>
      </c>
      <c r="R187" t="s">
        <v>1274</v>
      </c>
      <c r="S187" t="s">
        <v>167</v>
      </c>
      <c r="T187" t="s">
        <v>168</v>
      </c>
      <c r="U187">
        <v>0</v>
      </c>
      <c r="V187">
        <v>0</v>
      </c>
    </row>
    <row r="188" spans="1:22">
      <c r="A188">
        <v>11011</v>
      </c>
      <c r="B188" t="s">
        <v>163</v>
      </c>
      <c r="C188" t="s">
        <v>164</v>
      </c>
      <c r="D188" t="s">
        <v>1075</v>
      </c>
      <c r="E188">
        <v>1</v>
      </c>
      <c r="F188" t="s">
        <v>166</v>
      </c>
      <c r="G188" t="s">
        <v>73</v>
      </c>
      <c r="H188">
        <v>5058927</v>
      </c>
      <c r="I188" t="s">
        <v>1229</v>
      </c>
      <c r="J188">
        <v>395000</v>
      </c>
      <c r="K188">
        <v>395000</v>
      </c>
      <c r="L188">
        <v>395000</v>
      </c>
      <c r="M188">
        <v>395000</v>
      </c>
      <c r="N188">
        <v>395000</v>
      </c>
      <c r="O188">
        <v>100</v>
      </c>
      <c r="P188">
        <v>0</v>
      </c>
      <c r="Q188" t="s">
        <v>75</v>
      </c>
      <c r="R188" t="s">
        <v>1275</v>
      </c>
      <c r="S188" t="s">
        <v>167</v>
      </c>
      <c r="T188" t="s">
        <v>168</v>
      </c>
      <c r="U188">
        <v>0</v>
      </c>
      <c r="V188">
        <v>0</v>
      </c>
    </row>
    <row r="189" spans="1:22">
      <c r="A189">
        <v>11012</v>
      </c>
      <c r="B189" t="s">
        <v>163</v>
      </c>
      <c r="C189" t="s">
        <v>164</v>
      </c>
      <c r="D189" t="s">
        <v>1075</v>
      </c>
      <c r="E189">
        <v>1</v>
      </c>
      <c r="F189" t="s">
        <v>166</v>
      </c>
      <c r="G189" t="s">
        <v>73</v>
      </c>
      <c r="H189">
        <v>5058928</v>
      </c>
      <c r="I189" t="s">
        <v>1229</v>
      </c>
      <c r="J189">
        <v>395000</v>
      </c>
      <c r="K189">
        <v>395000</v>
      </c>
      <c r="L189">
        <v>395000</v>
      </c>
      <c r="M189">
        <v>395000</v>
      </c>
      <c r="N189">
        <v>395000</v>
      </c>
      <c r="O189">
        <v>100</v>
      </c>
      <c r="P189">
        <v>0</v>
      </c>
      <c r="Q189" t="s">
        <v>75</v>
      </c>
      <c r="R189" t="s">
        <v>1276</v>
      </c>
      <c r="S189" t="s">
        <v>167</v>
      </c>
      <c r="T189" t="s">
        <v>168</v>
      </c>
      <c r="U189">
        <v>0</v>
      </c>
      <c r="V189">
        <v>0</v>
      </c>
    </row>
    <row r="190" spans="1:22">
      <c r="A190">
        <v>11013</v>
      </c>
      <c r="B190" t="s">
        <v>163</v>
      </c>
      <c r="C190" t="s">
        <v>164</v>
      </c>
      <c r="D190" t="s">
        <v>1075</v>
      </c>
      <c r="E190">
        <v>1</v>
      </c>
      <c r="F190" t="s">
        <v>166</v>
      </c>
      <c r="G190" t="s">
        <v>73</v>
      </c>
      <c r="H190">
        <v>5058929</v>
      </c>
      <c r="I190" t="s">
        <v>1229</v>
      </c>
      <c r="J190">
        <v>395000</v>
      </c>
      <c r="K190">
        <v>395000</v>
      </c>
      <c r="L190">
        <v>395000</v>
      </c>
      <c r="M190">
        <v>395000</v>
      </c>
      <c r="N190">
        <v>395000</v>
      </c>
      <c r="O190">
        <v>100</v>
      </c>
      <c r="P190">
        <v>0</v>
      </c>
      <c r="Q190" t="s">
        <v>75</v>
      </c>
      <c r="R190" t="s">
        <v>1277</v>
      </c>
      <c r="S190" t="s">
        <v>167</v>
      </c>
      <c r="T190" t="s">
        <v>168</v>
      </c>
      <c r="U190">
        <v>0</v>
      </c>
      <c r="V190">
        <v>0</v>
      </c>
    </row>
    <row r="191" spans="1:22">
      <c r="A191">
        <v>11014</v>
      </c>
      <c r="B191" t="s">
        <v>163</v>
      </c>
      <c r="C191" t="s">
        <v>164</v>
      </c>
      <c r="D191" t="s">
        <v>1075</v>
      </c>
      <c r="E191">
        <v>1</v>
      </c>
      <c r="F191" t="s">
        <v>166</v>
      </c>
      <c r="G191" t="s">
        <v>73</v>
      </c>
      <c r="H191">
        <v>5058930</v>
      </c>
      <c r="I191" t="s">
        <v>1229</v>
      </c>
      <c r="J191">
        <v>395000</v>
      </c>
      <c r="K191">
        <v>395000</v>
      </c>
      <c r="L191">
        <v>395000</v>
      </c>
      <c r="M191">
        <v>395000</v>
      </c>
      <c r="N191">
        <v>395000</v>
      </c>
      <c r="O191">
        <v>100</v>
      </c>
      <c r="P191">
        <v>0</v>
      </c>
      <c r="Q191" t="s">
        <v>75</v>
      </c>
      <c r="R191" t="s">
        <v>1140</v>
      </c>
      <c r="S191" t="s">
        <v>167</v>
      </c>
      <c r="T191" t="s">
        <v>168</v>
      </c>
      <c r="U191">
        <v>0</v>
      </c>
      <c r="V191">
        <v>0</v>
      </c>
    </row>
    <row r="192" spans="1:22">
      <c r="A192">
        <v>11015</v>
      </c>
      <c r="B192" t="s">
        <v>163</v>
      </c>
      <c r="C192" t="s">
        <v>164</v>
      </c>
      <c r="D192" t="s">
        <v>1075</v>
      </c>
      <c r="E192">
        <v>1</v>
      </c>
      <c r="F192" t="s">
        <v>166</v>
      </c>
      <c r="G192" t="s">
        <v>73</v>
      </c>
      <c r="H192">
        <v>5058931</v>
      </c>
      <c r="I192" t="s">
        <v>1229</v>
      </c>
      <c r="J192">
        <v>395000</v>
      </c>
      <c r="K192">
        <v>395000</v>
      </c>
      <c r="L192">
        <v>395000</v>
      </c>
      <c r="M192">
        <v>395000</v>
      </c>
      <c r="N192">
        <v>395000</v>
      </c>
      <c r="O192">
        <v>100</v>
      </c>
      <c r="P192">
        <v>0</v>
      </c>
      <c r="Q192" t="s">
        <v>75</v>
      </c>
      <c r="R192" t="s">
        <v>1278</v>
      </c>
      <c r="S192" t="s">
        <v>167</v>
      </c>
      <c r="T192" t="s">
        <v>168</v>
      </c>
      <c r="U192">
        <v>0</v>
      </c>
      <c r="V192">
        <v>0</v>
      </c>
    </row>
    <row r="193" spans="1:22">
      <c r="A193">
        <v>11016</v>
      </c>
      <c r="B193" t="s">
        <v>163</v>
      </c>
      <c r="C193" t="s">
        <v>164</v>
      </c>
      <c r="D193" t="s">
        <v>1075</v>
      </c>
      <c r="E193">
        <v>1</v>
      </c>
      <c r="F193" t="s">
        <v>166</v>
      </c>
      <c r="G193" t="s">
        <v>73</v>
      </c>
      <c r="H193">
        <v>5058932</v>
      </c>
      <c r="I193" t="s">
        <v>1229</v>
      </c>
      <c r="J193">
        <v>395000</v>
      </c>
      <c r="K193">
        <v>395000</v>
      </c>
      <c r="L193">
        <v>395000</v>
      </c>
      <c r="M193">
        <v>395000</v>
      </c>
      <c r="N193">
        <v>395000</v>
      </c>
      <c r="O193">
        <v>100</v>
      </c>
      <c r="P193">
        <v>0</v>
      </c>
      <c r="Q193" t="s">
        <v>75</v>
      </c>
      <c r="R193" t="s">
        <v>1279</v>
      </c>
      <c r="S193" t="s">
        <v>167</v>
      </c>
      <c r="T193" t="s">
        <v>168</v>
      </c>
      <c r="U193">
        <v>0</v>
      </c>
      <c r="V193">
        <v>0</v>
      </c>
    </row>
    <row r="194" spans="1:22">
      <c r="A194">
        <v>11017</v>
      </c>
      <c r="B194" t="s">
        <v>163</v>
      </c>
      <c r="C194" t="s">
        <v>164</v>
      </c>
      <c r="D194" t="s">
        <v>1127</v>
      </c>
      <c r="E194">
        <v>1</v>
      </c>
      <c r="F194" t="s">
        <v>166</v>
      </c>
      <c r="G194" t="s">
        <v>73</v>
      </c>
      <c r="H194">
        <v>5058933</v>
      </c>
      <c r="I194" t="s">
        <v>1229</v>
      </c>
      <c r="J194">
        <v>395000</v>
      </c>
      <c r="K194">
        <v>395000</v>
      </c>
      <c r="L194">
        <v>395000</v>
      </c>
      <c r="M194">
        <v>395000</v>
      </c>
      <c r="N194">
        <v>395000</v>
      </c>
      <c r="O194">
        <v>100</v>
      </c>
      <c r="P194">
        <v>0</v>
      </c>
      <c r="Q194" t="s">
        <v>75</v>
      </c>
      <c r="R194" t="s">
        <v>1280</v>
      </c>
      <c r="S194" t="s">
        <v>167</v>
      </c>
      <c r="T194" t="s">
        <v>168</v>
      </c>
      <c r="U194">
        <v>0</v>
      </c>
      <c r="V194">
        <v>0</v>
      </c>
    </row>
    <row r="195" spans="1:22">
      <c r="A195">
        <v>11018</v>
      </c>
      <c r="B195" t="s">
        <v>163</v>
      </c>
      <c r="C195" t="s">
        <v>164</v>
      </c>
      <c r="D195" t="s">
        <v>1127</v>
      </c>
      <c r="E195">
        <v>1</v>
      </c>
      <c r="F195" t="s">
        <v>166</v>
      </c>
      <c r="G195" t="s">
        <v>73</v>
      </c>
      <c r="H195">
        <v>5058934</v>
      </c>
      <c r="I195" t="s">
        <v>1229</v>
      </c>
      <c r="J195">
        <v>395000</v>
      </c>
      <c r="K195">
        <v>395000</v>
      </c>
      <c r="L195">
        <v>395000</v>
      </c>
      <c r="M195">
        <v>395000</v>
      </c>
      <c r="N195">
        <v>395000</v>
      </c>
      <c r="O195">
        <v>100</v>
      </c>
      <c r="P195">
        <v>0</v>
      </c>
      <c r="Q195" t="s">
        <v>75</v>
      </c>
      <c r="R195" t="s">
        <v>1281</v>
      </c>
      <c r="S195" t="s">
        <v>167</v>
      </c>
      <c r="T195" t="s">
        <v>168</v>
      </c>
      <c r="U195">
        <v>0</v>
      </c>
      <c r="V195">
        <v>0</v>
      </c>
    </row>
    <row r="196" spans="1:22">
      <c r="A196">
        <v>11019</v>
      </c>
      <c r="B196" t="s">
        <v>163</v>
      </c>
      <c r="C196" t="s">
        <v>164</v>
      </c>
      <c r="D196" t="s">
        <v>1127</v>
      </c>
      <c r="E196">
        <v>1</v>
      </c>
      <c r="F196" t="s">
        <v>166</v>
      </c>
      <c r="G196" t="s">
        <v>73</v>
      </c>
      <c r="H196">
        <v>5058935</v>
      </c>
      <c r="I196" t="s">
        <v>1229</v>
      </c>
      <c r="J196">
        <v>395000</v>
      </c>
      <c r="K196">
        <v>395000</v>
      </c>
      <c r="L196">
        <v>395000</v>
      </c>
      <c r="M196">
        <v>395000</v>
      </c>
      <c r="N196">
        <v>395000</v>
      </c>
      <c r="O196">
        <v>100</v>
      </c>
      <c r="P196">
        <v>0</v>
      </c>
      <c r="Q196" t="s">
        <v>75</v>
      </c>
      <c r="R196" t="s">
        <v>1282</v>
      </c>
      <c r="S196" t="s">
        <v>167</v>
      </c>
      <c r="T196" t="s">
        <v>168</v>
      </c>
      <c r="U196">
        <v>0</v>
      </c>
      <c r="V196">
        <v>0</v>
      </c>
    </row>
    <row r="197" spans="1:22">
      <c r="A197">
        <v>11021</v>
      </c>
      <c r="B197" t="s">
        <v>163</v>
      </c>
      <c r="C197" t="s">
        <v>164</v>
      </c>
      <c r="D197" t="s">
        <v>1127</v>
      </c>
      <c r="E197">
        <v>1</v>
      </c>
      <c r="F197" t="s">
        <v>166</v>
      </c>
      <c r="G197" t="s">
        <v>73</v>
      </c>
      <c r="H197">
        <v>5058936</v>
      </c>
      <c r="I197" t="s">
        <v>1229</v>
      </c>
      <c r="J197">
        <v>395000</v>
      </c>
      <c r="K197">
        <v>395000</v>
      </c>
      <c r="L197">
        <v>395000</v>
      </c>
      <c r="M197">
        <v>395000</v>
      </c>
      <c r="N197">
        <v>395000</v>
      </c>
      <c r="O197">
        <v>100</v>
      </c>
      <c r="P197">
        <v>0</v>
      </c>
      <c r="Q197" t="s">
        <v>75</v>
      </c>
      <c r="R197" t="s">
        <v>1283</v>
      </c>
      <c r="S197" t="s">
        <v>167</v>
      </c>
      <c r="T197" t="s">
        <v>168</v>
      </c>
      <c r="U197">
        <v>0</v>
      </c>
      <c r="V197">
        <v>0</v>
      </c>
    </row>
    <row r="198" spans="1:22">
      <c r="A198">
        <v>11022</v>
      </c>
      <c r="B198" t="s">
        <v>163</v>
      </c>
      <c r="C198" t="s">
        <v>164</v>
      </c>
      <c r="D198" t="s">
        <v>1127</v>
      </c>
      <c r="E198">
        <v>1</v>
      </c>
      <c r="F198" t="s">
        <v>166</v>
      </c>
      <c r="G198" t="s">
        <v>73</v>
      </c>
      <c r="H198">
        <v>5058937</v>
      </c>
      <c r="I198" t="s">
        <v>1229</v>
      </c>
      <c r="J198">
        <v>395000</v>
      </c>
      <c r="K198">
        <v>395000</v>
      </c>
      <c r="L198">
        <v>395000</v>
      </c>
      <c r="M198">
        <v>395000</v>
      </c>
      <c r="N198">
        <v>395000</v>
      </c>
      <c r="O198">
        <v>100</v>
      </c>
      <c r="P198">
        <v>0</v>
      </c>
      <c r="Q198" t="s">
        <v>75</v>
      </c>
      <c r="R198" t="s">
        <v>1284</v>
      </c>
      <c r="S198" t="s">
        <v>167</v>
      </c>
      <c r="T198" t="s">
        <v>168</v>
      </c>
      <c r="U198">
        <v>0</v>
      </c>
      <c r="V198">
        <v>0</v>
      </c>
    </row>
    <row r="199" spans="1:22">
      <c r="A199">
        <v>11024</v>
      </c>
      <c r="B199" t="s">
        <v>163</v>
      </c>
      <c r="C199" t="s">
        <v>164</v>
      </c>
      <c r="D199" t="s">
        <v>1127</v>
      </c>
      <c r="E199">
        <v>1</v>
      </c>
      <c r="F199" t="s">
        <v>166</v>
      </c>
      <c r="G199" t="s">
        <v>73</v>
      </c>
      <c r="H199">
        <v>5058938</v>
      </c>
      <c r="I199" t="s">
        <v>1229</v>
      </c>
      <c r="J199">
        <v>395000</v>
      </c>
      <c r="K199">
        <v>395000</v>
      </c>
      <c r="L199">
        <v>395000</v>
      </c>
      <c r="M199">
        <v>395000</v>
      </c>
      <c r="N199">
        <v>395000</v>
      </c>
      <c r="O199">
        <v>100</v>
      </c>
      <c r="P199">
        <v>0</v>
      </c>
      <c r="Q199" t="s">
        <v>75</v>
      </c>
      <c r="R199" t="s">
        <v>1285</v>
      </c>
      <c r="S199" t="s">
        <v>167</v>
      </c>
      <c r="T199" t="s">
        <v>168</v>
      </c>
      <c r="U199">
        <v>0</v>
      </c>
      <c r="V199">
        <v>0</v>
      </c>
    </row>
    <row r="200" spans="1:22">
      <c r="A200">
        <v>11025</v>
      </c>
      <c r="B200" t="s">
        <v>163</v>
      </c>
      <c r="C200" t="s">
        <v>164</v>
      </c>
      <c r="D200" t="s">
        <v>1127</v>
      </c>
      <c r="E200">
        <v>1</v>
      </c>
      <c r="F200" t="s">
        <v>166</v>
      </c>
      <c r="G200" t="s">
        <v>73</v>
      </c>
      <c r="H200">
        <v>5058939</v>
      </c>
      <c r="I200" t="s">
        <v>1229</v>
      </c>
      <c r="J200">
        <v>395000</v>
      </c>
      <c r="K200">
        <v>395000</v>
      </c>
      <c r="L200">
        <v>395000</v>
      </c>
      <c r="M200">
        <v>395000</v>
      </c>
      <c r="N200">
        <v>395000</v>
      </c>
      <c r="O200">
        <v>100</v>
      </c>
      <c r="P200">
        <v>0</v>
      </c>
      <c r="Q200" t="s">
        <v>75</v>
      </c>
      <c r="R200" t="s">
        <v>1246</v>
      </c>
      <c r="S200" t="s">
        <v>167</v>
      </c>
      <c r="T200" t="s">
        <v>168</v>
      </c>
      <c r="U200">
        <v>0</v>
      </c>
      <c r="V200">
        <v>0</v>
      </c>
    </row>
    <row r="201" spans="1:22">
      <c r="A201">
        <v>11026</v>
      </c>
      <c r="B201" t="s">
        <v>163</v>
      </c>
      <c r="C201" t="s">
        <v>164</v>
      </c>
      <c r="D201" t="s">
        <v>1127</v>
      </c>
      <c r="E201">
        <v>1</v>
      </c>
      <c r="F201" t="s">
        <v>166</v>
      </c>
      <c r="G201" t="s">
        <v>73</v>
      </c>
      <c r="H201">
        <v>5058940</v>
      </c>
      <c r="I201" t="s">
        <v>1229</v>
      </c>
      <c r="J201">
        <v>395000</v>
      </c>
      <c r="K201">
        <v>395000</v>
      </c>
      <c r="L201">
        <v>395000</v>
      </c>
      <c r="M201">
        <v>395000</v>
      </c>
      <c r="N201">
        <v>395000</v>
      </c>
      <c r="O201">
        <v>100</v>
      </c>
      <c r="P201">
        <v>0</v>
      </c>
      <c r="Q201" t="s">
        <v>75</v>
      </c>
      <c r="R201" t="s">
        <v>1286</v>
      </c>
      <c r="S201" t="s">
        <v>167</v>
      </c>
      <c r="T201" t="s">
        <v>168</v>
      </c>
      <c r="U201">
        <v>0</v>
      </c>
      <c r="V201">
        <v>0</v>
      </c>
    </row>
    <row r="202" spans="1:22">
      <c r="A202">
        <v>11027</v>
      </c>
      <c r="B202" t="s">
        <v>163</v>
      </c>
      <c r="C202" t="s">
        <v>164</v>
      </c>
      <c r="D202" t="s">
        <v>1127</v>
      </c>
      <c r="E202">
        <v>1</v>
      </c>
      <c r="F202" t="s">
        <v>166</v>
      </c>
      <c r="G202" t="s">
        <v>73</v>
      </c>
      <c r="H202">
        <v>5058941</v>
      </c>
      <c r="I202" t="s">
        <v>1229</v>
      </c>
      <c r="J202">
        <v>395000</v>
      </c>
      <c r="K202">
        <v>395000</v>
      </c>
      <c r="L202">
        <v>395000</v>
      </c>
      <c r="M202">
        <v>395000</v>
      </c>
      <c r="N202">
        <v>395000</v>
      </c>
      <c r="O202">
        <v>100</v>
      </c>
      <c r="P202">
        <v>0</v>
      </c>
      <c r="Q202" t="s">
        <v>75</v>
      </c>
      <c r="R202" t="s">
        <v>1287</v>
      </c>
      <c r="S202" t="s">
        <v>167</v>
      </c>
      <c r="T202" t="s">
        <v>168</v>
      </c>
      <c r="U202">
        <v>0</v>
      </c>
      <c r="V202">
        <v>0</v>
      </c>
    </row>
    <row r="203" spans="1:22">
      <c r="A203">
        <v>11028</v>
      </c>
      <c r="B203" t="s">
        <v>163</v>
      </c>
      <c r="C203" t="s">
        <v>164</v>
      </c>
      <c r="D203" t="s">
        <v>1127</v>
      </c>
      <c r="E203">
        <v>1</v>
      </c>
      <c r="F203" t="s">
        <v>166</v>
      </c>
      <c r="G203" t="s">
        <v>73</v>
      </c>
      <c r="H203">
        <v>5058942</v>
      </c>
      <c r="I203" t="s">
        <v>1229</v>
      </c>
      <c r="J203">
        <v>395000</v>
      </c>
      <c r="K203">
        <v>395000</v>
      </c>
      <c r="L203">
        <v>395000</v>
      </c>
      <c r="M203">
        <v>395000</v>
      </c>
      <c r="N203">
        <v>395000</v>
      </c>
      <c r="O203">
        <v>100</v>
      </c>
      <c r="P203">
        <v>0</v>
      </c>
      <c r="Q203" t="s">
        <v>75</v>
      </c>
      <c r="R203" t="s">
        <v>1288</v>
      </c>
      <c r="S203" t="s">
        <v>167</v>
      </c>
      <c r="T203" t="s">
        <v>168</v>
      </c>
      <c r="U203">
        <v>0</v>
      </c>
      <c r="V203">
        <v>0</v>
      </c>
    </row>
    <row r="204" spans="1:22">
      <c r="A204">
        <v>11030</v>
      </c>
      <c r="B204" t="s">
        <v>163</v>
      </c>
      <c r="C204" t="s">
        <v>164</v>
      </c>
      <c r="D204" t="s">
        <v>1289</v>
      </c>
      <c r="E204">
        <v>1</v>
      </c>
      <c r="F204" t="s">
        <v>166</v>
      </c>
      <c r="G204" t="s">
        <v>73</v>
      </c>
      <c r="H204">
        <v>5058943</v>
      </c>
      <c r="I204" t="s">
        <v>1229</v>
      </c>
      <c r="J204">
        <v>395000</v>
      </c>
      <c r="K204">
        <v>395000</v>
      </c>
      <c r="L204">
        <v>395000</v>
      </c>
      <c r="M204">
        <v>395000</v>
      </c>
      <c r="N204">
        <v>395000</v>
      </c>
      <c r="O204">
        <v>100</v>
      </c>
      <c r="P204">
        <v>0</v>
      </c>
      <c r="Q204" t="s">
        <v>75</v>
      </c>
      <c r="R204" t="s">
        <v>1290</v>
      </c>
      <c r="S204" t="s">
        <v>167</v>
      </c>
      <c r="T204" t="s">
        <v>168</v>
      </c>
      <c r="U204">
        <v>0</v>
      </c>
      <c r="V204">
        <v>0</v>
      </c>
    </row>
    <row r="205" spans="1:22">
      <c r="A205">
        <v>11031</v>
      </c>
      <c r="B205" t="s">
        <v>163</v>
      </c>
      <c r="C205" t="s">
        <v>164</v>
      </c>
      <c r="D205" t="s">
        <v>1289</v>
      </c>
      <c r="E205">
        <v>1</v>
      </c>
      <c r="F205" t="s">
        <v>166</v>
      </c>
      <c r="G205" t="s">
        <v>73</v>
      </c>
      <c r="H205">
        <v>5058944</v>
      </c>
      <c r="I205" t="s">
        <v>1229</v>
      </c>
      <c r="J205">
        <v>395000</v>
      </c>
      <c r="K205">
        <v>395000</v>
      </c>
      <c r="L205">
        <v>395000</v>
      </c>
      <c r="M205">
        <v>395000</v>
      </c>
      <c r="N205">
        <v>395000</v>
      </c>
      <c r="O205">
        <v>100</v>
      </c>
      <c r="P205">
        <v>0</v>
      </c>
      <c r="Q205" t="s">
        <v>75</v>
      </c>
      <c r="R205" t="s">
        <v>1291</v>
      </c>
      <c r="S205" t="s">
        <v>167</v>
      </c>
      <c r="T205" t="s">
        <v>168</v>
      </c>
      <c r="U205">
        <v>0</v>
      </c>
      <c r="V205">
        <v>0</v>
      </c>
    </row>
    <row r="206" spans="1:22">
      <c r="A206">
        <v>11032</v>
      </c>
      <c r="B206" t="s">
        <v>163</v>
      </c>
      <c r="C206" t="s">
        <v>164</v>
      </c>
      <c r="D206" t="s">
        <v>1289</v>
      </c>
      <c r="E206">
        <v>1</v>
      </c>
      <c r="F206" t="s">
        <v>166</v>
      </c>
      <c r="G206" t="s">
        <v>73</v>
      </c>
      <c r="H206">
        <v>5058945</v>
      </c>
      <c r="I206" t="s">
        <v>1229</v>
      </c>
      <c r="J206">
        <v>395000</v>
      </c>
      <c r="K206">
        <v>395000</v>
      </c>
      <c r="L206">
        <v>395000</v>
      </c>
      <c r="M206">
        <v>395000</v>
      </c>
      <c r="N206">
        <v>395000</v>
      </c>
      <c r="O206">
        <v>100</v>
      </c>
      <c r="P206">
        <v>0</v>
      </c>
      <c r="Q206" t="s">
        <v>75</v>
      </c>
      <c r="R206" t="s">
        <v>1292</v>
      </c>
      <c r="S206" t="s">
        <v>167</v>
      </c>
      <c r="T206" t="s">
        <v>168</v>
      </c>
      <c r="U206">
        <v>0</v>
      </c>
      <c r="V206">
        <v>0</v>
      </c>
    </row>
    <row r="207" spans="1:22">
      <c r="A207">
        <v>11033</v>
      </c>
      <c r="B207" t="s">
        <v>163</v>
      </c>
      <c r="C207" t="s">
        <v>164</v>
      </c>
      <c r="D207" t="s">
        <v>1289</v>
      </c>
      <c r="E207">
        <v>1</v>
      </c>
      <c r="F207" t="s">
        <v>166</v>
      </c>
      <c r="G207" t="s">
        <v>73</v>
      </c>
      <c r="H207">
        <v>5058946</v>
      </c>
      <c r="I207" t="s">
        <v>1229</v>
      </c>
      <c r="J207">
        <v>395000</v>
      </c>
      <c r="K207">
        <v>395000</v>
      </c>
      <c r="L207">
        <v>395000</v>
      </c>
      <c r="M207">
        <v>395000</v>
      </c>
      <c r="N207">
        <v>395000</v>
      </c>
      <c r="O207">
        <v>100</v>
      </c>
      <c r="P207">
        <v>0</v>
      </c>
      <c r="Q207" t="s">
        <v>75</v>
      </c>
      <c r="R207" t="s">
        <v>1293</v>
      </c>
      <c r="S207" t="s">
        <v>167</v>
      </c>
      <c r="T207" t="s">
        <v>168</v>
      </c>
      <c r="U207">
        <v>0</v>
      </c>
      <c r="V207">
        <v>0</v>
      </c>
    </row>
    <row r="208" spans="1:22">
      <c r="A208">
        <v>11034</v>
      </c>
      <c r="B208" t="s">
        <v>163</v>
      </c>
      <c r="C208" t="s">
        <v>164</v>
      </c>
      <c r="D208" t="s">
        <v>1289</v>
      </c>
      <c r="E208">
        <v>1</v>
      </c>
      <c r="F208" t="s">
        <v>166</v>
      </c>
      <c r="G208" t="s">
        <v>73</v>
      </c>
      <c r="H208">
        <v>5058947</v>
      </c>
      <c r="I208" t="s">
        <v>1229</v>
      </c>
      <c r="J208">
        <v>395000</v>
      </c>
      <c r="K208">
        <v>395000</v>
      </c>
      <c r="L208">
        <v>395000</v>
      </c>
      <c r="M208">
        <v>395000</v>
      </c>
      <c r="N208">
        <v>395000</v>
      </c>
      <c r="O208">
        <v>100</v>
      </c>
      <c r="P208">
        <v>0</v>
      </c>
      <c r="Q208" t="s">
        <v>75</v>
      </c>
      <c r="R208" t="s">
        <v>1294</v>
      </c>
      <c r="S208" t="s">
        <v>167</v>
      </c>
      <c r="T208" t="s">
        <v>168</v>
      </c>
      <c r="U208">
        <v>0</v>
      </c>
      <c r="V208">
        <v>0</v>
      </c>
    </row>
    <row r="209" spans="1:22">
      <c r="A209">
        <v>11036</v>
      </c>
      <c r="B209" t="s">
        <v>163</v>
      </c>
      <c r="C209" t="s">
        <v>164</v>
      </c>
      <c r="D209" t="s">
        <v>1289</v>
      </c>
      <c r="E209">
        <v>1</v>
      </c>
      <c r="F209" t="s">
        <v>166</v>
      </c>
      <c r="G209" t="s">
        <v>73</v>
      </c>
      <c r="H209">
        <v>5058948</v>
      </c>
      <c r="I209" t="s">
        <v>1229</v>
      </c>
      <c r="J209">
        <v>395000</v>
      </c>
      <c r="K209">
        <v>395000</v>
      </c>
      <c r="L209">
        <v>395000</v>
      </c>
      <c r="M209">
        <v>395000</v>
      </c>
      <c r="N209">
        <v>395000</v>
      </c>
      <c r="O209">
        <v>100</v>
      </c>
      <c r="P209">
        <v>0</v>
      </c>
      <c r="Q209" t="s">
        <v>75</v>
      </c>
      <c r="R209" t="s">
        <v>1071</v>
      </c>
      <c r="S209" t="s">
        <v>167</v>
      </c>
      <c r="T209" t="s">
        <v>168</v>
      </c>
      <c r="U209">
        <v>0</v>
      </c>
      <c r="V209">
        <v>0</v>
      </c>
    </row>
    <row r="210" spans="1:22">
      <c r="A210">
        <v>11037</v>
      </c>
      <c r="B210" t="s">
        <v>163</v>
      </c>
      <c r="C210" t="s">
        <v>164</v>
      </c>
      <c r="D210" t="s">
        <v>1127</v>
      </c>
      <c r="E210">
        <v>1</v>
      </c>
      <c r="F210" t="s">
        <v>166</v>
      </c>
      <c r="G210" t="s">
        <v>73</v>
      </c>
      <c r="H210">
        <v>5058949</v>
      </c>
      <c r="I210" t="s">
        <v>1229</v>
      </c>
      <c r="J210">
        <v>395000</v>
      </c>
      <c r="K210">
        <v>395000</v>
      </c>
      <c r="L210">
        <v>395000</v>
      </c>
      <c r="M210">
        <v>395000</v>
      </c>
      <c r="N210">
        <v>395000</v>
      </c>
      <c r="O210">
        <v>100</v>
      </c>
      <c r="P210">
        <v>0</v>
      </c>
      <c r="Q210" t="s">
        <v>75</v>
      </c>
      <c r="R210" t="s">
        <v>1295</v>
      </c>
      <c r="S210" t="s">
        <v>167</v>
      </c>
      <c r="T210" t="s">
        <v>168</v>
      </c>
      <c r="U210">
        <v>0</v>
      </c>
      <c r="V210">
        <v>0</v>
      </c>
    </row>
    <row r="211" spans="1:22">
      <c r="A211">
        <v>11038</v>
      </c>
      <c r="B211" t="s">
        <v>1296</v>
      </c>
      <c r="C211" t="s">
        <v>677</v>
      </c>
      <c r="D211" t="s">
        <v>1229</v>
      </c>
      <c r="E211">
        <v>2</v>
      </c>
      <c r="F211" t="s">
        <v>160</v>
      </c>
      <c r="G211" t="s">
        <v>73</v>
      </c>
      <c r="H211">
        <v>4008910</v>
      </c>
      <c r="I211" t="s">
        <v>1229</v>
      </c>
      <c r="J211">
        <v>606000</v>
      </c>
      <c r="K211">
        <v>303000</v>
      </c>
      <c r="L211">
        <v>392040</v>
      </c>
      <c r="M211">
        <v>196020</v>
      </c>
      <c r="N211">
        <v>392040</v>
      </c>
      <c r="O211">
        <v>100</v>
      </c>
      <c r="P211">
        <v>0</v>
      </c>
      <c r="Q211" t="s">
        <v>75</v>
      </c>
      <c r="R211" t="s">
        <v>161</v>
      </c>
      <c r="S211" t="s">
        <v>184</v>
      </c>
      <c r="T211" t="s">
        <v>245</v>
      </c>
      <c r="U211">
        <v>0</v>
      </c>
      <c r="V211">
        <v>0</v>
      </c>
    </row>
    <row r="212" spans="1:22">
      <c r="A212">
        <v>10719</v>
      </c>
      <c r="B212" t="s">
        <v>652</v>
      </c>
      <c r="C212" t="s">
        <v>147</v>
      </c>
      <c r="D212" t="s">
        <v>1127</v>
      </c>
      <c r="E212">
        <v>1</v>
      </c>
      <c r="F212" t="s">
        <v>250</v>
      </c>
      <c r="G212" t="s">
        <v>73</v>
      </c>
      <c r="H212">
        <v>5058954</v>
      </c>
      <c r="I212" t="s">
        <v>1229</v>
      </c>
      <c r="J212">
        <v>7660</v>
      </c>
      <c r="K212">
        <v>38300</v>
      </c>
      <c r="L212">
        <v>4841</v>
      </c>
      <c r="M212">
        <v>24202.548299999999</v>
      </c>
      <c r="N212">
        <v>4840.5096599999997</v>
      </c>
      <c r="O212">
        <v>20</v>
      </c>
      <c r="P212">
        <v>0</v>
      </c>
      <c r="Q212" t="s">
        <v>75</v>
      </c>
      <c r="R212" t="s">
        <v>1254</v>
      </c>
      <c r="S212" t="s">
        <v>213</v>
      </c>
      <c r="T212" t="s">
        <v>128</v>
      </c>
      <c r="U212">
        <v>0</v>
      </c>
      <c r="V212">
        <v>0</v>
      </c>
    </row>
    <row r="213" spans="1:22">
      <c r="A213">
        <v>10719</v>
      </c>
      <c r="B213" t="s">
        <v>134</v>
      </c>
      <c r="C213" t="s">
        <v>135</v>
      </c>
      <c r="D213" t="s">
        <v>1127</v>
      </c>
      <c r="E213">
        <v>6</v>
      </c>
      <c r="F213" t="s">
        <v>250</v>
      </c>
      <c r="G213" t="s">
        <v>73</v>
      </c>
      <c r="H213">
        <v>5058954</v>
      </c>
      <c r="I213" t="s">
        <v>1229</v>
      </c>
      <c r="J213">
        <v>27840</v>
      </c>
      <c r="K213">
        <v>23200</v>
      </c>
      <c r="L213">
        <v>8160</v>
      </c>
      <c r="M213">
        <v>6800</v>
      </c>
      <c r="N213">
        <v>8160</v>
      </c>
      <c r="O213">
        <v>20</v>
      </c>
      <c r="P213">
        <v>0</v>
      </c>
      <c r="Q213" t="s">
        <v>75</v>
      </c>
      <c r="R213" t="s">
        <v>1254</v>
      </c>
      <c r="S213" t="s">
        <v>213</v>
      </c>
      <c r="T213" t="s">
        <v>136</v>
      </c>
      <c r="U213">
        <v>0</v>
      </c>
      <c r="V213">
        <v>0</v>
      </c>
    </row>
    <row r="214" spans="1:22">
      <c r="A214">
        <v>10005</v>
      </c>
      <c r="B214" t="s">
        <v>1080</v>
      </c>
      <c r="C214" t="s">
        <v>1081</v>
      </c>
      <c r="D214" t="s">
        <v>74</v>
      </c>
      <c r="E214">
        <v>1</v>
      </c>
      <c r="F214" t="s">
        <v>72</v>
      </c>
      <c r="G214" t="s">
        <v>340</v>
      </c>
      <c r="H214">
        <v>7006048</v>
      </c>
      <c r="I214" t="s">
        <v>1229</v>
      </c>
      <c r="J214">
        <v>-498000</v>
      </c>
      <c r="K214">
        <v>498000</v>
      </c>
      <c r="L214">
        <v>-403380</v>
      </c>
      <c r="M214">
        <v>403380</v>
      </c>
      <c r="N214">
        <v>-403380</v>
      </c>
      <c r="O214">
        <v>100</v>
      </c>
      <c r="P214">
        <v>19</v>
      </c>
      <c r="Q214" t="s">
        <v>75</v>
      </c>
      <c r="R214" t="s">
        <v>1082</v>
      </c>
      <c r="S214" t="s">
        <v>195</v>
      </c>
      <c r="T214" t="s">
        <v>462</v>
      </c>
      <c r="U214">
        <v>0</v>
      </c>
      <c r="V214">
        <v>0</v>
      </c>
    </row>
    <row r="215" spans="1:22">
      <c r="A215">
        <v>10005</v>
      </c>
      <c r="B215" t="s">
        <v>909</v>
      </c>
      <c r="C215" t="s">
        <v>519</v>
      </c>
      <c r="D215" t="s">
        <v>74</v>
      </c>
      <c r="E215">
        <v>1</v>
      </c>
      <c r="F215" t="s">
        <v>72</v>
      </c>
      <c r="G215" t="s">
        <v>340</v>
      </c>
      <c r="H215">
        <v>7006048</v>
      </c>
      <c r="I215" t="s">
        <v>1229</v>
      </c>
      <c r="J215">
        <v>-12000</v>
      </c>
      <c r="K215">
        <v>12000</v>
      </c>
      <c r="L215">
        <v>-9120</v>
      </c>
      <c r="M215">
        <v>7819.5263999999997</v>
      </c>
      <c r="N215">
        <v>-7819.5263999999997</v>
      </c>
      <c r="O215">
        <v>100</v>
      </c>
      <c r="P215">
        <v>24</v>
      </c>
      <c r="Q215" t="s">
        <v>75</v>
      </c>
      <c r="R215" t="s">
        <v>1082</v>
      </c>
      <c r="S215" t="s">
        <v>195</v>
      </c>
      <c r="T215" t="s">
        <v>436</v>
      </c>
      <c r="U215">
        <v>0</v>
      </c>
      <c r="V215">
        <v>0</v>
      </c>
    </row>
    <row r="216" spans="1:22">
      <c r="A216">
        <v>10005</v>
      </c>
      <c r="B216" t="s">
        <v>909</v>
      </c>
      <c r="C216" t="s">
        <v>519</v>
      </c>
      <c r="D216" t="s">
        <v>74</v>
      </c>
      <c r="E216">
        <v>1</v>
      </c>
      <c r="F216" t="s">
        <v>72</v>
      </c>
      <c r="G216" t="s">
        <v>340</v>
      </c>
      <c r="H216">
        <v>7006048</v>
      </c>
      <c r="I216" t="s">
        <v>1229</v>
      </c>
      <c r="J216">
        <v>-12000</v>
      </c>
      <c r="K216">
        <v>12000</v>
      </c>
      <c r="L216">
        <v>-9120</v>
      </c>
      <c r="M216">
        <v>7819.5263999999997</v>
      </c>
      <c r="N216">
        <v>-7819.5263999999997</v>
      </c>
      <c r="O216">
        <v>100</v>
      </c>
      <c r="P216">
        <v>24</v>
      </c>
      <c r="Q216" t="s">
        <v>75</v>
      </c>
      <c r="R216" t="s">
        <v>1082</v>
      </c>
      <c r="S216" t="s">
        <v>195</v>
      </c>
      <c r="T216" t="s">
        <v>436</v>
      </c>
      <c r="U216">
        <v>0</v>
      </c>
      <c r="V216">
        <v>0</v>
      </c>
    </row>
    <row r="217" spans="1:22">
      <c r="A217">
        <v>10005</v>
      </c>
      <c r="B217" t="s">
        <v>910</v>
      </c>
      <c r="C217" t="s">
        <v>354</v>
      </c>
      <c r="D217" t="s">
        <v>74</v>
      </c>
      <c r="E217">
        <v>3</v>
      </c>
      <c r="F217" t="s">
        <v>72</v>
      </c>
      <c r="G217" t="s">
        <v>340</v>
      </c>
      <c r="H217">
        <v>7006048</v>
      </c>
      <c r="I217" t="s">
        <v>1229</v>
      </c>
      <c r="J217">
        <v>-37200</v>
      </c>
      <c r="K217">
        <v>12400</v>
      </c>
      <c r="L217">
        <v>-29388</v>
      </c>
      <c r="M217">
        <v>8268.9567000000006</v>
      </c>
      <c r="N217">
        <v>-24806.8701</v>
      </c>
      <c r="O217">
        <v>100</v>
      </c>
      <c r="P217">
        <v>21</v>
      </c>
      <c r="Q217" t="s">
        <v>75</v>
      </c>
      <c r="R217" t="s">
        <v>1082</v>
      </c>
      <c r="S217" t="s">
        <v>195</v>
      </c>
      <c r="T217" t="s">
        <v>85</v>
      </c>
      <c r="U217">
        <v>0</v>
      </c>
      <c r="V217">
        <v>0</v>
      </c>
    </row>
    <row r="218" spans="1:22">
      <c r="A218">
        <v>10005</v>
      </c>
      <c r="B218" t="s">
        <v>1083</v>
      </c>
      <c r="C218" t="s">
        <v>1084</v>
      </c>
      <c r="D218" t="s">
        <v>74</v>
      </c>
      <c r="E218">
        <v>1</v>
      </c>
      <c r="F218" t="s">
        <v>72</v>
      </c>
      <c r="G218" t="s">
        <v>340</v>
      </c>
      <c r="H218">
        <v>7006048</v>
      </c>
      <c r="I218" t="s">
        <v>1229</v>
      </c>
      <c r="J218">
        <v>-403000</v>
      </c>
      <c r="K218">
        <v>403000</v>
      </c>
      <c r="L218">
        <v>-326430</v>
      </c>
      <c r="M218">
        <v>294190</v>
      </c>
      <c r="N218">
        <v>-294190</v>
      </c>
      <c r="O218">
        <v>100</v>
      </c>
      <c r="P218">
        <v>19</v>
      </c>
      <c r="Q218" t="s">
        <v>75</v>
      </c>
      <c r="R218" t="s">
        <v>1082</v>
      </c>
      <c r="S218" t="s">
        <v>195</v>
      </c>
      <c r="T218" t="s">
        <v>80</v>
      </c>
      <c r="U218">
        <v>0</v>
      </c>
      <c r="V218">
        <v>0</v>
      </c>
    </row>
    <row r="219" spans="1:22">
      <c r="A219">
        <v>10005</v>
      </c>
      <c r="B219" t="s">
        <v>1098</v>
      </c>
      <c r="C219" t="s">
        <v>1099</v>
      </c>
      <c r="D219" t="s">
        <v>74</v>
      </c>
      <c r="E219">
        <v>1</v>
      </c>
      <c r="F219" t="s">
        <v>72</v>
      </c>
      <c r="G219" t="s">
        <v>340</v>
      </c>
      <c r="H219">
        <v>7006048</v>
      </c>
      <c r="I219" t="s">
        <v>1229</v>
      </c>
      <c r="J219">
        <v>-378000</v>
      </c>
      <c r="K219">
        <v>378000</v>
      </c>
      <c r="L219">
        <v>-298620</v>
      </c>
      <c r="M219">
        <v>268380</v>
      </c>
      <c r="N219">
        <v>-268380</v>
      </c>
      <c r="O219">
        <v>100</v>
      </c>
      <c r="P219">
        <v>21</v>
      </c>
      <c r="Q219" t="s">
        <v>75</v>
      </c>
      <c r="R219" t="s">
        <v>1082</v>
      </c>
      <c r="S219" t="s">
        <v>195</v>
      </c>
      <c r="T219" t="s">
        <v>394</v>
      </c>
      <c r="U219">
        <v>0</v>
      </c>
      <c r="V219">
        <v>0</v>
      </c>
    </row>
    <row r="220" spans="1:22">
      <c r="A220">
        <v>10005</v>
      </c>
      <c r="B220" t="s">
        <v>1097</v>
      </c>
      <c r="C220" t="s">
        <v>82</v>
      </c>
      <c r="D220" t="s">
        <v>74</v>
      </c>
      <c r="E220">
        <v>1</v>
      </c>
      <c r="F220" t="s">
        <v>72</v>
      </c>
      <c r="G220" t="s">
        <v>340</v>
      </c>
      <c r="H220">
        <v>7006048</v>
      </c>
      <c r="I220" t="s">
        <v>1229</v>
      </c>
      <c r="J220">
        <v>-2939000</v>
      </c>
      <c r="K220">
        <v>2939000</v>
      </c>
      <c r="L220">
        <v>-2380590</v>
      </c>
      <c r="M220">
        <v>2145470</v>
      </c>
      <c r="N220">
        <v>-2145470</v>
      </c>
      <c r="O220">
        <v>100</v>
      </c>
      <c r="P220">
        <v>19</v>
      </c>
      <c r="Q220" t="s">
        <v>75</v>
      </c>
      <c r="R220" t="s">
        <v>1082</v>
      </c>
      <c r="S220" t="s">
        <v>195</v>
      </c>
      <c r="T220" t="s">
        <v>389</v>
      </c>
      <c r="U220">
        <v>0</v>
      </c>
      <c r="V220">
        <v>0</v>
      </c>
    </row>
    <row r="221" spans="1:22">
      <c r="A221">
        <v>10005</v>
      </c>
      <c r="B221" t="s">
        <v>907</v>
      </c>
      <c r="C221" t="s">
        <v>367</v>
      </c>
      <c r="D221" t="s">
        <v>74</v>
      </c>
      <c r="E221">
        <v>1</v>
      </c>
      <c r="F221" t="s">
        <v>72</v>
      </c>
      <c r="G221" t="s">
        <v>340</v>
      </c>
      <c r="H221">
        <v>7006048</v>
      </c>
      <c r="I221" t="s">
        <v>1229</v>
      </c>
      <c r="J221">
        <v>-15200</v>
      </c>
      <c r="K221">
        <v>15200</v>
      </c>
      <c r="L221">
        <v>-12008</v>
      </c>
      <c r="M221">
        <v>13990.497499999999</v>
      </c>
      <c r="N221">
        <v>-13990.497499999999</v>
      </c>
      <c r="O221">
        <v>100</v>
      </c>
      <c r="P221">
        <v>21</v>
      </c>
      <c r="Q221" t="s">
        <v>75</v>
      </c>
      <c r="R221" t="s">
        <v>1082</v>
      </c>
      <c r="S221" t="s">
        <v>195</v>
      </c>
      <c r="T221" t="s">
        <v>141</v>
      </c>
      <c r="U221">
        <v>0</v>
      </c>
      <c r="V221">
        <v>0</v>
      </c>
    </row>
    <row r="222" spans="1:22">
      <c r="A222">
        <v>10005</v>
      </c>
      <c r="B222" t="s">
        <v>911</v>
      </c>
      <c r="C222" t="s">
        <v>519</v>
      </c>
      <c r="D222" t="s">
        <v>74</v>
      </c>
      <c r="E222">
        <v>1</v>
      </c>
      <c r="F222" t="s">
        <v>72</v>
      </c>
      <c r="G222" t="s">
        <v>340</v>
      </c>
      <c r="H222">
        <v>7006048</v>
      </c>
      <c r="I222" t="s">
        <v>1229</v>
      </c>
      <c r="J222">
        <v>-9700</v>
      </c>
      <c r="K222">
        <v>9700</v>
      </c>
      <c r="L222">
        <v>-7372</v>
      </c>
      <c r="M222">
        <v>8566.8852000000006</v>
      </c>
      <c r="N222">
        <v>-8566.8852000000006</v>
      </c>
      <c r="O222">
        <v>100</v>
      </c>
      <c r="P222">
        <v>24</v>
      </c>
      <c r="Q222" t="s">
        <v>75</v>
      </c>
      <c r="R222" t="s">
        <v>1082</v>
      </c>
      <c r="S222" t="s">
        <v>195</v>
      </c>
      <c r="T222" t="s">
        <v>436</v>
      </c>
      <c r="U222">
        <v>0</v>
      </c>
      <c r="V222">
        <v>0</v>
      </c>
    </row>
    <row r="223" spans="1:22">
      <c r="A223">
        <v>10005</v>
      </c>
      <c r="B223" t="s">
        <v>1092</v>
      </c>
      <c r="C223" t="s">
        <v>1093</v>
      </c>
      <c r="D223" t="s">
        <v>74</v>
      </c>
      <c r="E223">
        <v>1</v>
      </c>
      <c r="F223" t="s">
        <v>72</v>
      </c>
      <c r="G223" t="s">
        <v>340</v>
      </c>
      <c r="H223">
        <v>7006048</v>
      </c>
      <c r="I223" t="s">
        <v>1229</v>
      </c>
      <c r="J223">
        <v>-108000</v>
      </c>
      <c r="K223">
        <v>108000</v>
      </c>
      <c r="L223">
        <v>-87480</v>
      </c>
      <c r="M223">
        <v>78840</v>
      </c>
      <c r="N223">
        <v>-78840</v>
      </c>
      <c r="O223">
        <v>100</v>
      </c>
      <c r="P223">
        <v>19</v>
      </c>
      <c r="Q223" t="s">
        <v>75</v>
      </c>
      <c r="R223" t="s">
        <v>1082</v>
      </c>
      <c r="S223" t="s">
        <v>195</v>
      </c>
      <c r="T223" t="s">
        <v>462</v>
      </c>
      <c r="U223">
        <v>0</v>
      </c>
      <c r="V223">
        <v>0</v>
      </c>
    </row>
    <row r="224" spans="1:22">
      <c r="A224">
        <v>10005</v>
      </c>
      <c r="B224" t="s">
        <v>124</v>
      </c>
      <c r="C224" t="s">
        <v>125</v>
      </c>
      <c r="D224" t="s">
        <v>74</v>
      </c>
      <c r="E224">
        <v>1</v>
      </c>
      <c r="F224" t="s">
        <v>72</v>
      </c>
      <c r="G224" t="s">
        <v>340</v>
      </c>
      <c r="H224">
        <v>7006048</v>
      </c>
      <c r="I224" t="s">
        <v>1229</v>
      </c>
      <c r="J224">
        <v>-19100</v>
      </c>
      <c r="K224">
        <v>19100</v>
      </c>
      <c r="L224">
        <v>-15089</v>
      </c>
      <c r="M224">
        <v>13204.2376</v>
      </c>
      <c r="N224">
        <v>-13204.2376</v>
      </c>
      <c r="O224">
        <v>100</v>
      </c>
      <c r="P224">
        <v>21</v>
      </c>
      <c r="Q224" t="s">
        <v>75</v>
      </c>
      <c r="R224" t="s">
        <v>1082</v>
      </c>
      <c r="S224" t="s">
        <v>195</v>
      </c>
      <c r="T224" t="s">
        <v>85</v>
      </c>
      <c r="U224">
        <v>0</v>
      </c>
      <c r="V224">
        <v>0</v>
      </c>
    </row>
    <row r="225" spans="1:22">
      <c r="A225">
        <v>10005</v>
      </c>
      <c r="B225" t="s">
        <v>1100</v>
      </c>
      <c r="C225" t="s">
        <v>440</v>
      </c>
      <c r="D225" t="s">
        <v>74</v>
      </c>
      <c r="E225">
        <v>1</v>
      </c>
      <c r="F225" t="s">
        <v>72</v>
      </c>
      <c r="G225" t="s">
        <v>340</v>
      </c>
      <c r="H225">
        <v>7006048</v>
      </c>
      <c r="I225" t="s">
        <v>1229</v>
      </c>
      <c r="J225">
        <v>-5200</v>
      </c>
      <c r="K225">
        <v>5200</v>
      </c>
      <c r="L225">
        <v>-4108</v>
      </c>
      <c r="M225">
        <v>3692</v>
      </c>
      <c r="N225">
        <v>-3692</v>
      </c>
      <c r="O225">
        <v>100</v>
      </c>
      <c r="P225">
        <v>21</v>
      </c>
      <c r="Q225" t="s">
        <v>75</v>
      </c>
      <c r="R225" t="s">
        <v>1082</v>
      </c>
      <c r="S225" t="s">
        <v>195</v>
      </c>
      <c r="T225" t="s">
        <v>441</v>
      </c>
      <c r="U225">
        <v>0</v>
      </c>
      <c r="V225">
        <v>0</v>
      </c>
    </row>
    <row r="226" spans="1:22">
      <c r="A226">
        <v>10005</v>
      </c>
      <c r="B226" t="s">
        <v>912</v>
      </c>
      <c r="C226" t="s">
        <v>367</v>
      </c>
      <c r="D226" t="s">
        <v>74</v>
      </c>
      <c r="E226">
        <v>1</v>
      </c>
      <c r="F226" t="s">
        <v>72</v>
      </c>
      <c r="G226" t="s">
        <v>340</v>
      </c>
      <c r="H226">
        <v>7006048</v>
      </c>
      <c r="I226" t="s">
        <v>1229</v>
      </c>
      <c r="J226">
        <v>-5600</v>
      </c>
      <c r="K226">
        <v>5600</v>
      </c>
      <c r="L226">
        <v>-4424</v>
      </c>
      <c r="M226">
        <v>3766.7368000000001</v>
      </c>
      <c r="N226">
        <v>-3766.7368000000001</v>
      </c>
      <c r="O226">
        <v>100</v>
      </c>
      <c r="P226">
        <v>21</v>
      </c>
      <c r="Q226" t="s">
        <v>75</v>
      </c>
      <c r="R226" t="s">
        <v>1082</v>
      </c>
      <c r="S226" t="s">
        <v>195</v>
      </c>
      <c r="T226" t="s">
        <v>141</v>
      </c>
      <c r="U226">
        <v>0</v>
      </c>
      <c r="V226">
        <v>0</v>
      </c>
    </row>
    <row r="227" spans="1:22">
      <c r="A227">
        <v>10005</v>
      </c>
      <c r="B227" t="s">
        <v>1088</v>
      </c>
      <c r="C227" t="s">
        <v>286</v>
      </c>
      <c r="D227" t="s">
        <v>74</v>
      </c>
      <c r="E227">
        <v>4</v>
      </c>
      <c r="F227" t="s">
        <v>72</v>
      </c>
      <c r="G227" t="s">
        <v>340</v>
      </c>
      <c r="H227">
        <v>7006048</v>
      </c>
      <c r="I227" t="s">
        <v>1229</v>
      </c>
      <c r="J227">
        <v>-14400</v>
      </c>
      <c r="K227">
        <v>3600</v>
      </c>
      <c r="L227">
        <v>-11376</v>
      </c>
      <c r="M227">
        <v>2556</v>
      </c>
      <c r="N227">
        <v>-10224</v>
      </c>
      <c r="O227">
        <v>100</v>
      </c>
      <c r="P227">
        <v>21</v>
      </c>
      <c r="Q227" t="s">
        <v>75</v>
      </c>
      <c r="R227" t="s">
        <v>1082</v>
      </c>
      <c r="S227" t="s">
        <v>195</v>
      </c>
      <c r="T227" t="s">
        <v>287</v>
      </c>
      <c r="U227">
        <v>0</v>
      </c>
      <c r="V227">
        <v>0</v>
      </c>
    </row>
    <row r="228" spans="1:22">
      <c r="A228">
        <v>10005</v>
      </c>
      <c r="B228" t="s">
        <v>1089</v>
      </c>
      <c r="C228" t="s">
        <v>1090</v>
      </c>
      <c r="D228" t="s">
        <v>74</v>
      </c>
      <c r="E228">
        <v>1</v>
      </c>
      <c r="F228" t="s">
        <v>72</v>
      </c>
      <c r="G228" t="s">
        <v>340</v>
      </c>
      <c r="H228">
        <v>7006048</v>
      </c>
      <c r="I228" t="s">
        <v>1229</v>
      </c>
      <c r="J228">
        <v>-4100</v>
      </c>
      <c r="K228">
        <v>4100</v>
      </c>
      <c r="L228">
        <v>-3239</v>
      </c>
      <c r="M228">
        <v>2911</v>
      </c>
      <c r="N228">
        <v>-2911</v>
      </c>
      <c r="O228">
        <v>100</v>
      </c>
      <c r="P228">
        <v>21</v>
      </c>
      <c r="Q228" t="s">
        <v>75</v>
      </c>
      <c r="R228" t="s">
        <v>1082</v>
      </c>
      <c r="S228" t="s">
        <v>195</v>
      </c>
      <c r="T228" t="s">
        <v>1091</v>
      </c>
      <c r="U228">
        <v>0</v>
      </c>
      <c r="V228">
        <v>0</v>
      </c>
    </row>
    <row r="229" spans="1:22">
      <c r="A229">
        <v>10005</v>
      </c>
      <c r="B229" t="s">
        <v>334</v>
      </c>
      <c r="C229" t="s">
        <v>335</v>
      </c>
      <c r="D229" t="s">
        <v>74</v>
      </c>
      <c r="E229">
        <v>1</v>
      </c>
      <c r="F229" t="s">
        <v>72</v>
      </c>
      <c r="G229" t="s">
        <v>340</v>
      </c>
      <c r="H229">
        <v>7006048</v>
      </c>
      <c r="I229" t="s">
        <v>1229</v>
      </c>
      <c r="J229">
        <v>-21400</v>
      </c>
      <c r="K229">
        <v>21400</v>
      </c>
      <c r="L229">
        <v>-15836</v>
      </c>
      <c r="M229">
        <v>13794.142400000001</v>
      </c>
      <c r="N229">
        <v>-13794.142400000001</v>
      </c>
      <c r="O229">
        <v>100</v>
      </c>
      <c r="P229">
        <v>26</v>
      </c>
      <c r="Q229" t="s">
        <v>75</v>
      </c>
      <c r="R229" t="s">
        <v>1082</v>
      </c>
      <c r="S229" t="s">
        <v>195</v>
      </c>
      <c r="T229" t="s">
        <v>336</v>
      </c>
      <c r="U229">
        <v>0</v>
      </c>
      <c r="V229">
        <v>0</v>
      </c>
    </row>
    <row r="230" spans="1:22">
      <c r="A230">
        <v>10005</v>
      </c>
      <c r="B230" t="s">
        <v>1095</v>
      </c>
      <c r="C230" t="s">
        <v>1096</v>
      </c>
      <c r="D230" t="s">
        <v>74</v>
      </c>
      <c r="E230">
        <v>1</v>
      </c>
      <c r="F230" t="s">
        <v>72</v>
      </c>
      <c r="G230" t="s">
        <v>340</v>
      </c>
      <c r="H230">
        <v>7006048</v>
      </c>
      <c r="I230" t="s">
        <v>1229</v>
      </c>
      <c r="J230">
        <v>-23700</v>
      </c>
      <c r="K230">
        <v>23700</v>
      </c>
      <c r="L230">
        <v>-19197</v>
      </c>
      <c r="M230">
        <v>17301</v>
      </c>
      <c r="N230">
        <v>-17301</v>
      </c>
      <c r="O230">
        <v>100</v>
      </c>
      <c r="P230">
        <v>19</v>
      </c>
      <c r="Q230" t="s">
        <v>75</v>
      </c>
      <c r="R230" t="s">
        <v>1082</v>
      </c>
      <c r="S230" t="s">
        <v>195</v>
      </c>
      <c r="T230" t="s">
        <v>92</v>
      </c>
      <c r="U230">
        <v>0</v>
      </c>
      <c r="V230">
        <v>0</v>
      </c>
    </row>
    <row r="231" spans="1:22">
      <c r="A231">
        <v>10005</v>
      </c>
      <c r="B231" t="s">
        <v>1094</v>
      </c>
      <c r="C231" t="s">
        <v>1093</v>
      </c>
      <c r="D231" t="s">
        <v>74</v>
      </c>
      <c r="E231">
        <v>1</v>
      </c>
      <c r="F231" t="s">
        <v>72</v>
      </c>
      <c r="G231" t="s">
        <v>340</v>
      </c>
      <c r="H231">
        <v>7006048</v>
      </c>
      <c r="I231" t="s">
        <v>1229</v>
      </c>
      <c r="J231">
        <v>-92000</v>
      </c>
      <c r="K231">
        <v>92000</v>
      </c>
      <c r="L231">
        <v>-74520</v>
      </c>
      <c r="M231">
        <v>67160</v>
      </c>
      <c r="N231">
        <v>-67160</v>
      </c>
      <c r="O231">
        <v>100</v>
      </c>
      <c r="P231">
        <v>19</v>
      </c>
      <c r="Q231" t="s">
        <v>75</v>
      </c>
      <c r="R231" t="s">
        <v>1082</v>
      </c>
      <c r="S231" t="s">
        <v>195</v>
      </c>
      <c r="T231" t="s">
        <v>462</v>
      </c>
      <c r="U231">
        <v>0</v>
      </c>
      <c r="V231">
        <v>0</v>
      </c>
    </row>
    <row r="232" spans="1:22">
      <c r="A232">
        <v>10817</v>
      </c>
      <c r="B232" t="s">
        <v>220</v>
      </c>
      <c r="C232" t="s">
        <v>116</v>
      </c>
      <c r="D232" t="s">
        <v>1260</v>
      </c>
      <c r="E232">
        <v>1</v>
      </c>
      <c r="F232" t="s">
        <v>834</v>
      </c>
      <c r="G232" t="s">
        <v>73</v>
      </c>
      <c r="H232">
        <v>5058957</v>
      </c>
      <c r="I232" t="s">
        <v>1229</v>
      </c>
      <c r="J232">
        <v>58500</v>
      </c>
      <c r="K232">
        <v>117000</v>
      </c>
      <c r="L232">
        <v>38940</v>
      </c>
      <c r="M232">
        <v>77879.617400000003</v>
      </c>
      <c r="N232">
        <v>38939.808700000001</v>
      </c>
      <c r="O232">
        <v>50</v>
      </c>
      <c r="P232">
        <v>0</v>
      </c>
      <c r="Q232" t="s">
        <v>75</v>
      </c>
      <c r="R232" t="s">
        <v>1262</v>
      </c>
      <c r="S232" t="s">
        <v>88</v>
      </c>
      <c r="T232" t="s">
        <v>133</v>
      </c>
      <c r="U232">
        <v>0</v>
      </c>
      <c r="V232">
        <v>0</v>
      </c>
    </row>
    <row r="233" spans="1:22">
      <c r="A233">
        <v>10817</v>
      </c>
      <c r="B233" t="s">
        <v>148</v>
      </c>
      <c r="C233" t="s">
        <v>106</v>
      </c>
      <c r="D233" t="s">
        <v>1260</v>
      </c>
      <c r="E233">
        <v>1</v>
      </c>
      <c r="F233" t="s">
        <v>1297</v>
      </c>
      <c r="G233" t="s">
        <v>73</v>
      </c>
      <c r="H233">
        <v>5058959</v>
      </c>
      <c r="I233" t="s">
        <v>1229</v>
      </c>
      <c r="J233">
        <v>21950</v>
      </c>
      <c r="K233">
        <v>43900</v>
      </c>
      <c r="L233">
        <v>13797</v>
      </c>
      <c r="M233">
        <v>27593.728800000001</v>
      </c>
      <c r="N233">
        <v>13796.8644</v>
      </c>
      <c r="O233">
        <v>50</v>
      </c>
      <c r="P233">
        <v>0</v>
      </c>
      <c r="Q233" t="s">
        <v>75</v>
      </c>
      <c r="R233" t="s">
        <v>1262</v>
      </c>
      <c r="S233" t="s">
        <v>88</v>
      </c>
      <c r="T233" t="s">
        <v>130</v>
      </c>
      <c r="U233">
        <v>0</v>
      </c>
      <c r="V233">
        <v>0</v>
      </c>
    </row>
    <row r="234" spans="1:22">
      <c r="A234">
        <v>10005</v>
      </c>
      <c r="B234" t="s">
        <v>1080</v>
      </c>
      <c r="C234" t="s">
        <v>1081</v>
      </c>
      <c r="D234" t="s">
        <v>74</v>
      </c>
      <c r="E234">
        <v>1</v>
      </c>
      <c r="F234" t="s">
        <v>72</v>
      </c>
      <c r="G234" t="s">
        <v>73</v>
      </c>
      <c r="H234">
        <v>5058962</v>
      </c>
      <c r="I234" t="s">
        <v>1229</v>
      </c>
      <c r="J234">
        <v>498000</v>
      </c>
      <c r="K234">
        <v>498000</v>
      </c>
      <c r="L234">
        <v>403380</v>
      </c>
      <c r="M234">
        <v>403380</v>
      </c>
      <c r="N234">
        <v>403380</v>
      </c>
      <c r="O234">
        <v>100</v>
      </c>
      <c r="P234">
        <v>19</v>
      </c>
      <c r="Q234" t="s">
        <v>75</v>
      </c>
      <c r="R234" t="s">
        <v>1082</v>
      </c>
      <c r="S234" t="s">
        <v>195</v>
      </c>
      <c r="T234" t="s">
        <v>462</v>
      </c>
      <c r="U234">
        <v>0</v>
      </c>
      <c r="V234">
        <v>0</v>
      </c>
    </row>
    <row r="235" spans="1:22">
      <c r="A235">
        <v>10005</v>
      </c>
      <c r="B235" t="s">
        <v>909</v>
      </c>
      <c r="C235" t="s">
        <v>519</v>
      </c>
      <c r="D235" t="s">
        <v>74</v>
      </c>
      <c r="E235">
        <v>1</v>
      </c>
      <c r="F235" t="s">
        <v>72</v>
      </c>
      <c r="G235" t="s">
        <v>73</v>
      </c>
      <c r="H235">
        <v>5058962</v>
      </c>
      <c r="I235" t="s">
        <v>1229</v>
      </c>
      <c r="J235">
        <v>12000</v>
      </c>
      <c r="K235">
        <v>12000</v>
      </c>
      <c r="L235">
        <v>9120</v>
      </c>
      <c r="M235">
        <v>7819.5263999999997</v>
      </c>
      <c r="N235">
        <v>7819.5263999999997</v>
      </c>
      <c r="O235">
        <v>100</v>
      </c>
      <c r="P235">
        <v>24</v>
      </c>
      <c r="Q235" t="s">
        <v>75</v>
      </c>
      <c r="R235" t="s">
        <v>1082</v>
      </c>
      <c r="S235" t="s">
        <v>195</v>
      </c>
      <c r="T235" t="s">
        <v>436</v>
      </c>
      <c r="U235">
        <v>0</v>
      </c>
      <c r="V235">
        <v>0</v>
      </c>
    </row>
    <row r="236" spans="1:22">
      <c r="A236">
        <v>10005</v>
      </c>
      <c r="B236" t="s">
        <v>909</v>
      </c>
      <c r="C236" t="s">
        <v>519</v>
      </c>
      <c r="D236" t="s">
        <v>74</v>
      </c>
      <c r="E236">
        <v>1</v>
      </c>
      <c r="F236" t="s">
        <v>72</v>
      </c>
      <c r="G236" t="s">
        <v>73</v>
      </c>
      <c r="H236">
        <v>5058962</v>
      </c>
      <c r="I236" t="s">
        <v>1229</v>
      </c>
      <c r="J236">
        <v>12000</v>
      </c>
      <c r="K236">
        <v>12000</v>
      </c>
      <c r="L236">
        <v>9120</v>
      </c>
      <c r="M236">
        <v>7819.5263999999997</v>
      </c>
      <c r="N236">
        <v>7819.5263999999997</v>
      </c>
      <c r="O236">
        <v>100</v>
      </c>
      <c r="P236">
        <v>24</v>
      </c>
      <c r="Q236" t="s">
        <v>75</v>
      </c>
      <c r="R236" t="s">
        <v>1082</v>
      </c>
      <c r="S236" t="s">
        <v>195</v>
      </c>
      <c r="T236" t="s">
        <v>436</v>
      </c>
      <c r="U236">
        <v>0</v>
      </c>
      <c r="V236">
        <v>0</v>
      </c>
    </row>
    <row r="237" spans="1:22">
      <c r="A237">
        <v>10005</v>
      </c>
      <c r="B237" t="s">
        <v>910</v>
      </c>
      <c r="C237" t="s">
        <v>354</v>
      </c>
      <c r="D237" t="s">
        <v>74</v>
      </c>
      <c r="E237">
        <v>3</v>
      </c>
      <c r="F237" t="s">
        <v>72</v>
      </c>
      <c r="G237" t="s">
        <v>73</v>
      </c>
      <c r="H237">
        <v>5058962</v>
      </c>
      <c r="I237" t="s">
        <v>1229</v>
      </c>
      <c r="J237">
        <v>37200</v>
      </c>
      <c r="K237">
        <v>12400</v>
      </c>
      <c r="L237">
        <v>29388</v>
      </c>
      <c r="M237">
        <v>8268.9567000000006</v>
      </c>
      <c r="N237">
        <v>24806.8701</v>
      </c>
      <c r="O237">
        <v>100</v>
      </c>
      <c r="P237">
        <v>21</v>
      </c>
      <c r="Q237" t="s">
        <v>75</v>
      </c>
      <c r="R237" t="s">
        <v>1082</v>
      </c>
      <c r="S237" t="s">
        <v>195</v>
      </c>
      <c r="T237" t="s">
        <v>85</v>
      </c>
      <c r="U237">
        <v>0</v>
      </c>
      <c r="V237">
        <v>0</v>
      </c>
    </row>
    <row r="238" spans="1:22">
      <c r="A238">
        <v>10005</v>
      </c>
      <c r="B238" t="s">
        <v>1083</v>
      </c>
      <c r="C238" t="s">
        <v>1084</v>
      </c>
      <c r="D238" t="s">
        <v>74</v>
      </c>
      <c r="E238">
        <v>1</v>
      </c>
      <c r="F238" t="s">
        <v>72</v>
      </c>
      <c r="G238" t="s">
        <v>73</v>
      </c>
      <c r="H238">
        <v>5058962</v>
      </c>
      <c r="I238" t="s">
        <v>1229</v>
      </c>
      <c r="J238">
        <v>403000</v>
      </c>
      <c r="K238">
        <v>403000</v>
      </c>
      <c r="L238">
        <v>326430</v>
      </c>
      <c r="M238">
        <v>294190</v>
      </c>
      <c r="N238">
        <v>294190</v>
      </c>
      <c r="O238">
        <v>100</v>
      </c>
      <c r="P238">
        <v>19</v>
      </c>
      <c r="Q238" t="s">
        <v>75</v>
      </c>
      <c r="R238" t="s">
        <v>1082</v>
      </c>
      <c r="S238" t="s">
        <v>195</v>
      </c>
      <c r="T238" t="s">
        <v>80</v>
      </c>
      <c r="U238">
        <v>0</v>
      </c>
      <c r="V238">
        <v>0</v>
      </c>
    </row>
    <row r="239" spans="1:22">
      <c r="A239">
        <v>10005</v>
      </c>
      <c r="B239" t="s">
        <v>1098</v>
      </c>
      <c r="C239" t="s">
        <v>1099</v>
      </c>
      <c r="D239" t="s">
        <v>74</v>
      </c>
      <c r="E239">
        <v>1</v>
      </c>
      <c r="F239" t="s">
        <v>72</v>
      </c>
      <c r="G239" t="s">
        <v>73</v>
      </c>
      <c r="H239">
        <v>5058962</v>
      </c>
      <c r="I239" t="s">
        <v>1229</v>
      </c>
      <c r="J239">
        <v>378000</v>
      </c>
      <c r="K239">
        <v>378000</v>
      </c>
      <c r="L239">
        <v>298620</v>
      </c>
      <c r="M239">
        <v>268380</v>
      </c>
      <c r="N239">
        <v>268380</v>
      </c>
      <c r="O239">
        <v>100</v>
      </c>
      <c r="P239">
        <v>21</v>
      </c>
      <c r="Q239" t="s">
        <v>75</v>
      </c>
      <c r="R239" t="s">
        <v>1082</v>
      </c>
      <c r="S239" t="s">
        <v>195</v>
      </c>
      <c r="T239" t="s">
        <v>394</v>
      </c>
      <c r="U239">
        <v>0</v>
      </c>
      <c r="V239">
        <v>0</v>
      </c>
    </row>
    <row r="240" spans="1:22">
      <c r="A240">
        <v>10005</v>
      </c>
      <c r="B240" t="s">
        <v>1097</v>
      </c>
      <c r="C240" t="s">
        <v>82</v>
      </c>
      <c r="D240" t="s">
        <v>74</v>
      </c>
      <c r="E240">
        <v>1</v>
      </c>
      <c r="F240" t="s">
        <v>72</v>
      </c>
      <c r="G240" t="s">
        <v>73</v>
      </c>
      <c r="H240">
        <v>5058962</v>
      </c>
      <c r="I240" t="s">
        <v>1229</v>
      </c>
      <c r="J240">
        <v>2939000</v>
      </c>
      <c r="K240">
        <v>2939000</v>
      </c>
      <c r="L240">
        <v>2380590</v>
      </c>
      <c r="M240">
        <v>2145470</v>
      </c>
      <c r="N240">
        <v>2145470</v>
      </c>
      <c r="O240">
        <v>100</v>
      </c>
      <c r="P240">
        <v>19</v>
      </c>
      <c r="Q240" t="s">
        <v>75</v>
      </c>
      <c r="R240" t="s">
        <v>1082</v>
      </c>
      <c r="S240" t="s">
        <v>195</v>
      </c>
      <c r="T240" t="s">
        <v>389</v>
      </c>
      <c r="U240">
        <v>0</v>
      </c>
      <c r="V240">
        <v>0</v>
      </c>
    </row>
    <row r="241" spans="1:22">
      <c r="A241">
        <v>10005</v>
      </c>
      <c r="B241" t="s">
        <v>907</v>
      </c>
      <c r="C241" t="s">
        <v>367</v>
      </c>
      <c r="D241" t="s">
        <v>74</v>
      </c>
      <c r="E241">
        <v>1</v>
      </c>
      <c r="F241" t="s">
        <v>72</v>
      </c>
      <c r="G241" t="s">
        <v>73</v>
      </c>
      <c r="H241">
        <v>5058962</v>
      </c>
      <c r="I241" t="s">
        <v>1229</v>
      </c>
      <c r="J241">
        <v>15200</v>
      </c>
      <c r="K241">
        <v>15200</v>
      </c>
      <c r="L241">
        <v>12008</v>
      </c>
      <c r="M241">
        <v>13990.497499999999</v>
      </c>
      <c r="N241">
        <v>13990.497499999999</v>
      </c>
      <c r="O241">
        <v>100</v>
      </c>
      <c r="P241">
        <v>21</v>
      </c>
      <c r="Q241" t="s">
        <v>75</v>
      </c>
      <c r="R241" t="s">
        <v>1082</v>
      </c>
      <c r="S241" t="s">
        <v>195</v>
      </c>
      <c r="T241" t="s">
        <v>141</v>
      </c>
      <c r="U241">
        <v>0</v>
      </c>
      <c r="V241">
        <v>0</v>
      </c>
    </row>
    <row r="242" spans="1:22">
      <c r="A242">
        <v>10005</v>
      </c>
      <c r="B242" t="s">
        <v>911</v>
      </c>
      <c r="C242" t="s">
        <v>519</v>
      </c>
      <c r="D242" t="s">
        <v>74</v>
      </c>
      <c r="E242">
        <v>1</v>
      </c>
      <c r="F242" t="s">
        <v>72</v>
      </c>
      <c r="G242" t="s">
        <v>73</v>
      </c>
      <c r="H242">
        <v>5058962</v>
      </c>
      <c r="I242" t="s">
        <v>1229</v>
      </c>
      <c r="J242">
        <v>9700</v>
      </c>
      <c r="K242">
        <v>9700</v>
      </c>
      <c r="L242">
        <v>7372</v>
      </c>
      <c r="M242">
        <v>8566.8852000000006</v>
      </c>
      <c r="N242">
        <v>8566.8852000000006</v>
      </c>
      <c r="O242">
        <v>100</v>
      </c>
      <c r="P242">
        <v>24</v>
      </c>
      <c r="Q242" t="s">
        <v>75</v>
      </c>
      <c r="R242" t="s">
        <v>1082</v>
      </c>
      <c r="S242" t="s">
        <v>195</v>
      </c>
      <c r="T242" t="s">
        <v>436</v>
      </c>
      <c r="U242">
        <v>0</v>
      </c>
      <c r="V242">
        <v>0</v>
      </c>
    </row>
    <row r="243" spans="1:22">
      <c r="A243">
        <v>10005</v>
      </c>
      <c r="B243" t="s">
        <v>1092</v>
      </c>
      <c r="C243" t="s">
        <v>1093</v>
      </c>
      <c r="D243" t="s">
        <v>74</v>
      </c>
      <c r="E243">
        <v>1</v>
      </c>
      <c r="F243" t="s">
        <v>72</v>
      </c>
      <c r="G243" t="s">
        <v>73</v>
      </c>
      <c r="H243">
        <v>5058962</v>
      </c>
      <c r="I243" t="s">
        <v>1229</v>
      </c>
      <c r="J243">
        <v>108000</v>
      </c>
      <c r="K243">
        <v>108000</v>
      </c>
      <c r="L243">
        <v>87480</v>
      </c>
      <c r="M243">
        <v>78840</v>
      </c>
      <c r="N243">
        <v>78840</v>
      </c>
      <c r="O243">
        <v>100</v>
      </c>
      <c r="P243">
        <v>19</v>
      </c>
      <c r="Q243" t="s">
        <v>75</v>
      </c>
      <c r="R243" t="s">
        <v>1082</v>
      </c>
      <c r="S243" t="s">
        <v>195</v>
      </c>
      <c r="T243" t="s">
        <v>462</v>
      </c>
      <c r="U243">
        <v>0</v>
      </c>
      <c r="V243">
        <v>0</v>
      </c>
    </row>
    <row r="244" spans="1:22">
      <c r="A244">
        <v>10005</v>
      </c>
      <c r="B244" t="s">
        <v>124</v>
      </c>
      <c r="C244" t="s">
        <v>125</v>
      </c>
      <c r="D244" t="s">
        <v>74</v>
      </c>
      <c r="E244">
        <v>1</v>
      </c>
      <c r="F244" t="s">
        <v>72</v>
      </c>
      <c r="G244" t="s">
        <v>73</v>
      </c>
      <c r="H244">
        <v>5058962</v>
      </c>
      <c r="I244" t="s">
        <v>1229</v>
      </c>
      <c r="J244">
        <v>19100</v>
      </c>
      <c r="K244">
        <v>19100</v>
      </c>
      <c r="L244">
        <v>15089</v>
      </c>
      <c r="M244">
        <v>13204.2376</v>
      </c>
      <c r="N244">
        <v>13204.2376</v>
      </c>
      <c r="O244">
        <v>100</v>
      </c>
      <c r="P244">
        <v>21</v>
      </c>
      <c r="Q244" t="s">
        <v>75</v>
      </c>
      <c r="R244" t="s">
        <v>1082</v>
      </c>
      <c r="S244" t="s">
        <v>195</v>
      </c>
      <c r="T244" t="s">
        <v>85</v>
      </c>
      <c r="U244">
        <v>0</v>
      </c>
      <c r="V244">
        <v>0</v>
      </c>
    </row>
    <row r="245" spans="1:22">
      <c r="A245">
        <v>10005</v>
      </c>
      <c r="B245" t="s">
        <v>1100</v>
      </c>
      <c r="C245" t="s">
        <v>440</v>
      </c>
      <c r="D245" t="s">
        <v>74</v>
      </c>
      <c r="E245">
        <v>1</v>
      </c>
      <c r="F245" t="s">
        <v>72</v>
      </c>
      <c r="G245" t="s">
        <v>73</v>
      </c>
      <c r="H245">
        <v>5058962</v>
      </c>
      <c r="I245" t="s">
        <v>1229</v>
      </c>
      <c r="J245">
        <v>5200</v>
      </c>
      <c r="K245">
        <v>5200</v>
      </c>
      <c r="L245">
        <v>4108</v>
      </c>
      <c r="M245">
        <v>3692</v>
      </c>
      <c r="N245">
        <v>3692</v>
      </c>
      <c r="O245">
        <v>100</v>
      </c>
      <c r="P245">
        <v>21</v>
      </c>
      <c r="Q245" t="s">
        <v>75</v>
      </c>
      <c r="R245" t="s">
        <v>1082</v>
      </c>
      <c r="S245" t="s">
        <v>195</v>
      </c>
      <c r="T245" t="s">
        <v>441</v>
      </c>
      <c r="U245">
        <v>0</v>
      </c>
      <c r="V245">
        <v>0</v>
      </c>
    </row>
    <row r="246" spans="1:22">
      <c r="A246">
        <v>10005</v>
      </c>
      <c r="B246" t="s">
        <v>912</v>
      </c>
      <c r="C246" t="s">
        <v>367</v>
      </c>
      <c r="D246" t="s">
        <v>74</v>
      </c>
      <c r="E246">
        <v>1</v>
      </c>
      <c r="F246" t="s">
        <v>72</v>
      </c>
      <c r="G246" t="s">
        <v>73</v>
      </c>
      <c r="H246">
        <v>5058962</v>
      </c>
      <c r="I246" t="s">
        <v>1229</v>
      </c>
      <c r="J246">
        <v>5600</v>
      </c>
      <c r="K246">
        <v>5600</v>
      </c>
      <c r="L246">
        <v>4424</v>
      </c>
      <c r="M246">
        <v>3766.7368000000001</v>
      </c>
      <c r="N246">
        <v>3766.7368000000001</v>
      </c>
      <c r="O246">
        <v>100</v>
      </c>
      <c r="P246">
        <v>21</v>
      </c>
      <c r="Q246" t="s">
        <v>75</v>
      </c>
      <c r="R246" t="s">
        <v>1082</v>
      </c>
      <c r="S246" t="s">
        <v>195</v>
      </c>
      <c r="T246" t="s">
        <v>141</v>
      </c>
      <c r="U246">
        <v>0</v>
      </c>
      <c r="V246">
        <v>0</v>
      </c>
    </row>
    <row r="247" spans="1:22">
      <c r="A247">
        <v>10005</v>
      </c>
      <c r="B247" t="s">
        <v>1088</v>
      </c>
      <c r="C247" t="s">
        <v>286</v>
      </c>
      <c r="D247" t="s">
        <v>74</v>
      </c>
      <c r="E247">
        <v>4</v>
      </c>
      <c r="F247" t="s">
        <v>72</v>
      </c>
      <c r="G247" t="s">
        <v>73</v>
      </c>
      <c r="H247">
        <v>5058962</v>
      </c>
      <c r="I247" t="s">
        <v>1229</v>
      </c>
      <c r="J247">
        <v>14400</v>
      </c>
      <c r="K247">
        <v>3600</v>
      </c>
      <c r="L247">
        <v>11376</v>
      </c>
      <c r="M247">
        <v>2556</v>
      </c>
      <c r="N247">
        <v>10224</v>
      </c>
      <c r="O247">
        <v>100</v>
      </c>
      <c r="P247">
        <v>21</v>
      </c>
      <c r="Q247" t="s">
        <v>75</v>
      </c>
      <c r="R247" t="s">
        <v>1082</v>
      </c>
      <c r="S247" t="s">
        <v>195</v>
      </c>
      <c r="T247" t="s">
        <v>287</v>
      </c>
      <c r="U247">
        <v>0</v>
      </c>
      <c r="V247">
        <v>0</v>
      </c>
    </row>
    <row r="248" spans="1:22">
      <c r="A248">
        <v>10005</v>
      </c>
      <c r="B248" t="s">
        <v>1089</v>
      </c>
      <c r="C248" t="s">
        <v>1090</v>
      </c>
      <c r="D248" t="s">
        <v>74</v>
      </c>
      <c r="E248">
        <v>1</v>
      </c>
      <c r="F248" t="s">
        <v>72</v>
      </c>
      <c r="G248" t="s">
        <v>73</v>
      </c>
      <c r="H248">
        <v>5058962</v>
      </c>
      <c r="I248" t="s">
        <v>1229</v>
      </c>
      <c r="J248">
        <v>4100</v>
      </c>
      <c r="K248">
        <v>4100</v>
      </c>
      <c r="L248">
        <v>3239</v>
      </c>
      <c r="M248">
        <v>2911</v>
      </c>
      <c r="N248">
        <v>2911</v>
      </c>
      <c r="O248">
        <v>100</v>
      </c>
      <c r="P248">
        <v>21</v>
      </c>
      <c r="Q248" t="s">
        <v>75</v>
      </c>
      <c r="R248" t="s">
        <v>1082</v>
      </c>
      <c r="S248" t="s">
        <v>195</v>
      </c>
      <c r="T248" t="s">
        <v>1091</v>
      </c>
      <c r="U248">
        <v>0</v>
      </c>
      <c r="V248">
        <v>0</v>
      </c>
    </row>
    <row r="249" spans="1:22">
      <c r="A249">
        <v>10005</v>
      </c>
      <c r="B249" t="s">
        <v>334</v>
      </c>
      <c r="C249" t="s">
        <v>335</v>
      </c>
      <c r="D249" t="s">
        <v>74</v>
      </c>
      <c r="E249">
        <v>1</v>
      </c>
      <c r="F249" t="s">
        <v>72</v>
      </c>
      <c r="G249" t="s">
        <v>73</v>
      </c>
      <c r="H249">
        <v>5058962</v>
      </c>
      <c r="I249" t="s">
        <v>1229</v>
      </c>
      <c r="J249">
        <v>21400</v>
      </c>
      <c r="K249">
        <v>21400</v>
      </c>
      <c r="L249">
        <v>15836</v>
      </c>
      <c r="M249">
        <v>13794.142400000001</v>
      </c>
      <c r="N249">
        <v>13794.142400000001</v>
      </c>
      <c r="O249">
        <v>100</v>
      </c>
      <c r="P249">
        <v>26</v>
      </c>
      <c r="Q249" t="s">
        <v>75</v>
      </c>
      <c r="R249" t="s">
        <v>1082</v>
      </c>
      <c r="S249" t="s">
        <v>195</v>
      </c>
      <c r="T249" t="s">
        <v>336</v>
      </c>
      <c r="U249">
        <v>0</v>
      </c>
      <c r="V249">
        <v>0</v>
      </c>
    </row>
    <row r="250" spans="1:22">
      <c r="A250">
        <v>10005</v>
      </c>
      <c r="B250" t="s">
        <v>1095</v>
      </c>
      <c r="C250" t="s">
        <v>1096</v>
      </c>
      <c r="D250" t="s">
        <v>74</v>
      </c>
      <c r="E250">
        <v>1</v>
      </c>
      <c r="F250" t="s">
        <v>72</v>
      </c>
      <c r="G250" t="s">
        <v>73</v>
      </c>
      <c r="H250">
        <v>5058962</v>
      </c>
      <c r="I250" t="s">
        <v>1229</v>
      </c>
      <c r="J250">
        <v>23700</v>
      </c>
      <c r="K250">
        <v>23700</v>
      </c>
      <c r="L250">
        <v>19197</v>
      </c>
      <c r="M250">
        <v>17301</v>
      </c>
      <c r="N250">
        <v>17301</v>
      </c>
      <c r="O250">
        <v>100</v>
      </c>
      <c r="P250">
        <v>19</v>
      </c>
      <c r="Q250" t="s">
        <v>75</v>
      </c>
      <c r="R250" t="s">
        <v>1082</v>
      </c>
      <c r="S250" t="s">
        <v>195</v>
      </c>
      <c r="T250" t="s">
        <v>92</v>
      </c>
      <c r="U250">
        <v>0</v>
      </c>
      <c r="V250">
        <v>0</v>
      </c>
    </row>
    <row r="251" spans="1:22">
      <c r="A251">
        <v>10005</v>
      </c>
      <c r="B251" t="s">
        <v>1094</v>
      </c>
      <c r="C251" t="s">
        <v>1093</v>
      </c>
      <c r="D251" t="s">
        <v>74</v>
      </c>
      <c r="E251">
        <v>1</v>
      </c>
      <c r="F251" t="s">
        <v>72</v>
      </c>
      <c r="G251" t="s">
        <v>73</v>
      </c>
      <c r="H251">
        <v>5058962</v>
      </c>
      <c r="I251" t="s">
        <v>1229</v>
      </c>
      <c r="J251">
        <v>92000</v>
      </c>
      <c r="K251">
        <v>92000</v>
      </c>
      <c r="L251">
        <v>74520</v>
      </c>
      <c r="M251">
        <v>67160</v>
      </c>
      <c r="N251">
        <v>67160</v>
      </c>
      <c r="O251">
        <v>100</v>
      </c>
      <c r="P251">
        <v>19</v>
      </c>
      <c r="Q251" t="s">
        <v>75</v>
      </c>
      <c r="R251" t="s">
        <v>1082</v>
      </c>
      <c r="S251" t="s">
        <v>195</v>
      </c>
      <c r="T251" t="s">
        <v>462</v>
      </c>
      <c r="U251">
        <v>0</v>
      </c>
      <c r="V251">
        <v>0</v>
      </c>
    </row>
    <row r="252" spans="1:22">
      <c r="A252">
        <v>10816</v>
      </c>
      <c r="B252" t="s">
        <v>134</v>
      </c>
      <c r="C252" t="s">
        <v>135</v>
      </c>
      <c r="D252" t="s">
        <v>1260</v>
      </c>
      <c r="E252">
        <v>5.5</v>
      </c>
      <c r="F252" t="s">
        <v>102</v>
      </c>
      <c r="G252" t="s">
        <v>340</v>
      </c>
      <c r="H252">
        <v>7006049</v>
      </c>
      <c r="I252" t="s">
        <v>1229</v>
      </c>
      <c r="J252">
        <v>-127600</v>
      </c>
      <c r="K252">
        <v>23200</v>
      </c>
      <c r="L252">
        <v>-63250</v>
      </c>
      <c r="M252">
        <v>6800</v>
      </c>
      <c r="N252">
        <v>-37400</v>
      </c>
      <c r="O252">
        <v>100</v>
      </c>
      <c r="P252">
        <v>0</v>
      </c>
      <c r="Q252" t="s">
        <v>75</v>
      </c>
      <c r="R252" t="s">
        <v>1264</v>
      </c>
      <c r="S252" t="s">
        <v>88</v>
      </c>
      <c r="T252" t="s">
        <v>136</v>
      </c>
      <c r="U252">
        <v>0</v>
      </c>
      <c r="V252">
        <v>0</v>
      </c>
    </row>
    <row r="253" spans="1:22">
      <c r="A253">
        <v>10816</v>
      </c>
      <c r="B253" t="s">
        <v>137</v>
      </c>
      <c r="C253" t="s">
        <v>127</v>
      </c>
      <c r="D253" t="s">
        <v>1260</v>
      </c>
      <c r="E253">
        <v>1</v>
      </c>
      <c r="F253" t="s">
        <v>102</v>
      </c>
      <c r="G253" t="s">
        <v>340</v>
      </c>
      <c r="H253">
        <v>7006049</v>
      </c>
      <c r="I253" t="s">
        <v>1229</v>
      </c>
      <c r="J253">
        <v>-31700</v>
      </c>
      <c r="K253">
        <v>31700</v>
      </c>
      <c r="L253">
        <v>-28847</v>
      </c>
      <c r="M253">
        <v>20335.688600000001</v>
      </c>
      <c r="N253">
        <v>-20335.688600000001</v>
      </c>
      <c r="O253">
        <v>100</v>
      </c>
      <c r="P253">
        <v>9</v>
      </c>
      <c r="Q253" t="s">
        <v>75</v>
      </c>
      <c r="R253" t="s">
        <v>1264</v>
      </c>
      <c r="S253" t="s">
        <v>88</v>
      </c>
      <c r="T253" t="s">
        <v>128</v>
      </c>
      <c r="U253">
        <v>0</v>
      </c>
      <c r="V253">
        <v>0</v>
      </c>
    </row>
    <row r="254" spans="1:22">
      <c r="A254">
        <v>10816</v>
      </c>
      <c r="B254" t="s">
        <v>139</v>
      </c>
      <c r="C254" t="s">
        <v>140</v>
      </c>
      <c r="D254" t="s">
        <v>1260</v>
      </c>
      <c r="E254">
        <v>1</v>
      </c>
      <c r="F254" t="s">
        <v>102</v>
      </c>
      <c r="G254" t="s">
        <v>340</v>
      </c>
      <c r="H254">
        <v>7006049</v>
      </c>
      <c r="I254" t="s">
        <v>1229</v>
      </c>
      <c r="J254">
        <v>-2400</v>
      </c>
      <c r="K254">
        <v>2400</v>
      </c>
      <c r="L254">
        <v>-2184</v>
      </c>
      <c r="M254">
        <v>1683.3287</v>
      </c>
      <c r="N254">
        <v>-1683.3287</v>
      </c>
      <c r="O254">
        <v>100</v>
      </c>
      <c r="P254">
        <v>9</v>
      </c>
      <c r="Q254" t="s">
        <v>75</v>
      </c>
      <c r="R254" t="s">
        <v>1264</v>
      </c>
      <c r="S254" t="s">
        <v>88</v>
      </c>
      <c r="T254" t="s">
        <v>141</v>
      </c>
      <c r="U254">
        <v>0</v>
      </c>
      <c r="V254">
        <v>0</v>
      </c>
    </row>
    <row r="255" spans="1:22">
      <c r="A255">
        <v>10816</v>
      </c>
      <c r="B255" t="s">
        <v>108</v>
      </c>
      <c r="C255" t="s">
        <v>109</v>
      </c>
      <c r="D255" t="s">
        <v>1260</v>
      </c>
      <c r="E255">
        <v>0.5</v>
      </c>
      <c r="F255" t="s">
        <v>102</v>
      </c>
      <c r="G255" t="s">
        <v>340</v>
      </c>
      <c r="H255">
        <v>7006049</v>
      </c>
      <c r="I255" t="s">
        <v>1229</v>
      </c>
      <c r="J255">
        <v>-19950</v>
      </c>
      <c r="K255">
        <v>39900</v>
      </c>
      <c r="L255">
        <v>-18154</v>
      </c>
      <c r="M255">
        <v>25248.037899999999</v>
      </c>
      <c r="N255">
        <v>-12624.01895</v>
      </c>
      <c r="O255">
        <v>100</v>
      </c>
      <c r="P255">
        <v>9</v>
      </c>
      <c r="Q255" t="s">
        <v>75</v>
      </c>
      <c r="R255" t="s">
        <v>1264</v>
      </c>
      <c r="S255" t="s">
        <v>88</v>
      </c>
      <c r="T255" t="s">
        <v>110</v>
      </c>
      <c r="U255">
        <v>0</v>
      </c>
      <c r="V255">
        <v>0</v>
      </c>
    </row>
    <row r="256" spans="1:22">
      <c r="A256">
        <v>10816</v>
      </c>
      <c r="B256" t="s">
        <v>240</v>
      </c>
      <c r="C256" t="s">
        <v>150</v>
      </c>
      <c r="D256" t="s">
        <v>1260</v>
      </c>
      <c r="E256">
        <v>1</v>
      </c>
      <c r="F256" t="s">
        <v>102</v>
      </c>
      <c r="G256" t="s">
        <v>340</v>
      </c>
      <c r="H256">
        <v>7006049</v>
      </c>
      <c r="I256" t="s">
        <v>1229</v>
      </c>
      <c r="J256">
        <v>-98900</v>
      </c>
      <c r="K256">
        <v>98900</v>
      </c>
      <c r="L256">
        <v>-89999</v>
      </c>
      <c r="M256">
        <v>69534.545800000007</v>
      </c>
      <c r="N256">
        <v>-69534.545800000007</v>
      </c>
      <c r="O256">
        <v>100</v>
      </c>
      <c r="P256">
        <v>9</v>
      </c>
      <c r="Q256" t="s">
        <v>75</v>
      </c>
      <c r="R256" t="s">
        <v>1264</v>
      </c>
      <c r="S256" t="s">
        <v>88</v>
      </c>
      <c r="T256" t="s">
        <v>130</v>
      </c>
      <c r="U256">
        <v>0</v>
      </c>
      <c r="V256">
        <v>0</v>
      </c>
    </row>
    <row r="257" spans="1:22">
      <c r="A257">
        <v>10816</v>
      </c>
      <c r="B257" t="s">
        <v>134</v>
      </c>
      <c r="C257" t="s">
        <v>135</v>
      </c>
      <c r="D257" t="s">
        <v>1260</v>
      </c>
      <c r="E257">
        <v>5.5</v>
      </c>
      <c r="F257" t="s">
        <v>102</v>
      </c>
      <c r="G257" t="s">
        <v>73</v>
      </c>
      <c r="H257">
        <v>5058965</v>
      </c>
      <c r="I257" t="s">
        <v>1229</v>
      </c>
      <c r="J257">
        <v>127600</v>
      </c>
      <c r="K257">
        <v>23200</v>
      </c>
      <c r="L257">
        <v>63250</v>
      </c>
      <c r="M257">
        <v>6800</v>
      </c>
      <c r="N257">
        <v>37400</v>
      </c>
      <c r="O257">
        <v>100</v>
      </c>
      <c r="P257">
        <v>0</v>
      </c>
      <c r="Q257" t="s">
        <v>75</v>
      </c>
      <c r="R257" t="s">
        <v>1264</v>
      </c>
      <c r="S257" t="s">
        <v>88</v>
      </c>
      <c r="T257" t="s">
        <v>136</v>
      </c>
      <c r="U257">
        <v>0</v>
      </c>
      <c r="V257">
        <v>0</v>
      </c>
    </row>
    <row r="258" spans="1:22">
      <c r="A258">
        <v>10816</v>
      </c>
      <c r="B258" t="s">
        <v>137</v>
      </c>
      <c r="C258" t="s">
        <v>127</v>
      </c>
      <c r="D258" t="s">
        <v>1260</v>
      </c>
      <c r="E258">
        <v>1</v>
      </c>
      <c r="F258" t="s">
        <v>102</v>
      </c>
      <c r="G258" t="s">
        <v>73</v>
      </c>
      <c r="H258">
        <v>5058965</v>
      </c>
      <c r="I258" t="s">
        <v>1229</v>
      </c>
      <c r="J258">
        <v>31700</v>
      </c>
      <c r="K258">
        <v>31700</v>
      </c>
      <c r="L258">
        <v>28847</v>
      </c>
      <c r="M258">
        <v>20335.688600000001</v>
      </c>
      <c r="N258">
        <v>20335.688600000001</v>
      </c>
      <c r="O258">
        <v>100</v>
      </c>
      <c r="P258">
        <v>9</v>
      </c>
      <c r="Q258" t="s">
        <v>75</v>
      </c>
      <c r="R258" t="s">
        <v>1264</v>
      </c>
      <c r="S258" t="s">
        <v>88</v>
      </c>
      <c r="T258" t="s">
        <v>128</v>
      </c>
      <c r="U258">
        <v>0</v>
      </c>
      <c r="V258">
        <v>0</v>
      </c>
    </row>
    <row r="259" spans="1:22">
      <c r="A259">
        <v>10816</v>
      </c>
      <c r="B259" t="s">
        <v>139</v>
      </c>
      <c r="C259" t="s">
        <v>140</v>
      </c>
      <c r="D259" t="s">
        <v>1260</v>
      </c>
      <c r="E259">
        <v>1</v>
      </c>
      <c r="F259" t="s">
        <v>102</v>
      </c>
      <c r="G259" t="s">
        <v>73</v>
      </c>
      <c r="H259">
        <v>5058965</v>
      </c>
      <c r="I259" t="s">
        <v>1229</v>
      </c>
      <c r="J259">
        <v>2400</v>
      </c>
      <c r="K259">
        <v>2400</v>
      </c>
      <c r="L259">
        <v>2184</v>
      </c>
      <c r="M259">
        <v>1683.3287</v>
      </c>
      <c r="N259">
        <v>1683.3287</v>
      </c>
      <c r="O259">
        <v>100</v>
      </c>
      <c r="P259">
        <v>9</v>
      </c>
      <c r="Q259" t="s">
        <v>75</v>
      </c>
      <c r="R259" t="s">
        <v>1264</v>
      </c>
      <c r="S259" t="s">
        <v>88</v>
      </c>
      <c r="T259" t="s">
        <v>141</v>
      </c>
      <c r="U259">
        <v>0</v>
      </c>
      <c r="V259">
        <v>0</v>
      </c>
    </row>
    <row r="260" spans="1:22">
      <c r="A260">
        <v>10816</v>
      </c>
      <c r="B260" t="s">
        <v>108</v>
      </c>
      <c r="C260" t="s">
        <v>109</v>
      </c>
      <c r="D260" t="s">
        <v>1260</v>
      </c>
      <c r="E260">
        <v>0.5</v>
      </c>
      <c r="F260" t="s">
        <v>102</v>
      </c>
      <c r="G260" t="s">
        <v>73</v>
      </c>
      <c r="H260">
        <v>5058965</v>
      </c>
      <c r="I260" t="s">
        <v>1229</v>
      </c>
      <c r="J260">
        <v>19950</v>
      </c>
      <c r="K260">
        <v>39900</v>
      </c>
      <c r="L260">
        <v>18154</v>
      </c>
      <c r="M260">
        <v>25248.037899999999</v>
      </c>
      <c r="N260">
        <v>12624.01895</v>
      </c>
      <c r="O260">
        <v>100</v>
      </c>
      <c r="P260">
        <v>9</v>
      </c>
      <c r="Q260" t="s">
        <v>75</v>
      </c>
      <c r="R260" t="s">
        <v>1264</v>
      </c>
      <c r="S260" t="s">
        <v>88</v>
      </c>
      <c r="T260" t="s">
        <v>110</v>
      </c>
      <c r="U260">
        <v>0</v>
      </c>
      <c r="V260">
        <v>0</v>
      </c>
    </row>
    <row r="261" spans="1:22">
      <c r="A261">
        <v>10816</v>
      </c>
      <c r="B261" t="s">
        <v>240</v>
      </c>
      <c r="C261" t="s">
        <v>150</v>
      </c>
      <c r="D261" t="s">
        <v>1260</v>
      </c>
      <c r="E261">
        <v>1</v>
      </c>
      <c r="F261" t="s">
        <v>102</v>
      </c>
      <c r="G261" t="s">
        <v>73</v>
      </c>
      <c r="H261">
        <v>5058965</v>
      </c>
      <c r="I261" t="s">
        <v>1229</v>
      </c>
      <c r="J261">
        <v>98900</v>
      </c>
      <c r="K261">
        <v>98900</v>
      </c>
      <c r="L261">
        <v>89999</v>
      </c>
      <c r="M261">
        <v>69534.545800000007</v>
      </c>
      <c r="N261">
        <v>69534.545800000007</v>
      </c>
      <c r="O261">
        <v>100</v>
      </c>
      <c r="P261">
        <v>9</v>
      </c>
      <c r="Q261" t="s">
        <v>75</v>
      </c>
      <c r="R261" t="s">
        <v>1264</v>
      </c>
      <c r="S261" t="s">
        <v>88</v>
      </c>
      <c r="T261" t="s">
        <v>130</v>
      </c>
      <c r="U261">
        <v>0</v>
      </c>
      <c r="V261">
        <v>0</v>
      </c>
    </row>
    <row r="262" spans="1:22">
      <c r="A262">
        <v>11045</v>
      </c>
      <c r="B262" t="s">
        <v>142</v>
      </c>
      <c r="C262" t="s">
        <v>143</v>
      </c>
      <c r="D262" t="s">
        <v>1229</v>
      </c>
      <c r="E262">
        <v>1</v>
      </c>
      <c r="F262" t="s">
        <v>120</v>
      </c>
      <c r="G262" t="s">
        <v>73</v>
      </c>
      <c r="H262">
        <v>4008911</v>
      </c>
      <c r="I262" t="s">
        <v>1229</v>
      </c>
      <c r="J262">
        <v>145000</v>
      </c>
      <c r="K262">
        <v>145000</v>
      </c>
      <c r="L262">
        <v>145000</v>
      </c>
      <c r="M262">
        <v>102713.6415</v>
      </c>
      <c r="N262">
        <v>102713.6415</v>
      </c>
      <c r="O262">
        <v>100</v>
      </c>
      <c r="P262">
        <v>0</v>
      </c>
      <c r="Q262" t="s">
        <v>75</v>
      </c>
      <c r="R262" t="s">
        <v>121</v>
      </c>
      <c r="S262" t="s">
        <v>122</v>
      </c>
      <c r="T262" t="s">
        <v>146</v>
      </c>
      <c r="U262">
        <v>0</v>
      </c>
      <c r="V262">
        <v>0</v>
      </c>
    </row>
    <row r="263" spans="1:22">
      <c r="A263">
        <v>10791</v>
      </c>
      <c r="B263" t="s">
        <v>337</v>
      </c>
      <c r="C263" t="s">
        <v>338</v>
      </c>
      <c r="D263" t="s">
        <v>1150</v>
      </c>
      <c r="E263">
        <v>0.1</v>
      </c>
      <c r="F263" t="s">
        <v>102</v>
      </c>
      <c r="G263" t="s">
        <v>73</v>
      </c>
      <c r="H263">
        <v>5058983</v>
      </c>
      <c r="I263" t="s">
        <v>1229</v>
      </c>
      <c r="J263">
        <v>17800</v>
      </c>
      <c r="K263">
        <v>178000</v>
      </c>
      <c r="L263">
        <v>16198</v>
      </c>
      <c r="M263">
        <v>123543.5871</v>
      </c>
      <c r="N263">
        <v>12354.358709999999</v>
      </c>
      <c r="O263">
        <v>100</v>
      </c>
      <c r="P263">
        <v>9</v>
      </c>
      <c r="Q263" t="s">
        <v>75</v>
      </c>
      <c r="R263" t="s">
        <v>1256</v>
      </c>
      <c r="S263" t="s">
        <v>88</v>
      </c>
      <c r="T263" t="s">
        <v>223</v>
      </c>
      <c r="U263">
        <v>0</v>
      </c>
      <c r="V263">
        <v>0</v>
      </c>
    </row>
    <row r="264" spans="1:22">
      <c r="A264">
        <v>11053</v>
      </c>
      <c r="B264" t="s">
        <v>543</v>
      </c>
      <c r="C264" t="s">
        <v>544</v>
      </c>
      <c r="D264" t="s">
        <v>254</v>
      </c>
      <c r="E264">
        <v>2</v>
      </c>
      <c r="F264" t="s">
        <v>120</v>
      </c>
      <c r="G264" t="s">
        <v>73</v>
      </c>
      <c r="H264">
        <v>5059011</v>
      </c>
      <c r="I264" t="s">
        <v>1229</v>
      </c>
      <c r="J264">
        <v>32000</v>
      </c>
      <c r="K264">
        <v>16000</v>
      </c>
      <c r="L264">
        <v>32000</v>
      </c>
      <c r="M264">
        <v>12160.069</v>
      </c>
      <c r="N264">
        <v>24320.137999999999</v>
      </c>
      <c r="O264">
        <v>100</v>
      </c>
      <c r="P264">
        <v>0</v>
      </c>
      <c r="Q264" t="s">
        <v>75</v>
      </c>
      <c r="R264" t="s">
        <v>121</v>
      </c>
      <c r="S264" t="s">
        <v>184</v>
      </c>
      <c r="T264" t="s">
        <v>545</v>
      </c>
      <c r="U264">
        <v>0</v>
      </c>
      <c r="V264">
        <v>0</v>
      </c>
    </row>
    <row r="265" spans="1:22">
      <c r="A265">
        <v>10977</v>
      </c>
      <c r="B265" t="s">
        <v>131</v>
      </c>
      <c r="C265" t="s">
        <v>132</v>
      </c>
      <c r="D265" t="s">
        <v>1330</v>
      </c>
      <c r="E265">
        <v>1</v>
      </c>
      <c r="F265" t="s">
        <v>102</v>
      </c>
      <c r="G265" t="s">
        <v>73</v>
      </c>
      <c r="H265">
        <v>5059013</v>
      </c>
      <c r="I265" t="s">
        <v>1229</v>
      </c>
      <c r="J265">
        <v>284000</v>
      </c>
      <c r="K265">
        <v>284000</v>
      </c>
      <c r="L265">
        <v>258440</v>
      </c>
      <c r="M265">
        <v>188390.69010000001</v>
      </c>
      <c r="N265">
        <v>188390.69010000001</v>
      </c>
      <c r="O265">
        <v>100</v>
      </c>
      <c r="P265">
        <v>9</v>
      </c>
      <c r="Q265" t="s">
        <v>75</v>
      </c>
      <c r="R265" t="s">
        <v>1331</v>
      </c>
      <c r="S265" t="s">
        <v>213</v>
      </c>
      <c r="T265" t="s">
        <v>133</v>
      </c>
      <c r="U265">
        <v>0</v>
      </c>
      <c r="V265">
        <v>0</v>
      </c>
    </row>
    <row r="266" spans="1:22">
      <c r="A266">
        <v>10890</v>
      </c>
      <c r="B266" t="s">
        <v>337</v>
      </c>
      <c r="C266" t="s">
        <v>338</v>
      </c>
      <c r="D266" t="s">
        <v>1150</v>
      </c>
      <c r="E266">
        <v>0.1</v>
      </c>
      <c r="F266" t="s">
        <v>102</v>
      </c>
      <c r="G266" t="s">
        <v>73</v>
      </c>
      <c r="H266">
        <v>5059027</v>
      </c>
      <c r="I266" t="s">
        <v>1229</v>
      </c>
      <c r="J266">
        <v>17800</v>
      </c>
      <c r="K266">
        <v>178000</v>
      </c>
      <c r="L266">
        <v>16198</v>
      </c>
      <c r="M266">
        <v>123543.5871</v>
      </c>
      <c r="N266">
        <v>12354.358709999999</v>
      </c>
      <c r="O266">
        <v>100</v>
      </c>
      <c r="P266">
        <v>9</v>
      </c>
      <c r="Q266" t="s">
        <v>75</v>
      </c>
      <c r="R266" t="s">
        <v>1314</v>
      </c>
      <c r="S266" t="s">
        <v>76</v>
      </c>
      <c r="T266" t="s">
        <v>223</v>
      </c>
      <c r="U266">
        <v>0</v>
      </c>
      <c r="V266">
        <v>0</v>
      </c>
    </row>
    <row r="267" spans="1:22">
      <c r="A267">
        <v>10172</v>
      </c>
      <c r="B267" t="s">
        <v>1333</v>
      </c>
      <c r="C267" t="s">
        <v>1334</v>
      </c>
      <c r="D267" t="s">
        <v>569</v>
      </c>
      <c r="E267">
        <v>1</v>
      </c>
      <c r="F267" t="s">
        <v>72</v>
      </c>
      <c r="G267" t="s">
        <v>73</v>
      </c>
      <c r="H267">
        <v>5059031</v>
      </c>
      <c r="I267" t="s">
        <v>1229</v>
      </c>
      <c r="J267">
        <v>269000</v>
      </c>
      <c r="K267">
        <v>269000</v>
      </c>
      <c r="L267">
        <v>217890</v>
      </c>
      <c r="M267">
        <v>196370</v>
      </c>
      <c r="N267">
        <v>196370</v>
      </c>
      <c r="O267">
        <v>100</v>
      </c>
      <c r="P267">
        <v>19</v>
      </c>
      <c r="Q267" t="s">
        <v>75</v>
      </c>
      <c r="R267" t="s">
        <v>1305</v>
      </c>
      <c r="S267" t="s">
        <v>158</v>
      </c>
      <c r="T267" t="s">
        <v>346</v>
      </c>
      <c r="U267">
        <v>0</v>
      </c>
      <c r="V267">
        <v>0</v>
      </c>
    </row>
    <row r="268" spans="1:22">
      <c r="A268">
        <v>10172</v>
      </c>
      <c r="B268" t="s">
        <v>1333</v>
      </c>
      <c r="C268" t="s">
        <v>1334</v>
      </c>
      <c r="D268" t="s">
        <v>569</v>
      </c>
      <c r="E268">
        <v>1</v>
      </c>
      <c r="F268" t="s">
        <v>72</v>
      </c>
      <c r="G268" t="s">
        <v>73</v>
      </c>
      <c r="H268">
        <v>5059031</v>
      </c>
      <c r="I268" t="s">
        <v>1229</v>
      </c>
      <c r="J268">
        <v>269000</v>
      </c>
      <c r="K268">
        <v>269000</v>
      </c>
      <c r="L268">
        <v>217890</v>
      </c>
      <c r="M268">
        <v>196370</v>
      </c>
      <c r="N268">
        <v>196370</v>
      </c>
      <c r="O268">
        <v>100</v>
      </c>
      <c r="P268">
        <v>19</v>
      </c>
      <c r="Q268" t="s">
        <v>75</v>
      </c>
      <c r="R268" t="s">
        <v>1305</v>
      </c>
      <c r="S268" t="s">
        <v>158</v>
      </c>
      <c r="T268" t="s">
        <v>346</v>
      </c>
      <c r="U268">
        <v>0</v>
      </c>
      <c r="V268">
        <v>0</v>
      </c>
    </row>
    <row r="269" spans="1:22">
      <c r="A269">
        <v>10744</v>
      </c>
      <c r="B269" t="s">
        <v>1203</v>
      </c>
      <c r="C269" t="s">
        <v>924</v>
      </c>
      <c r="D269" t="s">
        <v>953</v>
      </c>
      <c r="E269">
        <v>1</v>
      </c>
      <c r="F269" t="s">
        <v>72</v>
      </c>
      <c r="G269" t="s">
        <v>340</v>
      </c>
      <c r="H269">
        <v>7006051</v>
      </c>
      <c r="I269" t="s">
        <v>1229</v>
      </c>
      <c r="J269">
        <v>-250900</v>
      </c>
      <c r="K269">
        <v>250900</v>
      </c>
      <c r="L269">
        <v>-185666</v>
      </c>
      <c r="M269">
        <v>157487</v>
      </c>
      <c r="N269">
        <v>-157487</v>
      </c>
      <c r="O269">
        <v>100</v>
      </c>
      <c r="P269">
        <v>26</v>
      </c>
      <c r="Q269" t="s">
        <v>75</v>
      </c>
      <c r="R269" t="s">
        <v>1204</v>
      </c>
      <c r="S269" t="s">
        <v>195</v>
      </c>
      <c r="T269" t="s">
        <v>925</v>
      </c>
      <c r="U269">
        <v>25100</v>
      </c>
      <c r="V269">
        <v>-25100</v>
      </c>
    </row>
    <row r="270" spans="1:22">
      <c r="A270">
        <v>10744</v>
      </c>
      <c r="B270" t="s">
        <v>334</v>
      </c>
      <c r="C270" t="s">
        <v>335</v>
      </c>
      <c r="D270" t="s">
        <v>953</v>
      </c>
      <c r="E270">
        <v>1</v>
      </c>
      <c r="F270" t="s">
        <v>72</v>
      </c>
      <c r="G270" t="s">
        <v>340</v>
      </c>
      <c r="H270">
        <v>7006051</v>
      </c>
      <c r="I270" t="s">
        <v>1229</v>
      </c>
      <c r="J270">
        <v>-21400</v>
      </c>
      <c r="K270">
        <v>21400</v>
      </c>
      <c r="L270">
        <v>-15836</v>
      </c>
      <c r="M270">
        <v>13893.597</v>
      </c>
      <c r="N270">
        <v>-13893.597</v>
      </c>
      <c r="O270">
        <v>100</v>
      </c>
      <c r="P270">
        <v>26</v>
      </c>
      <c r="Q270" t="s">
        <v>75</v>
      </c>
      <c r="R270" t="s">
        <v>1204</v>
      </c>
      <c r="S270" t="s">
        <v>195</v>
      </c>
      <c r="T270" t="s">
        <v>336</v>
      </c>
      <c r="U270">
        <v>0</v>
      </c>
      <c r="V270">
        <v>0</v>
      </c>
    </row>
    <row r="271" spans="1:22">
      <c r="A271">
        <v>10744</v>
      </c>
      <c r="B271" t="s">
        <v>931</v>
      </c>
      <c r="C271" t="s">
        <v>924</v>
      </c>
      <c r="D271" t="s">
        <v>953</v>
      </c>
      <c r="E271">
        <v>-1</v>
      </c>
      <c r="F271" t="s">
        <v>72</v>
      </c>
      <c r="G271" t="s">
        <v>340</v>
      </c>
      <c r="H271">
        <v>7006051</v>
      </c>
      <c r="I271" t="s">
        <v>1229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100</v>
      </c>
      <c r="P271">
        <v>26</v>
      </c>
      <c r="Q271" t="s">
        <v>75</v>
      </c>
      <c r="R271" t="s">
        <v>1204</v>
      </c>
      <c r="S271" t="s">
        <v>195</v>
      </c>
      <c r="T271" t="s">
        <v>925</v>
      </c>
      <c r="U271">
        <v>25100</v>
      </c>
      <c r="V271">
        <v>25100</v>
      </c>
    </row>
    <row r="272" spans="1:22">
      <c r="A272">
        <v>10744</v>
      </c>
      <c r="B272" t="s">
        <v>1203</v>
      </c>
      <c r="C272" t="s">
        <v>924</v>
      </c>
      <c r="D272" t="s">
        <v>953</v>
      </c>
      <c r="E272">
        <v>1</v>
      </c>
      <c r="F272" t="s">
        <v>72</v>
      </c>
      <c r="G272" t="s">
        <v>73</v>
      </c>
      <c r="H272">
        <v>5059033</v>
      </c>
      <c r="I272" t="s">
        <v>1229</v>
      </c>
      <c r="J272">
        <v>250900</v>
      </c>
      <c r="K272">
        <v>250900</v>
      </c>
      <c r="L272">
        <v>185666</v>
      </c>
      <c r="M272">
        <v>157487</v>
      </c>
      <c r="N272">
        <v>157487</v>
      </c>
      <c r="O272">
        <v>100</v>
      </c>
      <c r="P272">
        <v>26</v>
      </c>
      <c r="Q272" t="s">
        <v>75</v>
      </c>
      <c r="R272" t="s">
        <v>1204</v>
      </c>
      <c r="S272" t="s">
        <v>195</v>
      </c>
      <c r="T272" t="s">
        <v>925</v>
      </c>
      <c r="U272">
        <v>25100</v>
      </c>
      <c r="V272">
        <v>25100</v>
      </c>
    </row>
    <row r="273" spans="1:22">
      <c r="A273">
        <v>10744</v>
      </c>
      <c r="B273" t="s">
        <v>334</v>
      </c>
      <c r="C273" t="s">
        <v>335</v>
      </c>
      <c r="D273" t="s">
        <v>953</v>
      </c>
      <c r="E273">
        <v>1</v>
      </c>
      <c r="F273" t="s">
        <v>72</v>
      </c>
      <c r="G273" t="s">
        <v>73</v>
      </c>
      <c r="H273">
        <v>5059033</v>
      </c>
      <c r="I273" t="s">
        <v>1229</v>
      </c>
      <c r="J273">
        <v>21400</v>
      </c>
      <c r="K273">
        <v>21400</v>
      </c>
      <c r="L273">
        <v>15836</v>
      </c>
      <c r="M273">
        <v>13893.597</v>
      </c>
      <c r="N273">
        <v>13893.597</v>
      </c>
      <c r="O273">
        <v>100</v>
      </c>
      <c r="P273">
        <v>26</v>
      </c>
      <c r="Q273" t="s">
        <v>75</v>
      </c>
      <c r="R273" t="s">
        <v>1204</v>
      </c>
      <c r="S273" t="s">
        <v>195</v>
      </c>
      <c r="T273" t="s">
        <v>336</v>
      </c>
      <c r="U273">
        <v>0</v>
      </c>
      <c r="V273">
        <v>0</v>
      </c>
    </row>
    <row r="274" spans="1:22">
      <c r="A274">
        <v>10744</v>
      </c>
      <c r="B274" t="s">
        <v>931</v>
      </c>
      <c r="C274" t="s">
        <v>924</v>
      </c>
      <c r="D274" t="s">
        <v>953</v>
      </c>
      <c r="E274">
        <v>-1</v>
      </c>
      <c r="F274" t="s">
        <v>72</v>
      </c>
      <c r="G274" t="s">
        <v>73</v>
      </c>
      <c r="H274">
        <v>5059033</v>
      </c>
      <c r="I274" t="s">
        <v>1229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100</v>
      </c>
      <c r="P274">
        <v>26</v>
      </c>
      <c r="Q274" t="s">
        <v>75</v>
      </c>
      <c r="R274" t="s">
        <v>1204</v>
      </c>
      <c r="S274" t="s">
        <v>195</v>
      </c>
      <c r="T274" t="s">
        <v>925</v>
      </c>
      <c r="U274">
        <v>25100</v>
      </c>
      <c r="V274">
        <v>-25100</v>
      </c>
    </row>
    <row r="275" spans="1:22">
      <c r="A275">
        <v>53703</v>
      </c>
      <c r="B275" t="s">
        <v>662</v>
      </c>
      <c r="C275" t="s">
        <v>663</v>
      </c>
      <c r="D275" t="s">
        <v>1335</v>
      </c>
      <c r="E275">
        <v>1</v>
      </c>
      <c r="F275" t="s">
        <v>72</v>
      </c>
      <c r="G275" t="s">
        <v>73</v>
      </c>
      <c r="H275">
        <v>5059081</v>
      </c>
      <c r="I275" t="s">
        <v>1336</v>
      </c>
      <c r="J275">
        <v>5200</v>
      </c>
      <c r="K275">
        <v>5200</v>
      </c>
      <c r="L275">
        <v>4050</v>
      </c>
      <c r="M275">
        <v>3504</v>
      </c>
      <c r="N275">
        <v>3504</v>
      </c>
      <c r="O275">
        <v>100</v>
      </c>
      <c r="P275">
        <v>19</v>
      </c>
      <c r="Q275" t="s">
        <v>75</v>
      </c>
      <c r="R275" t="s">
        <v>1337</v>
      </c>
      <c r="S275" t="s">
        <v>525</v>
      </c>
      <c r="T275" t="s">
        <v>92</v>
      </c>
      <c r="U275">
        <v>0</v>
      </c>
      <c r="V275">
        <v>0</v>
      </c>
    </row>
    <row r="276" spans="1:22">
      <c r="A276">
        <v>53703</v>
      </c>
      <c r="B276" t="s">
        <v>1338</v>
      </c>
      <c r="C276" t="s">
        <v>82</v>
      </c>
      <c r="D276" t="s">
        <v>1335</v>
      </c>
      <c r="E276">
        <v>1</v>
      </c>
      <c r="F276" t="s">
        <v>72</v>
      </c>
      <c r="G276" t="s">
        <v>73</v>
      </c>
      <c r="H276">
        <v>5059081</v>
      </c>
      <c r="I276" t="s">
        <v>1336</v>
      </c>
      <c r="J276">
        <v>582000</v>
      </c>
      <c r="K276">
        <v>582000</v>
      </c>
      <c r="L276">
        <v>456030</v>
      </c>
      <c r="M276">
        <v>472230</v>
      </c>
      <c r="N276">
        <v>472230</v>
      </c>
      <c r="O276">
        <v>100</v>
      </c>
      <c r="P276">
        <v>19</v>
      </c>
      <c r="Q276" t="s">
        <v>75</v>
      </c>
      <c r="R276" t="s">
        <v>1337</v>
      </c>
      <c r="S276" t="s">
        <v>525</v>
      </c>
      <c r="T276" t="s">
        <v>664</v>
      </c>
      <c r="U276">
        <v>0</v>
      </c>
      <c r="V276">
        <v>0</v>
      </c>
    </row>
    <row r="277" spans="1:22">
      <c r="A277">
        <v>53703</v>
      </c>
      <c r="B277" t="s">
        <v>83</v>
      </c>
      <c r="C277" t="s">
        <v>84</v>
      </c>
      <c r="D277" t="s">
        <v>1335</v>
      </c>
      <c r="E277">
        <v>1</v>
      </c>
      <c r="F277" t="s">
        <v>72</v>
      </c>
      <c r="G277" t="s">
        <v>73</v>
      </c>
      <c r="H277">
        <v>5059081</v>
      </c>
      <c r="I277" t="s">
        <v>1336</v>
      </c>
      <c r="J277">
        <v>8600</v>
      </c>
      <c r="K277">
        <v>8600</v>
      </c>
      <c r="L277">
        <v>1053</v>
      </c>
      <c r="M277">
        <v>949.04759999999999</v>
      </c>
      <c r="N277">
        <v>949.04759999999999</v>
      </c>
      <c r="O277">
        <v>100</v>
      </c>
      <c r="P277">
        <v>19</v>
      </c>
      <c r="Q277" t="s">
        <v>75</v>
      </c>
      <c r="R277" t="s">
        <v>1337</v>
      </c>
      <c r="S277" t="s">
        <v>525</v>
      </c>
      <c r="T277" t="s">
        <v>85</v>
      </c>
      <c r="U277">
        <v>0</v>
      </c>
      <c r="V277">
        <v>0</v>
      </c>
    </row>
    <row r="278" spans="1:22">
      <c r="A278">
        <v>53703</v>
      </c>
      <c r="B278" t="s">
        <v>1304</v>
      </c>
      <c r="C278" t="s">
        <v>396</v>
      </c>
      <c r="D278" t="s">
        <v>1335</v>
      </c>
      <c r="E278">
        <v>1</v>
      </c>
      <c r="F278" t="s">
        <v>72</v>
      </c>
      <c r="G278" t="s">
        <v>73</v>
      </c>
      <c r="H278">
        <v>5059081</v>
      </c>
      <c r="I278" t="s">
        <v>1336</v>
      </c>
      <c r="J278">
        <v>406000</v>
      </c>
      <c r="K278">
        <v>406000</v>
      </c>
      <c r="L278">
        <v>318330</v>
      </c>
      <c r="M278">
        <v>318330</v>
      </c>
      <c r="N278">
        <v>318330</v>
      </c>
      <c r="O278">
        <v>100</v>
      </c>
      <c r="P278">
        <v>19</v>
      </c>
      <c r="Q278" t="s">
        <v>75</v>
      </c>
      <c r="R278" t="s">
        <v>1337</v>
      </c>
      <c r="S278" t="s">
        <v>525</v>
      </c>
      <c r="T278" t="s">
        <v>397</v>
      </c>
      <c r="U278">
        <v>0</v>
      </c>
      <c r="V278">
        <v>0</v>
      </c>
    </row>
    <row r="279" spans="1:22">
      <c r="A279">
        <v>53703</v>
      </c>
      <c r="B279" t="s">
        <v>399</v>
      </c>
      <c r="C279" t="s">
        <v>286</v>
      </c>
      <c r="D279" t="s">
        <v>1335</v>
      </c>
      <c r="E279">
        <v>4</v>
      </c>
      <c r="F279" t="s">
        <v>72</v>
      </c>
      <c r="G279" t="s">
        <v>73</v>
      </c>
      <c r="H279">
        <v>5059081</v>
      </c>
      <c r="I279" t="s">
        <v>1336</v>
      </c>
      <c r="J279">
        <v>5600</v>
      </c>
      <c r="K279">
        <v>1400</v>
      </c>
      <c r="L279">
        <v>4108</v>
      </c>
      <c r="M279">
        <v>1039.8281999999999</v>
      </c>
      <c r="N279">
        <v>4159.3127999999997</v>
      </c>
      <c r="O279">
        <v>100</v>
      </c>
      <c r="P279">
        <v>21</v>
      </c>
      <c r="Q279" t="s">
        <v>75</v>
      </c>
      <c r="R279" t="s">
        <v>1337</v>
      </c>
      <c r="S279" t="s">
        <v>525</v>
      </c>
      <c r="T279" t="s">
        <v>85</v>
      </c>
      <c r="U279">
        <v>0</v>
      </c>
      <c r="V279">
        <v>0</v>
      </c>
    </row>
    <row r="280" spans="1:22">
      <c r="A280">
        <v>56788</v>
      </c>
      <c r="B280" t="s">
        <v>1339</v>
      </c>
      <c r="C280" t="s">
        <v>1340</v>
      </c>
      <c r="D280" t="s">
        <v>1341</v>
      </c>
      <c r="E280">
        <v>1</v>
      </c>
      <c r="F280" t="s">
        <v>1342</v>
      </c>
      <c r="G280" t="s">
        <v>73</v>
      </c>
      <c r="H280">
        <v>5059069</v>
      </c>
      <c r="I280" t="s">
        <v>1336</v>
      </c>
      <c r="J280">
        <v>1259480</v>
      </c>
      <c r="K280">
        <v>1369000</v>
      </c>
      <c r="L280">
        <v>1259480</v>
      </c>
      <c r="M280">
        <v>807710</v>
      </c>
      <c r="N280">
        <v>743093.2</v>
      </c>
      <c r="O280">
        <v>92</v>
      </c>
      <c r="P280">
        <v>0</v>
      </c>
      <c r="Q280" t="s">
        <v>75</v>
      </c>
      <c r="R280" t="s">
        <v>290</v>
      </c>
      <c r="S280" t="s">
        <v>213</v>
      </c>
      <c r="T280" t="s">
        <v>1343</v>
      </c>
      <c r="U280">
        <v>0</v>
      </c>
      <c r="V280">
        <v>0</v>
      </c>
    </row>
    <row r="281" spans="1:22">
      <c r="A281">
        <v>56788</v>
      </c>
      <c r="B281" t="s">
        <v>1344</v>
      </c>
      <c r="C281" t="s">
        <v>1345</v>
      </c>
      <c r="D281" t="s">
        <v>1341</v>
      </c>
      <c r="E281">
        <v>1</v>
      </c>
      <c r="F281" t="s">
        <v>1342</v>
      </c>
      <c r="G281" t="s">
        <v>73</v>
      </c>
      <c r="H281">
        <v>5059069</v>
      </c>
      <c r="I281" t="s">
        <v>1336</v>
      </c>
      <c r="J281">
        <v>335700</v>
      </c>
      <c r="K281">
        <v>335700</v>
      </c>
      <c r="L281">
        <v>335700</v>
      </c>
      <c r="M281">
        <v>199320</v>
      </c>
      <c r="N281">
        <v>199320</v>
      </c>
      <c r="O281">
        <v>100</v>
      </c>
      <c r="P281">
        <v>0</v>
      </c>
      <c r="Q281" t="s">
        <v>75</v>
      </c>
      <c r="R281" t="s">
        <v>290</v>
      </c>
      <c r="S281" t="s">
        <v>213</v>
      </c>
      <c r="T281" t="s">
        <v>1346</v>
      </c>
      <c r="U281">
        <v>0</v>
      </c>
      <c r="V281">
        <v>0</v>
      </c>
    </row>
    <row r="282" spans="1:22">
      <c r="A282">
        <v>60505</v>
      </c>
      <c r="B282" t="s">
        <v>1347</v>
      </c>
      <c r="C282" t="s">
        <v>1348</v>
      </c>
      <c r="D282" t="s">
        <v>1484</v>
      </c>
      <c r="E282">
        <v>1</v>
      </c>
      <c r="F282" t="s">
        <v>803</v>
      </c>
      <c r="G282" t="s">
        <v>73</v>
      </c>
      <c r="H282">
        <v>5059034</v>
      </c>
      <c r="I282" t="s">
        <v>1336</v>
      </c>
      <c r="J282">
        <v>25000</v>
      </c>
      <c r="K282">
        <v>25000</v>
      </c>
      <c r="L282">
        <v>19750</v>
      </c>
      <c r="M282">
        <v>19276</v>
      </c>
      <c r="N282">
        <v>19276</v>
      </c>
      <c r="O282">
        <v>100</v>
      </c>
      <c r="P282">
        <v>21</v>
      </c>
      <c r="Q282" t="s">
        <v>75</v>
      </c>
      <c r="R282" t="s">
        <v>1349</v>
      </c>
      <c r="S282" t="s">
        <v>195</v>
      </c>
      <c r="T282" t="s">
        <v>702</v>
      </c>
      <c r="U282">
        <v>0</v>
      </c>
      <c r="V282">
        <v>0</v>
      </c>
    </row>
    <row r="283" spans="1:22">
      <c r="A283">
        <v>57349</v>
      </c>
      <c r="B283" t="s">
        <v>292</v>
      </c>
      <c r="C283" t="s">
        <v>210</v>
      </c>
      <c r="D283" t="s">
        <v>1350</v>
      </c>
      <c r="E283">
        <v>1</v>
      </c>
      <c r="F283" t="s">
        <v>72</v>
      </c>
      <c r="G283" t="s">
        <v>73</v>
      </c>
      <c r="H283">
        <v>5059056</v>
      </c>
      <c r="I283" t="s">
        <v>1336</v>
      </c>
      <c r="J283">
        <v>657000</v>
      </c>
      <c r="K283">
        <v>657000</v>
      </c>
      <c r="L283">
        <v>519030</v>
      </c>
      <c r="M283">
        <v>449650</v>
      </c>
      <c r="N283">
        <v>449650</v>
      </c>
      <c r="O283">
        <v>100</v>
      </c>
      <c r="P283">
        <v>21</v>
      </c>
      <c r="Q283" t="s">
        <v>75</v>
      </c>
      <c r="R283" t="s">
        <v>1351</v>
      </c>
      <c r="S283" t="s">
        <v>213</v>
      </c>
      <c r="T283" t="s">
        <v>214</v>
      </c>
      <c r="U283">
        <v>58000</v>
      </c>
      <c r="V283">
        <v>58000</v>
      </c>
    </row>
    <row r="284" spans="1:22">
      <c r="A284">
        <v>57349</v>
      </c>
      <c r="B284" t="s">
        <v>293</v>
      </c>
      <c r="C284" t="s">
        <v>210</v>
      </c>
      <c r="D284" t="s">
        <v>1350</v>
      </c>
      <c r="E284">
        <v>-1</v>
      </c>
      <c r="F284" t="s">
        <v>72</v>
      </c>
      <c r="G284" t="s">
        <v>73</v>
      </c>
      <c r="H284">
        <v>5059056</v>
      </c>
      <c r="I284" t="s">
        <v>1336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100</v>
      </c>
      <c r="P284">
        <v>21</v>
      </c>
      <c r="Q284" t="s">
        <v>75</v>
      </c>
      <c r="R284" t="s">
        <v>1351</v>
      </c>
      <c r="S284" t="s">
        <v>213</v>
      </c>
      <c r="T284" t="s">
        <v>214</v>
      </c>
      <c r="U284">
        <v>58000</v>
      </c>
      <c r="V284">
        <v>-58000</v>
      </c>
    </row>
    <row r="285" spans="1:22">
      <c r="A285">
        <v>53703</v>
      </c>
      <c r="B285" t="s">
        <v>83</v>
      </c>
      <c r="C285" t="s">
        <v>84</v>
      </c>
      <c r="D285" t="s">
        <v>1335</v>
      </c>
      <c r="E285">
        <v>1</v>
      </c>
      <c r="F285" t="s">
        <v>72</v>
      </c>
      <c r="G285" t="s">
        <v>73</v>
      </c>
      <c r="H285">
        <v>5059081</v>
      </c>
      <c r="I285" t="s">
        <v>1336</v>
      </c>
      <c r="J285">
        <v>8600</v>
      </c>
      <c r="K285">
        <v>8600</v>
      </c>
      <c r="L285">
        <v>1053</v>
      </c>
      <c r="M285">
        <v>4287.2627000000002</v>
      </c>
      <c r="N285">
        <v>4287.2627000000002</v>
      </c>
      <c r="O285">
        <v>100</v>
      </c>
      <c r="P285">
        <v>19</v>
      </c>
      <c r="Q285" t="s">
        <v>75</v>
      </c>
      <c r="R285" t="s">
        <v>1337</v>
      </c>
      <c r="S285" t="s">
        <v>525</v>
      </c>
      <c r="T285" t="s">
        <v>85</v>
      </c>
      <c r="U285">
        <v>0</v>
      </c>
      <c r="V285">
        <v>0</v>
      </c>
    </row>
    <row r="286" spans="1:22">
      <c r="A286">
        <v>53703</v>
      </c>
      <c r="B286" t="s">
        <v>662</v>
      </c>
      <c r="C286" t="s">
        <v>663</v>
      </c>
      <c r="D286" t="s">
        <v>1335</v>
      </c>
      <c r="E286">
        <v>1</v>
      </c>
      <c r="F286" t="s">
        <v>72</v>
      </c>
      <c r="G286" t="s">
        <v>73</v>
      </c>
      <c r="H286">
        <v>5059081</v>
      </c>
      <c r="I286" t="s">
        <v>1336</v>
      </c>
      <c r="J286">
        <v>5200</v>
      </c>
      <c r="K286">
        <v>5200</v>
      </c>
      <c r="L286">
        <v>4050</v>
      </c>
      <c r="M286">
        <v>3654.8166999999999</v>
      </c>
      <c r="N286">
        <v>3654.8166999999999</v>
      </c>
      <c r="O286">
        <v>100</v>
      </c>
      <c r="P286">
        <v>19</v>
      </c>
      <c r="Q286" t="s">
        <v>75</v>
      </c>
      <c r="R286" t="s">
        <v>1337</v>
      </c>
      <c r="S286" t="s">
        <v>525</v>
      </c>
      <c r="T286" t="s">
        <v>92</v>
      </c>
      <c r="U286">
        <v>0</v>
      </c>
      <c r="V286">
        <v>0</v>
      </c>
    </row>
    <row r="287" spans="1:22">
      <c r="A287">
        <v>53703</v>
      </c>
      <c r="B287" t="s">
        <v>1352</v>
      </c>
      <c r="C287" t="s">
        <v>71</v>
      </c>
      <c r="D287" t="s">
        <v>1335</v>
      </c>
      <c r="E287">
        <v>1</v>
      </c>
      <c r="F287" t="s">
        <v>72</v>
      </c>
      <c r="G287" t="s">
        <v>73</v>
      </c>
      <c r="H287">
        <v>5059081</v>
      </c>
      <c r="I287" t="s">
        <v>1336</v>
      </c>
      <c r="J287">
        <v>1148000</v>
      </c>
      <c r="K287">
        <v>1148000</v>
      </c>
      <c r="L287">
        <v>916370</v>
      </c>
      <c r="M287">
        <v>835810</v>
      </c>
      <c r="N287">
        <v>835810</v>
      </c>
      <c r="O287">
        <v>100</v>
      </c>
      <c r="P287">
        <v>9</v>
      </c>
      <c r="Q287" t="s">
        <v>75</v>
      </c>
      <c r="R287" t="s">
        <v>1337</v>
      </c>
      <c r="S287" t="s">
        <v>525</v>
      </c>
      <c r="T287" t="s">
        <v>77</v>
      </c>
      <c r="U287">
        <v>0</v>
      </c>
      <c r="V287">
        <v>0</v>
      </c>
    </row>
    <row r="288" spans="1:22">
      <c r="A288">
        <v>53703</v>
      </c>
      <c r="B288" t="s">
        <v>1353</v>
      </c>
      <c r="C288" t="s">
        <v>82</v>
      </c>
      <c r="D288" t="s">
        <v>1335</v>
      </c>
      <c r="E288">
        <v>1</v>
      </c>
      <c r="F288" t="s">
        <v>72</v>
      </c>
      <c r="G288" t="s">
        <v>73</v>
      </c>
      <c r="H288">
        <v>5059081</v>
      </c>
      <c r="I288" t="s">
        <v>1336</v>
      </c>
      <c r="J288">
        <v>930000</v>
      </c>
      <c r="K288">
        <v>930000</v>
      </c>
      <c r="L288">
        <v>729000</v>
      </c>
      <c r="M288">
        <v>747000</v>
      </c>
      <c r="N288">
        <v>747000</v>
      </c>
      <c r="O288">
        <v>100</v>
      </c>
      <c r="P288">
        <v>19</v>
      </c>
      <c r="Q288" t="s">
        <v>75</v>
      </c>
      <c r="R288" t="s">
        <v>1337</v>
      </c>
      <c r="S288" t="s">
        <v>525</v>
      </c>
      <c r="T288" t="s">
        <v>664</v>
      </c>
      <c r="U288">
        <v>0</v>
      </c>
      <c r="V288">
        <v>0</v>
      </c>
    </row>
    <row r="289" spans="1:22">
      <c r="A289">
        <v>64434</v>
      </c>
      <c r="B289" t="s">
        <v>1354</v>
      </c>
      <c r="C289" t="s">
        <v>1355</v>
      </c>
      <c r="D289" t="s">
        <v>247</v>
      </c>
      <c r="E289">
        <v>2</v>
      </c>
      <c r="F289" t="s">
        <v>102</v>
      </c>
      <c r="G289" t="s">
        <v>73</v>
      </c>
      <c r="H289">
        <v>5059109</v>
      </c>
      <c r="I289" t="s">
        <v>1336</v>
      </c>
      <c r="J289">
        <v>44000</v>
      </c>
      <c r="K289">
        <v>22000</v>
      </c>
      <c r="L289">
        <v>39400</v>
      </c>
      <c r="M289">
        <v>15400</v>
      </c>
      <c r="N289">
        <v>30800</v>
      </c>
      <c r="O289">
        <v>100</v>
      </c>
      <c r="P289">
        <v>0</v>
      </c>
      <c r="Q289" t="s">
        <v>75</v>
      </c>
      <c r="R289" t="s">
        <v>1356</v>
      </c>
      <c r="S289" t="s">
        <v>195</v>
      </c>
      <c r="T289" t="s">
        <v>136</v>
      </c>
      <c r="U289">
        <v>0</v>
      </c>
      <c r="V289">
        <v>0</v>
      </c>
    </row>
    <row r="290" spans="1:22">
      <c r="A290">
        <v>10074</v>
      </c>
      <c r="B290" t="s">
        <v>1357</v>
      </c>
      <c r="C290" t="s">
        <v>1358</v>
      </c>
      <c r="D290" t="s">
        <v>74</v>
      </c>
      <c r="E290">
        <v>1</v>
      </c>
      <c r="F290" t="s">
        <v>96</v>
      </c>
      <c r="G290" t="s">
        <v>73</v>
      </c>
      <c r="H290">
        <v>4008918</v>
      </c>
      <c r="I290" t="s">
        <v>1336</v>
      </c>
      <c r="J290">
        <v>210000</v>
      </c>
      <c r="K290">
        <v>210000</v>
      </c>
      <c r="L290">
        <v>159600</v>
      </c>
      <c r="M290">
        <v>151200</v>
      </c>
      <c r="N290">
        <v>151200</v>
      </c>
      <c r="O290">
        <v>100</v>
      </c>
      <c r="P290">
        <v>24</v>
      </c>
      <c r="Q290" t="s">
        <v>75</v>
      </c>
      <c r="R290" t="s">
        <v>97</v>
      </c>
      <c r="S290" t="s">
        <v>98</v>
      </c>
      <c r="T290" t="s">
        <v>322</v>
      </c>
      <c r="U290">
        <v>0</v>
      </c>
      <c r="V290">
        <v>0</v>
      </c>
    </row>
    <row r="291" spans="1:22">
      <c r="A291">
        <v>62737</v>
      </c>
      <c r="B291" t="s">
        <v>564</v>
      </c>
      <c r="C291" t="s">
        <v>71</v>
      </c>
      <c r="D291" t="s">
        <v>1359</v>
      </c>
      <c r="E291">
        <v>1</v>
      </c>
      <c r="F291" t="s">
        <v>72</v>
      </c>
      <c r="G291" t="s">
        <v>73</v>
      </c>
      <c r="H291">
        <v>5059078</v>
      </c>
      <c r="I291" t="s">
        <v>1336</v>
      </c>
      <c r="J291">
        <v>4106000</v>
      </c>
      <c r="K291">
        <v>4106000</v>
      </c>
      <c r="L291">
        <v>3617250</v>
      </c>
      <c r="M291">
        <v>3408070.9388000001</v>
      </c>
      <c r="N291">
        <v>3408070.9388000001</v>
      </c>
      <c r="O291">
        <v>100</v>
      </c>
      <c r="P291">
        <v>9</v>
      </c>
      <c r="Q291" t="s">
        <v>75</v>
      </c>
      <c r="R291" t="s">
        <v>1360</v>
      </c>
      <c r="S291" t="s">
        <v>76</v>
      </c>
      <c r="T291" t="s">
        <v>77</v>
      </c>
      <c r="U291">
        <v>0</v>
      </c>
      <c r="V291">
        <v>0</v>
      </c>
    </row>
    <row r="292" spans="1:22">
      <c r="A292">
        <v>10209</v>
      </c>
      <c r="B292" t="s">
        <v>137</v>
      </c>
      <c r="C292" t="s">
        <v>127</v>
      </c>
      <c r="D292" t="s">
        <v>384</v>
      </c>
      <c r="E292">
        <v>1</v>
      </c>
      <c r="F292" t="s">
        <v>144</v>
      </c>
      <c r="G292" t="s">
        <v>73</v>
      </c>
      <c r="H292">
        <v>5059065</v>
      </c>
      <c r="I292" t="s">
        <v>1336</v>
      </c>
      <c r="J292">
        <v>31700</v>
      </c>
      <c r="K292">
        <v>31700</v>
      </c>
      <c r="L292">
        <v>31700</v>
      </c>
      <c r="M292">
        <v>20383.397199999999</v>
      </c>
      <c r="N292">
        <v>20383.397199999999</v>
      </c>
      <c r="O292">
        <v>100</v>
      </c>
      <c r="P292">
        <v>0</v>
      </c>
      <c r="Q292" t="s">
        <v>75</v>
      </c>
      <c r="R292" t="s">
        <v>1361</v>
      </c>
      <c r="S292" t="s">
        <v>239</v>
      </c>
      <c r="T292" t="s">
        <v>128</v>
      </c>
      <c r="U292">
        <v>0</v>
      </c>
      <c r="V292">
        <v>0</v>
      </c>
    </row>
    <row r="293" spans="1:22">
      <c r="A293">
        <v>10209</v>
      </c>
      <c r="B293" t="s">
        <v>207</v>
      </c>
      <c r="C293" t="s">
        <v>208</v>
      </c>
      <c r="D293" t="s">
        <v>384</v>
      </c>
      <c r="E293">
        <v>7</v>
      </c>
      <c r="F293" t="s">
        <v>144</v>
      </c>
      <c r="G293" t="s">
        <v>73</v>
      </c>
      <c r="H293">
        <v>5059065</v>
      </c>
      <c r="I293" t="s">
        <v>1336</v>
      </c>
      <c r="J293">
        <v>162400</v>
      </c>
      <c r="K293">
        <v>23200</v>
      </c>
      <c r="L293">
        <v>162400</v>
      </c>
      <c r="M293">
        <v>6800</v>
      </c>
      <c r="N293">
        <v>47600</v>
      </c>
      <c r="O293">
        <v>100</v>
      </c>
      <c r="P293">
        <v>0</v>
      </c>
      <c r="Q293" t="s">
        <v>75</v>
      </c>
      <c r="R293" t="s">
        <v>1361</v>
      </c>
      <c r="S293" t="s">
        <v>239</v>
      </c>
      <c r="T293" t="s">
        <v>136</v>
      </c>
      <c r="U293">
        <v>0</v>
      </c>
      <c r="V293">
        <v>0</v>
      </c>
    </row>
    <row r="294" spans="1:22">
      <c r="A294">
        <v>10209</v>
      </c>
      <c r="B294" t="s">
        <v>1362</v>
      </c>
      <c r="C294" t="s">
        <v>1363</v>
      </c>
      <c r="D294" t="s">
        <v>384</v>
      </c>
      <c r="E294">
        <v>1</v>
      </c>
      <c r="F294" t="s">
        <v>144</v>
      </c>
      <c r="G294" t="s">
        <v>73</v>
      </c>
      <c r="H294">
        <v>5059065</v>
      </c>
      <c r="I294" t="s">
        <v>1336</v>
      </c>
      <c r="J294">
        <v>197000</v>
      </c>
      <c r="K294">
        <v>197000</v>
      </c>
      <c r="L294">
        <v>197000</v>
      </c>
      <c r="M294">
        <v>163510</v>
      </c>
      <c r="N294">
        <v>163510</v>
      </c>
      <c r="O294">
        <v>100</v>
      </c>
      <c r="P294">
        <v>0</v>
      </c>
      <c r="Q294" t="s">
        <v>75</v>
      </c>
      <c r="R294" t="s">
        <v>1361</v>
      </c>
      <c r="S294" t="s">
        <v>239</v>
      </c>
      <c r="T294" t="s">
        <v>462</v>
      </c>
      <c r="U294">
        <v>0</v>
      </c>
      <c r="V294">
        <v>0</v>
      </c>
    </row>
    <row r="295" spans="1:22">
      <c r="A295">
        <v>10187</v>
      </c>
      <c r="B295" t="s">
        <v>347</v>
      </c>
      <c r="C295" t="s">
        <v>348</v>
      </c>
      <c r="D295" t="s">
        <v>639</v>
      </c>
      <c r="E295">
        <v>9.5</v>
      </c>
      <c r="F295" t="s">
        <v>138</v>
      </c>
      <c r="G295" t="s">
        <v>73</v>
      </c>
      <c r="H295">
        <v>5059068</v>
      </c>
      <c r="I295" t="s">
        <v>1336</v>
      </c>
      <c r="J295">
        <v>244150</v>
      </c>
      <c r="K295">
        <v>25700</v>
      </c>
      <c r="L295">
        <v>104500</v>
      </c>
      <c r="M295">
        <v>11000</v>
      </c>
      <c r="N295">
        <v>104500</v>
      </c>
      <c r="O295">
        <v>100</v>
      </c>
      <c r="P295">
        <v>0</v>
      </c>
      <c r="Q295" t="s">
        <v>145</v>
      </c>
      <c r="R295" t="s">
        <v>187</v>
      </c>
      <c r="S295" t="s">
        <v>195</v>
      </c>
      <c r="T295" t="s">
        <v>136</v>
      </c>
      <c r="U295">
        <v>0</v>
      </c>
      <c r="V295">
        <v>0</v>
      </c>
    </row>
    <row r="296" spans="1:22">
      <c r="A296">
        <v>10187</v>
      </c>
      <c r="B296" t="s">
        <v>351</v>
      </c>
      <c r="C296" t="s">
        <v>127</v>
      </c>
      <c r="D296" t="s">
        <v>639</v>
      </c>
      <c r="E296">
        <v>1</v>
      </c>
      <c r="F296" t="s">
        <v>138</v>
      </c>
      <c r="G296" t="s">
        <v>73</v>
      </c>
      <c r="H296">
        <v>5059068</v>
      </c>
      <c r="I296" t="s">
        <v>1336</v>
      </c>
      <c r="J296">
        <v>49300</v>
      </c>
      <c r="K296">
        <v>49300</v>
      </c>
      <c r="L296">
        <v>30764</v>
      </c>
      <c r="M296">
        <v>30764.2729</v>
      </c>
      <c r="N296">
        <v>30764.2729</v>
      </c>
      <c r="O296">
        <v>100</v>
      </c>
      <c r="P296">
        <v>0</v>
      </c>
      <c r="Q296" t="s">
        <v>145</v>
      </c>
      <c r="R296" t="s">
        <v>187</v>
      </c>
      <c r="S296" t="s">
        <v>195</v>
      </c>
      <c r="T296" t="s">
        <v>128</v>
      </c>
      <c r="U296">
        <v>0</v>
      </c>
      <c r="V296">
        <v>0</v>
      </c>
    </row>
    <row r="297" spans="1:22">
      <c r="A297">
        <v>10187</v>
      </c>
      <c r="B297" t="s">
        <v>139</v>
      </c>
      <c r="C297" t="s">
        <v>140</v>
      </c>
      <c r="D297" t="s">
        <v>639</v>
      </c>
      <c r="E297">
        <v>1</v>
      </c>
      <c r="F297" t="s">
        <v>138</v>
      </c>
      <c r="G297" t="s">
        <v>73</v>
      </c>
      <c r="H297">
        <v>5059068</v>
      </c>
      <c r="I297" t="s">
        <v>1336</v>
      </c>
      <c r="J297">
        <v>2400</v>
      </c>
      <c r="K297">
        <v>2400</v>
      </c>
      <c r="L297">
        <v>1634</v>
      </c>
      <c r="M297">
        <v>1633.7873</v>
      </c>
      <c r="N297">
        <v>1633.7873</v>
      </c>
      <c r="O297">
        <v>100</v>
      </c>
      <c r="P297">
        <v>0</v>
      </c>
      <c r="Q297" t="s">
        <v>145</v>
      </c>
      <c r="R297" t="s">
        <v>187</v>
      </c>
      <c r="S297" t="s">
        <v>195</v>
      </c>
      <c r="T297" t="s">
        <v>141</v>
      </c>
      <c r="U297">
        <v>0</v>
      </c>
      <c r="V297">
        <v>0</v>
      </c>
    </row>
    <row r="298" spans="1:22">
      <c r="A298">
        <v>10187</v>
      </c>
      <c r="B298" t="s">
        <v>1364</v>
      </c>
      <c r="C298" t="s">
        <v>125</v>
      </c>
      <c r="D298" t="s">
        <v>639</v>
      </c>
      <c r="E298">
        <v>1</v>
      </c>
      <c r="F298" t="s">
        <v>138</v>
      </c>
      <c r="G298" t="s">
        <v>73</v>
      </c>
      <c r="H298">
        <v>5059068</v>
      </c>
      <c r="I298" t="s">
        <v>1336</v>
      </c>
      <c r="J298">
        <v>11200</v>
      </c>
      <c r="K298">
        <v>11200</v>
      </c>
      <c r="L298">
        <v>7726</v>
      </c>
      <c r="M298">
        <v>7726</v>
      </c>
      <c r="N298">
        <v>7726</v>
      </c>
      <c r="O298">
        <v>100</v>
      </c>
      <c r="P298">
        <v>0</v>
      </c>
      <c r="Q298" t="s">
        <v>145</v>
      </c>
      <c r="R298" t="s">
        <v>187</v>
      </c>
      <c r="S298" t="s">
        <v>195</v>
      </c>
      <c r="T298" t="s">
        <v>85</v>
      </c>
      <c r="U298">
        <v>0</v>
      </c>
      <c r="V298">
        <v>0</v>
      </c>
    </row>
    <row r="299" spans="1:22">
      <c r="A299">
        <v>62737</v>
      </c>
      <c r="B299" t="s">
        <v>696</v>
      </c>
      <c r="C299" t="s">
        <v>79</v>
      </c>
      <c r="D299" t="s">
        <v>1359</v>
      </c>
      <c r="E299">
        <v>1</v>
      </c>
      <c r="F299" t="s">
        <v>72</v>
      </c>
      <c r="G299" t="s">
        <v>73</v>
      </c>
      <c r="H299">
        <v>5059078</v>
      </c>
      <c r="I299" t="s">
        <v>1336</v>
      </c>
      <c r="J299">
        <v>62200</v>
      </c>
      <c r="K299">
        <v>62200</v>
      </c>
      <c r="L299">
        <v>40905</v>
      </c>
      <c r="M299">
        <v>42674.666700000002</v>
      </c>
      <c r="N299">
        <v>42674.666700000002</v>
      </c>
      <c r="O299">
        <v>100</v>
      </c>
      <c r="P299">
        <v>19</v>
      </c>
      <c r="Q299" t="s">
        <v>75</v>
      </c>
      <c r="R299" t="s">
        <v>1360</v>
      </c>
      <c r="S299" t="s">
        <v>76</v>
      </c>
      <c r="T299" t="s">
        <v>80</v>
      </c>
      <c r="U299">
        <v>0</v>
      </c>
      <c r="V299">
        <v>0</v>
      </c>
    </row>
    <row r="300" spans="1:22">
      <c r="A300">
        <v>62737</v>
      </c>
      <c r="B300" t="s">
        <v>565</v>
      </c>
      <c r="C300" t="s">
        <v>79</v>
      </c>
      <c r="D300" t="s">
        <v>1359</v>
      </c>
      <c r="E300">
        <v>1</v>
      </c>
      <c r="F300" t="s">
        <v>72</v>
      </c>
      <c r="G300" t="s">
        <v>73</v>
      </c>
      <c r="H300">
        <v>5059078</v>
      </c>
      <c r="I300" t="s">
        <v>1336</v>
      </c>
      <c r="J300">
        <v>303000</v>
      </c>
      <c r="K300">
        <v>303000</v>
      </c>
      <c r="L300">
        <v>199260</v>
      </c>
      <c r="M300">
        <v>235263.64290000001</v>
      </c>
      <c r="N300">
        <v>235263.64290000001</v>
      </c>
      <c r="O300">
        <v>100</v>
      </c>
      <c r="P300">
        <v>19</v>
      </c>
      <c r="Q300" t="s">
        <v>75</v>
      </c>
      <c r="R300" t="s">
        <v>1360</v>
      </c>
      <c r="S300" t="s">
        <v>76</v>
      </c>
      <c r="T300" t="s">
        <v>80</v>
      </c>
      <c r="U300">
        <v>0</v>
      </c>
      <c r="V300">
        <v>0</v>
      </c>
    </row>
    <row r="301" spans="1:22">
      <c r="A301">
        <v>62737</v>
      </c>
      <c r="B301" t="s">
        <v>387</v>
      </c>
      <c r="C301" t="s">
        <v>82</v>
      </c>
      <c r="D301" t="s">
        <v>1359</v>
      </c>
      <c r="E301">
        <v>1</v>
      </c>
      <c r="F301" t="s">
        <v>72</v>
      </c>
      <c r="G301" t="s">
        <v>73</v>
      </c>
      <c r="H301">
        <v>5059078</v>
      </c>
      <c r="I301" t="s">
        <v>1336</v>
      </c>
      <c r="J301">
        <v>399000</v>
      </c>
      <c r="K301">
        <v>399000</v>
      </c>
      <c r="L301">
        <v>312660</v>
      </c>
      <c r="M301">
        <v>315293.95159999997</v>
      </c>
      <c r="N301">
        <v>315293.95159999997</v>
      </c>
      <c r="O301">
        <v>100</v>
      </c>
      <c r="P301">
        <v>19</v>
      </c>
      <c r="Q301" t="s">
        <v>75</v>
      </c>
      <c r="R301" t="s">
        <v>1360</v>
      </c>
      <c r="S301" t="s">
        <v>76</v>
      </c>
      <c r="T301" t="s">
        <v>77</v>
      </c>
      <c r="U301">
        <v>0</v>
      </c>
      <c r="V301">
        <v>0</v>
      </c>
    </row>
    <row r="302" spans="1:22">
      <c r="A302">
        <v>62737</v>
      </c>
      <c r="B302" t="s">
        <v>90</v>
      </c>
      <c r="C302" t="s">
        <v>91</v>
      </c>
      <c r="D302" t="s">
        <v>1359</v>
      </c>
      <c r="E302">
        <v>1</v>
      </c>
      <c r="F302" t="s">
        <v>72</v>
      </c>
      <c r="G302" t="s">
        <v>73</v>
      </c>
      <c r="H302">
        <v>5059078</v>
      </c>
      <c r="I302" t="s">
        <v>1336</v>
      </c>
      <c r="J302">
        <v>155000</v>
      </c>
      <c r="K302">
        <v>155000</v>
      </c>
      <c r="L302">
        <v>121500</v>
      </c>
      <c r="M302">
        <v>114179.1642</v>
      </c>
      <c r="N302">
        <v>114179.1642</v>
      </c>
      <c r="O302">
        <v>100</v>
      </c>
      <c r="P302">
        <v>19</v>
      </c>
      <c r="Q302" t="s">
        <v>75</v>
      </c>
      <c r="R302" t="s">
        <v>1360</v>
      </c>
      <c r="S302" t="s">
        <v>76</v>
      </c>
      <c r="T302" t="s">
        <v>92</v>
      </c>
      <c r="U302">
        <v>0</v>
      </c>
      <c r="V302">
        <v>0</v>
      </c>
    </row>
    <row r="303" spans="1:22">
      <c r="A303">
        <v>62737</v>
      </c>
      <c r="B303" t="s">
        <v>83</v>
      </c>
      <c r="C303" t="s">
        <v>84</v>
      </c>
      <c r="D303" t="s">
        <v>1359</v>
      </c>
      <c r="E303">
        <v>1</v>
      </c>
      <c r="F303" t="s">
        <v>72</v>
      </c>
      <c r="G303" t="s">
        <v>73</v>
      </c>
      <c r="H303">
        <v>5059078</v>
      </c>
      <c r="I303" t="s">
        <v>1336</v>
      </c>
      <c r="J303">
        <v>8600</v>
      </c>
      <c r="K303">
        <v>8600</v>
      </c>
      <c r="L303">
        <v>1053</v>
      </c>
      <c r="M303">
        <v>4287.2627000000002</v>
      </c>
      <c r="N303">
        <v>4287.2627000000002</v>
      </c>
      <c r="O303">
        <v>100</v>
      </c>
      <c r="P303">
        <v>19</v>
      </c>
      <c r="Q303" t="s">
        <v>75</v>
      </c>
      <c r="R303" t="s">
        <v>1360</v>
      </c>
      <c r="S303" t="s">
        <v>76</v>
      </c>
      <c r="T303" t="s">
        <v>85</v>
      </c>
      <c r="U303">
        <v>0</v>
      </c>
      <c r="V303">
        <v>0</v>
      </c>
    </row>
    <row r="304" spans="1:22">
      <c r="A304">
        <v>10227</v>
      </c>
      <c r="B304" t="s">
        <v>564</v>
      </c>
      <c r="C304" t="s">
        <v>71</v>
      </c>
      <c r="D304" t="s">
        <v>530</v>
      </c>
      <c r="E304">
        <v>1</v>
      </c>
      <c r="F304" t="s">
        <v>72</v>
      </c>
      <c r="G304" t="s">
        <v>73</v>
      </c>
      <c r="H304">
        <v>5059099</v>
      </c>
      <c r="I304" t="s">
        <v>1336</v>
      </c>
      <c r="J304">
        <v>4106000</v>
      </c>
      <c r="K304">
        <v>4106000</v>
      </c>
      <c r="L304">
        <v>3736460</v>
      </c>
      <c r="M304">
        <v>3408070.9388000001</v>
      </c>
      <c r="N304">
        <v>3408070.9388000001</v>
      </c>
      <c r="O304">
        <v>100</v>
      </c>
      <c r="P304">
        <v>9</v>
      </c>
      <c r="Q304" t="s">
        <v>75</v>
      </c>
      <c r="R304" t="s">
        <v>1365</v>
      </c>
      <c r="S304" t="s">
        <v>88</v>
      </c>
      <c r="T304" t="s">
        <v>77</v>
      </c>
      <c r="U304">
        <v>0</v>
      </c>
      <c r="V304">
        <v>0</v>
      </c>
    </row>
    <row r="305" spans="1:22">
      <c r="A305">
        <v>10227</v>
      </c>
      <c r="B305" t="s">
        <v>90</v>
      </c>
      <c r="C305" t="s">
        <v>91</v>
      </c>
      <c r="D305" t="s">
        <v>530</v>
      </c>
      <c r="E305">
        <v>1</v>
      </c>
      <c r="F305" t="s">
        <v>72</v>
      </c>
      <c r="G305" t="s">
        <v>73</v>
      </c>
      <c r="H305">
        <v>5059099</v>
      </c>
      <c r="I305" t="s">
        <v>1336</v>
      </c>
      <c r="J305">
        <v>155000</v>
      </c>
      <c r="K305">
        <v>155000</v>
      </c>
      <c r="L305">
        <v>125550</v>
      </c>
      <c r="M305">
        <v>114179.1642</v>
      </c>
      <c r="N305">
        <v>114179.1642</v>
      </c>
      <c r="O305">
        <v>100</v>
      </c>
      <c r="P305">
        <v>19</v>
      </c>
      <c r="Q305" t="s">
        <v>75</v>
      </c>
      <c r="R305" t="s">
        <v>1365</v>
      </c>
      <c r="S305" t="s">
        <v>88</v>
      </c>
      <c r="T305" t="s">
        <v>92</v>
      </c>
      <c r="U305">
        <v>0</v>
      </c>
      <c r="V305">
        <v>0</v>
      </c>
    </row>
    <row r="306" spans="1:22">
      <c r="A306">
        <v>10227</v>
      </c>
      <c r="B306" t="s">
        <v>83</v>
      </c>
      <c r="C306" t="s">
        <v>84</v>
      </c>
      <c r="D306" t="s">
        <v>530</v>
      </c>
      <c r="E306">
        <v>1</v>
      </c>
      <c r="F306" t="s">
        <v>72</v>
      </c>
      <c r="G306" t="s">
        <v>73</v>
      </c>
      <c r="H306">
        <v>5059099</v>
      </c>
      <c r="I306" t="s">
        <v>1336</v>
      </c>
      <c r="J306">
        <v>8600</v>
      </c>
      <c r="K306">
        <v>8600</v>
      </c>
      <c r="L306">
        <v>6966</v>
      </c>
      <c r="M306">
        <v>4002.8717000000001</v>
      </c>
      <c r="N306">
        <v>4002.8717000000001</v>
      </c>
      <c r="O306">
        <v>100</v>
      </c>
      <c r="P306">
        <v>19</v>
      </c>
      <c r="Q306" t="s">
        <v>75</v>
      </c>
      <c r="R306" t="s">
        <v>1365</v>
      </c>
      <c r="S306" t="s">
        <v>88</v>
      </c>
      <c r="T306" t="s">
        <v>85</v>
      </c>
      <c r="U306">
        <v>0</v>
      </c>
      <c r="V306">
        <v>0</v>
      </c>
    </row>
    <row r="307" spans="1:22">
      <c r="A307">
        <v>10384</v>
      </c>
      <c r="B307" t="s">
        <v>1432</v>
      </c>
      <c r="C307" t="s">
        <v>1433</v>
      </c>
      <c r="D307" t="s">
        <v>725</v>
      </c>
      <c r="E307">
        <v>1</v>
      </c>
      <c r="F307" t="s">
        <v>72</v>
      </c>
      <c r="G307" t="s">
        <v>73</v>
      </c>
      <c r="H307">
        <v>5059115</v>
      </c>
      <c r="I307" t="s">
        <v>1336</v>
      </c>
      <c r="J307">
        <v>714000</v>
      </c>
      <c r="K307">
        <v>714000</v>
      </c>
      <c r="L307">
        <v>649740</v>
      </c>
      <c r="M307">
        <v>592620</v>
      </c>
      <c r="N307">
        <v>592620</v>
      </c>
      <c r="O307">
        <v>100</v>
      </c>
      <c r="P307">
        <v>9</v>
      </c>
      <c r="Q307" t="s">
        <v>75</v>
      </c>
      <c r="R307" t="s">
        <v>1434</v>
      </c>
      <c r="S307" t="s">
        <v>88</v>
      </c>
      <c r="T307" t="s">
        <v>1435</v>
      </c>
      <c r="U307">
        <v>0</v>
      </c>
      <c r="V307">
        <v>0</v>
      </c>
    </row>
    <row r="308" spans="1:22">
      <c r="A308">
        <v>10227</v>
      </c>
      <c r="B308" t="s">
        <v>387</v>
      </c>
      <c r="C308" t="s">
        <v>82</v>
      </c>
      <c r="D308" t="s">
        <v>530</v>
      </c>
      <c r="E308">
        <v>1</v>
      </c>
      <c r="F308" t="s">
        <v>72</v>
      </c>
      <c r="G308" t="s">
        <v>73</v>
      </c>
      <c r="H308">
        <v>5059099</v>
      </c>
      <c r="I308" t="s">
        <v>1336</v>
      </c>
      <c r="J308">
        <v>399000</v>
      </c>
      <c r="K308">
        <v>399000</v>
      </c>
      <c r="L308">
        <v>323190</v>
      </c>
      <c r="M308">
        <v>315293.95159999997</v>
      </c>
      <c r="N308">
        <v>315293.95159999997</v>
      </c>
      <c r="O308">
        <v>100</v>
      </c>
      <c r="P308">
        <v>19</v>
      </c>
      <c r="Q308" t="s">
        <v>75</v>
      </c>
      <c r="R308" t="s">
        <v>1365</v>
      </c>
      <c r="S308" t="s">
        <v>88</v>
      </c>
      <c r="T308" t="s">
        <v>77</v>
      </c>
      <c r="U308">
        <v>0</v>
      </c>
      <c r="V308">
        <v>0</v>
      </c>
    </row>
    <row r="309" spans="1:22">
      <c r="A309">
        <v>10227</v>
      </c>
      <c r="B309" t="s">
        <v>565</v>
      </c>
      <c r="C309" t="s">
        <v>79</v>
      </c>
      <c r="D309" t="s">
        <v>530</v>
      </c>
      <c r="E309">
        <v>1</v>
      </c>
      <c r="F309" t="s">
        <v>72</v>
      </c>
      <c r="G309" t="s">
        <v>73</v>
      </c>
      <c r="H309">
        <v>5059099</v>
      </c>
      <c r="I309" t="s">
        <v>1336</v>
      </c>
      <c r="J309">
        <v>303000</v>
      </c>
      <c r="K309">
        <v>303000</v>
      </c>
      <c r="L309">
        <v>245430</v>
      </c>
      <c r="M309">
        <v>231874.8572</v>
      </c>
      <c r="N309">
        <v>231874.8572</v>
      </c>
      <c r="O309">
        <v>100</v>
      </c>
      <c r="P309">
        <v>19</v>
      </c>
      <c r="Q309" t="s">
        <v>75</v>
      </c>
      <c r="R309" t="s">
        <v>1365</v>
      </c>
      <c r="S309" t="s">
        <v>88</v>
      </c>
      <c r="T309" t="s">
        <v>80</v>
      </c>
      <c r="U309">
        <v>0</v>
      </c>
      <c r="V309">
        <v>0</v>
      </c>
    </row>
    <row r="310" spans="1:22">
      <c r="A310">
        <v>10457</v>
      </c>
      <c r="B310" t="s">
        <v>358</v>
      </c>
      <c r="C310" t="s">
        <v>127</v>
      </c>
      <c r="D310" t="s">
        <v>860</v>
      </c>
      <c r="E310">
        <v>1</v>
      </c>
      <c r="F310" t="s">
        <v>138</v>
      </c>
      <c r="G310" t="s">
        <v>73</v>
      </c>
      <c r="H310">
        <v>5059067</v>
      </c>
      <c r="I310" t="s">
        <v>1336</v>
      </c>
      <c r="J310">
        <v>38900</v>
      </c>
      <c r="K310">
        <v>38900</v>
      </c>
      <c r="L310">
        <v>24324</v>
      </c>
      <c r="M310">
        <v>24323.599099999999</v>
      </c>
      <c r="N310">
        <v>24323.599099999999</v>
      </c>
      <c r="O310">
        <v>100</v>
      </c>
      <c r="P310">
        <v>0</v>
      </c>
      <c r="Q310" t="s">
        <v>75</v>
      </c>
      <c r="R310" t="s">
        <v>1366</v>
      </c>
      <c r="S310" t="s">
        <v>195</v>
      </c>
      <c r="T310" t="s">
        <v>128</v>
      </c>
      <c r="U310">
        <v>0</v>
      </c>
      <c r="V310">
        <v>0</v>
      </c>
    </row>
    <row r="311" spans="1:22">
      <c r="A311">
        <v>10457</v>
      </c>
      <c r="B311" t="s">
        <v>207</v>
      </c>
      <c r="C311" t="s">
        <v>208</v>
      </c>
      <c r="D311" t="s">
        <v>860</v>
      </c>
      <c r="E311">
        <v>6.5</v>
      </c>
      <c r="F311" t="s">
        <v>138</v>
      </c>
      <c r="G311" t="s">
        <v>73</v>
      </c>
      <c r="H311">
        <v>5059067</v>
      </c>
      <c r="I311" t="s">
        <v>1336</v>
      </c>
      <c r="J311">
        <v>150800</v>
      </c>
      <c r="K311">
        <v>23200</v>
      </c>
      <c r="L311">
        <v>44200</v>
      </c>
      <c r="M311">
        <v>6800</v>
      </c>
      <c r="N311">
        <v>44200</v>
      </c>
      <c r="O311">
        <v>100</v>
      </c>
      <c r="P311">
        <v>0</v>
      </c>
      <c r="Q311" t="s">
        <v>75</v>
      </c>
      <c r="R311" t="s">
        <v>1366</v>
      </c>
      <c r="S311" t="s">
        <v>195</v>
      </c>
      <c r="T311" t="s">
        <v>136</v>
      </c>
      <c r="U311">
        <v>0</v>
      </c>
      <c r="V311">
        <v>0</v>
      </c>
    </row>
    <row r="312" spans="1:22">
      <c r="A312">
        <v>10457</v>
      </c>
      <c r="B312" t="s">
        <v>1367</v>
      </c>
      <c r="C312" t="s">
        <v>1228</v>
      </c>
      <c r="D312" t="s">
        <v>860</v>
      </c>
      <c r="E312">
        <v>1</v>
      </c>
      <c r="F312" t="s">
        <v>144</v>
      </c>
      <c r="G312" t="s">
        <v>73</v>
      </c>
      <c r="H312">
        <v>5059066</v>
      </c>
      <c r="I312" t="s">
        <v>1336</v>
      </c>
      <c r="J312">
        <v>36800</v>
      </c>
      <c r="K312">
        <v>36800</v>
      </c>
      <c r="L312">
        <v>36800</v>
      </c>
      <c r="M312">
        <v>29072</v>
      </c>
      <c r="N312">
        <v>29072</v>
      </c>
      <c r="O312">
        <v>100</v>
      </c>
      <c r="P312">
        <v>0</v>
      </c>
      <c r="Q312" t="s">
        <v>75</v>
      </c>
      <c r="R312" t="s">
        <v>1366</v>
      </c>
      <c r="S312" t="s">
        <v>195</v>
      </c>
      <c r="T312" t="s">
        <v>616</v>
      </c>
      <c r="U312">
        <v>0</v>
      </c>
      <c r="V312">
        <v>0</v>
      </c>
    </row>
    <row r="313" spans="1:22">
      <c r="A313">
        <v>10457</v>
      </c>
      <c r="B313" t="s">
        <v>1368</v>
      </c>
      <c r="C313" t="s">
        <v>1228</v>
      </c>
      <c r="D313" t="s">
        <v>860</v>
      </c>
      <c r="E313">
        <v>1</v>
      </c>
      <c r="F313" t="s">
        <v>144</v>
      </c>
      <c r="G313" t="s">
        <v>73</v>
      </c>
      <c r="H313">
        <v>5059066</v>
      </c>
      <c r="I313" t="s">
        <v>1336</v>
      </c>
      <c r="J313">
        <v>80300</v>
      </c>
      <c r="K313">
        <v>80300</v>
      </c>
      <c r="L313">
        <v>80300</v>
      </c>
      <c r="M313">
        <v>63437</v>
      </c>
      <c r="N313">
        <v>63437</v>
      </c>
      <c r="O313">
        <v>100</v>
      </c>
      <c r="P313">
        <v>0</v>
      </c>
      <c r="Q313" t="s">
        <v>75</v>
      </c>
      <c r="R313" t="s">
        <v>1366</v>
      </c>
      <c r="S313" t="s">
        <v>195</v>
      </c>
      <c r="T313" t="s">
        <v>616</v>
      </c>
      <c r="U313">
        <v>0</v>
      </c>
      <c r="V313">
        <v>0</v>
      </c>
    </row>
    <row r="314" spans="1:22">
      <c r="A314">
        <v>10457</v>
      </c>
      <c r="B314" t="s">
        <v>334</v>
      </c>
      <c r="C314" t="s">
        <v>335</v>
      </c>
      <c r="D314" t="s">
        <v>860</v>
      </c>
      <c r="E314">
        <v>2</v>
      </c>
      <c r="F314" t="s">
        <v>144</v>
      </c>
      <c r="G314" t="s">
        <v>73</v>
      </c>
      <c r="H314">
        <v>5059066</v>
      </c>
      <c r="I314" t="s">
        <v>1336</v>
      </c>
      <c r="J314">
        <v>42800</v>
      </c>
      <c r="K314">
        <v>21400</v>
      </c>
      <c r="L314">
        <v>42800</v>
      </c>
      <c r="M314">
        <v>13893.597</v>
      </c>
      <c r="N314">
        <v>27787.194</v>
      </c>
      <c r="O314">
        <v>100</v>
      </c>
      <c r="P314">
        <v>0</v>
      </c>
      <c r="Q314" t="s">
        <v>75</v>
      </c>
      <c r="R314" t="s">
        <v>1366</v>
      </c>
      <c r="S314" t="s">
        <v>195</v>
      </c>
      <c r="T314" t="s">
        <v>336</v>
      </c>
      <c r="U314">
        <v>0</v>
      </c>
      <c r="V314">
        <v>0</v>
      </c>
    </row>
    <row r="315" spans="1:22">
      <c r="A315">
        <v>10746</v>
      </c>
      <c r="B315" t="s">
        <v>137</v>
      </c>
      <c r="C315" t="s">
        <v>127</v>
      </c>
      <c r="D315" t="s">
        <v>1150</v>
      </c>
      <c r="E315">
        <v>1</v>
      </c>
      <c r="F315" t="s">
        <v>206</v>
      </c>
      <c r="G315" t="s">
        <v>73</v>
      </c>
      <c r="H315">
        <v>5059084</v>
      </c>
      <c r="I315" t="s">
        <v>1336</v>
      </c>
      <c r="J315">
        <v>31700</v>
      </c>
      <c r="K315">
        <v>31700</v>
      </c>
      <c r="L315">
        <v>20348</v>
      </c>
      <c r="M315">
        <v>20347.838599999999</v>
      </c>
      <c r="N315">
        <v>20347.838599999999</v>
      </c>
      <c r="O315">
        <v>100</v>
      </c>
      <c r="P315">
        <v>0</v>
      </c>
      <c r="Q315" t="s">
        <v>75</v>
      </c>
      <c r="R315" t="s">
        <v>1369</v>
      </c>
      <c r="S315" t="s">
        <v>213</v>
      </c>
      <c r="T315" t="s">
        <v>128</v>
      </c>
      <c r="U315">
        <v>0</v>
      </c>
      <c r="V315">
        <v>0</v>
      </c>
    </row>
    <row r="316" spans="1:22">
      <c r="A316">
        <v>10746</v>
      </c>
      <c r="B316" t="s">
        <v>207</v>
      </c>
      <c r="C316" t="s">
        <v>208</v>
      </c>
      <c r="D316" t="s">
        <v>1150</v>
      </c>
      <c r="E316">
        <v>7</v>
      </c>
      <c r="F316" t="s">
        <v>206</v>
      </c>
      <c r="G316" t="s">
        <v>73</v>
      </c>
      <c r="H316">
        <v>5059084</v>
      </c>
      <c r="I316" t="s">
        <v>1336</v>
      </c>
      <c r="J316">
        <v>162400</v>
      </c>
      <c r="K316">
        <v>23200</v>
      </c>
      <c r="L316">
        <v>47600</v>
      </c>
      <c r="M316">
        <v>6800</v>
      </c>
      <c r="N316">
        <v>47600</v>
      </c>
      <c r="O316">
        <v>100</v>
      </c>
      <c r="P316">
        <v>0</v>
      </c>
      <c r="Q316" t="s">
        <v>75</v>
      </c>
      <c r="R316" t="s">
        <v>1369</v>
      </c>
      <c r="S316" t="s">
        <v>213</v>
      </c>
      <c r="T316" t="s">
        <v>136</v>
      </c>
      <c r="U316">
        <v>0</v>
      </c>
      <c r="V316">
        <v>0</v>
      </c>
    </row>
    <row r="317" spans="1:22">
      <c r="A317">
        <v>10747</v>
      </c>
      <c r="B317" t="s">
        <v>105</v>
      </c>
      <c r="C317" t="s">
        <v>106</v>
      </c>
      <c r="D317" t="s">
        <v>1150</v>
      </c>
      <c r="E317">
        <v>1</v>
      </c>
      <c r="F317" t="s">
        <v>102</v>
      </c>
      <c r="G317" t="s">
        <v>73</v>
      </c>
      <c r="H317">
        <v>5059083</v>
      </c>
      <c r="I317" t="s">
        <v>1336</v>
      </c>
      <c r="J317">
        <v>86600</v>
      </c>
      <c r="K317">
        <v>86600</v>
      </c>
      <c r="L317">
        <v>78806</v>
      </c>
      <c r="M317">
        <v>54648.884599999998</v>
      </c>
      <c r="N317">
        <v>54648.884599999998</v>
      </c>
      <c r="O317">
        <v>100</v>
      </c>
      <c r="P317">
        <v>9</v>
      </c>
      <c r="Q317" t="s">
        <v>75</v>
      </c>
      <c r="R317" t="s">
        <v>1370</v>
      </c>
      <c r="S317" t="s">
        <v>213</v>
      </c>
      <c r="T317" t="s">
        <v>107</v>
      </c>
      <c r="U317">
        <v>0</v>
      </c>
      <c r="V317">
        <v>0</v>
      </c>
    </row>
    <row r="318" spans="1:22">
      <c r="A318">
        <v>10848</v>
      </c>
      <c r="B318" t="s">
        <v>1371</v>
      </c>
      <c r="C318" t="s">
        <v>1372</v>
      </c>
      <c r="D318" t="s">
        <v>1150</v>
      </c>
      <c r="E318">
        <v>4</v>
      </c>
      <c r="F318" t="s">
        <v>529</v>
      </c>
      <c r="G318" t="s">
        <v>73</v>
      </c>
      <c r="H318">
        <v>5059112</v>
      </c>
      <c r="I318" t="s">
        <v>1336</v>
      </c>
      <c r="J318">
        <v>1412000</v>
      </c>
      <c r="K318">
        <v>353000</v>
      </c>
      <c r="L318">
        <v>1115480</v>
      </c>
      <c r="M318">
        <v>252450</v>
      </c>
      <c r="N318">
        <v>1009800</v>
      </c>
      <c r="O318">
        <v>100</v>
      </c>
      <c r="P318">
        <v>21</v>
      </c>
      <c r="Q318" t="s">
        <v>75</v>
      </c>
      <c r="R318" t="s">
        <v>623</v>
      </c>
      <c r="S318" t="s">
        <v>213</v>
      </c>
      <c r="T318" t="s">
        <v>1373</v>
      </c>
      <c r="U318">
        <v>0</v>
      </c>
      <c r="V318">
        <v>0</v>
      </c>
    </row>
    <row r="319" spans="1:22">
      <c r="A319">
        <v>10908</v>
      </c>
      <c r="B319" t="s">
        <v>1374</v>
      </c>
      <c r="C319" t="s">
        <v>1375</v>
      </c>
      <c r="D319" t="s">
        <v>1150</v>
      </c>
      <c r="E319">
        <v>1</v>
      </c>
      <c r="F319" t="s">
        <v>212</v>
      </c>
      <c r="G319" t="s">
        <v>73</v>
      </c>
      <c r="H319">
        <v>5059091</v>
      </c>
      <c r="I319" t="s">
        <v>1336</v>
      </c>
      <c r="J319">
        <v>3800</v>
      </c>
      <c r="K319">
        <v>3800</v>
      </c>
      <c r="L319">
        <v>3002</v>
      </c>
      <c r="M319">
        <v>2595.5149999999999</v>
      </c>
      <c r="N319">
        <v>2595.5149999999999</v>
      </c>
      <c r="O319">
        <v>100</v>
      </c>
      <c r="P319">
        <v>21</v>
      </c>
      <c r="Q319" t="s">
        <v>75</v>
      </c>
      <c r="R319" t="s">
        <v>1376</v>
      </c>
      <c r="S319" t="s">
        <v>88</v>
      </c>
      <c r="T319" t="s">
        <v>141</v>
      </c>
      <c r="U319">
        <v>0</v>
      </c>
      <c r="V319">
        <v>0</v>
      </c>
    </row>
    <row r="320" spans="1:22">
      <c r="A320">
        <v>10751</v>
      </c>
      <c r="B320" t="s">
        <v>137</v>
      </c>
      <c r="C320" t="s">
        <v>127</v>
      </c>
      <c r="D320" t="s">
        <v>1150</v>
      </c>
      <c r="E320">
        <v>1</v>
      </c>
      <c r="F320" t="s">
        <v>138</v>
      </c>
      <c r="G320" t="s">
        <v>73</v>
      </c>
      <c r="H320">
        <v>5059074</v>
      </c>
      <c r="I320" t="s">
        <v>1336</v>
      </c>
      <c r="J320">
        <v>31700</v>
      </c>
      <c r="K320">
        <v>31700</v>
      </c>
      <c r="L320">
        <v>20348</v>
      </c>
      <c r="M320">
        <v>20347.838599999999</v>
      </c>
      <c r="N320">
        <v>20347.838599999999</v>
      </c>
      <c r="O320">
        <v>100</v>
      </c>
      <c r="P320">
        <v>0</v>
      </c>
      <c r="Q320" t="s">
        <v>75</v>
      </c>
      <c r="R320" t="s">
        <v>1377</v>
      </c>
      <c r="S320" t="s">
        <v>213</v>
      </c>
      <c r="T320" t="s">
        <v>128</v>
      </c>
      <c r="U320">
        <v>0</v>
      </c>
      <c r="V320">
        <v>0</v>
      </c>
    </row>
    <row r="321" spans="1:22">
      <c r="A321">
        <v>10751</v>
      </c>
      <c r="B321" t="s">
        <v>148</v>
      </c>
      <c r="C321" t="s">
        <v>106</v>
      </c>
      <c r="D321" t="s">
        <v>1150</v>
      </c>
      <c r="E321">
        <v>1</v>
      </c>
      <c r="F321" t="s">
        <v>144</v>
      </c>
      <c r="G321" t="s">
        <v>73</v>
      </c>
      <c r="H321">
        <v>5059073</v>
      </c>
      <c r="I321" t="s">
        <v>1336</v>
      </c>
      <c r="J321">
        <v>35120</v>
      </c>
      <c r="K321">
        <v>43900</v>
      </c>
      <c r="L321">
        <v>35120</v>
      </c>
      <c r="M321">
        <v>27588.8429</v>
      </c>
      <c r="N321">
        <v>22071.07432</v>
      </c>
      <c r="O321">
        <v>80</v>
      </c>
      <c r="P321">
        <v>0</v>
      </c>
      <c r="Q321" t="s">
        <v>75</v>
      </c>
      <c r="R321" t="s">
        <v>1377</v>
      </c>
      <c r="S321" t="s">
        <v>213</v>
      </c>
      <c r="T321" t="s">
        <v>130</v>
      </c>
      <c r="U321">
        <v>0</v>
      </c>
      <c r="V321">
        <v>0</v>
      </c>
    </row>
    <row r="322" spans="1:22">
      <c r="A322">
        <v>10751</v>
      </c>
      <c r="B322" t="s">
        <v>139</v>
      </c>
      <c r="C322" t="s">
        <v>140</v>
      </c>
      <c r="D322" t="s">
        <v>1150</v>
      </c>
      <c r="E322">
        <v>1</v>
      </c>
      <c r="F322" t="s">
        <v>138</v>
      </c>
      <c r="G322" t="s">
        <v>73</v>
      </c>
      <c r="H322">
        <v>5059074</v>
      </c>
      <c r="I322" t="s">
        <v>1336</v>
      </c>
      <c r="J322">
        <v>2400</v>
      </c>
      <c r="K322">
        <v>2400</v>
      </c>
      <c r="L322">
        <v>1683</v>
      </c>
      <c r="M322">
        <v>1683.3287</v>
      </c>
      <c r="N322">
        <v>1683.3287</v>
      </c>
      <c r="O322">
        <v>100</v>
      </c>
      <c r="P322">
        <v>0</v>
      </c>
      <c r="Q322" t="s">
        <v>75</v>
      </c>
      <c r="R322" t="s">
        <v>1377</v>
      </c>
      <c r="S322" t="s">
        <v>213</v>
      </c>
      <c r="T322" t="s">
        <v>141</v>
      </c>
      <c r="U322">
        <v>0</v>
      </c>
      <c r="V322">
        <v>0</v>
      </c>
    </row>
    <row r="323" spans="1:22">
      <c r="A323">
        <v>10751</v>
      </c>
      <c r="B323" t="s">
        <v>149</v>
      </c>
      <c r="C323" t="s">
        <v>150</v>
      </c>
      <c r="D323" t="s">
        <v>1150</v>
      </c>
      <c r="E323">
        <v>1</v>
      </c>
      <c r="F323" t="s">
        <v>144</v>
      </c>
      <c r="G323" t="s">
        <v>73</v>
      </c>
      <c r="H323">
        <v>5059073</v>
      </c>
      <c r="I323" t="s">
        <v>1336</v>
      </c>
      <c r="J323">
        <v>84000</v>
      </c>
      <c r="K323">
        <v>105000</v>
      </c>
      <c r="L323">
        <v>84000</v>
      </c>
      <c r="M323">
        <v>73140.257700000002</v>
      </c>
      <c r="N323">
        <v>58512.206160000002</v>
      </c>
      <c r="O323">
        <v>80</v>
      </c>
      <c r="P323">
        <v>0</v>
      </c>
      <c r="Q323" t="s">
        <v>75</v>
      </c>
      <c r="R323" t="s">
        <v>1377</v>
      </c>
      <c r="S323" t="s">
        <v>213</v>
      </c>
      <c r="T323" t="s">
        <v>130</v>
      </c>
      <c r="U323">
        <v>0</v>
      </c>
      <c r="V323">
        <v>0</v>
      </c>
    </row>
    <row r="324" spans="1:22">
      <c r="A324">
        <v>10751</v>
      </c>
      <c r="B324" t="s">
        <v>134</v>
      </c>
      <c r="C324" t="s">
        <v>135</v>
      </c>
      <c r="D324" t="s">
        <v>1150</v>
      </c>
      <c r="E324">
        <v>6</v>
      </c>
      <c r="F324" t="s">
        <v>138</v>
      </c>
      <c r="G324" t="s">
        <v>73</v>
      </c>
      <c r="H324">
        <v>5059074</v>
      </c>
      <c r="I324" t="s">
        <v>1336</v>
      </c>
      <c r="J324">
        <v>139200</v>
      </c>
      <c r="K324">
        <v>23200</v>
      </c>
      <c r="L324">
        <v>40800</v>
      </c>
      <c r="M324">
        <v>6800</v>
      </c>
      <c r="N324">
        <v>40800</v>
      </c>
      <c r="O324">
        <v>100</v>
      </c>
      <c r="P324">
        <v>0</v>
      </c>
      <c r="Q324" t="s">
        <v>75</v>
      </c>
      <c r="R324" t="s">
        <v>1377</v>
      </c>
      <c r="S324" t="s">
        <v>213</v>
      </c>
      <c r="T324" t="s">
        <v>136</v>
      </c>
      <c r="U324">
        <v>0</v>
      </c>
      <c r="V324">
        <v>0</v>
      </c>
    </row>
    <row r="325" spans="1:22">
      <c r="A325">
        <v>10752</v>
      </c>
      <c r="B325" t="s">
        <v>137</v>
      </c>
      <c r="C325" t="s">
        <v>127</v>
      </c>
      <c r="D325" t="s">
        <v>1150</v>
      </c>
      <c r="E325">
        <v>1</v>
      </c>
      <c r="F325" t="s">
        <v>206</v>
      </c>
      <c r="G325" t="s">
        <v>73</v>
      </c>
      <c r="H325">
        <v>5059063</v>
      </c>
      <c r="I325" t="s">
        <v>1336</v>
      </c>
      <c r="J325">
        <v>31700</v>
      </c>
      <c r="K325">
        <v>31700</v>
      </c>
      <c r="L325">
        <v>20336</v>
      </c>
      <c r="M325">
        <v>20335.688600000001</v>
      </c>
      <c r="N325">
        <v>20335.688600000001</v>
      </c>
      <c r="O325">
        <v>100</v>
      </c>
      <c r="P325">
        <v>0</v>
      </c>
      <c r="Q325" t="s">
        <v>75</v>
      </c>
      <c r="R325" t="s">
        <v>1378</v>
      </c>
      <c r="S325" t="s">
        <v>213</v>
      </c>
      <c r="T325" t="s">
        <v>128</v>
      </c>
      <c r="U325">
        <v>0</v>
      </c>
      <c r="V325">
        <v>0</v>
      </c>
    </row>
    <row r="326" spans="1:22">
      <c r="A326">
        <v>10752</v>
      </c>
      <c r="B326" t="s">
        <v>207</v>
      </c>
      <c r="C326" t="s">
        <v>208</v>
      </c>
      <c r="D326" t="s">
        <v>1150</v>
      </c>
      <c r="E326">
        <v>5.6</v>
      </c>
      <c r="F326" t="s">
        <v>206</v>
      </c>
      <c r="G326" t="s">
        <v>73</v>
      </c>
      <c r="H326">
        <v>5059063</v>
      </c>
      <c r="I326" t="s">
        <v>1336</v>
      </c>
      <c r="J326">
        <v>129920</v>
      </c>
      <c r="K326">
        <v>23200</v>
      </c>
      <c r="L326">
        <v>38080</v>
      </c>
      <c r="M326">
        <v>6800</v>
      </c>
      <c r="N326">
        <v>38080</v>
      </c>
      <c r="O326">
        <v>100</v>
      </c>
      <c r="P326">
        <v>0</v>
      </c>
      <c r="Q326" t="s">
        <v>75</v>
      </c>
      <c r="R326" t="s">
        <v>1378</v>
      </c>
      <c r="S326" t="s">
        <v>213</v>
      </c>
      <c r="T326" t="s">
        <v>136</v>
      </c>
      <c r="U326">
        <v>0</v>
      </c>
      <c r="V326">
        <v>0</v>
      </c>
    </row>
    <row r="327" spans="1:22">
      <c r="A327">
        <v>10969</v>
      </c>
      <c r="B327" t="s">
        <v>347</v>
      </c>
      <c r="C327" t="s">
        <v>348</v>
      </c>
      <c r="D327" t="s">
        <v>1260</v>
      </c>
      <c r="E327">
        <v>9.5</v>
      </c>
      <c r="F327" t="s">
        <v>237</v>
      </c>
      <c r="G327" t="s">
        <v>73</v>
      </c>
      <c r="H327">
        <v>5059061</v>
      </c>
      <c r="I327" t="s">
        <v>1336</v>
      </c>
      <c r="J327">
        <v>244150</v>
      </c>
      <c r="K327">
        <v>25700</v>
      </c>
      <c r="L327">
        <v>104500</v>
      </c>
      <c r="M327">
        <v>11000</v>
      </c>
      <c r="N327">
        <v>104500</v>
      </c>
      <c r="O327">
        <v>100</v>
      </c>
      <c r="P327">
        <v>0</v>
      </c>
      <c r="Q327" t="s">
        <v>75</v>
      </c>
      <c r="R327" t="s">
        <v>1379</v>
      </c>
      <c r="S327" t="s">
        <v>213</v>
      </c>
      <c r="T327" t="s">
        <v>136</v>
      </c>
      <c r="U327">
        <v>0</v>
      </c>
      <c r="V327">
        <v>0</v>
      </c>
    </row>
    <row r="328" spans="1:22">
      <c r="A328">
        <v>10969</v>
      </c>
      <c r="B328" t="s">
        <v>351</v>
      </c>
      <c r="C328" t="s">
        <v>127</v>
      </c>
      <c r="D328" t="s">
        <v>1260</v>
      </c>
      <c r="E328">
        <v>1</v>
      </c>
      <c r="F328" t="s">
        <v>237</v>
      </c>
      <c r="G328" t="s">
        <v>73</v>
      </c>
      <c r="H328">
        <v>5059061</v>
      </c>
      <c r="I328" t="s">
        <v>1336</v>
      </c>
      <c r="J328">
        <v>49300</v>
      </c>
      <c r="K328">
        <v>49300</v>
      </c>
      <c r="L328">
        <v>31484</v>
      </c>
      <c r="M328">
        <v>31483.831300000002</v>
      </c>
      <c r="N328">
        <v>31483.831300000002</v>
      </c>
      <c r="O328">
        <v>100</v>
      </c>
      <c r="P328">
        <v>0</v>
      </c>
      <c r="Q328" t="s">
        <v>75</v>
      </c>
      <c r="R328" t="s">
        <v>1379</v>
      </c>
      <c r="S328" t="s">
        <v>213</v>
      </c>
      <c r="T328" t="s">
        <v>128</v>
      </c>
      <c r="U328">
        <v>0</v>
      </c>
      <c r="V328">
        <v>0</v>
      </c>
    </row>
    <row r="329" spans="1:22">
      <c r="A329">
        <v>10969</v>
      </c>
      <c r="B329" t="s">
        <v>139</v>
      </c>
      <c r="C329" t="s">
        <v>140</v>
      </c>
      <c r="D329" t="s">
        <v>1260</v>
      </c>
      <c r="E329">
        <v>1</v>
      </c>
      <c r="F329" t="s">
        <v>237</v>
      </c>
      <c r="G329" t="s">
        <v>73</v>
      </c>
      <c r="H329">
        <v>5059061</v>
      </c>
      <c r="I329" t="s">
        <v>1336</v>
      </c>
      <c r="J329">
        <v>2400</v>
      </c>
      <c r="K329">
        <v>2400</v>
      </c>
      <c r="L329">
        <v>1683</v>
      </c>
      <c r="M329">
        <v>1683.3287</v>
      </c>
      <c r="N329">
        <v>1683.3287</v>
      </c>
      <c r="O329">
        <v>100</v>
      </c>
      <c r="P329">
        <v>0</v>
      </c>
      <c r="Q329" t="s">
        <v>75</v>
      </c>
      <c r="R329" t="s">
        <v>1379</v>
      </c>
      <c r="S329" t="s">
        <v>213</v>
      </c>
      <c r="T329" t="s">
        <v>141</v>
      </c>
      <c r="U329">
        <v>0</v>
      </c>
      <c r="V329">
        <v>0</v>
      </c>
    </row>
    <row r="330" spans="1:22">
      <c r="A330">
        <v>10969</v>
      </c>
      <c r="B330" t="s">
        <v>1380</v>
      </c>
      <c r="C330" t="s">
        <v>150</v>
      </c>
      <c r="D330" t="s">
        <v>1260</v>
      </c>
      <c r="E330">
        <v>1</v>
      </c>
      <c r="F330" t="s">
        <v>144</v>
      </c>
      <c r="G330" t="s">
        <v>73</v>
      </c>
      <c r="H330">
        <v>5059060</v>
      </c>
      <c r="I330" t="s">
        <v>1336</v>
      </c>
      <c r="J330">
        <v>104000</v>
      </c>
      <c r="K330">
        <v>130000</v>
      </c>
      <c r="L330">
        <v>104000</v>
      </c>
      <c r="M330">
        <v>81855.152000000002</v>
      </c>
      <c r="N330">
        <v>65484.121599999999</v>
      </c>
      <c r="O330">
        <v>80</v>
      </c>
      <c r="P330">
        <v>0</v>
      </c>
      <c r="Q330" t="s">
        <v>75</v>
      </c>
      <c r="R330" t="s">
        <v>1379</v>
      </c>
      <c r="S330" t="s">
        <v>213</v>
      </c>
      <c r="T330" t="s">
        <v>1381</v>
      </c>
      <c r="U330">
        <v>0</v>
      </c>
      <c r="V330">
        <v>0</v>
      </c>
    </row>
    <row r="331" spans="1:22">
      <c r="A331">
        <v>10969</v>
      </c>
      <c r="B331" t="s">
        <v>1382</v>
      </c>
      <c r="C331" t="s">
        <v>106</v>
      </c>
      <c r="D331" t="s">
        <v>1260</v>
      </c>
      <c r="E331">
        <v>1</v>
      </c>
      <c r="F331" t="s">
        <v>144</v>
      </c>
      <c r="G331" t="s">
        <v>73</v>
      </c>
      <c r="H331">
        <v>5059060</v>
      </c>
      <c r="I331" t="s">
        <v>1336</v>
      </c>
      <c r="J331">
        <v>40000</v>
      </c>
      <c r="K331">
        <v>50000</v>
      </c>
      <c r="L331">
        <v>40000</v>
      </c>
      <c r="M331">
        <v>31360</v>
      </c>
      <c r="N331">
        <v>25088</v>
      </c>
      <c r="O331">
        <v>80</v>
      </c>
      <c r="P331">
        <v>0</v>
      </c>
      <c r="Q331" t="s">
        <v>75</v>
      </c>
      <c r="R331" t="s">
        <v>1379</v>
      </c>
      <c r="S331" t="s">
        <v>213</v>
      </c>
      <c r="T331" t="s">
        <v>1381</v>
      </c>
      <c r="U331">
        <v>0</v>
      </c>
      <c r="V331">
        <v>0</v>
      </c>
    </row>
    <row r="332" spans="1:22">
      <c r="A332">
        <v>10972</v>
      </c>
      <c r="B332" t="s">
        <v>137</v>
      </c>
      <c r="C332" t="s">
        <v>127</v>
      </c>
      <c r="D332" t="s">
        <v>1260</v>
      </c>
      <c r="E332">
        <v>1</v>
      </c>
      <c r="F332" t="s">
        <v>368</v>
      </c>
      <c r="G332" t="s">
        <v>73</v>
      </c>
      <c r="H332">
        <v>5059059</v>
      </c>
      <c r="I332" t="s">
        <v>1336</v>
      </c>
      <c r="J332">
        <v>31700</v>
      </c>
      <c r="K332">
        <v>31700</v>
      </c>
      <c r="L332">
        <v>20336</v>
      </c>
      <c r="M332">
        <v>20335.688600000001</v>
      </c>
      <c r="N332">
        <v>20335.688600000001</v>
      </c>
      <c r="O332">
        <v>100</v>
      </c>
      <c r="P332">
        <v>0</v>
      </c>
      <c r="Q332" t="s">
        <v>75</v>
      </c>
      <c r="R332" t="s">
        <v>1383</v>
      </c>
      <c r="S332" t="s">
        <v>213</v>
      </c>
      <c r="T332" t="s">
        <v>128</v>
      </c>
      <c r="U332">
        <v>0</v>
      </c>
      <c r="V332">
        <v>0</v>
      </c>
    </row>
    <row r="333" spans="1:22">
      <c r="A333">
        <v>10972</v>
      </c>
      <c r="B333" t="s">
        <v>207</v>
      </c>
      <c r="C333" t="s">
        <v>208</v>
      </c>
      <c r="D333" t="s">
        <v>1260</v>
      </c>
      <c r="E333">
        <v>7</v>
      </c>
      <c r="F333" t="s">
        <v>368</v>
      </c>
      <c r="G333" t="s">
        <v>73</v>
      </c>
      <c r="H333">
        <v>5059059</v>
      </c>
      <c r="I333" t="s">
        <v>1336</v>
      </c>
      <c r="J333">
        <v>162400</v>
      </c>
      <c r="K333">
        <v>23200</v>
      </c>
      <c r="L333">
        <v>47600</v>
      </c>
      <c r="M333">
        <v>6800</v>
      </c>
      <c r="N333">
        <v>47600</v>
      </c>
      <c r="O333">
        <v>100</v>
      </c>
      <c r="P333">
        <v>0</v>
      </c>
      <c r="Q333" t="s">
        <v>75</v>
      </c>
      <c r="R333" t="s">
        <v>1383</v>
      </c>
      <c r="S333" t="s">
        <v>213</v>
      </c>
      <c r="T333" t="s">
        <v>136</v>
      </c>
      <c r="U333">
        <v>0</v>
      </c>
      <c r="V333">
        <v>0</v>
      </c>
    </row>
    <row r="334" spans="1:22">
      <c r="A334">
        <v>10825</v>
      </c>
      <c r="B334" t="s">
        <v>137</v>
      </c>
      <c r="C334" t="s">
        <v>127</v>
      </c>
      <c r="D334" t="s">
        <v>1176</v>
      </c>
      <c r="E334">
        <v>1</v>
      </c>
      <c r="F334" t="s">
        <v>237</v>
      </c>
      <c r="G334" t="s">
        <v>73</v>
      </c>
      <c r="H334">
        <v>5059110</v>
      </c>
      <c r="I334" t="s">
        <v>1336</v>
      </c>
      <c r="J334">
        <v>31700</v>
      </c>
      <c r="K334">
        <v>31700</v>
      </c>
      <c r="L334">
        <v>20336</v>
      </c>
      <c r="M334">
        <v>20335.688600000001</v>
      </c>
      <c r="N334">
        <v>20335.688600000001</v>
      </c>
      <c r="O334">
        <v>100</v>
      </c>
      <c r="P334">
        <v>0</v>
      </c>
      <c r="Q334" t="s">
        <v>75</v>
      </c>
      <c r="R334" t="s">
        <v>848</v>
      </c>
      <c r="S334" t="s">
        <v>213</v>
      </c>
      <c r="T334" t="s">
        <v>128</v>
      </c>
      <c r="U334">
        <v>0</v>
      </c>
      <c r="V334">
        <v>0</v>
      </c>
    </row>
    <row r="335" spans="1:22">
      <c r="A335">
        <v>10825</v>
      </c>
      <c r="B335" t="s">
        <v>207</v>
      </c>
      <c r="C335" t="s">
        <v>208</v>
      </c>
      <c r="D335" t="s">
        <v>1176</v>
      </c>
      <c r="E335">
        <v>7</v>
      </c>
      <c r="F335" t="s">
        <v>237</v>
      </c>
      <c r="G335" t="s">
        <v>73</v>
      </c>
      <c r="H335">
        <v>5059110</v>
      </c>
      <c r="I335" t="s">
        <v>1336</v>
      </c>
      <c r="J335">
        <v>162400</v>
      </c>
      <c r="K335">
        <v>23200</v>
      </c>
      <c r="L335">
        <v>47600</v>
      </c>
      <c r="M335">
        <v>6800</v>
      </c>
      <c r="N335">
        <v>47600</v>
      </c>
      <c r="O335">
        <v>100</v>
      </c>
      <c r="P335">
        <v>0</v>
      </c>
      <c r="Q335" t="s">
        <v>75</v>
      </c>
      <c r="R335" t="s">
        <v>848</v>
      </c>
      <c r="S335" t="s">
        <v>213</v>
      </c>
      <c r="T335" t="s">
        <v>136</v>
      </c>
      <c r="U335">
        <v>0</v>
      </c>
      <c r="V335">
        <v>0</v>
      </c>
    </row>
    <row r="336" spans="1:22">
      <c r="A336">
        <v>10881</v>
      </c>
      <c r="B336" t="s">
        <v>1384</v>
      </c>
      <c r="C336" t="s">
        <v>1385</v>
      </c>
      <c r="D336" t="s">
        <v>1127</v>
      </c>
      <c r="E336">
        <v>1</v>
      </c>
      <c r="F336" t="s">
        <v>72</v>
      </c>
      <c r="G336" t="s">
        <v>73</v>
      </c>
      <c r="H336">
        <v>5059047</v>
      </c>
      <c r="I336" t="s">
        <v>1336</v>
      </c>
      <c r="J336">
        <v>5864000</v>
      </c>
      <c r="K336">
        <v>5864000</v>
      </c>
      <c r="L336">
        <v>5336240</v>
      </c>
      <c r="M336">
        <v>5336240</v>
      </c>
      <c r="N336">
        <v>5336240</v>
      </c>
      <c r="O336">
        <v>100</v>
      </c>
      <c r="P336">
        <v>9</v>
      </c>
      <c r="Q336" t="s">
        <v>75</v>
      </c>
      <c r="R336" t="s">
        <v>1386</v>
      </c>
      <c r="S336" t="s">
        <v>76</v>
      </c>
      <c r="T336" t="s">
        <v>946</v>
      </c>
      <c r="U336">
        <v>0</v>
      </c>
      <c r="V336">
        <v>0</v>
      </c>
    </row>
    <row r="337" spans="1:22">
      <c r="A337">
        <v>10827</v>
      </c>
      <c r="B337" t="s">
        <v>137</v>
      </c>
      <c r="C337" t="s">
        <v>127</v>
      </c>
      <c r="D337" t="s">
        <v>1176</v>
      </c>
      <c r="E337">
        <v>1</v>
      </c>
      <c r="F337" t="s">
        <v>138</v>
      </c>
      <c r="G337" t="s">
        <v>73</v>
      </c>
      <c r="H337">
        <v>5059108</v>
      </c>
      <c r="I337" t="s">
        <v>1336</v>
      </c>
      <c r="J337">
        <v>31700</v>
      </c>
      <c r="K337">
        <v>31700</v>
      </c>
      <c r="L337">
        <v>20336</v>
      </c>
      <c r="M337">
        <v>20335.688600000001</v>
      </c>
      <c r="N337">
        <v>20335.688600000001</v>
      </c>
      <c r="O337">
        <v>100</v>
      </c>
      <c r="P337">
        <v>0</v>
      </c>
      <c r="Q337" t="s">
        <v>75</v>
      </c>
      <c r="R337" t="s">
        <v>1387</v>
      </c>
      <c r="S337" t="s">
        <v>213</v>
      </c>
      <c r="T337" t="s">
        <v>128</v>
      </c>
      <c r="U337">
        <v>0</v>
      </c>
      <c r="V337">
        <v>0</v>
      </c>
    </row>
    <row r="338" spans="1:22">
      <c r="A338">
        <v>10827</v>
      </c>
      <c r="B338" t="s">
        <v>139</v>
      </c>
      <c r="C338" t="s">
        <v>140</v>
      </c>
      <c r="D338" t="s">
        <v>1176</v>
      </c>
      <c r="E338">
        <v>1</v>
      </c>
      <c r="F338" t="s">
        <v>138</v>
      </c>
      <c r="G338" t="s">
        <v>73</v>
      </c>
      <c r="H338">
        <v>5059108</v>
      </c>
      <c r="I338" t="s">
        <v>1336</v>
      </c>
      <c r="J338">
        <v>2400</v>
      </c>
      <c r="K338">
        <v>2400</v>
      </c>
      <c r="L338">
        <v>1683</v>
      </c>
      <c r="M338">
        <v>1683.3287</v>
      </c>
      <c r="N338">
        <v>1683.3287</v>
      </c>
      <c r="O338">
        <v>100</v>
      </c>
      <c r="P338">
        <v>0</v>
      </c>
      <c r="Q338" t="s">
        <v>75</v>
      </c>
      <c r="R338" t="s">
        <v>1387</v>
      </c>
      <c r="S338" t="s">
        <v>213</v>
      </c>
      <c r="T338" t="s">
        <v>141</v>
      </c>
      <c r="U338">
        <v>0</v>
      </c>
      <c r="V338">
        <v>0</v>
      </c>
    </row>
    <row r="339" spans="1:22">
      <c r="A339">
        <v>10827</v>
      </c>
      <c r="B339" t="s">
        <v>134</v>
      </c>
      <c r="C339" t="s">
        <v>135</v>
      </c>
      <c r="D339" t="s">
        <v>1176</v>
      </c>
      <c r="E339">
        <v>5.5</v>
      </c>
      <c r="F339" t="s">
        <v>138</v>
      </c>
      <c r="G339" t="s">
        <v>73</v>
      </c>
      <c r="H339">
        <v>5059108</v>
      </c>
      <c r="I339" t="s">
        <v>1336</v>
      </c>
      <c r="J339">
        <v>127600</v>
      </c>
      <c r="K339">
        <v>23200</v>
      </c>
      <c r="L339">
        <v>37400</v>
      </c>
      <c r="M339">
        <v>6800</v>
      </c>
      <c r="N339">
        <v>37400</v>
      </c>
      <c r="O339">
        <v>100</v>
      </c>
      <c r="P339">
        <v>0</v>
      </c>
      <c r="Q339" t="s">
        <v>75</v>
      </c>
      <c r="R339" t="s">
        <v>1387</v>
      </c>
      <c r="S339" t="s">
        <v>213</v>
      </c>
      <c r="T339" t="s">
        <v>136</v>
      </c>
      <c r="U339">
        <v>0</v>
      </c>
      <c r="V339">
        <v>0</v>
      </c>
    </row>
    <row r="340" spans="1:22">
      <c r="A340">
        <v>10828</v>
      </c>
      <c r="B340" t="s">
        <v>543</v>
      </c>
      <c r="C340" t="s">
        <v>544</v>
      </c>
      <c r="D340" t="s">
        <v>1176</v>
      </c>
      <c r="E340">
        <v>2</v>
      </c>
      <c r="F340" t="s">
        <v>144</v>
      </c>
      <c r="G340" t="s">
        <v>73</v>
      </c>
      <c r="H340">
        <v>5059106</v>
      </c>
      <c r="I340" t="s">
        <v>1336</v>
      </c>
      <c r="J340">
        <v>32000</v>
      </c>
      <c r="K340">
        <v>16000</v>
      </c>
      <c r="L340">
        <v>32000</v>
      </c>
      <c r="M340">
        <v>12160.069</v>
      </c>
      <c r="N340">
        <v>24320.137999999999</v>
      </c>
      <c r="O340">
        <v>100</v>
      </c>
      <c r="P340">
        <v>0</v>
      </c>
      <c r="Q340" t="s">
        <v>75</v>
      </c>
      <c r="R340" t="s">
        <v>1388</v>
      </c>
      <c r="S340" t="s">
        <v>213</v>
      </c>
      <c r="T340" t="s">
        <v>545</v>
      </c>
      <c r="U340">
        <v>0</v>
      </c>
      <c r="V340">
        <v>0</v>
      </c>
    </row>
    <row r="341" spans="1:22">
      <c r="A341">
        <v>10828</v>
      </c>
      <c r="B341" t="s">
        <v>156</v>
      </c>
      <c r="C341" t="s">
        <v>127</v>
      </c>
      <c r="D341" t="s">
        <v>1176</v>
      </c>
      <c r="E341">
        <v>1</v>
      </c>
      <c r="F341" t="s">
        <v>206</v>
      </c>
      <c r="G341" t="s">
        <v>73</v>
      </c>
      <c r="H341">
        <v>5059107</v>
      </c>
      <c r="I341" t="s">
        <v>1336</v>
      </c>
      <c r="J341">
        <v>45600</v>
      </c>
      <c r="K341">
        <v>45600</v>
      </c>
      <c r="L341">
        <v>28362</v>
      </c>
      <c r="M341">
        <v>28361.983800000002</v>
      </c>
      <c r="N341">
        <v>28361.983800000002</v>
      </c>
      <c r="O341">
        <v>100</v>
      </c>
      <c r="P341">
        <v>0</v>
      </c>
      <c r="Q341" t="s">
        <v>75</v>
      </c>
      <c r="R341" t="s">
        <v>1388</v>
      </c>
      <c r="S341" t="s">
        <v>213</v>
      </c>
      <c r="T341" t="s">
        <v>128</v>
      </c>
      <c r="U341">
        <v>0</v>
      </c>
      <c r="V341">
        <v>0</v>
      </c>
    </row>
    <row r="342" spans="1:22">
      <c r="A342">
        <v>10828</v>
      </c>
      <c r="B342" t="s">
        <v>124</v>
      </c>
      <c r="C342" t="s">
        <v>125</v>
      </c>
      <c r="D342" t="s">
        <v>1176</v>
      </c>
      <c r="E342">
        <v>1</v>
      </c>
      <c r="F342" t="s">
        <v>206</v>
      </c>
      <c r="G342" t="s">
        <v>73</v>
      </c>
      <c r="H342">
        <v>5059107</v>
      </c>
      <c r="I342" t="s">
        <v>1336</v>
      </c>
      <c r="J342">
        <v>19100</v>
      </c>
      <c r="K342">
        <v>19100</v>
      </c>
      <c r="L342">
        <v>13404</v>
      </c>
      <c r="M342">
        <v>13403.698200000001</v>
      </c>
      <c r="N342">
        <v>13403.698200000001</v>
      </c>
      <c r="O342">
        <v>100</v>
      </c>
      <c r="P342">
        <v>0</v>
      </c>
      <c r="Q342" t="s">
        <v>75</v>
      </c>
      <c r="R342" t="s">
        <v>1388</v>
      </c>
      <c r="S342" t="s">
        <v>213</v>
      </c>
      <c r="T342" t="s">
        <v>85</v>
      </c>
      <c r="U342">
        <v>0</v>
      </c>
      <c r="V342">
        <v>0</v>
      </c>
    </row>
    <row r="343" spans="1:22">
      <c r="A343">
        <v>10828</v>
      </c>
      <c r="B343" t="s">
        <v>134</v>
      </c>
      <c r="C343" t="s">
        <v>135</v>
      </c>
      <c r="D343" t="s">
        <v>1176</v>
      </c>
      <c r="E343">
        <v>6</v>
      </c>
      <c r="F343" t="s">
        <v>206</v>
      </c>
      <c r="G343" t="s">
        <v>73</v>
      </c>
      <c r="H343">
        <v>5059107</v>
      </c>
      <c r="I343" t="s">
        <v>1336</v>
      </c>
      <c r="J343">
        <v>139200</v>
      </c>
      <c r="K343">
        <v>23200</v>
      </c>
      <c r="L343">
        <v>40800</v>
      </c>
      <c r="M343">
        <v>6800</v>
      </c>
      <c r="N343">
        <v>40800</v>
      </c>
      <c r="O343">
        <v>100</v>
      </c>
      <c r="P343">
        <v>0</v>
      </c>
      <c r="Q343" t="s">
        <v>75</v>
      </c>
      <c r="R343" t="s">
        <v>1388</v>
      </c>
      <c r="S343" t="s">
        <v>213</v>
      </c>
      <c r="T343" t="s">
        <v>136</v>
      </c>
      <c r="U343">
        <v>0</v>
      </c>
      <c r="V343">
        <v>0</v>
      </c>
    </row>
    <row r="344" spans="1:22">
      <c r="A344">
        <v>10829</v>
      </c>
      <c r="B344" t="s">
        <v>137</v>
      </c>
      <c r="C344" t="s">
        <v>127</v>
      </c>
      <c r="D344" t="s">
        <v>1176</v>
      </c>
      <c r="E344">
        <v>1</v>
      </c>
      <c r="F344" t="s">
        <v>206</v>
      </c>
      <c r="G344" t="s">
        <v>73</v>
      </c>
      <c r="H344">
        <v>5059105</v>
      </c>
      <c r="I344" t="s">
        <v>1336</v>
      </c>
      <c r="J344">
        <v>31700</v>
      </c>
      <c r="K344">
        <v>31700</v>
      </c>
      <c r="L344">
        <v>20336</v>
      </c>
      <c r="M344">
        <v>20335.688600000001</v>
      </c>
      <c r="N344">
        <v>20335.688600000001</v>
      </c>
      <c r="O344">
        <v>100</v>
      </c>
      <c r="P344">
        <v>0</v>
      </c>
      <c r="Q344" t="s">
        <v>75</v>
      </c>
      <c r="R344" t="s">
        <v>1389</v>
      </c>
      <c r="S344" t="s">
        <v>213</v>
      </c>
      <c r="T344" t="s">
        <v>128</v>
      </c>
      <c r="U344">
        <v>0</v>
      </c>
      <c r="V344">
        <v>0</v>
      </c>
    </row>
    <row r="345" spans="1:22">
      <c r="A345">
        <v>10829</v>
      </c>
      <c r="B345" t="s">
        <v>139</v>
      </c>
      <c r="C345" t="s">
        <v>140</v>
      </c>
      <c r="D345" t="s">
        <v>1176</v>
      </c>
      <c r="E345">
        <v>1</v>
      </c>
      <c r="F345" t="s">
        <v>206</v>
      </c>
      <c r="G345" t="s">
        <v>73</v>
      </c>
      <c r="H345">
        <v>5059105</v>
      </c>
      <c r="I345" t="s">
        <v>1336</v>
      </c>
      <c r="J345">
        <v>2400</v>
      </c>
      <c r="K345">
        <v>2400</v>
      </c>
      <c r="L345">
        <v>1683</v>
      </c>
      <c r="M345">
        <v>1683.3287</v>
      </c>
      <c r="N345">
        <v>1683.3287</v>
      </c>
      <c r="O345">
        <v>100</v>
      </c>
      <c r="P345">
        <v>0</v>
      </c>
      <c r="Q345" t="s">
        <v>75</v>
      </c>
      <c r="R345" t="s">
        <v>1389</v>
      </c>
      <c r="S345" t="s">
        <v>213</v>
      </c>
      <c r="T345" t="s">
        <v>141</v>
      </c>
      <c r="U345">
        <v>0</v>
      </c>
      <c r="V345">
        <v>0</v>
      </c>
    </row>
    <row r="346" spans="1:22">
      <c r="A346">
        <v>10829</v>
      </c>
      <c r="B346" t="s">
        <v>134</v>
      </c>
      <c r="C346" t="s">
        <v>135</v>
      </c>
      <c r="D346" t="s">
        <v>1176</v>
      </c>
      <c r="E346">
        <v>5.5</v>
      </c>
      <c r="F346" t="s">
        <v>206</v>
      </c>
      <c r="G346" t="s">
        <v>73</v>
      </c>
      <c r="H346">
        <v>5059105</v>
      </c>
      <c r="I346" t="s">
        <v>1336</v>
      </c>
      <c r="J346">
        <v>127600</v>
      </c>
      <c r="K346">
        <v>23200</v>
      </c>
      <c r="L346">
        <v>37400</v>
      </c>
      <c r="M346">
        <v>6800</v>
      </c>
      <c r="N346">
        <v>37400</v>
      </c>
      <c r="O346">
        <v>100</v>
      </c>
      <c r="P346">
        <v>0</v>
      </c>
      <c r="Q346" t="s">
        <v>75</v>
      </c>
      <c r="R346" t="s">
        <v>1389</v>
      </c>
      <c r="S346" t="s">
        <v>213</v>
      </c>
      <c r="T346" t="s">
        <v>136</v>
      </c>
      <c r="U346">
        <v>0</v>
      </c>
      <c r="V346">
        <v>0</v>
      </c>
    </row>
    <row r="347" spans="1:22">
      <c r="A347">
        <v>10830</v>
      </c>
      <c r="B347" t="s">
        <v>108</v>
      </c>
      <c r="C347" t="s">
        <v>109</v>
      </c>
      <c r="D347" t="s">
        <v>1176</v>
      </c>
      <c r="E347">
        <v>0.5</v>
      </c>
      <c r="F347" t="s">
        <v>102</v>
      </c>
      <c r="G347" t="s">
        <v>73</v>
      </c>
      <c r="H347">
        <v>5059104</v>
      </c>
      <c r="I347" t="s">
        <v>1336</v>
      </c>
      <c r="J347">
        <v>19950</v>
      </c>
      <c r="K347">
        <v>39900</v>
      </c>
      <c r="L347">
        <v>18154</v>
      </c>
      <c r="M347">
        <v>25248.037899999999</v>
      </c>
      <c r="N347">
        <v>12624.01895</v>
      </c>
      <c r="O347">
        <v>100</v>
      </c>
      <c r="P347">
        <v>9</v>
      </c>
      <c r="Q347" t="s">
        <v>75</v>
      </c>
      <c r="R347" t="s">
        <v>1390</v>
      </c>
      <c r="S347" t="s">
        <v>213</v>
      </c>
      <c r="T347" t="s">
        <v>110</v>
      </c>
      <c r="U347">
        <v>0</v>
      </c>
      <c r="V347">
        <v>0</v>
      </c>
    </row>
    <row r="348" spans="1:22">
      <c r="A348">
        <v>10830</v>
      </c>
      <c r="B348" t="s">
        <v>137</v>
      </c>
      <c r="C348" t="s">
        <v>127</v>
      </c>
      <c r="D348" t="s">
        <v>1176</v>
      </c>
      <c r="E348">
        <v>1</v>
      </c>
      <c r="F348" t="s">
        <v>102</v>
      </c>
      <c r="G348" t="s">
        <v>73</v>
      </c>
      <c r="H348">
        <v>5059104</v>
      </c>
      <c r="I348" t="s">
        <v>1336</v>
      </c>
      <c r="J348">
        <v>31700</v>
      </c>
      <c r="K348">
        <v>31700</v>
      </c>
      <c r="L348">
        <v>28847</v>
      </c>
      <c r="M348">
        <v>20335.688600000001</v>
      </c>
      <c r="N348">
        <v>20335.688600000001</v>
      </c>
      <c r="O348">
        <v>100</v>
      </c>
      <c r="P348">
        <v>9</v>
      </c>
      <c r="Q348" t="s">
        <v>75</v>
      </c>
      <c r="R348" t="s">
        <v>1390</v>
      </c>
      <c r="S348" t="s">
        <v>213</v>
      </c>
      <c r="T348" t="s">
        <v>128</v>
      </c>
      <c r="U348">
        <v>0</v>
      </c>
      <c r="V348">
        <v>0</v>
      </c>
    </row>
    <row r="349" spans="1:22">
      <c r="A349">
        <v>10830</v>
      </c>
      <c r="B349" t="s">
        <v>139</v>
      </c>
      <c r="C349" t="s">
        <v>140</v>
      </c>
      <c r="D349" t="s">
        <v>1176</v>
      </c>
      <c r="E349">
        <v>1</v>
      </c>
      <c r="F349" t="s">
        <v>102</v>
      </c>
      <c r="G349" t="s">
        <v>73</v>
      </c>
      <c r="H349">
        <v>5059104</v>
      </c>
      <c r="I349" t="s">
        <v>1336</v>
      </c>
      <c r="J349">
        <v>2400</v>
      </c>
      <c r="K349">
        <v>2400</v>
      </c>
      <c r="L349">
        <v>2184</v>
      </c>
      <c r="M349">
        <v>1683.3287</v>
      </c>
      <c r="N349">
        <v>1683.3287</v>
      </c>
      <c r="O349">
        <v>100</v>
      </c>
      <c r="P349">
        <v>9</v>
      </c>
      <c r="Q349" t="s">
        <v>75</v>
      </c>
      <c r="R349" t="s">
        <v>1390</v>
      </c>
      <c r="S349" t="s">
        <v>213</v>
      </c>
      <c r="T349" t="s">
        <v>141</v>
      </c>
      <c r="U349">
        <v>0</v>
      </c>
      <c r="V349">
        <v>0</v>
      </c>
    </row>
    <row r="350" spans="1:22">
      <c r="A350">
        <v>10830</v>
      </c>
      <c r="B350" t="s">
        <v>240</v>
      </c>
      <c r="C350" t="s">
        <v>150</v>
      </c>
      <c r="D350" t="s">
        <v>1176</v>
      </c>
      <c r="E350">
        <v>1</v>
      </c>
      <c r="F350" t="s">
        <v>102</v>
      </c>
      <c r="G350" t="s">
        <v>73</v>
      </c>
      <c r="H350">
        <v>5059104</v>
      </c>
      <c r="I350" t="s">
        <v>1336</v>
      </c>
      <c r="J350">
        <v>98900</v>
      </c>
      <c r="K350">
        <v>98900</v>
      </c>
      <c r="L350">
        <v>89999</v>
      </c>
      <c r="M350">
        <v>69534.545800000007</v>
      </c>
      <c r="N350">
        <v>69534.545800000007</v>
      </c>
      <c r="O350">
        <v>100</v>
      </c>
      <c r="P350">
        <v>9</v>
      </c>
      <c r="Q350" t="s">
        <v>75</v>
      </c>
      <c r="R350" t="s">
        <v>1390</v>
      </c>
      <c r="S350" t="s">
        <v>213</v>
      </c>
      <c r="T350" t="s">
        <v>130</v>
      </c>
      <c r="U350">
        <v>0</v>
      </c>
      <c r="V350">
        <v>0</v>
      </c>
    </row>
    <row r="351" spans="1:22">
      <c r="A351">
        <v>10830</v>
      </c>
      <c r="B351" t="s">
        <v>134</v>
      </c>
      <c r="C351" t="s">
        <v>135</v>
      </c>
      <c r="D351" t="s">
        <v>1176</v>
      </c>
      <c r="E351">
        <v>5.5</v>
      </c>
      <c r="F351" t="s">
        <v>102</v>
      </c>
      <c r="G351" t="s">
        <v>73</v>
      </c>
      <c r="H351">
        <v>5059104</v>
      </c>
      <c r="I351" t="s">
        <v>1336</v>
      </c>
      <c r="J351">
        <v>127600</v>
      </c>
      <c r="K351">
        <v>23200</v>
      </c>
      <c r="L351">
        <v>63250</v>
      </c>
      <c r="M351">
        <v>6800</v>
      </c>
      <c r="N351">
        <v>37400</v>
      </c>
      <c r="O351">
        <v>100</v>
      </c>
      <c r="P351">
        <v>0</v>
      </c>
      <c r="Q351" t="s">
        <v>75</v>
      </c>
      <c r="R351" t="s">
        <v>1390</v>
      </c>
      <c r="S351" t="s">
        <v>213</v>
      </c>
      <c r="T351" t="s">
        <v>136</v>
      </c>
      <c r="U351">
        <v>0</v>
      </c>
      <c r="V351">
        <v>0</v>
      </c>
    </row>
    <row r="352" spans="1:22">
      <c r="A352">
        <v>10831</v>
      </c>
      <c r="B352" t="s">
        <v>137</v>
      </c>
      <c r="C352" t="s">
        <v>127</v>
      </c>
      <c r="D352" t="s">
        <v>1176</v>
      </c>
      <c r="E352">
        <v>1</v>
      </c>
      <c r="F352" t="s">
        <v>144</v>
      </c>
      <c r="G352" t="s">
        <v>73</v>
      </c>
      <c r="H352">
        <v>5059101</v>
      </c>
      <c r="I352" t="s">
        <v>1336</v>
      </c>
      <c r="J352">
        <v>25360</v>
      </c>
      <c r="K352">
        <v>31700</v>
      </c>
      <c r="L352">
        <v>25360</v>
      </c>
      <c r="M352">
        <v>20335.688600000001</v>
      </c>
      <c r="N352">
        <v>16268.550880000001</v>
      </c>
      <c r="O352">
        <v>80</v>
      </c>
      <c r="P352">
        <v>0</v>
      </c>
      <c r="Q352" t="s">
        <v>75</v>
      </c>
      <c r="R352" t="s">
        <v>1391</v>
      </c>
      <c r="S352" t="s">
        <v>213</v>
      </c>
      <c r="T352" t="s">
        <v>128</v>
      </c>
      <c r="U352">
        <v>0</v>
      </c>
      <c r="V352">
        <v>0</v>
      </c>
    </row>
    <row r="353" spans="1:22">
      <c r="A353">
        <v>10831</v>
      </c>
      <c r="B353" t="s">
        <v>148</v>
      </c>
      <c r="C353" t="s">
        <v>106</v>
      </c>
      <c r="D353" t="s">
        <v>1176</v>
      </c>
      <c r="E353">
        <v>1</v>
      </c>
      <c r="F353" t="s">
        <v>144</v>
      </c>
      <c r="G353" t="s">
        <v>73</v>
      </c>
      <c r="H353">
        <v>5059101</v>
      </c>
      <c r="I353" t="s">
        <v>1336</v>
      </c>
      <c r="J353">
        <v>35120</v>
      </c>
      <c r="K353">
        <v>43900</v>
      </c>
      <c r="L353">
        <v>35120</v>
      </c>
      <c r="M353">
        <v>27593.728800000001</v>
      </c>
      <c r="N353">
        <v>22074.983039999999</v>
      </c>
      <c r="O353">
        <v>80</v>
      </c>
      <c r="P353">
        <v>0</v>
      </c>
      <c r="Q353" t="s">
        <v>75</v>
      </c>
      <c r="R353" t="s">
        <v>1391</v>
      </c>
      <c r="S353" t="s">
        <v>213</v>
      </c>
      <c r="T353" t="s">
        <v>130</v>
      </c>
      <c r="U353">
        <v>0</v>
      </c>
      <c r="V353">
        <v>0</v>
      </c>
    </row>
    <row r="354" spans="1:22">
      <c r="A354">
        <v>10831</v>
      </c>
      <c r="B354" t="s">
        <v>139</v>
      </c>
      <c r="C354" t="s">
        <v>140</v>
      </c>
      <c r="D354" t="s">
        <v>1176</v>
      </c>
      <c r="E354">
        <v>1</v>
      </c>
      <c r="F354" t="s">
        <v>144</v>
      </c>
      <c r="G354" t="s">
        <v>73</v>
      </c>
      <c r="H354">
        <v>5059101</v>
      </c>
      <c r="I354" t="s">
        <v>1336</v>
      </c>
      <c r="J354">
        <v>1920</v>
      </c>
      <c r="K354">
        <v>2400</v>
      </c>
      <c r="L354">
        <v>1920</v>
      </c>
      <c r="M354">
        <v>1683.3287</v>
      </c>
      <c r="N354">
        <v>1346.6629599999999</v>
      </c>
      <c r="O354">
        <v>80</v>
      </c>
      <c r="P354">
        <v>0</v>
      </c>
      <c r="Q354" t="s">
        <v>75</v>
      </c>
      <c r="R354" t="s">
        <v>1391</v>
      </c>
      <c r="S354" t="s">
        <v>213</v>
      </c>
      <c r="T354" t="s">
        <v>141</v>
      </c>
      <c r="U354">
        <v>0</v>
      </c>
      <c r="V354">
        <v>0</v>
      </c>
    </row>
    <row r="355" spans="1:22">
      <c r="A355">
        <v>10831</v>
      </c>
      <c r="B355" t="s">
        <v>149</v>
      </c>
      <c r="C355" t="s">
        <v>150</v>
      </c>
      <c r="D355" t="s">
        <v>1176</v>
      </c>
      <c r="E355">
        <v>1</v>
      </c>
      <c r="F355" t="s">
        <v>144</v>
      </c>
      <c r="G355" t="s">
        <v>73</v>
      </c>
      <c r="H355">
        <v>5059101</v>
      </c>
      <c r="I355" t="s">
        <v>1336</v>
      </c>
      <c r="J355">
        <v>84000</v>
      </c>
      <c r="K355">
        <v>105000</v>
      </c>
      <c r="L355">
        <v>84000</v>
      </c>
      <c r="M355">
        <v>73250.566200000001</v>
      </c>
      <c r="N355">
        <v>58600.452960000002</v>
      </c>
      <c r="O355">
        <v>80</v>
      </c>
      <c r="P355">
        <v>0</v>
      </c>
      <c r="Q355" t="s">
        <v>75</v>
      </c>
      <c r="R355" t="s">
        <v>1391</v>
      </c>
      <c r="S355" t="s">
        <v>213</v>
      </c>
      <c r="T355" t="s">
        <v>130</v>
      </c>
      <c r="U355">
        <v>0</v>
      </c>
      <c r="V355">
        <v>0</v>
      </c>
    </row>
    <row r="356" spans="1:22">
      <c r="A356">
        <v>10831</v>
      </c>
      <c r="B356" t="s">
        <v>134</v>
      </c>
      <c r="C356" t="s">
        <v>135</v>
      </c>
      <c r="D356" t="s">
        <v>1176</v>
      </c>
      <c r="E356">
        <v>6</v>
      </c>
      <c r="F356" t="s">
        <v>144</v>
      </c>
      <c r="G356" t="s">
        <v>73</v>
      </c>
      <c r="H356">
        <v>5059101</v>
      </c>
      <c r="I356" t="s">
        <v>1336</v>
      </c>
      <c r="J356">
        <v>111360</v>
      </c>
      <c r="K356">
        <v>23200</v>
      </c>
      <c r="L356">
        <v>111360</v>
      </c>
      <c r="M356">
        <v>6800</v>
      </c>
      <c r="N356">
        <v>32640</v>
      </c>
      <c r="O356">
        <v>80</v>
      </c>
      <c r="P356">
        <v>0</v>
      </c>
      <c r="Q356" t="s">
        <v>75</v>
      </c>
      <c r="R356" t="s">
        <v>1391</v>
      </c>
      <c r="S356" t="s">
        <v>213</v>
      </c>
      <c r="T356" t="s">
        <v>136</v>
      </c>
      <c r="U356">
        <v>0</v>
      </c>
      <c r="V356">
        <v>0</v>
      </c>
    </row>
    <row r="357" spans="1:22">
      <c r="A357">
        <v>10843</v>
      </c>
      <c r="B357" t="s">
        <v>349</v>
      </c>
      <c r="C357" t="s">
        <v>100</v>
      </c>
      <c r="D357" t="s">
        <v>1176</v>
      </c>
      <c r="E357">
        <v>1</v>
      </c>
      <c r="F357" t="s">
        <v>102</v>
      </c>
      <c r="G357" t="s">
        <v>73</v>
      </c>
      <c r="H357">
        <v>5059043</v>
      </c>
      <c r="I357" t="s">
        <v>1336</v>
      </c>
      <c r="J357">
        <v>336000</v>
      </c>
      <c r="K357">
        <v>336000</v>
      </c>
      <c r="L357">
        <v>305760</v>
      </c>
      <c r="M357">
        <v>218563.44089999999</v>
      </c>
      <c r="N357">
        <v>218563.44089999999</v>
      </c>
      <c r="O357">
        <v>100</v>
      </c>
      <c r="P357">
        <v>9</v>
      </c>
      <c r="Q357" t="s">
        <v>75</v>
      </c>
      <c r="R357" t="s">
        <v>1392</v>
      </c>
      <c r="S357" t="s">
        <v>158</v>
      </c>
      <c r="T357" t="s">
        <v>229</v>
      </c>
      <c r="U357">
        <v>0</v>
      </c>
      <c r="V357">
        <v>0</v>
      </c>
    </row>
    <row r="358" spans="1:22">
      <c r="A358">
        <v>10843</v>
      </c>
      <c r="B358" t="s">
        <v>350</v>
      </c>
      <c r="C358" t="s">
        <v>100</v>
      </c>
      <c r="D358" t="s">
        <v>1176</v>
      </c>
      <c r="E358">
        <v>1</v>
      </c>
      <c r="F358" t="s">
        <v>102</v>
      </c>
      <c r="G358" t="s">
        <v>73</v>
      </c>
      <c r="H358">
        <v>5059043</v>
      </c>
      <c r="I358" t="s">
        <v>1336</v>
      </c>
      <c r="J358">
        <v>341000</v>
      </c>
      <c r="K358">
        <v>341000</v>
      </c>
      <c r="L358">
        <v>310310</v>
      </c>
      <c r="M358">
        <v>223359.46840000001</v>
      </c>
      <c r="N358">
        <v>223359.46840000001</v>
      </c>
      <c r="O358">
        <v>100</v>
      </c>
      <c r="P358">
        <v>9</v>
      </c>
      <c r="Q358" t="s">
        <v>75</v>
      </c>
      <c r="R358" t="s">
        <v>1392</v>
      </c>
      <c r="S358" t="s">
        <v>158</v>
      </c>
      <c r="T358" t="s">
        <v>229</v>
      </c>
      <c r="U358">
        <v>0</v>
      </c>
      <c r="V358">
        <v>0</v>
      </c>
    </row>
    <row r="359" spans="1:22">
      <c r="A359">
        <v>10843</v>
      </c>
      <c r="B359" t="s">
        <v>233</v>
      </c>
      <c r="C359" t="s">
        <v>234</v>
      </c>
      <c r="D359" t="s">
        <v>1176</v>
      </c>
      <c r="E359">
        <v>1</v>
      </c>
      <c r="F359" t="s">
        <v>102</v>
      </c>
      <c r="G359" t="s">
        <v>73</v>
      </c>
      <c r="H359">
        <v>5059043</v>
      </c>
      <c r="I359" t="s">
        <v>1336</v>
      </c>
      <c r="J359">
        <v>21600</v>
      </c>
      <c r="K359">
        <v>21600</v>
      </c>
      <c r="L359">
        <v>19656</v>
      </c>
      <c r="M359">
        <v>15587.1055</v>
      </c>
      <c r="N359">
        <v>15587.1055</v>
      </c>
      <c r="O359">
        <v>100</v>
      </c>
      <c r="P359">
        <v>9</v>
      </c>
      <c r="Q359" t="s">
        <v>75</v>
      </c>
      <c r="R359" t="s">
        <v>1392</v>
      </c>
      <c r="S359" t="s">
        <v>158</v>
      </c>
      <c r="T359" t="s">
        <v>235</v>
      </c>
      <c r="U359">
        <v>0</v>
      </c>
      <c r="V359">
        <v>0</v>
      </c>
    </row>
    <row r="360" spans="1:22">
      <c r="A360">
        <v>10843</v>
      </c>
      <c r="B360" t="s">
        <v>233</v>
      </c>
      <c r="C360" t="s">
        <v>234</v>
      </c>
      <c r="D360" t="s">
        <v>1176</v>
      </c>
      <c r="E360">
        <v>1</v>
      </c>
      <c r="F360" t="s">
        <v>102</v>
      </c>
      <c r="G360" t="s">
        <v>73</v>
      </c>
      <c r="H360">
        <v>5059043</v>
      </c>
      <c r="I360" t="s">
        <v>1336</v>
      </c>
      <c r="J360">
        <v>21600</v>
      </c>
      <c r="K360">
        <v>21600</v>
      </c>
      <c r="L360">
        <v>19656</v>
      </c>
      <c r="M360">
        <v>15587.1055</v>
      </c>
      <c r="N360">
        <v>15587.1055</v>
      </c>
      <c r="O360">
        <v>100</v>
      </c>
      <c r="P360">
        <v>9</v>
      </c>
      <c r="Q360" t="s">
        <v>75</v>
      </c>
      <c r="R360" t="s">
        <v>1392</v>
      </c>
      <c r="S360" t="s">
        <v>158</v>
      </c>
      <c r="T360" t="s">
        <v>235</v>
      </c>
      <c r="U360">
        <v>0</v>
      </c>
      <c r="V360">
        <v>0</v>
      </c>
    </row>
    <row r="361" spans="1:22">
      <c r="A361">
        <v>10843</v>
      </c>
      <c r="B361" t="s">
        <v>353</v>
      </c>
      <c r="C361" t="s">
        <v>354</v>
      </c>
      <c r="D361" t="s">
        <v>1176</v>
      </c>
      <c r="E361">
        <v>4</v>
      </c>
      <c r="F361" t="s">
        <v>102</v>
      </c>
      <c r="G361" t="s">
        <v>73</v>
      </c>
      <c r="H361">
        <v>5059043</v>
      </c>
      <c r="I361" t="s">
        <v>1336</v>
      </c>
      <c r="J361">
        <v>17200</v>
      </c>
      <c r="K361">
        <v>4300</v>
      </c>
      <c r="L361">
        <v>15652</v>
      </c>
      <c r="M361">
        <v>3051.1614</v>
      </c>
      <c r="N361">
        <v>12204.6456</v>
      </c>
      <c r="O361">
        <v>100</v>
      </c>
      <c r="P361">
        <v>9</v>
      </c>
      <c r="Q361" t="s">
        <v>75</v>
      </c>
      <c r="R361" t="s">
        <v>1392</v>
      </c>
      <c r="S361" t="s">
        <v>158</v>
      </c>
      <c r="T361" t="s">
        <v>85</v>
      </c>
      <c r="U361">
        <v>0</v>
      </c>
      <c r="V361">
        <v>0</v>
      </c>
    </row>
    <row r="362" spans="1:22">
      <c r="A362">
        <v>10832</v>
      </c>
      <c r="B362" t="s">
        <v>305</v>
      </c>
      <c r="C362" t="s">
        <v>306</v>
      </c>
      <c r="D362" t="s">
        <v>1176</v>
      </c>
      <c r="E362">
        <v>6</v>
      </c>
      <c r="F362" t="s">
        <v>102</v>
      </c>
      <c r="G362" t="s">
        <v>73</v>
      </c>
      <c r="H362">
        <v>5059100</v>
      </c>
      <c r="I362" t="s">
        <v>1336</v>
      </c>
      <c r="J362">
        <v>154200</v>
      </c>
      <c r="K362">
        <v>25700</v>
      </c>
      <c r="L362">
        <v>82800</v>
      </c>
      <c r="M362">
        <v>11000</v>
      </c>
      <c r="N362">
        <v>66000</v>
      </c>
      <c r="O362">
        <v>100</v>
      </c>
      <c r="P362">
        <v>0</v>
      </c>
      <c r="Q362" t="s">
        <v>75</v>
      </c>
      <c r="R362" t="s">
        <v>1393</v>
      </c>
      <c r="S362" t="s">
        <v>213</v>
      </c>
      <c r="T362" t="s">
        <v>136</v>
      </c>
      <c r="U362">
        <v>0</v>
      </c>
      <c r="V362">
        <v>0</v>
      </c>
    </row>
    <row r="363" spans="1:22">
      <c r="A363">
        <v>10832</v>
      </c>
      <c r="B363" t="s">
        <v>108</v>
      </c>
      <c r="C363" t="s">
        <v>109</v>
      </c>
      <c r="D363" t="s">
        <v>1176</v>
      </c>
      <c r="E363">
        <v>1</v>
      </c>
      <c r="F363" t="s">
        <v>102</v>
      </c>
      <c r="G363" t="s">
        <v>73</v>
      </c>
      <c r="H363">
        <v>5059100</v>
      </c>
      <c r="I363" t="s">
        <v>1336</v>
      </c>
      <c r="J363">
        <v>39900</v>
      </c>
      <c r="K363">
        <v>39900</v>
      </c>
      <c r="L363">
        <v>36309</v>
      </c>
      <c r="M363">
        <v>25248.037899999999</v>
      </c>
      <c r="N363">
        <v>25248.037899999999</v>
      </c>
      <c r="O363">
        <v>100</v>
      </c>
      <c r="P363">
        <v>9</v>
      </c>
      <c r="Q363" t="s">
        <v>75</v>
      </c>
      <c r="R363" t="s">
        <v>1393</v>
      </c>
      <c r="S363" t="s">
        <v>213</v>
      </c>
      <c r="T363" t="s">
        <v>110</v>
      </c>
      <c r="U363">
        <v>0</v>
      </c>
      <c r="V363">
        <v>0</v>
      </c>
    </row>
    <row r="364" spans="1:22">
      <c r="A364">
        <v>10832</v>
      </c>
      <c r="B364" t="s">
        <v>124</v>
      </c>
      <c r="C364" t="s">
        <v>125</v>
      </c>
      <c r="D364" t="s">
        <v>1176</v>
      </c>
      <c r="E364">
        <v>1</v>
      </c>
      <c r="F364" t="s">
        <v>102</v>
      </c>
      <c r="G364" t="s">
        <v>73</v>
      </c>
      <c r="H364">
        <v>5059100</v>
      </c>
      <c r="I364" t="s">
        <v>1336</v>
      </c>
      <c r="J364">
        <v>19100</v>
      </c>
      <c r="K364">
        <v>19100</v>
      </c>
      <c r="L364">
        <v>17381</v>
      </c>
      <c r="M364">
        <v>13403.698200000001</v>
      </c>
      <c r="N364">
        <v>13403.698200000001</v>
      </c>
      <c r="O364">
        <v>100</v>
      </c>
      <c r="P364">
        <v>9</v>
      </c>
      <c r="Q364" t="s">
        <v>75</v>
      </c>
      <c r="R364" t="s">
        <v>1393</v>
      </c>
      <c r="S364" t="s">
        <v>213</v>
      </c>
      <c r="T364" t="s">
        <v>85</v>
      </c>
      <c r="U364">
        <v>0</v>
      </c>
      <c r="V364">
        <v>0</v>
      </c>
    </row>
    <row r="365" spans="1:22">
      <c r="A365">
        <v>10832</v>
      </c>
      <c r="B365" t="s">
        <v>307</v>
      </c>
      <c r="C365" t="s">
        <v>308</v>
      </c>
      <c r="D365" t="s">
        <v>1176</v>
      </c>
      <c r="E365">
        <v>1</v>
      </c>
      <c r="F365" t="s">
        <v>102</v>
      </c>
      <c r="G365" t="s">
        <v>73</v>
      </c>
      <c r="H365">
        <v>5059100</v>
      </c>
      <c r="I365" t="s">
        <v>1336</v>
      </c>
      <c r="J365">
        <v>34600</v>
      </c>
      <c r="K365">
        <v>34600</v>
      </c>
      <c r="L365">
        <v>31486</v>
      </c>
      <c r="M365">
        <v>22038.2922</v>
      </c>
      <c r="N365">
        <v>22038.2922</v>
      </c>
      <c r="O365">
        <v>100</v>
      </c>
      <c r="P365">
        <v>9</v>
      </c>
      <c r="Q365" t="s">
        <v>75</v>
      </c>
      <c r="R365" t="s">
        <v>1393</v>
      </c>
      <c r="S365" t="s">
        <v>213</v>
      </c>
      <c r="T365" t="s">
        <v>128</v>
      </c>
      <c r="U365">
        <v>0</v>
      </c>
      <c r="V365">
        <v>0</v>
      </c>
    </row>
    <row r="366" spans="1:22">
      <c r="A366">
        <v>10832</v>
      </c>
      <c r="B366" t="s">
        <v>356</v>
      </c>
      <c r="C366" t="s">
        <v>150</v>
      </c>
      <c r="D366" t="s">
        <v>1176</v>
      </c>
      <c r="E366">
        <v>1</v>
      </c>
      <c r="F366" t="s">
        <v>102</v>
      </c>
      <c r="G366" t="s">
        <v>73</v>
      </c>
      <c r="H366">
        <v>5059100</v>
      </c>
      <c r="I366" t="s">
        <v>1336</v>
      </c>
      <c r="J366">
        <v>60000</v>
      </c>
      <c r="K366">
        <v>60000</v>
      </c>
      <c r="L366">
        <v>54600</v>
      </c>
      <c r="M366">
        <v>42397.932500000003</v>
      </c>
      <c r="N366">
        <v>42397.932500000003</v>
      </c>
      <c r="O366">
        <v>100</v>
      </c>
      <c r="P366">
        <v>9</v>
      </c>
      <c r="Q366" t="s">
        <v>75</v>
      </c>
      <c r="R366" t="s">
        <v>1393</v>
      </c>
      <c r="S366" t="s">
        <v>213</v>
      </c>
      <c r="T366" t="s">
        <v>130</v>
      </c>
      <c r="U366">
        <v>0</v>
      </c>
      <c r="V366">
        <v>0</v>
      </c>
    </row>
    <row r="367" spans="1:22">
      <c r="A367">
        <v>10832</v>
      </c>
      <c r="B367" t="s">
        <v>1178</v>
      </c>
      <c r="C367" t="s">
        <v>150</v>
      </c>
      <c r="D367" t="s">
        <v>1176</v>
      </c>
      <c r="E367">
        <v>1</v>
      </c>
      <c r="F367" t="s">
        <v>102</v>
      </c>
      <c r="G367" t="s">
        <v>73</v>
      </c>
      <c r="H367">
        <v>5059100</v>
      </c>
      <c r="I367" t="s">
        <v>1336</v>
      </c>
      <c r="J367">
        <v>124000</v>
      </c>
      <c r="K367">
        <v>124000</v>
      </c>
      <c r="L367">
        <v>112840</v>
      </c>
      <c r="M367">
        <v>86078.793099999995</v>
      </c>
      <c r="N367">
        <v>86078.793099999995</v>
      </c>
      <c r="O367">
        <v>100</v>
      </c>
      <c r="P367">
        <v>9</v>
      </c>
      <c r="Q367" t="s">
        <v>75</v>
      </c>
      <c r="R367" t="s">
        <v>1393</v>
      </c>
      <c r="S367" t="s">
        <v>213</v>
      </c>
      <c r="T367" t="s">
        <v>130</v>
      </c>
      <c r="U367">
        <v>0</v>
      </c>
      <c r="V367">
        <v>0</v>
      </c>
    </row>
    <row r="368" spans="1:22">
      <c r="A368">
        <v>10832</v>
      </c>
      <c r="B368" t="s">
        <v>622</v>
      </c>
      <c r="C368" t="s">
        <v>116</v>
      </c>
      <c r="D368" t="s">
        <v>1176</v>
      </c>
      <c r="E368">
        <v>1</v>
      </c>
      <c r="F368" t="s">
        <v>102</v>
      </c>
      <c r="G368" t="s">
        <v>73</v>
      </c>
      <c r="H368">
        <v>5059100</v>
      </c>
      <c r="I368" t="s">
        <v>1336</v>
      </c>
      <c r="J368">
        <v>117000</v>
      </c>
      <c r="K368">
        <v>117000</v>
      </c>
      <c r="L368">
        <v>106470</v>
      </c>
      <c r="M368">
        <v>77480.9084</v>
      </c>
      <c r="N368">
        <v>77480.9084</v>
      </c>
      <c r="O368">
        <v>100</v>
      </c>
      <c r="P368">
        <v>9</v>
      </c>
      <c r="Q368" t="s">
        <v>75</v>
      </c>
      <c r="R368" t="s">
        <v>1393</v>
      </c>
      <c r="S368" t="s">
        <v>213</v>
      </c>
      <c r="T368" t="s">
        <v>133</v>
      </c>
      <c r="U368">
        <v>0</v>
      </c>
      <c r="V368">
        <v>0</v>
      </c>
    </row>
    <row r="369" spans="1:22">
      <c r="A369">
        <v>10833</v>
      </c>
      <c r="B369" t="s">
        <v>137</v>
      </c>
      <c r="C369" t="s">
        <v>127</v>
      </c>
      <c r="D369" t="s">
        <v>1176</v>
      </c>
      <c r="E369">
        <v>1</v>
      </c>
      <c r="F369" t="s">
        <v>206</v>
      </c>
      <c r="G369" t="s">
        <v>73</v>
      </c>
      <c r="H369">
        <v>5059095</v>
      </c>
      <c r="I369" t="s">
        <v>1336</v>
      </c>
      <c r="J369">
        <v>31700</v>
      </c>
      <c r="K369">
        <v>31700</v>
      </c>
      <c r="L369">
        <v>20336</v>
      </c>
      <c r="M369">
        <v>20335.688600000001</v>
      </c>
      <c r="N369">
        <v>20335.688600000001</v>
      </c>
      <c r="O369">
        <v>100</v>
      </c>
      <c r="P369">
        <v>0</v>
      </c>
      <c r="Q369" t="s">
        <v>75</v>
      </c>
      <c r="R369" t="s">
        <v>1394</v>
      </c>
      <c r="S369" t="s">
        <v>213</v>
      </c>
      <c r="T369" t="s">
        <v>128</v>
      </c>
      <c r="U369">
        <v>0</v>
      </c>
      <c r="V369">
        <v>0</v>
      </c>
    </row>
    <row r="370" spans="1:22">
      <c r="A370">
        <v>10833</v>
      </c>
      <c r="B370" t="s">
        <v>148</v>
      </c>
      <c r="C370" t="s">
        <v>106</v>
      </c>
      <c r="D370" t="s">
        <v>1176</v>
      </c>
      <c r="E370">
        <v>1</v>
      </c>
      <c r="F370" t="s">
        <v>144</v>
      </c>
      <c r="G370" t="s">
        <v>73</v>
      </c>
      <c r="H370">
        <v>5059094</v>
      </c>
      <c r="I370" t="s">
        <v>1336</v>
      </c>
      <c r="J370">
        <v>35120</v>
      </c>
      <c r="K370">
        <v>43900</v>
      </c>
      <c r="L370">
        <v>35120</v>
      </c>
      <c r="M370">
        <v>27593.728800000001</v>
      </c>
      <c r="N370">
        <v>22074.983039999999</v>
      </c>
      <c r="O370">
        <v>80</v>
      </c>
      <c r="P370">
        <v>0</v>
      </c>
      <c r="Q370" t="s">
        <v>75</v>
      </c>
      <c r="R370" t="s">
        <v>1394</v>
      </c>
      <c r="S370" t="s">
        <v>213</v>
      </c>
      <c r="T370" t="s">
        <v>130</v>
      </c>
      <c r="U370">
        <v>0</v>
      </c>
      <c r="V370">
        <v>0</v>
      </c>
    </row>
    <row r="371" spans="1:22">
      <c r="A371">
        <v>10833</v>
      </c>
      <c r="B371" t="s">
        <v>139</v>
      </c>
      <c r="C371" t="s">
        <v>140</v>
      </c>
      <c r="D371" t="s">
        <v>1176</v>
      </c>
      <c r="E371">
        <v>1</v>
      </c>
      <c r="F371" t="s">
        <v>206</v>
      </c>
      <c r="G371" t="s">
        <v>73</v>
      </c>
      <c r="H371">
        <v>5059095</v>
      </c>
      <c r="I371" t="s">
        <v>1336</v>
      </c>
      <c r="J371">
        <v>2400</v>
      </c>
      <c r="K371">
        <v>2400</v>
      </c>
      <c r="L371">
        <v>1683</v>
      </c>
      <c r="M371">
        <v>1683.3287</v>
      </c>
      <c r="N371">
        <v>1683.3287</v>
      </c>
      <c r="O371">
        <v>100</v>
      </c>
      <c r="P371">
        <v>0</v>
      </c>
      <c r="Q371" t="s">
        <v>75</v>
      </c>
      <c r="R371" t="s">
        <v>1394</v>
      </c>
      <c r="S371" t="s">
        <v>213</v>
      </c>
      <c r="T371" t="s">
        <v>141</v>
      </c>
      <c r="U371">
        <v>0</v>
      </c>
      <c r="V371">
        <v>0</v>
      </c>
    </row>
    <row r="372" spans="1:22">
      <c r="A372">
        <v>10833</v>
      </c>
      <c r="B372" t="s">
        <v>149</v>
      </c>
      <c r="C372" t="s">
        <v>150</v>
      </c>
      <c r="D372" t="s">
        <v>1176</v>
      </c>
      <c r="E372">
        <v>1</v>
      </c>
      <c r="F372" t="s">
        <v>144</v>
      </c>
      <c r="G372" t="s">
        <v>73</v>
      </c>
      <c r="H372">
        <v>5059094</v>
      </c>
      <c r="I372" t="s">
        <v>1336</v>
      </c>
      <c r="J372">
        <v>84000</v>
      </c>
      <c r="K372">
        <v>105000</v>
      </c>
      <c r="L372">
        <v>84000</v>
      </c>
      <c r="M372">
        <v>73250.566200000001</v>
      </c>
      <c r="N372">
        <v>58600.452960000002</v>
      </c>
      <c r="O372">
        <v>80</v>
      </c>
      <c r="P372">
        <v>0</v>
      </c>
      <c r="Q372" t="s">
        <v>75</v>
      </c>
      <c r="R372" t="s">
        <v>1394</v>
      </c>
      <c r="S372" t="s">
        <v>213</v>
      </c>
      <c r="T372" t="s">
        <v>130</v>
      </c>
      <c r="U372">
        <v>0</v>
      </c>
      <c r="V372">
        <v>0</v>
      </c>
    </row>
    <row r="373" spans="1:22">
      <c r="A373">
        <v>10833</v>
      </c>
      <c r="B373" t="s">
        <v>134</v>
      </c>
      <c r="C373" t="s">
        <v>135</v>
      </c>
      <c r="D373" t="s">
        <v>1176</v>
      </c>
      <c r="E373">
        <v>6</v>
      </c>
      <c r="F373" t="s">
        <v>206</v>
      </c>
      <c r="G373" t="s">
        <v>73</v>
      </c>
      <c r="H373">
        <v>5059095</v>
      </c>
      <c r="I373" t="s">
        <v>1336</v>
      </c>
      <c r="J373">
        <v>139200</v>
      </c>
      <c r="K373">
        <v>23200</v>
      </c>
      <c r="L373">
        <v>40800</v>
      </c>
      <c r="M373">
        <v>6800</v>
      </c>
      <c r="N373">
        <v>40800</v>
      </c>
      <c r="O373">
        <v>100</v>
      </c>
      <c r="P373">
        <v>0</v>
      </c>
      <c r="Q373" t="s">
        <v>75</v>
      </c>
      <c r="R373" t="s">
        <v>1394</v>
      </c>
      <c r="S373" t="s">
        <v>213</v>
      </c>
      <c r="T373" t="s">
        <v>136</v>
      </c>
      <c r="U373">
        <v>0</v>
      </c>
      <c r="V373">
        <v>0</v>
      </c>
    </row>
    <row r="374" spans="1:22">
      <c r="A374">
        <v>10834</v>
      </c>
      <c r="B374" t="s">
        <v>137</v>
      </c>
      <c r="C374" t="s">
        <v>127</v>
      </c>
      <c r="D374" t="s">
        <v>1176</v>
      </c>
      <c r="E374">
        <v>1</v>
      </c>
      <c r="F374" t="s">
        <v>138</v>
      </c>
      <c r="G374" t="s">
        <v>73</v>
      </c>
      <c r="H374">
        <v>5059044</v>
      </c>
      <c r="I374" t="s">
        <v>1336</v>
      </c>
      <c r="J374">
        <v>31700</v>
      </c>
      <c r="K374">
        <v>31700</v>
      </c>
      <c r="L374">
        <v>20336</v>
      </c>
      <c r="M374">
        <v>20335.688600000001</v>
      </c>
      <c r="N374">
        <v>20335.688600000001</v>
      </c>
      <c r="O374">
        <v>100</v>
      </c>
      <c r="P374">
        <v>0</v>
      </c>
      <c r="Q374" t="s">
        <v>75</v>
      </c>
      <c r="R374" t="s">
        <v>1395</v>
      </c>
      <c r="S374" t="s">
        <v>158</v>
      </c>
      <c r="T374" t="s">
        <v>128</v>
      </c>
      <c r="U374">
        <v>0</v>
      </c>
      <c r="V374">
        <v>0</v>
      </c>
    </row>
    <row r="375" spans="1:22">
      <c r="A375">
        <v>10834</v>
      </c>
      <c r="B375" t="s">
        <v>139</v>
      </c>
      <c r="C375" t="s">
        <v>140</v>
      </c>
      <c r="D375" t="s">
        <v>1176</v>
      </c>
      <c r="E375">
        <v>1</v>
      </c>
      <c r="F375" t="s">
        <v>138</v>
      </c>
      <c r="G375" t="s">
        <v>73</v>
      </c>
      <c r="H375">
        <v>5059044</v>
      </c>
      <c r="I375" t="s">
        <v>1336</v>
      </c>
      <c r="J375">
        <v>2400</v>
      </c>
      <c r="K375">
        <v>2400</v>
      </c>
      <c r="L375">
        <v>1683</v>
      </c>
      <c r="M375">
        <v>1683.3287</v>
      </c>
      <c r="N375">
        <v>1683.3287</v>
      </c>
      <c r="O375">
        <v>100</v>
      </c>
      <c r="P375">
        <v>0</v>
      </c>
      <c r="Q375" t="s">
        <v>75</v>
      </c>
      <c r="R375" t="s">
        <v>1395</v>
      </c>
      <c r="S375" t="s">
        <v>158</v>
      </c>
      <c r="T375" t="s">
        <v>141</v>
      </c>
      <c r="U375">
        <v>0</v>
      </c>
      <c r="V375">
        <v>0</v>
      </c>
    </row>
    <row r="376" spans="1:22">
      <c r="A376">
        <v>10834</v>
      </c>
      <c r="B376" t="s">
        <v>134</v>
      </c>
      <c r="C376" t="s">
        <v>135</v>
      </c>
      <c r="D376" t="s">
        <v>1176</v>
      </c>
      <c r="E376">
        <v>5.5</v>
      </c>
      <c r="F376" t="s">
        <v>138</v>
      </c>
      <c r="G376" t="s">
        <v>73</v>
      </c>
      <c r="H376">
        <v>5059044</v>
      </c>
      <c r="I376" t="s">
        <v>1336</v>
      </c>
      <c r="J376">
        <v>127600</v>
      </c>
      <c r="K376">
        <v>23200</v>
      </c>
      <c r="L376">
        <v>37400</v>
      </c>
      <c r="M376">
        <v>6800</v>
      </c>
      <c r="N376">
        <v>37400</v>
      </c>
      <c r="O376">
        <v>100</v>
      </c>
      <c r="P376">
        <v>0</v>
      </c>
      <c r="Q376" t="s">
        <v>75</v>
      </c>
      <c r="R376" t="s">
        <v>1395</v>
      </c>
      <c r="S376" t="s">
        <v>158</v>
      </c>
      <c r="T376" t="s">
        <v>136</v>
      </c>
      <c r="U376">
        <v>0</v>
      </c>
      <c r="V376">
        <v>0</v>
      </c>
    </row>
    <row r="377" spans="1:22">
      <c r="A377">
        <v>10864</v>
      </c>
      <c r="B377" t="s">
        <v>137</v>
      </c>
      <c r="C377" t="s">
        <v>127</v>
      </c>
      <c r="D377" t="s">
        <v>1226</v>
      </c>
      <c r="E377">
        <v>1</v>
      </c>
      <c r="F377" t="s">
        <v>237</v>
      </c>
      <c r="G377" t="s">
        <v>73</v>
      </c>
      <c r="H377">
        <v>5059036</v>
      </c>
      <c r="I377" t="s">
        <v>1336</v>
      </c>
      <c r="J377">
        <v>31700</v>
      </c>
      <c r="K377">
        <v>31700</v>
      </c>
      <c r="L377">
        <v>20335</v>
      </c>
      <c r="M377">
        <v>20335.201000000001</v>
      </c>
      <c r="N377">
        <v>20335.201000000001</v>
      </c>
      <c r="O377">
        <v>100</v>
      </c>
      <c r="P377">
        <v>0</v>
      </c>
      <c r="Q377" t="s">
        <v>75</v>
      </c>
      <c r="R377" t="s">
        <v>1396</v>
      </c>
      <c r="S377" t="s">
        <v>195</v>
      </c>
      <c r="T377" t="s">
        <v>128</v>
      </c>
      <c r="U377">
        <v>0</v>
      </c>
      <c r="V377">
        <v>0</v>
      </c>
    </row>
    <row r="378" spans="1:22">
      <c r="A378">
        <v>10864</v>
      </c>
      <c r="B378" t="s">
        <v>207</v>
      </c>
      <c r="C378" t="s">
        <v>208</v>
      </c>
      <c r="D378" t="s">
        <v>1226</v>
      </c>
      <c r="E378">
        <v>7</v>
      </c>
      <c r="F378" t="s">
        <v>237</v>
      </c>
      <c r="G378" t="s">
        <v>73</v>
      </c>
      <c r="H378">
        <v>5059036</v>
      </c>
      <c r="I378" t="s">
        <v>1336</v>
      </c>
      <c r="J378">
        <v>162400</v>
      </c>
      <c r="K378">
        <v>23200</v>
      </c>
      <c r="L378">
        <v>47600</v>
      </c>
      <c r="M378">
        <v>6800</v>
      </c>
      <c r="N378">
        <v>47600</v>
      </c>
      <c r="O378">
        <v>100</v>
      </c>
      <c r="P378">
        <v>0</v>
      </c>
      <c r="Q378" t="s">
        <v>75</v>
      </c>
      <c r="R378" t="s">
        <v>1396</v>
      </c>
      <c r="S378" t="s">
        <v>195</v>
      </c>
      <c r="T378" t="s">
        <v>136</v>
      </c>
      <c r="U378">
        <v>0</v>
      </c>
      <c r="V378">
        <v>0</v>
      </c>
    </row>
    <row r="379" spans="1:22">
      <c r="A379">
        <v>10859</v>
      </c>
      <c r="B379" t="s">
        <v>108</v>
      </c>
      <c r="C379" t="s">
        <v>109</v>
      </c>
      <c r="D379" t="s">
        <v>1226</v>
      </c>
      <c r="E379">
        <v>0.5</v>
      </c>
      <c r="F379" t="s">
        <v>144</v>
      </c>
      <c r="G379" t="s">
        <v>73</v>
      </c>
      <c r="H379">
        <v>5059090</v>
      </c>
      <c r="I379" t="s">
        <v>1336</v>
      </c>
      <c r="J379">
        <v>19950</v>
      </c>
      <c r="K379">
        <v>39900</v>
      </c>
      <c r="L379">
        <v>19950</v>
      </c>
      <c r="M379">
        <v>25248.037899999999</v>
      </c>
      <c r="N379">
        <v>12624.01895</v>
      </c>
      <c r="O379">
        <v>100</v>
      </c>
      <c r="P379">
        <v>0</v>
      </c>
      <c r="Q379" t="s">
        <v>75</v>
      </c>
      <c r="R379" t="s">
        <v>1397</v>
      </c>
      <c r="S379" t="s">
        <v>213</v>
      </c>
      <c r="T379" t="s">
        <v>110</v>
      </c>
      <c r="U379">
        <v>0</v>
      </c>
      <c r="V379">
        <v>0</v>
      </c>
    </row>
    <row r="380" spans="1:22">
      <c r="A380">
        <v>10859</v>
      </c>
      <c r="B380" t="s">
        <v>124</v>
      </c>
      <c r="C380" t="s">
        <v>125</v>
      </c>
      <c r="D380" t="s">
        <v>1226</v>
      </c>
      <c r="E380">
        <v>1</v>
      </c>
      <c r="F380" t="s">
        <v>144</v>
      </c>
      <c r="G380" t="s">
        <v>73</v>
      </c>
      <c r="H380">
        <v>5059090</v>
      </c>
      <c r="I380" t="s">
        <v>1336</v>
      </c>
      <c r="J380">
        <v>19100</v>
      </c>
      <c r="K380">
        <v>19100</v>
      </c>
      <c r="L380">
        <v>19100</v>
      </c>
      <c r="M380">
        <v>13404.322399999999</v>
      </c>
      <c r="N380">
        <v>13404.322399999999</v>
      </c>
      <c r="O380">
        <v>100</v>
      </c>
      <c r="P380">
        <v>0</v>
      </c>
      <c r="Q380" t="s">
        <v>75</v>
      </c>
      <c r="R380" t="s">
        <v>1397</v>
      </c>
      <c r="S380" t="s">
        <v>213</v>
      </c>
      <c r="T380" t="s">
        <v>85</v>
      </c>
      <c r="U380">
        <v>0</v>
      </c>
      <c r="V380">
        <v>0</v>
      </c>
    </row>
    <row r="381" spans="1:22">
      <c r="A381">
        <v>10859</v>
      </c>
      <c r="B381" t="s">
        <v>126</v>
      </c>
      <c r="C381" t="s">
        <v>127</v>
      </c>
      <c r="D381" t="s">
        <v>1226</v>
      </c>
      <c r="E381">
        <v>1</v>
      </c>
      <c r="F381" t="s">
        <v>144</v>
      </c>
      <c r="G381" t="s">
        <v>73</v>
      </c>
      <c r="H381">
        <v>5059090</v>
      </c>
      <c r="I381" t="s">
        <v>1336</v>
      </c>
      <c r="J381">
        <v>38800</v>
      </c>
      <c r="K381">
        <v>38800</v>
      </c>
      <c r="L381">
        <v>38800</v>
      </c>
      <c r="M381">
        <v>24512.998899999999</v>
      </c>
      <c r="N381">
        <v>24512.998899999999</v>
      </c>
      <c r="O381">
        <v>100</v>
      </c>
      <c r="P381">
        <v>0</v>
      </c>
      <c r="Q381" t="s">
        <v>75</v>
      </c>
      <c r="R381" t="s">
        <v>1397</v>
      </c>
      <c r="S381" t="s">
        <v>213</v>
      </c>
      <c r="T381" t="s">
        <v>128</v>
      </c>
      <c r="U381">
        <v>0</v>
      </c>
      <c r="V381">
        <v>0</v>
      </c>
    </row>
    <row r="382" spans="1:22">
      <c r="A382">
        <v>10859</v>
      </c>
      <c r="B382" t="s">
        <v>240</v>
      </c>
      <c r="C382" t="s">
        <v>150</v>
      </c>
      <c r="D382" t="s">
        <v>1226</v>
      </c>
      <c r="E382">
        <v>1</v>
      </c>
      <c r="F382" t="s">
        <v>144</v>
      </c>
      <c r="G382" t="s">
        <v>73</v>
      </c>
      <c r="H382">
        <v>5059090</v>
      </c>
      <c r="I382" t="s">
        <v>1336</v>
      </c>
      <c r="J382">
        <v>98900</v>
      </c>
      <c r="K382">
        <v>98900</v>
      </c>
      <c r="L382">
        <v>98900</v>
      </c>
      <c r="M382">
        <v>69550.998999999996</v>
      </c>
      <c r="N382">
        <v>69550.998999999996</v>
      </c>
      <c r="O382">
        <v>100</v>
      </c>
      <c r="P382">
        <v>0</v>
      </c>
      <c r="Q382" t="s">
        <v>75</v>
      </c>
      <c r="R382" t="s">
        <v>1397</v>
      </c>
      <c r="S382" t="s">
        <v>213</v>
      </c>
      <c r="T382" t="s">
        <v>130</v>
      </c>
      <c r="U382">
        <v>0</v>
      </c>
      <c r="V382">
        <v>0</v>
      </c>
    </row>
    <row r="383" spans="1:22">
      <c r="A383">
        <v>10859</v>
      </c>
      <c r="B383" t="s">
        <v>134</v>
      </c>
      <c r="C383" t="s">
        <v>135</v>
      </c>
      <c r="D383" t="s">
        <v>1226</v>
      </c>
      <c r="E383">
        <v>6.5</v>
      </c>
      <c r="F383" t="s">
        <v>144</v>
      </c>
      <c r="G383" t="s">
        <v>73</v>
      </c>
      <c r="H383">
        <v>5059090</v>
      </c>
      <c r="I383" t="s">
        <v>1336</v>
      </c>
      <c r="J383">
        <v>150800</v>
      </c>
      <c r="K383">
        <v>23200</v>
      </c>
      <c r="L383">
        <v>150800</v>
      </c>
      <c r="M383">
        <v>6800</v>
      </c>
      <c r="N383">
        <v>44200</v>
      </c>
      <c r="O383">
        <v>100</v>
      </c>
      <c r="P383">
        <v>0</v>
      </c>
      <c r="Q383" t="s">
        <v>75</v>
      </c>
      <c r="R383" t="s">
        <v>1397</v>
      </c>
      <c r="S383" t="s">
        <v>213</v>
      </c>
      <c r="T383" t="s">
        <v>136</v>
      </c>
      <c r="U383">
        <v>0</v>
      </c>
      <c r="V383">
        <v>0</v>
      </c>
    </row>
    <row r="384" spans="1:22">
      <c r="A384">
        <v>10861</v>
      </c>
      <c r="B384" t="s">
        <v>240</v>
      </c>
      <c r="C384" t="s">
        <v>150</v>
      </c>
      <c r="D384" t="s">
        <v>1226</v>
      </c>
      <c r="E384">
        <v>1</v>
      </c>
      <c r="F384" t="s">
        <v>144</v>
      </c>
      <c r="G384" t="s">
        <v>73</v>
      </c>
      <c r="H384">
        <v>5059089</v>
      </c>
      <c r="I384" t="s">
        <v>1336</v>
      </c>
      <c r="J384">
        <v>98900</v>
      </c>
      <c r="K384">
        <v>98900</v>
      </c>
      <c r="L384">
        <v>98900</v>
      </c>
      <c r="M384">
        <v>69550.998999999996</v>
      </c>
      <c r="N384">
        <v>69550.998999999996</v>
      </c>
      <c r="O384">
        <v>100</v>
      </c>
      <c r="P384">
        <v>0</v>
      </c>
      <c r="Q384" t="s">
        <v>75</v>
      </c>
      <c r="R384" t="s">
        <v>1398</v>
      </c>
      <c r="S384" t="s">
        <v>213</v>
      </c>
      <c r="T384" t="s">
        <v>130</v>
      </c>
      <c r="U384">
        <v>0</v>
      </c>
      <c r="V384">
        <v>0</v>
      </c>
    </row>
    <row r="385" spans="1:22">
      <c r="A385">
        <v>10860</v>
      </c>
      <c r="B385" t="s">
        <v>137</v>
      </c>
      <c r="C385" t="s">
        <v>127</v>
      </c>
      <c r="D385" t="s">
        <v>1226</v>
      </c>
      <c r="E385">
        <v>1</v>
      </c>
      <c r="F385" t="s">
        <v>138</v>
      </c>
      <c r="G385" t="s">
        <v>73</v>
      </c>
      <c r="H385">
        <v>5059088</v>
      </c>
      <c r="I385" t="s">
        <v>1336</v>
      </c>
      <c r="J385">
        <v>31700</v>
      </c>
      <c r="K385">
        <v>31700</v>
      </c>
      <c r="L385">
        <v>20335</v>
      </c>
      <c r="M385">
        <v>20335.201000000001</v>
      </c>
      <c r="N385">
        <v>20335.201000000001</v>
      </c>
      <c r="O385">
        <v>100</v>
      </c>
      <c r="P385">
        <v>0</v>
      </c>
      <c r="Q385" t="s">
        <v>75</v>
      </c>
      <c r="R385" t="s">
        <v>1399</v>
      </c>
      <c r="S385" t="s">
        <v>213</v>
      </c>
      <c r="T385" t="s">
        <v>128</v>
      </c>
      <c r="U385">
        <v>0</v>
      </c>
      <c r="V385">
        <v>0</v>
      </c>
    </row>
    <row r="386" spans="1:22">
      <c r="A386">
        <v>10860</v>
      </c>
      <c r="B386" t="s">
        <v>207</v>
      </c>
      <c r="C386" t="s">
        <v>208</v>
      </c>
      <c r="D386" t="s">
        <v>1226</v>
      </c>
      <c r="E386">
        <v>7</v>
      </c>
      <c r="F386" t="s">
        <v>138</v>
      </c>
      <c r="G386" t="s">
        <v>73</v>
      </c>
      <c r="H386">
        <v>5059088</v>
      </c>
      <c r="I386" t="s">
        <v>1336</v>
      </c>
      <c r="J386">
        <v>162400</v>
      </c>
      <c r="K386">
        <v>23200</v>
      </c>
      <c r="L386">
        <v>47600</v>
      </c>
      <c r="M386">
        <v>6800</v>
      </c>
      <c r="N386">
        <v>47600</v>
      </c>
      <c r="O386">
        <v>100</v>
      </c>
      <c r="P386">
        <v>0</v>
      </c>
      <c r="Q386" t="s">
        <v>75</v>
      </c>
      <c r="R386" t="s">
        <v>1399</v>
      </c>
      <c r="S386" t="s">
        <v>213</v>
      </c>
      <c r="T386" t="s">
        <v>136</v>
      </c>
      <c r="U386">
        <v>0</v>
      </c>
      <c r="V386">
        <v>0</v>
      </c>
    </row>
    <row r="387" spans="1:22">
      <c r="A387">
        <v>10866</v>
      </c>
      <c r="B387" t="s">
        <v>305</v>
      </c>
      <c r="C387" t="s">
        <v>306</v>
      </c>
      <c r="D387" t="s">
        <v>1226</v>
      </c>
      <c r="E387">
        <v>8</v>
      </c>
      <c r="F387" t="s">
        <v>102</v>
      </c>
      <c r="G387" t="s">
        <v>73</v>
      </c>
      <c r="H387">
        <v>5059048</v>
      </c>
      <c r="I387" t="s">
        <v>1336</v>
      </c>
      <c r="J387">
        <v>205600</v>
      </c>
      <c r="K387">
        <v>25700</v>
      </c>
      <c r="L387">
        <v>110400</v>
      </c>
      <c r="M387">
        <v>11000</v>
      </c>
      <c r="N387">
        <v>88000</v>
      </c>
      <c r="O387">
        <v>100</v>
      </c>
      <c r="P387">
        <v>0</v>
      </c>
      <c r="Q387" t="s">
        <v>75</v>
      </c>
      <c r="R387" t="s">
        <v>1400</v>
      </c>
      <c r="S387" t="s">
        <v>195</v>
      </c>
      <c r="T387" t="s">
        <v>136</v>
      </c>
      <c r="U387">
        <v>0</v>
      </c>
      <c r="V387">
        <v>0</v>
      </c>
    </row>
    <row r="388" spans="1:22">
      <c r="A388">
        <v>10866</v>
      </c>
      <c r="B388" t="s">
        <v>124</v>
      </c>
      <c r="C388" t="s">
        <v>125</v>
      </c>
      <c r="D388" t="s">
        <v>1226</v>
      </c>
      <c r="E388">
        <v>1</v>
      </c>
      <c r="F388" t="s">
        <v>102</v>
      </c>
      <c r="G388" t="s">
        <v>73</v>
      </c>
      <c r="H388">
        <v>5059048</v>
      </c>
      <c r="I388" t="s">
        <v>1336</v>
      </c>
      <c r="J388">
        <v>19100</v>
      </c>
      <c r="K388">
        <v>19100</v>
      </c>
      <c r="L388">
        <v>17381</v>
      </c>
      <c r="M388">
        <v>13404.322399999999</v>
      </c>
      <c r="N388">
        <v>13404.322399999999</v>
      </c>
      <c r="O388">
        <v>100</v>
      </c>
      <c r="P388">
        <v>9</v>
      </c>
      <c r="Q388" t="s">
        <v>75</v>
      </c>
      <c r="R388" t="s">
        <v>1400</v>
      </c>
      <c r="S388" t="s">
        <v>195</v>
      </c>
      <c r="T388" t="s">
        <v>85</v>
      </c>
      <c r="U388">
        <v>0</v>
      </c>
      <c r="V388">
        <v>0</v>
      </c>
    </row>
    <row r="389" spans="1:22">
      <c r="A389">
        <v>10866</v>
      </c>
      <c r="B389" t="s">
        <v>307</v>
      </c>
      <c r="C389" t="s">
        <v>308</v>
      </c>
      <c r="D389" t="s">
        <v>1226</v>
      </c>
      <c r="E389">
        <v>1</v>
      </c>
      <c r="F389" t="s">
        <v>102</v>
      </c>
      <c r="G389" t="s">
        <v>73</v>
      </c>
      <c r="H389">
        <v>5059048</v>
      </c>
      <c r="I389" t="s">
        <v>1336</v>
      </c>
      <c r="J389">
        <v>34600</v>
      </c>
      <c r="K389">
        <v>34600</v>
      </c>
      <c r="L389">
        <v>31486</v>
      </c>
      <c r="M389">
        <v>22038.2922</v>
      </c>
      <c r="N389">
        <v>22038.2922</v>
      </c>
      <c r="O389">
        <v>100</v>
      </c>
      <c r="P389">
        <v>9</v>
      </c>
      <c r="Q389" t="s">
        <v>75</v>
      </c>
      <c r="R389" t="s">
        <v>1400</v>
      </c>
      <c r="S389" t="s">
        <v>195</v>
      </c>
      <c r="T389" t="s">
        <v>128</v>
      </c>
      <c r="U389">
        <v>0</v>
      </c>
      <c r="V389">
        <v>0</v>
      </c>
    </row>
    <row r="390" spans="1:22">
      <c r="A390">
        <v>10866</v>
      </c>
      <c r="B390" t="s">
        <v>129</v>
      </c>
      <c r="C390" t="s">
        <v>106</v>
      </c>
      <c r="D390" t="s">
        <v>1226</v>
      </c>
      <c r="E390">
        <v>1</v>
      </c>
      <c r="F390" t="s">
        <v>102</v>
      </c>
      <c r="G390" t="s">
        <v>73</v>
      </c>
      <c r="H390">
        <v>5059048</v>
      </c>
      <c r="I390" t="s">
        <v>1336</v>
      </c>
      <c r="J390">
        <v>56800</v>
      </c>
      <c r="K390">
        <v>56800</v>
      </c>
      <c r="L390">
        <v>51688</v>
      </c>
      <c r="M390">
        <v>35636.7474</v>
      </c>
      <c r="N390">
        <v>35636.7474</v>
      </c>
      <c r="O390">
        <v>100</v>
      </c>
      <c r="P390">
        <v>9</v>
      </c>
      <c r="Q390" t="s">
        <v>75</v>
      </c>
      <c r="R390" t="s">
        <v>1400</v>
      </c>
      <c r="S390" t="s">
        <v>195</v>
      </c>
      <c r="T390" t="s">
        <v>130</v>
      </c>
      <c r="U390">
        <v>0</v>
      </c>
      <c r="V390">
        <v>0</v>
      </c>
    </row>
    <row r="391" spans="1:22">
      <c r="A391">
        <v>10999</v>
      </c>
      <c r="B391" t="s">
        <v>137</v>
      </c>
      <c r="C391" t="s">
        <v>127</v>
      </c>
      <c r="D391" t="s">
        <v>1226</v>
      </c>
      <c r="E391">
        <v>1</v>
      </c>
      <c r="F391" t="s">
        <v>102</v>
      </c>
      <c r="G391" t="s">
        <v>73</v>
      </c>
      <c r="H391">
        <v>5059039</v>
      </c>
      <c r="I391" t="s">
        <v>1336</v>
      </c>
      <c r="J391">
        <v>31700</v>
      </c>
      <c r="K391">
        <v>31700</v>
      </c>
      <c r="L391">
        <v>28847</v>
      </c>
      <c r="M391">
        <v>20335.201000000001</v>
      </c>
      <c r="N391">
        <v>20335.201000000001</v>
      </c>
      <c r="O391">
        <v>100</v>
      </c>
      <c r="P391">
        <v>9</v>
      </c>
      <c r="Q391" t="s">
        <v>75</v>
      </c>
      <c r="R391" t="s">
        <v>1401</v>
      </c>
      <c r="S391" t="s">
        <v>195</v>
      </c>
      <c r="T391" t="s">
        <v>128</v>
      </c>
      <c r="U391">
        <v>0</v>
      </c>
      <c r="V391">
        <v>0</v>
      </c>
    </row>
    <row r="392" spans="1:22">
      <c r="A392">
        <v>10999</v>
      </c>
      <c r="B392" t="s">
        <v>148</v>
      </c>
      <c r="C392" t="s">
        <v>106</v>
      </c>
      <c r="D392" t="s">
        <v>1226</v>
      </c>
      <c r="E392">
        <v>1</v>
      </c>
      <c r="F392" t="s">
        <v>102</v>
      </c>
      <c r="G392" t="s">
        <v>73</v>
      </c>
      <c r="H392">
        <v>5059039</v>
      </c>
      <c r="I392" t="s">
        <v>1336</v>
      </c>
      <c r="J392">
        <v>43900</v>
      </c>
      <c r="K392">
        <v>43900</v>
      </c>
      <c r="L392">
        <v>39949</v>
      </c>
      <c r="M392">
        <v>27594.214100000001</v>
      </c>
      <c r="N392">
        <v>27594.214100000001</v>
      </c>
      <c r="O392">
        <v>100</v>
      </c>
      <c r="P392">
        <v>9</v>
      </c>
      <c r="Q392" t="s">
        <v>75</v>
      </c>
      <c r="R392" t="s">
        <v>1401</v>
      </c>
      <c r="S392" t="s">
        <v>195</v>
      </c>
      <c r="T392" t="s">
        <v>130</v>
      </c>
      <c r="U392">
        <v>0</v>
      </c>
      <c r="V392">
        <v>0</v>
      </c>
    </row>
    <row r="393" spans="1:22">
      <c r="A393">
        <v>10999</v>
      </c>
      <c r="B393" t="s">
        <v>139</v>
      </c>
      <c r="C393" t="s">
        <v>140</v>
      </c>
      <c r="D393" t="s">
        <v>1226</v>
      </c>
      <c r="E393">
        <v>1</v>
      </c>
      <c r="F393" t="s">
        <v>102</v>
      </c>
      <c r="G393" t="s">
        <v>73</v>
      </c>
      <c r="H393">
        <v>5059039</v>
      </c>
      <c r="I393" t="s">
        <v>1336</v>
      </c>
      <c r="J393">
        <v>2400</v>
      </c>
      <c r="K393">
        <v>2400</v>
      </c>
      <c r="L393">
        <v>2184</v>
      </c>
      <c r="M393">
        <v>1683.3287</v>
      </c>
      <c r="N393">
        <v>1683.3287</v>
      </c>
      <c r="O393">
        <v>100</v>
      </c>
      <c r="P393">
        <v>9</v>
      </c>
      <c r="Q393" t="s">
        <v>75</v>
      </c>
      <c r="R393" t="s">
        <v>1401</v>
      </c>
      <c r="S393" t="s">
        <v>195</v>
      </c>
      <c r="T393" t="s">
        <v>141</v>
      </c>
      <c r="U393">
        <v>0</v>
      </c>
      <c r="V393">
        <v>0</v>
      </c>
    </row>
    <row r="394" spans="1:22">
      <c r="A394">
        <v>10999</v>
      </c>
      <c r="B394" t="s">
        <v>220</v>
      </c>
      <c r="C394" t="s">
        <v>116</v>
      </c>
      <c r="D394" t="s">
        <v>1226</v>
      </c>
      <c r="E394">
        <v>1</v>
      </c>
      <c r="F394" t="s">
        <v>102</v>
      </c>
      <c r="G394" t="s">
        <v>73</v>
      </c>
      <c r="H394">
        <v>5059039</v>
      </c>
      <c r="I394" t="s">
        <v>1336</v>
      </c>
      <c r="J394">
        <v>117000</v>
      </c>
      <c r="K394">
        <v>117000</v>
      </c>
      <c r="L394">
        <v>106470</v>
      </c>
      <c r="M394">
        <v>77879.617400000003</v>
      </c>
      <c r="N394">
        <v>77879.617400000003</v>
      </c>
      <c r="O394">
        <v>100</v>
      </c>
      <c r="P394">
        <v>9</v>
      </c>
      <c r="Q394" t="s">
        <v>75</v>
      </c>
      <c r="R394" t="s">
        <v>1401</v>
      </c>
      <c r="S394" t="s">
        <v>195</v>
      </c>
      <c r="T394" t="s">
        <v>133</v>
      </c>
      <c r="U394">
        <v>0</v>
      </c>
      <c r="V394">
        <v>0</v>
      </c>
    </row>
    <row r="395" spans="1:22">
      <c r="A395">
        <v>10999</v>
      </c>
      <c r="B395" t="s">
        <v>134</v>
      </c>
      <c r="C395" t="s">
        <v>135</v>
      </c>
      <c r="D395" t="s">
        <v>1226</v>
      </c>
      <c r="E395">
        <v>6</v>
      </c>
      <c r="F395" t="s">
        <v>102</v>
      </c>
      <c r="G395" t="s">
        <v>73</v>
      </c>
      <c r="H395">
        <v>5059039</v>
      </c>
      <c r="I395" t="s">
        <v>1336</v>
      </c>
      <c r="J395">
        <v>139200</v>
      </c>
      <c r="K395">
        <v>23200</v>
      </c>
      <c r="L395">
        <v>69000</v>
      </c>
      <c r="M395">
        <v>6800</v>
      </c>
      <c r="N395">
        <v>40800</v>
      </c>
      <c r="O395">
        <v>100</v>
      </c>
      <c r="P395">
        <v>0</v>
      </c>
      <c r="Q395" t="s">
        <v>75</v>
      </c>
      <c r="R395" t="s">
        <v>1401</v>
      </c>
      <c r="S395" t="s">
        <v>195</v>
      </c>
      <c r="T395" t="s">
        <v>136</v>
      </c>
      <c r="U395">
        <v>0</v>
      </c>
      <c r="V395">
        <v>0</v>
      </c>
    </row>
    <row r="396" spans="1:22">
      <c r="A396">
        <v>10862</v>
      </c>
      <c r="B396" t="s">
        <v>137</v>
      </c>
      <c r="C396" t="s">
        <v>127</v>
      </c>
      <c r="D396" t="s">
        <v>1226</v>
      </c>
      <c r="E396">
        <v>1</v>
      </c>
      <c r="F396" t="s">
        <v>206</v>
      </c>
      <c r="G396" t="s">
        <v>73</v>
      </c>
      <c r="H396">
        <v>5059087</v>
      </c>
      <c r="I396" t="s">
        <v>1336</v>
      </c>
      <c r="J396">
        <v>31700</v>
      </c>
      <c r="K396">
        <v>31700</v>
      </c>
      <c r="L396">
        <v>20335</v>
      </c>
      <c r="M396">
        <v>20335.201000000001</v>
      </c>
      <c r="N396">
        <v>20335.201000000001</v>
      </c>
      <c r="O396">
        <v>100</v>
      </c>
      <c r="P396">
        <v>0</v>
      </c>
      <c r="Q396" t="s">
        <v>75</v>
      </c>
      <c r="R396" t="s">
        <v>1402</v>
      </c>
      <c r="S396" t="s">
        <v>213</v>
      </c>
      <c r="T396" t="s">
        <v>128</v>
      </c>
      <c r="U396">
        <v>0</v>
      </c>
      <c r="V396">
        <v>0</v>
      </c>
    </row>
    <row r="397" spans="1:22">
      <c r="A397">
        <v>10862</v>
      </c>
      <c r="B397" t="s">
        <v>139</v>
      </c>
      <c r="C397" t="s">
        <v>140</v>
      </c>
      <c r="D397" t="s">
        <v>1226</v>
      </c>
      <c r="E397">
        <v>1</v>
      </c>
      <c r="F397" t="s">
        <v>206</v>
      </c>
      <c r="G397" t="s">
        <v>73</v>
      </c>
      <c r="H397">
        <v>5059087</v>
      </c>
      <c r="I397" t="s">
        <v>1336</v>
      </c>
      <c r="J397">
        <v>2400</v>
      </c>
      <c r="K397">
        <v>2400</v>
      </c>
      <c r="L397">
        <v>1683</v>
      </c>
      <c r="M397">
        <v>1683.3287</v>
      </c>
      <c r="N397">
        <v>1683.3287</v>
      </c>
      <c r="O397">
        <v>100</v>
      </c>
      <c r="P397">
        <v>0</v>
      </c>
      <c r="Q397" t="s">
        <v>75</v>
      </c>
      <c r="R397" t="s">
        <v>1402</v>
      </c>
      <c r="S397" t="s">
        <v>213</v>
      </c>
      <c r="T397" t="s">
        <v>141</v>
      </c>
      <c r="U397">
        <v>0</v>
      </c>
      <c r="V397">
        <v>0</v>
      </c>
    </row>
    <row r="398" spans="1:22">
      <c r="A398">
        <v>10862</v>
      </c>
      <c r="B398" t="s">
        <v>134</v>
      </c>
      <c r="C398" t="s">
        <v>135</v>
      </c>
      <c r="D398" t="s">
        <v>1226</v>
      </c>
      <c r="E398">
        <v>6</v>
      </c>
      <c r="F398" t="s">
        <v>206</v>
      </c>
      <c r="G398" t="s">
        <v>73</v>
      </c>
      <c r="H398">
        <v>5059087</v>
      </c>
      <c r="I398" t="s">
        <v>1336</v>
      </c>
      <c r="J398">
        <v>139200</v>
      </c>
      <c r="K398">
        <v>23200</v>
      </c>
      <c r="L398">
        <v>40800</v>
      </c>
      <c r="M398">
        <v>6800</v>
      </c>
      <c r="N398">
        <v>40800</v>
      </c>
      <c r="O398">
        <v>100</v>
      </c>
      <c r="P398">
        <v>0</v>
      </c>
      <c r="Q398" t="s">
        <v>75</v>
      </c>
      <c r="R398" t="s">
        <v>1402</v>
      </c>
      <c r="S398" t="s">
        <v>213</v>
      </c>
      <c r="T398" t="s">
        <v>136</v>
      </c>
      <c r="U398">
        <v>0</v>
      </c>
      <c r="V398">
        <v>0</v>
      </c>
    </row>
    <row r="399" spans="1:22">
      <c r="A399">
        <v>10868</v>
      </c>
      <c r="B399" t="s">
        <v>156</v>
      </c>
      <c r="C399" t="s">
        <v>127</v>
      </c>
      <c r="D399" t="s">
        <v>1226</v>
      </c>
      <c r="E399">
        <v>1</v>
      </c>
      <c r="F399" t="s">
        <v>368</v>
      </c>
      <c r="G399" t="s">
        <v>73</v>
      </c>
      <c r="H399">
        <v>5059037</v>
      </c>
      <c r="I399" t="s">
        <v>1336</v>
      </c>
      <c r="J399">
        <v>45600</v>
      </c>
      <c r="K399">
        <v>45600</v>
      </c>
      <c r="L399">
        <v>28362</v>
      </c>
      <c r="M399">
        <v>28361.983800000002</v>
      </c>
      <c r="N399">
        <v>28361.983800000002</v>
      </c>
      <c r="O399">
        <v>100</v>
      </c>
      <c r="P399">
        <v>0</v>
      </c>
      <c r="Q399" t="s">
        <v>145</v>
      </c>
      <c r="R399" t="s">
        <v>1403</v>
      </c>
      <c r="S399" t="s">
        <v>158</v>
      </c>
      <c r="T399" t="s">
        <v>128</v>
      </c>
      <c r="U399">
        <v>0</v>
      </c>
      <c r="V399">
        <v>0</v>
      </c>
    </row>
    <row r="400" spans="1:22">
      <c r="A400">
        <v>10868</v>
      </c>
      <c r="B400" t="s">
        <v>124</v>
      </c>
      <c r="C400" t="s">
        <v>125</v>
      </c>
      <c r="D400" t="s">
        <v>1226</v>
      </c>
      <c r="E400">
        <v>1</v>
      </c>
      <c r="F400" t="s">
        <v>368</v>
      </c>
      <c r="G400" t="s">
        <v>73</v>
      </c>
      <c r="H400">
        <v>5059037</v>
      </c>
      <c r="I400" t="s">
        <v>1336</v>
      </c>
      <c r="J400">
        <v>19100</v>
      </c>
      <c r="K400">
        <v>19100</v>
      </c>
      <c r="L400">
        <v>13404</v>
      </c>
      <c r="M400">
        <v>13404.322399999999</v>
      </c>
      <c r="N400">
        <v>13404.322399999999</v>
      </c>
      <c r="O400">
        <v>100</v>
      </c>
      <c r="P400">
        <v>0</v>
      </c>
      <c r="Q400" t="s">
        <v>145</v>
      </c>
      <c r="R400" t="s">
        <v>1403</v>
      </c>
      <c r="S400" t="s">
        <v>158</v>
      </c>
      <c r="T400" t="s">
        <v>85</v>
      </c>
      <c r="U400">
        <v>0</v>
      </c>
      <c r="V400">
        <v>0</v>
      </c>
    </row>
    <row r="401" spans="1:22">
      <c r="A401">
        <v>10868</v>
      </c>
      <c r="B401" t="s">
        <v>134</v>
      </c>
      <c r="C401" t="s">
        <v>135</v>
      </c>
      <c r="D401" t="s">
        <v>1226</v>
      </c>
      <c r="E401">
        <v>6</v>
      </c>
      <c r="F401" t="s">
        <v>368</v>
      </c>
      <c r="G401" t="s">
        <v>73</v>
      </c>
      <c r="H401">
        <v>5059037</v>
      </c>
      <c r="I401" t="s">
        <v>1336</v>
      </c>
      <c r="J401">
        <v>139200</v>
      </c>
      <c r="K401">
        <v>23200</v>
      </c>
      <c r="L401">
        <v>40800</v>
      </c>
      <c r="M401">
        <v>6800</v>
      </c>
      <c r="N401">
        <v>40800</v>
      </c>
      <c r="O401">
        <v>100</v>
      </c>
      <c r="P401">
        <v>0</v>
      </c>
      <c r="Q401" t="s">
        <v>145</v>
      </c>
      <c r="R401" t="s">
        <v>1403</v>
      </c>
      <c r="S401" t="s">
        <v>158</v>
      </c>
      <c r="T401" t="s">
        <v>136</v>
      </c>
      <c r="U401">
        <v>0</v>
      </c>
      <c r="V401">
        <v>0</v>
      </c>
    </row>
    <row r="402" spans="1:22">
      <c r="A402">
        <v>10863</v>
      </c>
      <c r="B402" t="s">
        <v>156</v>
      </c>
      <c r="C402" t="s">
        <v>127</v>
      </c>
      <c r="D402" t="s">
        <v>1226</v>
      </c>
      <c r="E402">
        <v>1</v>
      </c>
      <c r="F402" t="s">
        <v>237</v>
      </c>
      <c r="G402" t="s">
        <v>73</v>
      </c>
      <c r="H402">
        <v>5059086</v>
      </c>
      <c r="I402" t="s">
        <v>1336</v>
      </c>
      <c r="J402">
        <v>45600</v>
      </c>
      <c r="K402">
        <v>45600</v>
      </c>
      <c r="L402">
        <v>28362</v>
      </c>
      <c r="M402">
        <v>28361.983800000002</v>
      </c>
      <c r="N402">
        <v>28361.983800000002</v>
      </c>
      <c r="O402">
        <v>100</v>
      </c>
      <c r="P402">
        <v>0</v>
      </c>
      <c r="Q402" t="s">
        <v>75</v>
      </c>
      <c r="R402" t="s">
        <v>1404</v>
      </c>
      <c r="S402" t="s">
        <v>213</v>
      </c>
      <c r="T402" t="s">
        <v>128</v>
      </c>
      <c r="U402">
        <v>0</v>
      </c>
      <c r="V402">
        <v>0</v>
      </c>
    </row>
    <row r="403" spans="1:22">
      <c r="A403">
        <v>10863</v>
      </c>
      <c r="B403" t="s">
        <v>124</v>
      </c>
      <c r="C403" t="s">
        <v>125</v>
      </c>
      <c r="D403" t="s">
        <v>1226</v>
      </c>
      <c r="E403">
        <v>1</v>
      </c>
      <c r="F403" t="s">
        <v>237</v>
      </c>
      <c r="G403" t="s">
        <v>73</v>
      </c>
      <c r="H403">
        <v>5059086</v>
      </c>
      <c r="I403" t="s">
        <v>1336</v>
      </c>
      <c r="J403">
        <v>19100</v>
      </c>
      <c r="K403">
        <v>19100</v>
      </c>
      <c r="L403">
        <v>13404</v>
      </c>
      <c r="M403">
        <v>13404.322399999999</v>
      </c>
      <c r="N403">
        <v>13404.322399999999</v>
      </c>
      <c r="O403">
        <v>100</v>
      </c>
      <c r="P403">
        <v>0</v>
      </c>
      <c r="Q403" t="s">
        <v>75</v>
      </c>
      <c r="R403" t="s">
        <v>1404</v>
      </c>
      <c r="S403" t="s">
        <v>213</v>
      </c>
      <c r="T403" t="s">
        <v>85</v>
      </c>
      <c r="U403">
        <v>0</v>
      </c>
      <c r="V403">
        <v>0</v>
      </c>
    </row>
    <row r="404" spans="1:22">
      <c r="A404">
        <v>10863</v>
      </c>
      <c r="B404" t="s">
        <v>134</v>
      </c>
      <c r="C404" t="s">
        <v>135</v>
      </c>
      <c r="D404" t="s">
        <v>1226</v>
      </c>
      <c r="E404">
        <v>6</v>
      </c>
      <c r="F404" t="s">
        <v>237</v>
      </c>
      <c r="G404" t="s">
        <v>73</v>
      </c>
      <c r="H404">
        <v>5059086</v>
      </c>
      <c r="I404" t="s">
        <v>1336</v>
      </c>
      <c r="J404">
        <v>139200</v>
      </c>
      <c r="K404">
        <v>23200</v>
      </c>
      <c r="L404">
        <v>40800</v>
      </c>
      <c r="M404">
        <v>6800</v>
      </c>
      <c r="N404">
        <v>40800</v>
      </c>
      <c r="O404">
        <v>100</v>
      </c>
      <c r="P404">
        <v>0</v>
      </c>
      <c r="Q404" t="s">
        <v>75</v>
      </c>
      <c r="R404" t="s">
        <v>1404</v>
      </c>
      <c r="S404" t="s">
        <v>213</v>
      </c>
      <c r="T404" t="s">
        <v>136</v>
      </c>
      <c r="U404">
        <v>0</v>
      </c>
      <c r="V404">
        <v>0</v>
      </c>
    </row>
    <row r="405" spans="1:22">
      <c r="A405">
        <v>10869</v>
      </c>
      <c r="B405" t="s">
        <v>137</v>
      </c>
      <c r="C405" t="s">
        <v>127</v>
      </c>
      <c r="D405" t="s">
        <v>1226</v>
      </c>
      <c r="E405">
        <v>1</v>
      </c>
      <c r="F405" t="s">
        <v>138</v>
      </c>
      <c r="G405" t="s">
        <v>73</v>
      </c>
      <c r="H405">
        <v>5059038</v>
      </c>
      <c r="I405" t="s">
        <v>1336</v>
      </c>
      <c r="J405">
        <v>31700</v>
      </c>
      <c r="K405">
        <v>31700</v>
      </c>
      <c r="L405">
        <v>20335</v>
      </c>
      <c r="M405">
        <v>20335.201000000001</v>
      </c>
      <c r="N405">
        <v>20335.201000000001</v>
      </c>
      <c r="O405">
        <v>100</v>
      </c>
      <c r="P405">
        <v>0</v>
      </c>
      <c r="Q405" t="s">
        <v>75</v>
      </c>
      <c r="R405" t="s">
        <v>1405</v>
      </c>
      <c r="S405" t="s">
        <v>195</v>
      </c>
      <c r="T405" t="s">
        <v>128</v>
      </c>
      <c r="U405">
        <v>0</v>
      </c>
      <c r="V405">
        <v>0</v>
      </c>
    </row>
    <row r="406" spans="1:22">
      <c r="A406">
        <v>10869</v>
      </c>
      <c r="B406" t="s">
        <v>207</v>
      </c>
      <c r="C406" t="s">
        <v>208</v>
      </c>
      <c r="D406" t="s">
        <v>1226</v>
      </c>
      <c r="E406">
        <v>6.5</v>
      </c>
      <c r="F406" t="s">
        <v>138</v>
      </c>
      <c r="G406" t="s">
        <v>73</v>
      </c>
      <c r="H406">
        <v>5059038</v>
      </c>
      <c r="I406" t="s">
        <v>1336</v>
      </c>
      <c r="J406">
        <v>150800</v>
      </c>
      <c r="K406">
        <v>23200</v>
      </c>
      <c r="L406">
        <v>44200</v>
      </c>
      <c r="M406">
        <v>6800</v>
      </c>
      <c r="N406">
        <v>44200</v>
      </c>
      <c r="O406">
        <v>100</v>
      </c>
      <c r="P406">
        <v>0</v>
      </c>
      <c r="Q406" t="s">
        <v>75</v>
      </c>
      <c r="R406" t="s">
        <v>1405</v>
      </c>
      <c r="S406" t="s">
        <v>195</v>
      </c>
      <c r="T406" t="s">
        <v>136</v>
      </c>
      <c r="U406">
        <v>0</v>
      </c>
      <c r="V406">
        <v>0</v>
      </c>
    </row>
    <row r="407" spans="1:22">
      <c r="A407">
        <v>10891</v>
      </c>
      <c r="B407" t="s">
        <v>108</v>
      </c>
      <c r="C407" t="s">
        <v>109</v>
      </c>
      <c r="D407" t="s">
        <v>1229</v>
      </c>
      <c r="E407">
        <v>0.5</v>
      </c>
      <c r="F407" t="s">
        <v>102</v>
      </c>
      <c r="G407" t="s">
        <v>73</v>
      </c>
      <c r="H407">
        <v>5059113</v>
      </c>
      <c r="I407" t="s">
        <v>1336</v>
      </c>
      <c r="J407">
        <v>19950</v>
      </c>
      <c r="K407">
        <v>39900</v>
      </c>
      <c r="L407">
        <v>18154</v>
      </c>
      <c r="M407">
        <v>25248.037899999999</v>
      </c>
      <c r="N407">
        <v>12624.01895</v>
      </c>
      <c r="O407">
        <v>100</v>
      </c>
      <c r="P407">
        <v>9</v>
      </c>
      <c r="Q407" t="s">
        <v>75</v>
      </c>
      <c r="R407" t="s">
        <v>1406</v>
      </c>
      <c r="S407" t="s">
        <v>213</v>
      </c>
      <c r="T407" t="s">
        <v>110</v>
      </c>
      <c r="U407">
        <v>0</v>
      </c>
      <c r="V407">
        <v>0</v>
      </c>
    </row>
    <row r="408" spans="1:22">
      <c r="A408">
        <v>10891</v>
      </c>
      <c r="B408" t="s">
        <v>137</v>
      </c>
      <c r="C408" t="s">
        <v>127</v>
      </c>
      <c r="D408" t="s">
        <v>1229</v>
      </c>
      <c r="E408">
        <v>1</v>
      </c>
      <c r="F408" t="s">
        <v>102</v>
      </c>
      <c r="G408" t="s">
        <v>73</v>
      </c>
      <c r="H408">
        <v>5059113</v>
      </c>
      <c r="I408" t="s">
        <v>1336</v>
      </c>
      <c r="J408">
        <v>31700</v>
      </c>
      <c r="K408">
        <v>31700</v>
      </c>
      <c r="L408">
        <v>28847</v>
      </c>
      <c r="M408">
        <v>20335.201000000001</v>
      </c>
      <c r="N408">
        <v>20335.201000000001</v>
      </c>
      <c r="O408">
        <v>100</v>
      </c>
      <c r="P408">
        <v>9</v>
      </c>
      <c r="Q408" t="s">
        <v>75</v>
      </c>
      <c r="R408" t="s">
        <v>1406</v>
      </c>
      <c r="S408" t="s">
        <v>213</v>
      </c>
      <c r="T408" t="s">
        <v>128</v>
      </c>
      <c r="U408">
        <v>0</v>
      </c>
      <c r="V408">
        <v>0</v>
      </c>
    </row>
    <row r="409" spans="1:22">
      <c r="A409">
        <v>10891</v>
      </c>
      <c r="B409" t="s">
        <v>139</v>
      </c>
      <c r="C409" t="s">
        <v>140</v>
      </c>
      <c r="D409" t="s">
        <v>1229</v>
      </c>
      <c r="E409">
        <v>1</v>
      </c>
      <c r="F409" t="s">
        <v>102</v>
      </c>
      <c r="G409" t="s">
        <v>73</v>
      </c>
      <c r="H409">
        <v>5059113</v>
      </c>
      <c r="I409" t="s">
        <v>1336</v>
      </c>
      <c r="J409">
        <v>2400</v>
      </c>
      <c r="K409">
        <v>2400</v>
      </c>
      <c r="L409">
        <v>2184</v>
      </c>
      <c r="M409">
        <v>1683.3287</v>
      </c>
      <c r="N409">
        <v>1683.3287</v>
      </c>
      <c r="O409">
        <v>100</v>
      </c>
      <c r="P409">
        <v>9</v>
      </c>
      <c r="Q409" t="s">
        <v>75</v>
      </c>
      <c r="R409" t="s">
        <v>1406</v>
      </c>
      <c r="S409" t="s">
        <v>213</v>
      </c>
      <c r="T409" t="s">
        <v>141</v>
      </c>
      <c r="U409">
        <v>0</v>
      </c>
      <c r="V409">
        <v>0</v>
      </c>
    </row>
    <row r="410" spans="1:22">
      <c r="A410">
        <v>10891</v>
      </c>
      <c r="B410" t="s">
        <v>240</v>
      </c>
      <c r="C410" t="s">
        <v>150</v>
      </c>
      <c r="D410" t="s">
        <v>1229</v>
      </c>
      <c r="E410">
        <v>1</v>
      </c>
      <c r="F410" t="s">
        <v>102</v>
      </c>
      <c r="G410" t="s">
        <v>73</v>
      </c>
      <c r="H410">
        <v>5059113</v>
      </c>
      <c r="I410" t="s">
        <v>1336</v>
      </c>
      <c r="J410">
        <v>98900</v>
      </c>
      <c r="K410">
        <v>98900</v>
      </c>
      <c r="L410">
        <v>89999</v>
      </c>
      <c r="M410">
        <v>69550.998999999996</v>
      </c>
      <c r="N410">
        <v>69550.998999999996</v>
      </c>
      <c r="O410">
        <v>100</v>
      </c>
      <c r="P410">
        <v>9</v>
      </c>
      <c r="Q410" t="s">
        <v>75</v>
      </c>
      <c r="R410" t="s">
        <v>1406</v>
      </c>
      <c r="S410" t="s">
        <v>213</v>
      </c>
      <c r="T410" t="s">
        <v>130</v>
      </c>
      <c r="U410">
        <v>0</v>
      </c>
      <c r="V410">
        <v>0</v>
      </c>
    </row>
    <row r="411" spans="1:22">
      <c r="A411">
        <v>10891</v>
      </c>
      <c r="B411" t="s">
        <v>134</v>
      </c>
      <c r="C411" t="s">
        <v>135</v>
      </c>
      <c r="D411" t="s">
        <v>1229</v>
      </c>
      <c r="E411">
        <v>5.5</v>
      </c>
      <c r="F411" t="s">
        <v>102</v>
      </c>
      <c r="G411" t="s">
        <v>73</v>
      </c>
      <c r="H411">
        <v>5059113</v>
      </c>
      <c r="I411" t="s">
        <v>1336</v>
      </c>
      <c r="J411">
        <v>127600</v>
      </c>
      <c r="K411">
        <v>23200</v>
      </c>
      <c r="L411">
        <v>63250</v>
      </c>
      <c r="M411">
        <v>6800</v>
      </c>
      <c r="N411">
        <v>37400</v>
      </c>
      <c r="O411">
        <v>100</v>
      </c>
      <c r="P411">
        <v>0</v>
      </c>
      <c r="Q411" t="s">
        <v>75</v>
      </c>
      <c r="R411" t="s">
        <v>1406</v>
      </c>
      <c r="S411" t="s">
        <v>213</v>
      </c>
      <c r="T411" t="s">
        <v>136</v>
      </c>
      <c r="U411">
        <v>0</v>
      </c>
      <c r="V411">
        <v>0</v>
      </c>
    </row>
    <row r="412" spans="1:22">
      <c r="A412">
        <v>11003</v>
      </c>
      <c r="B412" t="s">
        <v>305</v>
      </c>
      <c r="C412" t="s">
        <v>306</v>
      </c>
      <c r="D412" t="s">
        <v>1229</v>
      </c>
      <c r="E412">
        <v>6</v>
      </c>
      <c r="F412" t="s">
        <v>102</v>
      </c>
      <c r="G412" t="s">
        <v>73</v>
      </c>
      <c r="H412">
        <v>5059079</v>
      </c>
      <c r="I412" t="s">
        <v>1336</v>
      </c>
      <c r="J412">
        <v>154200</v>
      </c>
      <c r="K412">
        <v>25700</v>
      </c>
      <c r="L412">
        <v>82800</v>
      </c>
      <c r="M412">
        <v>11000</v>
      </c>
      <c r="N412">
        <v>66000</v>
      </c>
      <c r="O412">
        <v>100</v>
      </c>
      <c r="P412">
        <v>0</v>
      </c>
      <c r="Q412" t="s">
        <v>75</v>
      </c>
      <c r="R412" t="s">
        <v>1407</v>
      </c>
      <c r="S412" t="s">
        <v>76</v>
      </c>
      <c r="T412" t="s">
        <v>136</v>
      </c>
      <c r="U412">
        <v>0</v>
      </c>
      <c r="V412">
        <v>0</v>
      </c>
    </row>
    <row r="413" spans="1:22">
      <c r="A413">
        <v>11003</v>
      </c>
      <c r="B413" t="s">
        <v>124</v>
      </c>
      <c r="C413" t="s">
        <v>125</v>
      </c>
      <c r="D413" t="s">
        <v>1229</v>
      </c>
      <c r="E413">
        <v>1</v>
      </c>
      <c r="F413" t="s">
        <v>102</v>
      </c>
      <c r="G413" t="s">
        <v>73</v>
      </c>
      <c r="H413">
        <v>5059079</v>
      </c>
      <c r="I413" t="s">
        <v>1336</v>
      </c>
      <c r="J413">
        <v>19100</v>
      </c>
      <c r="K413">
        <v>19100</v>
      </c>
      <c r="L413">
        <v>17381</v>
      </c>
      <c r="M413">
        <v>13404.322399999999</v>
      </c>
      <c r="N413">
        <v>13404.322399999999</v>
      </c>
      <c r="O413">
        <v>100</v>
      </c>
      <c r="P413">
        <v>9</v>
      </c>
      <c r="Q413" t="s">
        <v>75</v>
      </c>
      <c r="R413" t="s">
        <v>1407</v>
      </c>
      <c r="S413" t="s">
        <v>76</v>
      </c>
      <c r="T413" t="s">
        <v>85</v>
      </c>
      <c r="U413">
        <v>0</v>
      </c>
      <c r="V413">
        <v>0</v>
      </c>
    </row>
    <row r="414" spans="1:22">
      <c r="A414">
        <v>11003</v>
      </c>
      <c r="B414" t="s">
        <v>307</v>
      </c>
      <c r="C414" t="s">
        <v>308</v>
      </c>
      <c r="D414" t="s">
        <v>1229</v>
      </c>
      <c r="E414">
        <v>1</v>
      </c>
      <c r="F414" t="s">
        <v>102</v>
      </c>
      <c r="G414" t="s">
        <v>73</v>
      </c>
      <c r="H414">
        <v>5059079</v>
      </c>
      <c r="I414" t="s">
        <v>1336</v>
      </c>
      <c r="J414">
        <v>34600</v>
      </c>
      <c r="K414">
        <v>34600</v>
      </c>
      <c r="L414">
        <v>31486</v>
      </c>
      <c r="M414">
        <v>22038.2922</v>
      </c>
      <c r="N414">
        <v>22038.2922</v>
      </c>
      <c r="O414">
        <v>100</v>
      </c>
      <c r="P414">
        <v>9</v>
      </c>
      <c r="Q414" t="s">
        <v>75</v>
      </c>
      <c r="R414" t="s">
        <v>1407</v>
      </c>
      <c r="S414" t="s">
        <v>76</v>
      </c>
      <c r="T414" t="s">
        <v>128</v>
      </c>
      <c r="U414">
        <v>0</v>
      </c>
      <c r="V414">
        <v>0</v>
      </c>
    </row>
    <row r="415" spans="1:22">
      <c r="A415">
        <v>11003</v>
      </c>
      <c r="B415" t="s">
        <v>356</v>
      </c>
      <c r="C415" t="s">
        <v>150</v>
      </c>
      <c r="D415" t="s">
        <v>1229</v>
      </c>
      <c r="E415">
        <v>1</v>
      </c>
      <c r="F415" t="s">
        <v>102</v>
      </c>
      <c r="G415" t="s">
        <v>73</v>
      </c>
      <c r="H415">
        <v>5059079</v>
      </c>
      <c r="I415" t="s">
        <v>1336</v>
      </c>
      <c r="J415">
        <v>60000</v>
      </c>
      <c r="K415">
        <v>60000</v>
      </c>
      <c r="L415">
        <v>54600</v>
      </c>
      <c r="M415">
        <v>42397.932500000003</v>
      </c>
      <c r="N415">
        <v>42397.932500000003</v>
      </c>
      <c r="O415">
        <v>100</v>
      </c>
      <c r="P415">
        <v>9</v>
      </c>
      <c r="Q415" t="s">
        <v>75</v>
      </c>
      <c r="R415" t="s">
        <v>1407</v>
      </c>
      <c r="S415" t="s">
        <v>76</v>
      </c>
      <c r="T415" t="s">
        <v>130</v>
      </c>
      <c r="U415">
        <v>0</v>
      </c>
      <c r="V415">
        <v>0</v>
      </c>
    </row>
    <row r="416" spans="1:22">
      <c r="A416">
        <v>10901</v>
      </c>
      <c r="B416" t="s">
        <v>209</v>
      </c>
      <c r="C416" t="s">
        <v>210</v>
      </c>
      <c r="D416" t="s">
        <v>1229</v>
      </c>
      <c r="E416">
        <v>1</v>
      </c>
      <c r="F416" t="s">
        <v>212</v>
      </c>
      <c r="G416" t="s">
        <v>73</v>
      </c>
      <c r="H416">
        <v>5059046</v>
      </c>
      <c r="I416" t="s">
        <v>1336</v>
      </c>
      <c r="J416">
        <v>700400</v>
      </c>
      <c r="K416">
        <v>700400</v>
      </c>
      <c r="L416">
        <v>553316</v>
      </c>
      <c r="M416">
        <v>493050</v>
      </c>
      <c r="N416">
        <v>493050</v>
      </c>
      <c r="O416">
        <v>100</v>
      </c>
      <c r="P416">
        <v>21</v>
      </c>
      <c r="Q416" t="s">
        <v>75</v>
      </c>
      <c r="R416" t="s">
        <v>1408</v>
      </c>
      <c r="S416" t="s">
        <v>158</v>
      </c>
      <c r="T416" t="s">
        <v>214</v>
      </c>
      <c r="U416">
        <v>14600</v>
      </c>
      <c r="V416">
        <v>14600</v>
      </c>
    </row>
    <row r="417" spans="1:22">
      <c r="A417">
        <v>10901</v>
      </c>
      <c r="B417" t="s">
        <v>215</v>
      </c>
      <c r="C417" t="s">
        <v>210</v>
      </c>
      <c r="D417" t="s">
        <v>1229</v>
      </c>
      <c r="E417">
        <v>-1</v>
      </c>
      <c r="F417" t="s">
        <v>212</v>
      </c>
      <c r="G417" t="s">
        <v>73</v>
      </c>
      <c r="H417">
        <v>5059046</v>
      </c>
      <c r="I417" t="s">
        <v>1336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100</v>
      </c>
      <c r="P417">
        <v>21</v>
      </c>
      <c r="Q417" t="s">
        <v>75</v>
      </c>
      <c r="R417" t="s">
        <v>1408</v>
      </c>
      <c r="S417" t="s">
        <v>158</v>
      </c>
      <c r="T417" t="s">
        <v>214</v>
      </c>
      <c r="U417">
        <v>14600</v>
      </c>
      <c r="V417">
        <v>-14600</v>
      </c>
    </row>
    <row r="418" spans="1:22">
      <c r="A418">
        <v>11023</v>
      </c>
      <c r="B418" t="s">
        <v>156</v>
      </c>
      <c r="C418" t="s">
        <v>127</v>
      </c>
      <c r="D418" t="s">
        <v>1229</v>
      </c>
      <c r="E418">
        <v>1</v>
      </c>
      <c r="F418" t="s">
        <v>102</v>
      </c>
      <c r="G418" t="s">
        <v>73</v>
      </c>
      <c r="H418">
        <v>5059080</v>
      </c>
      <c r="I418" t="s">
        <v>1336</v>
      </c>
      <c r="J418">
        <v>45600</v>
      </c>
      <c r="K418">
        <v>45600</v>
      </c>
      <c r="L418">
        <v>41496</v>
      </c>
      <c r="M418">
        <v>28361.983800000002</v>
      </c>
      <c r="N418">
        <v>28361.983800000002</v>
      </c>
      <c r="O418">
        <v>100</v>
      </c>
      <c r="P418">
        <v>9</v>
      </c>
      <c r="Q418" t="s">
        <v>75</v>
      </c>
      <c r="R418" t="s">
        <v>1409</v>
      </c>
      <c r="S418" t="s">
        <v>76</v>
      </c>
      <c r="T418" t="s">
        <v>128</v>
      </c>
      <c r="U418">
        <v>0</v>
      </c>
      <c r="V418">
        <v>0</v>
      </c>
    </row>
    <row r="419" spans="1:22">
      <c r="A419">
        <v>11023</v>
      </c>
      <c r="B419" t="s">
        <v>124</v>
      </c>
      <c r="C419" t="s">
        <v>125</v>
      </c>
      <c r="D419" t="s">
        <v>1229</v>
      </c>
      <c r="E419">
        <v>1</v>
      </c>
      <c r="F419" t="s">
        <v>102</v>
      </c>
      <c r="G419" t="s">
        <v>73</v>
      </c>
      <c r="H419">
        <v>5059080</v>
      </c>
      <c r="I419" t="s">
        <v>1336</v>
      </c>
      <c r="J419">
        <v>19100</v>
      </c>
      <c r="K419">
        <v>19100</v>
      </c>
      <c r="L419">
        <v>17381</v>
      </c>
      <c r="M419">
        <v>13404.322399999999</v>
      </c>
      <c r="N419">
        <v>13404.322399999999</v>
      </c>
      <c r="O419">
        <v>100</v>
      </c>
      <c r="P419">
        <v>9</v>
      </c>
      <c r="Q419" t="s">
        <v>75</v>
      </c>
      <c r="R419" t="s">
        <v>1409</v>
      </c>
      <c r="S419" t="s">
        <v>76</v>
      </c>
      <c r="T419" t="s">
        <v>85</v>
      </c>
      <c r="U419">
        <v>0</v>
      </c>
      <c r="V419">
        <v>0</v>
      </c>
    </row>
    <row r="420" spans="1:22">
      <c r="A420">
        <v>11023</v>
      </c>
      <c r="B420" t="s">
        <v>148</v>
      </c>
      <c r="C420" t="s">
        <v>106</v>
      </c>
      <c r="D420" t="s">
        <v>1229</v>
      </c>
      <c r="E420">
        <v>1</v>
      </c>
      <c r="F420" t="s">
        <v>102</v>
      </c>
      <c r="G420" t="s">
        <v>73</v>
      </c>
      <c r="H420">
        <v>5059080</v>
      </c>
      <c r="I420" t="s">
        <v>1336</v>
      </c>
      <c r="J420">
        <v>43900</v>
      </c>
      <c r="K420">
        <v>43900</v>
      </c>
      <c r="L420">
        <v>39949</v>
      </c>
      <c r="M420">
        <v>27594.214100000001</v>
      </c>
      <c r="N420">
        <v>27594.214100000001</v>
      </c>
      <c r="O420">
        <v>100</v>
      </c>
      <c r="P420">
        <v>9</v>
      </c>
      <c r="Q420" t="s">
        <v>75</v>
      </c>
      <c r="R420" t="s">
        <v>1409</v>
      </c>
      <c r="S420" t="s">
        <v>76</v>
      </c>
      <c r="T420" t="s">
        <v>130</v>
      </c>
      <c r="U420">
        <v>0</v>
      </c>
      <c r="V420">
        <v>0</v>
      </c>
    </row>
    <row r="421" spans="1:22">
      <c r="A421">
        <v>11023</v>
      </c>
      <c r="B421" t="s">
        <v>295</v>
      </c>
      <c r="C421" t="s">
        <v>127</v>
      </c>
      <c r="D421" t="s">
        <v>1229</v>
      </c>
      <c r="E421">
        <v>1</v>
      </c>
      <c r="F421" t="s">
        <v>102</v>
      </c>
      <c r="G421" t="s">
        <v>73</v>
      </c>
      <c r="H421">
        <v>5059080</v>
      </c>
      <c r="I421" t="s">
        <v>1336</v>
      </c>
      <c r="J421">
        <v>168000</v>
      </c>
      <c r="K421">
        <v>168000</v>
      </c>
      <c r="L421">
        <v>152880</v>
      </c>
      <c r="M421">
        <v>105790.3679</v>
      </c>
      <c r="N421">
        <v>105790.3679</v>
      </c>
      <c r="O421">
        <v>100</v>
      </c>
      <c r="P421">
        <v>9</v>
      </c>
      <c r="Q421" t="s">
        <v>75</v>
      </c>
      <c r="R421" t="s">
        <v>1409</v>
      </c>
      <c r="S421" t="s">
        <v>76</v>
      </c>
      <c r="T421" t="s">
        <v>296</v>
      </c>
      <c r="U421">
        <v>0</v>
      </c>
      <c r="V421">
        <v>0</v>
      </c>
    </row>
    <row r="422" spans="1:22">
      <c r="A422">
        <v>11023</v>
      </c>
      <c r="B422" t="s">
        <v>297</v>
      </c>
      <c r="C422" t="s">
        <v>218</v>
      </c>
      <c r="D422" t="s">
        <v>1229</v>
      </c>
      <c r="E422">
        <v>1</v>
      </c>
      <c r="F422" t="s">
        <v>102</v>
      </c>
      <c r="G422" t="s">
        <v>73</v>
      </c>
      <c r="H422">
        <v>5059080</v>
      </c>
      <c r="I422" t="s">
        <v>1336</v>
      </c>
      <c r="J422">
        <v>118000</v>
      </c>
      <c r="K422">
        <v>118000</v>
      </c>
      <c r="L422">
        <v>107380</v>
      </c>
      <c r="M422">
        <v>73817.494500000001</v>
      </c>
      <c r="N422">
        <v>73817.494500000001</v>
      </c>
      <c r="O422">
        <v>100</v>
      </c>
      <c r="P422">
        <v>9</v>
      </c>
      <c r="Q422" t="s">
        <v>75</v>
      </c>
      <c r="R422" t="s">
        <v>1409</v>
      </c>
      <c r="S422" t="s">
        <v>76</v>
      </c>
      <c r="T422" t="s">
        <v>219</v>
      </c>
      <c r="U422">
        <v>0</v>
      </c>
      <c r="V422">
        <v>0</v>
      </c>
    </row>
    <row r="423" spans="1:22">
      <c r="A423">
        <v>11023</v>
      </c>
      <c r="B423" t="s">
        <v>300</v>
      </c>
      <c r="C423" t="s">
        <v>116</v>
      </c>
      <c r="D423" t="s">
        <v>1229</v>
      </c>
      <c r="E423">
        <v>1</v>
      </c>
      <c r="F423" t="s">
        <v>102</v>
      </c>
      <c r="G423" t="s">
        <v>73</v>
      </c>
      <c r="H423">
        <v>5059080</v>
      </c>
      <c r="I423" t="s">
        <v>1336</v>
      </c>
      <c r="J423">
        <v>112000</v>
      </c>
      <c r="K423">
        <v>112000</v>
      </c>
      <c r="L423">
        <v>101920</v>
      </c>
      <c r="M423">
        <v>73396.618300000002</v>
      </c>
      <c r="N423">
        <v>73396.618300000002</v>
      </c>
      <c r="O423">
        <v>100</v>
      </c>
      <c r="P423">
        <v>9</v>
      </c>
      <c r="Q423" t="s">
        <v>75</v>
      </c>
      <c r="R423" t="s">
        <v>1409</v>
      </c>
      <c r="S423" t="s">
        <v>76</v>
      </c>
      <c r="T423" t="s">
        <v>133</v>
      </c>
      <c r="U423">
        <v>0</v>
      </c>
      <c r="V423">
        <v>0</v>
      </c>
    </row>
    <row r="424" spans="1:22">
      <c r="A424">
        <v>11023</v>
      </c>
      <c r="B424" t="s">
        <v>134</v>
      </c>
      <c r="C424" t="s">
        <v>135</v>
      </c>
      <c r="D424" t="s">
        <v>1229</v>
      </c>
      <c r="E424">
        <v>6</v>
      </c>
      <c r="F424" t="s">
        <v>102</v>
      </c>
      <c r="G424" t="s">
        <v>73</v>
      </c>
      <c r="H424">
        <v>5059080</v>
      </c>
      <c r="I424" t="s">
        <v>1336</v>
      </c>
      <c r="J424">
        <v>139200</v>
      </c>
      <c r="K424">
        <v>23200</v>
      </c>
      <c r="L424">
        <v>69000</v>
      </c>
      <c r="M424">
        <v>6800</v>
      </c>
      <c r="N424">
        <v>40800</v>
      </c>
      <c r="O424">
        <v>100</v>
      </c>
      <c r="P424">
        <v>0</v>
      </c>
      <c r="Q424" t="s">
        <v>75</v>
      </c>
      <c r="R424" t="s">
        <v>1409</v>
      </c>
      <c r="S424" t="s">
        <v>76</v>
      </c>
      <c r="T424" t="s">
        <v>136</v>
      </c>
      <c r="U424">
        <v>0</v>
      </c>
      <c r="V424">
        <v>0</v>
      </c>
    </row>
    <row r="425" spans="1:22">
      <c r="A425">
        <v>11042</v>
      </c>
      <c r="B425" t="s">
        <v>358</v>
      </c>
      <c r="C425" t="s">
        <v>127</v>
      </c>
      <c r="D425" t="s">
        <v>1229</v>
      </c>
      <c r="E425">
        <v>1</v>
      </c>
      <c r="F425" t="s">
        <v>138</v>
      </c>
      <c r="G425" t="s">
        <v>73</v>
      </c>
      <c r="H425">
        <v>5059053</v>
      </c>
      <c r="I425" t="s">
        <v>1336</v>
      </c>
      <c r="J425">
        <v>38900</v>
      </c>
      <c r="K425">
        <v>38900</v>
      </c>
      <c r="L425">
        <v>24529</v>
      </c>
      <c r="M425">
        <v>24528.9202</v>
      </c>
      <c r="N425">
        <v>24528.9202</v>
      </c>
      <c r="O425">
        <v>100</v>
      </c>
      <c r="P425">
        <v>0</v>
      </c>
      <c r="Q425" t="s">
        <v>75</v>
      </c>
      <c r="R425" t="s">
        <v>1410</v>
      </c>
      <c r="S425" t="s">
        <v>239</v>
      </c>
      <c r="T425" t="s">
        <v>128</v>
      </c>
      <c r="U425">
        <v>0</v>
      </c>
      <c r="V425">
        <v>0</v>
      </c>
    </row>
    <row r="426" spans="1:22">
      <c r="A426">
        <v>11042</v>
      </c>
      <c r="B426" t="s">
        <v>207</v>
      </c>
      <c r="C426" t="s">
        <v>208</v>
      </c>
      <c r="D426" t="s">
        <v>1229</v>
      </c>
      <c r="E426">
        <v>6.5</v>
      </c>
      <c r="F426" t="s">
        <v>138</v>
      </c>
      <c r="G426" t="s">
        <v>73</v>
      </c>
      <c r="H426">
        <v>5059053</v>
      </c>
      <c r="I426" t="s">
        <v>1336</v>
      </c>
      <c r="J426">
        <v>150800</v>
      </c>
      <c r="K426">
        <v>23200</v>
      </c>
      <c r="L426">
        <v>44200</v>
      </c>
      <c r="M426">
        <v>6800</v>
      </c>
      <c r="N426">
        <v>44200</v>
      </c>
      <c r="O426">
        <v>100</v>
      </c>
      <c r="P426">
        <v>0</v>
      </c>
      <c r="Q426" t="s">
        <v>75</v>
      </c>
      <c r="R426" t="s">
        <v>1410</v>
      </c>
      <c r="S426" t="s">
        <v>239</v>
      </c>
      <c r="T426" t="s">
        <v>136</v>
      </c>
      <c r="U426">
        <v>0</v>
      </c>
      <c r="V426">
        <v>0</v>
      </c>
    </row>
    <row r="427" spans="1:22">
      <c r="A427">
        <v>10897</v>
      </c>
      <c r="B427" t="s">
        <v>137</v>
      </c>
      <c r="C427" t="s">
        <v>127</v>
      </c>
      <c r="D427" t="s">
        <v>1229</v>
      </c>
      <c r="E427">
        <v>1</v>
      </c>
      <c r="F427" t="s">
        <v>138</v>
      </c>
      <c r="G427" t="s">
        <v>73</v>
      </c>
      <c r="H427">
        <v>5059055</v>
      </c>
      <c r="I427" t="s">
        <v>1336</v>
      </c>
      <c r="J427">
        <v>31700</v>
      </c>
      <c r="K427">
        <v>31700</v>
      </c>
      <c r="L427">
        <v>20335</v>
      </c>
      <c r="M427">
        <v>20335.201000000001</v>
      </c>
      <c r="N427">
        <v>20335.201000000001</v>
      </c>
      <c r="O427">
        <v>100</v>
      </c>
      <c r="P427">
        <v>0</v>
      </c>
      <c r="Q427" t="s">
        <v>75</v>
      </c>
      <c r="R427" t="s">
        <v>1411</v>
      </c>
      <c r="S427" t="s">
        <v>195</v>
      </c>
      <c r="T427" t="s">
        <v>128</v>
      </c>
      <c r="U427">
        <v>0</v>
      </c>
      <c r="V427">
        <v>0</v>
      </c>
    </row>
    <row r="428" spans="1:22">
      <c r="A428">
        <v>10897</v>
      </c>
      <c r="B428" t="s">
        <v>207</v>
      </c>
      <c r="C428" t="s">
        <v>208</v>
      </c>
      <c r="D428" t="s">
        <v>1229</v>
      </c>
      <c r="E428">
        <v>7</v>
      </c>
      <c r="F428" t="s">
        <v>138</v>
      </c>
      <c r="G428" t="s">
        <v>73</v>
      </c>
      <c r="H428">
        <v>5059055</v>
      </c>
      <c r="I428" t="s">
        <v>1336</v>
      </c>
      <c r="J428">
        <v>162400</v>
      </c>
      <c r="K428">
        <v>23200</v>
      </c>
      <c r="L428">
        <v>47600</v>
      </c>
      <c r="M428">
        <v>6800</v>
      </c>
      <c r="N428">
        <v>47600</v>
      </c>
      <c r="O428">
        <v>100</v>
      </c>
      <c r="P428">
        <v>0</v>
      </c>
      <c r="Q428" t="s">
        <v>75</v>
      </c>
      <c r="R428" t="s">
        <v>1411</v>
      </c>
      <c r="S428" t="s">
        <v>195</v>
      </c>
      <c r="T428" t="s">
        <v>136</v>
      </c>
      <c r="U428">
        <v>0</v>
      </c>
      <c r="V428">
        <v>0</v>
      </c>
    </row>
    <row r="429" spans="1:22">
      <c r="A429">
        <v>10898</v>
      </c>
      <c r="B429" t="s">
        <v>137</v>
      </c>
      <c r="C429" t="s">
        <v>127</v>
      </c>
      <c r="D429" t="s">
        <v>1229</v>
      </c>
      <c r="E429">
        <v>1</v>
      </c>
      <c r="F429" t="s">
        <v>206</v>
      </c>
      <c r="G429" t="s">
        <v>73</v>
      </c>
      <c r="H429">
        <v>5059054</v>
      </c>
      <c r="I429" t="s">
        <v>1336</v>
      </c>
      <c r="J429">
        <v>31700</v>
      </c>
      <c r="K429">
        <v>31700</v>
      </c>
      <c r="L429">
        <v>20335</v>
      </c>
      <c r="M429">
        <v>20335.201000000001</v>
      </c>
      <c r="N429">
        <v>20335.201000000001</v>
      </c>
      <c r="O429">
        <v>100</v>
      </c>
      <c r="P429">
        <v>0</v>
      </c>
      <c r="Q429" t="s">
        <v>75</v>
      </c>
      <c r="R429" t="s">
        <v>1412</v>
      </c>
      <c r="S429" t="s">
        <v>195</v>
      </c>
      <c r="T429" t="s">
        <v>128</v>
      </c>
      <c r="U429">
        <v>0</v>
      </c>
      <c r="V429">
        <v>0</v>
      </c>
    </row>
    <row r="430" spans="1:22">
      <c r="A430">
        <v>10898</v>
      </c>
      <c r="B430" t="s">
        <v>139</v>
      </c>
      <c r="C430" t="s">
        <v>140</v>
      </c>
      <c r="D430" t="s">
        <v>1229</v>
      </c>
      <c r="E430">
        <v>1</v>
      </c>
      <c r="F430" t="s">
        <v>206</v>
      </c>
      <c r="G430" t="s">
        <v>73</v>
      </c>
      <c r="H430">
        <v>5059054</v>
      </c>
      <c r="I430" t="s">
        <v>1336</v>
      </c>
      <c r="J430">
        <v>2400</v>
      </c>
      <c r="K430">
        <v>2400</v>
      </c>
      <c r="L430">
        <v>1683</v>
      </c>
      <c r="M430">
        <v>1683.3287</v>
      </c>
      <c r="N430">
        <v>1683.3287</v>
      </c>
      <c r="O430">
        <v>100</v>
      </c>
      <c r="P430">
        <v>0</v>
      </c>
      <c r="Q430" t="s">
        <v>75</v>
      </c>
      <c r="R430" t="s">
        <v>1412</v>
      </c>
      <c r="S430" t="s">
        <v>195</v>
      </c>
      <c r="T430" t="s">
        <v>141</v>
      </c>
      <c r="U430">
        <v>0</v>
      </c>
      <c r="V430">
        <v>0</v>
      </c>
    </row>
    <row r="431" spans="1:22">
      <c r="A431">
        <v>10898</v>
      </c>
      <c r="B431" t="s">
        <v>134</v>
      </c>
      <c r="C431" t="s">
        <v>135</v>
      </c>
      <c r="D431" t="s">
        <v>1229</v>
      </c>
      <c r="E431">
        <v>5.5</v>
      </c>
      <c r="F431" t="s">
        <v>206</v>
      </c>
      <c r="G431" t="s">
        <v>73</v>
      </c>
      <c r="H431">
        <v>5059054</v>
      </c>
      <c r="I431" t="s">
        <v>1336</v>
      </c>
      <c r="J431">
        <v>127600</v>
      </c>
      <c r="K431">
        <v>23200</v>
      </c>
      <c r="L431">
        <v>37400</v>
      </c>
      <c r="M431">
        <v>6800</v>
      </c>
      <c r="N431">
        <v>37400</v>
      </c>
      <c r="O431">
        <v>100</v>
      </c>
      <c r="P431">
        <v>0</v>
      </c>
      <c r="Q431" t="s">
        <v>75</v>
      </c>
      <c r="R431" t="s">
        <v>1412</v>
      </c>
      <c r="S431" t="s">
        <v>195</v>
      </c>
      <c r="T431" t="s">
        <v>136</v>
      </c>
      <c r="U431">
        <v>0</v>
      </c>
      <c r="V431">
        <v>0</v>
      </c>
    </row>
    <row r="432" spans="1:22">
      <c r="A432">
        <v>10899</v>
      </c>
      <c r="B432" t="s">
        <v>105</v>
      </c>
      <c r="C432" t="s">
        <v>106</v>
      </c>
      <c r="D432" t="s">
        <v>1229</v>
      </c>
      <c r="E432">
        <v>1</v>
      </c>
      <c r="F432" t="s">
        <v>102</v>
      </c>
      <c r="G432" t="s">
        <v>73</v>
      </c>
      <c r="H432">
        <v>5059064</v>
      </c>
      <c r="I432" t="s">
        <v>1336</v>
      </c>
      <c r="J432">
        <v>86600</v>
      </c>
      <c r="K432">
        <v>86600</v>
      </c>
      <c r="L432">
        <v>78806</v>
      </c>
      <c r="M432">
        <v>54687.966099999998</v>
      </c>
      <c r="N432">
        <v>54687.966099999998</v>
      </c>
      <c r="O432">
        <v>100</v>
      </c>
      <c r="P432">
        <v>9</v>
      </c>
      <c r="Q432" t="s">
        <v>75</v>
      </c>
      <c r="R432" t="s">
        <v>1413</v>
      </c>
      <c r="S432" t="s">
        <v>195</v>
      </c>
      <c r="T432" t="s">
        <v>107</v>
      </c>
      <c r="U432">
        <v>0</v>
      </c>
      <c r="V432">
        <v>0</v>
      </c>
    </row>
    <row r="433" spans="1:22">
      <c r="A433">
        <v>10899</v>
      </c>
      <c r="B433" t="s">
        <v>115</v>
      </c>
      <c r="C433" t="s">
        <v>116</v>
      </c>
      <c r="D433" t="s">
        <v>1229</v>
      </c>
      <c r="E433">
        <v>1</v>
      </c>
      <c r="F433" t="s">
        <v>102</v>
      </c>
      <c r="G433" t="s">
        <v>73</v>
      </c>
      <c r="H433">
        <v>5059064</v>
      </c>
      <c r="I433" t="s">
        <v>1336</v>
      </c>
      <c r="J433">
        <v>108000</v>
      </c>
      <c r="K433">
        <v>108000</v>
      </c>
      <c r="L433">
        <v>98280</v>
      </c>
      <c r="M433">
        <v>72522.421400000007</v>
      </c>
      <c r="N433">
        <v>72522.421400000007</v>
      </c>
      <c r="O433">
        <v>100</v>
      </c>
      <c r="P433">
        <v>9</v>
      </c>
      <c r="Q433" t="s">
        <v>75</v>
      </c>
      <c r="R433" t="s">
        <v>1413</v>
      </c>
      <c r="S433" t="s">
        <v>195</v>
      </c>
      <c r="T433" t="s">
        <v>117</v>
      </c>
      <c r="U433">
        <v>0</v>
      </c>
      <c r="V433">
        <v>0</v>
      </c>
    </row>
    <row r="434" spans="1:22">
      <c r="A434">
        <v>11056</v>
      </c>
      <c r="B434" t="s">
        <v>543</v>
      </c>
      <c r="C434" t="s">
        <v>544</v>
      </c>
      <c r="D434" t="s">
        <v>1336</v>
      </c>
      <c r="E434">
        <v>2</v>
      </c>
      <c r="F434" t="s">
        <v>120</v>
      </c>
      <c r="G434" t="s">
        <v>73</v>
      </c>
      <c r="H434">
        <v>4008913</v>
      </c>
      <c r="I434" t="s">
        <v>1336</v>
      </c>
      <c r="J434">
        <v>32000</v>
      </c>
      <c r="K434">
        <v>16000</v>
      </c>
      <c r="L434">
        <v>32000</v>
      </c>
      <c r="M434">
        <v>12160.069</v>
      </c>
      <c r="N434">
        <v>24320.137999999999</v>
      </c>
      <c r="O434">
        <v>100</v>
      </c>
      <c r="P434">
        <v>0</v>
      </c>
      <c r="Q434" t="s">
        <v>75</v>
      </c>
      <c r="R434" t="s">
        <v>121</v>
      </c>
      <c r="S434" t="s">
        <v>122</v>
      </c>
      <c r="T434" t="s">
        <v>545</v>
      </c>
      <c r="U434">
        <v>0</v>
      </c>
      <c r="V434">
        <v>0</v>
      </c>
    </row>
    <row r="435" spans="1:22">
      <c r="A435">
        <v>64521</v>
      </c>
      <c r="B435" t="s">
        <v>70</v>
      </c>
      <c r="C435" t="s">
        <v>71</v>
      </c>
      <c r="D435" t="s">
        <v>86</v>
      </c>
      <c r="E435">
        <v>1</v>
      </c>
      <c r="F435" t="s">
        <v>72</v>
      </c>
      <c r="G435" t="s">
        <v>340</v>
      </c>
      <c r="H435">
        <v>7006052</v>
      </c>
      <c r="I435" t="s">
        <v>1336</v>
      </c>
      <c r="J435">
        <v>-3597000</v>
      </c>
      <c r="K435">
        <v>3597000</v>
      </c>
      <c r="L435">
        <v>-3168620</v>
      </c>
      <c r="M435">
        <v>2952617.9249999998</v>
      </c>
      <c r="N435">
        <v>-2952617.9249999998</v>
      </c>
      <c r="O435">
        <v>100</v>
      </c>
      <c r="P435">
        <v>9</v>
      </c>
      <c r="Q435" t="s">
        <v>75</v>
      </c>
      <c r="S435" t="s">
        <v>88</v>
      </c>
      <c r="T435" t="s">
        <v>77</v>
      </c>
      <c r="U435">
        <v>0</v>
      </c>
      <c r="V435">
        <v>0</v>
      </c>
    </row>
    <row r="436" spans="1:22">
      <c r="A436">
        <v>64521</v>
      </c>
      <c r="B436" t="s">
        <v>93</v>
      </c>
      <c r="C436" t="s">
        <v>79</v>
      </c>
      <c r="D436" t="s">
        <v>86</v>
      </c>
      <c r="E436">
        <v>1</v>
      </c>
      <c r="F436" t="s">
        <v>72</v>
      </c>
      <c r="G436" t="s">
        <v>340</v>
      </c>
      <c r="H436">
        <v>7006052</v>
      </c>
      <c r="I436" t="s">
        <v>1336</v>
      </c>
      <c r="J436">
        <v>-236000</v>
      </c>
      <c r="K436">
        <v>236000</v>
      </c>
      <c r="L436">
        <v>-191160</v>
      </c>
      <c r="M436">
        <v>193471.83679999999</v>
      </c>
      <c r="N436">
        <v>-193471.83679999999</v>
      </c>
      <c r="O436">
        <v>100</v>
      </c>
      <c r="P436">
        <v>19</v>
      </c>
      <c r="Q436" t="s">
        <v>75</v>
      </c>
      <c r="S436" t="s">
        <v>88</v>
      </c>
      <c r="T436" t="s">
        <v>80</v>
      </c>
      <c r="U436">
        <v>0</v>
      </c>
      <c r="V436">
        <v>0</v>
      </c>
    </row>
    <row r="437" spans="1:22">
      <c r="A437">
        <v>64521</v>
      </c>
      <c r="B437" t="s">
        <v>78</v>
      </c>
      <c r="C437" t="s">
        <v>79</v>
      </c>
      <c r="D437" t="s">
        <v>86</v>
      </c>
      <c r="E437">
        <v>1</v>
      </c>
      <c r="F437" t="s">
        <v>72</v>
      </c>
      <c r="G437" t="s">
        <v>340</v>
      </c>
      <c r="H437">
        <v>7006052</v>
      </c>
      <c r="I437" t="s">
        <v>1336</v>
      </c>
      <c r="J437">
        <v>-224000</v>
      </c>
      <c r="K437">
        <v>224000</v>
      </c>
      <c r="L437">
        <v>-185490</v>
      </c>
      <c r="M437">
        <v>181440</v>
      </c>
      <c r="N437">
        <v>-181440</v>
      </c>
      <c r="O437">
        <v>100</v>
      </c>
      <c r="P437">
        <v>19</v>
      </c>
      <c r="Q437" t="s">
        <v>75</v>
      </c>
      <c r="S437" t="s">
        <v>88</v>
      </c>
      <c r="T437" t="s">
        <v>80</v>
      </c>
      <c r="U437">
        <v>0</v>
      </c>
      <c r="V437">
        <v>0</v>
      </c>
    </row>
    <row r="438" spans="1:22">
      <c r="A438">
        <v>64521</v>
      </c>
      <c r="B438" t="s">
        <v>387</v>
      </c>
      <c r="C438" t="s">
        <v>82</v>
      </c>
      <c r="D438" t="s">
        <v>86</v>
      </c>
      <c r="E438">
        <v>1</v>
      </c>
      <c r="F438" t="s">
        <v>72</v>
      </c>
      <c r="G438" t="s">
        <v>340</v>
      </c>
      <c r="H438">
        <v>7006052</v>
      </c>
      <c r="I438" t="s">
        <v>1336</v>
      </c>
      <c r="J438">
        <v>-399000</v>
      </c>
      <c r="K438">
        <v>399000</v>
      </c>
      <c r="L438">
        <v>-312660</v>
      </c>
      <c r="M438">
        <v>316608.56329999998</v>
      </c>
      <c r="N438">
        <v>-316608.56329999998</v>
      </c>
      <c r="O438">
        <v>100</v>
      </c>
      <c r="P438">
        <v>19</v>
      </c>
      <c r="Q438" t="s">
        <v>75</v>
      </c>
      <c r="S438" t="s">
        <v>88</v>
      </c>
      <c r="T438" t="s">
        <v>77</v>
      </c>
      <c r="U438">
        <v>0</v>
      </c>
      <c r="V438">
        <v>0</v>
      </c>
    </row>
    <row r="439" spans="1:22">
      <c r="A439">
        <v>64521</v>
      </c>
      <c r="B439" t="s">
        <v>90</v>
      </c>
      <c r="C439" t="s">
        <v>91</v>
      </c>
      <c r="D439" t="s">
        <v>86</v>
      </c>
      <c r="E439">
        <v>1</v>
      </c>
      <c r="F439" t="s">
        <v>72</v>
      </c>
      <c r="G439" t="s">
        <v>340</v>
      </c>
      <c r="H439">
        <v>7006052</v>
      </c>
      <c r="I439" t="s">
        <v>1336</v>
      </c>
      <c r="J439">
        <v>-155000</v>
      </c>
      <c r="K439">
        <v>155000</v>
      </c>
      <c r="L439">
        <v>-121500</v>
      </c>
      <c r="M439">
        <v>114448.1444</v>
      </c>
      <c r="N439">
        <v>-114448.1444</v>
      </c>
      <c r="O439">
        <v>100</v>
      </c>
      <c r="P439">
        <v>19</v>
      </c>
      <c r="Q439" t="s">
        <v>75</v>
      </c>
      <c r="S439" t="s">
        <v>88</v>
      </c>
      <c r="T439" t="s">
        <v>92</v>
      </c>
      <c r="U439">
        <v>0</v>
      </c>
      <c r="V439">
        <v>0</v>
      </c>
    </row>
    <row r="440" spans="1:22">
      <c r="A440">
        <v>64521</v>
      </c>
      <c r="B440" t="s">
        <v>83</v>
      </c>
      <c r="C440" t="s">
        <v>84</v>
      </c>
      <c r="D440" t="s">
        <v>86</v>
      </c>
      <c r="E440">
        <v>1</v>
      </c>
      <c r="F440" t="s">
        <v>72</v>
      </c>
      <c r="G440" t="s">
        <v>340</v>
      </c>
      <c r="H440">
        <v>7006052</v>
      </c>
      <c r="I440" t="s">
        <v>1336</v>
      </c>
      <c r="J440">
        <v>-8600</v>
      </c>
      <c r="K440">
        <v>8600</v>
      </c>
      <c r="L440">
        <v>-1053</v>
      </c>
      <c r="M440">
        <v>4002.8717000000001</v>
      </c>
      <c r="N440">
        <v>-4002.8717000000001</v>
      </c>
      <c r="O440">
        <v>100</v>
      </c>
      <c r="P440">
        <v>19</v>
      </c>
      <c r="Q440" t="s">
        <v>75</v>
      </c>
      <c r="S440" t="s">
        <v>88</v>
      </c>
      <c r="T440" t="s">
        <v>85</v>
      </c>
      <c r="U440">
        <v>0</v>
      </c>
      <c r="V440">
        <v>0</v>
      </c>
    </row>
    <row r="441" spans="1:22">
      <c r="A441">
        <v>64521</v>
      </c>
      <c r="B441" t="s">
        <v>1201</v>
      </c>
      <c r="C441" t="s">
        <v>82</v>
      </c>
      <c r="D441" t="s">
        <v>86</v>
      </c>
      <c r="E441">
        <v>1</v>
      </c>
      <c r="F441" t="s">
        <v>72</v>
      </c>
      <c r="G441" t="s">
        <v>340</v>
      </c>
      <c r="H441">
        <v>7006052</v>
      </c>
      <c r="I441" t="s">
        <v>1336</v>
      </c>
      <c r="J441">
        <v>-598000</v>
      </c>
      <c r="K441">
        <v>598000</v>
      </c>
      <c r="L441">
        <v>-480330</v>
      </c>
      <c r="M441">
        <v>484380</v>
      </c>
      <c r="N441">
        <v>-484380</v>
      </c>
      <c r="O441">
        <v>100</v>
      </c>
      <c r="P441">
        <v>19</v>
      </c>
      <c r="Q441" t="s">
        <v>75</v>
      </c>
      <c r="S441" t="s">
        <v>88</v>
      </c>
      <c r="T441" t="s">
        <v>664</v>
      </c>
      <c r="U441">
        <v>0</v>
      </c>
      <c r="V441">
        <v>0</v>
      </c>
    </row>
    <row r="442" spans="1:22">
      <c r="A442">
        <v>64521</v>
      </c>
      <c r="B442" t="s">
        <v>662</v>
      </c>
      <c r="C442" t="s">
        <v>663</v>
      </c>
      <c r="D442" t="s">
        <v>86</v>
      </c>
      <c r="E442">
        <v>1</v>
      </c>
      <c r="F442" t="s">
        <v>72</v>
      </c>
      <c r="G442" t="s">
        <v>340</v>
      </c>
      <c r="H442">
        <v>7006052</v>
      </c>
      <c r="I442" t="s">
        <v>1336</v>
      </c>
      <c r="J442">
        <v>-5200</v>
      </c>
      <c r="K442">
        <v>5200</v>
      </c>
      <c r="L442">
        <v>-4050</v>
      </c>
      <c r="M442">
        <v>3639.1297</v>
      </c>
      <c r="N442">
        <v>-3639.1297</v>
      </c>
      <c r="O442">
        <v>100</v>
      </c>
      <c r="P442">
        <v>19</v>
      </c>
      <c r="Q442" t="s">
        <v>75</v>
      </c>
      <c r="S442" t="s">
        <v>88</v>
      </c>
      <c r="T442" t="s">
        <v>92</v>
      </c>
      <c r="U442">
        <v>0</v>
      </c>
      <c r="V442">
        <v>0</v>
      </c>
    </row>
    <row r="443" spans="1:22">
      <c r="A443">
        <v>64521</v>
      </c>
      <c r="B443" t="s">
        <v>70</v>
      </c>
      <c r="C443" t="s">
        <v>71</v>
      </c>
      <c r="D443" t="s">
        <v>86</v>
      </c>
      <c r="E443">
        <v>1</v>
      </c>
      <c r="F443" t="s">
        <v>72</v>
      </c>
      <c r="G443" t="s">
        <v>73</v>
      </c>
      <c r="H443">
        <v>5059035</v>
      </c>
      <c r="I443" t="s">
        <v>1336</v>
      </c>
      <c r="J443">
        <v>3597000</v>
      </c>
      <c r="K443">
        <v>3597000</v>
      </c>
      <c r="L443">
        <v>3168620</v>
      </c>
      <c r="M443">
        <v>2952617.9249999998</v>
      </c>
      <c r="N443">
        <v>2952617.9249999998</v>
      </c>
      <c r="O443">
        <v>100</v>
      </c>
      <c r="P443">
        <v>9</v>
      </c>
      <c r="Q443" t="s">
        <v>75</v>
      </c>
      <c r="S443" t="s">
        <v>88</v>
      </c>
      <c r="T443" t="s">
        <v>77</v>
      </c>
      <c r="U443">
        <v>0</v>
      </c>
      <c r="V443">
        <v>0</v>
      </c>
    </row>
    <row r="444" spans="1:22">
      <c r="A444">
        <v>64521</v>
      </c>
      <c r="B444" t="s">
        <v>93</v>
      </c>
      <c r="C444" t="s">
        <v>79</v>
      </c>
      <c r="D444" t="s">
        <v>86</v>
      </c>
      <c r="E444">
        <v>1</v>
      </c>
      <c r="F444" t="s">
        <v>72</v>
      </c>
      <c r="G444" t="s">
        <v>73</v>
      </c>
      <c r="H444">
        <v>5059035</v>
      </c>
      <c r="I444" t="s">
        <v>1336</v>
      </c>
      <c r="J444">
        <v>236000</v>
      </c>
      <c r="K444">
        <v>236000</v>
      </c>
      <c r="L444">
        <v>191160</v>
      </c>
      <c r="M444">
        <v>193471.83679999999</v>
      </c>
      <c r="N444">
        <v>193471.83679999999</v>
      </c>
      <c r="O444">
        <v>100</v>
      </c>
      <c r="P444">
        <v>19</v>
      </c>
      <c r="Q444" t="s">
        <v>75</v>
      </c>
      <c r="S444" t="s">
        <v>88</v>
      </c>
      <c r="T444" t="s">
        <v>80</v>
      </c>
      <c r="U444">
        <v>0</v>
      </c>
      <c r="V444">
        <v>0</v>
      </c>
    </row>
    <row r="445" spans="1:22">
      <c r="A445">
        <v>64521</v>
      </c>
      <c r="B445" t="s">
        <v>78</v>
      </c>
      <c r="C445" t="s">
        <v>79</v>
      </c>
      <c r="D445" t="s">
        <v>86</v>
      </c>
      <c r="E445">
        <v>1</v>
      </c>
      <c r="F445" t="s">
        <v>72</v>
      </c>
      <c r="G445" t="s">
        <v>73</v>
      </c>
      <c r="H445">
        <v>5059035</v>
      </c>
      <c r="I445" t="s">
        <v>1336</v>
      </c>
      <c r="J445">
        <v>224000</v>
      </c>
      <c r="K445">
        <v>224000</v>
      </c>
      <c r="L445">
        <v>185490</v>
      </c>
      <c r="M445">
        <v>181440</v>
      </c>
      <c r="N445">
        <v>181440</v>
      </c>
      <c r="O445">
        <v>100</v>
      </c>
      <c r="P445">
        <v>19</v>
      </c>
      <c r="Q445" t="s">
        <v>75</v>
      </c>
      <c r="S445" t="s">
        <v>88</v>
      </c>
      <c r="T445" t="s">
        <v>80</v>
      </c>
      <c r="U445">
        <v>0</v>
      </c>
      <c r="V445">
        <v>0</v>
      </c>
    </row>
    <row r="446" spans="1:22">
      <c r="A446">
        <v>64521</v>
      </c>
      <c r="B446" t="s">
        <v>387</v>
      </c>
      <c r="C446" t="s">
        <v>82</v>
      </c>
      <c r="D446" t="s">
        <v>86</v>
      </c>
      <c r="E446">
        <v>1</v>
      </c>
      <c r="F446" t="s">
        <v>72</v>
      </c>
      <c r="G446" t="s">
        <v>73</v>
      </c>
      <c r="H446">
        <v>5059035</v>
      </c>
      <c r="I446" t="s">
        <v>1336</v>
      </c>
      <c r="J446">
        <v>399000</v>
      </c>
      <c r="K446">
        <v>399000</v>
      </c>
      <c r="L446">
        <v>312660</v>
      </c>
      <c r="M446">
        <v>316608.56329999998</v>
      </c>
      <c r="N446">
        <v>316608.56329999998</v>
      </c>
      <c r="O446">
        <v>100</v>
      </c>
      <c r="P446">
        <v>19</v>
      </c>
      <c r="Q446" t="s">
        <v>75</v>
      </c>
      <c r="S446" t="s">
        <v>88</v>
      </c>
      <c r="T446" t="s">
        <v>77</v>
      </c>
      <c r="U446">
        <v>0</v>
      </c>
      <c r="V446">
        <v>0</v>
      </c>
    </row>
    <row r="447" spans="1:22">
      <c r="A447">
        <v>64521</v>
      </c>
      <c r="B447" t="s">
        <v>90</v>
      </c>
      <c r="C447" t="s">
        <v>91</v>
      </c>
      <c r="D447" t="s">
        <v>86</v>
      </c>
      <c r="E447">
        <v>1</v>
      </c>
      <c r="F447" t="s">
        <v>72</v>
      </c>
      <c r="G447" t="s">
        <v>73</v>
      </c>
      <c r="H447">
        <v>5059035</v>
      </c>
      <c r="I447" t="s">
        <v>1336</v>
      </c>
      <c r="J447">
        <v>155000</v>
      </c>
      <c r="K447">
        <v>155000</v>
      </c>
      <c r="L447">
        <v>121500</v>
      </c>
      <c r="M447">
        <v>114448.1444</v>
      </c>
      <c r="N447">
        <v>114448.1444</v>
      </c>
      <c r="O447">
        <v>100</v>
      </c>
      <c r="P447">
        <v>19</v>
      </c>
      <c r="Q447" t="s">
        <v>75</v>
      </c>
      <c r="S447" t="s">
        <v>88</v>
      </c>
      <c r="T447" t="s">
        <v>92</v>
      </c>
      <c r="U447">
        <v>0</v>
      </c>
      <c r="V447">
        <v>0</v>
      </c>
    </row>
    <row r="448" spans="1:22">
      <c r="A448">
        <v>64521</v>
      </c>
      <c r="B448" t="s">
        <v>83</v>
      </c>
      <c r="C448" t="s">
        <v>84</v>
      </c>
      <c r="D448" t="s">
        <v>86</v>
      </c>
      <c r="E448">
        <v>1</v>
      </c>
      <c r="F448" t="s">
        <v>72</v>
      </c>
      <c r="G448" t="s">
        <v>73</v>
      </c>
      <c r="H448">
        <v>5059035</v>
      </c>
      <c r="I448" t="s">
        <v>1336</v>
      </c>
      <c r="J448">
        <v>8600</v>
      </c>
      <c r="K448">
        <v>8600</v>
      </c>
      <c r="L448">
        <v>1053</v>
      </c>
      <c r="M448">
        <v>4002.8717000000001</v>
      </c>
      <c r="N448">
        <v>4002.8717000000001</v>
      </c>
      <c r="O448">
        <v>100</v>
      </c>
      <c r="P448">
        <v>19</v>
      </c>
      <c r="Q448" t="s">
        <v>75</v>
      </c>
      <c r="S448" t="s">
        <v>88</v>
      </c>
      <c r="T448" t="s">
        <v>85</v>
      </c>
      <c r="U448">
        <v>0</v>
      </c>
      <c r="V448">
        <v>0</v>
      </c>
    </row>
    <row r="449" spans="1:22">
      <c r="A449">
        <v>64521</v>
      </c>
      <c r="B449" t="s">
        <v>1201</v>
      </c>
      <c r="C449" t="s">
        <v>82</v>
      </c>
      <c r="D449" t="s">
        <v>86</v>
      </c>
      <c r="E449">
        <v>1</v>
      </c>
      <c r="F449" t="s">
        <v>72</v>
      </c>
      <c r="G449" t="s">
        <v>73</v>
      </c>
      <c r="H449">
        <v>5059035</v>
      </c>
      <c r="I449" t="s">
        <v>1336</v>
      </c>
      <c r="J449">
        <v>598000</v>
      </c>
      <c r="K449">
        <v>598000</v>
      </c>
      <c r="L449">
        <v>480330</v>
      </c>
      <c r="M449">
        <v>484380</v>
      </c>
      <c r="N449">
        <v>484380</v>
      </c>
      <c r="O449">
        <v>100</v>
      </c>
      <c r="P449">
        <v>19</v>
      </c>
      <c r="Q449" t="s">
        <v>75</v>
      </c>
      <c r="S449" t="s">
        <v>88</v>
      </c>
      <c r="T449" t="s">
        <v>664</v>
      </c>
      <c r="U449">
        <v>0</v>
      </c>
      <c r="V449">
        <v>0</v>
      </c>
    </row>
    <row r="450" spans="1:22">
      <c r="A450">
        <v>64521</v>
      </c>
      <c r="B450" t="s">
        <v>662</v>
      </c>
      <c r="C450" t="s">
        <v>663</v>
      </c>
      <c r="D450" t="s">
        <v>86</v>
      </c>
      <c r="E450">
        <v>1</v>
      </c>
      <c r="F450" t="s">
        <v>72</v>
      </c>
      <c r="G450" t="s">
        <v>73</v>
      </c>
      <c r="H450">
        <v>5059035</v>
      </c>
      <c r="I450" t="s">
        <v>1336</v>
      </c>
      <c r="J450">
        <v>5200</v>
      </c>
      <c r="K450">
        <v>5200</v>
      </c>
      <c r="L450">
        <v>4050</v>
      </c>
      <c r="M450">
        <v>3639.1297</v>
      </c>
      <c r="N450">
        <v>3639.1297</v>
      </c>
      <c r="O450">
        <v>100</v>
      </c>
      <c r="P450">
        <v>19</v>
      </c>
      <c r="Q450" t="s">
        <v>75</v>
      </c>
      <c r="S450" t="s">
        <v>88</v>
      </c>
      <c r="T450" t="s">
        <v>92</v>
      </c>
      <c r="U450">
        <v>0</v>
      </c>
      <c r="V450">
        <v>0</v>
      </c>
    </row>
    <row r="451" spans="1:22">
      <c r="A451">
        <v>10965</v>
      </c>
      <c r="B451" t="s">
        <v>1173</v>
      </c>
      <c r="C451" t="s">
        <v>1174</v>
      </c>
      <c r="D451" t="s">
        <v>254</v>
      </c>
      <c r="E451">
        <v>1</v>
      </c>
      <c r="F451" t="s">
        <v>529</v>
      </c>
      <c r="G451" t="s">
        <v>73</v>
      </c>
      <c r="H451">
        <v>5059049</v>
      </c>
      <c r="I451" t="s">
        <v>1336</v>
      </c>
      <c r="J451">
        <v>18000</v>
      </c>
      <c r="K451">
        <v>18000</v>
      </c>
      <c r="L451">
        <v>18000</v>
      </c>
      <c r="M451">
        <v>18000</v>
      </c>
      <c r="N451">
        <v>18000</v>
      </c>
      <c r="O451">
        <v>100</v>
      </c>
      <c r="P451">
        <v>0</v>
      </c>
      <c r="Q451" t="s">
        <v>75</v>
      </c>
      <c r="R451" t="s">
        <v>1414</v>
      </c>
      <c r="S451" t="s">
        <v>195</v>
      </c>
      <c r="T451" t="s">
        <v>621</v>
      </c>
      <c r="U451">
        <v>0</v>
      </c>
      <c r="V451">
        <v>0</v>
      </c>
    </row>
    <row r="452" spans="1:22">
      <c r="A452">
        <v>10965</v>
      </c>
      <c r="B452" t="s">
        <v>1171</v>
      </c>
      <c r="C452" t="s">
        <v>1172</v>
      </c>
      <c r="D452" t="s">
        <v>254</v>
      </c>
      <c r="E452">
        <v>1</v>
      </c>
      <c r="F452" t="s">
        <v>529</v>
      </c>
      <c r="G452" t="s">
        <v>73</v>
      </c>
      <c r="H452">
        <v>5059049</v>
      </c>
      <c r="I452" t="s">
        <v>1336</v>
      </c>
      <c r="J452">
        <v>5500</v>
      </c>
      <c r="K452">
        <v>5500</v>
      </c>
      <c r="L452">
        <v>5500</v>
      </c>
      <c r="M452">
        <v>5500</v>
      </c>
      <c r="N452">
        <v>5500</v>
      </c>
      <c r="O452">
        <v>100</v>
      </c>
      <c r="P452">
        <v>0</v>
      </c>
      <c r="Q452" t="s">
        <v>75</v>
      </c>
      <c r="R452" t="s">
        <v>1414</v>
      </c>
      <c r="S452" t="s">
        <v>195</v>
      </c>
      <c r="T452" t="s">
        <v>621</v>
      </c>
      <c r="U452">
        <v>0</v>
      </c>
      <c r="V452">
        <v>0</v>
      </c>
    </row>
    <row r="453" spans="1:22">
      <c r="A453">
        <v>10967</v>
      </c>
      <c r="B453" t="s">
        <v>1171</v>
      </c>
      <c r="C453" t="s">
        <v>1172</v>
      </c>
      <c r="D453" t="s">
        <v>254</v>
      </c>
      <c r="E453">
        <v>1</v>
      </c>
      <c r="F453" t="s">
        <v>529</v>
      </c>
      <c r="G453" t="s">
        <v>73</v>
      </c>
      <c r="H453">
        <v>5059050</v>
      </c>
      <c r="I453" t="s">
        <v>1336</v>
      </c>
      <c r="J453">
        <v>5500</v>
      </c>
      <c r="K453">
        <v>5500</v>
      </c>
      <c r="L453">
        <v>5500</v>
      </c>
      <c r="M453">
        <v>5500</v>
      </c>
      <c r="N453">
        <v>5500</v>
      </c>
      <c r="O453">
        <v>100</v>
      </c>
      <c r="P453">
        <v>0</v>
      </c>
      <c r="Q453" t="s">
        <v>75</v>
      </c>
      <c r="R453" t="s">
        <v>1415</v>
      </c>
      <c r="S453" t="s">
        <v>195</v>
      </c>
      <c r="T453" t="s">
        <v>621</v>
      </c>
      <c r="U453">
        <v>0</v>
      </c>
      <c r="V453">
        <v>0</v>
      </c>
    </row>
    <row r="454" spans="1:22">
      <c r="A454">
        <v>10967</v>
      </c>
      <c r="B454" t="s">
        <v>1173</v>
      </c>
      <c r="C454" t="s">
        <v>1174</v>
      </c>
      <c r="D454" t="s">
        <v>254</v>
      </c>
      <c r="E454">
        <v>1</v>
      </c>
      <c r="F454" t="s">
        <v>529</v>
      </c>
      <c r="G454" t="s">
        <v>73</v>
      </c>
      <c r="H454">
        <v>5059050</v>
      </c>
      <c r="I454" t="s">
        <v>1336</v>
      </c>
      <c r="J454">
        <v>18000</v>
      </c>
      <c r="K454">
        <v>18000</v>
      </c>
      <c r="L454">
        <v>18000</v>
      </c>
      <c r="M454">
        <v>18000</v>
      </c>
      <c r="N454">
        <v>18000</v>
      </c>
      <c r="O454">
        <v>100</v>
      </c>
      <c r="P454">
        <v>0</v>
      </c>
      <c r="Q454" t="s">
        <v>75</v>
      </c>
      <c r="R454" t="s">
        <v>1415</v>
      </c>
      <c r="S454" t="s">
        <v>195</v>
      </c>
      <c r="T454" t="s">
        <v>621</v>
      </c>
      <c r="U454">
        <v>0</v>
      </c>
      <c r="V454">
        <v>0</v>
      </c>
    </row>
    <row r="455" spans="1:22">
      <c r="A455">
        <v>10966</v>
      </c>
      <c r="B455" t="s">
        <v>1171</v>
      </c>
      <c r="C455" t="s">
        <v>1172</v>
      </c>
      <c r="D455" t="s">
        <v>254</v>
      </c>
      <c r="E455">
        <v>1</v>
      </c>
      <c r="F455" t="s">
        <v>529</v>
      </c>
      <c r="G455" t="s">
        <v>73</v>
      </c>
      <c r="H455">
        <v>5059051</v>
      </c>
      <c r="I455" t="s">
        <v>1336</v>
      </c>
      <c r="J455">
        <v>5500</v>
      </c>
      <c r="K455">
        <v>5500</v>
      </c>
      <c r="L455">
        <v>5500</v>
      </c>
      <c r="M455">
        <v>5500</v>
      </c>
      <c r="N455">
        <v>5500</v>
      </c>
      <c r="O455">
        <v>100</v>
      </c>
      <c r="P455">
        <v>0</v>
      </c>
      <c r="Q455" t="s">
        <v>75</v>
      </c>
      <c r="R455" t="s">
        <v>1416</v>
      </c>
      <c r="S455" t="s">
        <v>195</v>
      </c>
      <c r="T455" t="s">
        <v>621</v>
      </c>
      <c r="U455">
        <v>0</v>
      </c>
      <c r="V455">
        <v>0</v>
      </c>
    </row>
    <row r="456" spans="1:22">
      <c r="A456">
        <v>10966</v>
      </c>
      <c r="B456" t="s">
        <v>1173</v>
      </c>
      <c r="C456" t="s">
        <v>1174</v>
      </c>
      <c r="D456" t="s">
        <v>254</v>
      </c>
      <c r="E456">
        <v>1</v>
      </c>
      <c r="F456" t="s">
        <v>529</v>
      </c>
      <c r="G456" t="s">
        <v>73</v>
      </c>
      <c r="H456">
        <v>5059051</v>
      </c>
      <c r="I456" t="s">
        <v>1336</v>
      </c>
      <c r="J456">
        <v>18000</v>
      </c>
      <c r="K456">
        <v>18000</v>
      </c>
      <c r="L456">
        <v>18000</v>
      </c>
      <c r="M456">
        <v>18000</v>
      </c>
      <c r="N456">
        <v>18000</v>
      </c>
      <c r="O456">
        <v>100</v>
      </c>
      <c r="P456">
        <v>0</v>
      </c>
      <c r="Q456" t="s">
        <v>75</v>
      </c>
      <c r="R456" t="s">
        <v>1416</v>
      </c>
      <c r="S456" t="s">
        <v>195</v>
      </c>
      <c r="T456" t="s">
        <v>621</v>
      </c>
      <c r="U456">
        <v>0</v>
      </c>
      <c r="V456">
        <v>0</v>
      </c>
    </row>
    <row r="457" spans="1:22">
      <c r="A457">
        <v>10968</v>
      </c>
      <c r="B457" t="s">
        <v>1171</v>
      </c>
      <c r="C457" t="s">
        <v>1172</v>
      </c>
      <c r="D457" t="s">
        <v>254</v>
      </c>
      <c r="E457">
        <v>1</v>
      </c>
      <c r="F457" t="s">
        <v>144</v>
      </c>
      <c r="G457" t="s">
        <v>73</v>
      </c>
      <c r="H457">
        <v>5059052</v>
      </c>
      <c r="I457" t="s">
        <v>1336</v>
      </c>
      <c r="J457">
        <v>5500</v>
      </c>
      <c r="K457">
        <v>5500</v>
      </c>
      <c r="L457">
        <v>5500</v>
      </c>
      <c r="M457">
        <v>5500</v>
      </c>
      <c r="N457">
        <v>5500</v>
      </c>
      <c r="O457">
        <v>100</v>
      </c>
      <c r="P457">
        <v>0</v>
      </c>
      <c r="Q457" t="s">
        <v>75</v>
      </c>
      <c r="R457" t="s">
        <v>1436</v>
      </c>
      <c r="S457" t="s">
        <v>195</v>
      </c>
      <c r="T457" t="s">
        <v>621</v>
      </c>
      <c r="U457">
        <v>0</v>
      </c>
      <c r="V457">
        <v>0</v>
      </c>
    </row>
    <row r="458" spans="1:22">
      <c r="A458">
        <v>10968</v>
      </c>
      <c r="B458" t="s">
        <v>1173</v>
      </c>
      <c r="C458" t="s">
        <v>1174</v>
      </c>
      <c r="D458" t="s">
        <v>254</v>
      </c>
      <c r="E458">
        <v>1</v>
      </c>
      <c r="F458" t="s">
        <v>144</v>
      </c>
      <c r="G458" t="s">
        <v>73</v>
      </c>
      <c r="H458">
        <v>5059052</v>
      </c>
      <c r="I458" t="s">
        <v>1336</v>
      </c>
      <c r="J458">
        <v>18000</v>
      </c>
      <c r="K458">
        <v>18000</v>
      </c>
      <c r="L458">
        <v>18000</v>
      </c>
      <c r="M458">
        <v>18000</v>
      </c>
      <c r="N458">
        <v>18000</v>
      </c>
      <c r="O458">
        <v>100</v>
      </c>
      <c r="P458">
        <v>0</v>
      </c>
      <c r="Q458" t="s">
        <v>75</v>
      </c>
      <c r="R458" t="s">
        <v>1436</v>
      </c>
      <c r="S458" t="s">
        <v>195</v>
      </c>
      <c r="T458" t="s">
        <v>621</v>
      </c>
      <c r="U458">
        <v>0</v>
      </c>
      <c r="V458">
        <v>0</v>
      </c>
    </row>
    <row r="459" spans="1:22">
      <c r="A459">
        <v>11077</v>
      </c>
      <c r="B459" t="s">
        <v>124</v>
      </c>
      <c r="C459" t="s">
        <v>125</v>
      </c>
      <c r="D459" t="s">
        <v>1336</v>
      </c>
      <c r="E459">
        <v>1</v>
      </c>
      <c r="F459" t="s">
        <v>120</v>
      </c>
      <c r="G459" t="s">
        <v>73</v>
      </c>
      <c r="H459">
        <v>4008914</v>
      </c>
      <c r="I459" t="s">
        <v>1336</v>
      </c>
      <c r="J459">
        <v>19100</v>
      </c>
      <c r="K459">
        <v>19100</v>
      </c>
      <c r="L459">
        <v>19100</v>
      </c>
      <c r="M459">
        <v>13404.322399999999</v>
      </c>
      <c r="N459">
        <v>13404.322399999999</v>
      </c>
      <c r="O459">
        <v>100</v>
      </c>
      <c r="P459">
        <v>0</v>
      </c>
      <c r="Q459" t="s">
        <v>75</v>
      </c>
      <c r="R459" t="s">
        <v>121</v>
      </c>
      <c r="S459" t="s">
        <v>122</v>
      </c>
      <c r="T459" t="s">
        <v>85</v>
      </c>
      <c r="U459">
        <v>0</v>
      </c>
      <c r="V459">
        <v>0</v>
      </c>
    </row>
    <row r="460" spans="1:22">
      <c r="A460">
        <v>11078</v>
      </c>
      <c r="B460" t="s">
        <v>939</v>
      </c>
      <c r="C460" t="s">
        <v>299</v>
      </c>
      <c r="D460" t="s">
        <v>1336</v>
      </c>
      <c r="E460">
        <v>1</v>
      </c>
      <c r="F460" t="s">
        <v>160</v>
      </c>
      <c r="G460" t="s">
        <v>73</v>
      </c>
      <c r="H460">
        <v>4008915</v>
      </c>
      <c r="I460" t="s">
        <v>1336</v>
      </c>
      <c r="J460">
        <v>27500</v>
      </c>
      <c r="K460">
        <v>27500</v>
      </c>
      <c r="L460">
        <v>17362</v>
      </c>
      <c r="M460">
        <v>17361.532500000001</v>
      </c>
      <c r="N460">
        <v>17361.532500000001</v>
      </c>
      <c r="O460">
        <v>100</v>
      </c>
      <c r="P460">
        <v>0</v>
      </c>
      <c r="Q460" t="s">
        <v>75</v>
      </c>
      <c r="R460" t="s">
        <v>161</v>
      </c>
      <c r="S460" t="s">
        <v>122</v>
      </c>
      <c r="T460" t="s">
        <v>133</v>
      </c>
      <c r="U460">
        <v>0</v>
      </c>
      <c r="V460">
        <v>0</v>
      </c>
    </row>
    <row r="461" spans="1:22">
      <c r="A461">
        <v>10172</v>
      </c>
      <c r="B461" t="s">
        <v>1304</v>
      </c>
      <c r="C461" t="s">
        <v>396</v>
      </c>
      <c r="D461" t="s">
        <v>569</v>
      </c>
      <c r="E461">
        <v>1</v>
      </c>
      <c r="F461" t="s">
        <v>72</v>
      </c>
      <c r="G461" t="s">
        <v>340</v>
      </c>
      <c r="H461">
        <v>7006053</v>
      </c>
      <c r="I461" t="s">
        <v>1336</v>
      </c>
      <c r="J461">
        <v>-406000</v>
      </c>
      <c r="K461">
        <v>406000</v>
      </c>
      <c r="L461">
        <v>-328860</v>
      </c>
      <c r="M461">
        <v>296380</v>
      </c>
      <c r="N461">
        <v>-296380</v>
      </c>
      <c r="O461">
        <v>100</v>
      </c>
      <c r="P461">
        <v>19</v>
      </c>
      <c r="Q461" t="s">
        <v>75</v>
      </c>
      <c r="R461" t="s">
        <v>1305</v>
      </c>
      <c r="S461" t="s">
        <v>158</v>
      </c>
      <c r="T461" t="s">
        <v>397</v>
      </c>
      <c r="U461">
        <v>0</v>
      </c>
      <c r="V461">
        <v>0</v>
      </c>
    </row>
    <row r="462" spans="1:22">
      <c r="A462">
        <v>10172</v>
      </c>
      <c r="B462" t="s">
        <v>399</v>
      </c>
      <c r="C462" t="s">
        <v>286</v>
      </c>
      <c r="D462" t="s">
        <v>569</v>
      </c>
      <c r="E462">
        <v>4</v>
      </c>
      <c r="F462" t="s">
        <v>72</v>
      </c>
      <c r="G462" t="s">
        <v>340</v>
      </c>
      <c r="H462">
        <v>7006053</v>
      </c>
      <c r="I462" t="s">
        <v>1336</v>
      </c>
      <c r="J462">
        <v>-5600</v>
      </c>
      <c r="K462">
        <v>1400</v>
      </c>
      <c r="L462">
        <v>-4424</v>
      </c>
      <c r="M462">
        <v>994</v>
      </c>
      <c r="N462">
        <v>-3976</v>
      </c>
      <c r="O462">
        <v>100</v>
      </c>
      <c r="P462">
        <v>21</v>
      </c>
      <c r="Q462" t="s">
        <v>75</v>
      </c>
      <c r="R462" t="s">
        <v>1305</v>
      </c>
      <c r="S462" t="s">
        <v>158</v>
      </c>
      <c r="T462" t="s">
        <v>85</v>
      </c>
      <c r="U462">
        <v>0</v>
      </c>
      <c r="V462">
        <v>0</v>
      </c>
    </row>
    <row r="463" spans="1:22">
      <c r="A463">
        <v>10172</v>
      </c>
      <c r="B463" t="s">
        <v>1333</v>
      </c>
      <c r="C463" t="s">
        <v>1334</v>
      </c>
      <c r="D463" t="s">
        <v>569</v>
      </c>
      <c r="E463">
        <v>1</v>
      </c>
      <c r="F463" t="s">
        <v>72</v>
      </c>
      <c r="G463" t="s">
        <v>340</v>
      </c>
      <c r="H463">
        <v>7006053</v>
      </c>
      <c r="I463" t="s">
        <v>1336</v>
      </c>
      <c r="J463">
        <v>-269000</v>
      </c>
      <c r="K463">
        <v>269000</v>
      </c>
      <c r="L463">
        <v>-217890</v>
      </c>
      <c r="M463">
        <v>196370</v>
      </c>
      <c r="N463">
        <v>-196370</v>
      </c>
      <c r="O463">
        <v>100</v>
      </c>
      <c r="P463">
        <v>19</v>
      </c>
      <c r="Q463" t="s">
        <v>75</v>
      </c>
      <c r="R463" t="s">
        <v>1305</v>
      </c>
      <c r="S463" t="s">
        <v>158</v>
      </c>
      <c r="T463" t="s">
        <v>346</v>
      </c>
      <c r="U463">
        <v>0</v>
      </c>
      <c r="V463">
        <v>0</v>
      </c>
    </row>
    <row r="464" spans="1:22">
      <c r="A464">
        <v>10172</v>
      </c>
      <c r="B464" t="s">
        <v>1333</v>
      </c>
      <c r="C464" t="s">
        <v>1334</v>
      </c>
      <c r="D464" t="s">
        <v>569</v>
      </c>
      <c r="E464">
        <v>1</v>
      </c>
      <c r="F464" t="s">
        <v>72</v>
      </c>
      <c r="G464" t="s">
        <v>340</v>
      </c>
      <c r="H464">
        <v>7006053</v>
      </c>
      <c r="I464" t="s">
        <v>1336</v>
      </c>
      <c r="J464">
        <v>-269000</v>
      </c>
      <c r="K464">
        <v>269000</v>
      </c>
      <c r="L464">
        <v>-217890</v>
      </c>
      <c r="M464">
        <v>196370</v>
      </c>
      <c r="N464">
        <v>-196370</v>
      </c>
      <c r="O464">
        <v>100</v>
      </c>
      <c r="P464">
        <v>19</v>
      </c>
      <c r="Q464" t="s">
        <v>75</v>
      </c>
      <c r="R464" t="s">
        <v>1305</v>
      </c>
      <c r="S464" t="s">
        <v>158</v>
      </c>
      <c r="T464" t="s">
        <v>346</v>
      </c>
      <c r="U464">
        <v>0</v>
      </c>
      <c r="V464">
        <v>0</v>
      </c>
    </row>
    <row r="465" spans="1:22">
      <c r="A465">
        <v>10172</v>
      </c>
      <c r="B465" t="s">
        <v>1304</v>
      </c>
      <c r="C465" t="s">
        <v>396</v>
      </c>
      <c r="D465" t="s">
        <v>569</v>
      </c>
      <c r="E465">
        <v>1</v>
      </c>
      <c r="F465" t="s">
        <v>72</v>
      </c>
      <c r="G465" t="s">
        <v>73</v>
      </c>
      <c r="H465">
        <v>5059057</v>
      </c>
      <c r="I465" t="s">
        <v>1336</v>
      </c>
      <c r="J465">
        <v>406000</v>
      </c>
      <c r="K465">
        <v>406000</v>
      </c>
      <c r="L465">
        <v>328860</v>
      </c>
      <c r="M465">
        <v>296380</v>
      </c>
      <c r="N465">
        <v>296380</v>
      </c>
      <c r="O465">
        <v>100</v>
      </c>
      <c r="P465">
        <v>19</v>
      </c>
      <c r="Q465" t="s">
        <v>75</v>
      </c>
      <c r="R465" t="s">
        <v>1305</v>
      </c>
      <c r="S465" t="s">
        <v>158</v>
      </c>
      <c r="T465" t="s">
        <v>397</v>
      </c>
      <c r="U465">
        <v>0</v>
      </c>
      <c r="V465">
        <v>0</v>
      </c>
    </row>
    <row r="466" spans="1:22">
      <c r="A466">
        <v>10172</v>
      </c>
      <c r="B466" t="s">
        <v>399</v>
      </c>
      <c r="C466" t="s">
        <v>286</v>
      </c>
      <c r="D466" t="s">
        <v>569</v>
      </c>
      <c r="E466">
        <v>4</v>
      </c>
      <c r="F466" t="s">
        <v>72</v>
      </c>
      <c r="G466" t="s">
        <v>73</v>
      </c>
      <c r="H466">
        <v>5059057</v>
      </c>
      <c r="I466" t="s">
        <v>1336</v>
      </c>
      <c r="J466">
        <v>5600</v>
      </c>
      <c r="K466">
        <v>1400</v>
      </c>
      <c r="L466">
        <v>4424</v>
      </c>
      <c r="M466">
        <v>994</v>
      </c>
      <c r="N466">
        <v>3976</v>
      </c>
      <c r="O466">
        <v>100</v>
      </c>
      <c r="P466">
        <v>21</v>
      </c>
      <c r="Q466" t="s">
        <v>75</v>
      </c>
      <c r="R466" t="s">
        <v>1305</v>
      </c>
      <c r="S466" t="s">
        <v>158</v>
      </c>
      <c r="T466" t="s">
        <v>85</v>
      </c>
      <c r="U466">
        <v>0</v>
      </c>
      <c r="V466">
        <v>0</v>
      </c>
    </row>
    <row r="467" spans="1:22">
      <c r="A467">
        <v>10172</v>
      </c>
      <c r="B467" t="s">
        <v>1333</v>
      </c>
      <c r="C467" t="s">
        <v>1334</v>
      </c>
      <c r="D467" t="s">
        <v>569</v>
      </c>
      <c r="E467">
        <v>1</v>
      </c>
      <c r="F467" t="s">
        <v>72</v>
      </c>
      <c r="G467" t="s">
        <v>73</v>
      </c>
      <c r="H467">
        <v>5059057</v>
      </c>
      <c r="I467" t="s">
        <v>1336</v>
      </c>
      <c r="J467">
        <v>269000</v>
      </c>
      <c r="K467">
        <v>269000</v>
      </c>
      <c r="L467">
        <v>217890</v>
      </c>
      <c r="M467">
        <v>196370</v>
      </c>
      <c r="N467">
        <v>196370</v>
      </c>
      <c r="O467">
        <v>100</v>
      </c>
      <c r="P467">
        <v>19</v>
      </c>
      <c r="Q467" t="s">
        <v>75</v>
      </c>
      <c r="R467" t="s">
        <v>1305</v>
      </c>
      <c r="S467" t="s">
        <v>158</v>
      </c>
      <c r="T467" t="s">
        <v>346</v>
      </c>
      <c r="U467">
        <v>0</v>
      </c>
      <c r="V467">
        <v>0</v>
      </c>
    </row>
    <row r="468" spans="1:22">
      <c r="A468">
        <v>10172</v>
      </c>
      <c r="B468" t="s">
        <v>1333</v>
      </c>
      <c r="C468" t="s">
        <v>1334</v>
      </c>
      <c r="D468" t="s">
        <v>569</v>
      </c>
      <c r="E468">
        <v>1</v>
      </c>
      <c r="F468" t="s">
        <v>72</v>
      </c>
      <c r="G468" t="s">
        <v>73</v>
      </c>
      <c r="H468">
        <v>5059057</v>
      </c>
      <c r="I468" t="s">
        <v>1336</v>
      </c>
      <c r="J468">
        <v>269000</v>
      </c>
      <c r="K468">
        <v>269000</v>
      </c>
      <c r="L468">
        <v>217890</v>
      </c>
      <c r="M468">
        <v>196370</v>
      </c>
      <c r="N468">
        <v>196370</v>
      </c>
      <c r="O468">
        <v>100</v>
      </c>
      <c r="P468">
        <v>19</v>
      </c>
      <c r="Q468" t="s">
        <v>75</v>
      </c>
      <c r="R468" t="s">
        <v>1305</v>
      </c>
      <c r="S468" t="s">
        <v>158</v>
      </c>
      <c r="T468" t="s">
        <v>346</v>
      </c>
      <c r="U468">
        <v>0</v>
      </c>
      <c r="V468">
        <v>0</v>
      </c>
    </row>
    <row r="469" spans="1:22">
      <c r="A469">
        <v>57349</v>
      </c>
      <c r="B469" t="s">
        <v>292</v>
      </c>
      <c r="C469" t="s">
        <v>210</v>
      </c>
      <c r="D469" t="s">
        <v>1350</v>
      </c>
      <c r="E469">
        <v>1</v>
      </c>
      <c r="F469" t="s">
        <v>72</v>
      </c>
      <c r="G469" t="s">
        <v>340</v>
      </c>
      <c r="H469">
        <v>7006054</v>
      </c>
      <c r="I469" t="s">
        <v>1336</v>
      </c>
      <c r="J469">
        <v>-657000</v>
      </c>
      <c r="K469">
        <v>657000</v>
      </c>
      <c r="L469">
        <v>-519030</v>
      </c>
      <c r="M469">
        <v>449650</v>
      </c>
      <c r="N469">
        <v>-449650</v>
      </c>
      <c r="O469">
        <v>100</v>
      </c>
      <c r="P469">
        <v>21</v>
      </c>
      <c r="Q469" t="s">
        <v>75</v>
      </c>
      <c r="R469" t="s">
        <v>1351</v>
      </c>
      <c r="S469" t="s">
        <v>213</v>
      </c>
      <c r="T469" t="s">
        <v>214</v>
      </c>
      <c r="U469">
        <v>58000</v>
      </c>
      <c r="V469">
        <v>-58000</v>
      </c>
    </row>
    <row r="470" spans="1:22">
      <c r="A470">
        <v>57349</v>
      </c>
      <c r="B470" t="s">
        <v>293</v>
      </c>
      <c r="C470" t="s">
        <v>210</v>
      </c>
      <c r="D470" t="s">
        <v>1350</v>
      </c>
      <c r="E470">
        <v>-1</v>
      </c>
      <c r="F470" t="s">
        <v>72</v>
      </c>
      <c r="G470" t="s">
        <v>340</v>
      </c>
      <c r="H470">
        <v>7006054</v>
      </c>
      <c r="I470" t="s">
        <v>1336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100</v>
      </c>
      <c r="P470">
        <v>21</v>
      </c>
      <c r="Q470" t="s">
        <v>75</v>
      </c>
      <c r="R470" t="s">
        <v>1351</v>
      </c>
      <c r="S470" t="s">
        <v>213</v>
      </c>
      <c r="T470" t="s">
        <v>214</v>
      </c>
      <c r="U470">
        <v>58000</v>
      </c>
      <c r="V470">
        <v>58000</v>
      </c>
    </row>
    <row r="471" spans="1:22">
      <c r="A471">
        <v>57349</v>
      </c>
      <c r="B471" t="s">
        <v>292</v>
      </c>
      <c r="C471" t="s">
        <v>210</v>
      </c>
      <c r="D471" t="s">
        <v>1350</v>
      </c>
      <c r="E471">
        <v>1</v>
      </c>
      <c r="F471" t="s">
        <v>1417</v>
      </c>
      <c r="G471" t="s">
        <v>73</v>
      </c>
      <c r="H471">
        <v>5059058</v>
      </c>
      <c r="I471" t="s">
        <v>1336</v>
      </c>
      <c r="J471">
        <v>657000</v>
      </c>
      <c r="K471">
        <v>657000</v>
      </c>
      <c r="L471">
        <v>519030</v>
      </c>
      <c r="M471">
        <v>449650</v>
      </c>
      <c r="N471">
        <v>449650</v>
      </c>
      <c r="O471">
        <v>100</v>
      </c>
      <c r="P471">
        <v>21</v>
      </c>
      <c r="Q471" t="s">
        <v>75</v>
      </c>
      <c r="R471" t="s">
        <v>1351</v>
      </c>
      <c r="S471" t="s">
        <v>213</v>
      </c>
      <c r="T471" t="s">
        <v>214</v>
      </c>
      <c r="U471">
        <v>58000</v>
      </c>
      <c r="V471">
        <v>58000</v>
      </c>
    </row>
    <row r="472" spans="1:22">
      <c r="A472">
        <v>57349</v>
      </c>
      <c r="B472" t="s">
        <v>293</v>
      </c>
      <c r="C472" t="s">
        <v>210</v>
      </c>
      <c r="D472" t="s">
        <v>1350</v>
      </c>
      <c r="E472">
        <v>-1</v>
      </c>
      <c r="F472" t="s">
        <v>1417</v>
      </c>
      <c r="G472" t="s">
        <v>73</v>
      </c>
      <c r="H472">
        <v>5059058</v>
      </c>
      <c r="I472" t="s">
        <v>1336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100</v>
      </c>
      <c r="P472">
        <v>21</v>
      </c>
      <c r="Q472" t="s">
        <v>75</v>
      </c>
      <c r="R472" t="s">
        <v>1351</v>
      </c>
      <c r="S472" t="s">
        <v>213</v>
      </c>
      <c r="T472" t="s">
        <v>214</v>
      </c>
      <c r="U472">
        <v>58000</v>
      </c>
      <c r="V472">
        <v>-58000</v>
      </c>
    </row>
    <row r="473" spans="1:22">
      <c r="A473">
        <v>10969</v>
      </c>
      <c r="B473" t="s">
        <v>1382</v>
      </c>
      <c r="C473" t="s">
        <v>106</v>
      </c>
      <c r="D473" t="s">
        <v>1260</v>
      </c>
      <c r="E473">
        <v>1</v>
      </c>
      <c r="F473" t="s">
        <v>250</v>
      </c>
      <c r="G473" t="s">
        <v>73</v>
      </c>
      <c r="H473">
        <v>5059062</v>
      </c>
      <c r="I473" t="s">
        <v>1336</v>
      </c>
      <c r="J473">
        <v>10000</v>
      </c>
      <c r="K473">
        <v>50000</v>
      </c>
      <c r="L473">
        <v>6272</v>
      </c>
      <c r="M473">
        <v>31360</v>
      </c>
      <c r="N473">
        <v>6272</v>
      </c>
      <c r="O473">
        <v>20</v>
      </c>
      <c r="P473">
        <v>0</v>
      </c>
      <c r="Q473" t="s">
        <v>75</v>
      </c>
      <c r="R473" t="s">
        <v>1379</v>
      </c>
      <c r="S473" t="s">
        <v>213</v>
      </c>
      <c r="T473" t="s">
        <v>1381</v>
      </c>
      <c r="U473">
        <v>0</v>
      </c>
      <c r="V473">
        <v>0</v>
      </c>
    </row>
    <row r="474" spans="1:22">
      <c r="A474">
        <v>10969</v>
      </c>
      <c r="B474" t="s">
        <v>1380</v>
      </c>
      <c r="C474" t="s">
        <v>150</v>
      </c>
      <c r="D474" t="s">
        <v>1260</v>
      </c>
      <c r="E474">
        <v>1</v>
      </c>
      <c r="F474" t="s">
        <v>250</v>
      </c>
      <c r="G474" t="s">
        <v>73</v>
      </c>
      <c r="H474">
        <v>5059062</v>
      </c>
      <c r="I474" t="s">
        <v>1336</v>
      </c>
      <c r="J474">
        <v>26000</v>
      </c>
      <c r="K474">
        <v>130000</v>
      </c>
      <c r="L474">
        <v>16371</v>
      </c>
      <c r="M474">
        <v>81855.152000000002</v>
      </c>
      <c r="N474">
        <v>16371.0304</v>
      </c>
      <c r="O474">
        <v>20</v>
      </c>
      <c r="P474">
        <v>0</v>
      </c>
      <c r="Q474" t="s">
        <v>75</v>
      </c>
      <c r="R474" t="s">
        <v>1379</v>
      </c>
      <c r="S474" t="s">
        <v>213</v>
      </c>
      <c r="T474" t="s">
        <v>1381</v>
      </c>
      <c r="U474">
        <v>0</v>
      </c>
      <c r="V474">
        <v>0</v>
      </c>
    </row>
    <row r="475" spans="1:22">
      <c r="A475">
        <v>56788</v>
      </c>
      <c r="B475" t="s">
        <v>1418</v>
      </c>
      <c r="C475" t="s">
        <v>1419</v>
      </c>
      <c r="D475" t="s">
        <v>1341</v>
      </c>
      <c r="E475">
        <v>-1</v>
      </c>
      <c r="F475" t="s">
        <v>1342</v>
      </c>
      <c r="G475" t="s">
        <v>73</v>
      </c>
      <c r="H475">
        <v>5059069</v>
      </c>
      <c r="I475" t="s">
        <v>1336</v>
      </c>
      <c r="J475">
        <v>0</v>
      </c>
      <c r="K475">
        <v>0</v>
      </c>
      <c r="L475">
        <v>-92106</v>
      </c>
      <c r="M475">
        <v>0</v>
      </c>
      <c r="N475">
        <v>0</v>
      </c>
      <c r="O475">
        <v>100</v>
      </c>
      <c r="P475">
        <v>0</v>
      </c>
      <c r="Q475" t="s">
        <v>75</v>
      </c>
      <c r="R475" t="s">
        <v>290</v>
      </c>
      <c r="S475" t="s">
        <v>213</v>
      </c>
      <c r="U475">
        <v>0</v>
      </c>
      <c r="V475">
        <v>0</v>
      </c>
    </row>
    <row r="476" spans="1:22">
      <c r="A476">
        <v>56788</v>
      </c>
      <c r="B476" t="s">
        <v>1339</v>
      </c>
      <c r="C476" t="s">
        <v>1340</v>
      </c>
      <c r="D476" t="s">
        <v>1341</v>
      </c>
      <c r="E476">
        <v>1</v>
      </c>
      <c r="F476" t="s">
        <v>1420</v>
      </c>
      <c r="G476" t="s">
        <v>73</v>
      </c>
      <c r="H476">
        <v>5059070</v>
      </c>
      <c r="I476" t="s">
        <v>1336</v>
      </c>
      <c r="J476">
        <v>109520</v>
      </c>
      <c r="K476">
        <v>1369000</v>
      </c>
      <c r="L476">
        <v>109520</v>
      </c>
      <c r="M476">
        <v>807710</v>
      </c>
      <c r="N476">
        <v>64616.800000000003</v>
      </c>
      <c r="O476">
        <v>8</v>
      </c>
      <c r="P476">
        <v>0</v>
      </c>
      <c r="Q476" t="s">
        <v>75</v>
      </c>
      <c r="R476" t="s">
        <v>290</v>
      </c>
      <c r="S476" t="s">
        <v>213</v>
      </c>
      <c r="T476" t="s">
        <v>1343</v>
      </c>
      <c r="U476">
        <v>0</v>
      </c>
      <c r="V476">
        <v>0</v>
      </c>
    </row>
    <row r="477" spans="1:22">
      <c r="A477">
        <v>56788</v>
      </c>
      <c r="B477" t="s">
        <v>1339</v>
      </c>
      <c r="C477" t="s">
        <v>1340</v>
      </c>
      <c r="D477" t="s">
        <v>1341</v>
      </c>
      <c r="E477">
        <v>1</v>
      </c>
      <c r="F477" t="s">
        <v>1420</v>
      </c>
      <c r="G477" t="s">
        <v>340</v>
      </c>
      <c r="H477">
        <v>7006055</v>
      </c>
      <c r="I477" t="s">
        <v>1336</v>
      </c>
      <c r="J477">
        <v>-109520</v>
      </c>
      <c r="K477">
        <v>1369000</v>
      </c>
      <c r="L477">
        <v>-109520</v>
      </c>
      <c r="M477">
        <v>807710</v>
      </c>
      <c r="N477">
        <v>-64616.800000000003</v>
      </c>
      <c r="O477">
        <v>8</v>
      </c>
      <c r="P477">
        <v>0</v>
      </c>
      <c r="Q477" t="s">
        <v>75</v>
      </c>
      <c r="R477" t="s">
        <v>290</v>
      </c>
      <c r="S477" t="s">
        <v>213</v>
      </c>
      <c r="T477" t="s">
        <v>1343</v>
      </c>
      <c r="U477">
        <v>0</v>
      </c>
      <c r="V477">
        <v>0</v>
      </c>
    </row>
    <row r="478" spans="1:22">
      <c r="A478">
        <v>56788</v>
      </c>
      <c r="B478" t="s">
        <v>1339</v>
      </c>
      <c r="C478" t="s">
        <v>1340</v>
      </c>
      <c r="D478" t="s">
        <v>1341</v>
      </c>
      <c r="E478">
        <v>1</v>
      </c>
      <c r="F478" t="s">
        <v>1420</v>
      </c>
      <c r="G478" t="s">
        <v>73</v>
      </c>
      <c r="H478">
        <v>5059071</v>
      </c>
      <c r="I478" t="s">
        <v>1336</v>
      </c>
      <c r="J478">
        <v>109520</v>
      </c>
      <c r="K478">
        <v>1369000</v>
      </c>
      <c r="L478">
        <v>109520</v>
      </c>
      <c r="M478">
        <v>807710</v>
      </c>
      <c r="N478">
        <v>64616.800000000003</v>
      </c>
      <c r="O478">
        <v>8</v>
      </c>
      <c r="P478">
        <v>0</v>
      </c>
      <c r="Q478" t="s">
        <v>75</v>
      </c>
      <c r="R478" t="s">
        <v>290</v>
      </c>
      <c r="S478" t="s">
        <v>213</v>
      </c>
      <c r="T478" t="s">
        <v>1343</v>
      </c>
      <c r="U478">
        <v>0</v>
      </c>
      <c r="V478">
        <v>0</v>
      </c>
    </row>
    <row r="479" spans="1:22">
      <c r="A479">
        <v>10751</v>
      </c>
      <c r="B479" t="s">
        <v>148</v>
      </c>
      <c r="C479" t="s">
        <v>106</v>
      </c>
      <c r="D479" t="s">
        <v>1150</v>
      </c>
      <c r="E479">
        <v>1</v>
      </c>
      <c r="F479" t="s">
        <v>250</v>
      </c>
      <c r="G479" t="s">
        <v>73</v>
      </c>
      <c r="H479">
        <v>5059075</v>
      </c>
      <c r="I479" t="s">
        <v>1336</v>
      </c>
      <c r="J479">
        <v>8780</v>
      </c>
      <c r="K479">
        <v>43900</v>
      </c>
      <c r="L479">
        <v>5518</v>
      </c>
      <c r="M479">
        <v>27588.8429</v>
      </c>
      <c r="N479">
        <v>5517.7685799999999</v>
      </c>
      <c r="O479">
        <v>20</v>
      </c>
      <c r="P479">
        <v>0</v>
      </c>
      <c r="Q479" t="s">
        <v>75</v>
      </c>
      <c r="R479" t="s">
        <v>1377</v>
      </c>
      <c r="S479" t="s">
        <v>213</v>
      </c>
      <c r="T479" t="s">
        <v>130</v>
      </c>
      <c r="U479">
        <v>0</v>
      </c>
      <c r="V479">
        <v>0</v>
      </c>
    </row>
    <row r="480" spans="1:22">
      <c r="A480">
        <v>10751</v>
      </c>
      <c r="B480" t="s">
        <v>149</v>
      </c>
      <c r="C480" t="s">
        <v>150</v>
      </c>
      <c r="D480" t="s">
        <v>1150</v>
      </c>
      <c r="E480">
        <v>1</v>
      </c>
      <c r="F480" t="s">
        <v>250</v>
      </c>
      <c r="G480" t="s">
        <v>73</v>
      </c>
      <c r="H480">
        <v>5059075</v>
      </c>
      <c r="I480" t="s">
        <v>1336</v>
      </c>
      <c r="J480">
        <v>21000</v>
      </c>
      <c r="K480">
        <v>105000</v>
      </c>
      <c r="L480">
        <v>14628</v>
      </c>
      <c r="M480">
        <v>73140.257700000002</v>
      </c>
      <c r="N480">
        <v>14628.05154</v>
      </c>
      <c r="O480">
        <v>20</v>
      </c>
      <c r="P480">
        <v>0</v>
      </c>
      <c r="Q480" t="s">
        <v>75</v>
      </c>
      <c r="R480" t="s">
        <v>1377</v>
      </c>
      <c r="S480" t="s">
        <v>213</v>
      </c>
      <c r="T480" t="s">
        <v>130</v>
      </c>
      <c r="U480">
        <v>0</v>
      </c>
      <c r="V480">
        <v>0</v>
      </c>
    </row>
    <row r="481" spans="1:22">
      <c r="A481">
        <v>11092</v>
      </c>
      <c r="B481" t="s">
        <v>666</v>
      </c>
      <c r="C481" t="s">
        <v>667</v>
      </c>
      <c r="D481" t="s">
        <v>1336</v>
      </c>
      <c r="E481">
        <v>3</v>
      </c>
      <c r="F481" t="s">
        <v>668</v>
      </c>
      <c r="G481" t="s">
        <v>73</v>
      </c>
      <c r="H481">
        <v>4008916</v>
      </c>
      <c r="I481" t="s">
        <v>1336</v>
      </c>
      <c r="J481">
        <v>100800</v>
      </c>
      <c r="K481">
        <v>33600</v>
      </c>
      <c r="L481">
        <v>71172</v>
      </c>
      <c r="M481">
        <v>23723.7176</v>
      </c>
      <c r="N481">
        <v>71171.152799999996</v>
      </c>
      <c r="O481">
        <v>100</v>
      </c>
      <c r="P481">
        <v>0</v>
      </c>
      <c r="Q481" t="s">
        <v>75</v>
      </c>
      <c r="R481" t="s">
        <v>161</v>
      </c>
      <c r="S481" t="s">
        <v>122</v>
      </c>
      <c r="T481" t="s">
        <v>85</v>
      </c>
      <c r="U481">
        <v>0</v>
      </c>
      <c r="V481">
        <v>0</v>
      </c>
    </row>
    <row r="482" spans="1:22">
      <c r="A482">
        <v>62737</v>
      </c>
      <c r="B482" t="s">
        <v>564</v>
      </c>
      <c r="C482" t="s">
        <v>71</v>
      </c>
      <c r="D482" t="s">
        <v>1359</v>
      </c>
      <c r="E482">
        <v>1</v>
      </c>
      <c r="F482" t="s">
        <v>72</v>
      </c>
      <c r="G482" t="s">
        <v>340</v>
      </c>
      <c r="H482">
        <v>7006058</v>
      </c>
      <c r="I482" t="s">
        <v>1336</v>
      </c>
      <c r="J482">
        <v>-4106000</v>
      </c>
      <c r="K482">
        <v>4106000</v>
      </c>
      <c r="L482">
        <v>-3617250</v>
      </c>
      <c r="M482">
        <v>3408070.9388000001</v>
      </c>
      <c r="N482">
        <v>-3408070.9388000001</v>
      </c>
      <c r="O482">
        <v>100</v>
      </c>
      <c r="P482">
        <v>9</v>
      </c>
      <c r="Q482" t="s">
        <v>75</v>
      </c>
      <c r="R482" t="s">
        <v>1360</v>
      </c>
      <c r="S482" t="s">
        <v>76</v>
      </c>
      <c r="T482" t="s">
        <v>77</v>
      </c>
      <c r="U482">
        <v>0</v>
      </c>
      <c r="V482">
        <v>0</v>
      </c>
    </row>
    <row r="483" spans="1:22">
      <c r="A483">
        <v>62737</v>
      </c>
      <c r="B483" t="s">
        <v>696</v>
      </c>
      <c r="C483" t="s">
        <v>79</v>
      </c>
      <c r="D483" t="s">
        <v>1359</v>
      </c>
      <c r="E483">
        <v>1</v>
      </c>
      <c r="F483" t="s">
        <v>72</v>
      </c>
      <c r="G483" t="s">
        <v>340</v>
      </c>
      <c r="H483">
        <v>7006058</v>
      </c>
      <c r="I483" t="s">
        <v>1336</v>
      </c>
      <c r="J483">
        <v>-62200</v>
      </c>
      <c r="K483">
        <v>62200</v>
      </c>
      <c r="L483">
        <v>-40905</v>
      </c>
      <c r="M483">
        <v>42674.666700000002</v>
      </c>
      <c r="N483">
        <v>-42674.666700000002</v>
      </c>
      <c r="O483">
        <v>100</v>
      </c>
      <c r="P483">
        <v>19</v>
      </c>
      <c r="Q483" t="s">
        <v>75</v>
      </c>
      <c r="R483" t="s">
        <v>1360</v>
      </c>
      <c r="S483" t="s">
        <v>76</v>
      </c>
      <c r="T483" t="s">
        <v>80</v>
      </c>
      <c r="U483">
        <v>0</v>
      </c>
      <c r="V483">
        <v>0</v>
      </c>
    </row>
    <row r="484" spans="1:22">
      <c r="A484">
        <v>62737</v>
      </c>
      <c r="B484" t="s">
        <v>565</v>
      </c>
      <c r="C484" t="s">
        <v>79</v>
      </c>
      <c r="D484" t="s">
        <v>1359</v>
      </c>
      <c r="E484">
        <v>1</v>
      </c>
      <c r="F484" t="s">
        <v>72</v>
      </c>
      <c r="G484" t="s">
        <v>340</v>
      </c>
      <c r="H484">
        <v>7006058</v>
      </c>
      <c r="I484" t="s">
        <v>1336</v>
      </c>
      <c r="J484">
        <v>-303000</v>
      </c>
      <c r="K484">
        <v>303000</v>
      </c>
      <c r="L484">
        <v>-199260</v>
      </c>
      <c r="M484">
        <v>235263.64290000001</v>
      </c>
      <c r="N484">
        <v>-235263.64290000001</v>
      </c>
      <c r="O484">
        <v>100</v>
      </c>
      <c r="P484">
        <v>19</v>
      </c>
      <c r="Q484" t="s">
        <v>75</v>
      </c>
      <c r="R484" t="s">
        <v>1360</v>
      </c>
      <c r="S484" t="s">
        <v>76</v>
      </c>
      <c r="T484" t="s">
        <v>80</v>
      </c>
      <c r="U484">
        <v>0</v>
      </c>
      <c r="V484">
        <v>0</v>
      </c>
    </row>
    <row r="485" spans="1:22">
      <c r="A485">
        <v>62737</v>
      </c>
      <c r="B485" t="s">
        <v>387</v>
      </c>
      <c r="C485" t="s">
        <v>82</v>
      </c>
      <c r="D485" t="s">
        <v>1359</v>
      </c>
      <c r="E485">
        <v>1</v>
      </c>
      <c r="F485" t="s">
        <v>72</v>
      </c>
      <c r="G485" t="s">
        <v>340</v>
      </c>
      <c r="H485">
        <v>7006058</v>
      </c>
      <c r="I485" t="s">
        <v>1336</v>
      </c>
      <c r="J485">
        <v>-399000</v>
      </c>
      <c r="K485">
        <v>399000</v>
      </c>
      <c r="L485">
        <v>-312660</v>
      </c>
      <c r="M485">
        <v>315293.95159999997</v>
      </c>
      <c r="N485">
        <v>-315293.95159999997</v>
      </c>
      <c r="O485">
        <v>100</v>
      </c>
      <c r="P485">
        <v>19</v>
      </c>
      <c r="Q485" t="s">
        <v>75</v>
      </c>
      <c r="R485" t="s">
        <v>1360</v>
      </c>
      <c r="S485" t="s">
        <v>76</v>
      </c>
      <c r="T485" t="s">
        <v>77</v>
      </c>
      <c r="U485">
        <v>0</v>
      </c>
      <c r="V485">
        <v>0</v>
      </c>
    </row>
    <row r="486" spans="1:22">
      <c r="A486">
        <v>62737</v>
      </c>
      <c r="B486" t="s">
        <v>90</v>
      </c>
      <c r="C486" t="s">
        <v>91</v>
      </c>
      <c r="D486" t="s">
        <v>1359</v>
      </c>
      <c r="E486">
        <v>1</v>
      </c>
      <c r="F486" t="s">
        <v>72</v>
      </c>
      <c r="G486" t="s">
        <v>340</v>
      </c>
      <c r="H486">
        <v>7006058</v>
      </c>
      <c r="I486" t="s">
        <v>1336</v>
      </c>
      <c r="J486">
        <v>-155000</v>
      </c>
      <c r="K486">
        <v>155000</v>
      </c>
      <c r="L486">
        <v>-121500</v>
      </c>
      <c r="M486">
        <v>114179.1642</v>
      </c>
      <c r="N486">
        <v>-114179.1642</v>
      </c>
      <c r="O486">
        <v>100</v>
      </c>
      <c r="P486">
        <v>19</v>
      </c>
      <c r="Q486" t="s">
        <v>75</v>
      </c>
      <c r="R486" t="s">
        <v>1360</v>
      </c>
      <c r="S486" t="s">
        <v>76</v>
      </c>
      <c r="T486" t="s">
        <v>92</v>
      </c>
      <c r="U486">
        <v>0</v>
      </c>
      <c r="V486">
        <v>0</v>
      </c>
    </row>
    <row r="487" spans="1:22">
      <c r="A487">
        <v>62737</v>
      </c>
      <c r="B487" t="s">
        <v>83</v>
      </c>
      <c r="C487" t="s">
        <v>84</v>
      </c>
      <c r="D487" t="s">
        <v>1359</v>
      </c>
      <c r="E487">
        <v>1</v>
      </c>
      <c r="F487" t="s">
        <v>72</v>
      </c>
      <c r="G487" t="s">
        <v>340</v>
      </c>
      <c r="H487">
        <v>7006058</v>
      </c>
      <c r="I487" t="s">
        <v>1336</v>
      </c>
      <c r="J487">
        <v>-8600</v>
      </c>
      <c r="K487">
        <v>8600</v>
      </c>
      <c r="L487">
        <v>-1053</v>
      </c>
      <c r="M487">
        <v>4287.2627000000002</v>
      </c>
      <c r="N487">
        <v>-4287.2627000000002</v>
      </c>
      <c r="O487">
        <v>100</v>
      </c>
      <c r="P487">
        <v>19</v>
      </c>
      <c r="Q487" t="s">
        <v>75</v>
      </c>
      <c r="R487" t="s">
        <v>1360</v>
      </c>
      <c r="S487" t="s">
        <v>76</v>
      </c>
      <c r="T487" t="s">
        <v>85</v>
      </c>
      <c r="U487">
        <v>0</v>
      </c>
      <c r="V487">
        <v>0</v>
      </c>
    </row>
    <row r="488" spans="1:22">
      <c r="A488">
        <v>10833</v>
      </c>
      <c r="B488" t="s">
        <v>149</v>
      </c>
      <c r="C488" t="s">
        <v>150</v>
      </c>
      <c r="D488" t="s">
        <v>1176</v>
      </c>
      <c r="E488">
        <v>1</v>
      </c>
      <c r="F488" t="s">
        <v>250</v>
      </c>
      <c r="G488" t="s">
        <v>73</v>
      </c>
      <c r="H488">
        <v>5059096</v>
      </c>
      <c r="I488" t="s">
        <v>1336</v>
      </c>
      <c r="J488">
        <v>21000</v>
      </c>
      <c r="K488">
        <v>105000</v>
      </c>
      <c r="L488">
        <v>14650</v>
      </c>
      <c r="M488">
        <v>73250.566200000001</v>
      </c>
      <c r="N488">
        <v>14650.113240000001</v>
      </c>
      <c r="O488">
        <v>20</v>
      </c>
      <c r="P488">
        <v>0</v>
      </c>
      <c r="Q488" t="s">
        <v>75</v>
      </c>
      <c r="R488" t="s">
        <v>1394</v>
      </c>
      <c r="S488" t="s">
        <v>213</v>
      </c>
      <c r="T488" t="s">
        <v>130</v>
      </c>
      <c r="U488">
        <v>0</v>
      </c>
      <c r="V488">
        <v>0</v>
      </c>
    </row>
    <row r="489" spans="1:22">
      <c r="A489">
        <v>10833</v>
      </c>
      <c r="B489" t="s">
        <v>148</v>
      </c>
      <c r="C489" t="s">
        <v>106</v>
      </c>
      <c r="D489" t="s">
        <v>1176</v>
      </c>
      <c r="E489">
        <v>1</v>
      </c>
      <c r="F489" t="s">
        <v>250</v>
      </c>
      <c r="G489" t="s">
        <v>73</v>
      </c>
      <c r="H489">
        <v>5059096</v>
      </c>
      <c r="I489" t="s">
        <v>1336</v>
      </c>
      <c r="J489">
        <v>8780</v>
      </c>
      <c r="K489">
        <v>43900</v>
      </c>
      <c r="L489">
        <v>5519</v>
      </c>
      <c r="M489">
        <v>27593.728800000001</v>
      </c>
      <c r="N489">
        <v>5518.7457599999998</v>
      </c>
      <c r="O489">
        <v>20</v>
      </c>
      <c r="P489">
        <v>0</v>
      </c>
      <c r="Q489" t="s">
        <v>75</v>
      </c>
      <c r="R489" t="s">
        <v>1394</v>
      </c>
      <c r="S489" t="s">
        <v>213</v>
      </c>
      <c r="T489" t="s">
        <v>130</v>
      </c>
      <c r="U489">
        <v>0</v>
      </c>
      <c r="V489">
        <v>0</v>
      </c>
    </row>
    <row r="490" spans="1:22">
      <c r="A490">
        <v>62737</v>
      </c>
      <c r="B490" t="s">
        <v>564</v>
      </c>
      <c r="C490" t="s">
        <v>71</v>
      </c>
      <c r="D490" t="s">
        <v>1359</v>
      </c>
      <c r="E490">
        <v>1</v>
      </c>
      <c r="F490" t="s">
        <v>72</v>
      </c>
      <c r="G490" t="s">
        <v>73</v>
      </c>
      <c r="H490">
        <v>5059097</v>
      </c>
      <c r="I490" t="s">
        <v>1336</v>
      </c>
      <c r="J490">
        <v>4106000</v>
      </c>
      <c r="K490">
        <v>4106000</v>
      </c>
      <c r="L490">
        <v>3617250</v>
      </c>
      <c r="M490">
        <v>3408070.9388000001</v>
      </c>
      <c r="N490">
        <v>3408070.9388000001</v>
      </c>
      <c r="O490">
        <v>100</v>
      </c>
      <c r="P490">
        <v>9</v>
      </c>
      <c r="Q490" t="s">
        <v>75</v>
      </c>
      <c r="R490" t="s">
        <v>1360</v>
      </c>
      <c r="S490" t="s">
        <v>76</v>
      </c>
      <c r="T490" t="s">
        <v>77</v>
      </c>
      <c r="U490">
        <v>0</v>
      </c>
      <c r="V490">
        <v>0</v>
      </c>
    </row>
    <row r="491" spans="1:22">
      <c r="A491">
        <v>62737</v>
      </c>
      <c r="B491" t="s">
        <v>696</v>
      </c>
      <c r="C491" t="s">
        <v>79</v>
      </c>
      <c r="D491" t="s">
        <v>1359</v>
      </c>
      <c r="E491">
        <v>1</v>
      </c>
      <c r="F491" t="s">
        <v>72</v>
      </c>
      <c r="G491" t="s">
        <v>73</v>
      </c>
      <c r="H491">
        <v>5059097</v>
      </c>
      <c r="I491" t="s">
        <v>1336</v>
      </c>
      <c r="J491">
        <v>62200</v>
      </c>
      <c r="K491">
        <v>62200</v>
      </c>
      <c r="L491">
        <v>40905</v>
      </c>
      <c r="M491">
        <v>42674.666700000002</v>
      </c>
      <c r="N491">
        <v>42674.666700000002</v>
      </c>
      <c r="O491">
        <v>100</v>
      </c>
      <c r="P491">
        <v>19</v>
      </c>
      <c r="Q491" t="s">
        <v>75</v>
      </c>
      <c r="R491" t="s">
        <v>1360</v>
      </c>
      <c r="S491" t="s">
        <v>76</v>
      </c>
      <c r="T491" t="s">
        <v>80</v>
      </c>
      <c r="U491">
        <v>0</v>
      </c>
      <c r="V491">
        <v>0</v>
      </c>
    </row>
    <row r="492" spans="1:22">
      <c r="A492">
        <v>62737</v>
      </c>
      <c r="B492" t="s">
        <v>565</v>
      </c>
      <c r="C492" t="s">
        <v>79</v>
      </c>
      <c r="D492" t="s">
        <v>1359</v>
      </c>
      <c r="E492">
        <v>1</v>
      </c>
      <c r="F492" t="s">
        <v>72</v>
      </c>
      <c r="G492" t="s">
        <v>73</v>
      </c>
      <c r="H492">
        <v>5059097</v>
      </c>
      <c r="I492" t="s">
        <v>1336</v>
      </c>
      <c r="J492">
        <v>303000</v>
      </c>
      <c r="K492">
        <v>303000</v>
      </c>
      <c r="L492">
        <v>199260</v>
      </c>
      <c r="M492">
        <v>235263.64290000001</v>
      </c>
      <c r="N492">
        <v>235263.64290000001</v>
      </c>
      <c r="O492">
        <v>100</v>
      </c>
      <c r="P492">
        <v>19</v>
      </c>
      <c r="Q492" t="s">
        <v>75</v>
      </c>
      <c r="R492" t="s">
        <v>1360</v>
      </c>
      <c r="S492" t="s">
        <v>76</v>
      </c>
      <c r="T492" t="s">
        <v>80</v>
      </c>
      <c r="U492">
        <v>0</v>
      </c>
      <c r="V492">
        <v>0</v>
      </c>
    </row>
    <row r="493" spans="1:22">
      <c r="A493">
        <v>62737</v>
      </c>
      <c r="B493" t="s">
        <v>387</v>
      </c>
      <c r="C493" t="s">
        <v>82</v>
      </c>
      <c r="D493" t="s">
        <v>1359</v>
      </c>
      <c r="E493">
        <v>1</v>
      </c>
      <c r="F493" t="s">
        <v>72</v>
      </c>
      <c r="G493" t="s">
        <v>73</v>
      </c>
      <c r="H493">
        <v>5059097</v>
      </c>
      <c r="I493" t="s">
        <v>1336</v>
      </c>
      <c r="J493">
        <v>399000</v>
      </c>
      <c r="K493">
        <v>399000</v>
      </c>
      <c r="L493">
        <v>312660</v>
      </c>
      <c r="M493">
        <v>315293.95159999997</v>
      </c>
      <c r="N493">
        <v>315293.95159999997</v>
      </c>
      <c r="O493">
        <v>100</v>
      </c>
      <c r="P493">
        <v>19</v>
      </c>
      <c r="Q493" t="s">
        <v>75</v>
      </c>
      <c r="R493" t="s">
        <v>1360</v>
      </c>
      <c r="S493" t="s">
        <v>76</v>
      </c>
      <c r="T493" t="s">
        <v>77</v>
      </c>
      <c r="U493">
        <v>0</v>
      </c>
      <c r="V493">
        <v>0</v>
      </c>
    </row>
    <row r="494" spans="1:22">
      <c r="A494">
        <v>62737</v>
      </c>
      <c r="B494" t="s">
        <v>90</v>
      </c>
      <c r="C494" t="s">
        <v>91</v>
      </c>
      <c r="D494" t="s">
        <v>1359</v>
      </c>
      <c r="E494">
        <v>1</v>
      </c>
      <c r="F494" t="s">
        <v>72</v>
      </c>
      <c r="G494" t="s">
        <v>73</v>
      </c>
      <c r="H494">
        <v>5059097</v>
      </c>
      <c r="I494" t="s">
        <v>1336</v>
      </c>
      <c r="J494">
        <v>155000</v>
      </c>
      <c r="K494">
        <v>155000</v>
      </c>
      <c r="L494">
        <v>121500</v>
      </c>
      <c r="M494">
        <v>114179.1642</v>
      </c>
      <c r="N494">
        <v>114179.1642</v>
      </c>
      <c r="O494">
        <v>100</v>
      </c>
      <c r="P494">
        <v>19</v>
      </c>
      <c r="Q494" t="s">
        <v>75</v>
      </c>
      <c r="R494" t="s">
        <v>1360</v>
      </c>
      <c r="S494" t="s">
        <v>76</v>
      </c>
      <c r="T494" t="s">
        <v>92</v>
      </c>
      <c r="U494">
        <v>0</v>
      </c>
      <c r="V494">
        <v>0</v>
      </c>
    </row>
    <row r="495" spans="1:22">
      <c r="A495">
        <v>62737</v>
      </c>
      <c r="B495" t="s">
        <v>83</v>
      </c>
      <c r="C495" t="s">
        <v>84</v>
      </c>
      <c r="D495" t="s">
        <v>1359</v>
      </c>
      <c r="E495">
        <v>1</v>
      </c>
      <c r="F495" t="s">
        <v>72</v>
      </c>
      <c r="G495" t="s">
        <v>73</v>
      </c>
      <c r="H495">
        <v>5059097</v>
      </c>
      <c r="I495" t="s">
        <v>1336</v>
      </c>
      <c r="J495">
        <v>8600</v>
      </c>
      <c r="K495">
        <v>8600</v>
      </c>
      <c r="L495">
        <v>1053</v>
      </c>
      <c r="M495">
        <v>4287.2627000000002</v>
      </c>
      <c r="N495">
        <v>4287.2627000000002</v>
      </c>
      <c r="O495">
        <v>100</v>
      </c>
      <c r="P495">
        <v>19</v>
      </c>
      <c r="Q495" t="s">
        <v>75</v>
      </c>
      <c r="R495" t="s">
        <v>1360</v>
      </c>
      <c r="S495" t="s">
        <v>76</v>
      </c>
      <c r="T495" t="s">
        <v>85</v>
      </c>
      <c r="U495">
        <v>0</v>
      </c>
      <c r="V495">
        <v>0</v>
      </c>
    </row>
    <row r="496" spans="1:22">
      <c r="A496">
        <v>10831</v>
      </c>
      <c r="B496" t="s">
        <v>134</v>
      </c>
      <c r="C496" t="s">
        <v>135</v>
      </c>
      <c r="D496" t="s">
        <v>1176</v>
      </c>
      <c r="E496">
        <v>6</v>
      </c>
      <c r="F496" t="s">
        <v>250</v>
      </c>
      <c r="G496" t="s">
        <v>73</v>
      </c>
      <c r="H496">
        <v>5059102</v>
      </c>
      <c r="I496" t="s">
        <v>1336</v>
      </c>
      <c r="J496">
        <v>27840</v>
      </c>
      <c r="K496">
        <v>23200</v>
      </c>
      <c r="L496">
        <v>8160</v>
      </c>
      <c r="M496">
        <v>6800</v>
      </c>
      <c r="N496">
        <v>8160</v>
      </c>
      <c r="O496">
        <v>20</v>
      </c>
      <c r="P496">
        <v>0</v>
      </c>
      <c r="Q496" t="s">
        <v>75</v>
      </c>
      <c r="R496" t="s">
        <v>1391</v>
      </c>
      <c r="S496" t="s">
        <v>213</v>
      </c>
      <c r="T496" t="s">
        <v>136</v>
      </c>
      <c r="U496">
        <v>0</v>
      </c>
      <c r="V496">
        <v>0</v>
      </c>
    </row>
    <row r="497" spans="1:22">
      <c r="A497">
        <v>10831</v>
      </c>
      <c r="B497" t="s">
        <v>148</v>
      </c>
      <c r="C497" t="s">
        <v>106</v>
      </c>
      <c r="D497" t="s">
        <v>1176</v>
      </c>
      <c r="E497">
        <v>1</v>
      </c>
      <c r="F497" t="s">
        <v>250</v>
      </c>
      <c r="G497" t="s">
        <v>73</v>
      </c>
      <c r="H497">
        <v>5059102</v>
      </c>
      <c r="I497" t="s">
        <v>1336</v>
      </c>
      <c r="J497">
        <v>8780</v>
      </c>
      <c r="K497">
        <v>43900</v>
      </c>
      <c r="L497">
        <v>5519</v>
      </c>
      <c r="M497">
        <v>27593.728800000001</v>
      </c>
      <c r="N497">
        <v>5518.7457599999998</v>
      </c>
      <c r="O497">
        <v>20</v>
      </c>
      <c r="P497">
        <v>0</v>
      </c>
      <c r="Q497" t="s">
        <v>75</v>
      </c>
      <c r="R497" t="s">
        <v>1391</v>
      </c>
      <c r="S497" t="s">
        <v>213</v>
      </c>
      <c r="T497" t="s">
        <v>130</v>
      </c>
      <c r="U497">
        <v>0</v>
      </c>
      <c r="V497">
        <v>0</v>
      </c>
    </row>
    <row r="498" spans="1:22">
      <c r="A498">
        <v>10831</v>
      </c>
      <c r="B498" t="s">
        <v>149</v>
      </c>
      <c r="C498" t="s">
        <v>150</v>
      </c>
      <c r="D498" t="s">
        <v>1176</v>
      </c>
      <c r="E498">
        <v>1</v>
      </c>
      <c r="F498" t="s">
        <v>250</v>
      </c>
      <c r="G498" t="s">
        <v>73</v>
      </c>
      <c r="H498">
        <v>5059102</v>
      </c>
      <c r="I498" t="s">
        <v>1336</v>
      </c>
      <c r="J498">
        <v>21000</v>
      </c>
      <c r="K498">
        <v>105000</v>
      </c>
      <c r="L498">
        <v>14650</v>
      </c>
      <c r="M498">
        <v>73250.566200000001</v>
      </c>
      <c r="N498">
        <v>14650.113240000001</v>
      </c>
      <c r="O498">
        <v>20</v>
      </c>
      <c r="P498">
        <v>0</v>
      </c>
      <c r="Q498" t="s">
        <v>75</v>
      </c>
      <c r="R498" t="s">
        <v>1391</v>
      </c>
      <c r="S498" t="s">
        <v>213</v>
      </c>
      <c r="T498" t="s">
        <v>130</v>
      </c>
      <c r="U498">
        <v>0</v>
      </c>
      <c r="V498">
        <v>0</v>
      </c>
    </row>
    <row r="499" spans="1:22">
      <c r="A499">
        <v>10831</v>
      </c>
      <c r="B499" t="s">
        <v>137</v>
      </c>
      <c r="C499" t="s">
        <v>127</v>
      </c>
      <c r="D499" t="s">
        <v>1176</v>
      </c>
      <c r="E499">
        <v>1</v>
      </c>
      <c r="F499" t="s">
        <v>250</v>
      </c>
      <c r="G499" t="s">
        <v>73</v>
      </c>
      <c r="H499">
        <v>5059102</v>
      </c>
      <c r="I499" t="s">
        <v>1336</v>
      </c>
      <c r="J499">
        <v>6340</v>
      </c>
      <c r="K499">
        <v>31700</v>
      </c>
      <c r="L499">
        <v>4067</v>
      </c>
      <c r="M499">
        <v>20335.688600000001</v>
      </c>
      <c r="N499">
        <v>4067.1377200000002</v>
      </c>
      <c r="O499">
        <v>20</v>
      </c>
      <c r="P499">
        <v>0</v>
      </c>
      <c r="Q499" t="s">
        <v>75</v>
      </c>
      <c r="R499" t="s">
        <v>1391</v>
      </c>
      <c r="S499" t="s">
        <v>213</v>
      </c>
      <c r="T499" t="s">
        <v>128</v>
      </c>
      <c r="U499">
        <v>0</v>
      </c>
      <c r="V499">
        <v>0</v>
      </c>
    </row>
    <row r="500" spans="1:22">
      <c r="A500">
        <v>10831</v>
      </c>
      <c r="B500" t="s">
        <v>139</v>
      </c>
      <c r="C500" t="s">
        <v>140</v>
      </c>
      <c r="D500" t="s">
        <v>1176</v>
      </c>
      <c r="E500">
        <v>1</v>
      </c>
      <c r="F500" t="s">
        <v>250</v>
      </c>
      <c r="G500" t="s">
        <v>73</v>
      </c>
      <c r="H500">
        <v>5059102</v>
      </c>
      <c r="I500" t="s">
        <v>1336</v>
      </c>
      <c r="J500">
        <v>480</v>
      </c>
      <c r="K500">
        <v>2400</v>
      </c>
      <c r="L500">
        <v>337</v>
      </c>
      <c r="M500">
        <v>1683.3287</v>
      </c>
      <c r="N500">
        <v>336.66573999999997</v>
      </c>
      <c r="O500">
        <v>20</v>
      </c>
      <c r="P500">
        <v>0</v>
      </c>
      <c r="Q500" t="s">
        <v>75</v>
      </c>
      <c r="R500" t="s">
        <v>1391</v>
      </c>
      <c r="S500" t="s">
        <v>213</v>
      </c>
      <c r="T500" t="s">
        <v>141</v>
      </c>
      <c r="U500">
        <v>0</v>
      </c>
      <c r="V500">
        <v>0</v>
      </c>
    </row>
    <row r="501" spans="1:22">
      <c r="A501">
        <v>11095</v>
      </c>
      <c r="B501" t="s">
        <v>1421</v>
      </c>
      <c r="C501" t="s">
        <v>1422</v>
      </c>
      <c r="D501" t="s">
        <v>1336</v>
      </c>
      <c r="E501">
        <v>1</v>
      </c>
      <c r="F501" t="s">
        <v>342</v>
      </c>
      <c r="G501" t="s">
        <v>73</v>
      </c>
      <c r="H501">
        <v>4008917</v>
      </c>
      <c r="I501" t="s">
        <v>1336</v>
      </c>
      <c r="J501">
        <v>507000</v>
      </c>
      <c r="K501">
        <v>507000</v>
      </c>
      <c r="L501">
        <v>324060</v>
      </c>
      <c r="M501">
        <v>324060</v>
      </c>
      <c r="N501">
        <v>324060</v>
      </c>
      <c r="O501">
        <v>100</v>
      </c>
      <c r="P501">
        <v>0</v>
      </c>
      <c r="Q501" t="s">
        <v>75</v>
      </c>
      <c r="R501" t="s">
        <v>161</v>
      </c>
      <c r="S501" t="s">
        <v>122</v>
      </c>
      <c r="T501" t="s">
        <v>1423</v>
      </c>
      <c r="U501">
        <v>0</v>
      </c>
      <c r="V501">
        <v>0</v>
      </c>
    </row>
    <row r="502" spans="1:22">
      <c r="A502">
        <v>11095</v>
      </c>
      <c r="B502" t="s">
        <v>1424</v>
      </c>
      <c r="C502" t="s">
        <v>1422</v>
      </c>
      <c r="D502" t="s">
        <v>1336</v>
      </c>
      <c r="E502">
        <v>1</v>
      </c>
      <c r="F502" t="s">
        <v>342</v>
      </c>
      <c r="G502" t="s">
        <v>73</v>
      </c>
      <c r="H502">
        <v>4008917</v>
      </c>
      <c r="I502" t="s">
        <v>1336</v>
      </c>
      <c r="J502">
        <v>507000</v>
      </c>
      <c r="K502">
        <v>507000</v>
      </c>
      <c r="L502">
        <v>324060</v>
      </c>
      <c r="M502">
        <v>324060</v>
      </c>
      <c r="N502">
        <v>324060</v>
      </c>
      <c r="O502">
        <v>100</v>
      </c>
      <c r="P502">
        <v>0</v>
      </c>
      <c r="Q502" t="s">
        <v>75</v>
      </c>
      <c r="R502" t="s">
        <v>161</v>
      </c>
      <c r="S502" t="s">
        <v>122</v>
      </c>
      <c r="T502" t="s">
        <v>1423</v>
      </c>
      <c r="U502">
        <v>0</v>
      </c>
      <c r="V502">
        <v>0</v>
      </c>
    </row>
    <row r="503" spans="1:22">
      <c r="A503">
        <v>11095</v>
      </c>
      <c r="B503" t="s">
        <v>1425</v>
      </c>
      <c r="C503" t="s">
        <v>1426</v>
      </c>
      <c r="D503" t="s">
        <v>1336</v>
      </c>
      <c r="E503">
        <v>2</v>
      </c>
      <c r="F503" t="s">
        <v>342</v>
      </c>
      <c r="G503" t="s">
        <v>73</v>
      </c>
      <c r="H503">
        <v>4008917</v>
      </c>
      <c r="I503" t="s">
        <v>1336</v>
      </c>
      <c r="J503">
        <v>147400</v>
      </c>
      <c r="K503">
        <v>73700</v>
      </c>
      <c r="L503">
        <v>94116</v>
      </c>
      <c r="M503">
        <v>47058</v>
      </c>
      <c r="N503">
        <v>94116</v>
      </c>
      <c r="O503">
        <v>100</v>
      </c>
      <c r="P503">
        <v>0</v>
      </c>
      <c r="Q503" t="s">
        <v>75</v>
      </c>
      <c r="R503" t="s">
        <v>161</v>
      </c>
      <c r="S503" t="s">
        <v>122</v>
      </c>
      <c r="T503" t="s">
        <v>981</v>
      </c>
      <c r="U503">
        <v>0</v>
      </c>
      <c r="V503">
        <v>0</v>
      </c>
    </row>
    <row r="504" spans="1:22">
      <c r="A504">
        <v>11095</v>
      </c>
      <c r="B504" t="s">
        <v>1427</v>
      </c>
      <c r="C504" t="s">
        <v>1428</v>
      </c>
      <c r="D504" t="s">
        <v>1336</v>
      </c>
      <c r="E504">
        <v>2</v>
      </c>
      <c r="F504" t="s">
        <v>342</v>
      </c>
      <c r="G504" t="s">
        <v>73</v>
      </c>
      <c r="H504">
        <v>4008917</v>
      </c>
      <c r="I504" t="s">
        <v>1336</v>
      </c>
      <c r="J504">
        <v>376000</v>
      </c>
      <c r="K504">
        <v>188000</v>
      </c>
      <c r="L504">
        <v>265720</v>
      </c>
      <c r="M504">
        <v>132860</v>
      </c>
      <c r="N504">
        <v>265720</v>
      </c>
      <c r="O504">
        <v>100</v>
      </c>
      <c r="P504">
        <v>0</v>
      </c>
      <c r="Q504" t="s">
        <v>75</v>
      </c>
      <c r="R504" t="s">
        <v>161</v>
      </c>
      <c r="S504" t="s">
        <v>122</v>
      </c>
      <c r="T504" t="s">
        <v>759</v>
      </c>
      <c r="U504">
        <v>0</v>
      </c>
      <c r="V504">
        <v>0</v>
      </c>
    </row>
    <row r="505" spans="1:22">
      <c r="A505">
        <v>11095</v>
      </c>
      <c r="B505" t="s">
        <v>1429</v>
      </c>
      <c r="C505" t="s">
        <v>450</v>
      </c>
      <c r="D505" t="s">
        <v>1336</v>
      </c>
      <c r="E505">
        <v>1</v>
      </c>
      <c r="F505" t="s">
        <v>342</v>
      </c>
      <c r="G505" t="s">
        <v>73</v>
      </c>
      <c r="H505">
        <v>4008917</v>
      </c>
      <c r="I505" t="s">
        <v>1336</v>
      </c>
      <c r="J505">
        <v>12400</v>
      </c>
      <c r="K505">
        <v>12400</v>
      </c>
      <c r="L505">
        <v>8468</v>
      </c>
      <c r="M505">
        <v>8468</v>
      </c>
      <c r="N505">
        <v>8468</v>
      </c>
      <c r="O505">
        <v>100</v>
      </c>
      <c r="P505">
        <v>0</v>
      </c>
      <c r="Q505" t="s">
        <v>75</v>
      </c>
      <c r="R505" t="s">
        <v>161</v>
      </c>
      <c r="S505" t="s">
        <v>122</v>
      </c>
      <c r="T505" t="s">
        <v>85</v>
      </c>
      <c r="U505">
        <v>0</v>
      </c>
      <c r="V505">
        <v>0</v>
      </c>
    </row>
    <row r="506" spans="1:22">
      <c r="A506">
        <v>11095</v>
      </c>
      <c r="B506" t="s">
        <v>1430</v>
      </c>
      <c r="C506" t="s">
        <v>552</v>
      </c>
      <c r="D506" t="s">
        <v>1336</v>
      </c>
      <c r="E506">
        <v>1</v>
      </c>
      <c r="F506" t="s">
        <v>342</v>
      </c>
      <c r="G506" t="s">
        <v>73</v>
      </c>
      <c r="H506">
        <v>4008917</v>
      </c>
      <c r="I506" t="s">
        <v>1336</v>
      </c>
      <c r="J506">
        <v>4900</v>
      </c>
      <c r="K506">
        <v>4900</v>
      </c>
      <c r="L506">
        <v>3621</v>
      </c>
      <c r="M506">
        <v>3621.0889000000002</v>
      </c>
      <c r="N506">
        <v>3621.0889000000002</v>
      </c>
      <c r="O506">
        <v>100</v>
      </c>
      <c r="P506">
        <v>0</v>
      </c>
      <c r="Q506" t="s">
        <v>75</v>
      </c>
      <c r="R506" t="s">
        <v>161</v>
      </c>
      <c r="S506" t="s">
        <v>122</v>
      </c>
      <c r="T506" t="s">
        <v>447</v>
      </c>
      <c r="U506">
        <v>0</v>
      </c>
      <c r="V506">
        <v>0</v>
      </c>
    </row>
    <row r="507" spans="1:22">
      <c r="A507">
        <v>11095</v>
      </c>
      <c r="B507" t="s">
        <v>571</v>
      </c>
      <c r="C507" t="s">
        <v>552</v>
      </c>
      <c r="D507" t="s">
        <v>1336</v>
      </c>
      <c r="E507">
        <v>1</v>
      </c>
      <c r="F507" t="s">
        <v>342</v>
      </c>
      <c r="G507" t="s">
        <v>73</v>
      </c>
      <c r="H507">
        <v>4008917</v>
      </c>
      <c r="I507" t="s">
        <v>1336</v>
      </c>
      <c r="J507">
        <v>2700</v>
      </c>
      <c r="K507">
        <v>2700</v>
      </c>
      <c r="L507">
        <v>1917</v>
      </c>
      <c r="M507">
        <v>1917.1463000000001</v>
      </c>
      <c r="N507">
        <v>1917.1463000000001</v>
      </c>
      <c r="O507">
        <v>100</v>
      </c>
      <c r="P507">
        <v>0</v>
      </c>
      <c r="Q507" t="s">
        <v>75</v>
      </c>
      <c r="R507" t="s">
        <v>161</v>
      </c>
      <c r="S507" t="s">
        <v>122</v>
      </c>
      <c r="T507" t="s">
        <v>572</v>
      </c>
      <c r="U507">
        <v>0</v>
      </c>
      <c r="V507">
        <v>0</v>
      </c>
    </row>
    <row r="508" spans="1:22">
      <c r="A508">
        <v>11095</v>
      </c>
      <c r="B508" t="s">
        <v>1430</v>
      </c>
      <c r="C508" t="s">
        <v>552</v>
      </c>
      <c r="D508" t="s">
        <v>1336</v>
      </c>
      <c r="E508">
        <v>1</v>
      </c>
      <c r="F508" t="s">
        <v>342</v>
      </c>
      <c r="G508" t="s">
        <v>73</v>
      </c>
      <c r="H508">
        <v>4008917</v>
      </c>
      <c r="I508" t="s">
        <v>1336</v>
      </c>
      <c r="J508">
        <v>4900</v>
      </c>
      <c r="K508">
        <v>4900</v>
      </c>
      <c r="L508">
        <v>3621</v>
      </c>
      <c r="M508">
        <v>3621.0889000000002</v>
      </c>
      <c r="N508">
        <v>3621.0889000000002</v>
      </c>
      <c r="O508">
        <v>100</v>
      </c>
      <c r="P508">
        <v>0</v>
      </c>
      <c r="Q508" t="s">
        <v>75</v>
      </c>
      <c r="R508" t="s">
        <v>161</v>
      </c>
      <c r="S508" t="s">
        <v>122</v>
      </c>
      <c r="T508" t="s">
        <v>447</v>
      </c>
      <c r="U508">
        <v>0</v>
      </c>
      <c r="V508">
        <v>0</v>
      </c>
    </row>
    <row r="509" spans="1:22">
      <c r="A509">
        <v>11095</v>
      </c>
      <c r="B509" t="s">
        <v>1431</v>
      </c>
      <c r="C509" t="s">
        <v>354</v>
      </c>
      <c r="D509" t="s">
        <v>1336</v>
      </c>
      <c r="E509">
        <v>3</v>
      </c>
      <c r="F509" t="s">
        <v>342</v>
      </c>
      <c r="G509" t="s">
        <v>73</v>
      </c>
      <c r="H509">
        <v>4008917</v>
      </c>
      <c r="I509" t="s">
        <v>1336</v>
      </c>
      <c r="J509">
        <v>13200</v>
      </c>
      <c r="K509">
        <v>4400</v>
      </c>
      <c r="L509">
        <v>9177</v>
      </c>
      <c r="M509">
        <v>3059</v>
      </c>
      <c r="N509">
        <v>9177</v>
      </c>
      <c r="O509">
        <v>100</v>
      </c>
      <c r="P509">
        <v>0</v>
      </c>
      <c r="Q509" t="s">
        <v>75</v>
      </c>
      <c r="R509" t="s">
        <v>161</v>
      </c>
      <c r="S509" t="s">
        <v>122</v>
      </c>
      <c r="T509" t="s">
        <v>85</v>
      </c>
      <c r="U509">
        <v>0</v>
      </c>
      <c r="V509">
        <v>0</v>
      </c>
    </row>
    <row r="510" spans="1:22">
      <c r="A510">
        <v>11095</v>
      </c>
      <c r="B510" t="s">
        <v>1431</v>
      </c>
      <c r="C510" t="s">
        <v>354</v>
      </c>
      <c r="D510" t="s">
        <v>1336</v>
      </c>
      <c r="E510">
        <v>3</v>
      </c>
      <c r="F510" t="s">
        <v>342</v>
      </c>
      <c r="G510" t="s">
        <v>73</v>
      </c>
      <c r="H510">
        <v>4008917</v>
      </c>
      <c r="I510" t="s">
        <v>1336</v>
      </c>
      <c r="J510">
        <v>13200</v>
      </c>
      <c r="K510">
        <v>4400</v>
      </c>
      <c r="L510">
        <v>9177</v>
      </c>
      <c r="M510">
        <v>3059</v>
      </c>
      <c r="N510">
        <v>9177</v>
      </c>
      <c r="O510">
        <v>100</v>
      </c>
      <c r="P510">
        <v>0</v>
      </c>
      <c r="Q510" t="s">
        <v>75</v>
      </c>
      <c r="R510" t="s">
        <v>161</v>
      </c>
      <c r="S510" t="s">
        <v>122</v>
      </c>
      <c r="T510" t="s">
        <v>85</v>
      </c>
      <c r="U510">
        <v>0</v>
      </c>
      <c r="V510">
        <v>0</v>
      </c>
    </row>
    <row r="511" spans="1:22">
      <c r="A511">
        <v>11095</v>
      </c>
      <c r="B511" t="s">
        <v>784</v>
      </c>
      <c r="C511" t="s">
        <v>552</v>
      </c>
      <c r="D511" t="s">
        <v>1336</v>
      </c>
      <c r="E511">
        <v>1</v>
      </c>
      <c r="F511" t="s">
        <v>342</v>
      </c>
      <c r="G511" t="s">
        <v>73</v>
      </c>
      <c r="H511">
        <v>4008917</v>
      </c>
      <c r="I511" t="s">
        <v>1336</v>
      </c>
      <c r="J511">
        <v>4400</v>
      </c>
      <c r="K511">
        <v>4400</v>
      </c>
      <c r="L511">
        <v>3041</v>
      </c>
      <c r="M511">
        <v>3041.3334</v>
      </c>
      <c r="N511">
        <v>3041.3334</v>
      </c>
      <c r="O511">
        <v>100</v>
      </c>
      <c r="P511">
        <v>0</v>
      </c>
      <c r="Q511" t="s">
        <v>75</v>
      </c>
      <c r="R511" t="s">
        <v>161</v>
      </c>
      <c r="S511" t="s">
        <v>122</v>
      </c>
      <c r="T511" t="s">
        <v>447</v>
      </c>
      <c r="U511">
        <v>0</v>
      </c>
      <c r="V511">
        <v>0</v>
      </c>
    </row>
    <row r="512" spans="1:22">
      <c r="A512">
        <v>61668</v>
      </c>
      <c r="B512" t="s">
        <v>124</v>
      </c>
      <c r="C512" t="s">
        <v>125</v>
      </c>
      <c r="D512" t="s">
        <v>1437</v>
      </c>
      <c r="E512">
        <v>1</v>
      </c>
      <c r="F512" t="s">
        <v>144</v>
      </c>
      <c r="G512" t="s">
        <v>73</v>
      </c>
      <c r="H512">
        <v>5059119</v>
      </c>
      <c r="I512" t="s">
        <v>1438</v>
      </c>
      <c r="J512">
        <v>18500</v>
      </c>
      <c r="K512">
        <v>18500</v>
      </c>
      <c r="L512">
        <v>18500</v>
      </c>
      <c r="M512">
        <v>13134.346600000001</v>
      </c>
      <c r="N512">
        <v>13134.346600000001</v>
      </c>
      <c r="O512">
        <v>100</v>
      </c>
      <c r="P512">
        <v>0</v>
      </c>
      <c r="Q512" t="s">
        <v>75</v>
      </c>
      <c r="R512" t="s">
        <v>1439</v>
      </c>
      <c r="S512" t="s">
        <v>213</v>
      </c>
      <c r="T512" t="s">
        <v>85</v>
      </c>
      <c r="U512">
        <v>0</v>
      </c>
      <c r="V512">
        <v>0</v>
      </c>
    </row>
    <row r="513" spans="1:22">
      <c r="A513">
        <v>61668</v>
      </c>
      <c r="B513" t="s">
        <v>126</v>
      </c>
      <c r="C513" t="s">
        <v>127</v>
      </c>
      <c r="D513" t="s">
        <v>1437</v>
      </c>
      <c r="E513">
        <v>1</v>
      </c>
      <c r="F513" t="s">
        <v>144</v>
      </c>
      <c r="G513" t="s">
        <v>73</v>
      </c>
      <c r="H513">
        <v>5059119</v>
      </c>
      <c r="I513" t="s">
        <v>1438</v>
      </c>
      <c r="J513">
        <v>37800</v>
      </c>
      <c r="K513">
        <v>37800</v>
      </c>
      <c r="L513">
        <v>37800</v>
      </c>
      <c r="M513">
        <v>24201.201300000001</v>
      </c>
      <c r="N513">
        <v>24201.201300000001</v>
      </c>
      <c r="O513">
        <v>100</v>
      </c>
      <c r="P513">
        <v>0</v>
      </c>
      <c r="Q513" t="s">
        <v>75</v>
      </c>
      <c r="R513" t="s">
        <v>1439</v>
      </c>
      <c r="S513" t="s">
        <v>213</v>
      </c>
      <c r="T513" t="s">
        <v>128</v>
      </c>
      <c r="U513">
        <v>0</v>
      </c>
      <c r="V513">
        <v>0</v>
      </c>
    </row>
    <row r="514" spans="1:22">
      <c r="A514">
        <v>61668</v>
      </c>
      <c r="B514" t="s">
        <v>134</v>
      </c>
      <c r="C514" t="s">
        <v>135</v>
      </c>
      <c r="D514" t="s">
        <v>1437</v>
      </c>
      <c r="E514">
        <v>8</v>
      </c>
      <c r="F514" t="s">
        <v>144</v>
      </c>
      <c r="G514" t="s">
        <v>73</v>
      </c>
      <c r="H514">
        <v>5059119</v>
      </c>
      <c r="I514" t="s">
        <v>1438</v>
      </c>
      <c r="J514">
        <v>185600</v>
      </c>
      <c r="K514">
        <v>23200</v>
      </c>
      <c r="L514">
        <v>185600</v>
      </c>
      <c r="M514">
        <v>6800</v>
      </c>
      <c r="N514">
        <v>54400</v>
      </c>
      <c r="O514">
        <v>100</v>
      </c>
      <c r="P514">
        <v>0</v>
      </c>
      <c r="Q514" t="s">
        <v>75</v>
      </c>
      <c r="R514" t="s">
        <v>1439</v>
      </c>
      <c r="S514" t="s">
        <v>213</v>
      </c>
      <c r="T514" t="s">
        <v>136</v>
      </c>
      <c r="U514">
        <v>0</v>
      </c>
      <c r="V514">
        <v>0</v>
      </c>
    </row>
    <row r="515" spans="1:22">
      <c r="A515">
        <v>63119</v>
      </c>
      <c r="B515" t="s">
        <v>577</v>
      </c>
      <c r="C515" t="s">
        <v>578</v>
      </c>
      <c r="D515" t="s">
        <v>859</v>
      </c>
      <c r="E515">
        <v>1</v>
      </c>
      <c r="F515" t="s">
        <v>72</v>
      </c>
      <c r="G515" t="s">
        <v>73</v>
      </c>
      <c r="H515">
        <v>5059153</v>
      </c>
      <c r="I515" t="s">
        <v>1438</v>
      </c>
      <c r="J515">
        <v>140000</v>
      </c>
      <c r="K515">
        <v>140000</v>
      </c>
      <c r="L515">
        <v>110160</v>
      </c>
      <c r="M515">
        <v>101105</v>
      </c>
      <c r="N515">
        <v>101105</v>
      </c>
      <c r="O515">
        <v>100</v>
      </c>
      <c r="P515">
        <v>19</v>
      </c>
      <c r="Q515" t="s">
        <v>75</v>
      </c>
      <c r="R515" t="s">
        <v>1485</v>
      </c>
      <c r="S515" t="s">
        <v>88</v>
      </c>
      <c r="T515" t="s">
        <v>162</v>
      </c>
      <c r="U515">
        <v>0</v>
      </c>
      <c r="V515">
        <v>0</v>
      </c>
    </row>
    <row r="516" spans="1:22">
      <c r="A516">
        <v>64373</v>
      </c>
      <c r="B516" t="s">
        <v>1486</v>
      </c>
      <c r="C516" t="s">
        <v>1487</v>
      </c>
      <c r="D516" t="s">
        <v>246</v>
      </c>
      <c r="E516">
        <v>1</v>
      </c>
      <c r="F516" t="s">
        <v>72</v>
      </c>
      <c r="G516" t="s">
        <v>73</v>
      </c>
      <c r="H516">
        <v>5059154</v>
      </c>
      <c r="I516" t="s">
        <v>1438</v>
      </c>
      <c r="J516">
        <v>2323000</v>
      </c>
      <c r="K516">
        <v>2323000</v>
      </c>
      <c r="L516">
        <v>1956830</v>
      </c>
      <c r="M516">
        <v>1758670</v>
      </c>
      <c r="N516">
        <v>1758670</v>
      </c>
      <c r="O516">
        <v>100</v>
      </c>
      <c r="P516">
        <v>21</v>
      </c>
      <c r="Q516" t="s">
        <v>75</v>
      </c>
      <c r="R516" t="s">
        <v>1488</v>
      </c>
      <c r="S516" t="s">
        <v>195</v>
      </c>
      <c r="T516" t="s">
        <v>1489</v>
      </c>
      <c r="U516">
        <v>0</v>
      </c>
      <c r="V516">
        <v>0</v>
      </c>
    </row>
    <row r="517" spans="1:22">
      <c r="A517">
        <v>64373</v>
      </c>
      <c r="B517" t="s">
        <v>1047</v>
      </c>
      <c r="C517" t="s">
        <v>440</v>
      </c>
      <c r="D517" t="s">
        <v>246</v>
      </c>
      <c r="E517">
        <v>1</v>
      </c>
      <c r="F517" t="s">
        <v>72</v>
      </c>
      <c r="G517" t="s">
        <v>73</v>
      </c>
      <c r="H517">
        <v>5059154</v>
      </c>
      <c r="I517" t="s">
        <v>1438</v>
      </c>
      <c r="J517">
        <v>36500</v>
      </c>
      <c r="K517">
        <v>36500</v>
      </c>
      <c r="L517">
        <v>27887</v>
      </c>
      <c r="M517">
        <v>25333.383300000001</v>
      </c>
      <c r="N517">
        <v>25333.383300000001</v>
      </c>
      <c r="O517">
        <v>100</v>
      </c>
      <c r="P517">
        <v>21</v>
      </c>
      <c r="Q517" t="s">
        <v>75</v>
      </c>
      <c r="R517" t="s">
        <v>1488</v>
      </c>
      <c r="S517" t="s">
        <v>195</v>
      </c>
      <c r="T517" t="s">
        <v>598</v>
      </c>
      <c r="U517">
        <v>0</v>
      </c>
      <c r="V517">
        <v>0</v>
      </c>
    </row>
    <row r="518" spans="1:22">
      <c r="A518">
        <v>64984</v>
      </c>
      <c r="B518" t="s">
        <v>1440</v>
      </c>
      <c r="C518" t="s">
        <v>1441</v>
      </c>
      <c r="D518" t="s">
        <v>157</v>
      </c>
      <c r="E518">
        <v>1</v>
      </c>
      <c r="F518" t="s">
        <v>72</v>
      </c>
      <c r="G518" t="s">
        <v>73</v>
      </c>
      <c r="H518">
        <v>5059142</v>
      </c>
      <c r="I518" t="s">
        <v>1438</v>
      </c>
      <c r="J518">
        <v>1707000</v>
      </c>
      <c r="K518">
        <v>1707000</v>
      </c>
      <c r="L518">
        <v>1350440</v>
      </c>
      <c r="M518">
        <v>1553370</v>
      </c>
      <c r="N518">
        <v>1553370</v>
      </c>
      <c r="O518">
        <v>100</v>
      </c>
      <c r="P518">
        <v>9</v>
      </c>
      <c r="Q518" t="s">
        <v>75</v>
      </c>
      <c r="R518" t="s">
        <v>865</v>
      </c>
      <c r="S518" t="s">
        <v>195</v>
      </c>
      <c r="T518" t="s">
        <v>1435</v>
      </c>
      <c r="U518">
        <v>0</v>
      </c>
      <c r="V518">
        <v>0</v>
      </c>
    </row>
    <row r="519" spans="1:22">
      <c r="A519">
        <v>10003</v>
      </c>
      <c r="B519" t="s">
        <v>534</v>
      </c>
      <c r="C519" t="s">
        <v>202</v>
      </c>
      <c r="D519" t="s">
        <v>262</v>
      </c>
      <c r="E519">
        <v>1</v>
      </c>
      <c r="F519" t="s">
        <v>72</v>
      </c>
      <c r="G519" t="s">
        <v>73</v>
      </c>
      <c r="H519">
        <v>5059161</v>
      </c>
      <c r="I519" t="s">
        <v>1438</v>
      </c>
      <c r="J519">
        <v>658000</v>
      </c>
      <c r="K519">
        <v>658000</v>
      </c>
      <c r="L519">
        <v>532980</v>
      </c>
      <c r="M519">
        <v>532980</v>
      </c>
      <c r="N519">
        <v>532980</v>
      </c>
      <c r="O519">
        <v>100</v>
      </c>
      <c r="P519">
        <v>19</v>
      </c>
      <c r="Q519" t="s">
        <v>75</v>
      </c>
      <c r="R519" t="s">
        <v>1490</v>
      </c>
      <c r="S519" t="s">
        <v>158</v>
      </c>
      <c r="T519" t="s">
        <v>203</v>
      </c>
      <c r="U519">
        <v>0</v>
      </c>
      <c r="V519">
        <v>0</v>
      </c>
    </row>
    <row r="520" spans="1:22">
      <c r="A520">
        <v>10235</v>
      </c>
      <c r="B520" t="s">
        <v>1061</v>
      </c>
      <c r="C520" t="s">
        <v>778</v>
      </c>
      <c r="D520" t="s">
        <v>254</v>
      </c>
      <c r="E520">
        <v>1</v>
      </c>
      <c r="F520" t="s">
        <v>72</v>
      </c>
      <c r="G520" t="s">
        <v>73</v>
      </c>
      <c r="H520">
        <v>5059137</v>
      </c>
      <c r="I520" t="s">
        <v>1438</v>
      </c>
      <c r="J520">
        <v>693000</v>
      </c>
      <c r="K520">
        <v>693000</v>
      </c>
      <c r="L520">
        <v>526680</v>
      </c>
      <c r="M520">
        <v>471240</v>
      </c>
      <c r="N520">
        <v>471240</v>
      </c>
      <c r="O520">
        <v>100</v>
      </c>
      <c r="P520">
        <v>24</v>
      </c>
      <c r="T520" t="s">
        <v>779</v>
      </c>
      <c r="U520">
        <v>0</v>
      </c>
      <c r="V520">
        <v>0</v>
      </c>
    </row>
    <row r="521" spans="1:22">
      <c r="A521">
        <v>10235</v>
      </c>
      <c r="B521" t="s">
        <v>793</v>
      </c>
      <c r="C521" t="s">
        <v>794</v>
      </c>
      <c r="D521" t="s">
        <v>254</v>
      </c>
      <c r="E521">
        <v>2</v>
      </c>
      <c r="F521" t="s">
        <v>72</v>
      </c>
      <c r="G521" t="s">
        <v>73</v>
      </c>
      <c r="H521">
        <v>5059137</v>
      </c>
      <c r="I521" t="s">
        <v>1438</v>
      </c>
      <c r="J521">
        <v>5000</v>
      </c>
      <c r="K521">
        <v>2500</v>
      </c>
      <c r="L521">
        <v>3800</v>
      </c>
      <c r="M521">
        <v>1757.1429000000001</v>
      </c>
      <c r="N521">
        <v>3514.2858000000001</v>
      </c>
      <c r="O521">
        <v>100</v>
      </c>
      <c r="P521">
        <v>24</v>
      </c>
      <c r="T521" t="s">
        <v>779</v>
      </c>
      <c r="U521">
        <v>0</v>
      </c>
      <c r="V521">
        <v>0</v>
      </c>
    </row>
    <row r="522" spans="1:22">
      <c r="A522">
        <v>10120</v>
      </c>
      <c r="B522" t="s">
        <v>1442</v>
      </c>
      <c r="C522" t="s">
        <v>541</v>
      </c>
      <c r="D522" t="s">
        <v>262</v>
      </c>
      <c r="E522">
        <v>2</v>
      </c>
      <c r="F522" t="s">
        <v>96</v>
      </c>
      <c r="G522" t="s">
        <v>73</v>
      </c>
      <c r="H522">
        <v>4008921</v>
      </c>
      <c r="I522" t="s">
        <v>1438</v>
      </c>
      <c r="J522">
        <v>232000</v>
      </c>
      <c r="K522">
        <v>116000</v>
      </c>
      <c r="L522">
        <v>232000</v>
      </c>
      <c r="M522">
        <v>72760</v>
      </c>
      <c r="N522">
        <v>145520</v>
      </c>
      <c r="O522">
        <v>100</v>
      </c>
      <c r="P522">
        <v>0</v>
      </c>
      <c r="Q522" t="s">
        <v>75</v>
      </c>
      <c r="R522" t="s">
        <v>97</v>
      </c>
      <c r="S522" t="s">
        <v>98</v>
      </c>
      <c r="T522" t="s">
        <v>542</v>
      </c>
      <c r="U522">
        <v>0</v>
      </c>
      <c r="V522">
        <v>0</v>
      </c>
    </row>
    <row r="523" spans="1:22">
      <c r="A523">
        <v>10354</v>
      </c>
      <c r="B523" t="s">
        <v>288</v>
      </c>
      <c r="C523" t="s">
        <v>210</v>
      </c>
      <c r="D523" t="s">
        <v>690</v>
      </c>
      <c r="E523">
        <v>1</v>
      </c>
      <c r="F523" t="s">
        <v>212</v>
      </c>
      <c r="G523" t="s">
        <v>73</v>
      </c>
      <c r="H523">
        <v>5059151</v>
      </c>
      <c r="I523" t="s">
        <v>1438</v>
      </c>
      <c r="J523">
        <v>741000</v>
      </c>
      <c r="K523">
        <v>741000</v>
      </c>
      <c r="L523">
        <v>585390</v>
      </c>
      <c r="M523">
        <v>565165.26309999998</v>
      </c>
      <c r="N523">
        <v>565165.26309999998</v>
      </c>
      <c r="O523">
        <v>100</v>
      </c>
      <c r="P523">
        <v>21</v>
      </c>
      <c r="Q523" t="s">
        <v>75</v>
      </c>
      <c r="R523" t="s">
        <v>1443</v>
      </c>
      <c r="S523" t="s">
        <v>88</v>
      </c>
      <c r="T523" t="s">
        <v>214</v>
      </c>
      <c r="U523">
        <v>65000</v>
      </c>
      <c r="V523">
        <v>65000</v>
      </c>
    </row>
    <row r="524" spans="1:22">
      <c r="A524">
        <v>10354</v>
      </c>
      <c r="B524" t="s">
        <v>209</v>
      </c>
      <c r="C524" t="s">
        <v>210</v>
      </c>
      <c r="D524" t="s">
        <v>690</v>
      </c>
      <c r="E524">
        <v>1</v>
      </c>
      <c r="F524" t="s">
        <v>212</v>
      </c>
      <c r="G524" t="s">
        <v>73</v>
      </c>
      <c r="H524">
        <v>5059151</v>
      </c>
      <c r="I524" t="s">
        <v>1438</v>
      </c>
      <c r="J524">
        <v>700400</v>
      </c>
      <c r="K524">
        <v>700400</v>
      </c>
      <c r="L524">
        <v>553316</v>
      </c>
      <c r="M524">
        <v>505830</v>
      </c>
      <c r="N524">
        <v>505830</v>
      </c>
      <c r="O524">
        <v>100</v>
      </c>
      <c r="P524">
        <v>21</v>
      </c>
      <c r="Q524" t="s">
        <v>75</v>
      </c>
      <c r="R524" t="s">
        <v>1443</v>
      </c>
      <c r="S524" t="s">
        <v>88</v>
      </c>
      <c r="T524" t="s">
        <v>214</v>
      </c>
      <c r="U524">
        <v>14600</v>
      </c>
      <c r="V524">
        <v>14600</v>
      </c>
    </row>
    <row r="525" spans="1:22">
      <c r="A525">
        <v>10354</v>
      </c>
      <c r="B525" t="s">
        <v>289</v>
      </c>
      <c r="C525" t="s">
        <v>210</v>
      </c>
      <c r="D525" t="s">
        <v>690</v>
      </c>
      <c r="E525">
        <v>-1</v>
      </c>
      <c r="F525" t="s">
        <v>212</v>
      </c>
      <c r="G525" t="s">
        <v>73</v>
      </c>
      <c r="H525">
        <v>5059151</v>
      </c>
      <c r="I525" t="s">
        <v>1438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100</v>
      </c>
      <c r="P525">
        <v>21</v>
      </c>
      <c r="Q525" t="s">
        <v>75</v>
      </c>
      <c r="R525" t="s">
        <v>1443</v>
      </c>
      <c r="S525" t="s">
        <v>88</v>
      </c>
      <c r="T525" t="s">
        <v>214</v>
      </c>
      <c r="U525">
        <v>65000</v>
      </c>
      <c r="V525">
        <v>-65000</v>
      </c>
    </row>
    <row r="526" spans="1:22">
      <c r="A526">
        <v>10354</v>
      </c>
      <c r="B526" t="s">
        <v>215</v>
      </c>
      <c r="C526" t="s">
        <v>210</v>
      </c>
      <c r="D526" t="s">
        <v>690</v>
      </c>
      <c r="E526">
        <v>-1</v>
      </c>
      <c r="F526" t="s">
        <v>212</v>
      </c>
      <c r="G526" t="s">
        <v>73</v>
      </c>
      <c r="H526">
        <v>5059151</v>
      </c>
      <c r="I526" t="s">
        <v>1438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100</v>
      </c>
      <c r="P526">
        <v>21</v>
      </c>
      <c r="Q526" t="s">
        <v>75</v>
      </c>
      <c r="R526" t="s">
        <v>1443</v>
      </c>
      <c r="S526" t="s">
        <v>88</v>
      </c>
      <c r="T526" t="s">
        <v>214</v>
      </c>
      <c r="U526">
        <v>14600</v>
      </c>
      <c r="V526">
        <v>-14600</v>
      </c>
    </row>
    <row r="527" spans="1:22">
      <c r="A527">
        <v>10003</v>
      </c>
      <c r="B527" t="s">
        <v>197</v>
      </c>
      <c r="C527" t="s">
        <v>198</v>
      </c>
      <c r="D527" t="s">
        <v>262</v>
      </c>
      <c r="E527">
        <v>1</v>
      </c>
      <c r="F527" t="s">
        <v>72</v>
      </c>
      <c r="G527" t="s">
        <v>73</v>
      </c>
      <c r="H527">
        <v>5059161</v>
      </c>
      <c r="I527" t="s">
        <v>1438</v>
      </c>
      <c r="J527">
        <v>8800</v>
      </c>
      <c r="K527">
        <v>8800</v>
      </c>
      <c r="L527">
        <v>6952</v>
      </c>
      <c r="M527">
        <v>6237.4952000000003</v>
      </c>
      <c r="N527">
        <v>6237.4952000000003</v>
      </c>
      <c r="O527">
        <v>100</v>
      </c>
      <c r="P527">
        <v>21</v>
      </c>
      <c r="Q527" t="s">
        <v>75</v>
      </c>
      <c r="R527" t="s">
        <v>1490</v>
      </c>
      <c r="S527" t="s">
        <v>158</v>
      </c>
      <c r="T527" t="s">
        <v>141</v>
      </c>
      <c r="U527">
        <v>0</v>
      </c>
      <c r="V527">
        <v>0</v>
      </c>
    </row>
    <row r="528" spans="1:22">
      <c r="A528">
        <v>10003</v>
      </c>
      <c r="B528" t="s">
        <v>199</v>
      </c>
      <c r="C528" t="s">
        <v>200</v>
      </c>
      <c r="D528" t="s">
        <v>262</v>
      </c>
      <c r="E528">
        <v>0.1</v>
      </c>
      <c r="F528" t="s">
        <v>72</v>
      </c>
      <c r="G528" t="s">
        <v>73</v>
      </c>
      <c r="H528">
        <v>5059161</v>
      </c>
      <c r="I528" t="s">
        <v>1438</v>
      </c>
      <c r="J528">
        <v>26300</v>
      </c>
      <c r="K528">
        <v>263000</v>
      </c>
      <c r="L528">
        <v>20777</v>
      </c>
      <c r="M528">
        <v>182379.1796</v>
      </c>
      <c r="N528">
        <v>18237.917959999999</v>
      </c>
      <c r="O528">
        <v>100</v>
      </c>
      <c r="P528">
        <v>21</v>
      </c>
      <c r="Q528" t="s">
        <v>75</v>
      </c>
      <c r="R528" t="s">
        <v>1490</v>
      </c>
      <c r="S528" t="s">
        <v>158</v>
      </c>
      <c r="T528" t="s">
        <v>201</v>
      </c>
      <c r="U528">
        <v>0</v>
      </c>
      <c r="V528">
        <v>0</v>
      </c>
    </row>
    <row r="529" spans="1:22">
      <c r="A529">
        <v>10003</v>
      </c>
      <c r="B529" t="s">
        <v>334</v>
      </c>
      <c r="C529" t="s">
        <v>335</v>
      </c>
      <c r="D529" t="s">
        <v>262</v>
      </c>
      <c r="E529">
        <v>1</v>
      </c>
      <c r="F529" t="s">
        <v>72</v>
      </c>
      <c r="G529" t="s">
        <v>73</v>
      </c>
      <c r="H529">
        <v>5059161</v>
      </c>
      <c r="I529" t="s">
        <v>1438</v>
      </c>
      <c r="J529">
        <v>21400</v>
      </c>
      <c r="K529">
        <v>21400</v>
      </c>
      <c r="L529">
        <v>15836</v>
      </c>
      <c r="M529">
        <v>14049.9791</v>
      </c>
      <c r="N529">
        <v>14049.9791</v>
      </c>
      <c r="O529">
        <v>100</v>
      </c>
      <c r="P529">
        <v>26</v>
      </c>
      <c r="Q529" t="s">
        <v>75</v>
      </c>
      <c r="R529" t="s">
        <v>1490</v>
      </c>
      <c r="S529" t="s">
        <v>158</v>
      </c>
      <c r="T529" t="s">
        <v>336</v>
      </c>
      <c r="U529">
        <v>0</v>
      </c>
      <c r="V529">
        <v>0</v>
      </c>
    </row>
    <row r="530" spans="1:22">
      <c r="A530">
        <v>10383</v>
      </c>
      <c r="B530" t="s">
        <v>1444</v>
      </c>
      <c r="C530" t="s">
        <v>1221</v>
      </c>
      <c r="D530" t="s">
        <v>725</v>
      </c>
      <c r="E530">
        <v>1</v>
      </c>
      <c r="F530" t="s">
        <v>144</v>
      </c>
      <c r="G530" t="s">
        <v>73</v>
      </c>
      <c r="H530">
        <v>5059148</v>
      </c>
      <c r="I530" t="s">
        <v>1438</v>
      </c>
      <c r="J530">
        <v>926000</v>
      </c>
      <c r="K530">
        <v>926000</v>
      </c>
      <c r="L530">
        <v>926000</v>
      </c>
      <c r="M530">
        <v>768580</v>
      </c>
      <c r="N530">
        <v>768580</v>
      </c>
      <c r="O530">
        <v>100</v>
      </c>
      <c r="P530">
        <v>0</v>
      </c>
      <c r="Q530" t="s">
        <v>75</v>
      </c>
      <c r="R530" t="s">
        <v>1445</v>
      </c>
      <c r="S530" t="s">
        <v>88</v>
      </c>
      <c r="T530" t="s">
        <v>390</v>
      </c>
      <c r="U530">
        <v>0</v>
      </c>
      <c r="V530">
        <v>0</v>
      </c>
    </row>
    <row r="531" spans="1:22">
      <c r="A531">
        <v>10431</v>
      </c>
      <c r="B531" t="s">
        <v>1446</v>
      </c>
      <c r="C531" t="s">
        <v>568</v>
      </c>
      <c r="D531" t="s">
        <v>725</v>
      </c>
      <c r="E531">
        <v>1</v>
      </c>
      <c r="F531" t="s">
        <v>72</v>
      </c>
      <c r="G531" t="s">
        <v>73</v>
      </c>
      <c r="H531">
        <v>5059136</v>
      </c>
      <c r="I531" t="s">
        <v>1438</v>
      </c>
      <c r="J531">
        <v>45100</v>
      </c>
      <c r="K531">
        <v>45100</v>
      </c>
      <c r="L531">
        <v>35629</v>
      </c>
      <c r="M531">
        <v>32021</v>
      </c>
      <c r="N531">
        <v>32021</v>
      </c>
      <c r="O531">
        <v>100</v>
      </c>
      <c r="P531">
        <v>21</v>
      </c>
      <c r="Q531" t="s">
        <v>75</v>
      </c>
      <c r="R531" t="s">
        <v>1447</v>
      </c>
      <c r="S531" t="s">
        <v>88</v>
      </c>
      <c r="T531" t="s">
        <v>394</v>
      </c>
      <c r="U531">
        <v>0</v>
      </c>
      <c r="V531">
        <v>0</v>
      </c>
    </row>
    <row r="532" spans="1:22">
      <c r="A532">
        <v>10431</v>
      </c>
      <c r="B532" t="s">
        <v>334</v>
      </c>
      <c r="C532" t="s">
        <v>335</v>
      </c>
      <c r="D532" t="s">
        <v>725</v>
      </c>
      <c r="E532">
        <v>0.2</v>
      </c>
      <c r="F532" t="s">
        <v>72</v>
      </c>
      <c r="G532" t="s">
        <v>73</v>
      </c>
      <c r="H532">
        <v>5059136</v>
      </c>
      <c r="I532" t="s">
        <v>1438</v>
      </c>
      <c r="J532">
        <v>4280</v>
      </c>
      <c r="K532">
        <v>21400</v>
      </c>
      <c r="L532">
        <v>3167</v>
      </c>
      <c r="M532">
        <v>13893.597</v>
      </c>
      <c r="N532">
        <v>2778.7194</v>
      </c>
      <c r="O532">
        <v>100</v>
      </c>
      <c r="P532">
        <v>26</v>
      </c>
      <c r="Q532" t="s">
        <v>75</v>
      </c>
      <c r="R532" t="s">
        <v>1447</v>
      </c>
      <c r="S532" t="s">
        <v>88</v>
      </c>
      <c r="T532" t="s">
        <v>336</v>
      </c>
      <c r="U532">
        <v>0</v>
      </c>
      <c r="V532">
        <v>0</v>
      </c>
    </row>
    <row r="533" spans="1:22">
      <c r="A533">
        <v>10433</v>
      </c>
      <c r="B533" t="s">
        <v>1448</v>
      </c>
      <c r="C533" t="s">
        <v>1449</v>
      </c>
      <c r="D533" t="s">
        <v>725</v>
      </c>
      <c r="E533">
        <v>1</v>
      </c>
      <c r="F533" t="s">
        <v>96</v>
      </c>
      <c r="G533" t="s">
        <v>73</v>
      </c>
      <c r="H533">
        <v>4008922</v>
      </c>
      <c r="I533" t="s">
        <v>1438</v>
      </c>
      <c r="J533">
        <v>21000</v>
      </c>
      <c r="K533">
        <v>21000</v>
      </c>
      <c r="L533">
        <v>14700</v>
      </c>
      <c r="M533">
        <v>11134.954599999999</v>
      </c>
      <c r="N533">
        <v>11134.954599999999</v>
      </c>
      <c r="O533">
        <v>100</v>
      </c>
      <c r="P533">
        <v>30</v>
      </c>
      <c r="Q533" t="s">
        <v>75</v>
      </c>
      <c r="R533" t="s">
        <v>97</v>
      </c>
      <c r="S533" t="s">
        <v>98</v>
      </c>
      <c r="T533" t="s">
        <v>1450</v>
      </c>
      <c r="U533">
        <v>0</v>
      </c>
      <c r="V533">
        <v>0</v>
      </c>
    </row>
    <row r="534" spans="1:22">
      <c r="A534">
        <v>10433</v>
      </c>
      <c r="B534" t="s">
        <v>1451</v>
      </c>
      <c r="C534" t="s">
        <v>1452</v>
      </c>
      <c r="D534" t="s">
        <v>725</v>
      </c>
      <c r="E534">
        <v>1</v>
      </c>
      <c r="F534" t="s">
        <v>96</v>
      </c>
      <c r="G534" t="s">
        <v>73</v>
      </c>
      <c r="H534">
        <v>4008922</v>
      </c>
      <c r="I534" t="s">
        <v>1438</v>
      </c>
      <c r="J534">
        <v>18000</v>
      </c>
      <c r="K534">
        <v>18000</v>
      </c>
      <c r="L534">
        <v>16200</v>
      </c>
      <c r="M534">
        <v>15090.476199999999</v>
      </c>
      <c r="N534">
        <v>15090.476199999999</v>
      </c>
      <c r="O534">
        <v>100</v>
      </c>
      <c r="P534">
        <v>10</v>
      </c>
      <c r="Q534" t="s">
        <v>75</v>
      </c>
      <c r="R534" t="s">
        <v>97</v>
      </c>
      <c r="S534" t="s">
        <v>98</v>
      </c>
      <c r="T534" t="s">
        <v>155</v>
      </c>
      <c r="U534">
        <v>0</v>
      </c>
      <c r="V534">
        <v>0</v>
      </c>
    </row>
    <row r="535" spans="1:22">
      <c r="A535">
        <v>10003</v>
      </c>
      <c r="B535" t="s">
        <v>204</v>
      </c>
      <c r="C535" t="s">
        <v>198</v>
      </c>
      <c r="D535" t="s">
        <v>262</v>
      </c>
      <c r="E535">
        <v>1</v>
      </c>
      <c r="F535" t="s">
        <v>72</v>
      </c>
      <c r="G535" t="s">
        <v>73</v>
      </c>
      <c r="H535">
        <v>5059161</v>
      </c>
      <c r="I535" t="s">
        <v>1438</v>
      </c>
      <c r="J535">
        <v>17100</v>
      </c>
      <c r="K535">
        <v>17100</v>
      </c>
      <c r="L535">
        <v>13509</v>
      </c>
      <c r="M535">
        <v>12038.783299999999</v>
      </c>
      <c r="N535">
        <v>12038.783299999999</v>
      </c>
      <c r="O535">
        <v>100</v>
      </c>
      <c r="P535">
        <v>21</v>
      </c>
      <c r="Q535" t="s">
        <v>75</v>
      </c>
      <c r="R535" t="s">
        <v>1490</v>
      </c>
      <c r="S535" t="s">
        <v>158</v>
      </c>
      <c r="T535" t="s">
        <v>141</v>
      </c>
      <c r="U535">
        <v>0</v>
      </c>
      <c r="V535">
        <v>0</v>
      </c>
    </row>
    <row r="536" spans="1:22">
      <c r="A536">
        <v>10235</v>
      </c>
      <c r="B536" t="s">
        <v>1048</v>
      </c>
      <c r="C536" t="s">
        <v>1049</v>
      </c>
      <c r="D536" t="s">
        <v>254</v>
      </c>
      <c r="E536">
        <v>3</v>
      </c>
      <c r="F536" t="s">
        <v>72</v>
      </c>
      <c r="G536" t="s">
        <v>73</v>
      </c>
      <c r="H536">
        <v>5059137</v>
      </c>
      <c r="I536" t="s">
        <v>1438</v>
      </c>
      <c r="J536">
        <v>11100</v>
      </c>
      <c r="K536">
        <v>3700</v>
      </c>
      <c r="L536">
        <v>8769</v>
      </c>
      <c r="M536">
        <v>2627</v>
      </c>
      <c r="N536">
        <v>7881</v>
      </c>
      <c r="O536">
        <v>100</v>
      </c>
      <c r="P536">
        <v>21</v>
      </c>
      <c r="T536" t="s">
        <v>480</v>
      </c>
      <c r="U536">
        <v>0</v>
      </c>
      <c r="V536">
        <v>0</v>
      </c>
    </row>
    <row r="537" spans="1:22">
      <c r="A537">
        <v>10235</v>
      </c>
      <c r="B537" t="s">
        <v>1050</v>
      </c>
      <c r="C537" t="s">
        <v>286</v>
      </c>
      <c r="D537" t="s">
        <v>254</v>
      </c>
      <c r="E537">
        <v>4</v>
      </c>
      <c r="F537" t="s">
        <v>72</v>
      </c>
      <c r="G537" t="s">
        <v>73</v>
      </c>
      <c r="H537">
        <v>5059137</v>
      </c>
      <c r="I537" t="s">
        <v>1438</v>
      </c>
      <c r="J537">
        <v>13600</v>
      </c>
      <c r="K537">
        <v>3400</v>
      </c>
      <c r="L537">
        <v>10744</v>
      </c>
      <c r="M537">
        <v>2414</v>
      </c>
      <c r="N537">
        <v>9656</v>
      </c>
      <c r="O537">
        <v>100</v>
      </c>
      <c r="P537">
        <v>21</v>
      </c>
      <c r="T537" t="s">
        <v>85</v>
      </c>
      <c r="U537">
        <v>0</v>
      </c>
      <c r="V537">
        <v>0</v>
      </c>
    </row>
    <row r="538" spans="1:22">
      <c r="A538">
        <v>10235</v>
      </c>
      <c r="B538" t="s">
        <v>784</v>
      </c>
      <c r="C538" t="s">
        <v>552</v>
      </c>
      <c r="D538" t="s">
        <v>254</v>
      </c>
      <c r="E538">
        <v>10</v>
      </c>
      <c r="F538" t="s">
        <v>72</v>
      </c>
      <c r="G538" t="s">
        <v>73</v>
      </c>
      <c r="H538">
        <v>5059137</v>
      </c>
      <c r="I538" t="s">
        <v>1438</v>
      </c>
      <c r="J538">
        <v>44000</v>
      </c>
      <c r="K538">
        <v>4400</v>
      </c>
      <c r="L538">
        <v>34760</v>
      </c>
      <c r="M538">
        <v>3041.3334</v>
      </c>
      <c r="N538">
        <v>30413.333999999999</v>
      </c>
      <c r="O538">
        <v>100</v>
      </c>
      <c r="P538">
        <v>21</v>
      </c>
      <c r="T538" t="s">
        <v>447</v>
      </c>
      <c r="U538">
        <v>0</v>
      </c>
      <c r="V538">
        <v>0</v>
      </c>
    </row>
    <row r="539" spans="1:22">
      <c r="A539">
        <v>10235</v>
      </c>
      <c r="B539" t="s">
        <v>1051</v>
      </c>
      <c r="C539" t="s">
        <v>417</v>
      </c>
      <c r="D539" t="s">
        <v>254</v>
      </c>
      <c r="E539">
        <v>4</v>
      </c>
      <c r="F539" t="s">
        <v>72</v>
      </c>
      <c r="G539" t="s">
        <v>73</v>
      </c>
      <c r="H539">
        <v>5059137</v>
      </c>
      <c r="I539" t="s">
        <v>1438</v>
      </c>
      <c r="J539">
        <v>4400</v>
      </c>
      <c r="K539">
        <v>1100</v>
      </c>
      <c r="L539">
        <v>3476</v>
      </c>
      <c r="M539">
        <v>781</v>
      </c>
      <c r="N539">
        <v>3124</v>
      </c>
      <c r="O539">
        <v>100</v>
      </c>
      <c r="P539">
        <v>21</v>
      </c>
      <c r="T539" t="s">
        <v>172</v>
      </c>
      <c r="U539">
        <v>0</v>
      </c>
      <c r="V539">
        <v>0</v>
      </c>
    </row>
    <row r="540" spans="1:22">
      <c r="A540">
        <v>10235</v>
      </c>
      <c r="B540" t="s">
        <v>895</v>
      </c>
      <c r="C540" t="s">
        <v>333</v>
      </c>
      <c r="D540" t="s">
        <v>254</v>
      </c>
      <c r="E540">
        <v>3</v>
      </c>
      <c r="F540" t="s">
        <v>72</v>
      </c>
      <c r="G540" t="s">
        <v>73</v>
      </c>
      <c r="H540">
        <v>5059137</v>
      </c>
      <c r="I540" t="s">
        <v>1438</v>
      </c>
      <c r="J540">
        <v>31800</v>
      </c>
      <c r="K540">
        <v>10600</v>
      </c>
      <c r="L540">
        <v>25122</v>
      </c>
      <c r="M540">
        <v>7620</v>
      </c>
      <c r="N540">
        <v>22860</v>
      </c>
      <c r="O540">
        <v>100</v>
      </c>
      <c r="P540">
        <v>21</v>
      </c>
      <c r="T540" t="s">
        <v>85</v>
      </c>
      <c r="U540">
        <v>0</v>
      </c>
      <c r="V540">
        <v>0</v>
      </c>
    </row>
    <row r="541" spans="1:22">
      <c r="A541">
        <v>10235</v>
      </c>
      <c r="B541" t="s">
        <v>1052</v>
      </c>
      <c r="C541" t="s">
        <v>667</v>
      </c>
      <c r="D541" t="s">
        <v>254</v>
      </c>
      <c r="E541">
        <v>4</v>
      </c>
      <c r="F541" t="s">
        <v>72</v>
      </c>
      <c r="G541" t="s">
        <v>73</v>
      </c>
      <c r="H541">
        <v>5059137</v>
      </c>
      <c r="I541" t="s">
        <v>1438</v>
      </c>
      <c r="J541">
        <v>97200</v>
      </c>
      <c r="K541">
        <v>24300</v>
      </c>
      <c r="L541">
        <v>76788</v>
      </c>
      <c r="M541">
        <v>17253</v>
      </c>
      <c r="N541">
        <v>69012</v>
      </c>
      <c r="O541">
        <v>100</v>
      </c>
      <c r="P541">
        <v>21</v>
      </c>
      <c r="T541" t="s">
        <v>85</v>
      </c>
      <c r="U541">
        <v>0</v>
      </c>
      <c r="V541">
        <v>0</v>
      </c>
    </row>
    <row r="542" spans="1:22">
      <c r="A542">
        <v>10235</v>
      </c>
      <c r="B542" t="s">
        <v>1053</v>
      </c>
      <c r="C542" t="s">
        <v>1054</v>
      </c>
      <c r="D542" t="s">
        <v>254</v>
      </c>
      <c r="E542">
        <v>2</v>
      </c>
      <c r="F542" t="s">
        <v>72</v>
      </c>
      <c r="G542" t="s">
        <v>73</v>
      </c>
      <c r="H542">
        <v>5059137</v>
      </c>
      <c r="I542" t="s">
        <v>1438</v>
      </c>
      <c r="J542">
        <v>42400</v>
      </c>
      <c r="K542">
        <v>21200</v>
      </c>
      <c r="L542">
        <v>33496</v>
      </c>
      <c r="M542">
        <v>15052</v>
      </c>
      <c r="N542">
        <v>30104</v>
      </c>
      <c r="O542">
        <v>100</v>
      </c>
      <c r="P542">
        <v>21</v>
      </c>
      <c r="T542" t="s">
        <v>85</v>
      </c>
      <c r="U542">
        <v>0</v>
      </c>
      <c r="V542">
        <v>0</v>
      </c>
    </row>
    <row r="543" spans="1:22">
      <c r="A543">
        <v>10235</v>
      </c>
      <c r="B543" t="s">
        <v>1114</v>
      </c>
      <c r="C543" t="s">
        <v>140</v>
      </c>
      <c r="D543" t="s">
        <v>254</v>
      </c>
      <c r="E543">
        <v>1</v>
      </c>
      <c r="F543" t="s">
        <v>72</v>
      </c>
      <c r="G543" t="s">
        <v>73</v>
      </c>
      <c r="H543">
        <v>5059137</v>
      </c>
      <c r="I543" t="s">
        <v>1438</v>
      </c>
      <c r="J543">
        <v>24900</v>
      </c>
      <c r="K543">
        <v>24900</v>
      </c>
      <c r="L543">
        <v>19671</v>
      </c>
      <c r="M543">
        <v>17679</v>
      </c>
      <c r="N543">
        <v>17679</v>
      </c>
      <c r="O543">
        <v>100</v>
      </c>
      <c r="P543">
        <v>21</v>
      </c>
      <c r="T543" t="s">
        <v>598</v>
      </c>
      <c r="U543">
        <v>0</v>
      </c>
      <c r="V543">
        <v>0</v>
      </c>
    </row>
    <row r="544" spans="1:22">
      <c r="A544">
        <v>10235</v>
      </c>
      <c r="B544" t="s">
        <v>1055</v>
      </c>
      <c r="C544" t="s">
        <v>796</v>
      </c>
      <c r="D544" t="s">
        <v>254</v>
      </c>
      <c r="E544">
        <v>2</v>
      </c>
      <c r="F544" t="s">
        <v>72</v>
      </c>
      <c r="G544" t="s">
        <v>73</v>
      </c>
      <c r="H544">
        <v>5059137</v>
      </c>
      <c r="I544" t="s">
        <v>1438</v>
      </c>
      <c r="J544">
        <v>47400</v>
      </c>
      <c r="K544">
        <v>23700</v>
      </c>
      <c r="L544">
        <v>37446</v>
      </c>
      <c r="M544">
        <v>16827</v>
      </c>
      <c r="N544">
        <v>33654</v>
      </c>
      <c r="O544">
        <v>100</v>
      </c>
      <c r="P544">
        <v>21</v>
      </c>
      <c r="T544" t="s">
        <v>85</v>
      </c>
      <c r="U544">
        <v>0</v>
      </c>
      <c r="V544">
        <v>0</v>
      </c>
    </row>
    <row r="545" spans="1:22">
      <c r="A545">
        <v>10235</v>
      </c>
      <c r="B545" t="s">
        <v>1056</v>
      </c>
      <c r="C545" t="s">
        <v>796</v>
      </c>
      <c r="D545" t="s">
        <v>254</v>
      </c>
      <c r="E545">
        <v>6</v>
      </c>
      <c r="F545" t="s">
        <v>72</v>
      </c>
      <c r="G545" t="s">
        <v>73</v>
      </c>
      <c r="H545">
        <v>5059137</v>
      </c>
      <c r="I545" t="s">
        <v>1438</v>
      </c>
      <c r="J545">
        <v>111000</v>
      </c>
      <c r="K545">
        <v>18500</v>
      </c>
      <c r="L545">
        <v>87690</v>
      </c>
      <c r="M545">
        <v>13135</v>
      </c>
      <c r="N545">
        <v>78810</v>
      </c>
      <c r="O545">
        <v>100</v>
      </c>
      <c r="P545">
        <v>21</v>
      </c>
      <c r="T545" t="s">
        <v>85</v>
      </c>
      <c r="U545">
        <v>0</v>
      </c>
      <c r="V545">
        <v>0</v>
      </c>
    </row>
    <row r="546" spans="1:22">
      <c r="A546">
        <v>10235</v>
      </c>
      <c r="B546" t="s">
        <v>1057</v>
      </c>
      <c r="C546" t="s">
        <v>1058</v>
      </c>
      <c r="D546" t="s">
        <v>254</v>
      </c>
      <c r="E546">
        <v>1</v>
      </c>
      <c r="F546" t="s">
        <v>72</v>
      </c>
      <c r="G546" t="s">
        <v>73</v>
      </c>
      <c r="H546">
        <v>5059137</v>
      </c>
      <c r="I546" t="s">
        <v>1438</v>
      </c>
      <c r="J546">
        <v>25300</v>
      </c>
      <c r="K546">
        <v>25300</v>
      </c>
      <c r="L546">
        <v>19987</v>
      </c>
      <c r="M546">
        <v>17963</v>
      </c>
      <c r="N546">
        <v>17963</v>
      </c>
      <c r="O546">
        <v>100</v>
      </c>
      <c r="P546">
        <v>21</v>
      </c>
      <c r="T546" t="s">
        <v>1059</v>
      </c>
      <c r="U546">
        <v>0</v>
      </c>
      <c r="V546">
        <v>0</v>
      </c>
    </row>
    <row r="547" spans="1:22">
      <c r="A547">
        <v>10235</v>
      </c>
      <c r="B547" t="s">
        <v>1060</v>
      </c>
      <c r="C547" t="s">
        <v>1058</v>
      </c>
      <c r="D547" t="s">
        <v>254</v>
      </c>
      <c r="E547">
        <v>1</v>
      </c>
      <c r="F547" t="s">
        <v>72</v>
      </c>
      <c r="G547" t="s">
        <v>73</v>
      </c>
      <c r="H547">
        <v>5059137</v>
      </c>
      <c r="I547" t="s">
        <v>1438</v>
      </c>
      <c r="J547">
        <v>25300</v>
      </c>
      <c r="K547">
        <v>25300</v>
      </c>
      <c r="L547">
        <v>19987</v>
      </c>
      <c r="M547">
        <v>17963</v>
      </c>
      <c r="N547">
        <v>17963</v>
      </c>
      <c r="O547">
        <v>100</v>
      </c>
      <c r="P547">
        <v>21</v>
      </c>
      <c r="T547" t="s">
        <v>1059</v>
      </c>
      <c r="U547">
        <v>0</v>
      </c>
      <c r="V547">
        <v>0</v>
      </c>
    </row>
    <row r="548" spans="1:22">
      <c r="A548">
        <v>10235</v>
      </c>
      <c r="B548" t="s">
        <v>1115</v>
      </c>
      <c r="C548" t="s">
        <v>440</v>
      </c>
      <c r="D548" t="s">
        <v>254</v>
      </c>
      <c r="E548">
        <v>2</v>
      </c>
      <c r="F548" t="s">
        <v>72</v>
      </c>
      <c r="G548" t="s">
        <v>73</v>
      </c>
      <c r="H548">
        <v>5059137</v>
      </c>
      <c r="I548" t="s">
        <v>1438</v>
      </c>
      <c r="J548">
        <v>71400</v>
      </c>
      <c r="K548">
        <v>35700</v>
      </c>
      <c r="L548">
        <v>56406</v>
      </c>
      <c r="M548">
        <v>25347</v>
      </c>
      <c r="N548">
        <v>50694</v>
      </c>
      <c r="O548">
        <v>100</v>
      </c>
      <c r="P548">
        <v>21</v>
      </c>
      <c r="T548" t="s">
        <v>1116</v>
      </c>
      <c r="U548">
        <v>0</v>
      </c>
      <c r="V548">
        <v>0</v>
      </c>
    </row>
    <row r="549" spans="1:22">
      <c r="A549">
        <v>10586</v>
      </c>
      <c r="B549" t="s">
        <v>156</v>
      </c>
      <c r="C549" t="s">
        <v>127</v>
      </c>
      <c r="D549" t="s">
        <v>835</v>
      </c>
      <c r="E549">
        <v>1</v>
      </c>
      <c r="F549" t="s">
        <v>102</v>
      </c>
      <c r="G549" t="s">
        <v>73</v>
      </c>
      <c r="H549">
        <v>5059129</v>
      </c>
      <c r="I549" t="s">
        <v>1438</v>
      </c>
      <c r="J549">
        <v>45600</v>
      </c>
      <c r="K549">
        <v>45600</v>
      </c>
      <c r="L549">
        <v>41496</v>
      </c>
      <c r="M549">
        <v>28361.983800000002</v>
      </c>
      <c r="N549">
        <v>28361.983800000002</v>
      </c>
      <c r="O549">
        <v>100</v>
      </c>
      <c r="P549">
        <v>9</v>
      </c>
      <c r="Q549" t="s">
        <v>75</v>
      </c>
      <c r="R549" t="s">
        <v>1453</v>
      </c>
      <c r="S549" t="s">
        <v>88</v>
      </c>
      <c r="T549" t="s">
        <v>128</v>
      </c>
      <c r="U549">
        <v>0</v>
      </c>
      <c r="V549">
        <v>0</v>
      </c>
    </row>
    <row r="550" spans="1:22">
      <c r="A550">
        <v>10586</v>
      </c>
      <c r="B550" t="s">
        <v>124</v>
      </c>
      <c r="C550" t="s">
        <v>125</v>
      </c>
      <c r="D550" t="s">
        <v>835</v>
      </c>
      <c r="E550">
        <v>1</v>
      </c>
      <c r="F550" t="s">
        <v>102</v>
      </c>
      <c r="G550" t="s">
        <v>73</v>
      </c>
      <c r="H550">
        <v>5059129</v>
      </c>
      <c r="I550" t="s">
        <v>1438</v>
      </c>
      <c r="J550">
        <v>19100</v>
      </c>
      <c r="K550">
        <v>19100</v>
      </c>
      <c r="L550">
        <v>17381</v>
      </c>
      <c r="M550">
        <v>13204.2376</v>
      </c>
      <c r="N550">
        <v>13204.2376</v>
      </c>
      <c r="O550">
        <v>100</v>
      </c>
      <c r="P550">
        <v>9</v>
      </c>
      <c r="Q550" t="s">
        <v>75</v>
      </c>
      <c r="R550" t="s">
        <v>1453</v>
      </c>
      <c r="S550" t="s">
        <v>88</v>
      </c>
      <c r="T550" t="s">
        <v>85</v>
      </c>
      <c r="U550">
        <v>0</v>
      </c>
      <c r="V550">
        <v>0</v>
      </c>
    </row>
    <row r="551" spans="1:22">
      <c r="A551">
        <v>10586</v>
      </c>
      <c r="B551" t="s">
        <v>362</v>
      </c>
      <c r="C551" t="s">
        <v>150</v>
      </c>
      <c r="D551" t="s">
        <v>835</v>
      </c>
      <c r="E551">
        <v>1</v>
      </c>
      <c r="F551" t="s">
        <v>102</v>
      </c>
      <c r="G551" t="s">
        <v>73</v>
      </c>
      <c r="H551">
        <v>5059129</v>
      </c>
      <c r="I551" t="s">
        <v>1438</v>
      </c>
      <c r="J551">
        <v>106000</v>
      </c>
      <c r="K551">
        <v>106000</v>
      </c>
      <c r="L551">
        <v>96460</v>
      </c>
      <c r="M551">
        <v>73851.714500000002</v>
      </c>
      <c r="N551">
        <v>73851.714500000002</v>
      </c>
      <c r="O551">
        <v>100</v>
      </c>
      <c r="P551">
        <v>9</v>
      </c>
      <c r="Q551" t="s">
        <v>75</v>
      </c>
      <c r="R551" t="s">
        <v>1453</v>
      </c>
      <c r="S551" t="s">
        <v>88</v>
      </c>
      <c r="T551" t="s">
        <v>130</v>
      </c>
      <c r="U551">
        <v>0</v>
      </c>
      <c r="V551">
        <v>0</v>
      </c>
    </row>
    <row r="552" spans="1:22">
      <c r="A552">
        <v>10586</v>
      </c>
      <c r="B552" t="s">
        <v>352</v>
      </c>
      <c r="C552" t="s">
        <v>106</v>
      </c>
      <c r="D552" t="s">
        <v>835</v>
      </c>
      <c r="E552">
        <v>1</v>
      </c>
      <c r="F552" t="s">
        <v>102</v>
      </c>
      <c r="G552" t="s">
        <v>73</v>
      </c>
      <c r="H552">
        <v>5059129</v>
      </c>
      <c r="I552" t="s">
        <v>1438</v>
      </c>
      <c r="J552">
        <v>48900</v>
      </c>
      <c r="K552">
        <v>48900</v>
      </c>
      <c r="L552">
        <v>44499</v>
      </c>
      <c r="M552">
        <v>30661.181799999998</v>
      </c>
      <c r="N552">
        <v>30661.181799999998</v>
      </c>
      <c r="O552">
        <v>100</v>
      </c>
      <c r="P552">
        <v>9</v>
      </c>
      <c r="Q552" t="s">
        <v>75</v>
      </c>
      <c r="R552" t="s">
        <v>1453</v>
      </c>
      <c r="S552" t="s">
        <v>88</v>
      </c>
      <c r="T552" t="s">
        <v>130</v>
      </c>
      <c r="U552">
        <v>0</v>
      </c>
      <c r="V552">
        <v>0</v>
      </c>
    </row>
    <row r="553" spans="1:22">
      <c r="A553">
        <v>10586</v>
      </c>
      <c r="B553" t="s">
        <v>558</v>
      </c>
      <c r="C553" t="s">
        <v>132</v>
      </c>
      <c r="D553" t="s">
        <v>835</v>
      </c>
      <c r="E553">
        <v>1</v>
      </c>
      <c r="F553" t="s">
        <v>102</v>
      </c>
      <c r="G553" t="s">
        <v>73</v>
      </c>
      <c r="H553">
        <v>5059129</v>
      </c>
      <c r="I553" t="s">
        <v>1438</v>
      </c>
      <c r="J553">
        <v>120000</v>
      </c>
      <c r="K553">
        <v>120000</v>
      </c>
      <c r="L553">
        <v>109200</v>
      </c>
      <c r="M553">
        <v>79599.9084</v>
      </c>
      <c r="N553">
        <v>79599.9084</v>
      </c>
      <c r="O553">
        <v>100</v>
      </c>
      <c r="P553">
        <v>9</v>
      </c>
      <c r="Q553" t="s">
        <v>75</v>
      </c>
      <c r="R553" t="s">
        <v>1453</v>
      </c>
      <c r="S553" t="s">
        <v>88</v>
      </c>
      <c r="T553" t="s">
        <v>133</v>
      </c>
      <c r="U553">
        <v>0</v>
      </c>
      <c r="V553">
        <v>0</v>
      </c>
    </row>
    <row r="554" spans="1:22">
      <c r="A554">
        <v>10586</v>
      </c>
      <c r="B554" t="s">
        <v>134</v>
      </c>
      <c r="C554" t="s">
        <v>135</v>
      </c>
      <c r="D554" t="s">
        <v>835</v>
      </c>
      <c r="E554">
        <v>9</v>
      </c>
      <c r="F554" t="s">
        <v>102</v>
      </c>
      <c r="G554" t="s">
        <v>73</v>
      </c>
      <c r="H554">
        <v>5059129</v>
      </c>
      <c r="I554" t="s">
        <v>1438</v>
      </c>
      <c r="J554">
        <v>208800</v>
      </c>
      <c r="K554">
        <v>23200</v>
      </c>
      <c r="L554">
        <v>103500</v>
      </c>
      <c r="M554">
        <v>6800</v>
      </c>
      <c r="N554">
        <v>61200</v>
      </c>
      <c r="O554">
        <v>100</v>
      </c>
      <c r="P554">
        <v>0</v>
      </c>
      <c r="Q554" t="s">
        <v>75</v>
      </c>
      <c r="R554" t="s">
        <v>1453</v>
      </c>
      <c r="S554" t="s">
        <v>88</v>
      </c>
      <c r="T554" t="s">
        <v>136</v>
      </c>
      <c r="U554">
        <v>0</v>
      </c>
      <c r="V554">
        <v>0</v>
      </c>
    </row>
    <row r="555" spans="1:22">
      <c r="A555">
        <v>10433</v>
      </c>
      <c r="B555" t="s">
        <v>1454</v>
      </c>
      <c r="C555" t="s">
        <v>1455</v>
      </c>
      <c r="D555" t="s">
        <v>725</v>
      </c>
      <c r="E555">
        <v>1</v>
      </c>
      <c r="F555" t="s">
        <v>96</v>
      </c>
      <c r="G555" t="s">
        <v>73</v>
      </c>
      <c r="H555">
        <v>4008922</v>
      </c>
      <c r="I555" t="s">
        <v>1438</v>
      </c>
      <c r="J555">
        <v>53000</v>
      </c>
      <c r="K555">
        <v>53000</v>
      </c>
      <c r="L555">
        <v>53000</v>
      </c>
      <c r="M555">
        <v>41870</v>
      </c>
      <c r="N555">
        <v>41870</v>
      </c>
      <c r="O555">
        <v>100</v>
      </c>
      <c r="P555">
        <v>0</v>
      </c>
      <c r="Q555" t="s">
        <v>75</v>
      </c>
      <c r="R555" t="s">
        <v>97</v>
      </c>
      <c r="S555" t="s">
        <v>98</v>
      </c>
      <c r="T555" t="s">
        <v>891</v>
      </c>
      <c r="U555">
        <v>0</v>
      </c>
      <c r="V555">
        <v>0</v>
      </c>
    </row>
    <row r="556" spans="1:22">
      <c r="A556">
        <v>10586</v>
      </c>
      <c r="B556" t="s">
        <v>521</v>
      </c>
      <c r="C556" t="s">
        <v>522</v>
      </c>
      <c r="D556" t="s">
        <v>835</v>
      </c>
      <c r="E556">
        <v>1</v>
      </c>
      <c r="F556" t="s">
        <v>212</v>
      </c>
      <c r="G556" t="s">
        <v>73</v>
      </c>
      <c r="H556">
        <v>5059126</v>
      </c>
      <c r="I556" t="s">
        <v>1438</v>
      </c>
      <c r="J556">
        <v>234000</v>
      </c>
      <c r="K556">
        <v>234000</v>
      </c>
      <c r="L556">
        <v>189540</v>
      </c>
      <c r="M556">
        <v>167223.3333</v>
      </c>
      <c r="N556">
        <v>167223.3333</v>
      </c>
      <c r="O556">
        <v>100</v>
      </c>
      <c r="P556">
        <v>19</v>
      </c>
      <c r="Q556" t="s">
        <v>75</v>
      </c>
      <c r="R556" t="s">
        <v>1453</v>
      </c>
      <c r="S556" t="s">
        <v>88</v>
      </c>
      <c r="T556" t="s">
        <v>526</v>
      </c>
      <c r="U556">
        <v>0</v>
      </c>
      <c r="V556">
        <v>0</v>
      </c>
    </row>
    <row r="557" spans="1:22">
      <c r="A557">
        <v>10586</v>
      </c>
      <c r="B557" t="s">
        <v>947</v>
      </c>
      <c r="C557" t="s">
        <v>948</v>
      </c>
      <c r="D557" t="s">
        <v>835</v>
      </c>
      <c r="E557">
        <v>1</v>
      </c>
      <c r="F557" t="s">
        <v>212</v>
      </c>
      <c r="G557" t="s">
        <v>73</v>
      </c>
      <c r="H557">
        <v>5059126</v>
      </c>
      <c r="I557" t="s">
        <v>1438</v>
      </c>
      <c r="J557">
        <v>1000</v>
      </c>
      <c r="K557">
        <v>1000</v>
      </c>
      <c r="L557">
        <v>790</v>
      </c>
      <c r="M557">
        <v>710</v>
      </c>
      <c r="N557">
        <v>710</v>
      </c>
      <c r="O557">
        <v>100</v>
      </c>
      <c r="P557">
        <v>21</v>
      </c>
      <c r="Q557" t="s">
        <v>75</v>
      </c>
      <c r="R557" t="s">
        <v>1453</v>
      </c>
      <c r="S557" t="s">
        <v>88</v>
      </c>
      <c r="T557" t="s">
        <v>894</v>
      </c>
      <c r="U557">
        <v>0</v>
      </c>
      <c r="V557">
        <v>0</v>
      </c>
    </row>
    <row r="558" spans="1:22">
      <c r="A558">
        <v>10732</v>
      </c>
      <c r="B558" t="s">
        <v>209</v>
      </c>
      <c r="C558" t="s">
        <v>210</v>
      </c>
      <c r="D558" t="s">
        <v>1127</v>
      </c>
      <c r="E558">
        <v>1</v>
      </c>
      <c r="F558" t="s">
        <v>212</v>
      </c>
      <c r="G558" t="s">
        <v>73</v>
      </c>
      <c r="H558">
        <v>5059150</v>
      </c>
      <c r="I558" t="s">
        <v>1438</v>
      </c>
      <c r="J558">
        <v>700400</v>
      </c>
      <c r="K558">
        <v>700400</v>
      </c>
      <c r="L558">
        <v>553316</v>
      </c>
      <c r="M558">
        <v>493050</v>
      </c>
      <c r="N558">
        <v>493050</v>
      </c>
      <c r="O558">
        <v>100</v>
      </c>
      <c r="P558">
        <v>21</v>
      </c>
      <c r="Q558" t="s">
        <v>75</v>
      </c>
      <c r="R558" t="s">
        <v>1456</v>
      </c>
      <c r="S558" t="s">
        <v>88</v>
      </c>
      <c r="T558" t="s">
        <v>214</v>
      </c>
      <c r="U558">
        <v>14600</v>
      </c>
      <c r="V558">
        <v>14600</v>
      </c>
    </row>
    <row r="559" spans="1:22">
      <c r="A559">
        <v>10732</v>
      </c>
      <c r="B559" t="s">
        <v>215</v>
      </c>
      <c r="C559" t="s">
        <v>210</v>
      </c>
      <c r="D559" t="s">
        <v>1127</v>
      </c>
      <c r="E559">
        <v>-1</v>
      </c>
      <c r="F559" t="s">
        <v>212</v>
      </c>
      <c r="G559" t="s">
        <v>73</v>
      </c>
      <c r="H559">
        <v>5059150</v>
      </c>
      <c r="I559" t="s">
        <v>1438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100</v>
      </c>
      <c r="P559">
        <v>21</v>
      </c>
      <c r="Q559" t="s">
        <v>75</v>
      </c>
      <c r="R559" t="s">
        <v>1456</v>
      </c>
      <c r="S559" t="s">
        <v>88</v>
      </c>
      <c r="T559" t="s">
        <v>214</v>
      </c>
      <c r="U559">
        <v>14600</v>
      </c>
      <c r="V559">
        <v>-14600</v>
      </c>
    </row>
    <row r="560" spans="1:22">
      <c r="A560">
        <v>10793</v>
      </c>
      <c r="B560" t="s">
        <v>288</v>
      </c>
      <c r="C560" t="s">
        <v>210</v>
      </c>
      <c r="D560" t="s">
        <v>1150</v>
      </c>
      <c r="E560">
        <v>1</v>
      </c>
      <c r="F560" t="s">
        <v>212</v>
      </c>
      <c r="G560" t="s">
        <v>73</v>
      </c>
      <c r="H560">
        <v>5059140</v>
      </c>
      <c r="I560" t="s">
        <v>1438</v>
      </c>
      <c r="J560">
        <v>741000</v>
      </c>
      <c r="K560">
        <v>741000</v>
      </c>
      <c r="L560">
        <v>585390</v>
      </c>
      <c r="M560">
        <v>544728.11140000005</v>
      </c>
      <c r="N560">
        <v>544728.11140000005</v>
      </c>
      <c r="O560">
        <v>100</v>
      </c>
      <c r="P560">
        <v>21</v>
      </c>
      <c r="Q560" t="s">
        <v>75</v>
      </c>
      <c r="R560" t="s">
        <v>1457</v>
      </c>
      <c r="S560" t="s">
        <v>88</v>
      </c>
      <c r="T560" t="s">
        <v>214</v>
      </c>
      <c r="U560">
        <v>65000</v>
      </c>
      <c r="V560">
        <v>65000</v>
      </c>
    </row>
    <row r="561" spans="1:22">
      <c r="A561">
        <v>10793</v>
      </c>
      <c r="B561" t="s">
        <v>209</v>
      </c>
      <c r="C561" t="s">
        <v>210</v>
      </c>
      <c r="D561" t="s">
        <v>1150</v>
      </c>
      <c r="E561">
        <v>1</v>
      </c>
      <c r="F561" t="s">
        <v>212</v>
      </c>
      <c r="G561" t="s">
        <v>73</v>
      </c>
      <c r="H561">
        <v>5059140</v>
      </c>
      <c r="I561" t="s">
        <v>1438</v>
      </c>
      <c r="J561">
        <v>700400</v>
      </c>
      <c r="K561">
        <v>700400</v>
      </c>
      <c r="L561">
        <v>553316</v>
      </c>
      <c r="M561">
        <v>493050</v>
      </c>
      <c r="N561">
        <v>493050</v>
      </c>
      <c r="O561">
        <v>100</v>
      </c>
      <c r="P561">
        <v>21</v>
      </c>
      <c r="Q561" t="s">
        <v>75</v>
      </c>
      <c r="R561" t="s">
        <v>1457</v>
      </c>
      <c r="S561" t="s">
        <v>88</v>
      </c>
      <c r="T561" t="s">
        <v>214</v>
      </c>
      <c r="U561">
        <v>14600</v>
      </c>
      <c r="V561">
        <v>14600</v>
      </c>
    </row>
    <row r="562" spans="1:22">
      <c r="A562">
        <v>10793</v>
      </c>
      <c r="B562" t="s">
        <v>289</v>
      </c>
      <c r="C562" t="s">
        <v>210</v>
      </c>
      <c r="D562" t="s">
        <v>1150</v>
      </c>
      <c r="E562">
        <v>-1</v>
      </c>
      <c r="F562" t="s">
        <v>212</v>
      </c>
      <c r="G562" t="s">
        <v>73</v>
      </c>
      <c r="H562">
        <v>5059140</v>
      </c>
      <c r="I562" t="s">
        <v>1438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100</v>
      </c>
      <c r="P562">
        <v>21</v>
      </c>
      <c r="Q562" t="s">
        <v>75</v>
      </c>
      <c r="R562" t="s">
        <v>1457</v>
      </c>
      <c r="S562" t="s">
        <v>88</v>
      </c>
      <c r="T562" t="s">
        <v>214</v>
      </c>
      <c r="U562">
        <v>65000</v>
      </c>
      <c r="V562">
        <v>-65000</v>
      </c>
    </row>
    <row r="563" spans="1:22">
      <c r="A563">
        <v>10793</v>
      </c>
      <c r="B563" t="s">
        <v>215</v>
      </c>
      <c r="C563" t="s">
        <v>210</v>
      </c>
      <c r="D563" t="s">
        <v>1150</v>
      </c>
      <c r="E563">
        <v>-1</v>
      </c>
      <c r="F563" t="s">
        <v>212</v>
      </c>
      <c r="G563" t="s">
        <v>73</v>
      </c>
      <c r="H563">
        <v>5059140</v>
      </c>
      <c r="I563" t="s">
        <v>1438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100</v>
      </c>
      <c r="P563">
        <v>21</v>
      </c>
      <c r="Q563" t="s">
        <v>75</v>
      </c>
      <c r="R563" t="s">
        <v>1457</v>
      </c>
      <c r="S563" t="s">
        <v>88</v>
      </c>
      <c r="T563" t="s">
        <v>214</v>
      </c>
      <c r="U563">
        <v>14600</v>
      </c>
      <c r="V563">
        <v>-14600</v>
      </c>
    </row>
    <row r="564" spans="1:22">
      <c r="A564">
        <v>10918</v>
      </c>
      <c r="B564" t="s">
        <v>1458</v>
      </c>
      <c r="C564" t="s">
        <v>1459</v>
      </c>
      <c r="D564" t="s">
        <v>1150</v>
      </c>
      <c r="E564">
        <v>1</v>
      </c>
      <c r="F564" t="s">
        <v>1460</v>
      </c>
      <c r="G564" t="s">
        <v>73</v>
      </c>
      <c r="H564">
        <v>5059147</v>
      </c>
      <c r="I564" t="s">
        <v>1438</v>
      </c>
      <c r="J564">
        <v>679000</v>
      </c>
      <c r="K564">
        <v>679000</v>
      </c>
      <c r="L564">
        <v>536410</v>
      </c>
      <c r="M564">
        <v>536410</v>
      </c>
      <c r="N564">
        <v>536410</v>
      </c>
      <c r="O564">
        <v>100</v>
      </c>
      <c r="P564">
        <v>21</v>
      </c>
      <c r="Q564" t="s">
        <v>75</v>
      </c>
      <c r="R564" t="s">
        <v>1461</v>
      </c>
      <c r="S564" t="s">
        <v>76</v>
      </c>
      <c r="T564" t="s">
        <v>278</v>
      </c>
      <c r="U564">
        <v>0</v>
      </c>
      <c r="V564">
        <v>0</v>
      </c>
    </row>
    <row r="565" spans="1:22">
      <c r="A565">
        <v>10918</v>
      </c>
      <c r="B565" t="s">
        <v>334</v>
      </c>
      <c r="C565" t="s">
        <v>335</v>
      </c>
      <c r="D565" t="s">
        <v>1150</v>
      </c>
      <c r="E565">
        <v>2</v>
      </c>
      <c r="F565" t="s">
        <v>1460</v>
      </c>
      <c r="G565" t="s">
        <v>73</v>
      </c>
      <c r="H565">
        <v>5059147</v>
      </c>
      <c r="I565" t="s">
        <v>1438</v>
      </c>
      <c r="J565">
        <v>42800</v>
      </c>
      <c r="K565">
        <v>21400</v>
      </c>
      <c r="L565">
        <v>31672</v>
      </c>
      <c r="M565">
        <v>14049.9791</v>
      </c>
      <c r="N565">
        <v>28099.958200000001</v>
      </c>
      <c r="O565">
        <v>100</v>
      </c>
      <c r="P565">
        <v>26</v>
      </c>
      <c r="Q565" t="s">
        <v>75</v>
      </c>
      <c r="R565" t="s">
        <v>1461</v>
      </c>
      <c r="S565" t="s">
        <v>76</v>
      </c>
      <c r="T565" t="s">
        <v>336</v>
      </c>
      <c r="U565">
        <v>0</v>
      </c>
      <c r="V565">
        <v>0</v>
      </c>
    </row>
    <row r="566" spans="1:22">
      <c r="A566">
        <v>10975</v>
      </c>
      <c r="B566" t="s">
        <v>137</v>
      </c>
      <c r="C566" t="s">
        <v>127</v>
      </c>
      <c r="D566" t="s">
        <v>1260</v>
      </c>
      <c r="E566">
        <v>1</v>
      </c>
      <c r="F566" t="s">
        <v>138</v>
      </c>
      <c r="G566" t="s">
        <v>73</v>
      </c>
      <c r="H566">
        <v>5059120</v>
      </c>
      <c r="I566" t="s">
        <v>1438</v>
      </c>
      <c r="J566">
        <v>31700</v>
      </c>
      <c r="K566">
        <v>31700</v>
      </c>
      <c r="L566">
        <v>20336</v>
      </c>
      <c r="M566">
        <v>20335.688600000001</v>
      </c>
      <c r="N566">
        <v>20335.688600000001</v>
      </c>
      <c r="O566">
        <v>100</v>
      </c>
      <c r="P566">
        <v>0</v>
      </c>
      <c r="Q566" t="s">
        <v>75</v>
      </c>
      <c r="R566" t="s">
        <v>1462</v>
      </c>
      <c r="S566" t="s">
        <v>213</v>
      </c>
      <c r="T566" t="s">
        <v>128</v>
      </c>
      <c r="U566">
        <v>0</v>
      </c>
      <c r="V566">
        <v>0</v>
      </c>
    </row>
    <row r="567" spans="1:22">
      <c r="A567">
        <v>10975</v>
      </c>
      <c r="B567" t="s">
        <v>139</v>
      </c>
      <c r="C567" t="s">
        <v>140</v>
      </c>
      <c r="D567" t="s">
        <v>1260</v>
      </c>
      <c r="E567">
        <v>1</v>
      </c>
      <c r="F567" t="s">
        <v>138</v>
      </c>
      <c r="G567" t="s">
        <v>73</v>
      </c>
      <c r="H567">
        <v>5059120</v>
      </c>
      <c r="I567" t="s">
        <v>1438</v>
      </c>
      <c r="J567">
        <v>2400</v>
      </c>
      <c r="K567">
        <v>2400</v>
      </c>
      <c r="L567">
        <v>1683</v>
      </c>
      <c r="M567">
        <v>1683.3287</v>
      </c>
      <c r="N567">
        <v>1683.3287</v>
      </c>
      <c r="O567">
        <v>100</v>
      </c>
      <c r="P567">
        <v>0</v>
      </c>
      <c r="Q567" t="s">
        <v>75</v>
      </c>
      <c r="R567" t="s">
        <v>1462</v>
      </c>
      <c r="S567" t="s">
        <v>213</v>
      </c>
      <c r="T567" t="s">
        <v>141</v>
      </c>
      <c r="U567">
        <v>0</v>
      </c>
      <c r="V567">
        <v>0</v>
      </c>
    </row>
    <row r="568" spans="1:22">
      <c r="A568">
        <v>10975</v>
      </c>
      <c r="B568" t="s">
        <v>134</v>
      </c>
      <c r="C568" t="s">
        <v>135</v>
      </c>
      <c r="D568" t="s">
        <v>1260</v>
      </c>
      <c r="E568">
        <v>6</v>
      </c>
      <c r="F568" t="s">
        <v>138</v>
      </c>
      <c r="G568" t="s">
        <v>73</v>
      </c>
      <c r="H568">
        <v>5059120</v>
      </c>
      <c r="I568" t="s">
        <v>1438</v>
      </c>
      <c r="J568">
        <v>139200</v>
      </c>
      <c r="K568">
        <v>23200</v>
      </c>
      <c r="L568">
        <v>40800</v>
      </c>
      <c r="M568">
        <v>6800</v>
      </c>
      <c r="N568">
        <v>40800</v>
      </c>
      <c r="O568">
        <v>100</v>
      </c>
      <c r="P568">
        <v>0</v>
      </c>
      <c r="Q568" t="s">
        <v>75</v>
      </c>
      <c r="R568" t="s">
        <v>1462</v>
      </c>
      <c r="S568" t="s">
        <v>213</v>
      </c>
      <c r="T568" t="s">
        <v>136</v>
      </c>
      <c r="U568">
        <v>0</v>
      </c>
      <c r="V568">
        <v>0</v>
      </c>
    </row>
    <row r="569" spans="1:22">
      <c r="A569">
        <v>11002</v>
      </c>
      <c r="B569" t="s">
        <v>137</v>
      </c>
      <c r="C569" t="s">
        <v>127</v>
      </c>
      <c r="D569" t="s">
        <v>1229</v>
      </c>
      <c r="E569">
        <v>1</v>
      </c>
      <c r="F569" t="s">
        <v>102</v>
      </c>
      <c r="G569" t="s">
        <v>73</v>
      </c>
      <c r="H569">
        <v>5059121</v>
      </c>
      <c r="I569" t="s">
        <v>1438</v>
      </c>
      <c r="J569">
        <v>31700</v>
      </c>
      <c r="K569">
        <v>31700</v>
      </c>
      <c r="L569">
        <v>28847</v>
      </c>
      <c r="M569">
        <v>20335.201000000001</v>
      </c>
      <c r="N569">
        <v>20335.201000000001</v>
      </c>
      <c r="O569">
        <v>100</v>
      </c>
      <c r="P569">
        <v>9</v>
      </c>
      <c r="Q569" t="s">
        <v>75</v>
      </c>
      <c r="R569" t="s">
        <v>1463</v>
      </c>
      <c r="S569" t="s">
        <v>213</v>
      </c>
      <c r="T569" t="s">
        <v>128</v>
      </c>
      <c r="U569">
        <v>0</v>
      </c>
      <c r="V569">
        <v>0</v>
      </c>
    </row>
    <row r="570" spans="1:22">
      <c r="A570">
        <v>11002</v>
      </c>
      <c r="B570" t="s">
        <v>148</v>
      </c>
      <c r="C570" t="s">
        <v>106</v>
      </c>
      <c r="D570" t="s">
        <v>1229</v>
      </c>
      <c r="E570">
        <v>1</v>
      </c>
      <c r="F570" t="s">
        <v>102</v>
      </c>
      <c r="G570" t="s">
        <v>73</v>
      </c>
      <c r="H570">
        <v>5059121</v>
      </c>
      <c r="I570" t="s">
        <v>1438</v>
      </c>
      <c r="J570">
        <v>43900</v>
      </c>
      <c r="K570">
        <v>43900</v>
      </c>
      <c r="L570">
        <v>39949</v>
      </c>
      <c r="M570">
        <v>27594.214100000001</v>
      </c>
      <c r="N570">
        <v>27594.214100000001</v>
      </c>
      <c r="O570">
        <v>100</v>
      </c>
      <c r="P570">
        <v>9</v>
      </c>
      <c r="Q570" t="s">
        <v>75</v>
      </c>
      <c r="R570" t="s">
        <v>1463</v>
      </c>
      <c r="S570" t="s">
        <v>213</v>
      </c>
      <c r="T570" t="s">
        <v>130</v>
      </c>
      <c r="U570">
        <v>0</v>
      </c>
      <c r="V570">
        <v>0</v>
      </c>
    </row>
    <row r="571" spans="1:22">
      <c r="A571">
        <v>11002</v>
      </c>
      <c r="B571" t="s">
        <v>149</v>
      </c>
      <c r="C571" t="s">
        <v>150</v>
      </c>
      <c r="D571" t="s">
        <v>1229</v>
      </c>
      <c r="E571">
        <v>1</v>
      </c>
      <c r="F571" t="s">
        <v>102</v>
      </c>
      <c r="G571" t="s">
        <v>73</v>
      </c>
      <c r="H571">
        <v>5059121</v>
      </c>
      <c r="I571" t="s">
        <v>1438</v>
      </c>
      <c r="J571">
        <v>105000</v>
      </c>
      <c r="K571">
        <v>105000</v>
      </c>
      <c r="L571">
        <v>95550</v>
      </c>
      <c r="M571">
        <v>73252.606100000005</v>
      </c>
      <c r="N571">
        <v>73252.606100000005</v>
      </c>
      <c r="O571">
        <v>100</v>
      </c>
      <c r="P571">
        <v>9</v>
      </c>
      <c r="Q571" t="s">
        <v>75</v>
      </c>
      <c r="R571" t="s">
        <v>1463</v>
      </c>
      <c r="S571" t="s">
        <v>213</v>
      </c>
      <c r="T571" t="s">
        <v>130</v>
      </c>
      <c r="U571">
        <v>0</v>
      </c>
      <c r="V571">
        <v>0</v>
      </c>
    </row>
    <row r="572" spans="1:22">
      <c r="A572">
        <v>11002</v>
      </c>
      <c r="B572" t="s">
        <v>231</v>
      </c>
      <c r="C572" t="s">
        <v>218</v>
      </c>
      <c r="D572" t="s">
        <v>1229</v>
      </c>
      <c r="E572">
        <v>1</v>
      </c>
      <c r="F572" t="s">
        <v>102</v>
      </c>
      <c r="G572" t="s">
        <v>73</v>
      </c>
      <c r="H572">
        <v>5059121</v>
      </c>
      <c r="I572" t="s">
        <v>1438</v>
      </c>
      <c r="J572">
        <v>99500</v>
      </c>
      <c r="K572">
        <v>99500</v>
      </c>
      <c r="L572">
        <v>90545</v>
      </c>
      <c r="M572">
        <v>63086.148399999998</v>
      </c>
      <c r="N572">
        <v>63086.148399999998</v>
      </c>
      <c r="O572">
        <v>100</v>
      </c>
      <c r="P572">
        <v>9</v>
      </c>
      <c r="Q572" t="s">
        <v>75</v>
      </c>
      <c r="R572" t="s">
        <v>1463</v>
      </c>
      <c r="S572" t="s">
        <v>213</v>
      </c>
      <c r="T572" t="s">
        <v>219</v>
      </c>
      <c r="U572">
        <v>0</v>
      </c>
      <c r="V572">
        <v>0</v>
      </c>
    </row>
    <row r="573" spans="1:22">
      <c r="A573">
        <v>11002</v>
      </c>
      <c r="B573" t="s">
        <v>1158</v>
      </c>
      <c r="C573" t="s">
        <v>299</v>
      </c>
      <c r="D573" t="s">
        <v>1229</v>
      </c>
      <c r="E573">
        <v>1</v>
      </c>
      <c r="F573" t="s">
        <v>102</v>
      </c>
      <c r="G573" t="s">
        <v>73</v>
      </c>
      <c r="H573">
        <v>5059121</v>
      </c>
      <c r="I573" t="s">
        <v>1438</v>
      </c>
      <c r="J573">
        <v>25800</v>
      </c>
      <c r="K573">
        <v>25800</v>
      </c>
      <c r="L573">
        <v>23478</v>
      </c>
      <c r="M573">
        <v>16702.606</v>
      </c>
      <c r="N573">
        <v>16702.606</v>
      </c>
      <c r="O573">
        <v>100</v>
      </c>
      <c r="P573">
        <v>9</v>
      </c>
      <c r="Q573" t="s">
        <v>75</v>
      </c>
      <c r="R573" t="s">
        <v>1463</v>
      </c>
      <c r="S573" t="s">
        <v>213</v>
      </c>
      <c r="T573" t="s">
        <v>133</v>
      </c>
      <c r="U573">
        <v>0</v>
      </c>
      <c r="V573">
        <v>0</v>
      </c>
    </row>
    <row r="574" spans="1:22">
      <c r="A574">
        <v>11002</v>
      </c>
      <c r="B574" t="s">
        <v>300</v>
      </c>
      <c r="C574" t="s">
        <v>116</v>
      </c>
      <c r="D574" t="s">
        <v>1229</v>
      </c>
      <c r="E574">
        <v>1</v>
      </c>
      <c r="F574" t="s">
        <v>102</v>
      </c>
      <c r="G574" t="s">
        <v>73</v>
      </c>
      <c r="H574">
        <v>5059121</v>
      </c>
      <c r="I574" t="s">
        <v>1438</v>
      </c>
      <c r="J574">
        <v>112000</v>
      </c>
      <c r="K574">
        <v>112000</v>
      </c>
      <c r="L574">
        <v>101920</v>
      </c>
      <c r="M574">
        <v>73396.618300000002</v>
      </c>
      <c r="N574">
        <v>73396.618300000002</v>
      </c>
      <c r="O574">
        <v>100</v>
      </c>
      <c r="P574">
        <v>9</v>
      </c>
      <c r="Q574" t="s">
        <v>75</v>
      </c>
      <c r="R574" t="s">
        <v>1463</v>
      </c>
      <c r="S574" t="s">
        <v>213</v>
      </c>
      <c r="T574" t="s">
        <v>133</v>
      </c>
      <c r="U574">
        <v>0</v>
      </c>
      <c r="V574">
        <v>0</v>
      </c>
    </row>
    <row r="575" spans="1:22">
      <c r="A575">
        <v>11002</v>
      </c>
      <c r="B575" t="s">
        <v>221</v>
      </c>
      <c r="C575" t="s">
        <v>222</v>
      </c>
      <c r="D575" t="s">
        <v>1229</v>
      </c>
      <c r="E575">
        <v>0.1</v>
      </c>
      <c r="F575" t="s">
        <v>102</v>
      </c>
      <c r="G575" t="s">
        <v>73</v>
      </c>
      <c r="H575">
        <v>5059121</v>
      </c>
      <c r="I575" t="s">
        <v>1438</v>
      </c>
      <c r="J575">
        <v>5990</v>
      </c>
      <c r="K575">
        <v>59900</v>
      </c>
      <c r="L575">
        <v>5451</v>
      </c>
      <c r="M575">
        <v>41466.246899999998</v>
      </c>
      <c r="N575">
        <v>4146.6246899999996</v>
      </c>
      <c r="O575">
        <v>100</v>
      </c>
      <c r="P575">
        <v>9</v>
      </c>
      <c r="Q575" t="s">
        <v>75</v>
      </c>
      <c r="R575" t="s">
        <v>1463</v>
      </c>
      <c r="S575" t="s">
        <v>213</v>
      </c>
      <c r="T575" t="s">
        <v>223</v>
      </c>
      <c r="U575">
        <v>0</v>
      </c>
      <c r="V575">
        <v>0</v>
      </c>
    </row>
    <row r="576" spans="1:22">
      <c r="A576">
        <v>11002</v>
      </c>
      <c r="B576" t="s">
        <v>242</v>
      </c>
      <c r="C576" t="s">
        <v>225</v>
      </c>
      <c r="D576" t="s">
        <v>1229</v>
      </c>
      <c r="E576">
        <v>4</v>
      </c>
      <c r="F576" t="s">
        <v>102</v>
      </c>
      <c r="G576" t="s">
        <v>73</v>
      </c>
      <c r="H576">
        <v>5059121</v>
      </c>
      <c r="I576" t="s">
        <v>1438</v>
      </c>
      <c r="J576">
        <v>122800</v>
      </c>
      <c r="K576">
        <v>30700</v>
      </c>
      <c r="L576">
        <v>111748</v>
      </c>
      <c r="M576">
        <v>19865.787199999999</v>
      </c>
      <c r="N576">
        <v>79463.148799999995</v>
      </c>
      <c r="O576">
        <v>100</v>
      </c>
      <c r="P576">
        <v>9</v>
      </c>
      <c r="Q576" t="s">
        <v>75</v>
      </c>
      <c r="R576" t="s">
        <v>1463</v>
      </c>
      <c r="S576" t="s">
        <v>213</v>
      </c>
      <c r="T576" t="s">
        <v>226</v>
      </c>
      <c r="U576">
        <v>0</v>
      </c>
      <c r="V576">
        <v>0</v>
      </c>
    </row>
    <row r="577" spans="1:22">
      <c r="A577">
        <v>11002</v>
      </c>
      <c r="B577" t="s">
        <v>207</v>
      </c>
      <c r="C577" t="s">
        <v>208</v>
      </c>
      <c r="D577" t="s">
        <v>1229</v>
      </c>
      <c r="E577">
        <v>6.5</v>
      </c>
      <c r="F577" t="s">
        <v>102</v>
      </c>
      <c r="G577" t="s">
        <v>73</v>
      </c>
      <c r="H577">
        <v>5059121</v>
      </c>
      <c r="I577" t="s">
        <v>1438</v>
      </c>
      <c r="J577">
        <v>150800</v>
      </c>
      <c r="K577">
        <v>23200</v>
      </c>
      <c r="L577">
        <v>74750</v>
      </c>
      <c r="M577">
        <v>6800</v>
      </c>
      <c r="N577">
        <v>44200</v>
      </c>
      <c r="O577">
        <v>100</v>
      </c>
      <c r="P577">
        <v>0</v>
      </c>
      <c r="Q577" t="s">
        <v>75</v>
      </c>
      <c r="R577" t="s">
        <v>1463</v>
      </c>
      <c r="S577" t="s">
        <v>213</v>
      </c>
      <c r="T577" t="s">
        <v>136</v>
      </c>
      <c r="U577">
        <v>0</v>
      </c>
      <c r="V577">
        <v>0</v>
      </c>
    </row>
    <row r="578" spans="1:22">
      <c r="A578">
        <v>10893</v>
      </c>
      <c r="B578" t="s">
        <v>137</v>
      </c>
      <c r="C578" t="s">
        <v>127</v>
      </c>
      <c r="D578" t="s">
        <v>1229</v>
      </c>
      <c r="E578">
        <v>1</v>
      </c>
      <c r="F578" t="s">
        <v>206</v>
      </c>
      <c r="G578" t="s">
        <v>73</v>
      </c>
      <c r="H578">
        <v>5059124</v>
      </c>
      <c r="I578" t="s">
        <v>1438</v>
      </c>
      <c r="J578">
        <v>31700</v>
      </c>
      <c r="K578">
        <v>31700</v>
      </c>
      <c r="L578">
        <v>20335</v>
      </c>
      <c r="M578">
        <v>20335.201000000001</v>
      </c>
      <c r="N578">
        <v>20335.201000000001</v>
      </c>
      <c r="O578">
        <v>100</v>
      </c>
      <c r="P578">
        <v>0</v>
      </c>
      <c r="Q578" t="s">
        <v>75</v>
      </c>
      <c r="R578" t="s">
        <v>1464</v>
      </c>
      <c r="S578" t="s">
        <v>213</v>
      </c>
      <c r="T578" t="s">
        <v>128</v>
      </c>
      <c r="U578">
        <v>0</v>
      </c>
      <c r="V578">
        <v>0</v>
      </c>
    </row>
    <row r="579" spans="1:22">
      <c r="A579">
        <v>10893</v>
      </c>
      <c r="B579" t="s">
        <v>207</v>
      </c>
      <c r="C579" t="s">
        <v>208</v>
      </c>
      <c r="D579" t="s">
        <v>1229</v>
      </c>
      <c r="E579">
        <v>6.5</v>
      </c>
      <c r="F579" t="s">
        <v>206</v>
      </c>
      <c r="G579" t="s">
        <v>73</v>
      </c>
      <c r="H579">
        <v>5059124</v>
      </c>
      <c r="I579" t="s">
        <v>1438</v>
      </c>
      <c r="J579">
        <v>150800</v>
      </c>
      <c r="K579">
        <v>23200</v>
      </c>
      <c r="L579">
        <v>44200</v>
      </c>
      <c r="M579">
        <v>6800</v>
      </c>
      <c r="N579">
        <v>44200</v>
      </c>
      <c r="O579">
        <v>100</v>
      </c>
      <c r="P579">
        <v>0</v>
      </c>
      <c r="Q579" t="s">
        <v>75</v>
      </c>
      <c r="R579" t="s">
        <v>1464</v>
      </c>
      <c r="S579" t="s">
        <v>213</v>
      </c>
      <c r="T579" t="s">
        <v>136</v>
      </c>
      <c r="U579">
        <v>0</v>
      </c>
      <c r="V579">
        <v>0</v>
      </c>
    </row>
    <row r="580" spans="1:22">
      <c r="A580">
        <v>10894</v>
      </c>
      <c r="B580" t="s">
        <v>137</v>
      </c>
      <c r="C580" t="s">
        <v>127</v>
      </c>
      <c r="D580" t="s">
        <v>1229</v>
      </c>
      <c r="E580">
        <v>1</v>
      </c>
      <c r="F580" t="s">
        <v>154</v>
      </c>
      <c r="G580" t="s">
        <v>73</v>
      </c>
      <c r="H580">
        <v>5059125</v>
      </c>
      <c r="I580" t="s">
        <v>1438</v>
      </c>
      <c r="J580">
        <v>31700</v>
      </c>
      <c r="K580">
        <v>31700</v>
      </c>
      <c r="L580">
        <v>20335</v>
      </c>
      <c r="M580">
        <v>20335.201000000001</v>
      </c>
      <c r="N580">
        <v>20335.201000000001</v>
      </c>
      <c r="O580">
        <v>100</v>
      </c>
      <c r="P580">
        <v>0</v>
      </c>
      <c r="Q580" t="s">
        <v>75</v>
      </c>
      <c r="R580" t="s">
        <v>1465</v>
      </c>
      <c r="S580" t="s">
        <v>213</v>
      </c>
      <c r="T580" t="s">
        <v>128</v>
      </c>
      <c r="U580">
        <v>0</v>
      </c>
      <c r="V580">
        <v>0</v>
      </c>
    </row>
    <row r="581" spans="1:22">
      <c r="A581">
        <v>10894</v>
      </c>
      <c r="B581" t="s">
        <v>139</v>
      </c>
      <c r="C581" t="s">
        <v>140</v>
      </c>
      <c r="D581" t="s">
        <v>1229</v>
      </c>
      <c r="E581">
        <v>1</v>
      </c>
      <c r="F581" t="s">
        <v>154</v>
      </c>
      <c r="G581" t="s">
        <v>73</v>
      </c>
      <c r="H581">
        <v>5059125</v>
      </c>
      <c r="I581" t="s">
        <v>1438</v>
      </c>
      <c r="J581">
        <v>2400</v>
      </c>
      <c r="K581">
        <v>2400</v>
      </c>
      <c r="L581">
        <v>1683</v>
      </c>
      <c r="M581">
        <v>1683.3287</v>
      </c>
      <c r="N581">
        <v>1683.3287</v>
      </c>
      <c r="O581">
        <v>100</v>
      </c>
      <c r="P581">
        <v>0</v>
      </c>
      <c r="Q581" t="s">
        <v>75</v>
      </c>
      <c r="R581" t="s">
        <v>1465</v>
      </c>
      <c r="S581" t="s">
        <v>213</v>
      </c>
      <c r="T581" t="s">
        <v>141</v>
      </c>
      <c r="U581">
        <v>0</v>
      </c>
      <c r="V581">
        <v>0</v>
      </c>
    </row>
    <row r="582" spans="1:22">
      <c r="A582">
        <v>10894</v>
      </c>
      <c r="B582" t="s">
        <v>134</v>
      </c>
      <c r="C582" t="s">
        <v>135</v>
      </c>
      <c r="D582" t="s">
        <v>1229</v>
      </c>
      <c r="E582">
        <v>6</v>
      </c>
      <c r="F582" t="s">
        <v>154</v>
      </c>
      <c r="G582" t="s">
        <v>73</v>
      </c>
      <c r="H582">
        <v>5059125</v>
      </c>
      <c r="I582" t="s">
        <v>1438</v>
      </c>
      <c r="J582">
        <v>139200</v>
      </c>
      <c r="K582">
        <v>23200</v>
      </c>
      <c r="L582">
        <v>40800</v>
      </c>
      <c r="M582">
        <v>6800</v>
      </c>
      <c r="N582">
        <v>40800</v>
      </c>
      <c r="O582">
        <v>100</v>
      </c>
      <c r="P582">
        <v>0</v>
      </c>
      <c r="Q582" t="s">
        <v>75</v>
      </c>
      <c r="R582" t="s">
        <v>1465</v>
      </c>
      <c r="S582" t="s">
        <v>213</v>
      </c>
      <c r="T582" t="s">
        <v>136</v>
      </c>
      <c r="U582">
        <v>0</v>
      </c>
      <c r="V582">
        <v>0</v>
      </c>
    </row>
    <row r="583" spans="1:22">
      <c r="A583">
        <v>11039</v>
      </c>
      <c r="B583" t="s">
        <v>240</v>
      </c>
      <c r="C583" t="s">
        <v>150</v>
      </c>
      <c r="D583" t="s">
        <v>1229</v>
      </c>
      <c r="E583">
        <v>1</v>
      </c>
      <c r="F583" t="s">
        <v>102</v>
      </c>
      <c r="G583" t="s">
        <v>73</v>
      </c>
      <c r="H583">
        <v>5059123</v>
      </c>
      <c r="I583" t="s">
        <v>1438</v>
      </c>
      <c r="J583">
        <v>98900</v>
      </c>
      <c r="K583">
        <v>98900</v>
      </c>
      <c r="L583">
        <v>89999</v>
      </c>
      <c r="M583">
        <v>69550.998999999996</v>
      </c>
      <c r="N583">
        <v>69550.998999999996</v>
      </c>
      <c r="O583">
        <v>100</v>
      </c>
      <c r="P583">
        <v>9</v>
      </c>
      <c r="Q583" t="s">
        <v>75</v>
      </c>
      <c r="R583" t="s">
        <v>1466</v>
      </c>
      <c r="S583" t="s">
        <v>213</v>
      </c>
      <c r="T583" t="s">
        <v>130</v>
      </c>
      <c r="U583">
        <v>0</v>
      </c>
      <c r="V583">
        <v>0</v>
      </c>
    </row>
    <row r="584" spans="1:22">
      <c r="A584">
        <v>11035</v>
      </c>
      <c r="B584" t="s">
        <v>716</v>
      </c>
      <c r="C584" t="s">
        <v>717</v>
      </c>
      <c r="D584" t="s">
        <v>1229</v>
      </c>
      <c r="E584">
        <v>1</v>
      </c>
      <c r="F584" t="s">
        <v>212</v>
      </c>
      <c r="G584" t="s">
        <v>73</v>
      </c>
      <c r="H584">
        <v>5059146</v>
      </c>
      <c r="I584" t="s">
        <v>1438</v>
      </c>
      <c r="J584">
        <v>131000</v>
      </c>
      <c r="K584">
        <v>131000</v>
      </c>
      <c r="L584">
        <v>103490</v>
      </c>
      <c r="M584">
        <v>93010</v>
      </c>
      <c r="N584">
        <v>93010</v>
      </c>
      <c r="O584">
        <v>100</v>
      </c>
      <c r="P584">
        <v>21</v>
      </c>
      <c r="Q584" t="s">
        <v>75</v>
      </c>
      <c r="R584" t="s">
        <v>1467</v>
      </c>
      <c r="S584" t="s">
        <v>76</v>
      </c>
      <c r="T584" t="s">
        <v>92</v>
      </c>
      <c r="U584">
        <v>0</v>
      </c>
      <c r="V584">
        <v>0</v>
      </c>
    </row>
    <row r="585" spans="1:22">
      <c r="A585">
        <v>11035</v>
      </c>
      <c r="B585" t="s">
        <v>330</v>
      </c>
      <c r="C585" t="s">
        <v>331</v>
      </c>
      <c r="D585" t="s">
        <v>1229</v>
      </c>
      <c r="E585">
        <v>0.1</v>
      </c>
      <c r="F585" t="s">
        <v>212</v>
      </c>
      <c r="G585" t="s">
        <v>73</v>
      </c>
      <c r="H585">
        <v>5059146</v>
      </c>
      <c r="I585" t="s">
        <v>1438</v>
      </c>
      <c r="J585">
        <v>4840</v>
      </c>
      <c r="K585">
        <v>48400</v>
      </c>
      <c r="L585">
        <v>3920</v>
      </c>
      <c r="M585">
        <v>34183.950499999999</v>
      </c>
      <c r="N585">
        <v>3418.3950500000001</v>
      </c>
      <c r="O585">
        <v>100</v>
      </c>
      <c r="P585">
        <v>19</v>
      </c>
      <c r="Q585" t="s">
        <v>75</v>
      </c>
      <c r="R585" t="s">
        <v>1467</v>
      </c>
      <c r="S585" t="s">
        <v>76</v>
      </c>
      <c r="T585" t="s">
        <v>332</v>
      </c>
      <c r="U585">
        <v>0</v>
      </c>
      <c r="V585">
        <v>0</v>
      </c>
    </row>
    <row r="586" spans="1:22">
      <c r="A586">
        <v>10895</v>
      </c>
      <c r="B586" t="s">
        <v>156</v>
      </c>
      <c r="C586" t="s">
        <v>127</v>
      </c>
      <c r="D586" t="s">
        <v>1229</v>
      </c>
      <c r="E586">
        <v>1</v>
      </c>
      <c r="F586" t="s">
        <v>102</v>
      </c>
      <c r="G586" t="s">
        <v>73</v>
      </c>
      <c r="H586">
        <v>5059122</v>
      </c>
      <c r="I586" t="s">
        <v>1438</v>
      </c>
      <c r="J586">
        <v>45600</v>
      </c>
      <c r="K586">
        <v>45600</v>
      </c>
      <c r="L586">
        <v>41496</v>
      </c>
      <c r="M586">
        <v>28361.983800000002</v>
      </c>
      <c r="N586">
        <v>28361.983800000002</v>
      </c>
      <c r="O586">
        <v>100</v>
      </c>
      <c r="P586">
        <v>9</v>
      </c>
      <c r="Q586" t="s">
        <v>75</v>
      </c>
      <c r="R586" t="s">
        <v>1468</v>
      </c>
      <c r="S586" t="s">
        <v>213</v>
      </c>
      <c r="T586" t="s">
        <v>128</v>
      </c>
      <c r="U586">
        <v>0</v>
      </c>
      <c r="V586">
        <v>0</v>
      </c>
    </row>
    <row r="587" spans="1:22">
      <c r="A587">
        <v>10895</v>
      </c>
      <c r="B587" t="s">
        <v>124</v>
      </c>
      <c r="C587" t="s">
        <v>125</v>
      </c>
      <c r="D587" t="s">
        <v>1229</v>
      </c>
      <c r="E587">
        <v>1</v>
      </c>
      <c r="F587" t="s">
        <v>102</v>
      </c>
      <c r="G587" t="s">
        <v>73</v>
      </c>
      <c r="H587">
        <v>5059122</v>
      </c>
      <c r="I587" t="s">
        <v>1438</v>
      </c>
      <c r="J587">
        <v>19100</v>
      </c>
      <c r="K587">
        <v>19100</v>
      </c>
      <c r="L587">
        <v>17381</v>
      </c>
      <c r="M587">
        <v>13404.322399999999</v>
      </c>
      <c r="N587">
        <v>13404.322399999999</v>
      </c>
      <c r="O587">
        <v>100</v>
      </c>
      <c r="P587">
        <v>9</v>
      </c>
      <c r="Q587" t="s">
        <v>75</v>
      </c>
      <c r="R587" t="s">
        <v>1468</v>
      </c>
      <c r="S587" t="s">
        <v>213</v>
      </c>
      <c r="T587" t="s">
        <v>85</v>
      </c>
      <c r="U587">
        <v>0</v>
      </c>
      <c r="V587">
        <v>0</v>
      </c>
    </row>
    <row r="588" spans="1:22">
      <c r="A588">
        <v>10895</v>
      </c>
      <c r="B588" t="s">
        <v>356</v>
      </c>
      <c r="C588" t="s">
        <v>150</v>
      </c>
      <c r="D588" t="s">
        <v>1229</v>
      </c>
      <c r="E588">
        <v>1</v>
      </c>
      <c r="F588" t="s">
        <v>102</v>
      </c>
      <c r="G588" t="s">
        <v>73</v>
      </c>
      <c r="H588">
        <v>5059122</v>
      </c>
      <c r="I588" t="s">
        <v>1438</v>
      </c>
      <c r="J588">
        <v>60000</v>
      </c>
      <c r="K588">
        <v>60000</v>
      </c>
      <c r="L588">
        <v>54600</v>
      </c>
      <c r="M588">
        <v>42397.932500000003</v>
      </c>
      <c r="N588">
        <v>42397.932500000003</v>
      </c>
      <c r="O588">
        <v>100</v>
      </c>
      <c r="P588">
        <v>9</v>
      </c>
      <c r="Q588" t="s">
        <v>75</v>
      </c>
      <c r="R588" t="s">
        <v>1468</v>
      </c>
      <c r="S588" t="s">
        <v>213</v>
      </c>
      <c r="T588" t="s">
        <v>130</v>
      </c>
      <c r="U588">
        <v>0</v>
      </c>
      <c r="V588">
        <v>0</v>
      </c>
    </row>
    <row r="589" spans="1:22">
      <c r="A589">
        <v>10895</v>
      </c>
      <c r="B589" t="s">
        <v>134</v>
      </c>
      <c r="C589" t="s">
        <v>135</v>
      </c>
      <c r="D589" t="s">
        <v>1229</v>
      </c>
      <c r="E589">
        <v>6</v>
      </c>
      <c r="F589" t="s">
        <v>102</v>
      </c>
      <c r="G589" t="s">
        <v>73</v>
      </c>
      <c r="H589">
        <v>5059122</v>
      </c>
      <c r="I589" t="s">
        <v>1438</v>
      </c>
      <c r="J589">
        <v>139200</v>
      </c>
      <c r="K589">
        <v>23200</v>
      </c>
      <c r="L589">
        <v>69000</v>
      </c>
      <c r="M589">
        <v>6800</v>
      </c>
      <c r="N589">
        <v>40800</v>
      </c>
      <c r="O589">
        <v>100</v>
      </c>
      <c r="P589">
        <v>0</v>
      </c>
      <c r="Q589" t="s">
        <v>75</v>
      </c>
      <c r="R589" t="s">
        <v>1468</v>
      </c>
      <c r="S589" t="s">
        <v>213</v>
      </c>
      <c r="T589" t="s">
        <v>136</v>
      </c>
      <c r="U589">
        <v>0</v>
      </c>
      <c r="V589">
        <v>0</v>
      </c>
    </row>
    <row r="590" spans="1:22">
      <c r="A590">
        <v>11035</v>
      </c>
      <c r="B590" t="s">
        <v>718</v>
      </c>
      <c r="C590" t="s">
        <v>82</v>
      </c>
      <c r="D590" t="s">
        <v>1229</v>
      </c>
      <c r="E590">
        <v>1</v>
      </c>
      <c r="F590" t="s">
        <v>212</v>
      </c>
      <c r="G590" t="s">
        <v>73</v>
      </c>
      <c r="H590">
        <v>5059146</v>
      </c>
      <c r="I590" t="s">
        <v>1438</v>
      </c>
      <c r="J590">
        <v>1845600</v>
      </c>
      <c r="K590">
        <v>1845600</v>
      </c>
      <c r="L590">
        <v>1494936</v>
      </c>
      <c r="M590">
        <v>1323150</v>
      </c>
      <c r="N590">
        <v>1323150</v>
      </c>
      <c r="O590">
        <v>100</v>
      </c>
      <c r="P590">
        <v>19</v>
      </c>
      <c r="Q590" t="s">
        <v>75</v>
      </c>
      <c r="R590" t="s">
        <v>1467</v>
      </c>
      <c r="S590" t="s">
        <v>76</v>
      </c>
      <c r="T590" t="s">
        <v>376</v>
      </c>
      <c r="U590">
        <v>89400</v>
      </c>
      <c r="V590">
        <v>89400</v>
      </c>
    </row>
    <row r="591" spans="1:22">
      <c r="A591">
        <v>11059</v>
      </c>
      <c r="B591" t="s">
        <v>305</v>
      </c>
      <c r="C591" t="s">
        <v>306</v>
      </c>
      <c r="D591" t="s">
        <v>1336</v>
      </c>
      <c r="E591">
        <v>6</v>
      </c>
      <c r="F591" t="s">
        <v>102</v>
      </c>
      <c r="G591" t="s">
        <v>73</v>
      </c>
      <c r="H591">
        <v>5059134</v>
      </c>
      <c r="I591" t="s">
        <v>1438</v>
      </c>
      <c r="J591">
        <v>154200</v>
      </c>
      <c r="K591">
        <v>25700</v>
      </c>
      <c r="L591">
        <v>82800</v>
      </c>
      <c r="M591">
        <v>11000</v>
      </c>
      <c r="N591">
        <v>66000</v>
      </c>
      <c r="O591">
        <v>100</v>
      </c>
      <c r="P591">
        <v>0</v>
      </c>
      <c r="Q591" t="s">
        <v>75</v>
      </c>
      <c r="R591" t="s">
        <v>1469</v>
      </c>
      <c r="S591" t="s">
        <v>213</v>
      </c>
      <c r="T591" t="s">
        <v>136</v>
      </c>
      <c r="U591">
        <v>0</v>
      </c>
      <c r="V591">
        <v>0</v>
      </c>
    </row>
    <row r="592" spans="1:22">
      <c r="A592">
        <v>11059</v>
      </c>
      <c r="B592" t="s">
        <v>124</v>
      </c>
      <c r="C592" t="s">
        <v>125</v>
      </c>
      <c r="D592" t="s">
        <v>1336</v>
      </c>
      <c r="E592">
        <v>1</v>
      </c>
      <c r="F592" t="s">
        <v>102</v>
      </c>
      <c r="G592" t="s">
        <v>73</v>
      </c>
      <c r="H592">
        <v>5059134</v>
      </c>
      <c r="I592" t="s">
        <v>1438</v>
      </c>
      <c r="J592">
        <v>19100</v>
      </c>
      <c r="K592">
        <v>19100</v>
      </c>
      <c r="L592">
        <v>17381</v>
      </c>
      <c r="M592">
        <v>13404.322399999999</v>
      </c>
      <c r="N592">
        <v>13404.322399999999</v>
      </c>
      <c r="O592">
        <v>100</v>
      </c>
      <c r="P592">
        <v>9</v>
      </c>
      <c r="Q592" t="s">
        <v>75</v>
      </c>
      <c r="R592" t="s">
        <v>1469</v>
      </c>
      <c r="S592" t="s">
        <v>213</v>
      </c>
      <c r="T592" t="s">
        <v>85</v>
      </c>
      <c r="U592">
        <v>0</v>
      </c>
      <c r="V592">
        <v>0</v>
      </c>
    </row>
    <row r="593" spans="1:22">
      <c r="A593">
        <v>11059</v>
      </c>
      <c r="B593" t="s">
        <v>307</v>
      </c>
      <c r="C593" t="s">
        <v>308</v>
      </c>
      <c r="D593" t="s">
        <v>1336</v>
      </c>
      <c r="E593">
        <v>1</v>
      </c>
      <c r="F593" t="s">
        <v>102</v>
      </c>
      <c r="G593" t="s">
        <v>73</v>
      </c>
      <c r="H593">
        <v>5059134</v>
      </c>
      <c r="I593" t="s">
        <v>1438</v>
      </c>
      <c r="J593">
        <v>34600</v>
      </c>
      <c r="K593">
        <v>34600</v>
      </c>
      <c r="L593">
        <v>31486</v>
      </c>
      <c r="M593">
        <v>22038.2922</v>
      </c>
      <c r="N593">
        <v>22038.2922</v>
      </c>
      <c r="O593">
        <v>100</v>
      </c>
      <c r="P593">
        <v>9</v>
      </c>
      <c r="Q593" t="s">
        <v>75</v>
      </c>
      <c r="R593" t="s">
        <v>1469</v>
      </c>
      <c r="S593" t="s">
        <v>213</v>
      </c>
      <c r="T593" t="s">
        <v>128</v>
      </c>
      <c r="U593">
        <v>0</v>
      </c>
      <c r="V593">
        <v>0</v>
      </c>
    </row>
    <row r="594" spans="1:22">
      <c r="A594">
        <v>11059</v>
      </c>
      <c r="B594" t="s">
        <v>356</v>
      </c>
      <c r="C594" t="s">
        <v>150</v>
      </c>
      <c r="D594" t="s">
        <v>1336</v>
      </c>
      <c r="E594">
        <v>1</v>
      </c>
      <c r="F594" t="s">
        <v>102</v>
      </c>
      <c r="G594" t="s">
        <v>73</v>
      </c>
      <c r="H594">
        <v>5059134</v>
      </c>
      <c r="I594" t="s">
        <v>1438</v>
      </c>
      <c r="J594">
        <v>60000</v>
      </c>
      <c r="K594">
        <v>60000</v>
      </c>
      <c r="L594">
        <v>54600</v>
      </c>
      <c r="M594">
        <v>42397.932500000003</v>
      </c>
      <c r="N594">
        <v>42397.932500000003</v>
      </c>
      <c r="O594">
        <v>100</v>
      </c>
      <c r="P594">
        <v>9</v>
      </c>
      <c r="Q594" t="s">
        <v>75</v>
      </c>
      <c r="R594" t="s">
        <v>1469</v>
      </c>
      <c r="S594" t="s">
        <v>213</v>
      </c>
      <c r="T594" t="s">
        <v>130</v>
      </c>
      <c r="U594">
        <v>0</v>
      </c>
      <c r="V594">
        <v>0</v>
      </c>
    </row>
    <row r="595" spans="1:22">
      <c r="A595">
        <v>11059</v>
      </c>
      <c r="B595" t="s">
        <v>622</v>
      </c>
      <c r="C595" t="s">
        <v>116</v>
      </c>
      <c r="D595" t="s">
        <v>1336</v>
      </c>
      <c r="E595">
        <v>1</v>
      </c>
      <c r="F595" t="s">
        <v>102</v>
      </c>
      <c r="G595" t="s">
        <v>73</v>
      </c>
      <c r="H595">
        <v>5059134</v>
      </c>
      <c r="I595" t="s">
        <v>1438</v>
      </c>
      <c r="J595">
        <v>117000</v>
      </c>
      <c r="K595">
        <v>117000</v>
      </c>
      <c r="L595">
        <v>106470</v>
      </c>
      <c r="M595">
        <v>77480.9084</v>
      </c>
      <c r="N595">
        <v>77480.9084</v>
      </c>
      <c r="O595">
        <v>100</v>
      </c>
      <c r="P595">
        <v>9</v>
      </c>
      <c r="Q595" t="s">
        <v>75</v>
      </c>
      <c r="R595" t="s">
        <v>1469</v>
      </c>
      <c r="S595" t="s">
        <v>213</v>
      </c>
      <c r="T595" t="s">
        <v>133</v>
      </c>
      <c r="U595">
        <v>0</v>
      </c>
      <c r="V595">
        <v>0</v>
      </c>
    </row>
    <row r="596" spans="1:22">
      <c r="A596">
        <v>11071</v>
      </c>
      <c r="B596" t="s">
        <v>137</v>
      </c>
      <c r="C596" t="s">
        <v>127</v>
      </c>
      <c r="D596" t="s">
        <v>1336</v>
      </c>
      <c r="E596">
        <v>1</v>
      </c>
      <c r="F596" t="s">
        <v>206</v>
      </c>
      <c r="G596" t="s">
        <v>73</v>
      </c>
      <c r="H596">
        <v>5059135</v>
      </c>
      <c r="I596" t="s">
        <v>1438</v>
      </c>
      <c r="J596">
        <v>31700</v>
      </c>
      <c r="K596">
        <v>31700</v>
      </c>
      <c r="L596">
        <v>20335</v>
      </c>
      <c r="M596">
        <v>20335.201000000001</v>
      </c>
      <c r="N596">
        <v>20335.201000000001</v>
      </c>
      <c r="O596">
        <v>100</v>
      </c>
      <c r="P596">
        <v>0</v>
      </c>
      <c r="Q596" t="s">
        <v>75</v>
      </c>
      <c r="R596" t="s">
        <v>1470</v>
      </c>
      <c r="S596" t="s">
        <v>213</v>
      </c>
      <c r="T596" t="s">
        <v>128</v>
      </c>
      <c r="U596">
        <v>0</v>
      </c>
      <c r="V596">
        <v>0</v>
      </c>
    </row>
    <row r="597" spans="1:22">
      <c r="A597">
        <v>11071</v>
      </c>
      <c r="B597" t="s">
        <v>207</v>
      </c>
      <c r="C597" t="s">
        <v>208</v>
      </c>
      <c r="D597" t="s">
        <v>1336</v>
      </c>
      <c r="E597">
        <v>7</v>
      </c>
      <c r="F597" t="s">
        <v>206</v>
      </c>
      <c r="G597" t="s">
        <v>73</v>
      </c>
      <c r="H597">
        <v>5059135</v>
      </c>
      <c r="I597" t="s">
        <v>1438</v>
      </c>
      <c r="J597">
        <v>162400</v>
      </c>
      <c r="K597">
        <v>23200</v>
      </c>
      <c r="L597">
        <v>47600</v>
      </c>
      <c r="M597">
        <v>6800</v>
      </c>
      <c r="N597">
        <v>47600</v>
      </c>
      <c r="O597">
        <v>100</v>
      </c>
      <c r="P597">
        <v>0</v>
      </c>
      <c r="Q597" t="s">
        <v>75</v>
      </c>
      <c r="R597" t="s">
        <v>1470</v>
      </c>
      <c r="S597" t="s">
        <v>213</v>
      </c>
      <c r="T597" t="s">
        <v>136</v>
      </c>
      <c r="U597">
        <v>0</v>
      </c>
      <c r="V597">
        <v>0</v>
      </c>
    </row>
    <row r="598" spans="1:22">
      <c r="A598">
        <v>11073</v>
      </c>
      <c r="B598" t="s">
        <v>495</v>
      </c>
      <c r="C598" t="s">
        <v>259</v>
      </c>
      <c r="D598" t="s">
        <v>1336</v>
      </c>
      <c r="E598">
        <v>1</v>
      </c>
      <c r="F598" t="s">
        <v>102</v>
      </c>
      <c r="G598" t="s">
        <v>73</v>
      </c>
      <c r="H598">
        <v>5059159</v>
      </c>
      <c r="I598" t="s">
        <v>1438</v>
      </c>
      <c r="J598">
        <v>44000</v>
      </c>
      <c r="K598">
        <v>44000</v>
      </c>
      <c r="L598">
        <v>44000</v>
      </c>
      <c r="M598">
        <v>44000</v>
      </c>
      <c r="N598">
        <v>44000</v>
      </c>
      <c r="O598">
        <v>100</v>
      </c>
      <c r="P598">
        <v>0</v>
      </c>
      <c r="Q598" t="s">
        <v>75</v>
      </c>
      <c r="R598" t="s">
        <v>1491</v>
      </c>
      <c r="S598" t="s">
        <v>76</v>
      </c>
      <c r="T598" t="s">
        <v>260</v>
      </c>
      <c r="U598">
        <v>0</v>
      </c>
      <c r="V598">
        <v>0</v>
      </c>
    </row>
    <row r="599" spans="1:22">
      <c r="A599">
        <v>11073</v>
      </c>
      <c r="B599" t="s">
        <v>716</v>
      </c>
      <c r="C599" t="s">
        <v>717</v>
      </c>
      <c r="D599" t="s">
        <v>1336</v>
      </c>
      <c r="E599">
        <v>1</v>
      </c>
      <c r="F599" t="s">
        <v>212</v>
      </c>
      <c r="G599" t="s">
        <v>73</v>
      </c>
      <c r="H599">
        <v>5059158</v>
      </c>
      <c r="I599" t="s">
        <v>1438</v>
      </c>
      <c r="J599">
        <v>131000</v>
      </c>
      <c r="K599">
        <v>131000</v>
      </c>
      <c r="L599">
        <v>103490</v>
      </c>
      <c r="M599">
        <v>93135</v>
      </c>
      <c r="N599">
        <v>93135</v>
      </c>
      <c r="O599">
        <v>100</v>
      </c>
      <c r="P599">
        <v>21</v>
      </c>
      <c r="Q599" t="s">
        <v>75</v>
      </c>
      <c r="R599" t="s">
        <v>1491</v>
      </c>
      <c r="S599" t="s">
        <v>76</v>
      </c>
      <c r="T599" t="s">
        <v>92</v>
      </c>
      <c r="U599">
        <v>0</v>
      </c>
      <c r="V599">
        <v>0</v>
      </c>
    </row>
    <row r="600" spans="1:22">
      <c r="A600">
        <v>11073</v>
      </c>
      <c r="B600" t="s">
        <v>330</v>
      </c>
      <c r="C600" t="s">
        <v>331</v>
      </c>
      <c r="D600" t="s">
        <v>1336</v>
      </c>
      <c r="E600">
        <v>0.1</v>
      </c>
      <c r="F600" t="s">
        <v>212</v>
      </c>
      <c r="G600" t="s">
        <v>73</v>
      </c>
      <c r="H600">
        <v>5059158</v>
      </c>
      <c r="I600" t="s">
        <v>1438</v>
      </c>
      <c r="J600">
        <v>4840</v>
      </c>
      <c r="K600">
        <v>48400</v>
      </c>
      <c r="L600">
        <v>3920</v>
      </c>
      <c r="M600">
        <v>34183.950499999999</v>
      </c>
      <c r="N600">
        <v>3418.3950500000001</v>
      </c>
      <c r="O600">
        <v>100</v>
      </c>
      <c r="P600">
        <v>19</v>
      </c>
      <c r="Q600" t="s">
        <v>75</v>
      </c>
      <c r="R600" t="s">
        <v>1491</v>
      </c>
      <c r="S600" t="s">
        <v>76</v>
      </c>
      <c r="T600" t="s">
        <v>332</v>
      </c>
      <c r="U600">
        <v>0</v>
      </c>
      <c r="V600">
        <v>0</v>
      </c>
    </row>
    <row r="601" spans="1:22">
      <c r="A601">
        <v>10930</v>
      </c>
      <c r="B601" t="s">
        <v>108</v>
      </c>
      <c r="C601" t="s">
        <v>109</v>
      </c>
      <c r="D601" t="s">
        <v>1336</v>
      </c>
      <c r="E601">
        <v>0.5</v>
      </c>
      <c r="F601" t="s">
        <v>102</v>
      </c>
      <c r="G601" t="s">
        <v>73</v>
      </c>
      <c r="H601">
        <v>5059132</v>
      </c>
      <c r="I601" t="s">
        <v>1438</v>
      </c>
      <c r="J601">
        <v>19950</v>
      </c>
      <c r="K601">
        <v>39900</v>
      </c>
      <c r="L601">
        <v>18154</v>
      </c>
      <c r="M601">
        <v>25248.037899999999</v>
      </c>
      <c r="N601">
        <v>12624.01895</v>
      </c>
      <c r="O601">
        <v>100</v>
      </c>
      <c r="P601">
        <v>9</v>
      </c>
      <c r="Q601" t="s">
        <v>75</v>
      </c>
      <c r="R601" t="s">
        <v>711</v>
      </c>
      <c r="S601" t="s">
        <v>213</v>
      </c>
      <c r="T601" t="s">
        <v>110</v>
      </c>
      <c r="U601">
        <v>0</v>
      </c>
      <c r="V601">
        <v>0</v>
      </c>
    </row>
    <row r="602" spans="1:22">
      <c r="A602">
        <v>10930</v>
      </c>
      <c r="B602" t="s">
        <v>124</v>
      </c>
      <c r="C602" t="s">
        <v>125</v>
      </c>
      <c r="D602" t="s">
        <v>1336</v>
      </c>
      <c r="E602">
        <v>1</v>
      </c>
      <c r="F602" t="s">
        <v>102</v>
      </c>
      <c r="G602" t="s">
        <v>73</v>
      </c>
      <c r="H602">
        <v>5059132</v>
      </c>
      <c r="I602" t="s">
        <v>1438</v>
      </c>
      <c r="J602">
        <v>19100</v>
      </c>
      <c r="K602">
        <v>19100</v>
      </c>
      <c r="L602">
        <v>17381</v>
      </c>
      <c r="M602">
        <v>13404.322399999999</v>
      </c>
      <c r="N602">
        <v>13404.322399999999</v>
      </c>
      <c r="O602">
        <v>100</v>
      </c>
      <c r="P602">
        <v>9</v>
      </c>
      <c r="Q602" t="s">
        <v>75</v>
      </c>
      <c r="R602" t="s">
        <v>711</v>
      </c>
      <c r="S602" t="s">
        <v>213</v>
      </c>
      <c r="T602" t="s">
        <v>85</v>
      </c>
      <c r="U602">
        <v>0</v>
      </c>
      <c r="V602">
        <v>0</v>
      </c>
    </row>
    <row r="603" spans="1:22">
      <c r="A603">
        <v>10930</v>
      </c>
      <c r="B603" t="s">
        <v>148</v>
      </c>
      <c r="C603" t="s">
        <v>106</v>
      </c>
      <c r="D603" t="s">
        <v>1336</v>
      </c>
      <c r="E603">
        <v>1</v>
      </c>
      <c r="F603" t="s">
        <v>102</v>
      </c>
      <c r="G603" t="s">
        <v>73</v>
      </c>
      <c r="H603">
        <v>5059132</v>
      </c>
      <c r="I603" t="s">
        <v>1438</v>
      </c>
      <c r="J603">
        <v>43900</v>
      </c>
      <c r="K603">
        <v>43900</v>
      </c>
      <c r="L603">
        <v>39949</v>
      </c>
      <c r="M603">
        <v>27594.214100000001</v>
      </c>
      <c r="N603">
        <v>27594.214100000001</v>
      </c>
      <c r="O603">
        <v>100</v>
      </c>
      <c r="P603">
        <v>9</v>
      </c>
      <c r="Q603" t="s">
        <v>75</v>
      </c>
      <c r="R603" t="s">
        <v>711</v>
      </c>
      <c r="S603" t="s">
        <v>213</v>
      </c>
      <c r="T603" t="s">
        <v>130</v>
      </c>
      <c r="U603">
        <v>0</v>
      </c>
      <c r="V603">
        <v>0</v>
      </c>
    </row>
    <row r="604" spans="1:22">
      <c r="A604">
        <v>10930</v>
      </c>
      <c r="B604" t="s">
        <v>126</v>
      </c>
      <c r="C604" t="s">
        <v>127</v>
      </c>
      <c r="D604" t="s">
        <v>1336</v>
      </c>
      <c r="E604">
        <v>1</v>
      </c>
      <c r="F604" t="s">
        <v>102</v>
      </c>
      <c r="G604" t="s">
        <v>73</v>
      </c>
      <c r="H604">
        <v>5059132</v>
      </c>
      <c r="I604" t="s">
        <v>1438</v>
      </c>
      <c r="J604">
        <v>38800</v>
      </c>
      <c r="K604">
        <v>38800</v>
      </c>
      <c r="L604">
        <v>35308</v>
      </c>
      <c r="M604">
        <v>24512.998899999999</v>
      </c>
      <c r="N604">
        <v>24512.998899999999</v>
      </c>
      <c r="O604">
        <v>100</v>
      </c>
      <c r="P604">
        <v>9</v>
      </c>
      <c r="Q604" t="s">
        <v>75</v>
      </c>
      <c r="R604" t="s">
        <v>711</v>
      </c>
      <c r="S604" t="s">
        <v>213</v>
      </c>
      <c r="T604" t="s">
        <v>128</v>
      </c>
      <c r="U604">
        <v>0</v>
      </c>
      <c r="V604">
        <v>0</v>
      </c>
    </row>
    <row r="605" spans="1:22">
      <c r="A605">
        <v>10930</v>
      </c>
      <c r="B605" t="s">
        <v>149</v>
      </c>
      <c r="C605" t="s">
        <v>150</v>
      </c>
      <c r="D605" t="s">
        <v>1336</v>
      </c>
      <c r="E605">
        <v>1</v>
      </c>
      <c r="F605" t="s">
        <v>102</v>
      </c>
      <c r="G605" t="s">
        <v>73</v>
      </c>
      <c r="H605">
        <v>5059132</v>
      </c>
      <c r="I605" t="s">
        <v>1438</v>
      </c>
      <c r="J605">
        <v>105000</v>
      </c>
      <c r="K605">
        <v>105000</v>
      </c>
      <c r="L605">
        <v>95550</v>
      </c>
      <c r="M605">
        <v>73252.606100000005</v>
      </c>
      <c r="N605">
        <v>73252.606100000005</v>
      </c>
      <c r="O605">
        <v>100</v>
      </c>
      <c r="P605">
        <v>9</v>
      </c>
      <c r="Q605" t="s">
        <v>75</v>
      </c>
      <c r="R605" t="s">
        <v>711</v>
      </c>
      <c r="S605" t="s">
        <v>213</v>
      </c>
      <c r="T605" t="s">
        <v>130</v>
      </c>
      <c r="U605">
        <v>0</v>
      </c>
      <c r="V605">
        <v>0</v>
      </c>
    </row>
    <row r="606" spans="1:22">
      <c r="A606">
        <v>10930</v>
      </c>
      <c r="B606" t="s">
        <v>220</v>
      </c>
      <c r="C606" t="s">
        <v>116</v>
      </c>
      <c r="D606" t="s">
        <v>1336</v>
      </c>
      <c r="E606">
        <v>1</v>
      </c>
      <c r="F606" t="s">
        <v>102</v>
      </c>
      <c r="G606" t="s">
        <v>73</v>
      </c>
      <c r="H606">
        <v>5059132</v>
      </c>
      <c r="I606" t="s">
        <v>1438</v>
      </c>
      <c r="J606">
        <v>117000</v>
      </c>
      <c r="K606">
        <v>117000</v>
      </c>
      <c r="L606">
        <v>106470</v>
      </c>
      <c r="M606">
        <v>77879.617400000003</v>
      </c>
      <c r="N606">
        <v>77879.617400000003</v>
      </c>
      <c r="O606">
        <v>100</v>
      </c>
      <c r="P606">
        <v>9</v>
      </c>
      <c r="Q606" t="s">
        <v>75</v>
      </c>
      <c r="R606" t="s">
        <v>711</v>
      </c>
      <c r="S606" t="s">
        <v>213</v>
      </c>
      <c r="T606" t="s">
        <v>133</v>
      </c>
      <c r="U606">
        <v>0</v>
      </c>
      <c r="V606">
        <v>0</v>
      </c>
    </row>
    <row r="607" spans="1:22">
      <c r="A607">
        <v>10930</v>
      </c>
      <c r="B607" t="s">
        <v>134</v>
      </c>
      <c r="C607" t="s">
        <v>135</v>
      </c>
      <c r="D607" t="s">
        <v>1336</v>
      </c>
      <c r="E607">
        <v>8.5</v>
      </c>
      <c r="F607" t="s">
        <v>102</v>
      </c>
      <c r="G607" t="s">
        <v>73</v>
      </c>
      <c r="H607">
        <v>5059132</v>
      </c>
      <c r="I607" t="s">
        <v>1438</v>
      </c>
      <c r="J607">
        <v>197200</v>
      </c>
      <c r="K607">
        <v>23200</v>
      </c>
      <c r="L607">
        <v>97750</v>
      </c>
      <c r="M607">
        <v>6800</v>
      </c>
      <c r="N607">
        <v>57800</v>
      </c>
      <c r="O607">
        <v>100</v>
      </c>
      <c r="P607">
        <v>0</v>
      </c>
      <c r="Q607" t="s">
        <v>75</v>
      </c>
      <c r="R607" t="s">
        <v>711</v>
      </c>
      <c r="S607" t="s">
        <v>213</v>
      </c>
      <c r="T607" t="s">
        <v>136</v>
      </c>
      <c r="U607">
        <v>0</v>
      </c>
      <c r="V607">
        <v>0</v>
      </c>
    </row>
    <row r="608" spans="1:22">
      <c r="A608">
        <v>11085</v>
      </c>
      <c r="B608" t="s">
        <v>156</v>
      </c>
      <c r="C608" t="s">
        <v>127</v>
      </c>
      <c r="D608" t="s">
        <v>1336</v>
      </c>
      <c r="E608">
        <v>1</v>
      </c>
      <c r="F608" t="s">
        <v>138</v>
      </c>
      <c r="G608" t="s">
        <v>73</v>
      </c>
      <c r="H608">
        <v>5059131</v>
      </c>
      <c r="I608" t="s">
        <v>1438</v>
      </c>
      <c r="J608">
        <v>45600</v>
      </c>
      <c r="K608">
        <v>45600</v>
      </c>
      <c r="L608">
        <v>28362</v>
      </c>
      <c r="M608">
        <v>28361.983800000002</v>
      </c>
      <c r="N608">
        <v>28361.983800000002</v>
      </c>
      <c r="O608">
        <v>100</v>
      </c>
      <c r="P608">
        <v>0</v>
      </c>
      <c r="Q608" t="s">
        <v>75</v>
      </c>
      <c r="R608" t="s">
        <v>1471</v>
      </c>
      <c r="S608" t="s">
        <v>239</v>
      </c>
      <c r="T608" t="s">
        <v>128</v>
      </c>
      <c r="U608">
        <v>0</v>
      </c>
      <c r="V608">
        <v>0</v>
      </c>
    </row>
    <row r="609" spans="1:22">
      <c r="A609">
        <v>11085</v>
      </c>
      <c r="B609" t="s">
        <v>124</v>
      </c>
      <c r="C609" t="s">
        <v>125</v>
      </c>
      <c r="D609" t="s">
        <v>1336</v>
      </c>
      <c r="E609">
        <v>1</v>
      </c>
      <c r="F609" t="s">
        <v>138</v>
      </c>
      <c r="G609" t="s">
        <v>73</v>
      </c>
      <c r="H609">
        <v>5059131</v>
      </c>
      <c r="I609" t="s">
        <v>1438</v>
      </c>
      <c r="J609">
        <v>19100</v>
      </c>
      <c r="K609">
        <v>19100</v>
      </c>
      <c r="L609">
        <v>13404</v>
      </c>
      <c r="M609">
        <v>13404.322399999999</v>
      </c>
      <c r="N609">
        <v>13404.322399999999</v>
      </c>
      <c r="O609">
        <v>100</v>
      </c>
      <c r="P609">
        <v>0</v>
      </c>
      <c r="Q609" t="s">
        <v>75</v>
      </c>
      <c r="R609" t="s">
        <v>1471</v>
      </c>
      <c r="S609" t="s">
        <v>239</v>
      </c>
      <c r="T609" t="s">
        <v>85</v>
      </c>
      <c r="U609">
        <v>0</v>
      </c>
      <c r="V609">
        <v>0</v>
      </c>
    </row>
    <row r="610" spans="1:22">
      <c r="A610">
        <v>11085</v>
      </c>
      <c r="B610" t="s">
        <v>362</v>
      </c>
      <c r="C610" t="s">
        <v>150</v>
      </c>
      <c r="D610" t="s">
        <v>1336</v>
      </c>
      <c r="E610">
        <v>1</v>
      </c>
      <c r="F610" t="s">
        <v>144</v>
      </c>
      <c r="G610" t="s">
        <v>73</v>
      </c>
      <c r="H610">
        <v>5059130</v>
      </c>
      <c r="I610" t="s">
        <v>1438</v>
      </c>
      <c r="J610">
        <v>106000</v>
      </c>
      <c r="K610">
        <v>106000</v>
      </c>
      <c r="L610">
        <v>106000</v>
      </c>
      <c r="M610">
        <v>73953.565199999997</v>
      </c>
      <c r="N610">
        <v>73953.565199999997</v>
      </c>
      <c r="O610">
        <v>100</v>
      </c>
      <c r="P610">
        <v>0</v>
      </c>
      <c r="Q610" t="s">
        <v>75</v>
      </c>
      <c r="R610" t="s">
        <v>1471</v>
      </c>
      <c r="S610" t="s">
        <v>239</v>
      </c>
      <c r="T610" t="s">
        <v>130</v>
      </c>
      <c r="U610">
        <v>0</v>
      </c>
      <c r="V610">
        <v>0</v>
      </c>
    </row>
    <row r="611" spans="1:22">
      <c r="A611">
        <v>11085</v>
      </c>
      <c r="B611" t="s">
        <v>352</v>
      </c>
      <c r="C611" t="s">
        <v>106</v>
      </c>
      <c r="D611" t="s">
        <v>1336</v>
      </c>
      <c r="E611">
        <v>1</v>
      </c>
      <c r="F611" t="s">
        <v>144</v>
      </c>
      <c r="G611" t="s">
        <v>73</v>
      </c>
      <c r="H611">
        <v>5059130</v>
      </c>
      <c r="I611" t="s">
        <v>1438</v>
      </c>
      <c r="J611">
        <v>48900</v>
      </c>
      <c r="K611">
        <v>48900</v>
      </c>
      <c r="L611">
        <v>48900</v>
      </c>
      <c r="M611">
        <v>30936.621599999999</v>
      </c>
      <c r="N611">
        <v>30936.621599999999</v>
      </c>
      <c r="O611">
        <v>100</v>
      </c>
      <c r="P611">
        <v>0</v>
      </c>
      <c r="Q611" t="s">
        <v>75</v>
      </c>
      <c r="R611" t="s">
        <v>1471</v>
      </c>
      <c r="S611" t="s">
        <v>239</v>
      </c>
      <c r="T611" t="s">
        <v>130</v>
      </c>
      <c r="U611">
        <v>0</v>
      </c>
      <c r="V611">
        <v>0</v>
      </c>
    </row>
    <row r="612" spans="1:22">
      <c r="A612">
        <v>11085</v>
      </c>
      <c r="B612" t="s">
        <v>134</v>
      </c>
      <c r="C612" t="s">
        <v>135</v>
      </c>
      <c r="D612" t="s">
        <v>1336</v>
      </c>
      <c r="E612">
        <v>9</v>
      </c>
      <c r="F612" t="s">
        <v>138</v>
      </c>
      <c r="G612" t="s">
        <v>73</v>
      </c>
      <c r="H612">
        <v>5059131</v>
      </c>
      <c r="I612" t="s">
        <v>1438</v>
      </c>
      <c r="J612">
        <v>208800</v>
      </c>
      <c r="K612">
        <v>23200</v>
      </c>
      <c r="L612">
        <v>61200</v>
      </c>
      <c r="M612">
        <v>6800</v>
      </c>
      <c r="N612">
        <v>61200</v>
      </c>
      <c r="O612">
        <v>100</v>
      </c>
      <c r="P612">
        <v>0</v>
      </c>
      <c r="Q612" t="s">
        <v>75</v>
      </c>
      <c r="R612" t="s">
        <v>1471</v>
      </c>
      <c r="S612" t="s">
        <v>239</v>
      </c>
      <c r="T612" t="s">
        <v>136</v>
      </c>
      <c r="U612">
        <v>0</v>
      </c>
      <c r="V612">
        <v>0</v>
      </c>
    </row>
    <row r="613" spans="1:22">
      <c r="A613">
        <v>11108</v>
      </c>
      <c r="B613" t="s">
        <v>1472</v>
      </c>
      <c r="C613" t="s">
        <v>1473</v>
      </c>
      <c r="D613" t="s">
        <v>254</v>
      </c>
      <c r="E613">
        <v>40</v>
      </c>
      <c r="F613" t="s">
        <v>962</v>
      </c>
      <c r="G613" t="s">
        <v>73</v>
      </c>
      <c r="H613">
        <v>5059116</v>
      </c>
      <c r="I613" t="s">
        <v>1438</v>
      </c>
      <c r="J613">
        <v>34400</v>
      </c>
      <c r="K613">
        <v>860</v>
      </c>
      <c r="L613">
        <v>34400</v>
      </c>
      <c r="M613">
        <v>860</v>
      </c>
      <c r="N613">
        <v>34400</v>
      </c>
      <c r="O613">
        <v>100</v>
      </c>
      <c r="P613">
        <v>0</v>
      </c>
      <c r="Q613" t="s">
        <v>75</v>
      </c>
      <c r="R613" t="s">
        <v>963</v>
      </c>
      <c r="S613" t="s">
        <v>184</v>
      </c>
      <c r="T613" t="s">
        <v>621</v>
      </c>
      <c r="U613">
        <v>0</v>
      </c>
      <c r="V613">
        <v>0</v>
      </c>
    </row>
    <row r="614" spans="1:22">
      <c r="A614">
        <v>11108</v>
      </c>
      <c r="B614" t="s">
        <v>1474</v>
      </c>
      <c r="C614" t="s">
        <v>1475</v>
      </c>
      <c r="D614" t="s">
        <v>254</v>
      </c>
      <c r="E614">
        <v>40</v>
      </c>
      <c r="F614" t="s">
        <v>962</v>
      </c>
      <c r="G614" t="s">
        <v>73</v>
      </c>
      <c r="H614">
        <v>5059116</v>
      </c>
      <c r="I614" t="s">
        <v>1438</v>
      </c>
      <c r="J614">
        <v>360000</v>
      </c>
      <c r="K614">
        <v>9000</v>
      </c>
      <c r="L614">
        <v>360000</v>
      </c>
      <c r="M614">
        <v>9000</v>
      </c>
      <c r="N614">
        <v>360000</v>
      </c>
      <c r="O614">
        <v>100</v>
      </c>
      <c r="P614">
        <v>0</v>
      </c>
      <c r="Q614" t="s">
        <v>75</v>
      </c>
      <c r="R614" t="s">
        <v>963</v>
      </c>
      <c r="S614" t="s">
        <v>184</v>
      </c>
      <c r="T614" t="s">
        <v>621</v>
      </c>
      <c r="U614">
        <v>0</v>
      </c>
      <c r="V614">
        <v>0</v>
      </c>
    </row>
    <row r="615" spans="1:22">
      <c r="A615">
        <v>11035</v>
      </c>
      <c r="B615" t="s">
        <v>719</v>
      </c>
      <c r="C615" t="s">
        <v>82</v>
      </c>
      <c r="D615" t="s">
        <v>1229</v>
      </c>
      <c r="E615">
        <v>-1</v>
      </c>
      <c r="F615" t="s">
        <v>212</v>
      </c>
      <c r="G615" t="s">
        <v>73</v>
      </c>
      <c r="H615">
        <v>5059146</v>
      </c>
      <c r="I615" t="s">
        <v>1438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100</v>
      </c>
      <c r="P615">
        <v>19</v>
      </c>
      <c r="Q615" t="s">
        <v>75</v>
      </c>
      <c r="R615" t="s">
        <v>1467</v>
      </c>
      <c r="S615" t="s">
        <v>76</v>
      </c>
      <c r="T615" t="s">
        <v>294</v>
      </c>
      <c r="U615">
        <v>89400</v>
      </c>
      <c r="V615">
        <v>-89400</v>
      </c>
    </row>
    <row r="616" spans="1:22">
      <c r="A616">
        <v>11126</v>
      </c>
      <c r="B616" t="s">
        <v>156</v>
      </c>
      <c r="C616" t="s">
        <v>127</v>
      </c>
      <c r="D616" t="s">
        <v>1438</v>
      </c>
      <c r="E616">
        <v>1</v>
      </c>
      <c r="F616" t="s">
        <v>368</v>
      </c>
      <c r="G616" t="s">
        <v>73</v>
      </c>
      <c r="H616">
        <v>5059164</v>
      </c>
      <c r="I616" t="s">
        <v>1438</v>
      </c>
      <c r="J616">
        <v>45600</v>
      </c>
      <c r="K616">
        <v>45600</v>
      </c>
      <c r="L616">
        <v>28362</v>
      </c>
      <c r="M616">
        <v>28361.983800000002</v>
      </c>
      <c r="N616">
        <v>28361.983800000002</v>
      </c>
      <c r="O616">
        <v>100</v>
      </c>
      <c r="P616">
        <v>0</v>
      </c>
      <c r="Q616" t="s">
        <v>75</v>
      </c>
      <c r="R616" t="s">
        <v>1492</v>
      </c>
      <c r="S616" t="s">
        <v>76</v>
      </c>
      <c r="T616" t="s">
        <v>128</v>
      </c>
      <c r="U616">
        <v>0</v>
      </c>
      <c r="V616">
        <v>0</v>
      </c>
    </row>
    <row r="617" spans="1:22">
      <c r="A617">
        <v>11126</v>
      </c>
      <c r="B617" t="s">
        <v>124</v>
      </c>
      <c r="C617" t="s">
        <v>125</v>
      </c>
      <c r="D617" t="s">
        <v>1438</v>
      </c>
      <c r="E617">
        <v>1</v>
      </c>
      <c r="F617" t="s">
        <v>368</v>
      </c>
      <c r="G617" t="s">
        <v>73</v>
      </c>
      <c r="H617">
        <v>5059164</v>
      </c>
      <c r="I617" t="s">
        <v>1438</v>
      </c>
      <c r="J617">
        <v>19100</v>
      </c>
      <c r="K617">
        <v>19100</v>
      </c>
      <c r="L617">
        <v>13404</v>
      </c>
      <c r="M617">
        <v>13404.322399999999</v>
      </c>
      <c r="N617">
        <v>13404.322399999999</v>
      </c>
      <c r="O617">
        <v>100</v>
      </c>
      <c r="P617">
        <v>0</v>
      </c>
      <c r="Q617" t="s">
        <v>75</v>
      </c>
      <c r="R617" t="s">
        <v>1492</v>
      </c>
      <c r="S617" t="s">
        <v>76</v>
      </c>
      <c r="T617" t="s">
        <v>85</v>
      </c>
      <c r="U617">
        <v>0</v>
      </c>
      <c r="V617">
        <v>0</v>
      </c>
    </row>
    <row r="618" spans="1:22">
      <c r="A618">
        <v>11126</v>
      </c>
      <c r="B618" t="s">
        <v>134</v>
      </c>
      <c r="C618" t="s">
        <v>135</v>
      </c>
      <c r="D618" t="s">
        <v>1438</v>
      </c>
      <c r="E618">
        <v>6</v>
      </c>
      <c r="F618" t="s">
        <v>368</v>
      </c>
      <c r="G618" t="s">
        <v>73</v>
      </c>
      <c r="H618">
        <v>5059164</v>
      </c>
      <c r="I618" t="s">
        <v>1438</v>
      </c>
      <c r="J618">
        <v>139200</v>
      </c>
      <c r="K618">
        <v>23200</v>
      </c>
      <c r="L618">
        <v>40800</v>
      </c>
      <c r="M618">
        <v>6800</v>
      </c>
      <c r="N618">
        <v>40800</v>
      </c>
      <c r="O618">
        <v>100</v>
      </c>
      <c r="P618">
        <v>0</v>
      </c>
      <c r="Q618" t="s">
        <v>75</v>
      </c>
      <c r="R618" t="s">
        <v>1492</v>
      </c>
      <c r="S618" t="s">
        <v>76</v>
      </c>
      <c r="T618" t="s">
        <v>136</v>
      </c>
      <c r="U618">
        <v>0</v>
      </c>
      <c r="V618">
        <v>0</v>
      </c>
    </row>
    <row r="619" spans="1:22">
      <c r="A619">
        <v>11137</v>
      </c>
      <c r="B619" t="s">
        <v>309</v>
      </c>
      <c r="C619" t="s">
        <v>150</v>
      </c>
      <c r="D619" t="s">
        <v>1438</v>
      </c>
      <c r="E619">
        <v>1</v>
      </c>
      <c r="F619" t="s">
        <v>160</v>
      </c>
      <c r="G619" t="s">
        <v>73</v>
      </c>
      <c r="H619">
        <v>4008919</v>
      </c>
      <c r="I619" t="s">
        <v>1438</v>
      </c>
      <c r="J619">
        <v>48600</v>
      </c>
      <c r="K619">
        <v>48600</v>
      </c>
      <c r="L619">
        <v>34451</v>
      </c>
      <c r="M619">
        <v>34451.186699999998</v>
      </c>
      <c r="N619">
        <v>34451.186699999998</v>
      </c>
      <c r="O619">
        <v>100</v>
      </c>
      <c r="P619">
        <v>0</v>
      </c>
      <c r="Q619" t="s">
        <v>75</v>
      </c>
      <c r="R619" t="s">
        <v>161</v>
      </c>
      <c r="S619" t="s">
        <v>184</v>
      </c>
      <c r="T619" t="s">
        <v>130</v>
      </c>
      <c r="U619">
        <v>0</v>
      </c>
      <c r="V619">
        <v>0</v>
      </c>
    </row>
    <row r="620" spans="1:22">
      <c r="A620">
        <v>11137</v>
      </c>
      <c r="B620" t="s">
        <v>939</v>
      </c>
      <c r="C620" t="s">
        <v>299</v>
      </c>
      <c r="D620" t="s">
        <v>1438</v>
      </c>
      <c r="E620">
        <v>1</v>
      </c>
      <c r="F620" t="s">
        <v>160</v>
      </c>
      <c r="G620" t="s">
        <v>73</v>
      </c>
      <c r="H620">
        <v>4008919</v>
      </c>
      <c r="I620" t="s">
        <v>1438</v>
      </c>
      <c r="J620">
        <v>27500</v>
      </c>
      <c r="K620">
        <v>27500</v>
      </c>
      <c r="L620">
        <v>17362</v>
      </c>
      <c r="M620">
        <v>17361.532500000001</v>
      </c>
      <c r="N620">
        <v>17361.532500000001</v>
      </c>
      <c r="O620">
        <v>100</v>
      </c>
      <c r="P620">
        <v>0</v>
      </c>
      <c r="Q620" t="s">
        <v>75</v>
      </c>
      <c r="R620" t="s">
        <v>161</v>
      </c>
      <c r="S620" t="s">
        <v>184</v>
      </c>
      <c r="T620" t="s">
        <v>133</v>
      </c>
      <c r="U620">
        <v>0</v>
      </c>
      <c r="V620">
        <v>0</v>
      </c>
    </row>
    <row r="621" spans="1:22">
      <c r="A621">
        <v>11141</v>
      </c>
      <c r="B621" t="s">
        <v>939</v>
      </c>
      <c r="C621" t="s">
        <v>299</v>
      </c>
      <c r="D621" t="s">
        <v>1438</v>
      </c>
      <c r="E621">
        <v>3</v>
      </c>
      <c r="F621" t="s">
        <v>160</v>
      </c>
      <c r="G621" t="s">
        <v>73</v>
      </c>
      <c r="H621">
        <v>4008920</v>
      </c>
      <c r="I621" t="s">
        <v>1438</v>
      </c>
      <c r="J621">
        <v>82500</v>
      </c>
      <c r="K621">
        <v>27500</v>
      </c>
      <c r="L621">
        <v>52086</v>
      </c>
      <c r="M621">
        <v>17361.532500000001</v>
      </c>
      <c r="N621">
        <v>52084.597500000003</v>
      </c>
      <c r="O621">
        <v>100</v>
      </c>
      <c r="P621">
        <v>0</v>
      </c>
      <c r="Q621" t="s">
        <v>75</v>
      </c>
      <c r="R621" t="s">
        <v>161</v>
      </c>
      <c r="S621" t="s">
        <v>184</v>
      </c>
      <c r="T621" t="s">
        <v>133</v>
      </c>
      <c r="U621">
        <v>0</v>
      </c>
      <c r="V621">
        <v>0</v>
      </c>
    </row>
    <row r="622" spans="1:22">
      <c r="A622">
        <v>11141</v>
      </c>
      <c r="B622" t="s">
        <v>309</v>
      </c>
      <c r="C622" t="s">
        <v>150</v>
      </c>
      <c r="D622" t="s">
        <v>1438</v>
      </c>
      <c r="E622">
        <v>5</v>
      </c>
      <c r="F622" t="s">
        <v>160</v>
      </c>
      <c r="G622" t="s">
        <v>73</v>
      </c>
      <c r="H622">
        <v>4008920</v>
      </c>
      <c r="I622" t="s">
        <v>1438</v>
      </c>
      <c r="J622">
        <v>243000</v>
      </c>
      <c r="K622">
        <v>48600</v>
      </c>
      <c r="L622">
        <v>172255</v>
      </c>
      <c r="M622">
        <v>34451.186699999998</v>
      </c>
      <c r="N622">
        <v>172255.93350000001</v>
      </c>
      <c r="O622">
        <v>100</v>
      </c>
      <c r="P622">
        <v>0</v>
      </c>
      <c r="Q622" t="s">
        <v>75</v>
      </c>
      <c r="R622" t="s">
        <v>161</v>
      </c>
      <c r="S622" t="s">
        <v>184</v>
      </c>
      <c r="T622" t="s">
        <v>130</v>
      </c>
      <c r="U622">
        <v>0</v>
      </c>
      <c r="V622">
        <v>0</v>
      </c>
    </row>
    <row r="623" spans="1:22">
      <c r="A623">
        <v>11161</v>
      </c>
      <c r="B623" t="s">
        <v>1476</v>
      </c>
      <c r="C623" t="s">
        <v>1477</v>
      </c>
      <c r="D623" t="s">
        <v>254</v>
      </c>
      <c r="E623">
        <v>1</v>
      </c>
      <c r="F623" t="s">
        <v>120</v>
      </c>
      <c r="G623" t="s">
        <v>73</v>
      </c>
      <c r="H623">
        <v>5059118</v>
      </c>
      <c r="I623" t="s">
        <v>1438</v>
      </c>
      <c r="J623">
        <v>37700</v>
      </c>
      <c r="K623">
        <v>37700</v>
      </c>
      <c r="L623">
        <v>23927</v>
      </c>
      <c r="M623">
        <v>23927</v>
      </c>
      <c r="N623">
        <v>23927</v>
      </c>
      <c r="O623">
        <v>100</v>
      </c>
      <c r="P623">
        <v>29</v>
      </c>
      <c r="Q623" t="s">
        <v>75</v>
      </c>
      <c r="R623" t="s">
        <v>121</v>
      </c>
      <c r="S623" t="s">
        <v>184</v>
      </c>
      <c r="T623" t="s">
        <v>1113</v>
      </c>
      <c r="U623">
        <v>0</v>
      </c>
      <c r="V623">
        <v>0</v>
      </c>
    </row>
    <row r="624" spans="1:22">
      <c r="A624">
        <v>11161</v>
      </c>
      <c r="B624" t="s">
        <v>1478</v>
      </c>
      <c r="C624" t="s">
        <v>1479</v>
      </c>
      <c r="D624" t="s">
        <v>254</v>
      </c>
      <c r="E624">
        <v>1</v>
      </c>
      <c r="F624" t="s">
        <v>120</v>
      </c>
      <c r="G624" t="s">
        <v>73</v>
      </c>
      <c r="H624">
        <v>5059118</v>
      </c>
      <c r="I624" t="s">
        <v>1438</v>
      </c>
      <c r="J624">
        <v>18000</v>
      </c>
      <c r="K624">
        <v>18000</v>
      </c>
      <c r="L624">
        <v>14400</v>
      </c>
      <c r="M624">
        <v>14400</v>
      </c>
      <c r="N624">
        <v>14400</v>
      </c>
      <c r="O624">
        <v>100</v>
      </c>
      <c r="P624">
        <v>20</v>
      </c>
      <c r="Q624" t="s">
        <v>75</v>
      </c>
      <c r="R624" t="s">
        <v>121</v>
      </c>
      <c r="S624" t="s">
        <v>184</v>
      </c>
      <c r="T624" t="s">
        <v>155</v>
      </c>
      <c r="U624">
        <v>0</v>
      </c>
      <c r="V624">
        <v>0</v>
      </c>
    </row>
    <row r="625" spans="1:22">
      <c r="A625">
        <v>11161</v>
      </c>
      <c r="B625" t="s">
        <v>1480</v>
      </c>
      <c r="C625" t="s">
        <v>1481</v>
      </c>
      <c r="D625" t="s">
        <v>254</v>
      </c>
      <c r="E625">
        <v>1</v>
      </c>
      <c r="F625" t="s">
        <v>120</v>
      </c>
      <c r="G625" t="s">
        <v>73</v>
      </c>
      <c r="H625">
        <v>5059118</v>
      </c>
      <c r="I625" t="s">
        <v>1438</v>
      </c>
      <c r="J625">
        <v>18000</v>
      </c>
      <c r="K625">
        <v>18000</v>
      </c>
      <c r="L625">
        <v>14400</v>
      </c>
      <c r="M625">
        <v>14400</v>
      </c>
      <c r="N625">
        <v>14400</v>
      </c>
      <c r="O625">
        <v>100</v>
      </c>
      <c r="P625">
        <v>20</v>
      </c>
      <c r="Q625" t="s">
        <v>75</v>
      </c>
      <c r="R625" t="s">
        <v>121</v>
      </c>
      <c r="S625" t="s">
        <v>184</v>
      </c>
      <c r="T625" t="s">
        <v>155</v>
      </c>
      <c r="U625">
        <v>0</v>
      </c>
      <c r="V625">
        <v>0</v>
      </c>
    </row>
    <row r="626" spans="1:22">
      <c r="A626">
        <v>11126</v>
      </c>
      <c r="B626" t="s">
        <v>288</v>
      </c>
      <c r="C626" t="s">
        <v>210</v>
      </c>
      <c r="D626" t="s">
        <v>1438</v>
      </c>
      <c r="E626">
        <v>1</v>
      </c>
      <c r="F626" t="s">
        <v>212</v>
      </c>
      <c r="G626" t="s">
        <v>73</v>
      </c>
      <c r="H626">
        <v>5059163</v>
      </c>
      <c r="I626" t="s">
        <v>1438</v>
      </c>
      <c r="J626">
        <v>741000</v>
      </c>
      <c r="K626">
        <v>741000</v>
      </c>
      <c r="L626">
        <v>585390</v>
      </c>
      <c r="M626">
        <v>534022.93669999996</v>
      </c>
      <c r="N626">
        <v>534022.93669999996</v>
      </c>
      <c r="O626">
        <v>100</v>
      </c>
      <c r="P626">
        <v>21</v>
      </c>
      <c r="Q626" t="s">
        <v>75</v>
      </c>
      <c r="R626" t="s">
        <v>1492</v>
      </c>
      <c r="S626" t="s">
        <v>76</v>
      </c>
      <c r="T626" t="s">
        <v>214</v>
      </c>
      <c r="U626">
        <v>65000</v>
      </c>
      <c r="V626">
        <v>65000</v>
      </c>
    </row>
    <row r="627" spans="1:22">
      <c r="A627">
        <v>11126</v>
      </c>
      <c r="B627" t="s">
        <v>209</v>
      </c>
      <c r="C627" t="s">
        <v>210</v>
      </c>
      <c r="D627" t="s">
        <v>1438</v>
      </c>
      <c r="E627">
        <v>1</v>
      </c>
      <c r="F627" t="s">
        <v>212</v>
      </c>
      <c r="G627" t="s">
        <v>73</v>
      </c>
      <c r="H627">
        <v>5059163</v>
      </c>
      <c r="I627" t="s">
        <v>1438</v>
      </c>
      <c r="J627">
        <v>700400</v>
      </c>
      <c r="K627">
        <v>700400</v>
      </c>
      <c r="L627">
        <v>553316</v>
      </c>
      <c r="M627">
        <v>493050</v>
      </c>
      <c r="N627">
        <v>493050</v>
      </c>
      <c r="O627">
        <v>100</v>
      </c>
      <c r="P627">
        <v>21</v>
      </c>
      <c r="Q627" t="s">
        <v>75</v>
      </c>
      <c r="R627" t="s">
        <v>1492</v>
      </c>
      <c r="S627" t="s">
        <v>76</v>
      </c>
      <c r="T627" t="s">
        <v>214</v>
      </c>
      <c r="U627">
        <v>14600</v>
      </c>
      <c r="V627">
        <v>14600</v>
      </c>
    </row>
    <row r="628" spans="1:22">
      <c r="A628">
        <v>11126</v>
      </c>
      <c r="B628" t="s">
        <v>289</v>
      </c>
      <c r="C628" t="s">
        <v>210</v>
      </c>
      <c r="D628" t="s">
        <v>1438</v>
      </c>
      <c r="E628">
        <v>-1</v>
      </c>
      <c r="F628" t="s">
        <v>212</v>
      </c>
      <c r="G628" t="s">
        <v>73</v>
      </c>
      <c r="H628">
        <v>5059163</v>
      </c>
      <c r="I628" t="s">
        <v>1438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100</v>
      </c>
      <c r="P628">
        <v>21</v>
      </c>
      <c r="Q628" t="s">
        <v>75</v>
      </c>
      <c r="R628" t="s">
        <v>1492</v>
      </c>
      <c r="S628" t="s">
        <v>76</v>
      </c>
      <c r="T628" t="s">
        <v>214</v>
      </c>
      <c r="U628">
        <v>65000</v>
      </c>
      <c r="V628">
        <v>-65000</v>
      </c>
    </row>
    <row r="629" spans="1:22">
      <c r="A629">
        <v>11126</v>
      </c>
      <c r="B629" t="s">
        <v>215</v>
      </c>
      <c r="C629" t="s">
        <v>210</v>
      </c>
      <c r="D629" t="s">
        <v>1438</v>
      </c>
      <c r="E629">
        <v>-1</v>
      </c>
      <c r="F629" t="s">
        <v>212</v>
      </c>
      <c r="G629" t="s">
        <v>73</v>
      </c>
      <c r="H629">
        <v>5059163</v>
      </c>
      <c r="I629" t="s">
        <v>1438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100</v>
      </c>
      <c r="P629">
        <v>21</v>
      </c>
      <c r="Q629" t="s">
        <v>75</v>
      </c>
      <c r="R629" t="s">
        <v>1492</v>
      </c>
      <c r="S629" t="s">
        <v>76</v>
      </c>
      <c r="T629" t="s">
        <v>214</v>
      </c>
      <c r="U629">
        <v>14600</v>
      </c>
      <c r="V629">
        <v>-14600</v>
      </c>
    </row>
    <row r="630" spans="1:22">
      <c r="A630">
        <v>11002</v>
      </c>
      <c r="B630" t="s">
        <v>337</v>
      </c>
      <c r="C630" t="s">
        <v>338</v>
      </c>
      <c r="D630" t="s">
        <v>1229</v>
      </c>
      <c r="E630">
        <v>0.1</v>
      </c>
      <c r="F630" t="s">
        <v>102</v>
      </c>
      <c r="G630" t="s">
        <v>73</v>
      </c>
      <c r="H630">
        <v>5059121</v>
      </c>
      <c r="I630" t="s">
        <v>1438</v>
      </c>
      <c r="J630">
        <v>17800</v>
      </c>
      <c r="K630">
        <v>178000</v>
      </c>
      <c r="L630">
        <v>16198</v>
      </c>
      <c r="M630">
        <v>123543.5871</v>
      </c>
      <c r="N630">
        <v>12354.358709999999</v>
      </c>
      <c r="O630">
        <v>100</v>
      </c>
      <c r="P630">
        <v>9</v>
      </c>
      <c r="Q630" t="s">
        <v>75</v>
      </c>
      <c r="R630" t="s">
        <v>1463</v>
      </c>
      <c r="S630" t="s">
        <v>213</v>
      </c>
      <c r="T630" t="s">
        <v>223</v>
      </c>
      <c r="U630">
        <v>0</v>
      </c>
      <c r="V630">
        <v>0</v>
      </c>
    </row>
    <row r="631" spans="1:22">
      <c r="A631">
        <v>10586</v>
      </c>
      <c r="B631" t="s">
        <v>521</v>
      </c>
      <c r="C631" t="s">
        <v>522</v>
      </c>
      <c r="D631" t="s">
        <v>835</v>
      </c>
      <c r="E631">
        <v>1</v>
      </c>
      <c r="F631" t="s">
        <v>212</v>
      </c>
      <c r="G631" t="s">
        <v>340</v>
      </c>
      <c r="H631">
        <v>7006061</v>
      </c>
      <c r="I631" t="s">
        <v>1438</v>
      </c>
      <c r="J631">
        <v>-234000</v>
      </c>
      <c r="K631">
        <v>234000</v>
      </c>
      <c r="L631">
        <v>-189540</v>
      </c>
      <c r="M631">
        <v>167223.3333</v>
      </c>
      <c r="N631">
        <v>-167223.3333</v>
      </c>
      <c r="O631">
        <v>100</v>
      </c>
      <c r="P631">
        <v>19</v>
      </c>
      <c r="Q631" t="s">
        <v>75</v>
      </c>
      <c r="R631" t="s">
        <v>1453</v>
      </c>
      <c r="S631" t="s">
        <v>88</v>
      </c>
      <c r="T631" t="s">
        <v>526</v>
      </c>
      <c r="U631">
        <v>0</v>
      </c>
      <c r="V631">
        <v>0</v>
      </c>
    </row>
    <row r="632" spans="1:22">
      <c r="A632">
        <v>10586</v>
      </c>
      <c r="B632" t="s">
        <v>947</v>
      </c>
      <c r="C632" t="s">
        <v>948</v>
      </c>
      <c r="D632" t="s">
        <v>835</v>
      </c>
      <c r="E632">
        <v>1</v>
      </c>
      <c r="F632" t="s">
        <v>212</v>
      </c>
      <c r="G632" t="s">
        <v>340</v>
      </c>
      <c r="H632">
        <v>7006061</v>
      </c>
      <c r="I632" t="s">
        <v>1438</v>
      </c>
      <c r="J632">
        <v>-1000</v>
      </c>
      <c r="K632">
        <v>1000</v>
      </c>
      <c r="L632">
        <v>-790</v>
      </c>
      <c r="M632">
        <v>710</v>
      </c>
      <c r="N632">
        <v>-710</v>
      </c>
      <c r="O632">
        <v>100</v>
      </c>
      <c r="P632">
        <v>21</v>
      </c>
      <c r="Q632" t="s">
        <v>75</v>
      </c>
      <c r="R632" t="s">
        <v>1453</v>
      </c>
      <c r="S632" t="s">
        <v>88</v>
      </c>
      <c r="T632" t="s">
        <v>894</v>
      </c>
      <c r="U632">
        <v>0</v>
      </c>
      <c r="V632">
        <v>0</v>
      </c>
    </row>
    <row r="633" spans="1:22">
      <c r="A633">
        <v>10586</v>
      </c>
      <c r="B633" t="s">
        <v>521</v>
      </c>
      <c r="C633" t="s">
        <v>522</v>
      </c>
      <c r="D633" t="s">
        <v>835</v>
      </c>
      <c r="E633">
        <v>1</v>
      </c>
      <c r="F633" t="s">
        <v>72</v>
      </c>
      <c r="G633" t="s">
        <v>73</v>
      </c>
      <c r="H633">
        <v>5059128</v>
      </c>
      <c r="I633" t="s">
        <v>1438</v>
      </c>
      <c r="J633">
        <v>234000</v>
      </c>
      <c r="K633">
        <v>234000</v>
      </c>
      <c r="L633">
        <v>189540</v>
      </c>
      <c r="M633">
        <v>167223.3333</v>
      </c>
      <c r="N633">
        <v>167223.3333</v>
      </c>
      <c r="O633">
        <v>100</v>
      </c>
      <c r="P633">
        <v>19</v>
      </c>
      <c r="Q633" t="s">
        <v>75</v>
      </c>
      <c r="R633" t="s">
        <v>1453</v>
      </c>
      <c r="S633" t="s">
        <v>88</v>
      </c>
      <c r="T633" t="s">
        <v>526</v>
      </c>
      <c r="U633">
        <v>0</v>
      </c>
      <c r="V633">
        <v>0</v>
      </c>
    </row>
    <row r="634" spans="1:22">
      <c r="A634">
        <v>10586</v>
      </c>
      <c r="B634" t="s">
        <v>947</v>
      </c>
      <c r="C634" t="s">
        <v>948</v>
      </c>
      <c r="D634" t="s">
        <v>835</v>
      </c>
      <c r="E634">
        <v>1</v>
      </c>
      <c r="F634" t="s">
        <v>72</v>
      </c>
      <c r="G634" t="s">
        <v>73</v>
      </c>
      <c r="H634">
        <v>5059128</v>
      </c>
      <c r="I634" t="s">
        <v>1438</v>
      </c>
      <c r="J634">
        <v>1000</v>
      </c>
      <c r="K634">
        <v>1000</v>
      </c>
      <c r="L634">
        <v>790</v>
      </c>
      <c r="M634">
        <v>710</v>
      </c>
      <c r="N634">
        <v>710</v>
      </c>
      <c r="O634">
        <v>100</v>
      </c>
      <c r="P634">
        <v>21</v>
      </c>
      <c r="Q634" t="s">
        <v>75</v>
      </c>
      <c r="R634" t="s">
        <v>1453</v>
      </c>
      <c r="S634" t="s">
        <v>88</v>
      </c>
      <c r="T634" t="s">
        <v>894</v>
      </c>
      <c r="U634">
        <v>0</v>
      </c>
      <c r="V634">
        <v>0</v>
      </c>
    </row>
    <row r="635" spans="1:22">
      <c r="A635">
        <v>11174</v>
      </c>
      <c r="B635" t="s">
        <v>373</v>
      </c>
      <c r="C635" t="s">
        <v>100</v>
      </c>
      <c r="D635" t="s">
        <v>254</v>
      </c>
      <c r="E635">
        <v>1</v>
      </c>
      <c r="F635" t="s">
        <v>857</v>
      </c>
      <c r="G635" t="s">
        <v>73</v>
      </c>
      <c r="H635">
        <v>5059133</v>
      </c>
      <c r="I635" t="s">
        <v>1438</v>
      </c>
      <c r="J635">
        <v>167000</v>
      </c>
      <c r="K635">
        <v>167000</v>
      </c>
      <c r="L635">
        <v>123580</v>
      </c>
      <c r="M635">
        <v>108262.1467</v>
      </c>
      <c r="N635">
        <v>108262.1467</v>
      </c>
      <c r="O635">
        <v>100</v>
      </c>
      <c r="P635">
        <v>26</v>
      </c>
      <c r="Q635" t="s">
        <v>75</v>
      </c>
      <c r="R635" t="s">
        <v>1482</v>
      </c>
      <c r="S635" t="s">
        <v>184</v>
      </c>
      <c r="T635" t="s">
        <v>229</v>
      </c>
      <c r="U635">
        <v>0</v>
      </c>
      <c r="V635">
        <v>0</v>
      </c>
    </row>
    <row r="636" spans="1:22">
      <c r="A636">
        <v>11174</v>
      </c>
      <c r="B636" t="s">
        <v>1483</v>
      </c>
      <c r="C636" t="s">
        <v>100</v>
      </c>
      <c r="D636" t="s">
        <v>254</v>
      </c>
      <c r="E636">
        <v>1</v>
      </c>
      <c r="F636" t="s">
        <v>857</v>
      </c>
      <c r="G636" t="s">
        <v>73</v>
      </c>
      <c r="H636">
        <v>5059133</v>
      </c>
      <c r="I636" t="s">
        <v>1438</v>
      </c>
      <c r="J636">
        <v>160000</v>
      </c>
      <c r="K636">
        <v>160000</v>
      </c>
      <c r="L636">
        <v>118400</v>
      </c>
      <c r="M636">
        <v>103620</v>
      </c>
      <c r="N636">
        <v>103620</v>
      </c>
      <c r="O636">
        <v>100</v>
      </c>
      <c r="P636">
        <v>26</v>
      </c>
      <c r="Q636" t="s">
        <v>75</v>
      </c>
      <c r="R636" t="s">
        <v>1482</v>
      </c>
      <c r="S636" t="s">
        <v>184</v>
      </c>
      <c r="T636" t="s">
        <v>229</v>
      </c>
      <c r="U636">
        <v>0</v>
      </c>
      <c r="V636">
        <v>0</v>
      </c>
    </row>
    <row r="637" spans="1:22">
      <c r="A637">
        <v>10968</v>
      </c>
      <c r="B637" t="s">
        <v>1173</v>
      </c>
      <c r="C637" t="s">
        <v>1174</v>
      </c>
      <c r="D637" t="s">
        <v>254</v>
      </c>
      <c r="E637">
        <v>1</v>
      </c>
      <c r="F637" t="s">
        <v>144</v>
      </c>
      <c r="G637" t="s">
        <v>340</v>
      </c>
      <c r="H637">
        <v>7006062</v>
      </c>
      <c r="I637" t="s">
        <v>1438</v>
      </c>
      <c r="J637">
        <v>-18000</v>
      </c>
      <c r="K637">
        <v>18000</v>
      </c>
      <c r="L637">
        <v>-18000</v>
      </c>
      <c r="M637">
        <v>18000</v>
      </c>
      <c r="N637">
        <v>-18000</v>
      </c>
      <c r="O637">
        <v>100</v>
      </c>
      <c r="P637">
        <v>0</v>
      </c>
      <c r="Q637" t="s">
        <v>75</v>
      </c>
      <c r="R637" t="s">
        <v>1436</v>
      </c>
      <c r="S637" t="s">
        <v>195</v>
      </c>
      <c r="T637" t="s">
        <v>621</v>
      </c>
      <c r="U637">
        <v>0</v>
      </c>
      <c r="V637">
        <v>0</v>
      </c>
    </row>
    <row r="638" spans="1:22">
      <c r="A638">
        <v>10968</v>
      </c>
      <c r="B638" t="s">
        <v>1171</v>
      </c>
      <c r="C638" t="s">
        <v>1172</v>
      </c>
      <c r="D638" t="s">
        <v>254</v>
      </c>
      <c r="E638">
        <v>1</v>
      </c>
      <c r="F638" t="s">
        <v>144</v>
      </c>
      <c r="G638" t="s">
        <v>340</v>
      </c>
      <c r="H638">
        <v>7006062</v>
      </c>
      <c r="I638" t="s">
        <v>1438</v>
      </c>
      <c r="J638">
        <v>-5500</v>
      </c>
      <c r="K638">
        <v>5500</v>
      </c>
      <c r="L638">
        <v>-5500</v>
      </c>
      <c r="M638">
        <v>5500</v>
      </c>
      <c r="N638">
        <v>-5500</v>
      </c>
      <c r="O638">
        <v>100</v>
      </c>
      <c r="P638">
        <v>0</v>
      </c>
      <c r="Q638" t="s">
        <v>75</v>
      </c>
      <c r="R638" t="s">
        <v>1436</v>
      </c>
      <c r="S638" t="s">
        <v>195</v>
      </c>
      <c r="T638" t="s">
        <v>621</v>
      </c>
      <c r="U638">
        <v>0</v>
      </c>
      <c r="V638">
        <v>0</v>
      </c>
    </row>
    <row r="639" spans="1:22">
      <c r="A639">
        <v>10968</v>
      </c>
      <c r="B639" t="s">
        <v>1173</v>
      </c>
      <c r="C639" t="s">
        <v>1174</v>
      </c>
      <c r="D639" t="s">
        <v>254</v>
      </c>
      <c r="E639">
        <v>1</v>
      </c>
      <c r="F639" t="s">
        <v>529</v>
      </c>
      <c r="G639" t="s">
        <v>73</v>
      </c>
      <c r="H639">
        <v>5059138</v>
      </c>
      <c r="I639" t="s">
        <v>1438</v>
      </c>
      <c r="J639">
        <v>18000</v>
      </c>
      <c r="K639">
        <v>18000</v>
      </c>
      <c r="L639">
        <v>18000</v>
      </c>
      <c r="M639">
        <v>18000</v>
      </c>
      <c r="N639">
        <v>18000</v>
      </c>
      <c r="O639">
        <v>100</v>
      </c>
      <c r="P639">
        <v>0</v>
      </c>
      <c r="Q639" t="s">
        <v>75</v>
      </c>
      <c r="R639" t="s">
        <v>1436</v>
      </c>
      <c r="S639" t="s">
        <v>195</v>
      </c>
      <c r="T639" t="s">
        <v>621</v>
      </c>
      <c r="U639">
        <v>0</v>
      </c>
      <c r="V639">
        <v>0</v>
      </c>
    </row>
    <row r="640" spans="1:22">
      <c r="A640">
        <v>10968</v>
      </c>
      <c r="B640" t="s">
        <v>1171</v>
      </c>
      <c r="C640" t="s">
        <v>1172</v>
      </c>
      <c r="D640" t="s">
        <v>254</v>
      </c>
      <c r="E640">
        <v>1</v>
      </c>
      <c r="F640" t="s">
        <v>529</v>
      </c>
      <c r="G640" t="s">
        <v>73</v>
      </c>
      <c r="H640">
        <v>5059138</v>
      </c>
      <c r="I640" t="s">
        <v>1438</v>
      </c>
      <c r="J640">
        <v>5500</v>
      </c>
      <c r="K640">
        <v>5500</v>
      </c>
      <c r="L640">
        <v>5500</v>
      </c>
      <c r="M640">
        <v>5500</v>
      </c>
      <c r="N640">
        <v>5500</v>
      </c>
      <c r="O640">
        <v>100</v>
      </c>
      <c r="P640">
        <v>0</v>
      </c>
      <c r="Q640" t="s">
        <v>75</v>
      </c>
      <c r="R640" t="s">
        <v>1436</v>
      </c>
      <c r="S640" t="s">
        <v>195</v>
      </c>
      <c r="T640" t="s">
        <v>621</v>
      </c>
      <c r="U640">
        <v>0</v>
      </c>
      <c r="V640">
        <v>0</v>
      </c>
    </row>
    <row r="641" spans="1:22">
      <c r="A641">
        <v>63442</v>
      </c>
      <c r="B641" t="s">
        <v>695</v>
      </c>
      <c r="C641" t="s">
        <v>82</v>
      </c>
      <c r="D641" t="s">
        <v>693</v>
      </c>
      <c r="E641">
        <v>1</v>
      </c>
      <c r="F641" t="s">
        <v>72</v>
      </c>
      <c r="G641" t="s">
        <v>340</v>
      </c>
      <c r="H641">
        <v>7006063</v>
      </c>
      <c r="I641" t="s">
        <v>1438</v>
      </c>
      <c r="J641">
        <v>-608000</v>
      </c>
      <c r="K641">
        <v>608000</v>
      </c>
      <c r="L641">
        <v>-492480</v>
      </c>
      <c r="M641">
        <v>492480</v>
      </c>
      <c r="N641">
        <v>-492480</v>
      </c>
      <c r="O641">
        <v>100</v>
      </c>
      <c r="P641">
        <v>19</v>
      </c>
      <c r="Q641" t="s">
        <v>75</v>
      </c>
      <c r="R641" t="s">
        <v>694</v>
      </c>
      <c r="S641" t="s">
        <v>76</v>
      </c>
      <c r="T641" t="s">
        <v>389</v>
      </c>
      <c r="U641">
        <v>0</v>
      </c>
      <c r="V641">
        <v>0</v>
      </c>
    </row>
    <row r="642" spans="1:22">
      <c r="A642">
        <v>63442</v>
      </c>
      <c r="B642" t="s">
        <v>564</v>
      </c>
      <c r="C642" t="s">
        <v>71</v>
      </c>
      <c r="D642" t="s">
        <v>693</v>
      </c>
      <c r="E642">
        <v>1</v>
      </c>
      <c r="F642" t="s">
        <v>72</v>
      </c>
      <c r="G642" t="s">
        <v>340</v>
      </c>
      <c r="H642">
        <v>7006063</v>
      </c>
      <c r="I642" t="s">
        <v>1438</v>
      </c>
      <c r="J642">
        <v>-4106000</v>
      </c>
      <c r="K642">
        <v>4106000</v>
      </c>
      <c r="L642">
        <v>-3617250</v>
      </c>
      <c r="M642">
        <v>3425945.2381000002</v>
      </c>
      <c r="N642">
        <v>-3425945.2381000002</v>
      </c>
      <c r="O642">
        <v>100</v>
      </c>
      <c r="P642">
        <v>9</v>
      </c>
      <c r="Q642" t="s">
        <v>75</v>
      </c>
      <c r="R642" t="s">
        <v>694</v>
      </c>
      <c r="S642" t="s">
        <v>76</v>
      </c>
      <c r="T642" t="s">
        <v>77</v>
      </c>
      <c r="U642">
        <v>0</v>
      </c>
      <c r="V642">
        <v>0</v>
      </c>
    </row>
    <row r="643" spans="1:22">
      <c r="A643">
        <v>63442</v>
      </c>
      <c r="B643" t="s">
        <v>83</v>
      </c>
      <c r="C643" t="s">
        <v>84</v>
      </c>
      <c r="D643" t="s">
        <v>693</v>
      </c>
      <c r="E643">
        <v>1</v>
      </c>
      <c r="F643" t="s">
        <v>72</v>
      </c>
      <c r="G643" t="s">
        <v>340</v>
      </c>
      <c r="H643">
        <v>7006063</v>
      </c>
      <c r="I643" t="s">
        <v>1438</v>
      </c>
      <c r="J643">
        <v>-8600</v>
      </c>
      <c r="K643">
        <v>8600</v>
      </c>
      <c r="L643">
        <v>-1053</v>
      </c>
      <c r="M643">
        <v>954.2</v>
      </c>
      <c r="N643">
        <v>-954.2</v>
      </c>
      <c r="O643">
        <v>100</v>
      </c>
      <c r="P643">
        <v>19</v>
      </c>
      <c r="Q643" t="s">
        <v>75</v>
      </c>
      <c r="R643" t="s">
        <v>694</v>
      </c>
      <c r="S643" t="s">
        <v>76</v>
      </c>
      <c r="T643" t="s">
        <v>85</v>
      </c>
      <c r="U643">
        <v>0</v>
      </c>
      <c r="V643">
        <v>0</v>
      </c>
    </row>
    <row r="644" spans="1:22">
      <c r="A644">
        <v>63442</v>
      </c>
      <c r="B644" t="s">
        <v>387</v>
      </c>
      <c r="C644" t="s">
        <v>82</v>
      </c>
      <c r="D644" t="s">
        <v>693</v>
      </c>
      <c r="E644">
        <v>1</v>
      </c>
      <c r="F644" t="s">
        <v>72</v>
      </c>
      <c r="G644" t="s">
        <v>340</v>
      </c>
      <c r="H644">
        <v>7006063</v>
      </c>
      <c r="I644" t="s">
        <v>1438</v>
      </c>
      <c r="J644">
        <v>-399000</v>
      </c>
      <c r="K644">
        <v>399000</v>
      </c>
      <c r="L644">
        <v>-312660</v>
      </c>
      <c r="M644">
        <v>305054.69449999998</v>
      </c>
      <c r="N644">
        <v>-305054.69449999998</v>
      </c>
      <c r="O644">
        <v>100</v>
      </c>
      <c r="P644">
        <v>19</v>
      </c>
      <c r="Q644" t="s">
        <v>75</v>
      </c>
      <c r="R644" t="s">
        <v>694</v>
      </c>
      <c r="S644" t="s">
        <v>76</v>
      </c>
      <c r="T644" t="s">
        <v>77</v>
      </c>
      <c r="U644">
        <v>0</v>
      </c>
      <c r="V644">
        <v>0</v>
      </c>
    </row>
    <row r="645" spans="1:22">
      <c r="A645">
        <v>63442</v>
      </c>
      <c r="B645" t="s">
        <v>90</v>
      </c>
      <c r="C645" t="s">
        <v>91</v>
      </c>
      <c r="D645" t="s">
        <v>693</v>
      </c>
      <c r="E645">
        <v>1</v>
      </c>
      <c r="F645" t="s">
        <v>72</v>
      </c>
      <c r="G645" t="s">
        <v>340</v>
      </c>
      <c r="H645">
        <v>7006063</v>
      </c>
      <c r="I645" t="s">
        <v>1438</v>
      </c>
      <c r="J645">
        <v>-155000</v>
      </c>
      <c r="K645">
        <v>155000</v>
      </c>
      <c r="L645">
        <v>-121500</v>
      </c>
      <c r="M645">
        <v>116316.94160000001</v>
      </c>
      <c r="N645">
        <v>-116316.94160000001</v>
      </c>
      <c r="O645">
        <v>100</v>
      </c>
      <c r="P645">
        <v>19</v>
      </c>
      <c r="Q645" t="s">
        <v>75</v>
      </c>
      <c r="R645" t="s">
        <v>694</v>
      </c>
      <c r="S645" t="s">
        <v>76</v>
      </c>
      <c r="T645" t="s">
        <v>92</v>
      </c>
      <c r="U645">
        <v>0</v>
      </c>
      <c r="V645">
        <v>0</v>
      </c>
    </row>
    <row r="646" spans="1:22">
      <c r="A646">
        <v>63442</v>
      </c>
      <c r="B646" t="s">
        <v>696</v>
      </c>
      <c r="C646" t="s">
        <v>79</v>
      </c>
      <c r="D646" t="s">
        <v>693</v>
      </c>
      <c r="E646">
        <v>1</v>
      </c>
      <c r="F646" t="s">
        <v>72</v>
      </c>
      <c r="G646" t="s">
        <v>340</v>
      </c>
      <c r="H646">
        <v>7006063</v>
      </c>
      <c r="I646" t="s">
        <v>1438</v>
      </c>
      <c r="J646">
        <v>-62200</v>
      </c>
      <c r="K646">
        <v>62200</v>
      </c>
      <c r="L646">
        <v>-40905</v>
      </c>
      <c r="M646">
        <v>41309</v>
      </c>
      <c r="N646">
        <v>-41309</v>
      </c>
      <c r="O646">
        <v>100</v>
      </c>
      <c r="P646">
        <v>19</v>
      </c>
      <c r="Q646" t="s">
        <v>75</v>
      </c>
      <c r="R646" t="s">
        <v>694</v>
      </c>
      <c r="S646" t="s">
        <v>76</v>
      </c>
      <c r="T646" t="s">
        <v>80</v>
      </c>
      <c r="U646">
        <v>0</v>
      </c>
      <c r="V646">
        <v>0</v>
      </c>
    </row>
    <row r="647" spans="1:22">
      <c r="A647">
        <v>63442</v>
      </c>
      <c r="B647" t="s">
        <v>565</v>
      </c>
      <c r="C647" t="s">
        <v>79</v>
      </c>
      <c r="D647" t="s">
        <v>693</v>
      </c>
      <c r="E647">
        <v>1</v>
      </c>
      <c r="F647" t="s">
        <v>72</v>
      </c>
      <c r="G647" t="s">
        <v>340</v>
      </c>
      <c r="H647">
        <v>7006063</v>
      </c>
      <c r="I647" t="s">
        <v>1438</v>
      </c>
      <c r="J647">
        <v>-303000</v>
      </c>
      <c r="K647">
        <v>303000</v>
      </c>
      <c r="L647">
        <v>-199260</v>
      </c>
      <c r="M647">
        <v>200724.28580000001</v>
      </c>
      <c r="N647">
        <v>-200724.28580000001</v>
      </c>
      <c r="O647">
        <v>100</v>
      </c>
      <c r="P647">
        <v>19</v>
      </c>
      <c r="Q647" t="s">
        <v>75</v>
      </c>
      <c r="R647" t="s">
        <v>694</v>
      </c>
      <c r="S647" t="s">
        <v>76</v>
      </c>
      <c r="T647" t="s">
        <v>80</v>
      </c>
      <c r="U647">
        <v>0</v>
      </c>
      <c r="V647">
        <v>0</v>
      </c>
    </row>
    <row r="648" spans="1:22">
      <c r="A648">
        <v>63442</v>
      </c>
      <c r="B648" t="s">
        <v>248</v>
      </c>
      <c r="C648" t="s">
        <v>249</v>
      </c>
      <c r="D648" t="s">
        <v>693</v>
      </c>
      <c r="E648">
        <v>1</v>
      </c>
      <c r="F648" t="s">
        <v>72</v>
      </c>
      <c r="G648" t="s">
        <v>340</v>
      </c>
      <c r="H648">
        <v>7006063</v>
      </c>
      <c r="I648" t="s">
        <v>1438</v>
      </c>
      <c r="J648">
        <v>-535000</v>
      </c>
      <c r="K648">
        <v>535000</v>
      </c>
      <c r="L648">
        <v>-386280</v>
      </c>
      <c r="M648">
        <v>344527.79570000002</v>
      </c>
      <c r="N648">
        <v>-344527.79570000002</v>
      </c>
      <c r="O648">
        <v>100</v>
      </c>
      <c r="P648">
        <v>26</v>
      </c>
      <c r="Q648" t="s">
        <v>75</v>
      </c>
      <c r="R648" t="s">
        <v>694</v>
      </c>
      <c r="S648" t="s">
        <v>76</v>
      </c>
      <c r="T648" t="s">
        <v>251</v>
      </c>
      <c r="U648">
        <v>0</v>
      </c>
      <c r="V648">
        <v>0</v>
      </c>
    </row>
    <row r="649" spans="1:22">
      <c r="A649">
        <v>63442</v>
      </c>
      <c r="B649" t="s">
        <v>697</v>
      </c>
      <c r="C649" t="s">
        <v>698</v>
      </c>
      <c r="D649" t="s">
        <v>693</v>
      </c>
      <c r="E649">
        <v>1</v>
      </c>
      <c r="F649" t="s">
        <v>72</v>
      </c>
      <c r="G649" t="s">
        <v>340</v>
      </c>
      <c r="H649">
        <v>7006063</v>
      </c>
      <c r="I649" t="s">
        <v>1438</v>
      </c>
      <c r="J649">
        <v>-228000</v>
      </c>
      <c r="K649">
        <v>228000</v>
      </c>
      <c r="L649">
        <v>-179010</v>
      </c>
      <c r="M649">
        <v>183430</v>
      </c>
      <c r="N649">
        <v>-183430</v>
      </c>
      <c r="O649">
        <v>100</v>
      </c>
      <c r="P649">
        <v>19</v>
      </c>
      <c r="Q649" t="s">
        <v>75</v>
      </c>
      <c r="R649" t="s">
        <v>694</v>
      </c>
      <c r="S649" t="s">
        <v>76</v>
      </c>
      <c r="T649" t="s">
        <v>699</v>
      </c>
      <c r="U649">
        <v>0</v>
      </c>
      <c r="V649">
        <v>0</v>
      </c>
    </row>
    <row r="650" spans="1:22">
      <c r="A650">
        <v>63442</v>
      </c>
      <c r="B650" t="s">
        <v>700</v>
      </c>
      <c r="C650" t="s">
        <v>701</v>
      </c>
      <c r="D650" t="s">
        <v>693</v>
      </c>
      <c r="E650">
        <v>1</v>
      </c>
      <c r="F650" t="s">
        <v>72</v>
      </c>
      <c r="G650" t="s">
        <v>340</v>
      </c>
      <c r="H650">
        <v>7006063</v>
      </c>
      <c r="I650" t="s">
        <v>1438</v>
      </c>
      <c r="J650">
        <v>-60400</v>
      </c>
      <c r="K650">
        <v>60400</v>
      </c>
      <c r="L650">
        <v>-53599</v>
      </c>
      <c r="M650">
        <v>53599</v>
      </c>
      <c r="N650">
        <v>-53599</v>
      </c>
      <c r="O650">
        <v>100</v>
      </c>
      <c r="P650">
        <v>9</v>
      </c>
      <c r="Q650" t="s">
        <v>75</v>
      </c>
      <c r="R650" t="s">
        <v>694</v>
      </c>
      <c r="S650" t="s">
        <v>76</v>
      </c>
      <c r="T650" t="s">
        <v>702</v>
      </c>
      <c r="U650">
        <v>0</v>
      </c>
      <c r="V650">
        <v>0</v>
      </c>
    </row>
    <row r="651" spans="1:22">
      <c r="A651">
        <v>63442</v>
      </c>
      <c r="B651" t="s">
        <v>695</v>
      </c>
      <c r="C651" t="s">
        <v>82</v>
      </c>
      <c r="D651" t="s">
        <v>693</v>
      </c>
      <c r="E651">
        <v>1</v>
      </c>
      <c r="F651" t="s">
        <v>72</v>
      </c>
      <c r="G651" t="s">
        <v>73</v>
      </c>
      <c r="H651">
        <v>5059139</v>
      </c>
      <c r="I651" t="s">
        <v>1438</v>
      </c>
      <c r="J651">
        <v>608000</v>
      </c>
      <c r="K651">
        <v>608000</v>
      </c>
      <c r="L651">
        <v>492480</v>
      </c>
      <c r="M651">
        <v>492480</v>
      </c>
      <c r="N651">
        <v>492480</v>
      </c>
      <c r="O651">
        <v>100</v>
      </c>
      <c r="P651">
        <v>19</v>
      </c>
      <c r="Q651" t="s">
        <v>75</v>
      </c>
      <c r="R651" t="s">
        <v>694</v>
      </c>
      <c r="S651" t="s">
        <v>76</v>
      </c>
      <c r="T651" t="s">
        <v>389</v>
      </c>
      <c r="U651">
        <v>0</v>
      </c>
      <c r="V651">
        <v>0</v>
      </c>
    </row>
    <row r="652" spans="1:22">
      <c r="A652">
        <v>63442</v>
      </c>
      <c r="B652" t="s">
        <v>564</v>
      </c>
      <c r="C652" t="s">
        <v>71</v>
      </c>
      <c r="D652" t="s">
        <v>693</v>
      </c>
      <c r="E652">
        <v>1</v>
      </c>
      <c r="F652" t="s">
        <v>72</v>
      </c>
      <c r="G652" t="s">
        <v>73</v>
      </c>
      <c r="H652">
        <v>5059139</v>
      </c>
      <c r="I652" t="s">
        <v>1438</v>
      </c>
      <c r="J652">
        <v>4106000</v>
      </c>
      <c r="K652">
        <v>4106000</v>
      </c>
      <c r="L652">
        <v>3617250</v>
      </c>
      <c r="M652">
        <v>3425945.2381000002</v>
      </c>
      <c r="N652">
        <v>3425945.2381000002</v>
      </c>
      <c r="O652">
        <v>100</v>
      </c>
      <c r="P652">
        <v>9</v>
      </c>
      <c r="Q652" t="s">
        <v>75</v>
      </c>
      <c r="R652" t="s">
        <v>694</v>
      </c>
      <c r="S652" t="s">
        <v>76</v>
      </c>
      <c r="T652" t="s">
        <v>77</v>
      </c>
      <c r="U652">
        <v>0</v>
      </c>
      <c r="V652">
        <v>0</v>
      </c>
    </row>
    <row r="653" spans="1:22">
      <c r="A653">
        <v>63442</v>
      </c>
      <c r="B653" t="s">
        <v>83</v>
      </c>
      <c r="C653" t="s">
        <v>84</v>
      </c>
      <c r="D653" t="s">
        <v>693</v>
      </c>
      <c r="E653">
        <v>1</v>
      </c>
      <c r="F653" t="s">
        <v>72</v>
      </c>
      <c r="G653" t="s">
        <v>73</v>
      </c>
      <c r="H653">
        <v>5059139</v>
      </c>
      <c r="I653" t="s">
        <v>1438</v>
      </c>
      <c r="J653">
        <v>8600</v>
      </c>
      <c r="K653">
        <v>8600</v>
      </c>
      <c r="L653">
        <v>1053</v>
      </c>
      <c r="M653">
        <v>954.2</v>
      </c>
      <c r="N653">
        <v>954.2</v>
      </c>
      <c r="O653">
        <v>100</v>
      </c>
      <c r="P653">
        <v>19</v>
      </c>
      <c r="Q653" t="s">
        <v>75</v>
      </c>
      <c r="R653" t="s">
        <v>694</v>
      </c>
      <c r="S653" t="s">
        <v>76</v>
      </c>
      <c r="T653" t="s">
        <v>85</v>
      </c>
      <c r="U653">
        <v>0</v>
      </c>
      <c r="V653">
        <v>0</v>
      </c>
    </row>
    <row r="654" spans="1:22">
      <c r="A654">
        <v>63442</v>
      </c>
      <c r="B654" t="s">
        <v>387</v>
      </c>
      <c r="C654" t="s">
        <v>82</v>
      </c>
      <c r="D654" t="s">
        <v>693</v>
      </c>
      <c r="E654">
        <v>1</v>
      </c>
      <c r="F654" t="s">
        <v>72</v>
      </c>
      <c r="G654" t="s">
        <v>73</v>
      </c>
      <c r="H654">
        <v>5059139</v>
      </c>
      <c r="I654" t="s">
        <v>1438</v>
      </c>
      <c r="J654">
        <v>399000</v>
      </c>
      <c r="K654">
        <v>399000</v>
      </c>
      <c r="L654">
        <v>312660</v>
      </c>
      <c r="M654">
        <v>305054.69449999998</v>
      </c>
      <c r="N654">
        <v>305054.69449999998</v>
      </c>
      <c r="O654">
        <v>100</v>
      </c>
      <c r="P654">
        <v>19</v>
      </c>
      <c r="Q654" t="s">
        <v>75</v>
      </c>
      <c r="R654" t="s">
        <v>694</v>
      </c>
      <c r="S654" t="s">
        <v>76</v>
      </c>
      <c r="T654" t="s">
        <v>77</v>
      </c>
      <c r="U654">
        <v>0</v>
      </c>
      <c r="V654">
        <v>0</v>
      </c>
    </row>
    <row r="655" spans="1:22">
      <c r="A655">
        <v>63442</v>
      </c>
      <c r="B655" t="s">
        <v>90</v>
      </c>
      <c r="C655" t="s">
        <v>91</v>
      </c>
      <c r="D655" t="s">
        <v>693</v>
      </c>
      <c r="E655">
        <v>1</v>
      </c>
      <c r="F655" t="s">
        <v>72</v>
      </c>
      <c r="G655" t="s">
        <v>73</v>
      </c>
      <c r="H655">
        <v>5059139</v>
      </c>
      <c r="I655" t="s">
        <v>1438</v>
      </c>
      <c r="J655">
        <v>155000</v>
      </c>
      <c r="K655">
        <v>155000</v>
      </c>
      <c r="L655">
        <v>121500</v>
      </c>
      <c r="M655">
        <v>116316.94160000001</v>
      </c>
      <c r="N655">
        <v>116316.94160000001</v>
      </c>
      <c r="O655">
        <v>100</v>
      </c>
      <c r="P655">
        <v>19</v>
      </c>
      <c r="Q655" t="s">
        <v>75</v>
      </c>
      <c r="R655" t="s">
        <v>694</v>
      </c>
      <c r="S655" t="s">
        <v>76</v>
      </c>
      <c r="T655" t="s">
        <v>92</v>
      </c>
      <c r="U655">
        <v>0</v>
      </c>
      <c r="V655">
        <v>0</v>
      </c>
    </row>
    <row r="656" spans="1:22">
      <c r="A656">
        <v>63442</v>
      </c>
      <c r="B656" t="s">
        <v>696</v>
      </c>
      <c r="C656" t="s">
        <v>79</v>
      </c>
      <c r="D656" t="s">
        <v>693</v>
      </c>
      <c r="E656">
        <v>1</v>
      </c>
      <c r="F656" t="s">
        <v>72</v>
      </c>
      <c r="G656" t="s">
        <v>73</v>
      </c>
      <c r="H656">
        <v>5059139</v>
      </c>
      <c r="I656" t="s">
        <v>1438</v>
      </c>
      <c r="J656">
        <v>62200</v>
      </c>
      <c r="K656">
        <v>62200</v>
      </c>
      <c r="L656">
        <v>40905</v>
      </c>
      <c r="M656">
        <v>41309</v>
      </c>
      <c r="N656">
        <v>41309</v>
      </c>
      <c r="O656">
        <v>100</v>
      </c>
      <c r="P656">
        <v>19</v>
      </c>
      <c r="Q656" t="s">
        <v>75</v>
      </c>
      <c r="R656" t="s">
        <v>694</v>
      </c>
      <c r="S656" t="s">
        <v>76</v>
      </c>
      <c r="T656" t="s">
        <v>80</v>
      </c>
      <c r="U656">
        <v>0</v>
      </c>
      <c r="V656">
        <v>0</v>
      </c>
    </row>
    <row r="657" spans="1:22">
      <c r="A657">
        <v>63442</v>
      </c>
      <c r="B657" t="s">
        <v>565</v>
      </c>
      <c r="C657" t="s">
        <v>79</v>
      </c>
      <c r="D657" t="s">
        <v>693</v>
      </c>
      <c r="E657">
        <v>1</v>
      </c>
      <c r="F657" t="s">
        <v>72</v>
      </c>
      <c r="G657" t="s">
        <v>73</v>
      </c>
      <c r="H657">
        <v>5059139</v>
      </c>
      <c r="I657" t="s">
        <v>1438</v>
      </c>
      <c r="J657">
        <v>303000</v>
      </c>
      <c r="K657">
        <v>303000</v>
      </c>
      <c r="L657">
        <v>199260</v>
      </c>
      <c r="M657">
        <v>200724.28580000001</v>
      </c>
      <c r="N657">
        <v>200724.28580000001</v>
      </c>
      <c r="O657">
        <v>100</v>
      </c>
      <c r="P657">
        <v>19</v>
      </c>
      <c r="Q657" t="s">
        <v>75</v>
      </c>
      <c r="R657" t="s">
        <v>694</v>
      </c>
      <c r="S657" t="s">
        <v>76</v>
      </c>
      <c r="T657" t="s">
        <v>80</v>
      </c>
      <c r="U657">
        <v>0</v>
      </c>
      <c r="V657">
        <v>0</v>
      </c>
    </row>
    <row r="658" spans="1:22">
      <c r="A658">
        <v>63442</v>
      </c>
      <c r="B658" t="s">
        <v>248</v>
      </c>
      <c r="C658" t="s">
        <v>249</v>
      </c>
      <c r="D658" t="s">
        <v>693</v>
      </c>
      <c r="E658">
        <v>1</v>
      </c>
      <c r="F658" t="s">
        <v>72</v>
      </c>
      <c r="G658" t="s">
        <v>73</v>
      </c>
      <c r="H658">
        <v>5059139</v>
      </c>
      <c r="I658" t="s">
        <v>1438</v>
      </c>
      <c r="J658">
        <v>535000</v>
      </c>
      <c r="K658">
        <v>535000</v>
      </c>
      <c r="L658">
        <v>386280</v>
      </c>
      <c r="M658">
        <v>344527.79570000002</v>
      </c>
      <c r="N658">
        <v>344527.79570000002</v>
      </c>
      <c r="O658">
        <v>100</v>
      </c>
      <c r="P658">
        <v>26</v>
      </c>
      <c r="Q658" t="s">
        <v>75</v>
      </c>
      <c r="R658" t="s">
        <v>694</v>
      </c>
      <c r="S658" t="s">
        <v>76</v>
      </c>
      <c r="T658" t="s">
        <v>251</v>
      </c>
      <c r="U658">
        <v>0</v>
      </c>
      <c r="V658">
        <v>0</v>
      </c>
    </row>
    <row r="659" spans="1:22">
      <c r="A659">
        <v>63442</v>
      </c>
      <c r="B659" t="s">
        <v>697</v>
      </c>
      <c r="C659" t="s">
        <v>698</v>
      </c>
      <c r="D659" t="s">
        <v>693</v>
      </c>
      <c r="E659">
        <v>1</v>
      </c>
      <c r="F659" t="s">
        <v>72</v>
      </c>
      <c r="G659" t="s">
        <v>73</v>
      </c>
      <c r="H659">
        <v>5059139</v>
      </c>
      <c r="I659" t="s">
        <v>1438</v>
      </c>
      <c r="J659">
        <v>228000</v>
      </c>
      <c r="K659">
        <v>228000</v>
      </c>
      <c r="L659">
        <v>179010</v>
      </c>
      <c r="M659">
        <v>183430</v>
      </c>
      <c r="N659">
        <v>183430</v>
      </c>
      <c r="O659">
        <v>100</v>
      </c>
      <c r="P659">
        <v>19</v>
      </c>
      <c r="Q659" t="s">
        <v>75</v>
      </c>
      <c r="R659" t="s">
        <v>694</v>
      </c>
      <c r="S659" t="s">
        <v>76</v>
      </c>
      <c r="T659" t="s">
        <v>699</v>
      </c>
      <c r="U659">
        <v>0</v>
      </c>
      <c r="V659">
        <v>0</v>
      </c>
    </row>
    <row r="660" spans="1:22">
      <c r="A660">
        <v>63442</v>
      </c>
      <c r="B660" t="s">
        <v>700</v>
      </c>
      <c r="C660" t="s">
        <v>701</v>
      </c>
      <c r="D660" t="s">
        <v>693</v>
      </c>
      <c r="E660">
        <v>1</v>
      </c>
      <c r="F660" t="s">
        <v>72</v>
      </c>
      <c r="G660" t="s">
        <v>73</v>
      </c>
      <c r="H660">
        <v>5059139</v>
      </c>
      <c r="I660" t="s">
        <v>1438</v>
      </c>
      <c r="J660">
        <v>60400</v>
      </c>
      <c r="K660">
        <v>60400</v>
      </c>
      <c r="L660">
        <v>53599</v>
      </c>
      <c r="M660">
        <v>53599</v>
      </c>
      <c r="N660">
        <v>53599</v>
      </c>
      <c r="O660">
        <v>100</v>
      </c>
      <c r="P660">
        <v>9</v>
      </c>
      <c r="Q660" t="s">
        <v>75</v>
      </c>
      <c r="R660" t="s">
        <v>694</v>
      </c>
      <c r="S660" t="s">
        <v>76</v>
      </c>
      <c r="T660" t="s">
        <v>702</v>
      </c>
      <c r="U660">
        <v>0</v>
      </c>
      <c r="V660">
        <v>0</v>
      </c>
    </row>
    <row r="661" spans="1:22">
      <c r="A661">
        <v>64814</v>
      </c>
      <c r="B661" t="s">
        <v>1179</v>
      </c>
      <c r="C661" t="s">
        <v>1180</v>
      </c>
      <c r="D661" t="s">
        <v>165</v>
      </c>
      <c r="E661">
        <v>1</v>
      </c>
      <c r="F661" t="s">
        <v>72</v>
      </c>
      <c r="G661" t="s">
        <v>340</v>
      </c>
      <c r="H661">
        <v>7006064</v>
      </c>
      <c r="I661" t="s">
        <v>1438</v>
      </c>
      <c r="J661">
        <v>-6380000</v>
      </c>
      <c r="K661">
        <v>6380000</v>
      </c>
      <c r="L661">
        <v>-5657470</v>
      </c>
      <c r="M661">
        <v>5860810</v>
      </c>
      <c r="N661">
        <v>-5860810</v>
      </c>
      <c r="O661">
        <v>100</v>
      </c>
      <c r="P661">
        <v>9</v>
      </c>
      <c r="Q661" t="s">
        <v>75</v>
      </c>
      <c r="R661" t="s">
        <v>1181</v>
      </c>
      <c r="S661" t="s">
        <v>195</v>
      </c>
      <c r="T661" t="s">
        <v>1182</v>
      </c>
      <c r="U661">
        <v>1037000</v>
      </c>
      <c r="V661">
        <v>-1037000</v>
      </c>
    </row>
    <row r="662" spans="1:22">
      <c r="A662">
        <v>64814</v>
      </c>
      <c r="B662" t="s">
        <v>1189</v>
      </c>
      <c r="C662" t="s">
        <v>1180</v>
      </c>
      <c r="D662" t="s">
        <v>165</v>
      </c>
      <c r="E662">
        <v>-1</v>
      </c>
      <c r="F662" t="s">
        <v>72</v>
      </c>
      <c r="G662" t="s">
        <v>340</v>
      </c>
      <c r="H662">
        <v>7006064</v>
      </c>
      <c r="I662" t="s">
        <v>1438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100</v>
      </c>
      <c r="P662">
        <v>9</v>
      </c>
      <c r="Q662" t="s">
        <v>75</v>
      </c>
      <c r="R662" t="s">
        <v>1181</v>
      </c>
      <c r="S662" t="s">
        <v>195</v>
      </c>
      <c r="T662" t="s">
        <v>1190</v>
      </c>
      <c r="U662">
        <v>1037000</v>
      </c>
      <c r="V662">
        <v>1037000</v>
      </c>
    </row>
    <row r="663" spans="1:22">
      <c r="A663">
        <v>64814</v>
      </c>
      <c r="B663" t="s">
        <v>334</v>
      </c>
      <c r="C663" t="s">
        <v>335</v>
      </c>
      <c r="D663" t="s">
        <v>165</v>
      </c>
      <c r="E663">
        <v>1</v>
      </c>
      <c r="F663" t="s">
        <v>72</v>
      </c>
      <c r="G663" t="s">
        <v>340</v>
      </c>
      <c r="H663">
        <v>7006064</v>
      </c>
      <c r="I663" t="s">
        <v>1438</v>
      </c>
      <c r="J663">
        <v>-21400</v>
      </c>
      <c r="K663">
        <v>21400</v>
      </c>
      <c r="L663">
        <v>-15466</v>
      </c>
      <c r="M663">
        <v>13893.597</v>
      </c>
      <c r="N663">
        <v>-13893.597</v>
      </c>
      <c r="O663">
        <v>100</v>
      </c>
      <c r="P663">
        <v>26</v>
      </c>
      <c r="Q663" t="s">
        <v>75</v>
      </c>
      <c r="R663" t="s">
        <v>1181</v>
      </c>
      <c r="S663" t="s">
        <v>195</v>
      </c>
      <c r="T663" t="s">
        <v>336</v>
      </c>
      <c r="U663">
        <v>0</v>
      </c>
      <c r="V663">
        <v>0</v>
      </c>
    </row>
    <row r="664" spans="1:22">
      <c r="A664">
        <v>64814</v>
      </c>
      <c r="B664" t="s">
        <v>1183</v>
      </c>
      <c r="C664" t="s">
        <v>1096</v>
      </c>
      <c r="D664" t="s">
        <v>165</v>
      </c>
      <c r="E664">
        <v>1</v>
      </c>
      <c r="F664" t="s">
        <v>72</v>
      </c>
      <c r="G664" t="s">
        <v>340</v>
      </c>
      <c r="H664">
        <v>7006064</v>
      </c>
      <c r="I664" t="s">
        <v>1438</v>
      </c>
      <c r="J664">
        <v>-1697000</v>
      </c>
      <c r="K664">
        <v>1697000</v>
      </c>
      <c r="L664">
        <v>-1339740</v>
      </c>
      <c r="M664">
        <v>1374570</v>
      </c>
      <c r="N664">
        <v>-1374570</v>
      </c>
      <c r="O664">
        <v>100</v>
      </c>
      <c r="P664">
        <v>19</v>
      </c>
      <c r="Q664" t="s">
        <v>75</v>
      </c>
      <c r="R664" t="s">
        <v>1181</v>
      </c>
      <c r="S664" t="s">
        <v>195</v>
      </c>
      <c r="T664" t="s">
        <v>1184</v>
      </c>
      <c r="U664">
        <v>0</v>
      </c>
      <c r="V664">
        <v>0</v>
      </c>
    </row>
    <row r="665" spans="1:22">
      <c r="A665">
        <v>64814</v>
      </c>
      <c r="B665" t="s">
        <v>1185</v>
      </c>
      <c r="C665" t="s">
        <v>269</v>
      </c>
      <c r="D665" t="s">
        <v>165</v>
      </c>
      <c r="E665">
        <v>1</v>
      </c>
      <c r="F665" t="s">
        <v>72</v>
      </c>
      <c r="G665" t="s">
        <v>340</v>
      </c>
      <c r="H665">
        <v>7006064</v>
      </c>
      <c r="I665" t="s">
        <v>1438</v>
      </c>
      <c r="J665">
        <v>-1671000</v>
      </c>
      <c r="K665">
        <v>1671000</v>
      </c>
      <c r="L665">
        <v>-1282960</v>
      </c>
      <c r="M665">
        <v>1143200</v>
      </c>
      <c r="N665">
        <v>-1143200</v>
      </c>
      <c r="O665">
        <v>100</v>
      </c>
      <c r="P665">
        <v>21</v>
      </c>
      <c r="Q665" t="s">
        <v>75</v>
      </c>
      <c r="R665" t="s">
        <v>1181</v>
      </c>
      <c r="S665" t="s">
        <v>195</v>
      </c>
      <c r="T665" t="s">
        <v>270</v>
      </c>
      <c r="U665">
        <v>149000</v>
      </c>
      <c r="V665">
        <v>-149000</v>
      </c>
    </row>
    <row r="666" spans="1:22">
      <c r="A666">
        <v>64814</v>
      </c>
      <c r="B666" t="s">
        <v>932</v>
      </c>
      <c r="C666" t="s">
        <v>269</v>
      </c>
      <c r="D666" t="s">
        <v>165</v>
      </c>
      <c r="E666">
        <v>-1</v>
      </c>
      <c r="F666" t="s">
        <v>72</v>
      </c>
      <c r="G666" t="s">
        <v>340</v>
      </c>
      <c r="H666">
        <v>7006064</v>
      </c>
      <c r="I666" t="s">
        <v>1438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100</v>
      </c>
      <c r="P666">
        <v>21</v>
      </c>
      <c r="Q666" t="s">
        <v>75</v>
      </c>
      <c r="R666" t="s">
        <v>1181</v>
      </c>
      <c r="S666" t="s">
        <v>195</v>
      </c>
      <c r="T666" t="s">
        <v>933</v>
      </c>
      <c r="U666">
        <v>149000</v>
      </c>
      <c r="V666">
        <v>149000</v>
      </c>
    </row>
    <row r="667" spans="1:22">
      <c r="A667">
        <v>64814</v>
      </c>
      <c r="B667" t="s">
        <v>273</v>
      </c>
      <c r="C667" t="s">
        <v>274</v>
      </c>
      <c r="D667" t="s">
        <v>165</v>
      </c>
      <c r="E667">
        <v>1</v>
      </c>
      <c r="F667" t="s">
        <v>72</v>
      </c>
      <c r="G667" t="s">
        <v>340</v>
      </c>
      <c r="H667">
        <v>7006064</v>
      </c>
      <c r="I667" t="s">
        <v>1438</v>
      </c>
      <c r="J667">
        <v>-659000</v>
      </c>
      <c r="K667">
        <v>659000</v>
      </c>
      <c r="L667">
        <v>-504020</v>
      </c>
      <c r="M667">
        <v>467890</v>
      </c>
      <c r="N667">
        <v>-467890</v>
      </c>
      <c r="O667">
        <v>100</v>
      </c>
      <c r="P667">
        <v>21</v>
      </c>
      <c r="Q667" t="s">
        <v>75</v>
      </c>
      <c r="R667" t="s">
        <v>1181</v>
      </c>
      <c r="S667" t="s">
        <v>195</v>
      </c>
      <c r="T667" t="s">
        <v>275</v>
      </c>
      <c r="U667">
        <v>0</v>
      </c>
      <c r="V667">
        <v>0</v>
      </c>
    </row>
    <row r="668" spans="1:22">
      <c r="A668">
        <v>64814</v>
      </c>
      <c r="B668" t="s">
        <v>613</v>
      </c>
      <c r="C668" t="s">
        <v>277</v>
      </c>
      <c r="D668" t="s">
        <v>165</v>
      </c>
      <c r="E668">
        <v>1</v>
      </c>
      <c r="F668" t="s">
        <v>72</v>
      </c>
      <c r="G668" t="s">
        <v>340</v>
      </c>
      <c r="H668">
        <v>7006064</v>
      </c>
      <c r="I668" t="s">
        <v>1438</v>
      </c>
      <c r="J668">
        <v>-291000</v>
      </c>
      <c r="K668">
        <v>291000</v>
      </c>
      <c r="L668">
        <v>-222780</v>
      </c>
      <c r="M668">
        <v>206610</v>
      </c>
      <c r="N668">
        <v>-206610</v>
      </c>
      <c r="O668">
        <v>100</v>
      </c>
      <c r="P668">
        <v>21</v>
      </c>
      <c r="Q668" t="s">
        <v>75</v>
      </c>
      <c r="R668" t="s">
        <v>1181</v>
      </c>
      <c r="S668" t="s">
        <v>195</v>
      </c>
      <c r="T668" t="s">
        <v>278</v>
      </c>
      <c r="U668">
        <v>0</v>
      </c>
      <c r="V668">
        <v>0</v>
      </c>
    </row>
    <row r="669" spans="1:22">
      <c r="A669">
        <v>64814</v>
      </c>
      <c r="B669" t="s">
        <v>271</v>
      </c>
      <c r="C669" t="s">
        <v>198</v>
      </c>
      <c r="D669" t="s">
        <v>165</v>
      </c>
      <c r="E669">
        <v>2</v>
      </c>
      <c r="F669" t="s">
        <v>72</v>
      </c>
      <c r="G669" t="s">
        <v>340</v>
      </c>
      <c r="H669">
        <v>7006064</v>
      </c>
      <c r="I669" t="s">
        <v>1438</v>
      </c>
      <c r="J669">
        <v>-15600</v>
      </c>
      <c r="K669">
        <v>7800</v>
      </c>
      <c r="L669">
        <v>-11850</v>
      </c>
      <c r="M669">
        <v>5401.8615</v>
      </c>
      <c r="N669">
        <v>-10803.723</v>
      </c>
      <c r="O669">
        <v>100</v>
      </c>
      <c r="P669">
        <v>21</v>
      </c>
      <c r="Q669" t="s">
        <v>75</v>
      </c>
      <c r="R669" t="s">
        <v>1181</v>
      </c>
      <c r="S669" t="s">
        <v>195</v>
      </c>
      <c r="T669" t="s">
        <v>141</v>
      </c>
      <c r="U669">
        <v>0</v>
      </c>
      <c r="V669">
        <v>0</v>
      </c>
    </row>
    <row r="670" spans="1:22">
      <c r="A670">
        <v>64814</v>
      </c>
      <c r="B670" t="s">
        <v>197</v>
      </c>
      <c r="C670" t="s">
        <v>198</v>
      </c>
      <c r="D670" t="s">
        <v>165</v>
      </c>
      <c r="E670">
        <v>1</v>
      </c>
      <c r="F670" t="s">
        <v>72</v>
      </c>
      <c r="G670" t="s">
        <v>340</v>
      </c>
      <c r="H670">
        <v>7006064</v>
      </c>
      <c r="I670" t="s">
        <v>1438</v>
      </c>
      <c r="J670">
        <v>-8800</v>
      </c>
      <c r="K670">
        <v>8800</v>
      </c>
      <c r="L670">
        <v>-6715</v>
      </c>
      <c r="M670">
        <v>6198.1022999999996</v>
      </c>
      <c r="N670">
        <v>-6198.1022999999996</v>
      </c>
      <c r="O670">
        <v>100</v>
      </c>
      <c r="P670">
        <v>21</v>
      </c>
      <c r="Q670" t="s">
        <v>75</v>
      </c>
      <c r="R670" t="s">
        <v>1181</v>
      </c>
      <c r="S670" t="s">
        <v>195</v>
      </c>
      <c r="T670" t="s">
        <v>141</v>
      </c>
      <c r="U670">
        <v>0</v>
      </c>
      <c r="V670">
        <v>0</v>
      </c>
    </row>
    <row r="671" spans="1:22">
      <c r="A671">
        <v>64814</v>
      </c>
      <c r="B671" t="s">
        <v>204</v>
      </c>
      <c r="C671" t="s">
        <v>198</v>
      </c>
      <c r="D671" t="s">
        <v>165</v>
      </c>
      <c r="E671">
        <v>1</v>
      </c>
      <c r="F671" t="s">
        <v>72</v>
      </c>
      <c r="G671" t="s">
        <v>340</v>
      </c>
      <c r="H671">
        <v>7006064</v>
      </c>
      <c r="I671" t="s">
        <v>1438</v>
      </c>
      <c r="J671">
        <v>-17100</v>
      </c>
      <c r="K671">
        <v>17100</v>
      </c>
      <c r="L671">
        <v>-13035</v>
      </c>
      <c r="M671">
        <v>12038.783299999999</v>
      </c>
      <c r="N671">
        <v>-12038.783299999999</v>
      </c>
      <c r="O671">
        <v>100</v>
      </c>
      <c r="P671">
        <v>21</v>
      </c>
      <c r="Q671" t="s">
        <v>75</v>
      </c>
      <c r="R671" t="s">
        <v>1181</v>
      </c>
      <c r="S671" t="s">
        <v>195</v>
      </c>
      <c r="T671" t="s">
        <v>141</v>
      </c>
      <c r="U671">
        <v>0</v>
      </c>
      <c r="V671">
        <v>0</v>
      </c>
    </row>
    <row r="672" spans="1:22">
      <c r="A672">
        <v>64814</v>
      </c>
      <c r="B672" t="s">
        <v>1192</v>
      </c>
      <c r="C672" t="s">
        <v>796</v>
      </c>
      <c r="D672" t="s">
        <v>165</v>
      </c>
      <c r="E672">
        <v>1</v>
      </c>
      <c r="F672" t="s">
        <v>72</v>
      </c>
      <c r="G672" t="s">
        <v>340</v>
      </c>
      <c r="H672">
        <v>7006064</v>
      </c>
      <c r="I672" t="s">
        <v>1438</v>
      </c>
      <c r="J672">
        <v>-19700</v>
      </c>
      <c r="K672">
        <v>19700</v>
      </c>
      <c r="L672">
        <v>-15010</v>
      </c>
      <c r="M672">
        <v>13987</v>
      </c>
      <c r="N672">
        <v>-13987</v>
      </c>
      <c r="O672">
        <v>100</v>
      </c>
      <c r="P672">
        <v>21</v>
      </c>
      <c r="Q672" t="s">
        <v>75</v>
      </c>
      <c r="R672" t="s">
        <v>1181</v>
      </c>
      <c r="S672" t="s">
        <v>195</v>
      </c>
      <c r="T672" t="s">
        <v>85</v>
      </c>
      <c r="U672">
        <v>0</v>
      </c>
      <c r="V672">
        <v>0</v>
      </c>
    </row>
    <row r="673" spans="1:22">
      <c r="A673">
        <v>64814</v>
      </c>
      <c r="B673" t="s">
        <v>1192</v>
      </c>
      <c r="C673" t="s">
        <v>796</v>
      </c>
      <c r="D673" t="s">
        <v>165</v>
      </c>
      <c r="E673">
        <v>1</v>
      </c>
      <c r="F673" t="s">
        <v>72</v>
      </c>
      <c r="G673" t="s">
        <v>340</v>
      </c>
      <c r="H673">
        <v>7006064</v>
      </c>
      <c r="I673" t="s">
        <v>1438</v>
      </c>
      <c r="J673">
        <v>-19700</v>
      </c>
      <c r="K673">
        <v>19700</v>
      </c>
      <c r="L673">
        <v>-15010</v>
      </c>
      <c r="M673">
        <v>13987</v>
      </c>
      <c r="N673">
        <v>-13987</v>
      </c>
      <c r="O673">
        <v>100</v>
      </c>
      <c r="P673">
        <v>21</v>
      </c>
      <c r="Q673" t="s">
        <v>75</v>
      </c>
      <c r="R673" t="s">
        <v>1181</v>
      </c>
      <c r="S673" t="s">
        <v>195</v>
      </c>
      <c r="T673" t="s">
        <v>85</v>
      </c>
      <c r="U673">
        <v>0</v>
      </c>
      <c r="V673">
        <v>0</v>
      </c>
    </row>
    <row r="674" spans="1:22">
      <c r="A674">
        <v>64814</v>
      </c>
      <c r="B674" t="s">
        <v>571</v>
      </c>
      <c r="C674" t="s">
        <v>552</v>
      </c>
      <c r="D674" t="s">
        <v>165</v>
      </c>
      <c r="E674">
        <v>1</v>
      </c>
      <c r="F674" t="s">
        <v>72</v>
      </c>
      <c r="G674" t="s">
        <v>340</v>
      </c>
      <c r="H674">
        <v>7006064</v>
      </c>
      <c r="I674" t="s">
        <v>1438</v>
      </c>
      <c r="J674">
        <v>-2700</v>
      </c>
      <c r="K674">
        <v>2700</v>
      </c>
      <c r="L674">
        <v>-2133</v>
      </c>
      <c r="M674">
        <v>1917.0598</v>
      </c>
      <c r="N674">
        <v>-1917.0598</v>
      </c>
      <c r="O674">
        <v>100</v>
      </c>
      <c r="P674">
        <v>21</v>
      </c>
      <c r="Q674" t="s">
        <v>75</v>
      </c>
      <c r="R674" t="s">
        <v>1181</v>
      </c>
      <c r="S674" t="s">
        <v>195</v>
      </c>
      <c r="T674" t="s">
        <v>572</v>
      </c>
      <c r="U674">
        <v>0</v>
      </c>
      <c r="V674">
        <v>0</v>
      </c>
    </row>
    <row r="675" spans="1:22">
      <c r="A675">
        <v>64814</v>
      </c>
      <c r="B675" t="s">
        <v>571</v>
      </c>
      <c r="C675" t="s">
        <v>552</v>
      </c>
      <c r="D675" t="s">
        <v>165</v>
      </c>
      <c r="E675">
        <v>1</v>
      </c>
      <c r="F675" t="s">
        <v>72</v>
      </c>
      <c r="G675" t="s">
        <v>340</v>
      </c>
      <c r="H675">
        <v>7006064</v>
      </c>
      <c r="I675" t="s">
        <v>1438</v>
      </c>
      <c r="J675">
        <v>-2700</v>
      </c>
      <c r="K675">
        <v>2700</v>
      </c>
      <c r="L675">
        <v>-2133</v>
      </c>
      <c r="M675">
        <v>1917.0598</v>
      </c>
      <c r="N675">
        <v>-1917.0598</v>
      </c>
      <c r="O675">
        <v>100</v>
      </c>
      <c r="P675">
        <v>21</v>
      </c>
      <c r="Q675" t="s">
        <v>75</v>
      </c>
      <c r="R675" t="s">
        <v>1181</v>
      </c>
      <c r="S675" t="s">
        <v>195</v>
      </c>
      <c r="T675" t="s">
        <v>572</v>
      </c>
      <c r="U675">
        <v>0</v>
      </c>
      <c r="V675">
        <v>0</v>
      </c>
    </row>
    <row r="676" spans="1:22">
      <c r="A676">
        <v>64814</v>
      </c>
      <c r="B676" t="s">
        <v>1194</v>
      </c>
      <c r="C676" t="s">
        <v>796</v>
      </c>
      <c r="D676" t="s">
        <v>165</v>
      </c>
      <c r="E676">
        <v>1</v>
      </c>
      <c r="F676" t="s">
        <v>72</v>
      </c>
      <c r="G676" t="s">
        <v>340</v>
      </c>
      <c r="H676">
        <v>7006064</v>
      </c>
      <c r="I676" t="s">
        <v>1438</v>
      </c>
      <c r="J676">
        <v>-21700</v>
      </c>
      <c r="K676">
        <v>21700</v>
      </c>
      <c r="L676">
        <v>-16590</v>
      </c>
      <c r="M676">
        <v>15407</v>
      </c>
      <c r="N676">
        <v>-15407</v>
      </c>
      <c r="O676">
        <v>100</v>
      </c>
      <c r="P676">
        <v>21</v>
      </c>
      <c r="Q676" t="s">
        <v>75</v>
      </c>
      <c r="R676" t="s">
        <v>1181</v>
      </c>
      <c r="S676" t="s">
        <v>195</v>
      </c>
      <c r="T676" t="s">
        <v>85</v>
      </c>
      <c r="U676">
        <v>0</v>
      </c>
      <c r="V676">
        <v>0</v>
      </c>
    </row>
    <row r="677" spans="1:22">
      <c r="A677">
        <v>64814</v>
      </c>
      <c r="B677" t="s">
        <v>1194</v>
      </c>
      <c r="C677" t="s">
        <v>796</v>
      </c>
      <c r="D677" t="s">
        <v>165</v>
      </c>
      <c r="E677">
        <v>1</v>
      </c>
      <c r="F677" t="s">
        <v>72</v>
      </c>
      <c r="G677" t="s">
        <v>340</v>
      </c>
      <c r="H677">
        <v>7006064</v>
      </c>
      <c r="I677" t="s">
        <v>1438</v>
      </c>
      <c r="J677">
        <v>-21700</v>
      </c>
      <c r="K677">
        <v>21700</v>
      </c>
      <c r="L677">
        <v>-16590</v>
      </c>
      <c r="M677">
        <v>15407</v>
      </c>
      <c r="N677">
        <v>-15407</v>
      </c>
      <c r="O677">
        <v>100</v>
      </c>
      <c r="P677">
        <v>21</v>
      </c>
      <c r="Q677" t="s">
        <v>75</v>
      </c>
      <c r="R677" t="s">
        <v>1181</v>
      </c>
      <c r="S677" t="s">
        <v>195</v>
      </c>
      <c r="T677" t="s">
        <v>85</v>
      </c>
      <c r="U677">
        <v>0</v>
      </c>
      <c r="V677">
        <v>0</v>
      </c>
    </row>
    <row r="678" spans="1:22">
      <c r="A678">
        <v>64814</v>
      </c>
      <c r="B678" t="s">
        <v>1198</v>
      </c>
      <c r="C678" t="s">
        <v>446</v>
      </c>
      <c r="D678" t="s">
        <v>165</v>
      </c>
      <c r="E678">
        <v>1</v>
      </c>
      <c r="F678" t="s">
        <v>72</v>
      </c>
      <c r="G678" t="s">
        <v>340</v>
      </c>
      <c r="H678">
        <v>7006064</v>
      </c>
      <c r="I678" t="s">
        <v>1438</v>
      </c>
      <c r="J678">
        <v>-5300</v>
      </c>
      <c r="K678">
        <v>5300</v>
      </c>
      <c r="L678">
        <v>-4029</v>
      </c>
      <c r="M678">
        <v>3763</v>
      </c>
      <c r="N678">
        <v>-3763</v>
      </c>
      <c r="O678">
        <v>100</v>
      </c>
      <c r="P678">
        <v>21</v>
      </c>
      <c r="Q678" t="s">
        <v>75</v>
      </c>
      <c r="R678" t="s">
        <v>1181</v>
      </c>
      <c r="S678" t="s">
        <v>195</v>
      </c>
      <c r="T678" t="s">
        <v>447</v>
      </c>
      <c r="U678">
        <v>0</v>
      </c>
      <c r="V678">
        <v>0</v>
      </c>
    </row>
    <row r="679" spans="1:22">
      <c r="A679">
        <v>64814</v>
      </c>
      <c r="B679" t="s">
        <v>1198</v>
      </c>
      <c r="C679" t="s">
        <v>446</v>
      </c>
      <c r="D679" t="s">
        <v>165</v>
      </c>
      <c r="E679">
        <v>1</v>
      </c>
      <c r="F679" t="s">
        <v>72</v>
      </c>
      <c r="G679" t="s">
        <v>340</v>
      </c>
      <c r="H679">
        <v>7006064</v>
      </c>
      <c r="I679" t="s">
        <v>1438</v>
      </c>
      <c r="J679">
        <v>-5300</v>
      </c>
      <c r="K679">
        <v>5300</v>
      </c>
      <c r="L679">
        <v>-4029</v>
      </c>
      <c r="M679">
        <v>3763</v>
      </c>
      <c r="N679">
        <v>-3763</v>
      </c>
      <c r="O679">
        <v>100</v>
      </c>
      <c r="P679">
        <v>21</v>
      </c>
      <c r="Q679" t="s">
        <v>75</v>
      </c>
      <c r="R679" t="s">
        <v>1181</v>
      </c>
      <c r="S679" t="s">
        <v>195</v>
      </c>
      <c r="T679" t="s">
        <v>447</v>
      </c>
      <c r="U679">
        <v>0</v>
      </c>
      <c r="V679">
        <v>0</v>
      </c>
    </row>
    <row r="680" spans="1:22">
      <c r="A680">
        <v>64814</v>
      </c>
      <c r="B680" t="s">
        <v>1192</v>
      </c>
      <c r="C680" t="s">
        <v>796</v>
      </c>
      <c r="D680" t="s">
        <v>165</v>
      </c>
      <c r="E680">
        <v>1</v>
      </c>
      <c r="F680" t="s">
        <v>72</v>
      </c>
      <c r="G680" t="s">
        <v>340</v>
      </c>
      <c r="H680">
        <v>7006064</v>
      </c>
      <c r="I680" t="s">
        <v>1438</v>
      </c>
      <c r="J680">
        <v>-19700</v>
      </c>
      <c r="K680">
        <v>19700</v>
      </c>
      <c r="L680">
        <v>-15010</v>
      </c>
      <c r="M680">
        <v>13987</v>
      </c>
      <c r="N680">
        <v>-13987</v>
      </c>
      <c r="O680">
        <v>100</v>
      </c>
      <c r="P680">
        <v>21</v>
      </c>
      <c r="Q680" t="s">
        <v>75</v>
      </c>
      <c r="R680" t="s">
        <v>1181</v>
      </c>
      <c r="S680" t="s">
        <v>195</v>
      </c>
      <c r="T680" t="s">
        <v>85</v>
      </c>
      <c r="U680">
        <v>0</v>
      </c>
      <c r="V680">
        <v>0</v>
      </c>
    </row>
    <row r="681" spans="1:22">
      <c r="A681">
        <v>64814</v>
      </c>
      <c r="B681" t="s">
        <v>1192</v>
      </c>
      <c r="C681" t="s">
        <v>796</v>
      </c>
      <c r="D681" t="s">
        <v>165</v>
      </c>
      <c r="E681">
        <v>1</v>
      </c>
      <c r="F681" t="s">
        <v>72</v>
      </c>
      <c r="G681" t="s">
        <v>340</v>
      </c>
      <c r="H681">
        <v>7006064</v>
      </c>
      <c r="I681" t="s">
        <v>1438</v>
      </c>
      <c r="J681">
        <v>-19700</v>
      </c>
      <c r="K681">
        <v>19700</v>
      </c>
      <c r="L681">
        <v>-15010</v>
      </c>
      <c r="M681">
        <v>13987</v>
      </c>
      <c r="N681">
        <v>-13987</v>
      </c>
      <c r="O681">
        <v>100</v>
      </c>
      <c r="P681">
        <v>21</v>
      </c>
      <c r="Q681" t="s">
        <v>75</v>
      </c>
      <c r="R681" t="s">
        <v>1181</v>
      </c>
      <c r="S681" t="s">
        <v>195</v>
      </c>
      <c r="T681" t="s">
        <v>85</v>
      </c>
      <c r="U681">
        <v>0</v>
      </c>
      <c r="V681">
        <v>0</v>
      </c>
    </row>
    <row r="682" spans="1:22">
      <c r="A682">
        <v>64814</v>
      </c>
      <c r="B682" t="s">
        <v>571</v>
      </c>
      <c r="C682" t="s">
        <v>552</v>
      </c>
      <c r="D682" t="s">
        <v>165</v>
      </c>
      <c r="E682">
        <v>1</v>
      </c>
      <c r="F682" t="s">
        <v>72</v>
      </c>
      <c r="G682" t="s">
        <v>340</v>
      </c>
      <c r="H682">
        <v>7006064</v>
      </c>
      <c r="I682" t="s">
        <v>1438</v>
      </c>
      <c r="J682">
        <v>-2700</v>
      </c>
      <c r="K682">
        <v>2700</v>
      </c>
      <c r="L682">
        <v>-2133</v>
      </c>
      <c r="M682">
        <v>1917.0598</v>
      </c>
      <c r="N682">
        <v>-1917.0598</v>
      </c>
      <c r="O682">
        <v>100</v>
      </c>
      <c r="P682">
        <v>21</v>
      </c>
      <c r="Q682" t="s">
        <v>75</v>
      </c>
      <c r="R682" t="s">
        <v>1181</v>
      </c>
      <c r="S682" t="s">
        <v>195</v>
      </c>
      <c r="T682" t="s">
        <v>572</v>
      </c>
      <c r="U682">
        <v>0</v>
      </c>
      <c r="V682">
        <v>0</v>
      </c>
    </row>
    <row r="683" spans="1:22">
      <c r="A683">
        <v>64814</v>
      </c>
      <c r="B683" t="s">
        <v>571</v>
      </c>
      <c r="C683" t="s">
        <v>552</v>
      </c>
      <c r="D683" t="s">
        <v>165</v>
      </c>
      <c r="E683">
        <v>1</v>
      </c>
      <c r="F683" t="s">
        <v>72</v>
      </c>
      <c r="G683" t="s">
        <v>340</v>
      </c>
      <c r="H683">
        <v>7006064</v>
      </c>
      <c r="I683" t="s">
        <v>1438</v>
      </c>
      <c r="J683">
        <v>-2700</v>
      </c>
      <c r="K683">
        <v>2700</v>
      </c>
      <c r="L683">
        <v>-2133</v>
      </c>
      <c r="M683">
        <v>1917.0598</v>
      </c>
      <c r="N683">
        <v>-1917.0598</v>
      </c>
      <c r="O683">
        <v>100</v>
      </c>
      <c r="P683">
        <v>21</v>
      </c>
      <c r="Q683" t="s">
        <v>75</v>
      </c>
      <c r="R683" t="s">
        <v>1181</v>
      </c>
      <c r="S683" t="s">
        <v>195</v>
      </c>
      <c r="T683" t="s">
        <v>572</v>
      </c>
      <c r="U683">
        <v>0</v>
      </c>
      <c r="V683">
        <v>0</v>
      </c>
    </row>
    <row r="684" spans="1:22">
      <c r="A684">
        <v>64814</v>
      </c>
      <c r="B684" t="s">
        <v>571</v>
      </c>
      <c r="C684" t="s">
        <v>552</v>
      </c>
      <c r="D684" t="s">
        <v>165</v>
      </c>
      <c r="E684">
        <v>1</v>
      </c>
      <c r="F684" t="s">
        <v>72</v>
      </c>
      <c r="G684" t="s">
        <v>340</v>
      </c>
      <c r="H684">
        <v>7006064</v>
      </c>
      <c r="I684" t="s">
        <v>1438</v>
      </c>
      <c r="J684">
        <v>-2700</v>
      </c>
      <c r="K684">
        <v>2700</v>
      </c>
      <c r="L684">
        <v>-2133</v>
      </c>
      <c r="M684">
        <v>1917.0598</v>
      </c>
      <c r="N684">
        <v>-1917.0598</v>
      </c>
      <c r="O684">
        <v>100</v>
      </c>
      <c r="P684">
        <v>21</v>
      </c>
      <c r="Q684" t="s">
        <v>75</v>
      </c>
      <c r="R684" t="s">
        <v>1181</v>
      </c>
      <c r="S684" t="s">
        <v>195</v>
      </c>
      <c r="T684" t="s">
        <v>572</v>
      </c>
      <c r="U684">
        <v>0</v>
      </c>
      <c r="V684">
        <v>0</v>
      </c>
    </row>
    <row r="685" spans="1:22">
      <c r="A685">
        <v>64814</v>
      </c>
      <c r="B685" t="s">
        <v>571</v>
      </c>
      <c r="C685" t="s">
        <v>552</v>
      </c>
      <c r="D685" t="s">
        <v>165</v>
      </c>
      <c r="E685">
        <v>1</v>
      </c>
      <c r="F685" t="s">
        <v>72</v>
      </c>
      <c r="G685" t="s">
        <v>340</v>
      </c>
      <c r="H685">
        <v>7006064</v>
      </c>
      <c r="I685" t="s">
        <v>1438</v>
      </c>
      <c r="J685">
        <v>-2700</v>
      </c>
      <c r="K685">
        <v>2700</v>
      </c>
      <c r="L685">
        <v>-2133</v>
      </c>
      <c r="M685">
        <v>1917.0598</v>
      </c>
      <c r="N685">
        <v>-1917.0598</v>
      </c>
      <c r="O685">
        <v>100</v>
      </c>
      <c r="P685">
        <v>21</v>
      </c>
      <c r="Q685" t="s">
        <v>75</v>
      </c>
      <c r="R685" t="s">
        <v>1181</v>
      </c>
      <c r="S685" t="s">
        <v>195</v>
      </c>
      <c r="T685" t="s">
        <v>572</v>
      </c>
      <c r="U685">
        <v>0</v>
      </c>
      <c r="V685">
        <v>0</v>
      </c>
    </row>
    <row r="686" spans="1:22">
      <c r="A686">
        <v>64814</v>
      </c>
      <c r="B686" t="s">
        <v>1193</v>
      </c>
      <c r="C686" t="s">
        <v>796</v>
      </c>
      <c r="D686" t="s">
        <v>165</v>
      </c>
      <c r="E686">
        <v>1</v>
      </c>
      <c r="F686" t="s">
        <v>72</v>
      </c>
      <c r="G686" t="s">
        <v>340</v>
      </c>
      <c r="H686">
        <v>7006064</v>
      </c>
      <c r="I686" t="s">
        <v>1438</v>
      </c>
      <c r="J686">
        <v>-21700</v>
      </c>
      <c r="K686">
        <v>21700</v>
      </c>
      <c r="L686">
        <v>-16590</v>
      </c>
      <c r="M686">
        <v>15407</v>
      </c>
      <c r="N686">
        <v>-15407</v>
      </c>
      <c r="O686">
        <v>100</v>
      </c>
      <c r="P686">
        <v>21</v>
      </c>
      <c r="Q686" t="s">
        <v>75</v>
      </c>
      <c r="R686" t="s">
        <v>1181</v>
      </c>
      <c r="S686" t="s">
        <v>195</v>
      </c>
      <c r="T686" t="s">
        <v>85</v>
      </c>
      <c r="U686">
        <v>0</v>
      </c>
      <c r="V686">
        <v>0</v>
      </c>
    </row>
    <row r="687" spans="1:22">
      <c r="A687">
        <v>64814</v>
      </c>
      <c r="B687" t="s">
        <v>1193</v>
      </c>
      <c r="C687" t="s">
        <v>796</v>
      </c>
      <c r="D687" t="s">
        <v>165</v>
      </c>
      <c r="E687">
        <v>1</v>
      </c>
      <c r="F687" t="s">
        <v>72</v>
      </c>
      <c r="G687" t="s">
        <v>340</v>
      </c>
      <c r="H687">
        <v>7006064</v>
      </c>
      <c r="I687" t="s">
        <v>1438</v>
      </c>
      <c r="J687">
        <v>-21700</v>
      </c>
      <c r="K687">
        <v>21700</v>
      </c>
      <c r="L687">
        <v>-16590</v>
      </c>
      <c r="M687">
        <v>15407</v>
      </c>
      <c r="N687">
        <v>-15407</v>
      </c>
      <c r="O687">
        <v>100</v>
      </c>
      <c r="P687">
        <v>21</v>
      </c>
      <c r="Q687" t="s">
        <v>75</v>
      </c>
      <c r="R687" t="s">
        <v>1181</v>
      </c>
      <c r="S687" t="s">
        <v>195</v>
      </c>
      <c r="T687" t="s">
        <v>85</v>
      </c>
      <c r="U687">
        <v>0</v>
      </c>
      <c r="V687">
        <v>0</v>
      </c>
    </row>
    <row r="688" spans="1:22">
      <c r="A688">
        <v>64814</v>
      </c>
      <c r="B688" t="s">
        <v>1053</v>
      </c>
      <c r="C688" t="s">
        <v>1054</v>
      </c>
      <c r="D688" t="s">
        <v>165</v>
      </c>
      <c r="E688">
        <v>1</v>
      </c>
      <c r="F688" t="s">
        <v>72</v>
      </c>
      <c r="G688" t="s">
        <v>340</v>
      </c>
      <c r="H688">
        <v>7006064</v>
      </c>
      <c r="I688" t="s">
        <v>1438</v>
      </c>
      <c r="J688">
        <v>-21200</v>
      </c>
      <c r="K688">
        <v>21200</v>
      </c>
      <c r="L688">
        <v>-16195</v>
      </c>
      <c r="M688">
        <v>15052</v>
      </c>
      <c r="N688">
        <v>-15052</v>
      </c>
      <c r="O688">
        <v>100</v>
      </c>
      <c r="P688">
        <v>21</v>
      </c>
      <c r="Q688" t="s">
        <v>75</v>
      </c>
      <c r="R688" t="s">
        <v>1181</v>
      </c>
      <c r="S688" t="s">
        <v>195</v>
      </c>
      <c r="T688" t="s">
        <v>85</v>
      </c>
      <c r="U688">
        <v>0</v>
      </c>
      <c r="V688">
        <v>0</v>
      </c>
    </row>
    <row r="689" spans="1:22">
      <c r="A689">
        <v>64814</v>
      </c>
      <c r="B689" t="s">
        <v>1053</v>
      </c>
      <c r="C689" t="s">
        <v>1054</v>
      </c>
      <c r="D689" t="s">
        <v>165</v>
      </c>
      <c r="E689">
        <v>1</v>
      </c>
      <c r="F689" t="s">
        <v>72</v>
      </c>
      <c r="G689" t="s">
        <v>340</v>
      </c>
      <c r="H689">
        <v>7006064</v>
      </c>
      <c r="I689" t="s">
        <v>1438</v>
      </c>
      <c r="J689">
        <v>-21200</v>
      </c>
      <c r="K689">
        <v>21200</v>
      </c>
      <c r="L689">
        <v>-16195</v>
      </c>
      <c r="M689">
        <v>15052</v>
      </c>
      <c r="N689">
        <v>-15052</v>
      </c>
      <c r="O689">
        <v>100</v>
      </c>
      <c r="P689">
        <v>21</v>
      </c>
      <c r="Q689" t="s">
        <v>75</v>
      </c>
      <c r="R689" t="s">
        <v>1181</v>
      </c>
      <c r="S689" t="s">
        <v>195</v>
      </c>
      <c r="T689" t="s">
        <v>85</v>
      </c>
      <c r="U689">
        <v>0</v>
      </c>
      <c r="V689">
        <v>0</v>
      </c>
    </row>
    <row r="690" spans="1:22">
      <c r="A690">
        <v>64814</v>
      </c>
      <c r="B690" t="s">
        <v>571</v>
      </c>
      <c r="C690" t="s">
        <v>552</v>
      </c>
      <c r="D690" t="s">
        <v>165</v>
      </c>
      <c r="E690">
        <v>1</v>
      </c>
      <c r="F690" t="s">
        <v>72</v>
      </c>
      <c r="G690" t="s">
        <v>340</v>
      </c>
      <c r="H690">
        <v>7006064</v>
      </c>
      <c r="I690" t="s">
        <v>1438</v>
      </c>
      <c r="J690">
        <v>-2700</v>
      </c>
      <c r="K690">
        <v>2700</v>
      </c>
      <c r="L690">
        <v>-2133</v>
      </c>
      <c r="M690">
        <v>1917.0598</v>
      </c>
      <c r="N690">
        <v>-1917.0598</v>
      </c>
      <c r="O690">
        <v>100</v>
      </c>
      <c r="P690">
        <v>21</v>
      </c>
      <c r="Q690" t="s">
        <v>75</v>
      </c>
      <c r="R690" t="s">
        <v>1181</v>
      </c>
      <c r="S690" t="s">
        <v>195</v>
      </c>
      <c r="T690" t="s">
        <v>572</v>
      </c>
      <c r="U690">
        <v>0</v>
      </c>
      <c r="V690">
        <v>0</v>
      </c>
    </row>
    <row r="691" spans="1:22">
      <c r="A691">
        <v>64814</v>
      </c>
      <c r="B691" t="s">
        <v>571</v>
      </c>
      <c r="C691" t="s">
        <v>552</v>
      </c>
      <c r="D691" t="s">
        <v>165</v>
      </c>
      <c r="E691">
        <v>1</v>
      </c>
      <c r="F691" t="s">
        <v>72</v>
      </c>
      <c r="G691" t="s">
        <v>340</v>
      </c>
      <c r="H691">
        <v>7006064</v>
      </c>
      <c r="I691" t="s">
        <v>1438</v>
      </c>
      <c r="J691">
        <v>-2700</v>
      </c>
      <c r="K691">
        <v>2700</v>
      </c>
      <c r="L691">
        <v>-2133</v>
      </c>
      <c r="M691">
        <v>1917.0598</v>
      </c>
      <c r="N691">
        <v>-1917.0598</v>
      </c>
      <c r="O691">
        <v>100</v>
      </c>
      <c r="P691">
        <v>21</v>
      </c>
      <c r="Q691" t="s">
        <v>75</v>
      </c>
      <c r="R691" t="s">
        <v>1181</v>
      </c>
      <c r="S691" t="s">
        <v>195</v>
      </c>
      <c r="T691" t="s">
        <v>572</v>
      </c>
      <c r="U691">
        <v>0</v>
      </c>
      <c r="V691">
        <v>0</v>
      </c>
    </row>
    <row r="692" spans="1:22">
      <c r="A692">
        <v>64814</v>
      </c>
      <c r="B692" t="s">
        <v>571</v>
      </c>
      <c r="C692" t="s">
        <v>552</v>
      </c>
      <c r="D692" t="s">
        <v>165</v>
      </c>
      <c r="E692">
        <v>1</v>
      </c>
      <c r="F692" t="s">
        <v>72</v>
      </c>
      <c r="G692" t="s">
        <v>340</v>
      </c>
      <c r="H692">
        <v>7006064</v>
      </c>
      <c r="I692" t="s">
        <v>1438</v>
      </c>
      <c r="J692">
        <v>-2700</v>
      </c>
      <c r="K692">
        <v>2700</v>
      </c>
      <c r="L692">
        <v>-2133</v>
      </c>
      <c r="M692">
        <v>1917.0598</v>
      </c>
      <c r="N692">
        <v>-1917.0598</v>
      </c>
      <c r="O692">
        <v>100</v>
      </c>
      <c r="P692">
        <v>21</v>
      </c>
      <c r="Q692" t="s">
        <v>75</v>
      </c>
      <c r="R692" t="s">
        <v>1181</v>
      </c>
      <c r="S692" t="s">
        <v>195</v>
      </c>
      <c r="T692" t="s">
        <v>572</v>
      </c>
      <c r="U692">
        <v>0</v>
      </c>
      <c r="V692">
        <v>0</v>
      </c>
    </row>
    <row r="693" spans="1:22">
      <c r="A693">
        <v>64814</v>
      </c>
      <c r="B693" t="s">
        <v>571</v>
      </c>
      <c r="C693" t="s">
        <v>552</v>
      </c>
      <c r="D693" t="s">
        <v>165</v>
      </c>
      <c r="E693">
        <v>1</v>
      </c>
      <c r="F693" t="s">
        <v>72</v>
      </c>
      <c r="G693" t="s">
        <v>340</v>
      </c>
      <c r="H693">
        <v>7006064</v>
      </c>
      <c r="I693" t="s">
        <v>1438</v>
      </c>
      <c r="J693">
        <v>-2700</v>
      </c>
      <c r="K693">
        <v>2700</v>
      </c>
      <c r="L693">
        <v>-2133</v>
      </c>
      <c r="M693">
        <v>1917.0598</v>
      </c>
      <c r="N693">
        <v>-1917.0598</v>
      </c>
      <c r="O693">
        <v>100</v>
      </c>
      <c r="P693">
        <v>21</v>
      </c>
      <c r="Q693" t="s">
        <v>75</v>
      </c>
      <c r="R693" t="s">
        <v>1181</v>
      </c>
      <c r="S693" t="s">
        <v>195</v>
      </c>
      <c r="T693" t="s">
        <v>572</v>
      </c>
      <c r="U693">
        <v>0</v>
      </c>
      <c r="V693">
        <v>0</v>
      </c>
    </row>
    <row r="694" spans="1:22">
      <c r="A694">
        <v>64814</v>
      </c>
      <c r="B694" t="s">
        <v>1188</v>
      </c>
      <c r="C694" t="s">
        <v>796</v>
      </c>
      <c r="D694" t="s">
        <v>165</v>
      </c>
      <c r="E694">
        <v>1</v>
      </c>
      <c r="F694" t="s">
        <v>72</v>
      </c>
      <c r="G694" t="s">
        <v>340</v>
      </c>
      <c r="H694">
        <v>7006064</v>
      </c>
      <c r="I694" t="s">
        <v>1438</v>
      </c>
      <c r="J694">
        <v>-20700</v>
      </c>
      <c r="K694">
        <v>20700</v>
      </c>
      <c r="L694">
        <v>-15800</v>
      </c>
      <c r="M694">
        <v>14697</v>
      </c>
      <c r="N694">
        <v>-14697</v>
      </c>
      <c r="O694">
        <v>100</v>
      </c>
      <c r="P694">
        <v>21</v>
      </c>
      <c r="Q694" t="s">
        <v>75</v>
      </c>
      <c r="R694" t="s">
        <v>1181</v>
      </c>
      <c r="S694" t="s">
        <v>195</v>
      </c>
      <c r="T694" t="s">
        <v>85</v>
      </c>
      <c r="U694">
        <v>0</v>
      </c>
      <c r="V694">
        <v>0</v>
      </c>
    </row>
    <row r="695" spans="1:22">
      <c r="A695">
        <v>64814</v>
      </c>
      <c r="B695" t="s">
        <v>1188</v>
      </c>
      <c r="C695" t="s">
        <v>796</v>
      </c>
      <c r="D695" t="s">
        <v>165</v>
      </c>
      <c r="E695">
        <v>1</v>
      </c>
      <c r="F695" t="s">
        <v>72</v>
      </c>
      <c r="G695" t="s">
        <v>340</v>
      </c>
      <c r="H695">
        <v>7006064</v>
      </c>
      <c r="I695" t="s">
        <v>1438</v>
      </c>
      <c r="J695">
        <v>-20700</v>
      </c>
      <c r="K695">
        <v>20700</v>
      </c>
      <c r="L695">
        <v>-15800</v>
      </c>
      <c r="M695">
        <v>14697</v>
      </c>
      <c r="N695">
        <v>-14697</v>
      </c>
      <c r="O695">
        <v>100</v>
      </c>
      <c r="P695">
        <v>21</v>
      </c>
      <c r="Q695" t="s">
        <v>75</v>
      </c>
      <c r="R695" t="s">
        <v>1181</v>
      </c>
      <c r="S695" t="s">
        <v>195</v>
      </c>
      <c r="T695" t="s">
        <v>85</v>
      </c>
      <c r="U695">
        <v>0</v>
      </c>
      <c r="V695">
        <v>0</v>
      </c>
    </row>
    <row r="696" spans="1:22">
      <c r="A696">
        <v>64814</v>
      </c>
      <c r="B696" t="s">
        <v>1192</v>
      </c>
      <c r="C696" t="s">
        <v>796</v>
      </c>
      <c r="D696" t="s">
        <v>165</v>
      </c>
      <c r="E696">
        <v>1</v>
      </c>
      <c r="F696" t="s">
        <v>72</v>
      </c>
      <c r="G696" t="s">
        <v>340</v>
      </c>
      <c r="H696">
        <v>7006064</v>
      </c>
      <c r="I696" t="s">
        <v>1438</v>
      </c>
      <c r="J696">
        <v>-19700</v>
      </c>
      <c r="K696">
        <v>19700</v>
      </c>
      <c r="L696">
        <v>-15010</v>
      </c>
      <c r="M696">
        <v>13987</v>
      </c>
      <c r="N696">
        <v>-13987</v>
      </c>
      <c r="O696">
        <v>100</v>
      </c>
      <c r="P696">
        <v>21</v>
      </c>
      <c r="Q696" t="s">
        <v>75</v>
      </c>
      <c r="R696" t="s">
        <v>1181</v>
      </c>
      <c r="S696" t="s">
        <v>195</v>
      </c>
      <c r="T696" t="s">
        <v>85</v>
      </c>
      <c r="U696">
        <v>0</v>
      </c>
      <c r="V696">
        <v>0</v>
      </c>
    </row>
    <row r="697" spans="1:22">
      <c r="A697">
        <v>64814</v>
      </c>
      <c r="B697" t="s">
        <v>1192</v>
      </c>
      <c r="C697" t="s">
        <v>796</v>
      </c>
      <c r="D697" t="s">
        <v>165</v>
      </c>
      <c r="E697">
        <v>1</v>
      </c>
      <c r="F697" t="s">
        <v>72</v>
      </c>
      <c r="G697" t="s">
        <v>340</v>
      </c>
      <c r="H697">
        <v>7006064</v>
      </c>
      <c r="I697" t="s">
        <v>1438</v>
      </c>
      <c r="J697">
        <v>-19700</v>
      </c>
      <c r="K697">
        <v>19700</v>
      </c>
      <c r="L697">
        <v>-15010</v>
      </c>
      <c r="M697">
        <v>13987</v>
      </c>
      <c r="N697">
        <v>-13987</v>
      </c>
      <c r="O697">
        <v>100</v>
      </c>
      <c r="P697">
        <v>21</v>
      </c>
      <c r="Q697" t="s">
        <v>75</v>
      </c>
      <c r="R697" t="s">
        <v>1181</v>
      </c>
      <c r="S697" t="s">
        <v>195</v>
      </c>
      <c r="T697" t="s">
        <v>85</v>
      </c>
      <c r="U697">
        <v>0</v>
      </c>
      <c r="V697">
        <v>0</v>
      </c>
    </row>
    <row r="698" spans="1:22">
      <c r="A698">
        <v>64814</v>
      </c>
      <c r="B698" t="s">
        <v>571</v>
      </c>
      <c r="C698" t="s">
        <v>552</v>
      </c>
      <c r="D698" t="s">
        <v>165</v>
      </c>
      <c r="E698">
        <v>1</v>
      </c>
      <c r="F698" t="s">
        <v>72</v>
      </c>
      <c r="G698" t="s">
        <v>340</v>
      </c>
      <c r="H698">
        <v>7006064</v>
      </c>
      <c r="I698" t="s">
        <v>1438</v>
      </c>
      <c r="J698">
        <v>-2700</v>
      </c>
      <c r="K698">
        <v>2700</v>
      </c>
      <c r="L698">
        <v>-2133</v>
      </c>
      <c r="M698">
        <v>1917.0598</v>
      </c>
      <c r="N698">
        <v>-1917.0598</v>
      </c>
      <c r="O698">
        <v>100</v>
      </c>
      <c r="P698">
        <v>21</v>
      </c>
      <c r="Q698" t="s">
        <v>75</v>
      </c>
      <c r="R698" t="s">
        <v>1181</v>
      </c>
      <c r="S698" t="s">
        <v>195</v>
      </c>
      <c r="T698" t="s">
        <v>572</v>
      </c>
      <c r="U698">
        <v>0</v>
      </c>
      <c r="V698">
        <v>0</v>
      </c>
    </row>
    <row r="699" spans="1:22">
      <c r="A699">
        <v>64814</v>
      </c>
      <c r="B699" t="s">
        <v>571</v>
      </c>
      <c r="C699" t="s">
        <v>552</v>
      </c>
      <c r="D699" t="s">
        <v>165</v>
      </c>
      <c r="E699">
        <v>1</v>
      </c>
      <c r="F699" t="s">
        <v>72</v>
      </c>
      <c r="G699" t="s">
        <v>340</v>
      </c>
      <c r="H699">
        <v>7006064</v>
      </c>
      <c r="I699" t="s">
        <v>1438</v>
      </c>
      <c r="J699">
        <v>-2700</v>
      </c>
      <c r="K699">
        <v>2700</v>
      </c>
      <c r="L699">
        <v>-2133</v>
      </c>
      <c r="M699">
        <v>1917.0598</v>
      </c>
      <c r="N699">
        <v>-1917.0598</v>
      </c>
      <c r="O699">
        <v>100</v>
      </c>
      <c r="P699">
        <v>21</v>
      </c>
      <c r="Q699" t="s">
        <v>75</v>
      </c>
      <c r="R699" t="s">
        <v>1181</v>
      </c>
      <c r="S699" t="s">
        <v>195</v>
      </c>
      <c r="T699" t="s">
        <v>572</v>
      </c>
      <c r="U699">
        <v>0</v>
      </c>
      <c r="V699">
        <v>0</v>
      </c>
    </row>
    <row r="700" spans="1:22">
      <c r="A700">
        <v>64814</v>
      </c>
      <c r="B700" t="s">
        <v>1191</v>
      </c>
      <c r="C700" t="s">
        <v>450</v>
      </c>
      <c r="D700" t="s">
        <v>165</v>
      </c>
      <c r="E700">
        <v>1</v>
      </c>
      <c r="F700" t="s">
        <v>72</v>
      </c>
      <c r="G700" t="s">
        <v>340</v>
      </c>
      <c r="H700">
        <v>7006064</v>
      </c>
      <c r="I700" t="s">
        <v>1438</v>
      </c>
      <c r="J700">
        <v>-18500</v>
      </c>
      <c r="K700">
        <v>18500</v>
      </c>
      <c r="L700">
        <v>-14141</v>
      </c>
      <c r="M700">
        <v>13135</v>
      </c>
      <c r="N700">
        <v>-13135</v>
      </c>
      <c r="O700">
        <v>100</v>
      </c>
      <c r="P700">
        <v>21</v>
      </c>
      <c r="Q700" t="s">
        <v>75</v>
      </c>
      <c r="R700" t="s">
        <v>1181</v>
      </c>
      <c r="S700" t="s">
        <v>195</v>
      </c>
      <c r="T700" t="s">
        <v>85</v>
      </c>
      <c r="U700">
        <v>0</v>
      </c>
      <c r="V700">
        <v>0</v>
      </c>
    </row>
    <row r="701" spans="1:22">
      <c r="A701">
        <v>64814</v>
      </c>
      <c r="B701" t="s">
        <v>1191</v>
      </c>
      <c r="C701" t="s">
        <v>450</v>
      </c>
      <c r="D701" t="s">
        <v>165</v>
      </c>
      <c r="E701">
        <v>1</v>
      </c>
      <c r="F701" t="s">
        <v>72</v>
      </c>
      <c r="G701" t="s">
        <v>340</v>
      </c>
      <c r="H701">
        <v>7006064</v>
      </c>
      <c r="I701" t="s">
        <v>1438</v>
      </c>
      <c r="J701">
        <v>-18500</v>
      </c>
      <c r="K701">
        <v>18500</v>
      </c>
      <c r="L701">
        <v>-14141</v>
      </c>
      <c r="M701">
        <v>13135</v>
      </c>
      <c r="N701">
        <v>-13135</v>
      </c>
      <c r="O701">
        <v>100</v>
      </c>
      <c r="P701">
        <v>21</v>
      </c>
      <c r="Q701" t="s">
        <v>75</v>
      </c>
      <c r="R701" t="s">
        <v>1181</v>
      </c>
      <c r="S701" t="s">
        <v>195</v>
      </c>
      <c r="T701" t="s">
        <v>85</v>
      </c>
      <c r="U701">
        <v>0</v>
      </c>
      <c r="V701">
        <v>0</v>
      </c>
    </row>
    <row r="702" spans="1:22">
      <c r="A702">
        <v>64814</v>
      </c>
      <c r="B702" t="s">
        <v>1198</v>
      </c>
      <c r="C702" t="s">
        <v>446</v>
      </c>
      <c r="D702" t="s">
        <v>165</v>
      </c>
      <c r="E702">
        <v>1</v>
      </c>
      <c r="F702" t="s">
        <v>72</v>
      </c>
      <c r="G702" t="s">
        <v>340</v>
      </c>
      <c r="H702">
        <v>7006064</v>
      </c>
      <c r="I702" t="s">
        <v>1438</v>
      </c>
      <c r="J702">
        <v>-5300</v>
      </c>
      <c r="K702">
        <v>5300</v>
      </c>
      <c r="L702">
        <v>-4029</v>
      </c>
      <c r="M702">
        <v>3763</v>
      </c>
      <c r="N702">
        <v>-3763</v>
      </c>
      <c r="O702">
        <v>100</v>
      </c>
      <c r="P702">
        <v>21</v>
      </c>
      <c r="Q702" t="s">
        <v>75</v>
      </c>
      <c r="R702" t="s">
        <v>1181</v>
      </c>
      <c r="S702" t="s">
        <v>195</v>
      </c>
      <c r="T702" t="s">
        <v>447</v>
      </c>
      <c r="U702">
        <v>0</v>
      </c>
      <c r="V702">
        <v>0</v>
      </c>
    </row>
    <row r="703" spans="1:22">
      <c r="A703">
        <v>64814</v>
      </c>
      <c r="B703" t="s">
        <v>1198</v>
      </c>
      <c r="C703" t="s">
        <v>446</v>
      </c>
      <c r="D703" t="s">
        <v>165</v>
      </c>
      <c r="E703">
        <v>1</v>
      </c>
      <c r="F703" t="s">
        <v>72</v>
      </c>
      <c r="G703" t="s">
        <v>340</v>
      </c>
      <c r="H703">
        <v>7006064</v>
      </c>
      <c r="I703" t="s">
        <v>1438</v>
      </c>
      <c r="J703">
        <v>-5300</v>
      </c>
      <c r="K703">
        <v>5300</v>
      </c>
      <c r="L703">
        <v>-4029</v>
      </c>
      <c r="M703">
        <v>3763</v>
      </c>
      <c r="N703">
        <v>-3763</v>
      </c>
      <c r="O703">
        <v>100</v>
      </c>
      <c r="P703">
        <v>21</v>
      </c>
      <c r="Q703" t="s">
        <v>75</v>
      </c>
      <c r="R703" t="s">
        <v>1181</v>
      </c>
      <c r="S703" t="s">
        <v>195</v>
      </c>
      <c r="T703" t="s">
        <v>447</v>
      </c>
      <c r="U703">
        <v>0</v>
      </c>
      <c r="V703">
        <v>0</v>
      </c>
    </row>
    <row r="704" spans="1:22">
      <c r="A704">
        <v>64814</v>
      </c>
      <c r="B704" t="s">
        <v>1195</v>
      </c>
      <c r="C704" t="s">
        <v>667</v>
      </c>
      <c r="D704" t="s">
        <v>165</v>
      </c>
      <c r="E704">
        <v>4</v>
      </c>
      <c r="F704" t="s">
        <v>72</v>
      </c>
      <c r="G704" t="s">
        <v>340</v>
      </c>
      <c r="H704">
        <v>7006064</v>
      </c>
      <c r="I704" t="s">
        <v>1438</v>
      </c>
      <c r="J704">
        <v>-63600</v>
      </c>
      <c r="K704">
        <v>15900</v>
      </c>
      <c r="L704">
        <v>-48348</v>
      </c>
      <c r="M704">
        <v>11289</v>
      </c>
      <c r="N704">
        <v>-45156</v>
      </c>
      <c r="O704">
        <v>100</v>
      </c>
      <c r="P704">
        <v>21</v>
      </c>
      <c r="Q704" t="s">
        <v>75</v>
      </c>
      <c r="R704" t="s">
        <v>1181</v>
      </c>
      <c r="S704" t="s">
        <v>195</v>
      </c>
      <c r="T704" t="s">
        <v>85</v>
      </c>
      <c r="U704">
        <v>0</v>
      </c>
      <c r="V704">
        <v>0</v>
      </c>
    </row>
    <row r="705" spans="1:22">
      <c r="A705">
        <v>64814</v>
      </c>
      <c r="B705" t="s">
        <v>782</v>
      </c>
      <c r="C705" t="s">
        <v>354</v>
      </c>
      <c r="D705" t="s">
        <v>165</v>
      </c>
      <c r="E705">
        <v>4</v>
      </c>
      <c r="F705" t="s">
        <v>72</v>
      </c>
      <c r="G705" t="s">
        <v>340</v>
      </c>
      <c r="H705">
        <v>7006064</v>
      </c>
      <c r="I705" t="s">
        <v>1438</v>
      </c>
      <c r="J705">
        <v>-9600</v>
      </c>
      <c r="K705">
        <v>2400</v>
      </c>
      <c r="L705">
        <v>-7268</v>
      </c>
      <c r="M705">
        <v>1633</v>
      </c>
      <c r="N705">
        <v>-6532</v>
      </c>
      <c r="O705">
        <v>100</v>
      </c>
      <c r="P705">
        <v>21</v>
      </c>
      <c r="Q705" t="s">
        <v>75</v>
      </c>
      <c r="R705" t="s">
        <v>1181</v>
      </c>
      <c r="S705" t="s">
        <v>195</v>
      </c>
      <c r="T705" t="s">
        <v>85</v>
      </c>
      <c r="U705">
        <v>0</v>
      </c>
      <c r="V705">
        <v>0</v>
      </c>
    </row>
    <row r="706" spans="1:22">
      <c r="A706">
        <v>64814</v>
      </c>
      <c r="B706" t="s">
        <v>787</v>
      </c>
      <c r="C706" t="s">
        <v>667</v>
      </c>
      <c r="D706" t="s">
        <v>165</v>
      </c>
      <c r="E706">
        <v>4</v>
      </c>
      <c r="F706" t="s">
        <v>72</v>
      </c>
      <c r="G706" t="s">
        <v>340</v>
      </c>
      <c r="H706">
        <v>7006064</v>
      </c>
      <c r="I706" t="s">
        <v>1438</v>
      </c>
      <c r="J706">
        <v>-109600</v>
      </c>
      <c r="K706">
        <v>27400</v>
      </c>
      <c r="L706">
        <v>-83740</v>
      </c>
      <c r="M706">
        <v>20023.824100000002</v>
      </c>
      <c r="N706">
        <v>-80095.296400000007</v>
      </c>
      <c r="O706">
        <v>100</v>
      </c>
      <c r="P706">
        <v>21</v>
      </c>
      <c r="Q706" t="s">
        <v>75</v>
      </c>
      <c r="R706" t="s">
        <v>1181</v>
      </c>
      <c r="S706" t="s">
        <v>195</v>
      </c>
      <c r="T706" t="s">
        <v>85</v>
      </c>
      <c r="U706">
        <v>0</v>
      </c>
      <c r="V706">
        <v>0</v>
      </c>
    </row>
    <row r="707" spans="1:22">
      <c r="A707">
        <v>64814</v>
      </c>
      <c r="B707" t="s">
        <v>1196</v>
      </c>
      <c r="C707" t="s">
        <v>1197</v>
      </c>
      <c r="D707" t="s">
        <v>165</v>
      </c>
      <c r="E707">
        <v>2</v>
      </c>
      <c r="F707" t="s">
        <v>72</v>
      </c>
      <c r="G707" t="s">
        <v>340</v>
      </c>
      <c r="H707">
        <v>7006064</v>
      </c>
      <c r="I707" t="s">
        <v>1438</v>
      </c>
      <c r="J707">
        <v>-40600</v>
      </c>
      <c r="K707">
        <v>20300</v>
      </c>
      <c r="L707">
        <v>-31752</v>
      </c>
      <c r="M707">
        <v>14819</v>
      </c>
      <c r="N707">
        <v>-29638</v>
      </c>
      <c r="O707">
        <v>100</v>
      </c>
      <c r="P707">
        <v>19</v>
      </c>
      <c r="Q707" t="s">
        <v>75</v>
      </c>
      <c r="R707" t="s">
        <v>1181</v>
      </c>
      <c r="S707" t="s">
        <v>195</v>
      </c>
      <c r="T707" t="s">
        <v>447</v>
      </c>
      <c r="U707">
        <v>0</v>
      </c>
      <c r="V707">
        <v>0</v>
      </c>
    </row>
    <row r="708" spans="1:22">
      <c r="A708">
        <v>64814</v>
      </c>
      <c r="B708" t="s">
        <v>747</v>
      </c>
      <c r="C708" t="s">
        <v>748</v>
      </c>
      <c r="D708" t="s">
        <v>165</v>
      </c>
      <c r="E708">
        <v>0.3</v>
      </c>
      <c r="F708" t="s">
        <v>72</v>
      </c>
      <c r="G708" t="s">
        <v>340</v>
      </c>
      <c r="H708">
        <v>7006064</v>
      </c>
      <c r="I708" t="s">
        <v>1438</v>
      </c>
      <c r="J708">
        <v>-13860</v>
      </c>
      <c r="K708">
        <v>46200</v>
      </c>
      <c r="L708">
        <v>-10665</v>
      </c>
      <c r="M708">
        <v>32233.0929</v>
      </c>
      <c r="N708">
        <v>-9669.9278699999995</v>
      </c>
      <c r="O708">
        <v>100</v>
      </c>
      <c r="P708">
        <v>21</v>
      </c>
      <c r="Q708" t="s">
        <v>75</v>
      </c>
      <c r="R708" t="s">
        <v>1181</v>
      </c>
      <c r="S708" t="s">
        <v>195</v>
      </c>
      <c r="T708" t="s">
        <v>201</v>
      </c>
      <c r="U708">
        <v>0</v>
      </c>
      <c r="V708">
        <v>0</v>
      </c>
    </row>
    <row r="709" spans="1:22">
      <c r="A709">
        <v>64814</v>
      </c>
      <c r="B709" t="s">
        <v>204</v>
      </c>
      <c r="C709" t="s">
        <v>198</v>
      </c>
      <c r="D709" t="s">
        <v>165</v>
      </c>
      <c r="E709">
        <v>1</v>
      </c>
      <c r="F709" t="s">
        <v>72</v>
      </c>
      <c r="G709" t="s">
        <v>340</v>
      </c>
      <c r="H709">
        <v>7006064</v>
      </c>
      <c r="I709" t="s">
        <v>1438</v>
      </c>
      <c r="J709">
        <v>-17100</v>
      </c>
      <c r="K709">
        <v>17100</v>
      </c>
      <c r="L709">
        <v>-13035</v>
      </c>
      <c r="M709">
        <v>12038.783299999999</v>
      </c>
      <c r="N709">
        <v>-12038.783299999999</v>
      </c>
      <c r="O709">
        <v>100</v>
      </c>
      <c r="P709">
        <v>21</v>
      </c>
      <c r="Q709" t="s">
        <v>75</v>
      </c>
      <c r="R709" t="s">
        <v>1181</v>
      </c>
      <c r="S709" t="s">
        <v>195</v>
      </c>
      <c r="T709" t="s">
        <v>141</v>
      </c>
      <c r="U709">
        <v>0</v>
      </c>
      <c r="V709">
        <v>0</v>
      </c>
    </row>
    <row r="710" spans="1:22">
      <c r="A710">
        <v>64814</v>
      </c>
      <c r="B710" t="s">
        <v>204</v>
      </c>
      <c r="C710" t="s">
        <v>198</v>
      </c>
      <c r="D710" t="s">
        <v>165</v>
      </c>
      <c r="E710">
        <v>1</v>
      </c>
      <c r="F710" t="s">
        <v>72</v>
      </c>
      <c r="G710" t="s">
        <v>340</v>
      </c>
      <c r="H710">
        <v>7006064</v>
      </c>
      <c r="I710" t="s">
        <v>1438</v>
      </c>
      <c r="J710">
        <v>-17100</v>
      </c>
      <c r="K710">
        <v>17100</v>
      </c>
      <c r="L710">
        <v>-13035</v>
      </c>
      <c r="M710">
        <v>12038.783299999999</v>
      </c>
      <c r="N710">
        <v>-12038.783299999999</v>
      </c>
      <c r="O710">
        <v>100</v>
      </c>
      <c r="P710">
        <v>21</v>
      </c>
      <c r="Q710" t="s">
        <v>75</v>
      </c>
      <c r="R710" t="s">
        <v>1181</v>
      </c>
      <c r="S710" t="s">
        <v>195</v>
      </c>
      <c r="T710" t="s">
        <v>141</v>
      </c>
      <c r="U710">
        <v>0</v>
      </c>
      <c r="V710">
        <v>0</v>
      </c>
    </row>
    <row r="711" spans="1:22">
      <c r="A711">
        <v>64814</v>
      </c>
      <c r="B711" t="s">
        <v>271</v>
      </c>
      <c r="C711" t="s">
        <v>198</v>
      </c>
      <c r="D711" t="s">
        <v>165</v>
      </c>
      <c r="E711">
        <v>2</v>
      </c>
      <c r="F711" t="s">
        <v>72</v>
      </c>
      <c r="G711" t="s">
        <v>340</v>
      </c>
      <c r="H711">
        <v>7006064</v>
      </c>
      <c r="I711" t="s">
        <v>1438</v>
      </c>
      <c r="J711">
        <v>-15600</v>
      </c>
      <c r="K711">
        <v>7800</v>
      </c>
      <c r="L711">
        <v>-11850</v>
      </c>
      <c r="M711">
        <v>5401.8615</v>
      </c>
      <c r="N711">
        <v>-10803.723</v>
      </c>
      <c r="O711">
        <v>100</v>
      </c>
      <c r="P711">
        <v>21</v>
      </c>
      <c r="Q711" t="s">
        <v>75</v>
      </c>
      <c r="R711" t="s">
        <v>1181</v>
      </c>
      <c r="S711" t="s">
        <v>195</v>
      </c>
      <c r="T711" t="s">
        <v>141</v>
      </c>
      <c r="U711">
        <v>0</v>
      </c>
      <c r="V711">
        <v>0</v>
      </c>
    </row>
    <row r="712" spans="1:22">
      <c r="A712">
        <v>64814</v>
      </c>
      <c r="B712" t="s">
        <v>197</v>
      </c>
      <c r="C712" t="s">
        <v>198</v>
      </c>
      <c r="D712" t="s">
        <v>165</v>
      </c>
      <c r="E712">
        <v>3</v>
      </c>
      <c r="F712" t="s">
        <v>72</v>
      </c>
      <c r="G712" t="s">
        <v>340</v>
      </c>
      <c r="H712">
        <v>7006064</v>
      </c>
      <c r="I712" t="s">
        <v>1438</v>
      </c>
      <c r="J712">
        <v>-26400</v>
      </c>
      <c r="K712">
        <v>8800</v>
      </c>
      <c r="L712">
        <v>-20145</v>
      </c>
      <c r="M712">
        <v>6198.1022999999996</v>
      </c>
      <c r="N712">
        <v>-18594.3069</v>
      </c>
      <c r="O712">
        <v>100</v>
      </c>
      <c r="P712">
        <v>21</v>
      </c>
      <c r="Q712" t="s">
        <v>75</v>
      </c>
      <c r="R712" t="s">
        <v>1181</v>
      </c>
      <c r="S712" t="s">
        <v>195</v>
      </c>
      <c r="T712" t="s">
        <v>141</v>
      </c>
      <c r="U712">
        <v>0</v>
      </c>
      <c r="V712">
        <v>0</v>
      </c>
    </row>
    <row r="713" spans="1:22">
      <c r="A713">
        <v>64814</v>
      </c>
      <c r="B713" t="s">
        <v>1205</v>
      </c>
      <c r="C713" t="s">
        <v>924</v>
      </c>
      <c r="D713" t="s">
        <v>165</v>
      </c>
      <c r="E713">
        <v>-1</v>
      </c>
      <c r="F713" t="s">
        <v>72</v>
      </c>
      <c r="G713" t="s">
        <v>340</v>
      </c>
      <c r="H713">
        <v>7006064</v>
      </c>
      <c r="I713" t="s">
        <v>1438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100</v>
      </c>
      <c r="P713">
        <v>26</v>
      </c>
      <c r="Q713" t="s">
        <v>75</v>
      </c>
      <c r="R713" t="s">
        <v>1181</v>
      </c>
      <c r="S713" t="s">
        <v>195</v>
      </c>
      <c r="T713" t="s">
        <v>925</v>
      </c>
      <c r="U713">
        <v>32000</v>
      </c>
      <c r="V713">
        <v>32000</v>
      </c>
    </row>
    <row r="714" spans="1:22">
      <c r="A714">
        <v>64814</v>
      </c>
      <c r="B714" t="s">
        <v>1206</v>
      </c>
      <c r="C714" t="s">
        <v>924</v>
      </c>
      <c r="D714" t="s">
        <v>165</v>
      </c>
      <c r="E714">
        <v>1</v>
      </c>
      <c r="F714" t="s">
        <v>72</v>
      </c>
      <c r="G714" t="s">
        <v>340</v>
      </c>
      <c r="H714">
        <v>7006064</v>
      </c>
      <c r="I714" t="s">
        <v>1438</v>
      </c>
      <c r="J714">
        <v>-320000</v>
      </c>
      <c r="K714">
        <v>320000</v>
      </c>
      <c r="L714">
        <v>-230362</v>
      </c>
      <c r="M714">
        <v>195360</v>
      </c>
      <c r="N714">
        <v>-195360</v>
      </c>
      <c r="O714">
        <v>100</v>
      </c>
      <c r="P714">
        <v>26</v>
      </c>
      <c r="Q714" t="s">
        <v>75</v>
      </c>
      <c r="R714" t="s">
        <v>1181</v>
      </c>
      <c r="S714" t="s">
        <v>195</v>
      </c>
      <c r="T714" t="s">
        <v>925</v>
      </c>
      <c r="U714">
        <v>32000</v>
      </c>
      <c r="V714">
        <v>-32000</v>
      </c>
    </row>
    <row r="715" spans="1:22">
      <c r="A715">
        <v>64814</v>
      </c>
      <c r="B715" t="s">
        <v>1179</v>
      </c>
      <c r="C715" t="s">
        <v>1180</v>
      </c>
      <c r="D715" t="s">
        <v>165</v>
      </c>
      <c r="E715">
        <v>1</v>
      </c>
      <c r="F715" t="s">
        <v>72</v>
      </c>
      <c r="G715" t="s">
        <v>73</v>
      </c>
      <c r="H715">
        <v>5059149</v>
      </c>
      <c r="I715" t="s">
        <v>1438</v>
      </c>
      <c r="J715">
        <v>6380000</v>
      </c>
      <c r="K715">
        <v>6380000</v>
      </c>
      <c r="L715">
        <v>5657470</v>
      </c>
      <c r="M715">
        <v>5860810</v>
      </c>
      <c r="N715">
        <v>5860810</v>
      </c>
      <c r="O715">
        <v>100</v>
      </c>
      <c r="P715">
        <v>9</v>
      </c>
      <c r="Q715" t="s">
        <v>75</v>
      </c>
      <c r="R715" t="s">
        <v>1181</v>
      </c>
      <c r="S715" t="s">
        <v>195</v>
      </c>
      <c r="T715" t="s">
        <v>1182</v>
      </c>
      <c r="U715">
        <v>1037000</v>
      </c>
      <c r="V715">
        <v>1037000</v>
      </c>
    </row>
    <row r="716" spans="1:22">
      <c r="A716">
        <v>64814</v>
      </c>
      <c r="B716" t="s">
        <v>1189</v>
      </c>
      <c r="C716" t="s">
        <v>1180</v>
      </c>
      <c r="D716" t="s">
        <v>165</v>
      </c>
      <c r="E716">
        <v>-1</v>
      </c>
      <c r="F716" t="s">
        <v>72</v>
      </c>
      <c r="G716" t="s">
        <v>73</v>
      </c>
      <c r="H716">
        <v>5059149</v>
      </c>
      <c r="I716" t="s">
        <v>1438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100</v>
      </c>
      <c r="P716">
        <v>9</v>
      </c>
      <c r="Q716" t="s">
        <v>75</v>
      </c>
      <c r="R716" t="s">
        <v>1181</v>
      </c>
      <c r="S716" t="s">
        <v>195</v>
      </c>
      <c r="T716" t="s">
        <v>1190</v>
      </c>
      <c r="U716">
        <v>1037000</v>
      </c>
      <c r="V716">
        <v>-1037000</v>
      </c>
    </row>
    <row r="717" spans="1:22">
      <c r="A717">
        <v>64814</v>
      </c>
      <c r="B717" t="s">
        <v>334</v>
      </c>
      <c r="C717" t="s">
        <v>335</v>
      </c>
      <c r="D717" t="s">
        <v>165</v>
      </c>
      <c r="E717">
        <v>1</v>
      </c>
      <c r="F717" t="s">
        <v>72</v>
      </c>
      <c r="G717" t="s">
        <v>73</v>
      </c>
      <c r="H717">
        <v>5059149</v>
      </c>
      <c r="I717" t="s">
        <v>1438</v>
      </c>
      <c r="J717">
        <v>21400</v>
      </c>
      <c r="K717">
        <v>21400</v>
      </c>
      <c r="L717">
        <v>15466</v>
      </c>
      <c r="M717">
        <v>13893.597</v>
      </c>
      <c r="N717">
        <v>13893.597</v>
      </c>
      <c r="O717">
        <v>100</v>
      </c>
      <c r="P717">
        <v>26</v>
      </c>
      <c r="Q717" t="s">
        <v>75</v>
      </c>
      <c r="R717" t="s">
        <v>1181</v>
      </c>
      <c r="S717" t="s">
        <v>195</v>
      </c>
      <c r="T717" t="s">
        <v>336</v>
      </c>
      <c r="U717">
        <v>0</v>
      </c>
      <c r="V717">
        <v>0</v>
      </c>
    </row>
    <row r="718" spans="1:22">
      <c r="A718">
        <v>64814</v>
      </c>
      <c r="B718" t="s">
        <v>1183</v>
      </c>
      <c r="C718" t="s">
        <v>1096</v>
      </c>
      <c r="D718" t="s">
        <v>165</v>
      </c>
      <c r="E718">
        <v>1</v>
      </c>
      <c r="F718" t="s">
        <v>72</v>
      </c>
      <c r="G718" t="s">
        <v>73</v>
      </c>
      <c r="H718">
        <v>5059149</v>
      </c>
      <c r="I718" t="s">
        <v>1438</v>
      </c>
      <c r="J718">
        <v>1697000</v>
      </c>
      <c r="K718">
        <v>1697000</v>
      </c>
      <c r="L718">
        <v>1339740</v>
      </c>
      <c r="M718">
        <v>1374570</v>
      </c>
      <c r="N718">
        <v>1374570</v>
      </c>
      <c r="O718">
        <v>100</v>
      </c>
      <c r="P718">
        <v>19</v>
      </c>
      <c r="Q718" t="s">
        <v>75</v>
      </c>
      <c r="R718" t="s">
        <v>1181</v>
      </c>
      <c r="S718" t="s">
        <v>195</v>
      </c>
      <c r="T718" t="s">
        <v>1184</v>
      </c>
      <c r="U718">
        <v>0</v>
      </c>
      <c r="V718">
        <v>0</v>
      </c>
    </row>
    <row r="719" spans="1:22">
      <c r="A719">
        <v>64814</v>
      </c>
      <c r="B719" t="s">
        <v>1185</v>
      </c>
      <c r="C719" t="s">
        <v>269</v>
      </c>
      <c r="D719" t="s">
        <v>165</v>
      </c>
      <c r="E719">
        <v>1</v>
      </c>
      <c r="F719" t="s">
        <v>72</v>
      </c>
      <c r="G719" t="s">
        <v>73</v>
      </c>
      <c r="H719">
        <v>5059149</v>
      </c>
      <c r="I719" t="s">
        <v>1438</v>
      </c>
      <c r="J719">
        <v>1671000</v>
      </c>
      <c r="K719">
        <v>1671000</v>
      </c>
      <c r="L719">
        <v>1282960</v>
      </c>
      <c r="M719">
        <v>1143200</v>
      </c>
      <c r="N719">
        <v>1143200</v>
      </c>
      <c r="O719">
        <v>100</v>
      </c>
      <c r="P719">
        <v>21</v>
      </c>
      <c r="Q719" t="s">
        <v>75</v>
      </c>
      <c r="R719" t="s">
        <v>1181</v>
      </c>
      <c r="S719" t="s">
        <v>195</v>
      </c>
      <c r="T719" t="s">
        <v>270</v>
      </c>
      <c r="U719">
        <v>149000</v>
      </c>
      <c r="V719">
        <v>149000</v>
      </c>
    </row>
    <row r="720" spans="1:22">
      <c r="A720">
        <v>64814</v>
      </c>
      <c r="B720" t="s">
        <v>932</v>
      </c>
      <c r="C720" t="s">
        <v>269</v>
      </c>
      <c r="D720" t="s">
        <v>165</v>
      </c>
      <c r="E720">
        <v>-1</v>
      </c>
      <c r="F720" t="s">
        <v>72</v>
      </c>
      <c r="G720" t="s">
        <v>73</v>
      </c>
      <c r="H720">
        <v>5059149</v>
      </c>
      <c r="I720" t="s">
        <v>1438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100</v>
      </c>
      <c r="P720">
        <v>21</v>
      </c>
      <c r="Q720" t="s">
        <v>75</v>
      </c>
      <c r="R720" t="s">
        <v>1181</v>
      </c>
      <c r="S720" t="s">
        <v>195</v>
      </c>
      <c r="T720" t="s">
        <v>933</v>
      </c>
      <c r="U720">
        <v>149000</v>
      </c>
      <c r="V720">
        <v>-149000</v>
      </c>
    </row>
    <row r="721" spans="1:22">
      <c r="A721">
        <v>64814</v>
      </c>
      <c r="B721" t="s">
        <v>273</v>
      </c>
      <c r="C721" t="s">
        <v>274</v>
      </c>
      <c r="D721" t="s">
        <v>165</v>
      </c>
      <c r="E721">
        <v>1</v>
      </c>
      <c r="F721" t="s">
        <v>72</v>
      </c>
      <c r="G721" t="s">
        <v>73</v>
      </c>
      <c r="H721">
        <v>5059149</v>
      </c>
      <c r="I721" t="s">
        <v>1438</v>
      </c>
      <c r="J721">
        <v>659000</v>
      </c>
      <c r="K721">
        <v>659000</v>
      </c>
      <c r="L721">
        <v>504020</v>
      </c>
      <c r="M721">
        <v>467890</v>
      </c>
      <c r="N721">
        <v>467890</v>
      </c>
      <c r="O721">
        <v>100</v>
      </c>
      <c r="P721">
        <v>21</v>
      </c>
      <c r="Q721" t="s">
        <v>75</v>
      </c>
      <c r="R721" t="s">
        <v>1181</v>
      </c>
      <c r="S721" t="s">
        <v>195</v>
      </c>
      <c r="T721" t="s">
        <v>275</v>
      </c>
      <c r="U721">
        <v>0</v>
      </c>
      <c r="V721">
        <v>0</v>
      </c>
    </row>
    <row r="722" spans="1:22">
      <c r="A722">
        <v>64814</v>
      </c>
      <c r="B722" t="s">
        <v>613</v>
      </c>
      <c r="C722" t="s">
        <v>277</v>
      </c>
      <c r="D722" t="s">
        <v>165</v>
      </c>
      <c r="E722">
        <v>1</v>
      </c>
      <c r="F722" t="s">
        <v>72</v>
      </c>
      <c r="G722" t="s">
        <v>73</v>
      </c>
      <c r="H722">
        <v>5059149</v>
      </c>
      <c r="I722" t="s">
        <v>1438</v>
      </c>
      <c r="J722">
        <v>291000</v>
      </c>
      <c r="K722">
        <v>291000</v>
      </c>
      <c r="L722">
        <v>222780</v>
      </c>
      <c r="M722">
        <v>206610</v>
      </c>
      <c r="N722">
        <v>206610</v>
      </c>
      <c r="O722">
        <v>100</v>
      </c>
      <c r="P722">
        <v>21</v>
      </c>
      <c r="Q722" t="s">
        <v>75</v>
      </c>
      <c r="R722" t="s">
        <v>1181</v>
      </c>
      <c r="S722" t="s">
        <v>195</v>
      </c>
      <c r="T722" t="s">
        <v>278</v>
      </c>
      <c r="U722">
        <v>0</v>
      </c>
      <c r="V722">
        <v>0</v>
      </c>
    </row>
    <row r="723" spans="1:22">
      <c r="A723">
        <v>64814</v>
      </c>
      <c r="B723" t="s">
        <v>271</v>
      </c>
      <c r="C723" t="s">
        <v>198</v>
      </c>
      <c r="D723" t="s">
        <v>165</v>
      </c>
      <c r="E723">
        <v>2</v>
      </c>
      <c r="F723" t="s">
        <v>72</v>
      </c>
      <c r="G723" t="s">
        <v>73</v>
      </c>
      <c r="H723">
        <v>5059149</v>
      </c>
      <c r="I723" t="s">
        <v>1438</v>
      </c>
      <c r="J723">
        <v>15600</v>
      </c>
      <c r="K723">
        <v>7800</v>
      </c>
      <c r="L723">
        <v>11850</v>
      </c>
      <c r="M723">
        <v>5401.8615</v>
      </c>
      <c r="N723">
        <v>10803.723</v>
      </c>
      <c r="O723">
        <v>100</v>
      </c>
      <c r="P723">
        <v>21</v>
      </c>
      <c r="Q723" t="s">
        <v>75</v>
      </c>
      <c r="R723" t="s">
        <v>1181</v>
      </c>
      <c r="S723" t="s">
        <v>195</v>
      </c>
      <c r="T723" t="s">
        <v>141</v>
      </c>
      <c r="U723">
        <v>0</v>
      </c>
      <c r="V723">
        <v>0</v>
      </c>
    </row>
    <row r="724" spans="1:22">
      <c r="A724">
        <v>64814</v>
      </c>
      <c r="B724" t="s">
        <v>197</v>
      </c>
      <c r="C724" t="s">
        <v>198</v>
      </c>
      <c r="D724" t="s">
        <v>165</v>
      </c>
      <c r="E724">
        <v>1</v>
      </c>
      <c r="F724" t="s">
        <v>72</v>
      </c>
      <c r="G724" t="s">
        <v>73</v>
      </c>
      <c r="H724">
        <v>5059149</v>
      </c>
      <c r="I724" t="s">
        <v>1438</v>
      </c>
      <c r="J724">
        <v>8800</v>
      </c>
      <c r="K724">
        <v>8800</v>
      </c>
      <c r="L724">
        <v>6715</v>
      </c>
      <c r="M724">
        <v>6198.1022999999996</v>
      </c>
      <c r="N724">
        <v>6198.1022999999996</v>
      </c>
      <c r="O724">
        <v>100</v>
      </c>
      <c r="P724">
        <v>21</v>
      </c>
      <c r="Q724" t="s">
        <v>75</v>
      </c>
      <c r="R724" t="s">
        <v>1181</v>
      </c>
      <c r="S724" t="s">
        <v>195</v>
      </c>
      <c r="T724" t="s">
        <v>141</v>
      </c>
      <c r="U724">
        <v>0</v>
      </c>
      <c r="V724">
        <v>0</v>
      </c>
    </row>
    <row r="725" spans="1:22">
      <c r="A725">
        <v>64814</v>
      </c>
      <c r="B725" t="s">
        <v>204</v>
      </c>
      <c r="C725" t="s">
        <v>198</v>
      </c>
      <c r="D725" t="s">
        <v>165</v>
      </c>
      <c r="E725">
        <v>1</v>
      </c>
      <c r="F725" t="s">
        <v>72</v>
      </c>
      <c r="G725" t="s">
        <v>73</v>
      </c>
      <c r="H725">
        <v>5059149</v>
      </c>
      <c r="I725" t="s">
        <v>1438</v>
      </c>
      <c r="J725">
        <v>17100</v>
      </c>
      <c r="K725">
        <v>17100</v>
      </c>
      <c r="L725">
        <v>13035</v>
      </c>
      <c r="M725">
        <v>12038.783299999999</v>
      </c>
      <c r="N725">
        <v>12038.783299999999</v>
      </c>
      <c r="O725">
        <v>100</v>
      </c>
      <c r="P725">
        <v>21</v>
      </c>
      <c r="Q725" t="s">
        <v>75</v>
      </c>
      <c r="R725" t="s">
        <v>1181</v>
      </c>
      <c r="S725" t="s">
        <v>195</v>
      </c>
      <c r="T725" t="s">
        <v>141</v>
      </c>
      <c r="U725">
        <v>0</v>
      </c>
      <c r="V725">
        <v>0</v>
      </c>
    </row>
    <row r="726" spans="1:22">
      <c r="A726">
        <v>64814</v>
      </c>
      <c r="B726" t="s">
        <v>1192</v>
      </c>
      <c r="C726" t="s">
        <v>796</v>
      </c>
      <c r="D726" t="s">
        <v>165</v>
      </c>
      <c r="E726">
        <v>1</v>
      </c>
      <c r="F726" t="s">
        <v>72</v>
      </c>
      <c r="G726" t="s">
        <v>73</v>
      </c>
      <c r="H726">
        <v>5059149</v>
      </c>
      <c r="I726" t="s">
        <v>1438</v>
      </c>
      <c r="J726">
        <v>19700</v>
      </c>
      <c r="K726">
        <v>19700</v>
      </c>
      <c r="L726">
        <v>15010</v>
      </c>
      <c r="M726">
        <v>13987</v>
      </c>
      <c r="N726">
        <v>13987</v>
      </c>
      <c r="O726">
        <v>100</v>
      </c>
      <c r="P726">
        <v>21</v>
      </c>
      <c r="Q726" t="s">
        <v>75</v>
      </c>
      <c r="R726" t="s">
        <v>1181</v>
      </c>
      <c r="S726" t="s">
        <v>195</v>
      </c>
      <c r="T726" t="s">
        <v>85</v>
      </c>
      <c r="U726">
        <v>0</v>
      </c>
      <c r="V726">
        <v>0</v>
      </c>
    </row>
    <row r="727" spans="1:22">
      <c r="A727">
        <v>64814</v>
      </c>
      <c r="B727" t="s">
        <v>1192</v>
      </c>
      <c r="C727" t="s">
        <v>796</v>
      </c>
      <c r="D727" t="s">
        <v>165</v>
      </c>
      <c r="E727">
        <v>1</v>
      </c>
      <c r="F727" t="s">
        <v>72</v>
      </c>
      <c r="G727" t="s">
        <v>73</v>
      </c>
      <c r="H727">
        <v>5059149</v>
      </c>
      <c r="I727" t="s">
        <v>1438</v>
      </c>
      <c r="J727">
        <v>19700</v>
      </c>
      <c r="K727">
        <v>19700</v>
      </c>
      <c r="L727">
        <v>15010</v>
      </c>
      <c r="M727">
        <v>13987</v>
      </c>
      <c r="N727">
        <v>13987</v>
      </c>
      <c r="O727">
        <v>100</v>
      </c>
      <c r="P727">
        <v>21</v>
      </c>
      <c r="Q727" t="s">
        <v>75</v>
      </c>
      <c r="R727" t="s">
        <v>1181</v>
      </c>
      <c r="S727" t="s">
        <v>195</v>
      </c>
      <c r="T727" t="s">
        <v>85</v>
      </c>
      <c r="U727">
        <v>0</v>
      </c>
      <c r="V727">
        <v>0</v>
      </c>
    </row>
    <row r="728" spans="1:22">
      <c r="A728">
        <v>64814</v>
      </c>
      <c r="B728" t="s">
        <v>571</v>
      </c>
      <c r="C728" t="s">
        <v>552</v>
      </c>
      <c r="D728" t="s">
        <v>165</v>
      </c>
      <c r="E728">
        <v>1</v>
      </c>
      <c r="F728" t="s">
        <v>72</v>
      </c>
      <c r="G728" t="s">
        <v>73</v>
      </c>
      <c r="H728">
        <v>5059149</v>
      </c>
      <c r="I728" t="s">
        <v>1438</v>
      </c>
      <c r="J728">
        <v>2700</v>
      </c>
      <c r="K728">
        <v>2700</v>
      </c>
      <c r="L728">
        <v>2133</v>
      </c>
      <c r="M728">
        <v>1917.0598</v>
      </c>
      <c r="N728">
        <v>1917.0598</v>
      </c>
      <c r="O728">
        <v>100</v>
      </c>
      <c r="P728">
        <v>21</v>
      </c>
      <c r="Q728" t="s">
        <v>75</v>
      </c>
      <c r="R728" t="s">
        <v>1181</v>
      </c>
      <c r="S728" t="s">
        <v>195</v>
      </c>
      <c r="T728" t="s">
        <v>572</v>
      </c>
      <c r="U728">
        <v>0</v>
      </c>
      <c r="V728">
        <v>0</v>
      </c>
    </row>
    <row r="729" spans="1:22">
      <c r="A729">
        <v>64814</v>
      </c>
      <c r="B729" t="s">
        <v>571</v>
      </c>
      <c r="C729" t="s">
        <v>552</v>
      </c>
      <c r="D729" t="s">
        <v>165</v>
      </c>
      <c r="E729">
        <v>1</v>
      </c>
      <c r="F729" t="s">
        <v>72</v>
      </c>
      <c r="G729" t="s">
        <v>73</v>
      </c>
      <c r="H729">
        <v>5059149</v>
      </c>
      <c r="I729" t="s">
        <v>1438</v>
      </c>
      <c r="J729">
        <v>2700</v>
      </c>
      <c r="K729">
        <v>2700</v>
      </c>
      <c r="L729">
        <v>2133</v>
      </c>
      <c r="M729">
        <v>1917.0598</v>
      </c>
      <c r="N729">
        <v>1917.0598</v>
      </c>
      <c r="O729">
        <v>100</v>
      </c>
      <c r="P729">
        <v>21</v>
      </c>
      <c r="Q729" t="s">
        <v>75</v>
      </c>
      <c r="R729" t="s">
        <v>1181</v>
      </c>
      <c r="S729" t="s">
        <v>195</v>
      </c>
      <c r="T729" t="s">
        <v>572</v>
      </c>
      <c r="U729">
        <v>0</v>
      </c>
      <c r="V729">
        <v>0</v>
      </c>
    </row>
    <row r="730" spans="1:22">
      <c r="A730">
        <v>64814</v>
      </c>
      <c r="B730" t="s">
        <v>1194</v>
      </c>
      <c r="C730" t="s">
        <v>796</v>
      </c>
      <c r="D730" t="s">
        <v>165</v>
      </c>
      <c r="E730">
        <v>1</v>
      </c>
      <c r="F730" t="s">
        <v>72</v>
      </c>
      <c r="G730" t="s">
        <v>73</v>
      </c>
      <c r="H730">
        <v>5059149</v>
      </c>
      <c r="I730" t="s">
        <v>1438</v>
      </c>
      <c r="J730">
        <v>21700</v>
      </c>
      <c r="K730">
        <v>21700</v>
      </c>
      <c r="L730">
        <v>16590</v>
      </c>
      <c r="M730">
        <v>15407</v>
      </c>
      <c r="N730">
        <v>15407</v>
      </c>
      <c r="O730">
        <v>100</v>
      </c>
      <c r="P730">
        <v>21</v>
      </c>
      <c r="Q730" t="s">
        <v>75</v>
      </c>
      <c r="R730" t="s">
        <v>1181</v>
      </c>
      <c r="S730" t="s">
        <v>195</v>
      </c>
      <c r="T730" t="s">
        <v>85</v>
      </c>
      <c r="U730">
        <v>0</v>
      </c>
      <c r="V730">
        <v>0</v>
      </c>
    </row>
    <row r="731" spans="1:22">
      <c r="A731">
        <v>64814</v>
      </c>
      <c r="B731" t="s">
        <v>1194</v>
      </c>
      <c r="C731" t="s">
        <v>796</v>
      </c>
      <c r="D731" t="s">
        <v>165</v>
      </c>
      <c r="E731">
        <v>1</v>
      </c>
      <c r="F731" t="s">
        <v>72</v>
      </c>
      <c r="G731" t="s">
        <v>73</v>
      </c>
      <c r="H731">
        <v>5059149</v>
      </c>
      <c r="I731" t="s">
        <v>1438</v>
      </c>
      <c r="J731">
        <v>21700</v>
      </c>
      <c r="K731">
        <v>21700</v>
      </c>
      <c r="L731">
        <v>16590</v>
      </c>
      <c r="M731">
        <v>15407</v>
      </c>
      <c r="N731">
        <v>15407</v>
      </c>
      <c r="O731">
        <v>100</v>
      </c>
      <c r="P731">
        <v>21</v>
      </c>
      <c r="Q731" t="s">
        <v>75</v>
      </c>
      <c r="R731" t="s">
        <v>1181</v>
      </c>
      <c r="S731" t="s">
        <v>195</v>
      </c>
      <c r="T731" t="s">
        <v>85</v>
      </c>
      <c r="U731">
        <v>0</v>
      </c>
      <c r="V731">
        <v>0</v>
      </c>
    </row>
    <row r="732" spans="1:22">
      <c r="A732">
        <v>64814</v>
      </c>
      <c r="B732" t="s">
        <v>1198</v>
      </c>
      <c r="C732" t="s">
        <v>446</v>
      </c>
      <c r="D732" t="s">
        <v>165</v>
      </c>
      <c r="E732">
        <v>1</v>
      </c>
      <c r="F732" t="s">
        <v>72</v>
      </c>
      <c r="G732" t="s">
        <v>73</v>
      </c>
      <c r="H732">
        <v>5059149</v>
      </c>
      <c r="I732" t="s">
        <v>1438</v>
      </c>
      <c r="J732">
        <v>5300</v>
      </c>
      <c r="K732">
        <v>5300</v>
      </c>
      <c r="L732">
        <v>4029</v>
      </c>
      <c r="M732">
        <v>3763</v>
      </c>
      <c r="N732">
        <v>3763</v>
      </c>
      <c r="O732">
        <v>100</v>
      </c>
      <c r="P732">
        <v>21</v>
      </c>
      <c r="Q732" t="s">
        <v>75</v>
      </c>
      <c r="R732" t="s">
        <v>1181</v>
      </c>
      <c r="S732" t="s">
        <v>195</v>
      </c>
      <c r="T732" t="s">
        <v>447</v>
      </c>
      <c r="U732">
        <v>0</v>
      </c>
      <c r="V732">
        <v>0</v>
      </c>
    </row>
    <row r="733" spans="1:22">
      <c r="A733">
        <v>64814</v>
      </c>
      <c r="B733" t="s">
        <v>1198</v>
      </c>
      <c r="C733" t="s">
        <v>446</v>
      </c>
      <c r="D733" t="s">
        <v>165</v>
      </c>
      <c r="E733">
        <v>1</v>
      </c>
      <c r="F733" t="s">
        <v>72</v>
      </c>
      <c r="G733" t="s">
        <v>73</v>
      </c>
      <c r="H733">
        <v>5059149</v>
      </c>
      <c r="I733" t="s">
        <v>1438</v>
      </c>
      <c r="J733">
        <v>5300</v>
      </c>
      <c r="K733">
        <v>5300</v>
      </c>
      <c r="L733">
        <v>4029</v>
      </c>
      <c r="M733">
        <v>3763</v>
      </c>
      <c r="N733">
        <v>3763</v>
      </c>
      <c r="O733">
        <v>100</v>
      </c>
      <c r="P733">
        <v>21</v>
      </c>
      <c r="Q733" t="s">
        <v>75</v>
      </c>
      <c r="R733" t="s">
        <v>1181</v>
      </c>
      <c r="S733" t="s">
        <v>195</v>
      </c>
      <c r="T733" t="s">
        <v>447</v>
      </c>
      <c r="U733">
        <v>0</v>
      </c>
      <c r="V733">
        <v>0</v>
      </c>
    </row>
    <row r="734" spans="1:22">
      <c r="A734">
        <v>64814</v>
      </c>
      <c r="B734" t="s">
        <v>1192</v>
      </c>
      <c r="C734" t="s">
        <v>796</v>
      </c>
      <c r="D734" t="s">
        <v>165</v>
      </c>
      <c r="E734">
        <v>1</v>
      </c>
      <c r="F734" t="s">
        <v>72</v>
      </c>
      <c r="G734" t="s">
        <v>73</v>
      </c>
      <c r="H734">
        <v>5059149</v>
      </c>
      <c r="I734" t="s">
        <v>1438</v>
      </c>
      <c r="J734">
        <v>19700</v>
      </c>
      <c r="K734">
        <v>19700</v>
      </c>
      <c r="L734">
        <v>15010</v>
      </c>
      <c r="M734">
        <v>13987</v>
      </c>
      <c r="N734">
        <v>13987</v>
      </c>
      <c r="O734">
        <v>100</v>
      </c>
      <c r="P734">
        <v>21</v>
      </c>
      <c r="Q734" t="s">
        <v>75</v>
      </c>
      <c r="R734" t="s">
        <v>1181</v>
      </c>
      <c r="S734" t="s">
        <v>195</v>
      </c>
      <c r="T734" t="s">
        <v>85</v>
      </c>
      <c r="U734">
        <v>0</v>
      </c>
      <c r="V734">
        <v>0</v>
      </c>
    </row>
    <row r="735" spans="1:22">
      <c r="A735">
        <v>64814</v>
      </c>
      <c r="B735" t="s">
        <v>1192</v>
      </c>
      <c r="C735" t="s">
        <v>796</v>
      </c>
      <c r="D735" t="s">
        <v>165</v>
      </c>
      <c r="E735">
        <v>1</v>
      </c>
      <c r="F735" t="s">
        <v>72</v>
      </c>
      <c r="G735" t="s">
        <v>73</v>
      </c>
      <c r="H735">
        <v>5059149</v>
      </c>
      <c r="I735" t="s">
        <v>1438</v>
      </c>
      <c r="J735">
        <v>19700</v>
      </c>
      <c r="K735">
        <v>19700</v>
      </c>
      <c r="L735">
        <v>15010</v>
      </c>
      <c r="M735">
        <v>13987</v>
      </c>
      <c r="N735">
        <v>13987</v>
      </c>
      <c r="O735">
        <v>100</v>
      </c>
      <c r="P735">
        <v>21</v>
      </c>
      <c r="Q735" t="s">
        <v>75</v>
      </c>
      <c r="R735" t="s">
        <v>1181</v>
      </c>
      <c r="S735" t="s">
        <v>195</v>
      </c>
      <c r="T735" t="s">
        <v>85</v>
      </c>
      <c r="U735">
        <v>0</v>
      </c>
      <c r="V735">
        <v>0</v>
      </c>
    </row>
    <row r="736" spans="1:22">
      <c r="A736">
        <v>64814</v>
      </c>
      <c r="B736" t="s">
        <v>571</v>
      </c>
      <c r="C736" t="s">
        <v>552</v>
      </c>
      <c r="D736" t="s">
        <v>165</v>
      </c>
      <c r="E736">
        <v>1</v>
      </c>
      <c r="F736" t="s">
        <v>72</v>
      </c>
      <c r="G736" t="s">
        <v>73</v>
      </c>
      <c r="H736">
        <v>5059149</v>
      </c>
      <c r="I736" t="s">
        <v>1438</v>
      </c>
      <c r="J736">
        <v>2700</v>
      </c>
      <c r="K736">
        <v>2700</v>
      </c>
      <c r="L736">
        <v>2133</v>
      </c>
      <c r="M736">
        <v>1917.0598</v>
      </c>
      <c r="N736">
        <v>1917.0598</v>
      </c>
      <c r="O736">
        <v>100</v>
      </c>
      <c r="P736">
        <v>21</v>
      </c>
      <c r="Q736" t="s">
        <v>75</v>
      </c>
      <c r="R736" t="s">
        <v>1181</v>
      </c>
      <c r="S736" t="s">
        <v>195</v>
      </c>
      <c r="T736" t="s">
        <v>572</v>
      </c>
      <c r="U736">
        <v>0</v>
      </c>
      <c r="V736">
        <v>0</v>
      </c>
    </row>
    <row r="737" spans="1:22">
      <c r="A737">
        <v>64814</v>
      </c>
      <c r="B737" t="s">
        <v>571</v>
      </c>
      <c r="C737" t="s">
        <v>552</v>
      </c>
      <c r="D737" t="s">
        <v>165</v>
      </c>
      <c r="E737">
        <v>1</v>
      </c>
      <c r="F737" t="s">
        <v>72</v>
      </c>
      <c r="G737" t="s">
        <v>73</v>
      </c>
      <c r="H737">
        <v>5059149</v>
      </c>
      <c r="I737" t="s">
        <v>1438</v>
      </c>
      <c r="J737">
        <v>2700</v>
      </c>
      <c r="K737">
        <v>2700</v>
      </c>
      <c r="L737">
        <v>2133</v>
      </c>
      <c r="M737">
        <v>1917.0598</v>
      </c>
      <c r="N737">
        <v>1917.0598</v>
      </c>
      <c r="O737">
        <v>100</v>
      </c>
      <c r="P737">
        <v>21</v>
      </c>
      <c r="Q737" t="s">
        <v>75</v>
      </c>
      <c r="R737" t="s">
        <v>1181</v>
      </c>
      <c r="S737" t="s">
        <v>195</v>
      </c>
      <c r="T737" t="s">
        <v>572</v>
      </c>
      <c r="U737">
        <v>0</v>
      </c>
      <c r="V737">
        <v>0</v>
      </c>
    </row>
    <row r="738" spans="1:22">
      <c r="A738">
        <v>64814</v>
      </c>
      <c r="B738" t="s">
        <v>571</v>
      </c>
      <c r="C738" t="s">
        <v>552</v>
      </c>
      <c r="D738" t="s">
        <v>165</v>
      </c>
      <c r="E738">
        <v>1</v>
      </c>
      <c r="F738" t="s">
        <v>72</v>
      </c>
      <c r="G738" t="s">
        <v>73</v>
      </c>
      <c r="H738">
        <v>5059149</v>
      </c>
      <c r="I738" t="s">
        <v>1438</v>
      </c>
      <c r="J738">
        <v>2700</v>
      </c>
      <c r="K738">
        <v>2700</v>
      </c>
      <c r="L738">
        <v>2133</v>
      </c>
      <c r="M738">
        <v>1917.0598</v>
      </c>
      <c r="N738">
        <v>1917.0598</v>
      </c>
      <c r="O738">
        <v>100</v>
      </c>
      <c r="P738">
        <v>21</v>
      </c>
      <c r="Q738" t="s">
        <v>75</v>
      </c>
      <c r="R738" t="s">
        <v>1181</v>
      </c>
      <c r="S738" t="s">
        <v>195</v>
      </c>
      <c r="T738" t="s">
        <v>572</v>
      </c>
      <c r="U738">
        <v>0</v>
      </c>
      <c r="V738">
        <v>0</v>
      </c>
    </row>
    <row r="739" spans="1:22">
      <c r="A739">
        <v>64814</v>
      </c>
      <c r="B739" t="s">
        <v>571</v>
      </c>
      <c r="C739" t="s">
        <v>552</v>
      </c>
      <c r="D739" t="s">
        <v>165</v>
      </c>
      <c r="E739">
        <v>1</v>
      </c>
      <c r="F739" t="s">
        <v>72</v>
      </c>
      <c r="G739" t="s">
        <v>73</v>
      </c>
      <c r="H739">
        <v>5059149</v>
      </c>
      <c r="I739" t="s">
        <v>1438</v>
      </c>
      <c r="J739">
        <v>2700</v>
      </c>
      <c r="K739">
        <v>2700</v>
      </c>
      <c r="L739">
        <v>2133</v>
      </c>
      <c r="M739">
        <v>1917.0598</v>
      </c>
      <c r="N739">
        <v>1917.0598</v>
      </c>
      <c r="O739">
        <v>100</v>
      </c>
      <c r="P739">
        <v>21</v>
      </c>
      <c r="Q739" t="s">
        <v>75</v>
      </c>
      <c r="R739" t="s">
        <v>1181</v>
      </c>
      <c r="S739" t="s">
        <v>195</v>
      </c>
      <c r="T739" t="s">
        <v>572</v>
      </c>
      <c r="U739">
        <v>0</v>
      </c>
      <c r="V739">
        <v>0</v>
      </c>
    </row>
    <row r="740" spans="1:22">
      <c r="A740">
        <v>64814</v>
      </c>
      <c r="B740" t="s">
        <v>1193</v>
      </c>
      <c r="C740" t="s">
        <v>796</v>
      </c>
      <c r="D740" t="s">
        <v>165</v>
      </c>
      <c r="E740">
        <v>1</v>
      </c>
      <c r="F740" t="s">
        <v>72</v>
      </c>
      <c r="G740" t="s">
        <v>73</v>
      </c>
      <c r="H740">
        <v>5059149</v>
      </c>
      <c r="I740" t="s">
        <v>1438</v>
      </c>
      <c r="J740">
        <v>21700</v>
      </c>
      <c r="K740">
        <v>21700</v>
      </c>
      <c r="L740">
        <v>16590</v>
      </c>
      <c r="M740">
        <v>15407</v>
      </c>
      <c r="N740">
        <v>15407</v>
      </c>
      <c r="O740">
        <v>100</v>
      </c>
      <c r="P740">
        <v>21</v>
      </c>
      <c r="Q740" t="s">
        <v>75</v>
      </c>
      <c r="R740" t="s">
        <v>1181</v>
      </c>
      <c r="S740" t="s">
        <v>195</v>
      </c>
      <c r="T740" t="s">
        <v>85</v>
      </c>
      <c r="U740">
        <v>0</v>
      </c>
      <c r="V740">
        <v>0</v>
      </c>
    </row>
    <row r="741" spans="1:22">
      <c r="A741">
        <v>64814</v>
      </c>
      <c r="B741" t="s">
        <v>1193</v>
      </c>
      <c r="C741" t="s">
        <v>796</v>
      </c>
      <c r="D741" t="s">
        <v>165</v>
      </c>
      <c r="E741">
        <v>1</v>
      </c>
      <c r="F741" t="s">
        <v>72</v>
      </c>
      <c r="G741" t="s">
        <v>73</v>
      </c>
      <c r="H741">
        <v>5059149</v>
      </c>
      <c r="I741" t="s">
        <v>1438</v>
      </c>
      <c r="J741">
        <v>21700</v>
      </c>
      <c r="K741">
        <v>21700</v>
      </c>
      <c r="L741">
        <v>16590</v>
      </c>
      <c r="M741">
        <v>15407</v>
      </c>
      <c r="N741">
        <v>15407</v>
      </c>
      <c r="O741">
        <v>100</v>
      </c>
      <c r="P741">
        <v>21</v>
      </c>
      <c r="Q741" t="s">
        <v>75</v>
      </c>
      <c r="R741" t="s">
        <v>1181</v>
      </c>
      <c r="S741" t="s">
        <v>195</v>
      </c>
      <c r="T741" t="s">
        <v>85</v>
      </c>
      <c r="U741">
        <v>0</v>
      </c>
      <c r="V741">
        <v>0</v>
      </c>
    </row>
    <row r="742" spans="1:22">
      <c r="A742">
        <v>64814</v>
      </c>
      <c r="B742" t="s">
        <v>1053</v>
      </c>
      <c r="C742" t="s">
        <v>1054</v>
      </c>
      <c r="D742" t="s">
        <v>165</v>
      </c>
      <c r="E742">
        <v>1</v>
      </c>
      <c r="F742" t="s">
        <v>72</v>
      </c>
      <c r="G742" t="s">
        <v>73</v>
      </c>
      <c r="H742">
        <v>5059149</v>
      </c>
      <c r="I742" t="s">
        <v>1438</v>
      </c>
      <c r="J742">
        <v>21200</v>
      </c>
      <c r="K742">
        <v>21200</v>
      </c>
      <c r="L742">
        <v>16195</v>
      </c>
      <c r="M742">
        <v>15052</v>
      </c>
      <c r="N742">
        <v>15052</v>
      </c>
      <c r="O742">
        <v>100</v>
      </c>
      <c r="P742">
        <v>21</v>
      </c>
      <c r="Q742" t="s">
        <v>75</v>
      </c>
      <c r="R742" t="s">
        <v>1181</v>
      </c>
      <c r="S742" t="s">
        <v>195</v>
      </c>
      <c r="T742" t="s">
        <v>85</v>
      </c>
      <c r="U742">
        <v>0</v>
      </c>
      <c r="V742">
        <v>0</v>
      </c>
    </row>
    <row r="743" spans="1:22">
      <c r="A743">
        <v>64814</v>
      </c>
      <c r="B743" t="s">
        <v>1053</v>
      </c>
      <c r="C743" t="s">
        <v>1054</v>
      </c>
      <c r="D743" t="s">
        <v>165</v>
      </c>
      <c r="E743">
        <v>1</v>
      </c>
      <c r="F743" t="s">
        <v>72</v>
      </c>
      <c r="G743" t="s">
        <v>73</v>
      </c>
      <c r="H743">
        <v>5059149</v>
      </c>
      <c r="I743" t="s">
        <v>1438</v>
      </c>
      <c r="J743">
        <v>21200</v>
      </c>
      <c r="K743">
        <v>21200</v>
      </c>
      <c r="L743">
        <v>16195</v>
      </c>
      <c r="M743">
        <v>15052</v>
      </c>
      <c r="N743">
        <v>15052</v>
      </c>
      <c r="O743">
        <v>100</v>
      </c>
      <c r="P743">
        <v>21</v>
      </c>
      <c r="Q743" t="s">
        <v>75</v>
      </c>
      <c r="R743" t="s">
        <v>1181</v>
      </c>
      <c r="S743" t="s">
        <v>195</v>
      </c>
      <c r="T743" t="s">
        <v>85</v>
      </c>
      <c r="U743">
        <v>0</v>
      </c>
      <c r="V743">
        <v>0</v>
      </c>
    </row>
    <row r="744" spans="1:22">
      <c r="A744">
        <v>64814</v>
      </c>
      <c r="B744" t="s">
        <v>571</v>
      </c>
      <c r="C744" t="s">
        <v>552</v>
      </c>
      <c r="D744" t="s">
        <v>165</v>
      </c>
      <c r="E744">
        <v>1</v>
      </c>
      <c r="F744" t="s">
        <v>72</v>
      </c>
      <c r="G744" t="s">
        <v>73</v>
      </c>
      <c r="H744">
        <v>5059149</v>
      </c>
      <c r="I744" t="s">
        <v>1438</v>
      </c>
      <c r="J744">
        <v>2700</v>
      </c>
      <c r="K744">
        <v>2700</v>
      </c>
      <c r="L744">
        <v>2133</v>
      </c>
      <c r="M744">
        <v>1917.0598</v>
      </c>
      <c r="N744">
        <v>1917.0598</v>
      </c>
      <c r="O744">
        <v>100</v>
      </c>
      <c r="P744">
        <v>21</v>
      </c>
      <c r="Q744" t="s">
        <v>75</v>
      </c>
      <c r="R744" t="s">
        <v>1181</v>
      </c>
      <c r="S744" t="s">
        <v>195</v>
      </c>
      <c r="T744" t="s">
        <v>572</v>
      </c>
      <c r="U744">
        <v>0</v>
      </c>
      <c r="V744">
        <v>0</v>
      </c>
    </row>
    <row r="745" spans="1:22">
      <c r="A745">
        <v>64814</v>
      </c>
      <c r="B745" t="s">
        <v>571</v>
      </c>
      <c r="C745" t="s">
        <v>552</v>
      </c>
      <c r="D745" t="s">
        <v>165</v>
      </c>
      <c r="E745">
        <v>1</v>
      </c>
      <c r="F745" t="s">
        <v>72</v>
      </c>
      <c r="G745" t="s">
        <v>73</v>
      </c>
      <c r="H745">
        <v>5059149</v>
      </c>
      <c r="I745" t="s">
        <v>1438</v>
      </c>
      <c r="J745">
        <v>2700</v>
      </c>
      <c r="K745">
        <v>2700</v>
      </c>
      <c r="L745">
        <v>2133</v>
      </c>
      <c r="M745">
        <v>1917.0598</v>
      </c>
      <c r="N745">
        <v>1917.0598</v>
      </c>
      <c r="O745">
        <v>100</v>
      </c>
      <c r="P745">
        <v>21</v>
      </c>
      <c r="Q745" t="s">
        <v>75</v>
      </c>
      <c r="R745" t="s">
        <v>1181</v>
      </c>
      <c r="S745" t="s">
        <v>195</v>
      </c>
      <c r="T745" t="s">
        <v>572</v>
      </c>
      <c r="U745">
        <v>0</v>
      </c>
      <c r="V745">
        <v>0</v>
      </c>
    </row>
    <row r="746" spans="1:22">
      <c r="A746">
        <v>64814</v>
      </c>
      <c r="B746" t="s">
        <v>571</v>
      </c>
      <c r="C746" t="s">
        <v>552</v>
      </c>
      <c r="D746" t="s">
        <v>165</v>
      </c>
      <c r="E746">
        <v>1</v>
      </c>
      <c r="F746" t="s">
        <v>72</v>
      </c>
      <c r="G746" t="s">
        <v>73</v>
      </c>
      <c r="H746">
        <v>5059149</v>
      </c>
      <c r="I746" t="s">
        <v>1438</v>
      </c>
      <c r="J746">
        <v>2700</v>
      </c>
      <c r="K746">
        <v>2700</v>
      </c>
      <c r="L746">
        <v>2133</v>
      </c>
      <c r="M746">
        <v>1917.0598</v>
      </c>
      <c r="N746">
        <v>1917.0598</v>
      </c>
      <c r="O746">
        <v>100</v>
      </c>
      <c r="P746">
        <v>21</v>
      </c>
      <c r="Q746" t="s">
        <v>75</v>
      </c>
      <c r="R746" t="s">
        <v>1181</v>
      </c>
      <c r="S746" t="s">
        <v>195</v>
      </c>
      <c r="T746" t="s">
        <v>572</v>
      </c>
      <c r="U746">
        <v>0</v>
      </c>
      <c r="V746">
        <v>0</v>
      </c>
    </row>
    <row r="747" spans="1:22">
      <c r="A747">
        <v>64814</v>
      </c>
      <c r="B747" t="s">
        <v>571</v>
      </c>
      <c r="C747" t="s">
        <v>552</v>
      </c>
      <c r="D747" t="s">
        <v>165</v>
      </c>
      <c r="E747">
        <v>1</v>
      </c>
      <c r="F747" t="s">
        <v>72</v>
      </c>
      <c r="G747" t="s">
        <v>73</v>
      </c>
      <c r="H747">
        <v>5059149</v>
      </c>
      <c r="I747" t="s">
        <v>1438</v>
      </c>
      <c r="J747">
        <v>2700</v>
      </c>
      <c r="K747">
        <v>2700</v>
      </c>
      <c r="L747">
        <v>2133</v>
      </c>
      <c r="M747">
        <v>1917.0598</v>
      </c>
      <c r="N747">
        <v>1917.0598</v>
      </c>
      <c r="O747">
        <v>100</v>
      </c>
      <c r="P747">
        <v>21</v>
      </c>
      <c r="Q747" t="s">
        <v>75</v>
      </c>
      <c r="R747" t="s">
        <v>1181</v>
      </c>
      <c r="S747" t="s">
        <v>195</v>
      </c>
      <c r="T747" t="s">
        <v>572</v>
      </c>
      <c r="U747">
        <v>0</v>
      </c>
      <c r="V747">
        <v>0</v>
      </c>
    </row>
    <row r="748" spans="1:22">
      <c r="A748">
        <v>64814</v>
      </c>
      <c r="B748" t="s">
        <v>1188</v>
      </c>
      <c r="C748" t="s">
        <v>796</v>
      </c>
      <c r="D748" t="s">
        <v>165</v>
      </c>
      <c r="E748">
        <v>1</v>
      </c>
      <c r="F748" t="s">
        <v>72</v>
      </c>
      <c r="G748" t="s">
        <v>73</v>
      </c>
      <c r="H748">
        <v>5059149</v>
      </c>
      <c r="I748" t="s">
        <v>1438</v>
      </c>
      <c r="J748">
        <v>20700</v>
      </c>
      <c r="K748">
        <v>20700</v>
      </c>
      <c r="L748">
        <v>15800</v>
      </c>
      <c r="M748">
        <v>14697</v>
      </c>
      <c r="N748">
        <v>14697</v>
      </c>
      <c r="O748">
        <v>100</v>
      </c>
      <c r="P748">
        <v>21</v>
      </c>
      <c r="Q748" t="s">
        <v>75</v>
      </c>
      <c r="R748" t="s">
        <v>1181</v>
      </c>
      <c r="S748" t="s">
        <v>195</v>
      </c>
      <c r="T748" t="s">
        <v>85</v>
      </c>
      <c r="U748">
        <v>0</v>
      </c>
      <c r="V748">
        <v>0</v>
      </c>
    </row>
    <row r="749" spans="1:22">
      <c r="A749">
        <v>64814</v>
      </c>
      <c r="B749" t="s">
        <v>1188</v>
      </c>
      <c r="C749" t="s">
        <v>796</v>
      </c>
      <c r="D749" t="s">
        <v>165</v>
      </c>
      <c r="E749">
        <v>1</v>
      </c>
      <c r="F749" t="s">
        <v>72</v>
      </c>
      <c r="G749" t="s">
        <v>73</v>
      </c>
      <c r="H749">
        <v>5059149</v>
      </c>
      <c r="I749" t="s">
        <v>1438</v>
      </c>
      <c r="J749">
        <v>20700</v>
      </c>
      <c r="K749">
        <v>20700</v>
      </c>
      <c r="L749">
        <v>15800</v>
      </c>
      <c r="M749">
        <v>14697</v>
      </c>
      <c r="N749">
        <v>14697</v>
      </c>
      <c r="O749">
        <v>100</v>
      </c>
      <c r="P749">
        <v>21</v>
      </c>
      <c r="Q749" t="s">
        <v>75</v>
      </c>
      <c r="R749" t="s">
        <v>1181</v>
      </c>
      <c r="S749" t="s">
        <v>195</v>
      </c>
      <c r="T749" t="s">
        <v>85</v>
      </c>
      <c r="U749">
        <v>0</v>
      </c>
      <c r="V749">
        <v>0</v>
      </c>
    </row>
    <row r="750" spans="1:22">
      <c r="A750">
        <v>64814</v>
      </c>
      <c r="B750" t="s">
        <v>1192</v>
      </c>
      <c r="C750" t="s">
        <v>796</v>
      </c>
      <c r="D750" t="s">
        <v>165</v>
      </c>
      <c r="E750">
        <v>1</v>
      </c>
      <c r="F750" t="s">
        <v>72</v>
      </c>
      <c r="G750" t="s">
        <v>73</v>
      </c>
      <c r="H750">
        <v>5059149</v>
      </c>
      <c r="I750" t="s">
        <v>1438</v>
      </c>
      <c r="J750">
        <v>19700</v>
      </c>
      <c r="K750">
        <v>19700</v>
      </c>
      <c r="L750">
        <v>15010</v>
      </c>
      <c r="M750">
        <v>13987</v>
      </c>
      <c r="N750">
        <v>13987</v>
      </c>
      <c r="O750">
        <v>100</v>
      </c>
      <c r="P750">
        <v>21</v>
      </c>
      <c r="Q750" t="s">
        <v>75</v>
      </c>
      <c r="R750" t="s">
        <v>1181</v>
      </c>
      <c r="S750" t="s">
        <v>195</v>
      </c>
      <c r="T750" t="s">
        <v>85</v>
      </c>
      <c r="U750">
        <v>0</v>
      </c>
      <c r="V750">
        <v>0</v>
      </c>
    </row>
    <row r="751" spans="1:22">
      <c r="A751">
        <v>64814</v>
      </c>
      <c r="B751" t="s">
        <v>1192</v>
      </c>
      <c r="C751" t="s">
        <v>796</v>
      </c>
      <c r="D751" t="s">
        <v>165</v>
      </c>
      <c r="E751">
        <v>1</v>
      </c>
      <c r="F751" t="s">
        <v>72</v>
      </c>
      <c r="G751" t="s">
        <v>73</v>
      </c>
      <c r="H751">
        <v>5059149</v>
      </c>
      <c r="I751" t="s">
        <v>1438</v>
      </c>
      <c r="J751">
        <v>19700</v>
      </c>
      <c r="K751">
        <v>19700</v>
      </c>
      <c r="L751">
        <v>15010</v>
      </c>
      <c r="M751">
        <v>13987</v>
      </c>
      <c r="N751">
        <v>13987</v>
      </c>
      <c r="O751">
        <v>100</v>
      </c>
      <c r="P751">
        <v>21</v>
      </c>
      <c r="Q751" t="s">
        <v>75</v>
      </c>
      <c r="R751" t="s">
        <v>1181</v>
      </c>
      <c r="S751" t="s">
        <v>195</v>
      </c>
      <c r="T751" t="s">
        <v>85</v>
      </c>
      <c r="U751">
        <v>0</v>
      </c>
      <c r="V751">
        <v>0</v>
      </c>
    </row>
    <row r="752" spans="1:22">
      <c r="A752">
        <v>64814</v>
      </c>
      <c r="B752" t="s">
        <v>571</v>
      </c>
      <c r="C752" t="s">
        <v>552</v>
      </c>
      <c r="D752" t="s">
        <v>165</v>
      </c>
      <c r="E752">
        <v>1</v>
      </c>
      <c r="F752" t="s">
        <v>72</v>
      </c>
      <c r="G752" t="s">
        <v>73</v>
      </c>
      <c r="H752">
        <v>5059149</v>
      </c>
      <c r="I752" t="s">
        <v>1438</v>
      </c>
      <c r="J752">
        <v>2700</v>
      </c>
      <c r="K752">
        <v>2700</v>
      </c>
      <c r="L752">
        <v>2133</v>
      </c>
      <c r="M752">
        <v>1917.0598</v>
      </c>
      <c r="N752">
        <v>1917.0598</v>
      </c>
      <c r="O752">
        <v>100</v>
      </c>
      <c r="P752">
        <v>21</v>
      </c>
      <c r="Q752" t="s">
        <v>75</v>
      </c>
      <c r="R752" t="s">
        <v>1181</v>
      </c>
      <c r="S752" t="s">
        <v>195</v>
      </c>
      <c r="T752" t="s">
        <v>572</v>
      </c>
      <c r="U752">
        <v>0</v>
      </c>
      <c r="V752">
        <v>0</v>
      </c>
    </row>
    <row r="753" spans="1:22">
      <c r="A753">
        <v>64814</v>
      </c>
      <c r="B753" t="s">
        <v>571</v>
      </c>
      <c r="C753" t="s">
        <v>552</v>
      </c>
      <c r="D753" t="s">
        <v>165</v>
      </c>
      <c r="E753">
        <v>1</v>
      </c>
      <c r="F753" t="s">
        <v>72</v>
      </c>
      <c r="G753" t="s">
        <v>73</v>
      </c>
      <c r="H753">
        <v>5059149</v>
      </c>
      <c r="I753" t="s">
        <v>1438</v>
      </c>
      <c r="J753">
        <v>2700</v>
      </c>
      <c r="K753">
        <v>2700</v>
      </c>
      <c r="L753">
        <v>2133</v>
      </c>
      <c r="M753">
        <v>1917.0598</v>
      </c>
      <c r="N753">
        <v>1917.0598</v>
      </c>
      <c r="O753">
        <v>100</v>
      </c>
      <c r="P753">
        <v>21</v>
      </c>
      <c r="Q753" t="s">
        <v>75</v>
      </c>
      <c r="R753" t="s">
        <v>1181</v>
      </c>
      <c r="S753" t="s">
        <v>195</v>
      </c>
      <c r="T753" t="s">
        <v>572</v>
      </c>
      <c r="U753">
        <v>0</v>
      </c>
      <c r="V753">
        <v>0</v>
      </c>
    </row>
    <row r="754" spans="1:22">
      <c r="A754">
        <v>64814</v>
      </c>
      <c r="B754" t="s">
        <v>1191</v>
      </c>
      <c r="C754" t="s">
        <v>450</v>
      </c>
      <c r="D754" t="s">
        <v>165</v>
      </c>
      <c r="E754">
        <v>1</v>
      </c>
      <c r="F754" t="s">
        <v>72</v>
      </c>
      <c r="G754" t="s">
        <v>73</v>
      </c>
      <c r="H754">
        <v>5059149</v>
      </c>
      <c r="I754" t="s">
        <v>1438</v>
      </c>
      <c r="J754">
        <v>18500</v>
      </c>
      <c r="K754">
        <v>18500</v>
      </c>
      <c r="L754">
        <v>14141</v>
      </c>
      <c r="M754">
        <v>13135</v>
      </c>
      <c r="N754">
        <v>13135</v>
      </c>
      <c r="O754">
        <v>100</v>
      </c>
      <c r="P754">
        <v>21</v>
      </c>
      <c r="Q754" t="s">
        <v>75</v>
      </c>
      <c r="R754" t="s">
        <v>1181</v>
      </c>
      <c r="S754" t="s">
        <v>195</v>
      </c>
      <c r="T754" t="s">
        <v>85</v>
      </c>
      <c r="U754">
        <v>0</v>
      </c>
      <c r="V754">
        <v>0</v>
      </c>
    </row>
    <row r="755" spans="1:22">
      <c r="A755">
        <v>64814</v>
      </c>
      <c r="B755" t="s">
        <v>1191</v>
      </c>
      <c r="C755" t="s">
        <v>450</v>
      </c>
      <c r="D755" t="s">
        <v>165</v>
      </c>
      <c r="E755">
        <v>1</v>
      </c>
      <c r="F755" t="s">
        <v>72</v>
      </c>
      <c r="G755" t="s">
        <v>73</v>
      </c>
      <c r="H755">
        <v>5059149</v>
      </c>
      <c r="I755" t="s">
        <v>1438</v>
      </c>
      <c r="J755">
        <v>18500</v>
      </c>
      <c r="K755">
        <v>18500</v>
      </c>
      <c r="L755">
        <v>14141</v>
      </c>
      <c r="M755">
        <v>13135</v>
      </c>
      <c r="N755">
        <v>13135</v>
      </c>
      <c r="O755">
        <v>100</v>
      </c>
      <c r="P755">
        <v>21</v>
      </c>
      <c r="Q755" t="s">
        <v>75</v>
      </c>
      <c r="R755" t="s">
        <v>1181</v>
      </c>
      <c r="S755" t="s">
        <v>195</v>
      </c>
      <c r="T755" t="s">
        <v>85</v>
      </c>
      <c r="U755">
        <v>0</v>
      </c>
      <c r="V755">
        <v>0</v>
      </c>
    </row>
    <row r="756" spans="1:22">
      <c r="A756">
        <v>64814</v>
      </c>
      <c r="B756" t="s">
        <v>1198</v>
      </c>
      <c r="C756" t="s">
        <v>446</v>
      </c>
      <c r="D756" t="s">
        <v>165</v>
      </c>
      <c r="E756">
        <v>1</v>
      </c>
      <c r="F756" t="s">
        <v>72</v>
      </c>
      <c r="G756" t="s">
        <v>73</v>
      </c>
      <c r="H756">
        <v>5059149</v>
      </c>
      <c r="I756" t="s">
        <v>1438</v>
      </c>
      <c r="J756">
        <v>5300</v>
      </c>
      <c r="K756">
        <v>5300</v>
      </c>
      <c r="L756">
        <v>4029</v>
      </c>
      <c r="M756">
        <v>3763</v>
      </c>
      <c r="N756">
        <v>3763</v>
      </c>
      <c r="O756">
        <v>100</v>
      </c>
      <c r="P756">
        <v>21</v>
      </c>
      <c r="Q756" t="s">
        <v>75</v>
      </c>
      <c r="R756" t="s">
        <v>1181</v>
      </c>
      <c r="S756" t="s">
        <v>195</v>
      </c>
      <c r="T756" t="s">
        <v>447</v>
      </c>
      <c r="U756">
        <v>0</v>
      </c>
      <c r="V756">
        <v>0</v>
      </c>
    </row>
    <row r="757" spans="1:22">
      <c r="A757">
        <v>64814</v>
      </c>
      <c r="B757" t="s">
        <v>1198</v>
      </c>
      <c r="C757" t="s">
        <v>446</v>
      </c>
      <c r="D757" t="s">
        <v>165</v>
      </c>
      <c r="E757">
        <v>1</v>
      </c>
      <c r="F757" t="s">
        <v>72</v>
      </c>
      <c r="G757" t="s">
        <v>73</v>
      </c>
      <c r="H757">
        <v>5059149</v>
      </c>
      <c r="I757" t="s">
        <v>1438</v>
      </c>
      <c r="J757">
        <v>5300</v>
      </c>
      <c r="K757">
        <v>5300</v>
      </c>
      <c r="L757">
        <v>4029</v>
      </c>
      <c r="M757">
        <v>3763</v>
      </c>
      <c r="N757">
        <v>3763</v>
      </c>
      <c r="O757">
        <v>100</v>
      </c>
      <c r="P757">
        <v>21</v>
      </c>
      <c r="Q757" t="s">
        <v>75</v>
      </c>
      <c r="R757" t="s">
        <v>1181</v>
      </c>
      <c r="S757" t="s">
        <v>195</v>
      </c>
      <c r="T757" t="s">
        <v>447</v>
      </c>
      <c r="U757">
        <v>0</v>
      </c>
      <c r="V757">
        <v>0</v>
      </c>
    </row>
    <row r="758" spans="1:22">
      <c r="A758">
        <v>64814</v>
      </c>
      <c r="B758" t="s">
        <v>1195</v>
      </c>
      <c r="C758" t="s">
        <v>667</v>
      </c>
      <c r="D758" t="s">
        <v>165</v>
      </c>
      <c r="E758">
        <v>4</v>
      </c>
      <c r="F758" t="s">
        <v>72</v>
      </c>
      <c r="G758" t="s">
        <v>73</v>
      </c>
      <c r="H758">
        <v>5059149</v>
      </c>
      <c r="I758" t="s">
        <v>1438</v>
      </c>
      <c r="J758">
        <v>63600</v>
      </c>
      <c r="K758">
        <v>15900</v>
      </c>
      <c r="L758">
        <v>48348</v>
      </c>
      <c r="M758">
        <v>11289</v>
      </c>
      <c r="N758">
        <v>45156</v>
      </c>
      <c r="O758">
        <v>100</v>
      </c>
      <c r="P758">
        <v>21</v>
      </c>
      <c r="Q758" t="s">
        <v>75</v>
      </c>
      <c r="R758" t="s">
        <v>1181</v>
      </c>
      <c r="S758" t="s">
        <v>195</v>
      </c>
      <c r="T758" t="s">
        <v>85</v>
      </c>
      <c r="U758">
        <v>0</v>
      </c>
      <c r="V758">
        <v>0</v>
      </c>
    </row>
    <row r="759" spans="1:22">
      <c r="A759">
        <v>64814</v>
      </c>
      <c r="B759" t="s">
        <v>782</v>
      </c>
      <c r="C759" t="s">
        <v>354</v>
      </c>
      <c r="D759" t="s">
        <v>165</v>
      </c>
      <c r="E759">
        <v>4</v>
      </c>
      <c r="F759" t="s">
        <v>72</v>
      </c>
      <c r="G759" t="s">
        <v>73</v>
      </c>
      <c r="H759">
        <v>5059149</v>
      </c>
      <c r="I759" t="s">
        <v>1438</v>
      </c>
      <c r="J759">
        <v>9600</v>
      </c>
      <c r="K759">
        <v>2400</v>
      </c>
      <c r="L759">
        <v>7268</v>
      </c>
      <c r="M759">
        <v>1633</v>
      </c>
      <c r="N759">
        <v>6532</v>
      </c>
      <c r="O759">
        <v>100</v>
      </c>
      <c r="P759">
        <v>21</v>
      </c>
      <c r="Q759" t="s">
        <v>75</v>
      </c>
      <c r="R759" t="s">
        <v>1181</v>
      </c>
      <c r="S759" t="s">
        <v>195</v>
      </c>
      <c r="T759" t="s">
        <v>85</v>
      </c>
      <c r="U759">
        <v>0</v>
      </c>
      <c r="V759">
        <v>0</v>
      </c>
    </row>
    <row r="760" spans="1:22">
      <c r="A760">
        <v>64814</v>
      </c>
      <c r="B760" t="s">
        <v>787</v>
      </c>
      <c r="C760" t="s">
        <v>667</v>
      </c>
      <c r="D760" t="s">
        <v>165</v>
      </c>
      <c r="E760">
        <v>4</v>
      </c>
      <c r="F760" t="s">
        <v>72</v>
      </c>
      <c r="G760" t="s">
        <v>73</v>
      </c>
      <c r="H760">
        <v>5059149</v>
      </c>
      <c r="I760" t="s">
        <v>1438</v>
      </c>
      <c r="J760">
        <v>109600</v>
      </c>
      <c r="K760">
        <v>27400</v>
      </c>
      <c r="L760">
        <v>83740</v>
      </c>
      <c r="M760">
        <v>20023.824100000002</v>
      </c>
      <c r="N760">
        <v>80095.296400000007</v>
      </c>
      <c r="O760">
        <v>100</v>
      </c>
      <c r="P760">
        <v>21</v>
      </c>
      <c r="Q760" t="s">
        <v>75</v>
      </c>
      <c r="R760" t="s">
        <v>1181</v>
      </c>
      <c r="S760" t="s">
        <v>195</v>
      </c>
      <c r="T760" t="s">
        <v>85</v>
      </c>
      <c r="U760">
        <v>0</v>
      </c>
      <c r="V760">
        <v>0</v>
      </c>
    </row>
    <row r="761" spans="1:22">
      <c r="A761">
        <v>64814</v>
      </c>
      <c r="B761" t="s">
        <v>1196</v>
      </c>
      <c r="C761" t="s">
        <v>1197</v>
      </c>
      <c r="D761" t="s">
        <v>165</v>
      </c>
      <c r="E761">
        <v>2</v>
      </c>
      <c r="F761" t="s">
        <v>72</v>
      </c>
      <c r="G761" t="s">
        <v>73</v>
      </c>
      <c r="H761">
        <v>5059149</v>
      </c>
      <c r="I761" t="s">
        <v>1438</v>
      </c>
      <c r="J761">
        <v>40600</v>
      </c>
      <c r="K761">
        <v>20300</v>
      </c>
      <c r="L761">
        <v>31752</v>
      </c>
      <c r="M761">
        <v>14819</v>
      </c>
      <c r="N761">
        <v>29638</v>
      </c>
      <c r="O761">
        <v>100</v>
      </c>
      <c r="P761">
        <v>19</v>
      </c>
      <c r="Q761" t="s">
        <v>75</v>
      </c>
      <c r="R761" t="s">
        <v>1181</v>
      </c>
      <c r="S761" t="s">
        <v>195</v>
      </c>
      <c r="T761" t="s">
        <v>447</v>
      </c>
      <c r="U761">
        <v>0</v>
      </c>
      <c r="V761">
        <v>0</v>
      </c>
    </row>
    <row r="762" spans="1:22">
      <c r="A762">
        <v>64814</v>
      </c>
      <c r="B762" t="s">
        <v>747</v>
      </c>
      <c r="C762" t="s">
        <v>748</v>
      </c>
      <c r="D762" t="s">
        <v>165</v>
      </c>
      <c r="E762">
        <v>0.3</v>
      </c>
      <c r="F762" t="s">
        <v>72</v>
      </c>
      <c r="G762" t="s">
        <v>73</v>
      </c>
      <c r="H762">
        <v>5059149</v>
      </c>
      <c r="I762" t="s">
        <v>1438</v>
      </c>
      <c r="J762">
        <v>13860</v>
      </c>
      <c r="K762">
        <v>46200</v>
      </c>
      <c r="L762">
        <v>10665</v>
      </c>
      <c r="M762">
        <v>32233.0929</v>
      </c>
      <c r="N762">
        <v>9669.9278699999995</v>
      </c>
      <c r="O762">
        <v>100</v>
      </c>
      <c r="P762">
        <v>21</v>
      </c>
      <c r="Q762" t="s">
        <v>75</v>
      </c>
      <c r="R762" t="s">
        <v>1181</v>
      </c>
      <c r="S762" t="s">
        <v>195</v>
      </c>
      <c r="T762" t="s">
        <v>201</v>
      </c>
      <c r="U762">
        <v>0</v>
      </c>
      <c r="V762">
        <v>0</v>
      </c>
    </row>
    <row r="763" spans="1:22">
      <c r="A763">
        <v>64814</v>
      </c>
      <c r="B763" t="s">
        <v>204</v>
      </c>
      <c r="C763" t="s">
        <v>198</v>
      </c>
      <c r="D763" t="s">
        <v>165</v>
      </c>
      <c r="E763">
        <v>1</v>
      </c>
      <c r="F763" t="s">
        <v>72</v>
      </c>
      <c r="G763" t="s">
        <v>73</v>
      </c>
      <c r="H763">
        <v>5059149</v>
      </c>
      <c r="I763" t="s">
        <v>1438</v>
      </c>
      <c r="J763">
        <v>17100</v>
      </c>
      <c r="K763">
        <v>17100</v>
      </c>
      <c r="L763">
        <v>13035</v>
      </c>
      <c r="M763">
        <v>12038.783299999999</v>
      </c>
      <c r="N763">
        <v>12038.783299999999</v>
      </c>
      <c r="O763">
        <v>100</v>
      </c>
      <c r="P763">
        <v>21</v>
      </c>
      <c r="Q763" t="s">
        <v>75</v>
      </c>
      <c r="R763" t="s">
        <v>1181</v>
      </c>
      <c r="S763" t="s">
        <v>195</v>
      </c>
      <c r="T763" t="s">
        <v>141</v>
      </c>
      <c r="U763">
        <v>0</v>
      </c>
      <c r="V763">
        <v>0</v>
      </c>
    </row>
    <row r="764" spans="1:22">
      <c r="A764">
        <v>64814</v>
      </c>
      <c r="B764" t="s">
        <v>204</v>
      </c>
      <c r="C764" t="s">
        <v>198</v>
      </c>
      <c r="D764" t="s">
        <v>165</v>
      </c>
      <c r="E764">
        <v>1</v>
      </c>
      <c r="F764" t="s">
        <v>72</v>
      </c>
      <c r="G764" t="s">
        <v>73</v>
      </c>
      <c r="H764">
        <v>5059149</v>
      </c>
      <c r="I764" t="s">
        <v>1438</v>
      </c>
      <c r="J764">
        <v>17100</v>
      </c>
      <c r="K764">
        <v>17100</v>
      </c>
      <c r="L764">
        <v>13035</v>
      </c>
      <c r="M764">
        <v>12038.783299999999</v>
      </c>
      <c r="N764">
        <v>12038.783299999999</v>
      </c>
      <c r="O764">
        <v>100</v>
      </c>
      <c r="P764">
        <v>21</v>
      </c>
      <c r="Q764" t="s">
        <v>75</v>
      </c>
      <c r="R764" t="s">
        <v>1181</v>
      </c>
      <c r="S764" t="s">
        <v>195</v>
      </c>
      <c r="T764" t="s">
        <v>141</v>
      </c>
      <c r="U764">
        <v>0</v>
      </c>
      <c r="V764">
        <v>0</v>
      </c>
    </row>
    <row r="765" spans="1:22">
      <c r="A765">
        <v>64814</v>
      </c>
      <c r="B765" t="s">
        <v>271</v>
      </c>
      <c r="C765" t="s">
        <v>198</v>
      </c>
      <c r="D765" t="s">
        <v>165</v>
      </c>
      <c r="E765">
        <v>2</v>
      </c>
      <c r="F765" t="s">
        <v>72</v>
      </c>
      <c r="G765" t="s">
        <v>73</v>
      </c>
      <c r="H765">
        <v>5059149</v>
      </c>
      <c r="I765" t="s">
        <v>1438</v>
      </c>
      <c r="J765">
        <v>15600</v>
      </c>
      <c r="K765">
        <v>7800</v>
      </c>
      <c r="L765">
        <v>11850</v>
      </c>
      <c r="M765">
        <v>5401.8615</v>
      </c>
      <c r="N765">
        <v>10803.723</v>
      </c>
      <c r="O765">
        <v>100</v>
      </c>
      <c r="P765">
        <v>21</v>
      </c>
      <c r="Q765" t="s">
        <v>75</v>
      </c>
      <c r="R765" t="s">
        <v>1181</v>
      </c>
      <c r="S765" t="s">
        <v>195</v>
      </c>
      <c r="T765" t="s">
        <v>141</v>
      </c>
      <c r="U765">
        <v>0</v>
      </c>
      <c r="V765">
        <v>0</v>
      </c>
    </row>
    <row r="766" spans="1:22">
      <c r="A766">
        <v>64814</v>
      </c>
      <c r="B766" t="s">
        <v>197</v>
      </c>
      <c r="C766" t="s">
        <v>198</v>
      </c>
      <c r="D766" t="s">
        <v>165</v>
      </c>
      <c r="E766">
        <v>3</v>
      </c>
      <c r="F766" t="s">
        <v>72</v>
      </c>
      <c r="G766" t="s">
        <v>73</v>
      </c>
      <c r="H766">
        <v>5059149</v>
      </c>
      <c r="I766" t="s">
        <v>1438</v>
      </c>
      <c r="J766">
        <v>26400</v>
      </c>
      <c r="K766">
        <v>8800</v>
      </c>
      <c r="L766">
        <v>20145</v>
      </c>
      <c r="M766">
        <v>6198.1022999999996</v>
      </c>
      <c r="N766">
        <v>18594.3069</v>
      </c>
      <c r="O766">
        <v>100</v>
      </c>
      <c r="P766">
        <v>21</v>
      </c>
      <c r="Q766" t="s">
        <v>75</v>
      </c>
      <c r="R766" t="s">
        <v>1181</v>
      </c>
      <c r="S766" t="s">
        <v>195</v>
      </c>
      <c r="T766" t="s">
        <v>141</v>
      </c>
      <c r="U766">
        <v>0</v>
      </c>
      <c r="V766">
        <v>0</v>
      </c>
    </row>
    <row r="767" spans="1:22">
      <c r="A767">
        <v>64814</v>
      </c>
      <c r="B767" t="s">
        <v>1205</v>
      </c>
      <c r="C767" t="s">
        <v>924</v>
      </c>
      <c r="D767" t="s">
        <v>165</v>
      </c>
      <c r="E767">
        <v>-1</v>
      </c>
      <c r="F767" t="s">
        <v>72</v>
      </c>
      <c r="G767" t="s">
        <v>73</v>
      </c>
      <c r="H767">
        <v>5059149</v>
      </c>
      <c r="I767" t="s">
        <v>1438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100</v>
      </c>
      <c r="P767">
        <v>26</v>
      </c>
      <c r="Q767" t="s">
        <v>75</v>
      </c>
      <c r="R767" t="s">
        <v>1181</v>
      </c>
      <c r="S767" t="s">
        <v>195</v>
      </c>
      <c r="T767" t="s">
        <v>925</v>
      </c>
      <c r="U767">
        <v>32000</v>
      </c>
      <c r="V767">
        <v>-32000</v>
      </c>
    </row>
    <row r="768" spans="1:22">
      <c r="A768">
        <v>64814</v>
      </c>
      <c r="B768" t="s">
        <v>1206</v>
      </c>
      <c r="C768" t="s">
        <v>924</v>
      </c>
      <c r="D768" t="s">
        <v>165</v>
      </c>
      <c r="E768">
        <v>1</v>
      </c>
      <c r="F768" t="s">
        <v>72</v>
      </c>
      <c r="G768" t="s">
        <v>73</v>
      </c>
      <c r="H768">
        <v>5059149</v>
      </c>
      <c r="I768" t="s">
        <v>1438</v>
      </c>
      <c r="J768">
        <v>320000</v>
      </c>
      <c r="K768">
        <v>320000</v>
      </c>
      <c r="L768">
        <v>230362</v>
      </c>
      <c r="M768">
        <v>195360</v>
      </c>
      <c r="N768">
        <v>195360</v>
      </c>
      <c r="O768">
        <v>100</v>
      </c>
      <c r="P768">
        <v>26</v>
      </c>
      <c r="Q768" t="s">
        <v>75</v>
      </c>
      <c r="R768" t="s">
        <v>1181</v>
      </c>
      <c r="S768" t="s">
        <v>195</v>
      </c>
      <c r="T768" t="s">
        <v>925</v>
      </c>
      <c r="U768">
        <v>32000</v>
      </c>
      <c r="V768">
        <v>32000</v>
      </c>
    </row>
    <row r="769" spans="1:22">
      <c r="A769">
        <v>10354</v>
      </c>
      <c r="B769" t="s">
        <v>142</v>
      </c>
      <c r="C769" t="s">
        <v>143</v>
      </c>
      <c r="D769" t="s">
        <v>690</v>
      </c>
      <c r="E769">
        <v>2</v>
      </c>
      <c r="F769" t="s">
        <v>72</v>
      </c>
      <c r="G769" t="s">
        <v>73</v>
      </c>
      <c r="H769">
        <v>5059152</v>
      </c>
      <c r="I769" t="s">
        <v>1438</v>
      </c>
      <c r="J769">
        <v>290000</v>
      </c>
      <c r="K769">
        <v>145000</v>
      </c>
      <c r="L769">
        <v>229100</v>
      </c>
      <c r="M769">
        <v>102713.6415</v>
      </c>
      <c r="N769">
        <v>205427.283</v>
      </c>
      <c r="O769">
        <v>100</v>
      </c>
      <c r="P769">
        <v>21</v>
      </c>
      <c r="Q769" t="s">
        <v>75</v>
      </c>
      <c r="R769" t="s">
        <v>1443</v>
      </c>
      <c r="S769" t="s">
        <v>88</v>
      </c>
      <c r="T769" t="s">
        <v>146</v>
      </c>
      <c r="U769">
        <v>0</v>
      </c>
      <c r="V769">
        <v>0</v>
      </c>
    </row>
    <row r="770" spans="1:22">
      <c r="A770">
        <v>10354</v>
      </c>
      <c r="B770" t="s">
        <v>142</v>
      </c>
      <c r="C770" t="s">
        <v>143</v>
      </c>
      <c r="D770" t="s">
        <v>690</v>
      </c>
      <c r="E770">
        <v>2</v>
      </c>
      <c r="F770" t="s">
        <v>72</v>
      </c>
      <c r="G770" t="s">
        <v>73</v>
      </c>
      <c r="H770">
        <v>5059152</v>
      </c>
      <c r="I770" t="s">
        <v>1438</v>
      </c>
      <c r="J770">
        <v>290000</v>
      </c>
      <c r="K770">
        <v>145000</v>
      </c>
      <c r="L770">
        <v>229100</v>
      </c>
      <c r="M770">
        <v>102713.6415</v>
      </c>
      <c r="N770">
        <v>205427.283</v>
      </c>
      <c r="O770">
        <v>100</v>
      </c>
      <c r="P770">
        <v>21</v>
      </c>
      <c r="Q770" t="s">
        <v>75</v>
      </c>
      <c r="R770" t="s">
        <v>1443</v>
      </c>
      <c r="S770" t="s">
        <v>88</v>
      </c>
      <c r="T770" t="s">
        <v>146</v>
      </c>
      <c r="U770">
        <v>0</v>
      </c>
      <c r="V770">
        <v>0</v>
      </c>
    </row>
    <row r="771" spans="1:22">
      <c r="A771">
        <v>60903</v>
      </c>
      <c r="B771" t="s">
        <v>1500</v>
      </c>
      <c r="C771" t="s">
        <v>1501</v>
      </c>
      <c r="D771" t="s">
        <v>1502</v>
      </c>
      <c r="E771">
        <v>1</v>
      </c>
      <c r="F771" t="s">
        <v>72</v>
      </c>
      <c r="G771" t="s">
        <v>73</v>
      </c>
      <c r="H771">
        <v>5059181</v>
      </c>
      <c r="I771" t="s">
        <v>1493</v>
      </c>
      <c r="J771">
        <v>70700</v>
      </c>
      <c r="K771">
        <v>70700</v>
      </c>
      <c r="L771">
        <v>64337</v>
      </c>
      <c r="M771">
        <v>64337</v>
      </c>
      <c r="N771">
        <v>64337</v>
      </c>
      <c r="O771">
        <v>100</v>
      </c>
      <c r="P771">
        <v>9</v>
      </c>
      <c r="Q771" t="s">
        <v>75</v>
      </c>
      <c r="R771" t="s">
        <v>1503</v>
      </c>
      <c r="S771" t="s">
        <v>213</v>
      </c>
      <c r="T771" t="s">
        <v>702</v>
      </c>
      <c r="U771">
        <v>0</v>
      </c>
      <c r="V771">
        <v>0</v>
      </c>
    </row>
    <row r="772" spans="1:22">
      <c r="A772">
        <v>60903</v>
      </c>
      <c r="B772" t="s">
        <v>1504</v>
      </c>
      <c r="C772" t="s">
        <v>82</v>
      </c>
      <c r="D772" t="s">
        <v>1502</v>
      </c>
      <c r="E772">
        <v>1</v>
      </c>
      <c r="F772" t="s">
        <v>72</v>
      </c>
      <c r="G772" t="s">
        <v>73</v>
      </c>
      <c r="H772">
        <v>5059181</v>
      </c>
      <c r="I772" t="s">
        <v>1493</v>
      </c>
      <c r="J772">
        <v>8004000</v>
      </c>
      <c r="K772">
        <v>8004000</v>
      </c>
      <c r="L772">
        <v>7283640</v>
      </c>
      <c r="M772">
        <v>7443720</v>
      </c>
      <c r="N772">
        <v>7443720</v>
      </c>
      <c r="O772">
        <v>100</v>
      </c>
      <c r="P772">
        <v>9</v>
      </c>
      <c r="Q772" t="s">
        <v>75</v>
      </c>
      <c r="R772" t="s">
        <v>1503</v>
      </c>
      <c r="S772" t="s">
        <v>213</v>
      </c>
      <c r="T772" t="s">
        <v>946</v>
      </c>
      <c r="U772">
        <v>0</v>
      </c>
      <c r="V772">
        <v>0</v>
      </c>
    </row>
    <row r="773" spans="1:22">
      <c r="A773">
        <v>63317</v>
      </c>
      <c r="B773" t="s">
        <v>828</v>
      </c>
      <c r="C773" t="s">
        <v>382</v>
      </c>
      <c r="D773" t="s">
        <v>415</v>
      </c>
      <c r="E773">
        <v>1</v>
      </c>
      <c r="F773" t="s">
        <v>72</v>
      </c>
      <c r="G773" t="s">
        <v>73</v>
      </c>
      <c r="H773">
        <v>5059167</v>
      </c>
      <c r="I773" t="s">
        <v>1493</v>
      </c>
      <c r="J773">
        <v>222200</v>
      </c>
      <c r="K773">
        <v>222200</v>
      </c>
      <c r="L773">
        <v>146514</v>
      </c>
      <c r="M773">
        <v>142160</v>
      </c>
      <c r="N773">
        <v>142160</v>
      </c>
      <c r="O773">
        <v>100</v>
      </c>
      <c r="P773">
        <v>19</v>
      </c>
      <c r="Q773" t="s">
        <v>75</v>
      </c>
      <c r="R773" t="s">
        <v>1494</v>
      </c>
      <c r="S773" t="s">
        <v>88</v>
      </c>
      <c r="T773" t="s">
        <v>385</v>
      </c>
      <c r="U773">
        <v>17800</v>
      </c>
      <c r="V773">
        <v>17800</v>
      </c>
    </row>
    <row r="774" spans="1:22">
      <c r="A774">
        <v>63317</v>
      </c>
      <c r="B774" t="s">
        <v>381</v>
      </c>
      <c r="C774" t="s">
        <v>382</v>
      </c>
      <c r="D774" t="s">
        <v>415</v>
      </c>
      <c r="E774">
        <v>-1</v>
      </c>
      <c r="F774" t="s">
        <v>72</v>
      </c>
      <c r="G774" t="s">
        <v>73</v>
      </c>
      <c r="H774">
        <v>5059167</v>
      </c>
      <c r="I774" t="s">
        <v>1493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100</v>
      </c>
      <c r="P774">
        <v>19</v>
      </c>
      <c r="Q774" t="s">
        <v>75</v>
      </c>
      <c r="R774" t="s">
        <v>1494</v>
      </c>
      <c r="S774" t="s">
        <v>88</v>
      </c>
      <c r="T774" t="s">
        <v>385</v>
      </c>
      <c r="U774">
        <v>17800</v>
      </c>
      <c r="V774">
        <v>-17800</v>
      </c>
    </row>
    <row r="775" spans="1:22">
      <c r="A775">
        <v>63688</v>
      </c>
      <c r="B775" t="s">
        <v>564</v>
      </c>
      <c r="C775" t="s">
        <v>71</v>
      </c>
      <c r="D775" t="s">
        <v>724</v>
      </c>
      <c r="E775">
        <v>1</v>
      </c>
      <c r="F775" t="s">
        <v>72</v>
      </c>
      <c r="G775" t="s">
        <v>73</v>
      </c>
      <c r="H775">
        <v>5059185</v>
      </c>
      <c r="I775" t="s">
        <v>1493</v>
      </c>
      <c r="J775">
        <v>4106000</v>
      </c>
      <c r="K775">
        <v>4106000</v>
      </c>
      <c r="L775">
        <v>3617250</v>
      </c>
      <c r="M775">
        <v>3408070.9388000001</v>
      </c>
      <c r="N775">
        <v>3408070.9388000001</v>
      </c>
      <c r="O775">
        <v>100</v>
      </c>
      <c r="P775">
        <v>9</v>
      </c>
      <c r="Q775" t="s">
        <v>75</v>
      </c>
      <c r="R775" t="s">
        <v>1505</v>
      </c>
      <c r="S775" t="s">
        <v>195</v>
      </c>
      <c r="T775" t="s">
        <v>77</v>
      </c>
      <c r="U775">
        <v>0</v>
      </c>
      <c r="V775">
        <v>0</v>
      </c>
    </row>
    <row r="776" spans="1:22">
      <c r="A776">
        <v>63688</v>
      </c>
      <c r="B776" t="s">
        <v>696</v>
      </c>
      <c r="C776" t="s">
        <v>79</v>
      </c>
      <c r="D776" t="s">
        <v>724</v>
      </c>
      <c r="E776">
        <v>1</v>
      </c>
      <c r="F776" t="s">
        <v>72</v>
      </c>
      <c r="G776" t="s">
        <v>73</v>
      </c>
      <c r="H776">
        <v>5059185</v>
      </c>
      <c r="I776" t="s">
        <v>1493</v>
      </c>
      <c r="J776">
        <v>62200</v>
      </c>
      <c r="K776">
        <v>62200</v>
      </c>
      <c r="L776">
        <v>40905</v>
      </c>
      <c r="M776">
        <v>42674.666700000002</v>
      </c>
      <c r="N776">
        <v>42674.666700000002</v>
      </c>
      <c r="O776">
        <v>100</v>
      </c>
      <c r="P776">
        <v>19</v>
      </c>
      <c r="Q776" t="s">
        <v>75</v>
      </c>
      <c r="R776" t="s">
        <v>1505</v>
      </c>
      <c r="S776" t="s">
        <v>195</v>
      </c>
      <c r="T776" t="s">
        <v>80</v>
      </c>
      <c r="U776">
        <v>0</v>
      </c>
      <c r="V776">
        <v>0</v>
      </c>
    </row>
    <row r="777" spans="1:22">
      <c r="A777">
        <v>63688</v>
      </c>
      <c r="B777" t="s">
        <v>387</v>
      </c>
      <c r="C777" t="s">
        <v>82</v>
      </c>
      <c r="D777" t="s">
        <v>724</v>
      </c>
      <c r="E777">
        <v>1</v>
      </c>
      <c r="F777" t="s">
        <v>72</v>
      </c>
      <c r="G777" t="s">
        <v>73</v>
      </c>
      <c r="H777">
        <v>5059185</v>
      </c>
      <c r="I777" t="s">
        <v>1493</v>
      </c>
      <c r="J777">
        <v>399000</v>
      </c>
      <c r="K777">
        <v>399000</v>
      </c>
      <c r="L777">
        <v>312660</v>
      </c>
      <c r="M777">
        <v>318180.50589999999</v>
      </c>
      <c r="N777">
        <v>318180.50589999999</v>
      </c>
      <c r="O777">
        <v>100</v>
      </c>
      <c r="P777">
        <v>19</v>
      </c>
      <c r="Q777" t="s">
        <v>75</v>
      </c>
      <c r="R777" t="s">
        <v>1505</v>
      </c>
      <c r="S777" t="s">
        <v>195</v>
      </c>
      <c r="T777" t="s">
        <v>77</v>
      </c>
      <c r="U777">
        <v>0</v>
      </c>
      <c r="V777">
        <v>0</v>
      </c>
    </row>
    <row r="778" spans="1:22">
      <c r="A778">
        <v>63688</v>
      </c>
      <c r="B778" t="s">
        <v>90</v>
      </c>
      <c r="C778" t="s">
        <v>91</v>
      </c>
      <c r="D778" t="s">
        <v>724</v>
      </c>
      <c r="E778">
        <v>1</v>
      </c>
      <c r="F778" t="s">
        <v>72</v>
      </c>
      <c r="G778" t="s">
        <v>73</v>
      </c>
      <c r="H778">
        <v>5059185</v>
      </c>
      <c r="I778" t="s">
        <v>1493</v>
      </c>
      <c r="J778">
        <v>155000</v>
      </c>
      <c r="K778">
        <v>155000</v>
      </c>
      <c r="L778">
        <v>121500</v>
      </c>
      <c r="M778">
        <v>114179.1642</v>
      </c>
      <c r="N778">
        <v>114179.1642</v>
      </c>
      <c r="O778">
        <v>100</v>
      </c>
      <c r="P778">
        <v>19</v>
      </c>
      <c r="Q778" t="s">
        <v>75</v>
      </c>
      <c r="R778" t="s">
        <v>1505</v>
      </c>
      <c r="S778" t="s">
        <v>195</v>
      </c>
      <c r="T778" t="s">
        <v>92</v>
      </c>
      <c r="U778">
        <v>0</v>
      </c>
      <c r="V778">
        <v>0</v>
      </c>
    </row>
    <row r="779" spans="1:22">
      <c r="A779">
        <v>63688</v>
      </c>
      <c r="B779" t="s">
        <v>83</v>
      </c>
      <c r="C779" t="s">
        <v>84</v>
      </c>
      <c r="D779" t="s">
        <v>724</v>
      </c>
      <c r="E779">
        <v>1</v>
      </c>
      <c r="F779" t="s">
        <v>72</v>
      </c>
      <c r="G779" t="s">
        <v>73</v>
      </c>
      <c r="H779">
        <v>5059185</v>
      </c>
      <c r="I779" t="s">
        <v>1493</v>
      </c>
      <c r="J779">
        <v>8600</v>
      </c>
      <c r="K779">
        <v>8600</v>
      </c>
      <c r="L779">
        <v>1053</v>
      </c>
      <c r="M779">
        <v>4287.2627000000002</v>
      </c>
      <c r="N779">
        <v>4287.2627000000002</v>
      </c>
      <c r="O779">
        <v>100</v>
      </c>
      <c r="P779">
        <v>19</v>
      </c>
      <c r="Q779" t="s">
        <v>75</v>
      </c>
      <c r="R779" t="s">
        <v>1505</v>
      </c>
      <c r="S779" t="s">
        <v>195</v>
      </c>
      <c r="T779" t="s">
        <v>85</v>
      </c>
      <c r="U779">
        <v>0</v>
      </c>
      <c r="V779">
        <v>0</v>
      </c>
    </row>
    <row r="780" spans="1:22">
      <c r="A780">
        <v>63688</v>
      </c>
      <c r="B780" t="s">
        <v>1506</v>
      </c>
      <c r="C780" t="s">
        <v>79</v>
      </c>
      <c r="D780" t="s">
        <v>724</v>
      </c>
      <c r="E780">
        <v>1</v>
      </c>
      <c r="F780" t="s">
        <v>72</v>
      </c>
      <c r="G780" t="s">
        <v>73</v>
      </c>
      <c r="H780">
        <v>5059185</v>
      </c>
      <c r="I780" t="s">
        <v>1493</v>
      </c>
      <c r="J780">
        <v>231000</v>
      </c>
      <c r="K780">
        <v>231000</v>
      </c>
      <c r="L780">
        <v>181440</v>
      </c>
      <c r="M780">
        <v>181440</v>
      </c>
      <c r="N780">
        <v>181440</v>
      </c>
      <c r="O780">
        <v>100</v>
      </c>
      <c r="P780">
        <v>19</v>
      </c>
      <c r="Q780" t="s">
        <v>75</v>
      </c>
      <c r="R780" t="s">
        <v>1505</v>
      </c>
      <c r="S780" t="s">
        <v>195</v>
      </c>
      <c r="T780" t="s">
        <v>80</v>
      </c>
      <c r="U780">
        <v>0</v>
      </c>
      <c r="V780">
        <v>0</v>
      </c>
    </row>
    <row r="781" spans="1:22">
      <c r="A781">
        <v>60903</v>
      </c>
      <c r="B781" t="s">
        <v>1507</v>
      </c>
      <c r="C781" t="s">
        <v>1508</v>
      </c>
      <c r="D781" t="s">
        <v>1502</v>
      </c>
      <c r="E781">
        <v>1</v>
      </c>
      <c r="F781" t="s">
        <v>72</v>
      </c>
      <c r="G781" t="s">
        <v>73</v>
      </c>
      <c r="H781">
        <v>5059181</v>
      </c>
      <c r="I781" t="s">
        <v>1493</v>
      </c>
      <c r="J781">
        <v>486000</v>
      </c>
      <c r="K781">
        <v>486000</v>
      </c>
      <c r="L781">
        <v>393660</v>
      </c>
      <c r="M781">
        <v>403380</v>
      </c>
      <c r="N781">
        <v>403380</v>
      </c>
      <c r="O781">
        <v>100</v>
      </c>
      <c r="P781">
        <v>19</v>
      </c>
      <c r="Q781" t="s">
        <v>75</v>
      </c>
      <c r="R781" t="s">
        <v>1503</v>
      </c>
      <c r="S781" t="s">
        <v>213</v>
      </c>
      <c r="T781" t="s">
        <v>325</v>
      </c>
      <c r="U781">
        <v>0</v>
      </c>
      <c r="V781">
        <v>0</v>
      </c>
    </row>
    <row r="782" spans="1:22">
      <c r="A782">
        <v>64174</v>
      </c>
      <c r="B782" t="s">
        <v>108</v>
      </c>
      <c r="C782" t="s">
        <v>109</v>
      </c>
      <c r="D782" t="s">
        <v>95</v>
      </c>
      <c r="E782">
        <v>0.8</v>
      </c>
      <c r="F782" t="s">
        <v>102</v>
      </c>
      <c r="G782" t="s">
        <v>73</v>
      </c>
      <c r="H782">
        <v>5059186</v>
      </c>
      <c r="I782" t="s">
        <v>1493</v>
      </c>
      <c r="J782">
        <v>31920</v>
      </c>
      <c r="K782">
        <v>39900</v>
      </c>
      <c r="L782">
        <v>28319</v>
      </c>
      <c r="M782">
        <v>24896.006099999999</v>
      </c>
      <c r="N782">
        <v>19916.80488</v>
      </c>
      <c r="O782">
        <v>100</v>
      </c>
      <c r="P782">
        <v>9</v>
      </c>
      <c r="Q782" t="s">
        <v>145</v>
      </c>
      <c r="R782" t="s">
        <v>1509</v>
      </c>
      <c r="S782" t="s">
        <v>76</v>
      </c>
      <c r="T782" t="s">
        <v>110</v>
      </c>
      <c r="U782">
        <v>0</v>
      </c>
      <c r="V782">
        <v>0</v>
      </c>
    </row>
    <row r="783" spans="1:22">
      <c r="A783">
        <v>64174</v>
      </c>
      <c r="B783" t="s">
        <v>156</v>
      </c>
      <c r="C783" t="s">
        <v>127</v>
      </c>
      <c r="D783" t="s">
        <v>95</v>
      </c>
      <c r="E783">
        <v>1</v>
      </c>
      <c r="F783" t="s">
        <v>102</v>
      </c>
      <c r="G783" t="s">
        <v>73</v>
      </c>
      <c r="H783">
        <v>5059186</v>
      </c>
      <c r="I783" t="s">
        <v>1493</v>
      </c>
      <c r="J783">
        <v>45600</v>
      </c>
      <c r="K783">
        <v>45600</v>
      </c>
      <c r="L783">
        <v>40495</v>
      </c>
      <c r="M783">
        <v>28361.983800000002</v>
      </c>
      <c r="N783">
        <v>28361.983800000002</v>
      </c>
      <c r="O783">
        <v>100</v>
      </c>
      <c r="P783">
        <v>9</v>
      </c>
      <c r="Q783" t="s">
        <v>145</v>
      </c>
      <c r="R783" t="s">
        <v>1509</v>
      </c>
      <c r="S783" t="s">
        <v>76</v>
      </c>
      <c r="T783" t="s">
        <v>128</v>
      </c>
      <c r="U783">
        <v>0</v>
      </c>
      <c r="V783">
        <v>0</v>
      </c>
    </row>
    <row r="784" spans="1:22">
      <c r="A784">
        <v>64174</v>
      </c>
      <c r="B784" t="s">
        <v>124</v>
      </c>
      <c r="C784" t="s">
        <v>125</v>
      </c>
      <c r="D784" t="s">
        <v>95</v>
      </c>
      <c r="E784">
        <v>1</v>
      </c>
      <c r="F784" t="s">
        <v>102</v>
      </c>
      <c r="G784" t="s">
        <v>73</v>
      </c>
      <c r="H784">
        <v>5059186</v>
      </c>
      <c r="I784" t="s">
        <v>1493</v>
      </c>
      <c r="J784">
        <v>19100</v>
      </c>
      <c r="K784">
        <v>19100</v>
      </c>
      <c r="L784">
        <v>16835</v>
      </c>
      <c r="M784">
        <v>13134.3596</v>
      </c>
      <c r="N784">
        <v>13134.3596</v>
      </c>
      <c r="O784">
        <v>100</v>
      </c>
      <c r="P784">
        <v>9</v>
      </c>
      <c r="Q784" t="s">
        <v>145</v>
      </c>
      <c r="R784" t="s">
        <v>1509</v>
      </c>
      <c r="S784" t="s">
        <v>76</v>
      </c>
      <c r="T784" t="s">
        <v>85</v>
      </c>
      <c r="U784">
        <v>0</v>
      </c>
      <c r="V784">
        <v>0</v>
      </c>
    </row>
    <row r="785" spans="1:22">
      <c r="A785">
        <v>64174</v>
      </c>
      <c r="B785" t="s">
        <v>362</v>
      </c>
      <c r="C785" t="s">
        <v>150</v>
      </c>
      <c r="D785" t="s">
        <v>95</v>
      </c>
      <c r="E785">
        <v>1</v>
      </c>
      <c r="F785" t="s">
        <v>102</v>
      </c>
      <c r="G785" t="s">
        <v>73</v>
      </c>
      <c r="H785">
        <v>5059186</v>
      </c>
      <c r="I785" t="s">
        <v>1493</v>
      </c>
      <c r="J785">
        <v>106000</v>
      </c>
      <c r="K785">
        <v>106000</v>
      </c>
      <c r="L785">
        <v>94640</v>
      </c>
      <c r="M785">
        <v>73841.797000000006</v>
      </c>
      <c r="N785">
        <v>73841.797000000006</v>
      </c>
      <c r="O785">
        <v>100</v>
      </c>
      <c r="P785">
        <v>9</v>
      </c>
      <c r="Q785" t="s">
        <v>145</v>
      </c>
      <c r="R785" t="s">
        <v>1509</v>
      </c>
      <c r="S785" t="s">
        <v>76</v>
      </c>
      <c r="T785" t="s">
        <v>130</v>
      </c>
      <c r="U785">
        <v>0</v>
      </c>
      <c r="V785">
        <v>0</v>
      </c>
    </row>
    <row r="786" spans="1:22">
      <c r="A786">
        <v>64174</v>
      </c>
      <c r="B786" t="s">
        <v>352</v>
      </c>
      <c r="C786" t="s">
        <v>106</v>
      </c>
      <c r="D786" t="s">
        <v>95</v>
      </c>
      <c r="E786">
        <v>1</v>
      </c>
      <c r="F786" t="s">
        <v>102</v>
      </c>
      <c r="G786" t="s">
        <v>73</v>
      </c>
      <c r="H786">
        <v>5059186</v>
      </c>
      <c r="I786" t="s">
        <v>1493</v>
      </c>
      <c r="J786">
        <v>48900</v>
      </c>
      <c r="K786">
        <v>48900</v>
      </c>
      <c r="L786">
        <v>43589</v>
      </c>
      <c r="M786">
        <v>30656.5897</v>
      </c>
      <c r="N786">
        <v>30656.5897</v>
      </c>
      <c r="O786">
        <v>100</v>
      </c>
      <c r="P786">
        <v>9</v>
      </c>
      <c r="Q786" t="s">
        <v>145</v>
      </c>
      <c r="R786" t="s">
        <v>1509</v>
      </c>
      <c r="S786" t="s">
        <v>76</v>
      </c>
      <c r="T786" t="s">
        <v>130</v>
      </c>
      <c r="U786">
        <v>0</v>
      </c>
      <c r="V786">
        <v>0</v>
      </c>
    </row>
    <row r="787" spans="1:22">
      <c r="A787">
        <v>64174</v>
      </c>
      <c r="B787" t="s">
        <v>558</v>
      </c>
      <c r="C787" t="s">
        <v>132</v>
      </c>
      <c r="D787" t="s">
        <v>95</v>
      </c>
      <c r="E787">
        <v>1</v>
      </c>
      <c r="F787" t="s">
        <v>102</v>
      </c>
      <c r="G787" t="s">
        <v>73</v>
      </c>
      <c r="H787">
        <v>5059186</v>
      </c>
      <c r="I787" t="s">
        <v>1493</v>
      </c>
      <c r="J787">
        <v>120000</v>
      </c>
      <c r="K787">
        <v>120000</v>
      </c>
      <c r="L787">
        <v>106470</v>
      </c>
      <c r="M787">
        <v>79556.353700000007</v>
      </c>
      <c r="N787">
        <v>79556.353700000007</v>
      </c>
      <c r="O787">
        <v>100</v>
      </c>
      <c r="P787">
        <v>9</v>
      </c>
      <c r="Q787" t="s">
        <v>145</v>
      </c>
      <c r="R787" t="s">
        <v>1509</v>
      </c>
      <c r="S787" t="s">
        <v>76</v>
      </c>
      <c r="T787" t="s">
        <v>133</v>
      </c>
      <c r="U787">
        <v>0</v>
      </c>
      <c r="V787">
        <v>0</v>
      </c>
    </row>
    <row r="788" spans="1:22">
      <c r="A788">
        <v>64174</v>
      </c>
      <c r="B788" t="s">
        <v>310</v>
      </c>
      <c r="C788" t="s">
        <v>299</v>
      </c>
      <c r="D788" t="s">
        <v>95</v>
      </c>
      <c r="E788">
        <v>1</v>
      </c>
      <c r="F788" t="s">
        <v>102</v>
      </c>
      <c r="G788" t="s">
        <v>73</v>
      </c>
      <c r="H788">
        <v>5059186</v>
      </c>
      <c r="I788" t="s">
        <v>1493</v>
      </c>
      <c r="J788">
        <v>27500</v>
      </c>
      <c r="K788">
        <v>27500</v>
      </c>
      <c r="L788">
        <v>23660</v>
      </c>
      <c r="M788">
        <v>17145.071499999998</v>
      </c>
      <c r="N788">
        <v>17145.071499999998</v>
      </c>
      <c r="O788">
        <v>100</v>
      </c>
      <c r="P788">
        <v>9</v>
      </c>
      <c r="Q788" t="s">
        <v>145</v>
      </c>
      <c r="R788" t="s">
        <v>1509</v>
      </c>
      <c r="S788" t="s">
        <v>76</v>
      </c>
      <c r="T788" t="s">
        <v>133</v>
      </c>
      <c r="U788">
        <v>0</v>
      </c>
      <c r="V788">
        <v>0</v>
      </c>
    </row>
    <row r="789" spans="1:22">
      <c r="A789">
        <v>64174</v>
      </c>
      <c r="B789" t="s">
        <v>134</v>
      </c>
      <c r="C789" t="s">
        <v>135</v>
      </c>
      <c r="D789" t="s">
        <v>95</v>
      </c>
      <c r="E789">
        <v>6.5</v>
      </c>
      <c r="F789" t="s">
        <v>102</v>
      </c>
      <c r="G789" t="s">
        <v>73</v>
      </c>
      <c r="H789">
        <v>5059186</v>
      </c>
      <c r="I789" t="s">
        <v>1493</v>
      </c>
      <c r="J789">
        <v>150800</v>
      </c>
      <c r="K789">
        <v>23200</v>
      </c>
      <c r="L789">
        <v>74750</v>
      </c>
      <c r="M789">
        <v>6800</v>
      </c>
      <c r="N789">
        <v>44200</v>
      </c>
      <c r="O789">
        <v>100</v>
      </c>
      <c r="P789">
        <v>0</v>
      </c>
      <c r="Q789" t="s">
        <v>145</v>
      </c>
      <c r="R789" t="s">
        <v>1509</v>
      </c>
      <c r="S789" t="s">
        <v>76</v>
      </c>
      <c r="T789" t="s">
        <v>136</v>
      </c>
      <c r="U789">
        <v>0</v>
      </c>
      <c r="V789">
        <v>0</v>
      </c>
    </row>
    <row r="790" spans="1:22">
      <c r="A790">
        <v>64174</v>
      </c>
      <c r="B790" t="s">
        <v>1510</v>
      </c>
      <c r="C790" t="s">
        <v>731</v>
      </c>
      <c r="D790" t="s">
        <v>95</v>
      </c>
      <c r="E790">
        <v>1</v>
      </c>
      <c r="F790" t="s">
        <v>72</v>
      </c>
      <c r="G790" t="s">
        <v>73</v>
      </c>
      <c r="H790">
        <v>5059188</v>
      </c>
      <c r="I790" t="s">
        <v>1493</v>
      </c>
      <c r="J790">
        <v>252000</v>
      </c>
      <c r="K790">
        <v>252000</v>
      </c>
      <c r="L790">
        <v>197640</v>
      </c>
      <c r="M790">
        <v>178120</v>
      </c>
      <c r="N790">
        <v>178120</v>
      </c>
      <c r="O790">
        <v>100</v>
      </c>
      <c r="P790">
        <v>19</v>
      </c>
      <c r="Q790" t="s">
        <v>145</v>
      </c>
      <c r="R790" t="s">
        <v>1509</v>
      </c>
      <c r="S790" t="s">
        <v>76</v>
      </c>
      <c r="T790" t="s">
        <v>732</v>
      </c>
      <c r="U790">
        <v>0</v>
      </c>
      <c r="V790">
        <v>0</v>
      </c>
    </row>
    <row r="791" spans="1:22">
      <c r="A791">
        <v>64174</v>
      </c>
      <c r="B791" t="s">
        <v>1511</v>
      </c>
      <c r="C791" t="s">
        <v>1512</v>
      </c>
      <c r="D791" t="s">
        <v>95</v>
      </c>
      <c r="E791">
        <v>1</v>
      </c>
      <c r="F791" t="s">
        <v>72</v>
      </c>
      <c r="G791" t="s">
        <v>73</v>
      </c>
      <c r="H791">
        <v>5059188</v>
      </c>
      <c r="I791" t="s">
        <v>1493</v>
      </c>
      <c r="J791">
        <v>146000</v>
      </c>
      <c r="K791">
        <v>146000</v>
      </c>
      <c r="L791">
        <v>98820</v>
      </c>
      <c r="M791">
        <v>89060</v>
      </c>
      <c r="N791">
        <v>89060</v>
      </c>
      <c r="O791">
        <v>100</v>
      </c>
      <c r="P791">
        <v>19</v>
      </c>
      <c r="Q791" t="s">
        <v>145</v>
      </c>
      <c r="R791" t="s">
        <v>1509</v>
      </c>
      <c r="S791" t="s">
        <v>76</v>
      </c>
      <c r="T791" t="s">
        <v>732</v>
      </c>
      <c r="U791">
        <v>0</v>
      </c>
      <c r="V791">
        <v>0</v>
      </c>
    </row>
    <row r="792" spans="1:22">
      <c r="A792">
        <v>64174</v>
      </c>
      <c r="B792" t="s">
        <v>1513</v>
      </c>
      <c r="C792" t="s">
        <v>1514</v>
      </c>
      <c r="D792" t="s">
        <v>95</v>
      </c>
      <c r="E792">
        <v>1</v>
      </c>
      <c r="F792" t="s">
        <v>72</v>
      </c>
      <c r="G792" t="s">
        <v>73</v>
      </c>
      <c r="H792">
        <v>5059188</v>
      </c>
      <c r="I792" t="s">
        <v>1493</v>
      </c>
      <c r="J792">
        <v>32500</v>
      </c>
      <c r="K792">
        <v>32500</v>
      </c>
      <c r="L792">
        <v>25434</v>
      </c>
      <c r="M792">
        <v>26975</v>
      </c>
      <c r="N792">
        <v>26975</v>
      </c>
      <c r="O792">
        <v>100</v>
      </c>
      <c r="P792">
        <v>19</v>
      </c>
      <c r="Q792" t="s">
        <v>145</v>
      </c>
      <c r="R792" t="s">
        <v>1509</v>
      </c>
      <c r="S792" t="s">
        <v>76</v>
      </c>
      <c r="T792" t="s">
        <v>329</v>
      </c>
      <c r="U792">
        <v>0</v>
      </c>
      <c r="V792">
        <v>0</v>
      </c>
    </row>
    <row r="793" spans="1:22">
      <c r="A793">
        <v>64174</v>
      </c>
      <c r="B793" t="s">
        <v>1515</v>
      </c>
      <c r="C793" t="s">
        <v>328</v>
      </c>
      <c r="D793" t="s">
        <v>95</v>
      </c>
      <c r="E793">
        <v>1</v>
      </c>
      <c r="F793" t="s">
        <v>72</v>
      </c>
      <c r="G793" t="s">
        <v>73</v>
      </c>
      <c r="H793">
        <v>5059188</v>
      </c>
      <c r="I793" t="s">
        <v>1493</v>
      </c>
      <c r="J793">
        <v>29800</v>
      </c>
      <c r="K793">
        <v>29800</v>
      </c>
      <c r="L793">
        <v>23328</v>
      </c>
      <c r="M793">
        <v>24734</v>
      </c>
      <c r="N793">
        <v>24734</v>
      </c>
      <c r="O793">
        <v>100</v>
      </c>
      <c r="P793">
        <v>19</v>
      </c>
      <c r="Q793" t="s">
        <v>145</v>
      </c>
      <c r="R793" t="s">
        <v>1509</v>
      </c>
      <c r="S793" t="s">
        <v>76</v>
      </c>
      <c r="T793" t="s">
        <v>329</v>
      </c>
      <c r="U793">
        <v>0</v>
      </c>
      <c r="V793">
        <v>0</v>
      </c>
    </row>
    <row r="794" spans="1:22">
      <c r="A794">
        <v>64174</v>
      </c>
      <c r="B794" t="s">
        <v>1516</v>
      </c>
      <c r="C794" t="s">
        <v>328</v>
      </c>
      <c r="D794" t="s">
        <v>95</v>
      </c>
      <c r="E794">
        <v>1</v>
      </c>
      <c r="F794" t="s">
        <v>72</v>
      </c>
      <c r="G794" t="s">
        <v>73</v>
      </c>
      <c r="H794">
        <v>5059188</v>
      </c>
      <c r="I794" t="s">
        <v>1493</v>
      </c>
      <c r="J794">
        <v>27300</v>
      </c>
      <c r="K794">
        <v>27300</v>
      </c>
      <c r="L794">
        <v>21384</v>
      </c>
      <c r="M794">
        <v>19929</v>
      </c>
      <c r="N794">
        <v>19929</v>
      </c>
      <c r="O794">
        <v>100</v>
      </c>
      <c r="P794">
        <v>19</v>
      </c>
      <c r="Q794" t="s">
        <v>145</v>
      </c>
      <c r="R794" t="s">
        <v>1509</v>
      </c>
      <c r="S794" t="s">
        <v>76</v>
      </c>
      <c r="T794" t="s">
        <v>329</v>
      </c>
      <c r="U794">
        <v>0</v>
      </c>
      <c r="V794">
        <v>0</v>
      </c>
    </row>
    <row r="795" spans="1:22">
      <c r="A795">
        <v>64174</v>
      </c>
      <c r="B795" t="s">
        <v>1517</v>
      </c>
      <c r="C795" t="s">
        <v>328</v>
      </c>
      <c r="D795" t="s">
        <v>95</v>
      </c>
      <c r="E795">
        <v>1</v>
      </c>
      <c r="F795" t="s">
        <v>72</v>
      </c>
      <c r="G795" t="s">
        <v>73</v>
      </c>
      <c r="H795">
        <v>5059188</v>
      </c>
      <c r="I795" t="s">
        <v>1493</v>
      </c>
      <c r="J795">
        <v>18100</v>
      </c>
      <c r="K795">
        <v>18100</v>
      </c>
      <c r="L795">
        <v>15312</v>
      </c>
      <c r="M795">
        <v>16290</v>
      </c>
      <c r="N795">
        <v>16290</v>
      </c>
      <c r="O795">
        <v>100</v>
      </c>
      <c r="P795">
        <v>12</v>
      </c>
      <c r="Q795" t="s">
        <v>145</v>
      </c>
      <c r="R795" t="s">
        <v>1509</v>
      </c>
      <c r="S795" t="s">
        <v>76</v>
      </c>
      <c r="T795" t="s">
        <v>1518</v>
      </c>
      <c r="U795">
        <v>0</v>
      </c>
      <c r="V795">
        <v>0</v>
      </c>
    </row>
    <row r="796" spans="1:22">
      <c r="A796">
        <v>10206</v>
      </c>
      <c r="B796" t="s">
        <v>70</v>
      </c>
      <c r="C796" t="s">
        <v>71</v>
      </c>
      <c r="D796" t="s">
        <v>384</v>
      </c>
      <c r="E796">
        <v>1</v>
      </c>
      <c r="F796" t="s">
        <v>72</v>
      </c>
      <c r="G796" t="s">
        <v>73</v>
      </c>
      <c r="H796">
        <v>5059169</v>
      </c>
      <c r="I796" t="s">
        <v>1493</v>
      </c>
      <c r="J796">
        <v>3597000</v>
      </c>
      <c r="K796">
        <v>3597000</v>
      </c>
      <c r="L796">
        <v>3273270</v>
      </c>
      <c r="M796">
        <v>2952617.9249999998</v>
      </c>
      <c r="N796">
        <v>2952617.9249999998</v>
      </c>
      <c r="O796">
        <v>100</v>
      </c>
      <c r="P796">
        <v>9</v>
      </c>
      <c r="Q796" t="s">
        <v>75</v>
      </c>
      <c r="R796" t="s">
        <v>1131</v>
      </c>
      <c r="S796" t="s">
        <v>88</v>
      </c>
      <c r="T796" t="s">
        <v>77</v>
      </c>
      <c r="U796">
        <v>0</v>
      </c>
      <c r="V796">
        <v>0</v>
      </c>
    </row>
    <row r="797" spans="1:22">
      <c r="A797">
        <v>10206</v>
      </c>
      <c r="B797" t="s">
        <v>93</v>
      </c>
      <c r="C797" t="s">
        <v>79</v>
      </c>
      <c r="D797" t="s">
        <v>384</v>
      </c>
      <c r="E797">
        <v>1</v>
      </c>
      <c r="F797" t="s">
        <v>72</v>
      </c>
      <c r="G797" t="s">
        <v>73</v>
      </c>
      <c r="H797">
        <v>5059169</v>
      </c>
      <c r="I797" t="s">
        <v>1493</v>
      </c>
      <c r="J797">
        <v>236000</v>
      </c>
      <c r="K797">
        <v>236000</v>
      </c>
      <c r="L797">
        <v>191160</v>
      </c>
      <c r="M797">
        <v>190444.43150000001</v>
      </c>
      <c r="N797">
        <v>190444.43150000001</v>
      </c>
      <c r="O797">
        <v>100</v>
      </c>
      <c r="P797">
        <v>19</v>
      </c>
      <c r="Q797" t="s">
        <v>75</v>
      </c>
      <c r="R797" t="s">
        <v>1131</v>
      </c>
      <c r="S797" t="s">
        <v>88</v>
      </c>
      <c r="T797" t="s">
        <v>80</v>
      </c>
      <c r="U797">
        <v>0</v>
      </c>
      <c r="V797">
        <v>0</v>
      </c>
    </row>
    <row r="798" spans="1:22">
      <c r="A798">
        <v>10206</v>
      </c>
      <c r="B798" t="s">
        <v>387</v>
      </c>
      <c r="C798" t="s">
        <v>82</v>
      </c>
      <c r="D798" t="s">
        <v>384</v>
      </c>
      <c r="E798">
        <v>1</v>
      </c>
      <c r="F798" t="s">
        <v>72</v>
      </c>
      <c r="G798" t="s">
        <v>73</v>
      </c>
      <c r="H798">
        <v>5059169</v>
      </c>
      <c r="I798" t="s">
        <v>1493</v>
      </c>
      <c r="J798">
        <v>399000</v>
      </c>
      <c r="K798">
        <v>399000</v>
      </c>
      <c r="L798">
        <v>323190</v>
      </c>
      <c r="M798">
        <v>315293.95159999997</v>
      </c>
      <c r="N798">
        <v>315293.95159999997</v>
      </c>
      <c r="O798">
        <v>100</v>
      </c>
      <c r="P798">
        <v>19</v>
      </c>
      <c r="Q798" t="s">
        <v>75</v>
      </c>
      <c r="R798" t="s">
        <v>1131</v>
      </c>
      <c r="S798" t="s">
        <v>88</v>
      </c>
      <c r="T798" t="s">
        <v>77</v>
      </c>
      <c r="U798">
        <v>0</v>
      </c>
      <c r="V798">
        <v>0</v>
      </c>
    </row>
    <row r="799" spans="1:22">
      <c r="A799">
        <v>10206</v>
      </c>
      <c r="B799" t="s">
        <v>78</v>
      </c>
      <c r="C799" t="s">
        <v>79</v>
      </c>
      <c r="D799" t="s">
        <v>384</v>
      </c>
      <c r="E799">
        <v>1</v>
      </c>
      <c r="F799" t="s">
        <v>72</v>
      </c>
      <c r="G799" t="s">
        <v>73</v>
      </c>
      <c r="H799">
        <v>5059169</v>
      </c>
      <c r="I799" t="s">
        <v>1493</v>
      </c>
      <c r="J799">
        <v>224000</v>
      </c>
      <c r="K799">
        <v>224000</v>
      </c>
      <c r="L799">
        <v>181440</v>
      </c>
      <c r="M799">
        <v>181440</v>
      </c>
      <c r="N799">
        <v>181440</v>
      </c>
      <c r="O799">
        <v>100</v>
      </c>
      <c r="P799">
        <v>19</v>
      </c>
      <c r="Q799" t="s">
        <v>75</v>
      </c>
      <c r="R799" t="s">
        <v>1131</v>
      </c>
      <c r="S799" t="s">
        <v>88</v>
      </c>
      <c r="T799" t="s">
        <v>80</v>
      </c>
      <c r="U799">
        <v>0</v>
      </c>
      <c r="V799">
        <v>0</v>
      </c>
    </row>
    <row r="800" spans="1:22">
      <c r="A800">
        <v>10349</v>
      </c>
      <c r="B800" t="s">
        <v>637</v>
      </c>
      <c r="C800" t="s">
        <v>541</v>
      </c>
      <c r="D800" t="s">
        <v>690</v>
      </c>
      <c r="E800">
        <v>1</v>
      </c>
      <c r="F800" t="s">
        <v>96</v>
      </c>
      <c r="G800" t="s">
        <v>73</v>
      </c>
      <c r="H800">
        <v>4008924</v>
      </c>
      <c r="I800" t="s">
        <v>1493</v>
      </c>
      <c r="J800">
        <v>116000</v>
      </c>
      <c r="K800">
        <v>116000</v>
      </c>
      <c r="L800">
        <v>81200</v>
      </c>
      <c r="M800">
        <v>76840</v>
      </c>
      <c r="N800">
        <v>76840</v>
      </c>
      <c r="O800">
        <v>100</v>
      </c>
      <c r="P800">
        <v>30</v>
      </c>
      <c r="Q800" t="s">
        <v>75</v>
      </c>
      <c r="R800" t="s">
        <v>97</v>
      </c>
      <c r="S800" t="s">
        <v>98</v>
      </c>
      <c r="T800" t="s">
        <v>542</v>
      </c>
      <c r="U800">
        <v>0</v>
      </c>
      <c r="V800">
        <v>0</v>
      </c>
    </row>
    <row r="801" spans="1:22">
      <c r="A801">
        <v>10206</v>
      </c>
      <c r="B801" t="s">
        <v>90</v>
      </c>
      <c r="C801" t="s">
        <v>91</v>
      </c>
      <c r="D801" t="s">
        <v>384</v>
      </c>
      <c r="E801">
        <v>1</v>
      </c>
      <c r="F801" t="s">
        <v>72</v>
      </c>
      <c r="G801" t="s">
        <v>73</v>
      </c>
      <c r="H801">
        <v>5059169</v>
      </c>
      <c r="I801" t="s">
        <v>1493</v>
      </c>
      <c r="J801">
        <v>155000</v>
      </c>
      <c r="K801">
        <v>155000</v>
      </c>
      <c r="L801">
        <v>125550</v>
      </c>
      <c r="M801">
        <v>114179.1642</v>
      </c>
      <c r="N801">
        <v>114179.1642</v>
      </c>
      <c r="O801">
        <v>100</v>
      </c>
      <c r="P801">
        <v>19</v>
      </c>
      <c r="Q801" t="s">
        <v>75</v>
      </c>
      <c r="R801" t="s">
        <v>1131</v>
      </c>
      <c r="S801" t="s">
        <v>88</v>
      </c>
      <c r="T801" t="s">
        <v>92</v>
      </c>
      <c r="U801">
        <v>0</v>
      </c>
      <c r="V801">
        <v>0</v>
      </c>
    </row>
    <row r="802" spans="1:22">
      <c r="A802">
        <v>60903</v>
      </c>
      <c r="B802" t="s">
        <v>1519</v>
      </c>
      <c r="C802" t="s">
        <v>710</v>
      </c>
      <c r="D802" t="s">
        <v>1502</v>
      </c>
      <c r="E802">
        <v>2</v>
      </c>
      <c r="F802" t="s">
        <v>72</v>
      </c>
      <c r="G802" t="s">
        <v>73</v>
      </c>
      <c r="H802">
        <v>5059181</v>
      </c>
      <c r="I802" t="s">
        <v>1493</v>
      </c>
      <c r="J802">
        <v>8800</v>
      </c>
      <c r="K802">
        <v>4400</v>
      </c>
      <c r="L802">
        <v>5670</v>
      </c>
      <c r="M802">
        <v>3564</v>
      </c>
      <c r="N802">
        <v>7128</v>
      </c>
      <c r="O802">
        <v>100</v>
      </c>
      <c r="P802">
        <v>19</v>
      </c>
      <c r="Q802" t="s">
        <v>75</v>
      </c>
      <c r="R802" t="s">
        <v>1503</v>
      </c>
      <c r="S802" t="s">
        <v>213</v>
      </c>
      <c r="T802" t="s">
        <v>80</v>
      </c>
      <c r="U802">
        <v>0</v>
      </c>
      <c r="V802">
        <v>0</v>
      </c>
    </row>
    <row r="803" spans="1:22">
      <c r="A803">
        <v>60903</v>
      </c>
      <c r="B803" t="s">
        <v>1520</v>
      </c>
      <c r="C803" t="s">
        <v>710</v>
      </c>
      <c r="D803" t="s">
        <v>1502</v>
      </c>
      <c r="E803">
        <v>2</v>
      </c>
      <c r="F803" t="s">
        <v>72</v>
      </c>
      <c r="G803" t="s">
        <v>73</v>
      </c>
      <c r="H803">
        <v>5059181</v>
      </c>
      <c r="I803" t="s">
        <v>1493</v>
      </c>
      <c r="J803">
        <v>11600</v>
      </c>
      <c r="K803">
        <v>5800</v>
      </c>
      <c r="L803">
        <v>7614</v>
      </c>
      <c r="M803">
        <v>4698</v>
      </c>
      <c r="N803">
        <v>9396</v>
      </c>
      <c r="O803">
        <v>100</v>
      </c>
      <c r="P803">
        <v>19</v>
      </c>
      <c r="Q803" t="s">
        <v>75</v>
      </c>
      <c r="R803" t="s">
        <v>1503</v>
      </c>
      <c r="S803" t="s">
        <v>213</v>
      </c>
      <c r="T803" t="s">
        <v>80</v>
      </c>
      <c r="U803">
        <v>0</v>
      </c>
      <c r="V803">
        <v>0</v>
      </c>
    </row>
    <row r="804" spans="1:22">
      <c r="A804">
        <v>10436</v>
      </c>
      <c r="B804" t="s">
        <v>1495</v>
      </c>
      <c r="C804" t="s">
        <v>541</v>
      </c>
      <c r="D804" t="s">
        <v>725</v>
      </c>
      <c r="E804">
        <v>1</v>
      </c>
      <c r="F804" t="s">
        <v>96</v>
      </c>
      <c r="G804" t="s">
        <v>73</v>
      </c>
      <c r="H804">
        <v>4008925</v>
      </c>
      <c r="I804" t="s">
        <v>1493</v>
      </c>
      <c r="J804">
        <v>116000</v>
      </c>
      <c r="K804">
        <v>116000</v>
      </c>
      <c r="L804">
        <v>104400</v>
      </c>
      <c r="M804">
        <v>68843.199999999997</v>
      </c>
      <c r="N804">
        <v>68843.199999999997</v>
      </c>
      <c r="O804">
        <v>100</v>
      </c>
      <c r="P804">
        <v>10</v>
      </c>
      <c r="Q804" t="s">
        <v>75</v>
      </c>
      <c r="R804" t="s">
        <v>97</v>
      </c>
      <c r="S804" t="s">
        <v>98</v>
      </c>
      <c r="T804" t="s">
        <v>542</v>
      </c>
      <c r="U804">
        <v>0</v>
      </c>
      <c r="V804">
        <v>0</v>
      </c>
    </row>
    <row r="805" spans="1:22">
      <c r="A805">
        <v>10206</v>
      </c>
      <c r="B805" t="s">
        <v>83</v>
      </c>
      <c r="C805" t="s">
        <v>84</v>
      </c>
      <c r="D805" t="s">
        <v>384</v>
      </c>
      <c r="E805">
        <v>1</v>
      </c>
      <c r="F805" t="s">
        <v>72</v>
      </c>
      <c r="G805" t="s">
        <v>73</v>
      </c>
      <c r="H805">
        <v>5059169</v>
      </c>
      <c r="I805" t="s">
        <v>1493</v>
      </c>
      <c r="J805">
        <v>8600</v>
      </c>
      <c r="K805">
        <v>8600</v>
      </c>
      <c r="L805">
        <v>6966</v>
      </c>
      <c r="M805">
        <v>4287.2627000000002</v>
      </c>
      <c r="N805">
        <v>4287.2627000000002</v>
      </c>
      <c r="O805">
        <v>100</v>
      </c>
      <c r="P805">
        <v>19</v>
      </c>
      <c r="Q805" t="s">
        <v>75</v>
      </c>
      <c r="R805" t="s">
        <v>1131</v>
      </c>
      <c r="S805" t="s">
        <v>88</v>
      </c>
      <c r="T805" t="s">
        <v>85</v>
      </c>
      <c r="U805">
        <v>0</v>
      </c>
      <c r="V805">
        <v>0</v>
      </c>
    </row>
    <row r="806" spans="1:22">
      <c r="A806">
        <v>10856</v>
      </c>
      <c r="B806" t="s">
        <v>1496</v>
      </c>
      <c r="C806" t="s">
        <v>100</v>
      </c>
      <c r="D806" t="s">
        <v>1176</v>
      </c>
      <c r="E806">
        <v>1</v>
      </c>
      <c r="F806" t="s">
        <v>102</v>
      </c>
      <c r="G806" t="s">
        <v>73</v>
      </c>
      <c r="H806">
        <v>5059166</v>
      </c>
      <c r="I806" t="s">
        <v>1493</v>
      </c>
      <c r="J806">
        <v>240000</v>
      </c>
      <c r="K806">
        <v>240000</v>
      </c>
      <c r="L806">
        <v>218400</v>
      </c>
      <c r="M806">
        <v>156708.60190000001</v>
      </c>
      <c r="N806">
        <v>156708.60190000001</v>
      </c>
      <c r="O806">
        <v>100</v>
      </c>
      <c r="P806">
        <v>9</v>
      </c>
      <c r="Q806" t="s">
        <v>75</v>
      </c>
      <c r="R806" t="s">
        <v>1497</v>
      </c>
      <c r="S806" t="s">
        <v>88</v>
      </c>
      <c r="T806" t="s">
        <v>229</v>
      </c>
      <c r="U806">
        <v>0</v>
      </c>
      <c r="V806">
        <v>0</v>
      </c>
    </row>
    <row r="807" spans="1:22">
      <c r="A807">
        <v>10856</v>
      </c>
      <c r="B807" t="s">
        <v>227</v>
      </c>
      <c r="C807" t="s">
        <v>100</v>
      </c>
      <c r="D807" t="s">
        <v>1176</v>
      </c>
      <c r="E807">
        <v>1</v>
      </c>
      <c r="F807" t="s">
        <v>102</v>
      </c>
      <c r="G807" t="s">
        <v>73</v>
      </c>
      <c r="H807">
        <v>5059166</v>
      </c>
      <c r="I807" t="s">
        <v>1493</v>
      </c>
      <c r="J807">
        <v>262000</v>
      </c>
      <c r="K807">
        <v>262000</v>
      </c>
      <c r="L807">
        <v>238420</v>
      </c>
      <c r="M807">
        <v>169940.78400000001</v>
      </c>
      <c r="N807">
        <v>169940.78400000001</v>
      </c>
      <c r="O807">
        <v>100</v>
      </c>
      <c r="P807">
        <v>9</v>
      </c>
      <c r="Q807" t="s">
        <v>75</v>
      </c>
      <c r="R807" t="s">
        <v>1497</v>
      </c>
      <c r="S807" t="s">
        <v>88</v>
      </c>
      <c r="T807" t="s">
        <v>229</v>
      </c>
      <c r="U807">
        <v>0</v>
      </c>
      <c r="V807">
        <v>0</v>
      </c>
    </row>
    <row r="808" spans="1:22">
      <c r="A808">
        <v>10856</v>
      </c>
      <c r="B808" t="s">
        <v>137</v>
      </c>
      <c r="C808" t="s">
        <v>127</v>
      </c>
      <c r="D808" t="s">
        <v>1176</v>
      </c>
      <c r="E808">
        <v>1</v>
      </c>
      <c r="F808" t="s">
        <v>102</v>
      </c>
      <c r="G808" t="s">
        <v>73</v>
      </c>
      <c r="H808">
        <v>5059166</v>
      </c>
      <c r="I808" t="s">
        <v>1493</v>
      </c>
      <c r="J808">
        <v>31700</v>
      </c>
      <c r="K808">
        <v>31700</v>
      </c>
      <c r="L808">
        <v>28847</v>
      </c>
      <c r="M808">
        <v>20335.688600000001</v>
      </c>
      <c r="N808">
        <v>20335.688600000001</v>
      </c>
      <c r="O808">
        <v>100</v>
      </c>
      <c r="P808">
        <v>9</v>
      </c>
      <c r="Q808" t="s">
        <v>75</v>
      </c>
      <c r="R808" t="s">
        <v>1497</v>
      </c>
      <c r="S808" t="s">
        <v>88</v>
      </c>
      <c r="T808" t="s">
        <v>128</v>
      </c>
      <c r="U808">
        <v>0</v>
      </c>
      <c r="V808">
        <v>0</v>
      </c>
    </row>
    <row r="809" spans="1:22">
      <c r="A809">
        <v>10856</v>
      </c>
      <c r="B809" t="s">
        <v>148</v>
      </c>
      <c r="C809" t="s">
        <v>106</v>
      </c>
      <c r="D809" t="s">
        <v>1176</v>
      </c>
      <c r="E809">
        <v>1</v>
      </c>
      <c r="F809" t="s">
        <v>102</v>
      </c>
      <c r="G809" t="s">
        <v>73</v>
      </c>
      <c r="H809">
        <v>5059166</v>
      </c>
      <c r="I809" t="s">
        <v>1493</v>
      </c>
      <c r="J809">
        <v>43900</v>
      </c>
      <c r="K809">
        <v>43900</v>
      </c>
      <c r="L809">
        <v>39949</v>
      </c>
      <c r="M809">
        <v>27593.728800000001</v>
      </c>
      <c r="N809">
        <v>27593.728800000001</v>
      </c>
      <c r="O809">
        <v>100</v>
      </c>
      <c r="P809">
        <v>9</v>
      </c>
      <c r="Q809" t="s">
        <v>75</v>
      </c>
      <c r="R809" t="s">
        <v>1497</v>
      </c>
      <c r="S809" t="s">
        <v>88</v>
      </c>
      <c r="T809" t="s">
        <v>130</v>
      </c>
      <c r="U809">
        <v>0</v>
      </c>
      <c r="V809">
        <v>0</v>
      </c>
    </row>
    <row r="810" spans="1:22">
      <c r="A810">
        <v>10856</v>
      </c>
      <c r="B810" t="s">
        <v>139</v>
      </c>
      <c r="C810" t="s">
        <v>140</v>
      </c>
      <c r="D810" t="s">
        <v>1176</v>
      </c>
      <c r="E810">
        <v>1</v>
      </c>
      <c r="F810" t="s">
        <v>102</v>
      </c>
      <c r="G810" t="s">
        <v>73</v>
      </c>
      <c r="H810">
        <v>5059166</v>
      </c>
      <c r="I810" t="s">
        <v>1493</v>
      </c>
      <c r="J810">
        <v>2400</v>
      </c>
      <c r="K810">
        <v>2400</v>
      </c>
      <c r="L810">
        <v>2184</v>
      </c>
      <c r="M810">
        <v>1683.3287</v>
      </c>
      <c r="N810">
        <v>1683.3287</v>
      </c>
      <c r="O810">
        <v>100</v>
      </c>
      <c r="P810">
        <v>9</v>
      </c>
      <c r="Q810" t="s">
        <v>75</v>
      </c>
      <c r="R810" t="s">
        <v>1497</v>
      </c>
      <c r="S810" t="s">
        <v>88</v>
      </c>
      <c r="T810" t="s">
        <v>141</v>
      </c>
      <c r="U810">
        <v>0</v>
      </c>
      <c r="V810">
        <v>0</v>
      </c>
    </row>
    <row r="811" spans="1:22">
      <c r="A811">
        <v>10856</v>
      </c>
      <c r="B811" t="s">
        <v>217</v>
      </c>
      <c r="C811" t="s">
        <v>218</v>
      </c>
      <c r="D811" t="s">
        <v>1176</v>
      </c>
      <c r="E811">
        <v>1</v>
      </c>
      <c r="F811" t="s">
        <v>102</v>
      </c>
      <c r="G811" t="s">
        <v>73</v>
      </c>
      <c r="H811">
        <v>5059166</v>
      </c>
      <c r="I811" t="s">
        <v>1493</v>
      </c>
      <c r="J811">
        <v>97400</v>
      </c>
      <c r="K811">
        <v>97400</v>
      </c>
      <c r="L811">
        <v>88634</v>
      </c>
      <c r="M811">
        <v>61775.476999999999</v>
      </c>
      <c r="N811">
        <v>61775.476999999999</v>
      </c>
      <c r="O811">
        <v>100</v>
      </c>
      <c r="P811">
        <v>9</v>
      </c>
      <c r="Q811" t="s">
        <v>75</v>
      </c>
      <c r="R811" t="s">
        <v>1497</v>
      </c>
      <c r="S811" t="s">
        <v>88</v>
      </c>
      <c r="T811" t="s">
        <v>219</v>
      </c>
      <c r="U811">
        <v>0</v>
      </c>
      <c r="V811">
        <v>0</v>
      </c>
    </row>
    <row r="812" spans="1:22">
      <c r="A812">
        <v>10856</v>
      </c>
      <c r="B812" t="s">
        <v>220</v>
      </c>
      <c r="C812" t="s">
        <v>116</v>
      </c>
      <c r="D812" t="s">
        <v>1176</v>
      </c>
      <c r="E812">
        <v>1</v>
      </c>
      <c r="F812" t="s">
        <v>102</v>
      </c>
      <c r="G812" t="s">
        <v>73</v>
      </c>
      <c r="H812">
        <v>5059166</v>
      </c>
      <c r="I812" t="s">
        <v>1493</v>
      </c>
      <c r="J812">
        <v>117000</v>
      </c>
      <c r="K812">
        <v>117000</v>
      </c>
      <c r="L812">
        <v>106470</v>
      </c>
      <c r="M812">
        <v>77879.617400000003</v>
      </c>
      <c r="N812">
        <v>77879.617400000003</v>
      </c>
      <c r="O812">
        <v>100</v>
      </c>
      <c r="P812">
        <v>9</v>
      </c>
      <c r="Q812" t="s">
        <v>75</v>
      </c>
      <c r="R812" t="s">
        <v>1497</v>
      </c>
      <c r="S812" t="s">
        <v>88</v>
      </c>
      <c r="T812" t="s">
        <v>133</v>
      </c>
      <c r="U812">
        <v>0</v>
      </c>
      <c r="V812">
        <v>0</v>
      </c>
    </row>
    <row r="813" spans="1:22">
      <c r="A813">
        <v>10856</v>
      </c>
      <c r="B813" t="s">
        <v>232</v>
      </c>
      <c r="C813" t="s">
        <v>182</v>
      </c>
      <c r="D813" t="s">
        <v>1176</v>
      </c>
      <c r="E813">
        <v>0.1</v>
      </c>
      <c r="F813" t="s">
        <v>102</v>
      </c>
      <c r="G813" t="s">
        <v>73</v>
      </c>
      <c r="H813">
        <v>5059166</v>
      </c>
      <c r="I813" t="s">
        <v>1493</v>
      </c>
      <c r="J813">
        <v>3610</v>
      </c>
      <c r="K813">
        <v>36100</v>
      </c>
      <c r="L813">
        <v>3285</v>
      </c>
      <c r="M813">
        <v>25021.247599999999</v>
      </c>
      <c r="N813">
        <v>2502.1247600000002</v>
      </c>
      <c r="O813">
        <v>100</v>
      </c>
      <c r="P813">
        <v>9</v>
      </c>
      <c r="Q813" t="s">
        <v>75</v>
      </c>
      <c r="R813" t="s">
        <v>1497</v>
      </c>
      <c r="S813" t="s">
        <v>88</v>
      </c>
      <c r="T813" t="s">
        <v>223</v>
      </c>
      <c r="U813">
        <v>0</v>
      </c>
      <c r="V813">
        <v>0</v>
      </c>
    </row>
    <row r="814" spans="1:22">
      <c r="A814">
        <v>10856</v>
      </c>
      <c r="B814" t="s">
        <v>232</v>
      </c>
      <c r="C814" t="s">
        <v>182</v>
      </c>
      <c r="D814" t="s">
        <v>1176</v>
      </c>
      <c r="E814">
        <v>0.1</v>
      </c>
      <c r="F814" t="s">
        <v>102</v>
      </c>
      <c r="G814" t="s">
        <v>73</v>
      </c>
      <c r="H814">
        <v>5059166</v>
      </c>
      <c r="I814" t="s">
        <v>1493</v>
      </c>
      <c r="J814">
        <v>3610</v>
      </c>
      <c r="K814">
        <v>36100</v>
      </c>
      <c r="L814">
        <v>3285</v>
      </c>
      <c r="M814">
        <v>25021.247599999999</v>
      </c>
      <c r="N814">
        <v>2502.1247600000002</v>
      </c>
      <c r="O814">
        <v>100</v>
      </c>
      <c r="P814">
        <v>9</v>
      </c>
      <c r="Q814" t="s">
        <v>75</v>
      </c>
      <c r="R814" t="s">
        <v>1497</v>
      </c>
      <c r="S814" t="s">
        <v>88</v>
      </c>
      <c r="T814" t="s">
        <v>223</v>
      </c>
      <c r="U814">
        <v>0</v>
      </c>
      <c r="V814">
        <v>0</v>
      </c>
    </row>
    <row r="815" spans="1:22">
      <c r="A815">
        <v>10856</v>
      </c>
      <c r="B815" t="s">
        <v>221</v>
      </c>
      <c r="C815" t="s">
        <v>222</v>
      </c>
      <c r="D815" t="s">
        <v>1176</v>
      </c>
      <c r="E815">
        <v>0.1</v>
      </c>
      <c r="F815" t="s">
        <v>102</v>
      </c>
      <c r="G815" t="s">
        <v>73</v>
      </c>
      <c r="H815">
        <v>5059166</v>
      </c>
      <c r="I815" t="s">
        <v>1493</v>
      </c>
      <c r="J815">
        <v>5990</v>
      </c>
      <c r="K815">
        <v>59900</v>
      </c>
      <c r="L815">
        <v>5451</v>
      </c>
      <c r="M815">
        <v>41466.246899999998</v>
      </c>
      <c r="N815">
        <v>4146.6246899999996</v>
      </c>
      <c r="O815">
        <v>100</v>
      </c>
      <c r="P815">
        <v>9</v>
      </c>
      <c r="Q815" t="s">
        <v>75</v>
      </c>
      <c r="R815" t="s">
        <v>1497</v>
      </c>
      <c r="S815" t="s">
        <v>88</v>
      </c>
      <c r="T815" t="s">
        <v>223</v>
      </c>
      <c r="U815">
        <v>0</v>
      </c>
      <c r="V815">
        <v>0</v>
      </c>
    </row>
    <row r="816" spans="1:22">
      <c r="A816">
        <v>10856</v>
      </c>
      <c r="B816" t="s">
        <v>224</v>
      </c>
      <c r="C816" t="s">
        <v>225</v>
      </c>
      <c r="D816" t="s">
        <v>1176</v>
      </c>
      <c r="E816">
        <v>4</v>
      </c>
      <c r="F816" t="s">
        <v>102</v>
      </c>
      <c r="G816" t="s">
        <v>73</v>
      </c>
      <c r="H816">
        <v>5059166</v>
      </c>
      <c r="I816" t="s">
        <v>1493</v>
      </c>
      <c r="J816">
        <v>122800</v>
      </c>
      <c r="K816">
        <v>30700</v>
      </c>
      <c r="L816">
        <v>111748</v>
      </c>
      <c r="M816">
        <v>19736.151300000001</v>
      </c>
      <c r="N816">
        <v>78944.605200000005</v>
      </c>
      <c r="O816">
        <v>100</v>
      </c>
      <c r="P816">
        <v>9</v>
      </c>
      <c r="Q816" t="s">
        <v>75</v>
      </c>
      <c r="R816" t="s">
        <v>1497</v>
      </c>
      <c r="S816" t="s">
        <v>88</v>
      </c>
      <c r="T816" t="s">
        <v>226</v>
      </c>
      <c r="U816">
        <v>0</v>
      </c>
      <c r="V816">
        <v>0</v>
      </c>
    </row>
    <row r="817" spans="1:22">
      <c r="A817">
        <v>10856</v>
      </c>
      <c r="B817" t="s">
        <v>236</v>
      </c>
      <c r="C817" t="s">
        <v>112</v>
      </c>
      <c r="D817" t="s">
        <v>1176</v>
      </c>
      <c r="E817">
        <v>4</v>
      </c>
      <c r="F817" t="s">
        <v>102</v>
      </c>
      <c r="G817" t="s">
        <v>73</v>
      </c>
      <c r="H817">
        <v>5059166</v>
      </c>
      <c r="I817" t="s">
        <v>1493</v>
      </c>
      <c r="J817">
        <v>18400</v>
      </c>
      <c r="K817">
        <v>4600</v>
      </c>
      <c r="L817">
        <v>16744</v>
      </c>
      <c r="M817">
        <v>3248.0518000000002</v>
      </c>
      <c r="N817">
        <v>12992.207200000001</v>
      </c>
      <c r="O817">
        <v>100</v>
      </c>
      <c r="P817">
        <v>9</v>
      </c>
      <c r="Q817" t="s">
        <v>75</v>
      </c>
      <c r="R817" t="s">
        <v>1497</v>
      </c>
      <c r="S817" t="s">
        <v>88</v>
      </c>
      <c r="T817" t="s">
        <v>85</v>
      </c>
      <c r="U817">
        <v>0</v>
      </c>
      <c r="V817">
        <v>0</v>
      </c>
    </row>
    <row r="818" spans="1:22">
      <c r="A818">
        <v>10856</v>
      </c>
      <c r="B818" t="s">
        <v>134</v>
      </c>
      <c r="C818" t="s">
        <v>135</v>
      </c>
      <c r="D818" t="s">
        <v>1176</v>
      </c>
      <c r="E818">
        <v>6</v>
      </c>
      <c r="F818" t="s">
        <v>102</v>
      </c>
      <c r="G818" t="s">
        <v>73</v>
      </c>
      <c r="H818">
        <v>5059166</v>
      </c>
      <c r="I818" t="s">
        <v>1493</v>
      </c>
      <c r="J818">
        <v>139200</v>
      </c>
      <c r="K818">
        <v>23200</v>
      </c>
      <c r="L818">
        <v>69000</v>
      </c>
      <c r="M818">
        <v>6800</v>
      </c>
      <c r="N818">
        <v>40800</v>
      </c>
      <c r="O818">
        <v>100</v>
      </c>
      <c r="P818">
        <v>0</v>
      </c>
      <c r="Q818" t="s">
        <v>75</v>
      </c>
      <c r="R818" t="s">
        <v>1497</v>
      </c>
      <c r="S818" t="s">
        <v>88</v>
      </c>
      <c r="T818" t="s">
        <v>136</v>
      </c>
      <c r="U818">
        <v>0</v>
      </c>
      <c r="V818">
        <v>0</v>
      </c>
    </row>
    <row r="819" spans="1:22">
      <c r="A819">
        <v>10856</v>
      </c>
      <c r="B819" t="s">
        <v>258</v>
      </c>
      <c r="C819" t="s">
        <v>259</v>
      </c>
      <c r="D819" t="s">
        <v>1176</v>
      </c>
      <c r="E819">
        <v>1</v>
      </c>
      <c r="F819" t="s">
        <v>102</v>
      </c>
      <c r="G819" t="s">
        <v>73</v>
      </c>
      <c r="H819">
        <v>5059166</v>
      </c>
      <c r="I819" t="s">
        <v>1493</v>
      </c>
      <c r="J819">
        <v>25000</v>
      </c>
      <c r="K819">
        <v>25000</v>
      </c>
      <c r="L819">
        <v>25000</v>
      </c>
      <c r="M819">
        <v>25000</v>
      </c>
      <c r="N819">
        <v>25000</v>
      </c>
      <c r="O819">
        <v>100</v>
      </c>
      <c r="P819">
        <v>0</v>
      </c>
      <c r="Q819" t="s">
        <v>75</v>
      </c>
      <c r="R819" t="s">
        <v>1497</v>
      </c>
      <c r="S819" t="s">
        <v>88</v>
      </c>
      <c r="T819" t="s">
        <v>260</v>
      </c>
      <c r="U819">
        <v>0</v>
      </c>
      <c r="V819">
        <v>0</v>
      </c>
    </row>
    <row r="820" spans="1:22">
      <c r="A820">
        <v>10900</v>
      </c>
      <c r="B820" t="s">
        <v>629</v>
      </c>
      <c r="C820" t="s">
        <v>630</v>
      </c>
      <c r="D820" t="s">
        <v>1229</v>
      </c>
      <c r="E820">
        <v>1</v>
      </c>
      <c r="F820" t="s">
        <v>212</v>
      </c>
      <c r="G820" t="s">
        <v>73</v>
      </c>
      <c r="H820">
        <v>5059177</v>
      </c>
      <c r="I820" t="s">
        <v>1493</v>
      </c>
      <c r="J820">
        <v>8300</v>
      </c>
      <c r="K820">
        <v>8300</v>
      </c>
      <c r="L820">
        <v>6557</v>
      </c>
      <c r="M820">
        <v>5755.3918999999996</v>
      </c>
      <c r="N820">
        <v>5755.3918999999996</v>
      </c>
      <c r="O820">
        <v>100</v>
      </c>
      <c r="P820">
        <v>21</v>
      </c>
      <c r="Q820" t="s">
        <v>75</v>
      </c>
      <c r="R820" t="s">
        <v>1521</v>
      </c>
      <c r="S820" t="s">
        <v>158</v>
      </c>
      <c r="T820" t="s">
        <v>598</v>
      </c>
      <c r="U820">
        <v>0</v>
      </c>
      <c r="V820">
        <v>0</v>
      </c>
    </row>
    <row r="821" spans="1:22">
      <c r="A821">
        <v>10900</v>
      </c>
      <c r="B821" t="s">
        <v>508</v>
      </c>
      <c r="C821" t="s">
        <v>79</v>
      </c>
      <c r="D821" t="s">
        <v>1229</v>
      </c>
      <c r="E821">
        <v>1</v>
      </c>
      <c r="F821" t="s">
        <v>212</v>
      </c>
      <c r="G821" t="s">
        <v>73</v>
      </c>
      <c r="H821">
        <v>5059177</v>
      </c>
      <c r="I821" t="s">
        <v>1493</v>
      </c>
      <c r="J821">
        <v>119000</v>
      </c>
      <c r="K821">
        <v>119000</v>
      </c>
      <c r="L821">
        <v>96390</v>
      </c>
      <c r="M821">
        <v>70810</v>
      </c>
      <c r="N821">
        <v>70810</v>
      </c>
      <c r="O821">
        <v>100</v>
      </c>
      <c r="P821">
        <v>19</v>
      </c>
      <c r="Q821" t="s">
        <v>75</v>
      </c>
      <c r="R821" t="s">
        <v>1521</v>
      </c>
      <c r="S821" t="s">
        <v>158</v>
      </c>
      <c r="T821" t="s">
        <v>80</v>
      </c>
      <c r="U821">
        <v>0</v>
      </c>
      <c r="V821">
        <v>0</v>
      </c>
    </row>
    <row r="822" spans="1:22">
      <c r="A822">
        <v>10900</v>
      </c>
      <c r="B822" t="s">
        <v>509</v>
      </c>
      <c r="C822" t="s">
        <v>510</v>
      </c>
      <c r="D822" t="s">
        <v>1229</v>
      </c>
      <c r="E822">
        <v>3</v>
      </c>
      <c r="F822" t="s">
        <v>212</v>
      </c>
      <c r="G822" t="s">
        <v>73</v>
      </c>
      <c r="H822">
        <v>5059177</v>
      </c>
      <c r="I822" t="s">
        <v>1493</v>
      </c>
      <c r="J822">
        <v>31500</v>
      </c>
      <c r="K822">
        <v>10500</v>
      </c>
      <c r="L822">
        <v>25515</v>
      </c>
      <c r="M822">
        <v>7570.8980000000001</v>
      </c>
      <c r="N822">
        <v>22712.694</v>
      </c>
      <c r="O822">
        <v>100</v>
      </c>
      <c r="P822">
        <v>19</v>
      </c>
      <c r="Q822" t="s">
        <v>75</v>
      </c>
      <c r="R822" t="s">
        <v>1521</v>
      </c>
      <c r="S822" t="s">
        <v>158</v>
      </c>
      <c r="T822" t="s">
        <v>511</v>
      </c>
      <c r="U822">
        <v>0</v>
      </c>
      <c r="V822">
        <v>0</v>
      </c>
    </row>
    <row r="823" spans="1:22">
      <c r="A823">
        <v>10900</v>
      </c>
      <c r="B823" t="s">
        <v>512</v>
      </c>
      <c r="C823" t="s">
        <v>510</v>
      </c>
      <c r="D823" t="s">
        <v>1229</v>
      </c>
      <c r="E823">
        <v>2</v>
      </c>
      <c r="F823" t="s">
        <v>212</v>
      </c>
      <c r="G823" t="s">
        <v>73</v>
      </c>
      <c r="H823">
        <v>5059177</v>
      </c>
      <c r="I823" t="s">
        <v>1493</v>
      </c>
      <c r="J823">
        <v>24000</v>
      </c>
      <c r="K823">
        <v>12000</v>
      </c>
      <c r="L823">
        <v>19440</v>
      </c>
      <c r="M823">
        <v>6649.5169999999998</v>
      </c>
      <c r="N823">
        <v>13299.034</v>
      </c>
      <c r="O823">
        <v>100</v>
      </c>
      <c r="P823">
        <v>19</v>
      </c>
      <c r="Q823" t="s">
        <v>75</v>
      </c>
      <c r="R823" t="s">
        <v>1521</v>
      </c>
      <c r="S823" t="s">
        <v>158</v>
      </c>
      <c r="T823" t="s">
        <v>80</v>
      </c>
      <c r="U823">
        <v>0</v>
      </c>
      <c r="V823">
        <v>0</v>
      </c>
    </row>
    <row r="824" spans="1:22">
      <c r="A824">
        <v>10900</v>
      </c>
      <c r="B824" t="s">
        <v>631</v>
      </c>
      <c r="C824" t="s">
        <v>632</v>
      </c>
      <c r="D824" t="s">
        <v>1229</v>
      </c>
      <c r="E824">
        <v>0.1</v>
      </c>
      <c r="F824" t="s">
        <v>212</v>
      </c>
      <c r="G824" t="s">
        <v>73</v>
      </c>
      <c r="H824">
        <v>5059177</v>
      </c>
      <c r="I824" t="s">
        <v>1493</v>
      </c>
      <c r="J824">
        <v>2470</v>
      </c>
      <c r="K824">
        <v>24700</v>
      </c>
      <c r="L824">
        <v>1951</v>
      </c>
      <c r="M824">
        <v>17040</v>
      </c>
      <c r="N824">
        <v>1704</v>
      </c>
      <c r="O824">
        <v>100</v>
      </c>
      <c r="P824">
        <v>21</v>
      </c>
      <c r="Q824" t="s">
        <v>75</v>
      </c>
      <c r="R824" t="s">
        <v>1521</v>
      </c>
      <c r="S824" t="s">
        <v>158</v>
      </c>
      <c r="T824" t="s">
        <v>627</v>
      </c>
      <c r="U824">
        <v>0</v>
      </c>
      <c r="V824">
        <v>0</v>
      </c>
    </row>
    <row r="825" spans="1:22">
      <c r="A825">
        <v>10928</v>
      </c>
      <c r="B825" t="s">
        <v>137</v>
      </c>
      <c r="C825" t="s">
        <v>127</v>
      </c>
      <c r="D825" t="s">
        <v>1336</v>
      </c>
      <c r="E825">
        <v>1</v>
      </c>
      <c r="F825" t="s">
        <v>206</v>
      </c>
      <c r="G825" t="s">
        <v>73</v>
      </c>
      <c r="H825">
        <v>5059196</v>
      </c>
      <c r="I825" t="s">
        <v>1493</v>
      </c>
      <c r="J825">
        <v>31700</v>
      </c>
      <c r="K825">
        <v>31700</v>
      </c>
      <c r="L825">
        <v>20335</v>
      </c>
      <c r="M825">
        <v>20335.201000000001</v>
      </c>
      <c r="N825">
        <v>20335.201000000001</v>
      </c>
      <c r="O825">
        <v>100</v>
      </c>
      <c r="P825">
        <v>0</v>
      </c>
      <c r="Q825" t="s">
        <v>75</v>
      </c>
      <c r="R825" t="s">
        <v>653</v>
      </c>
      <c r="S825" t="s">
        <v>213</v>
      </c>
      <c r="T825" t="s">
        <v>128</v>
      </c>
      <c r="U825">
        <v>0</v>
      </c>
      <c r="V825">
        <v>0</v>
      </c>
    </row>
    <row r="826" spans="1:22">
      <c r="A826">
        <v>10928</v>
      </c>
      <c r="B826" t="s">
        <v>207</v>
      </c>
      <c r="C826" t="s">
        <v>208</v>
      </c>
      <c r="D826" t="s">
        <v>1336</v>
      </c>
      <c r="E826">
        <v>5.6</v>
      </c>
      <c r="F826" t="s">
        <v>206</v>
      </c>
      <c r="G826" t="s">
        <v>73</v>
      </c>
      <c r="H826">
        <v>5059196</v>
      </c>
      <c r="I826" t="s">
        <v>1493</v>
      </c>
      <c r="J826">
        <v>129920</v>
      </c>
      <c r="K826">
        <v>23200</v>
      </c>
      <c r="L826">
        <v>38080</v>
      </c>
      <c r="M826">
        <v>6800</v>
      </c>
      <c r="N826">
        <v>38080</v>
      </c>
      <c r="O826">
        <v>100</v>
      </c>
      <c r="P826">
        <v>0</v>
      </c>
      <c r="Q826" t="s">
        <v>75</v>
      </c>
      <c r="R826" t="s">
        <v>653</v>
      </c>
      <c r="S826" t="s">
        <v>213</v>
      </c>
      <c r="T826" t="s">
        <v>136</v>
      </c>
      <c r="U826">
        <v>0</v>
      </c>
      <c r="V826">
        <v>0</v>
      </c>
    </row>
    <row r="827" spans="1:22">
      <c r="A827">
        <v>60903</v>
      </c>
      <c r="B827" t="s">
        <v>631</v>
      </c>
      <c r="C827" t="s">
        <v>632</v>
      </c>
      <c r="D827" t="s">
        <v>1502</v>
      </c>
      <c r="E827">
        <v>0.1</v>
      </c>
      <c r="F827" t="s">
        <v>72</v>
      </c>
      <c r="G827" t="s">
        <v>73</v>
      </c>
      <c r="H827">
        <v>5059181</v>
      </c>
      <c r="I827" t="s">
        <v>1493</v>
      </c>
      <c r="J827">
        <v>2470</v>
      </c>
      <c r="K827">
        <v>24700</v>
      </c>
      <c r="L827">
        <v>1896</v>
      </c>
      <c r="M827">
        <v>17040</v>
      </c>
      <c r="N827">
        <v>1704</v>
      </c>
      <c r="O827">
        <v>100</v>
      </c>
      <c r="P827">
        <v>21</v>
      </c>
      <c r="Q827" t="s">
        <v>75</v>
      </c>
      <c r="R827" t="s">
        <v>1503</v>
      </c>
      <c r="S827" t="s">
        <v>213</v>
      </c>
      <c r="T827" t="s">
        <v>627</v>
      </c>
      <c r="U827">
        <v>0</v>
      </c>
      <c r="V827">
        <v>0</v>
      </c>
    </row>
    <row r="828" spans="1:22">
      <c r="A828">
        <v>11072</v>
      </c>
      <c r="B828" t="s">
        <v>137</v>
      </c>
      <c r="C828" t="s">
        <v>127</v>
      </c>
      <c r="D828" t="s">
        <v>1336</v>
      </c>
      <c r="E828">
        <v>1</v>
      </c>
      <c r="F828" t="s">
        <v>206</v>
      </c>
      <c r="G828" t="s">
        <v>73</v>
      </c>
      <c r="H828">
        <v>5059197</v>
      </c>
      <c r="I828" t="s">
        <v>1493</v>
      </c>
      <c r="J828">
        <v>31700</v>
      </c>
      <c r="K828">
        <v>31700</v>
      </c>
      <c r="L828">
        <v>31700</v>
      </c>
      <c r="M828">
        <v>20335.201000000001</v>
      </c>
      <c r="N828">
        <v>20335.201000000001</v>
      </c>
      <c r="O828">
        <v>100</v>
      </c>
      <c r="P828">
        <v>0</v>
      </c>
      <c r="Q828" t="s">
        <v>75</v>
      </c>
      <c r="R828" t="s">
        <v>1522</v>
      </c>
      <c r="S828" t="s">
        <v>195</v>
      </c>
      <c r="T828" t="s">
        <v>128</v>
      </c>
      <c r="U828">
        <v>0</v>
      </c>
      <c r="V828">
        <v>0</v>
      </c>
    </row>
    <row r="829" spans="1:22">
      <c r="A829">
        <v>11072</v>
      </c>
      <c r="B829" t="s">
        <v>139</v>
      </c>
      <c r="C829" t="s">
        <v>140</v>
      </c>
      <c r="D829" t="s">
        <v>1336</v>
      </c>
      <c r="E829">
        <v>1</v>
      </c>
      <c r="F829" t="s">
        <v>206</v>
      </c>
      <c r="G829" t="s">
        <v>73</v>
      </c>
      <c r="H829">
        <v>5059197</v>
      </c>
      <c r="I829" t="s">
        <v>1493</v>
      </c>
      <c r="J829">
        <v>2400</v>
      </c>
      <c r="K829">
        <v>2400</v>
      </c>
      <c r="L829">
        <v>2400</v>
      </c>
      <c r="M829">
        <v>1683.3287</v>
      </c>
      <c r="N829">
        <v>1683.3287</v>
      </c>
      <c r="O829">
        <v>100</v>
      </c>
      <c r="P829">
        <v>0</v>
      </c>
      <c r="Q829" t="s">
        <v>75</v>
      </c>
      <c r="R829" t="s">
        <v>1522</v>
      </c>
      <c r="S829" t="s">
        <v>195</v>
      </c>
      <c r="T829" t="s">
        <v>141</v>
      </c>
      <c r="U829">
        <v>0</v>
      </c>
      <c r="V829">
        <v>0</v>
      </c>
    </row>
    <row r="830" spans="1:22">
      <c r="A830">
        <v>11072</v>
      </c>
      <c r="B830" t="s">
        <v>134</v>
      </c>
      <c r="C830" t="s">
        <v>135</v>
      </c>
      <c r="D830" t="s">
        <v>1336</v>
      </c>
      <c r="E830">
        <v>5.5</v>
      </c>
      <c r="F830" t="s">
        <v>206</v>
      </c>
      <c r="G830" t="s">
        <v>73</v>
      </c>
      <c r="H830">
        <v>5059197</v>
      </c>
      <c r="I830" t="s">
        <v>1493</v>
      </c>
      <c r="J830">
        <v>127600</v>
      </c>
      <c r="K830">
        <v>23200</v>
      </c>
      <c r="L830">
        <v>127600</v>
      </c>
      <c r="M830">
        <v>6800</v>
      </c>
      <c r="N830">
        <v>37400</v>
      </c>
      <c r="O830">
        <v>100</v>
      </c>
      <c r="P830">
        <v>0</v>
      </c>
      <c r="Q830" t="s">
        <v>75</v>
      </c>
      <c r="R830" t="s">
        <v>1522</v>
      </c>
      <c r="S830" t="s">
        <v>195</v>
      </c>
      <c r="T830" t="s">
        <v>136</v>
      </c>
      <c r="U830">
        <v>0</v>
      </c>
      <c r="V830">
        <v>0</v>
      </c>
    </row>
    <row r="831" spans="1:22">
      <c r="A831">
        <v>10931</v>
      </c>
      <c r="B831" t="s">
        <v>105</v>
      </c>
      <c r="C831" t="s">
        <v>106</v>
      </c>
      <c r="D831" t="s">
        <v>1336</v>
      </c>
      <c r="E831">
        <v>1</v>
      </c>
      <c r="F831" t="s">
        <v>102</v>
      </c>
      <c r="G831" t="s">
        <v>73</v>
      </c>
      <c r="H831">
        <v>5059194</v>
      </c>
      <c r="I831" t="s">
        <v>1493</v>
      </c>
      <c r="J831">
        <v>86600</v>
      </c>
      <c r="K831">
        <v>86600</v>
      </c>
      <c r="L831">
        <v>78806</v>
      </c>
      <c r="M831">
        <v>54687.966099999998</v>
      </c>
      <c r="N831">
        <v>54687.966099999998</v>
      </c>
      <c r="O831">
        <v>100</v>
      </c>
      <c r="P831">
        <v>9</v>
      </c>
      <c r="Q831" t="s">
        <v>75</v>
      </c>
      <c r="R831" t="s">
        <v>1523</v>
      </c>
      <c r="S831" t="s">
        <v>213</v>
      </c>
      <c r="T831" t="s">
        <v>107</v>
      </c>
      <c r="U831">
        <v>0</v>
      </c>
      <c r="V831">
        <v>0</v>
      </c>
    </row>
    <row r="832" spans="1:22">
      <c r="A832">
        <v>10931</v>
      </c>
      <c r="B832" t="s">
        <v>310</v>
      </c>
      <c r="C832" t="s">
        <v>299</v>
      </c>
      <c r="D832" t="s">
        <v>1336</v>
      </c>
      <c r="E832">
        <v>1</v>
      </c>
      <c r="F832" t="s">
        <v>102</v>
      </c>
      <c r="G832" t="s">
        <v>73</v>
      </c>
      <c r="H832">
        <v>5059194</v>
      </c>
      <c r="I832" t="s">
        <v>1493</v>
      </c>
      <c r="J832">
        <v>27500</v>
      </c>
      <c r="K832">
        <v>27500</v>
      </c>
      <c r="L832">
        <v>25025</v>
      </c>
      <c r="M832">
        <v>17560.039400000001</v>
      </c>
      <c r="N832">
        <v>17560.039400000001</v>
      </c>
      <c r="O832">
        <v>100</v>
      </c>
      <c r="P832">
        <v>9</v>
      </c>
      <c r="Q832" t="s">
        <v>75</v>
      </c>
      <c r="R832" t="s">
        <v>1523</v>
      </c>
      <c r="S832" t="s">
        <v>213</v>
      </c>
      <c r="T832" t="s">
        <v>133</v>
      </c>
      <c r="U832">
        <v>0</v>
      </c>
      <c r="V832">
        <v>0</v>
      </c>
    </row>
    <row r="833" spans="1:22">
      <c r="A833">
        <v>10931</v>
      </c>
      <c r="B833" t="s">
        <v>651</v>
      </c>
      <c r="C833" t="s">
        <v>299</v>
      </c>
      <c r="D833" t="s">
        <v>1336</v>
      </c>
      <c r="E833">
        <v>1</v>
      </c>
      <c r="F833" t="s">
        <v>102</v>
      </c>
      <c r="G833" t="s">
        <v>73</v>
      </c>
      <c r="H833">
        <v>5059194</v>
      </c>
      <c r="I833" t="s">
        <v>1493</v>
      </c>
      <c r="J833">
        <v>108000</v>
      </c>
      <c r="K833">
        <v>108000</v>
      </c>
      <c r="L833">
        <v>98280</v>
      </c>
      <c r="M833">
        <v>71431.656300000002</v>
      </c>
      <c r="N833">
        <v>71431.656300000002</v>
      </c>
      <c r="O833">
        <v>100</v>
      </c>
      <c r="P833">
        <v>9</v>
      </c>
      <c r="Q833" t="s">
        <v>75</v>
      </c>
      <c r="R833" t="s">
        <v>1523</v>
      </c>
      <c r="S833" t="s">
        <v>213</v>
      </c>
      <c r="T833" t="s">
        <v>117</v>
      </c>
      <c r="U833">
        <v>0</v>
      </c>
      <c r="V833">
        <v>0</v>
      </c>
    </row>
    <row r="834" spans="1:22">
      <c r="A834">
        <v>11072</v>
      </c>
      <c r="B834" t="s">
        <v>248</v>
      </c>
      <c r="C834" t="s">
        <v>249</v>
      </c>
      <c r="D834" t="s">
        <v>1336</v>
      </c>
      <c r="E834">
        <v>1</v>
      </c>
      <c r="F834" t="s">
        <v>72</v>
      </c>
      <c r="G834" t="s">
        <v>73</v>
      </c>
      <c r="H834">
        <v>5059195</v>
      </c>
      <c r="I834" t="s">
        <v>1493</v>
      </c>
      <c r="J834">
        <v>535000</v>
      </c>
      <c r="K834">
        <v>535000</v>
      </c>
      <c r="L834">
        <v>395900</v>
      </c>
      <c r="M834">
        <v>350011.82370000001</v>
      </c>
      <c r="N834">
        <v>350011.82370000001</v>
      </c>
      <c r="O834">
        <v>100</v>
      </c>
      <c r="P834">
        <v>26</v>
      </c>
      <c r="Q834" t="s">
        <v>75</v>
      </c>
      <c r="R834" t="s">
        <v>1522</v>
      </c>
      <c r="S834" t="s">
        <v>195</v>
      </c>
      <c r="T834" t="s">
        <v>251</v>
      </c>
      <c r="U834">
        <v>0</v>
      </c>
      <c r="V834">
        <v>0</v>
      </c>
    </row>
    <row r="835" spans="1:22">
      <c r="A835">
        <v>11087</v>
      </c>
      <c r="B835" t="s">
        <v>652</v>
      </c>
      <c r="C835" t="s">
        <v>147</v>
      </c>
      <c r="D835" t="s">
        <v>1336</v>
      </c>
      <c r="E835">
        <v>1</v>
      </c>
      <c r="F835" t="s">
        <v>138</v>
      </c>
      <c r="G835" t="s">
        <v>73</v>
      </c>
      <c r="H835">
        <v>5059192</v>
      </c>
      <c r="I835" t="s">
        <v>1493</v>
      </c>
      <c r="J835">
        <v>38300</v>
      </c>
      <c r="K835">
        <v>38300</v>
      </c>
      <c r="L835">
        <v>24203</v>
      </c>
      <c r="M835">
        <v>24202.548299999999</v>
      </c>
      <c r="N835">
        <v>24202.548299999999</v>
      </c>
      <c r="O835">
        <v>100</v>
      </c>
      <c r="P835">
        <v>0</v>
      </c>
      <c r="Q835" t="s">
        <v>75</v>
      </c>
      <c r="R835" t="s">
        <v>1524</v>
      </c>
      <c r="S835" t="s">
        <v>239</v>
      </c>
      <c r="T835" t="s">
        <v>128</v>
      </c>
      <c r="U835">
        <v>0</v>
      </c>
      <c r="V835">
        <v>0</v>
      </c>
    </row>
    <row r="836" spans="1:22">
      <c r="A836">
        <v>11087</v>
      </c>
      <c r="B836" t="s">
        <v>134</v>
      </c>
      <c r="C836" t="s">
        <v>135</v>
      </c>
      <c r="D836" t="s">
        <v>1336</v>
      </c>
      <c r="E836">
        <v>6</v>
      </c>
      <c r="F836" t="s">
        <v>138</v>
      </c>
      <c r="G836" t="s">
        <v>73</v>
      </c>
      <c r="H836">
        <v>5059192</v>
      </c>
      <c r="I836" t="s">
        <v>1493</v>
      </c>
      <c r="J836">
        <v>139200</v>
      </c>
      <c r="K836">
        <v>23200</v>
      </c>
      <c r="L836">
        <v>40800</v>
      </c>
      <c r="M836">
        <v>6800</v>
      </c>
      <c r="N836">
        <v>40800</v>
      </c>
      <c r="O836">
        <v>100</v>
      </c>
      <c r="P836">
        <v>0</v>
      </c>
      <c r="Q836" t="s">
        <v>75</v>
      </c>
      <c r="R836" t="s">
        <v>1524</v>
      </c>
      <c r="S836" t="s">
        <v>239</v>
      </c>
      <c r="T836" t="s">
        <v>136</v>
      </c>
      <c r="U836">
        <v>0</v>
      </c>
      <c r="V836">
        <v>0</v>
      </c>
    </row>
    <row r="837" spans="1:22">
      <c r="A837">
        <v>11087</v>
      </c>
      <c r="B837" t="s">
        <v>553</v>
      </c>
      <c r="C837" t="s">
        <v>210</v>
      </c>
      <c r="D837" t="s">
        <v>1336</v>
      </c>
      <c r="E837">
        <v>1</v>
      </c>
      <c r="F837" t="s">
        <v>212</v>
      </c>
      <c r="G837" t="s">
        <v>73</v>
      </c>
      <c r="H837">
        <v>5059191</v>
      </c>
      <c r="I837" t="s">
        <v>1493</v>
      </c>
      <c r="J837">
        <v>758300</v>
      </c>
      <c r="K837">
        <v>758300</v>
      </c>
      <c r="L837">
        <v>599057</v>
      </c>
      <c r="M837">
        <v>519978.95699999999</v>
      </c>
      <c r="N837">
        <v>519978.95699999999</v>
      </c>
      <c r="O837">
        <v>100</v>
      </c>
      <c r="P837">
        <v>21</v>
      </c>
      <c r="Q837" t="s">
        <v>75</v>
      </c>
      <c r="R837" t="s">
        <v>1524</v>
      </c>
      <c r="S837" t="s">
        <v>239</v>
      </c>
      <c r="T837" t="s">
        <v>214</v>
      </c>
      <c r="U837">
        <v>63700</v>
      </c>
      <c r="V837">
        <v>63700</v>
      </c>
    </row>
    <row r="838" spans="1:22">
      <c r="A838">
        <v>11087</v>
      </c>
      <c r="B838" t="s">
        <v>554</v>
      </c>
      <c r="C838" t="s">
        <v>210</v>
      </c>
      <c r="D838" t="s">
        <v>1336</v>
      </c>
      <c r="E838">
        <v>1</v>
      </c>
      <c r="F838" t="s">
        <v>212</v>
      </c>
      <c r="G838" t="s">
        <v>73</v>
      </c>
      <c r="H838">
        <v>5059191</v>
      </c>
      <c r="I838" t="s">
        <v>1493</v>
      </c>
      <c r="J838">
        <v>739400</v>
      </c>
      <c r="K838">
        <v>739400</v>
      </c>
      <c r="L838">
        <v>584126</v>
      </c>
      <c r="M838">
        <v>505729.35479999997</v>
      </c>
      <c r="N838">
        <v>505729.35479999997</v>
      </c>
      <c r="O838">
        <v>100</v>
      </c>
      <c r="P838">
        <v>21</v>
      </c>
      <c r="Q838" t="s">
        <v>75</v>
      </c>
      <c r="R838" t="s">
        <v>1524</v>
      </c>
      <c r="S838" t="s">
        <v>239</v>
      </c>
      <c r="T838" t="s">
        <v>214</v>
      </c>
      <c r="U838">
        <v>66600</v>
      </c>
      <c r="V838">
        <v>66600</v>
      </c>
    </row>
    <row r="839" spans="1:22">
      <c r="A839">
        <v>11087</v>
      </c>
      <c r="B839" t="s">
        <v>555</v>
      </c>
      <c r="C839" t="s">
        <v>210</v>
      </c>
      <c r="D839" t="s">
        <v>1336</v>
      </c>
      <c r="E839">
        <v>-1</v>
      </c>
      <c r="F839" t="s">
        <v>212</v>
      </c>
      <c r="G839" t="s">
        <v>73</v>
      </c>
      <c r="H839">
        <v>5059191</v>
      </c>
      <c r="I839" t="s">
        <v>1493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100</v>
      </c>
      <c r="P839">
        <v>21</v>
      </c>
      <c r="Q839" t="s">
        <v>75</v>
      </c>
      <c r="R839" t="s">
        <v>1524</v>
      </c>
      <c r="S839" t="s">
        <v>239</v>
      </c>
      <c r="T839" t="s">
        <v>214</v>
      </c>
      <c r="U839">
        <v>66600</v>
      </c>
      <c r="V839">
        <v>-66600</v>
      </c>
    </row>
    <row r="840" spans="1:22">
      <c r="A840">
        <v>11087</v>
      </c>
      <c r="B840" t="s">
        <v>556</v>
      </c>
      <c r="C840" t="s">
        <v>210</v>
      </c>
      <c r="D840" t="s">
        <v>1336</v>
      </c>
      <c r="E840">
        <v>-1</v>
      </c>
      <c r="F840" t="s">
        <v>212</v>
      </c>
      <c r="G840" t="s">
        <v>73</v>
      </c>
      <c r="H840">
        <v>5059191</v>
      </c>
      <c r="I840" t="s">
        <v>1493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100</v>
      </c>
      <c r="P840">
        <v>21</v>
      </c>
      <c r="Q840" t="s">
        <v>75</v>
      </c>
      <c r="R840" t="s">
        <v>1524</v>
      </c>
      <c r="S840" t="s">
        <v>239</v>
      </c>
      <c r="T840" t="s">
        <v>146</v>
      </c>
      <c r="U840">
        <v>63700</v>
      </c>
      <c r="V840">
        <v>-63700</v>
      </c>
    </row>
    <row r="841" spans="1:22">
      <c r="A841">
        <v>11129</v>
      </c>
      <c r="B841" t="s">
        <v>1347</v>
      </c>
      <c r="C841" t="s">
        <v>1348</v>
      </c>
      <c r="D841" t="s">
        <v>1438</v>
      </c>
      <c r="E841">
        <v>1</v>
      </c>
      <c r="F841" t="s">
        <v>72</v>
      </c>
      <c r="G841" t="s">
        <v>73</v>
      </c>
      <c r="H841">
        <v>5059184</v>
      </c>
      <c r="I841" t="s">
        <v>1493</v>
      </c>
      <c r="J841">
        <v>25000</v>
      </c>
      <c r="K841">
        <v>25000</v>
      </c>
      <c r="L841">
        <v>19750</v>
      </c>
      <c r="M841">
        <v>19750</v>
      </c>
      <c r="N841">
        <v>19750</v>
      </c>
      <c r="O841">
        <v>100</v>
      </c>
      <c r="P841">
        <v>21</v>
      </c>
      <c r="Q841" t="s">
        <v>75</v>
      </c>
      <c r="R841" t="s">
        <v>1525</v>
      </c>
      <c r="S841" t="s">
        <v>213</v>
      </c>
      <c r="T841" t="s">
        <v>702</v>
      </c>
      <c r="U841">
        <v>0</v>
      </c>
      <c r="V841">
        <v>0</v>
      </c>
    </row>
    <row r="842" spans="1:22">
      <c r="A842">
        <v>11160</v>
      </c>
      <c r="B842" t="s">
        <v>108</v>
      </c>
      <c r="C842" t="s">
        <v>109</v>
      </c>
      <c r="D842" t="s">
        <v>1438</v>
      </c>
      <c r="E842">
        <v>0.5</v>
      </c>
      <c r="F842" t="s">
        <v>102</v>
      </c>
      <c r="G842" t="s">
        <v>73</v>
      </c>
      <c r="H842">
        <v>5059178</v>
      </c>
      <c r="I842" t="s">
        <v>1493</v>
      </c>
      <c r="J842">
        <v>19950</v>
      </c>
      <c r="K842">
        <v>39900</v>
      </c>
      <c r="L842">
        <v>18154</v>
      </c>
      <c r="M842">
        <v>25248.037899999999</v>
      </c>
      <c r="N842">
        <v>12624.01895</v>
      </c>
      <c r="O842">
        <v>100</v>
      </c>
      <c r="P842">
        <v>9</v>
      </c>
      <c r="Q842" t="s">
        <v>75</v>
      </c>
      <c r="R842" t="s">
        <v>1526</v>
      </c>
      <c r="S842" t="s">
        <v>76</v>
      </c>
      <c r="T842" t="s">
        <v>110</v>
      </c>
      <c r="U842">
        <v>0</v>
      </c>
      <c r="V842">
        <v>0</v>
      </c>
    </row>
    <row r="843" spans="1:22">
      <c r="A843">
        <v>11160</v>
      </c>
      <c r="B843" t="s">
        <v>137</v>
      </c>
      <c r="C843" t="s">
        <v>127</v>
      </c>
      <c r="D843" t="s">
        <v>1438</v>
      </c>
      <c r="E843">
        <v>1</v>
      </c>
      <c r="F843" t="s">
        <v>102</v>
      </c>
      <c r="G843" t="s">
        <v>73</v>
      </c>
      <c r="H843">
        <v>5059178</v>
      </c>
      <c r="I843" t="s">
        <v>1493</v>
      </c>
      <c r="J843">
        <v>31700</v>
      </c>
      <c r="K843">
        <v>31700</v>
      </c>
      <c r="L843">
        <v>28847</v>
      </c>
      <c r="M843">
        <v>20335.201000000001</v>
      </c>
      <c r="N843">
        <v>20335.201000000001</v>
      </c>
      <c r="O843">
        <v>100</v>
      </c>
      <c r="P843">
        <v>9</v>
      </c>
      <c r="Q843" t="s">
        <v>75</v>
      </c>
      <c r="R843" t="s">
        <v>1526</v>
      </c>
      <c r="S843" t="s">
        <v>76</v>
      </c>
      <c r="T843" t="s">
        <v>128</v>
      </c>
      <c r="U843">
        <v>0</v>
      </c>
      <c r="V843">
        <v>0</v>
      </c>
    </row>
    <row r="844" spans="1:22">
      <c r="A844">
        <v>11160</v>
      </c>
      <c r="B844" t="s">
        <v>139</v>
      </c>
      <c r="C844" t="s">
        <v>140</v>
      </c>
      <c r="D844" t="s">
        <v>1438</v>
      </c>
      <c r="E844">
        <v>1</v>
      </c>
      <c r="F844" t="s">
        <v>102</v>
      </c>
      <c r="G844" t="s">
        <v>73</v>
      </c>
      <c r="H844">
        <v>5059178</v>
      </c>
      <c r="I844" t="s">
        <v>1493</v>
      </c>
      <c r="J844">
        <v>2400</v>
      </c>
      <c r="K844">
        <v>2400</v>
      </c>
      <c r="L844">
        <v>2184</v>
      </c>
      <c r="M844">
        <v>1683.3287</v>
      </c>
      <c r="N844">
        <v>1683.3287</v>
      </c>
      <c r="O844">
        <v>100</v>
      </c>
      <c r="P844">
        <v>9</v>
      </c>
      <c r="Q844" t="s">
        <v>75</v>
      </c>
      <c r="R844" t="s">
        <v>1526</v>
      </c>
      <c r="S844" t="s">
        <v>76</v>
      </c>
      <c r="T844" t="s">
        <v>141</v>
      </c>
      <c r="U844">
        <v>0</v>
      </c>
      <c r="V844">
        <v>0</v>
      </c>
    </row>
    <row r="845" spans="1:22">
      <c r="A845">
        <v>11160</v>
      </c>
      <c r="B845" t="s">
        <v>240</v>
      </c>
      <c r="C845" t="s">
        <v>150</v>
      </c>
      <c r="D845" t="s">
        <v>1438</v>
      </c>
      <c r="E845">
        <v>1</v>
      </c>
      <c r="F845" t="s">
        <v>102</v>
      </c>
      <c r="G845" t="s">
        <v>73</v>
      </c>
      <c r="H845">
        <v>5059178</v>
      </c>
      <c r="I845" t="s">
        <v>1493</v>
      </c>
      <c r="J845">
        <v>98900</v>
      </c>
      <c r="K845">
        <v>98900</v>
      </c>
      <c r="L845">
        <v>89999</v>
      </c>
      <c r="M845">
        <v>69550.998999999996</v>
      </c>
      <c r="N845">
        <v>69550.998999999996</v>
      </c>
      <c r="O845">
        <v>100</v>
      </c>
      <c r="P845">
        <v>9</v>
      </c>
      <c r="Q845" t="s">
        <v>75</v>
      </c>
      <c r="R845" t="s">
        <v>1526</v>
      </c>
      <c r="S845" t="s">
        <v>76</v>
      </c>
      <c r="T845" t="s">
        <v>130</v>
      </c>
      <c r="U845">
        <v>0</v>
      </c>
      <c r="V845">
        <v>0</v>
      </c>
    </row>
    <row r="846" spans="1:22">
      <c r="A846">
        <v>11160</v>
      </c>
      <c r="B846" t="s">
        <v>134</v>
      </c>
      <c r="C846" t="s">
        <v>135</v>
      </c>
      <c r="D846" t="s">
        <v>1438</v>
      </c>
      <c r="E846">
        <v>5.5</v>
      </c>
      <c r="F846" t="s">
        <v>102</v>
      </c>
      <c r="G846" t="s">
        <v>73</v>
      </c>
      <c r="H846">
        <v>5059178</v>
      </c>
      <c r="I846" t="s">
        <v>1493</v>
      </c>
      <c r="J846">
        <v>127600</v>
      </c>
      <c r="K846">
        <v>23200</v>
      </c>
      <c r="L846">
        <v>63250</v>
      </c>
      <c r="M846">
        <v>6800</v>
      </c>
      <c r="N846">
        <v>37400</v>
      </c>
      <c r="O846">
        <v>100</v>
      </c>
      <c r="P846">
        <v>0</v>
      </c>
      <c r="Q846" t="s">
        <v>75</v>
      </c>
      <c r="R846" t="s">
        <v>1526</v>
      </c>
      <c r="S846" t="s">
        <v>76</v>
      </c>
      <c r="T846" t="s">
        <v>136</v>
      </c>
      <c r="U846">
        <v>0</v>
      </c>
      <c r="V846">
        <v>0</v>
      </c>
    </row>
    <row r="847" spans="1:22">
      <c r="A847">
        <v>11051</v>
      </c>
      <c r="B847" t="s">
        <v>1199</v>
      </c>
      <c r="C847" t="s">
        <v>924</v>
      </c>
      <c r="D847" t="s">
        <v>1229</v>
      </c>
      <c r="E847">
        <v>1</v>
      </c>
      <c r="F847" t="s">
        <v>537</v>
      </c>
      <c r="G847" t="s">
        <v>73</v>
      </c>
      <c r="H847">
        <v>5059182</v>
      </c>
      <c r="I847" t="s">
        <v>1493</v>
      </c>
      <c r="J847">
        <v>444400</v>
      </c>
      <c r="K847">
        <v>444400</v>
      </c>
      <c r="L847">
        <v>328856</v>
      </c>
      <c r="M847">
        <v>278140</v>
      </c>
      <c r="N847">
        <v>278140</v>
      </c>
      <c r="O847">
        <v>100</v>
      </c>
      <c r="P847">
        <v>26</v>
      </c>
      <c r="Q847" t="s">
        <v>75</v>
      </c>
      <c r="R847" t="s">
        <v>1527</v>
      </c>
      <c r="S847" t="s">
        <v>76</v>
      </c>
      <c r="T847" t="s">
        <v>925</v>
      </c>
      <c r="U847">
        <v>44600</v>
      </c>
      <c r="V847">
        <v>44600</v>
      </c>
    </row>
    <row r="848" spans="1:22">
      <c r="A848">
        <v>11051</v>
      </c>
      <c r="B848" t="s">
        <v>334</v>
      </c>
      <c r="C848" t="s">
        <v>335</v>
      </c>
      <c r="D848" t="s">
        <v>1229</v>
      </c>
      <c r="E848">
        <v>2</v>
      </c>
      <c r="F848" t="s">
        <v>537</v>
      </c>
      <c r="G848" t="s">
        <v>73</v>
      </c>
      <c r="H848">
        <v>5059182</v>
      </c>
      <c r="I848" t="s">
        <v>1493</v>
      </c>
      <c r="J848">
        <v>42800</v>
      </c>
      <c r="K848">
        <v>21400</v>
      </c>
      <c r="L848">
        <v>31672</v>
      </c>
      <c r="M848">
        <v>14049.9791</v>
      </c>
      <c r="N848">
        <v>28099.958200000001</v>
      </c>
      <c r="O848">
        <v>100</v>
      </c>
      <c r="P848">
        <v>26</v>
      </c>
      <c r="Q848" t="s">
        <v>75</v>
      </c>
      <c r="R848" t="s">
        <v>1527</v>
      </c>
      <c r="S848" t="s">
        <v>76</v>
      </c>
      <c r="T848" t="s">
        <v>336</v>
      </c>
      <c r="U848">
        <v>0</v>
      </c>
      <c r="V848">
        <v>0</v>
      </c>
    </row>
    <row r="849" spans="1:22">
      <c r="A849">
        <v>11051</v>
      </c>
      <c r="B849" t="s">
        <v>926</v>
      </c>
      <c r="C849" t="s">
        <v>924</v>
      </c>
      <c r="D849" t="s">
        <v>1229</v>
      </c>
      <c r="E849">
        <v>-1</v>
      </c>
      <c r="F849" t="s">
        <v>537</v>
      </c>
      <c r="G849" t="s">
        <v>73</v>
      </c>
      <c r="H849">
        <v>5059182</v>
      </c>
      <c r="I849" t="s">
        <v>1493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100</v>
      </c>
      <c r="P849">
        <v>26</v>
      </c>
      <c r="Q849" t="s">
        <v>75</v>
      </c>
      <c r="R849" t="s">
        <v>1527</v>
      </c>
      <c r="S849" t="s">
        <v>76</v>
      </c>
      <c r="T849" t="s">
        <v>927</v>
      </c>
      <c r="U849">
        <v>44600</v>
      </c>
      <c r="V849">
        <v>-44600</v>
      </c>
    </row>
    <row r="850" spans="1:22">
      <c r="A850">
        <v>11211</v>
      </c>
      <c r="B850" t="s">
        <v>1498</v>
      </c>
      <c r="C850" t="s">
        <v>1499</v>
      </c>
      <c r="D850" t="s">
        <v>1493</v>
      </c>
      <c r="E850">
        <v>2</v>
      </c>
      <c r="F850" t="s">
        <v>160</v>
      </c>
      <c r="G850" t="s">
        <v>73</v>
      </c>
      <c r="H850">
        <v>4008923</v>
      </c>
      <c r="I850" t="s">
        <v>1493</v>
      </c>
      <c r="J850">
        <v>626000</v>
      </c>
      <c r="K850">
        <v>313000</v>
      </c>
      <c r="L850">
        <v>399600</v>
      </c>
      <c r="M850">
        <v>199800</v>
      </c>
      <c r="N850">
        <v>399600</v>
      </c>
      <c r="O850">
        <v>100</v>
      </c>
      <c r="P850">
        <v>0</v>
      </c>
      <c r="Q850" t="s">
        <v>75</v>
      </c>
      <c r="R850" t="s">
        <v>161</v>
      </c>
      <c r="S850" t="s">
        <v>122</v>
      </c>
      <c r="T850" t="s">
        <v>251</v>
      </c>
      <c r="U850">
        <v>0</v>
      </c>
      <c r="V850">
        <v>0</v>
      </c>
    </row>
    <row r="851" spans="1:22">
      <c r="A851">
        <v>10598</v>
      </c>
      <c r="B851" t="s">
        <v>566</v>
      </c>
      <c r="C851" t="s">
        <v>567</v>
      </c>
      <c r="D851" t="s">
        <v>860</v>
      </c>
      <c r="E851">
        <v>1</v>
      </c>
      <c r="F851" t="s">
        <v>102</v>
      </c>
      <c r="G851" t="s">
        <v>340</v>
      </c>
      <c r="H851">
        <v>7006067</v>
      </c>
      <c r="I851" t="s">
        <v>1493</v>
      </c>
      <c r="J851">
        <v>-46200</v>
      </c>
      <c r="K851">
        <v>46200</v>
      </c>
      <c r="L851">
        <v>-42042</v>
      </c>
      <c r="M851">
        <v>28833.600200000001</v>
      </c>
      <c r="N851">
        <v>-28833.600200000001</v>
      </c>
      <c r="O851">
        <v>100</v>
      </c>
      <c r="P851">
        <v>9</v>
      </c>
      <c r="Q851" t="s">
        <v>75</v>
      </c>
      <c r="R851" t="s">
        <v>1306</v>
      </c>
      <c r="S851" t="s">
        <v>76</v>
      </c>
      <c r="T851" t="s">
        <v>128</v>
      </c>
      <c r="U851">
        <v>0</v>
      </c>
      <c r="V851">
        <v>0</v>
      </c>
    </row>
    <row r="852" spans="1:22">
      <c r="A852">
        <v>10598</v>
      </c>
      <c r="B852" t="s">
        <v>134</v>
      </c>
      <c r="C852" t="s">
        <v>135</v>
      </c>
      <c r="D852" t="s">
        <v>860</v>
      </c>
      <c r="E852">
        <v>8.5</v>
      </c>
      <c r="F852" t="s">
        <v>102</v>
      </c>
      <c r="G852" t="s">
        <v>340</v>
      </c>
      <c r="H852">
        <v>7006067</v>
      </c>
      <c r="I852" t="s">
        <v>1493</v>
      </c>
      <c r="J852">
        <v>-197200</v>
      </c>
      <c r="K852">
        <v>23200</v>
      </c>
      <c r="L852">
        <v>-97750</v>
      </c>
      <c r="M852">
        <v>6800</v>
      </c>
      <c r="N852">
        <v>-57800</v>
      </c>
      <c r="O852">
        <v>100</v>
      </c>
      <c r="P852">
        <v>0</v>
      </c>
      <c r="Q852" t="s">
        <v>75</v>
      </c>
      <c r="R852" t="s">
        <v>1306</v>
      </c>
      <c r="S852" t="s">
        <v>76</v>
      </c>
      <c r="T852" t="s">
        <v>136</v>
      </c>
      <c r="U852">
        <v>0</v>
      </c>
      <c r="V852">
        <v>0</v>
      </c>
    </row>
    <row r="853" spans="1:22">
      <c r="A853">
        <v>10598</v>
      </c>
      <c r="B853" t="s">
        <v>139</v>
      </c>
      <c r="C853" t="s">
        <v>140</v>
      </c>
      <c r="D853" t="s">
        <v>860</v>
      </c>
      <c r="E853">
        <v>1</v>
      </c>
      <c r="F853" t="s">
        <v>102</v>
      </c>
      <c r="G853" t="s">
        <v>340</v>
      </c>
      <c r="H853">
        <v>7006067</v>
      </c>
      <c r="I853" t="s">
        <v>1493</v>
      </c>
      <c r="J853">
        <v>-2400</v>
      </c>
      <c r="K853">
        <v>2400</v>
      </c>
      <c r="L853">
        <v>-2184</v>
      </c>
      <c r="M853">
        <v>1634.7112</v>
      </c>
      <c r="N853">
        <v>-1634.7112</v>
      </c>
      <c r="O853">
        <v>100</v>
      </c>
      <c r="P853">
        <v>9</v>
      </c>
      <c r="Q853" t="s">
        <v>75</v>
      </c>
      <c r="R853" t="s">
        <v>1306</v>
      </c>
      <c r="S853" t="s">
        <v>76</v>
      </c>
      <c r="T853" t="s">
        <v>141</v>
      </c>
      <c r="U853">
        <v>0</v>
      </c>
      <c r="V853">
        <v>0</v>
      </c>
    </row>
    <row r="854" spans="1:22">
      <c r="A854">
        <v>10598</v>
      </c>
      <c r="B854" t="s">
        <v>129</v>
      </c>
      <c r="C854" t="s">
        <v>106</v>
      </c>
      <c r="D854" t="s">
        <v>860</v>
      </c>
      <c r="E854">
        <v>1</v>
      </c>
      <c r="F854" t="s">
        <v>102</v>
      </c>
      <c r="G854" t="s">
        <v>340</v>
      </c>
      <c r="H854">
        <v>7006067</v>
      </c>
      <c r="I854" t="s">
        <v>1493</v>
      </c>
      <c r="J854">
        <v>-56800</v>
      </c>
      <c r="K854">
        <v>56800</v>
      </c>
      <c r="L854">
        <v>-51688</v>
      </c>
      <c r="M854">
        <v>35587.619599999998</v>
      </c>
      <c r="N854">
        <v>-35587.619599999998</v>
      </c>
      <c r="O854">
        <v>100</v>
      </c>
      <c r="P854">
        <v>9</v>
      </c>
      <c r="Q854" t="s">
        <v>75</v>
      </c>
      <c r="R854" t="s">
        <v>1306</v>
      </c>
      <c r="S854" t="s">
        <v>76</v>
      </c>
      <c r="T854" t="s">
        <v>130</v>
      </c>
      <c r="U854">
        <v>0</v>
      </c>
      <c r="V854">
        <v>0</v>
      </c>
    </row>
    <row r="855" spans="1:22">
      <c r="A855">
        <v>10598</v>
      </c>
      <c r="B855" t="s">
        <v>339</v>
      </c>
      <c r="C855" t="s">
        <v>150</v>
      </c>
      <c r="D855" t="s">
        <v>860</v>
      </c>
      <c r="E855">
        <v>1</v>
      </c>
      <c r="F855" t="s">
        <v>102</v>
      </c>
      <c r="G855" t="s">
        <v>340</v>
      </c>
      <c r="H855">
        <v>7006067</v>
      </c>
      <c r="I855" t="s">
        <v>1493</v>
      </c>
      <c r="J855">
        <v>-205000</v>
      </c>
      <c r="K855">
        <v>205000</v>
      </c>
      <c r="L855">
        <v>-186550</v>
      </c>
      <c r="M855">
        <v>144156.51629999999</v>
      </c>
      <c r="N855">
        <v>-144156.51629999999</v>
      </c>
      <c r="O855">
        <v>100</v>
      </c>
      <c r="P855">
        <v>9</v>
      </c>
      <c r="Q855" t="s">
        <v>75</v>
      </c>
      <c r="R855" t="s">
        <v>1306</v>
      </c>
      <c r="S855" t="s">
        <v>76</v>
      </c>
      <c r="T855" t="s">
        <v>130</v>
      </c>
      <c r="U855">
        <v>0</v>
      </c>
      <c r="V855">
        <v>0</v>
      </c>
    </row>
    <row r="856" spans="1:22">
      <c r="A856">
        <v>10598</v>
      </c>
      <c r="B856" t="s">
        <v>131</v>
      </c>
      <c r="C856" t="s">
        <v>132</v>
      </c>
      <c r="D856" t="s">
        <v>860</v>
      </c>
      <c r="E856">
        <v>1</v>
      </c>
      <c r="F856" t="s">
        <v>102</v>
      </c>
      <c r="G856" t="s">
        <v>340</v>
      </c>
      <c r="H856">
        <v>7006067</v>
      </c>
      <c r="I856" t="s">
        <v>1493</v>
      </c>
      <c r="J856">
        <v>-284000</v>
      </c>
      <c r="K856">
        <v>284000</v>
      </c>
      <c r="L856">
        <v>-258440</v>
      </c>
      <c r="M856">
        <v>188390.69010000001</v>
      </c>
      <c r="N856">
        <v>-188390.69010000001</v>
      </c>
      <c r="O856">
        <v>100</v>
      </c>
      <c r="P856">
        <v>9</v>
      </c>
      <c r="Q856" t="s">
        <v>75</v>
      </c>
      <c r="R856" t="s">
        <v>1306</v>
      </c>
      <c r="S856" t="s">
        <v>76</v>
      </c>
      <c r="T856" t="s">
        <v>133</v>
      </c>
      <c r="U856">
        <v>0</v>
      </c>
      <c r="V856">
        <v>0</v>
      </c>
    </row>
    <row r="857" spans="1:22">
      <c r="A857">
        <v>10598</v>
      </c>
      <c r="B857" t="s">
        <v>108</v>
      </c>
      <c r="C857" t="s">
        <v>109</v>
      </c>
      <c r="D857" t="s">
        <v>860</v>
      </c>
      <c r="E857">
        <v>0.8</v>
      </c>
      <c r="F857" t="s">
        <v>102</v>
      </c>
      <c r="G857" t="s">
        <v>340</v>
      </c>
      <c r="H857">
        <v>7006067</v>
      </c>
      <c r="I857" t="s">
        <v>1493</v>
      </c>
      <c r="J857">
        <v>-31920</v>
      </c>
      <c r="K857">
        <v>39900</v>
      </c>
      <c r="L857">
        <v>-29047</v>
      </c>
      <c r="M857">
        <v>24896.006099999999</v>
      </c>
      <c r="N857">
        <v>-19916.80488</v>
      </c>
      <c r="O857">
        <v>100</v>
      </c>
      <c r="P857">
        <v>9</v>
      </c>
      <c r="Q857" t="s">
        <v>75</v>
      </c>
      <c r="R857" t="s">
        <v>1306</v>
      </c>
      <c r="S857" t="s">
        <v>76</v>
      </c>
      <c r="T857" t="s">
        <v>110</v>
      </c>
      <c r="U857">
        <v>0</v>
      </c>
      <c r="V857">
        <v>0</v>
      </c>
    </row>
    <row r="858" spans="1:22">
      <c r="A858">
        <v>10598</v>
      </c>
      <c r="B858" t="s">
        <v>108</v>
      </c>
      <c r="C858" t="s">
        <v>109</v>
      </c>
      <c r="D858" t="s">
        <v>860</v>
      </c>
      <c r="E858">
        <v>0.6</v>
      </c>
      <c r="F858" t="s">
        <v>102</v>
      </c>
      <c r="G858" t="s">
        <v>73</v>
      </c>
      <c r="H858">
        <v>5059173</v>
      </c>
      <c r="I858" t="s">
        <v>1493</v>
      </c>
      <c r="J858">
        <v>23940</v>
      </c>
      <c r="K858">
        <v>39900</v>
      </c>
      <c r="L858">
        <v>21785</v>
      </c>
      <c r="M858">
        <v>25248.037899999999</v>
      </c>
      <c r="N858">
        <v>15148.822740000001</v>
      </c>
      <c r="O858">
        <v>100</v>
      </c>
      <c r="P858">
        <v>9</v>
      </c>
      <c r="Q858" t="s">
        <v>75</v>
      </c>
      <c r="R858" t="s">
        <v>1306</v>
      </c>
      <c r="S858" t="s">
        <v>76</v>
      </c>
      <c r="T858" t="s">
        <v>110</v>
      </c>
      <c r="U858">
        <v>0</v>
      </c>
      <c r="V858">
        <v>0</v>
      </c>
    </row>
    <row r="859" spans="1:22">
      <c r="A859">
        <v>10598</v>
      </c>
      <c r="B859" t="s">
        <v>566</v>
      </c>
      <c r="C859" t="s">
        <v>567</v>
      </c>
      <c r="D859" t="s">
        <v>860</v>
      </c>
      <c r="E859">
        <v>1</v>
      </c>
      <c r="F859" t="s">
        <v>102</v>
      </c>
      <c r="G859" t="s">
        <v>73</v>
      </c>
      <c r="H859">
        <v>5059173</v>
      </c>
      <c r="I859" t="s">
        <v>1493</v>
      </c>
      <c r="J859">
        <v>46200</v>
      </c>
      <c r="K859">
        <v>46200</v>
      </c>
      <c r="L859">
        <v>42042</v>
      </c>
      <c r="M859">
        <v>28833.600200000001</v>
      </c>
      <c r="N859">
        <v>28833.600200000001</v>
      </c>
      <c r="O859">
        <v>100</v>
      </c>
      <c r="P859">
        <v>9</v>
      </c>
      <c r="Q859" t="s">
        <v>75</v>
      </c>
      <c r="R859" t="s">
        <v>1306</v>
      </c>
      <c r="S859" t="s">
        <v>76</v>
      </c>
      <c r="T859" t="s">
        <v>128</v>
      </c>
      <c r="U859">
        <v>0</v>
      </c>
      <c r="V859">
        <v>0</v>
      </c>
    </row>
    <row r="860" spans="1:22">
      <c r="A860">
        <v>10598</v>
      </c>
      <c r="B860" t="s">
        <v>134</v>
      </c>
      <c r="C860" t="s">
        <v>135</v>
      </c>
      <c r="D860" t="s">
        <v>860</v>
      </c>
      <c r="E860">
        <v>8.5</v>
      </c>
      <c r="F860" t="s">
        <v>102</v>
      </c>
      <c r="G860" t="s">
        <v>73</v>
      </c>
      <c r="H860">
        <v>5059173</v>
      </c>
      <c r="I860" t="s">
        <v>1493</v>
      </c>
      <c r="J860">
        <v>197200</v>
      </c>
      <c r="K860">
        <v>23200</v>
      </c>
      <c r="L860">
        <v>97750</v>
      </c>
      <c r="M860">
        <v>6800</v>
      </c>
      <c r="N860">
        <v>57800</v>
      </c>
      <c r="O860">
        <v>100</v>
      </c>
      <c r="P860">
        <v>0</v>
      </c>
      <c r="Q860" t="s">
        <v>75</v>
      </c>
      <c r="R860" t="s">
        <v>1306</v>
      </c>
      <c r="S860" t="s">
        <v>76</v>
      </c>
      <c r="T860" t="s">
        <v>136</v>
      </c>
      <c r="U860">
        <v>0</v>
      </c>
      <c r="V860">
        <v>0</v>
      </c>
    </row>
    <row r="861" spans="1:22">
      <c r="A861">
        <v>10598</v>
      </c>
      <c r="B861" t="s">
        <v>139</v>
      </c>
      <c r="C861" t="s">
        <v>140</v>
      </c>
      <c r="D861" t="s">
        <v>860</v>
      </c>
      <c r="E861">
        <v>1</v>
      </c>
      <c r="F861" t="s">
        <v>102</v>
      </c>
      <c r="G861" t="s">
        <v>73</v>
      </c>
      <c r="H861">
        <v>5059173</v>
      </c>
      <c r="I861" t="s">
        <v>1493</v>
      </c>
      <c r="J861">
        <v>2400</v>
      </c>
      <c r="K861">
        <v>2400</v>
      </c>
      <c r="L861">
        <v>2184</v>
      </c>
      <c r="M861">
        <v>1634.7112</v>
      </c>
      <c r="N861">
        <v>1634.7112</v>
      </c>
      <c r="O861">
        <v>100</v>
      </c>
      <c r="P861">
        <v>9</v>
      </c>
      <c r="Q861" t="s">
        <v>75</v>
      </c>
      <c r="R861" t="s">
        <v>1306</v>
      </c>
      <c r="S861" t="s">
        <v>76</v>
      </c>
      <c r="T861" t="s">
        <v>141</v>
      </c>
      <c r="U861">
        <v>0</v>
      </c>
      <c r="V861">
        <v>0</v>
      </c>
    </row>
    <row r="862" spans="1:22">
      <c r="A862">
        <v>10598</v>
      </c>
      <c r="B862" t="s">
        <v>129</v>
      </c>
      <c r="C862" t="s">
        <v>106</v>
      </c>
      <c r="D862" t="s">
        <v>860</v>
      </c>
      <c r="E862">
        <v>1</v>
      </c>
      <c r="F862" t="s">
        <v>102</v>
      </c>
      <c r="G862" t="s">
        <v>73</v>
      </c>
      <c r="H862">
        <v>5059173</v>
      </c>
      <c r="I862" t="s">
        <v>1493</v>
      </c>
      <c r="J862">
        <v>56800</v>
      </c>
      <c r="K862">
        <v>56800</v>
      </c>
      <c r="L862">
        <v>51688</v>
      </c>
      <c r="M862">
        <v>35587.619599999998</v>
      </c>
      <c r="N862">
        <v>35587.619599999998</v>
      </c>
      <c r="O862">
        <v>100</v>
      </c>
      <c r="P862">
        <v>9</v>
      </c>
      <c r="Q862" t="s">
        <v>75</v>
      </c>
      <c r="R862" t="s">
        <v>1306</v>
      </c>
      <c r="S862" t="s">
        <v>76</v>
      </c>
      <c r="T862" t="s">
        <v>130</v>
      </c>
      <c r="U862">
        <v>0</v>
      </c>
      <c r="V862">
        <v>0</v>
      </c>
    </row>
    <row r="863" spans="1:22">
      <c r="A863">
        <v>10598</v>
      </c>
      <c r="B863" t="s">
        <v>339</v>
      </c>
      <c r="C863" t="s">
        <v>150</v>
      </c>
      <c r="D863" t="s">
        <v>860</v>
      </c>
      <c r="E863">
        <v>1</v>
      </c>
      <c r="F863" t="s">
        <v>102</v>
      </c>
      <c r="G863" t="s">
        <v>73</v>
      </c>
      <c r="H863">
        <v>5059173</v>
      </c>
      <c r="I863" t="s">
        <v>1493</v>
      </c>
      <c r="J863">
        <v>205000</v>
      </c>
      <c r="K863">
        <v>205000</v>
      </c>
      <c r="L863">
        <v>186550</v>
      </c>
      <c r="M863">
        <v>144156.51629999999</v>
      </c>
      <c r="N863">
        <v>144156.51629999999</v>
      </c>
      <c r="O863">
        <v>100</v>
      </c>
      <c r="P863">
        <v>9</v>
      </c>
      <c r="Q863" t="s">
        <v>75</v>
      </c>
      <c r="R863" t="s">
        <v>1306</v>
      </c>
      <c r="S863" t="s">
        <v>76</v>
      </c>
      <c r="T863" t="s">
        <v>130</v>
      </c>
      <c r="U863">
        <v>0</v>
      </c>
      <c r="V863">
        <v>0</v>
      </c>
    </row>
    <row r="864" spans="1:22">
      <c r="A864">
        <v>10598</v>
      </c>
      <c r="B864" t="s">
        <v>131</v>
      </c>
      <c r="C864" t="s">
        <v>132</v>
      </c>
      <c r="D864" t="s">
        <v>860</v>
      </c>
      <c r="E864">
        <v>1</v>
      </c>
      <c r="F864" t="s">
        <v>102</v>
      </c>
      <c r="G864" t="s">
        <v>73</v>
      </c>
      <c r="H864">
        <v>5059173</v>
      </c>
      <c r="I864" t="s">
        <v>1493</v>
      </c>
      <c r="J864">
        <v>284000</v>
      </c>
      <c r="K864">
        <v>284000</v>
      </c>
      <c r="L864">
        <v>258440</v>
      </c>
      <c r="M864">
        <v>188390.69010000001</v>
      </c>
      <c r="N864">
        <v>188390.69010000001</v>
      </c>
      <c r="O864">
        <v>100</v>
      </c>
      <c r="P864">
        <v>9</v>
      </c>
      <c r="Q864" t="s">
        <v>75</v>
      </c>
      <c r="R864" t="s">
        <v>1306</v>
      </c>
      <c r="S864" t="s">
        <v>76</v>
      </c>
      <c r="T864" t="s">
        <v>133</v>
      </c>
      <c r="U864">
        <v>0</v>
      </c>
      <c r="V864">
        <v>0</v>
      </c>
    </row>
    <row r="865" spans="1:22">
      <c r="A865">
        <v>60505</v>
      </c>
      <c r="B865" t="s">
        <v>1347</v>
      </c>
      <c r="C865" t="s">
        <v>1348</v>
      </c>
      <c r="D865" t="s">
        <v>1484</v>
      </c>
      <c r="E865">
        <v>1</v>
      </c>
      <c r="F865" t="s">
        <v>803</v>
      </c>
      <c r="G865" t="s">
        <v>340</v>
      </c>
      <c r="H865">
        <v>7006068</v>
      </c>
      <c r="I865" t="s">
        <v>1493</v>
      </c>
      <c r="J865">
        <v>-25000</v>
      </c>
      <c r="K865">
        <v>25000</v>
      </c>
      <c r="L865">
        <v>-19750</v>
      </c>
      <c r="M865">
        <v>19276</v>
      </c>
      <c r="N865">
        <v>-19276</v>
      </c>
      <c r="O865">
        <v>100</v>
      </c>
      <c r="P865">
        <v>21</v>
      </c>
      <c r="Q865" t="s">
        <v>75</v>
      </c>
      <c r="R865" t="s">
        <v>1349</v>
      </c>
      <c r="S865" t="s">
        <v>195</v>
      </c>
      <c r="T865" t="s">
        <v>702</v>
      </c>
      <c r="U865">
        <v>0</v>
      </c>
      <c r="V865">
        <v>0</v>
      </c>
    </row>
    <row r="866" spans="1:22">
      <c r="A866">
        <v>60505</v>
      </c>
      <c r="B866" t="s">
        <v>1347</v>
      </c>
      <c r="C866" t="s">
        <v>1348</v>
      </c>
      <c r="D866" t="s">
        <v>1484</v>
      </c>
      <c r="E866">
        <v>1</v>
      </c>
      <c r="F866" t="s">
        <v>803</v>
      </c>
      <c r="G866" t="s">
        <v>73</v>
      </c>
      <c r="H866">
        <v>5059174</v>
      </c>
      <c r="I866" t="s">
        <v>1493</v>
      </c>
      <c r="J866">
        <v>25000</v>
      </c>
      <c r="K866">
        <v>25000</v>
      </c>
      <c r="L866">
        <v>19276</v>
      </c>
      <c r="M866">
        <v>19276</v>
      </c>
      <c r="N866">
        <v>19276</v>
      </c>
      <c r="O866">
        <v>100</v>
      </c>
      <c r="P866">
        <v>21</v>
      </c>
      <c r="Q866" t="s">
        <v>75</v>
      </c>
      <c r="R866" t="s">
        <v>1349</v>
      </c>
      <c r="S866" t="s">
        <v>195</v>
      </c>
      <c r="T866" t="s">
        <v>702</v>
      </c>
      <c r="U866">
        <v>0</v>
      </c>
      <c r="V866">
        <v>0</v>
      </c>
    </row>
    <row r="867" spans="1:22">
      <c r="A867">
        <v>10235</v>
      </c>
      <c r="B867" t="s">
        <v>1061</v>
      </c>
      <c r="C867" t="s">
        <v>778</v>
      </c>
      <c r="D867" t="s">
        <v>254</v>
      </c>
      <c r="E867">
        <v>1</v>
      </c>
      <c r="F867" t="s">
        <v>72</v>
      </c>
      <c r="G867" t="s">
        <v>340</v>
      </c>
      <c r="H867">
        <v>7006069</v>
      </c>
      <c r="I867" t="s">
        <v>1493</v>
      </c>
      <c r="J867">
        <v>-693000</v>
      </c>
      <c r="K867">
        <v>693000</v>
      </c>
      <c r="L867">
        <v>-526680</v>
      </c>
      <c r="M867">
        <v>471240</v>
      </c>
      <c r="N867">
        <v>-471240</v>
      </c>
      <c r="O867">
        <v>100</v>
      </c>
      <c r="P867">
        <v>24</v>
      </c>
      <c r="T867" t="s">
        <v>779</v>
      </c>
      <c r="U867">
        <v>0</v>
      </c>
      <c r="V867">
        <v>0</v>
      </c>
    </row>
    <row r="868" spans="1:22">
      <c r="A868">
        <v>10235</v>
      </c>
      <c r="B868" t="s">
        <v>1057</v>
      </c>
      <c r="C868" t="s">
        <v>1058</v>
      </c>
      <c r="D868" t="s">
        <v>254</v>
      </c>
      <c r="E868">
        <v>1</v>
      </c>
      <c r="F868" t="s">
        <v>72</v>
      </c>
      <c r="G868" t="s">
        <v>340</v>
      </c>
      <c r="H868">
        <v>7006069</v>
      </c>
      <c r="I868" t="s">
        <v>1493</v>
      </c>
      <c r="J868">
        <v>-25300</v>
      </c>
      <c r="K868">
        <v>25300</v>
      </c>
      <c r="L868">
        <v>-19987</v>
      </c>
      <c r="M868">
        <v>17963</v>
      </c>
      <c r="N868">
        <v>-17963</v>
      </c>
      <c r="O868">
        <v>100</v>
      </c>
      <c r="P868">
        <v>21</v>
      </c>
      <c r="T868" t="s">
        <v>1059</v>
      </c>
      <c r="U868">
        <v>0</v>
      </c>
      <c r="V868">
        <v>0</v>
      </c>
    </row>
    <row r="869" spans="1:22">
      <c r="A869">
        <v>10235</v>
      </c>
      <c r="B869" t="s">
        <v>1060</v>
      </c>
      <c r="C869" t="s">
        <v>1058</v>
      </c>
      <c r="D869" t="s">
        <v>254</v>
      </c>
      <c r="E869">
        <v>1</v>
      </c>
      <c r="F869" t="s">
        <v>72</v>
      </c>
      <c r="G869" t="s">
        <v>340</v>
      </c>
      <c r="H869">
        <v>7006069</v>
      </c>
      <c r="I869" t="s">
        <v>1493</v>
      </c>
      <c r="J869">
        <v>-25300</v>
      </c>
      <c r="K869">
        <v>25300</v>
      </c>
      <c r="L869">
        <v>-19987</v>
      </c>
      <c r="M869">
        <v>17963</v>
      </c>
      <c r="N869">
        <v>-17963</v>
      </c>
      <c r="O869">
        <v>100</v>
      </c>
      <c r="P869">
        <v>21</v>
      </c>
      <c r="T869" t="s">
        <v>1059</v>
      </c>
      <c r="U869">
        <v>0</v>
      </c>
      <c r="V869">
        <v>0</v>
      </c>
    </row>
    <row r="870" spans="1:22">
      <c r="A870">
        <v>10235</v>
      </c>
      <c r="B870" t="s">
        <v>1050</v>
      </c>
      <c r="C870" t="s">
        <v>286</v>
      </c>
      <c r="D870" t="s">
        <v>254</v>
      </c>
      <c r="E870">
        <v>4</v>
      </c>
      <c r="F870" t="s">
        <v>72</v>
      </c>
      <c r="G870" t="s">
        <v>340</v>
      </c>
      <c r="H870">
        <v>7006069</v>
      </c>
      <c r="I870" t="s">
        <v>1493</v>
      </c>
      <c r="J870">
        <v>-13600</v>
      </c>
      <c r="K870">
        <v>3400</v>
      </c>
      <c r="L870">
        <v>-10744</v>
      </c>
      <c r="M870">
        <v>2414</v>
      </c>
      <c r="N870">
        <v>-9656</v>
      </c>
      <c r="O870">
        <v>100</v>
      </c>
      <c r="P870">
        <v>21</v>
      </c>
      <c r="T870" t="s">
        <v>85</v>
      </c>
      <c r="U870">
        <v>0</v>
      </c>
      <c r="V870">
        <v>0</v>
      </c>
    </row>
    <row r="871" spans="1:22">
      <c r="A871">
        <v>10235</v>
      </c>
      <c r="B871" t="s">
        <v>1052</v>
      </c>
      <c r="C871" t="s">
        <v>667</v>
      </c>
      <c r="D871" t="s">
        <v>254</v>
      </c>
      <c r="E871">
        <v>4</v>
      </c>
      <c r="F871" t="s">
        <v>72</v>
      </c>
      <c r="G871" t="s">
        <v>340</v>
      </c>
      <c r="H871">
        <v>7006069</v>
      </c>
      <c r="I871" t="s">
        <v>1493</v>
      </c>
      <c r="J871">
        <v>-97200</v>
      </c>
      <c r="K871">
        <v>24300</v>
      </c>
      <c r="L871">
        <v>-76788</v>
      </c>
      <c r="M871">
        <v>17253</v>
      </c>
      <c r="N871">
        <v>-69012</v>
      </c>
      <c r="O871">
        <v>100</v>
      </c>
      <c r="P871">
        <v>21</v>
      </c>
      <c r="T871" t="s">
        <v>85</v>
      </c>
      <c r="U871">
        <v>0</v>
      </c>
      <c r="V871">
        <v>0</v>
      </c>
    </row>
    <row r="872" spans="1:22">
      <c r="A872">
        <v>10235</v>
      </c>
      <c r="B872" t="s">
        <v>1055</v>
      </c>
      <c r="C872" t="s">
        <v>796</v>
      </c>
      <c r="D872" t="s">
        <v>254</v>
      </c>
      <c r="E872">
        <v>2</v>
      </c>
      <c r="F872" t="s">
        <v>72</v>
      </c>
      <c r="G872" t="s">
        <v>340</v>
      </c>
      <c r="H872">
        <v>7006069</v>
      </c>
      <c r="I872" t="s">
        <v>1493</v>
      </c>
      <c r="J872">
        <v>-47400</v>
      </c>
      <c r="K872">
        <v>23700</v>
      </c>
      <c r="L872">
        <v>-37446</v>
      </c>
      <c r="M872">
        <v>16827</v>
      </c>
      <c r="N872">
        <v>-33654</v>
      </c>
      <c r="O872">
        <v>100</v>
      </c>
      <c r="P872">
        <v>21</v>
      </c>
      <c r="T872" t="s">
        <v>85</v>
      </c>
      <c r="U872">
        <v>0</v>
      </c>
      <c r="V872">
        <v>0</v>
      </c>
    </row>
    <row r="873" spans="1:22">
      <c r="A873">
        <v>10235</v>
      </c>
      <c r="B873" t="s">
        <v>784</v>
      </c>
      <c r="C873" t="s">
        <v>552</v>
      </c>
      <c r="D873" t="s">
        <v>254</v>
      </c>
      <c r="E873">
        <v>10</v>
      </c>
      <c r="F873" t="s">
        <v>72</v>
      </c>
      <c r="G873" t="s">
        <v>340</v>
      </c>
      <c r="H873">
        <v>7006069</v>
      </c>
      <c r="I873" t="s">
        <v>1493</v>
      </c>
      <c r="J873">
        <v>-44000</v>
      </c>
      <c r="K873">
        <v>4400</v>
      </c>
      <c r="L873">
        <v>-34760</v>
      </c>
      <c r="M873">
        <v>3041.3334</v>
      </c>
      <c r="N873">
        <v>-30413.333999999999</v>
      </c>
      <c r="O873">
        <v>100</v>
      </c>
      <c r="P873">
        <v>21</v>
      </c>
      <c r="T873" t="s">
        <v>447</v>
      </c>
      <c r="U873">
        <v>0</v>
      </c>
      <c r="V873">
        <v>0</v>
      </c>
    </row>
    <row r="874" spans="1:22">
      <c r="A874">
        <v>10235</v>
      </c>
      <c r="B874" t="s">
        <v>1056</v>
      </c>
      <c r="C874" t="s">
        <v>796</v>
      </c>
      <c r="D874" t="s">
        <v>254</v>
      </c>
      <c r="E874">
        <v>6</v>
      </c>
      <c r="F874" t="s">
        <v>72</v>
      </c>
      <c r="G874" t="s">
        <v>340</v>
      </c>
      <c r="H874">
        <v>7006069</v>
      </c>
      <c r="I874" t="s">
        <v>1493</v>
      </c>
      <c r="J874">
        <v>-111000</v>
      </c>
      <c r="K874">
        <v>18500</v>
      </c>
      <c r="L874">
        <v>-87690</v>
      </c>
      <c r="M874">
        <v>13135</v>
      </c>
      <c r="N874">
        <v>-78810</v>
      </c>
      <c r="O874">
        <v>100</v>
      </c>
      <c r="P874">
        <v>21</v>
      </c>
      <c r="T874" t="s">
        <v>85</v>
      </c>
      <c r="U874">
        <v>0</v>
      </c>
      <c r="V874">
        <v>0</v>
      </c>
    </row>
    <row r="875" spans="1:22">
      <c r="A875">
        <v>10235</v>
      </c>
      <c r="B875" t="s">
        <v>1053</v>
      </c>
      <c r="C875" t="s">
        <v>1054</v>
      </c>
      <c r="D875" t="s">
        <v>254</v>
      </c>
      <c r="E875">
        <v>2</v>
      </c>
      <c r="F875" t="s">
        <v>72</v>
      </c>
      <c r="G875" t="s">
        <v>340</v>
      </c>
      <c r="H875">
        <v>7006069</v>
      </c>
      <c r="I875" t="s">
        <v>1493</v>
      </c>
      <c r="J875">
        <v>-42400</v>
      </c>
      <c r="K875">
        <v>21200</v>
      </c>
      <c r="L875">
        <v>-33496</v>
      </c>
      <c r="M875">
        <v>15052</v>
      </c>
      <c r="N875">
        <v>-30104</v>
      </c>
      <c r="O875">
        <v>100</v>
      </c>
      <c r="P875">
        <v>21</v>
      </c>
      <c r="T875" t="s">
        <v>85</v>
      </c>
      <c r="U875">
        <v>0</v>
      </c>
      <c r="V875">
        <v>0</v>
      </c>
    </row>
    <row r="876" spans="1:22">
      <c r="A876">
        <v>10235</v>
      </c>
      <c r="B876" t="s">
        <v>793</v>
      </c>
      <c r="C876" t="s">
        <v>794</v>
      </c>
      <c r="D876" t="s">
        <v>254</v>
      </c>
      <c r="E876">
        <v>2</v>
      </c>
      <c r="F876" t="s">
        <v>72</v>
      </c>
      <c r="G876" t="s">
        <v>340</v>
      </c>
      <c r="H876">
        <v>7006069</v>
      </c>
      <c r="I876" t="s">
        <v>1493</v>
      </c>
      <c r="J876">
        <v>-5000</v>
      </c>
      <c r="K876">
        <v>2500</v>
      </c>
      <c r="L876">
        <v>-3800</v>
      </c>
      <c r="M876">
        <v>1757.1429000000001</v>
      </c>
      <c r="N876">
        <v>-3514.2858000000001</v>
      </c>
      <c r="O876">
        <v>100</v>
      </c>
      <c r="P876">
        <v>24</v>
      </c>
      <c r="T876" t="s">
        <v>779</v>
      </c>
      <c r="U876">
        <v>0</v>
      </c>
      <c r="V876">
        <v>0</v>
      </c>
    </row>
    <row r="877" spans="1:22">
      <c r="A877">
        <v>10235</v>
      </c>
      <c r="B877" t="s">
        <v>895</v>
      </c>
      <c r="C877" t="s">
        <v>333</v>
      </c>
      <c r="D877" t="s">
        <v>254</v>
      </c>
      <c r="E877">
        <v>3</v>
      </c>
      <c r="F877" t="s">
        <v>72</v>
      </c>
      <c r="G877" t="s">
        <v>340</v>
      </c>
      <c r="H877">
        <v>7006069</v>
      </c>
      <c r="I877" t="s">
        <v>1493</v>
      </c>
      <c r="J877">
        <v>-31800</v>
      </c>
      <c r="K877">
        <v>10600</v>
      </c>
      <c r="L877">
        <v>-25122</v>
      </c>
      <c r="M877">
        <v>7620</v>
      </c>
      <c r="N877">
        <v>-22860</v>
      </c>
      <c r="O877">
        <v>100</v>
      </c>
      <c r="P877">
        <v>21</v>
      </c>
      <c r="T877" t="s">
        <v>85</v>
      </c>
      <c r="U877">
        <v>0</v>
      </c>
      <c r="V877">
        <v>0</v>
      </c>
    </row>
    <row r="878" spans="1:22">
      <c r="A878">
        <v>10235</v>
      </c>
      <c r="B878" t="s">
        <v>1048</v>
      </c>
      <c r="C878" t="s">
        <v>1049</v>
      </c>
      <c r="D878" t="s">
        <v>254</v>
      </c>
      <c r="E878">
        <v>3</v>
      </c>
      <c r="F878" t="s">
        <v>72</v>
      </c>
      <c r="G878" t="s">
        <v>340</v>
      </c>
      <c r="H878">
        <v>7006069</v>
      </c>
      <c r="I878" t="s">
        <v>1493</v>
      </c>
      <c r="J878">
        <v>-11100</v>
      </c>
      <c r="K878">
        <v>3700</v>
      </c>
      <c r="L878">
        <v>-8769</v>
      </c>
      <c r="M878">
        <v>2627</v>
      </c>
      <c r="N878">
        <v>-7881</v>
      </c>
      <c r="O878">
        <v>100</v>
      </c>
      <c r="P878">
        <v>21</v>
      </c>
      <c r="T878" t="s">
        <v>480</v>
      </c>
      <c r="U878">
        <v>0</v>
      </c>
      <c r="V878">
        <v>0</v>
      </c>
    </row>
    <row r="879" spans="1:22">
      <c r="A879">
        <v>10235</v>
      </c>
      <c r="B879" t="s">
        <v>1051</v>
      </c>
      <c r="C879" t="s">
        <v>417</v>
      </c>
      <c r="D879" t="s">
        <v>254</v>
      </c>
      <c r="E879">
        <v>4</v>
      </c>
      <c r="F879" t="s">
        <v>72</v>
      </c>
      <c r="G879" t="s">
        <v>340</v>
      </c>
      <c r="H879">
        <v>7006069</v>
      </c>
      <c r="I879" t="s">
        <v>1493</v>
      </c>
      <c r="J879">
        <v>-4400</v>
      </c>
      <c r="K879">
        <v>1100</v>
      </c>
      <c r="L879">
        <v>-3476</v>
      </c>
      <c r="M879">
        <v>781</v>
      </c>
      <c r="N879">
        <v>-3124</v>
      </c>
      <c r="O879">
        <v>100</v>
      </c>
      <c r="P879">
        <v>21</v>
      </c>
      <c r="T879" t="s">
        <v>172</v>
      </c>
      <c r="U879">
        <v>0</v>
      </c>
      <c r="V879">
        <v>0</v>
      </c>
    </row>
    <row r="880" spans="1:22">
      <c r="A880">
        <v>10235</v>
      </c>
      <c r="B880" t="s">
        <v>1115</v>
      </c>
      <c r="C880" t="s">
        <v>440</v>
      </c>
      <c r="D880" t="s">
        <v>254</v>
      </c>
      <c r="E880">
        <v>2</v>
      </c>
      <c r="F880" t="s">
        <v>72</v>
      </c>
      <c r="G880" t="s">
        <v>340</v>
      </c>
      <c r="H880">
        <v>7006069</v>
      </c>
      <c r="I880" t="s">
        <v>1493</v>
      </c>
      <c r="J880">
        <v>-71400</v>
      </c>
      <c r="K880">
        <v>35700</v>
      </c>
      <c r="L880">
        <v>-56406</v>
      </c>
      <c r="M880">
        <v>25347</v>
      </c>
      <c r="N880">
        <v>-50694</v>
      </c>
      <c r="O880">
        <v>100</v>
      </c>
      <c r="P880">
        <v>21</v>
      </c>
      <c r="T880" t="s">
        <v>1116</v>
      </c>
      <c r="U880">
        <v>0</v>
      </c>
      <c r="V880">
        <v>0</v>
      </c>
    </row>
    <row r="881" spans="1:22">
      <c r="A881">
        <v>10235</v>
      </c>
      <c r="B881" t="s">
        <v>1114</v>
      </c>
      <c r="C881" t="s">
        <v>140</v>
      </c>
      <c r="D881" t="s">
        <v>254</v>
      </c>
      <c r="E881">
        <v>1</v>
      </c>
      <c r="F881" t="s">
        <v>72</v>
      </c>
      <c r="G881" t="s">
        <v>340</v>
      </c>
      <c r="H881">
        <v>7006069</v>
      </c>
      <c r="I881" t="s">
        <v>1493</v>
      </c>
      <c r="J881">
        <v>-24900</v>
      </c>
      <c r="K881">
        <v>24900</v>
      </c>
      <c r="L881">
        <v>-19671</v>
      </c>
      <c r="M881">
        <v>17679</v>
      </c>
      <c r="N881">
        <v>-17679</v>
      </c>
      <c r="O881">
        <v>100</v>
      </c>
      <c r="P881">
        <v>21</v>
      </c>
      <c r="T881" t="s">
        <v>598</v>
      </c>
      <c r="U881">
        <v>0</v>
      </c>
      <c r="V881">
        <v>0</v>
      </c>
    </row>
    <row r="882" spans="1:22">
      <c r="A882">
        <v>10235</v>
      </c>
      <c r="B882" t="s">
        <v>1061</v>
      </c>
      <c r="C882" t="s">
        <v>778</v>
      </c>
      <c r="D882" t="s">
        <v>254</v>
      </c>
      <c r="E882">
        <v>1</v>
      </c>
      <c r="F882" t="s">
        <v>72</v>
      </c>
      <c r="G882" t="s">
        <v>73</v>
      </c>
      <c r="H882">
        <v>5059175</v>
      </c>
      <c r="I882" t="s">
        <v>1493</v>
      </c>
      <c r="J882">
        <v>693000</v>
      </c>
      <c r="K882">
        <v>693000</v>
      </c>
      <c r="L882">
        <v>526680</v>
      </c>
      <c r="M882">
        <v>471240</v>
      </c>
      <c r="N882">
        <v>471240</v>
      </c>
      <c r="O882">
        <v>100</v>
      </c>
      <c r="P882">
        <v>24</v>
      </c>
      <c r="T882" t="s">
        <v>779</v>
      </c>
      <c r="U882">
        <v>0</v>
      </c>
      <c r="V882">
        <v>0</v>
      </c>
    </row>
    <row r="883" spans="1:22">
      <c r="A883">
        <v>10235</v>
      </c>
      <c r="B883" t="s">
        <v>1057</v>
      </c>
      <c r="C883" t="s">
        <v>1058</v>
      </c>
      <c r="D883" t="s">
        <v>254</v>
      </c>
      <c r="E883">
        <v>1</v>
      </c>
      <c r="F883" t="s">
        <v>72</v>
      </c>
      <c r="G883" t="s">
        <v>73</v>
      </c>
      <c r="H883">
        <v>5059175</v>
      </c>
      <c r="I883" t="s">
        <v>1493</v>
      </c>
      <c r="J883">
        <v>25300</v>
      </c>
      <c r="K883">
        <v>25300</v>
      </c>
      <c r="L883">
        <v>19987</v>
      </c>
      <c r="M883">
        <v>17963</v>
      </c>
      <c r="N883">
        <v>17963</v>
      </c>
      <c r="O883">
        <v>100</v>
      </c>
      <c r="P883">
        <v>21</v>
      </c>
      <c r="T883" t="s">
        <v>1059</v>
      </c>
      <c r="U883">
        <v>0</v>
      </c>
      <c r="V883">
        <v>0</v>
      </c>
    </row>
    <row r="884" spans="1:22">
      <c r="A884">
        <v>10235</v>
      </c>
      <c r="B884" t="s">
        <v>1060</v>
      </c>
      <c r="C884" t="s">
        <v>1058</v>
      </c>
      <c r="D884" t="s">
        <v>254</v>
      </c>
      <c r="E884">
        <v>1</v>
      </c>
      <c r="F884" t="s">
        <v>72</v>
      </c>
      <c r="G884" t="s">
        <v>73</v>
      </c>
      <c r="H884">
        <v>5059175</v>
      </c>
      <c r="I884" t="s">
        <v>1493</v>
      </c>
      <c r="J884">
        <v>25300</v>
      </c>
      <c r="K884">
        <v>25300</v>
      </c>
      <c r="L884">
        <v>19987</v>
      </c>
      <c r="M884">
        <v>17963</v>
      </c>
      <c r="N884">
        <v>17963</v>
      </c>
      <c r="O884">
        <v>100</v>
      </c>
      <c r="P884">
        <v>21</v>
      </c>
      <c r="T884" t="s">
        <v>1059</v>
      </c>
      <c r="U884">
        <v>0</v>
      </c>
      <c r="V884">
        <v>0</v>
      </c>
    </row>
    <row r="885" spans="1:22">
      <c r="A885">
        <v>10235</v>
      </c>
      <c r="B885" t="s">
        <v>1050</v>
      </c>
      <c r="C885" t="s">
        <v>286</v>
      </c>
      <c r="D885" t="s">
        <v>254</v>
      </c>
      <c r="E885">
        <v>4</v>
      </c>
      <c r="F885" t="s">
        <v>72</v>
      </c>
      <c r="G885" t="s">
        <v>73</v>
      </c>
      <c r="H885">
        <v>5059175</v>
      </c>
      <c r="I885" t="s">
        <v>1493</v>
      </c>
      <c r="J885">
        <v>13600</v>
      </c>
      <c r="K885">
        <v>3400</v>
      </c>
      <c r="L885">
        <v>10744</v>
      </c>
      <c r="M885">
        <v>2414</v>
      </c>
      <c r="N885">
        <v>9656</v>
      </c>
      <c r="O885">
        <v>100</v>
      </c>
      <c r="P885">
        <v>21</v>
      </c>
      <c r="T885" t="s">
        <v>85</v>
      </c>
      <c r="U885">
        <v>0</v>
      </c>
      <c r="V885">
        <v>0</v>
      </c>
    </row>
    <row r="886" spans="1:22">
      <c r="A886">
        <v>10235</v>
      </c>
      <c r="B886" t="s">
        <v>1052</v>
      </c>
      <c r="C886" t="s">
        <v>667</v>
      </c>
      <c r="D886" t="s">
        <v>254</v>
      </c>
      <c r="E886">
        <v>4</v>
      </c>
      <c r="F886" t="s">
        <v>72</v>
      </c>
      <c r="G886" t="s">
        <v>73</v>
      </c>
      <c r="H886">
        <v>5059175</v>
      </c>
      <c r="I886" t="s">
        <v>1493</v>
      </c>
      <c r="J886">
        <v>97200</v>
      </c>
      <c r="K886">
        <v>24300</v>
      </c>
      <c r="L886">
        <v>76788</v>
      </c>
      <c r="M886">
        <v>17253</v>
      </c>
      <c r="N886">
        <v>69012</v>
      </c>
      <c r="O886">
        <v>100</v>
      </c>
      <c r="P886">
        <v>21</v>
      </c>
      <c r="T886" t="s">
        <v>85</v>
      </c>
      <c r="U886">
        <v>0</v>
      </c>
      <c r="V886">
        <v>0</v>
      </c>
    </row>
    <row r="887" spans="1:22">
      <c r="A887">
        <v>10235</v>
      </c>
      <c r="B887" t="s">
        <v>1055</v>
      </c>
      <c r="C887" t="s">
        <v>796</v>
      </c>
      <c r="D887" t="s">
        <v>254</v>
      </c>
      <c r="E887">
        <v>2</v>
      </c>
      <c r="F887" t="s">
        <v>72</v>
      </c>
      <c r="G887" t="s">
        <v>73</v>
      </c>
      <c r="H887">
        <v>5059175</v>
      </c>
      <c r="I887" t="s">
        <v>1493</v>
      </c>
      <c r="J887">
        <v>47400</v>
      </c>
      <c r="K887">
        <v>23700</v>
      </c>
      <c r="L887">
        <v>37446</v>
      </c>
      <c r="M887">
        <v>16827</v>
      </c>
      <c r="N887">
        <v>33654</v>
      </c>
      <c r="O887">
        <v>100</v>
      </c>
      <c r="P887">
        <v>21</v>
      </c>
      <c r="T887" t="s">
        <v>85</v>
      </c>
      <c r="U887">
        <v>0</v>
      </c>
      <c r="V887">
        <v>0</v>
      </c>
    </row>
    <row r="888" spans="1:22">
      <c r="A888">
        <v>10235</v>
      </c>
      <c r="B888" t="s">
        <v>784</v>
      </c>
      <c r="C888" t="s">
        <v>552</v>
      </c>
      <c r="D888" t="s">
        <v>254</v>
      </c>
      <c r="E888">
        <v>10</v>
      </c>
      <c r="F888" t="s">
        <v>72</v>
      </c>
      <c r="G888" t="s">
        <v>73</v>
      </c>
      <c r="H888">
        <v>5059175</v>
      </c>
      <c r="I888" t="s">
        <v>1493</v>
      </c>
      <c r="J888">
        <v>44000</v>
      </c>
      <c r="K888">
        <v>4400</v>
      </c>
      <c r="L888">
        <v>34760</v>
      </c>
      <c r="M888">
        <v>3041.3334</v>
      </c>
      <c r="N888">
        <v>30413.333999999999</v>
      </c>
      <c r="O888">
        <v>100</v>
      </c>
      <c r="P888">
        <v>21</v>
      </c>
      <c r="T888" t="s">
        <v>447</v>
      </c>
      <c r="U888">
        <v>0</v>
      </c>
      <c r="V888">
        <v>0</v>
      </c>
    </row>
    <row r="889" spans="1:22">
      <c r="A889">
        <v>10235</v>
      </c>
      <c r="B889" t="s">
        <v>1056</v>
      </c>
      <c r="C889" t="s">
        <v>796</v>
      </c>
      <c r="D889" t="s">
        <v>254</v>
      </c>
      <c r="E889">
        <v>6</v>
      </c>
      <c r="F889" t="s">
        <v>72</v>
      </c>
      <c r="G889" t="s">
        <v>73</v>
      </c>
      <c r="H889">
        <v>5059175</v>
      </c>
      <c r="I889" t="s">
        <v>1493</v>
      </c>
      <c r="J889">
        <v>111000</v>
      </c>
      <c r="K889">
        <v>18500</v>
      </c>
      <c r="L889">
        <v>87690</v>
      </c>
      <c r="M889">
        <v>13135</v>
      </c>
      <c r="N889">
        <v>78810</v>
      </c>
      <c r="O889">
        <v>100</v>
      </c>
      <c r="P889">
        <v>21</v>
      </c>
      <c r="T889" t="s">
        <v>85</v>
      </c>
      <c r="U889">
        <v>0</v>
      </c>
      <c r="V889">
        <v>0</v>
      </c>
    </row>
    <row r="890" spans="1:22">
      <c r="A890">
        <v>10235</v>
      </c>
      <c r="B890" t="s">
        <v>1053</v>
      </c>
      <c r="C890" t="s">
        <v>1054</v>
      </c>
      <c r="D890" t="s">
        <v>254</v>
      </c>
      <c r="E890">
        <v>2</v>
      </c>
      <c r="F890" t="s">
        <v>72</v>
      </c>
      <c r="G890" t="s">
        <v>73</v>
      </c>
      <c r="H890">
        <v>5059175</v>
      </c>
      <c r="I890" t="s">
        <v>1493</v>
      </c>
      <c r="J890">
        <v>42400</v>
      </c>
      <c r="K890">
        <v>21200</v>
      </c>
      <c r="L890">
        <v>33496</v>
      </c>
      <c r="M890">
        <v>15052</v>
      </c>
      <c r="N890">
        <v>30104</v>
      </c>
      <c r="O890">
        <v>100</v>
      </c>
      <c r="P890">
        <v>21</v>
      </c>
      <c r="T890" t="s">
        <v>85</v>
      </c>
      <c r="U890">
        <v>0</v>
      </c>
      <c r="V890">
        <v>0</v>
      </c>
    </row>
    <row r="891" spans="1:22">
      <c r="A891">
        <v>10235</v>
      </c>
      <c r="B891" t="s">
        <v>793</v>
      </c>
      <c r="C891" t="s">
        <v>794</v>
      </c>
      <c r="D891" t="s">
        <v>254</v>
      </c>
      <c r="E891">
        <v>2</v>
      </c>
      <c r="F891" t="s">
        <v>72</v>
      </c>
      <c r="G891" t="s">
        <v>73</v>
      </c>
      <c r="H891">
        <v>5059175</v>
      </c>
      <c r="I891" t="s">
        <v>1493</v>
      </c>
      <c r="J891">
        <v>5000</v>
      </c>
      <c r="K891">
        <v>2500</v>
      </c>
      <c r="L891">
        <v>3800</v>
      </c>
      <c r="M891">
        <v>1757.1429000000001</v>
      </c>
      <c r="N891">
        <v>3514.2858000000001</v>
      </c>
      <c r="O891">
        <v>100</v>
      </c>
      <c r="P891">
        <v>24</v>
      </c>
      <c r="T891" t="s">
        <v>779</v>
      </c>
      <c r="U891">
        <v>0</v>
      </c>
      <c r="V891">
        <v>0</v>
      </c>
    </row>
    <row r="892" spans="1:22">
      <c r="A892">
        <v>10235</v>
      </c>
      <c r="B892" t="s">
        <v>895</v>
      </c>
      <c r="C892" t="s">
        <v>333</v>
      </c>
      <c r="D892" t="s">
        <v>254</v>
      </c>
      <c r="E892">
        <v>3</v>
      </c>
      <c r="F892" t="s">
        <v>72</v>
      </c>
      <c r="G892" t="s">
        <v>73</v>
      </c>
      <c r="H892">
        <v>5059175</v>
      </c>
      <c r="I892" t="s">
        <v>1493</v>
      </c>
      <c r="J892">
        <v>31800</v>
      </c>
      <c r="K892">
        <v>10600</v>
      </c>
      <c r="L892">
        <v>25122</v>
      </c>
      <c r="M892">
        <v>7620</v>
      </c>
      <c r="N892">
        <v>22860</v>
      </c>
      <c r="O892">
        <v>100</v>
      </c>
      <c r="P892">
        <v>21</v>
      </c>
      <c r="T892" t="s">
        <v>85</v>
      </c>
      <c r="U892">
        <v>0</v>
      </c>
      <c r="V892">
        <v>0</v>
      </c>
    </row>
    <row r="893" spans="1:22">
      <c r="A893">
        <v>10235</v>
      </c>
      <c r="B893" t="s">
        <v>1048</v>
      </c>
      <c r="C893" t="s">
        <v>1049</v>
      </c>
      <c r="D893" t="s">
        <v>254</v>
      </c>
      <c r="E893">
        <v>3</v>
      </c>
      <c r="F893" t="s">
        <v>72</v>
      </c>
      <c r="G893" t="s">
        <v>73</v>
      </c>
      <c r="H893">
        <v>5059175</v>
      </c>
      <c r="I893" t="s">
        <v>1493</v>
      </c>
      <c r="J893">
        <v>11100</v>
      </c>
      <c r="K893">
        <v>3700</v>
      </c>
      <c r="L893">
        <v>8769</v>
      </c>
      <c r="M893">
        <v>2627</v>
      </c>
      <c r="N893">
        <v>7881</v>
      </c>
      <c r="O893">
        <v>100</v>
      </c>
      <c r="P893">
        <v>21</v>
      </c>
      <c r="T893" t="s">
        <v>480</v>
      </c>
      <c r="U893">
        <v>0</v>
      </c>
      <c r="V893">
        <v>0</v>
      </c>
    </row>
    <row r="894" spans="1:22">
      <c r="A894">
        <v>10235</v>
      </c>
      <c r="B894" t="s">
        <v>1051</v>
      </c>
      <c r="C894" t="s">
        <v>417</v>
      </c>
      <c r="D894" t="s">
        <v>254</v>
      </c>
      <c r="E894">
        <v>4</v>
      </c>
      <c r="F894" t="s">
        <v>72</v>
      </c>
      <c r="G894" t="s">
        <v>73</v>
      </c>
      <c r="H894">
        <v>5059175</v>
      </c>
      <c r="I894" t="s">
        <v>1493</v>
      </c>
      <c r="J894">
        <v>4400</v>
      </c>
      <c r="K894">
        <v>1100</v>
      </c>
      <c r="L894">
        <v>3476</v>
      </c>
      <c r="M894">
        <v>781</v>
      </c>
      <c r="N894">
        <v>3124</v>
      </c>
      <c r="O894">
        <v>100</v>
      </c>
      <c r="P894">
        <v>21</v>
      </c>
      <c r="T894" t="s">
        <v>172</v>
      </c>
      <c r="U894">
        <v>0</v>
      </c>
      <c r="V894">
        <v>0</v>
      </c>
    </row>
    <row r="895" spans="1:22">
      <c r="A895">
        <v>10235</v>
      </c>
      <c r="B895" t="s">
        <v>1115</v>
      </c>
      <c r="C895" t="s">
        <v>440</v>
      </c>
      <c r="D895" t="s">
        <v>254</v>
      </c>
      <c r="E895">
        <v>2</v>
      </c>
      <c r="F895" t="s">
        <v>72</v>
      </c>
      <c r="G895" t="s">
        <v>73</v>
      </c>
      <c r="H895">
        <v>5059175</v>
      </c>
      <c r="I895" t="s">
        <v>1493</v>
      </c>
      <c r="J895">
        <v>71400</v>
      </c>
      <c r="K895">
        <v>35700</v>
      </c>
      <c r="L895">
        <v>56406</v>
      </c>
      <c r="M895">
        <v>25347</v>
      </c>
      <c r="N895">
        <v>50694</v>
      </c>
      <c r="O895">
        <v>100</v>
      </c>
      <c r="P895">
        <v>21</v>
      </c>
      <c r="T895" t="s">
        <v>1116</v>
      </c>
      <c r="U895">
        <v>0</v>
      </c>
      <c r="V895">
        <v>0</v>
      </c>
    </row>
    <row r="896" spans="1:22">
      <c r="A896">
        <v>10235</v>
      </c>
      <c r="B896" t="s">
        <v>1114</v>
      </c>
      <c r="C896" t="s">
        <v>140</v>
      </c>
      <c r="D896" t="s">
        <v>254</v>
      </c>
      <c r="E896">
        <v>1</v>
      </c>
      <c r="F896" t="s">
        <v>72</v>
      </c>
      <c r="G896" t="s">
        <v>73</v>
      </c>
      <c r="H896">
        <v>5059175</v>
      </c>
      <c r="I896" t="s">
        <v>1493</v>
      </c>
      <c r="J896">
        <v>24900</v>
      </c>
      <c r="K896">
        <v>24900</v>
      </c>
      <c r="L896">
        <v>19671</v>
      </c>
      <c r="M896">
        <v>17679</v>
      </c>
      <c r="N896">
        <v>17679</v>
      </c>
      <c r="O896">
        <v>100</v>
      </c>
      <c r="P896">
        <v>21</v>
      </c>
      <c r="T896" t="s">
        <v>598</v>
      </c>
      <c r="U896">
        <v>0</v>
      </c>
      <c r="V896">
        <v>0</v>
      </c>
    </row>
    <row r="897" spans="1:22">
      <c r="A897">
        <v>10634</v>
      </c>
      <c r="B897" t="s">
        <v>543</v>
      </c>
      <c r="C897" t="s">
        <v>544</v>
      </c>
      <c r="D897" t="s">
        <v>882</v>
      </c>
      <c r="E897">
        <v>2</v>
      </c>
      <c r="F897" t="s">
        <v>120</v>
      </c>
      <c r="G897" t="s">
        <v>73</v>
      </c>
      <c r="H897">
        <v>4008926</v>
      </c>
      <c r="I897" t="s">
        <v>1493</v>
      </c>
      <c r="J897">
        <v>32000</v>
      </c>
      <c r="K897">
        <v>16000</v>
      </c>
      <c r="L897">
        <v>32000</v>
      </c>
      <c r="M897">
        <v>12160.069</v>
      </c>
      <c r="N897">
        <v>24320.137999999999</v>
      </c>
      <c r="O897">
        <v>100</v>
      </c>
      <c r="P897">
        <v>0</v>
      </c>
      <c r="Q897" t="s">
        <v>75</v>
      </c>
      <c r="R897" t="s">
        <v>121</v>
      </c>
      <c r="S897" t="s">
        <v>122</v>
      </c>
      <c r="T897" t="s">
        <v>545</v>
      </c>
      <c r="U897">
        <v>0</v>
      </c>
      <c r="V897">
        <v>0</v>
      </c>
    </row>
    <row r="898" spans="1:22">
      <c r="A898">
        <v>11238</v>
      </c>
      <c r="B898" t="s">
        <v>543</v>
      </c>
      <c r="C898" t="s">
        <v>544</v>
      </c>
      <c r="D898" t="s">
        <v>1493</v>
      </c>
      <c r="E898">
        <v>2</v>
      </c>
      <c r="F898" t="s">
        <v>120</v>
      </c>
      <c r="G898" t="s">
        <v>73</v>
      </c>
      <c r="H898">
        <v>4008927</v>
      </c>
      <c r="I898" t="s">
        <v>1493</v>
      </c>
      <c r="J898">
        <v>32000</v>
      </c>
      <c r="K898">
        <v>16000</v>
      </c>
      <c r="L898">
        <v>32000</v>
      </c>
      <c r="M898">
        <v>12160.069</v>
      </c>
      <c r="N898">
        <v>24320.137999999999</v>
      </c>
      <c r="O898">
        <v>100</v>
      </c>
      <c r="P898">
        <v>0</v>
      </c>
      <c r="Q898" t="s">
        <v>75</v>
      </c>
      <c r="R898" t="s">
        <v>121</v>
      </c>
      <c r="S898" t="s">
        <v>122</v>
      </c>
      <c r="T898" t="s">
        <v>545</v>
      </c>
      <c r="U898">
        <v>0</v>
      </c>
      <c r="V898">
        <v>0</v>
      </c>
    </row>
    <row r="899" spans="1:22">
      <c r="A899">
        <v>10354</v>
      </c>
      <c r="B899" t="s">
        <v>142</v>
      </c>
      <c r="C899" t="s">
        <v>143</v>
      </c>
      <c r="D899" t="s">
        <v>690</v>
      </c>
      <c r="E899">
        <v>2</v>
      </c>
      <c r="F899" t="s">
        <v>72</v>
      </c>
      <c r="G899" t="s">
        <v>340</v>
      </c>
      <c r="H899">
        <v>7006070</v>
      </c>
      <c r="I899" t="s">
        <v>1493</v>
      </c>
      <c r="J899">
        <v>-290000</v>
      </c>
      <c r="K899">
        <v>145000</v>
      </c>
      <c r="L899">
        <v>-229100</v>
      </c>
      <c r="M899">
        <v>102713.6415</v>
      </c>
      <c r="N899">
        <v>-205427.283</v>
      </c>
      <c r="O899">
        <v>100</v>
      </c>
      <c r="P899">
        <v>21</v>
      </c>
      <c r="Q899" t="s">
        <v>75</v>
      </c>
      <c r="R899" t="s">
        <v>1443</v>
      </c>
      <c r="S899" t="s">
        <v>88</v>
      </c>
      <c r="T899" t="s">
        <v>146</v>
      </c>
      <c r="U899">
        <v>0</v>
      </c>
      <c r="V899">
        <v>0</v>
      </c>
    </row>
    <row r="900" spans="1:22">
      <c r="A900">
        <v>10354</v>
      </c>
      <c r="B900" t="s">
        <v>142</v>
      </c>
      <c r="C900" t="s">
        <v>143</v>
      </c>
      <c r="D900" t="s">
        <v>690</v>
      </c>
      <c r="E900">
        <v>2</v>
      </c>
      <c r="F900" t="s">
        <v>72</v>
      </c>
      <c r="G900" t="s">
        <v>340</v>
      </c>
      <c r="H900">
        <v>7006070</v>
      </c>
      <c r="I900" t="s">
        <v>1493</v>
      </c>
      <c r="J900">
        <v>-290000</v>
      </c>
      <c r="K900">
        <v>145000</v>
      </c>
      <c r="L900">
        <v>-229100</v>
      </c>
      <c r="M900">
        <v>102713.6415</v>
      </c>
      <c r="N900">
        <v>-205427.283</v>
      </c>
      <c r="O900">
        <v>100</v>
      </c>
      <c r="P900">
        <v>21</v>
      </c>
      <c r="Q900" t="s">
        <v>75</v>
      </c>
      <c r="R900" t="s">
        <v>1443</v>
      </c>
      <c r="S900" t="s">
        <v>88</v>
      </c>
      <c r="T900" t="s">
        <v>146</v>
      </c>
      <c r="U900">
        <v>0</v>
      </c>
      <c r="V900">
        <v>0</v>
      </c>
    </row>
    <row r="901" spans="1:22">
      <c r="A901">
        <v>10354</v>
      </c>
      <c r="B901" t="s">
        <v>142</v>
      </c>
      <c r="C901" t="s">
        <v>143</v>
      </c>
      <c r="D901" t="s">
        <v>690</v>
      </c>
      <c r="E901">
        <v>2</v>
      </c>
      <c r="F901" t="s">
        <v>523</v>
      </c>
      <c r="G901" t="s">
        <v>73</v>
      </c>
      <c r="H901">
        <v>5059176</v>
      </c>
      <c r="I901" t="s">
        <v>1493</v>
      </c>
      <c r="J901">
        <v>290000</v>
      </c>
      <c r="K901">
        <v>145000</v>
      </c>
      <c r="L901">
        <v>229100</v>
      </c>
      <c r="M901">
        <v>102713.6415</v>
      </c>
      <c r="N901">
        <v>205427.283</v>
      </c>
      <c r="O901">
        <v>100</v>
      </c>
      <c r="P901">
        <v>21</v>
      </c>
      <c r="Q901" t="s">
        <v>75</v>
      </c>
      <c r="R901" t="s">
        <v>1443</v>
      </c>
      <c r="S901" t="s">
        <v>88</v>
      </c>
      <c r="T901" t="s">
        <v>146</v>
      </c>
      <c r="U901">
        <v>0</v>
      </c>
      <c r="V901">
        <v>0</v>
      </c>
    </row>
    <row r="902" spans="1:22">
      <c r="A902">
        <v>10354</v>
      </c>
      <c r="B902" t="s">
        <v>142</v>
      </c>
      <c r="C902" t="s">
        <v>143</v>
      </c>
      <c r="D902" t="s">
        <v>690</v>
      </c>
      <c r="E902">
        <v>2</v>
      </c>
      <c r="F902" t="s">
        <v>523</v>
      </c>
      <c r="G902" t="s">
        <v>73</v>
      </c>
      <c r="H902">
        <v>5059176</v>
      </c>
      <c r="I902" t="s">
        <v>1493</v>
      </c>
      <c r="J902">
        <v>290000</v>
      </c>
      <c r="K902">
        <v>145000</v>
      </c>
      <c r="L902">
        <v>229100</v>
      </c>
      <c r="M902">
        <v>102713.6415</v>
      </c>
      <c r="N902">
        <v>205427.283</v>
      </c>
      <c r="O902">
        <v>100</v>
      </c>
      <c r="P902">
        <v>21</v>
      </c>
      <c r="Q902" t="s">
        <v>75</v>
      </c>
      <c r="R902" t="s">
        <v>1443</v>
      </c>
      <c r="S902" t="s">
        <v>88</v>
      </c>
      <c r="T902" t="s">
        <v>146</v>
      </c>
      <c r="U902">
        <v>0</v>
      </c>
      <c r="V902">
        <v>0</v>
      </c>
    </row>
    <row r="903" spans="1:22">
      <c r="A903">
        <v>11105</v>
      </c>
      <c r="B903" t="s">
        <v>292</v>
      </c>
      <c r="C903" t="s">
        <v>210</v>
      </c>
      <c r="D903" t="s">
        <v>1493</v>
      </c>
      <c r="E903">
        <v>1</v>
      </c>
      <c r="F903" t="s">
        <v>212</v>
      </c>
      <c r="G903" t="s">
        <v>73</v>
      </c>
      <c r="H903">
        <v>5059198</v>
      </c>
      <c r="I903" t="s">
        <v>1493</v>
      </c>
      <c r="J903">
        <v>649900</v>
      </c>
      <c r="K903">
        <v>649900</v>
      </c>
      <c r="L903">
        <v>513421</v>
      </c>
      <c r="M903">
        <v>442993.75</v>
      </c>
      <c r="N903">
        <v>442993.75</v>
      </c>
      <c r="O903">
        <v>100</v>
      </c>
      <c r="P903">
        <v>21</v>
      </c>
      <c r="Q903" t="s">
        <v>75</v>
      </c>
      <c r="R903" t="s">
        <v>1254</v>
      </c>
      <c r="S903" t="s">
        <v>158</v>
      </c>
      <c r="T903" t="s">
        <v>214</v>
      </c>
      <c r="U903">
        <v>65100</v>
      </c>
      <c r="V903">
        <v>65100</v>
      </c>
    </row>
    <row r="904" spans="1:22">
      <c r="A904">
        <v>11105</v>
      </c>
      <c r="B904" t="s">
        <v>1528</v>
      </c>
      <c r="C904" t="s">
        <v>210</v>
      </c>
      <c r="D904" t="s">
        <v>1493</v>
      </c>
      <c r="E904">
        <v>1</v>
      </c>
      <c r="F904" t="s">
        <v>212</v>
      </c>
      <c r="G904" t="s">
        <v>73</v>
      </c>
      <c r="H904">
        <v>5059198</v>
      </c>
      <c r="I904" t="s">
        <v>1493</v>
      </c>
      <c r="J904">
        <v>699300</v>
      </c>
      <c r="K904">
        <v>699300</v>
      </c>
      <c r="L904">
        <v>552447</v>
      </c>
      <c r="M904">
        <v>478693.3333</v>
      </c>
      <c r="N904">
        <v>478693.3333</v>
      </c>
      <c r="O904">
        <v>100</v>
      </c>
      <c r="P904">
        <v>21</v>
      </c>
      <c r="Q904" t="s">
        <v>75</v>
      </c>
      <c r="R904" t="s">
        <v>1254</v>
      </c>
      <c r="S904" t="s">
        <v>158</v>
      </c>
      <c r="T904" t="s">
        <v>214</v>
      </c>
      <c r="U904">
        <v>64700</v>
      </c>
      <c r="V904">
        <v>64700</v>
      </c>
    </row>
    <row r="905" spans="1:22">
      <c r="A905">
        <v>11105</v>
      </c>
      <c r="B905" t="s">
        <v>1529</v>
      </c>
      <c r="C905" t="s">
        <v>210</v>
      </c>
      <c r="D905" t="s">
        <v>1493</v>
      </c>
      <c r="E905">
        <v>-1</v>
      </c>
      <c r="F905" t="s">
        <v>212</v>
      </c>
      <c r="G905" t="s">
        <v>73</v>
      </c>
      <c r="H905">
        <v>5059198</v>
      </c>
      <c r="I905" t="s">
        <v>1493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100</v>
      </c>
      <c r="P905">
        <v>21</v>
      </c>
      <c r="Q905" t="s">
        <v>75</v>
      </c>
      <c r="R905" t="s">
        <v>1254</v>
      </c>
      <c r="S905" t="s">
        <v>158</v>
      </c>
      <c r="T905" t="s">
        <v>146</v>
      </c>
      <c r="U905">
        <v>64700</v>
      </c>
      <c r="V905">
        <v>-64700</v>
      </c>
    </row>
    <row r="906" spans="1:22">
      <c r="A906">
        <v>11105</v>
      </c>
      <c r="B906" t="s">
        <v>293</v>
      </c>
      <c r="C906" t="s">
        <v>210</v>
      </c>
      <c r="D906" t="s">
        <v>1493</v>
      </c>
      <c r="E906">
        <v>-1</v>
      </c>
      <c r="F906" t="s">
        <v>212</v>
      </c>
      <c r="G906" t="s">
        <v>73</v>
      </c>
      <c r="H906">
        <v>5059198</v>
      </c>
      <c r="I906" t="s">
        <v>1493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100</v>
      </c>
      <c r="P906">
        <v>21</v>
      </c>
      <c r="Q906" t="s">
        <v>75</v>
      </c>
      <c r="R906" t="s">
        <v>1254</v>
      </c>
      <c r="S906" t="s">
        <v>158</v>
      </c>
      <c r="T906" t="s">
        <v>214</v>
      </c>
      <c r="U906">
        <v>65100</v>
      </c>
      <c r="V906">
        <v>-65100</v>
      </c>
    </row>
    <row r="907" spans="1:22">
      <c r="A907">
        <v>10586</v>
      </c>
      <c r="B907" t="s">
        <v>134</v>
      </c>
      <c r="C907" t="s">
        <v>135</v>
      </c>
      <c r="D907" t="s">
        <v>835</v>
      </c>
      <c r="E907">
        <v>9</v>
      </c>
      <c r="F907" t="s">
        <v>102</v>
      </c>
      <c r="G907" t="s">
        <v>340</v>
      </c>
      <c r="H907">
        <v>7006071</v>
      </c>
      <c r="I907" t="s">
        <v>1493</v>
      </c>
      <c r="J907">
        <v>-208800</v>
      </c>
      <c r="K907">
        <v>23200</v>
      </c>
      <c r="L907">
        <v>-103500</v>
      </c>
      <c r="M907">
        <v>6800</v>
      </c>
      <c r="N907">
        <v>-61200</v>
      </c>
      <c r="O907">
        <v>100</v>
      </c>
      <c r="P907">
        <v>0</v>
      </c>
      <c r="Q907" t="s">
        <v>75</v>
      </c>
      <c r="R907" t="s">
        <v>1453</v>
      </c>
      <c r="S907" t="s">
        <v>88</v>
      </c>
      <c r="T907" t="s">
        <v>136</v>
      </c>
      <c r="U907">
        <v>0</v>
      </c>
      <c r="V907">
        <v>0</v>
      </c>
    </row>
    <row r="908" spans="1:22">
      <c r="A908">
        <v>10586</v>
      </c>
      <c r="B908" t="s">
        <v>156</v>
      </c>
      <c r="C908" t="s">
        <v>127</v>
      </c>
      <c r="D908" t="s">
        <v>835</v>
      </c>
      <c r="E908">
        <v>1</v>
      </c>
      <c r="F908" t="s">
        <v>102</v>
      </c>
      <c r="G908" t="s">
        <v>340</v>
      </c>
      <c r="H908">
        <v>7006071</v>
      </c>
      <c r="I908" t="s">
        <v>1493</v>
      </c>
      <c r="J908">
        <v>-45600</v>
      </c>
      <c r="K908">
        <v>45600</v>
      </c>
      <c r="L908">
        <v>-41496</v>
      </c>
      <c r="M908">
        <v>28361.983800000002</v>
      </c>
      <c r="N908">
        <v>-28361.983800000002</v>
      </c>
      <c r="O908">
        <v>100</v>
      </c>
      <c r="P908">
        <v>9</v>
      </c>
      <c r="Q908" t="s">
        <v>75</v>
      </c>
      <c r="R908" t="s">
        <v>1453</v>
      </c>
      <c r="S908" t="s">
        <v>88</v>
      </c>
      <c r="T908" t="s">
        <v>128</v>
      </c>
      <c r="U908">
        <v>0</v>
      </c>
      <c r="V908">
        <v>0</v>
      </c>
    </row>
    <row r="909" spans="1:22">
      <c r="A909">
        <v>10586</v>
      </c>
      <c r="B909" t="s">
        <v>124</v>
      </c>
      <c r="C909" t="s">
        <v>125</v>
      </c>
      <c r="D909" t="s">
        <v>835</v>
      </c>
      <c r="E909">
        <v>1</v>
      </c>
      <c r="F909" t="s">
        <v>102</v>
      </c>
      <c r="G909" t="s">
        <v>340</v>
      </c>
      <c r="H909">
        <v>7006071</v>
      </c>
      <c r="I909" t="s">
        <v>1493</v>
      </c>
      <c r="J909">
        <v>-19100</v>
      </c>
      <c r="K909">
        <v>19100</v>
      </c>
      <c r="L909">
        <v>-17381</v>
      </c>
      <c r="M909">
        <v>13204.2376</v>
      </c>
      <c r="N909">
        <v>-13204.2376</v>
      </c>
      <c r="O909">
        <v>100</v>
      </c>
      <c r="P909">
        <v>9</v>
      </c>
      <c r="Q909" t="s">
        <v>75</v>
      </c>
      <c r="R909" t="s">
        <v>1453</v>
      </c>
      <c r="S909" t="s">
        <v>88</v>
      </c>
      <c r="T909" t="s">
        <v>85</v>
      </c>
      <c r="U909">
        <v>0</v>
      </c>
      <c r="V909">
        <v>0</v>
      </c>
    </row>
    <row r="910" spans="1:22">
      <c r="A910">
        <v>10586</v>
      </c>
      <c r="B910" t="s">
        <v>352</v>
      </c>
      <c r="C910" t="s">
        <v>106</v>
      </c>
      <c r="D910" t="s">
        <v>835</v>
      </c>
      <c r="E910">
        <v>1</v>
      </c>
      <c r="F910" t="s">
        <v>102</v>
      </c>
      <c r="G910" t="s">
        <v>340</v>
      </c>
      <c r="H910">
        <v>7006071</v>
      </c>
      <c r="I910" t="s">
        <v>1493</v>
      </c>
      <c r="J910">
        <v>-48900</v>
      </c>
      <c r="K910">
        <v>48900</v>
      </c>
      <c r="L910">
        <v>-44499</v>
      </c>
      <c r="M910">
        <v>30661.181799999998</v>
      </c>
      <c r="N910">
        <v>-30661.181799999998</v>
      </c>
      <c r="O910">
        <v>100</v>
      </c>
      <c r="P910">
        <v>9</v>
      </c>
      <c r="Q910" t="s">
        <v>75</v>
      </c>
      <c r="R910" t="s">
        <v>1453</v>
      </c>
      <c r="S910" t="s">
        <v>88</v>
      </c>
      <c r="T910" t="s">
        <v>130</v>
      </c>
      <c r="U910">
        <v>0</v>
      </c>
      <c r="V910">
        <v>0</v>
      </c>
    </row>
    <row r="911" spans="1:22">
      <c r="A911">
        <v>10586</v>
      </c>
      <c r="B911" t="s">
        <v>558</v>
      </c>
      <c r="C911" t="s">
        <v>132</v>
      </c>
      <c r="D911" t="s">
        <v>835</v>
      </c>
      <c r="E911">
        <v>1</v>
      </c>
      <c r="F911" t="s">
        <v>102</v>
      </c>
      <c r="G911" t="s">
        <v>340</v>
      </c>
      <c r="H911">
        <v>7006071</v>
      </c>
      <c r="I911" t="s">
        <v>1493</v>
      </c>
      <c r="J911">
        <v>-120000</v>
      </c>
      <c r="K911">
        <v>120000</v>
      </c>
      <c r="L911">
        <v>-109200</v>
      </c>
      <c r="M911">
        <v>79599.9084</v>
      </c>
      <c r="N911">
        <v>-79599.9084</v>
      </c>
      <c r="O911">
        <v>100</v>
      </c>
      <c r="P911">
        <v>9</v>
      </c>
      <c r="Q911" t="s">
        <v>75</v>
      </c>
      <c r="R911" t="s">
        <v>1453</v>
      </c>
      <c r="S911" t="s">
        <v>88</v>
      </c>
      <c r="T911" t="s">
        <v>133</v>
      </c>
      <c r="U911">
        <v>0</v>
      </c>
      <c r="V911">
        <v>0</v>
      </c>
    </row>
    <row r="912" spans="1:22">
      <c r="A912">
        <v>10586</v>
      </c>
      <c r="B912" t="s">
        <v>362</v>
      </c>
      <c r="C912" t="s">
        <v>150</v>
      </c>
      <c r="D912" t="s">
        <v>835</v>
      </c>
      <c r="E912">
        <v>1</v>
      </c>
      <c r="F912" t="s">
        <v>102</v>
      </c>
      <c r="G912" t="s">
        <v>340</v>
      </c>
      <c r="H912">
        <v>7006071</v>
      </c>
      <c r="I912" t="s">
        <v>1493</v>
      </c>
      <c r="J912">
        <v>-106000</v>
      </c>
      <c r="K912">
        <v>106000</v>
      </c>
      <c r="L912">
        <v>-96460</v>
      </c>
      <c r="M912">
        <v>73851.714500000002</v>
      </c>
      <c r="N912">
        <v>-73851.714500000002</v>
      </c>
      <c r="O912">
        <v>100</v>
      </c>
      <c r="P912">
        <v>9</v>
      </c>
      <c r="Q912" t="s">
        <v>75</v>
      </c>
      <c r="R912" t="s">
        <v>1453</v>
      </c>
      <c r="S912" t="s">
        <v>88</v>
      </c>
      <c r="T912" t="s">
        <v>130</v>
      </c>
      <c r="U912">
        <v>0</v>
      </c>
      <c r="V912">
        <v>0</v>
      </c>
    </row>
    <row r="913" spans="1:22">
      <c r="A913">
        <v>10586</v>
      </c>
      <c r="B913" t="s">
        <v>108</v>
      </c>
      <c r="C913" t="s">
        <v>109</v>
      </c>
      <c r="D913" t="s">
        <v>835</v>
      </c>
      <c r="E913">
        <v>0.5</v>
      </c>
      <c r="F913" t="s">
        <v>102</v>
      </c>
      <c r="G913" t="s">
        <v>73</v>
      </c>
      <c r="H913">
        <v>5059190</v>
      </c>
      <c r="I913" t="s">
        <v>1493</v>
      </c>
      <c r="J913">
        <v>19950</v>
      </c>
      <c r="K913">
        <v>39900</v>
      </c>
      <c r="L913">
        <v>18154</v>
      </c>
      <c r="M913">
        <v>25248.037899999999</v>
      </c>
      <c r="N913">
        <v>12624.01895</v>
      </c>
      <c r="O913">
        <v>100</v>
      </c>
      <c r="P913">
        <v>9</v>
      </c>
      <c r="Q913" t="s">
        <v>75</v>
      </c>
      <c r="R913" t="s">
        <v>1453</v>
      </c>
      <c r="S913" t="s">
        <v>88</v>
      </c>
      <c r="T913" t="s">
        <v>110</v>
      </c>
      <c r="U913">
        <v>0</v>
      </c>
      <c r="V913">
        <v>0</v>
      </c>
    </row>
    <row r="914" spans="1:22">
      <c r="A914">
        <v>10586</v>
      </c>
      <c r="B914" t="s">
        <v>134</v>
      </c>
      <c r="C914" t="s">
        <v>135</v>
      </c>
      <c r="D914" t="s">
        <v>835</v>
      </c>
      <c r="E914">
        <v>9</v>
      </c>
      <c r="F914" t="s">
        <v>102</v>
      </c>
      <c r="G914" t="s">
        <v>73</v>
      </c>
      <c r="H914">
        <v>5059190</v>
      </c>
      <c r="I914" t="s">
        <v>1493</v>
      </c>
      <c r="J914">
        <v>208800</v>
      </c>
      <c r="K914">
        <v>23200</v>
      </c>
      <c r="L914">
        <v>103500</v>
      </c>
      <c r="M914">
        <v>6800</v>
      </c>
      <c r="N914">
        <v>61200</v>
      </c>
      <c r="O914">
        <v>100</v>
      </c>
      <c r="P914">
        <v>0</v>
      </c>
      <c r="Q914" t="s">
        <v>75</v>
      </c>
      <c r="R914" t="s">
        <v>1453</v>
      </c>
      <c r="S914" t="s">
        <v>88</v>
      </c>
      <c r="T914" t="s">
        <v>136</v>
      </c>
      <c r="U914">
        <v>0</v>
      </c>
      <c r="V914">
        <v>0</v>
      </c>
    </row>
    <row r="915" spans="1:22">
      <c r="A915">
        <v>10586</v>
      </c>
      <c r="B915" t="s">
        <v>156</v>
      </c>
      <c r="C915" t="s">
        <v>127</v>
      </c>
      <c r="D915" t="s">
        <v>835</v>
      </c>
      <c r="E915">
        <v>1</v>
      </c>
      <c r="F915" t="s">
        <v>102</v>
      </c>
      <c r="G915" t="s">
        <v>73</v>
      </c>
      <c r="H915">
        <v>5059190</v>
      </c>
      <c r="I915" t="s">
        <v>1493</v>
      </c>
      <c r="J915">
        <v>45600</v>
      </c>
      <c r="K915">
        <v>45600</v>
      </c>
      <c r="L915">
        <v>41496</v>
      </c>
      <c r="M915">
        <v>28361.983800000002</v>
      </c>
      <c r="N915">
        <v>28361.983800000002</v>
      </c>
      <c r="O915">
        <v>100</v>
      </c>
      <c r="P915">
        <v>9</v>
      </c>
      <c r="Q915" t="s">
        <v>75</v>
      </c>
      <c r="R915" t="s">
        <v>1453</v>
      </c>
      <c r="S915" t="s">
        <v>88</v>
      </c>
      <c r="T915" t="s">
        <v>128</v>
      </c>
      <c r="U915">
        <v>0</v>
      </c>
      <c r="V915">
        <v>0</v>
      </c>
    </row>
    <row r="916" spans="1:22">
      <c r="A916">
        <v>10586</v>
      </c>
      <c r="B916" t="s">
        <v>124</v>
      </c>
      <c r="C916" t="s">
        <v>125</v>
      </c>
      <c r="D916" t="s">
        <v>835</v>
      </c>
      <c r="E916">
        <v>1</v>
      </c>
      <c r="F916" t="s">
        <v>102</v>
      </c>
      <c r="G916" t="s">
        <v>73</v>
      </c>
      <c r="H916">
        <v>5059190</v>
      </c>
      <c r="I916" t="s">
        <v>1493</v>
      </c>
      <c r="J916">
        <v>19100</v>
      </c>
      <c r="K916">
        <v>19100</v>
      </c>
      <c r="L916">
        <v>17381</v>
      </c>
      <c r="M916">
        <v>13204.2376</v>
      </c>
      <c r="N916">
        <v>13204.2376</v>
      </c>
      <c r="O916">
        <v>100</v>
      </c>
      <c r="P916">
        <v>9</v>
      </c>
      <c r="Q916" t="s">
        <v>75</v>
      </c>
      <c r="R916" t="s">
        <v>1453</v>
      </c>
      <c r="S916" t="s">
        <v>88</v>
      </c>
      <c r="T916" t="s">
        <v>85</v>
      </c>
      <c r="U916">
        <v>0</v>
      </c>
      <c r="V916">
        <v>0</v>
      </c>
    </row>
    <row r="917" spans="1:22">
      <c r="A917">
        <v>10586</v>
      </c>
      <c r="B917" t="s">
        <v>352</v>
      </c>
      <c r="C917" t="s">
        <v>106</v>
      </c>
      <c r="D917" t="s">
        <v>835</v>
      </c>
      <c r="E917">
        <v>1</v>
      </c>
      <c r="F917" t="s">
        <v>102</v>
      </c>
      <c r="G917" t="s">
        <v>73</v>
      </c>
      <c r="H917">
        <v>5059190</v>
      </c>
      <c r="I917" t="s">
        <v>1493</v>
      </c>
      <c r="J917">
        <v>48900</v>
      </c>
      <c r="K917">
        <v>48900</v>
      </c>
      <c r="L917">
        <v>44499</v>
      </c>
      <c r="M917">
        <v>30661.181799999998</v>
      </c>
      <c r="N917">
        <v>30661.181799999998</v>
      </c>
      <c r="O917">
        <v>100</v>
      </c>
      <c r="P917">
        <v>9</v>
      </c>
      <c r="Q917" t="s">
        <v>75</v>
      </c>
      <c r="R917" t="s">
        <v>1453</v>
      </c>
      <c r="S917" t="s">
        <v>88</v>
      </c>
      <c r="T917" t="s">
        <v>130</v>
      </c>
      <c r="U917">
        <v>0</v>
      </c>
      <c r="V917">
        <v>0</v>
      </c>
    </row>
    <row r="918" spans="1:22">
      <c r="A918">
        <v>10586</v>
      </c>
      <c r="B918" t="s">
        <v>558</v>
      </c>
      <c r="C918" t="s">
        <v>132</v>
      </c>
      <c r="D918" t="s">
        <v>835</v>
      </c>
      <c r="E918">
        <v>1</v>
      </c>
      <c r="F918" t="s">
        <v>102</v>
      </c>
      <c r="G918" t="s">
        <v>73</v>
      </c>
      <c r="H918">
        <v>5059190</v>
      </c>
      <c r="I918" t="s">
        <v>1493</v>
      </c>
      <c r="J918">
        <v>120000</v>
      </c>
      <c r="K918">
        <v>120000</v>
      </c>
      <c r="L918">
        <v>109200</v>
      </c>
      <c r="M918">
        <v>79599.9084</v>
      </c>
      <c r="N918">
        <v>79599.9084</v>
      </c>
      <c r="O918">
        <v>100</v>
      </c>
      <c r="P918">
        <v>9</v>
      </c>
      <c r="Q918" t="s">
        <v>75</v>
      </c>
      <c r="R918" t="s">
        <v>1453</v>
      </c>
      <c r="S918" t="s">
        <v>88</v>
      </c>
      <c r="T918" t="s">
        <v>133</v>
      </c>
      <c r="U918">
        <v>0</v>
      </c>
      <c r="V918">
        <v>0</v>
      </c>
    </row>
    <row r="919" spans="1:22">
      <c r="A919">
        <v>10586</v>
      </c>
      <c r="B919" t="s">
        <v>362</v>
      </c>
      <c r="C919" t="s">
        <v>150</v>
      </c>
      <c r="D919" t="s">
        <v>835</v>
      </c>
      <c r="E919">
        <v>1</v>
      </c>
      <c r="F919" t="s">
        <v>102</v>
      </c>
      <c r="G919" t="s">
        <v>73</v>
      </c>
      <c r="H919">
        <v>5059190</v>
      </c>
      <c r="I919" t="s">
        <v>1493</v>
      </c>
      <c r="J919">
        <v>106000</v>
      </c>
      <c r="K919">
        <v>106000</v>
      </c>
      <c r="L919">
        <v>96460</v>
      </c>
      <c r="M919">
        <v>73851.714500000002</v>
      </c>
      <c r="N919">
        <v>73851.714500000002</v>
      </c>
      <c r="O919">
        <v>100</v>
      </c>
      <c r="P919">
        <v>9</v>
      </c>
      <c r="Q919" t="s">
        <v>75</v>
      </c>
      <c r="R919" t="s">
        <v>1453</v>
      </c>
      <c r="S919" t="s">
        <v>88</v>
      </c>
      <c r="T919" t="s">
        <v>130</v>
      </c>
      <c r="U919">
        <v>0</v>
      </c>
      <c r="V919">
        <v>0</v>
      </c>
    </row>
    <row r="920" spans="1:22">
      <c r="A920">
        <v>10586</v>
      </c>
      <c r="B920" t="s">
        <v>134</v>
      </c>
      <c r="C920" t="s">
        <v>135</v>
      </c>
      <c r="D920" t="s">
        <v>835</v>
      </c>
      <c r="E920">
        <v>9</v>
      </c>
      <c r="F920" t="s">
        <v>102</v>
      </c>
      <c r="G920" t="s">
        <v>340</v>
      </c>
      <c r="H920">
        <v>7006072</v>
      </c>
      <c r="I920" t="s">
        <v>1493</v>
      </c>
      <c r="J920">
        <v>-208800</v>
      </c>
      <c r="K920">
        <v>23200</v>
      </c>
      <c r="L920">
        <v>-103500</v>
      </c>
      <c r="M920">
        <v>6800</v>
      </c>
      <c r="N920">
        <v>-61200</v>
      </c>
      <c r="O920">
        <v>100</v>
      </c>
      <c r="P920">
        <v>0</v>
      </c>
      <c r="Q920" t="s">
        <v>75</v>
      </c>
      <c r="R920" t="s">
        <v>1453</v>
      </c>
      <c r="S920" t="s">
        <v>88</v>
      </c>
      <c r="T920" t="s">
        <v>136</v>
      </c>
      <c r="U920">
        <v>0</v>
      </c>
      <c r="V920">
        <v>0</v>
      </c>
    </row>
    <row r="921" spans="1:22">
      <c r="A921">
        <v>10586</v>
      </c>
      <c r="B921" t="s">
        <v>156</v>
      </c>
      <c r="C921" t="s">
        <v>127</v>
      </c>
      <c r="D921" t="s">
        <v>835</v>
      </c>
      <c r="E921">
        <v>1</v>
      </c>
      <c r="F921" t="s">
        <v>102</v>
      </c>
      <c r="G921" t="s">
        <v>340</v>
      </c>
      <c r="H921">
        <v>7006072</v>
      </c>
      <c r="I921" t="s">
        <v>1493</v>
      </c>
      <c r="J921">
        <v>-45600</v>
      </c>
      <c r="K921">
        <v>45600</v>
      </c>
      <c r="L921">
        <v>-41496</v>
      </c>
      <c r="M921">
        <v>28361.983800000002</v>
      </c>
      <c r="N921">
        <v>-28361.983800000002</v>
      </c>
      <c r="O921">
        <v>100</v>
      </c>
      <c r="P921">
        <v>9</v>
      </c>
      <c r="Q921" t="s">
        <v>75</v>
      </c>
      <c r="R921" t="s">
        <v>1453</v>
      </c>
      <c r="S921" t="s">
        <v>88</v>
      </c>
      <c r="T921" t="s">
        <v>128</v>
      </c>
      <c r="U921">
        <v>0</v>
      </c>
      <c r="V921">
        <v>0</v>
      </c>
    </row>
    <row r="922" spans="1:22">
      <c r="A922">
        <v>10586</v>
      </c>
      <c r="B922" t="s">
        <v>124</v>
      </c>
      <c r="C922" t="s">
        <v>125</v>
      </c>
      <c r="D922" t="s">
        <v>835</v>
      </c>
      <c r="E922">
        <v>1</v>
      </c>
      <c r="F922" t="s">
        <v>102</v>
      </c>
      <c r="G922" t="s">
        <v>340</v>
      </c>
      <c r="H922">
        <v>7006072</v>
      </c>
      <c r="I922" t="s">
        <v>1493</v>
      </c>
      <c r="J922">
        <v>-19100</v>
      </c>
      <c r="K922">
        <v>19100</v>
      </c>
      <c r="L922">
        <v>-17381</v>
      </c>
      <c r="M922">
        <v>13204.2376</v>
      </c>
      <c r="N922">
        <v>-13204.2376</v>
      </c>
      <c r="O922">
        <v>100</v>
      </c>
      <c r="P922">
        <v>9</v>
      </c>
      <c r="Q922" t="s">
        <v>75</v>
      </c>
      <c r="R922" t="s">
        <v>1453</v>
      </c>
      <c r="S922" t="s">
        <v>88</v>
      </c>
      <c r="T922" t="s">
        <v>85</v>
      </c>
      <c r="U922">
        <v>0</v>
      </c>
      <c r="V922">
        <v>0</v>
      </c>
    </row>
    <row r="923" spans="1:22">
      <c r="A923">
        <v>10586</v>
      </c>
      <c r="B923" t="s">
        <v>352</v>
      </c>
      <c r="C923" t="s">
        <v>106</v>
      </c>
      <c r="D923" t="s">
        <v>835</v>
      </c>
      <c r="E923">
        <v>1</v>
      </c>
      <c r="F923" t="s">
        <v>102</v>
      </c>
      <c r="G923" t="s">
        <v>340</v>
      </c>
      <c r="H923">
        <v>7006072</v>
      </c>
      <c r="I923" t="s">
        <v>1493</v>
      </c>
      <c r="J923">
        <v>-48900</v>
      </c>
      <c r="K923">
        <v>48900</v>
      </c>
      <c r="L923">
        <v>-44499</v>
      </c>
      <c r="M923">
        <v>30661.181799999998</v>
      </c>
      <c r="N923">
        <v>-30661.181799999998</v>
      </c>
      <c r="O923">
        <v>100</v>
      </c>
      <c r="P923">
        <v>9</v>
      </c>
      <c r="Q923" t="s">
        <v>75</v>
      </c>
      <c r="R923" t="s">
        <v>1453</v>
      </c>
      <c r="S923" t="s">
        <v>88</v>
      </c>
      <c r="T923" t="s">
        <v>130</v>
      </c>
      <c r="U923">
        <v>0</v>
      </c>
      <c r="V923">
        <v>0</v>
      </c>
    </row>
    <row r="924" spans="1:22">
      <c r="A924">
        <v>10586</v>
      </c>
      <c r="B924" t="s">
        <v>558</v>
      </c>
      <c r="C924" t="s">
        <v>132</v>
      </c>
      <c r="D924" t="s">
        <v>835</v>
      </c>
      <c r="E924">
        <v>1</v>
      </c>
      <c r="F924" t="s">
        <v>102</v>
      </c>
      <c r="G924" t="s">
        <v>340</v>
      </c>
      <c r="H924">
        <v>7006072</v>
      </c>
      <c r="I924" t="s">
        <v>1493</v>
      </c>
      <c r="J924">
        <v>-120000</v>
      </c>
      <c r="K924">
        <v>120000</v>
      </c>
      <c r="L924">
        <v>-109200</v>
      </c>
      <c r="M924">
        <v>79599.9084</v>
      </c>
      <c r="N924">
        <v>-79599.9084</v>
      </c>
      <c r="O924">
        <v>100</v>
      </c>
      <c r="P924">
        <v>9</v>
      </c>
      <c r="Q924" t="s">
        <v>75</v>
      </c>
      <c r="R924" t="s">
        <v>1453</v>
      </c>
      <c r="S924" t="s">
        <v>88</v>
      </c>
      <c r="T924" t="s">
        <v>133</v>
      </c>
      <c r="U924">
        <v>0</v>
      </c>
      <c r="V924">
        <v>0</v>
      </c>
    </row>
    <row r="925" spans="1:22">
      <c r="A925">
        <v>10586</v>
      </c>
      <c r="B925" t="s">
        <v>362</v>
      </c>
      <c r="C925" t="s">
        <v>150</v>
      </c>
      <c r="D925" t="s">
        <v>835</v>
      </c>
      <c r="E925">
        <v>1</v>
      </c>
      <c r="F925" t="s">
        <v>102</v>
      </c>
      <c r="G925" t="s">
        <v>340</v>
      </c>
      <c r="H925">
        <v>7006072</v>
      </c>
      <c r="I925" t="s">
        <v>1493</v>
      </c>
      <c r="J925">
        <v>-106000</v>
      </c>
      <c r="K925">
        <v>106000</v>
      </c>
      <c r="L925">
        <v>-96460</v>
      </c>
      <c r="M925">
        <v>73851.714500000002</v>
      </c>
      <c r="N925">
        <v>-73851.714500000002</v>
      </c>
      <c r="O925">
        <v>100</v>
      </c>
      <c r="P925">
        <v>9</v>
      </c>
      <c r="Q925" t="s">
        <v>75</v>
      </c>
      <c r="R925" t="s">
        <v>1453</v>
      </c>
      <c r="S925" t="s">
        <v>88</v>
      </c>
      <c r="T925" t="s">
        <v>130</v>
      </c>
      <c r="U925">
        <v>0</v>
      </c>
      <c r="V925">
        <v>0</v>
      </c>
    </row>
    <row r="926" spans="1:22">
      <c r="A926">
        <v>10586</v>
      </c>
      <c r="B926" t="s">
        <v>108</v>
      </c>
      <c r="C926" t="s">
        <v>109</v>
      </c>
      <c r="D926" t="s">
        <v>835</v>
      </c>
      <c r="E926">
        <v>0.5</v>
      </c>
      <c r="F926" t="s">
        <v>102</v>
      </c>
      <c r="G926" t="s">
        <v>340</v>
      </c>
      <c r="H926">
        <v>7006072</v>
      </c>
      <c r="I926" t="s">
        <v>1493</v>
      </c>
      <c r="J926">
        <v>-19950</v>
      </c>
      <c r="K926">
        <v>39900</v>
      </c>
      <c r="L926">
        <v>-18154</v>
      </c>
      <c r="M926">
        <v>25248.037899999999</v>
      </c>
      <c r="N926">
        <v>-12624.01895</v>
      </c>
      <c r="O926">
        <v>100</v>
      </c>
      <c r="P926">
        <v>9</v>
      </c>
      <c r="Q926" t="s">
        <v>75</v>
      </c>
      <c r="R926" t="s">
        <v>1453</v>
      </c>
      <c r="S926" t="s">
        <v>88</v>
      </c>
      <c r="T926" t="s">
        <v>110</v>
      </c>
      <c r="U926">
        <v>0</v>
      </c>
      <c r="V926">
        <v>0</v>
      </c>
    </row>
    <row r="927" spans="1:22">
      <c r="A927">
        <v>10586</v>
      </c>
      <c r="B927" t="s">
        <v>134</v>
      </c>
      <c r="C927" t="s">
        <v>135</v>
      </c>
      <c r="D927" t="s">
        <v>835</v>
      </c>
      <c r="E927">
        <v>8.5</v>
      </c>
      <c r="F927" t="s">
        <v>102</v>
      </c>
      <c r="G927" t="s">
        <v>73</v>
      </c>
      <c r="H927">
        <v>5059193</v>
      </c>
      <c r="I927" t="s">
        <v>1493</v>
      </c>
      <c r="J927">
        <v>197200</v>
      </c>
      <c r="K927">
        <v>23200</v>
      </c>
      <c r="L927">
        <v>97750</v>
      </c>
      <c r="M927">
        <v>6800</v>
      </c>
      <c r="N927">
        <v>57800</v>
      </c>
      <c r="O927">
        <v>100</v>
      </c>
      <c r="P927">
        <v>0</v>
      </c>
      <c r="Q927" t="s">
        <v>75</v>
      </c>
      <c r="R927" t="s">
        <v>1453</v>
      </c>
      <c r="S927" t="s">
        <v>88</v>
      </c>
      <c r="T927" t="s">
        <v>136</v>
      </c>
      <c r="U927">
        <v>0</v>
      </c>
      <c r="V927">
        <v>0</v>
      </c>
    </row>
    <row r="928" spans="1:22">
      <c r="A928">
        <v>10586</v>
      </c>
      <c r="B928" t="s">
        <v>156</v>
      </c>
      <c r="C928" t="s">
        <v>127</v>
      </c>
      <c r="D928" t="s">
        <v>835</v>
      </c>
      <c r="E928">
        <v>1</v>
      </c>
      <c r="F928" t="s">
        <v>102</v>
      </c>
      <c r="G928" t="s">
        <v>73</v>
      </c>
      <c r="H928">
        <v>5059193</v>
      </c>
      <c r="I928" t="s">
        <v>1493</v>
      </c>
      <c r="J928">
        <v>45600</v>
      </c>
      <c r="K928">
        <v>45600</v>
      </c>
      <c r="L928">
        <v>41496</v>
      </c>
      <c r="M928">
        <v>28361.983800000002</v>
      </c>
      <c r="N928">
        <v>28361.983800000002</v>
      </c>
      <c r="O928">
        <v>100</v>
      </c>
      <c r="P928">
        <v>9</v>
      </c>
      <c r="Q928" t="s">
        <v>75</v>
      </c>
      <c r="R928" t="s">
        <v>1453</v>
      </c>
      <c r="S928" t="s">
        <v>88</v>
      </c>
      <c r="T928" t="s">
        <v>128</v>
      </c>
      <c r="U928">
        <v>0</v>
      </c>
      <c r="V928">
        <v>0</v>
      </c>
    </row>
    <row r="929" spans="1:22">
      <c r="A929">
        <v>10586</v>
      </c>
      <c r="B929" t="s">
        <v>124</v>
      </c>
      <c r="C929" t="s">
        <v>125</v>
      </c>
      <c r="D929" t="s">
        <v>835</v>
      </c>
      <c r="E929">
        <v>1</v>
      </c>
      <c r="F929" t="s">
        <v>102</v>
      </c>
      <c r="G929" t="s">
        <v>73</v>
      </c>
      <c r="H929">
        <v>5059193</v>
      </c>
      <c r="I929" t="s">
        <v>1493</v>
      </c>
      <c r="J929">
        <v>19100</v>
      </c>
      <c r="K929">
        <v>19100</v>
      </c>
      <c r="L929">
        <v>17381</v>
      </c>
      <c r="M929">
        <v>13204.2376</v>
      </c>
      <c r="N929">
        <v>13204.2376</v>
      </c>
      <c r="O929">
        <v>100</v>
      </c>
      <c r="P929">
        <v>9</v>
      </c>
      <c r="Q929" t="s">
        <v>75</v>
      </c>
      <c r="R929" t="s">
        <v>1453</v>
      </c>
      <c r="S929" t="s">
        <v>88</v>
      </c>
      <c r="T929" t="s">
        <v>85</v>
      </c>
      <c r="U929">
        <v>0</v>
      </c>
      <c r="V929">
        <v>0</v>
      </c>
    </row>
    <row r="930" spans="1:22">
      <c r="A930">
        <v>10586</v>
      </c>
      <c r="B930" t="s">
        <v>352</v>
      </c>
      <c r="C930" t="s">
        <v>106</v>
      </c>
      <c r="D930" t="s">
        <v>835</v>
      </c>
      <c r="E930">
        <v>1</v>
      </c>
      <c r="F930" t="s">
        <v>102</v>
      </c>
      <c r="G930" t="s">
        <v>73</v>
      </c>
      <c r="H930">
        <v>5059193</v>
      </c>
      <c r="I930" t="s">
        <v>1493</v>
      </c>
      <c r="J930">
        <v>48900</v>
      </c>
      <c r="K930">
        <v>48900</v>
      </c>
      <c r="L930">
        <v>44499</v>
      </c>
      <c r="M930">
        <v>30661.181799999998</v>
      </c>
      <c r="N930">
        <v>30661.181799999998</v>
      </c>
      <c r="O930">
        <v>100</v>
      </c>
      <c r="P930">
        <v>9</v>
      </c>
      <c r="Q930" t="s">
        <v>75</v>
      </c>
      <c r="R930" t="s">
        <v>1453</v>
      </c>
      <c r="S930" t="s">
        <v>88</v>
      </c>
      <c r="T930" t="s">
        <v>130</v>
      </c>
      <c r="U930">
        <v>0</v>
      </c>
      <c r="V930">
        <v>0</v>
      </c>
    </row>
    <row r="931" spans="1:22">
      <c r="A931">
        <v>10586</v>
      </c>
      <c r="B931" t="s">
        <v>558</v>
      </c>
      <c r="C931" t="s">
        <v>132</v>
      </c>
      <c r="D931" t="s">
        <v>835</v>
      </c>
      <c r="E931">
        <v>1</v>
      </c>
      <c r="F931" t="s">
        <v>102</v>
      </c>
      <c r="G931" t="s">
        <v>73</v>
      </c>
      <c r="H931">
        <v>5059193</v>
      </c>
      <c r="I931" t="s">
        <v>1493</v>
      </c>
      <c r="J931">
        <v>120000</v>
      </c>
      <c r="K931">
        <v>120000</v>
      </c>
      <c r="L931">
        <v>109200</v>
      </c>
      <c r="M931">
        <v>79599.9084</v>
      </c>
      <c r="N931">
        <v>79599.9084</v>
      </c>
      <c r="O931">
        <v>100</v>
      </c>
      <c r="P931">
        <v>9</v>
      </c>
      <c r="Q931" t="s">
        <v>75</v>
      </c>
      <c r="R931" t="s">
        <v>1453</v>
      </c>
      <c r="S931" t="s">
        <v>88</v>
      </c>
      <c r="T931" t="s">
        <v>133</v>
      </c>
      <c r="U931">
        <v>0</v>
      </c>
      <c r="V931">
        <v>0</v>
      </c>
    </row>
    <row r="932" spans="1:22">
      <c r="A932">
        <v>10586</v>
      </c>
      <c r="B932" t="s">
        <v>362</v>
      </c>
      <c r="C932" t="s">
        <v>150</v>
      </c>
      <c r="D932" t="s">
        <v>835</v>
      </c>
      <c r="E932">
        <v>1</v>
      </c>
      <c r="F932" t="s">
        <v>102</v>
      </c>
      <c r="G932" t="s">
        <v>73</v>
      </c>
      <c r="H932">
        <v>5059193</v>
      </c>
      <c r="I932" t="s">
        <v>1493</v>
      </c>
      <c r="J932">
        <v>106000</v>
      </c>
      <c r="K932">
        <v>106000</v>
      </c>
      <c r="L932">
        <v>96460</v>
      </c>
      <c r="M932">
        <v>73851.714500000002</v>
      </c>
      <c r="N932">
        <v>73851.714500000002</v>
      </c>
      <c r="O932">
        <v>100</v>
      </c>
      <c r="P932">
        <v>9</v>
      </c>
      <c r="Q932" t="s">
        <v>75</v>
      </c>
      <c r="R932" t="s">
        <v>1453</v>
      </c>
      <c r="S932" t="s">
        <v>88</v>
      </c>
      <c r="T932" t="s">
        <v>130</v>
      </c>
      <c r="U932">
        <v>0</v>
      </c>
      <c r="V932">
        <v>0</v>
      </c>
    </row>
    <row r="933" spans="1:22">
      <c r="A933">
        <v>10586</v>
      </c>
      <c r="B933" t="s">
        <v>108</v>
      </c>
      <c r="C933" t="s">
        <v>109</v>
      </c>
      <c r="D933" t="s">
        <v>835</v>
      </c>
      <c r="E933">
        <v>0.5</v>
      </c>
      <c r="F933" t="s">
        <v>102</v>
      </c>
      <c r="G933" t="s">
        <v>73</v>
      </c>
      <c r="H933">
        <v>5059193</v>
      </c>
      <c r="I933" t="s">
        <v>1493</v>
      </c>
      <c r="J933">
        <v>19950</v>
      </c>
      <c r="K933">
        <v>39900</v>
      </c>
      <c r="L933">
        <v>18154</v>
      </c>
      <c r="M933">
        <v>25248.037899999999</v>
      </c>
      <c r="N933">
        <v>12624.01895</v>
      </c>
      <c r="O933">
        <v>100</v>
      </c>
      <c r="P933">
        <v>9</v>
      </c>
      <c r="Q933" t="s">
        <v>75</v>
      </c>
      <c r="R933" t="s">
        <v>1453</v>
      </c>
      <c r="S933" t="s">
        <v>88</v>
      </c>
      <c r="T933" t="s">
        <v>110</v>
      </c>
      <c r="U933">
        <v>0</v>
      </c>
      <c r="V933">
        <v>0</v>
      </c>
    </row>
    <row r="934" spans="1:22">
      <c r="A934">
        <v>63830</v>
      </c>
      <c r="B934" t="s">
        <v>134</v>
      </c>
      <c r="C934" t="s">
        <v>135</v>
      </c>
      <c r="D934" t="s">
        <v>426</v>
      </c>
      <c r="E934">
        <v>1</v>
      </c>
      <c r="F934" t="s">
        <v>102</v>
      </c>
      <c r="G934" t="s">
        <v>73</v>
      </c>
      <c r="H934">
        <v>5059255</v>
      </c>
      <c r="I934" t="s">
        <v>1530</v>
      </c>
      <c r="J934">
        <v>23200</v>
      </c>
      <c r="K934">
        <v>23200</v>
      </c>
      <c r="L934">
        <v>11500</v>
      </c>
      <c r="M934">
        <v>6800</v>
      </c>
      <c r="N934">
        <v>6800</v>
      </c>
      <c r="O934">
        <v>100</v>
      </c>
      <c r="P934">
        <v>0</v>
      </c>
      <c r="Q934" t="s">
        <v>75</v>
      </c>
      <c r="R934" t="s">
        <v>1531</v>
      </c>
      <c r="S934" t="s">
        <v>213</v>
      </c>
      <c r="T934" t="s">
        <v>136</v>
      </c>
      <c r="U934">
        <v>0</v>
      </c>
      <c r="V934">
        <v>0</v>
      </c>
    </row>
    <row r="935" spans="1:22">
      <c r="A935">
        <v>64440</v>
      </c>
      <c r="B935" t="s">
        <v>207</v>
      </c>
      <c r="C935" t="s">
        <v>208</v>
      </c>
      <c r="D935" t="s">
        <v>1336</v>
      </c>
      <c r="E935">
        <v>1.5</v>
      </c>
      <c r="F935" t="s">
        <v>102</v>
      </c>
      <c r="G935" t="s">
        <v>73</v>
      </c>
      <c r="H935">
        <v>5059233</v>
      </c>
      <c r="I935" t="s">
        <v>1530</v>
      </c>
      <c r="J935">
        <v>34800</v>
      </c>
      <c r="K935">
        <v>23200</v>
      </c>
      <c r="L935">
        <v>17250</v>
      </c>
      <c r="M935">
        <v>6800</v>
      </c>
      <c r="N935">
        <v>10200</v>
      </c>
      <c r="O935">
        <v>100</v>
      </c>
      <c r="P935">
        <v>0</v>
      </c>
      <c r="Q935" t="s">
        <v>75</v>
      </c>
      <c r="R935" t="s">
        <v>1532</v>
      </c>
      <c r="S935" t="s">
        <v>195</v>
      </c>
      <c r="T935" t="s">
        <v>136</v>
      </c>
      <c r="U935">
        <v>0</v>
      </c>
      <c r="V935">
        <v>0</v>
      </c>
    </row>
    <row r="936" spans="1:22">
      <c r="A936">
        <v>64759</v>
      </c>
      <c r="B936" t="s">
        <v>828</v>
      </c>
      <c r="C936" t="s">
        <v>382</v>
      </c>
      <c r="D936" t="s">
        <v>205</v>
      </c>
      <c r="E936">
        <v>1</v>
      </c>
      <c r="F936" t="s">
        <v>72</v>
      </c>
      <c r="G936" t="s">
        <v>73</v>
      </c>
      <c r="H936">
        <v>5059268</v>
      </c>
      <c r="I936" t="s">
        <v>1530</v>
      </c>
      <c r="J936">
        <v>222200</v>
      </c>
      <c r="K936">
        <v>222200</v>
      </c>
      <c r="L936">
        <v>145314</v>
      </c>
      <c r="M936">
        <v>133448.88889999999</v>
      </c>
      <c r="N936">
        <v>133448.88889999999</v>
      </c>
      <c r="O936">
        <v>100</v>
      </c>
      <c r="P936">
        <v>19</v>
      </c>
      <c r="Q936" t="s">
        <v>75</v>
      </c>
      <c r="R936" t="s">
        <v>1305</v>
      </c>
      <c r="S936" t="s">
        <v>213</v>
      </c>
      <c r="T936" t="s">
        <v>385</v>
      </c>
      <c r="U936">
        <v>17800</v>
      </c>
      <c r="V936">
        <v>17800</v>
      </c>
    </row>
    <row r="937" spans="1:22">
      <c r="A937">
        <v>64759</v>
      </c>
      <c r="B937" t="s">
        <v>381</v>
      </c>
      <c r="C937" t="s">
        <v>382</v>
      </c>
      <c r="D937" t="s">
        <v>205</v>
      </c>
      <c r="E937">
        <v>-1</v>
      </c>
      <c r="F937" t="s">
        <v>72</v>
      </c>
      <c r="G937" t="s">
        <v>73</v>
      </c>
      <c r="H937">
        <v>5059268</v>
      </c>
      <c r="I937" t="s">
        <v>1530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100</v>
      </c>
      <c r="P937">
        <v>19</v>
      </c>
      <c r="Q937" t="s">
        <v>75</v>
      </c>
      <c r="R937" t="s">
        <v>1305</v>
      </c>
      <c r="S937" t="s">
        <v>213</v>
      </c>
      <c r="T937" t="s">
        <v>385</v>
      </c>
      <c r="U937">
        <v>17800</v>
      </c>
      <c r="V937">
        <v>-17800</v>
      </c>
    </row>
    <row r="938" spans="1:22">
      <c r="A938">
        <v>64853</v>
      </c>
      <c r="B938" t="s">
        <v>564</v>
      </c>
      <c r="C938" t="s">
        <v>71</v>
      </c>
      <c r="D938" t="s">
        <v>211</v>
      </c>
      <c r="E938">
        <v>1</v>
      </c>
      <c r="F938" t="s">
        <v>72</v>
      </c>
      <c r="G938" t="s">
        <v>73</v>
      </c>
      <c r="H938">
        <v>5059232</v>
      </c>
      <c r="I938" t="s">
        <v>1530</v>
      </c>
      <c r="J938">
        <v>4106000</v>
      </c>
      <c r="K938">
        <v>4106000</v>
      </c>
      <c r="L938">
        <v>3617250</v>
      </c>
      <c r="M938">
        <v>3408070.9388000001</v>
      </c>
      <c r="N938">
        <v>3408070.9388000001</v>
      </c>
      <c r="O938">
        <v>100</v>
      </c>
      <c r="P938">
        <v>9</v>
      </c>
      <c r="Q938" t="s">
        <v>75</v>
      </c>
      <c r="R938" t="s">
        <v>1533</v>
      </c>
      <c r="S938" t="s">
        <v>195</v>
      </c>
      <c r="T938" t="s">
        <v>77</v>
      </c>
      <c r="U938">
        <v>0</v>
      </c>
      <c r="V938">
        <v>0</v>
      </c>
    </row>
    <row r="939" spans="1:22">
      <c r="A939">
        <v>64853</v>
      </c>
      <c r="B939" t="s">
        <v>90</v>
      </c>
      <c r="C939" t="s">
        <v>91</v>
      </c>
      <c r="D939" t="s">
        <v>211</v>
      </c>
      <c r="E939">
        <v>1</v>
      </c>
      <c r="F939" t="s">
        <v>72</v>
      </c>
      <c r="G939" t="s">
        <v>73</v>
      </c>
      <c r="H939">
        <v>5059232</v>
      </c>
      <c r="I939" t="s">
        <v>1530</v>
      </c>
      <c r="J939">
        <v>155000</v>
      </c>
      <c r="K939">
        <v>155000</v>
      </c>
      <c r="L939">
        <v>121500</v>
      </c>
      <c r="M939">
        <v>114179.1642</v>
      </c>
      <c r="N939">
        <v>114179.1642</v>
      </c>
      <c r="O939">
        <v>100</v>
      </c>
      <c r="P939">
        <v>19</v>
      </c>
      <c r="Q939" t="s">
        <v>75</v>
      </c>
      <c r="R939" t="s">
        <v>1533</v>
      </c>
      <c r="S939" t="s">
        <v>195</v>
      </c>
      <c r="T939" t="s">
        <v>92</v>
      </c>
      <c r="U939">
        <v>0</v>
      </c>
      <c r="V939">
        <v>0</v>
      </c>
    </row>
    <row r="940" spans="1:22">
      <c r="A940">
        <v>64853</v>
      </c>
      <c r="B940" t="s">
        <v>387</v>
      </c>
      <c r="C940" t="s">
        <v>82</v>
      </c>
      <c r="D940" t="s">
        <v>211</v>
      </c>
      <c r="E940">
        <v>1</v>
      </c>
      <c r="F940" t="s">
        <v>72</v>
      </c>
      <c r="G940" t="s">
        <v>73</v>
      </c>
      <c r="H940">
        <v>5059232</v>
      </c>
      <c r="I940" t="s">
        <v>1530</v>
      </c>
      <c r="J940">
        <v>399000</v>
      </c>
      <c r="K940">
        <v>399000</v>
      </c>
      <c r="L940">
        <v>312660</v>
      </c>
      <c r="M940">
        <v>318180.50589999999</v>
      </c>
      <c r="N940">
        <v>318180.50589999999</v>
      </c>
      <c r="O940">
        <v>100</v>
      </c>
      <c r="P940">
        <v>19</v>
      </c>
      <c r="Q940" t="s">
        <v>75</v>
      </c>
      <c r="R940" t="s">
        <v>1533</v>
      </c>
      <c r="S940" t="s">
        <v>195</v>
      </c>
      <c r="T940" t="s">
        <v>77</v>
      </c>
      <c r="U940">
        <v>0</v>
      </c>
      <c r="V940">
        <v>0</v>
      </c>
    </row>
    <row r="941" spans="1:22">
      <c r="A941">
        <v>64926</v>
      </c>
      <c r="B941" t="s">
        <v>124</v>
      </c>
      <c r="C941" t="s">
        <v>125</v>
      </c>
      <c r="D941" t="s">
        <v>177</v>
      </c>
      <c r="E941">
        <v>1</v>
      </c>
      <c r="F941" t="s">
        <v>138</v>
      </c>
      <c r="G941" t="s">
        <v>73</v>
      </c>
      <c r="H941">
        <v>5059264</v>
      </c>
      <c r="I941" t="s">
        <v>1530</v>
      </c>
      <c r="J941">
        <v>19100</v>
      </c>
      <c r="K941">
        <v>19100</v>
      </c>
      <c r="L941">
        <v>13135</v>
      </c>
      <c r="M941">
        <v>13134.855299999999</v>
      </c>
      <c r="N941">
        <v>13134.855299999999</v>
      </c>
      <c r="O941">
        <v>100</v>
      </c>
      <c r="P941">
        <v>0</v>
      </c>
      <c r="Q941" t="s">
        <v>75</v>
      </c>
      <c r="R941" t="s">
        <v>1534</v>
      </c>
      <c r="S941" t="s">
        <v>239</v>
      </c>
      <c r="T941" t="s">
        <v>85</v>
      </c>
      <c r="U941">
        <v>0</v>
      </c>
      <c r="V941">
        <v>0</v>
      </c>
    </row>
    <row r="942" spans="1:22">
      <c r="A942">
        <v>64926</v>
      </c>
      <c r="B942" t="s">
        <v>126</v>
      </c>
      <c r="C942" t="s">
        <v>127</v>
      </c>
      <c r="D942" t="s">
        <v>177</v>
      </c>
      <c r="E942">
        <v>1</v>
      </c>
      <c r="F942" t="s">
        <v>138</v>
      </c>
      <c r="G942" t="s">
        <v>73</v>
      </c>
      <c r="H942">
        <v>5059264</v>
      </c>
      <c r="I942" t="s">
        <v>1530</v>
      </c>
      <c r="J942">
        <v>38800</v>
      </c>
      <c r="K942">
        <v>38800</v>
      </c>
      <c r="L942">
        <v>24199</v>
      </c>
      <c r="M942">
        <v>24198.8024</v>
      </c>
      <c r="N942">
        <v>24198.8024</v>
      </c>
      <c r="O942">
        <v>100</v>
      </c>
      <c r="P942">
        <v>0</v>
      </c>
      <c r="Q942" t="s">
        <v>75</v>
      </c>
      <c r="R942" t="s">
        <v>1534</v>
      </c>
      <c r="S942" t="s">
        <v>239</v>
      </c>
      <c r="T942" t="s">
        <v>128</v>
      </c>
      <c r="U942">
        <v>0</v>
      </c>
      <c r="V942">
        <v>0</v>
      </c>
    </row>
    <row r="943" spans="1:22">
      <c r="A943">
        <v>64926</v>
      </c>
      <c r="B943" t="s">
        <v>134</v>
      </c>
      <c r="C943" t="s">
        <v>135</v>
      </c>
      <c r="D943" t="s">
        <v>177</v>
      </c>
      <c r="E943">
        <v>8</v>
      </c>
      <c r="F943" t="s">
        <v>138</v>
      </c>
      <c r="G943" t="s">
        <v>73</v>
      </c>
      <c r="H943">
        <v>5059264</v>
      </c>
      <c r="I943" t="s">
        <v>1530</v>
      </c>
      <c r="J943">
        <v>185600</v>
      </c>
      <c r="K943">
        <v>23200</v>
      </c>
      <c r="L943">
        <v>54400</v>
      </c>
      <c r="M943">
        <v>6800</v>
      </c>
      <c r="N943">
        <v>54400</v>
      </c>
      <c r="O943">
        <v>100</v>
      </c>
      <c r="P943">
        <v>0</v>
      </c>
      <c r="Q943" t="s">
        <v>75</v>
      </c>
      <c r="R943" t="s">
        <v>1534</v>
      </c>
      <c r="S943" t="s">
        <v>239</v>
      </c>
      <c r="T943" t="s">
        <v>136</v>
      </c>
      <c r="U943">
        <v>0</v>
      </c>
      <c r="V943">
        <v>0</v>
      </c>
    </row>
    <row r="944" spans="1:22">
      <c r="A944">
        <v>64926</v>
      </c>
      <c r="B944" t="s">
        <v>716</v>
      </c>
      <c r="C944" t="s">
        <v>717</v>
      </c>
      <c r="D944" t="s">
        <v>177</v>
      </c>
      <c r="E944">
        <v>1</v>
      </c>
      <c r="F944" t="s">
        <v>212</v>
      </c>
      <c r="G944" t="s">
        <v>73</v>
      </c>
      <c r="H944">
        <v>5059263</v>
      </c>
      <c r="I944" t="s">
        <v>1530</v>
      </c>
      <c r="J944">
        <v>131000</v>
      </c>
      <c r="K944">
        <v>131000</v>
      </c>
      <c r="L944">
        <v>100330</v>
      </c>
      <c r="M944">
        <v>102863.76</v>
      </c>
      <c r="N944">
        <v>102863.76</v>
      </c>
      <c r="O944">
        <v>100</v>
      </c>
      <c r="P944">
        <v>21</v>
      </c>
      <c r="Q944" t="s">
        <v>75</v>
      </c>
      <c r="R944" t="s">
        <v>1534</v>
      </c>
      <c r="S944" t="s">
        <v>239</v>
      </c>
      <c r="T944" t="s">
        <v>92</v>
      </c>
      <c r="U944">
        <v>0</v>
      </c>
      <c r="V944">
        <v>0</v>
      </c>
    </row>
    <row r="945" spans="1:22">
      <c r="A945">
        <v>64926</v>
      </c>
      <c r="B945" t="s">
        <v>330</v>
      </c>
      <c r="C945" t="s">
        <v>331</v>
      </c>
      <c r="D945" t="s">
        <v>177</v>
      </c>
      <c r="E945">
        <v>0.1</v>
      </c>
      <c r="F945" t="s">
        <v>212</v>
      </c>
      <c r="G945" t="s">
        <v>73</v>
      </c>
      <c r="H945">
        <v>5059263</v>
      </c>
      <c r="I945" t="s">
        <v>1530</v>
      </c>
      <c r="J945">
        <v>4840</v>
      </c>
      <c r="K945">
        <v>48400</v>
      </c>
      <c r="L945">
        <v>3791</v>
      </c>
      <c r="M945">
        <v>34183.950499999999</v>
      </c>
      <c r="N945">
        <v>3418.3950500000001</v>
      </c>
      <c r="O945">
        <v>100</v>
      </c>
      <c r="P945">
        <v>19</v>
      </c>
      <c r="Q945" t="s">
        <v>75</v>
      </c>
      <c r="R945" t="s">
        <v>1534</v>
      </c>
      <c r="S945" t="s">
        <v>239</v>
      </c>
      <c r="T945" t="s">
        <v>332</v>
      </c>
      <c r="U945">
        <v>0</v>
      </c>
      <c r="V945">
        <v>0</v>
      </c>
    </row>
    <row r="946" spans="1:22">
      <c r="A946">
        <v>10124</v>
      </c>
      <c r="B946" t="s">
        <v>134</v>
      </c>
      <c r="C946" t="s">
        <v>135</v>
      </c>
      <c r="D946" t="s">
        <v>262</v>
      </c>
      <c r="E946">
        <v>1.5</v>
      </c>
      <c r="F946" t="s">
        <v>102</v>
      </c>
      <c r="G946" t="s">
        <v>73</v>
      </c>
      <c r="H946">
        <v>5059277</v>
      </c>
      <c r="I946" t="s">
        <v>1530</v>
      </c>
      <c r="J946">
        <v>34800</v>
      </c>
      <c r="K946">
        <v>23200</v>
      </c>
      <c r="L946">
        <v>17250</v>
      </c>
      <c r="M946">
        <v>6800</v>
      </c>
      <c r="N946">
        <v>10200</v>
      </c>
      <c r="O946">
        <v>100</v>
      </c>
      <c r="P946">
        <v>0</v>
      </c>
      <c r="Q946" t="s">
        <v>75</v>
      </c>
      <c r="R946" t="s">
        <v>873</v>
      </c>
      <c r="S946" t="s">
        <v>213</v>
      </c>
      <c r="T946" t="s">
        <v>136</v>
      </c>
      <c r="U946">
        <v>0</v>
      </c>
      <c r="V946">
        <v>0</v>
      </c>
    </row>
    <row r="947" spans="1:22">
      <c r="A947">
        <v>10250</v>
      </c>
      <c r="B947" t="s">
        <v>124</v>
      </c>
      <c r="C947" t="s">
        <v>125</v>
      </c>
      <c r="D947" t="s">
        <v>530</v>
      </c>
      <c r="E947">
        <v>1</v>
      </c>
      <c r="F947" t="s">
        <v>102</v>
      </c>
      <c r="G947" t="s">
        <v>73</v>
      </c>
      <c r="H947">
        <v>5059270</v>
      </c>
      <c r="I947" t="s">
        <v>1530</v>
      </c>
      <c r="J947">
        <v>19100</v>
      </c>
      <c r="K947">
        <v>19100</v>
      </c>
      <c r="L947">
        <v>17381</v>
      </c>
      <c r="M947">
        <v>13134.855299999999</v>
      </c>
      <c r="N947">
        <v>13134.855299999999</v>
      </c>
      <c r="O947">
        <v>100</v>
      </c>
      <c r="P947">
        <v>9</v>
      </c>
      <c r="Q947" t="s">
        <v>75</v>
      </c>
      <c r="R947" t="s">
        <v>1161</v>
      </c>
      <c r="S947" t="s">
        <v>239</v>
      </c>
      <c r="T947" t="s">
        <v>85</v>
      </c>
      <c r="U947">
        <v>0</v>
      </c>
      <c r="V947">
        <v>0</v>
      </c>
    </row>
    <row r="948" spans="1:22">
      <c r="A948">
        <v>10250</v>
      </c>
      <c r="B948" t="s">
        <v>148</v>
      </c>
      <c r="C948" t="s">
        <v>106</v>
      </c>
      <c r="D948" t="s">
        <v>530</v>
      </c>
      <c r="E948">
        <v>1</v>
      </c>
      <c r="F948" t="s">
        <v>102</v>
      </c>
      <c r="G948" t="s">
        <v>73</v>
      </c>
      <c r="H948">
        <v>5059270</v>
      </c>
      <c r="I948" t="s">
        <v>1530</v>
      </c>
      <c r="J948">
        <v>43900</v>
      </c>
      <c r="K948">
        <v>43900</v>
      </c>
      <c r="L948">
        <v>39949</v>
      </c>
      <c r="M948">
        <v>27583.995500000001</v>
      </c>
      <c r="N948">
        <v>27583.995500000001</v>
      </c>
      <c r="O948">
        <v>100</v>
      </c>
      <c r="P948">
        <v>9</v>
      </c>
      <c r="Q948" t="s">
        <v>75</v>
      </c>
      <c r="R948" t="s">
        <v>1161</v>
      </c>
      <c r="S948" t="s">
        <v>239</v>
      </c>
      <c r="T948" t="s">
        <v>130</v>
      </c>
      <c r="U948">
        <v>0</v>
      </c>
      <c r="V948">
        <v>0</v>
      </c>
    </row>
    <row r="949" spans="1:22">
      <c r="A949">
        <v>10250</v>
      </c>
      <c r="B949" t="s">
        <v>126</v>
      </c>
      <c r="C949" t="s">
        <v>127</v>
      </c>
      <c r="D949" t="s">
        <v>530</v>
      </c>
      <c r="E949">
        <v>1</v>
      </c>
      <c r="F949" t="s">
        <v>102</v>
      </c>
      <c r="G949" t="s">
        <v>73</v>
      </c>
      <c r="H949">
        <v>5059270</v>
      </c>
      <c r="I949" t="s">
        <v>1530</v>
      </c>
      <c r="J949">
        <v>38800</v>
      </c>
      <c r="K949">
        <v>38800</v>
      </c>
      <c r="L949">
        <v>35308</v>
      </c>
      <c r="M949">
        <v>24198.8024</v>
      </c>
      <c r="N949">
        <v>24198.8024</v>
      </c>
      <c r="O949">
        <v>100</v>
      </c>
      <c r="P949">
        <v>9</v>
      </c>
      <c r="Q949" t="s">
        <v>75</v>
      </c>
      <c r="R949" t="s">
        <v>1161</v>
      </c>
      <c r="S949" t="s">
        <v>239</v>
      </c>
      <c r="T949" t="s">
        <v>128</v>
      </c>
      <c r="U949">
        <v>0</v>
      </c>
      <c r="V949">
        <v>0</v>
      </c>
    </row>
    <row r="950" spans="1:22">
      <c r="A950">
        <v>10250</v>
      </c>
      <c r="B950" t="s">
        <v>149</v>
      </c>
      <c r="C950" t="s">
        <v>150</v>
      </c>
      <c r="D950" t="s">
        <v>530</v>
      </c>
      <c r="E950">
        <v>1</v>
      </c>
      <c r="F950" t="s">
        <v>102</v>
      </c>
      <c r="G950" t="s">
        <v>73</v>
      </c>
      <c r="H950">
        <v>5059270</v>
      </c>
      <c r="I950" t="s">
        <v>1530</v>
      </c>
      <c r="J950">
        <v>105000</v>
      </c>
      <c r="K950">
        <v>105000</v>
      </c>
      <c r="L950">
        <v>95550</v>
      </c>
      <c r="M950">
        <v>73130.955300000001</v>
      </c>
      <c r="N950">
        <v>73130.955300000001</v>
      </c>
      <c r="O950">
        <v>100</v>
      </c>
      <c r="P950">
        <v>9</v>
      </c>
      <c r="Q950" t="s">
        <v>75</v>
      </c>
      <c r="R950" t="s">
        <v>1161</v>
      </c>
      <c r="S950" t="s">
        <v>239</v>
      </c>
      <c r="T950" t="s">
        <v>130</v>
      </c>
      <c r="U950">
        <v>0</v>
      </c>
      <c r="V950">
        <v>0</v>
      </c>
    </row>
    <row r="951" spans="1:22">
      <c r="A951">
        <v>10250</v>
      </c>
      <c r="B951" t="s">
        <v>134</v>
      </c>
      <c r="C951" t="s">
        <v>135</v>
      </c>
      <c r="D951" t="s">
        <v>530</v>
      </c>
      <c r="E951">
        <v>8.5</v>
      </c>
      <c r="F951" t="s">
        <v>102</v>
      </c>
      <c r="G951" t="s">
        <v>73</v>
      </c>
      <c r="H951">
        <v>5059270</v>
      </c>
      <c r="I951" t="s">
        <v>1530</v>
      </c>
      <c r="J951">
        <v>197200</v>
      </c>
      <c r="K951">
        <v>23200</v>
      </c>
      <c r="L951">
        <v>97750</v>
      </c>
      <c r="M951">
        <v>6800</v>
      </c>
      <c r="N951">
        <v>57800</v>
      </c>
      <c r="O951">
        <v>100</v>
      </c>
      <c r="P951">
        <v>0</v>
      </c>
      <c r="Q951" t="s">
        <v>75</v>
      </c>
      <c r="R951" t="s">
        <v>1161</v>
      </c>
      <c r="S951" t="s">
        <v>239</v>
      </c>
      <c r="T951" t="s">
        <v>136</v>
      </c>
      <c r="U951">
        <v>0</v>
      </c>
      <c r="V951">
        <v>0</v>
      </c>
    </row>
    <row r="952" spans="1:22">
      <c r="A952">
        <v>10307</v>
      </c>
      <c r="B952" t="s">
        <v>1590</v>
      </c>
      <c r="C952" t="s">
        <v>522</v>
      </c>
      <c r="D952" t="s">
        <v>690</v>
      </c>
      <c r="E952">
        <v>1</v>
      </c>
      <c r="F952" t="s">
        <v>72</v>
      </c>
      <c r="G952" t="s">
        <v>73</v>
      </c>
      <c r="H952">
        <v>5059274</v>
      </c>
      <c r="I952" t="s">
        <v>1530</v>
      </c>
      <c r="J952">
        <v>226000</v>
      </c>
      <c r="K952">
        <v>226000</v>
      </c>
      <c r="L952">
        <v>183060</v>
      </c>
      <c r="M952">
        <v>164980</v>
      </c>
      <c r="N952">
        <v>164980</v>
      </c>
      <c r="O952">
        <v>100</v>
      </c>
      <c r="P952">
        <v>19</v>
      </c>
      <c r="Q952" t="s">
        <v>75</v>
      </c>
      <c r="R952" t="s">
        <v>1591</v>
      </c>
      <c r="S952" t="s">
        <v>158</v>
      </c>
      <c r="T952" t="s">
        <v>526</v>
      </c>
      <c r="U952">
        <v>0</v>
      </c>
      <c r="V952">
        <v>0</v>
      </c>
    </row>
    <row r="953" spans="1:22">
      <c r="A953">
        <v>10307</v>
      </c>
      <c r="B953" t="s">
        <v>947</v>
      </c>
      <c r="C953" t="s">
        <v>948</v>
      </c>
      <c r="D953" t="s">
        <v>690</v>
      </c>
      <c r="E953">
        <v>1</v>
      </c>
      <c r="F953" t="s">
        <v>72</v>
      </c>
      <c r="G953" t="s">
        <v>73</v>
      </c>
      <c r="H953">
        <v>5059274</v>
      </c>
      <c r="I953" t="s">
        <v>1530</v>
      </c>
      <c r="J953">
        <v>1000</v>
      </c>
      <c r="K953">
        <v>1000</v>
      </c>
      <c r="L953">
        <v>790</v>
      </c>
      <c r="M953">
        <v>710</v>
      </c>
      <c r="N953">
        <v>710</v>
      </c>
      <c r="O953">
        <v>100</v>
      </c>
      <c r="P953">
        <v>21</v>
      </c>
      <c r="Q953" t="s">
        <v>75</v>
      </c>
      <c r="R953" t="s">
        <v>1591</v>
      </c>
      <c r="S953" t="s">
        <v>158</v>
      </c>
      <c r="T953" t="s">
        <v>894</v>
      </c>
      <c r="U953">
        <v>0</v>
      </c>
      <c r="V953">
        <v>0</v>
      </c>
    </row>
    <row r="954" spans="1:22">
      <c r="A954">
        <v>10437</v>
      </c>
      <c r="B954" t="s">
        <v>1535</v>
      </c>
      <c r="C954" t="s">
        <v>1536</v>
      </c>
      <c r="D954" t="s">
        <v>725</v>
      </c>
      <c r="E954">
        <v>1</v>
      </c>
      <c r="F954" t="s">
        <v>96</v>
      </c>
      <c r="G954" t="s">
        <v>73</v>
      </c>
      <c r="H954">
        <v>4008929</v>
      </c>
      <c r="I954" t="s">
        <v>1530</v>
      </c>
      <c r="J954">
        <v>290000</v>
      </c>
      <c r="K954">
        <v>290000</v>
      </c>
      <c r="L954">
        <v>290000</v>
      </c>
      <c r="M954">
        <v>232000</v>
      </c>
      <c r="N954">
        <v>232000</v>
      </c>
      <c r="O954">
        <v>100</v>
      </c>
      <c r="P954">
        <v>0</v>
      </c>
      <c r="Q954" t="s">
        <v>75</v>
      </c>
      <c r="R954" t="s">
        <v>97</v>
      </c>
      <c r="S954" t="s">
        <v>98</v>
      </c>
      <c r="T954" t="s">
        <v>291</v>
      </c>
      <c r="U954">
        <v>0</v>
      </c>
      <c r="V954">
        <v>0</v>
      </c>
    </row>
    <row r="955" spans="1:22">
      <c r="A955">
        <v>64853</v>
      </c>
      <c r="B955" t="s">
        <v>565</v>
      </c>
      <c r="C955" t="s">
        <v>79</v>
      </c>
      <c r="D955" t="s">
        <v>211</v>
      </c>
      <c r="E955">
        <v>1</v>
      </c>
      <c r="F955" t="s">
        <v>72</v>
      </c>
      <c r="G955" t="s">
        <v>73</v>
      </c>
      <c r="H955">
        <v>5059232</v>
      </c>
      <c r="I955" t="s">
        <v>1530</v>
      </c>
      <c r="J955">
        <v>303000</v>
      </c>
      <c r="K955">
        <v>303000</v>
      </c>
      <c r="L955">
        <v>199260</v>
      </c>
      <c r="M955">
        <v>235263.64290000001</v>
      </c>
      <c r="N955">
        <v>235263.64290000001</v>
      </c>
      <c r="O955">
        <v>100</v>
      </c>
      <c r="P955">
        <v>19</v>
      </c>
      <c r="Q955" t="s">
        <v>75</v>
      </c>
      <c r="R955" t="s">
        <v>1533</v>
      </c>
      <c r="S955" t="s">
        <v>195</v>
      </c>
      <c r="T955" t="s">
        <v>80</v>
      </c>
      <c r="U955">
        <v>0</v>
      </c>
      <c r="V955">
        <v>0</v>
      </c>
    </row>
    <row r="956" spans="1:22">
      <c r="A956">
        <v>10449</v>
      </c>
      <c r="B956" t="s">
        <v>148</v>
      </c>
      <c r="C956" t="s">
        <v>106</v>
      </c>
      <c r="D956" t="s">
        <v>860</v>
      </c>
      <c r="E956">
        <v>1</v>
      </c>
      <c r="F956" t="s">
        <v>144</v>
      </c>
      <c r="G956" t="s">
        <v>73</v>
      </c>
      <c r="H956">
        <v>5059279</v>
      </c>
      <c r="I956" t="s">
        <v>1530</v>
      </c>
      <c r="J956">
        <v>35120</v>
      </c>
      <c r="K956">
        <v>43900</v>
      </c>
      <c r="L956">
        <v>35120</v>
      </c>
      <c r="M956">
        <v>27587.384600000001</v>
      </c>
      <c r="N956">
        <v>22069.90768</v>
      </c>
      <c r="O956">
        <v>80</v>
      </c>
      <c r="P956">
        <v>0</v>
      </c>
      <c r="Q956" t="s">
        <v>75</v>
      </c>
      <c r="R956" t="s">
        <v>1159</v>
      </c>
      <c r="S956" t="s">
        <v>213</v>
      </c>
      <c r="T956" t="s">
        <v>130</v>
      </c>
      <c r="U956">
        <v>0</v>
      </c>
      <c r="V956">
        <v>0</v>
      </c>
    </row>
    <row r="957" spans="1:22">
      <c r="A957">
        <v>10449</v>
      </c>
      <c r="B957" t="s">
        <v>149</v>
      </c>
      <c r="C957" t="s">
        <v>150</v>
      </c>
      <c r="D957" t="s">
        <v>860</v>
      </c>
      <c r="E957">
        <v>1</v>
      </c>
      <c r="F957" t="s">
        <v>144</v>
      </c>
      <c r="G957" t="s">
        <v>73</v>
      </c>
      <c r="H957">
        <v>5059279</v>
      </c>
      <c r="I957" t="s">
        <v>1530</v>
      </c>
      <c r="J957">
        <v>84000</v>
      </c>
      <c r="K957">
        <v>105000</v>
      </c>
      <c r="L957">
        <v>84000</v>
      </c>
      <c r="M957">
        <v>73137.904200000004</v>
      </c>
      <c r="N957">
        <v>58510.323360000002</v>
      </c>
      <c r="O957">
        <v>80</v>
      </c>
      <c r="P957">
        <v>0</v>
      </c>
      <c r="Q957" t="s">
        <v>75</v>
      </c>
      <c r="R957" t="s">
        <v>1159</v>
      </c>
      <c r="S957" t="s">
        <v>213</v>
      </c>
      <c r="T957" t="s">
        <v>130</v>
      </c>
      <c r="U957">
        <v>0</v>
      </c>
      <c r="V957">
        <v>0</v>
      </c>
    </row>
    <row r="958" spans="1:22">
      <c r="A958">
        <v>10449</v>
      </c>
      <c r="B958" t="s">
        <v>220</v>
      </c>
      <c r="C958" t="s">
        <v>116</v>
      </c>
      <c r="D958" t="s">
        <v>860</v>
      </c>
      <c r="E958">
        <v>1</v>
      </c>
      <c r="F958" t="s">
        <v>144</v>
      </c>
      <c r="G958" t="s">
        <v>73</v>
      </c>
      <c r="H958">
        <v>5059279</v>
      </c>
      <c r="I958" t="s">
        <v>1530</v>
      </c>
      <c r="J958">
        <v>93600</v>
      </c>
      <c r="K958">
        <v>117000</v>
      </c>
      <c r="L958">
        <v>93600</v>
      </c>
      <c r="M958">
        <v>77524.359899999996</v>
      </c>
      <c r="N958">
        <v>62019.487920000007</v>
      </c>
      <c r="O958">
        <v>80</v>
      </c>
      <c r="P958">
        <v>0</v>
      </c>
      <c r="Q958" t="s">
        <v>75</v>
      </c>
      <c r="R958" t="s">
        <v>1159</v>
      </c>
      <c r="S958" t="s">
        <v>213</v>
      </c>
      <c r="T958" t="s">
        <v>133</v>
      </c>
      <c r="U958">
        <v>0</v>
      </c>
      <c r="V958">
        <v>0</v>
      </c>
    </row>
    <row r="959" spans="1:22">
      <c r="A959">
        <v>10518</v>
      </c>
      <c r="B959" t="s">
        <v>349</v>
      </c>
      <c r="C959" t="s">
        <v>100</v>
      </c>
      <c r="D959" t="s">
        <v>882</v>
      </c>
      <c r="E959">
        <v>1</v>
      </c>
      <c r="F959" t="s">
        <v>102</v>
      </c>
      <c r="G959" t="s">
        <v>73</v>
      </c>
      <c r="H959">
        <v>5059266</v>
      </c>
      <c r="I959" t="s">
        <v>1530</v>
      </c>
      <c r="J959">
        <v>336000</v>
      </c>
      <c r="K959">
        <v>336000</v>
      </c>
      <c r="L959">
        <v>305760</v>
      </c>
      <c r="M959">
        <v>217924.12899999999</v>
      </c>
      <c r="N959">
        <v>217924.12899999999</v>
      </c>
      <c r="O959">
        <v>100</v>
      </c>
      <c r="P959">
        <v>9</v>
      </c>
      <c r="Q959" t="s">
        <v>75</v>
      </c>
      <c r="R959" t="s">
        <v>1537</v>
      </c>
      <c r="S959" t="s">
        <v>158</v>
      </c>
      <c r="T959" t="s">
        <v>229</v>
      </c>
      <c r="U959">
        <v>0</v>
      </c>
      <c r="V959">
        <v>0</v>
      </c>
    </row>
    <row r="960" spans="1:22">
      <c r="A960">
        <v>10518</v>
      </c>
      <c r="B960" t="s">
        <v>350</v>
      </c>
      <c r="C960" t="s">
        <v>100</v>
      </c>
      <c r="D960" t="s">
        <v>882</v>
      </c>
      <c r="E960">
        <v>1</v>
      </c>
      <c r="F960" t="s">
        <v>102</v>
      </c>
      <c r="G960" t="s">
        <v>73</v>
      </c>
      <c r="H960">
        <v>5059266</v>
      </c>
      <c r="I960" t="s">
        <v>1530</v>
      </c>
      <c r="J960">
        <v>341000</v>
      </c>
      <c r="K960">
        <v>341000</v>
      </c>
      <c r="L960">
        <v>310310</v>
      </c>
      <c r="M960">
        <v>223146.902</v>
      </c>
      <c r="N960">
        <v>223146.902</v>
      </c>
      <c r="O960">
        <v>100</v>
      </c>
      <c r="P960">
        <v>9</v>
      </c>
      <c r="Q960" t="s">
        <v>75</v>
      </c>
      <c r="R960" t="s">
        <v>1537</v>
      </c>
      <c r="S960" t="s">
        <v>158</v>
      </c>
      <c r="T960" t="s">
        <v>229</v>
      </c>
      <c r="U960">
        <v>0</v>
      </c>
      <c r="V960">
        <v>0</v>
      </c>
    </row>
    <row r="961" spans="1:22">
      <c r="A961">
        <v>10518</v>
      </c>
      <c r="B961" t="s">
        <v>124</v>
      </c>
      <c r="C961" t="s">
        <v>125</v>
      </c>
      <c r="D961" t="s">
        <v>882</v>
      </c>
      <c r="E961">
        <v>1</v>
      </c>
      <c r="F961" t="s">
        <v>102</v>
      </c>
      <c r="G961" t="s">
        <v>73</v>
      </c>
      <c r="H961">
        <v>5059266</v>
      </c>
      <c r="I961" t="s">
        <v>1530</v>
      </c>
      <c r="J961">
        <v>19100</v>
      </c>
      <c r="K961">
        <v>19100</v>
      </c>
      <c r="L961">
        <v>17381</v>
      </c>
      <c r="M961">
        <v>13206.6482</v>
      </c>
      <c r="N961">
        <v>13206.6482</v>
      </c>
      <c r="O961">
        <v>100</v>
      </c>
      <c r="P961">
        <v>9</v>
      </c>
      <c r="Q961" t="s">
        <v>75</v>
      </c>
      <c r="R961" t="s">
        <v>1537</v>
      </c>
      <c r="S961" t="s">
        <v>158</v>
      </c>
      <c r="T961" t="s">
        <v>85</v>
      </c>
      <c r="U961">
        <v>0</v>
      </c>
      <c r="V961">
        <v>0</v>
      </c>
    </row>
    <row r="962" spans="1:22">
      <c r="A962">
        <v>10518</v>
      </c>
      <c r="B962" t="s">
        <v>126</v>
      </c>
      <c r="C962" t="s">
        <v>127</v>
      </c>
      <c r="D962" t="s">
        <v>882</v>
      </c>
      <c r="E962">
        <v>1</v>
      </c>
      <c r="F962" t="s">
        <v>102</v>
      </c>
      <c r="G962" t="s">
        <v>73</v>
      </c>
      <c r="H962">
        <v>5059266</v>
      </c>
      <c r="I962" t="s">
        <v>1530</v>
      </c>
      <c r="J962">
        <v>38800</v>
      </c>
      <c r="K962">
        <v>38800</v>
      </c>
      <c r="L962">
        <v>35308</v>
      </c>
      <c r="M962">
        <v>24207.7346</v>
      </c>
      <c r="N962">
        <v>24207.7346</v>
      </c>
      <c r="O962">
        <v>100</v>
      </c>
      <c r="P962">
        <v>9</v>
      </c>
      <c r="Q962" t="s">
        <v>75</v>
      </c>
      <c r="R962" t="s">
        <v>1537</v>
      </c>
      <c r="S962" t="s">
        <v>158</v>
      </c>
      <c r="T962" t="s">
        <v>128</v>
      </c>
      <c r="U962">
        <v>0</v>
      </c>
      <c r="V962">
        <v>0</v>
      </c>
    </row>
    <row r="963" spans="1:22">
      <c r="A963">
        <v>10518</v>
      </c>
      <c r="B963" t="s">
        <v>352</v>
      </c>
      <c r="C963" t="s">
        <v>106</v>
      </c>
      <c r="D963" t="s">
        <v>882</v>
      </c>
      <c r="E963">
        <v>1</v>
      </c>
      <c r="F963" t="s">
        <v>102</v>
      </c>
      <c r="G963" t="s">
        <v>73</v>
      </c>
      <c r="H963">
        <v>5059266</v>
      </c>
      <c r="I963" t="s">
        <v>1530</v>
      </c>
      <c r="J963">
        <v>48900</v>
      </c>
      <c r="K963">
        <v>48900</v>
      </c>
      <c r="L963">
        <v>44499</v>
      </c>
      <c r="M963">
        <v>30670.415400000002</v>
      </c>
      <c r="N963">
        <v>30670.415400000002</v>
      </c>
      <c r="O963">
        <v>100</v>
      </c>
      <c r="P963">
        <v>9</v>
      </c>
      <c r="Q963" t="s">
        <v>75</v>
      </c>
      <c r="R963" t="s">
        <v>1537</v>
      </c>
      <c r="S963" t="s">
        <v>158</v>
      </c>
      <c r="T963" t="s">
        <v>130</v>
      </c>
      <c r="U963">
        <v>0</v>
      </c>
      <c r="V963">
        <v>0</v>
      </c>
    </row>
    <row r="964" spans="1:22">
      <c r="A964">
        <v>10518</v>
      </c>
      <c r="B964" t="s">
        <v>297</v>
      </c>
      <c r="C964" t="s">
        <v>218</v>
      </c>
      <c r="D964" t="s">
        <v>882</v>
      </c>
      <c r="E964">
        <v>1</v>
      </c>
      <c r="F964" t="s">
        <v>102</v>
      </c>
      <c r="G964" t="s">
        <v>73</v>
      </c>
      <c r="H964">
        <v>5059266</v>
      </c>
      <c r="I964" t="s">
        <v>1530</v>
      </c>
      <c r="J964">
        <v>118000</v>
      </c>
      <c r="K964">
        <v>118000</v>
      </c>
      <c r="L964">
        <v>107380</v>
      </c>
      <c r="M964">
        <v>73650.582200000004</v>
      </c>
      <c r="N964">
        <v>73650.582200000004</v>
      </c>
      <c r="O964">
        <v>100</v>
      </c>
      <c r="P964">
        <v>9</v>
      </c>
      <c r="Q964" t="s">
        <v>75</v>
      </c>
      <c r="R964" t="s">
        <v>1537</v>
      </c>
      <c r="S964" t="s">
        <v>158</v>
      </c>
      <c r="T964" t="s">
        <v>219</v>
      </c>
      <c r="U964">
        <v>0</v>
      </c>
      <c r="V964">
        <v>0</v>
      </c>
    </row>
    <row r="965" spans="1:22">
      <c r="A965">
        <v>10518</v>
      </c>
      <c r="B965" t="s">
        <v>558</v>
      </c>
      <c r="C965" t="s">
        <v>132</v>
      </c>
      <c r="D965" t="s">
        <v>882</v>
      </c>
      <c r="E965">
        <v>1</v>
      </c>
      <c r="F965" t="s">
        <v>102</v>
      </c>
      <c r="G965" t="s">
        <v>73</v>
      </c>
      <c r="H965">
        <v>5059266</v>
      </c>
      <c r="I965" t="s">
        <v>1530</v>
      </c>
      <c r="J965">
        <v>120000</v>
      </c>
      <c r="K965">
        <v>120000</v>
      </c>
      <c r="L965">
        <v>109200</v>
      </c>
      <c r="M965">
        <v>79644.354900000006</v>
      </c>
      <c r="N965">
        <v>79644.354900000006</v>
      </c>
      <c r="O965">
        <v>100</v>
      </c>
      <c r="P965">
        <v>9</v>
      </c>
      <c r="Q965" t="s">
        <v>75</v>
      </c>
      <c r="R965" t="s">
        <v>1537</v>
      </c>
      <c r="S965" t="s">
        <v>158</v>
      </c>
      <c r="T965" t="s">
        <v>133</v>
      </c>
      <c r="U965">
        <v>0</v>
      </c>
      <c r="V965">
        <v>0</v>
      </c>
    </row>
    <row r="966" spans="1:22">
      <c r="A966">
        <v>10518</v>
      </c>
      <c r="B966" t="s">
        <v>310</v>
      </c>
      <c r="C966" t="s">
        <v>299</v>
      </c>
      <c r="D966" t="s">
        <v>882</v>
      </c>
      <c r="E966">
        <v>1</v>
      </c>
      <c r="F966" t="s">
        <v>102</v>
      </c>
      <c r="G966" t="s">
        <v>73</v>
      </c>
      <c r="H966">
        <v>5059266</v>
      </c>
      <c r="I966" t="s">
        <v>1530</v>
      </c>
      <c r="J966">
        <v>27500</v>
      </c>
      <c r="K966">
        <v>27500</v>
      </c>
      <c r="L966">
        <v>25025</v>
      </c>
      <c r="M966">
        <v>17225.197</v>
      </c>
      <c r="N966">
        <v>17225.197</v>
      </c>
      <c r="O966">
        <v>100</v>
      </c>
      <c r="P966">
        <v>9</v>
      </c>
      <c r="Q966" t="s">
        <v>75</v>
      </c>
      <c r="R966" t="s">
        <v>1537</v>
      </c>
      <c r="S966" t="s">
        <v>158</v>
      </c>
      <c r="T966" t="s">
        <v>133</v>
      </c>
      <c r="U966">
        <v>0</v>
      </c>
      <c r="V966">
        <v>0</v>
      </c>
    </row>
    <row r="967" spans="1:22">
      <c r="A967">
        <v>10518</v>
      </c>
      <c r="B967" t="s">
        <v>337</v>
      </c>
      <c r="C967" t="s">
        <v>338</v>
      </c>
      <c r="D967" t="s">
        <v>882</v>
      </c>
      <c r="E967">
        <v>0.1</v>
      </c>
      <c r="F967" t="s">
        <v>102</v>
      </c>
      <c r="G967" t="s">
        <v>73</v>
      </c>
      <c r="H967">
        <v>5059266</v>
      </c>
      <c r="I967" t="s">
        <v>1530</v>
      </c>
      <c r="J967">
        <v>17800</v>
      </c>
      <c r="K967">
        <v>178000</v>
      </c>
      <c r="L967">
        <v>16198</v>
      </c>
      <c r="M967">
        <v>123543.5871</v>
      </c>
      <c r="N967">
        <v>12354.358709999999</v>
      </c>
      <c r="O967">
        <v>100</v>
      </c>
      <c r="P967">
        <v>9</v>
      </c>
      <c r="Q967" t="s">
        <v>75</v>
      </c>
      <c r="R967" t="s">
        <v>1537</v>
      </c>
      <c r="S967" t="s">
        <v>158</v>
      </c>
      <c r="T967" t="s">
        <v>223</v>
      </c>
      <c r="U967">
        <v>0</v>
      </c>
      <c r="V967">
        <v>0</v>
      </c>
    </row>
    <row r="968" spans="1:22">
      <c r="A968">
        <v>10518</v>
      </c>
      <c r="B968" t="s">
        <v>221</v>
      </c>
      <c r="C968" t="s">
        <v>222</v>
      </c>
      <c r="D968" t="s">
        <v>882</v>
      </c>
      <c r="E968">
        <v>0.1</v>
      </c>
      <c r="F968" t="s">
        <v>102</v>
      </c>
      <c r="G968" t="s">
        <v>73</v>
      </c>
      <c r="H968">
        <v>5059266</v>
      </c>
      <c r="I968" t="s">
        <v>1530</v>
      </c>
      <c r="J968">
        <v>5990</v>
      </c>
      <c r="K968">
        <v>59900</v>
      </c>
      <c r="L968">
        <v>5451</v>
      </c>
      <c r="M968">
        <v>41466.246899999998</v>
      </c>
      <c r="N968">
        <v>4146.6246899999996</v>
      </c>
      <c r="O968">
        <v>100</v>
      </c>
      <c r="P968">
        <v>9</v>
      </c>
      <c r="Q968" t="s">
        <v>75</v>
      </c>
      <c r="R968" t="s">
        <v>1537</v>
      </c>
      <c r="S968" t="s">
        <v>158</v>
      </c>
      <c r="T968" t="s">
        <v>223</v>
      </c>
      <c r="U968">
        <v>0</v>
      </c>
      <c r="V968">
        <v>0</v>
      </c>
    </row>
    <row r="969" spans="1:22">
      <c r="A969">
        <v>10518</v>
      </c>
      <c r="B969" t="s">
        <v>845</v>
      </c>
      <c r="C969" t="s">
        <v>225</v>
      </c>
      <c r="D969" t="s">
        <v>882</v>
      </c>
      <c r="E969">
        <v>6</v>
      </c>
      <c r="F969" t="s">
        <v>102</v>
      </c>
      <c r="G969" t="s">
        <v>73</v>
      </c>
      <c r="H969">
        <v>5059266</v>
      </c>
      <c r="I969" t="s">
        <v>1530</v>
      </c>
      <c r="J969">
        <v>184200</v>
      </c>
      <c r="K969">
        <v>30700</v>
      </c>
      <c r="L969">
        <v>167622</v>
      </c>
      <c r="M969">
        <v>19741.220799999999</v>
      </c>
      <c r="N969">
        <v>118447.3248</v>
      </c>
      <c r="O969">
        <v>100</v>
      </c>
      <c r="P969">
        <v>9</v>
      </c>
      <c r="Q969" t="s">
        <v>75</v>
      </c>
      <c r="R969" t="s">
        <v>1537</v>
      </c>
      <c r="S969" t="s">
        <v>158</v>
      </c>
      <c r="T969" t="s">
        <v>226</v>
      </c>
      <c r="U969">
        <v>0</v>
      </c>
      <c r="V969">
        <v>0</v>
      </c>
    </row>
    <row r="970" spans="1:22">
      <c r="A970">
        <v>10518</v>
      </c>
      <c r="B970" t="s">
        <v>353</v>
      </c>
      <c r="C970" t="s">
        <v>354</v>
      </c>
      <c r="D970" t="s">
        <v>882</v>
      </c>
      <c r="E970">
        <v>4</v>
      </c>
      <c r="F970" t="s">
        <v>102</v>
      </c>
      <c r="G970" t="s">
        <v>73</v>
      </c>
      <c r="H970">
        <v>5059266</v>
      </c>
      <c r="I970" t="s">
        <v>1530</v>
      </c>
      <c r="J970">
        <v>17200</v>
      </c>
      <c r="K970">
        <v>4300</v>
      </c>
      <c r="L970">
        <v>15652</v>
      </c>
      <c r="M970">
        <v>3051.1614</v>
      </c>
      <c r="N970">
        <v>12204.6456</v>
      </c>
      <c r="O970">
        <v>100</v>
      </c>
      <c r="P970">
        <v>9</v>
      </c>
      <c r="Q970" t="s">
        <v>75</v>
      </c>
      <c r="R970" t="s">
        <v>1537</v>
      </c>
      <c r="S970" t="s">
        <v>158</v>
      </c>
      <c r="T970" t="s">
        <v>85</v>
      </c>
      <c r="U970">
        <v>0</v>
      </c>
      <c r="V970">
        <v>0</v>
      </c>
    </row>
    <row r="971" spans="1:22">
      <c r="A971">
        <v>10518</v>
      </c>
      <c r="B971" t="s">
        <v>134</v>
      </c>
      <c r="C971" t="s">
        <v>135</v>
      </c>
      <c r="D971" t="s">
        <v>882</v>
      </c>
      <c r="E971">
        <v>8.5</v>
      </c>
      <c r="F971" t="s">
        <v>102</v>
      </c>
      <c r="G971" t="s">
        <v>73</v>
      </c>
      <c r="H971">
        <v>5059266</v>
      </c>
      <c r="I971" t="s">
        <v>1530</v>
      </c>
      <c r="J971">
        <v>197200</v>
      </c>
      <c r="K971">
        <v>23200</v>
      </c>
      <c r="L971">
        <v>97750</v>
      </c>
      <c r="M971">
        <v>6800</v>
      </c>
      <c r="N971">
        <v>57800</v>
      </c>
      <c r="O971">
        <v>100</v>
      </c>
      <c r="P971">
        <v>0</v>
      </c>
      <c r="Q971" t="s">
        <v>75</v>
      </c>
      <c r="R971" t="s">
        <v>1537</v>
      </c>
      <c r="S971" t="s">
        <v>158</v>
      </c>
      <c r="T971" t="s">
        <v>136</v>
      </c>
      <c r="U971">
        <v>0</v>
      </c>
      <c r="V971">
        <v>0</v>
      </c>
    </row>
    <row r="972" spans="1:22">
      <c r="A972">
        <v>10518</v>
      </c>
      <c r="B972" t="s">
        <v>1538</v>
      </c>
      <c r="C972" t="s">
        <v>82</v>
      </c>
      <c r="D972" t="s">
        <v>882</v>
      </c>
      <c r="E972">
        <v>1</v>
      </c>
      <c r="F972" t="s">
        <v>72</v>
      </c>
      <c r="G972" t="s">
        <v>73</v>
      </c>
      <c r="H972">
        <v>5059265</v>
      </c>
      <c r="I972" t="s">
        <v>1530</v>
      </c>
      <c r="J972">
        <v>1590000</v>
      </c>
      <c r="K972">
        <v>1590000</v>
      </c>
      <c r="L972">
        <v>1446900</v>
      </c>
      <c r="M972">
        <v>1293690</v>
      </c>
      <c r="N972">
        <v>1293690</v>
      </c>
      <c r="O972">
        <v>100</v>
      </c>
      <c r="P972">
        <v>9</v>
      </c>
      <c r="Q972" t="s">
        <v>75</v>
      </c>
      <c r="R972" t="s">
        <v>1537</v>
      </c>
      <c r="S972" t="s">
        <v>158</v>
      </c>
      <c r="T972" t="s">
        <v>385</v>
      </c>
      <c r="U972">
        <v>153000</v>
      </c>
      <c r="V972">
        <v>153000</v>
      </c>
    </row>
    <row r="973" spans="1:22">
      <c r="A973">
        <v>10518</v>
      </c>
      <c r="B973" t="s">
        <v>330</v>
      </c>
      <c r="C973" t="s">
        <v>331</v>
      </c>
      <c r="D973" t="s">
        <v>882</v>
      </c>
      <c r="E973">
        <v>0.1</v>
      </c>
      <c r="F973" t="s">
        <v>72</v>
      </c>
      <c r="G973" t="s">
        <v>73</v>
      </c>
      <c r="H973">
        <v>5059265</v>
      </c>
      <c r="I973" t="s">
        <v>1530</v>
      </c>
      <c r="J973">
        <v>4840</v>
      </c>
      <c r="K973">
        <v>48400</v>
      </c>
      <c r="L973">
        <v>3920</v>
      </c>
      <c r="M973">
        <v>34183.950499999999</v>
      </c>
      <c r="N973">
        <v>3418.3950500000001</v>
      </c>
      <c r="O973">
        <v>100</v>
      </c>
      <c r="P973">
        <v>19</v>
      </c>
      <c r="Q973" t="s">
        <v>75</v>
      </c>
      <c r="R973" t="s">
        <v>1537</v>
      </c>
      <c r="S973" t="s">
        <v>158</v>
      </c>
      <c r="T973" t="s">
        <v>332</v>
      </c>
      <c r="U973">
        <v>0</v>
      </c>
      <c r="V973">
        <v>0</v>
      </c>
    </row>
    <row r="974" spans="1:22">
      <c r="A974">
        <v>10677</v>
      </c>
      <c r="B974" t="s">
        <v>1592</v>
      </c>
      <c r="C974" t="s">
        <v>1477</v>
      </c>
      <c r="D974" t="s">
        <v>916</v>
      </c>
      <c r="E974">
        <v>1</v>
      </c>
      <c r="F974" t="s">
        <v>72</v>
      </c>
      <c r="G974" t="s">
        <v>73</v>
      </c>
      <c r="H974">
        <v>5059282</v>
      </c>
      <c r="I974" t="s">
        <v>1530</v>
      </c>
      <c r="J974">
        <v>105000</v>
      </c>
      <c r="K974">
        <v>105000</v>
      </c>
      <c r="L974">
        <v>82950</v>
      </c>
      <c r="M974">
        <v>77262</v>
      </c>
      <c r="N974">
        <v>77262</v>
      </c>
      <c r="O974">
        <v>100</v>
      </c>
      <c r="P974">
        <v>21</v>
      </c>
      <c r="Q974" t="s">
        <v>75</v>
      </c>
      <c r="R974" t="s">
        <v>1295</v>
      </c>
      <c r="S974" t="s">
        <v>213</v>
      </c>
      <c r="T974" t="s">
        <v>1113</v>
      </c>
      <c r="U974">
        <v>0</v>
      </c>
      <c r="V974">
        <v>0</v>
      </c>
    </row>
    <row r="975" spans="1:22">
      <c r="A975">
        <v>10642</v>
      </c>
      <c r="B975" t="s">
        <v>137</v>
      </c>
      <c r="C975" t="s">
        <v>127</v>
      </c>
      <c r="D975" t="s">
        <v>953</v>
      </c>
      <c r="E975">
        <v>1</v>
      </c>
      <c r="F975" t="s">
        <v>138</v>
      </c>
      <c r="G975" t="s">
        <v>73</v>
      </c>
      <c r="H975">
        <v>5059285</v>
      </c>
      <c r="I975" t="s">
        <v>1530</v>
      </c>
      <c r="J975">
        <v>31700</v>
      </c>
      <c r="K975">
        <v>31700</v>
      </c>
      <c r="L975">
        <v>20348</v>
      </c>
      <c r="M975">
        <v>20347.838599999999</v>
      </c>
      <c r="N975">
        <v>20347.838599999999</v>
      </c>
      <c r="O975">
        <v>100</v>
      </c>
      <c r="P975">
        <v>0</v>
      </c>
      <c r="Q975" t="s">
        <v>145</v>
      </c>
      <c r="R975" t="s">
        <v>1593</v>
      </c>
      <c r="S975" t="s">
        <v>213</v>
      </c>
      <c r="T975" t="s">
        <v>128</v>
      </c>
      <c r="U975">
        <v>0</v>
      </c>
      <c r="V975">
        <v>0</v>
      </c>
    </row>
    <row r="976" spans="1:22">
      <c r="A976">
        <v>10642</v>
      </c>
      <c r="B976" t="s">
        <v>139</v>
      </c>
      <c r="C976" t="s">
        <v>140</v>
      </c>
      <c r="D976" t="s">
        <v>953</v>
      </c>
      <c r="E976">
        <v>1</v>
      </c>
      <c r="F976" t="s">
        <v>138</v>
      </c>
      <c r="G976" t="s">
        <v>73</v>
      </c>
      <c r="H976">
        <v>5059285</v>
      </c>
      <c r="I976" t="s">
        <v>1530</v>
      </c>
      <c r="J976">
        <v>2400</v>
      </c>
      <c r="K976">
        <v>2400</v>
      </c>
      <c r="L976">
        <v>1677</v>
      </c>
      <c r="M976">
        <v>1676.7455</v>
      </c>
      <c r="N976">
        <v>1676.7455</v>
      </c>
      <c r="O976">
        <v>100</v>
      </c>
      <c r="P976">
        <v>0</v>
      </c>
      <c r="Q976" t="s">
        <v>145</v>
      </c>
      <c r="R976" t="s">
        <v>1593</v>
      </c>
      <c r="S976" t="s">
        <v>213</v>
      </c>
      <c r="T976" t="s">
        <v>141</v>
      </c>
      <c r="U976">
        <v>0</v>
      </c>
      <c r="V976">
        <v>0</v>
      </c>
    </row>
    <row r="977" spans="1:22">
      <c r="A977">
        <v>10642</v>
      </c>
      <c r="B977" t="s">
        <v>134</v>
      </c>
      <c r="C977" t="s">
        <v>135</v>
      </c>
      <c r="D977" t="s">
        <v>953</v>
      </c>
      <c r="E977">
        <v>6</v>
      </c>
      <c r="F977" t="s">
        <v>138</v>
      </c>
      <c r="G977" t="s">
        <v>73</v>
      </c>
      <c r="H977">
        <v>5059285</v>
      </c>
      <c r="I977" t="s">
        <v>1530</v>
      </c>
      <c r="J977">
        <v>139200</v>
      </c>
      <c r="K977">
        <v>23200</v>
      </c>
      <c r="L977">
        <v>40800</v>
      </c>
      <c r="M977">
        <v>6800</v>
      </c>
      <c r="N977">
        <v>40800</v>
      </c>
      <c r="O977">
        <v>100</v>
      </c>
      <c r="P977">
        <v>0</v>
      </c>
      <c r="Q977" t="s">
        <v>145</v>
      </c>
      <c r="R977" t="s">
        <v>1593</v>
      </c>
      <c r="S977" t="s">
        <v>213</v>
      </c>
      <c r="T977" t="s">
        <v>136</v>
      </c>
      <c r="U977">
        <v>0</v>
      </c>
      <c r="V977">
        <v>0</v>
      </c>
    </row>
    <row r="978" spans="1:22">
      <c r="A978">
        <v>10699</v>
      </c>
      <c r="B978" t="s">
        <v>716</v>
      </c>
      <c r="C978" t="s">
        <v>717</v>
      </c>
      <c r="D978" t="s">
        <v>1075</v>
      </c>
      <c r="E978">
        <v>1</v>
      </c>
      <c r="F978" t="s">
        <v>72</v>
      </c>
      <c r="G978" t="s">
        <v>73</v>
      </c>
      <c r="H978">
        <v>5059275</v>
      </c>
      <c r="I978" t="s">
        <v>1530</v>
      </c>
      <c r="J978">
        <v>131000</v>
      </c>
      <c r="K978">
        <v>131000</v>
      </c>
      <c r="L978">
        <v>103490</v>
      </c>
      <c r="M978">
        <v>101883.88</v>
      </c>
      <c r="N978">
        <v>101883.88</v>
      </c>
      <c r="O978">
        <v>100</v>
      </c>
      <c r="P978">
        <v>21</v>
      </c>
      <c r="Q978" t="s">
        <v>75</v>
      </c>
      <c r="R978" t="s">
        <v>1594</v>
      </c>
      <c r="S978" t="s">
        <v>88</v>
      </c>
      <c r="T978" t="s">
        <v>92</v>
      </c>
      <c r="U978">
        <v>0</v>
      </c>
      <c r="V978">
        <v>0</v>
      </c>
    </row>
    <row r="979" spans="1:22">
      <c r="A979">
        <v>10699</v>
      </c>
      <c r="B979" t="s">
        <v>330</v>
      </c>
      <c r="C979" t="s">
        <v>331</v>
      </c>
      <c r="D979" t="s">
        <v>1075</v>
      </c>
      <c r="E979">
        <v>0.1</v>
      </c>
      <c r="F979" t="s">
        <v>72</v>
      </c>
      <c r="G979" t="s">
        <v>73</v>
      </c>
      <c r="H979">
        <v>5059275</v>
      </c>
      <c r="I979" t="s">
        <v>1530</v>
      </c>
      <c r="J979">
        <v>4840</v>
      </c>
      <c r="K979">
        <v>48400</v>
      </c>
      <c r="L979">
        <v>3920</v>
      </c>
      <c r="M979">
        <v>34183.950499999999</v>
      </c>
      <c r="N979">
        <v>3418.3950500000001</v>
      </c>
      <c r="O979">
        <v>100</v>
      </c>
      <c r="P979">
        <v>19</v>
      </c>
      <c r="Q979" t="s">
        <v>75</v>
      </c>
      <c r="R979" t="s">
        <v>1594</v>
      </c>
      <c r="S979" t="s">
        <v>88</v>
      </c>
      <c r="T979" t="s">
        <v>332</v>
      </c>
      <c r="U979">
        <v>0</v>
      </c>
      <c r="V979">
        <v>0</v>
      </c>
    </row>
    <row r="980" spans="1:22">
      <c r="A980">
        <v>10699</v>
      </c>
      <c r="B980" t="s">
        <v>718</v>
      </c>
      <c r="C980" t="s">
        <v>82</v>
      </c>
      <c r="D980" t="s">
        <v>1075</v>
      </c>
      <c r="E980">
        <v>1</v>
      </c>
      <c r="F980" t="s">
        <v>72</v>
      </c>
      <c r="G980" t="s">
        <v>73</v>
      </c>
      <c r="H980">
        <v>5059275</v>
      </c>
      <c r="I980" t="s">
        <v>1530</v>
      </c>
      <c r="J980">
        <v>1845600</v>
      </c>
      <c r="K980">
        <v>1845600</v>
      </c>
      <c r="L980">
        <v>1494936</v>
      </c>
      <c r="M980">
        <v>1244383.7638999999</v>
      </c>
      <c r="N980">
        <v>1244383.7638999999</v>
      </c>
      <c r="O980">
        <v>100</v>
      </c>
      <c r="P980">
        <v>19</v>
      </c>
      <c r="Q980" t="s">
        <v>75</v>
      </c>
      <c r="R980" t="s">
        <v>1594</v>
      </c>
      <c r="S980" t="s">
        <v>88</v>
      </c>
      <c r="T980" t="s">
        <v>376</v>
      </c>
      <c r="U980">
        <v>89400</v>
      </c>
      <c r="V980">
        <v>89400</v>
      </c>
    </row>
    <row r="981" spans="1:22">
      <c r="A981">
        <v>10699</v>
      </c>
      <c r="B981" t="s">
        <v>719</v>
      </c>
      <c r="C981" t="s">
        <v>82</v>
      </c>
      <c r="D981" t="s">
        <v>1075</v>
      </c>
      <c r="E981">
        <v>-1</v>
      </c>
      <c r="F981" t="s">
        <v>72</v>
      </c>
      <c r="G981" t="s">
        <v>73</v>
      </c>
      <c r="H981">
        <v>5059275</v>
      </c>
      <c r="I981" t="s">
        <v>1530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100</v>
      </c>
      <c r="P981">
        <v>19</v>
      </c>
      <c r="Q981" t="s">
        <v>75</v>
      </c>
      <c r="R981" t="s">
        <v>1594</v>
      </c>
      <c r="S981" t="s">
        <v>88</v>
      </c>
      <c r="T981" t="s">
        <v>294</v>
      </c>
      <c r="U981">
        <v>89400</v>
      </c>
      <c r="V981">
        <v>-89400</v>
      </c>
    </row>
    <row r="982" spans="1:22">
      <c r="A982">
        <v>10789</v>
      </c>
      <c r="B982" t="s">
        <v>248</v>
      </c>
      <c r="C982" t="s">
        <v>249</v>
      </c>
      <c r="D982" t="s">
        <v>1075</v>
      </c>
      <c r="E982">
        <v>1</v>
      </c>
      <c r="F982" t="s">
        <v>144</v>
      </c>
      <c r="G982" t="s">
        <v>73</v>
      </c>
      <c r="H982">
        <v>5059269</v>
      </c>
      <c r="I982" t="s">
        <v>1530</v>
      </c>
      <c r="J982">
        <v>535000</v>
      </c>
      <c r="K982">
        <v>535000</v>
      </c>
      <c r="L982">
        <v>535000</v>
      </c>
      <c r="M982">
        <v>349239.77960000001</v>
      </c>
      <c r="N982">
        <v>349239.77960000001</v>
      </c>
      <c r="O982">
        <v>100</v>
      </c>
      <c r="P982">
        <v>0</v>
      </c>
      <c r="Q982" t="s">
        <v>75</v>
      </c>
      <c r="R982" t="s">
        <v>1539</v>
      </c>
      <c r="S982" t="s">
        <v>88</v>
      </c>
      <c r="T982" t="s">
        <v>251</v>
      </c>
      <c r="U982">
        <v>0</v>
      </c>
      <c r="V982">
        <v>0</v>
      </c>
    </row>
    <row r="983" spans="1:22">
      <c r="A983">
        <v>10846</v>
      </c>
      <c r="B983" t="s">
        <v>497</v>
      </c>
      <c r="C983" t="s">
        <v>249</v>
      </c>
      <c r="D983" t="s">
        <v>1127</v>
      </c>
      <c r="E983">
        <v>1</v>
      </c>
      <c r="F983" t="s">
        <v>72</v>
      </c>
      <c r="G983" t="s">
        <v>73</v>
      </c>
      <c r="H983">
        <v>5059247</v>
      </c>
      <c r="I983" t="s">
        <v>1530</v>
      </c>
      <c r="J983">
        <v>638000</v>
      </c>
      <c r="K983">
        <v>638000</v>
      </c>
      <c r="L983">
        <v>472120</v>
      </c>
      <c r="M983">
        <v>415800.2</v>
      </c>
      <c r="N983">
        <v>415800.2</v>
      </c>
      <c r="O983">
        <v>100</v>
      </c>
      <c r="P983">
        <v>26</v>
      </c>
      <c r="Q983" t="s">
        <v>75</v>
      </c>
      <c r="R983" t="s">
        <v>826</v>
      </c>
      <c r="S983" t="s">
        <v>213</v>
      </c>
      <c r="T983" t="s">
        <v>251</v>
      </c>
      <c r="U983">
        <v>0</v>
      </c>
      <c r="V983">
        <v>0</v>
      </c>
    </row>
    <row r="984" spans="1:22">
      <c r="A984">
        <v>10846</v>
      </c>
      <c r="B984" t="s">
        <v>1143</v>
      </c>
      <c r="C984" t="s">
        <v>1144</v>
      </c>
      <c r="D984" t="s">
        <v>1127</v>
      </c>
      <c r="E984">
        <v>1</v>
      </c>
      <c r="F984" t="s">
        <v>72</v>
      </c>
      <c r="G984" t="s">
        <v>73</v>
      </c>
      <c r="H984">
        <v>5059247</v>
      </c>
      <c r="I984" t="s">
        <v>1530</v>
      </c>
      <c r="J984">
        <v>15200</v>
      </c>
      <c r="K984">
        <v>15200</v>
      </c>
      <c r="L984">
        <v>12312</v>
      </c>
      <c r="M984">
        <v>10074</v>
      </c>
      <c r="N984">
        <v>10074</v>
      </c>
      <c r="O984">
        <v>100</v>
      </c>
      <c r="P984">
        <v>19</v>
      </c>
      <c r="Q984" t="s">
        <v>75</v>
      </c>
      <c r="R984" t="s">
        <v>826</v>
      </c>
      <c r="S984" t="s">
        <v>213</v>
      </c>
      <c r="T984" t="s">
        <v>346</v>
      </c>
      <c r="U984">
        <v>0</v>
      </c>
      <c r="V984">
        <v>0</v>
      </c>
    </row>
    <row r="985" spans="1:22">
      <c r="A985">
        <v>10518</v>
      </c>
      <c r="B985" t="s">
        <v>1540</v>
      </c>
      <c r="C985" t="s">
        <v>717</v>
      </c>
      <c r="D985" t="s">
        <v>882</v>
      </c>
      <c r="E985">
        <v>1</v>
      </c>
      <c r="F985" t="s">
        <v>72</v>
      </c>
      <c r="G985" t="s">
        <v>73</v>
      </c>
      <c r="H985">
        <v>5059265</v>
      </c>
      <c r="I985" t="s">
        <v>1530</v>
      </c>
      <c r="J985">
        <v>287000</v>
      </c>
      <c r="K985">
        <v>287000</v>
      </c>
      <c r="L985">
        <v>226730</v>
      </c>
      <c r="M985">
        <v>203770</v>
      </c>
      <c r="N985">
        <v>203770</v>
      </c>
      <c r="O985">
        <v>100</v>
      </c>
      <c r="P985">
        <v>21</v>
      </c>
      <c r="Q985" t="s">
        <v>75</v>
      </c>
      <c r="R985" t="s">
        <v>1537</v>
      </c>
      <c r="S985" t="s">
        <v>158</v>
      </c>
      <c r="T985" t="s">
        <v>92</v>
      </c>
      <c r="U985">
        <v>0</v>
      </c>
      <c r="V985">
        <v>0</v>
      </c>
    </row>
    <row r="986" spans="1:22">
      <c r="A986">
        <v>10518</v>
      </c>
      <c r="B986" t="s">
        <v>1541</v>
      </c>
      <c r="C986" t="s">
        <v>82</v>
      </c>
      <c r="D986" t="s">
        <v>882</v>
      </c>
      <c r="E986">
        <v>-1</v>
      </c>
      <c r="F986" t="s">
        <v>72</v>
      </c>
      <c r="G986" t="s">
        <v>73</v>
      </c>
      <c r="H986">
        <v>5059265</v>
      </c>
      <c r="I986" t="s">
        <v>1530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100</v>
      </c>
      <c r="P986">
        <v>9</v>
      </c>
      <c r="Q986" t="s">
        <v>75</v>
      </c>
      <c r="R986" t="s">
        <v>1537</v>
      </c>
      <c r="S986" t="s">
        <v>158</v>
      </c>
      <c r="T986" t="s">
        <v>385</v>
      </c>
      <c r="U986">
        <v>153000</v>
      </c>
      <c r="V986">
        <v>-153000</v>
      </c>
    </row>
    <row r="987" spans="1:22">
      <c r="A987">
        <v>10886</v>
      </c>
      <c r="B987" t="s">
        <v>1542</v>
      </c>
      <c r="C987" t="s">
        <v>1543</v>
      </c>
      <c r="D987" t="s">
        <v>254</v>
      </c>
      <c r="E987">
        <v>1</v>
      </c>
      <c r="F987" t="s">
        <v>120</v>
      </c>
      <c r="G987" t="s">
        <v>73</v>
      </c>
      <c r="H987">
        <v>5059207</v>
      </c>
      <c r="I987" t="s">
        <v>1530</v>
      </c>
      <c r="J987">
        <v>131000</v>
      </c>
      <c r="K987">
        <v>131000</v>
      </c>
      <c r="L987">
        <v>131000</v>
      </c>
      <c r="M987">
        <v>95630</v>
      </c>
      <c r="N987">
        <v>95630</v>
      </c>
      <c r="O987">
        <v>100</v>
      </c>
      <c r="P987">
        <v>0</v>
      </c>
      <c r="Q987" t="s">
        <v>75</v>
      </c>
      <c r="R987" t="s">
        <v>121</v>
      </c>
      <c r="S987" t="s">
        <v>184</v>
      </c>
      <c r="T987" t="s">
        <v>1544</v>
      </c>
      <c r="U987">
        <v>0</v>
      </c>
      <c r="V987">
        <v>0</v>
      </c>
    </row>
    <row r="988" spans="1:22">
      <c r="A988">
        <v>10994</v>
      </c>
      <c r="B988" t="s">
        <v>1067</v>
      </c>
      <c r="C988" t="s">
        <v>127</v>
      </c>
      <c r="D988" t="s">
        <v>1176</v>
      </c>
      <c r="E988">
        <v>1</v>
      </c>
      <c r="F988" t="s">
        <v>144</v>
      </c>
      <c r="G988" t="s">
        <v>73</v>
      </c>
      <c r="H988">
        <v>5059230</v>
      </c>
      <c r="I988" t="s">
        <v>1530</v>
      </c>
      <c r="J988">
        <v>40200</v>
      </c>
      <c r="K988">
        <v>40200</v>
      </c>
      <c r="L988">
        <v>40200</v>
      </c>
      <c r="M988">
        <v>25091.386900000001</v>
      </c>
      <c r="N988">
        <v>25091.386900000001</v>
      </c>
      <c r="O988">
        <v>100</v>
      </c>
      <c r="P988">
        <v>0</v>
      </c>
      <c r="Q988" t="s">
        <v>75</v>
      </c>
      <c r="R988" t="s">
        <v>1545</v>
      </c>
      <c r="S988" t="s">
        <v>195</v>
      </c>
      <c r="T988" t="s">
        <v>128</v>
      </c>
      <c r="U988">
        <v>0</v>
      </c>
      <c r="V988">
        <v>0</v>
      </c>
    </row>
    <row r="989" spans="1:22">
      <c r="A989">
        <v>10994</v>
      </c>
      <c r="B989" t="s">
        <v>134</v>
      </c>
      <c r="C989" t="s">
        <v>135</v>
      </c>
      <c r="D989" t="s">
        <v>1176</v>
      </c>
      <c r="E989">
        <v>8</v>
      </c>
      <c r="F989" t="s">
        <v>144</v>
      </c>
      <c r="G989" t="s">
        <v>73</v>
      </c>
      <c r="H989">
        <v>5059230</v>
      </c>
      <c r="I989" t="s">
        <v>1530</v>
      </c>
      <c r="J989">
        <v>185600</v>
      </c>
      <c r="K989">
        <v>23200</v>
      </c>
      <c r="L989">
        <v>185600</v>
      </c>
      <c r="M989">
        <v>6800</v>
      </c>
      <c r="N989">
        <v>54400</v>
      </c>
      <c r="O989">
        <v>100</v>
      </c>
      <c r="P989">
        <v>0</v>
      </c>
      <c r="Q989" t="s">
        <v>75</v>
      </c>
      <c r="R989" t="s">
        <v>1545</v>
      </c>
      <c r="S989" t="s">
        <v>195</v>
      </c>
      <c r="T989" t="s">
        <v>136</v>
      </c>
      <c r="U989">
        <v>0</v>
      </c>
      <c r="V989">
        <v>0</v>
      </c>
    </row>
    <row r="990" spans="1:22">
      <c r="A990">
        <v>10994</v>
      </c>
      <c r="B990" t="s">
        <v>543</v>
      </c>
      <c r="C990" t="s">
        <v>544</v>
      </c>
      <c r="D990" t="s">
        <v>1176</v>
      </c>
      <c r="E990">
        <v>1</v>
      </c>
      <c r="F990" t="s">
        <v>144</v>
      </c>
      <c r="G990" t="s">
        <v>73</v>
      </c>
      <c r="H990">
        <v>5059230</v>
      </c>
      <c r="I990" t="s">
        <v>1530</v>
      </c>
      <c r="J990">
        <v>16000</v>
      </c>
      <c r="K990">
        <v>16000</v>
      </c>
      <c r="L990">
        <v>16000</v>
      </c>
      <c r="M990">
        <v>12160.069</v>
      </c>
      <c r="N990">
        <v>12160.069</v>
      </c>
      <c r="O990">
        <v>100</v>
      </c>
      <c r="P990">
        <v>0</v>
      </c>
      <c r="Q990" t="s">
        <v>75</v>
      </c>
      <c r="R990" t="s">
        <v>1545</v>
      </c>
      <c r="S990" t="s">
        <v>195</v>
      </c>
      <c r="T990" t="s">
        <v>545</v>
      </c>
      <c r="U990">
        <v>0</v>
      </c>
      <c r="V990">
        <v>0</v>
      </c>
    </row>
    <row r="991" spans="1:22">
      <c r="A991">
        <v>10911</v>
      </c>
      <c r="B991" t="s">
        <v>1218</v>
      </c>
      <c r="C991" t="s">
        <v>1219</v>
      </c>
      <c r="D991" t="s">
        <v>1229</v>
      </c>
      <c r="E991">
        <v>1</v>
      </c>
      <c r="F991" t="s">
        <v>212</v>
      </c>
      <c r="G991" t="s">
        <v>73</v>
      </c>
      <c r="H991">
        <v>5059271</v>
      </c>
      <c r="I991" t="s">
        <v>1530</v>
      </c>
      <c r="J991">
        <v>143000</v>
      </c>
      <c r="K991">
        <v>143000</v>
      </c>
      <c r="L991">
        <v>115830</v>
      </c>
      <c r="M991">
        <v>104390</v>
      </c>
      <c r="N991">
        <v>104390</v>
      </c>
      <c r="O991">
        <v>100</v>
      </c>
      <c r="P991">
        <v>19</v>
      </c>
      <c r="Q991" t="s">
        <v>75</v>
      </c>
      <c r="R991" t="s">
        <v>1595</v>
      </c>
      <c r="S991" t="s">
        <v>88</v>
      </c>
      <c r="T991" t="s">
        <v>380</v>
      </c>
      <c r="U991">
        <v>0</v>
      </c>
      <c r="V991">
        <v>0</v>
      </c>
    </row>
    <row r="992" spans="1:22">
      <c r="A992">
        <v>10911</v>
      </c>
      <c r="B992" t="s">
        <v>1217</v>
      </c>
      <c r="C992" t="s">
        <v>630</v>
      </c>
      <c r="D992" t="s">
        <v>1229</v>
      </c>
      <c r="E992">
        <v>1</v>
      </c>
      <c r="F992" t="s">
        <v>212</v>
      </c>
      <c r="G992" t="s">
        <v>73</v>
      </c>
      <c r="H992">
        <v>5059271</v>
      </c>
      <c r="I992" t="s">
        <v>1530</v>
      </c>
      <c r="J992">
        <v>84600</v>
      </c>
      <c r="K992">
        <v>84600</v>
      </c>
      <c r="L992">
        <v>68526</v>
      </c>
      <c r="M992">
        <v>61758</v>
      </c>
      <c r="N992">
        <v>61758</v>
      </c>
      <c r="O992">
        <v>100</v>
      </c>
      <c r="P992">
        <v>19</v>
      </c>
      <c r="Q992" t="s">
        <v>75</v>
      </c>
      <c r="R992" t="s">
        <v>1595</v>
      </c>
      <c r="S992" t="s">
        <v>88</v>
      </c>
      <c r="T992" t="s">
        <v>699</v>
      </c>
      <c r="U992">
        <v>0</v>
      </c>
      <c r="V992">
        <v>0</v>
      </c>
    </row>
    <row r="993" spans="1:22">
      <c r="A993">
        <v>10911</v>
      </c>
      <c r="B993" t="s">
        <v>1216</v>
      </c>
      <c r="C993" t="s">
        <v>286</v>
      </c>
      <c r="D993" t="s">
        <v>1229</v>
      </c>
      <c r="E993">
        <v>3</v>
      </c>
      <c r="F993" t="s">
        <v>212</v>
      </c>
      <c r="G993" t="s">
        <v>73</v>
      </c>
      <c r="H993">
        <v>5059271</v>
      </c>
      <c r="I993" t="s">
        <v>1530</v>
      </c>
      <c r="J993">
        <v>10500</v>
      </c>
      <c r="K993">
        <v>3500</v>
      </c>
      <c r="L993">
        <v>8295</v>
      </c>
      <c r="M993">
        <v>2437.6667000000002</v>
      </c>
      <c r="N993">
        <v>7313.0001000000002</v>
      </c>
      <c r="O993">
        <v>100</v>
      </c>
      <c r="P993">
        <v>21</v>
      </c>
      <c r="Q993" t="s">
        <v>75</v>
      </c>
      <c r="R993" t="s">
        <v>1595</v>
      </c>
      <c r="S993" t="s">
        <v>88</v>
      </c>
      <c r="T993" t="s">
        <v>287</v>
      </c>
      <c r="U993">
        <v>0</v>
      </c>
      <c r="V993">
        <v>0</v>
      </c>
    </row>
    <row r="994" spans="1:22">
      <c r="A994">
        <v>10911</v>
      </c>
      <c r="B994" t="s">
        <v>608</v>
      </c>
      <c r="C994" t="s">
        <v>286</v>
      </c>
      <c r="D994" t="s">
        <v>1229</v>
      </c>
      <c r="E994">
        <v>2</v>
      </c>
      <c r="F994" t="s">
        <v>212</v>
      </c>
      <c r="G994" t="s">
        <v>73</v>
      </c>
      <c r="H994">
        <v>5059271</v>
      </c>
      <c r="I994" t="s">
        <v>1530</v>
      </c>
      <c r="J994">
        <v>7400</v>
      </c>
      <c r="K994">
        <v>3700</v>
      </c>
      <c r="L994">
        <v>5846</v>
      </c>
      <c r="M994">
        <v>2693.2863000000002</v>
      </c>
      <c r="N994">
        <v>5386.5726000000004</v>
      </c>
      <c r="O994">
        <v>100</v>
      </c>
      <c r="P994">
        <v>21</v>
      </c>
      <c r="Q994" t="s">
        <v>75</v>
      </c>
      <c r="R994" t="s">
        <v>1595</v>
      </c>
      <c r="S994" t="s">
        <v>88</v>
      </c>
      <c r="T994" t="s">
        <v>85</v>
      </c>
      <c r="U994">
        <v>0</v>
      </c>
      <c r="V994">
        <v>0</v>
      </c>
    </row>
    <row r="995" spans="1:22">
      <c r="A995">
        <v>10911</v>
      </c>
      <c r="B995" t="s">
        <v>1212</v>
      </c>
      <c r="C995" t="s">
        <v>1213</v>
      </c>
      <c r="D995" t="s">
        <v>1229</v>
      </c>
      <c r="E995">
        <v>1</v>
      </c>
      <c r="F995" t="s">
        <v>212</v>
      </c>
      <c r="G995" t="s">
        <v>73</v>
      </c>
      <c r="H995">
        <v>5059271</v>
      </c>
      <c r="I995" t="s">
        <v>1530</v>
      </c>
      <c r="J995">
        <v>145000</v>
      </c>
      <c r="K995">
        <v>145000</v>
      </c>
      <c r="L995">
        <v>114550</v>
      </c>
      <c r="M995">
        <v>100583.3333</v>
      </c>
      <c r="N995">
        <v>100583.3333</v>
      </c>
      <c r="O995">
        <v>100</v>
      </c>
      <c r="P995">
        <v>21</v>
      </c>
      <c r="Q995" t="s">
        <v>75</v>
      </c>
      <c r="R995" t="s">
        <v>1595</v>
      </c>
      <c r="S995" t="s">
        <v>88</v>
      </c>
      <c r="T995" t="s">
        <v>1214</v>
      </c>
      <c r="U995">
        <v>0</v>
      </c>
      <c r="V995">
        <v>0</v>
      </c>
    </row>
    <row r="996" spans="1:22">
      <c r="A996">
        <v>10911</v>
      </c>
      <c r="B996" t="s">
        <v>1215</v>
      </c>
      <c r="C996" t="s">
        <v>286</v>
      </c>
      <c r="D996" t="s">
        <v>1229</v>
      </c>
      <c r="E996">
        <v>1</v>
      </c>
      <c r="F996" t="s">
        <v>212</v>
      </c>
      <c r="G996" t="s">
        <v>73</v>
      </c>
      <c r="H996">
        <v>5059271</v>
      </c>
      <c r="I996" t="s">
        <v>1530</v>
      </c>
      <c r="J996">
        <v>10800</v>
      </c>
      <c r="K996">
        <v>10800</v>
      </c>
      <c r="L996">
        <v>8532</v>
      </c>
      <c r="M996">
        <v>7461.2191999999995</v>
      </c>
      <c r="N996">
        <v>7461.2191999999995</v>
      </c>
      <c r="O996">
        <v>100</v>
      </c>
      <c r="P996">
        <v>21</v>
      </c>
      <c r="Q996" t="s">
        <v>75</v>
      </c>
      <c r="R996" t="s">
        <v>1595</v>
      </c>
      <c r="S996" t="s">
        <v>88</v>
      </c>
      <c r="T996" t="s">
        <v>85</v>
      </c>
      <c r="U996">
        <v>0</v>
      </c>
      <c r="V996">
        <v>0</v>
      </c>
    </row>
    <row r="997" spans="1:22">
      <c r="A997">
        <v>10911</v>
      </c>
      <c r="B997" t="s">
        <v>1215</v>
      </c>
      <c r="C997" t="s">
        <v>286</v>
      </c>
      <c r="D997" t="s">
        <v>1229</v>
      </c>
      <c r="E997">
        <v>5</v>
      </c>
      <c r="F997" t="s">
        <v>212</v>
      </c>
      <c r="G997" t="s">
        <v>73</v>
      </c>
      <c r="H997">
        <v>5059271</v>
      </c>
      <c r="I997" t="s">
        <v>1530</v>
      </c>
      <c r="J997">
        <v>54000</v>
      </c>
      <c r="K997">
        <v>10800</v>
      </c>
      <c r="L997">
        <v>42660</v>
      </c>
      <c r="M997">
        <v>7461.2191999999995</v>
      </c>
      <c r="N997">
        <v>37306.095999999998</v>
      </c>
      <c r="O997">
        <v>100</v>
      </c>
      <c r="P997">
        <v>21</v>
      </c>
      <c r="Q997" t="s">
        <v>75</v>
      </c>
      <c r="R997" t="s">
        <v>1595</v>
      </c>
      <c r="S997" t="s">
        <v>88</v>
      </c>
      <c r="T997" t="s">
        <v>85</v>
      </c>
      <c r="U997">
        <v>0</v>
      </c>
      <c r="V997">
        <v>0</v>
      </c>
    </row>
    <row r="998" spans="1:22">
      <c r="A998">
        <v>10912</v>
      </c>
      <c r="B998" t="s">
        <v>1326</v>
      </c>
      <c r="C998" t="s">
        <v>1327</v>
      </c>
      <c r="D998" t="s">
        <v>1229</v>
      </c>
      <c r="E998">
        <v>1</v>
      </c>
      <c r="F998" t="s">
        <v>102</v>
      </c>
      <c r="G998" t="s">
        <v>73</v>
      </c>
      <c r="H998">
        <v>5059280</v>
      </c>
      <c r="I998" t="s">
        <v>1530</v>
      </c>
      <c r="J998">
        <v>226000</v>
      </c>
      <c r="K998">
        <v>226000</v>
      </c>
      <c r="L998">
        <v>205660</v>
      </c>
      <c r="M998">
        <v>146370</v>
      </c>
      <c r="N998">
        <v>146370</v>
      </c>
      <c r="O998">
        <v>100</v>
      </c>
      <c r="P998">
        <v>9</v>
      </c>
      <c r="Q998" t="s">
        <v>75</v>
      </c>
      <c r="R998" t="s">
        <v>1596</v>
      </c>
      <c r="S998" t="s">
        <v>88</v>
      </c>
      <c r="T998" t="s">
        <v>229</v>
      </c>
      <c r="U998">
        <v>0</v>
      </c>
      <c r="V998">
        <v>0</v>
      </c>
    </row>
    <row r="999" spans="1:22">
      <c r="A999">
        <v>10912</v>
      </c>
      <c r="B999" t="s">
        <v>581</v>
      </c>
      <c r="C999" t="s">
        <v>100</v>
      </c>
      <c r="D999" t="s">
        <v>1229</v>
      </c>
      <c r="E999">
        <v>1</v>
      </c>
      <c r="F999" t="s">
        <v>102</v>
      </c>
      <c r="G999" t="s">
        <v>73</v>
      </c>
      <c r="H999">
        <v>5059280</v>
      </c>
      <c r="I999" t="s">
        <v>1530</v>
      </c>
      <c r="J999">
        <v>193000</v>
      </c>
      <c r="K999">
        <v>193000</v>
      </c>
      <c r="L999">
        <v>175630</v>
      </c>
      <c r="M999">
        <v>126002.9973</v>
      </c>
      <c r="N999">
        <v>126002.9973</v>
      </c>
      <c r="O999">
        <v>100</v>
      </c>
      <c r="P999">
        <v>9</v>
      </c>
      <c r="Q999" t="s">
        <v>75</v>
      </c>
      <c r="R999" t="s">
        <v>1596</v>
      </c>
      <c r="S999" t="s">
        <v>88</v>
      </c>
      <c r="T999" t="s">
        <v>229</v>
      </c>
      <c r="U999">
        <v>0</v>
      </c>
      <c r="V999">
        <v>0</v>
      </c>
    </row>
    <row r="1000" spans="1:22">
      <c r="A1000">
        <v>10912</v>
      </c>
      <c r="B1000" t="s">
        <v>156</v>
      </c>
      <c r="C1000" t="s">
        <v>127</v>
      </c>
      <c r="D1000" t="s">
        <v>1229</v>
      </c>
      <c r="E1000">
        <v>1</v>
      </c>
      <c r="F1000" t="s">
        <v>102</v>
      </c>
      <c r="G1000" t="s">
        <v>73</v>
      </c>
      <c r="H1000">
        <v>5059280</v>
      </c>
      <c r="I1000" t="s">
        <v>1530</v>
      </c>
      <c r="J1000">
        <v>45600</v>
      </c>
      <c r="K1000">
        <v>45600</v>
      </c>
      <c r="L1000">
        <v>41496</v>
      </c>
      <c r="M1000">
        <v>28361.983800000002</v>
      </c>
      <c r="N1000">
        <v>28361.983800000002</v>
      </c>
      <c r="O1000">
        <v>100</v>
      </c>
      <c r="P1000">
        <v>9</v>
      </c>
      <c r="Q1000" t="s">
        <v>75</v>
      </c>
      <c r="R1000" t="s">
        <v>1596</v>
      </c>
      <c r="S1000" t="s">
        <v>88</v>
      </c>
      <c r="T1000" t="s">
        <v>128</v>
      </c>
      <c r="U1000">
        <v>0</v>
      </c>
      <c r="V1000">
        <v>0</v>
      </c>
    </row>
    <row r="1001" spans="1:22">
      <c r="A1001">
        <v>10912</v>
      </c>
      <c r="B1001" t="s">
        <v>124</v>
      </c>
      <c r="C1001" t="s">
        <v>125</v>
      </c>
      <c r="D1001" t="s">
        <v>1229</v>
      </c>
      <c r="E1001">
        <v>1</v>
      </c>
      <c r="F1001" t="s">
        <v>102</v>
      </c>
      <c r="G1001" t="s">
        <v>73</v>
      </c>
      <c r="H1001">
        <v>5059280</v>
      </c>
      <c r="I1001" t="s">
        <v>1530</v>
      </c>
      <c r="J1001">
        <v>19100</v>
      </c>
      <c r="K1001">
        <v>19100</v>
      </c>
      <c r="L1001">
        <v>17381</v>
      </c>
      <c r="M1001">
        <v>13404.322399999999</v>
      </c>
      <c r="N1001">
        <v>13404.322399999999</v>
      </c>
      <c r="O1001">
        <v>100</v>
      </c>
      <c r="P1001">
        <v>9</v>
      </c>
      <c r="Q1001" t="s">
        <v>75</v>
      </c>
      <c r="R1001" t="s">
        <v>1596</v>
      </c>
      <c r="S1001" t="s">
        <v>88</v>
      </c>
      <c r="T1001" t="s">
        <v>85</v>
      </c>
      <c r="U1001">
        <v>0</v>
      </c>
      <c r="V1001">
        <v>0</v>
      </c>
    </row>
    <row r="1002" spans="1:22">
      <c r="A1002">
        <v>10912</v>
      </c>
      <c r="B1002" t="s">
        <v>148</v>
      </c>
      <c r="C1002" t="s">
        <v>106</v>
      </c>
      <c r="D1002" t="s">
        <v>1229</v>
      </c>
      <c r="E1002">
        <v>1</v>
      </c>
      <c r="F1002" t="s">
        <v>102</v>
      </c>
      <c r="G1002" t="s">
        <v>73</v>
      </c>
      <c r="H1002">
        <v>5059280</v>
      </c>
      <c r="I1002" t="s">
        <v>1530</v>
      </c>
      <c r="J1002">
        <v>43900</v>
      </c>
      <c r="K1002">
        <v>43900</v>
      </c>
      <c r="L1002">
        <v>39949</v>
      </c>
      <c r="M1002">
        <v>27594.214100000001</v>
      </c>
      <c r="N1002">
        <v>27594.214100000001</v>
      </c>
      <c r="O1002">
        <v>100</v>
      </c>
      <c r="P1002">
        <v>9</v>
      </c>
      <c r="Q1002" t="s">
        <v>75</v>
      </c>
      <c r="R1002" t="s">
        <v>1596</v>
      </c>
      <c r="S1002" t="s">
        <v>88</v>
      </c>
      <c r="T1002" t="s">
        <v>130</v>
      </c>
      <c r="U1002">
        <v>0</v>
      </c>
      <c r="V1002">
        <v>0</v>
      </c>
    </row>
    <row r="1003" spans="1:22">
      <c r="A1003">
        <v>10912</v>
      </c>
      <c r="B1003" t="s">
        <v>295</v>
      </c>
      <c r="C1003" t="s">
        <v>127</v>
      </c>
      <c r="D1003" t="s">
        <v>1229</v>
      </c>
      <c r="E1003">
        <v>1</v>
      </c>
      <c r="F1003" t="s">
        <v>102</v>
      </c>
      <c r="G1003" t="s">
        <v>73</v>
      </c>
      <c r="H1003">
        <v>5059280</v>
      </c>
      <c r="I1003" t="s">
        <v>1530</v>
      </c>
      <c r="J1003">
        <v>168000</v>
      </c>
      <c r="K1003">
        <v>168000</v>
      </c>
      <c r="L1003">
        <v>152880</v>
      </c>
      <c r="M1003">
        <v>105790.3679</v>
      </c>
      <c r="N1003">
        <v>105790.3679</v>
      </c>
      <c r="O1003">
        <v>100</v>
      </c>
      <c r="P1003">
        <v>9</v>
      </c>
      <c r="Q1003" t="s">
        <v>75</v>
      </c>
      <c r="R1003" t="s">
        <v>1596</v>
      </c>
      <c r="S1003" t="s">
        <v>88</v>
      </c>
      <c r="T1003" t="s">
        <v>296</v>
      </c>
      <c r="U1003">
        <v>0</v>
      </c>
      <c r="V1003">
        <v>0</v>
      </c>
    </row>
    <row r="1004" spans="1:22">
      <c r="A1004">
        <v>10912</v>
      </c>
      <c r="B1004" t="s">
        <v>297</v>
      </c>
      <c r="C1004" t="s">
        <v>218</v>
      </c>
      <c r="D1004" t="s">
        <v>1229</v>
      </c>
      <c r="E1004">
        <v>1</v>
      </c>
      <c r="F1004" t="s">
        <v>102</v>
      </c>
      <c r="G1004" t="s">
        <v>73</v>
      </c>
      <c r="H1004">
        <v>5059280</v>
      </c>
      <c r="I1004" t="s">
        <v>1530</v>
      </c>
      <c r="J1004">
        <v>118000</v>
      </c>
      <c r="K1004">
        <v>118000</v>
      </c>
      <c r="L1004">
        <v>107380</v>
      </c>
      <c r="M1004">
        <v>73817.494500000001</v>
      </c>
      <c r="N1004">
        <v>73817.494500000001</v>
      </c>
      <c r="O1004">
        <v>100</v>
      </c>
      <c r="P1004">
        <v>9</v>
      </c>
      <c r="Q1004" t="s">
        <v>75</v>
      </c>
      <c r="R1004" t="s">
        <v>1596</v>
      </c>
      <c r="S1004" t="s">
        <v>88</v>
      </c>
      <c r="T1004" t="s">
        <v>219</v>
      </c>
      <c r="U1004">
        <v>0</v>
      </c>
      <c r="V1004">
        <v>0</v>
      </c>
    </row>
    <row r="1005" spans="1:22">
      <c r="A1005">
        <v>10912</v>
      </c>
      <c r="B1005" t="s">
        <v>300</v>
      </c>
      <c r="C1005" t="s">
        <v>116</v>
      </c>
      <c r="D1005" t="s">
        <v>1229</v>
      </c>
      <c r="E1005">
        <v>1</v>
      </c>
      <c r="F1005" t="s">
        <v>102</v>
      </c>
      <c r="G1005" t="s">
        <v>73</v>
      </c>
      <c r="H1005">
        <v>5059280</v>
      </c>
      <c r="I1005" t="s">
        <v>1530</v>
      </c>
      <c r="J1005">
        <v>112000</v>
      </c>
      <c r="K1005">
        <v>112000</v>
      </c>
      <c r="L1005">
        <v>101920</v>
      </c>
      <c r="M1005">
        <v>73396.618300000002</v>
      </c>
      <c r="N1005">
        <v>73396.618300000002</v>
      </c>
      <c r="O1005">
        <v>100</v>
      </c>
      <c r="P1005">
        <v>9</v>
      </c>
      <c r="Q1005" t="s">
        <v>75</v>
      </c>
      <c r="R1005" t="s">
        <v>1596</v>
      </c>
      <c r="S1005" t="s">
        <v>88</v>
      </c>
      <c r="T1005" t="s">
        <v>133</v>
      </c>
      <c r="U1005">
        <v>0</v>
      </c>
      <c r="V1005">
        <v>0</v>
      </c>
    </row>
    <row r="1006" spans="1:22">
      <c r="A1006">
        <v>10912</v>
      </c>
      <c r="B1006" t="s">
        <v>232</v>
      </c>
      <c r="C1006" t="s">
        <v>182</v>
      </c>
      <c r="D1006" t="s">
        <v>1229</v>
      </c>
      <c r="E1006">
        <v>0.1</v>
      </c>
      <c r="F1006" t="s">
        <v>102</v>
      </c>
      <c r="G1006" t="s">
        <v>73</v>
      </c>
      <c r="H1006">
        <v>5059280</v>
      </c>
      <c r="I1006" t="s">
        <v>1530</v>
      </c>
      <c r="J1006">
        <v>3610</v>
      </c>
      <c r="K1006">
        <v>36100</v>
      </c>
      <c r="L1006">
        <v>3285</v>
      </c>
      <c r="M1006">
        <v>25021.247599999999</v>
      </c>
      <c r="N1006">
        <v>2502.1247600000002</v>
      </c>
      <c r="O1006">
        <v>100</v>
      </c>
      <c r="P1006">
        <v>9</v>
      </c>
      <c r="Q1006" t="s">
        <v>75</v>
      </c>
      <c r="R1006" t="s">
        <v>1596</v>
      </c>
      <c r="S1006" t="s">
        <v>88</v>
      </c>
      <c r="T1006" t="s">
        <v>223</v>
      </c>
      <c r="U1006">
        <v>0</v>
      </c>
      <c r="V1006">
        <v>0</v>
      </c>
    </row>
    <row r="1007" spans="1:22">
      <c r="A1007">
        <v>10912</v>
      </c>
      <c r="B1007" t="s">
        <v>134</v>
      </c>
      <c r="C1007" t="s">
        <v>135</v>
      </c>
      <c r="D1007" t="s">
        <v>1229</v>
      </c>
      <c r="E1007">
        <v>6</v>
      </c>
      <c r="F1007" t="s">
        <v>102</v>
      </c>
      <c r="G1007" t="s">
        <v>73</v>
      </c>
      <c r="H1007">
        <v>5059280</v>
      </c>
      <c r="I1007" t="s">
        <v>1530</v>
      </c>
      <c r="J1007">
        <v>139200</v>
      </c>
      <c r="K1007">
        <v>23200</v>
      </c>
      <c r="L1007">
        <v>69000</v>
      </c>
      <c r="M1007">
        <v>6800</v>
      </c>
      <c r="N1007">
        <v>40800</v>
      </c>
      <c r="O1007">
        <v>100</v>
      </c>
      <c r="P1007">
        <v>0</v>
      </c>
      <c r="Q1007" t="s">
        <v>75</v>
      </c>
      <c r="R1007" t="s">
        <v>1596</v>
      </c>
      <c r="S1007" t="s">
        <v>88</v>
      </c>
      <c r="T1007" t="s">
        <v>136</v>
      </c>
      <c r="U1007">
        <v>0</v>
      </c>
      <c r="V1007">
        <v>0</v>
      </c>
    </row>
    <row r="1008" spans="1:22">
      <c r="A1008">
        <v>11044</v>
      </c>
      <c r="B1008" t="s">
        <v>108</v>
      </c>
      <c r="C1008" t="s">
        <v>109</v>
      </c>
      <c r="D1008" t="s">
        <v>1229</v>
      </c>
      <c r="E1008">
        <v>0.5</v>
      </c>
      <c r="F1008" t="s">
        <v>102</v>
      </c>
      <c r="G1008" t="s">
        <v>73</v>
      </c>
      <c r="H1008">
        <v>5059276</v>
      </c>
      <c r="I1008" t="s">
        <v>1530</v>
      </c>
      <c r="J1008">
        <v>19950</v>
      </c>
      <c r="K1008">
        <v>39900</v>
      </c>
      <c r="L1008">
        <v>18154</v>
      </c>
      <c r="M1008">
        <v>25248.037899999999</v>
      </c>
      <c r="N1008">
        <v>12624.01895</v>
      </c>
      <c r="O1008">
        <v>100</v>
      </c>
      <c r="P1008">
        <v>9</v>
      </c>
      <c r="Q1008" t="s">
        <v>75</v>
      </c>
      <c r="R1008" t="s">
        <v>1597</v>
      </c>
      <c r="S1008" t="s">
        <v>88</v>
      </c>
      <c r="T1008" t="s">
        <v>110</v>
      </c>
      <c r="U1008">
        <v>0</v>
      </c>
      <c r="V1008">
        <v>0</v>
      </c>
    </row>
    <row r="1009" spans="1:22">
      <c r="A1009">
        <v>11044</v>
      </c>
      <c r="B1009" t="s">
        <v>137</v>
      </c>
      <c r="C1009" t="s">
        <v>127</v>
      </c>
      <c r="D1009" t="s">
        <v>1229</v>
      </c>
      <c r="E1009">
        <v>1</v>
      </c>
      <c r="F1009" t="s">
        <v>102</v>
      </c>
      <c r="G1009" t="s">
        <v>73</v>
      </c>
      <c r="H1009">
        <v>5059276</v>
      </c>
      <c r="I1009" t="s">
        <v>1530</v>
      </c>
      <c r="J1009">
        <v>31700</v>
      </c>
      <c r="K1009">
        <v>31700</v>
      </c>
      <c r="L1009">
        <v>28847</v>
      </c>
      <c r="M1009">
        <v>20335.201000000001</v>
      </c>
      <c r="N1009">
        <v>20335.201000000001</v>
      </c>
      <c r="O1009">
        <v>100</v>
      </c>
      <c r="P1009">
        <v>9</v>
      </c>
      <c r="Q1009" t="s">
        <v>75</v>
      </c>
      <c r="R1009" t="s">
        <v>1597</v>
      </c>
      <c r="S1009" t="s">
        <v>88</v>
      </c>
      <c r="T1009" t="s">
        <v>128</v>
      </c>
      <c r="U1009">
        <v>0</v>
      </c>
      <c r="V1009">
        <v>0</v>
      </c>
    </row>
    <row r="1010" spans="1:22">
      <c r="A1010">
        <v>11044</v>
      </c>
      <c r="B1010" t="s">
        <v>148</v>
      </c>
      <c r="C1010" t="s">
        <v>106</v>
      </c>
      <c r="D1010" t="s">
        <v>1229</v>
      </c>
      <c r="E1010">
        <v>1</v>
      </c>
      <c r="F1010" t="s">
        <v>102</v>
      </c>
      <c r="G1010" t="s">
        <v>73</v>
      </c>
      <c r="H1010">
        <v>5059276</v>
      </c>
      <c r="I1010" t="s">
        <v>1530</v>
      </c>
      <c r="J1010">
        <v>43900</v>
      </c>
      <c r="K1010">
        <v>43900</v>
      </c>
      <c r="L1010">
        <v>39949</v>
      </c>
      <c r="M1010">
        <v>27594.214100000001</v>
      </c>
      <c r="N1010">
        <v>27594.214100000001</v>
      </c>
      <c r="O1010">
        <v>100</v>
      </c>
      <c r="P1010">
        <v>9</v>
      </c>
      <c r="Q1010" t="s">
        <v>75</v>
      </c>
      <c r="R1010" t="s">
        <v>1597</v>
      </c>
      <c r="S1010" t="s">
        <v>88</v>
      </c>
      <c r="T1010" t="s">
        <v>130</v>
      </c>
      <c r="U1010">
        <v>0</v>
      </c>
      <c r="V1010">
        <v>0</v>
      </c>
    </row>
    <row r="1011" spans="1:22">
      <c r="A1011">
        <v>11044</v>
      </c>
      <c r="B1011" t="s">
        <v>139</v>
      </c>
      <c r="C1011" t="s">
        <v>140</v>
      </c>
      <c r="D1011" t="s">
        <v>1229</v>
      </c>
      <c r="E1011">
        <v>1</v>
      </c>
      <c r="F1011" t="s">
        <v>102</v>
      </c>
      <c r="G1011" t="s">
        <v>73</v>
      </c>
      <c r="H1011">
        <v>5059276</v>
      </c>
      <c r="I1011" t="s">
        <v>1530</v>
      </c>
      <c r="J1011">
        <v>2400</v>
      </c>
      <c r="K1011">
        <v>2400</v>
      </c>
      <c r="L1011">
        <v>2184</v>
      </c>
      <c r="M1011">
        <v>1683.3287</v>
      </c>
      <c r="N1011">
        <v>1683.3287</v>
      </c>
      <c r="O1011">
        <v>100</v>
      </c>
      <c r="P1011">
        <v>9</v>
      </c>
      <c r="Q1011" t="s">
        <v>75</v>
      </c>
      <c r="R1011" t="s">
        <v>1597</v>
      </c>
      <c r="S1011" t="s">
        <v>88</v>
      </c>
      <c r="T1011" t="s">
        <v>141</v>
      </c>
      <c r="U1011">
        <v>0</v>
      </c>
      <c r="V1011">
        <v>0</v>
      </c>
    </row>
    <row r="1012" spans="1:22">
      <c r="A1012">
        <v>11044</v>
      </c>
      <c r="B1012" t="s">
        <v>149</v>
      </c>
      <c r="C1012" t="s">
        <v>150</v>
      </c>
      <c r="D1012" t="s">
        <v>1229</v>
      </c>
      <c r="E1012">
        <v>1</v>
      </c>
      <c r="F1012" t="s">
        <v>102</v>
      </c>
      <c r="G1012" t="s">
        <v>73</v>
      </c>
      <c r="H1012">
        <v>5059276</v>
      </c>
      <c r="I1012" t="s">
        <v>1530</v>
      </c>
      <c r="J1012">
        <v>105000</v>
      </c>
      <c r="K1012">
        <v>105000</v>
      </c>
      <c r="L1012">
        <v>95550</v>
      </c>
      <c r="M1012">
        <v>73252.606100000005</v>
      </c>
      <c r="N1012">
        <v>73252.606100000005</v>
      </c>
      <c r="O1012">
        <v>100</v>
      </c>
      <c r="P1012">
        <v>9</v>
      </c>
      <c r="Q1012" t="s">
        <v>75</v>
      </c>
      <c r="R1012" t="s">
        <v>1597</v>
      </c>
      <c r="S1012" t="s">
        <v>88</v>
      </c>
      <c r="T1012" t="s">
        <v>130</v>
      </c>
      <c r="U1012">
        <v>0</v>
      </c>
      <c r="V1012">
        <v>0</v>
      </c>
    </row>
    <row r="1013" spans="1:22">
      <c r="A1013">
        <v>11044</v>
      </c>
      <c r="B1013" t="s">
        <v>300</v>
      </c>
      <c r="C1013" t="s">
        <v>116</v>
      </c>
      <c r="D1013" t="s">
        <v>1229</v>
      </c>
      <c r="E1013">
        <v>1</v>
      </c>
      <c r="F1013" t="s">
        <v>102</v>
      </c>
      <c r="G1013" t="s">
        <v>73</v>
      </c>
      <c r="H1013">
        <v>5059276</v>
      </c>
      <c r="I1013" t="s">
        <v>1530</v>
      </c>
      <c r="J1013">
        <v>112000</v>
      </c>
      <c r="K1013">
        <v>112000</v>
      </c>
      <c r="L1013">
        <v>101920</v>
      </c>
      <c r="M1013">
        <v>73396.618300000002</v>
      </c>
      <c r="N1013">
        <v>73396.618300000002</v>
      </c>
      <c r="O1013">
        <v>100</v>
      </c>
      <c r="P1013">
        <v>9</v>
      </c>
      <c r="Q1013" t="s">
        <v>75</v>
      </c>
      <c r="R1013" t="s">
        <v>1597</v>
      </c>
      <c r="S1013" t="s">
        <v>88</v>
      </c>
      <c r="T1013" t="s">
        <v>133</v>
      </c>
      <c r="U1013">
        <v>0</v>
      </c>
      <c r="V1013">
        <v>0</v>
      </c>
    </row>
    <row r="1014" spans="1:22">
      <c r="A1014">
        <v>11044</v>
      </c>
      <c r="B1014" t="s">
        <v>134</v>
      </c>
      <c r="C1014" t="s">
        <v>135</v>
      </c>
      <c r="D1014" t="s">
        <v>1229</v>
      </c>
      <c r="E1014">
        <v>6</v>
      </c>
      <c r="F1014" t="s">
        <v>102</v>
      </c>
      <c r="G1014" t="s">
        <v>73</v>
      </c>
      <c r="H1014">
        <v>5059276</v>
      </c>
      <c r="I1014" t="s">
        <v>1530</v>
      </c>
      <c r="J1014">
        <v>139200</v>
      </c>
      <c r="K1014">
        <v>23200</v>
      </c>
      <c r="L1014">
        <v>69000</v>
      </c>
      <c r="M1014">
        <v>6800</v>
      </c>
      <c r="N1014">
        <v>40800</v>
      </c>
      <c r="O1014">
        <v>100</v>
      </c>
      <c r="P1014">
        <v>0</v>
      </c>
      <c r="Q1014" t="s">
        <v>75</v>
      </c>
      <c r="R1014" t="s">
        <v>1597</v>
      </c>
      <c r="S1014" t="s">
        <v>88</v>
      </c>
      <c r="T1014" t="s">
        <v>136</v>
      </c>
      <c r="U1014">
        <v>0</v>
      </c>
      <c r="V1014">
        <v>0</v>
      </c>
    </row>
    <row r="1015" spans="1:22">
      <c r="A1015">
        <v>10926</v>
      </c>
      <c r="B1015" t="s">
        <v>137</v>
      </c>
      <c r="C1015" t="s">
        <v>127</v>
      </c>
      <c r="D1015" t="s">
        <v>1336</v>
      </c>
      <c r="E1015">
        <v>1</v>
      </c>
      <c r="F1015" t="s">
        <v>206</v>
      </c>
      <c r="G1015" t="s">
        <v>73</v>
      </c>
      <c r="H1015">
        <v>5059199</v>
      </c>
      <c r="I1015" t="s">
        <v>1530</v>
      </c>
      <c r="J1015">
        <v>31700</v>
      </c>
      <c r="K1015">
        <v>31700</v>
      </c>
      <c r="L1015">
        <v>20335</v>
      </c>
      <c r="M1015">
        <v>20335.201000000001</v>
      </c>
      <c r="N1015">
        <v>20335.201000000001</v>
      </c>
      <c r="O1015">
        <v>100</v>
      </c>
      <c r="P1015">
        <v>0</v>
      </c>
      <c r="Q1015" t="s">
        <v>75</v>
      </c>
      <c r="R1015" t="s">
        <v>1546</v>
      </c>
      <c r="S1015" t="s">
        <v>213</v>
      </c>
      <c r="T1015" t="s">
        <v>128</v>
      </c>
      <c r="U1015">
        <v>0</v>
      </c>
      <c r="V1015">
        <v>0</v>
      </c>
    </row>
    <row r="1016" spans="1:22">
      <c r="A1016">
        <v>10926</v>
      </c>
      <c r="B1016" t="s">
        <v>207</v>
      </c>
      <c r="C1016" t="s">
        <v>208</v>
      </c>
      <c r="D1016" t="s">
        <v>1336</v>
      </c>
      <c r="E1016">
        <v>7</v>
      </c>
      <c r="F1016" t="s">
        <v>206</v>
      </c>
      <c r="G1016" t="s">
        <v>73</v>
      </c>
      <c r="H1016">
        <v>5059199</v>
      </c>
      <c r="I1016" t="s">
        <v>1530</v>
      </c>
      <c r="J1016">
        <v>162400</v>
      </c>
      <c r="K1016">
        <v>23200</v>
      </c>
      <c r="L1016">
        <v>47600</v>
      </c>
      <c r="M1016">
        <v>6800</v>
      </c>
      <c r="N1016">
        <v>47600</v>
      </c>
      <c r="O1016">
        <v>100</v>
      </c>
      <c r="P1016">
        <v>0</v>
      </c>
      <c r="Q1016" t="s">
        <v>75</v>
      </c>
      <c r="R1016" t="s">
        <v>1546</v>
      </c>
      <c r="S1016" t="s">
        <v>213</v>
      </c>
      <c r="T1016" t="s">
        <v>136</v>
      </c>
      <c r="U1016">
        <v>0</v>
      </c>
      <c r="V1016">
        <v>0</v>
      </c>
    </row>
    <row r="1017" spans="1:22">
      <c r="A1017">
        <v>11066</v>
      </c>
      <c r="B1017" t="s">
        <v>1496</v>
      </c>
      <c r="C1017" t="s">
        <v>100</v>
      </c>
      <c r="D1017" t="s">
        <v>1336</v>
      </c>
      <c r="E1017">
        <v>1</v>
      </c>
      <c r="F1017" t="s">
        <v>102</v>
      </c>
      <c r="G1017" t="s">
        <v>73</v>
      </c>
      <c r="H1017">
        <v>5059287</v>
      </c>
      <c r="I1017" t="s">
        <v>1530</v>
      </c>
      <c r="J1017">
        <v>240000</v>
      </c>
      <c r="K1017">
        <v>240000</v>
      </c>
      <c r="L1017">
        <v>218400</v>
      </c>
      <c r="M1017">
        <v>157272.4013</v>
      </c>
      <c r="N1017">
        <v>157272.4013</v>
      </c>
      <c r="O1017">
        <v>100</v>
      </c>
      <c r="P1017">
        <v>9</v>
      </c>
      <c r="Q1017" t="s">
        <v>75</v>
      </c>
      <c r="R1017" t="s">
        <v>1598</v>
      </c>
      <c r="S1017" t="s">
        <v>88</v>
      </c>
      <c r="T1017" t="s">
        <v>229</v>
      </c>
      <c r="U1017">
        <v>0</v>
      </c>
      <c r="V1017">
        <v>0</v>
      </c>
    </row>
    <row r="1018" spans="1:22">
      <c r="A1018">
        <v>11066</v>
      </c>
      <c r="B1018" t="s">
        <v>137</v>
      </c>
      <c r="C1018" t="s">
        <v>127</v>
      </c>
      <c r="D1018" t="s">
        <v>1336</v>
      </c>
      <c r="E1018">
        <v>1</v>
      </c>
      <c r="F1018" t="s">
        <v>102</v>
      </c>
      <c r="G1018" t="s">
        <v>73</v>
      </c>
      <c r="H1018">
        <v>5059287</v>
      </c>
      <c r="I1018" t="s">
        <v>1530</v>
      </c>
      <c r="J1018">
        <v>31700</v>
      </c>
      <c r="K1018">
        <v>31700</v>
      </c>
      <c r="L1018">
        <v>28847</v>
      </c>
      <c r="M1018">
        <v>20335.201000000001</v>
      </c>
      <c r="N1018">
        <v>20335.201000000001</v>
      </c>
      <c r="O1018">
        <v>100</v>
      </c>
      <c r="P1018">
        <v>9</v>
      </c>
      <c r="Q1018" t="s">
        <v>75</v>
      </c>
      <c r="R1018" t="s">
        <v>1598</v>
      </c>
      <c r="S1018" t="s">
        <v>88</v>
      </c>
      <c r="T1018" t="s">
        <v>128</v>
      </c>
      <c r="U1018">
        <v>0</v>
      </c>
      <c r="V1018">
        <v>0</v>
      </c>
    </row>
    <row r="1019" spans="1:22">
      <c r="A1019">
        <v>11066</v>
      </c>
      <c r="B1019" t="s">
        <v>148</v>
      </c>
      <c r="C1019" t="s">
        <v>106</v>
      </c>
      <c r="D1019" t="s">
        <v>1336</v>
      </c>
      <c r="E1019">
        <v>1</v>
      </c>
      <c r="F1019" t="s">
        <v>102</v>
      </c>
      <c r="G1019" t="s">
        <v>73</v>
      </c>
      <c r="H1019">
        <v>5059287</v>
      </c>
      <c r="I1019" t="s">
        <v>1530</v>
      </c>
      <c r="J1019">
        <v>43900</v>
      </c>
      <c r="K1019">
        <v>43900</v>
      </c>
      <c r="L1019">
        <v>39949</v>
      </c>
      <c r="M1019">
        <v>27594.214100000001</v>
      </c>
      <c r="N1019">
        <v>27594.214100000001</v>
      </c>
      <c r="O1019">
        <v>100</v>
      </c>
      <c r="P1019">
        <v>9</v>
      </c>
      <c r="Q1019" t="s">
        <v>75</v>
      </c>
      <c r="R1019" t="s">
        <v>1598</v>
      </c>
      <c r="S1019" t="s">
        <v>88</v>
      </c>
      <c r="T1019" t="s">
        <v>130</v>
      </c>
      <c r="U1019">
        <v>0</v>
      </c>
      <c r="V1019">
        <v>0</v>
      </c>
    </row>
    <row r="1020" spans="1:22">
      <c r="A1020">
        <v>11066</v>
      </c>
      <c r="B1020" t="s">
        <v>139</v>
      </c>
      <c r="C1020" t="s">
        <v>140</v>
      </c>
      <c r="D1020" t="s">
        <v>1336</v>
      </c>
      <c r="E1020">
        <v>1</v>
      </c>
      <c r="F1020" t="s">
        <v>102</v>
      </c>
      <c r="G1020" t="s">
        <v>73</v>
      </c>
      <c r="H1020">
        <v>5059287</v>
      </c>
      <c r="I1020" t="s">
        <v>1530</v>
      </c>
      <c r="J1020">
        <v>2400</v>
      </c>
      <c r="K1020">
        <v>2400</v>
      </c>
      <c r="L1020">
        <v>2184</v>
      </c>
      <c r="M1020">
        <v>1683.3287</v>
      </c>
      <c r="N1020">
        <v>1683.3287</v>
      </c>
      <c r="O1020">
        <v>100</v>
      </c>
      <c r="P1020">
        <v>9</v>
      </c>
      <c r="Q1020" t="s">
        <v>75</v>
      </c>
      <c r="R1020" t="s">
        <v>1598</v>
      </c>
      <c r="S1020" t="s">
        <v>88</v>
      </c>
      <c r="T1020" t="s">
        <v>141</v>
      </c>
      <c r="U1020">
        <v>0</v>
      </c>
      <c r="V1020">
        <v>0</v>
      </c>
    </row>
    <row r="1021" spans="1:22">
      <c r="A1021">
        <v>11066</v>
      </c>
      <c r="B1021" t="s">
        <v>217</v>
      </c>
      <c r="C1021" t="s">
        <v>218</v>
      </c>
      <c r="D1021" t="s">
        <v>1336</v>
      </c>
      <c r="E1021">
        <v>1</v>
      </c>
      <c r="F1021" t="s">
        <v>102</v>
      </c>
      <c r="G1021" t="s">
        <v>73</v>
      </c>
      <c r="H1021">
        <v>5059287</v>
      </c>
      <c r="I1021" t="s">
        <v>1530</v>
      </c>
      <c r="J1021">
        <v>97400</v>
      </c>
      <c r="K1021">
        <v>97400</v>
      </c>
      <c r="L1021">
        <v>88634</v>
      </c>
      <c r="M1021">
        <v>61775.476999999999</v>
      </c>
      <c r="N1021">
        <v>61775.476999999999</v>
      </c>
      <c r="O1021">
        <v>100</v>
      </c>
      <c r="P1021">
        <v>9</v>
      </c>
      <c r="Q1021" t="s">
        <v>75</v>
      </c>
      <c r="R1021" t="s">
        <v>1598</v>
      </c>
      <c r="S1021" t="s">
        <v>88</v>
      </c>
      <c r="T1021" t="s">
        <v>219</v>
      </c>
      <c r="U1021">
        <v>0</v>
      </c>
      <c r="V1021">
        <v>0</v>
      </c>
    </row>
    <row r="1022" spans="1:22">
      <c r="A1022">
        <v>11066</v>
      </c>
      <c r="B1022" t="s">
        <v>220</v>
      </c>
      <c r="C1022" t="s">
        <v>116</v>
      </c>
      <c r="D1022" t="s">
        <v>1336</v>
      </c>
      <c r="E1022">
        <v>1</v>
      </c>
      <c r="F1022" t="s">
        <v>102</v>
      </c>
      <c r="G1022" t="s">
        <v>73</v>
      </c>
      <c r="H1022">
        <v>5059287</v>
      </c>
      <c r="I1022" t="s">
        <v>1530</v>
      </c>
      <c r="J1022">
        <v>117000</v>
      </c>
      <c r="K1022">
        <v>117000</v>
      </c>
      <c r="L1022">
        <v>106470</v>
      </c>
      <c r="M1022">
        <v>77879.617400000003</v>
      </c>
      <c r="N1022">
        <v>77879.617400000003</v>
      </c>
      <c r="O1022">
        <v>100</v>
      </c>
      <c r="P1022">
        <v>9</v>
      </c>
      <c r="Q1022" t="s">
        <v>75</v>
      </c>
      <c r="R1022" t="s">
        <v>1598</v>
      </c>
      <c r="S1022" t="s">
        <v>88</v>
      </c>
      <c r="T1022" t="s">
        <v>133</v>
      </c>
      <c r="U1022">
        <v>0</v>
      </c>
      <c r="V1022">
        <v>0</v>
      </c>
    </row>
    <row r="1023" spans="1:22">
      <c r="A1023">
        <v>11066</v>
      </c>
      <c r="B1023" t="s">
        <v>232</v>
      </c>
      <c r="C1023" t="s">
        <v>182</v>
      </c>
      <c r="D1023" t="s">
        <v>1336</v>
      </c>
      <c r="E1023">
        <v>0.1</v>
      </c>
      <c r="F1023" t="s">
        <v>102</v>
      </c>
      <c r="G1023" t="s">
        <v>73</v>
      </c>
      <c r="H1023">
        <v>5059287</v>
      </c>
      <c r="I1023" t="s">
        <v>1530</v>
      </c>
      <c r="J1023">
        <v>3610</v>
      </c>
      <c r="K1023">
        <v>36100</v>
      </c>
      <c r="L1023">
        <v>3285</v>
      </c>
      <c r="M1023">
        <v>25021.247599999999</v>
      </c>
      <c r="N1023">
        <v>2502.1247600000002</v>
      </c>
      <c r="O1023">
        <v>100</v>
      </c>
      <c r="P1023">
        <v>9</v>
      </c>
      <c r="Q1023" t="s">
        <v>75</v>
      </c>
      <c r="R1023" t="s">
        <v>1598</v>
      </c>
      <c r="S1023" t="s">
        <v>88</v>
      </c>
      <c r="T1023" t="s">
        <v>223</v>
      </c>
      <c r="U1023">
        <v>0</v>
      </c>
      <c r="V1023">
        <v>0</v>
      </c>
    </row>
    <row r="1024" spans="1:22">
      <c r="A1024">
        <v>11066</v>
      </c>
      <c r="B1024" t="s">
        <v>221</v>
      </c>
      <c r="C1024" t="s">
        <v>222</v>
      </c>
      <c r="D1024" t="s">
        <v>1336</v>
      </c>
      <c r="E1024">
        <v>0.1</v>
      </c>
      <c r="F1024" t="s">
        <v>102</v>
      </c>
      <c r="G1024" t="s">
        <v>73</v>
      </c>
      <c r="H1024">
        <v>5059287</v>
      </c>
      <c r="I1024" t="s">
        <v>1530</v>
      </c>
      <c r="J1024">
        <v>5990</v>
      </c>
      <c r="K1024">
        <v>59900</v>
      </c>
      <c r="L1024">
        <v>5451</v>
      </c>
      <c r="M1024">
        <v>41466.246899999998</v>
      </c>
      <c r="N1024">
        <v>4146.6246899999996</v>
      </c>
      <c r="O1024">
        <v>100</v>
      </c>
      <c r="P1024">
        <v>9</v>
      </c>
      <c r="Q1024" t="s">
        <v>75</v>
      </c>
      <c r="R1024" t="s">
        <v>1598</v>
      </c>
      <c r="S1024" t="s">
        <v>88</v>
      </c>
      <c r="T1024" t="s">
        <v>223</v>
      </c>
      <c r="U1024">
        <v>0</v>
      </c>
      <c r="V1024">
        <v>0</v>
      </c>
    </row>
    <row r="1025" spans="1:22">
      <c r="A1025">
        <v>11066</v>
      </c>
      <c r="B1025" t="s">
        <v>224</v>
      </c>
      <c r="C1025" t="s">
        <v>225</v>
      </c>
      <c r="D1025" t="s">
        <v>1336</v>
      </c>
      <c r="E1025">
        <v>4</v>
      </c>
      <c r="F1025" t="s">
        <v>102</v>
      </c>
      <c r="G1025" t="s">
        <v>73</v>
      </c>
      <c r="H1025">
        <v>5059287</v>
      </c>
      <c r="I1025" t="s">
        <v>1530</v>
      </c>
      <c r="J1025">
        <v>122800</v>
      </c>
      <c r="K1025">
        <v>30700</v>
      </c>
      <c r="L1025">
        <v>111748</v>
      </c>
      <c r="M1025">
        <v>19736.151300000001</v>
      </c>
      <c r="N1025">
        <v>78944.605200000005</v>
      </c>
      <c r="O1025">
        <v>100</v>
      </c>
      <c r="P1025">
        <v>9</v>
      </c>
      <c r="Q1025" t="s">
        <v>75</v>
      </c>
      <c r="R1025" t="s">
        <v>1598</v>
      </c>
      <c r="S1025" t="s">
        <v>88</v>
      </c>
      <c r="T1025" t="s">
        <v>226</v>
      </c>
      <c r="U1025">
        <v>0</v>
      </c>
      <c r="V1025">
        <v>0</v>
      </c>
    </row>
    <row r="1026" spans="1:22">
      <c r="A1026">
        <v>11066</v>
      </c>
      <c r="B1026" t="s">
        <v>236</v>
      </c>
      <c r="C1026" t="s">
        <v>112</v>
      </c>
      <c r="D1026" t="s">
        <v>1336</v>
      </c>
      <c r="E1026">
        <v>4</v>
      </c>
      <c r="F1026" t="s">
        <v>102</v>
      </c>
      <c r="G1026" t="s">
        <v>73</v>
      </c>
      <c r="H1026">
        <v>5059287</v>
      </c>
      <c r="I1026" t="s">
        <v>1530</v>
      </c>
      <c r="J1026">
        <v>18400</v>
      </c>
      <c r="K1026">
        <v>4600</v>
      </c>
      <c r="L1026">
        <v>16744</v>
      </c>
      <c r="M1026">
        <v>3248.6460999999999</v>
      </c>
      <c r="N1026">
        <v>12994.5844</v>
      </c>
      <c r="O1026">
        <v>100</v>
      </c>
      <c r="P1026">
        <v>9</v>
      </c>
      <c r="Q1026" t="s">
        <v>75</v>
      </c>
      <c r="R1026" t="s">
        <v>1598</v>
      </c>
      <c r="S1026" t="s">
        <v>88</v>
      </c>
      <c r="T1026" t="s">
        <v>85</v>
      </c>
      <c r="U1026">
        <v>0</v>
      </c>
      <c r="V1026">
        <v>0</v>
      </c>
    </row>
    <row r="1027" spans="1:22">
      <c r="A1027">
        <v>11066</v>
      </c>
      <c r="B1027" t="s">
        <v>134</v>
      </c>
      <c r="C1027" t="s">
        <v>135</v>
      </c>
      <c r="D1027" t="s">
        <v>1336</v>
      </c>
      <c r="E1027">
        <v>6</v>
      </c>
      <c r="F1027" t="s">
        <v>102</v>
      </c>
      <c r="G1027" t="s">
        <v>73</v>
      </c>
      <c r="H1027">
        <v>5059287</v>
      </c>
      <c r="I1027" t="s">
        <v>1530</v>
      </c>
      <c r="J1027">
        <v>139200</v>
      </c>
      <c r="K1027">
        <v>23200</v>
      </c>
      <c r="L1027">
        <v>69000</v>
      </c>
      <c r="M1027">
        <v>6800</v>
      </c>
      <c r="N1027">
        <v>40800</v>
      </c>
      <c r="O1027">
        <v>100</v>
      </c>
      <c r="P1027">
        <v>0</v>
      </c>
      <c r="Q1027" t="s">
        <v>75</v>
      </c>
      <c r="R1027" t="s">
        <v>1598</v>
      </c>
      <c r="S1027" t="s">
        <v>88</v>
      </c>
      <c r="T1027" t="s">
        <v>136</v>
      </c>
      <c r="U1027">
        <v>0</v>
      </c>
      <c r="V1027">
        <v>0</v>
      </c>
    </row>
    <row r="1028" spans="1:22">
      <c r="A1028">
        <v>11066</v>
      </c>
      <c r="B1028" t="s">
        <v>258</v>
      </c>
      <c r="C1028" t="s">
        <v>259</v>
      </c>
      <c r="D1028" t="s">
        <v>1336</v>
      </c>
      <c r="E1028">
        <v>1</v>
      </c>
      <c r="F1028" t="s">
        <v>102</v>
      </c>
      <c r="G1028" t="s">
        <v>73</v>
      </c>
      <c r="H1028">
        <v>5059287</v>
      </c>
      <c r="I1028" t="s">
        <v>1530</v>
      </c>
      <c r="J1028">
        <v>25000</v>
      </c>
      <c r="K1028">
        <v>25000</v>
      </c>
      <c r="L1028">
        <v>25000</v>
      </c>
      <c r="M1028">
        <v>25000</v>
      </c>
      <c r="N1028">
        <v>25000</v>
      </c>
      <c r="O1028">
        <v>100</v>
      </c>
      <c r="P1028">
        <v>0</v>
      </c>
      <c r="Q1028" t="s">
        <v>75</v>
      </c>
      <c r="R1028" t="s">
        <v>1598</v>
      </c>
      <c r="S1028" t="s">
        <v>88</v>
      </c>
      <c r="T1028" t="s">
        <v>260</v>
      </c>
      <c r="U1028">
        <v>0</v>
      </c>
      <c r="V1028">
        <v>0</v>
      </c>
    </row>
    <row r="1029" spans="1:22">
      <c r="A1029">
        <v>10941</v>
      </c>
      <c r="B1029" t="s">
        <v>209</v>
      </c>
      <c r="C1029" t="s">
        <v>210</v>
      </c>
      <c r="D1029" t="s">
        <v>1336</v>
      </c>
      <c r="E1029">
        <v>1</v>
      </c>
      <c r="F1029" t="s">
        <v>212</v>
      </c>
      <c r="G1029" t="s">
        <v>73</v>
      </c>
      <c r="H1029">
        <v>5059281</v>
      </c>
      <c r="I1029" t="s">
        <v>1530</v>
      </c>
      <c r="J1029">
        <v>700400</v>
      </c>
      <c r="K1029">
        <v>700400</v>
      </c>
      <c r="L1029">
        <v>553316</v>
      </c>
      <c r="M1029">
        <v>493050</v>
      </c>
      <c r="N1029">
        <v>493050</v>
      </c>
      <c r="O1029">
        <v>100</v>
      </c>
      <c r="P1029">
        <v>21</v>
      </c>
      <c r="Q1029" t="s">
        <v>75</v>
      </c>
      <c r="R1029" t="s">
        <v>1599</v>
      </c>
      <c r="S1029" t="s">
        <v>88</v>
      </c>
      <c r="T1029" t="s">
        <v>214</v>
      </c>
      <c r="U1029">
        <v>14600</v>
      </c>
      <c r="V1029">
        <v>14600</v>
      </c>
    </row>
    <row r="1030" spans="1:22">
      <c r="A1030">
        <v>10941</v>
      </c>
      <c r="B1030" t="s">
        <v>215</v>
      </c>
      <c r="C1030" t="s">
        <v>210</v>
      </c>
      <c r="D1030" t="s">
        <v>1336</v>
      </c>
      <c r="E1030">
        <v>-1</v>
      </c>
      <c r="F1030" t="s">
        <v>212</v>
      </c>
      <c r="G1030" t="s">
        <v>73</v>
      </c>
      <c r="H1030">
        <v>5059281</v>
      </c>
      <c r="I1030" t="s">
        <v>1530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100</v>
      </c>
      <c r="P1030">
        <v>21</v>
      </c>
      <c r="Q1030" t="s">
        <v>75</v>
      </c>
      <c r="R1030" t="s">
        <v>1599</v>
      </c>
      <c r="S1030" t="s">
        <v>88</v>
      </c>
      <c r="T1030" t="s">
        <v>214</v>
      </c>
      <c r="U1030">
        <v>14600</v>
      </c>
      <c r="V1030">
        <v>-14600</v>
      </c>
    </row>
    <row r="1031" spans="1:22">
      <c r="A1031">
        <v>11080</v>
      </c>
      <c r="B1031" t="s">
        <v>108</v>
      </c>
      <c r="C1031" t="s">
        <v>109</v>
      </c>
      <c r="D1031" t="s">
        <v>1336</v>
      </c>
      <c r="E1031">
        <v>0.5</v>
      </c>
      <c r="F1031" t="s">
        <v>102</v>
      </c>
      <c r="G1031" t="s">
        <v>73</v>
      </c>
      <c r="H1031">
        <v>5059284</v>
      </c>
      <c r="I1031" t="s">
        <v>1530</v>
      </c>
      <c r="J1031">
        <v>19950</v>
      </c>
      <c r="K1031">
        <v>39900</v>
      </c>
      <c r="L1031">
        <v>18154</v>
      </c>
      <c r="M1031">
        <v>25248.037899999999</v>
      </c>
      <c r="N1031">
        <v>12624.01895</v>
      </c>
      <c r="O1031">
        <v>100</v>
      </c>
      <c r="P1031">
        <v>9</v>
      </c>
      <c r="Q1031" t="s">
        <v>75</v>
      </c>
      <c r="R1031" t="s">
        <v>501</v>
      </c>
      <c r="S1031" t="s">
        <v>88</v>
      </c>
      <c r="T1031" t="s">
        <v>110</v>
      </c>
      <c r="U1031">
        <v>0</v>
      </c>
      <c r="V1031">
        <v>0</v>
      </c>
    </row>
    <row r="1032" spans="1:22">
      <c r="A1032">
        <v>11080</v>
      </c>
      <c r="B1032" t="s">
        <v>137</v>
      </c>
      <c r="C1032" t="s">
        <v>127</v>
      </c>
      <c r="D1032" t="s">
        <v>1336</v>
      </c>
      <c r="E1032">
        <v>1</v>
      </c>
      <c r="F1032" t="s">
        <v>102</v>
      </c>
      <c r="G1032" t="s">
        <v>73</v>
      </c>
      <c r="H1032">
        <v>5059284</v>
      </c>
      <c r="I1032" t="s">
        <v>1530</v>
      </c>
      <c r="J1032">
        <v>31700</v>
      </c>
      <c r="K1032">
        <v>31700</v>
      </c>
      <c r="L1032">
        <v>28847</v>
      </c>
      <c r="M1032">
        <v>20335.201000000001</v>
      </c>
      <c r="N1032">
        <v>20335.201000000001</v>
      </c>
      <c r="O1032">
        <v>100</v>
      </c>
      <c r="P1032">
        <v>9</v>
      </c>
      <c r="Q1032" t="s">
        <v>75</v>
      </c>
      <c r="R1032" t="s">
        <v>501</v>
      </c>
      <c r="S1032" t="s">
        <v>88</v>
      </c>
      <c r="T1032" t="s">
        <v>128</v>
      </c>
      <c r="U1032">
        <v>0</v>
      </c>
      <c r="V1032">
        <v>0</v>
      </c>
    </row>
    <row r="1033" spans="1:22">
      <c r="A1033">
        <v>11080</v>
      </c>
      <c r="B1033" t="s">
        <v>148</v>
      </c>
      <c r="C1033" t="s">
        <v>106</v>
      </c>
      <c r="D1033" t="s">
        <v>1336</v>
      </c>
      <c r="E1033">
        <v>1</v>
      </c>
      <c r="F1033" t="s">
        <v>102</v>
      </c>
      <c r="G1033" t="s">
        <v>73</v>
      </c>
      <c r="H1033">
        <v>5059284</v>
      </c>
      <c r="I1033" t="s">
        <v>1530</v>
      </c>
      <c r="J1033">
        <v>43900</v>
      </c>
      <c r="K1033">
        <v>43900</v>
      </c>
      <c r="L1033">
        <v>39949</v>
      </c>
      <c r="M1033">
        <v>27594.214100000001</v>
      </c>
      <c r="N1033">
        <v>27594.214100000001</v>
      </c>
      <c r="O1033">
        <v>100</v>
      </c>
      <c r="P1033">
        <v>9</v>
      </c>
      <c r="Q1033" t="s">
        <v>75</v>
      </c>
      <c r="R1033" t="s">
        <v>501</v>
      </c>
      <c r="S1033" t="s">
        <v>88</v>
      </c>
      <c r="T1033" t="s">
        <v>130</v>
      </c>
      <c r="U1033">
        <v>0</v>
      </c>
      <c r="V1033">
        <v>0</v>
      </c>
    </row>
    <row r="1034" spans="1:22">
      <c r="A1034">
        <v>11080</v>
      </c>
      <c r="B1034" t="s">
        <v>149</v>
      </c>
      <c r="C1034" t="s">
        <v>150</v>
      </c>
      <c r="D1034" t="s">
        <v>1336</v>
      </c>
      <c r="E1034">
        <v>1</v>
      </c>
      <c r="F1034" t="s">
        <v>102</v>
      </c>
      <c r="G1034" t="s">
        <v>73</v>
      </c>
      <c r="H1034">
        <v>5059284</v>
      </c>
      <c r="I1034" t="s">
        <v>1530</v>
      </c>
      <c r="J1034">
        <v>105000</v>
      </c>
      <c r="K1034">
        <v>105000</v>
      </c>
      <c r="L1034">
        <v>95550</v>
      </c>
      <c r="M1034">
        <v>73252.606100000005</v>
      </c>
      <c r="N1034">
        <v>73252.606100000005</v>
      </c>
      <c r="O1034">
        <v>100</v>
      </c>
      <c r="P1034">
        <v>9</v>
      </c>
      <c r="Q1034" t="s">
        <v>75</v>
      </c>
      <c r="R1034" t="s">
        <v>501</v>
      </c>
      <c r="S1034" t="s">
        <v>88</v>
      </c>
      <c r="T1034" t="s">
        <v>130</v>
      </c>
      <c r="U1034">
        <v>0</v>
      </c>
      <c r="V1034">
        <v>0</v>
      </c>
    </row>
    <row r="1035" spans="1:22">
      <c r="A1035">
        <v>11080</v>
      </c>
      <c r="B1035" t="s">
        <v>220</v>
      </c>
      <c r="C1035" t="s">
        <v>116</v>
      </c>
      <c r="D1035" t="s">
        <v>1336</v>
      </c>
      <c r="E1035">
        <v>1</v>
      </c>
      <c r="F1035" t="s">
        <v>102</v>
      </c>
      <c r="G1035" t="s">
        <v>73</v>
      </c>
      <c r="H1035">
        <v>5059284</v>
      </c>
      <c r="I1035" t="s">
        <v>1530</v>
      </c>
      <c r="J1035">
        <v>117000</v>
      </c>
      <c r="K1035">
        <v>117000</v>
      </c>
      <c r="L1035">
        <v>106470</v>
      </c>
      <c r="M1035">
        <v>77879.617400000003</v>
      </c>
      <c r="N1035">
        <v>77879.617400000003</v>
      </c>
      <c r="O1035">
        <v>100</v>
      </c>
      <c r="P1035">
        <v>9</v>
      </c>
      <c r="Q1035" t="s">
        <v>75</v>
      </c>
      <c r="R1035" t="s">
        <v>501</v>
      </c>
      <c r="S1035" t="s">
        <v>88</v>
      </c>
      <c r="T1035" t="s">
        <v>133</v>
      </c>
      <c r="U1035">
        <v>0</v>
      </c>
      <c r="V1035">
        <v>0</v>
      </c>
    </row>
    <row r="1036" spans="1:22">
      <c r="A1036">
        <v>11080</v>
      </c>
      <c r="B1036" t="s">
        <v>207</v>
      </c>
      <c r="C1036" t="s">
        <v>208</v>
      </c>
      <c r="D1036" t="s">
        <v>1336</v>
      </c>
      <c r="E1036">
        <v>7</v>
      </c>
      <c r="F1036" t="s">
        <v>102</v>
      </c>
      <c r="G1036" t="s">
        <v>73</v>
      </c>
      <c r="H1036">
        <v>5059284</v>
      </c>
      <c r="I1036" t="s">
        <v>1530</v>
      </c>
      <c r="J1036">
        <v>162400</v>
      </c>
      <c r="K1036">
        <v>23200</v>
      </c>
      <c r="L1036">
        <v>80500</v>
      </c>
      <c r="M1036">
        <v>6800</v>
      </c>
      <c r="N1036">
        <v>47600</v>
      </c>
      <c r="O1036">
        <v>100</v>
      </c>
      <c r="P1036">
        <v>0</v>
      </c>
      <c r="Q1036" t="s">
        <v>75</v>
      </c>
      <c r="R1036" t="s">
        <v>501</v>
      </c>
      <c r="S1036" t="s">
        <v>88</v>
      </c>
      <c r="T1036" t="s">
        <v>136</v>
      </c>
      <c r="U1036">
        <v>0</v>
      </c>
      <c r="V1036">
        <v>0</v>
      </c>
    </row>
    <row r="1037" spans="1:22">
      <c r="A1037">
        <v>11107</v>
      </c>
      <c r="B1037" t="s">
        <v>108</v>
      </c>
      <c r="C1037" t="s">
        <v>109</v>
      </c>
      <c r="D1037" t="s">
        <v>1438</v>
      </c>
      <c r="E1037">
        <v>0.5</v>
      </c>
      <c r="F1037" t="s">
        <v>102</v>
      </c>
      <c r="G1037" t="s">
        <v>73</v>
      </c>
      <c r="H1037">
        <v>5059226</v>
      </c>
      <c r="I1037" t="s">
        <v>1530</v>
      </c>
      <c r="J1037">
        <v>19950</v>
      </c>
      <c r="K1037">
        <v>39900</v>
      </c>
      <c r="L1037">
        <v>18154</v>
      </c>
      <c r="M1037">
        <v>25248.037899999999</v>
      </c>
      <c r="N1037">
        <v>12624.01895</v>
      </c>
      <c r="O1037">
        <v>100</v>
      </c>
      <c r="P1037">
        <v>9</v>
      </c>
      <c r="Q1037" t="s">
        <v>75</v>
      </c>
      <c r="R1037" t="s">
        <v>1547</v>
      </c>
      <c r="S1037" t="s">
        <v>239</v>
      </c>
      <c r="T1037" t="s">
        <v>110</v>
      </c>
      <c r="U1037">
        <v>0</v>
      </c>
      <c r="V1037">
        <v>0</v>
      </c>
    </row>
    <row r="1038" spans="1:22">
      <c r="A1038">
        <v>11107</v>
      </c>
      <c r="B1038" t="s">
        <v>137</v>
      </c>
      <c r="C1038" t="s">
        <v>127</v>
      </c>
      <c r="D1038" t="s">
        <v>1438</v>
      </c>
      <c r="E1038">
        <v>1</v>
      </c>
      <c r="F1038" t="s">
        <v>102</v>
      </c>
      <c r="G1038" t="s">
        <v>73</v>
      </c>
      <c r="H1038">
        <v>5059226</v>
      </c>
      <c r="I1038" t="s">
        <v>1530</v>
      </c>
      <c r="J1038">
        <v>31700</v>
      </c>
      <c r="K1038">
        <v>31700</v>
      </c>
      <c r="L1038">
        <v>28847</v>
      </c>
      <c r="M1038">
        <v>20335.201000000001</v>
      </c>
      <c r="N1038">
        <v>20335.201000000001</v>
      </c>
      <c r="O1038">
        <v>100</v>
      </c>
      <c r="P1038">
        <v>9</v>
      </c>
      <c r="Q1038" t="s">
        <v>75</v>
      </c>
      <c r="R1038" t="s">
        <v>1547</v>
      </c>
      <c r="S1038" t="s">
        <v>239</v>
      </c>
      <c r="T1038" t="s">
        <v>128</v>
      </c>
      <c r="U1038">
        <v>0</v>
      </c>
      <c r="V1038">
        <v>0</v>
      </c>
    </row>
    <row r="1039" spans="1:22">
      <c r="A1039">
        <v>11107</v>
      </c>
      <c r="B1039" t="s">
        <v>139</v>
      </c>
      <c r="C1039" t="s">
        <v>140</v>
      </c>
      <c r="D1039" t="s">
        <v>1438</v>
      </c>
      <c r="E1039">
        <v>1</v>
      </c>
      <c r="F1039" t="s">
        <v>102</v>
      </c>
      <c r="G1039" t="s">
        <v>73</v>
      </c>
      <c r="H1039">
        <v>5059226</v>
      </c>
      <c r="I1039" t="s">
        <v>1530</v>
      </c>
      <c r="J1039">
        <v>2400</v>
      </c>
      <c r="K1039">
        <v>2400</v>
      </c>
      <c r="L1039">
        <v>2184</v>
      </c>
      <c r="M1039">
        <v>1683.3287</v>
      </c>
      <c r="N1039">
        <v>1683.3287</v>
      </c>
      <c r="O1039">
        <v>100</v>
      </c>
      <c r="P1039">
        <v>9</v>
      </c>
      <c r="Q1039" t="s">
        <v>75</v>
      </c>
      <c r="R1039" t="s">
        <v>1547</v>
      </c>
      <c r="S1039" t="s">
        <v>239</v>
      </c>
      <c r="T1039" t="s">
        <v>141</v>
      </c>
      <c r="U1039">
        <v>0</v>
      </c>
      <c r="V1039">
        <v>0</v>
      </c>
    </row>
    <row r="1040" spans="1:22">
      <c r="A1040">
        <v>11107</v>
      </c>
      <c r="B1040" t="s">
        <v>240</v>
      </c>
      <c r="C1040" t="s">
        <v>150</v>
      </c>
      <c r="D1040" t="s">
        <v>1438</v>
      </c>
      <c r="E1040">
        <v>1</v>
      </c>
      <c r="F1040" t="s">
        <v>102</v>
      </c>
      <c r="G1040" t="s">
        <v>73</v>
      </c>
      <c r="H1040">
        <v>5059226</v>
      </c>
      <c r="I1040" t="s">
        <v>1530</v>
      </c>
      <c r="J1040">
        <v>98900</v>
      </c>
      <c r="K1040">
        <v>98900</v>
      </c>
      <c r="L1040">
        <v>89999</v>
      </c>
      <c r="M1040">
        <v>69550.998999999996</v>
      </c>
      <c r="N1040">
        <v>69550.998999999996</v>
      </c>
      <c r="O1040">
        <v>100</v>
      </c>
      <c r="P1040">
        <v>9</v>
      </c>
      <c r="Q1040" t="s">
        <v>75</v>
      </c>
      <c r="R1040" t="s">
        <v>1547</v>
      </c>
      <c r="S1040" t="s">
        <v>239</v>
      </c>
      <c r="T1040" t="s">
        <v>130</v>
      </c>
      <c r="U1040">
        <v>0</v>
      </c>
      <c r="V1040">
        <v>0</v>
      </c>
    </row>
    <row r="1041" spans="1:22">
      <c r="A1041">
        <v>11107</v>
      </c>
      <c r="B1041" t="s">
        <v>134</v>
      </c>
      <c r="C1041" t="s">
        <v>135</v>
      </c>
      <c r="D1041" t="s">
        <v>1438</v>
      </c>
      <c r="E1041">
        <v>5.5</v>
      </c>
      <c r="F1041" t="s">
        <v>102</v>
      </c>
      <c r="G1041" t="s">
        <v>73</v>
      </c>
      <c r="H1041">
        <v>5059226</v>
      </c>
      <c r="I1041" t="s">
        <v>1530</v>
      </c>
      <c r="J1041">
        <v>127600</v>
      </c>
      <c r="K1041">
        <v>23200</v>
      </c>
      <c r="L1041">
        <v>63250</v>
      </c>
      <c r="M1041">
        <v>6800</v>
      </c>
      <c r="N1041">
        <v>37400</v>
      </c>
      <c r="O1041">
        <v>100</v>
      </c>
      <c r="P1041">
        <v>0</v>
      </c>
      <c r="Q1041" t="s">
        <v>75</v>
      </c>
      <c r="R1041" t="s">
        <v>1547</v>
      </c>
      <c r="S1041" t="s">
        <v>239</v>
      </c>
      <c r="T1041" t="s">
        <v>136</v>
      </c>
      <c r="U1041">
        <v>0</v>
      </c>
      <c r="V1041">
        <v>0</v>
      </c>
    </row>
    <row r="1042" spans="1:22">
      <c r="A1042">
        <v>11110</v>
      </c>
      <c r="B1042" t="s">
        <v>108</v>
      </c>
      <c r="C1042" t="s">
        <v>109</v>
      </c>
      <c r="D1042" t="s">
        <v>1438</v>
      </c>
      <c r="E1042">
        <v>0.5</v>
      </c>
      <c r="F1042" t="s">
        <v>102</v>
      </c>
      <c r="G1042" t="s">
        <v>73</v>
      </c>
      <c r="H1042">
        <v>5059234</v>
      </c>
      <c r="I1042" t="s">
        <v>1530</v>
      </c>
      <c r="J1042">
        <v>19950</v>
      </c>
      <c r="K1042">
        <v>39900</v>
      </c>
      <c r="L1042">
        <v>18154</v>
      </c>
      <c r="M1042">
        <v>25248.037899999999</v>
      </c>
      <c r="N1042">
        <v>12624.01895</v>
      </c>
      <c r="O1042">
        <v>100</v>
      </c>
      <c r="P1042">
        <v>9</v>
      </c>
      <c r="Q1042" t="s">
        <v>75</v>
      </c>
      <c r="R1042" t="s">
        <v>1548</v>
      </c>
      <c r="S1042" t="s">
        <v>239</v>
      </c>
      <c r="T1042" t="s">
        <v>110</v>
      </c>
      <c r="U1042">
        <v>0</v>
      </c>
      <c r="V1042">
        <v>0</v>
      </c>
    </row>
    <row r="1043" spans="1:22">
      <c r="A1043">
        <v>11110</v>
      </c>
      <c r="B1043" t="s">
        <v>124</v>
      </c>
      <c r="C1043" t="s">
        <v>125</v>
      </c>
      <c r="D1043" t="s">
        <v>1438</v>
      </c>
      <c r="E1043">
        <v>1</v>
      </c>
      <c r="F1043" t="s">
        <v>102</v>
      </c>
      <c r="G1043" t="s">
        <v>73</v>
      </c>
      <c r="H1043">
        <v>5059234</v>
      </c>
      <c r="I1043" t="s">
        <v>1530</v>
      </c>
      <c r="J1043">
        <v>19100</v>
      </c>
      <c r="K1043">
        <v>19100</v>
      </c>
      <c r="L1043">
        <v>17381</v>
      </c>
      <c r="M1043">
        <v>13404.322399999999</v>
      </c>
      <c r="N1043">
        <v>13404.322399999999</v>
      </c>
      <c r="O1043">
        <v>100</v>
      </c>
      <c r="P1043">
        <v>9</v>
      </c>
      <c r="Q1043" t="s">
        <v>75</v>
      </c>
      <c r="R1043" t="s">
        <v>1548</v>
      </c>
      <c r="S1043" t="s">
        <v>239</v>
      </c>
      <c r="T1043" t="s">
        <v>85</v>
      </c>
      <c r="U1043">
        <v>0</v>
      </c>
      <c r="V1043">
        <v>0</v>
      </c>
    </row>
    <row r="1044" spans="1:22">
      <c r="A1044">
        <v>11110</v>
      </c>
      <c r="B1044" t="s">
        <v>148</v>
      </c>
      <c r="C1044" t="s">
        <v>106</v>
      </c>
      <c r="D1044" t="s">
        <v>1438</v>
      </c>
      <c r="E1044">
        <v>1</v>
      </c>
      <c r="F1044" t="s">
        <v>102</v>
      </c>
      <c r="G1044" t="s">
        <v>73</v>
      </c>
      <c r="H1044">
        <v>5059234</v>
      </c>
      <c r="I1044" t="s">
        <v>1530</v>
      </c>
      <c r="J1044">
        <v>43900</v>
      </c>
      <c r="K1044">
        <v>43900</v>
      </c>
      <c r="L1044">
        <v>39949</v>
      </c>
      <c r="M1044">
        <v>27594.214100000001</v>
      </c>
      <c r="N1044">
        <v>27594.214100000001</v>
      </c>
      <c r="O1044">
        <v>100</v>
      </c>
      <c r="P1044">
        <v>9</v>
      </c>
      <c r="Q1044" t="s">
        <v>75</v>
      </c>
      <c r="R1044" t="s">
        <v>1548</v>
      </c>
      <c r="S1044" t="s">
        <v>239</v>
      </c>
      <c r="T1044" t="s">
        <v>130</v>
      </c>
      <c r="U1044">
        <v>0</v>
      </c>
      <c r="V1044">
        <v>0</v>
      </c>
    </row>
    <row r="1045" spans="1:22">
      <c r="A1045">
        <v>11110</v>
      </c>
      <c r="B1045" t="s">
        <v>126</v>
      </c>
      <c r="C1045" t="s">
        <v>127</v>
      </c>
      <c r="D1045" t="s">
        <v>1438</v>
      </c>
      <c r="E1045">
        <v>1</v>
      </c>
      <c r="F1045" t="s">
        <v>102</v>
      </c>
      <c r="G1045" t="s">
        <v>73</v>
      </c>
      <c r="H1045">
        <v>5059234</v>
      </c>
      <c r="I1045" t="s">
        <v>1530</v>
      </c>
      <c r="J1045">
        <v>38800</v>
      </c>
      <c r="K1045">
        <v>38800</v>
      </c>
      <c r="L1045">
        <v>35308</v>
      </c>
      <c r="M1045">
        <v>24512.998899999999</v>
      </c>
      <c r="N1045">
        <v>24512.998899999999</v>
      </c>
      <c r="O1045">
        <v>100</v>
      </c>
      <c r="P1045">
        <v>9</v>
      </c>
      <c r="Q1045" t="s">
        <v>75</v>
      </c>
      <c r="R1045" t="s">
        <v>1548</v>
      </c>
      <c r="S1045" t="s">
        <v>239</v>
      </c>
      <c r="T1045" t="s">
        <v>128</v>
      </c>
      <c r="U1045">
        <v>0</v>
      </c>
      <c r="V1045">
        <v>0</v>
      </c>
    </row>
    <row r="1046" spans="1:22">
      <c r="A1046">
        <v>11110</v>
      </c>
      <c r="B1046" t="s">
        <v>149</v>
      </c>
      <c r="C1046" t="s">
        <v>150</v>
      </c>
      <c r="D1046" t="s">
        <v>1438</v>
      </c>
      <c r="E1046">
        <v>1</v>
      </c>
      <c r="F1046" t="s">
        <v>102</v>
      </c>
      <c r="G1046" t="s">
        <v>73</v>
      </c>
      <c r="H1046">
        <v>5059234</v>
      </c>
      <c r="I1046" t="s">
        <v>1530</v>
      </c>
      <c r="J1046">
        <v>105000</v>
      </c>
      <c r="K1046">
        <v>105000</v>
      </c>
      <c r="L1046">
        <v>95550</v>
      </c>
      <c r="M1046">
        <v>73252.606100000005</v>
      </c>
      <c r="N1046">
        <v>73252.606100000005</v>
      </c>
      <c r="O1046">
        <v>100</v>
      </c>
      <c r="P1046">
        <v>9</v>
      </c>
      <c r="Q1046" t="s">
        <v>75</v>
      </c>
      <c r="R1046" t="s">
        <v>1548</v>
      </c>
      <c r="S1046" t="s">
        <v>239</v>
      </c>
      <c r="T1046" t="s">
        <v>130</v>
      </c>
      <c r="U1046">
        <v>0</v>
      </c>
      <c r="V1046">
        <v>0</v>
      </c>
    </row>
    <row r="1047" spans="1:22">
      <c r="A1047">
        <v>11110</v>
      </c>
      <c r="B1047" t="s">
        <v>134</v>
      </c>
      <c r="C1047" t="s">
        <v>135</v>
      </c>
      <c r="D1047" t="s">
        <v>1438</v>
      </c>
      <c r="E1047">
        <v>8.5</v>
      </c>
      <c r="F1047" t="s">
        <v>102</v>
      </c>
      <c r="G1047" t="s">
        <v>73</v>
      </c>
      <c r="H1047">
        <v>5059234</v>
      </c>
      <c r="I1047" t="s">
        <v>1530</v>
      </c>
      <c r="J1047">
        <v>197200</v>
      </c>
      <c r="K1047">
        <v>23200</v>
      </c>
      <c r="L1047">
        <v>97750</v>
      </c>
      <c r="M1047">
        <v>6800</v>
      </c>
      <c r="N1047">
        <v>57800</v>
      </c>
      <c r="O1047">
        <v>100</v>
      </c>
      <c r="P1047">
        <v>0</v>
      </c>
      <c r="Q1047" t="s">
        <v>75</v>
      </c>
      <c r="R1047" t="s">
        <v>1548</v>
      </c>
      <c r="S1047" t="s">
        <v>239</v>
      </c>
      <c r="T1047" t="s">
        <v>136</v>
      </c>
      <c r="U1047">
        <v>0</v>
      </c>
      <c r="V1047">
        <v>0</v>
      </c>
    </row>
    <row r="1048" spans="1:22">
      <c r="A1048">
        <v>11112</v>
      </c>
      <c r="B1048" t="s">
        <v>156</v>
      </c>
      <c r="C1048" t="s">
        <v>127</v>
      </c>
      <c r="D1048" t="s">
        <v>1438</v>
      </c>
      <c r="E1048">
        <v>1</v>
      </c>
      <c r="F1048" t="s">
        <v>102</v>
      </c>
      <c r="G1048" t="s">
        <v>73</v>
      </c>
      <c r="H1048">
        <v>5059227</v>
      </c>
      <c r="I1048" t="s">
        <v>1530</v>
      </c>
      <c r="J1048">
        <v>45600</v>
      </c>
      <c r="K1048">
        <v>45600</v>
      </c>
      <c r="L1048">
        <v>41496</v>
      </c>
      <c r="M1048">
        <v>28361.983800000002</v>
      </c>
      <c r="N1048">
        <v>28361.983800000002</v>
      </c>
      <c r="O1048">
        <v>100</v>
      </c>
      <c r="P1048">
        <v>9</v>
      </c>
      <c r="Q1048" t="s">
        <v>75</v>
      </c>
      <c r="R1048" t="s">
        <v>1549</v>
      </c>
      <c r="S1048" t="s">
        <v>239</v>
      </c>
      <c r="T1048" t="s">
        <v>128</v>
      </c>
      <c r="U1048">
        <v>0</v>
      </c>
      <c r="V1048">
        <v>0</v>
      </c>
    </row>
    <row r="1049" spans="1:22">
      <c r="A1049">
        <v>11112</v>
      </c>
      <c r="B1049" t="s">
        <v>124</v>
      </c>
      <c r="C1049" t="s">
        <v>125</v>
      </c>
      <c r="D1049" t="s">
        <v>1438</v>
      </c>
      <c r="E1049">
        <v>1</v>
      </c>
      <c r="F1049" t="s">
        <v>102</v>
      </c>
      <c r="G1049" t="s">
        <v>73</v>
      </c>
      <c r="H1049">
        <v>5059227</v>
      </c>
      <c r="I1049" t="s">
        <v>1530</v>
      </c>
      <c r="J1049">
        <v>19100</v>
      </c>
      <c r="K1049">
        <v>19100</v>
      </c>
      <c r="L1049">
        <v>17381</v>
      </c>
      <c r="M1049">
        <v>13404.322399999999</v>
      </c>
      <c r="N1049">
        <v>13404.322399999999</v>
      </c>
      <c r="O1049">
        <v>100</v>
      </c>
      <c r="P1049">
        <v>9</v>
      </c>
      <c r="Q1049" t="s">
        <v>75</v>
      </c>
      <c r="R1049" t="s">
        <v>1549</v>
      </c>
      <c r="S1049" t="s">
        <v>239</v>
      </c>
      <c r="T1049" t="s">
        <v>85</v>
      </c>
      <c r="U1049">
        <v>0</v>
      </c>
      <c r="V1049">
        <v>0</v>
      </c>
    </row>
    <row r="1050" spans="1:22">
      <c r="A1050">
        <v>11112</v>
      </c>
      <c r="B1050" t="s">
        <v>148</v>
      </c>
      <c r="C1050" t="s">
        <v>106</v>
      </c>
      <c r="D1050" t="s">
        <v>1438</v>
      </c>
      <c r="E1050">
        <v>1</v>
      </c>
      <c r="F1050" t="s">
        <v>102</v>
      </c>
      <c r="G1050" t="s">
        <v>73</v>
      </c>
      <c r="H1050">
        <v>5059227</v>
      </c>
      <c r="I1050" t="s">
        <v>1530</v>
      </c>
      <c r="J1050">
        <v>43900</v>
      </c>
      <c r="K1050">
        <v>43900</v>
      </c>
      <c r="L1050">
        <v>39949</v>
      </c>
      <c r="M1050">
        <v>27594.214100000001</v>
      </c>
      <c r="N1050">
        <v>27594.214100000001</v>
      </c>
      <c r="O1050">
        <v>100</v>
      </c>
      <c r="P1050">
        <v>9</v>
      </c>
      <c r="Q1050" t="s">
        <v>75</v>
      </c>
      <c r="R1050" t="s">
        <v>1549</v>
      </c>
      <c r="S1050" t="s">
        <v>239</v>
      </c>
      <c r="T1050" t="s">
        <v>130</v>
      </c>
      <c r="U1050">
        <v>0</v>
      </c>
      <c r="V1050">
        <v>0</v>
      </c>
    </row>
    <row r="1051" spans="1:22">
      <c r="A1051">
        <v>11112</v>
      </c>
      <c r="B1051" t="s">
        <v>220</v>
      </c>
      <c r="C1051" t="s">
        <v>116</v>
      </c>
      <c r="D1051" t="s">
        <v>1438</v>
      </c>
      <c r="E1051">
        <v>1</v>
      </c>
      <c r="F1051" t="s">
        <v>102</v>
      </c>
      <c r="G1051" t="s">
        <v>73</v>
      </c>
      <c r="H1051">
        <v>5059227</v>
      </c>
      <c r="I1051" t="s">
        <v>1530</v>
      </c>
      <c r="J1051">
        <v>117000</v>
      </c>
      <c r="K1051">
        <v>117000</v>
      </c>
      <c r="L1051">
        <v>106470</v>
      </c>
      <c r="M1051">
        <v>77879.617400000003</v>
      </c>
      <c r="N1051">
        <v>77879.617400000003</v>
      </c>
      <c r="O1051">
        <v>100</v>
      </c>
      <c r="P1051">
        <v>9</v>
      </c>
      <c r="Q1051" t="s">
        <v>75</v>
      </c>
      <c r="R1051" t="s">
        <v>1549</v>
      </c>
      <c r="S1051" t="s">
        <v>239</v>
      </c>
      <c r="T1051" t="s">
        <v>133</v>
      </c>
      <c r="U1051">
        <v>0</v>
      </c>
      <c r="V1051">
        <v>0</v>
      </c>
    </row>
    <row r="1052" spans="1:22">
      <c r="A1052">
        <v>11112</v>
      </c>
      <c r="B1052" t="s">
        <v>134</v>
      </c>
      <c r="C1052" t="s">
        <v>135</v>
      </c>
      <c r="D1052" t="s">
        <v>1438</v>
      </c>
      <c r="E1052">
        <v>6</v>
      </c>
      <c r="F1052" t="s">
        <v>102</v>
      </c>
      <c r="G1052" t="s">
        <v>73</v>
      </c>
      <c r="H1052">
        <v>5059227</v>
      </c>
      <c r="I1052" t="s">
        <v>1530</v>
      </c>
      <c r="J1052">
        <v>139200</v>
      </c>
      <c r="K1052">
        <v>23200</v>
      </c>
      <c r="L1052">
        <v>69000</v>
      </c>
      <c r="M1052">
        <v>6800</v>
      </c>
      <c r="N1052">
        <v>40800</v>
      </c>
      <c r="O1052">
        <v>100</v>
      </c>
      <c r="P1052">
        <v>0</v>
      </c>
      <c r="Q1052" t="s">
        <v>75</v>
      </c>
      <c r="R1052" t="s">
        <v>1549</v>
      </c>
      <c r="S1052" t="s">
        <v>239</v>
      </c>
      <c r="T1052" t="s">
        <v>136</v>
      </c>
      <c r="U1052">
        <v>0</v>
      </c>
      <c r="V1052">
        <v>0</v>
      </c>
    </row>
    <row r="1053" spans="1:22">
      <c r="A1053">
        <v>11118</v>
      </c>
      <c r="B1053" t="s">
        <v>156</v>
      </c>
      <c r="C1053" t="s">
        <v>127</v>
      </c>
      <c r="D1053" t="s">
        <v>1438</v>
      </c>
      <c r="E1053">
        <v>1</v>
      </c>
      <c r="F1053" t="s">
        <v>102</v>
      </c>
      <c r="G1053" t="s">
        <v>73</v>
      </c>
      <c r="H1053">
        <v>5059222</v>
      </c>
      <c r="I1053" t="s">
        <v>1530</v>
      </c>
      <c r="J1053">
        <v>45600</v>
      </c>
      <c r="K1053">
        <v>45600</v>
      </c>
      <c r="L1053">
        <v>41496</v>
      </c>
      <c r="M1053">
        <v>28361.983800000002</v>
      </c>
      <c r="N1053">
        <v>28361.983800000002</v>
      </c>
      <c r="O1053">
        <v>100</v>
      </c>
      <c r="P1053">
        <v>9</v>
      </c>
      <c r="Q1053" t="s">
        <v>75</v>
      </c>
      <c r="R1053" t="s">
        <v>1550</v>
      </c>
      <c r="S1053" t="s">
        <v>213</v>
      </c>
      <c r="T1053" t="s">
        <v>128</v>
      </c>
      <c r="U1053">
        <v>0</v>
      </c>
      <c r="V1053">
        <v>0</v>
      </c>
    </row>
    <row r="1054" spans="1:22">
      <c r="A1054">
        <v>11118</v>
      </c>
      <c r="B1054" t="s">
        <v>124</v>
      </c>
      <c r="C1054" t="s">
        <v>125</v>
      </c>
      <c r="D1054" t="s">
        <v>1438</v>
      </c>
      <c r="E1054">
        <v>1</v>
      </c>
      <c r="F1054" t="s">
        <v>102</v>
      </c>
      <c r="G1054" t="s">
        <v>73</v>
      </c>
      <c r="H1054">
        <v>5059222</v>
      </c>
      <c r="I1054" t="s">
        <v>1530</v>
      </c>
      <c r="J1054">
        <v>19100</v>
      </c>
      <c r="K1054">
        <v>19100</v>
      </c>
      <c r="L1054">
        <v>17381</v>
      </c>
      <c r="M1054">
        <v>13404.322399999999</v>
      </c>
      <c r="N1054">
        <v>13404.322399999999</v>
      </c>
      <c r="O1054">
        <v>100</v>
      </c>
      <c r="P1054">
        <v>9</v>
      </c>
      <c r="Q1054" t="s">
        <v>75</v>
      </c>
      <c r="R1054" t="s">
        <v>1550</v>
      </c>
      <c r="S1054" t="s">
        <v>213</v>
      </c>
      <c r="T1054" t="s">
        <v>85</v>
      </c>
      <c r="U1054">
        <v>0</v>
      </c>
      <c r="V1054">
        <v>0</v>
      </c>
    </row>
    <row r="1055" spans="1:22">
      <c r="A1055">
        <v>11118</v>
      </c>
      <c r="B1055" t="s">
        <v>1551</v>
      </c>
      <c r="C1055" t="s">
        <v>116</v>
      </c>
      <c r="D1055" t="s">
        <v>1438</v>
      </c>
      <c r="E1055">
        <v>1</v>
      </c>
      <c r="F1055" t="s">
        <v>102</v>
      </c>
      <c r="G1055" t="s">
        <v>73</v>
      </c>
      <c r="H1055">
        <v>5059222</v>
      </c>
      <c r="I1055" t="s">
        <v>1530</v>
      </c>
      <c r="J1055">
        <v>118000</v>
      </c>
      <c r="K1055">
        <v>118000</v>
      </c>
      <c r="L1055">
        <v>107380</v>
      </c>
      <c r="M1055">
        <v>77520</v>
      </c>
      <c r="N1055">
        <v>77520</v>
      </c>
      <c r="O1055">
        <v>100</v>
      </c>
      <c r="P1055">
        <v>9</v>
      </c>
      <c r="Q1055" t="s">
        <v>75</v>
      </c>
      <c r="R1055" t="s">
        <v>1550</v>
      </c>
      <c r="S1055" t="s">
        <v>213</v>
      </c>
      <c r="T1055" t="s">
        <v>133</v>
      </c>
      <c r="U1055">
        <v>0</v>
      </c>
      <c r="V1055">
        <v>0</v>
      </c>
    </row>
    <row r="1056" spans="1:22">
      <c r="A1056">
        <v>11118</v>
      </c>
      <c r="B1056" t="s">
        <v>134</v>
      </c>
      <c r="C1056" t="s">
        <v>135</v>
      </c>
      <c r="D1056" t="s">
        <v>1438</v>
      </c>
      <c r="E1056">
        <v>6</v>
      </c>
      <c r="F1056" t="s">
        <v>102</v>
      </c>
      <c r="G1056" t="s">
        <v>73</v>
      </c>
      <c r="H1056">
        <v>5059222</v>
      </c>
      <c r="I1056" t="s">
        <v>1530</v>
      </c>
      <c r="J1056">
        <v>139200</v>
      </c>
      <c r="K1056">
        <v>23200</v>
      </c>
      <c r="L1056">
        <v>69000</v>
      </c>
      <c r="M1056">
        <v>6800</v>
      </c>
      <c r="N1056">
        <v>40800</v>
      </c>
      <c r="O1056">
        <v>100</v>
      </c>
      <c r="P1056">
        <v>0</v>
      </c>
      <c r="Q1056" t="s">
        <v>75</v>
      </c>
      <c r="R1056" t="s">
        <v>1550</v>
      </c>
      <c r="S1056" t="s">
        <v>213</v>
      </c>
      <c r="T1056" t="s">
        <v>136</v>
      </c>
      <c r="U1056">
        <v>0</v>
      </c>
      <c r="V1056">
        <v>0</v>
      </c>
    </row>
    <row r="1057" spans="1:22">
      <c r="A1057">
        <v>11120</v>
      </c>
      <c r="B1057" t="s">
        <v>108</v>
      </c>
      <c r="C1057" t="s">
        <v>109</v>
      </c>
      <c r="D1057" t="s">
        <v>1438</v>
      </c>
      <c r="E1057">
        <v>0.5</v>
      </c>
      <c r="F1057" t="s">
        <v>102</v>
      </c>
      <c r="G1057" t="s">
        <v>73</v>
      </c>
      <c r="H1057">
        <v>5059289</v>
      </c>
      <c r="I1057" t="s">
        <v>1530</v>
      </c>
      <c r="J1057">
        <v>19950</v>
      </c>
      <c r="K1057">
        <v>39900</v>
      </c>
      <c r="L1057">
        <v>18154</v>
      </c>
      <c r="M1057">
        <v>25248.037899999999</v>
      </c>
      <c r="N1057">
        <v>12624.01895</v>
      </c>
      <c r="O1057">
        <v>100</v>
      </c>
      <c r="P1057">
        <v>9</v>
      </c>
      <c r="Q1057" t="s">
        <v>75</v>
      </c>
      <c r="R1057" t="s">
        <v>1600</v>
      </c>
      <c r="S1057" t="s">
        <v>88</v>
      </c>
      <c r="T1057" t="s">
        <v>110</v>
      </c>
      <c r="U1057">
        <v>0</v>
      </c>
      <c r="V1057">
        <v>0</v>
      </c>
    </row>
    <row r="1058" spans="1:22">
      <c r="A1058">
        <v>11120</v>
      </c>
      <c r="B1058" t="s">
        <v>137</v>
      </c>
      <c r="C1058" t="s">
        <v>127</v>
      </c>
      <c r="D1058" t="s">
        <v>1438</v>
      </c>
      <c r="E1058">
        <v>1</v>
      </c>
      <c r="F1058" t="s">
        <v>102</v>
      </c>
      <c r="G1058" t="s">
        <v>73</v>
      </c>
      <c r="H1058">
        <v>5059289</v>
      </c>
      <c r="I1058" t="s">
        <v>1530</v>
      </c>
      <c r="J1058">
        <v>31700</v>
      </c>
      <c r="K1058">
        <v>31700</v>
      </c>
      <c r="L1058">
        <v>28847</v>
      </c>
      <c r="M1058">
        <v>20335.201000000001</v>
      </c>
      <c r="N1058">
        <v>20335.201000000001</v>
      </c>
      <c r="O1058">
        <v>100</v>
      </c>
      <c r="P1058">
        <v>9</v>
      </c>
      <c r="Q1058" t="s">
        <v>75</v>
      </c>
      <c r="R1058" t="s">
        <v>1600</v>
      </c>
      <c r="S1058" t="s">
        <v>88</v>
      </c>
      <c r="T1058" t="s">
        <v>128</v>
      </c>
      <c r="U1058">
        <v>0</v>
      </c>
      <c r="V1058">
        <v>0</v>
      </c>
    </row>
    <row r="1059" spans="1:22">
      <c r="A1059">
        <v>11120</v>
      </c>
      <c r="B1059" t="s">
        <v>148</v>
      </c>
      <c r="C1059" t="s">
        <v>106</v>
      </c>
      <c r="D1059" t="s">
        <v>1438</v>
      </c>
      <c r="E1059">
        <v>1</v>
      </c>
      <c r="F1059" t="s">
        <v>102</v>
      </c>
      <c r="G1059" t="s">
        <v>73</v>
      </c>
      <c r="H1059">
        <v>5059289</v>
      </c>
      <c r="I1059" t="s">
        <v>1530</v>
      </c>
      <c r="J1059">
        <v>43900</v>
      </c>
      <c r="K1059">
        <v>43900</v>
      </c>
      <c r="L1059">
        <v>39949</v>
      </c>
      <c r="M1059">
        <v>27594.214100000001</v>
      </c>
      <c r="N1059">
        <v>27594.214100000001</v>
      </c>
      <c r="O1059">
        <v>100</v>
      </c>
      <c r="P1059">
        <v>9</v>
      </c>
      <c r="Q1059" t="s">
        <v>75</v>
      </c>
      <c r="R1059" t="s">
        <v>1600</v>
      </c>
      <c r="S1059" t="s">
        <v>88</v>
      </c>
      <c r="T1059" t="s">
        <v>130</v>
      </c>
      <c r="U1059">
        <v>0</v>
      </c>
      <c r="V1059">
        <v>0</v>
      </c>
    </row>
    <row r="1060" spans="1:22">
      <c r="A1060">
        <v>11120</v>
      </c>
      <c r="B1060" t="s">
        <v>139</v>
      </c>
      <c r="C1060" t="s">
        <v>140</v>
      </c>
      <c r="D1060" t="s">
        <v>1438</v>
      </c>
      <c r="E1060">
        <v>1</v>
      </c>
      <c r="F1060" t="s">
        <v>102</v>
      </c>
      <c r="G1060" t="s">
        <v>73</v>
      </c>
      <c r="H1060">
        <v>5059289</v>
      </c>
      <c r="I1060" t="s">
        <v>1530</v>
      </c>
      <c r="J1060">
        <v>2400</v>
      </c>
      <c r="K1060">
        <v>2400</v>
      </c>
      <c r="L1060">
        <v>2184</v>
      </c>
      <c r="M1060">
        <v>1683.3287</v>
      </c>
      <c r="N1060">
        <v>1683.3287</v>
      </c>
      <c r="O1060">
        <v>100</v>
      </c>
      <c r="P1060">
        <v>9</v>
      </c>
      <c r="Q1060" t="s">
        <v>75</v>
      </c>
      <c r="R1060" t="s">
        <v>1600</v>
      </c>
      <c r="S1060" t="s">
        <v>88</v>
      </c>
      <c r="T1060" t="s">
        <v>141</v>
      </c>
      <c r="U1060">
        <v>0</v>
      </c>
      <c r="V1060">
        <v>0</v>
      </c>
    </row>
    <row r="1061" spans="1:22">
      <c r="A1061">
        <v>11120</v>
      </c>
      <c r="B1061" t="s">
        <v>149</v>
      </c>
      <c r="C1061" t="s">
        <v>150</v>
      </c>
      <c r="D1061" t="s">
        <v>1438</v>
      </c>
      <c r="E1061">
        <v>1</v>
      </c>
      <c r="F1061" t="s">
        <v>102</v>
      </c>
      <c r="G1061" t="s">
        <v>73</v>
      </c>
      <c r="H1061">
        <v>5059289</v>
      </c>
      <c r="I1061" t="s">
        <v>1530</v>
      </c>
      <c r="J1061">
        <v>105000</v>
      </c>
      <c r="K1061">
        <v>105000</v>
      </c>
      <c r="L1061">
        <v>95550</v>
      </c>
      <c r="M1061">
        <v>73252.606100000005</v>
      </c>
      <c r="N1061">
        <v>73252.606100000005</v>
      </c>
      <c r="O1061">
        <v>100</v>
      </c>
      <c r="P1061">
        <v>9</v>
      </c>
      <c r="Q1061" t="s">
        <v>75</v>
      </c>
      <c r="R1061" t="s">
        <v>1600</v>
      </c>
      <c r="S1061" t="s">
        <v>88</v>
      </c>
      <c r="T1061" t="s">
        <v>130</v>
      </c>
      <c r="U1061">
        <v>0</v>
      </c>
      <c r="V1061">
        <v>0</v>
      </c>
    </row>
    <row r="1062" spans="1:22">
      <c r="A1062">
        <v>11120</v>
      </c>
      <c r="B1062" t="s">
        <v>220</v>
      </c>
      <c r="C1062" t="s">
        <v>116</v>
      </c>
      <c r="D1062" t="s">
        <v>1438</v>
      </c>
      <c r="E1062">
        <v>1</v>
      </c>
      <c r="F1062" t="s">
        <v>102</v>
      </c>
      <c r="G1062" t="s">
        <v>73</v>
      </c>
      <c r="H1062">
        <v>5059289</v>
      </c>
      <c r="I1062" t="s">
        <v>1530</v>
      </c>
      <c r="J1062">
        <v>117000</v>
      </c>
      <c r="K1062">
        <v>117000</v>
      </c>
      <c r="L1062">
        <v>106470</v>
      </c>
      <c r="M1062">
        <v>77879.617400000003</v>
      </c>
      <c r="N1062">
        <v>77879.617400000003</v>
      </c>
      <c r="O1062">
        <v>100</v>
      </c>
      <c r="P1062">
        <v>9</v>
      </c>
      <c r="Q1062" t="s">
        <v>75</v>
      </c>
      <c r="R1062" t="s">
        <v>1600</v>
      </c>
      <c r="S1062" t="s">
        <v>88</v>
      </c>
      <c r="T1062" t="s">
        <v>133</v>
      </c>
      <c r="U1062">
        <v>0</v>
      </c>
      <c r="V1062">
        <v>0</v>
      </c>
    </row>
    <row r="1063" spans="1:22">
      <c r="A1063">
        <v>11120</v>
      </c>
      <c r="B1063" t="s">
        <v>363</v>
      </c>
      <c r="C1063" t="s">
        <v>364</v>
      </c>
      <c r="D1063" t="s">
        <v>1438</v>
      </c>
      <c r="E1063">
        <v>1</v>
      </c>
      <c r="F1063" t="s">
        <v>212</v>
      </c>
      <c r="G1063" t="s">
        <v>73</v>
      </c>
      <c r="H1063">
        <v>5059288</v>
      </c>
      <c r="I1063" t="s">
        <v>1530</v>
      </c>
      <c r="J1063">
        <v>113000</v>
      </c>
      <c r="K1063">
        <v>113000</v>
      </c>
      <c r="L1063">
        <v>89270</v>
      </c>
      <c r="M1063">
        <v>89270</v>
      </c>
      <c r="N1063">
        <v>89270</v>
      </c>
      <c r="O1063">
        <v>100</v>
      </c>
      <c r="P1063">
        <v>21</v>
      </c>
      <c r="Q1063" t="s">
        <v>75</v>
      </c>
      <c r="R1063" t="s">
        <v>1600</v>
      </c>
      <c r="S1063" t="s">
        <v>88</v>
      </c>
      <c r="T1063" t="s">
        <v>365</v>
      </c>
      <c r="U1063">
        <v>0</v>
      </c>
      <c r="V1063">
        <v>0</v>
      </c>
    </row>
    <row r="1064" spans="1:22">
      <c r="A1064">
        <v>11120</v>
      </c>
      <c r="B1064" t="s">
        <v>366</v>
      </c>
      <c r="C1064" t="s">
        <v>367</v>
      </c>
      <c r="D1064" t="s">
        <v>1438</v>
      </c>
      <c r="E1064">
        <v>1</v>
      </c>
      <c r="F1064" t="s">
        <v>212</v>
      </c>
      <c r="G1064" t="s">
        <v>73</v>
      </c>
      <c r="H1064">
        <v>5059288</v>
      </c>
      <c r="I1064" t="s">
        <v>1530</v>
      </c>
      <c r="J1064">
        <v>38700</v>
      </c>
      <c r="K1064">
        <v>38700</v>
      </c>
      <c r="L1064">
        <v>30573</v>
      </c>
      <c r="M1064">
        <v>27029.84</v>
      </c>
      <c r="N1064">
        <v>27029.84</v>
      </c>
      <c r="O1064">
        <v>100</v>
      </c>
      <c r="P1064">
        <v>21</v>
      </c>
      <c r="Q1064" t="s">
        <v>75</v>
      </c>
      <c r="R1064" t="s">
        <v>1600</v>
      </c>
      <c r="S1064" t="s">
        <v>88</v>
      </c>
      <c r="T1064" t="s">
        <v>365</v>
      </c>
      <c r="U1064">
        <v>0</v>
      </c>
      <c r="V1064">
        <v>0</v>
      </c>
    </row>
    <row r="1065" spans="1:22">
      <c r="A1065">
        <v>11120</v>
      </c>
      <c r="B1065" t="s">
        <v>134</v>
      </c>
      <c r="C1065" t="s">
        <v>135</v>
      </c>
      <c r="D1065" t="s">
        <v>1438</v>
      </c>
      <c r="E1065">
        <v>6</v>
      </c>
      <c r="F1065" t="s">
        <v>102</v>
      </c>
      <c r="G1065" t="s">
        <v>73</v>
      </c>
      <c r="H1065">
        <v>5059289</v>
      </c>
      <c r="I1065" t="s">
        <v>1530</v>
      </c>
      <c r="J1065">
        <v>139200</v>
      </c>
      <c r="K1065">
        <v>23200</v>
      </c>
      <c r="L1065">
        <v>69000</v>
      </c>
      <c r="M1065">
        <v>6800</v>
      </c>
      <c r="N1065">
        <v>40800</v>
      </c>
      <c r="O1065">
        <v>100</v>
      </c>
      <c r="P1065">
        <v>0</v>
      </c>
      <c r="Q1065" t="s">
        <v>75</v>
      </c>
      <c r="R1065" t="s">
        <v>1600</v>
      </c>
      <c r="S1065" t="s">
        <v>88</v>
      </c>
      <c r="T1065" t="s">
        <v>136</v>
      </c>
      <c r="U1065">
        <v>0</v>
      </c>
      <c r="V1065">
        <v>0</v>
      </c>
    </row>
    <row r="1066" spans="1:22">
      <c r="A1066">
        <v>11125</v>
      </c>
      <c r="B1066" t="s">
        <v>124</v>
      </c>
      <c r="C1066" t="s">
        <v>125</v>
      </c>
      <c r="D1066" t="s">
        <v>1438</v>
      </c>
      <c r="E1066">
        <v>1</v>
      </c>
      <c r="F1066" t="s">
        <v>102</v>
      </c>
      <c r="G1066" t="s">
        <v>73</v>
      </c>
      <c r="H1066">
        <v>5059220</v>
      </c>
      <c r="I1066" t="s">
        <v>1530</v>
      </c>
      <c r="J1066">
        <v>19100</v>
      </c>
      <c r="K1066">
        <v>19100</v>
      </c>
      <c r="L1066">
        <v>17381</v>
      </c>
      <c r="M1066">
        <v>13404.322399999999</v>
      </c>
      <c r="N1066">
        <v>13404.322399999999</v>
      </c>
      <c r="O1066">
        <v>100</v>
      </c>
      <c r="P1066">
        <v>9</v>
      </c>
      <c r="Q1066" t="s">
        <v>75</v>
      </c>
      <c r="R1066" t="s">
        <v>1552</v>
      </c>
      <c r="S1066" t="s">
        <v>239</v>
      </c>
      <c r="T1066" t="s">
        <v>85</v>
      </c>
      <c r="U1066">
        <v>0</v>
      </c>
      <c r="V1066">
        <v>0</v>
      </c>
    </row>
    <row r="1067" spans="1:22">
      <c r="A1067">
        <v>11125</v>
      </c>
      <c r="B1067" t="s">
        <v>126</v>
      </c>
      <c r="C1067" t="s">
        <v>127</v>
      </c>
      <c r="D1067" t="s">
        <v>1438</v>
      </c>
      <c r="E1067">
        <v>1</v>
      </c>
      <c r="F1067" t="s">
        <v>102</v>
      </c>
      <c r="G1067" t="s">
        <v>73</v>
      </c>
      <c r="H1067">
        <v>5059220</v>
      </c>
      <c r="I1067" t="s">
        <v>1530</v>
      </c>
      <c r="J1067">
        <v>38800</v>
      </c>
      <c r="K1067">
        <v>38800</v>
      </c>
      <c r="L1067">
        <v>35308</v>
      </c>
      <c r="M1067">
        <v>24512.998899999999</v>
      </c>
      <c r="N1067">
        <v>24512.998899999999</v>
      </c>
      <c r="O1067">
        <v>100</v>
      </c>
      <c r="P1067">
        <v>9</v>
      </c>
      <c r="Q1067" t="s">
        <v>75</v>
      </c>
      <c r="R1067" t="s">
        <v>1552</v>
      </c>
      <c r="S1067" t="s">
        <v>239</v>
      </c>
      <c r="T1067" t="s">
        <v>128</v>
      </c>
      <c r="U1067">
        <v>0</v>
      </c>
      <c r="V1067">
        <v>0</v>
      </c>
    </row>
    <row r="1068" spans="1:22">
      <c r="A1068">
        <v>11125</v>
      </c>
      <c r="B1068" t="s">
        <v>129</v>
      </c>
      <c r="C1068" t="s">
        <v>106</v>
      </c>
      <c r="D1068" t="s">
        <v>1438</v>
      </c>
      <c r="E1068">
        <v>1</v>
      </c>
      <c r="F1068" t="s">
        <v>102</v>
      </c>
      <c r="G1068" t="s">
        <v>73</v>
      </c>
      <c r="H1068">
        <v>5059220</v>
      </c>
      <c r="I1068" t="s">
        <v>1530</v>
      </c>
      <c r="J1068">
        <v>56800</v>
      </c>
      <c r="K1068">
        <v>56800</v>
      </c>
      <c r="L1068">
        <v>51688</v>
      </c>
      <c r="M1068">
        <v>35636.7474</v>
      </c>
      <c r="N1068">
        <v>35636.7474</v>
      </c>
      <c r="O1068">
        <v>100</v>
      </c>
      <c r="P1068">
        <v>9</v>
      </c>
      <c r="Q1068" t="s">
        <v>75</v>
      </c>
      <c r="R1068" t="s">
        <v>1552</v>
      </c>
      <c r="S1068" t="s">
        <v>239</v>
      </c>
      <c r="T1068" t="s">
        <v>130</v>
      </c>
      <c r="U1068">
        <v>0</v>
      </c>
      <c r="V1068">
        <v>0</v>
      </c>
    </row>
    <row r="1069" spans="1:22">
      <c r="A1069">
        <v>11125</v>
      </c>
      <c r="B1069" t="s">
        <v>297</v>
      </c>
      <c r="C1069" t="s">
        <v>218</v>
      </c>
      <c r="D1069" t="s">
        <v>1438</v>
      </c>
      <c r="E1069">
        <v>1</v>
      </c>
      <c r="F1069" t="s">
        <v>102</v>
      </c>
      <c r="G1069" t="s">
        <v>73</v>
      </c>
      <c r="H1069">
        <v>5059220</v>
      </c>
      <c r="I1069" t="s">
        <v>1530</v>
      </c>
      <c r="J1069">
        <v>118000</v>
      </c>
      <c r="K1069">
        <v>118000</v>
      </c>
      <c r="L1069">
        <v>107380</v>
      </c>
      <c r="M1069">
        <v>73817.494500000001</v>
      </c>
      <c r="N1069">
        <v>73817.494500000001</v>
      </c>
      <c r="O1069">
        <v>100</v>
      </c>
      <c r="P1069">
        <v>9</v>
      </c>
      <c r="Q1069" t="s">
        <v>75</v>
      </c>
      <c r="R1069" t="s">
        <v>1552</v>
      </c>
      <c r="S1069" t="s">
        <v>239</v>
      </c>
      <c r="T1069" t="s">
        <v>219</v>
      </c>
      <c r="U1069">
        <v>0</v>
      </c>
      <c r="V1069">
        <v>0</v>
      </c>
    </row>
    <row r="1070" spans="1:22">
      <c r="A1070">
        <v>11125</v>
      </c>
      <c r="B1070" t="s">
        <v>131</v>
      </c>
      <c r="C1070" t="s">
        <v>132</v>
      </c>
      <c r="D1070" t="s">
        <v>1438</v>
      </c>
      <c r="E1070">
        <v>1</v>
      </c>
      <c r="F1070" t="s">
        <v>102</v>
      </c>
      <c r="G1070" t="s">
        <v>73</v>
      </c>
      <c r="H1070">
        <v>5059220</v>
      </c>
      <c r="I1070" t="s">
        <v>1530</v>
      </c>
      <c r="J1070">
        <v>284000</v>
      </c>
      <c r="K1070">
        <v>284000</v>
      </c>
      <c r="L1070">
        <v>258440</v>
      </c>
      <c r="M1070">
        <v>188390.69010000001</v>
      </c>
      <c r="N1070">
        <v>188390.69010000001</v>
      </c>
      <c r="O1070">
        <v>100</v>
      </c>
      <c r="P1070">
        <v>9</v>
      </c>
      <c r="Q1070" t="s">
        <v>75</v>
      </c>
      <c r="R1070" t="s">
        <v>1552</v>
      </c>
      <c r="S1070" t="s">
        <v>239</v>
      </c>
      <c r="T1070" t="s">
        <v>133</v>
      </c>
      <c r="U1070">
        <v>0</v>
      </c>
      <c r="V1070">
        <v>0</v>
      </c>
    </row>
    <row r="1071" spans="1:22">
      <c r="A1071">
        <v>11125</v>
      </c>
      <c r="B1071" t="s">
        <v>337</v>
      </c>
      <c r="C1071" t="s">
        <v>338</v>
      </c>
      <c r="D1071" t="s">
        <v>1438</v>
      </c>
      <c r="E1071">
        <v>0.1</v>
      </c>
      <c r="F1071" t="s">
        <v>102</v>
      </c>
      <c r="G1071" t="s">
        <v>73</v>
      </c>
      <c r="H1071">
        <v>5059220</v>
      </c>
      <c r="I1071" t="s">
        <v>1530</v>
      </c>
      <c r="J1071">
        <v>17800</v>
      </c>
      <c r="K1071">
        <v>178000</v>
      </c>
      <c r="L1071">
        <v>16198</v>
      </c>
      <c r="M1071">
        <v>123543.5871</v>
      </c>
      <c r="N1071">
        <v>12354.358709999999</v>
      </c>
      <c r="O1071">
        <v>100</v>
      </c>
      <c r="P1071">
        <v>9</v>
      </c>
      <c r="Q1071" t="s">
        <v>75</v>
      </c>
      <c r="R1071" t="s">
        <v>1552</v>
      </c>
      <c r="S1071" t="s">
        <v>239</v>
      </c>
      <c r="T1071" t="s">
        <v>223</v>
      </c>
      <c r="U1071">
        <v>0</v>
      </c>
      <c r="V1071">
        <v>0</v>
      </c>
    </row>
    <row r="1072" spans="1:22">
      <c r="A1072">
        <v>11125</v>
      </c>
      <c r="B1072" t="s">
        <v>221</v>
      </c>
      <c r="C1072" t="s">
        <v>222</v>
      </c>
      <c r="D1072" t="s">
        <v>1438</v>
      </c>
      <c r="E1072">
        <v>0.1</v>
      </c>
      <c r="F1072" t="s">
        <v>102</v>
      </c>
      <c r="G1072" t="s">
        <v>73</v>
      </c>
      <c r="H1072">
        <v>5059220</v>
      </c>
      <c r="I1072" t="s">
        <v>1530</v>
      </c>
      <c r="J1072">
        <v>5990</v>
      </c>
      <c r="K1072">
        <v>59900</v>
      </c>
      <c r="L1072">
        <v>5451</v>
      </c>
      <c r="M1072">
        <v>41466.246899999998</v>
      </c>
      <c r="N1072">
        <v>4146.6246899999996</v>
      </c>
      <c r="O1072">
        <v>100</v>
      </c>
      <c r="P1072">
        <v>9</v>
      </c>
      <c r="Q1072" t="s">
        <v>75</v>
      </c>
      <c r="R1072" t="s">
        <v>1552</v>
      </c>
      <c r="S1072" t="s">
        <v>239</v>
      </c>
      <c r="T1072" t="s">
        <v>223</v>
      </c>
      <c r="U1072">
        <v>0</v>
      </c>
      <c r="V1072">
        <v>0</v>
      </c>
    </row>
    <row r="1073" spans="1:22">
      <c r="A1073">
        <v>11125</v>
      </c>
      <c r="B1073" t="s">
        <v>845</v>
      </c>
      <c r="C1073" t="s">
        <v>225</v>
      </c>
      <c r="D1073" t="s">
        <v>1438</v>
      </c>
      <c r="E1073">
        <v>6</v>
      </c>
      <c r="F1073" t="s">
        <v>102</v>
      </c>
      <c r="G1073" t="s">
        <v>73</v>
      </c>
      <c r="H1073">
        <v>5059220</v>
      </c>
      <c r="I1073" t="s">
        <v>1530</v>
      </c>
      <c r="J1073">
        <v>184200</v>
      </c>
      <c r="K1073">
        <v>30700</v>
      </c>
      <c r="L1073">
        <v>167622</v>
      </c>
      <c r="M1073">
        <v>19986.8714</v>
      </c>
      <c r="N1073">
        <v>119921.22840000001</v>
      </c>
      <c r="O1073">
        <v>100</v>
      </c>
      <c r="P1073">
        <v>9</v>
      </c>
      <c r="Q1073" t="s">
        <v>75</v>
      </c>
      <c r="R1073" t="s">
        <v>1552</v>
      </c>
      <c r="S1073" t="s">
        <v>239</v>
      </c>
      <c r="T1073" t="s">
        <v>226</v>
      </c>
      <c r="U1073">
        <v>0</v>
      </c>
      <c r="V1073">
        <v>0</v>
      </c>
    </row>
    <row r="1074" spans="1:22">
      <c r="A1074">
        <v>11125</v>
      </c>
      <c r="B1074" t="s">
        <v>134</v>
      </c>
      <c r="C1074" t="s">
        <v>135</v>
      </c>
      <c r="D1074" t="s">
        <v>1438</v>
      </c>
      <c r="E1074">
        <v>8</v>
      </c>
      <c r="F1074" t="s">
        <v>102</v>
      </c>
      <c r="G1074" t="s">
        <v>73</v>
      </c>
      <c r="H1074">
        <v>5059220</v>
      </c>
      <c r="I1074" t="s">
        <v>1530</v>
      </c>
      <c r="J1074">
        <v>185600</v>
      </c>
      <c r="K1074">
        <v>23200</v>
      </c>
      <c r="L1074">
        <v>92000</v>
      </c>
      <c r="M1074">
        <v>6800</v>
      </c>
      <c r="N1074">
        <v>54400</v>
      </c>
      <c r="O1074">
        <v>100</v>
      </c>
      <c r="P1074">
        <v>0</v>
      </c>
      <c r="Q1074" t="s">
        <v>75</v>
      </c>
      <c r="R1074" t="s">
        <v>1552</v>
      </c>
      <c r="S1074" t="s">
        <v>239</v>
      </c>
      <c r="T1074" t="s">
        <v>136</v>
      </c>
      <c r="U1074">
        <v>0</v>
      </c>
      <c r="V1074">
        <v>0</v>
      </c>
    </row>
    <row r="1075" spans="1:22">
      <c r="A1075">
        <v>11128</v>
      </c>
      <c r="B1075" t="s">
        <v>1553</v>
      </c>
      <c r="C1075" t="s">
        <v>82</v>
      </c>
      <c r="D1075" t="s">
        <v>1438</v>
      </c>
      <c r="E1075">
        <v>1</v>
      </c>
      <c r="F1075" t="s">
        <v>523</v>
      </c>
      <c r="G1075" t="s">
        <v>73</v>
      </c>
      <c r="H1075">
        <v>5059267</v>
      </c>
      <c r="I1075" t="s">
        <v>1530</v>
      </c>
      <c r="J1075">
        <v>660000</v>
      </c>
      <c r="K1075">
        <v>660000</v>
      </c>
      <c r="L1075">
        <v>534600</v>
      </c>
      <c r="M1075">
        <v>534600</v>
      </c>
      <c r="N1075">
        <v>534600</v>
      </c>
      <c r="O1075">
        <v>100</v>
      </c>
      <c r="P1075">
        <v>19</v>
      </c>
      <c r="Q1075" t="s">
        <v>75</v>
      </c>
      <c r="R1075" t="s">
        <v>1554</v>
      </c>
      <c r="S1075" t="s">
        <v>76</v>
      </c>
      <c r="T1075" t="s">
        <v>664</v>
      </c>
      <c r="U1075">
        <v>0</v>
      </c>
      <c r="V1075">
        <v>0</v>
      </c>
    </row>
    <row r="1076" spans="1:22">
      <c r="A1076">
        <v>11128</v>
      </c>
      <c r="B1076" t="s">
        <v>662</v>
      </c>
      <c r="C1076" t="s">
        <v>663</v>
      </c>
      <c r="D1076" t="s">
        <v>1438</v>
      </c>
      <c r="E1076">
        <v>1</v>
      </c>
      <c r="F1076" t="s">
        <v>523</v>
      </c>
      <c r="G1076" t="s">
        <v>73</v>
      </c>
      <c r="H1076">
        <v>5059267</v>
      </c>
      <c r="I1076" t="s">
        <v>1530</v>
      </c>
      <c r="J1076">
        <v>5200</v>
      </c>
      <c r="K1076">
        <v>5200</v>
      </c>
      <c r="L1076">
        <v>4212</v>
      </c>
      <c r="M1076">
        <v>3654.8166999999999</v>
      </c>
      <c r="N1076">
        <v>3654.8166999999999</v>
      </c>
      <c r="O1076">
        <v>100</v>
      </c>
      <c r="P1076">
        <v>19</v>
      </c>
      <c r="Q1076" t="s">
        <v>75</v>
      </c>
      <c r="R1076" t="s">
        <v>1554</v>
      </c>
      <c r="S1076" t="s">
        <v>76</v>
      </c>
      <c r="T1076" t="s">
        <v>92</v>
      </c>
      <c r="U1076">
        <v>0</v>
      </c>
      <c r="V1076">
        <v>0</v>
      </c>
    </row>
    <row r="1077" spans="1:22">
      <c r="A1077">
        <v>11162</v>
      </c>
      <c r="B1077" t="s">
        <v>137</v>
      </c>
      <c r="C1077" t="s">
        <v>127</v>
      </c>
      <c r="D1077" t="s">
        <v>1438</v>
      </c>
      <c r="E1077">
        <v>1</v>
      </c>
      <c r="F1077" t="s">
        <v>138</v>
      </c>
      <c r="G1077" t="s">
        <v>73</v>
      </c>
      <c r="H1077">
        <v>5059224</v>
      </c>
      <c r="I1077" t="s">
        <v>1530</v>
      </c>
      <c r="J1077">
        <v>31700</v>
      </c>
      <c r="K1077">
        <v>31700</v>
      </c>
      <c r="L1077">
        <v>20335</v>
      </c>
      <c r="M1077">
        <v>20335.201000000001</v>
      </c>
      <c r="N1077">
        <v>20335.201000000001</v>
      </c>
      <c r="O1077">
        <v>100</v>
      </c>
      <c r="P1077">
        <v>0</v>
      </c>
      <c r="Q1077" t="s">
        <v>75</v>
      </c>
      <c r="R1077" t="s">
        <v>1555</v>
      </c>
      <c r="S1077" t="s">
        <v>239</v>
      </c>
      <c r="T1077" t="s">
        <v>128</v>
      </c>
      <c r="U1077">
        <v>0</v>
      </c>
      <c r="V1077">
        <v>0</v>
      </c>
    </row>
    <row r="1078" spans="1:22">
      <c r="A1078">
        <v>11162</v>
      </c>
      <c r="B1078" t="s">
        <v>207</v>
      </c>
      <c r="C1078" t="s">
        <v>208</v>
      </c>
      <c r="D1078" t="s">
        <v>1438</v>
      </c>
      <c r="E1078">
        <v>6.5</v>
      </c>
      <c r="F1078" t="s">
        <v>138</v>
      </c>
      <c r="G1078" t="s">
        <v>73</v>
      </c>
      <c r="H1078">
        <v>5059224</v>
      </c>
      <c r="I1078" t="s">
        <v>1530</v>
      </c>
      <c r="J1078">
        <v>150800</v>
      </c>
      <c r="K1078">
        <v>23200</v>
      </c>
      <c r="L1078">
        <v>44200</v>
      </c>
      <c r="M1078">
        <v>6800</v>
      </c>
      <c r="N1078">
        <v>44200</v>
      </c>
      <c r="O1078">
        <v>100</v>
      </c>
      <c r="P1078">
        <v>0</v>
      </c>
      <c r="Q1078" t="s">
        <v>75</v>
      </c>
      <c r="R1078" t="s">
        <v>1555</v>
      </c>
      <c r="S1078" t="s">
        <v>239</v>
      </c>
      <c r="T1078" t="s">
        <v>136</v>
      </c>
      <c r="U1078">
        <v>0</v>
      </c>
      <c r="V1078">
        <v>0</v>
      </c>
    </row>
    <row r="1079" spans="1:22">
      <c r="A1079">
        <v>11165</v>
      </c>
      <c r="B1079" t="s">
        <v>358</v>
      </c>
      <c r="C1079" t="s">
        <v>127</v>
      </c>
      <c r="D1079" t="s">
        <v>1438</v>
      </c>
      <c r="E1079">
        <v>1</v>
      </c>
      <c r="F1079" t="s">
        <v>144</v>
      </c>
      <c r="G1079" t="s">
        <v>73</v>
      </c>
      <c r="H1079">
        <v>5059231</v>
      </c>
      <c r="I1079" t="s">
        <v>1530</v>
      </c>
      <c r="J1079">
        <v>38900</v>
      </c>
      <c r="K1079">
        <v>38900</v>
      </c>
      <c r="L1079">
        <v>38900</v>
      </c>
      <c r="M1079">
        <v>24528.9202</v>
      </c>
      <c r="N1079">
        <v>24528.9202</v>
      </c>
      <c r="O1079">
        <v>100</v>
      </c>
      <c r="P1079">
        <v>0</v>
      </c>
      <c r="Q1079" t="s">
        <v>75</v>
      </c>
      <c r="R1079" t="s">
        <v>1556</v>
      </c>
      <c r="S1079" t="s">
        <v>239</v>
      </c>
      <c r="T1079" t="s">
        <v>128</v>
      </c>
      <c r="U1079">
        <v>0</v>
      </c>
      <c r="V1079">
        <v>0</v>
      </c>
    </row>
    <row r="1080" spans="1:22">
      <c r="A1080">
        <v>11165</v>
      </c>
      <c r="B1080" t="s">
        <v>207</v>
      </c>
      <c r="C1080" t="s">
        <v>208</v>
      </c>
      <c r="D1080" t="s">
        <v>1438</v>
      </c>
      <c r="E1080">
        <v>8.5</v>
      </c>
      <c r="F1080" t="s">
        <v>144</v>
      </c>
      <c r="G1080" t="s">
        <v>73</v>
      </c>
      <c r="H1080">
        <v>5059231</v>
      </c>
      <c r="I1080" t="s">
        <v>1530</v>
      </c>
      <c r="J1080">
        <v>197200</v>
      </c>
      <c r="K1080">
        <v>23200</v>
      </c>
      <c r="L1080">
        <v>197200</v>
      </c>
      <c r="M1080">
        <v>6800</v>
      </c>
      <c r="N1080">
        <v>57800</v>
      </c>
      <c r="O1080">
        <v>100</v>
      </c>
      <c r="P1080">
        <v>0</v>
      </c>
      <c r="Q1080" t="s">
        <v>75</v>
      </c>
      <c r="R1080" t="s">
        <v>1556</v>
      </c>
      <c r="S1080" t="s">
        <v>239</v>
      </c>
      <c r="T1080" t="s">
        <v>136</v>
      </c>
      <c r="U1080">
        <v>0</v>
      </c>
      <c r="V1080">
        <v>0</v>
      </c>
    </row>
    <row r="1081" spans="1:22">
      <c r="A1081">
        <v>11130</v>
      </c>
      <c r="B1081" t="s">
        <v>358</v>
      </c>
      <c r="C1081" t="s">
        <v>127</v>
      </c>
      <c r="D1081" t="s">
        <v>1438</v>
      </c>
      <c r="E1081">
        <v>1</v>
      </c>
      <c r="F1081" t="s">
        <v>102</v>
      </c>
      <c r="G1081" t="s">
        <v>73</v>
      </c>
      <c r="H1081">
        <v>5059219</v>
      </c>
      <c r="I1081" t="s">
        <v>1530</v>
      </c>
      <c r="J1081">
        <v>38900</v>
      </c>
      <c r="K1081">
        <v>38900</v>
      </c>
      <c r="L1081">
        <v>35399</v>
      </c>
      <c r="M1081">
        <v>24528.9202</v>
      </c>
      <c r="N1081">
        <v>24528.9202</v>
      </c>
      <c r="O1081">
        <v>100</v>
      </c>
      <c r="P1081">
        <v>9</v>
      </c>
      <c r="Q1081" t="s">
        <v>75</v>
      </c>
      <c r="R1081" t="s">
        <v>1557</v>
      </c>
      <c r="S1081" t="s">
        <v>213</v>
      </c>
      <c r="T1081" t="s">
        <v>128</v>
      </c>
      <c r="U1081">
        <v>0</v>
      </c>
      <c r="V1081">
        <v>0</v>
      </c>
    </row>
    <row r="1082" spans="1:22">
      <c r="A1082">
        <v>11130</v>
      </c>
      <c r="B1082" t="s">
        <v>148</v>
      </c>
      <c r="C1082" t="s">
        <v>106</v>
      </c>
      <c r="D1082" t="s">
        <v>1438</v>
      </c>
      <c r="E1082">
        <v>1</v>
      </c>
      <c r="F1082" t="s">
        <v>102</v>
      </c>
      <c r="G1082" t="s">
        <v>73</v>
      </c>
      <c r="H1082">
        <v>5059219</v>
      </c>
      <c r="I1082" t="s">
        <v>1530</v>
      </c>
      <c r="J1082">
        <v>43900</v>
      </c>
      <c r="K1082">
        <v>43900</v>
      </c>
      <c r="L1082">
        <v>39949</v>
      </c>
      <c r="M1082">
        <v>27594.214100000001</v>
      </c>
      <c r="N1082">
        <v>27594.214100000001</v>
      </c>
      <c r="O1082">
        <v>100</v>
      </c>
      <c r="P1082">
        <v>9</v>
      </c>
      <c r="Q1082" t="s">
        <v>75</v>
      </c>
      <c r="R1082" t="s">
        <v>1557</v>
      </c>
      <c r="S1082" t="s">
        <v>213</v>
      </c>
      <c r="T1082" t="s">
        <v>130</v>
      </c>
      <c r="U1082">
        <v>0</v>
      </c>
      <c r="V1082">
        <v>0</v>
      </c>
    </row>
    <row r="1083" spans="1:22">
      <c r="A1083">
        <v>11130</v>
      </c>
      <c r="B1083" t="s">
        <v>149</v>
      </c>
      <c r="C1083" t="s">
        <v>150</v>
      </c>
      <c r="D1083" t="s">
        <v>1438</v>
      </c>
      <c r="E1083">
        <v>1</v>
      </c>
      <c r="F1083" t="s">
        <v>102</v>
      </c>
      <c r="G1083" t="s">
        <v>73</v>
      </c>
      <c r="H1083">
        <v>5059219</v>
      </c>
      <c r="I1083" t="s">
        <v>1530</v>
      </c>
      <c r="J1083">
        <v>105000</v>
      </c>
      <c r="K1083">
        <v>105000</v>
      </c>
      <c r="L1083">
        <v>95550</v>
      </c>
      <c r="M1083">
        <v>73252.606100000005</v>
      </c>
      <c r="N1083">
        <v>73252.606100000005</v>
      </c>
      <c r="O1083">
        <v>100</v>
      </c>
      <c r="P1083">
        <v>9</v>
      </c>
      <c r="Q1083" t="s">
        <v>75</v>
      </c>
      <c r="R1083" t="s">
        <v>1557</v>
      </c>
      <c r="S1083" t="s">
        <v>213</v>
      </c>
      <c r="T1083" t="s">
        <v>130</v>
      </c>
      <c r="U1083">
        <v>0</v>
      </c>
      <c r="V1083">
        <v>0</v>
      </c>
    </row>
    <row r="1084" spans="1:22">
      <c r="A1084">
        <v>11130</v>
      </c>
      <c r="B1084" t="s">
        <v>361</v>
      </c>
      <c r="C1084" t="s">
        <v>218</v>
      </c>
      <c r="D1084" t="s">
        <v>1438</v>
      </c>
      <c r="E1084">
        <v>2</v>
      </c>
      <c r="F1084" t="s">
        <v>102</v>
      </c>
      <c r="G1084" t="s">
        <v>73</v>
      </c>
      <c r="H1084">
        <v>5059219</v>
      </c>
      <c r="I1084" t="s">
        <v>1530</v>
      </c>
      <c r="J1084">
        <v>191600</v>
      </c>
      <c r="K1084">
        <v>95800</v>
      </c>
      <c r="L1084">
        <v>174356</v>
      </c>
      <c r="M1084">
        <v>60701.7716</v>
      </c>
      <c r="N1084">
        <v>121403.5432</v>
      </c>
      <c r="O1084">
        <v>100</v>
      </c>
      <c r="P1084">
        <v>9</v>
      </c>
      <c r="Q1084" t="s">
        <v>75</v>
      </c>
      <c r="R1084" t="s">
        <v>1557</v>
      </c>
      <c r="S1084" t="s">
        <v>213</v>
      </c>
      <c r="T1084" t="s">
        <v>219</v>
      </c>
      <c r="U1084">
        <v>0</v>
      </c>
      <c r="V1084">
        <v>0</v>
      </c>
    </row>
    <row r="1085" spans="1:22">
      <c r="A1085">
        <v>11130</v>
      </c>
      <c r="B1085" t="s">
        <v>300</v>
      </c>
      <c r="C1085" t="s">
        <v>116</v>
      </c>
      <c r="D1085" t="s">
        <v>1438</v>
      </c>
      <c r="E1085">
        <v>1</v>
      </c>
      <c r="F1085" t="s">
        <v>102</v>
      </c>
      <c r="G1085" t="s">
        <v>73</v>
      </c>
      <c r="H1085">
        <v>5059219</v>
      </c>
      <c r="I1085" t="s">
        <v>1530</v>
      </c>
      <c r="J1085">
        <v>112000</v>
      </c>
      <c r="K1085">
        <v>112000</v>
      </c>
      <c r="L1085">
        <v>101920</v>
      </c>
      <c r="M1085">
        <v>73396.618300000002</v>
      </c>
      <c r="N1085">
        <v>73396.618300000002</v>
      </c>
      <c r="O1085">
        <v>100</v>
      </c>
      <c r="P1085">
        <v>9</v>
      </c>
      <c r="Q1085" t="s">
        <v>75</v>
      </c>
      <c r="R1085" t="s">
        <v>1557</v>
      </c>
      <c r="S1085" t="s">
        <v>213</v>
      </c>
      <c r="T1085" t="s">
        <v>133</v>
      </c>
      <c r="U1085">
        <v>0</v>
      </c>
      <c r="V1085">
        <v>0</v>
      </c>
    </row>
    <row r="1086" spans="1:22">
      <c r="A1086">
        <v>11130</v>
      </c>
      <c r="B1086" t="s">
        <v>221</v>
      </c>
      <c r="C1086" t="s">
        <v>222</v>
      </c>
      <c r="D1086" t="s">
        <v>1438</v>
      </c>
      <c r="E1086">
        <v>0.1</v>
      </c>
      <c r="F1086" t="s">
        <v>102</v>
      </c>
      <c r="G1086" t="s">
        <v>73</v>
      </c>
      <c r="H1086">
        <v>5059219</v>
      </c>
      <c r="I1086" t="s">
        <v>1530</v>
      </c>
      <c r="J1086">
        <v>5990</v>
      </c>
      <c r="K1086">
        <v>59900</v>
      </c>
      <c r="L1086">
        <v>5451</v>
      </c>
      <c r="M1086">
        <v>41466.246899999998</v>
      </c>
      <c r="N1086">
        <v>4146.6246899999996</v>
      </c>
      <c r="O1086">
        <v>100</v>
      </c>
      <c r="P1086">
        <v>9</v>
      </c>
      <c r="Q1086" t="s">
        <v>75</v>
      </c>
      <c r="R1086" t="s">
        <v>1557</v>
      </c>
      <c r="S1086" t="s">
        <v>213</v>
      </c>
      <c r="T1086" t="s">
        <v>223</v>
      </c>
      <c r="U1086">
        <v>0</v>
      </c>
      <c r="V1086">
        <v>0</v>
      </c>
    </row>
    <row r="1087" spans="1:22">
      <c r="A1087">
        <v>11130</v>
      </c>
      <c r="B1087" t="s">
        <v>1558</v>
      </c>
      <c r="C1087" t="s">
        <v>225</v>
      </c>
      <c r="D1087" t="s">
        <v>1438</v>
      </c>
      <c r="E1087">
        <v>6</v>
      </c>
      <c r="F1087" t="s">
        <v>102</v>
      </c>
      <c r="G1087" t="s">
        <v>73</v>
      </c>
      <c r="H1087">
        <v>5059219</v>
      </c>
      <c r="I1087" t="s">
        <v>1530</v>
      </c>
      <c r="J1087">
        <v>184200</v>
      </c>
      <c r="K1087">
        <v>30700</v>
      </c>
      <c r="L1087">
        <v>167622</v>
      </c>
      <c r="M1087">
        <v>19768.974300000002</v>
      </c>
      <c r="N1087">
        <v>118613.8458</v>
      </c>
      <c r="O1087">
        <v>100</v>
      </c>
      <c r="P1087">
        <v>9</v>
      </c>
      <c r="Q1087" t="s">
        <v>75</v>
      </c>
      <c r="R1087" t="s">
        <v>1557</v>
      </c>
      <c r="S1087" t="s">
        <v>213</v>
      </c>
      <c r="T1087" t="s">
        <v>226</v>
      </c>
      <c r="U1087">
        <v>0</v>
      </c>
      <c r="V1087">
        <v>0</v>
      </c>
    </row>
    <row r="1088" spans="1:22">
      <c r="A1088">
        <v>11130</v>
      </c>
      <c r="B1088" t="s">
        <v>207</v>
      </c>
      <c r="C1088" t="s">
        <v>208</v>
      </c>
      <c r="D1088" t="s">
        <v>1438</v>
      </c>
      <c r="E1088">
        <v>6.5</v>
      </c>
      <c r="F1088" t="s">
        <v>102</v>
      </c>
      <c r="G1088" t="s">
        <v>73</v>
      </c>
      <c r="H1088">
        <v>5059219</v>
      </c>
      <c r="I1088" t="s">
        <v>1530</v>
      </c>
      <c r="J1088">
        <v>150800</v>
      </c>
      <c r="K1088">
        <v>23200</v>
      </c>
      <c r="L1088">
        <v>74750</v>
      </c>
      <c r="M1088">
        <v>6800</v>
      </c>
      <c r="N1088">
        <v>44200</v>
      </c>
      <c r="O1088">
        <v>100</v>
      </c>
      <c r="P1088">
        <v>0</v>
      </c>
      <c r="Q1088" t="s">
        <v>75</v>
      </c>
      <c r="R1088" t="s">
        <v>1557</v>
      </c>
      <c r="S1088" t="s">
        <v>213</v>
      </c>
      <c r="T1088" t="s">
        <v>136</v>
      </c>
      <c r="U1088">
        <v>0</v>
      </c>
      <c r="V1088">
        <v>0</v>
      </c>
    </row>
    <row r="1089" spans="1:22">
      <c r="A1089">
        <v>11169</v>
      </c>
      <c r="B1089" t="s">
        <v>137</v>
      </c>
      <c r="C1089" t="s">
        <v>127</v>
      </c>
      <c r="D1089" t="s">
        <v>1438</v>
      </c>
      <c r="E1089">
        <v>1</v>
      </c>
      <c r="F1089" t="s">
        <v>368</v>
      </c>
      <c r="G1089" t="s">
        <v>73</v>
      </c>
      <c r="H1089">
        <v>5059228</v>
      </c>
      <c r="I1089" t="s">
        <v>1530</v>
      </c>
      <c r="J1089">
        <v>31700</v>
      </c>
      <c r="K1089">
        <v>31700</v>
      </c>
      <c r="L1089">
        <v>20335</v>
      </c>
      <c r="M1089">
        <v>20335.201000000001</v>
      </c>
      <c r="N1089">
        <v>20335.201000000001</v>
      </c>
      <c r="O1089">
        <v>100</v>
      </c>
      <c r="P1089">
        <v>0</v>
      </c>
      <c r="Q1089" t="s">
        <v>75</v>
      </c>
      <c r="R1089" t="s">
        <v>1559</v>
      </c>
      <c r="S1089" t="s">
        <v>239</v>
      </c>
      <c r="T1089" t="s">
        <v>128</v>
      </c>
      <c r="U1089">
        <v>0</v>
      </c>
      <c r="V1089">
        <v>0</v>
      </c>
    </row>
    <row r="1090" spans="1:22">
      <c r="A1090">
        <v>11169</v>
      </c>
      <c r="B1090" t="s">
        <v>207</v>
      </c>
      <c r="C1090" t="s">
        <v>208</v>
      </c>
      <c r="D1090" t="s">
        <v>1438</v>
      </c>
      <c r="E1090">
        <v>5.6</v>
      </c>
      <c r="F1090" t="s">
        <v>368</v>
      </c>
      <c r="G1090" t="s">
        <v>73</v>
      </c>
      <c r="H1090">
        <v>5059228</v>
      </c>
      <c r="I1090" t="s">
        <v>1530</v>
      </c>
      <c r="J1090">
        <v>129920</v>
      </c>
      <c r="K1090">
        <v>23200</v>
      </c>
      <c r="L1090">
        <v>38080</v>
      </c>
      <c r="M1090">
        <v>6800</v>
      </c>
      <c r="N1090">
        <v>38080</v>
      </c>
      <c r="O1090">
        <v>100</v>
      </c>
      <c r="P1090">
        <v>0</v>
      </c>
      <c r="Q1090" t="s">
        <v>75</v>
      </c>
      <c r="R1090" t="s">
        <v>1559</v>
      </c>
      <c r="S1090" t="s">
        <v>239</v>
      </c>
      <c r="T1090" t="s">
        <v>136</v>
      </c>
      <c r="U1090">
        <v>0</v>
      </c>
      <c r="V1090">
        <v>0</v>
      </c>
    </row>
    <row r="1091" spans="1:22">
      <c r="A1091">
        <v>11172</v>
      </c>
      <c r="B1091" t="s">
        <v>124</v>
      </c>
      <c r="C1091" t="s">
        <v>125</v>
      </c>
      <c r="D1091" t="s">
        <v>1438</v>
      </c>
      <c r="E1091">
        <v>1</v>
      </c>
      <c r="F1091" t="s">
        <v>102</v>
      </c>
      <c r="G1091" t="s">
        <v>73</v>
      </c>
      <c r="H1091">
        <v>5059225</v>
      </c>
      <c r="I1091" t="s">
        <v>1530</v>
      </c>
      <c r="J1091">
        <v>19100</v>
      </c>
      <c r="K1091">
        <v>19100</v>
      </c>
      <c r="L1091">
        <v>17381</v>
      </c>
      <c r="M1091">
        <v>13404.322399999999</v>
      </c>
      <c r="N1091">
        <v>13404.322399999999</v>
      </c>
      <c r="O1091">
        <v>100</v>
      </c>
      <c r="P1091">
        <v>9</v>
      </c>
      <c r="Q1091" t="s">
        <v>75</v>
      </c>
      <c r="R1091" t="s">
        <v>1560</v>
      </c>
      <c r="S1091" t="s">
        <v>239</v>
      </c>
      <c r="T1091" t="s">
        <v>85</v>
      </c>
      <c r="U1091">
        <v>0</v>
      </c>
      <c r="V1091">
        <v>0</v>
      </c>
    </row>
    <row r="1092" spans="1:22">
      <c r="A1092">
        <v>11172</v>
      </c>
      <c r="B1092" t="s">
        <v>126</v>
      </c>
      <c r="C1092" t="s">
        <v>127</v>
      </c>
      <c r="D1092" t="s">
        <v>1438</v>
      </c>
      <c r="E1092">
        <v>1</v>
      </c>
      <c r="F1092" t="s">
        <v>102</v>
      </c>
      <c r="G1092" t="s">
        <v>73</v>
      </c>
      <c r="H1092">
        <v>5059225</v>
      </c>
      <c r="I1092" t="s">
        <v>1530</v>
      </c>
      <c r="J1092">
        <v>38800</v>
      </c>
      <c r="K1092">
        <v>38800</v>
      </c>
      <c r="L1092">
        <v>35308</v>
      </c>
      <c r="M1092">
        <v>24512.998899999999</v>
      </c>
      <c r="N1092">
        <v>24512.998899999999</v>
      </c>
      <c r="O1092">
        <v>100</v>
      </c>
      <c r="P1092">
        <v>9</v>
      </c>
      <c r="Q1092" t="s">
        <v>75</v>
      </c>
      <c r="R1092" t="s">
        <v>1560</v>
      </c>
      <c r="S1092" t="s">
        <v>239</v>
      </c>
      <c r="T1092" t="s">
        <v>128</v>
      </c>
      <c r="U1092">
        <v>0</v>
      </c>
      <c r="V1092">
        <v>0</v>
      </c>
    </row>
    <row r="1093" spans="1:22">
      <c r="A1093">
        <v>11172</v>
      </c>
      <c r="B1093" t="s">
        <v>129</v>
      </c>
      <c r="C1093" t="s">
        <v>106</v>
      </c>
      <c r="D1093" t="s">
        <v>1438</v>
      </c>
      <c r="E1093">
        <v>1</v>
      </c>
      <c r="F1093" t="s">
        <v>102</v>
      </c>
      <c r="G1093" t="s">
        <v>73</v>
      </c>
      <c r="H1093">
        <v>5059225</v>
      </c>
      <c r="I1093" t="s">
        <v>1530</v>
      </c>
      <c r="J1093">
        <v>56800</v>
      </c>
      <c r="K1093">
        <v>56800</v>
      </c>
      <c r="L1093">
        <v>51688</v>
      </c>
      <c r="M1093">
        <v>35636.7474</v>
      </c>
      <c r="N1093">
        <v>35636.7474</v>
      </c>
      <c r="O1093">
        <v>100</v>
      </c>
      <c r="P1093">
        <v>9</v>
      </c>
      <c r="Q1093" t="s">
        <v>75</v>
      </c>
      <c r="R1093" t="s">
        <v>1560</v>
      </c>
      <c r="S1093" t="s">
        <v>239</v>
      </c>
      <c r="T1093" t="s">
        <v>130</v>
      </c>
      <c r="U1093">
        <v>0</v>
      </c>
      <c r="V1093">
        <v>0</v>
      </c>
    </row>
    <row r="1094" spans="1:22">
      <c r="A1094">
        <v>11172</v>
      </c>
      <c r="B1094" t="s">
        <v>131</v>
      </c>
      <c r="C1094" t="s">
        <v>132</v>
      </c>
      <c r="D1094" t="s">
        <v>1438</v>
      </c>
      <c r="E1094">
        <v>1</v>
      </c>
      <c r="F1094" t="s">
        <v>102</v>
      </c>
      <c r="G1094" t="s">
        <v>73</v>
      </c>
      <c r="H1094">
        <v>5059225</v>
      </c>
      <c r="I1094" t="s">
        <v>1530</v>
      </c>
      <c r="J1094">
        <v>284000</v>
      </c>
      <c r="K1094">
        <v>284000</v>
      </c>
      <c r="L1094">
        <v>258440</v>
      </c>
      <c r="M1094">
        <v>188390.69010000001</v>
      </c>
      <c r="N1094">
        <v>188390.69010000001</v>
      </c>
      <c r="O1094">
        <v>100</v>
      </c>
      <c r="P1094">
        <v>9</v>
      </c>
      <c r="Q1094" t="s">
        <v>75</v>
      </c>
      <c r="R1094" t="s">
        <v>1560</v>
      </c>
      <c r="S1094" t="s">
        <v>239</v>
      </c>
      <c r="T1094" t="s">
        <v>133</v>
      </c>
      <c r="U1094">
        <v>0</v>
      </c>
      <c r="V1094">
        <v>0</v>
      </c>
    </row>
    <row r="1095" spans="1:22">
      <c r="A1095">
        <v>11172</v>
      </c>
      <c r="B1095" t="s">
        <v>134</v>
      </c>
      <c r="C1095" t="s">
        <v>135</v>
      </c>
      <c r="D1095" t="s">
        <v>1438</v>
      </c>
      <c r="E1095">
        <v>8</v>
      </c>
      <c r="F1095" t="s">
        <v>102</v>
      </c>
      <c r="G1095" t="s">
        <v>73</v>
      </c>
      <c r="H1095">
        <v>5059225</v>
      </c>
      <c r="I1095" t="s">
        <v>1530</v>
      </c>
      <c r="J1095">
        <v>185600</v>
      </c>
      <c r="K1095">
        <v>23200</v>
      </c>
      <c r="L1095">
        <v>92000</v>
      </c>
      <c r="M1095">
        <v>6800</v>
      </c>
      <c r="N1095">
        <v>54400</v>
      </c>
      <c r="O1095">
        <v>100</v>
      </c>
      <c r="P1095">
        <v>0</v>
      </c>
      <c r="Q1095" t="s">
        <v>75</v>
      </c>
      <c r="R1095" t="s">
        <v>1560</v>
      </c>
      <c r="S1095" t="s">
        <v>239</v>
      </c>
      <c r="T1095" t="s">
        <v>136</v>
      </c>
      <c r="U1095">
        <v>0</v>
      </c>
      <c r="V1095">
        <v>0</v>
      </c>
    </row>
    <row r="1096" spans="1:22">
      <c r="A1096">
        <v>11130</v>
      </c>
      <c r="B1096" t="s">
        <v>1561</v>
      </c>
      <c r="C1096" t="s">
        <v>249</v>
      </c>
      <c r="D1096" t="s">
        <v>1438</v>
      </c>
      <c r="E1096">
        <v>1</v>
      </c>
      <c r="F1096" t="s">
        <v>72</v>
      </c>
      <c r="G1096" t="s">
        <v>73</v>
      </c>
      <c r="H1096">
        <v>5059218</v>
      </c>
      <c r="I1096" t="s">
        <v>1530</v>
      </c>
      <c r="J1096">
        <v>452000</v>
      </c>
      <c r="K1096">
        <v>452000</v>
      </c>
      <c r="L1096">
        <v>334480</v>
      </c>
      <c r="M1096">
        <v>298320</v>
      </c>
      <c r="N1096">
        <v>298320</v>
      </c>
      <c r="O1096">
        <v>100</v>
      </c>
      <c r="P1096">
        <v>26</v>
      </c>
      <c r="Q1096" t="s">
        <v>75</v>
      </c>
      <c r="R1096" t="s">
        <v>1557</v>
      </c>
      <c r="S1096" t="s">
        <v>213</v>
      </c>
      <c r="T1096" t="s">
        <v>251</v>
      </c>
      <c r="U1096">
        <v>0</v>
      </c>
      <c r="V1096">
        <v>0</v>
      </c>
    </row>
    <row r="1097" spans="1:22">
      <c r="A1097">
        <v>11118</v>
      </c>
      <c r="B1097" t="s">
        <v>356</v>
      </c>
      <c r="C1097" t="s">
        <v>150</v>
      </c>
      <c r="D1097" t="s">
        <v>1438</v>
      </c>
      <c r="E1097">
        <v>1</v>
      </c>
      <c r="F1097" t="s">
        <v>102</v>
      </c>
      <c r="G1097" t="s">
        <v>73</v>
      </c>
      <c r="H1097">
        <v>5059222</v>
      </c>
      <c r="I1097" t="s">
        <v>1530</v>
      </c>
      <c r="J1097">
        <v>60000</v>
      </c>
      <c r="K1097">
        <v>60000</v>
      </c>
      <c r="L1097">
        <v>54600</v>
      </c>
      <c r="M1097">
        <v>42397.932500000003</v>
      </c>
      <c r="N1097">
        <v>42397.932500000003</v>
      </c>
      <c r="O1097">
        <v>100</v>
      </c>
      <c r="P1097">
        <v>9</v>
      </c>
      <c r="Q1097" t="s">
        <v>75</v>
      </c>
      <c r="R1097" t="s">
        <v>1550</v>
      </c>
      <c r="S1097" t="s">
        <v>213</v>
      </c>
      <c r="T1097" t="s">
        <v>130</v>
      </c>
      <c r="U1097">
        <v>0</v>
      </c>
      <c r="V1097">
        <v>0</v>
      </c>
    </row>
    <row r="1098" spans="1:22">
      <c r="A1098">
        <v>11186</v>
      </c>
      <c r="B1098" t="s">
        <v>358</v>
      </c>
      <c r="C1098" t="s">
        <v>127</v>
      </c>
      <c r="D1098" t="s">
        <v>1493</v>
      </c>
      <c r="E1098">
        <v>1</v>
      </c>
      <c r="F1098" t="s">
        <v>154</v>
      </c>
      <c r="G1098" t="s">
        <v>73</v>
      </c>
      <c r="H1098">
        <v>5059251</v>
      </c>
      <c r="I1098" t="s">
        <v>1530</v>
      </c>
      <c r="J1098">
        <v>38900</v>
      </c>
      <c r="K1098">
        <v>38900</v>
      </c>
      <c r="L1098">
        <v>24529</v>
      </c>
      <c r="M1098">
        <v>24528.9202</v>
      </c>
      <c r="N1098">
        <v>24528.9202</v>
      </c>
      <c r="O1098">
        <v>100</v>
      </c>
      <c r="P1098">
        <v>0</v>
      </c>
      <c r="Q1098" t="s">
        <v>75</v>
      </c>
      <c r="R1098" t="s">
        <v>1562</v>
      </c>
      <c r="S1098" t="s">
        <v>239</v>
      </c>
      <c r="T1098" t="s">
        <v>128</v>
      </c>
      <c r="U1098">
        <v>0</v>
      </c>
      <c r="V1098">
        <v>0</v>
      </c>
    </row>
    <row r="1099" spans="1:22">
      <c r="A1099">
        <v>11186</v>
      </c>
      <c r="B1099" t="s">
        <v>207</v>
      </c>
      <c r="C1099" t="s">
        <v>208</v>
      </c>
      <c r="D1099" t="s">
        <v>1493</v>
      </c>
      <c r="E1099">
        <v>6.5</v>
      </c>
      <c r="F1099" t="s">
        <v>154</v>
      </c>
      <c r="G1099" t="s">
        <v>73</v>
      </c>
      <c r="H1099">
        <v>5059251</v>
      </c>
      <c r="I1099" t="s">
        <v>1530</v>
      </c>
      <c r="J1099">
        <v>150800</v>
      </c>
      <c r="K1099">
        <v>23200</v>
      </c>
      <c r="L1099">
        <v>44200</v>
      </c>
      <c r="M1099">
        <v>6800</v>
      </c>
      <c r="N1099">
        <v>44200</v>
      </c>
      <c r="O1099">
        <v>100</v>
      </c>
      <c r="P1099">
        <v>0</v>
      </c>
      <c r="Q1099" t="s">
        <v>75</v>
      </c>
      <c r="R1099" t="s">
        <v>1562</v>
      </c>
      <c r="S1099" t="s">
        <v>239</v>
      </c>
      <c r="T1099" t="s">
        <v>136</v>
      </c>
      <c r="U1099">
        <v>0</v>
      </c>
      <c r="V1099">
        <v>0</v>
      </c>
    </row>
    <row r="1100" spans="1:22">
      <c r="A1100">
        <v>11191</v>
      </c>
      <c r="B1100" t="s">
        <v>305</v>
      </c>
      <c r="C1100" t="s">
        <v>306</v>
      </c>
      <c r="D1100" t="s">
        <v>1493</v>
      </c>
      <c r="E1100">
        <v>6</v>
      </c>
      <c r="F1100" t="s">
        <v>102</v>
      </c>
      <c r="G1100" t="s">
        <v>73</v>
      </c>
      <c r="H1100">
        <v>5059250</v>
      </c>
      <c r="I1100" t="s">
        <v>1530</v>
      </c>
      <c r="J1100">
        <v>154200</v>
      </c>
      <c r="K1100">
        <v>25700</v>
      </c>
      <c r="L1100">
        <v>82800</v>
      </c>
      <c r="M1100">
        <v>11000</v>
      </c>
      <c r="N1100">
        <v>66000</v>
      </c>
      <c r="O1100">
        <v>100</v>
      </c>
      <c r="P1100">
        <v>0</v>
      </c>
      <c r="Q1100" t="s">
        <v>75</v>
      </c>
      <c r="R1100" t="s">
        <v>1563</v>
      </c>
      <c r="S1100" t="s">
        <v>239</v>
      </c>
      <c r="T1100" t="s">
        <v>136</v>
      </c>
      <c r="U1100">
        <v>0</v>
      </c>
      <c r="V1100">
        <v>0</v>
      </c>
    </row>
    <row r="1101" spans="1:22">
      <c r="A1101">
        <v>11191</v>
      </c>
      <c r="B1101" t="s">
        <v>124</v>
      </c>
      <c r="C1101" t="s">
        <v>125</v>
      </c>
      <c r="D1101" t="s">
        <v>1493</v>
      </c>
      <c r="E1101">
        <v>1</v>
      </c>
      <c r="F1101" t="s">
        <v>102</v>
      </c>
      <c r="G1101" t="s">
        <v>73</v>
      </c>
      <c r="H1101">
        <v>5059250</v>
      </c>
      <c r="I1101" t="s">
        <v>1530</v>
      </c>
      <c r="J1101">
        <v>19100</v>
      </c>
      <c r="K1101">
        <v>19100</v>
      </c>
      <c r="L1101">
        <v>17381</v>
      </c>
      <c r="M1101">
        <v>13404.322399999999</v>
      </c>
      <c r="N1101">
        <v>13404.322399999999</v>
      </c>
      <c r="O1101">
        <v>100</v>
      </c>
      <c r="P1101">
        <v>9</v>
      </c>
      <c r="Q1101" t="s">
        <v>75</v>
      </c>
      <c r="R1101" t="s">
        <v>1563</v>
      </c>
      <c r="S1101" t="s">
        <v>239</v>
      </c>
      <c r="T1101" t="s">
        <v>85</v>
      </c>
      <c r="U1101">
        <v>0</v>
      </c>
      <c r="V1101">
        <v>0</v>
      </c>
    </row>
    <row r="1102" spans="1:22">
      <c r="A1102">
        <v>11191</v>
      </c>
      <c r="B1102" t="s">
        <v>307</v>
      </c>
      <c r="C1102" t="s">
        <v>308</v>
      </c>
      <c r="D1102" t="s">
        <v>1493</v>
      </c>
      <c r="E1102">
        <v>1</v>
      </c>
      <c r="F1102" t="s">
        <v>102</v>
      </c>
      <c r="G1102" t="s">
        <v>73</v>
      </c>
      <c r="H1102">
        <v>5059250</v>
      </c>
      <c r="I1102" t="s">
        <v>1530</v>
      </c>
      <c r="J1102">
        <v>34600</v>
      </c>
      <c r="K1102">
        <v>34600</v>
      </c>
      <c r="L1102">
        <v>31486</v>
      </c>
      <c r="M1102">
        <v>22038.2922</v>
      </c>
      <c r="N1102">
        <v>22038.2922</v>
      </c>
      <c r="O1102">
        <v>100</v>
      </c>
      <c r="P1102">
        <v>9</v>
      </c>
      <c r="Q1102" t="s">
        <v>75</v>
      </c>
      <c r="R1102" t="s">
        <v>1563</v>
      </c>
      <c r="S1102" t="s">
        <v>239</v>
      </c>
      <c r="T1102" t="s">
        <v>128</v>
      </c>
      <c r="U1102">
        <v>0</v>
      </c>
      <c r="V1102">
        <v>0</v>
      </c>
    </row>
    <row r="1103" spans="1:22">
      <c r="A1103">
        <v>11191</v>
      </c>
      <c r="B1103" t="s">
        <v>356</v>
      </c>
      <c r="C1103" t="s">
        <v>150</v>
      </c>
      <c r="D1103" t="s">
        <v>1493</v>
      </c>
      <c r="E1103">
        <v>1</v>
      </c>
      <c r="F1103" t="s">
        <v>102</v>
      </c>
      <c r="G1103" t="s">
        <v>73</v>
      </c>
      <c r="H1103">
        <v>5059250</v>
      </c>
      <c r="I1103" t="s">
        <v>1530</v>
      </c>
      <c r="J1103">
        <v>60000</v>
      </c>
      <c r="K1103">
        <v>60000</v>
      </c>
      <c r="L1103">
        <v>54600</v>
      </c>
      <c r="M1103">
        <v>42397.932500000003</v>
      </c>
      <c r="N1103">
        <v>42397.932500000003</v>
      </c>
      <c r="O1103">
        <v>100</v>
      </c>
      <c r="P1103">
        <v>9</v>
      </c>
      <c r="Q1103" t="s">
        <v>75</v>
      </c>
      <c r="R1103" t="s">
        <v>1563</v>
      </c>
      <c r="S1103" t="s">
        <v>239</v>
      </c>
      <c r="T1103" t="s">
        <v>130</v>
      </c>
      <c r="U1103">
        <v>0</v>
      </c>
      <c r="V1103">
        <v>0</v>
      </c>
    </row>
    <row r="1104" spans="1:22">
      <c r="A1104">
        <v>10518</v>
      </c>
      <c r="B1104" t="s">
        <v>258</v>
      </c>
      <c r="C1104" t="s">
        <v>259</v>
      </c>
      <c r="D1104" t="s">
        <v>882</v>
      </c>
      <c r="E1104">
        <v>1</v>
      </c>
      <c r="F1104" t="s">
        <v>102</v>
      </c>
      <c r="G1104" t="s">
        <v>73</v>
      </c>
      <c r="H1104">
        <v>5059266</v>
      </c>
      <c r="I1104" t="s">
        <v>1530</v>
      </c>
      <c r="J1104">
        <v>25000</v>
      </c>
      <c r="K1104">
        <v>25000</v>
      </c>
      <c r="L1104">
        <v>25000</v>
      </c>
      <c r="M1104">
        <v>25000</v>
      </c>
      <c r="N1104">
        <v>25000</v>
      </c>
      <c r="O1104">
        <v>100</v>
      </c>
      <c r="P1104">
        <v>0</v>
      </c>
      <c r="Q1104" t="s">
        <v>75</v>
      </c>
      <c r="R1104" t="s">
        <v>1537</v>
      </c>
      <c r="S1104" t="s">
        <v>158</v>
      </c>
      <c r="T1104" t="s">
        <v>260</v>
      </c>
      <c r="U1104">
        <v>0</v>
      </c>
      <c r="V1104">
        <v>0</v>
      </c>
    </row>
    <row r="1105" spans="1:22">
      <c r="A1105">
        <v>11062</v>
      </c>
      <c r="B1105" t="s">
        <v>358</v>
      </c>
      <c r="C1105" t="s">
        <v>127</v>
      </c>
      <c r="D1105" t="s">
        <v>1493</v>
      </c>
      <c r="E1105">
        <v>1</v>
      </c>
      <c r="F1105" t="s">
        <v>206</v>
      </c>
      <c r="G1105" t="s">
        <v>73</v>
      </c>
      <c r="H1105">
        <v>5059243</v>
      </c>
      <c r="I1105" t="s">
        <v>1530</v>
      </c>
      <c r="J1105">
        <v>38900</v>
      </c>
      <c r="K1105">
        <v>38900</v>
      </c>
      <c r="L1105">
        <v>24529</v>
      </c>
      <c r="M1105">
        <v>24528.9202</v>
      </c>
      <c r="N1105">
        <v>24528.9202</v>
      </c>
      <c r="O1105">
        <v>100</v>
      </c>
      <c r="P1105">
        <v>0</v>
      </c>
      <c r="Q1105" t="s">
        <v>75</v>
      </c>
      <c r="R1105" t="s">
        <v>1564</v>
      </c>
      <c r="S1105" t="s">
        <v>213</v>
      </c>
      <c r="T1105" t="s">
        <v>128</v>
      </c>
      <c r="U1105">
        <v>0</v>
      </c>
      <c r="V1105">
        <v>0</v>
      </c>
    </row>
    <row r="1106" spans="1:22">
      <c r="A1106">
        <v>11062</v>
      </c>
      <c r="B1106" t="s">
        <v>207</v>
      </c>
      <c r="C1106" t="s">
        <v>208</v>
      </c>
      <c r="D1106" t="s">
        <v>1493</v>
      </c>
      <c r="E1106">
        <v>6.5</v>
      </c>
      <c r="F1106" t="s">
        <v>206</v>
      </c>
      <c r="G1106" t="s">
        <v>73</v>
      </c>
      <c r="H1106">
        <v>5059243</v>
      </c>
      <c r="I1106" t="s">
        <v>1530</v>
      </c>
      <c r="J1106">
        <v>150800</v>
      </c>
      <c r="K1106">
        <v>23200</v>
      </c>
      <c r="L1106">
        <v>44200</v>
      </c>
      <c r="M1106">
        <v>6800</v>
      </c>
      <c r="N1106">
        <v>44200</v>
      </c>
      <c r="O1106">
        <v>100</v>
      </c>
      <c r="P1106">
        <v>0</v>
      </c>
      <c r="Q1106" t="s">
        <v>75</v>
      </c>
      <c r="R1106" t="s">
        <v>1564</v>
      </c>
      <c r="S1106" t="s">
        <v>213</v>
      </c>
      <c r="T1106" t="s">
        <v>136</v>
      </c>
      <c r="U1106">
        <v>0</v>
      </c>
      <c r="V1106">
        <v>0</v>
      </c>
    </row>
    <row r="1107" spans="1:22">
      <c r="A1107">
        <v>11061</v>
      </c>
      <c r="B1107" t="s">
        <v>105</v>
      </c>
      <c r="C1107" t="s">
        <v>106</v>
      </c>
      <c r="D1107" t="s">
        <v>1493</v>
      </c>
      <c r="E1107">
        <v>1</v>
      </c>
      <c r="F1107" t="s">
        <v>102</v>
      </c>
      <c r="G1107" t="s">
        <v>73</v>
      </c>
      <c r="H1107">
        <v>5059249</v>
      </c>
      <c r="I1107" t="s">
        <v>1530</v>
      </c>
      <c r="J1107">
        <v>86600</v>
      </c>
      <c r="K1107">
        <v>86600</v>
      </c>
      <c r="L1107">
        <v>78806</v>
      </c>
      <c r="M1107">
        <v>54687.966099999998</v>
      </c>
      <c r="N1107">
        <v>54687.966099999998</v>
      </c>
      <c r="O1107">
        <v>100</v>
      </c>
      <c r="P1107">
        <v>9</v>
      </c>
      <c r="Q1107" t="s">
        <v>75</v>
      </c>
      <c r="R1107" t="s">
        <v>727</v>
      </c>
      <c r="S1107" t="s">
        <v>213</v>
      </c>
      <c r="T1107" t="s">
        <v>107</v>
      </c>
      <c r="U1107">
        <v>0</v>
      </c>
      <c r="V1107">
        <v>0</v>
      </c>
    </row>
    <row r="1108" spans="1:22">
      <c r="A1108">
        <v>11061</v>
      </c>
      <c r="B1108" t="s">
        <v>310</v>
      </c>
      <c r="C1108" t="s">
        <v>299</v>
      </c>
      <c r="D1108" t="s">
        <v>1493</v>
      </c>
      <c r="E1108">
        <v>1</v>
      </c>
      <c r="F1108" t="s">
        <v>102</v>
      </c>
      <c r="G1108" t="s">
        <v>73</v>
      </c>
      <c r="H1108">
        <v>5059249</v>
      </c>
      <c r="I1108" t="s">
        <v>1530</v>
      </c>
      <c r="J1108">
        <v>27500</v>
      </c>
      <c r="K1108">
        <v>27500</v>
      </c>
      <c r="L1108">
        <v>25025</v>
      </c>
      <c r="M1108">
        <v>17560.039400000001</v>
      </c>
      <c r="N1108">
        <v>17560.039400000001</v>
      </c>
      <c r="O1108">
        <v>100</v>
      </c>
      <c r="P1108">
        <v>9</v>
      </c>
      <c r="Q1108" t="s">
        <v>75</v>
      </c>
      <c r="R1108" t="s">
        <v>727</v>
      </c>
      <c r="S1108" t="s">
        <v>213</v>
      </c>
      <c r="T1108" t="s">
        <v>133</v>
      </c>
      <c r="U1108">
        <v>0</v>
      </c>
      <c r="V1108">
        <v>0</v>
      </c>
    </row>
    <row r="1109" spans="1:22">
      <c r="A1109">
        <v>11061</v>
      </c>
      <c r="B1109" t="s">
        <v>651</v>
      </c>
      <c r="C1109" t="s">
        <v>299</v>
      </c>
      <c r="D1109" t="s">
        <v>1493</v>
      </c>
      <c r="E1109">
        <v>1</v>
      </c>
      <c r="F1109" t="s">
        <v>102</v>
      </c>
      <c r="G1109" t="s">
        <v>73</v>
      </c>
      <c r="H1109">
        <v>5059249</v>
      </c>
      <c r="I1109" t="s">
        <v>1530</v>
      </c>
      <c r="J1109">
        <v>108000</v>
      </c>
      <c r="K1109">
        <v>108000</v>
      </c>
      <c r="L1109">
        <v>98280</v>
      </c>
      <c r="M1109">
        <v>71431.656300000002</v>
      </c>
      <c r="N1109">
        <v>71431.656300000002</v>
      </c>
      <c r="O1109">
        <v>100</v>
      </c>
      <c r="P1109">
        <v>9</v>
      </c>
      <c r="Q1109" t="s">
        <v>75</v>
      </c>
      <c r="R1109" t="s">
        <v>727</v>
      </c>
      <c r="S1109" t="s">
        <v>213</v>
      </c>
      <c r="T1109" t="s">
        <v>117</v>
      </c>
      <c r="U1109">
        <v>0</v>
      </c>
      <c r="V1109">
        <v>0</v>
      </c>
    </row>
    <row r="1110" spans="1:22">
      <c r="A1110">
        <v>11063</v>
      </c>
      <c r="B1110" t="s">
        <v>137</v>
      </c>
      <c r="C1110" t="s">
        <v>127</v>
      </c>
      <c r="D1110" t="s">
        <v>1493</v>
      </c>
      <c r="E1110">
        <v>1</v>
      </c>
      <c r="F1110" t="s">
        <v>138</v>
      </c>
      <c r="G1110" t="s">
        <v>73</v>
      </c>
      <c r="H1110">
        <v>5059245</v>
      </c>
      <c r="I1110" t="s">
        <v>1530</v>
      </c>
      <c r="J1110">
        <v>31700</v>
      </c>
      <c r="K1110">
        <v>31700</v>
      </c>
      <c r="L1110">
        <v>20335</v>
      </c>
      <c r="M1110">
        <v>20335.201000000001</v>
      </c>
      <c r="N1110">
        <v>20335.201000000001</v>
      </c>
      <c r="O1110">
        <v>100</v>
      </c>
      <c r="P1110">
        <v>0</v>
      </c>
      <c r="Q1110" t="s">
        <v>75</v>
      </c>
      <c r="R1110" t="s">
        <v>1565</v>
      </c>
      <c r="S1110" t="s">
        <v>213</v>
      </c>
      <c r="T1110" t="s">
        <v>128</v>
      </c>
      <c r="U1110">
        <v>0</v>
      </c>
      <c r="V1110">
        <v>0</v>
      </c>
    </row>
    <row r="1111" spans="1:22">
      <c r="A1111">
        <v>11063</v>
      </c>
      <c r="B1111" t="s">
        <v>207</v>
      </c>
      <c r="C1111" t="s">
        <v>208</v>
      </c>
      <c r="D1111" t="s">
        <v>1493</v>
      </c>
      <c r="E1111">
        <v>7</v>
      </c>
      <c r="F1111" t="s">
        <v>138</v>
      </c>
      <c r="G1111" t="s">
        <v>73</v>
      </c>
      <c r="H1111">
        <v>5059245</v>
      </c>
      <c r="I1111" t="s">
        <v>1530</v>
      </c>
      <c r="J1111">
        <v>162400</v>
      </c>
      <c r="K1111">
        <v>23200</v>
      </c>
      <c r="L1111">
        <v>47600</v>
      </c>
      <c r="M1111">
        <v>6800</v>
      </c>
      <c r="N1111">
        <v>47600</v>
      </c>
      <c r="O1111">
        <v>100</v>
      </c>
      <c r="P1111">
        <v>0</v>
      </c>
      <c r="Q1111" t="s">
        <v>75</v>
      </c>
      <c r="R1111" t="s">
        <v>1565</v>
      </c>
      <c r="S1111" t="s">
        <v>213</v>
      </c>
      <c r="T1111" t="s">
        <v>136</v>
      </c>
      <c r="U1111">
        <v>0</v>
      </c>
      <c r="V1111">
        <v>0</v>
      </c>
    </row>
    <row r="1112" spans="1:22">
      <c r="A1112">
        <v>11224</v>
      </c>
      <c r="B1112" t="s">
        <v>305</v>
      </c>
      <c r="C1112" t="s">
        <v>306</v>
      </c>
      <c r="D1112" t="s">
        <v>1493</v>
      </c>
      <c r="E1112">
        <v>6</v>
      </c>
      <c r="F1112" t="s">
        <v>102</v>
      </c>
      <c r="G1112" t="s">
        <v>73</v>
      </c>
      <c r="H1112">
        <v>5059240</v>
      </c>
      <c r="I1112" t="s">
        <v>1530</v>
      </c>
      <c r="J1112">
        <v>154200</v>
      </c>
      <c r="K1112">
        <v>25700</v>
      </c>
      <c r="L1112">
        <v>82800</v>
      </c>
      <c r="M1112">
        <v>11000</v>
      </c>
      <c r="N1112">
        <v>66000</v>
      </c>
      <c r="O1112">
        <v>100</v>
      </c>
      <c r="P1112">
        <v>0</v>
      </c>
      <c r="Q1112" t="s">
        <v>75</v>
      </c>
      <c r="R1112" t="s">
        <v>1566</v>
      </c>
      <c r="S1112" t="s">
        <v>213</v>
      </c>
      <c r="T1112" t="s">
        <v>136</v>
      </c>
      <c r="U1112">
        <v>0</v>
      </c>
      <c r="V1112">
        <v>0</v>
      </c>
    </row>
    <row r="1113" spans="1:22">
      <c r="A1113">
        <v>11224</v>
      </c>
      <c r="B1113" t="s">
        <v>124</v>
      </c>
      <c r="C1113" t="s">
        <v>125</v>
      </c>
      <c r="D1113" t="s">
        <v>1493</v>
      </c>
      <c r="E1113">
        <v>1</v>
      </c>
      <c r="F1113" t="s">
        <v>102</v>
      </c>
      <c r="G1113" t="s">
        <v>73</v>
      </c>
      <c r="H1113">
        <v>5059240</v>
      </c>
      <c r="I1113" t="s">
        <v>1530</v>
      </c>
      <c r="J1113">
        <v>19100</v>
      </c>
      <c r="K1113">
        <v>19100</v>
      </c>
      <c r="L1113">
        <v>17381</v>
      </c>
      <c r="M1113">
        <v>13404.322399999999</v>
      </c>
      <c r="N1113">
        <v>13404.322399999999</v>
      </c>
      <c r="O1113">
        <v>100</v>
      </c>
      <c r="P1113">
        <v>9</v>
      </c>
      <c r="Q1113" t="s">
        <v>75</v>
      </c>
      <c r="R1113" t="s">
        <v>1566</v>
      </c>
      <c r="S1113" t="s">
        <v>213</v>
      </c>
      <c r="T1113" t="s">
        <v>85</v>
      </c>
      <c r="U1113">
        <v>0</v>
      </c>
      <c r="V1113">
        <v>0</v>
      </c>
    </row>
    <row r="1114" spans="1:22">
      <c r="A1114">
        <v>11224</v>
      </c>
      <c r="B1114" t="s">
        <v>307</v>
      </c>
      <c r="C1114" t="s">
        <v>308</v>
      </c>
      <c r="D1114" t="s">
        <v>1493</v>
      </c>
      <c r="E1114">
        <v>1</v>
      </c>
      <c r="F1114" t="s">
        <v>102</v>
      </c>
      <c r="G1114" t="s">
        <v>73</v>
      </c>
      <c r="H1114">
        <v>5059240</v>
      </c>
      <c r="I1114" t="s">
        <v>1530</v>
      </c>
      <c r="J1114">
        <v>34600</v>
      </c>
      <c r="K1114">
        <v>34600</v>
      </c>
      <c r="L1114">
        <v>31486</v>
      </c>
      <c r="M1114">
        <v>22038.2922</v>
      </c>
      <c r="N1114">
        <v>22038.2922</v>
      </c>
      <c r="O1114">
        <v>100</v>
      </c>
      <c r="P1114">
        <v>9</v>
      </c>
      <c r="Q1114" t="s">
        <v>75</v>
      </c>
      <c r="R1114" t="s">
        <v>1566</v>
      </c>
      <c r="S1114" t="s">
        <v>213</v>
      </c>
      <c r="T1114" t="s">
        <v>128</v>
      </c>
      <c r="U1114">
        <v>0</v>
      </c>
      <c r="V1114">
        <v>0</v>
      </c>
    </row>
    <row r="1115" spans="1:22">
      <c r="A1115">
        <v>11224</v>
      </c>
      <c r="B1115" t="s">
        <v>356</v>
      </c>
      <c r="C1115" t="s">
        <v>150</v>
      </c>
      <c r="D1115" t="s">
        <v>1493</v>
      </c>
      <c r="E1115">
        <v>1</v>
      </c>
      <c r="F1115" t="s">
        <v>102</v>
      </c>
      <c r="G1115" t="s">
        <v>73</v>
      </c>
      <c r="H1115">
        <v>5059240</v>
      </c>
      <c r="I1115" t="s">
        <v>1530</v>
      </c>
      <c r="J1115">
        <v>60000</v>
      </c>
      <c r="K1115">
        <v>60000</v>
      </c>
      <c r="L1115">
        <v>54600</v>
      </c>
      <c r="M1115">
        <v>42397.932500000003</v>
      </c>
      <c r="N1115">
        <v>42397.932500000003</v>
      </c>
      <c r="O1115">
        <v>100</v>
      </c>
      <c r="P1115">
        <v>9</v>
      </c>
      <c r="Q1115" t="s">
        <v>75</v>
      </c>
      <c r="R1115" t="s">
        <v>1566</v>
      </c>
      <c r="S1115" t="s">
        <v>213</v>
      </c>
      <c r="T1115" t="s">
        <v>130</v>
      </c>
      <c r="U1115">
        <v>0</v>
      </c>
      <c r="V1115">
        <v>0</v>
      </c>
    </row>
    <row r="1116" spans="1:22">
      <c r="A1116">
        <v>11224</v>
      </c>
      <c r="B1116" t="s">
        <v>622</v>
      </c>
      <c r="C1116" t="s">
        <v>116</v>
      </c>
      <c r="D1116" t="s">
        <v>1493</v>
      </c>
      <c r="E1116">
        <v>1</v>
      </c>
      <c r="F1116" t="s">
        <v>102</v>
      </c>
      <c r="G1116" t="s">
        <v>73</v>
      </c>
      <c r="H1116">
        <v>5059240</v>
      </c>
      <c r="I1116" t="s">
        <v>1530</v>
      </c>
      <c r="J1116">
        <v>117000</v>
      </c>
      <c r="K1116">
        <v>117000</v>
      </c>
      <c r="L1116">
        <v>106470</v>
      </c>
      <c r="M1116">
        <v>77480.9084</v>
      </c>
      <c r="N1116">
        <v>77480.9084</v>
      </c>
      <c r="O1116">
        <v>100</v>
      </c>
      <c r="P1116">
        <v>9</v>
      </c>
      <c r="Q1116" t="s">
        <v>75</v>
      </c>
      <c r="R1116" t="s">
        <v>1566</v>
      </c>
      <c r="S1116" t="s">
        <v>213</v>
      </c>
      <c r="T1116" t="s">
        <v>133</v>
      </c>
      <c r="U1116">
        <v>0</v>
      </c>
      <c r="V1116">
        <v>0</v>
      </c>
    </row>
    <row r="1117" spans="1:22">
      <c r="A1117">
        <v>10846</v>
      </c>
      <c r="B1117" t="s">
        <v>1105</v>
      </c>
      <c r="C1117" t="s">
        <v>1106</v>
      </c>
      <c r="D1117" t="s">
        <v>1127</v>
      </c>
      <c r="E1117">
        <v>0.2</v>
      </c>
      <c r="F1117" t="s">
        <v>72</v>
      </c>
      <c r="G1117" t="s">
        <v>73</v>
      </c>
      <c r="H1117">
        <v>5059247</v>
      </c>
      <c r="I1117" t="s">
        <v>1530</v>
      </c>
      <c r="J1117">
        <v>3460</v>
      </c>
      <c r="K1117">
        <v>17300</v>
      </c>
      <c r="L1117">
        <v>2733</v>
      </c>
      <c r="M1117">
        <v>11684.5826</v>
      </c>
      <c r="N1117">
        <v>2336.9165199999998</v>
      </c>
      <c r="O1117">
        <v>100</v>
      </c>
      <c r="P1117">
        <v>21</v>
      </c>
      <c r="Q1117" t="s">
        <v>75</v>
      </c>
      <c r="R1117" t="s">
        <v>826</v>
      </c>
      <c r="S1117" t="s">
        <v>213</v>
      </c>
      <c r="T1117" t="s">
        <v>1107</v>
      </c>
      <c r="U1117">
        <v>0</v>
      </c>
      <c r="V1117">
        <v>0</v>
      </c>
    </row>
    <row r="1118" spans="1:22">
      <c r="A1118">
        <v>64853</v>
      </c>
      <c r="B1118" t="s">
        <v>83</v>
      </c>
      <c r="C1118" t="s">
        <v>84</v>
      </c>
      <c r="D1118" t="s">
        <v>211</v>
      </c>
      <c r="E1118">
        <v>1</v>
      </c>
      <c r="F1118" t="s">
        <v>72</v>
      </c>
      <c r="G1118" t="s">
        <v>73</v>
      </c>
      <c r="H1118">
        <v>5059232</v>
      </c>
      <c r="I1118" t="s">
        <v>1530</v>
      </c>
      <c r="J1118">
        <v>8600</v>
      </c>
      <c r="K1118">
        <v>8600</v>
      </c>
      <c r="L1118">
        <v>1053</v>
      </c>
      <c r="M1118">
        <v>4287.2627000000002</v>
      </c>
      <c r="N1118">
        <v>4287.2627000000002</v>
      </c>
      <c r="O1118">
        <v>100</v>
      </c>
      <c r="P1118">
        <v>19</v>
      </c>
      <c r="Q1118" t="s">
        <v>75</v>
      </c>
      <c r="R1118" t="s">
        <v>1533</v>
      </c>
      <c r="S1118" t="s">
        <v>195</v>
      </c>
      <c r="T1118" t="s">
        <v>85</v>
      </c>
      <c r="U1118">
        <v>0</v>
      </c>
      <c r="V1118">
        <v>0</v>
      </c>
    </row>
    <row r="1119" spans="1:22">
      <c r="A1119">
        <v>11065</v>
      </c>
      <c r="B1119" t="s">
        <v>156</v>
      </c>
      <c r="C1119" t="s">
        <v>127</v>
      </c>
      <c r="D1119" t="s">
        <v>1493</v>
      </c>
      <c r="E1119">
        <v>1</v>
      </c>
      <c r="F1119" t="s">
        <v>102</v>
      </c>
      <c r="G1119" t="s">
        <v>73</v>
      </c>
      <c r="H1119">
        <v>5059244</v>
      </c>
      <c r="I1119" t="s">
        <v>1530</v>
      </c>
      <c r="J1119">
        <v>45600</v>
      </c>
      <c r="K1119">
        <v>45600</v>
      </c>
      <c r="L1119">
        <v>41496</v>
      </c>
      <c r="M1119">
        <v>28361.983800000002</v>
      </c>
      <c r="N1119">
        <v>28361.983800000002</v>
      </c>
      <c r="O1119">
        <v>100</v>
      </c>
      <c r="P1119">
        <v>9</v>
      </c>
      <c r="Q1119" t="s">
        <v>75</v>
      </c>
      <c r="R1119" t="s">
        <v>1567</v>
      </c>
      <c r="S1119" t="s">
        <v>213</v>
      </c>
      <c r="T1119" t="s">
        <v>128</v>
      </c>
      <c r="U1119">
        <v>0</v>
      </c>
      <c r="V1119">
        <v>0</v>
      </c>
    </row>
    <row r="1120" spans="1:22">
      <c r="A1120">
        <v>11065</v>
      </c>
      <c r="B1120" t="s">
        <v>124</v>
      </c>
      <c r="C1120" t="s">
        <v>125</v>
      </c>
      <c r="D1120" t="s">
        <v>1493</v>
      </c>
      <c r="E1120">
        <v>1</v>
      </c>
      <c r="F1120" t="s">
        <v>102</v>
      </c>
      <c r="G1120" t="s">
        <v>73</v>
      </c>
      <c r="H1120">
        <v>5059244</v>
      </c>
      <c r="I1120" t="s">
        <v>1530</v>
      </c>
      <c r="J1120">
        <v>19100</v>
      </c>
      <c r="K1120">
        <v>19100</v>
      </c>
      <c r="L1120">
        <v>17381</v>
      </c>
      <c r="M1120">
        <v>13404.322399999999</v>
      </c>
      <c r="N1120">
        <v>13404.322399999999</v>
      </c>
      <c r="O1120">
        <v>100</v>
      </c>
      <c r="P1120">
        <v>9</v>
      </c>
      <c r="Q1120" t="s">
        <v>75</v>
      </c>
      <c r="R1120" t="s">
        <v>1567</v>
      </c>
      <c r="S1120" t="s">
        <v>213</v>
      </c>
      <c r="T1120" t="s">
        <v>85</v>
      </c>
      <c r="U1120">
        <v>0</v>
      </c>
      <c r="V1120">
        <v>0</v>
      </c>
    </row>
    <row r="1121" spans="1:22">
      <c r="A1121">
        <v>11065</v>
      </c>
      <c r="B1121" t="s">
        <v>309</v>
      </c>
      <c r="C1121" t="s">
        <v>150</v>
      </c>
      <c r="D1121" t="s">
        <v>1493</v>
      </c>
      <c r="E1121">
        <v>1</v>
      </c>
      <c r="F1121" t="s">
        <v>102</v>
      </c>
      <c r="G1121" t="s">
        <v>73</v>
      </c>
      <c r="H1121">
        <v>5059244</v>
      </c>
      <c r="I1121" t="s">
        <v>1530</v>
      </c>
      <c r="J1121">
        <v>48600</v>
      </c>
      <c r="K1121">
        <v>48600</v>
      </c>
      <c r="L1121">
        <v>44226</v>
      </c>
      <c r="M1121">
        <v>34451.186699999998</v>
      </c>
      <c r="N1121">
        <v>34451.186699999998</v>
      </c>
      <c r="O1121">
        <v>100</v>
      </c>
      <c r="P1121">
        <v>9</v>
      </c>
      <c r="Q1121" t="s">
        <v>75</v>
      </c>
      <c r="R1121" t="s">
        <v>1567</v>
      </c>
      <c r="S1121" t="s">
        <v>213</v>
      </c>
      <c r="T1121" t="s">
        <v>130</v>
      </c>
      <c r="U1121">
        <v>0</v>
      </c>
      <c r="V1121">
        <v>0</v>
      </c>
    </row>
    <row r="1122" spans="1:22">
      <c r="A1122">
        <v>11065</v>
      </c>
      <c r="B1122" t="s">
        <v>310</v>
      </c>
      <c r="C1122" t="s">
        <v>299</v>
      </c>
      <c r="D1122" t="s">
        <v>1493</v>
      </c>
      <c r="E1122">
        <v>1</v>
      </c>
      <c r="F1122" t="s">
        <v>102</v>
      </c>
      <c r="G1122" t="s">
        <v>73</v>
      </c>
      <c r="H1122">
        <v>5059244</v>
      </c>
      <c r="I1122" t="s">
        <v>1530</v>
      </c>
      <c r="J1122">
        <v>27500</v>
      </c>
      <c r="K1122">
        <v>27500</v>
      </c>
      <c r="L1122">
        <v>25025</v>
      </c>
      <c r="M1122">
        <v>17560.039400000001</v>
      </c>
      <c r="N1122">
        <v>17560.039400000001</v>
      </c>
      <c r="O1122">
        <v>100</v>
      </c>
      <c r="P1122">
        <v>9</v>
      </c>
      <c r="Q1122" t="s">
        <v>75</v>
      </c>
      <c r="R1122" t="s">
        <v>1567</v>
      </c>
      <c r="S1122" t="s">
        <v>213</v>
      </c>
      <c r="T1122" t="s">
        <v>133</v>
      </c>
      <c r="U1122">
        <v>0</v>
      </c>
      <c r="V1122">
        <v>0</v>
      </c>
    </row>
    <row r="1123" spans="1:22">
      <c r="A1123">
        <v>11065</v>
      </c>
      <c r="B1123" t="s">
        <v>311</v>
      </c>
      <c r="C1123" t="s">
        <v>132</v>
      </c>
      <c r="D1123" t="s">
        <v>1493</v>
      </c>
      <c r="E1123">
        <v>1</v>
      </c>
      <c r="F1123" t="s">
        <v>102</v>
      </c>
      <c r="G1123" t="s">
        <v>73</v>
      </c>
      <c r="H1123">
        <v>5059244</v>
      </c>
      <c r="I1123" t="s">
        <v>1530</v>
      </c>
      <c r="J1123">
        <v>120000</v>
      </c>
      <c r="K1123">
        <v>120000</v>
      </c>
      <c r="L1123">
        <v>109200</v>
      </c>
      <c r="M1123">
        <v>80921.148400000005</v>
      </c>
      <c r="N1123">
        <v>80921.148400000005</v>
      </c>
      <c r="O1123">
        <v>100</v>
      </c>
      <c r="P1123">
        <v>9</v>
      </c>
      <c r="Q1123" t="s">
        <v>75</v>
      </c>
      <c r="R1123" t="s">
        <v>1567</v>
      </c>
      <c r="S1123" t="s">
        <v>213</v>
      </c>
      <c r="T1123" t="s">
        <v>133</v>
      </c>
      <c r="U1123">
        <v>0</v>
      </c>
      <c r="V1123">
        <v>0</v>
      </c>
    </row>
    <row r="1124" spans="1:22">
      <c r="A1124">
        <v>11065</v>
      </c>
      <c r="B1124" t="s">
        <v>134</v>
      </c>
      <c r="C1124" t="s">
        <v>135</v>
      </c>
      <c r="D1124" t="s">
        <v>1493</v>
      </c>
      <c r="E1124">
        <v>6.5</v>
      </c>
      <c r="F1124" t="s">
        <v>102</v>
      </c>
      <c r="G1124" t="s">
        <v>73</v>
      </c>
      <c r="H1124">
        <v>5059244</v>
      </c>
      <c r="I1124" t="s">
        <v>1530</v>
      </c>
      <c r="J1124">
        <v>150800</v>
      </c>
      <c r="K1124">
        <v>23200</v>
      </c>
      <c r="L1124">
        <v>74750</v>
      </c>
      <c r="M1124">
        <v>6800</v>
      </c>
      <c r="N1124">
        <v>44200</v>
      </c>
      <c r="O1124">
        <v>100</v>
      </c>
      <c r="P1124">
        <v>0</v>
      </c>
      <c r="Q1124" t="s">
        <v>75</v>
      </c>
      <c r="R1124" t="s">
        <v>1567</v>
      </c>
      <c r="S1124" t="s">
        <v>213</v>
      </c>
      <c r="T1124" t="s">
        <v>136</v>
      </c>
      <c r="U1124">
        <v>0</v>
      </c>
      <c r="V1124">
        <v>0</v>
      </c>
    </row>
    <row r="1125" spans="1:22">
      <c r="A1125">
        <v>11067</v>
      </c>
      <c r="B1125" t="s">
        <v>108</v>
      </c>
      <c r="C1125" t="s">
        <v>109</v>
      </c>
      <c r="D1125" t="s">
        <v>1493</v>
      </c>
      <c r="E1125">
        <v>1</v>
      </c>
      <c r="F1125" t="s">
        <v>144</v>
      </c>
      <c r="G1125" t="s">
        <v>73</v>
      </c>
      <c r="H1125">
        <v>5059238</v>
      </c>
      <c r="I1125" t="s">
        <v>1530</v>
      </c>
      <c r="J1125">
        <v>39900</v>
      </c>
      <c r="K1125">
        <v>39900</v>
      </c>
      <c r="L1125">
        <v>39900</v>
      </c>
      <c r="M1125">
        <v>25248.037899999999</v>
      </c>
      <c r="N1125">
        <v>25248.037899999999</v>
      </c>
      <c r="O1125">
        <v>100</v>
      </c>
      <c r="P1125">
        <v>0</v>
      </c>
      <c r="Q1125" t="s">
        <v>75</v>
      </c>
      <c r="R1125" t="s">
        <v>1568</v>
      </c>
      <c r="S1125" t="s">
        <v>213</v>
      </c>
      <c r="T1125" t="s">
        <v>110</v>
      </c>
      <c r="U1125">
        <v>0</v>
      </c>
      <c r="V1125">
        <v>0</v>
      </c>
    </row>
    <row r="1126" spans="1:22">
      <c r="A1126">
        <v>11067</v>
      </c>
      <c r="B1126" t="s">
        <v>137</v>
      </c>
      <c r="C1126" t="s">
        <v>127</v>
      </c>
      <c r="D1126" t="s">
        <v>1493</v>
      </c>
      <c r="E1126">
        <v>1</v>
      </c>
      <c r="F1126" t="s">
        <v>138</v>
      </c>
      <c r="G1126" t="s">
        <v>73</v>
      </c>
      <c r="H1126">
        <v>5059239</v>
      </c>
      <c r="I1126" t="s">
        <v>1530</v>
      </c>
      <c r="J1126">
        <v>31700</v>
      </c>
      <c r="K1126">
        <v>31700</v>
      </c>
      <c r="L1126">
        <v>20335</v>
      </c>
      <c r="M1126">
        <v>20335.201000000001</v>
      </c>
      <c r="N1126">
        <v>20335.201000000001</v>
      </c>
      <c r="O1126">
        <v>100</v>
      </c>
      <c r="P1126">
        <v>0</v>
      </c>
      <c r="Q1126" t="s">
        <v>75</v>
      </c>
      <c r="R1126" t="s">
        <v>1568</v>
      </c>
      <c r="S1126" t="s">
        <v>213</v>
      </c>
      <c r="T1126" t="s">
        <v>128</v>
      </c>
      <c r="U1126">
        <v>0</v>
      </c>
      <c r="V1126">
        <v>0</v>
      </c>
    </row>
    <row r="1127" spans="1:22">
      <c r="A1127">
        <v>11067</v>
      </c>
      <c r="B1127" t="s">
        <v>149</v>
      </c>
      <c r="C1127" t="s">
        <v>150</v>
      </c>
      <c r="D1127" t="s">
        <v>1493</v>
      </c>
      <c r="E1127">
        <v>1</v>
      </c>
      <c r="F1127" t="s">
        <v>144</v>
      </c>
      <c r="G1127" t="s">
        <v>73</v>
      </c>
      <c r="H1127">
        <v>5059238</v>
      </c>
      <c r="I1127" t="s">
        <v>1530</v>
      </c>
      <c r="J1127">
        <v>105000</v>
      </c>
      <c r="K1127">
        <v>105000</v>
      </c>
      <c r="L1127">
        <v>105000</v>
      </c>
      <c r="M1127">
        <v>73252.606100000005</v>
      </c>
      <c r="N1127">
        <v>73252.606100000005</v>
      </c>
      <c r="O1127">
        <v>100</v>
      </c>
      <c r="P1127">
        <v>0</v>
      </c>
      <c r="Q1127" t="s">
        <v>75</v>
      </c>
      <c r="R1127" t="s">
        <v>1568</v>
      </c>
      <c r="S1127" t="s">
        <v>213</v>
      </c>
      <c r="T1127" t="s">
        <v>130</v>
      </c>
      <c r="U1127">
        <v>0</v>
      </c>
      <c r="V1127">
        <v>0</v>
      </c>
    </row>
    <row r="1128" spans="1:22">
      <c r="A1128">
        <v>11067</v>
      </c>
      <c r="B1128" t="s">
        <v>207</v>
      </c>
      <c r="C1128" t="s">
        <v>208</v>
      </c>
      <c r="D1128" t="s">
        <v>1493</v>
      </c>
      <c r="E1128">
        <v>7</v>
      </c>
      <c r="F1128" t="s">
        <v>138</v>
      </c>
      <c r="G1128" t="s">
        <v>73</v>
      </c>
      <c r="H1128">
        <v>5059239</v>
      </c>
      <c r="I1128" t="s">
        <v>1530</v>
      </c>
      <c r="J1128">
        <v>162400</v>
      </c>
      <c r="K1128">
        <v>23200</v>
      </c>
      <c r="L1128">
        <v>47600</v>
      </c>
      <c r="M1128">
        <v>6800</v>
      </c>
      <c r="N1128">
        <v>47600</v>
      </c>
      <c r="O1128">
        <v>100</v>
      </c>
      <c r="P1128">
        <v>0</v>
      </c>
      <c r="Q1128" t="s">
        <v>75</v>
      </c>
      <c r="R1128" t="s">
        <v>1568</v>
      </c>
      <c r="S1128" t="s">
        <v>213</v>
      </c>
      <c r="T1128" t="s">
        <v>136</v>
      </c>
      <c r="U1128">
        <v>0</v>
      </c>
      <c r="V1128">
        <v>0</v>
      </c>
    </row>
    <row r="1129" spans="1:22">
      <c r="A1129">
        <v>11068</v>
      </c>
      <c r="B1129" t="s">
        <v>137</v>
      </c>
      <c r="C1129" t="s">
        <v>127</v>
      </c>
      <c r="D1129" t="s">
        <v>1493</v>
      </c>
      <c r="E1129">
        <v>1</v>
      </c>
      <c r="F1129" t="s">
        <v>206</v>
      </c>
      <c r="G1129" t="s">
        <v>73</v>
      </c>
      <c r="H1129">
        <v>5059237</v>
      </c>
      <c r="I1129" t="s">
        <v>1530</v>
      </c>
      <c r="J1129">
        <v>31700</v>
      </c>
      <c r="K1129">
        <v>31700</v>
      </c>
      <c r="L1129">
        <v>20335</v>
      </c>
      <c r="M1129">
        <v>20335.201000000001</v>
      </c>
      <c r="N1129">
        <v>20335.201000000001</v>
      </c>
      <c r="O1129">
        <v>100</v>
      </c>
      <c r="P1129">
        <v>0</v>
      </c>
      <c r="Q1129" t="s">
        <v>75</v>
      </c>
      <c r="R1129" t="s">
        <v>1569</v>
      </c>
      <c r="S1129" t="s">
        <v>213</v>
      </c>
      <c r="T1129" t="s">
        <v>128</v>
      </c>
      <c r="U1129">
        <v>0</v>
      </c>
      <c r="V1129">
        <v>0</v>
      </c>
    </row>
    <row r="1130" spans="1:22">
      <c r="A1130">
        <v>11068</v>
      </c>
      <c r="B1130" t="s">
        <v>207</v>
      </c>
      <c r="C1130" t="s">
        <v>208</v>
      </c>
      <c r="D1130" t="s">
        <v>1493</v>
      </c>
      <c r="E1130">
        <v>7</v>
      </c>
      <c r="F1130" t="s">
        <v>206</v>
      </c>
      <c r="G1130" t="s">
        <v>73</v>
      </c>
      <c r="H1130">
        <v>5059237</v>
      </c>
      <c r="I1130" t="s">
        <v>1530</v>
      </c>
      <c r="J1130">
        <v>162400</v>
      </c>
      <c r="K1130">
        <v>23200</v>
      </c>
      <c r="L1130">
        <v>47600</v>
      </c>
      <c r="M1130">
        <v>6800</v>
      </c>
      <c r="N1130">
        <v>47600</v>
      </c>
      <c r="O1130">
        <v>100</v>
      </c>
      <c r="P1130">
        <v>0</v>
      </c>
      <c r="Q1130" t="s">
        <v>75</v>
      </c>
      <c r="R1130" t="s">
        <v>1569</v>
      </c>
      <c r="S1130" t="s">
        <v>213</v>
      </c>
      <c r="T1130" t="s">
        <v>136</v>
      </c>
      <c r="U1130">
        <v>0</v>
      </c>
      <c r="V1130">
        <v>0</v>
      </c>
    </row>
    <row r="1131" spans="1:22">
      <c r="A1131">
        <v>11237</v>
      </c>
      <c r="B1131" t="s">
        <v>889</v>
      </c>
      <c r="C1131" t="s">
        <v>890</v>
      </c>
      <c r="D1131" t="s">
        <v>254</v>
      </c>
      <c r="E1131">
        <v>1</v>
      </c>
      <c r="F1131" t="s">
        <v>120</v>
      </c>
      <c r="G1131" t="s">
        <v>73</v>
      </c>
      <c r="H1131">
        <v>5059259</v>
      </c>
      <c r="I1131" t="s">
        <v>1530</v>
      </c>
      <c r="J1131">
        <v>119100</v>
      </c>
      <c r="K1131">
        <v>119100</v>
      </c>
      <c r="L1131">
        <v>107190</v>
      </c>
      <c r="M1131">
        <v>74591</v>
      </c>
      <c r="N1131">
        <v>74591</v>
      </c>
      <c r="O1131">
        <v>100</v>
      </c>
      <c r="P1131">
        <v>10</v>
      </c>
      <c r="Q1131" t="s">
        <v>75</v>
      </c>
      <c r="R1131" t="s">
        <v>121</v>
      </c>
      <c r="S1131" t="s">
        <v>184</v>
      </c>
      <c r="T1131" t="s">
        <v>891</v>
      </c>
      <c r="U1131">
        <v>0</v>
      </c>
      <c r="V1131">
        <v>0</v>
      </c>
    </row>
    <row r="1132" spans="1:22">
      <c r="A1132">
        <v>11240</v>
      </c>
      <c r="B1132" t="s">
        <v>1601</v>
      </c>
      <c r="C1132" t="s">
        <v>1602</v>
      </c>
      <c r="D1132" t="s">
        <v>1493</v>
      </c>
      <c r="E1132">
        <v>1</v>
      </c>
      <c r="F1132" t="s">
        <v>120</v>
      </c>
      <c r="G1132" t="s">
        <v>73</v>
      </c>
      <c r="H1132">
        <v>4008930</v>
      </c>
      <c r="I1132" t="s">
        <v>1530</v>
      </c>
      <c r="J1132">
        <v>182000</v>
      </c>
      <c r="K1132">
        <v>182000</v>
      </c>
      <c r="L1132">
        <v>182000</v>
      </c>
      <c r="M1132">
        <v>147420</v>
      </c>
      <c r="N1132">
        <v>147420</v>
      </c>
      <c r="O1132">
        <v>100</v>
      </c>
      <c r="P1132">
        <v>0</v>
      </c>
      <c r="Q1132" t="s">
        <v>75</v>
      </c>
      <c r="R1132" t="s">
        <v>121</v>
      </c>
      <c r="S1132" t="s">
        <v>122</v>
      </c>
      <c r="T1132" t="s">
        <v>462</v>
      </c>
      <c r="U1132">
        <v>0</v>
      </c>
      <c r="V1132">
        <v>0</v>
      </c>
    </row>
    <row r="1133" spans="1:22">
      <c r="A1133">
        <v>11251</v>
      </c>
      <c r="B1133" t="s">
        <v>163</v>
      </c>
      <c r="C1133" t="s">
        <v>164</v>
      </c>
      <c r="D1133" t="s">
        <v>821</v>
      </c>
      <c r="E1133">
        <v>1</v>
      </c>
      <c r="F1133" t="s">
        <v>166</v>
      </c>
      <c r="G1133" t="s">
        <v>73</v>
      </c>
      <c r="H1133">
        <v>5059200</v>
      </c>
      <c r="I1133" t="s">
        <v>1530</v>
      </c>
      <c r="J1133">
        <v>395000</v>
      </c>
      <c r="K1133">
        <v>395000</v>
      </c>
      <c r="L1133">
        <v>395000</v>
      </c>
      <c r="M1133">
        <v>395000</v>
      </c>
      <c r="N1133">
        <v>395000</v>
      </c>
      <c r="O1133">
        <v>100</v>
      </c>
      <c r="P1133">
        <v>0</v>
      </c>
      <c r="Q1133" t="s">
        <v>75</v>
      </c>
      <c r="R1133" t="s">
        <v>1570</v>
      </c>
      <c r="S1133" t="s">
        <v>167</v>
      </c>
      <c r="T1133" t="s">
        <v>168</v>
      </c>
      <c r="U1133">
        <v>0</v>
      </c>
      <c r="V1133">
        <v>0</v>
      </c>
    </row>
    <row r="1134" spans="1:22">
      <c r="A1134">
        <v>11252</v>
      </c>
      <c r="B1134" t="s">
        <v>163</v>
      </c>
      <c r="C1134" t="s">
        <v>164</v>
      </c>
      <c r="D1134" t="s">
        <v>74</v>
      </c>
      <c r="E1134">
        <v>1</v>
      </c>
      <c r="F1134" t="s">
        <v>166</v>
      </c>
      <c r="G1134" t="s">
        <v>73</v>
      </c>
      <c r="H1134">
        <v>5059201</v>
      </c>
      <c r="I1134" t="s">
        <v>1530</v>
      </c>
      <c r="J1134">
        <v>395000</v>
      </c>
      <c r="K1134">
        <v>395000</v>
      </c>
      <c r="L1134">
        <v>395000</v>
      </c>
      <c r="M1134">
        <v>395000</v>
      </c>
      <c r="N1134">
        <v>395000</v>
      </c>
      <c r="O1134">
        <v>100</v>
      </c>
      <c r="P1134">
        <v>0</v>
      </c>
      <c r="Q1134" t="s">
        <v>75</v>
      </c>
      <c r="R1134" t="s">
        <v>1571</v>
      </c>
      <c r="S1134" t="s">
        <v>167</v>
      </c>
      <c r="T1134" t="s">
        <v>168</v>
      </c>
      <c r="U1134">
        <v>0</v>
      </c>
      <c r="V1134">
        <v>0</v>
      </c>
    </row>
    <row r="1135" spans="1:22">
      <c r="A1135">
        <v>11254</v>
      </c>
      <c r="B1135" t="s">
        <v>163</v>
      </c>
      <c r="C1135" t="s">
        <v>164</v>
      </c>
      <c r="D1135" t="s">
        <v>1289</v>
      </c>
      <c r="E1135">
        <v>1</v>
      </c>
      <c r="F1135" t="s">
        <v>166</v>
      </c>
      <c r="G1135" t="s">
        <v>73</v>
      </c>
      <c r="H1135">
        <v>5059202</v>
      </c>
      <c r="I1135" t="s">
        <v>1530</v>
      </c>
      <c r="J1135">
        <v>395000</v>
      </c>
      <c r="K1135">
        <v>395000</v>
      </c>
      <c r="L1135">
        <v>395000</v>
      </c>
      <c r="M1135">
        <v>395000</v>
      </c>
      <c r="N1135">
        <v>395000</v>
      </c>
      <c r="O1135">
        <v>100</v>
      </c>
      <c r="P1135">
        <v>0</v>
      </c>
      <c r="Q1135" t="s">
        <v>75</v>
      </c>
      <c r="R1135" t="s">
        <v>1572</v>
      </c>
      <c r="S1135" t="s">
        <v>167</v>
      </c>
      <c r="T1135" t="s">
        <v>168</v>
      </c>
      <c r="U1135">
        <v>0</v>
      </c>
      <c r="V1135">
        <v>0</v>
      </c>
    </row>
    <row r="1136" spans="1:22">
      <c r="A1136">
        <v>11255</v>
      </c>
      <c r="B1136" t="s">
        <v>163</v>
      </c>
      <c r="C1136" t="s">
        <v>164</v>
      </c>
      <c r="D1136" t="s">
        <v>1127</v>
      </c>
      <c r="E1136">
        <v>1</v>
      </c>
      <c r="F1136" t="s">
        <v>166</v>
      </c>
      <c r="G1136" t="s">
        <v>73</v>
      </c>
      <c r="H1136">
        <v>5059203</v>
      </c>
      <c r="I1136" t="s">
        <v>1530</v>
      </c>
      <c r="J1136">
        <v>395000</v>
      </c>
      <c r="K1136">
        <v>395000</v>
      </c>
      <c r="L1136">
        <v>395000</v>
      </c>
      <c r="M1136">
        <v>395000</v>
      </c>
      <c r="N1136">
        <v>395000</v>
      </c>
      <c r="O1136">
        <v>100</v>
      </c>
      <c r="P1136">
        <v>0</v>
      </c>
      <c r="Q1136" t="s">
        <v>75</v>
      </c>
      <c r="R1136" t="s">
        <v>1573</v>
      </c>
      <c r="S1136" t="s">
        <v>167</v>
      </c>
      <c r="T1136" t="s">
        <v>168</v>
      </c>
      <c r="U1136">
        <v>0</v>
      </c>
      <c r="V1136">
        <v>0</v>
      </c>
    </row>
    <row r="1137" spans="1:22">
      <c r="A1137">
        <v>11256</v>
      </c>
      <c r="B1137" t="s">
        <v>163</v>
      </c>
      <c r="C1137" t="s">
        <v>164</v>
      </c>
      <c r="D1137" t="s">
        <v>1289</v>
      </c>
      <c r="E1137">
        <v>1</v>
      </c>
      <c r="F1137" t="s">
        <v>166</v>
      </c>
      <c r="G1137" t="s">
        <v>73</v>
      </c>
      <c r="H1137">
        <v>5059204</v>
      </c>
      <c r="I1137" t="s">
        <v>1530</v>
      </c>
      <c r="J1137">
        <v>395000</v>
      </c>
      <c r="K1137">
        <v>395000</v>
      </c>
      <c r="L1137">
        <v>395000</v>
      </c>
      <c r="M1137">
        <v>395000</v>
      </c>
      <c r="N1137">
        <v>395000</v>
      </c>
      <c r="O1137">
        <v>100</v>
      </c>
      <c r="P1137">
        <v>0</v>
      </c>
      <c r="Q1137" t="s">
        <v>75</v>
      </c>
      <c r="R1137" t="s">
        <v>722</v>
      </c>
      <c r="S1137" t="s">
        <v>167</v>
      </c>
      <c r="T1137" t="s">
        <v>168</v>
      </c>
      <c r="U1137">
        <v>0</v>
      </c>
      <c r="V1137">
        <v>0</v>
      </c>
    </row>
    <row r="1138" spans="1:22">
      <c r="A1138">
        <v>11257</v>
      </c>
      <c r="B1138" t="s">
        <v>163</v>
      </c>
      <c r="C1138" t="s">
        <v>164</v>
      </c>
      <c r="D1138" t="s">
        <v>1127</v>
      </c>
      <c r="E1138">
        <v>1</v>
      </c>
      <c r="F1138" t="s">
        <v>166</v>
      </c>
      <c r="G1138" t="s">
        <v>73</v>
      </c>
      <c r="H1138">
        <v>5059205</v>
      </c>
      <c r="I1138" t="s">
        <v>1530</v>
      </c>
      <c r="J1138">
        <v>395000</v>
      </c>
      <c r="K1138">
        <v>395000</v>
      </c>
      <c r="L1138">
        <v>395000</v>
      </c>
      <c r="M1138">
        <v>395000</v>
      </c>
      <c r="N1138">
        <v>395000</v>
      </c>
      <c r="O1138">
        <v>100</v>
      </c>
      <c r="P1138">
        <v>0</v>
      </c>
      <c r="Q1138" t="s">
        <v>75</v>
      </c>
      <c r="R1138" t="s">
        <v>1574</v>
      </c>
      <c r="S1138" t="s">
        <v>167</v>
      </c>
      <c r="T1138" t="s">
        <v>168</v>
      </c>
      <c r="U1138">
        <v>0</v>
      </c>
      <c r="V1138">
        <v>0</v>
      </c>
    </row>
    <row r="1139" spans="1:22">
      <c r="A1139">
        <v>11259</v>
      </c>
      <c r="B1139" t="s">
        <v>163</v>
      </c>
      <c r="C1139" t="s">
        <v>164</v>
      </c>
      <c r="D1139" t="s">
        <v>1575</v>
      </c>
      <c r="E1139">
        <v>1</v>
      </c>
      <c r="F1139" t="s">
        <v>166</v>
      </c>
      <c r="G1139" t="s">
        <v>73</v>
      </c>
      <c r="H1139">
        <v>5059206</v>
      </c>
      <c r="I1139" t="s">
        <v>1530</v>
      </c>
      <c r="J1139">
        <v>395000</v>
      </c>
      <c r="K1139">
        <v>395000</v>
      </c>
      <c r="L1139">
        <v>395000</v>
      </c>
      <c r="M1139">
        <v>395000</v>
      </c>
      <c r="N1139">
        <v>395000</v>
      </c>
      <c r="O1139">
        <v>100</v>
      </c>
      <c r="P1139">
        <v>0</v>
      </c>
      <c r="Q1139" t="s">
        <v>75</v>
      </c>
      <c r="R1139" t="s">
        <v>179</v>
      </c>
      <c r="S1139" t="s">
        <v>167</v>
      </c>
      <c r="T1139" t="s">
        <v>168</v>
      </c>
      <c r="U1139">
        <v>0</v>
      </c>
      <c r="V1139">
        <v>0</v>
      </c>
    </row>
    <row r="1140" spans="1:22">
      <c r="A1140">
        <v>11261</v>
      </c>
      <c r="B1140" t="s">
        <v>163</v>
      </c>
      <c r="C1140" t="s">
        <v>164</v>
      </c>
      <c r="D1140" t="s">
        <v>1575</v>
      </c>
      <c r="E1140">
        <v>1</v>
      </c>
      <c r="F1140" t="s">
        <v>166</v>
      </c>
      <c r="G1140" t="s">
        <v>73</v>
      </c>
      <c r="H1140">
        <v>5059208</v>
      </c>
      <c r="I1140" t="s">
        <v>1530</v>
      </c>
      <c r="J1140">
        <v>395000</v>
      </c>
      <c r="K1140">
        <v>395000</v>
      </c>
      <c r="L1140">
        <v>395000</v>
      </c>
      <c r="M1140">
        <v>395000</v>
      </c>
      <c r="N1140">
        <v>395000</v>
      </c>
      <c r="O1140">
        <v>100</v>
      </c>
      <c r="P1140">
        <v>0</v>
      </c>
      <c r="Q1140" t="s">
        <v>75</v>
      </c>
      <c r="R1140" t="s">
        <v>1576</v>
      </c>
      <c r="S1140" t="s">
        <v>167</v>
      </c>
      <c r="T1140" t="s">
        <v>168</v>
      </c>
      <c r="U1140">
        <v>0</v>
      </c>
      <c r="V1140">
        <v>0</v>
      </c>
    </row>
    <row r="1141" spans="1:22">
      <c r="A1141">
        <v>11262</v>
      </c>
      <c r="B1141" t="s">
        <v>163</v>
      </c>
      <c r="C1141" t="s">
        <v>164</v>
      </c>
      <c r="D1141" t="s">
        <v>1575</v>
      </c>
      <c r="E1141">
        <v>1</v>
      </c>
      <c r="F1141" t="s">
        <v>166</v>
      </c>
      <c r="G1141" t="s">
        <v>73</v>
      </c>
      <c r="H1141">
        <v>5059209</v>
      </c>
      <c r="I1141" t="s">
        <v>1530</v>
      </c>
      <c r="J1141">
        <v>395000</v>
      </c>
      <c r="K1141">
        <v>395000</v>
      </c>
      <c r="L1141">
        <v>395000</v>
      </c>
      <c r="M1141">
        <v>395000</v>
      </c>
      <c r="N1141">
        <v>395000</v>
      </c>
      <c r="O1141">
        <v>100</v>
      </c>
      <c r="P1141">
        <v>0</v>
      </c>
      <c r="Q1141" t="s">
        <v>75</v>
      </c>
      <c r="R1141" t="s">
        <v>1577</v>
      </c>
      <c r="S1141" t="s">
        <v>167</v>
      </c>
      <c r="T1141" t="s">
        <v>168</v>
      </c>
      <c r="U1141">
        <v>0</v>
      </c>
      <c r="V1141">
        <v>0</v>
      </c>
    </row>
    <row r="1142" spans="1:22">
      <c r="A1142">
        <v>11265</v>
      </c>
      <c r="B1142" t="s">
        <v>163</v>
      </c>
      <c r="C1142" t="s">
        <v>164</v>
      </c>
      <c r="D1142" t="s">
        <v>1575</v>
      </c>
      <c r="E1142">
        <v>1</v>
      </c>
      <c r="F1142" t="s">
        <v>166</v>
      </c>
      <c r="G1142" t="s">
        <v>73</v>
      </c>
      <c r="H1142">
        <v>5059210</v>
      </c>
      <c r="I1142" t="s">
        <v>1530</v>
      </c>
      <c r="J1142">
        <v>395000</v>
      </c>
      <c r="K1142">
        <v>395000</v>
      </c>
      <c r="L1142">
        <v>395000</v>
      </c>
      <c r="M1142">
        <v>395000</v>
      </c>
      <c r="N1142">
        <v>395000</v>
      </c>
      <c r="O1142">
        <v>100</v>
      </c>
      <c r="P1142">
        <v>0</v>
      </c>
      <c r="Q1142" t="s">
        <v>75</v>
      </c>
      <c r="R1142" t="s">
        <v>1578</v>
      </c>
      <c r="S1142" t="s">
        <v>167</v>
      </c>
      <c r="T1142" t="s">
        <v>168</v>
      </c>
      <c r="U1142">
        <v>0</v>
      </c>
      <c r="V1142">
        <v>0</v>
      </c>
    </row>
    <row r="1143" spans="1:22">
      <c r="A1143">
        <v>11266</v>
      </c>
      <c r="B1143" t="s">
        <v>163</v>
      </c>
      <c r="C1143" t="s">
        <v>164</v>
      </c>
      <c r="D1143" t="s">
        <v>1229</v>
      </c>
      <c r="E1143">
        <v>1</v>
      </c>
      <c r="F1143" t="s">
        <v>166</v>
      </c>
      <c r="G1143" t="s">
        <v>73</v>
      </c>
      <c r="H1143">
        <v>5059211</v>
      </c>
      <c r="I1143" t="s">
        <v>1530</v>
      </c>
      <c r="J1143">
        <v>395000</v>
      </c>
      <c r="K1143">
        <v>395000</v>
      </c>
      <c r="L1143">
        <v>395000</v>
      </c>
      <c r="M1143">
        <v>395000</v>
      </c>
      <c r="N1143">
        <v>395000</v>
      </c>
      <c r="O1143">
        <v>100</v>
      </c>
      <c r="P1143">
        <v>0</v>
      </c>
      <c r="Q1143" t="s">
        <v>75</v>
      </c>
      <c r="R1143" t="s">
        <v>1579</v>
      </c>
      <c r="S1143" t="s">
        <v>167</v>
      </c>
      <c r="T1143" t="s">
        <v>168</v>
      </c>
      <c r="U1143">
        <v>0</v>
      </c>
      <c r="V1143">
        <v>0</v>
      </c>
    </row>
    <row r="1144" spans="1:22">
      <c r="A1144">
        <v>11267</v>
      </c>
      <c r="B1144" t="s">
        <v>163</v>
      </c>
      <c r="C1144" t="s">
        <v>164</v>
      </c>
      <c r="D1144" t="s">
        <v>1229</v>
      </c>
      <c r="E1144">
        <v>1</v>
      </c>
      <c r="F1144" t="s">
        <v>166</v>
      </c>
      <c r="G1144" t="s">
        <v>73</v>
      </c>
      <c r="H1144">
        <v>5059212</v>
      </c>
      <c r="I1144" t="s">
        <v>1530</v>
      </c>
      <c r="J1144">
        <v>395000</v>
      </c>
      <c r="K1144">
        <v>395000</v>
      </c>
      <c r="L1144">
        <v>395000</v>
      </c>
      <c r="M1144">
        <v>395000</v>
      </c>
      <c r="N1144">
        <v>395000</v>
      </c>
      <c r="O1144">
        <v>100</v>
      </c>
      <c r="P1144">
        <v>0</v>
      </c>
      <c r="Q1144" t="s">
        <v>75</v>
      </c>
      <c r="R1144" t="s">
        <v>1580</v>
      </c>
      <c r="S1144" t="s">
        <v>167</v>
      </c>
      <c r="T1144" t="s">
        <v>168</v>
      </c>
      <c r="U1144">
        <v>0</v>
      </c>
      <c r="V1144">
        <v>0</v>
      </c>
    </row>
    <row r="1145" spans="1:22">
      <c r="A1145">
        <v>11269</v>
      </c>
      <c r="B1145" t="s">
        <v>163</v>
      </c>
      <c r="C1145" t="s">
        <v>164</v>
      </c>
      <c r="D1145" t="s">
        <v>1127</v>
      </c>
      <c r="E1145">
        <v>1</v>
      </c>
      <c r="F1145" t="s">
        <v>166</v>
      </c>
      <c r="G1145" t="s">
        <v>73</v>
      </c>
      <c r="H1145">
        <v>5059213</v>
      </c>
      <c r="I1145" t="s">
        <v>1530</v>
      </c>
      <c r="J1145">
        <v>395000</v>
      </c>
      <c r="K1145">
        <v>395000</v>
      </c>
      <c r="L1145">
        <v>395000</v>
      </c>
      <c r="M1145">
        <v>395000</v>
      </c>
      <c r="N1145">
        <v>395000</v>
      </c>
      <c r="O1145">
        <v>100</v>
      </c>
      <c r="P1145">
        <v>0</v>
      </c>
      <c r="Q1145" t="s">
        <v>75</v>
      </c>
      <c r="R1145" t="s">
        <v>1581</v>
      </c>
      <c r="S1145" t="s">
        <v>167</v>
      </c>
      <c r="T1145" t="s">
        <v>168</v>
      </c>
      <c r="U1145">
        <v>0</v>
      </c>
      <c r="V1145">
        <v>0</v>
      </c>
    </row>
    <row r="1146" spans="1:22">
      <c r="A1146">
        <v>11270</v>
      </c>
      <c r="B1146" t="s">
        <v>163</v>
      </c>
      <c r="C1146" t="s">
        <v>164</v>
      </c>
      <c r="D1146" t="s">
        <v>1229</v>
      </c>
      <c r="E1146">
        <v>1</v>
      </c>
      <c r="F1146" t="s">
        <v>166</v>
      </c>
      <c r="G1146" t="s">
        <v>73</v>
      </c>
      <c r="H1146">
        <v>5059214</v>
      </c>
      <c r="I1146" t="s">
        <v>1530</v>
      </c>
      <c r="J1146">
        <v>395000</v>
      </c>
      <c r="K1146">
        <v>395000</v>
      </c>
      <c r="L1146">
        <v>395000</v>
      </c>
      <c r="M1146">
        <v>395000</v>
      </c>
      <c r="N1146">
        <v>395000</v>
      </c>
      <c r="O1146">
        <v>100</v>
      </c>
      <c r="P1146">
        <v>0</v>
      </c>
      <c r="Q1146" t="s">
        <v>75</v>
      </c>
      <c r="R1146" t="s">
        <v>1582</v>
      </c>
      <c r="S1146" t="s">
        <v>167</v>
      </c>
      <c r="T1146" t="s">
        <v>168</v>
      </c>
      <c r="U1146">
        <v>0</v>
      </c>
      <c r="V1146">
        <v>0</v>
      </c>
    </row>
    <row r="1147" spans="1:22">
      <c r="A1147">
        <v>11271</v>
      </c>
      <c r="B1147" t="s">
        <v>163</v>
      </c>
      <c r="C1147" t="s">
        <v>164</v>
      </c>
      <c r="D1147" t="s">
        <v>1336</v>
      </c>
      <c r="E1147">
        <v>1</v>
      </c>
      <c r="F1147" t="s">
        <v>166</v>
      </c>
      <c r="G1147" t="s">
        <v>73</v>
      </c>
      <c r="H1147">
        <v>5059215</v>
      </c>
      <c r="I1147" t="s">
        <v>1530</v>
      </c>
      <c r="J1147">
        <v>395000</v>
      </c>
      <c r="K1147">
        <v>395000</v>
      </c>
      <c r="L1147">
        <v>395000</v>
      </c>
      <c r="M1147">
        <v>395000</v>
      </c>
      <c r="N1147">
        <v>395000</v>
      </c>
      <c r="O1147">
        <v>100</v>
      </c>
      <c r="P1147">
        <v>0</v>
      </c>
      <c r="Q1147" t="s">
        <v>75</v>
      </c>
      <c r="R1147" t="s">
        <v>1583</v>
      </c>
      <c r="S1147" t="s">
        <v>167</v>
      </c>
      <c r="T1147" t="s">
        <v>168</v>
      </c>
      <c r="U1147">
        <v>0</v>
      </c>
      <c r="V1147">
        <v>0</v>
      </c>
    </row>
    <row r="1148" spans="1:22">
      <c r="A1148">
        <v>11153</v>
      </c>
      <c r="B1148" t="s">
        <v>108</v>
      </c>
      <c r="C1148" t="s">
        <v>109</v>
      </c>
      <c r="D1148" t="s">
        <v>1530</v>
      </c>
      <c r="E1148">
        <v>0.5</v>
      </c>
      <c r="F1148" t="s">
        <v>144</v>
      </c>
      <c r="G1148" t="s">
        <v>73</v>
      </c>
      <c r="H1148">
        <v>5059254</v>
      </c>
      <c r="I1148" t="s">
        <v>1530</v>
      </c>
      <c r="J1148">
        <v>19950</v>
      </c>
      <c r="K1148">
        <v>39900</v>
      </c>
      <c r="L1148">
        <v>19950</v>
      </c>
      <c r="M1148">
        <v>25248.037899999999</v>
      </c>
      <c r="N1148">
        <v>12624.01895</v>
      </c>
      <c r="O1148">
        <v>100</v>
      </c>
      <c r="P1148">
        <v>0</v>
      </c>
      <c r="Q1148" t="s">
        <v>75</v>
      </c>
      <c r="R1148" t="s">
        <v>1584</v>
      </c>
      <c r="S1148" t="s">
        <v>88</v>
      </c>
      <c r="T1148" t="s">
        <v>110</v>
      </c>
      <c r="U1148">
        <v>0</v>
      </c>
      <c r="V1148">
        <v>0</v>
      </c>
    </row>
    <row r="1149" spans="1:22">
      <c r="A1149">
        <v>11153</v>
      </c>
      <c r="B1149" t="s">
        <v>1067</v>
      </c>
      <c r="C1149" t="s">
        <v>127</v>
      </c>
      <c r="D1149" t="s">
        <v>1530</v>
      </c>
      <c r="E1149">
        <v>1</v>
      </c>
      <c r="F1149" t="s">
        <v>206</v>
      </c>
      <c r="G1149" t="s">
        <v>73</v>
      </c>
      <c r="H1149">
        <v>5059256</v>
      </c>
      <c r="I1149" t="s">
        <v>1530</v>
      </c>
      <c r="J1149">
        <v>40200</v>
      </c>
      <c r="K1149">
        <v>40200</v>
      </c>
      <c r="L1149">
        <v>25091</v>
      </c>
      <c r="M1149">
        <v>25091.386900000001</v>
      </c>
      <c r="N1149">
        <v>25091.386900000001</v>
      </c>
      <c r="O1149">
        <v>100</v>
      </c>
      <c r="P1149">
        <v>0</v>
      </c>
      <c r="Q1149" t="s">
        <v>75</v>
      </c>
      <c r="R1149" t="s">
        <v>1584</v>
      </c>
      <c r="S1149" t="s">
        <v>88</v>
      </c>
      <c r="T1149" t="s">
        <v>128</v>
      </c>
      <c r="U1149">
        <v>0</v>
      </c>
      <c r="V1149">
        <v>0</v>
      </c>
    </row>
    <row r="1150" spans="1:22">
      <c r="A1150">
        <v>11153</v>
      </c>
      <c r="B1150" t="s">
        <v>148</v>
      </c>
      <c r="C1150" t="s">
        <v>106</v>
      </c>
      <c r="D1150" t="s">
        <v>1530</v>
      </c>
      <c r="E1150">
        <v>1</v>
      </c>
      <c r="F1150" t="s">
        <v>144</v>
      </c>
      <c r="G1150" t="s">
        <v>73</v>
      </c>
      <c r="H1150">
        <v>5059254</v>
      </c>
      <c r="I1150" t="s">
        <v>1530</v>
      </c>
      <c r="J1150">
        <v>43900</v>
      </c>
      <c r="K1150">
        <v>43900</v>
      </c>
      <c r="L1150">
        <v>43900</v>
      </c>
      <c r="M1150">
        <v>27594.214100000001</v>
      </c>
      <c r="N1150">
        <v>27594.214100000001</v>
      </c>
      <c r="O1150">
        <v>100</v>
      </c>
      <c r="P1150">
        <v>0</v>
      </c>
      <c r="Q1150" t="s">
        <v>75</v>
      </c>
      <c r="R1150" t="s">
        <v>1584</v>
      </c>
      <c r="S1150" t="s">
        <v>88</v>
      </c>
      <c r="T1150" t="s">
        <v>130</v>
      </c>
      <c r="U1150">
        <v>0</v>
      </c>
      <c r="V1150">
        <v>0</v>
      </c>
    </row>
    <row r="1151" spans="1:22">
      <c r="A1151">
        <v>11153</v>
      </c>
      <c r="B1151" t="s">
        <v>1585</v>
      </c>
      <c r="C1151" t="s">
        <v>1586</v>
      </c>
      <c r="D1151" t="s">
        <v>1530</v>
      </c>
      <c r="E1151">
        <v>1</v>
      </c>
      <c r="F1151" t="s">
        <v>144</v>
      </c>
      <c r="G1151" t="s">
        <v>73</v>
      </c>
      <c r="H1151">
        <v>5059254</v>
      </c>
      <c r="I1151" t="s">
        <v>1530</v>
      </c>
      <c r="J1151">
        <v>133000</v>
      </c>
      <c r="K1151">
        <v>133000</v>
      </c>
      <c r="L1151">
        <v>133000</v>
      </c>
      <c r="M1151">
        <v>92918</v>
      </c>
      <c r="N1151">
        <v>92918</v>
      </c>
      <c r="O1151">
        <v>100</v>
      </c>
      <c r="P1151">
        <v>0</v>
      </c>
      <c r="Q1151" t="s">
        <v>75</v>
      </c>
      <c r="R1151" t="s">
        <v>1584</v>
      </c>
      <c r="S1151" t="s">
        <v>88</v>
      </c>
      <c r="T1151" t="s">
        <v>130</v>
      </c>
      <c r="U1151">
        <v>0</v>
      </c>
      <c r="V1151">
        <v>0</v>
      </c>
    </row>
    <row r="1152" spans="1:22">
      <c r="A1152">
        <v>11153</v>
      </c>
      <c r="B1152" t="s">
        <v>134</v>
      </c>
      <c r="C1152" t="s">
        <v>135</v>
      </c>
      <c r="D1152" t="s">
        <v>1530</v>
      </c>
      <c r="E1152">
        <v>8</v>
      </c>
      <c r="F1152" t="s">
        <v>206</v>
      </c>
      <c r="G1152" t="s">
        <v>73</v>
      </c>
      <c r="H1152">
        <v>5059256</v>
      </c>
      <c r="I1152" t="s">
        <v>1530</v>
      </c>
      <c r="J1152">
        <v>185600</v>
      </c>
      <c r="K1152">
        <v>23200</v>
      </c>
      <c r="L1152">
        <v>54400</v>
      </c>
      <c r="M1152">
        <v>6800</v>
      </c>
      <c r="N1152">
        <v>54400</v>
      </c>
      <c r="O1152">
        <v>100</v>
      </c>
      <c r="P1152">
        <v>0</v>
      </c>
      <c r="Q1152" t="s">
        <v>75</v>
      </c>
      <c r="R1152" t="s">
        <v>1584</v>
      </c>
      <c r="S1152" t="s">
        <v>88</v>
      </c>
      <c r="T1152" t="s">
        <v>136</v>
      </c>
      <c r="U1152">
        <v>0</v>
      </c>
      <c r="V1152">
        <v>0</v>
      </c>
    </row>
    <row r="1153" spans="1:22">
      <c r="A1153">
        <v>11272</v>
      </c>
      <c r="B1153" t="s">
        <v>163</v>
      </c>
      <c r="C1153" t="s">
        <v>164</v>
      </c>
      <c r="D1153" t="s">
        <v>1336</v>
      </c>
      <c r="E1153">
        <v>1</v>
      </c>
      <c r="F1153" t="s">
        <v>166</v>
      </c>
      <c r="G1153" t="s">
        <v>73</v>
      </c>
      <c r="H1153">
        <v>5059216</v>
      </c>
      <c r="I1153" t="s">
        <v>1530</v>
      </c>
      <c r="J1153">
        <v>395000</v>
      </c>
      <c r="K1153">
        <v>395000</v>
      </c>
      <c r="L1153">
        <v>395000</v>
      </c>
      <c r="M1153">
        <v>395000</v>
      </c>
      <c r="N1153">
        <v>395000</v>
      </c>
      <c r="O1153">
        <v>100</v>
      </c>
      <c r="P1153">
        <v>0</v>
      </c>
      <c r="Q1153" t="s">
        <v>75</v>
      </c>
      <c r="R1153" t="s">
        <v>1587</v>
      </c>
      <c r="S1153" t="s">
        <v>167</v>
      </c>
      <c r="T1153" t="s">
        <v>168</v>
      </c>
      <c r="U1153">
        <v>0</v>
      </c>
      <c r="V1153">
        <v>0</v>
      </c>
    </row>
    <row r="1154" spans="1:22">
      <c r="A1154">
        <v>11273</v>
      </c>
      <c r="B1154" t="s">
        <v>163</v>
      </c>
      <c r="C1154" t="s">
        <v>164</v>
      </c>
      <c r="D1154" t="s">
        <v>1336</v>
      </c>
      <c r="E1154">
        <v>1</v>
      </c>
      <c r="F1154" t="s">
        <v>166</v>
      </c>
      <c r="G1154" t="s">
        <v>73</v>
      </c>
      <c r="H1154">
        <v>5059217</v>
      </c>
      <c r="I1154" t="s">
        <v>1530</v>
      </c>
      <c r="J1154">
        <v>395000</v>
      </c>
      <c r="K1154">
        <v>395000</v>
      </c>
      <c r="L1154">
        <v>395000</v>
      </c>
      <c r="M1154">
        <v>395000</v>
      </c>
      <c r="N1154">
        <v>395000</v>
      </c>
      <c r="O1154">
        <v>100</v>
      </c>
      <c r="P1154">
        <v>0</v>
      </c>
      <c r="Q1154" t="s">
        <v>75</v>
      </c>
      <c r="R1154" t="s">
        <v>1588</v>
      </c>
      <c r="S1154" t="s">
        <v>167</v>
      </c>
      <c r="T1154" t="s">
        <v>168</v>
      </c>
      <c r="U1154">
        <v>0</v>
      </c>
      <c r="V1154">
        <v>0</v>
      </c>
    </row>
    <row r="1155" spans="1:22">
      <c r="A1155">
        <v>11296</v>
      </c>
      <c r="B1155" t="s">
        <v>1589</v>
      </c>
      <c r="C1155" t="s">
        <v>677</v>
      </c>
      <c r="D1155" t="s">
        <v>1530</v>
      </c>
      <c r="E1155">
        <v>2</v>
      </c>
      <c r="F1155" t="s">
        <v>160</v>
      </c>
      <c r="G1155" t="s">
        <v>73</v>
      </c>
      <c r="H1155">
        <v>4008928</v>
      </c>
      <c r="I1155" t="s">
        <v>1530</v>
      </c>
      <c r="J1155">
        <v>392000</v>
      </c>
      <c r="K1155">
        <v>196000</v>
      </c>
      <c r="L1155">
        <v>253440</v>
      </c>
      <c r="M1155">
        <v>126720</v>
      </c>
      <c r="N1155">
        <v>253440</v>
      </c>
      <c r="O1155">
        <v>100</v>
      </c>
      <c r="P1155">
        <v>0</v>
      </c>
      <c r="Q1155" t="s">
        <v>75</v>
      </c>
      <c r="R1155" t="s">
        <v>161</v>
      </c>
      <c r="S1155" t="s">
        <v>184</v>
      </c>
      <c r="T1155" t="s">
        <v>245</v>
      </c>
      <c r="U1155">
        <v>0</v>
      </c>
      <c r="V1155">
        <v>0</v>
      </c>
    </row>
    <row r="1156" spans="1:22">
      <c r="A1156">
        <v>11297</v>
      </c>
      <c r="B1156" t="s">
        <v>543</v>
      </c>
      <c r="C1156" t="s">
        <v>544</v>
      </c>
      <c r="D1156" t="s">
        <v>254</v>
      </c>
      <c r="E1156">
        <v>2</v>
      </c>
      <c r="F1156" t="s">
        <v>120</v>
      </c>
      <c r="G1156" t="s">
        <v>73</v>
      </c>
      <c r="H1156">
        <v>5059235</v>
      </c>
      <c r="I1156" t="s">
        <v>1530</v>
      </c>
      <c r="J1156">
        <v>32000</v>
      </c>
      <c r="K1156">
        <v>16000</v>
      </c>
      <c r="L1156">
        <v>32000</v>
      </c>
      <c r="M1156">
        <v>12160.069</v>
      </c>
      <c r="N1156">
        <v>24320.137999999999</v>
      </c>
      <c r="O1156">
        <v>100</v>
      </c>
      <c r="P1156">
        <v>0</v>
      </c>
      <c r="Q1156" t="s">
        <v>75</v>
      </c>
      <c r="R1156" t="s">
        <v>121</v>
      </c>
      <c r="S1156" t="s">
        <v>184</v>
      </c>
      <c r="T1156" t="s">
        <v>545</v>
      </c>
      <c r="U1156">
        <v>0</v>
      </c>
      <c r="V1156">
        <v>0</v>
      </c>
    </row>
    <row r="1157" spans="1:22">
      <c r="A1157">
        <v>63688</v>
      </c>
      <c r="B1157" t="s">
        <v>696</v>
      </c>
      <c r="C1157" t="s">
        <v>79</v>
      </c>
      <c r="D1157" t="s">
        <v>724</v>
      </c>
      <c r="E1157">
        <v>1</v>
      </c>
      <c r="F1157" t="s">
        <v>72</v>
      </c>
      <c r="G1157" t="s">
        <v>340</v>
      </c>
      <c r="H1157">
        <v>7006076</v>
      </c>
      <c r="I1157" t="s">
        <v>1530</v>
      </c>
      <c r="J1157">
        <v>-62200</v>
      </c>
      <c r="K1157">
        <v>62200</v>
      </c>
      <c r="L1157">
        <v>-40905</v>
      </c>
      <c r="M1157">
        <v>42674.666700000002</v>
      </c>
      <c r="N1157">
        <v>-42674.666700000002</v>
      </c>
      <c r="O1157">
        <v>100</v>
      </c>
      <c r="P1157">
        <v>19</v>
      </c>
      <c r="Q1157" t="s">
        <v>75</v>
      </c>
      <c r="R1157" t="s">
        <v>1505</v>
      </c>
      <c r="S1157" t="s">
        <v>195</v>
      </c>
      <c r="T1157" t="s">
        <v>80</v>
      </c>
      <c r="U1157">
        <v>0</v>
      </c>
      <c r="V1157">
        <v>0</v>
      </c>
    </row>
    <row r="1158" spans="1:22">
      <c r="A1158">
        <v>63688</v>
      </c>
      <c r="B1158" t="s">
        <v>1506</v>
      </c>
      <c r="C1158" t="s">
        <v>79</v>
      </c>
      <c r="D1158" t="s">
        <v>724</v>
      </c>
      <c r="E1158">
        <v>1</v>
      </c>
      <c r="F1158" t="s">
        <v>72</v>
      </c>
      <c r="G1158" t="s">
        <v>340</v>
      </c>
      <c r="H1158">
        <v>7006076</v>
      </c>
      <c r="I1158" t="s">
        <v>1530</v>
      </c>
      <c r="J1158">
        <v>-231000</v>
      </c>
      <c r="K1158">
        <v>231000</v>
      </c>
      <c r="L1158">
        <v>-181440</v>
      </c>
      <c r="M1158">
        <v>181440</v>
      </c>
      <c r="N1158">
        <v>-181440</v>
      </c>
      <c r="O1158">
        <v>100</v>
      </c>
      <c r="P1158">
        <v>19</v>
      </c>
      <c r="Q1158" t="s">
        <v>75</v>
      </c>
      <c r="R1158" t="s">
        <v>1505</v>
      </c>
      <c r="S1158" t="s">
        <v>195</v>
      </c>
      <c r="T1158" t="s">
        <v>80</v>
      </c>
      <c r="U1158">
        <v>0</v>
      </c>
      <c r="V1158">
        <v>0</v>
      </c>
    </row>
    <row r="1159" spans="1:22">
      <c r="A1159">
        <v>63688</v>
      </c>
      <c r="B1159" t="s">
        <v>387</v>
      </c>
      <c r="C1159" t="s">
        <v>82</v>
      </c>
      <c r="D1159" t="s">
        <v>724</v>
      </c>
      <c r="E1159">
        <v>1</v>
      </c>
      <c r="F1159" t="s">
        <v>72</v>
      </c>
      <c r="G1159" t="s">
        <v>340</v>
      </c>
      <c r="H1159">
        <v>7006076</v>
      </c>
      <c r="I1159" t="s">
        <v>1530</v>
      </c>
      <c r="J1159">
        <v>-399000</v>
      </c>
      <c r="K1159">
        <v>399000</v>
      </c>
      <c r="L1159">
        <v>-312660</v>
      </c>
      <c r="M1159">
        <v>318180.50589999999</v>
      </c>
      <c r="N1159">
        <v>-318180.50589999999</v>
      </c>
      <c r="O1159">
        <v>100</v>
      </c>
      <c r="P1159">
        <v>19</v>
      </c>
      <c r="Q1159" t="s">
        <v>75</v>
      </c>
      <c r="R1159" t="s">
        <v>1505</v>
      </c>
      <c r="S1159" t="s">
        <v>195</v>
      </c>
      <c r="T1159" t="s">
        <v>77</v>
      </c>
      <c r="U1159">
        <v>0</v>
      </c>
      <c r="V1159">
        <v>0</v>
      </c>
    </row>
    <row r="1160" spans="1:22">
      <c r="A1160">
        <v>63688</v>
      </c>
      <c r="B1160" t="s">
        <v>90</v>
      </c>
      <c r="C1160" t="s">
        <v>91</v>
      </c>
      <c r="D1160" t="s">
        <v>724</v>
      </c>
      <c r="E1160">
        <v>1</v>
      </c>
      <c r="F1160" t="s">
        <v>72</v>
      </c>
      <c r="G1160" t="s">
        <v>340</v>
      </c>
      <c r="H1160">
        <v>7006076</v>
      </c>
      <c r="I1160" t="s">
        <v>1530</v>
      </c>
      <c r="J1160">
        <v>-155000</v>
      </c>
      <c r="K1160">
        <v>155000</v>
      </c>
      <c r="L1160">
        <v>-121500</v>
      </c>
      <c r="M1160">
        <v>114179.1642</v>
      </c>
      <c r="N1160">
        <v>-114179.1642</v>
      </c>
      <c r="O1160">
        <v>100</v>
      </c>
      <c r="P1160">
        <v>19</v>
      </c>
      <c r="Q1160" t="s">
        <v>75</v>
      </c>
      <c r="R1160" t="s">
        <v>1505</v>
      </c>
      <c r="S1160" t="s">
        <v>195</v>
      </c>
      <c r="T1160" t="s">
        <v>92</v>
      </c>
      <c r="U1160">
        <v>0</v>
      </c>
      <c r="V1160">
        <v>0</v>
      </c>
    </row>
    <row r="1161" spans="1:22">
      <c r="A1161">
        <v>63688</v>
      </c>
      <c r="B1161" t="s">
        <v>564</v>
      </c>
      <c r="C1161" t="s">
        <v>71</v>
      </c>
      <c r="D1161" t="s">
        <v>724</v>
      </c>
      <c r="E1161">
        <v>1</v>
      </c>
      <c r="F1161" t="s">
        <v>72</v>
      </c>
      <c r="G1161" t="s">
        <v>340</v>
      </c>
      <c r="H1161">
        <v>7006076</v>
      </c>
      <c r="I1161" t="s">
        <v>1530</v>
      </c>
      <c r="J1161">
        <v>-4106000</v>
      </c>
      <c r="K1161">
        <v>4106000</v>
      </c>
      <c r="L1161">
        <v>-3617250</v>
      </c>
      <c r="M1161">
        <v>3408070.9388000001</v>
      </c>
      <c r="N1161">
        <v>-3408070.9388000001</v>
      </c>
      <c r="O1161">
        <v>100</v>
      </c>
      <c r="P1161">
        <v>9</v>
      </c>
      <c r="Q1161" t="s">
        <v>75</v>
      </c>
      <c r="R1161" t="s">
        <v>1505</v>
      </c>
      <c r="S1161" t="s">
        <v>195</v>
      </c>
      <c r="T1161" t="s">
        <v>77</v>
      </c>
      <c r="U1161">
        <v>0</v>
      </c>
      <c r="V1161">
        <v>0</v>
      </c>
    </row>
    <row r="1162" spans="1:22">
      <c r="A1162">
        <v>63688</v>
      </c>
      <c r="B1162" t="s">
        <v>83</v>
      </c>
      <c r="C1162" t="s">
        <v>84</v>
      </c>
      <c r="D1162" t="s">
        <v>724</v>
      </c>
      <c r="E1162">
        <v>1</v>
      </c>
      <c r="F1162" t="s">
        <v>72</v>
      </c>
      <c r="G1162" t="s">
        <v>340</v>
      </c>
      <c r="H1162">
        <v>7006076</v>
      </c>
      <c r="I1162" t="s">
        <v>1530</v>
      </c>
      <c r="J1162">
        <v>-8600</v>
      </c>
      <c r="K1162">
        <v>8600</v>
      </c>
      <c r="L1162">
        <v>-1053</v>
      </c>
      <c r="M1162">
        <v>4287.2627000000002</v>
      </c>
      <c r="N1162">
        <v>-4287.2627000000002</v>
      </c>
      <c r="O1162">
        <v>100</v>
      </c>
      <c r="P1162">
        <v>19</v>
      </c>
      <c r="Q1162" t="s">
        <v>75</v>
      </c>
      <c r="R1162" t="s">
        <v>1505</v>
      </c>
      <c r="S1162" t="s">
        <v>195</v>
      </c>
      <c r="T1162" t="s">
        <v>85</v>
      </c>
      <c r="U1162">
        <v>0</v>
      </c>
      <c r="V1162">
        <v>0</v>
      </c>
    </row>
    <row r="1163" spans="1:22">
      <c r="A1163">
        <v>63688</v>
      </c>
      <c r="B1163" t="s">
        <v>696</v>
      </c>
      <c r="C1163" t="s">
        <v>79</v>
      </c>
      <c r="D1163" t="s">
        <v>724</v>
      </c>
      <c r="E1163">
        <v>1</v>
      </c>
      <c r="F1163" t="s">
        <v>72</v>
      </c>
      <c r="G1163" t="s">
        <v>73</v>
      </c>
      <c r="H1163">
        <v>5059236</v>
      </c>
      <c r="I1163" t="s">
        <v>1530</v>
      </c>
      <c r="J1163">
        <v>62200</v>
      </c>
      <c r="K1163">
        <v>62200</v>
      </c>
      <c r="L1163">
        <v>40905</v>
      </c>
      <c r="M1163">
        <v>42674.666700000002</v>
      </c>
      <c r="N1163">
        <v>42674.666700000002</v>
      </c>
      <c r="O1163">
        <v>100</v>
      </c>
      <c r="P1163">
        <v>19</v>
      </c>
      <c r="Q1163" t="s">
        <v>75</v>
      </c>
      <c r="R1163" t="s">
        <v>1505</v>
      </c>
      <c r="S1163" t="s">
        <v>195</v>
      </c>
      <c r="T1163" t="s">
        <v>80</v>
      </c>
      <c r="U1163">
        <v>0</v>
      </c>
      <c r="V1163">
        <v>0</v>
      </c>
    </row>
    <row r="1164" spans="1:22">
      <c r="A1164">
        <v>63688</v>
      </c>
      <c r="B1164" t="s">
        <v>1506</v>
      </c>
      <c r="C1164" t="s">
        <v>79</v>
      </c>
      <c r="D1164" t="s">
        <v>724</v>
      </c>
      <c r="E1164">
        <v>1</v>
      </c>
      <c r="F1164" t="s">
        <v>72</v>
      </c>
      <c r="G1164" t="s">
        <v>73</v>
      </c>
      <c r="H1164">
        <v>5059236</v>
      </c>
      <c r="I1164" t="s">
        <v>1530</v>
      </c>
      <c r="J1164">
        <v>231000</v>
      </c>
      <c r="K1164">
        <v>231000</v>
      </c>
      <c r="L1164">
        <v>181440</v>
      </c>
      <c r="M1164">
        <v>181440</v>
      </c>
      <c r="N1164">
        <v>181440</v>
      </c>
      <c r="O1164">
        <v>100</v>
      </c>
      <c r="P1164">
        <v>19</v>
      </c>
      <c r="Q1164" t="s">
        <v>75</v>
      </c>
      <c r="R1164" t="s">
        <v>1505</v>
      </c>
      <c r="S1164" t="s">
        <v>195</v>
      </c>
      <c r="T1164" t="s">
        <v>80</v>
      </c>
      <c r="U1164">
        <v>0</v>
      </c>
      <c r="V1164">
        <v>0</v>
      </c>
    </row>
    <row r="1165" spans="1:22">
      <c r="A1165">
        <v>63688</v>
      </c>
      <c r="B1165" t="s">
        <v>387</v>
      </c>
      <c r="C1165" t="s">
        <v>82</v>
      </c>
      <c r="D1165" t="s">
        <v>724</v>
      </c>
      <c r="E1165">
        <v>1</v>
      </c>
      <c r="F1165" t="s">
        <v>72</v>
      </c>
      <c r="G1165" t="s">
        <v>73</v>
      </c>
      <c r="H1165">
        <v>5059236</v>
      </c>
      <c r="I1165" t="s">
        <v>1530</v>
      </c>
      <c r="J1165">
        <v>399000</v>
      </c>
      <c r="K1165">
        <v>399000</v>
      </c>
      <c r="L1165">
        <v>312660</v>
      </c>
      <c r="M1165">
        <v>318180.50589999999</v>
      </c>
      <c r="N1165">
        <v>318180.50589999999</v>
      </c>
      <c r="O1165">
        <v>100</v>
      </c>
      <c r="P1165">
        <v>19</v>
      </c>
      <c r="Q1165" t="s">
        <v>75</v>
      </c>
      <c r="R1165" t="s">
        <v>1505</v>
      </c>
      <c r="S1165" t="s">
        <v>195</v>
      </c>
      <c r="T1165" t="s">
        <v>77</v>
      </c>
      <c r="U1165">
        <v>0</v>
      </c>
      <c r="V1165">
        <v>0</v>
      </c>
    </row>
    <row r="1166" spans="1:22">
      <c r="A1166">
        <v>63688</v>
      </c>
      <c r="B1166" t="s">
        <v>90</v>
      </c>
      <c r="C1166" t="s">
        <v>91</v>
      </c>
      <c r="D1166" t="s">
        <v>724</v>
      </c>
      <c r="E1166">
        <v>1</v>
      </c>
      <c r="F1166" t="s">
        <v>72</v>
      </c>
      <c r="G1166" t="s">
        <v>73</v>
      </c>
      <c r="H1166">
        <v>5059236</v>
      </c>
      <c r="I1166" t="s">
        <v>1530</v>
      </c>
      <c r="J1166">
        <v>155000</v>
      </c>
      <c r="K1166">
        <v>155000</v>
      </c>
      <c r="L1166">
        <v>121500</v>
      </c>
      <c r="M1166">
        <v>114179.1642</v>
      </c>
      <c r="N1166">
        <v>114179.1642</v>
      </c>
      <c r="O1166">
        <v>100</v>
      </c>
      <c r="P1166">
        <v>19</v>
      </c>
      <c r="Q1166" t="s">
        <v>75</v>
      </c>
      <c r="R1166" t="s">
        <v>1505</v>
      </c>
      <c r="S1166" t="s">
        <v>195</v>
      </c>
      <c r="T1166" t="s">
        <v>92</v>
      </c>
      <c r="U1166">
        <v>0</v>
      </c>
      <c r="V1166">
        <v>0</v>
      </c>
    </row>
    <row r="1167" spans="1:22">
      <c r="A1167">
        <v>63688</v>
      </c>
      <c r="B1167" t="s">
        <v>564</v>
      </c>
      <c r="C1167" t="s">
        <v>71</v>
      </c>
      <c r="D1167" t="s">
        <v>724</v>
      </c>
      <c r="E1167">
        <v>1</v>
      </c>
      <c r="F1167" t="s">
        <v>72</v>
      </c>
      <c r="G1167" t="s">
        <v>73</v>
      </c>
      <c r="H1167">
        <v>5059236</v>
      </c>
      <c r="I1167" t="s">
        <v>1530</v>
      </c>
      <c r="J1167">
        <v>4106000</v>
      </c>
      <c r="K1167">
        <v>4106000</v>
      </c>
      <c r="L1167">
        <v>3617250</v>
      </c>
      <c r="M1167">
        <v>3408070.9388000001</v>
      </c>
      <c r="N1167">
        <v>3408070.9388000001</v>
      </c>
      <c r="O1167">
        <v>100</v>
      </c>
      <c r="P1167">
        <v>9</v>
      </c>
      <c r="Q1167" t="s">
        <v>75</v>
      </c>
      <c r="R1167" t="s">
        <v>1505</v>
      </c>
      <c r="S1167" t="s">
        <v>195</v>
      </c>
      <c r="T1167" t="s">
        <v>77</v>
      </c>
      <c r="U1167">
        <v>0</v>
      </c>
      <c r="V1167">
        <v>0</v>
      </c>
    </row>
    <row r="1168" spans="1:22">
      <c r="A1168">
        <v>63688</v>
      </c>
      <c r="B1168" t="s">
        <v>83</v>
      </c>
      <c r="C1168" t="s">
        <v>84</v>
      </c>
      <c r="D1168" t="s">
        <v>724</v>
      </c>
      <c r="E1168">
        <v>1</v>
      </c>
      <c r="F1168" t="s">
        <v>72</v>
      </c>
      <c r="G1168" t="s">
        <v>73</v>
      </c>
      <c r="H1168">
        <v>5059236</v>
      </c>
      <c r="I1168" t="s">
        <v>1530</v>
      </c>
      <c r="J1168">
        <v>8600</v>
      </c>
      <c r="K1168">
        <v>8600</v>
      </c>
      <c r="L1168">
        <v>1053</v>
      </c>
      <c r="M1168">
        <v>4287.2627000000002</v>
      </c>
      <c r="N1168">
        <v>4287.2627000000002</v>
      </c>
      <c r="O1168">
        <v>100</v>
      </c>
      <c r="P1168">
        <v>19</v>
      </c>
      <c r="Q1168" t="s">
        <v>75</v>
      </c>
      <c r="R1168" t="s">
        <v>1505</v>
      </c>
      <c r="S1168" t="s">
        <v>195</v>
      </c>
      <c r="T1168" t="s">
        <v>85</v>
      </c>
      <c r="U1168">
        <v>0</v>
      </c>
      <c r="V1168">
        <v>0</v>
      </c>
    </row>
    <row r="1169" spans="1:22">
      <c r="A1169">
        <v>64853</v>
      </c>
      <c r="B1169" t="s">
        <v>564</v>
      </c>
      <c r="C1169" t="s">
        <v>71</v>
      </c>
      <c r="D1169" t="s">
        <v>211</v>
      </c>
      <c r="E1169">
        <v>1</v>
      </c>
      <c r="F1169" t="s">
        <v>72</v>
      </c>
      <c r="G1169" t="s">
        <v>340</v>
      </c>
      <c r="H1169">
        <v>7006079</v>
      </c>
      <c r="I1169" t="s">
        <v>1530</v>
      </c>
      <c r="J1169">
        <v>-4106000</v>
      </c>
      <c r="K1169">
        <v>4106000</v>
      </c>
      <c r="L1169">
        <v>-3617250</v>
      </c>
      <c r="M1169">
        <v>3408070.9388000001</v>
      </c>
      <c r="N1169">
        <v>-3408070.9388000001</v>
      </c>
      <c r="O1169">
        <v>100</v>
      </c>
      <c r="P1169">
        <v>9</v>
      </c>
      <c r="Q1169" t="s">
        <v>75</v>
      </c>
      <c r="R1169" t="s">
        <v>1533</v>
      </c>
      <c r="S1169" t="s">
        <v>195</v>
      </c>
      <c r="T1169" t="s">
        <v>77</v>
      </c>
      <c r="U1169">
        <v>0</v>
      </c>
      <c r="V1169">
        <v>0</v>
      </c>
    </row>
    <row r="1170" spans="1:22">
      <c r="A1170">
        <v>64853</v>
      </c>
      <c r="B1170" t="s">
        <v>90</v>
      </c>
      <c r="C1170" t="s">
        <v>91</v>
      </c>
      <c r="D1170" t="s">
        <v>211</v>
      </c>
      <c r="E1170">
        <v>1</v>
      </c>
      <c r="F1170" t="s">
        <v>72</v>
      </c>
      <c r="G1170" t="s">
        <v>340</v>
      </c>
      <c r="H1170">
        <v>7006079</v>
      </c>
      <c r="I1170" t="s">
        <v>1530</v>
      </c>
      <c r="J1170">
        <v>-155000</v>
      </c>
      <c r="K1170">
        <v>155000</v>
      </c>
      <c r="L1170">
        <v>-121500</v>
      </c>
      <c r="M1170">
        <v>114179.1642</v>
      </c>
      <c r="N1170">
        <v>-114179.1642</v>
      </c>
      <c r="O1170">
        <v>100</v>
      </c>
      <c r="P1170">
        <v>19</v>
      </c>
      <c r="Q1170" t="s">
        <v>75</v>
      </c>
      <c r="R1170" t="s">
        <v>1533</v>
      </c>
      <c r="S1170" t="s">
        <v>195</v>
      </c>
      <c r="T1170" t="s">
        <v>92</v>
      </c>
      <c r="U1170">
        <v>0</v>
      </c>
      <c r="V1170">
        <v>0</v>
      </c>
    </row>
    <row r="1171" spans="1:22">
      <c r="A1171">
        <v>64853</v>
      </c>
      <c r="B1171" t="s">
        <v>565</v>
      </c>
      <c r="C1171" t="s">
        <v>79</v>
      </c>
      <c r="D1171" t="s">
        <v>211</v>
      </c>
      <c r="E1171">
        <v>1</v>
      </c>
      <c r="F1171" t="s">
        <v>72</v>
      </c>
      <c r="G1171" t="s">
        <v>340</v>
      </c>
      <c r="H1171">
        <v>7006079</v>
      </c>
      <c r="I1171" t="s">
        <v>1530</v>
      </c>
      <c r="J1171">
        <v>-303000</v>
      </c>
      <c r="K1171">
        <v>303000</v>
      </c>
      <c r="L1171">
        <v>-199260</v>
      </c>
      <c r="M1171">
        <v>235263.64290000001</v>
      </c>
      <c r="N1171">
        <v>-235263.64290000001</v>
      </c>
      <c r="O1171">
        <v>100</v>
      </c>
      <c r="P1171">
        <v>19</v>
      </c>
      <c r="Q1171" t="s">
        <v>75</v>
      </c>
      <c r="R1171" t="s">
        <v>1533</v>
      </c>
      <c r="S1171" t="s">
        <v>195</v>
      </c>
      <c r="T1171" t="s">
        <v>80</v>
      </c>
      <c r="U1171">
        <v>0</v>
      </c>
      <c r="V1171">
        <v>0</v>
      </c>
    </row>
    <row r="1172" spans="1:22">
      <c r="A1172">
        <v>64853</v>
      </c>
      <c r="B1172" t="s">
        <v>387</v>
      </c>
      <c r="C1172" t="s">
        <v>82</v>
      </c>
      <c r="D1172" t="s">
        <v>211</v>
      </c>
      <c r="E1172">
        <v>1</v>
      </c>
      <c r="F1172" t="s">
        <v>72</v>
      </c>
      <c r="G1172" t="s">
        <v>340</v>
      </c>
      <c r="H1172">
        <v>7006079</v>
      </c>
      <c r="I1172" t="s">
        <v>1530</v>
      </c>
      <c r="J1172">
        <v>-399000</v>
      </c>
      <c r="K1172">
        <v>399000</v>
      </c>
      <c r="L1172">
        <v>-312660</v>
      </c>
      <c r="M1172">
        <v>318180.50589999999</v>
      </c>
      <c r="N1172">
        <v>-318180.50589999999</v>
      </c>
      <c r="O1172">
        <v>100</v>
      </c>
      <c r="P1172">
        <v>19</v>
      </c>
      <c r="Q1172" t="s">
        <v>75</v>
      </c>
      <c r="R1172" t="s">
        <v>1533</v>
      </c>
      <c r="S1172" t="s">
        <v>195</v>
      </c>
      <c r="T1172" t="s">
        <v>77</v>
      </c>
      <c r="U1172">
        <v>0</v>
      </c>
      <c r="V1172">
        <v>0</v>
      </c>
    </row>
    <row r="1173" spans="1:22">
      <c r="A1173">
        <v>64853</v>
      </c>
      <c r="B1173" t="s">
        <v>83</v>
      </c>
      <c r="C1173" t="s">
        <v>84</v>
      </c>
      <c r="D1173" t="s">
        <v>211</v>
      </c>
      <c r="E1173">
        <v>1</v>
      </c>
      <c r="F1173" t="s">
        <v>72</v>
      </c>
      <c r="G1173" t="s">
        <v>340</v>
      </c>
      <c r="H1173">
        <v>7006079</v>
      </c>
      <c r="I1173" t="s">
        <v>1530</v>
      </c>
      <c r="J1173">
        <v>-8600</v>
      </c>
      <c r="K1173">
        <v>8600</v>
      </c>
      <c r="L1173">
        <v>-1053</v>
      </c>
      <c r="M1173">
        <v>4287.2627000000002</v>
      </c>
      <c r="N1173">
        <v>-4287.2627000000002</v>
      </c>
      <c r="O1173">
        <v>100</v>
      </c>
      <c r="P1173">
        <v>19</v>
      </c>
      <c r="Q1173" t="s">
        <v>75</v>
      </c>
      <c r="R1173" t="s">
        <v>1533</v>
      </c>
      <c r="S1173" t="s">
        <v>195</v>
      </c>
      <c r="T1173" t="s">
        <v>85</v>
      </c>
      <c r="U1173">
        <v>0</v>
      </c>
      <c r="V1173">
        <v>0</v>
      </c>
    </row>
    <row r="1174" spans="1:22">
      <c r="A1174">
        <v>64853</v>
      </c>
      <c r="B1174" t="s">
        <v>564</v>
      </c>
      <c r="C1174" t="s">
        <v>71</v>
      </c>
      <c r="D1174" t="s">
        <v>211</v>
      </c>
      <c r="E1174">
        <v>1</v>
      </c>
      <c r="F1174" t="s">
        <v>72</v>
      </c>
      <c r="G1174" t="s">
        <v>73</v>
      </c>
      <c r="H1174">
        <v>5059248</v>
      </c>
      <c r="I1174" t="s">
        <v>1530</v>
      </c>
      <c r="J1174">
        <v>4106000</v>
      </c>
      <c r="K1174">
        <v>4106000</v>
      </c>
      <c r="L1174">
        <v>3617250</v>
      </c>
      <c r="M1174">
        <v>3408070.9388000001</v>
      </c>
      <c r="N1174">
        <v>3408070.9388000001</v>
      </c>
      <c r="O1174">
        <v>100</v>
      </c>
      <c r="P1174">
        <v>9</v>
      </c>
      <c r="Q1174" t="s">
        <v>75</v>
      </c>
      <c r="R1174" t="s">
        <v>1533</v>
      </c>
      <c r="S1174" t="s">
        <v>195</v>
      </c>
      <c r="T1174" t="s">
        <v>77</v>
      </c>
      <c r="U1174">
        <v>0</v>
      </c>
      <c r="V1174">
        <v>0</v>
      </c>
    </row>
    <row r="1175" spans="1:22">
      <c r="A1175">
        <v>64853</v>
      </c>
      <c r="B1175" t="s">
        <v>90</v>
      </c>
      <c r="C1175" t="s">
        <v>91</v>
      </c>
      <c r="D1175" t="s">
        <v>211</v>
      </c>
      <c r="E1175">
        <v>1</v>
      </c>
      <c r="F1175" t="s">
        <v>72</v>
      </c>
      <c r="G1175" t="s">
        <v>73</v>
      </c>
      <c r="H1175">
        <v>5059248</v>
      </c>
      <c r="I1175" t="s">
        <v>1530</v>
      </c>
      <c r="J1175">
        <v>155000</v>
      </c>
      <c r="K1175">
        <v>155000</v>
      </c>
      <c r="L1175">
        <v>121500</v>
      </c>
      <c r="M1175">
        <v>114179.1642</v>
      </c>
      <c r="N1175">
        <v>114179.1642</v>
      </c>
      <c r="O1175">
        <v>100</v>
      </c>
      <c r="P1175">
        <v>19</v>
      </c>
      <c r="Q1175" t="s">
        <v>75</v>
      </c>
      <c r="R1175" t="s">
        <v>1533</v>
      </c>
      <c r="S1175" t="s">
        <v>195</v>
      </c>
      <c r="T1175" t="s">
        <v>92</v>
      </c>
      <c r="U1175">
        <v>0</v>
      </c>
      <c r="V1175">
        <v>0</v>
      </c>
    </row>
    <row r="1176" spans="1:22">
      <c r="A1176">
        <v>64853</v>
      </c>
      <c r="B1176" t="s">
        <v>565</v>
      </c>
      <c r="C1176" t="s">
        <v>79</v>
      </c>
      <c r="D1176" t="s">
        <v>211</v>
      </c>
      <c r="E1176">
        <v>1</v>
      </c>
      <c r="F1176" t="s">
        <v>72</v>
      </c>
      <c r="G1176" t="s">
        <v>73</v>
      </c>
      <c r="H1176">
        <v>5059248</v>
      </c>
      <c r="I1176" t="s">
        <v>1530</v>
      </c>
      <c r="J1176">
        <v>303000</v>
      </c>
      <c r="K1176">
        <v>303000</v>
      </c>
      <c r="L1176">
        <v>199260</v>
      </c>
      <c r="M1176">
        <v>235263.64290000001</v>
      </c>
      <c r="N1176">
        <v>235263.64290000001</v>
      </c>
      <c r="O1176">
        <v>100</v>
      </c>
      <c r="P1176">
        <v>19</v>
      </c>
      <c r="Q1176" t="s">
        <v>75</v>
      </c>
      <c r="R1176" t="s">
        <v>1533</v>
      </c>
      <c r="S1176" t="s">
        <v>195</v>
      </c>
      <c r="T1176" t="s">
        <v>80</v>
      </c>
      <c r="U1176">
        <v>0</v>
      </c>
      <c r="V1176">
        <v>0</v>
      </c>
    </row>
    <row r="1177" spans="1:22">
      <c r="A1177">
        <v>64853</v>
      </c>
      <c r="B1177" t="s">
        <v>387</v>
      </c>
      <c r="C1177" t="s">
        <v>82</v>
      </c>
      <c r="D1177" t="s">
        <v>211</v>
      </c>
      <c r="E1177">
        <v>1</v>
      </c>
      <c r="F1177" t="s">
        <v>72</v>
      </c>
      <c r="G1177" t="s">
        <v>73</v>
      </c>
      <c r="H1177">
        <v>5059248</v>
      </c>
      <c r="I1177" t="s">
        <v>1530</v>
      </c>
      <c r="J1177">
        <v>399000</v>
      </c>
      <c r="K1177">
        <v>399000</v>
      </c>
      <c r="L1177">
        <v>312660</v>
      </c>
      <c r="M1177">
        <v>318180.50589999999</v>
      </c>
      <c r="N1177">
        <v>318180.50589999999</v>
      </c>
      <c r="O1177">
        <v>100</v>
      </c>
      <c r="P1177">
        <v>19</v>
      </c>
      <c r="Q1177" t="s">
        <v>75</v>
      </c>
      <c r="R1177" t="s">
        <v>1533</v>
      </c>
      <c r="S1177" t="s">
        <v>195</v>
      </c>
      <c r="T1177" t="s">
        <v>77</v>
      </c>
      <c r="U1177">
        <v>0</v>
      </c>
      <c r="V1177">
        <v>0</v>
      </c>
    </row>
    <row r="1178" spans="1:22">
      <c r="A1178">
        <v>64853</v>
      </c>
      <c r="B1178" t="s">
        <v>83</v>
      </c>
      <c r="C1178" t="s">
        <v>84</v>
      </c>
      <c r="D1178" t="s">
        <v>211</v>
      </c>
      <c r="E1178">
        <v>1</v>
      </c>
      <c r="F1178" t="s">
        <v>72</v>
      </c>
      <c r="G1178" t="s">
        <v>73</v>
      </c>
      <c r="H1178">
        <v>5059248</v>
      </c>
      <c r="I1178" t="s">
        <v>1530</v>
      </c>
      <c r="J1178">
        <v>8600</v>
      </c>
      <c r="K1178">
        <v>8600</v>
      </c>
      <c r="L1178">
        <v>1053</v>
      </c>
      <c r="M1178">
        <v>4287.2627000000002</v>
      </c>
      <c r="N1178">
        <v>4287.2627000000002</v>
      </c>
      <c r="O1178">
        <v>100</v>
      </c>
      <c r="P1178">
        <v>19</v>
      </c>
      <c r="Q1178" t="s">
        <v>75</v>
      </c>
      <c r="R1178" t="s">
        <v>1533</v>
      </c>
      <c r="S1178" t="s">
        <v>195</v>
      </c>
      <c r="T1178" t="s">
        <v>85</v>
      </c>
      <c r="U1178">
        <v>0</v>
      </c>
      <c r="V1178">
        <v>0</v>
      </c>
    </row>
    <row r="1179" spans="1:22">
      <c r="A1179">
        <v>10227</v>
      </c>
      <c r="B1179" t="s">
        <v>564</v>
      </c>
      <c r="C1179" t="s">
        <v>71</v>
      </c>
      <c r="D1179" t="s">
        <v>530</v>
      </c>
      <c r="E1179">
        <v>1</v>
      </c>
      <c r="F1179" t="s">
        <v>72</v>
      </c>
      <c r="G1179" t="s">
        <v>340</v>
      </c>
      <c r="H1179">
        <v>7006080</v>
      </c>
      <c r="I1179" t="s">
        <v>1530</v>
      </c>
      <c r="J1179">
        <v>-4106000</v>
      </c>
      <c r="K1179">
        <v>4106000</v>
      </c>
      <c r="L1179">
        <v>-3736460</v>
      </c>
      <c r="M1179">
        <v>3408070.9388000001</v>
      </c>
      <c r="N1179">
        <v>-3408070.9388000001</v>
      </c>
      <c r="O1179">
        <v>100</v>
      </c>
      <c r="P1179">
        <v>9</v>
      </c>
      <c r="Q1179" t="s">
        <v>75</v>
      </c>
      <c r="R1179" t="s">
        <v>1365</v>
      </c>
      <c r="S1179" t="s">
        <v>88</v>
      </c>
      <c r="T1179" t="s">
        <v>77</v>
      </c>
      <c r="U1179">
        <v>0</v>
      </c>
      <c r="V1179">
        <v>0</v>
      </c>
    </row>
    <row r="1180" spans="1:22">
      <c r="A1180">
        <v>10227</v>
      </c>
      <c r="B1180" t="s">
        <v>83</v>
      </c>
      <c r="C1180" t="s">
        <v>84</v>
      </c>
      <c r="D1180" t="s">
        <v>530</v>
      </c>
      <c r="E1180">
        <v>1</v>
      </c>
      <c r="F1180" t="s">
        <v>72</v>
      </c>
      <c r="G1180" t="s">
        <v>340</v>
      </c>
      <c r="H1180">
        <v>7006080</v>
      </c>
      <c r="I1180" t="s">
        <v>1530</v>
      </c>
      <c r="J1180">
        <v>-8600</v>
      </c>
      <c r="K1180">
        <v>8600</v>
      </c>
      <c r="L1180">
        <v>-6966</v>
      </c>
      <c r="M1180">
        <v>4002.8717000000001</v>
      </c>
      <c r="N1180">
        <v>-4002.8717000000001</v>
      </c>
      <c r="O1180">
        <v>100</v>
      </c>
      <c r="P1180">
        <v>19</v>
      </c>
      <c r="Q1180" t="s">
        <v>75</v>
      </c>
      <c r="R1180" t="s">
        <v>1365</v>
      </c>
      <c r="S1180" t="s">
        <v>88</v>
      </c>
      <c r="T1180" t="s">
        <v>85</v>
      </c>
      <c r="U1180">
        <v>0</v>
      </c>
      <c r="V1180">
        <v>0</v>
      </c>
    </row>
    <row r="1181" spans="1:22">
      <c r="A1181">
        <v>10227</v>
      </c>
      <c r="B1181" t="s">
        <v>90</v>
      </c>
      <c r="C1181" t="s">
        <v>91</v>
      </c>
      <c r="D1181" t="s">
        <v>530</v>
      </c>
      <c r="E1181">
        <v>1</v>
      </c>
      <c r="F1181" t="s">
        <v>72</v>
      </c>
      <c r="G1181" t="s">
        <v>340</v>
      </c>
      <c r="H1181">
        <v>7006080</v>
      </c>
      <c r="I1181" t="s">
        <v>1530</v>
      </c>
      <c r="J1181">
        <v>-155000</v>
      </c>
      <c r="K1181">
        <v>155000</v>
      </c>
      <c r="L1181">
        <v>-125550</v>
      </c>
      <c r="M1181">
        <v>114179.1642</v>
      </c>
      <c r="N1181">
        <v>-114179.1642</v>
      </c>
      <c r="O1181">
        <v>100</v>
      </c>
      <c r="P1181">
        <v>19</v>
      </c>
      <c r="Q1181" t="s">
        <v>75</v>
      </c>
      <c r="R1181" t="s">
        <v>1365</v>
      </c>
      <c r="S1181" t="s">
        <v>88</v>
      </c>
      <c r="T1181" t="s">
        <v>92</v>
      </c>
      <c r="U1181">
        <v>0</v>
      </c>
      <c r="V1181">
        <v>0</v>
      </c>
    </row>
    <row r="1182" spans="1:22">
      <c r="A1182">
        <v>10227</v>
      </c>
      <c r="B1182" t="s">
        <v>387</v>
      </c>
      <c r="C1182" t="s">
        <v>82</v>
      </c>
      <c r="D1182" t="s">
        <v>530</v>
      </c>
      <c r="E1182">
        <v>1</v>
      </c>
      <c r="F1182" t="s">
        <v>72</v>
      </c>
      <c r="G1182" t="s">
        <v>340</v>
      </c>
      <c r="H1182">
        <v>7006080</v>
      </c>
      <c r="I1182" t="s">
        <v>1530</v>
      </c>
      <c r="J1182">
        <v>-399000</v>
      </c>
      <c r="K1182">
        <v>399000</v>
      </c>
      <c r="L1182">
        <v>-323190</v>
      </c>
      <c r="M1182">
        <v>315293.95159999997</v>
      </c>
      <c r="N1182">
        <v>-315293.95159999997</v>
      </c>
      <c r="O1182">
        <v>100</v>
      </c>
      <c r="P1182">
        <v>19</v>
      </c>
      <c r="Q1182" t="s">
        <v>75</v>
      </c>
      <c r="R1182" t="s">
        <v>1365</v>
      </c>
      <c r="S1182" t="s">
        <v>88</v>
      </c>
      <c r="T1182" t="s">
        <v>77</v>
      </c>
      <c r="U1182">
        <v>0</v>
      </c>
      <c r="V1182">
        <v>0</v>
      </c>
    </row>
    <row r="1183" spans="1:22">
      <c r="A1183">
        <v>10227</v>
      </c>
      <c r="B1183" t="s">
        <v>565</v>
      </c>
      <c r="C1183" t="s">
        <v>79</v>
      </c>
      <c r="D1183" t="s">
        <v>530</v>
      </c>
      <c r="E1183">
        <v>1</v>
      </c>
      <c r="F1183" t="s">
        <v>72</v>
      </c>
      <c r="G1183" t="s">
        <v>340</v>
      </c>
      <c r="H1183">
        <v>7006080</v>
      </c>
      <c r="I1183" t="s">
        <v>1530</v>
      </c>
      <c r="J1183">
        <v>-303000</v>
      </c>
      <c r="K1183">
        <v>303000</v>
      </c>
      <c r="L1183">
        <v>-245430</v>
      </c>
      <c r="M1183">
        <v>231874.8572</v>
      </c>
      <c r="N1183">
        <v>-231874.8572</v>
      </c>
      <c r="O1183">
        <v>100</v>
      </c>
      <c r="P1183">
        <v>19</v>
      </c>
      <c r="Q1183" t="s">
        <v>75</v>
      </c>
      <c r="R1183" t="s">
        <v>1365</v>
      </c>
      <c r="S1183" t="s">
        <v>88</v>
      </c>
      <c r="T1183" t="s">
        <v>80</v>
      </c>
      <c r="U1183">
        <v>0</v>
      </c>
      <c r="V1183">
        <v>0</v>
      </c>
    </row>
    <row r="1184" spans="1:22">
      <c r="A1184">
        <v>10227</v>
      </c>
      <c r="B1184" t="s">
        <v>564</v>
      </c>
      <c r="C1184" t="s">
        <v>71</v>
      </c>
      <c r="D1184" t="s">
        <v>530</v>
      </c>
      <c r="E1184">
        <v>1</v>
      </c>
      <c r="F1184" t="s">
        <v>72</v>
      </c>
      <c r="G1184" t="s">
        <v>73</v>
      </c>
      <c r="H1184">
        <v>5059262</v>
      </c>
      <c r="I1184" t="s">
        <v>1530</v>
      </c>
      <c r="J1184">
        <v>4106000</v>
      </c>
      <c r="K1184">
        <v>4106000</v>
      </c>
      <c r="L1184">
        <v>3736460</v>
      </c>
      <c r="M1184">
        <v>3408070.9388000001</v>
      </c>
      <c r="N1184">
        <v>3408070.9388000001</v>
      </c>
      <c r="O1184">
        <v>100</v>
      </c>
      <c r="P1184">
        <v>9</v>
      </c>
      <c r="Q1184" t="s">
        <v>75</v>
      </c>
      <c r="R1184" t="s">
        <v>1365</v>
      </c>
      <c r="S1184" t="s">
        <v>88</v>
      </c>
      <c r="T1184" t="s">
        <v>77</v>
      </c>
      <c r="U1184">
        <v>0</v>
      </c>
      <c r="V1184">
        <v>0</v>
      </c>
    </row>
    <row r="1185" spans="1:22">
      <c r="A1185">
        <v>10227</v>
      </c>
      <c r="B1185" t="s">
        <v>83</v>
      </c>
      <c r="C1185" t="s">
        <v>84</v>
      </c>
      <c r="D1185" t="s">
        <v>530</v>
      </c>
      <c r="E1185">
        <v>1</v>
      </c>
      <c r="F1185" t="s">
        <v>72</v>
      </c>
      <c r="G1185" t="s">
        <v>73</v>
      </c>
      <c r="H1185">
        <v>5059262</v>
      </c>
      <c r="I1185" t="s">
        <v>1530</v>
      </c>
      <c r="J1185">
        <v>8600</v>
      </c>
      <c r="K1185">
        <v>8600</v>
      </c>
      <c r="L1185">
        <v>6966</v>
      </c>
      <c r="M1185">
        <v>4002.8717000000001</v>
      </c>
      <c r="N1185">
        <v>4002.8717000000001</v>
      </c>
      <c r="O1185">
        <v>100</v>
      </c>
      <c r="P1185">
        <v>19</v>
      </c>
      <c r="Q1185" t="s">
        <v>75</v>
      </c>
      <c r="R1185" t="s">
        <v>1365</v>
      </c>
      <c r="S1185" t="s">
        <v>88</v>
      </c>
      <c r="T1185" t="s">
        <v>85</v>
      </c>
      <c r="U1185">
        <v>0</v>
      </c>
      <c r="V1185">
        <v>0</v>
      </c>
    </row>
    <row r="1186" spans="1:22">
      <c r="A1186">
        <v>10227</v>
      </c>
      <c r="B1186" t="s">
        <v>90</v>
      </c>
      <c r="C1186" t="s">
        <v>91</v>
      </c>
      <c r="D1186" t="s">
        <v>530</v>
      </c>
      <c r="E1186">
        <v>1</v>
      </c>
      <c r="F1186" t="s">
        <v>72</v>
      </c>
      <c r="G1186" t="s">
        <v>73</v>
      </c>
      <c r="H1186">
        <v>5059262</v>
      </c>
      <c r="I1186" t="s">
        <v>1530</v>
      </c>
      <c r="J1186">
        <v>155000</v>
      </c>
      <c r="K1186">
        <v>155000</v>
      </c>
      <c r="L1186">
        <v>125550</v>
      </c>
      <c r="M1186">
        <v>114179.1642</v>
      </c>
      <c r="N1186">
        <v>114179.1642</v>
      </c>
      <c r="O1186">
        <v>100</v>
      </c>
      <c r="P1186">
        <v>19</v>
      </c>
      <c r="Q1186" t="s">
        <v>75</v>
      </c>
      <c r="R1186" t="s">
        <v>1365</v>
      </c>
      <c r="S1186" t="s">
        <v>88</v>
      </c>
      <c r="T1186" t="s">
        <v>92</v>
      </c>
      <c r="U1186">
        <v>0</v>
      </c>
      <c r="V1186">
        <v>0</v>
      </c>
    </row>
    <row r="1187" spans="1:22">
      <c r="A1187">
        <v>10227</v>
      </c>
      <c r="B1187" t="s">
        <v>387</v>
      </c>
      <c r="C1187" t="s">
        <v>82</v>
      </c>
      <c r="D1187" t="s">
        <v>530</v>
      </c>
      <c r="E1187">
        <v>1</v>
      </c>
      <c r="F1187" t="s">
        <v>72</v>
      </c>
      <c r="G1187" t="s">
        <v>73</v>
      </c>
      <c r="H1187">
        <v>5059262</v>
      </c>
      <c r="I1187" t="s">
        <v>1530</v>
      </c>
      <c r="J1187">
        <v>399000</v>
      </c>
      <c r="K1187">
        <v>399000</v>
      </c>
      <c r="L1187">
        <v>323190</v>
      </c>
      <c r="M1187">
        <v>315293.95159999997</v>
      </c>
      <c r="N1187">
        <v>315293.95159999997</v>
      </c>
      <c r="O1187">
        <v>100</v>
      </c>
      <c r="P1187">
        <v>19</v>
      </c>
      <c r="Q1187" t="s">
        <v>75</v>
      </c>
      <c r="R1187" t="s">
        <v>1365</v>
      </c>
      <c r="S1187" t="s">
        <v>88</v>
      </c>
      <c r="T1187" t="s">
        <v>77</v>
      </c>
      <c r="U1187">
        <v>0</v>
      </c>
      <c r="V1187">
        <v>0</v>
      </c>
    </row>
    <row r="1188" spans="1:22">
      <c r="A1188">
        <v>10227</v>
      </c>
      <c r="B1188" t="s">
        <v>565</v>
      </c>
      <c r="C1188" t="s">
        <v>79</v>
      </c>
      <c r="D1188" t="s">
        <v>530</v>
      </c>
      <c r="E1188">
        <v>1</v>
      </c>
      <c r="F1188" t="s">
        <v>72</v>
      </c>
      <c r="G1188" t="s">
        <v>73</v>
      </c>
      <c r="H1188">
        <v>5059262</v>
      </c>
      <c r="I1188" t="s">
        <v>1530</v>
      </c>
      <c r="J1188">
        <v>303000</v>
      </c>
      <c r="K1188">
        <v>303000</v>
      </c>
      <c r="L1188">
        <v>245430</v>
      </c>
      <c r="M1188">
        <v>231874.8572</v>
      </c>
      <c r="N1188">
        <v>231874.8572</v>
      </c>
      <c r="O1188">
        <v>100</v>
      </c>
      <c r="P1188">
        <v>19</v>
      </c>
      <c r="Q1188" t="s">
        <v>75</v>
      </c>
      <c r="R1188" t="s">
        <v>1365</v>
      </c>
      <c r="S1188" t="s">
        <v>88</v>
      </c>
      <c r="T1188" t="s">
        <v>80</v>
      </c>
      <c r="U1188">
        <v>0</v>
      </c>
      <c r="V1188">
        <v>0</v>
      </c>
    </row>
    <row r="1189" spans="1:22">
      <c r="A1189">
        <v>10449</v>
      </c>
      <c r="B1189" t="s">
        <v>148</v>
      </c>
      <c r="C1189" t="s">
        <v>106</v>
      </c>
      <c r="D1189" t="s">
        <v>860</v>
      </c>
      <c r="E1189">
        <v>1</v>
      </c>
      <c r="F1189" t="s">
        <v>250</v>
      </c>
      <c r="G1189" t="s">
        <v>73</v>
      </c>
      <c r="H1189">
        <v>5059278</v>
      </c>
      <c r="I1189" t="s">
        <v>1530</v>
      </c>
      <c r="J1189">
        <v>8780</v>
      </c>
      <c r="K1189">
        <v>43900</v>
      </c>
      <c r="L1189">
        <v>5517</v>
      </c>
      <c r="M1189">
        <v>27587.384600000001</v>
      </c>
      <c r="N1189">
        <v>5517.4769200000001</v>
      </c>
      <c r="O1189">
        <v>20</v>
      </c>
      <c r="P1189">
        <v>0</v>
      </c>
      <c r="Q1189" t="s">
        <v>75</v>
      </c>
      <c r="R1189" t="s">
        <v>1159</v>
      </c>
      <c r="S1189" t="s">
        <v>213</v>
      </c>
      <c r="T1189" t="s">
        <v>130</v>
      </c>
      <c r="U1189">
        <v>0</v>
      </c>
      <c r="V1189">
        <v>0</v>
      </c>
    </row>
    <row r="1190" spans="1:22">
      <c r="A1190">
        <v>10449</v>
      </c>
      <c r="B1190" t="s">
        <v>149</v>
      </c>
      <c r="C1190" t="s">
        <v>150</v>
      </c>
      <c r="D1190" t="s">
        <v>860</v>
      </c>
      <c r="E1190">
        <v>1</v>
      </c>
      <c r="F1190" t="s">
        <v>250</v>
      </c>
      <c r="G1190" t="s">
        <v>73</v>
      </c>
      <c r="H1190">
        <v>5059278</v>
      </c>
      <c r="I1190" t="s">
        <v>1530</v>
      </c>
      <c r="J1190">
        <v>21000</v>
      </c>
      <c r="K1190">
        <v>105000</v>
      </c>
      <c r="L1190">
        <v>14628</v>
      </c>
      <c r="M1190">
        <v>73137.904200000004</v>
      </c>
      <c r="N1190">
        <v>14627.580840000001</v>
      </c>
      <c r="O1190">
        <v>20</v>
      </c>
      <c r="P1190">
        <v>0</v>
      </c>
      <c r="Q1190" t="s">
        <v>75</v>
      </c>
      <c r="R1190" t="s">
        <v>1159</v>
      </c>
      <c r="S1190" t="s">
        <v>213</v>
      </c>
      <c r="T1190" t="s">
        <v>130</v>
      </c>
      <c r="U1190">
        <v>0</v>
      </c>
      <c r="V1190">
        <v>0</v>
      </c>
    </row>
    <row r="1191" spans="1:22">
      <c r="A1191">
        <v>10449</v>
      </c>
      <c r="B1191" t="s">
        <v>220</v>
      </c>
      <c r="C1191" t="s">
        <v>116</v>
      </c>
      <c r="D1191" t="s">
        <v>860</v>
      </c>
      <c r="E1191">
        <v>1</v>
      </c>
      <c r="F1191" t="s">
        <v>250</v>
      </c>
      <c r="G1191" t="s">
        <v>73</v>
      </c>
      <c r="H1191">
        <v>5059278</v>
      </c>
      <c r="I1191" t="s">
        <v>1530</v>
      </c>
      <c r="J1191">
        <v>23400</v>
      </c>
      <c r="K1191">
        <v>117000</v>
      </c>
      <c r="L1191">
        <v>15505</v>
      </c>
      <c r="M1191">
        <v>77524.359899999996</v>
      </c>
      <c r="N1191">
        <v>15504.871980000002</v>
      </c>
      <c r="O1191">
        <v>20</v>
      </c>
      <c r="P1191">
        <v>0</v>
      </c>
      <c r="Q1191" t="s">
        <v>75</v>
      </c>
      <c r="R1191" t="s">
        <v>1159</v>
      </c>
      <c r="S1191" t="s">
        <v>213</v>
      </c>
      <c r="T1191" t="s">
        <v>133</v>
      </c>
      <c r="U1191">
        <v>0</v>
      </c>
      <c r="V1191">
        <v>0</v>
      </c>
    </row>
    <row r="1192" spans="1:22">
      <c r="A1192">
        <v>10171</v>
      </c>
      <c r="B1192" t="s">
        <v>793</v>
      </c>
      <c r="C1192" t="s">
        <v>794</v>
      </c>
      <c r="D1192" t="s">
        <v>569</v>
      </c>
      <c r="E1192">
        <v>2</v>
      </c>
      <c r="F1192" t="s">
        <v>72</v>
      </c>
      <c r="G1192" t="s">
        <v>73</v>
      </c>
      <c r="H1192">
        <v>5059297</v>
      </c>
      <c r="I1192" t="s">
        <v>1603</v>
      </c>
      <c r="J1192">
        <v>5000</v>
      </c>
      <c r="K1192">
        <v>2500</v>
      </c>
      <c r="L1192">
        <v>3800</v>
      </c>
      <c r="M1192">
        <v>1757.1429000000001</v>
      </c>
      <c r="N1192">
        <v>3514.2858000000001</v>
      </c>
      <c r="O1192">
        <v>100</v>
      </c>
      <c r="P1192">
        <v>24</v>
      </c>
      <c r="Q1192" t="s">
        <v>75</v>
      </c>
      <c r="R1192" t="s">
        <v>1604</v>
      </c>
      <c r="S1192" t="s">
        <v>158</v>
      </c>
      <c r="T1192" t="s">
        <v>779</v>
      </c>
      <c r="U1192">
        <v>0</v>
      </c>
      <c r="V1192">
        <v>0</v>
      </c>
    </row>
    <row r="1193" spans="1:22">
      <c r="A1193">
        <v>10171</v>
      </c>
      <c r="B1193" t="s">
        <v>1048</v>
      </c>
      <c r="C1193" t="s">
        <v>1049</v>
      </c>
      <c r="D1193" t="s">
        <v>569</v>
      </c>
      <c r="E1193">
        <v>3</v>
      </c>
      <c r="F1193" t="s">
        <v>72</v>
      </c>
      <c r="G1193" t="s">
        <v>73</v>
      </c>
      <c r="H1193">
        <v>5059297</v>
      </c>
      <c r="I1193" t="s">
        <v>1603</v>
      </c>
      <c r="J1193">
        <v>11100</v>
      </c>
      <c r="K1193">
        <v>3700</v>
      </c>
      <c r="L1193">
        <v>8769</v>
      </c>
      <c r="M1193">
        <v>2627</v>
      </c>
      <c r="N1193">
        <v>7881</v>
      </c>
      <c r="O1193">
        <v>100</v>
      </c>
      <c r="P1193">
        <v>21</v>
      </c>
      <c r="Q1193" t="s">
        <v>75</v>
      </c>
      <c r="R1193" t="s">
        <v>1604</v>
      </c>
      <c r="S1193" t="s">
        <v>158</v>
      </c>
      <c r="T1193" t="s">
        <v>480</v>
      </c>
      <c r="U1193">
        <v>0</v>
      </c>
      <c r="V1193">
        <v>0</v>
      </c>
    </row>
    <row r="1194" spans="1:22">
      <c r="A1194">
        <v>10171</v>
      </c>
      <c r="B1194" t="s">
        <v>571</v>
      </c>
      <c r="C1194" t="s">
        <v>552</v>
      </c>
      <c r="D1194" t="s">
        <v>569</v>
      </c>
      <c r="E1194">
        <v>10</v>
      </c>
      <c r="F1194" t="s">
        <v>72</v>
      </c>
      <c r="G1194" t="s">
        <v>73</v>
      </c>
      <c r="H1194">
        <v>5059297</v>
      </c>
      <c r="I1194" t="s">
        <v>1603</v>
      </c>
      <c r="J1194">
        <v>27000</v>
      </c>
      <c r="K1194">
        <v>2700</v>
      </c>
      <c r="L1194">
        <v>21330</v>
      </c>
      <c r="M1194">
        <v>1917.1463000000001</v>
      </c>
      <c r="N1194">
        <v>19171.463</v>
      </c>
      <c r="O1194">
        <v>100</v>
      </c>
      <c r="P1194">
        <v>21</v>
      </c>
      <c r="Q1194" t="s">
        <v>75</v>
      </c>
      <c r="R1194" t="s">
        <v>1604</v>
      </c>
      <c r="S1194" t="s">
        <v>158</v>
      </c>
      <c r="T1194" t="s">
        <v>572</v>
      </c>
      <c r="U1194">
        <v>0</v>
      </c>
      <c r="V1194">
        <v>0</v>
      </c>
    </row>
    <row r="1195" spans="1:22">
      <c r="A1195">
        <v>10171</v>
      </c>
      <c r="B1195" t="s">
        <v>1050</v>
      </c>
      <c r="C1195" t="s">
        <v>286</v>
      </c>
      <c r="D1195" t="s">
        <v>569</v>
      </c>
      <c r="E1195">
        <v>4</v>
      </c>
      <c r="F1195" t="s">
        <v>72</v>
      </c>
      <c r="G1195" t="s">
        <v>73</v>
      </c>
      <c r="H1195">
        <v>5059297</v>
      </c>
      <c r="I1195" t="s">
        <v>1603</v>
      </c>
      <c r="J1195">
        <v>13600</v>
      </c>
      <c r="K1195">
        <v>3400</v>
      </c>
      <c r="L1195">
        <v>10744</v>
      </c>
      <c r="M1195">
        <v>2414</v>
      </c>
      <c r="N1195">
        <v>9656</v>
      </c>
      <c r="O1195">
        <v>100</v>
      </c>
      <c r="P1195">
        <v>21</v>
      </c>
      <c r="Q1195" t="s">
        <v>75</v>
      </c>
      <c r="R1195" t="s">
        <v>1604</v>
      </c>
      <c r="S1195" t="s">
        <v>158</v>
      </c>
      <c r="T1195" t="s">
        <v>85</v>
      </c>
      <c r="U1195">
        <v>0</v>
      </c>
      <c r="V1195">
        <v>0</v>
      </c>
    </row>
    <row r="1196" spans="1:22">
      <c r="A1196">
        <v>10171</v>
      </c>
      <c r="B1196" t="s">
        <v>1051</v>
      </c>
      <c r="C1196" t="s">
        <v>417</v>
      </c>
      <c r="D1196" t="s">
        <v>569</v>
      </c>
      <c r="E1196">
        <v>4</v>
      </c>
      <c r="F1196" t="s">
        <v>72</v>
      </c>
      <c r="G1196" t="s">
        <v>73</v>
      </c>
      <c r="H1196">
        <v>5059297</v>
      </c>
      <c r="I1196" t="s">
        <v>1603</v>
      </c>
      <c r="J1196">
        <v>4400</v>
      </c>
      <c r="K1196">
        <v>1100</v>
      </c>
      <c r="L1196">
        <v>3476</v>
      </c>
      <c r="M1196">
        <v>781</v>
      </c>
      <c r="N1196">
        <v>3124</v>
      </c>
      <c r="O1196">
        <v>100</v>
      </c>
      <c r="P1196">
        <v>21</v>
      </c>
      <c r="Q1196" t="s">
        <v>75</v>
      </c>
      <c r="R1196" t="s">
        <v>1604</v>
      </c>
      <c r="S1196" t="s">
        <v>158</v>
      </c>
      <c r="T1196" t="s">
        <v>172</v>
      </c>
      <c r="U1196">
        <v>0</v>
      </c>
      <c r="V1196">
        <v>0</v>
      </c>
    </row>
    <row r="1197" spans="1:22">
      <c r="A1197">
        <v>10171</v>
      </c>
      <c r="B1197" t="s">
        <v>895</v>
      </c>
      <c r="C1197" t="s">
        <v>333</v>
      </c>
      <c r="D1197" t="s">
        <v>569</v>
      </c>
      <c r="E1197">
        <v>3</v>
      </c>
      <c r="F1197" t="s">
        <v>72</v>
      </c>
      <c r="G1197" t="s">
        <v>73</v>
      </c>
      <c r="H1197">
        <v>5059297</v>
      </c>
      <c r="I1197" t="s">
        <v>1603</v>
      </c>
      <c r="J1197">
        <v>31800</v>
      </c>
      <c r="K1197">
        <v>10600</v>
      </c>
      <c r="L1197">
        <v>25122</v>
      </c>
      <c r="M1197">
        <v>7620</v>
      </c>
      <c r="N1197">
        <v>22860</v>
      </c>
      <c r="O1197">
        <v>100</v>
      </c>
      <c r="P1197">
        <v>21</v>
      </c>
      <c r="Q1197" t="s">
        <v>75</v>
      </c>
      <c r="R1197" t="s">
        <v>1604</v>
      </c>
      <c r="S1197" t="s">
        <v>158</v>
      </c>
      <c r="T1197" t="s">
        <v>85</v>
      </c>
      <c r="U1197">
        <v>0</v>
      </c>
      <c r="V1197">
        <v>0</v>
      </c>
    </row>
    <row r="1198" spans="1:22">
      <c r="A1198">
        <v>10171</v>
      </c>
      <c r="B1198" t="s">
        <v>1052</v>
      </c>
      <c r="C1198" t="s">
        <v>667</v>
      </c>
      <c r="D1198" t="s">
        <v>569</v>
      </c>
      <c r="E1198">
        <v>4</v>
      </c>
      <c r="F1198" t="s">
        <v>72</v>
      </c>
      <c r="G1198" t="s">
        <v>73</v>
      </c>
      <c r="H1198">
        <v>5059297</v>
      </c>
      <c r="I1198" t="s">
        <v>1603</v>
      </c>
      <c r="J1198">
        <v>97200</v>
      </c>
      <c r="K1198">
        <v>24300</v>
      </c>
      <c r="L1198">
        <v>76788</v>
      </c>
      <c r="M1198">
        <v>17253</v>
      </c>
      <c r="N1198">
        <v>69012</v>
      </c>
      <c r="O1198">
        <v>100</v>
      </c>
      <c r="P1198">
        <v>21</v>
      </c>
      <c r="Q1198" t="s">
        <v>75</v>
      </c>
      <c r="R1198" t="s">
        <v>1604</v>
      </c>
      <c r="S1198" t="s">
        <v>158</v>
      </c>
      <c r="T1198" t="s">
        <v>85</v>
      </c>
      <c r="U1198">
        <v>0</v>
      </c>
      <c r="V1198">
        <v>0</v>
      </c>
    </row>
    <row r="1199" spans="1:22">
      <c r="A1199">
        <v>10171</v>
      </c>
      <c r="B1199" t="s">
        <v>1053</v>
      </c>
      <c r="C1199" t="s">
        <v>1054</v>
      </c>
      <c r="D1199" t="s">
        <v>569</v>
      </c>
      <c r="E1199">
        <v>2</v>
      </c>
      <c r="F1199" t="s">
        <v>72</v>
      </c>
      <c r="G1199" t="s">
        <v>73</v>
      </c>
      <c r="H1199">
        <v>5059297</v>
      </c>
      <c r="I1199" t="s">
        <v>1603</v>
      </c>
      <c r="J1199">
        <v>42400</v>
      </c>
      <c r="K1199">
        <v>21200</v>
      </c>
      <c r="L1199">
        <v>33496</v>
      </c>
      <c r="M1199">
        <v>15052</v>
      </c>
      <c r="N1199">
        <v>30104</v>
      </c>
      <c r="O1199">
        <v>100</v>
      </c>
      <c r="P1199">
        <v>21</v>
      </c>
      <c r="Q1199" t="s">
        <v>75</v>
      </c>
      <c r="R1199" t="s">
        <v>1604</v>
      </c>
      <c r="S1199" t="s">
        <v>158</v>
      </c>
      <c r="T1199" t="s">
        <v>85</v>
      </c>
      <c r="U1199">
        <v>0</v>
      </c>
      <c r="V1199">
        <v>0</v>
      </c>
    </row>
    <row r="1200" spans="1:22">
      <c r="A1200">
        <v>10171</v>
      </c>
      <c r="B1200" t="s">
        <v>1055</v>
      </c>
      <c r="C1200" t="s">
        <v>796</v>
      </c>
      <c r="D1200" t="s">
        <v>569</v>
      </c>
      <c r="E1200">
        <v>2</v>
      </c>
      <c r="F1200" t="s">
        <v>72</v>
      </c>
      <c r="G1200" t="s">
        <v>73</v>
      </c>
      <c r="H1200">
        <v>5059297</v>
      </c>
      <c r="I1200" t="s">
        <v>1603</v>
      </c>
      <c r="J1200">
        <v>47400</v>
      </c>
      <c r="K1200">
        <v>23700</v>
      </c>
      <c r="L1200">
        <v>37446</v>
      </c>
      <c r="M1200">
        <v>16827</v>
      </c>
      <c r="N1200">
        <v>33654</v>
      </c>
      <c r="O1200">
        <v>100</v>
      </c>
      <c r="P1200">
        <v>21</v>
      </c>
      <c r="Q1200" t="s">
        <v>75</v>
      </c>
      <c r="R1200" t="s">
        <v>1604</v>
      </c>
      <c r="S1200" t="s">
        <v>158</v>
      </c>
      <c r="T1200" t="s">
        <v>85</v>
      </c>
      <c r="U1200">
        <v>0</v>
      </c>
      <c r="V1200">
        <v>0</v>
      </c>
    </row>
    <row r="1201" spans="1:22">
      <c r="A1201">
        <v>10171</v>
      </c>
      <c r="B1201" t="s">
        <v>1056</v>
      </c>
      <c r="C1201" t="s">
        <v>796</v>
      </c>
      <c r="D1201" t="s">
        <v>569</v>
      </c>
      <c r="E1201">
        <v>6</v>
      </c>
      <c r="F1201" t="s">
        <v>72</v>
      </c>
      <c r="G1201" t="s">
        <v>73</v>
      </c>
      <c r="H1201">
        <v>5059297</v>
      </c>
      <c r="I1201" t="s">
        <v>1603</v>
      </c>
      <c r="J1201">
        <v>111000</v>
      </c>
      <c r="K1201">
        <v>18500</v>
      </c>
      <c r="L1201">
        <v>87690</v>
      </c>
      <c r="M1201">
        <v>13135</v>
      </c>
      <c r="N1201">
        <v>78810</v>
      </c>
      <c r="O1201">
        <v>100</v>
      </c>
      <c r="P1201">
        <v>21</v>
      </c>
      <c r="Q1201" t="s">
        <v>75</v>
      </c>
      <c r="R1201" t="s">
        <v>1604</v>
      </c>
      <c r="S1201" t="s">
        <v>158</v>
      </c>
      <c r="T1201" t="s">
        <v>85</v>
      </c>
      <c r="U1201">
        <v>0</v>
      </c>
      <c r="V1201">
        <v>0</v>
      </c>
    </row>
    <row r="1202" spans="1:22">
      <c r="A1202">
        <v>10171</v>
      </c>
      <c r="B1202" t="s">
        <v>1057</v>
      </c>
      <c r="C1202" t="s">
        <v>1058</v>
      </c>
      <c r="D1202" t="s">
        <v>569</v>
      </c>
      <c r="E1202">
        <v>1</v>
      </c>
      <c r="F1202" t="s">
        <v>72</v>
      </c>
      <c r="G1202" t="s">
        <v>73</v>
      </c>
      <c r="H1202">
        <v>5059297</v>
      </c>
      <c r="I1202" t="s">
        <v>1603</v>
      </c>
      <c r="J1202">
        <v>25300</v>
      </c>
      <c r="K1202">
        <v>25300</v>
      </c>
      <c r="L1202">
        <v>19987</v>
      </c>
      <c r="M1202">
        <v>17963</v>
      </c>
      <c r="N1202">
        <v>17963</v>
      </c>
      <c r="O1202">
        <v>100</v>
      </c>
      <c r="P1202">
        <v>21</v>
      </c>
      <c r="Q1202" t="s">
        <v>75</v>
      </c>
      <c r="R1202" t="s">
        <v>1604</v>
      </c>
      <c r="S1202" t="s">
        <v>158</v>
      </c>
      <c r="T1202" t="s">
        <v>1059</v>
      </c>
      <c r="U1202">
        <v>0</v>
      </c>
      <c r="V1202">
        <v>0</v>
      </c>
    </row>
    <row r="1203" spans="1:22">
      <c r="A1203">
        <v>10171</v>
      </c>
      <c r="B1203" t="s">
        <v>1060</v>
      </c>
      <c r="C1203" t="s">
        <v>1058</v>
      </c>
      <c r="D1203" t="s">
        <v>569</v>
      </c>
      <c r="E1203">
        <v>1</v>
      </c>
      <c r="F1203" t="s">
        <v>72</v>
      </c>
      <c r="G1203" t="s">
        <v>73</v>
      </c>
      <c r="H1203">
        <v>5059297</v>
      </c>
      <c r="I1203" t="s">
        <v>1603</v>
      </c>
      <c r="J1203">
        <v>25300</v>
      </c>
      <c r="K1203">
        <v>25300</v>
      </c>
      <c r="L1203">
        <v>19987</v>
      </c>
      <c r="M1203">
        <v>17963</v>
      </c>
      <c r="N1203">
        <v>17963</v>
      </c>
      <c r="O1203">
        <v>100</v>
      </c>
      <c r="P1203">
        <v>21</v>
      </c>
      <c r="Q1203" t="s">
        <v>75</v>
      </c>
      <c r="R1203" t="s">
        <v>1604</v>
      </c>
      <c r="S1203" t="s">
        <v>158</v>
      </c>
      <c r="T1203" t="s">
        <v>1059</v>
      </c>
      <c r="U1203">
        <v>0</v>
      </c>
      <c r="V1203">
        <v>0</v>
      </c>
    </row>
    <row r="1204" spans="1:22">
      <c r="A1204">
        <v>10171</v>
      </c>
      <c r="B1204" t="s">
        <v>1061</v>
      </c>
      <c r="C1204" t="s">
        <v>778</v>
      </c>
      <c r="D1204" t="s">
        <v>569</v>
      </c>
      <c r="E1204">
        <v>1</v>
      </c>
      <c r="F1204" t="s">
        <v>72</v>
      </c>
      <c r="G1204" t="s">
        <v>73</v>
      </c>
      <c r="H1204">
        <v>5059297</v>
      </c>
      <c r="I1204" t="s">
        <v>1603</v>
      </c>
      <c r="J1204">
        <v>693000</v>
      </c>
      <c r="K1204">
        <v>693000</v>
      </c>
      <c r="L1204">
        <v>526680</v>
      </c>
      <c r="M1204">
        <v>471240</v>
      </c>
      <c r="N1204">
        <v>471240</v>
      </c>
      <c r="O1204">
        <v>100</v>
      </c>
      <c r="P1204">
        <v>24</v>
      </c>
      <c r="Q1204" t="s">
        <v>75</v>
      </c>
      <c r="R1204" t="s">
        <v>1604</v>
      </c>
      <c r="S1204" t="s">
        <v>158</v>
      </c>
      <c r="T1204" t="s">
        <v>779</v>
      </c>
      <c r="U1204">
        <v>0</v>
      </c>
      <c r="V1204">
        <v>0</v>
      </c>
    </row>
    <row r="1205" spans="1:22">
      <c r="A1205">
        <v>10171</v>
      </c>
      <c r="B1205" t="s">
        <v>1605</v>
      </c>
      <c r="C1205" t="s">
        <v>1606</v>
      </c>
      <c r="D1205" t="s">
        <v>569</v>
      </c>
      <c r="E1205">
        <v>1</v>
      </c>
      <c r="F1205" t="s">
        <v>72</v>
      </c>
      <c r="G1205" t="s">
        <v>73</v>
      </c>
      <c r="H1205">
        <v>5059297</v>
      </c>
      <c r="I1205" t="s">
        <v>1603</v>
      </c>
      <c r="J1205">
        <v>141000</v>
      </c>
      <c r="K1205">
        <v>141000</v>
      </c>
      <c r="L1205">
        <v>104340</v>
      </c>
      <c r="M1205">
        <v>104340</v>
      </c>
      <c r="N1205">
        <v>104340</v>
      </c>
      <c r="O1205">
        <v>100</v>
      </c>
      <c r="P1205">
        <v>26</v>
      </c>
      <c r="Q1205" t="s">
        <v>75</v>
      </c>
      <c r="R1205" t="s">
        <v>1604</v>
      </c>
      <c r="S1205" t="s">
        <v>158</v>
      </c>
      <c r="T1205" t="s">
        <v>1607</v>
      </c>
      <c r="U1205">
        <v>0</v>
      </c>
      <c r="V1205">
        <v>0</v>
      </c>
    </row>
    <row r="1206" spans="1:22">
      <c r="A1206">
        <v>10171</v>
      </c>
      <c r="B1206" t="s">
        <v>1047</v>
      </c>
      <c r="C1206" t="s">
        <v>440</v>
      </c>
      <c r="D1206" t="s">
        <v>569</v>
      </c>
      <c r="E1206">
        <v>1</v>
      </c>
      <c r="F1206" t="s">
        <v>72</v>
      </c>
      <c r="G1206" t="s">
        <v>73</v>
      </c>
      <c r="H1206">
        <v>5059297</v>
      </c>
      <c r="I1206" t="s">
        <v>1603</v>
      </c>
      <c r="J1206">
        <v>36500</v>
      </c>
      <c r="K1206">
        <v>36500</v>
      </c>
      <c r="L1206">
        <v>28835</v>
      </c>
      <c r="M1206">
        <v>25333.383300000001</v>
      </c>
      <c r="N1206">
        <v>25333.383300000001</v>
      </c>
      <c r="O1206">
        <v>100</v>
      </c>
      <c r="P1206">
        <v>21</v>
      </c>
      <c r="Q1206" t="s">
        <v>75</v>
      </c>
      <c r="R1206" t="s">
        <v>1604</v>
      </c>
      <c r="S1206" t="s">
        <v>158</v>
      </c>
      <c r="T1206" t="s">
        <v>598</v>
      </c>
      <c r="U1206">
        <v>0</v>
      </c>
      <c r="V1206">
        <v>0</v>
      </c>
    </row>
    <row r="1207" spans="1:22">
      <c r="A1207">
        <v>11098</v>
      </c>
      <c r="B1207" t="s">
        <v>209</v>
      </c>
      <c r="C1207" t="s">
        <v>210</v>
      </c>
      <c r="D1207" t="s">
        <v>1493</v>
      </c>
      <c r="E1207">
        <v>1</v>
      </c>
      <c r="F1207" t="s">
        <v>212</v>
      </c>
      <c r="G1207" t="s">
        <v>73</v>
      </c>
      <c r="H1207">
        <v>5059294</v>
      </c>
      <c r="I1207" t="s">
        <v>1603</v>
      </c>
      <c r="J1207">
        <v>700400</v>
      </c>
      <c r="K1207">
        <v>700400</v>
      </c>
      <c r="L1207">
        <v>553316</v>
      </c>
      <c r="M1207">
        <v>493050</v>
      </c>
      <c r="N1207">
        <v>493050</v>
      </c>
      <c r="O1207">
        <v>100</v>
      </c>
      <c r="P1207">
        <v>21</v>
      </c>
      <c r="Q1207" t="s">
        <v>75</v>
      </c>
      <c r="R1207" t="s">
        <v>1608</v>
      </c>
      <c r="S1207" t="s">
        <v>158</v>
      </c>
      <c r="T1207" t="s">
        <v>214</v>
      </c>
      <c r="U1207">
        <v>14600</v>
      </c>
      <c r="V1207">
        <v>14600</v>
      </c>
    </row>
    <row r="1208" spans="1:22">
      <c r="A1208">
        <v>11098</v>
      </c>
      <c r="B1208" t="s">
        <v>215</v>
      </c>
      <c r="C1208" t="s">
        <v>210</v>
      </c>
      <c r="D1208" t="s">
        <v>1493</v>
      </c>
      <c r="E1208">
        <v>-1</v>
      </c>
      <c r="F1208" t="s">
        <v>212</v>
      </c>
      <c r="G1208" t="s">
        <v>73</v>
      </c>
      <c r="H1208">
        <v>5059294</v>
      </c>
      <c r="I1208" t="s">
        <v>1603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100</v>
      </c>
      <c r="P1208">
        <v>21</v>
      </c>
      <c r="Q1208" t="s">
        <v>75</v>
      </c>
      <c r="R1208" t="s">
        <v>1608</v>
      </c>
      <c r="S1208" t="s">
        <v>158</v>
      </c>
      <c r="T1208" t="s">
        <v>214</v>
      </c>
      <c r="U1208">
        <v>14600</v>
      </c>
      <c r="V1208">
        <v>-14600</v>
      </c>
    </row>
    <row r="1209" spans="1:22">
      <c r="A1209">
        <v>11145</v>
      </c>
      <c r="B1209" t="s">
        <v>137</v>
      </c>
      <c r="C1209" t="s">
        <v>127</v>
      </c>
      <c r="D1209" t="s">
        <v>1530</v>
      </c>
      <c r="E1209">
        <v>1</v>
      </c>
      <c r="F1209" t="s">
        <v>237</v>
      </c>
      <c r="G1209" t="s">
        <v>73</v>
      </c>
      <c r="H1209">
        <v>5059292</v>
      </c>
      <c r="I1209" t="s">
        <v>1603</v>
      </c>
      <c r="J1209">
        <v>31700</v>
      </c>
      <c r="K1209">
        <v>31700</v>
      </c>
      <c r="L1209">
        <v>20335</v>
      </c>
      <c r="M1209">
        <v>20335.201000000001</v>
      </c>
      <c r="N1209">
        <v>20335.201000000001</v>
      </c>
      <c r="O1209">
        <v>100</v>
      </c>
      <c r="P1209">
        <v>0</v>
      </c>
      <c r="Q1209" t="s">
        <v>75</v>
      </c>
      <c r="R1209" t="s">
        <v>1609</v>
      </c>
      <c r="S1209" t="s">
        <v>158</v>
      </c>
      <c r="T1209" t="s">
        <v>128</v>
      </c>
      <c r="U1209">
        <v>0</v>
      </c>
      <c r="V1209">
        <v>0</v>
      </c>
    </row>
    <row r="1210" spans="1:22">
      <c r="A1210">
        <v>11145</v>
      </c>
      <c r="B1210" t="s">
        <v>221</v>
      </c>
      <c r="C1210" t="s">
        <v>222</v>
      </c>
      <c r="D1210" t="s">
        <v>1530</v>
      </c>
      <c r="E1210">
        <v>0.1</v>
      </c>
      <c r="F1210" t="s">
        <v>237</v>
      </c>
      <c r="G1210" t="s">
        <v>73</v>
      </c>
      <c r="H1210">
        <v>5059292</v>
      </c>
      <c r="I1210" t="s">
        <v>1603</v>
      </c>
      <c r="J1210">
        <v>5990</v>
      </c>
      <c r="K1210">
        <v>59900</v>
      </c>
      <c r="L1210">
        <v>4147</v>
      </c>
      <c r="M1210">
        <v>41466.246899999998</v>
      </c>
      <c r="N1210">
        <v>4146.6246899999996</v>
      </c>
      <c r="O1210">
        <v>100</v>
      </c>
      <c r="P1210">
        <v>0</v>
      </c>
      <c r="Q1210" t="s">
        <v>75</v>
      </c>
      <c r="R1210" t="s">
        <v>1609</v>
      </c>
      <c r="S1210" t="s">
        <v>158</v>
      </c>
      <c r="T1210" t="s">
        <v>223</v>
      </c>
      <c r="U1210">
        <v>0</v>
      </c>
      <c r="V1210">
        <v>0</v>
      </c>
    </row>
    <row r="1211" spans="1:22">
      <c r="A1211">
        <v>11145</v>
      </c>
      <c r="B1211" t="s">
        <v>877</v>
      </c>
      <c r="C1211" t="s">
        <v>400</v>
      </c>
      <c r="D1211" t="s">
        <v>1530</v>
      </c>
      <c r="E1211">
        <v>4</v>
      </c>
      <c r="F1211" t="s">
        <v>212</v>
      </c>
      <c r="G1211" t="s">
        <v>73</v>
      </c>
      <c r="H1211">
        <v>5059291</v>
      </c>
      <c r="I1211" t="s">
        <v>1603</v>
      </c>
      <c r="J1211">
        <v>496000</v>
      </c>
      <c r="K1211">
        <v>124000</v>
      </c>
      <c r="L1211">
        <v>391840</v>
      </c>
      <c r="M1211">
        <v>86265</v>
      </c>
      <c r="N1211">
        <v>345060</v>
      </c>
      <c r="O1211">
        <v>100</v>
      </c>
      <c r="P1211">
        <v>21</v>
      </c>
      <c r="Q1211" t="s">
        <v>75</v>
      </c>
      <c r="R1211" t="s">
        <v>1609</v>
      </c>
      <c r="S1211" t="s">
        <v>158</v>
      </c>
      <c r="T1211" t="s">
        <v>401</v>
      </c>
      <c r="U1211">
        <v>0</v>
      </c>
      <c r="V1211">
        <v>0</v>
      </c>
    </row>
    <row r="1212" spans="1:22">
      <c r="A1212">
        <v>11145</v>
      </c>
      <c r="B1212" t="s">
        <v>207</v>
      </c>
      <c r="C1212" t="s">
        <v>208</v>
      </c>
      <c r="D1212" t="s">
        <v>1530</v>
      </c>
      <c r="E1212">
        <v>7</v>
      </c>
      <c r="F1212" t="s">
        <v>237</v>
      </c>
      <c r="G1212" t="s">
        <v>73</v>
      </c>
      <c r="H1212">
        <v>5059292</v>
      </c>
      <c r="I1212" t="s">
        <v>1603</v>
      </c>
      <c r="J1212">
        <v>162400</v>
      </c>
      <c r="K1212">
        <v>23200</v>
      </c>
      <c r="L1212">
        <v>47600</v>
      </c>
      <c r="M1212">
        <v>6800</v>
      </c>
      <c r="N1212">
        <v>47600</v>
      </c>
      <c r="O1212">
        <v>100</v>
      </c>
      <c r="P1212">
        <v>0</v>
      </c>
      <c r="Q1212" t="s">
        <v>75</v>
      </c>
      <c r="R1212" t="s">
        <v>1609</v>
      </c>
      <c r="S1212" t="s">
        <v>158</v>
      </c>
      <c r="T1212" t="s">
        <v>136</v>
      </c>
      <c r="U1212">
        <v>0</v>
      </c>
      <c r="V1212">
        <v>0</v>
      </c>
    </row>
    <row r="1213" spans="1:22">
      <c r="A1213">
        <v>11274</v>
      </c>
      <c r="B1213" t="s">
        <v>108</v>
      </c>
      <c r="C1213" t="s">
        <v>109</v>
      </c>
      <c r="D1213" t="s">
        <v>1530</v>
      </c>
      <c r="E1213">
        <v>0.5</v>
      </c>
      <c r="F1213" t="s">
        <v>102</v>
      </c>
      <c r="G1213" t="s">
        <v>73</v>
      </c>
      <c r="H1213">
        <v>5059299</v>
      </c>
      <c r="I1213" t="s">
        <v>1603</v>
      </c>
      <c r="J1213">
        <v>19950</v>
      </c>
      <c r="K1213">
        <v>39900</v>
      </c>
      <c r="L1213">
        <v>18154</v>
      </c>
      <c r="M1213">
        <v>25248.037899999999</v>
      </c>
      <c r="N1213">
        <v>12624.01895</v>
      </c>
      <c r="O1213">
        <v>100</v>
      </c>
      <c r="P1213">
        <v>9</v>
      </c>
      <c r="Q1213" t="s">
        <v>75</v>
      </c>
      <c r="R1213" t="s">
        <v>1610</v>
      </c>
      <c r="S1213" t="s">
        <v>76</v>
      </c>
      <c r="T1213" t="s">
        <v>110</v>
      </c>
      <c r="U1213">
        <v>0</v>
      </c>
      <c r="V1213">
        <v>0</v>
      </c>
    </row>
    <row r="1214" spans="1:22">
      <c r="A1214">
        <v>11274</v>
      </c>
      <c r="B1214" t="s">
        <v>124</v>
      </c>
      <c r="C1214" t="s">
        <v>125</v>
      </c>
      <c r="D1214" t="s">
        <v>1530</v>
      </c>
      <c r="E1214">
        <v>1</v>
      </c>
      <c r="F1214" t="s">
        <v>102</v>
      </c>
      <c r="G1214" t="s">
        <v>73</v>
      </c>
      <c r="H1214">
        <v>5059299</v>
      </c>
      <c r="I1214" t="s">
        <v>1603</v>
      </c>
      <c r="J1214">
        <v>19100</v>
      </c>
      <c r="K1214">
        <v>19100</v>
      </c>
      <c r="L1214">
        <v>17381</v>
      </c>
      <c r="M1214">
        <v>13404.322399999999</v>
      </c>
      <c r="N1214">
        <v>13404.322399999999</v>
      </c>
      <c r="O1214">
        <v>100</v>
      </c>
      <c r="P1214">
        <v>9</v>
      </c>
      <c r="Q1214" t="s">
        <v>75</v>
      </c>
      <c r="R1214" t="s">
        <v>1610</v>
      </c>
      <c r="S1214" t="s">
        <v>76</v>
      </c>
      <c r="T1214" t="s">
        <v>85</v>
      </c>
      <c r="U1214">
        <v>0</v>
      </c>
      <c r="V1214">
        <v>0</v>
      </c>
    </row>
    <row r="1215" spans="1:22">
      <c r="A1215">
        <v>11274</v>
      </c>
      <c r="B1215" t="s">
        <v>148</v>
      </c>
      <c r="C1215" t="s">
        <v>106</v>
      </c>
      <c r="D1215" t="s">
        <v>1530</v>
      </c>
      <c r="E1215">
        <v>1</v>
      </c>
      <c r="F1215" t="s">
        <v>102</v>
      </c>
      <c r="G1215" t="s">
        <v>73</v>
      </c>
      <c r="H1215">
        <v>5059299</v>
      </c>
      <c r="I1215" t="s">
        <v>1603</v>
      </c>
      <c r="J1215">
        <v>43900</v>
      </c>
      <c r="K1215">
        <v>43900</v>
      </c>
      <c r="L1215">
        <v>39949</v>
      </c>
      <c r="M1215">
        <v>27594.214100000001</v>
      </c>
      <c r="N1215">
        <v>27594.214100000001</v>
      </c>
      <c r="O1215">
        <v>100</v>
      </c>
      <c r="P1215">
        <v>9</v>
      </c>
      <c r="Q1215" t="s">
        <v>75</v>
      </c>
      <c r="R1215" t="s">
        <v>1610</v>
      </c>
      <c r="S1215" t="s">
        <v>76</v>
      </c>
      <c r="T1215" t="s">
        <v>130</v>
      </c>
      <c r="U1215">
        <v>0</v>
      </c>
      <c r="V1215">
        <v>0</v>
      </c>
    </row>
    <row r="1216" spans="1:22">
      <c r="A1216">
        <v>11274</v>
      </c>
      <c r="B1216" t="s">
        <v>126</v>
      </c>
      <c r="C1216" t="s">
        <v>127</v>
      </c>
      <c r="D1216" t="s">
        <v>1530</v>
      </c>
      <c r="E1216">
        <v>1</v>
      </c>
      <c r="F1216" t="s">
        <v>102</v>
      </c>
      <c r="G1216" t="s">
        <v>73</v>
      </c>
      <c r="H1216">
        <v>5059299</v>
      </c>
      <c r="I1216" t="s">
        <v>1603</v>
      </c>
      <c r="J1216">
        <v>38800</v>
      </c>
      <c r="K1216">
        <v>38800</v>
      </c>
      <c r="L1216">
        <v>35308</v>
      </c>
      <c r="M1216">
        <v>24513.034199999998</v>
      </c>
      <c r="N1216">
        <v>24513.034199999998</v>
      </c>
      <c r="O1216">
        <v>100</v>
      </c>
      <c r="P1216">
        <v>9</v>
      </c>
      <c r="Q1216" t="s">
        <v>75</v>
      </c>
      <c r="R1216" t="s">
        <v>1610</v>
      </c>
      <c r="S1216" t="s">
        <v>76</v>
      </c>
      <c r="T1216" t="s">
        <v>128</v>
      </c>
      <c r="U1216">
        <v>0</v>
      </c>
      <c r="V1216">
        <v>0</v>
      </c>
    </row>
    <row r="1217" spans="1:22">
      <c r="A1217">
        <v>11274</v>
      </c>
      <c r="B1217" t="s">
        <v>149</v>
      </c>
      <c r="C1217" t="s">
        <v>150</v>
      </c>
      <c r="D1217" t="s">
        <v>1530</v>
      </c>
      <c r="E1217">
        <v>1</v>
      </c>
      <c r="F1217" t="s">
        <v>102</v>
      </c>
      <c r="G1217" t="s">
        <v>73</v>
      </c>
      <c r="H1217">
        <v>5059299</v>
      </c>
      <c r="I1217" t="s">
        <v>1603</v>
      </c>
      <c r="J1217">
        <v>105000</v>
      </c>
      <c r="K1217">
        <v>105000</v>
      </c>
      <c r="L1217">
        <v>95550</v>
      </c>
      <c r="M1217">
        <v>73252.606100000005</v>
      </c>
      <c r="N1217">
        <v>73252.606100000005</v>
      </c>
      <c r="O1217">
        <v>100</v>
      </c>
      <c r="P1217">
        <v>9</v>
      </c>
      <c r="Q1217" t="s">
        <v>75</v>
      </c>
      <c r="R1217" t="s">
        <v>1610</v>
      </c>
      <c r="S1217" t="s">
        <v>76</v>
      </c>
      <c r="T1217" t="s">
        <v>130</v>
      </c>
      <c r="U1217">
        <v>0</v>
      </c>
      <c r="V1217">
        <v>0</v>
      </c>
    </row>
    <row r="1218" spans="1:22">
      <c r="A1218">
        <v>11274</v>
      </c>
      <c r="B1218" t="s">
        <v>220</v>
      </c>
      <c r="C1218" t="s">
        <v>116</v>
      </c>
      <c r="D1218" t="s">
        <v>1530</v>
      </c>
      <c r="E1218">
        <v>1</v>
      </c>
      <c r="F1218" t="s">
        <v>102</v>
      </c>
      <c r="G1218" t="s">
        <v>73</v>
      </c>
      <c r="H1218">
        <v>5059299</v>
      </c>
      <c r="I1218" t="s">
        <v>1603</v>
      </c>
      <c r="J1218">
        <v>117000</v>
      </c>
      <c r="K1218">
        <v>117000</v>
      </c>
      <c r="L1218">
        <v>106470</v>
      </c>
      <c r="M1218">
        <v>77879.617400000003</v>
      </c>
      <c r="N1218">
        <v>77879.617400000003</v>
      </c>
      <c r="O1218">
        <v>100</v>
      </c>
      <c r="P1218">
        <v>9</v>
      </c>
      <c r="Q1218" t="s">
        <v>75</v>
      </c>
      <c r="R1218" t="s">
        <v>1610</v>
      </c>
      <c r="S1218" t="s">
        <v>76</v>
      </c>
      <c r="T1218" t="s">
        <v>133</v>
      </c>
      <c r="U1218">
        <v>0</v>
      </c>
      <c r="V1218">
        <v>0</v>
      </c>
    </row>
    <row r="1219" spans="1:22">
      <c r="A1219">
        <v>11274</v>
      </c>
      <c r="B1219" t="s">
        <v>508</v>
      </c>
      <c r="C1219" t="s">
        <v>79</v>
      </c>
      <c r="D1219" t="s">
        <v>1530</v>
      </c>
      <c r="E1219">
        <v>1</v>
      </c>
      <c r="F1219" t="s">
        <v>212</v>
      </c>
      <c r="G1219" t="s">
        <v>73</v>
      </c>
      <c r="H1219">
        <v>5059298</v>
      </c>
      <c r="I1219" t="s">
        <v>1603</v>
      </c>
      <c r="J1219">
        <v>119000</v>
      </c>
      <c r="K1219">
        <v>119000</v>
      </c>
      <c r="L1219">
        <v>96390</v>
      </c>
      <c r="M1219">
        <v>74022</v>
      </c>
      <c r="N1219">
        <v>74022</v>
      </c>
      <c r="O1219">
        <v>100</v>
      </c>
      <c r="P1219">
        <v>19</v>
      </c>
      <c r="Q1219" t="s">
        <v>75</v>
      </c>
      <c r="R1219" t="s">
        <v>1610</v>
      </c>
      <c r="S1219" t="s">
        <v>76</v>
      </c>
      <c r="T1219" t="s">
        <v>80</v>
      </c>
      <c r="U1219">
        <v>0</v>
      </c>
      <c r="V1219">
        <v>0</v>
      </c>
    </row>
    <row r="1220" spans="1:22">
      <c r="A1220">
        <v>11274</v>
      </c>
      <c r="B1220" t="s">
        <v>509</v>
      </c>
      <c r="C1220" t="s">
        <v>510</v>
      </c>
      <c r="D1220" t="s">
        <v>1530</v>
      </c>
      <c r="E1220">
        <v>3</v>
      </c>
      <c r="F1220" t="s">
        <v>212</v>
      </c>
      <c r="G1220" t="s">
        <v>73</v>
      </c>
      <c r="H1220">
        <v>5059298</v>
      </c>
      <c r="I1220" t="s">
        <v>1603</v>
      </c>
      <c r="J1220">
        <v>31500</v>
      </c>
      <c r="K1220">
        <v>10500</v>
      </c>
      <c r="L1220">
        <v>25515</v>
      </c>
      <c r="M1220">
        <v>7570.8980000000001</v>
      </c>
      <c r="N1220">
        <v>22712.694</v>
      </c>
      <c r="O1220">
        <v>100</v>
      </c>
      <c r="P1220">
        <v>19</v>
      </c>
      <c r="Q1220" t="s">
        <v>75</v>
      </c>
      <c r="R1220" t="s">
        <v>1610</v>
      </c>
      <c r="S1220" t="s">
        <v>76</v>
      </c>
      <c r="T1220" t="s">
        <v>511</v>
      </c>
      <c r="U1220">
        <v>0</v>
      </c>
      <c r="V1220">
        <v>0</v>
      </c>
    </row>
    <row r="1221" spans="1:22">
      <c r="A1221">
        <v>11274</v>
      </c>
      <c r="B1221" t="s">
        <v>512</v>
      </c>
      <c r="C1221" t="s">
        <v>510</v>
      </c>
      <c r="D1221" t="s">
        <v>1530</v>
      </c>
      <c r="E1221">
        <v>2</v>
      </c>
      <c r="F1221" t="s">
        <v>212</v>
      </c>
      <c r="G1221" t="s">
        <v>73</v>
      </c>
      <c r="H1221">
        <v>5059298</v>
      </c>
      <c r="I1221" t="s">
        <v>1603</v>
      </c>
      <c r="J1221">
        <v>24000</v>
      </c>
      <c r="K1221">
        <v>12000</v>
      </c>
      <c r="L1221">
        <v>19440</v>
      </c>
      <c r="M1221">
        <v>7071.6135999999997</v>
      </c>
      <c r="N1221">
        <v>14143.227199999999</v>
      </c>
      <c r="O1221">
        <v>100</v>
      </c>
      <c r="P1221">
        <v>19</v>
      </c>
      <c r="Q1221" t="s">
        <v>75</v>
      </c>
      <c r="R1221" t="s">
        <v>1610</v>
      </c>
      <c r="S1221" t="s">
        <v>76</v>
      </c>
      <c r="T1221" t="s">
        <v>80</v>
      </c>
      <c r="U1221">
        <v>0</v>
      </c>
      <c r="V1221">
        <v>0</v>
      </c>
    </row>
    <row r="1222" spans="1:22">
      <c r="A1222">
        <v>11274</v>
      </c>
      <c r="B1222" t="s">
        <v>713</v>
      </c>
      <c r="C1222" t="s">
        <v>364</v>
      </c>
      <c r="D1222" t="s">
        <v>1530</v>
      </c>
      <c r="E1222">
        <v>1</v>
      </c>
      <c r="F1222" t="s">
        <v>212</v>
      </c>
      <c r="G1222" t="s">
        <v>73</v>
      </c>
      <c r="H1222">
        <v>5059298</v>
      </c>
      <c r="I1222" t="s">
        <v>1603</v>
      </c>
      <c r="J1222">
        <v>192000</v>
      </c>
      <c r="K1222">
        <v>192000</v>
      </c>
      <c r="L1222">
        <v>151680</v>
      </c>
      <c r="M1222">
        <v>132233.14910000001</v>
      </c>
      <c r="N1222">
        <v>132233.14910000001</v>
      </c>
      <c r="O1222">
        <v>100</v>
      </c>
      <c r="P1222">
        <v>21</v>
      </c>
      <c r="Q1222" t="s">
        <v>75</v>
      </c>
      <c r="R1222" t="s">
        <v>1610</v>
      </c>
      <c r="S1222" t="s">
        <v>76</v>
      </c>
      <c r="T1222" t="s">
        <v>365</v>
      </c>
      <c r="U1222">
        <v>0</v>
      </c>
      <c r="V1222">
        <v>0</v>
      </c>
    </row>
    <row r="1223" spans="1:22">
      <c r="A1223">
        <v>11274</v>
      </c>
      <c r="B1223" t="s">
        <v>366</v>
      </c>
      <c r="C1223" t="s">
        <v>367</v>
      </c>
      <c r="D1223" t="s">
        <v>1530</v>
      </c>
      <c r="E1223">
        <v>1</v>
      </c>
      <c r="F1223" t="s">
        <v>212</v>
      </c>
      <c r="G1223" t="s">
        <v>73</v>
      </c>
      <c r="H1223">
        <v>5059298</v>
      </c>
      <c r="I1223" t="s">
        <v>1603</v>
      </c>
      <c r="J1223">
        <v>38700</v>
      </c>
      <c r="K1223">
        <v>38700</v>
      </c>
      <c r="L1223">
        <v>30573</v>
      </c>
      <c r="M1223">
        <v>27340.806700000001</v>
      </c>
      <c r="N1223">
        <v>27340.806700000001</v>
      </c>
      <c r="O1223">
        <v>100</v>
      </c>
      <c r="P1223">
        <v>21</v>
      </c>
      <c r="Q1223" t="s">
        <v>75</v>
      </c>
      <c r="R1223" t="s">
        <v>1610</v>
      </c>
      <c r="S1223" t="s">
        <v>76</v>
      </c>
      <c r="T1223" t="s">
        <v>365</v>
      </c>
      <c r="U1223">
        <v>0</v>
      </c>
      <c r="V1223">
        <v>0</v>
      </c>
    </row>
    <row r="1224" spans="1:22">
      <c r="A1224">
        <v>11274</v>
      </c>
      <c r="B1224" t="s">
        <v>134</v>
      </c>
      <c r="C1224" t="s">
        <v>135</v>
      </c>
      <c r="D1224" t="s">
        <v>1530</v>
      </c>
      <c r="E1224">
        <v>8.5</v>
      </c>
      <c r="F1224" t="s">
        <v>102</v>
      </c>
      <c r="G1224" t="s">
        <v>73</v>
      </c>
      <c r="H1224">
        <v>5059299</v>
      </c>
      <c r="I1224" t="s">
        <v>1603</v>
      </c>
      <c r="J1224">
        <v>197200</v>
      </c>
      <c r="K1224">
        <v>23200</v>
      </c>
      <c r="L1224">
        <v>97750</v>
      </c>
      <c r="M1224">
        <v>6800</v>
      </c>
      <c r="N1224">
        <v>57800</v>
      </c>
      <c r="O1224">
        <v>100</v>
      </c>
      <c r="P1224">
        <v>0</v>
      </c>
      <c r="Q1224" t="s">
        <v>75</v>
      </c>
      <c r="R1224" t="s">
        <v>1610</v>
      </c>
      <c r="S1224" t="s">
        <v>76</v>
      </c>
      <c r="T1224" t="s">
        <v>136</v>
      </c>
      <c r="U1224">
        <v>0</v>
      </c>
      <c r="V1224">
        <v>0</v>
      </c>
    </row>
    <row r="1225" spans="1:22">
      <c r="A1225">
        <v>11274</v>
      </c>
      <c r="B1225" t="s">
        <v>629</v>
      </c>
      <c r="C1225" t="s">
        <v>630</v>
      </c>
      <c r="D1225" t="s">
        <v>1530</v>
      </c>
      <c r="E1225">
        <v>1</v>
      </c>
      <c r="F1225" t="s">
        <v>212</v>
      </c>
      <c r="G1225" t="s">
        <v>73</v>
      </c>
      <c r="H1225">
        <v>5059298</v>
      </c>
      <c r="I1225" t="s">
        <v>1603</v>
      </c>
      <c r="J1225">
        <v>8300</v>
      </c>
      <c r="K1225">
        <v>8300</v>
      </c>
      <c r="L1225">
        <v>6557</v>
      </c>
      <c r="M1225">
        <v>5755.3918999999996</v>
      </c>
      <c r="N1225">
        <v>5755.3918999999996</v>
      </c>
      <c r="O1225">
        <v>100</v>
      </c>
      <c r="P1225">
        <v>21</v>
      </c>
      <c r="Q1225" t="s">
        <v>75</v>
      </c>
      <c r="R1225" t="s">
        <v>1610</v>
      </c>
      <c r="S1225" t="s">
        <v>76</v>
      </c>
      <c r="T1225" t="s">
        <v>598</v>
      </c>
      <c r="U1225">
        <v>0</v>
      </c>
      <c r="V1225">
        <v>0</v>
      </c>
    </row>
    <row r="1226" spans="1:22">
      <c r="A1226">
        <v>11274</v>
      </c>
      <c r="B1226" t="s">
        <v>608</v>
      </c>
      <c r="C1226" t="s">
        <v>286</v>
      </c>
      <c r="D1226" t="s">
        <v>1530</v>
      </c>
      <c r="E1226">
        <v>1</v>
      </c>
      <c r="F1226" t="s">
        <v>212</v>
      </c>
      <c r="G1226" t="s">
        <v>73</v>
      </c>
      <c r="H1226">
        <v>5059298</v>
      </c>
      <c r="I1226" t="s">
        <v>1603</v>
      </c>
      <c r="J1226">
        <v>3700</v>
      </c>
      <c r="K1226">
        <v>3700</v>
      </c>
      <c r="L1226">
        <v>2923</v>
      </c>
      <c r="M1226">
        <v>2671.1909000000001</v>
      </c>
      <c r="N1226">
        <v>2671.1909000000001</v>
      </c>
      <c r="O1226">
        <v>100</v>
      </c>
      <c r="P1226">
        <v>21</v>
      </c>
      <c r="Q1226" t="s">
        <v>75</v>
      </c>
      <c r="R1226" t="s">
        <v>1610</v>
      </c>
      <c r="S1226" t="s">
        <v>76</v>
      </c>
      <c r="T1226" t="s">
        <v>85</v>
      </c>
      <c r="U1226">
        <v>0</v>
      </c>
      <c r="V1226">
        <v>0</v>
      </c>
    </row>
    <row r="1227" spans="1:22">
      <c r="A1227">
        <v>11305</v>
      </c>
      <c r="B1227" t="s">
        <v>305</v>
      </c>
      <c r="C1227" t="s">
        <v>306</v>
      </c>
      <c r="D1227" t="s">
        <v>1530</v>
      </c>
      <c r="E1227">
        <v>2</v>
      </c>
      <c r="F1227" t="s">
        <v>102</v>
      </c>
      <c r="G1227" t="s">
        <v>73</v>
      </c>
      <c r="H1227">
        <v>5059295</v>
      </c>
      <c r="I1227" t="s">
        <v>1603</v>
      </c>
      <c r="J1227">
        <v>51400</v>
      </c>
      <c r="K1227">
        <v>25700</v>
      </c>
      <c r="L1227">
        <v>27600</v>
      </c>
      <c r="M1227">
        <v>11000</v>
      </c>
      <c r="N1227">
        <v>22000</v>
      </c>
      <c r="O1227">
        <v>100</v>
      </c>
      <c r="P1227">
        <v>0</v>
      </c>
      <c r="Q1227" t="s">
        <v>75</v>
      </c>
      <c r="R1227" t="s">
        <v>1611</v>
      </c>
      <c r="S1227" t="s">
        <v>76</v>
      </c>
      <c r="T1227" t="s">
        <v>136</v>
      </c>
      <c r="U1227">
        <v>0</v>
      </c>
      <c r="V1227">
        <v>0</v>
      </c>
    </row>
    <row r="1228" spans="1:22">
      <c r="A1228">
        <v>62987</v>
      </c>
      <c r="B1228" t="s">
        <v>1154</v>
      </c>
      <c r="C1228" t="s">
        <v>921</v>
      </c>
      <c r="D1228" t="s">
        <v>579</v>
      </c>
      <c r="E1228">
        <v>1</v>
      </c>
      <c r="F1228" t="s">
        <v>72</v>
      </c>
      <c r="G1228" t="s">
        <v>73</v>
      </c>
      <c r="H1228">
        <v>5059322</v>
      </c>
      <c r="I1228" t="s">
        <v>1612</v>
      </c>
      <c r="J1228">
        <v>794800</v>
      </c>
      <c r="K1228">
        <v>794800</v>
      </c>
      <c r="L1228">
        <v>628236</v>
      </c>
      <c r="M1228">
        <v>566346.66669999994</v>
      </c>
      <c r="N1228">
        <v>566346.66669999994</v>
      </c>
      <c r="O1228">
        <v>100</v>
      </c>
      <c r="P1228">
        <v>19</v>
      </c>
      <c r="Q1228" t="s">
        <v>75</v>
      </c>
      <c r="R1228" t="s">
        <v>1613</v>
      </c>
      <c r="S1228" t="s">
        <v>88</v>
      </c>
      <c r="T1228" t="s">
        <v>1155</v>
      </c>
      <c r="U1228">
        <v>50400</v>
      </c>
      <c r="V1228">
        <v>50400</v>
      </c>
    </row>
    <row r="1229" spans="1:22">
      <c r="A1229">
        <v>62987</v>
      </c>
      <c r="B1229" t="s">
        <v>920</v>
      </c>
      <c r="C1229" t="s">
        <v>921</v>
      </c>
      <c r="D1229" t="s">
        <v>579</v>
      </c>
      <c r="E1229">
        <v>-1</v>
      </c>
      <c r="F1229" t="s">
        <v>72</v>
      </c>
      <c r="G1229" t="s">
        <v>73</v>
      </c>
      <c r="H1229">
        <v>5059322</v>
      </c>
      <c r="I1229" t="s">
        <v>1612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100</v>
      </c>
      <c r="P1229">
        <v>19</v>
      </c>
      <c r="Q1229" t="s">
        <v>75</v>
      </c>
      <c r="R1229" t="s">
        <v>1613</v>
      </c>
      <c r="S1229" t="s">
        <v>88</v>
      </c>
      <c r="T1229" t="s">
        <v>462</v>
      </c>
      <c r="U1229">
        <v>58200</v>
      </c>
      <c r="V1229">
        <v>-58200</v>
      </c>
    </row>
    <row r="1230" spans="1:22">
      <c r="A1230">
        <v>62987</v>
      </c>
      <c r="B1230" t="s">
        <v>539</v>
      </c>
      <c r="C1230" t="s">
        <v>519</v>
      </c>
      <c r="D1230" t="s">
        <v>579</v>
      </c>
      <c r="E1230">
        <v>2</v>
      </c>
      <c r="F1230" t="s">
        <v>72</v>
      </c>
      <c r="G1230" t="s">
        <v>73</v>
      </c>
      <c r="H1230">
        <v>5059322</v>
      </c>
      <c r="I1230" t="s">
        <v>1612</v>
      </c>
      <c r="J1230">
        <v>8800</v>
      </c>
      <c r="K1230">
        <v>4400</v>
      </c>
      <c r="L1230">
        <v>6804</v>
      </c>
      <c r="M1230">
        <v>3066.0594000000001</v>
      </c>
      <c r="N1230">
        <v>6132.1188000000002</v>
      </c>
      <c r="O1230">
        <v>100</v>
      </c>
      <c r="P1230">
        <v>19</v>
      </c>
      <c r="Q1230" t="s">
        <v>75</v>
      </c>
      <c r="R1230" t="s">
        <v>1613</v>
      </c>
      <c r="S1230" t="s">
        <v>88</v>
      </c>
      <c r="T1230" t="s">
        <v>462</v>
      </c>
      <c r="U1230">
        <v>0</v>
      </c>
      <c r="V1230">
        <v>0</v>
      </c>
    </row>
    <row r="1231" spans="1:22">
      <c r="A1231">
        <v>62987</v>
      </c>
      <c r="B1231" t="s">
        <v>540</v>
      </c>
      <c r="C1231" t="s">
        <v>519</v>
      </c>
      <c r="D1231" t="s">
        <v>579</v>
      </c>
      <c r="E1231">
        <v>4</v>
      </c>
      <c r="F1231" t="s">
        <v>72</v>
      </c>
      <c r="G1231" t="s">
        <v>73</v>
      </c>
      <c r="H1231">
        <v>5059322</v>
      </c>
      <c r="I1231" t="s">
        <v>1612</v>
      </c>
      <c r="J1231">
        <v>217200</v>
      </c>
      <c r="K1231">
        <v>54300</v>
      </c>
      <c r="L1231">
        <v>170100</v>
      </c>
      <c r="M1231">
        <v>38325.094899999996</v>
      </c>
      <c r="N1231">
        <v>153300.37959999999</v>
      </c>
      <c r="O1231">
        <v>100</v>
      </c>
      <c r="P1231">
        <v>19</v>
      </c>
      <c r="Q1231" t="s">
        <v>75</v>
      </c>
      <c r="R1231" t="s">
        <v>1613</v>
      </c>
      <c r="S1231" t="s">
        <v>88</v>
      </c>
      <c r="T1231" t="s">
        <v>462</v>
      </c>
      <c r="U1231">
        <v>0</v>
      </c>
      <c r="V1231">
        <v>0</v>
      </c>
    </row>
    <row r="1232" spans="1:22">
      <c r="A1232">
        <v>62987</v>
      </c>
      <c r="B1232" t="s">
        <v>1614</v>
      </c>
      <c r="C1232" t="s">
        <v>717</v>
      </c>
      <c r="D1232" t="s">
        <v>579</v>
      </c>
      <c r="E1232">
        <v>1</v>
      </c>
      <c r="F1232" t="s">
        <v>72</v>
      </c>
      <c r="G1232" t="s">
        <v>73</v>
      </c>
      <c r="H1232">
        <v>5059322</v>
      </c>
      <c r="I1232" t="s">
        <v>1612</v>
      </c>
      <c r="J1232">
        <v>254000</v>
      </c>
      <c r="K1232">
        <v>254000</v>
      </c>
      <c r="L1232">
        <v>194340</v>
      </c>
      <c r="M1232">
        <v>174660</v>
      </c>
      <c r="N1232">
        <v>174660</v>
      </c>
      <c r="O1232">
        <v>100</v>
      </c>
      <c r="P1232">
        <v>21</v>
      </c>
      <c r="Q1232" t="s">
        <v>75</v>
      </c>
      <c r="R1232" t="s">
        <v>1613</v>
      </c>
      <c r="S1232" t="s">
        <v>88</v>
      </c>
      <c r="T1232" t="s">
        <v>92</v>
      </c>
      <c r="U1232">
        <v>0</v>
      </c>
      <c r="V1232">
        <v>0</v>
      </c>
    </row>
    <row r="1233" spans="1:22">
      <c r="A1233">
        <v>62987</v>
      </c>
      <c r="B1233" t="s">
        <v>1615</v>
      </c>
      <c r="C1233" t="s">
        <v>1616</v>
      </c>
      <c r="D1233" t="s">
        <v>579</v>
      </c>
      <c r="E1233">
        <v>1</v>
      </c>
      <c r="F1233" t="s">
        <v>72</v>
      </c>
      <c r="G1233" t="s">
        <v>73</v>
      </c>
      <c r="H1233">
        <v>5059322</v>
      </c>
      <c r="I1233" t="s">
        <v>1612</v>
      </c>
      <c r="J1233">
        <v>22000</v>
      </c>
      <c r="K1233">
        <v>22000</v>
      </c>
      <c r="L1233">
        <v>16906</v>
      </c>
      <c r="M1233">
        <v>16906</v>
      </c>
      <c r="N1233">
        <v>16906</v>
      </c>
      <c r="O1233">
        <v>100</v>
      </c>
      <c r="P1233">
        <v>21</v>
      </c>
      <c r="Q1233" t="s">
        <v>75</v>
      </c>
      <c r="R1233" t="s">
        <v>1613</v>
      </c>
      <c r="S1233" t="s">
        <v>88</v>
      </c>
      <c r="T1233" t="s">
        <v>390</v>
      </c>
      <c r="U1233">
        <v>0</v>
      </c>
      <c r="V1233">
        <v>0</v>
      </c>
    </row>
    <row r="1234" spans="1:22">
      <c r="A1234">
        <v>64352</v>
      </c>
      <c r="B1234" t="s">
        <v>1617</v>
      </c>
      <c r="C1234" t="s">
        <v>677</v>
      </c>
      <c r="D1234" t="s">
        <v>119</v>
      </c>
      <c r="E1234">
        <v>2</v>
      </c>
      <c r="F1234" t="s">
        <v>144</v>
      </c>
      <c r="G1234" t="s">
        <v>73</v>
      </c>
      <c r="H1234">
        <v>5059340</v>
      </c>
      <c r="I1234" t="s">
        <v>1612</v>
      </c>
      <c r="J1234">
        <v>516800</v>
      </c>
      <c r="K1234">
        <v>323000</v>
      </c>
      <c r="L1234">
        <v>516800</v>
      </c>
      <c r="M1234">
        <v>218110</v>
      </c>
      <c r="N1234">
        <v>348976</v>
      </c>
      <c r="O1234">
        <v>80</v>
      </c>
      <c r="P1234">
        <v>0</v>
      </c>
      <c r="Q1234" t="s">
        <v>75</v>
      </c>
      <c r="R1234" t="s">
        <v>1618</v>
      </c>
      <c r="S1234" t="s">
        <v>213</v>
      </c>
      <c r="T1234" t="s">
        <v>245</v>
      </c>
      <c r="U1234">
        <v>0</v>
      </c>
      <c r="V1234">
        <v>0</v>
      </c>
    </row>
    <row r="1235" spans="1:22">
      <c r="A1235">
        <v>64352</v>
      </c>
      <c r="B1235" t="s">
        <v>681</v>
      </c>
      <c r="C1235" t="s">
        <v>100</v>
      </c>
      <c r="D1235" t="s">
        <v>119</v>
      </c>
      <c r="E1235">
        <v>1</v>
      </c>
      <c r="F1235" t="s">
        <v>144</v>
      </c>
      <c r="G1235" t="s">
        <v>73</v>
      </c>
      <c r="H1235">
        <v>5059340</v>
      </c>
      <c r="I1235" t="s">
        <v>1612</v>
      </c>
      <c r="J1235">
        <v>292000</v>
      </c>
      <c r="K1235">
        <v>365000</v>
      </c>
      <c r="L1235">
        <v>292000</v>
      </c>
      <c r="M1235">
        <v>240909.54730000001</v>
      </c>
      <c r="N1235">
        <v>192727.63784000001</v>
      </c>
      <c r="O1235">
        <v>80</v>
      </c>
      <c r="P1235">
        <v>0</v>
      </c>
      <c r="Q1235" t="s">
        <v>75</v>
      </c>
      <c r="R1235" t="s">
        <v>1618</v>
      </c>
      <c r="S1235" t="s">
        <v>213</v>
      </c>
      <c r="T1235" t="s">
        <v>229</v>
      </c>
      <c r="U1235">
        <v>0</v>
      </c>
      <c r="V1235">
        <v>0</v>
      </c>
    </row>
    <row r="1236" spans="1:22">
      <c r="A1236">
        <v>64352</v>
      </c>
      <c r="B1236" t="s">
        <v>682</v>
      </c>
      <c r="C1236" t="s">
        <v>677</v>
      </c>
      <c r="D1236" t="s">
        <v>119</v>
      </c>
      <c r="E1236">
        <v>2</v>
      </c>
      <c r="F1236" t="s">
        <v>144</v>
      </c>
      <c r="G1236" t="s">
        <v>73</v>
      </c>
      <c r="H1236">
        <v>5059340</v>
      </c>
      <c r="I1236" t="s">
        <v>1612</v>
      </c>
      <c r="J1236">
        <v>590400</v>
      </c>
      <c r="K1236">
        <v>369000</v>
      </c>
      <c r="L1236">
        <v>590400</v>
      </c>
      <c r="M1236">
        <v>250920</v>
      </c>
      <c r="N1236">
        <v>401472</v>
      </c>
      <c r="O1236">
        <v>80</v>
      </c>
      <c r="P1236">
        <v>0</v>
      </c>
      <c r="Q1236" t="s">
        <v>75</v>
      </c>
      <c r="R1236" t="s">
        <v>1618</v>
      </c>
      <c r="S1236" t="s">
        <v>213</v>
      </c>
      <c r="T1236" t="s">
        <v>245</v>
      </c>
      <c r="U1236">
        <v>0</v>
      </c>
      <c r="V1236">
        <v>0</v>
      </c>
    </row>
    <row r="1237" spans="1:22">
      <c r="A1237">
        <v>64352</v>
      </c>
      <c r="B1237" t="s">
        <v>683</v>
      </c>
      <c r="C1237" t="s">
        <v>100</v>
      </c>
      <c r="D1237" t="s">
        <v>119</v>
      </c>
      <c r="E1237">
        <v>1</v>
      </c>
      <c r="F1237" t="s">
        <v>144</v>
      </c>
      <c r="G1237" t="s">
        <v>73</v>
      </c>
      <c r="H1237">
        <v>5059340</v>
      </c>
      <c r="I1237" t="s">
        <v>1612</v>
      </c>
      <c r="J1237">
        <v>218400</v>
      </c>
      <c r="K1237">
        <v>273000</v>
      </c>
      <c r="L1237">
        <v>218400</v>
      </c>
      <c r="M1237">
        <v>179913.95129999999</v>
      </c>
      <c r="N1237">
        <v>143931.16104000001</v>
      </c>
      <c r="O1237">
        <v>80</v>
      </c>
      <c r="P1237">
        <v>0</v>
      </c>
      <c r="Q1237" t="s">
        <v>75</v>
      </c>
      <c r="R1237" t="s">
        <v>1618</v>
      </c>
      <c r="S1237" t="s">
        <v>213</v>
      </c>
      <c r="T1237" t="s">
        <v>229</v>
      </c>
      <c r="U1237">
        <v>0</v>
      </c>
      <c r="V1237">
        <v>0</v>
      </c>
    </row>
    <row r="1238" spans="1:22">
      <c r="A1238">
        <v>64352</v>
      </c>
      <c r="B1238" t="s">
        <v>688</v>
      </c>
      <c r="C1238" t="s">
        <v>234</v>
      </c>
      <c r="D1238" t="s">
        <v>119</v>
      </c>
      <c r="E1238">
        <v>1</v>
      </c>
      <c r="F1238" t="s">
        <v>144</v>
      </c>
      <c r="G1238" t="s">
        <v>73</v>
      </c>
      <c r="H1238">
        <v>5059340</v>
      </c>
      <c r="I1238" t="s">
        <v>1612</v>
      </c>
      <c r="J1238">
        <v>16320</v>
      </c>
      <c r="K1238">
        <v>20400</v>
      </c>
      <c r="L1238">
        <v>16320</v>
      </c>
      <c r="M1238">
        <v>14484</v>
      </c>
      <c r="N1238">
        <v>11587.2</v>
      </c>
      <c r="O1238">
        <v>80</v>
      </c>
      <c r="P1238">
        <v>0</v>
      </c>
      <c r="Q1238" t="s">
        <v>75</v>
      </c>
      <c r="R1238" t="s">
        <v>1618</v>
      </c>
      <c r="S1238" t="s">
        <v>213</v>
      </c>
      <c r="T1238" t="s">
        <v>235</v>
      </c>
      <c r="U1238">
        <v>0</v>
      </c>
      <c r="V1238">
        <v>0</v>
      </c>
    </row>
    <row r="1239" spans="1:22">
      <c r="A1239">
        <v>64352</v>
      </c>
      <c r="B1239" t="s">
        <v>689</v>
      </c>
      <c r="C1239" t="s">
        <v>234</v>
      </c>
      <c r="D1239" t="s">
        <v>119</v>
      </c>
      <c r="E1239">
        <v>1</v>
      </c>
      <c r="F1239" t="s">
        <v>144</v>
      </c>
      <c r="G1239" t="s">
        <v>73</v>
      </c>
      <c r="H1239">
        <v>5059340</v>
      </c>
      <c r="I1239" t="s">
        <v>1612</v>
      </c>
      <c r="J1239">
        <v>25760</v>
      </c>
      <c r="K1239">
        <v>32200</v>
      </c>
      <c r="L1239">
        <v>25760</v>
      </c>
      <c r="M1239">
        <v>22862.572800000002</v>
      </c>
      <c r="N1239">
        <v>18290.058240000002</v>
      </c>
      <c r="O1239">
        <v>80</v>
      </c>
      <c r="P1239">
        <v>0</v>
      </c>
      <c r="Q1239" t="s">
        <v>75</v>
      </c>
      <c r="R1239" t="s">
        <v>1618</v>
      </c>
      <c r="S1239" t="s">
        <v>213</v>
      </c>
      <c r="T1239" t="s">
        <v>235</v>
      </c>
      <c r="U1239">
        <v>0</v>
      </c>
      <c r="V1239">
        <v>0</v>
      </c>
    </row>
    <row r="1240" spans="1:22">
      <c r="A1240">
        <v>64352</v>
      </c>
      <c r="B1240" t="s">
        <v>624</v>
      </c>
      <c r="C1240" t="s">
        <v>625</v>
      </c>
      <c r="D1240" t="s">
        <v>119</v>
      </c>
      <c r="E1240">
        <v>2</v>
      </c>
      <c r="F1240" t="s">
        <v>144</v>
      </c>
      <c r="G1240" t="s">
        <v>73</v>
      </c>
      <c r="H1240">
        <v>5059340</v>
      </c>
      <c r="I1240" t="s">
        <v>1612</v>
      </c>
      <c r="J1240">
        <v>11680</v>
      </c>
      <c r="K1240">
        <v>7300</v>
      </c>
      <c r="L1240">
        <v>11680</v>
      </c>
      <c r="M1240">
        <v>5326.8822</v>
      </c>
      <c r="N1240">
        <v>8523.01152</v>
      </c>
      <c r="O1240">
        <v>80</v>
      </c>
      <c r="P1240">
        <v>0</v>
      </c>
      <c r="Q1240" t="s">
        <v>75</v>
      </c>
      <c r="R1240" t="s">
        <v>1618</v>
      </c>
      <c r="S1240" t="s">
        <v>213</v>
      </c>
      <c r="T1240" t="s">
        <v>380</v>
      </c>
      <c r="U1240">
        <v>0</v>
      </c>
      <c r="V1240">
        <v>0</v>
      </c>
    </row>
    <row r="1241" spans="1:22">
      <c r="A1241">
        <v>64352</v>
      </c>
      <c r="B1241" t="s">
        <v>624</v>
      </c>
      <c r="C1241" t="s">
        <v>625</v>
      </c>
      <c r="D1241" t="s">
        <v>119</v>
      </c>
      <c r="E1241">
        <v>2</v>
      </c>
      <c r="F1241" t="s">
        <v>144</v>
      </c>
      <c r="G1241" t="s">
        <v>73</v>
      </c>
      <c r="H1241">
        <v>5059340</v>
      </c>
      <c r="I1241" t="s">
        <v>1612</v>
      </c>
      <c r="J1241">
        <v>11680</v>
      </c>
      <c r="K1241">
        <v>7300</v>
      </c>
      <c r="L1241">
        <v>11680</v>
      </c>
      <c r="M1241">
        <v>5326.8822</v>
      </c>
      <c r="N1241">
        <v>8523.01152</v>
      </c>
      <c r="O1241">
        <v>80</v>
      </c>
      <c r="P1241">
        <v>0</v>
      </c>
      <c r="Q1241" t="s">
        <v>75</v>
      </c>
      <c r="R1241" t="s">
        <v>1618</v>
      </c>
      <c r="S1241" t="s">
        <v>213</v>
      </c>
      <c r="T1241" t="s">
        <v>380</v>
      </c>
      <c r="U1241">
        <v>0</v>
      </c>
      <c r="V1241">
        <v>0</v>
      </c>
    </row>
    <row r="1242" spans="1:22">
      <c r="A1242">
        <v>64352</v>
      </c>
      <c r="B1242" t="s">
        <v>685</v>
      </c>
      <c r="C1242" t="s">
        <v>686</v>
      </c>
      <c r="D1242" t="s">
        <v>119</v>
      </c>
      <c r="E1242">
        <v>2</v>
      </c>
      <c r="F1242" t="s">
        <v>144</v>
      </c>
      <c r="G1242" t="s">
        <v>73</v>
      </c>
      <c r="H1242">
        <v>5059340</v>
      </c>
      <c r="I1242" t="s">
        <v>1612</v>
      </c>
      <c r="J1242">
        <v>36000</v>
      </c>
      <c r="K1242">
        <v>22500</v>
      </c>
      <c r="L1242">
        <v>36000</v>
      </c>
      <c r="M1242">
        <v>15975</v>
      </c>
      <c r="N1242">
        <v>25560</v>
      </c>
      <c r="O1242">
        <v>80</v>
      </c>
      <c r="P1242">
        <v>0</v>
      </c>
      <c r="Q1242" t="s">
        <v>75</v>
      </c>
      <c r="R1242" t="s">
        <v>1618</v>
      </c>
      <c r="S1242" t="s">
        <v>213</v>
      </c>
      <c r="T1242" t="s">
        <v>85</v>
      </c>
      <c r="U1242">
        <v>0</v>
      </c>
      <c r="V1242">
        <v>0</v>
      </c>
    </row>
    <row r="1243" spans="1:22">
      <c r="A1243">
        <v>64352</v>
      </c>
      <c r="B1243" t="s">
        <v>236</v>
      </c>
      <c r="C1243" t="s">
        <v>112</v>
      </c>
      <c r="D1243" t="s">
        <v>119</v>
      </c>
      <c r="E1243">
        <v>4</v>
      </c>
      <c r="F1243" t="s">
        <v>144</v>
      </c>
      <c r="G1243" t="s">
        <v>73</v>
      </c>
      <c r="H1243">
        <v>5059340</v>
      </c>
      <c r="I1243" t="s">
        <v>1612</v>
      </c>
      <c r="J1243">
        <v>14400</v>
      </c>
      <c r="K1243">
        <v>4500</v>
      </c>
      <c r="L1243">
        <v>14400</v>
      </c>
      <c r="M1243">
        <v>3194.9231</v>
      </c>
      <c r="N1243">
        <v>10223.753920000001</v>
      </c>
      <c r="O1243">
        <v>80</v>
      </c>
      <c r="P1243">
        <v>0</v>
      </c>
      <c r="Q1243" t="s">
        <v>75</v>
      </c>
      <c r="R1243" t="s">
        <v>1618</v>
      </c>
      <c r="S1243" t="s">
        <v>213</v>
      </c>
      <c r="T1243" t="s">
        <v>85</v>
      </c>
      <c r="U1243">
        <v>0</v>
      </c>
      <c r="V1243">
        <v>0</v>
      </c>
    </row>
    <row r="1244" spans="1:22">
      <c r="A1244">
        <v>64352</v>
      </c>
      <c r="B1244" t="s">
        <v>687</v>
      </c>
      <c r="C1244" t="s">
        <v>112</v>
      </c>
      <c r="D1244" t="s">
        <v>119</v>
      </c>
      <c r="E1244">
        <v>4</v>
      </c>
      <c r="F1244" t="s">
        <v>144</v>
      </c>
      <c r="G1244" t="s">
        <v>73</v>
      </c>
      <c r="H1244">
        <v>5059340</v>
      </c>
      <c r="I1244" t="s">
        <v>1612</v>
      </c>
      <c r="J1244">
        <v>7360</v>
      </c>
      <c r="K1244">
        <v>2300</v>
      </c>
      <c r="L1244">
        <v>7360</v>
      </c>
      <c r="M1244">
        <v>1630.6217999999999</v>
      </c>
      <c r="N1244">
        <v>5217.9897600000004</v>
      </c>
      <c r="O1244">
        <v>80</v>
      </c>
      <c r="P1244">
        <v>0</v>
      </c>
      <c r="Q1244" t="s">
        <v>75</v>
      </c>
      <c r="R1244" t="s">
        <v>1618</v>
      </c>
      <c r="S1244" t="s">
        <v>213</v>
      </c>
      <c r="T1244" t="s">
        <v>85</v>
      </c>
      <c r="U1244">
        <v>0</v>
      </c>
      <c r="V1244">
        <v>0</v>
      </c>
    </row>
    <row r="1245" spans="1:22">
      <c r="A1245">
        <v>64352</v>
      </c>
      <c r="B1245" t="s">
        <v>111</v>
      </c>
      <c r="C1245" t="s">
        <v>112</v>
      </c>
      <c r="D1245" t="s">
        <v>119</v>
      </c>
      <c r="E1245">
        <v>4</v>
      </c>
      <c r="F1245" t="s">
        <v>144</v>
      </c>
      <c r="G1245" t="s">
        <v>73</v>
      </c>
      <c r="H1245">
        <v>5059340</v>
      </c>
      <c r="I1245" t="s">
        <v>1612</v>
      </c>
      <c r="J1245">
        <v>20800</v>
      </c>
      <c r="K1245">
        <v>6500</v>
      </c>
      <c r="L1245">
        <v>20800</v>
      </c>
      <c r="M1245">
        <v>4615</v>
      </c>
      <c r="N1245">
        <v>14768</v>
      </c>
      <c r="O1245">
        <v>80</v>
      </c>
      <c r="P1245">
        <v>0</v>
      </c>
      <c r="Q1245" t="s">
        <v>75</v>
      </c>
      <c r="R1245" t="s">
        <v>1618</v>
      </c>
      <c r="S1245" t="s">
        <v>213</v>
      </c>
      <c r="T1245" t="s">
        <v>85</v>
      </c>
      <c r="U1245">
        <v>0</v>
      </c>
      <c r="V1245">
        <v>0</v>
      </c>
    </row>
    <row r="1246" spans="1:22">
      <c r="A1246">
        <v>64422</v>
      </c>
      <c r="B1246" t="s">
        <v>137</v>
      </c>
      <c r="C1246" t="s">
        <v>127</v>
      </c>
      <c r="D1246" t="s">
        <v>247</v>
      </c>
      <c r="E1246">
        <v>1</v>
      </c>
      <c r="F1246" t="s">
        <v>523</v>
      </c>
      <c r="G1246" t="s">
        <v>73</v>
      </c>
      <c r="H1246">
        <v>5059319</v>
      </c>
      <c r="I1246" t="s">
        <v>1612</v>
      </c>
      <c r="J1246">
        <v>31700</v>
      </c>
      <c r="K1246">
        <v>31700</v>
      </c>
      <c r="L1246">
        <v>22248</v>
      </c>
      <c r="M1246">
        <v>19774.684399999998</v>
      </c>
      <c r="N1246">
        <v>19774.684399999998</v>
      </c>
      <c r="O1246">
        <v>100</v>
      </c>
      <c r="P1246">
        <v>28</v>
      </c>
      <c r="Q1246" t="s">
        <v>75</v>
      </c>
      <c r="R1246" t="s">
        <v>1619</v>
      </c>
      <c r="S1246" t="s">
        <v>195</v>
      </c>
      <c r="T1246" t="s">
        <v>128</v>
      </c>
      <c r="U1246">
        <v>0</v>
      </c>
      <c r="V1246">
        <v>0</v>
      </c>
    </row>
    <row r="1247" spans="1:22">
      <c r="A1247">
        <v>64422</v>
      </c>
      <c r="B1247" t="s">
        <v>139</v>
      </c>
      <c r="C1247" t="s">
        <v>140</v>
      </c>
      <c r="D1247" t="s">
        <v>247</v>
      </c>
      <c r="E1247">
        <v>1</v>
      </c>
      <c r="F1247" t="s">
        <v>523</v>
      </c>
      <c r="G1247" t="s">
        <v>73</v>
      </c>
      <c r="H1247">
        <v>5059319</v>
      </c>
      <c r="I1247" t="s">
        <v>1612</v>
      </c>
      <c r="J1247">
        <v>2400</v>
      </c>
      <c r="K1247">
        <v>2400</v>
      </c>
      <c r="L1247">
        <v>1817</v>
      </c>
      <c r="M1247">
        <v>1633.0201999999999</v>
      </c>
      <c r="N1247">
        <v>1633.0201999999999</v>
      </c>
      <c r="O1247">
        <v>100</v>
      </c>
      <c r="P1247">
        <v>21</v>
      </c>
      <c r="Q1247" t="s">
        <v>75</v>
      </c>
      <c r="R1247" t="s">
        <v>1619</v>
      </c>
      <c r="S1247" t="s">
        <v>195</v>
      </c>
      <c r="T1247" t="s">
        <v>141</v>
      </c>
      <c r="U1247">
        <v>0</v>
      </c>
      <c r="V1247">
        <v>0</v>
      </c>
    </row>
    <row r="1248" spans="1:22">
      <c r="A1248">
        <v>64422</v>
      </c>
      <c r="B1248" t="s">
        <v>429</v>
      </c>
      <c r="C1248" t="s">
        <v>430</v>
      </c>
      <c r="D1248" t="s">
        <v>247</v>
      </c>
      <c r="E1248">
        <v>1</v>
      </c>
      <c r="F1248" t="s">
        <v>523</v>
      </c>
      <c r="G1248" t="s">
        <v>73</v>
      </c>
      <c r="H1248">
        <v>5059319</v>
      </c>
      <c r="I1248" t="s">
        <v>1612</v>
      </c>
      <c r="J1248">
        <v>44800</v>
      </c>
      <c r="K1248">
        <v>44800</v>
      </c>
      <c r="L1248">
        <v>35073</v>
      </c>
      <c r="M1248">
        <v>31667.122599999999</v>
      </c>
      <c r="N1248">
        <v>31667.122599999999</v>
      </c>
      <c r="O1248">
        <v>100</v>
      </c>
      <c r="P1248">
        <v>19</v>
      </c>
      <c r="Q1248" t="s">
        <v>75</v>
      </c>
      <c r="R1248" t="s">
        <v>1619</v>
      </c>
      <c r="S1248" t="s">
        <v>195</v>
      </c>
      <c r="T1248" t="s">
        <v>332</v>
      </c>
      <c r="U1248">
        <v>0</v>
      </c>
      <c r="V1248">
        <v>0</v>
      </c>
    </row>
    <row r="1249" spans="1:22">
      <c r="A1249">
        <v>64422</v>
      </c>
      <c r="B1249" t="s">
        <v>221</v>
      </c>
      <c r="C1249" t="s">
        <v>222</v>
      </c>
      <c r="D1249" t="s">
        <v>247</v>
      </c>
      <c r="E1249">
        <v>0.4</v>
      </c>
      <c r="F1249" t="s">
        <v>523</v>
      </c>
      <c r="G1249" t="s">
        <v>73</v>
      </c>
      <c r="H1249">
        <v>5059319</v>
      </c>
      <c r="I1249" t="s">
        <v>1612</v>
      </c>
      <c r="J1249">
        <v>23960</v>
      </c>
      <c r="K1249">
        <v>59900</v>
      </c>
      <c r="L1249">
        <v>18454</v>
      </c>
      <c r="M1249">
        <v>41466.246899999998</v>
      </c>
      <c r="N1249">
        <v>16586.498759999999</v>
      </c>
      <c r="O1249">
        <v>100</v>
      </c>
      <c r="P1249">
        <v>21</v>
      </c>
      <c r="Q1249" t="s">
        <v>75</v>
      </c>
      <c r="R1249" t="s">
        <v>1619</v>
      </c>
      <c r="S1249" t="s">
        <v>195</v>
      </c>
      <c r="T1249" t="s">
        <v>223</v>
      </c>
      <c r="U1249">
        <v>0</v>
      </c>
      <c r="V1249">
        <v>0</v>
      </c>
    </row>
    <row r="1250" spans="1:22">
      <c r="A1250">
        <v>64422</v>
      </c>
      <c r="B1250" t="s">
        <v>608</v>
      </c>
      <c r="C1250" t="s">
        <v>286</v>
      </c>
      <c r="D1250" t="s">
        <v>247</v>
      </c>
      <c r="E1250">
        <v>1</v>
      </c>
      <c r="F1250" t="s">
        <v>523</v>
      </c>
      <c r="G1250" t="s">
        <v>73</v>
      </c>
      <c r="H1250">
        <v>5059319</v>
      </c>
      <c r="I1250" t="s">
        <v>1612</v>
      </c>
      <c r="J1250">
        <v>3700</v>
      </c>
      <c r="K1250">
        <v>3700</v>
      </c>
      <c r="L1250">
        <v>2765</v>
      </c>
      <c r="M1250">
        <v>2484.9969999999998</v>
      </c>
      <c r="N1250">
        <v>2484.9969999999998</v>
      </c>
      <c r="O1250">
        <v>100</v>
      </c>
      <c r="P1250">
        <v>21</v>
      </c>
      <c r="Q1250" t="s">
        <v>75</v>
      </c>
      <c r="R1250" t="s">
        <v>1619</v>
      </c>
      <c r="S1250" t="s">
        <v>195</v>
      </c>
      <c r="T1250" t="s">
        <v>85</v>
      </c>
      <c r="U1250">
        <v>0</v>
      </c>
      <c r="V1250">
        <v>0</v>
      </c>
    </row>
    <row r="1251" spans="1:22">
      <c r="A1251">
        <v>64422</v>
      </c>
      <c r="B1251" t="s">
        <v>334</v>
      </c>
      <c r="C1251" t="s">
        <v>335</v>
      </c>
      <c r="D1251" t="s">
        <v>247</v>
      </c>
      <c r="E1251">
        <v>0.2</v>
      </c>
      <c r="F1251" t="s">
        <v>523</v>
      </c>
      <c r="G1251" t="s">
        <v>73</v>
      </c>
      <c r="H1251">
        <v>5059319</v>
      </c>
      <c r="I1251" t="s">
        <v>1612</v>
      </c>
      <c r="J1251">
        <v>4280</v>
      </c>
      <c r="K1251">
        <v>21400</v>
      </c>
      <c r="L1251">
        <v>3093</v>
      </c>
      <c r="M1251">
        <v>13794.1495</v>
      </c>
      <c r="N1251">
        <v>2758.8299000000002</v>
      </c>
      <c r="O1251">
        <v>100</v>
      </c>
      <c r="P1251">
        <v>26</v>
      </c>
      <c r="Q1251" t="s">
        <v>75</v>
      </c>
      <c r="R1251" t="s">
        <v>1619</v>
      </c>
      <c r="S1251" t="s">
        <v>195</v>
      </c>
      <c r="T1251" t="s">
        <v>336</v>
      </c>
      <c r="U1251">
        <v>0</v>
      </c>
      <c r="V1251">
        <v>0</v>
      </c>
    </row>
    <row r="1252" spans="1:22">
      <c r="A1252">
        <v>64422</v>
      </c>
      <c r="B1252" t="s">
        <v>609</v>
      </c>
      <c r="C1252" t="s">
        <v>519</v>
      </c>
      <c r="D1252" t="s">
        <v>247</v>
      </c>
      <c r="E1252">
        <v>1</v>
      </c>
      <c r="F1252" t="s">
        <v>523</v>
      </c>
      <c r="G1252" t="s">
        <v>73</v>
      </c>
      <c r="H1252">
        <v>5059319</v>
      </c>
      <c r="I1252" t="s">
        <v>1612</v>
      </c>
      <c r="J1252">
        <v>5700</v>
      </c>
      <c r="K1252">
        <v>5700</v>
      </c>
      <c r="L1252">
        <v>4180</v>
      </c>
      <c r="M1252">
        <v>3740.01</v>
      </c>
      <c r="N1252">
        <v>3740.01</v>
      </c>
      <c r="O1252">
        <v>100</v>
      </c>
      <c r="P1252">
        <v>24</v>
      </c>
      <c r="Q1252" t="s">
        <v>75</v>
      </c>
      <c r="R1252" t="s">
        <v>1619</v>
      </c>
      <c r="S1252" t="s">
        <v>195</v>
      </c>
      <c r="T1252" t="s">
        <v>436</v>
      </c>
      <c r="U1252">
        <v>0</v>
      </c>
      <c r="V1252">
        <v>0</v>
      </c>
    </row>
    <row r="1253" spans="1:22">
      <c r="A1253">
        <v>64422</v>
      </c>
      <c r="B1253" t="s">
        <v>607</v>
      </c>
      <c r="C1253" t="s">
        <v>286</v>
      </c>
      <c r="D1253" t="s">
        <v>247</v>
      </c>
      <c r="E1253">
        <v>2</v>
      </c>
      <c r="F1253" t="s">
        <v>523</v>
      </c>
      <c r="G1253" t="s">
        <v>73</v>
      </c>
      <c r="H1253">
        <v>5059319</v>
      </c>
      <c r="I1253" t="s">
        <v>1612</v>
      </c>
      <c r="J1253">
        <v>6800</v>
      </c>
      <c r="K1253">
        <v>3400</v>
      </c>
      <c r="L1253">
        <v>5056</v>
      </c>
      <c r="M1253">
        <v>2272</v>
      </c>
      <c r="N1253">
        <v>4544</v>
      </c>
      <c r="O1253">
        <v>100</v>
      </c>
      <c r="P1253">
        <v>21</v>
      </c>
      <c r="Q1253" t="s">
        <v>75</v>
      </c>
      <c r="R1253" t="s">
        <v>1619</v>
      </c>
      <c r="S1253" t="s">
        <v>195</v>
      </c>
      <c r="T1253" t="s">
        <v>85</v>
      </c>
      <c r="U1253">
        <v>0</v>
      </c>
      <c r="V1253">
        <v>0</v>
      </c>
    </row>
    <row r="1254" spans="1:22">
      <c r="A1254">
        <v>64422</v>
      </c>
      <c r="B1254" t="s">
        <v>443</v>
      </c>
      <c r="C1254" t="s">
        <v>354</v>
      </c>
      <c r="D1254" t="s">
        <v>247</v>
      </c>
      <c r="E1254">
        <v>1</v>
      </c>
      <c r="F1254" t="s">
        <v>523</v>
      </c>
      <c r="G1254" t="s">
        <v>73</v>
      </c>
      <c r="H1254">
        <v>5059319</v>
      </c>
      <c r="I1254" t="s">
        <v>1612</v>
      </c>
      <c r="J1254">
        <v>3500</v>
      </c>
      <c r="K1254">
        <v>3500</v>
      </c>
      <c r="L1254">
        <v>2607</v>
      </c>
      <c r="M1254">
        <v>2343.1116999999999</v>
      </c>
      <c r="N1254">
        <v>2343.1116999999999</v>
      </c>
      <c r="O1254">
        <v>100</v>
      </c>
      <c r="P1254">
        <v>21</v>
      </c>
      <c r="Q1254" t="s">
        <v>75</v>
      </c>
      <c r="R1254" t="s">
        <v>1619</v>
      </c>
      <c r="S1254" t="s">
        <v>195</v>
      </c>
      <c r="T1254" t="s">
        <v>85</v>
      </c>
      <c r="U1254">
        <v>0</v>
      </c>
      <c r="V1254">
        <v>0</v>
      </c>
    </row>
    <row r="1255" spans="1:22">
      <c r="A1255">
        <v>64422</v>
      </c>
      <c r="B1255" t="s">
        <v>610</v>
      </c>
      <c r="C1255" t="s">
        <v>367</v>
      </c>
      <c r="D1255" t="s">
        <v>247</v>
      </c>
      <c r="E1255">
        <v>2</v>
      </c>
      <c r="F1255" t="s">
        <v>523</v>
      </c>
      <c r="G1255" t="s">
        <v>73</v>
      </c>
      <c r="H1255">
        <v>5059319</v>
      </c>
      <c r="I1255" t="s">
        <v>1612</v>
      </c>
      <c r="J1255">
        <v>15000</v>
      </c>
      <c r="K1255">
        <v>7500</v>
      </c>
      <c r="L1255">
        <v>11376</v>
      </c>
      <c r="M1255">
        <v>5112</v>
      </c>
      <c r="N1255">
        <v>10224</v>
      </c>
      <c r="O1255">
        <v>100</v>
      </c>
      <c r="P1255">
        <v>21</v>
      </c>
      <c r="Q1255" t="s">
        <v>75</v>
      </c>
      <c r="R1255" t="s">
        <v>1619</v>
      </c>
      <c r="S1255" t="s">
        <v>195</v>
      </c>
      <c r="T1255" t="s">
        <v>141</v>
      </c>
      <c r="U1255">
        <v>0</v>
      </c>
      <c r="V1255">
        <v>0</v>
      </c>
    </row>
    <row r="1256" spans="1:22">
      <c r="A1256">
        <v>64422</v>
      </c>
      <c r="B1256" t="s">
        <v>444</v>
      </c>
      <c r="C1256" t="s">
        <v>367</v>
      </c>
      <c r="D1256" t="s">
        <v>247</v>
      </c>
      <c r="E1256">
        <v>2</v>
      </c>
      <c r="F1256" t="s">
        <v>523</v>
      </c>
      <c r="G1256" t="s">
        <v>73</v>
      </c>
      <c r="H1256">
        <v>5059319</v>
      </c>
      <c r="I1256" t="s">
        <v>1612</v>
      </c>
      <c r="J1256">
        <v>18200</v>
      </c>
      <c r="K1256">
        <v>9100</v>
      </c>
      <c r="L1256">
        <v>13904</v>
      </c>
      <c r="M1256">
        <v>6248</v>
      </c>
      <c r="N1256">
        <v>12496</v>
      </c>
      <c r="O1256">
        <v>100</v>
      </c>
      <c r="P1256">
        <v>21</v>
      </c>
      <c r="Q1256" t="s">
        <v>75</v>
      </c>
      <c r="R1256" t="s">
        <v>1619</v>
      </c>
      <c r="S1256" t="s">
        <v>195</v>
      </c>
      <c r="T1256" t="s">
        <v>141</v>
      </c>
      <c r="U1256">
        <v>0</v>
      </c>
      <c r="V1256">
        <v>0</v>
      </c>
    </row>
    <row r="1257" spans="1:22">
      <c r="A1257">
        <v>64422</v>
      </c>
      <c r="B1257" t="s">
        <v>445</v>
      </c>
      <c r="C1257" t="s">
        <v>446</v>
      </c>
      <c r="D1257" t="s">
        <v>247</v>
      </c>
      <c r="E1257">
        <v>1</v>
      </c>
      <c r="F1257" t="s">
        <v>523</v>
      </c>
      <c r="G1257" t="s">
        <v>73</v>
      </c>
      <c r="H1257">
        <v>5059319</v>
      </c>
      <c r="I1257" t="s">
        <v>1612</v>
      </c>
      <c r="J1257">
        <v>7500</v>
      </c>
      <c r="K1257">
        <v>7500</v>
      </c>
      <c r="L1257">
        <v>5688</v>
      </c>
      <c r="M1257">
        <v>5112.0029000000004</v>
      </c>
      <c r="N1257">
        <v>5112.0029000000004</v>
      </c>
      <c r="O1257">
        <v>100</v>
      </c>
      <c r="P1257">
        <v>21</v>
      </c>
      <c r="Q1257" t="s">
        <v>75</v>
      </c>
      <c r="R1257" t="s">
        <v>1619</v>
      </c>
      <c r="S1257" t="s">
        <v>195</v>
      </c>
      <c r="T1257" t="s">
        <v>447</v>
      </c>
      <c r="U1257">
        <v>0</v>
      </c>
      <c r="V1257">
        <v>0</v>
      </c>
    </row>
    <row r="1258" spans="1:22">
      <c r="A1258">
        <v>64422</v>
      </c>
      <c r="B1258" t="s">
        <v>448</v>
      </c>
      <c r="C1258" t="s">
        <v>367</v>
      </c>
      <c r="D1258" t="s">
        <v>247</v>
      </c>
      <c r="E1258">
        <v>1</v>
      </c>
      <c r="F1258" t="s">
        <v>523</v>
      </c>
      <c r="G1258" t="s">
        <v>73</v>
      </c>
      <c r="H1258">
        <v>5059319</v>
      </c>
      <c r="I1258" t="s">
        <v>1612</v>
      </c>
      <c r="J1258">
        <v>4000</v>
      </c>
      <c r="K1258">
        <v>4000</v>
      </c>
      <c r="L1258">
        <v>3002</v>
      </c>
      <c r="M1258">
        <v>2698.0153</v>
      </c>
      <c r="N1258">
        <v>2698.0153</v>
      </c>
      <c r="O1258">
        <v>100</v>
      </c>
      <c r="P1258">
        <v>21</v>
      </c>
      <c r="Q1258" t="s">
        <v>75</v>
      </c>
      <c r="R1258" t="s">
        <v>1619</v>
      </c>
      <c r="S1258" t="s">
        <v>195</v>
      </c>
      <c r="T1258" t="s">
        <v>141</v>
      </c>
      <c r="U1258">
        <v>0</v>
      </c>
      <c r="V1258">
        <v>0</v>
      </c>
    </row>
    <row r="1259" spans="1:22">
      <c r="A1259">
        <v>64422</v>
      </c>
      <c r="B1259" t="s">
        <v>449</v>
      </c>
      <c r="C1259" t="s">
        <v>450</v>
      </c>
      <c r="D1259" t="s">
        <v>247</v>
      </c>
      <c r="E1259">
        <v>14</v>
      </c>
      <c r="F1259" t="s">
        <v>523</v>
      </c>
      <c r="G1259" t="s">
        <v>73</v>
      </c>
      <c r="H1259">
        <v>5059319</v>
      </c>
      <c r="I1259" t="s">
        <v>1612</v>
      </c>
      <c r="J1259">
        <v>77000</v>
      </c>
      <c r="K1259">
        <v>5500</v>
      </c>
      <c r="L1259">
        <v>54194</v>
      </c>
      <c r="M1259">
        <v>3479</v>
      </c>
      <c r="N1259">
        <v>48706</v>
      </c>
      <c r="O1259">
        <v>100</v>
      </c>
      <c r="P1259">
        <v>21</v>
      </c>
      <c r="Q1259" t="s">
        <v>75</v>
      </c>
      <c r="R1259" t="s">
        <v>1619</v>
      </c>
      <c r="S1259" t="s">
        <v>195</v>
      </c>
      <c r="T1259" t="s">
        <v>185</v>
      </c>
      <c r="U1259">
        <v>0</v>
      </c>
      <c r="V1259">
        <v>0</v>
      </c>
    </row>
    <row r="1260" spans="1:22">
      <c r="A1260">
        <v>64422</v>
      </c>
      <c r="B1260" t="s">
        <v>449</v>
      </c>
      <c r="C1260" t="s">
        <v>450</v>
      </c>
      <c r="D1260" t="s">
        <v>247</v>
      </c>
      <c r="E1260">
        <v>6</v>
      </c>
      <c r="F1260" t="s">
        <v>523</v>
      </c>
      <c r="G1260" t="s">
        <v>73</v>
      </c>
      <c r="H1260">
        <v>5059319</v>
      </c>
      <c r="I1260" t="s">
        <v>1612</v>
      </c>
      <c r="J1260">
        <v>33000</v>
      </c>
      <c r="K1260">
        <v>5500</v>
      </c>
      <c r="L1260">
        <v>23226</v>
      </c>
      <c r="M1260">
        <v>3479</v>
      </c>
      <c r="N1260">
        <v>20874</v>
      </c>
      <c r="O1260">
        <v>100</v>
      </c>
      <c r="P1260">
        <v>21</v>
      </c>
      <c r="Q1260" t="s">
        <v>75</v>
      </c>
      <c r="R1260" t="s">
        <v>1619</v>
      </c>
      <c r="S1260" t="s">
        <v>195</v>
      </c>
      <c r="T1260" t="s">
        <v>185</v>
      </c>
      <c r="U1260">
        <v>0</v>
      </c>
      <c r="V1260">
        <v>0</v>
      </c>
    </row>
    <row r="1261" spans="1:22">
      <c r="A1261">
        <v>64422</v>
      </c>
      <c r="B1261" t="s">
        <v>451</v>
      </c>
      <c r="C1261" t="s">
        <v>367</v>
      </c>
      <c r="D1261" t="s">
        <v>247</v>
      </c>
      <c r="E1261">
        <v>2</v>
      </c>
      <c r="F1261" t="s">
        <v>523</v>
      </c>
      <c r="G1261" t="s">
        <v>73</v>
      </c>
      <c r="H1261">
        <v>5059319</v>
      </c>
      <c r="I1261" t="s">
        <v>1612</v>
      </c>
      <c r="J1261">
        <v>7000</v>
      </c>
      <c r="K1261">
        <v>3500</v>
      </c>
      <c r="L1261">
        <v>5214</v>
      </c>
      <c r="M1261">
        <v>2343</v>
      </c>
      <c r="N1261">
        <v>4686</v>
      </c>
      <c r="O1261">
        <v>100</v>
      </c>
      <c r="P1261">
        <v>21</v>
      </c>
      <c r="Q1261" t="s">
        <v>75</v>
      </c>
      <c r="R1261" t="s">
        <v>1619</v>
      </c>
      <c r="S1261" t="s">
        <v>195</v>
      </c>
      <c r="T1261" t="s">
        <v>141</v>
      </c>
      <c r="U1261">
        <v>0</v>
      </c>
      <c r="V1261">
        <v>0</v>
      </c>
    </row>
    <row r="1262" spans="1:22">
      <c r="A1262">
        <v>64422</v>
      </c>
      <c r="B1262" t="s">
        <v>451</v>
      </c>
      <c r="C1262" t="s">
        <v>367</v>
      </c>
      <c r="D1262" t="s">
        <v>247</v>
      </c>
      <c r="E1262">
        <v>1</v>
      </c>
      <c r="F1262" t="s">
        <v>523</v>
      </c>
      <c r="G1262" t="s">
        <v>73</v>
      </c>
      <c r="H1262">
        <v>5059319</v>
      </c>
      <c r="I1262" t="s">
        <v>1612</v>
      </c>
      <c r="J1262">
        <v>3500</v>
      </c>
      <c r="K1262">
        <v>3500</v>
      </c>
      <c r="L1262">
        <v>2607</v>
      </c>
      <c r="M1262">
        <v>2343</v>
      </c>
      <c r="N1262">
        <v>2343</v>
      </c>
      <c r="O1262">
        <v>100</v>
      </c>
      <c r="P1262">
        <v>21</v>
      </c>
      <c r="Q1262" t="s">
        <v>75</v>
      </c>
      <c r="R1262" t="s">
        <v>1619</v>
      </c>
      <c r="S1262" t="s">
        <v>195</v>
      </c>
      <c r="T1262" t="s">
        <v>141</v>
      </c>
      <c r="U1262">
        <v>0</v>
      </c>
      <c r="V1262">
        <v>0</v>
      </c>
    </row>
    <row r="1263" spans="1:22">
      <c r="A1263">
        <v>64422</v>
      </c>
      <c r="B1263" t="s">
        <v>603</v>
      </c>
      <c r="C1263" t="s">
        <v>604</v>
      </c>
      <c r="D1263" t="s">
        <v>247</v>
      </c>
      <c r="E1263">
        <v>6</v>
      </c>
      <c r="F1263" t="s">
        <v>523</v>
      </c>
      <c r="G1263" t="s">
        <v>73</v>
      </c>
      <c r="H1263">
        <v>5059319</v>
      </c>
      <c r="I1263" t="s">
        <v>1612</v>
      </c>
      <c r="J1263">
        <v>126600</v>
      </c>
      <c r="K1263">
        <v>21100</v>
      </c>
      <c r="L1263">
        <v>96696</v>
      </c>
      <c r="M1263">
        <v>14484</v>
      </c>
      <c r="N1263">
        <v>86904</v>
      </c>
      <c r="O1263">
        <v>100</v>
      </c>
      <c r="P1263">
        <v>21</v>
      </c>
      <c r="Q1263" t="s">
        <v>75</v>
      </c>
      <c r="R1263" t="s">
        <v>1619</v>
      </c>
      <c r="S1263" t="s">
        <v>195</v>
      </c>
      <c r="T1263" t="s">
        <v>605</v>
      </c>
      <c r="U1263">
        <v>0</v>
      </c>
      <c r="V1263">
        <v>0</v>
      </c>
    </row>
    <row r="1264" spans="1:22">
      <c r="A1264">
        <v>64422</v>
      </c>
      <c r="B1264" t="s">
        <v>582</v>
      </c>
      <c r="C1264" t="s">
        <v>583</v>
      </c>
      <c r="D1264" t="s">
        <v>247</v>
      </c>
      <c r="E1264">
        <v>8</v>
      </c>
      <c r="F1264" t="s">
        <v>523</v>
      </c>
      <c r="G1264" t="s">
        <v>73</v>
      </c>
      <c r="H1264">
        <v>5059319</v>
      </c>
      <c r="I1264" t="s">
        <v>1612</v>
      </c>
      <c r="J1264">
        <v>33600</v>
      </c>
      <c r="K1264">
        <v>4200</v>
      </c>
      <c r="L1264">
        <v>25280</v>
      </c>
      <c r="M1264">
        <v>2840</v>
      </c>
      <c r="N1264">
        <v>22720</v>
      </c>
      <c r="O1264">
        <v>100</v>
      </c>
      <c r="P1264">
        <v>21</v>
      </c>
      <c r="Q1264" t="s">
        <v>75</v>
      </c>
      <c r="R1264" t="s">
        <v>1619</v>
      </c>
      <c r="S1264" t="s">
        <v>195</v>
      </c>
      <c r="T1264" t="s">
        <v>172</v>
      </c>
      <c r="U1264">
        <v>0</v>
      </c>
      <c r="V1264">
        <v>0</v>
      </c>
    </row>
    <row r="1265" spans="1:22">
      <c r="A1265">
        <v>64422</v>
      </c>
      <c r="B1265" t="s">
        <v>588</v>
      </c>
      <c r="C1265" t="s">
        <v>583</v>
      </c>
      <c r="D1265" t="s">
        <v>247</v>
      </c>
      <c r="E1265">
        <v>1</v>
      </c>
      <c r="F1265" t="s">
        <v>523</v>
      </c>
      <c r="G1265" t="s">
        <v>73</v>
      </c>
      <c r="H1265">
        <v>5059319</v>
      </c>
      <c r="I1265" t="s">
        <v>1612</v>
      </c>
      <c r="J1265">
        <v>11000</v>
      </c>
      <c r="K1265">
        <v>11000</v>
      </c>
      <c r="L1265">
        <v>8374</v>
      </c>
      <c r="M1265">
        <v>7526.018</v>
      </c>
      <c r="N1265">
        <v>7526.018</v>
      </c>
      <c r="O1265">
        <v>100</v>
      </c>
      <c r="P1265">
        <v>21</v>
      </c>
      <c r="Q1265" t="s">
        <v>75</v>
      </c>
      <c r="R1265" t="s">
        <v>1619</v>
      </c>
      <c r="S1265" t="s">
        <v>195</v>
      </c>
      <c r="T1265" t="s">
        <v>172</v>
      </c>
      <c r="U1265">
        <v>0</v>
      </c>
      <c r="V1265">
        <v>0</v>
      </c>
    </row>
    <row r="1266" spans="1:22">
      <c r="A1266">
        <v>64422</v>
      </c>
      <c r="B1266" t="s">
        <v>606</v>
      </c>
      <c r="C1266" t="s">
        <v>286</v>
      </c>
      <c r="D1266" t="s">
        <v>247</v>
      </c>
      <c r="E1266">
        <v>2</v>
      </c>
      <c r="F1266" t="s">
        <v>523</v>
      </c>
      <c r="G1266" t="s">
        <v>73</v>
      </c>
      <c r="H1266">
        <v>5059319</v>
      </c>
      <c r="I1266" t="s">
        <v>1612</v>
      </c>
      <c r="J1266">
        <v>7800</v>
      </c>
      <c r="K1266">
        <v>3900</v>
      </c>
      <c r="L1266">
        <v>6004</v>
      </c>
      <c r="M1266">
        <v>2698</v>
      </c>
      <c r="N1266">
        <v>5396</v>
      </c>
      <c r="O1266">
        <v>100</v>
      </c>
      <c r="P1266">
        <v>21</v>
      </c>
      <c r="Q1266" t="s">
        <v>75</v>
      </c>
      <c r="R1266" t="s">
        <v>1619</v>
      </c>
      <c r="S1266" t="s">
        <v>195</v>
      </c>
      <c r="T1266" t="s">
        <v>287</v>
      </c>
      <c r="U1266">
        <v>0</v>
      </c>
      <c r="V1266">
        <v>0</v>
      </c>
    </row>
    <row r="1267" spans="1:22">
      <c r="A1267">
        <v>64422</v>
      </c>
      <c r="B1267" t="s">
        <v>457</v>
      </c>
      <c r="C1267" t="s">
        <v>458</v>
      </c>
      <c r="D1267" t="s">
        <v>247</v>
      </c>
      <c r="E1267">
        <v>2</v>
      </c>
      <c r="F1267" t="s">
        <v>523</v>
      </c>
      <c r="G1267" t="s">
        <v>73</v>
      </c>
      <c r="H1267">
        <v>5059319</v>
      </c>
      <c r="I1267" t="s">
        <v>1612</v>
      </c>
      <c r="J1267">
        <v>1800</v>
      </c>
      <c r="K1267">
        <v>900</v>
      </c>
      <c r="L1267">
        <v>1264</v>
      </c>
      <c r="M1267">
        <v>568</v>
      </c>
      <c r="N1267">
        <v>1136</v>
      </c>
      <c r="O1267">
        <v>100</v>
      </c>
      <c r="P1267">
        <v>21</v>
      </c>
      <c r="Q1267" t="s">
        <v>75</v>
      </c>
      <c r="R1267" t="s">
        <v>1619</v>
      </c>
      <c r="S1267" t="s">
        <v>195</v>
      </c>
      <c r="T1267" t="s">
        <v>172</v>
      </c>
      <c r="U1267">
        <v>0</v>
      </c>
      <c r="V1267">
        <v>0</v>
      </c>
    </row>
    <row r="1268" spans="1:22">
      <c r="A1268">
        <v>64422</v>
      </c>
      <c r="B1268" t="s">
        <v>460</v>
      </c>
      <c r="C1268" t="s">
        <v>461</v>
      </c>
      <c r="D1268" t="s">
        <v>247</v>
      </c>
      <c r="E1268">
        <v>1</v>
      </c>
      <c r="F1268" t="s">
        <v>523</v>
      </c>
      <c r="G1268" t="s">
        <v>73</v>
      </c>
      <c r="H1268">
        <v>5059319</v>
      </c>
      <c r="I1268" t="s">
        <v>1612</v>
      </c>
      <c r="J1268">
        <v>219000</v>
      </c>
      <c r="K1268">
        <v>219000</v>
      </c>
      <c r="L1268">
        <v>171720</v>
      </c>
      <c r="M1268">
        <v>154760</v>
      </c>
      <c r="N1268">
        <v>154760</v>
      </c>
      <c r="O1268">
        <v>100</v>
      </c>
      <c r="P1268">
        <v>19</v>
      </c>
      <c r="Q1268" t="s">
        <v>75</v>
      </c>
      <c r="R1268" t="s">
        <v>1619</v>
      </c>
      <c r="S1268" t="s">
        <v>195</v>
      </c>
      <c r="T1268" t="s">
        <v>462</v>
      </c>
      <c r="U1268">
        <v>0</v>
      </c>
      <c r="V1268">
        <v>0</v>
      </c>
    </row>
    <row r="1269" spans="1:22">
      <c r="A1269">
        <v>64422</v>
      </c>
      <c r="B1269" t="s">
        <v>596</v>
      </c>
      <c r="C1269" t="s">
        <v>597</v>
      </c>
      <c r="D1269" t="s">
        <v>247</v>
      </c>
      <c r="E1269">
        <v>1</v>
      </c>
      <c r="F1269" t="s">
        <v>523</v>
      </c>
      <c r="G1269" t="s">
        <v>73</v>
      </c>
      <c r="H1269">
        <v>5059319</v>
      </c>
      <c r="I1269" t="s">
        <v>1612</v>
      </c>
      <c r="J1269">
        <v>42600</v>
      </c>
      <c r="K1269">
        <v>42600</v>
      </c>
      <c r="L1269">
        <v>32548</v>
      </c>
      <c r="M1269">
        <v>29252</v>
      </c>
      <c r="N1269">
        <v>29252</v>
      </c>
      <c r="O1269">
        <v>100</v>
      </c>
      <c r="P1269">
        <v>21</v>
      </c>
      <c r="Q1269" t="s">
        <v>75</v>
      </c>
      <c r="R1269" t="s">
        <v>1619</v>
      </c>
      <c r="S1269" t="s">
        <v>195</v>
      </c>
      <c r="T1269" t="s">
        <v>598</v>
      </c>
      <c r="U1269">
        <v>0</v>
      </c>
      <c r="V1269">
        <v>0</v>
      </c>
    </row>
    <row r="1270" spans="1:22">
      <c r="A1270">
        <v>64422</v>
      </c>
      <c r="B1270" t="s">
        <v>600</v>
      </c>
      <c r="C1270" t="s">
        <v>597</v>
      </c>
      <c r="D1270" t="s">
        <v>247</v>
      </c>
      <c r="E1270">
        <v>1</v>
      </c>
      <c r="F1270" t="s">
        <v>523</v>
      </c>
      <c r="G1270" t="s">
        <v>73</v>
      </c>
      <c r="H1270">
        <v>5059319</v>
      </c>
      <c r="I1270" t="s">
        <v>1612</v>
      </c>
      <c r="J1270">
        <v>39600</v>
      </c>
      <c r="K1270">
        <v>39600</v>
      </c>
      <c r="L1270">
        <v>30257</v>
      </c>
      <c r="M1270">
        <v>27193</v>
      </c>
      <c r="N1270">
        <v>27193</v>
      </c>
      <c r="O1270">
        <v>100</v>
      </c>
      <c r="P1270">
        <v>21</v>
      </c>
      <c r="Q1270" t="s">
        <v>75</v>
      </c>
      <c r="R1270" t="s">
        <v>1619</v>
      </c>
      <c r="S1270" t="s">
        <v>195</v>
      </c>
      <c r="T1270" t="s">
        <v>598</v>
      </c>
      <c r="U1270">
        <v>0</v>
      </c>
      <c r="V1270">
        <v>0</v>
      </c>
    </row>
    <row r="1271" spans="1:22">
      <c r="A1271">
        <v>64422</v>
      </c>
      <c r="B1271" t="s">
        <v>590</v>
      </c>
      <c r="C1271" t="s">
        <v>519</v>
      </c>
      <c r="D1271" t="s">
        <v>247</v>
      </c>
      <c r="E1271">
        <v>1</v>
      </c>
      <c r="F1271" t="s">
        <v>523</v>
      </c>
      <c r="G1271" t="s">
        <v>73</v>
      </c>
      <c r="H1271">
        <v>5059319</v>
      </c>
      <c r="I1271" t="s">
        <v>1612</v>
      </c>
      <c r="J1271">
        <v>12500</v>
      </c>
      <c r="K1271">
        <v>12500</v>
      </c>
      <c r="L1271">
        <v>9196</v>
      </c>
      <c r="M1271">
        <v>8228.0072999999993</v>
      </c>
      <c r="N1271">
        <v>8228.0072999999993</v>
      </c>
      <c r="O1271">
        <v>100</v>
      </c>
      <c r="P1271">
        <v>24</v>
      </c>
      <c r="Q1271" t="s">
        <v>75</v>
      </c>
      <c r="R1271" t="s">
        <v>1619</v>
      </c>
      <c r="S1271" t="s">
        <v>195</v>
      </c>
      <c r="T1271" t="s">
        <v>436</v>
      </c>
      <c r="U1271">
        <v>0</v>
      </c>
      <c r="V1271">
        <v>0</v>
      </c>
    </row>
    <row r="1272" spans="1:22">
      <c r="A1272">
        <v>64422</v>
      </c>
      <c r="B1272" t="s">
        <v>587</v>
      </c>
      <c r="C1272" t="s">
        <v>367</v>
      </c>
      <c r="D1272" t="s">
        <v>247</v>
      </c>
      <c r="E1272">
        <v>1</v>
      </c>
      <c r="F1272" t="s">
        <v>523</v>
      </c>
      <c r="G1272" t="s">
        <v>73</v>
      </c>
      <c r="H1272">
        <v>5059319</v>
      </c>
      <c r="I1272" t="s">
        <v>1612</v>
      </c>
      <c r="J1272">
        <v>5600</v>
      </c>
      <c r="K1272">
        <v>5600</v>
      </c>
      <c r="L1272">
        <v>4266</v>
      </c>
      <c r="M1272">
        <v>3848.4043999999999</v>
      </c>
      <c r="N1272">
        <v>3848.4043999999999</v>
      </c>
      <c r="O1272">
        <v>100</v>
      </c>
      <c r="P1272">
        <v>21</v>
      </c>
      <c r="Q1272" t="s">
        <v>75</v>
      </c>
      <c r="R1272" t="s">
        <v>1619</v>
      </c>
      <c r="S1272" t="s">
        <v>195</v>
      </c>
      <c r="T1272" t="s">
        <v>141</v>
      </c>
      <c r="U1272">
        <v>0</v>
      </c>
      <c r="V1272">
        <v>0</v>
      </c>
    </row>
    <row r="1273" spans="1:22">
      <c r="A1273">
        <v>64422</v>
      </c>
      <c r="B1273" t="s">
        <v>592</v>
      </c>
      <c r="C1273" t="s">
        <v>593</v>
      </c>
      <c r="D1273" t="s">
        <v>247</v>
      </c>
      <c r="E1273">
        <v>2</v>
      </c>
      <c r="F1273" t="s">
        <v>523</v>
      </c>
      <c r="G1273" t="s">
        <v>73</v>
      </c>
      <c r="H1273">
        <v>5059319</v>
      </c>
      <c r="I1273" t="s">
        <v>1612</v>
      </c>
      <c r="J1273">
        <v>8800</v>
      </c>
      <c r="K1273">
        <v>4400</v>
      </c>
      <c r="L1273">
        <v>6636</v>
      </c>
      <c r="M1273">
        <v>2982</v>
      </c>
      <c r="N1273">
        <v>5964</v>
      </c>
      <c r="O1273">
        <v>100</v>
      </c>
      <c r="P1273">
        <v>21</v>
      </c>
      <c r="Q1273" t="s">
        <v>75</v>
      </c>
      <c r="R1273" t="s">
        <v>1619</v>
      </c>
      <c r="S1273" t="s">
        <v>195</v>
      </c>
      <c r="T1273" t="s">
        <v>462</v>
      </c>
      <c r="U1273">
        <v>0</v>
      </c>
      <c r="V1273">
        <v>0</v>
      </c>
    </row>
    <row r="1274" spans="1:22">
      <c r="A1274">
        <v>64422</v>
      </c>
      <c r="B1274" t="s">
        <v>470</v>
      </c>
      <c r="C1274" t="s">
        <v>471</v>
      </c>
      <c r="D1274" t="s">
        <v>247</v>
      </c>
      <c r="E1274">
        <v>1</v>
      </c>
      <c r="F1274" t="s">
        <v>523</v>
      </c>
      <c r="G1274" t="s">
        <v>73</v>
      </c>
      <c r="H1274">
        <v>5059319</v>
      </c>
      <c r="I1274" t="s">
        <v>1612</v>
      </c>
      <c r="J1274">
        <v>7400</v>
      </c>
      <c r="K1274">
        <v>7400</v>
      </c>
      <c r="L1274">
        <v>5751</v>
      </c>
      <c r="M1274">
        <v>5183.0025999999998</v>
      </c>
      <c r="N1274">
        <v>5183.0025999999998</v>
      </c>
      <c r="O1274">
        <v>100</v>
      </c>
      <c r="P1274">
        <v>19</v>
      </c>
      <c r="Q1274" t="s">
        <v>75</v>
      </c>
      <c r="R1274" t="s">
        <v>1619</v>
      </c>
      <c r="S1274" t="s">
        <v>195</v>
      </c>
      <c r="T1274" t="s">
        <v>462</v>
      </c>
      <c r="U1274">
        <v>0</v>
      </c>
      <c r="V1274">
        <v>0</v>
      </c>
    </row>
    <row r="1275" spans="1:22">
      <c r="A1275">
        <v>64422</v>
      </c>
      <c r="B1275" t="s">
        <v>594</v>
      </c>
      <c r="C1275" t="s">
        <v>528</v>
      </c>
      <c r="D1275" t="s">
        <v>247</v>
      </c>
      <c r="E1275">
        <v>2</v>
      </c>
      <c r="F1275" t="s">
        <v>523</v>
      </c>
      <c r="G1275" t="s">
        <v>73</v>
      </c>
      <c r="H1275">
        <v>5059319</v>
      </c>
      <c r="I1275" t="s">
        <v>1612</v>
      </c>
      <c r="J1275">
        <v>8800</v>
      </c>
      <c r="K1275">
        <v>4400</v>
      </c>
      <c r="L1275">
        <v>6636</v>
      </c>
      <c r="M1275">
        <v>2982</v>
      </c>
      <c r="N1275">
        <v>5964</v>
      </c>
      <c r="O1275">
        <v>100</v>
      </c>
      <c r="P1275">
        <v>21</v>
      </c>
      <c r="Q1275" t="s">
        <v>75</v>
      </c>
      <c r="R1275" t="s">
        <v>1619</v>
      </c>
      <c r="S1275" t="s">
        <v>195</v>
      </c>
      <c r="T1275" t="s">
        <v>141</v>
      </c>
      <c r="U1275">
        <v>0</v>
      </c>
      <c r="V1275">
        <v>0</v>
      </c>
    </row>
    <row r="1276" spans="1:22">
      <c r="A1276">
        <v>64422</v>
      </c>
      <c r="B1276" t="s">
        <v>601</v>
      </c>
      <c r="C1276" t="s">
        <v>528</v>
      </c>
      <c r="D1276" t="s">
        <v>247</v>
      </c>
      <c r="E1276">
        <v>1</v>
      </c>
      <c r="F1276" t="s">
        <v>523</v>
      </c>
      <c r="G1276" t="s">
        <v>73</v>
      </c>
      <c r="H1276">
        <v>5059319</v>
      </c>
      <c r="I1276" t="s">
        <v>1612</v>
      </c>
      <c r="J1276">
        <v>7200</v>
      </c>
      <c r="K1276">
        <v>7200</v>
      </c>
      <c r="L1276">
        <v>5451</v>
      </c>
      <c r="M1276">
        <v>4899</v>
      </c>
      <c r="N1276">
        <v>4899</v>
      </c>
      <c r="O1276">
        <v>100</v>
      </c>
      <c r="P1276">
        <v>21</v>
      </c>
      <c r="Q1276" t="s">
        <v>75</v>
      </c>
      <c r="R1276" t="s">
        <v>1619</v>
      </c>
      <c r="S1276" t="s">
        <v>195</v>
      </c>
      <c r="T1276" t="s">
        <v>141</v>
      </c>
      <c r="U1276">
        <v>0</v>
      </c>
      <c r="V1276">
        <v>0</v>
      </c>
    </row>
    <row r="1277" spans="1:22">
      <c r="A1277">
        <v>64422</v>
      </c>
      <c r="B1277" t="s">
        <v>584</v>
      </c>
      <c r="C1277" t="s">
        <v>367</v>
      </c>
      <c r="D1277" t="s">
        <v>247</v>
      </c>
      <c r="E1277">
        <v>2</v>
      </c>
      <c r="F1277" t="s">
        <v>523</v>
      </c>
      <c r="G1277" t="s">
        <v>73</v>
      </c>
      <c r="H1277">
        <v>5059319</v>
      </c>
      <c r="I1277" t="s">
        <v>1612</v>
      </c>
      <c r="J1277">
        <v>22400</v>
      </c>
      <c r="K1277">
        <v>11200</v>
      </c>
      <c r="L1277">
        <v>17064</v>
      </c>
      <c r="M1277">
        <v>7668</v>
      </c>
      <c r="N1277">
        <v>15336</v>
      </c>
      <c r="O1277">
        <v>100</v>
      </c>
      <c r="P1277">
        <v>21</v>
      </c>
      <c r="Q1277" t="s">
        <v>75</v>
      </c>
      <c r="R1277" t="s">
        <v>1619</v>
      </c>
      <c r="S1277" t="s">
        <v>195</v>
      </c>
      <c r="T1277" t="s">
        <v>141</v>
      </c>
      <c r="U1277">
        <v>0</v>
      </c>
      <c r="V1277">
        <v>0</v>
      </c>
    </row>
    <row r="1278" spans="1:22">
      <c r="A1278">
        <v>64422</v>
      </c>
      <c r="B1278" t="s">
        <v>591</v>
      </c>
      <c r="C1278" t="s">
        <v>367</v>
      </c>
      <c r="D1278" t="s">
        <v>247</v>
      </c>
      <c r="E1278">
        <v>1</v>
      </c>
      <c r="F1278" t="s">
        <v>523</v>
      </c>
      <c r="G1278" t="s">
        <v>73</v>
      </c>
      <c r="H1278">
        <v>5059319</v>
      </c>
      <c r="I1278" t="s">
        <v>1612</v>
      </c>
      <c r="J1278">
        <v>54200</v>
      </c>
      <c r="K1278">
        <v>54200</v>
      </c>
      <c r="L1278">
        <v>41396</v>
      </c>
      <c r="M1278">
        <v>37204</v>
      </c>
      <c r="N1278">
        <v>37204</v>
      </c>
      <c r="O1278">
        <v>100</v>
      </c>
      <c r="P1278">
        <v>21</v>
      </c>
      <c r="Q1278" t="s">
        <v>75</v>
      </c>
      <c r="R1278" t="s">
        <v>1619</v>
      </c>
      <c r="S1278" t="s">
        <v>195</v>
      </c>
      <c r="T1278" t="s">
        <v>141</v>
      </c>
      <c r="U1278">
        <v>0</v>
      </c>
      <c r="V1278">
        <v>0</v>
      </c>
    </row>
    <row r="1279" spans="1:22">
      <c r="A1279">
        <v>64422</v>
      </c>
      <c r="B1279" t="s">
        <v>472</v>
      </c>
      <c r="C1279" t="s">
        <v>140</v>
      </c>
      <c r="D1279" t="s">
        <v>247</v>
      </c>
      <c r="E1279">
        <v>1</v>
      </c>
      <c r="F1279" t="s">
        <v>523</v>
      </c>
      <c r="G1279" t="s">
        <v>73</v>
      </c>
      <c r="H1279">
        <v>5059319</v>
      </c>
      <c r="I1279" t="s">
        <v>1612</v>
      </c>
      <c r="J1279">
        <v>9000</v>
      </c>
      <c r="K1279">
        <v>9000</v>
      </c>
      <c r="L1279">
        <v>6873</v>
      </c>
      <c r="M1279">
        <v>6512.7317999999996</v>
      </c>
      <c r="N1279">
        <v>6512.7317999999996</v>
      </c>
      <c r="O1279">
        <v>100</v>
      </c>
      <c r="P1279">
        <v>21</v>
      </c>
      <c r="Q1279" t="s">
        <v>75</v>
      </c>
      <c r="R1279" t="s">
        <v>1619</v>
      </c>
      <c r="S1279" t="s">
        <v>195</v>
      </c>
      <c r="T1279" t="s">
        <v>141</v>
      </c>
      <c r="U1279">
        <v>0</v>
      </c>
      <c r="V1279">
        <v>0</v>
      </c>
    </row>
    <row r="1280" spans="1:22">
      <c r="A1280">
        <v>64422</v>
      </c>
      <c r="B1280" t="s">
        <v>473</v>
      </c>
      <c r="C1280" t="s">
        <v>474</v>
      </c>
      <c r="D1280" t="s">
        <v>247</v>
      </c>
      <c r="E1280">
        <v>1</v>
      </c>
      <c r="F1280" t="s">
        <v>523</v>
      </c>
      <c r="G1280" t="s">
        <v>73</v>
      </c>
      <c r="H1280">
        <v>5059319</v>
      </c>
      <c r="I1280" t="s">
        <v>1612</v>
      </c>
      <c r="J1280">
        <v>16500</v>
      </c>
      <c r="K1280">
        <v>16500</v>
      </c>
      <c r="L1280">
        <v>12084</v>
      </c>
      <c r="M1280">
        <v>10812</v>
      </c>
      <c r="N1280">
        <v>10812</v>
      </c>
      <c r="O1280">
        <v>100</v>
      </c>
      <c r="P1280">
        <v>24</v>
      </c>
      <c r="Q1280" t="s">
        <v>75</v>
      </c>
      <c r="R1280" t="s">
        <v>1619</v>
      </c>
      <c r="S1280" t="s">
        <v>195</v>
      </c>
      <c r="T1280" t="s">
        <v>436</v>
      </c>
      <c r="U1280">
        <v>0</v>
      </c>
      <c r="V1280">
        <v>0</v>
      </c>
    </row>
    <row r="1281" spans="1:22">
      <c r="A1281">
        <v>64422</v>
      </c>
      <c r="B1281" t="s">
        <v>476</v>
      </c>
      <c r="C1281" t="s">
        <v>477</v>
      </c>
      <c r="D1281" t="s">
        <v>247</v>
      </c>
      <c r="E1281">
        <v>1</v>
      </c>
      <c r="F1281" t="s">
        <v>523</v>
      </c>
      <c r="G1281" t="s">
        <v>73</v>
      </c>
      <c r="H1281">
        <v>5059319</v>
      </c>
      <c r="I1281" t="s">
        <v>1612</v>
      </c>
      <c r="J1281">
        <v>4500</v>
      </c>
      <c r="K1281">
        <v>4500</v>
      </c>
      <c r="L1281">
        <v>3483</v>
      </c>
      <c r="M1281">
        <v>3139</v>
      </c>
      <c r="N1281">
        <v>3139</v>
      </c>
      <c r="O1281">
        <v>100</v>
      </c>
      <c r="P1281">
        <v>19</v>
      </c>
      <c r="Q1281" t="s">
        <v>75</v>
      </c>
      <c r="R1281" t="s">
        <v>1619</v>
      </c>
      <c r="S1281" t="s">
        <v>195</v>
      </c>
      <c r="T1281" t="s">
        <v>462</v>
      </c>
      <c r="U1281">
        <v>0</v>
      </c>
      <c r="V1281">
        <v>0</v>
      </c>
    </row>
    <row r="1282" spans="1:22">
      <c r="A1282">
        <v>64422</v>
      </c>
      <c r="B1282" t="s">
        <v>478</v>
      </c>
      <c r="C1282" t="s">
        <v>479</v>
      </c>
      <c r="D1282" t="s">
        <v>247</v>
      </c>
      <c r="E1282">
        <v>8</v>
      </c>
      <c r="F1282" t="s">
        <v>523</v>
      </c>
      <c r="G1282" t="s">
        <v>73</v>
      </c>
      <c r="H1282">
        <v>5059319</v>
      </c>
      <c r="I1282" t="s">
        <v>1612</v>
      </c>
      <c r="J1282">
        <v>51200</v>
      </c>
      <c r="K1282">
        <v>6400</v>
      </c>
      <c r="L1282">
        <v>38552</v>
      </c>
      <c r="M1282">
        <v>4331</v>
      </c>
      <c r="N1282">
        <v>34648</v>
      </c>
      <c r="O1282">
        <v>100</v>
      </c>
      <c r="P1282">
        <v>21</v>
      </c>
      <c r="Q1282" t="s">
        <v>75</v>
      </c>
      <c r="R1282" t="s">
        <v>1619</v>
      </c>
      <c r="S1282" t="s">
        <v>195</v>
      </c>
      <c r="T1282" t="s">
        <v>480</v>
      </c>
      <c r="U1282">
        <v>0</v>
      </c>
      <c r="V1282">
        <v>0</v>
      </c>
    </row>
    <row r="1283" spans="1:22">
      <c r="A1283">
        <v>64422</v>
      </c>
      <c r="B1283" t="s">
        <v>481</v>
      </c>
      <c r="C1283" t="s">
        <v>367</v>
      </c>
      <c r="D1283" t="s">
        <v>247</v>
      </c>
      <c r="E1283">
        <v>2</v>
      </c>
      <c r="F1283" t="s">
        <v>523</v>
      </c>
      <c r="G1283" t="s">
        <v>73</v>
      </c>
      <c r="H1283">
        <v>5059319</v>
      </c>
      <c r="I1283" t="s">
        <v>1612</v>
      </c>
      <c r="J1283">
        <v>14800</v>
      </c>
      <c r="K1283">
        <v>7400</v>
      </c>
      <c r="L1283">
        <v>11218</v>
      </c>
      <c r="M1283">
        <v>5041</v>
      </c>
      <c r="N1283">
        <v>10082</v>
      </c>
      <c r="O1283">
        <v>100</v>
      </c>
      <c r="P1283">
        <v>21</v>
      </c>
      <c r="Q1283" t="s">
        <v>75</v>
      </c>
      <c r="R1283" t="s">
        <v>1619</v>
      </c>
      <c r="S1283" t="s">
        <v>195</v>
      </c>
      <c r="T1283" t="s">
        <v>141</v>
      </c>
      <c r="U1283">
        <v>0</v>
      </c>
      <c r="V1283">
        <v>0</v>
      </c>
    </row>
    <row r="1284" spans="1:22">
      <c r="A1284">
        <v>64422</v>
      </c>
      <c r="B1284" t="s">
        <v>482</v>
      </c>
      <c r="C1284" t="s">
        <v>483</v>
      </c>
      <c r="D1284" t="s">
        <v>247</v>
      </c>
      <c r="E1284">
        <v>1</v>
      </c>
      <c r="F1284" t="s">
        <v>523</v>
      </c>
      <c r="G1284" t="s">
        <v>73</v>
      </c>
      <c r="H1284">
        <v>5059319</v>
      </c>
      <c r="I1284" t="s">
        <v>1612</v>
      </c>
      <c r="J1284">
        <v>12200</v>
      </c>
      <c r="K1284">
        <v>12200</v>
      </c>
      <c r="L1284">
        <v>9558</v>
      </c>
      <c r="M1284">
        <v>8614</v>
      </c>
      <c r="N1284">
        <v>8614</v>
      </c>
      <c r="O1284">
        <v>100</v>
      </c>
      <c r="P1284">
        <v>19</v>
      </c>
      <c r="Q1284" t="s">
        <v>75</v>
      </c>
      <c r="R1284" t="s">
        <v>1619</v>
      </c>
      <c r="S1284" t="s">
        <v>195</v>
      </c>
      <c r="T1284" t="s">
        <v>462</v>
      </c>
      <c r="U1284">
        <v>0</v>
      </c>
      <c r="V1284">
        <v>0</v>
      </c>
    </row>
    <row r="1285" spans="1:22">
      <c r="A1285">
        <v>64422</v>
      </c>
      <c r="B1285" t="s">
        <v>585</v>
      </c>
      <c r="C1285" t="s">
        <v>519</v>
      </c>
      <c r="D1285" t="s">
        <v>247</v>
      </c>
      <c r="E1285">
        <v>1</v>
      </c>
      <c r="F1285" t="s">
        <v>523</v>
      </c>
      <c r="G1285" t="s">
        <v>73</v>
      </c>
      <c r="H1285">
        <v>5059319</v>
      </c>
      <c r="I1285" t="s">
        <v>1612</v>
      </c>
      <c r="J1285">
        <v>75300</v>
      </c>
      <c r="K1285">
        <v>75300</v>
      </c>
      <c r="L1285">
        <v>58968</v>
      </c>
      <c r="M1285">
        <v>53144</v>
      </c>
      <c r="N1285">
        <v>53144</v>
      </c>
      <c r="O1285">
        <v>100</v>
      </c>
      <c r="P1285">
        <v>19</v>
      </c>
      <c r="Q1285" t="s">
        <v>75</v>
      </c>
      <c r="R1285" t="s">
        <v>1619</v>
      </c>
      <c r="S1285" t="s">
        <v>195</v>
      </c>
      <c r="T1285" t="s">
        <v>462</v>
      </c>
      <c r="U1285">
        <v>0</v>
      </c>
      <c r="V1285">
        <v>0</v>
      </c>
    </row>
    <row r="1286" spans="1:22">
      <c r="A1286">
        <v>64422</v>
      </c>
      <c r="B1286" t="s">
        <v>599</v>
      </c>
      <c r="C1286" t="s">
        <v>467</v>
      </c>
      <c r="D1286" t="s">
        <v>247</v>
      </c>
      <c r="E1286">
        <v>1</v>
      </c>
      <c r="F1286" t="s">
        <v>523</v>
      </c>
      <c r="G1286" t="s">
        <v>73</v>
      </c>
      <c r="H1286">
        <v>5059319</v>
      </c>
      <c r="I1286" t="s">
        <v>1612</v>
      </c>
      <c r="J1286">
        <v>19800</v>
      </c>
      <c r="K1286">
        <v>19800</v>
      </c>
      <c r="L1286">
        <v>14516</v>
      </c>
      <c r="M1286">
        <v>12988</v>
      </c>
      <c r="N1286">
        <v>12988</v>
      </c>
      <c r="O1286">
        <v>100</v>
      </c>
      <c r="P1286">
        <v>24</v>
      </c>
      <c r="Q1286" t="s">
        <v>75</v>
      </c>
      <c r="R1286" t="s">
        <v>1619</v>
      </c>
      <c r="S1286" t="s">
        <v>195</v>
      </c>
      <c r="T1286" t="s">
        <v>436</v>
      </c>
      <c r="U1286">
        <v>0</v>
      </c>
      <c r="V1286">
        <v>0</v>
      </c>
    </row>
    <row r="1287" spans="1:22">
      <c r="A1287">
        <v>64422</v>
      </c>
      <c r="B1287" t="s">
        <v>589</v>
      </c>
      <c r="C1287" t="s">
        <v>519</v>
      </c>
      <c r="D1287" t="s">
        <v>247</v>
      </c>
      <c r="E1287">
        <v>1</v>
      </c>
      <c r="F1287" t="s">
        <v>523</v>
      </c>
      <c r="G1287" t="s">
        <v>73</v>
      </c>
      <c r="H1287">
        <v>5059319</v>
      </c>
      <c r="I1287" t="s">
        <v>1612</v>
      </c>
      <c r="J1287">
        <v>11700</v>
      </c>
      <c r="K1287">
        <v>11700</v>
      </c>
      <c r="L1287">
        <v>8588</v>
      </c>
      <c r="M1287">
        <v>7714.1333999999997</v>
      </c>
      <c r="N1287">
        <v>7714.1333999999997</v>
      </c>
      <c r="O1287">
        <v>100</v>
      </c>
      <c r="P1287">
        <v>24</v>
      </c>
      <c r="Q1287" t="s">
        <v>75</v>
      </c>
      <c r="R1287" t="s">
        <v>1619</v>
      </c>
      <c r="S1287" t="s">
        <v>195</v>
      </c>
      <c r="T1287" t="s">
        <v>436</v>
      </c>
      <c r="U1287">
        <v>0</v>
      </c>
      <c r="V1287">
        <v>0</v>
      </c>
    </row>
    <row r="1288" spans="1:22">
      <c r="A1288">
        <v>64422</v>
      </c>
      <c r="B1288" t="s">
        <v>586</v>
      </c>
      <c r="C1288" t="s">
        <v>367</v>
      </c>
      <c r="D1288" t="s">
        <v>247</v>
      </c>
      <c r="E1288">
        <v>1</v>
      </c>
      <c r="F1288" t="s">
        <v>523</v>
      </c>
      <c r="G1288" t="s">
        <v>73</v>
      </c>
      <c r="H1288">
        <v>5059319</v>
      </c>
      <c r="I1288" t="s">
        <v>1612</v>
      </c>
      <c r="J1288">
        <v>11300</v>
      </c>
      <c r="K1288">
        <v>11300</v>
      </c>
      <c r="L1288">
        <v>8611</v>
      </c>
      <c r="M1288">
        <v>7768.0644000000002</v>
      </c>
      <c r="N1288">
        <v>7768.0644000000002</v>
      </c>
      <c r="O1288">
        <v>100</v>
      </c>
      <c r="P1288">
        <v>21</v>
      </c>
      <c r="Q1288" t="s">
        <v>75</v>
      </c>
      <c r="R1288" t="s">
        <v>1619</v>
      </c>
      <c r="S1288" t="s">
        <v>195</v>
      </c>
      <c r="T1288" t="s">
        <v>141</v>
      </c>
      <c r="U1288">
        <v>0</v>
      </c>
      <c r="V1288">
        <v>0</v>
      </c>
    </row>
    <row r="1289" spans="1:22">
      <c r="A1289">
        <v>64422</v>
      </c>
      <c r="B1289" t="s">
        <v>595</v>
      </c>
      <c r="C1289" t="s">
        <v>519</v>
      </c>
      <c r="D1289" t="s">
        <v>247</v>
      </c>
      <c r="E1289">
        <v>1</v>
      </c>
      <c r="F1289" t="s">
        <v>523</v>
      </c>
      <c r="G1289" t="s">
        <v>73</v>
      </c>
      <c r="H1289">
        <v>5059319</v>
      </c>
      <c r="I1289" t="s">
        <v>1612</v>
      </c>
      <c r="J1289">
        <v>27500</v>
      </c>
      <c r="K1289">
        <v>27500</v>
      </c>
      <c r="L1289">
        <v>20216</v>
      </c>
      <c r="M1289">
        <v>18088</v>
      </c>
      <c r="N1289">
        <v>18088</v>
      </c>
      <c r="O1289">
        <v>100</v>
      </c>
      <c r="P1289">
        <v>24</v>
      </c>
      <c r="Q1289" t="s">
        <v>75</v>
      </c>
      <c r="R1289" t="s">
        <v>1619</v>
      </c>
      <c r="S1289" t="s">
        <v>195</v>
      </c>
      <c r="T1289" t="s">
        <v>436</v>
      </c>
      <c r="U1289">
        <v>0</v>
      </c>
      <c r="V1289">
        <v>0</v>
      </c>
    </row>
    <row r="1290" spans="1:22">
      <c r="A1290">
        <v>64422</v>
      </c>
      <c r="B1290" t="s">
        <v>484</v>
      </c>
      <c r="C1290" t="s">
        <v>485</v>
      </c>
      <c r="D1290" t="s">
        <v>247</v>
      </c>
      <c r="E1290">
        <v>4</v>
      </c>
      <c r="F1290" t="s">
        <v>523</v>
      </c>
      <c r="G1290" t="s">
        <v>73</v>
      </c>
      <c r="H1290">
        <v>5059319</v>
      </c>
      <c r="I1290" t="s">
        <v>1612</v>
      </c>
      <c r="J1290">
        <v>242800</v>
      </c>
      <c r="K1290">
        <v>60700</v>
      </c>
      <c r="L1290">
        <v>190188</v>
      </c>
      <c r="M1290">
        <v>42851</v>
      </c>
      <c r="N1290">
        <v>171404</v>
      </c>
      <c r="O1290">
        <v>100</v>
      </c>
      <c r="P1290">
        <v>19</v>
      </c>
      <c r="Q1290" t="s">
        <v>75</v>
      </c>
      <c r="R1290" t="s">
        <v>1619</v>
      </c>
      <c r="S1290" t="s">
        <v>195</v>
      </c>
      <c r="T1290" t="s">
        <v>462</v>
      </c>
      <c r="U1290">
        <v>0</v>
      </c>
      <c r="V1290">
        <v>0</v>
      </c>
    </row>
    <row r="1291" spans="1:22">
      <c r="A1291">
        <v>64422</v>
      </c>
      <c r="B1291" t="s">
        <v>486</v>
      </c>
      <c r="C1291" t="s">
        <v>487</v>
      </c>
      <c r="D1291" t="s">
        <v>247</v>
      </c>
      <c r="E1291">
        <v>10</v>
      </c>
      <c r="F1291" t="s">
        <v>523</v>
      </c>
      <c r="G1291" t="s">
        <v>73</v>
      </c>
      <c r="H1291">
        <v>5059319</v>
      </c>
      <c r="I1291" t="s">
        <v>1612</v>
      </c>
      <c r="J1291">
        <v>209000</v>
      </c>
      <c r="K1291">
        <v>20900</v>
      </c>
      <c r="L1291">
        <v>159580</v>
      </c>
      <c r="M1291">
        <v>14342</v>
      </c>
      <c r="N1291">
        <v>143420</v>
      </c>
      <c r="O1291">
        <v>100</v>
      </c>
      <c r="P1291">
        <v>21</v>
      </c>
      <c r="Q1291" t="s">
        <v>75</v>
      </c>
      <c r="R1291" t="s">
        <v>1619</v>
      </c>
      <c r="S1291" t="s">
        <v>195</v>
      </c>
      <c r="T1291" t="s">
        <v>85</v>
      </c>
      <c r="U1291">
        <v>0</v>
      </c>
      <c r="V1291">
        <v>0</v>
      </c>
    </row>
    <row r="1292" spans="1:22">
      <c r="A1292">
        <v>64422</v>
      </c>
      <c r="B1292" t="s">
        <v>134</v>
      </c>
      <c r="C1292" t="s">
        <v>135</v>
      </c>
      <c r="D1292" t="s">
        <v>247</v>
      </c>
      <c r="E1292">
        <v>6</v>
      </c>
      <c r="F1292" t="s">
        <v>523</v>
      </c>
      <c r="G1292" t="s">
        <v>73</v>
      </c>
      <c r="H1292">
        <v>5059319</v>
      </c>
      <c r="I1292" t="s">
        <v>1612</v>
      </c>
      <c r="J1292">
        <v>139200</v>
      </c>
      <c r="K1292">
        <v>23200</v>
      </c>
      <c r="L1292">
        <v>69000</v>
      </c>
      <c r="M1292">
        <v>6800</v>
      </c>
      <c r="N1292">
        <v>40800</v>
      </c>
      <c r="O1292">
        <v>100</v>
      </c>
      <c r="P1292">
        <v>0</v>
      </c>
      <c r="Q1292" t="s">
        <v>75</v>
      </c>
      <c r="R1292" t="s">
        <v>1619</v>
      </c>
      <c r="S1292" t="s">
        <v>195</v>
      </c>
      <c r="T1292" t="s">
        <v>136</v>
      </c>
      <c r="U1292">
        <v>0</v>
      </c>
      <c r="V1292">
        <v>0</v>
      </c>
    </row>
    <row r="1293" spans="1:22">
      <c r="A1293">
        <v>64422</v>
      </c>
      <c r="B1293" t="s">
        <v>602</v>
      </c>
      <c r="C1293" t="s">
        <v>432</v>
      </c>
      <c r="D1293" t="s">
        <v>247</v>
      </c>
      <c r="E1293">
        <v>1</v>
      </c>
      <c r="F1293" t="s">
        <v>523</v>
      </c>
      <c r="G1293" t="s">
        <v>73</v>
      </c>
      <c r="H1293">
        <v>5059319</v>
      </c>
      <c r="I1293" t="s">
        <v>1612</v>
      </c>
      <c r="J1293">
        <v>1469000</v>
      </c>
      <c r="K1293">
        <v>1469000</v>
      </c>
      <c r="L1293">
        <v>1151820</v>
      </c>
      <c r="M1293">
        <v>1038076.1829</v>
      </c>
      <c r="N1293">
        <v>1038076.1829</v>
      </c>
      <c r="O1293">
        <v>100</v>
      </c>
      <c r="P1293">
        <v>19</v>
      </c>
      <c r="Q1293" t="s">
        <v>75</v>
      </c>
      <c r="R1293" t="s">
        <v>1619</v>
      </c>
      <c r="S1293" t="s">
        <v>195</v>
      </c>
      <c r="T1293" t="s">
        <v>433</v>
      </c>
      <c r="U1293">
        <v>0</v>
      </c>
      <c r="V1293">
        <v>0</v>
      </c>
    </row>
    <row r="1294" spans="1:22">
      <c r="A1294">
        <v>64860</v>
      </c>
      <c r="B1294" t="s">
        <v>137</v>
      </c>
      <c r="C1294" t="s">
        <v>127</v>
      </c>
      <c r="D1294" t="s">
        <v>177</v>
      </c>
      <c r="E1294">
        <v>1</v>
      </c>
      <c r="F1294" t="s">
        <v>206</v>
      </c>
      <c r="G1294" t="s">
        <v>73</v>
      </c>
      <c r="H1294">
        <v>5059343</v>
      </c>
      <c r="I1294" t="s">
        <v>1612</v>
      </c>
      <c r="J1294">
        <v>31700</v>
      </c>
      <c r="K1294">
        <v>31700</v>
      </c>
      <c r="L1294">
        <v>19775</v>
      </c>
      <c r="M1294">
        <v>19775.374500000002</v>
      </c>
      <c r="N1294">
        <v>19775.374500000002</v>
      </c>
      <c r="O1294">
        <v>100</v>
      </c>
      <c r="P1294">
        <v>0</v>
      </c>
      <c r="Q1294" t="s">
        <v>75</v>
      </c>
      <c r="R1294" t="s">
        <v>1620</v>
      </c>
      <c r="S1294" t="s">
        <v>213</v>
      </c>
      <c r="T1294" t="s">
        <v>128</v>
      </c>
      <c r="U1294">
        <v>0</v>
      </c>
      <c r="V1294">
        <v>0</v>
      </c>
    </row>
    <row r="1295" spans="1:22">
      <c r="A1295">
        <v>64860</v>
      </c>
      <c r="B1295" t="s">
        <v>139</v>
      </c>
      <c r="C1295" t="s">
        <v>140</v>
      </c>
      <c r="D1295" t="s">
        <v>177</v>
      </c>
      <c r="E1295">
        <v>1</v>
      </c>
      <c r="F1295" t="s">
        <v>206</v>
      </c>
      <c r="G1295" t="s">
        <v>73</v>
      </c>
      <c r="H1295">
        <v>5059343</v>
      </c>
      <c r="I1295" t="s">
        <v>1612</v>
      </c>
      <c r="J1295">
        <v>2400</v>
      </c>
      <c r="K1295">
        <v>2400</v>
      </c>
      <c r="L1295">
        <v>1633</v>
      </c>
      <c r="M1295">
        <v>1633.0156999999999</v>
      </c>
      <c r="N1295">
        <v>1633.0156999999999</v>
      </c>
      <c r="O1295">
        <v>100</v>
      </c>
      <c r="P1295">
        <v>0</v>
      </c>
      <c r="Q1295" t="s">
        <v>75</v>
      </c>
      <c r="R1295" t="s">
        <v>1620</v>
      </c>
      <c r="S1295" t="s">
        <v>213</v>
      </c>
      <c r="T1295" t="s">
        <v>141</v>
      </c>
      <c r="U1295">
        <v>0</v>
      </c>
      <c r="V1295">
        <v>0</v>
      </c>
    </row>
    <row r="1296" spans="1:22">
      <c r="A1296">
        <v>64860</v>
      </c>
      <c r="B1296" t="s">
        <v>1621</v>
      </c>
      <c r="C1296" t="s">
        <v>132</v>
      </c>
      <c r="D1296" t="s">
        <v>177</v>
      </c>
      <c r="E1296">
        <v>1</v>
      </c>
      <c r="F1296" t="s">
        <v>144</v>
      </c>
      <c r="G1296" t="s">
        <v>73</v>
      </c>
      <c r="H1296">
        <v>5059342</v>
      </c>
      <c r="I1296" t="s">
        <v>1612</v>
      </c>
      <c r="J1296">
        <v>84800</v>
      </c>
      <c r="K1296">
        <v>84800</v>
      </c>
      <c r="L1296">
        <v>84800</v>
      </c>
      <c r="M1296">
        <v>57664</v>
      </c>
      <c r="N1296">
        <v>57664</v>
      </c>
      <c r="O1296">
        <v>100</v>
      </c>
      <c r="P1296">
        <v>0</v>
      </c>
      <c r="Q1296" t="s">
        <v>75</v>
      </c>
      <c r="R1296" t="s">
        <v>1620</v>
      </c>
      <c r="S1296" t="s">
        <v>213</v>
      </c>
      <c r="T1296" t="s">
        <v>133</v>
      </c>
      <c r="U1296">
        <v>0</v>
      </c>
      <c r="V1296">
        <v>0</v>
      </c>
    </row>
    <row r="1297" spans="1:22">
      <c r="A1297">
        <v>64860</v>
      </c>
      <c r="B1297" t="s">
        <v>207</v>
      </c>
      <c r="C1297" t="s">
        <v>208</v>
      </c>
      <c r="D1297" t="s">
        <v>177</v>
      </c>
      <c r="E1297">
        <v>5.5</v>
      </c>
      <c r="F1297" t="s">
        <v>206</v>
      </c>
      <c r="G1297" t="s">
        <v>73</v>
      </c>
      <c r="H1297">
        <v>5059343</v>
      </c>
      <c r="I1297" t="s">
        <v>1612</v>
      </c>
      <c r="J1297">
        <v>127600</v>
      </c>
      <c r="K1297">
        <v>23200</v>
      </c>
      <c r="L1297">
        <v>37400</v>
      </c>
      <c r="M1297">
        <v>6800</v>
      </c>
      <c r="N1297">
        <v>37400</v>
      </c>
      <c r="O1297">
        <v>100</v>
      </c>
      <c r="P1297">
        <v>0</v>
      </c>
      <c r="Q1297" t="s">
        <v>75</v>
      </c>
      <c r="R1297" t="s">
        <v>1620</v>
      </c>
      <c r="S1297" t="s">
        <v>213</v>
      </c>
      <c r="T1297" t="s">
        <v>136</v>
      </c>
      <c r="U1297">
        <v>0</v>
      </c>
      <c r="V1297">
        <v>0</v>
      </c>
    </row>
    <row r="1298" spans="1:22">
      <c r="A1298">
        <v>64422</v>
      </c>
      <c r="B1298" t="s">
        <v>1622</v>
      </c>
      <c r="C1298" t="s">
        <v>574</v>
      </c>
      <c r="D1298" t="s">
        <v>247</v>
      </c>
      <c r="E1298">
        <v>1</v>
      </c>
      <c r="F1298" t="s">
        <v>523</v>
      </c>
      <c r="G1298" t="s">
        <v>73</v>
      </c>
      <c r="H1298">
        <v>5059319</v>
      </c>
      <c r="I1298" t="s">
        <v>1612</v>
      </c>
      <c r="J1298">
        <v>171000</v>
      </c>
      <c r="K1298">
        <v>171000</v>
      </c>
      <c r="L1298">
        <v>138510</v>
      </c>
      <c r="M1298">
        <v>124830</v>
      </c>
      <c r="N1298">
        <v>124830</v>
      </c>
      <c r="O1298">
        <v>100</v>
      </c>
      <c r="P1298">
        <v>19</v>
      </c>
      <c r="Q1298" t="s">
        <v>75</v>
      </c>
      <c r="R1298" t="s">
        <v>1619</v>
      </c>
      <c r="S1298" t="s">
        <v>195</v>
      </c>
      <c r="T1298" t="s">
        <v>575</v>
      </c>
      <c r="U1298">
        <v>0</v>
      </c>
      <c r="V1298">
        <v>0</v>
      </c>
    </row>
    <row r="1299" spans="1:22">
      <c r="A1299">
        <v>64422</v>
      </c>
      <c r="B1299" t="s">
        <v>151</v>
      </c>
      <c r="C1299" t="s">
        <v>152</v>
      </c>
      <c r="D1299" t="s">
        <v>247</v>
      </c>
      <c r="E1299">
        <v>1</v>
      </c>
      <c r="F1299" t="s">
        <v>154</v>
      </c>
      <c r="G1299" t="s">
        <v>73</v>
      </c>
      <c r="H1299">
        <v>5059320</v>
      </c>
      <c r="I1299" t="s">
        <v>1612</v>
      </c>
      <c r="J1299">
        <v>90000</v>
      </c>
      <c r="K1299">
        <v>90000</v>
      </c>
      <c r="L1299">
        <v>77850</v>
      </c>
      <c r="M1299">
        <v>77850</v>
      </c>
      <c r="N1299">
        <v>77850</v>
      </c>
      <c r="O1299">
        <v>100</v>
      </c>
      <c r="P1299">
        <v>0</v>
      </c>
      <c r="Q1299" t="s">
        <v>75</v>
      </c>
      <c r="R1299" t="s">
        <v>1619</v>
      </c>
      <c r="S1299" t="s">
        <v>195</v>
      </c>
      <c r="T1299" t="s">
        <v>155</v>
      </c>
      <c r="U1299">
        <v>0</v>
      </c>
      <c r="V1299">
        <v>0</v>
      </c>
    </row>
    <row r="1300" spans="1:22">
      <c r="A1300">
        <v>64674</v>
      </c>
      <c r="B1300" t="s">
        <v>1623</v>
      </c>
      <c r="C1300" t="s">
        <v>82</v>
      </c>
      <c r="D1300" t="s">
        <v>86</v>
      </c>
      <c r="E1300">
        <v>1</v>
      </c>
      <c r="F1300" t="s">
        <v>72</v>
      </c>
      <c r="G1300" t="s">
        <v>73</v>
      </c>
      <c r="H1300">
        <v>5059338</v>
      </c>
      <c r="I1300" t="s">
        <v>1612</v>
      </c>
      <c r="J1300">
        <v>1149000</v>
      </c>
      <c r="K1300">
        <v>1149000</v>
      </c>
      <c r="L1300">
        <v>907710</v>
      </c>
      <c r="M1300">
        <v>815790</v>
      </c>
      <c r="N1300">
        <v>815790</v>
      </c>
      <c r="O1300">
        <v>100</v>
      </c>
      <c r="P1300">
        <v>21</v>
      </c>
      <c r="Q1300" t="s">
        <v>145</v>
      </c>
      <c r="R1300" t="s">
        <v>1624</v>
      </c>
      <c r="S1300" t="s">
        <v>213</v>
      </c>
      <c r="T1300" t="s">
        <v>1113</v>
      </c>
      <c r="U1300">
        <v>0</v>
      </c>
      <c r="V1300">
        <v>0</v>
      </c>
    </row>
    <row r="1301" spans="1:22">
      <c r="A1301">
        <v>64674</v>
      </c>
      <c r="B1301" t="s">
        <v>1625</v>
      </c>
      <c r="C1301" t="s">
        <v>1626</v>
      </c>
      <c r="D1301" t="s">
        <v>86</v>
      </c>
      <c r="E1301">
        <v>1</v>
      </c>
      <c r="F1301" t="s">
        <v>72</v>
      </c>
      <c r="G1301" t="s">
        <v>73</v>
      </c>
      <c r="H1301">
        <v>5059338</v>
      </c>
      <c r="I1301" t="s">
        <v>1612</v>
      </c>
      <c r="J1301">
        <v>29900</v>
      </c>
      <c r="K1301">
        <v>29900</v>
      </c>
      <c r="L1301">
        <v>23409</v>
      </c>
      <c r="M1301">
        <v>21097</v>
      </c>
      <c r="N1301">
        <v>21097</v>
      </c>
      <c r="O1301">
        <v>100</v>
      </c>
      <c r="P1301">
        <v>19</v>
      </c>
      <c r="Q1301" t="s">
        <v>145</v>
      </c>
      <c r="R1301" t="s">
        <v>1624</v>
      </c>
      <c r="S1301" t="s">
        <v>213</v>
      </c>
      <c r="T1301" t="s">
        <v>699</v>
      </c>
      <c r="U1301">
        <v>0</v>
      </c>
      <c r="V1301">
        <v>0</v>
      </c>
    </row>
    <row r="1302" spans="1:22">
      <c r="A1302">
        <v>64422</v>
      </c>
      <c r="B1302" t="s">
        <v>1627</v>
      </c>
      <c r="C1302" t="s">
        <v>1186</v>
      </c>
      <c r="D1302" t="s">
        <v>247</v>
      </c>
      <c r="E1302">
        <v>1</v>
      </c>
      <c r="F1302" t="s">
        <v>523</v>
      </c>
      <c r="G1302" t="s">
        <v>73</v>
      </c>
      <c r="H1302">
        <v>5059319</v>
      </c>
      <c r="I1302" t="s">
        <v>1612</v>
      </c>
      <c r="J1302">
        <v>75300</v>
      </c>
      <c r="K1302">
        <v>75300</v>
      </c>
      <c r="L1302">
        <v>59130</v>
      </c>
      <c r="M1302">
        <v>59130</v>
      </c>
      <c r="N1302">
        <v>59130</v>
      </c>
      <c r="O1302">
        <v>100</v>
      </c>
      <c r="P1302">
        <v>19</v>
      </c>
      <c r="Q1302" t="s">
        <v>75</v>
      </c>
      <c r="R1302" t="s">
        <v>1619</v>
      </c>
      <c r="S1302" t="s">
        <v>195</v>
      </c>
      <c r="T1302" t="s">
        <v>462</v>
      </c>
      <c r="U1302">
        <v>0</v>
      </c>
      <c r="V1302">
        <v>0</v>
      </c>
    </row>
    <row r="1303" spans="1:22">
      <c r="A1303">
        <v>10556</v>
      </c>
      <c r="B1303" t="s">
        <v>1628</v>
      </c>
      <c r="C1303" t="s">
        <v>1629</v>
      </c>
      <c r="D1303" t="s">
        <v>835</v>
      </c>
      <c r="E1303">
        <v>1</v>
      </c>
      <c r="F1303" t="s">
        <v>96</v>
      </c>
      <c r="G1303" t="s">
        <v>73</v>
      </c>
      <c r="H1303">
        <v>4008932</v>
      </c>
      <c r="I1303" t="s">
        <v>1612</v>
      </c>
      <c r="J1303">
        <v>95000</v>
      </c>
      <c r="K1303">
        <v>95000</v>
      </c>
      <c r="L1303">
        <v>80750</v>
      </c>
      <c r="M1303">
        <v>73150</v>
      </c>
      <c r="N1303">
        <v>73150</v>
      </c>
      <c r="O1303">
        <v>100</v>
      </c>
      <c r="P1303">
        <v>15</v>
      </c>
      <c r="Q1303" t="s">
        <v>75</v>
      </c>
      <c r="R1303" t="s">
        <v>97</v>
      </c>
      <c r="S1303" t="s">
        <v>98</v>
      </c>
      <c r="T1303" t="s">
        <v>155</v>
      </c>
      <c r="U1303">
        <v>0</v>
      </c>
      <c r="V1303">
        <v>0</v>
      </c>
    </row>
    <row r="1304" spans="1:22">
      <c r="A1304">
        <v>64832</v>
      </c>
      <c r="B1304" t="s">
        <v>1132</v>
      </c>
      <c r="C1304" t="s">
        <v>1133</v>
      </c>
      <c r="D1304" t="s">
        <v>165</v>
      </c>
      <c r="E1304">
        <v>1</v>
      </c>
      <c r="F1304" t="s">
        <v>96</v>
      </c>
      <c r="G1304" t="s">
        <v>73</v>
      </c>
      <c r="H1304">
        <v>4008933</v>
      </c>
      <c r="I1304" t="s">
        <v>1612</v>
      </c>
      <c r="J1304">
        <v>18000</v>
      </c>
      <c r="K1304">
        <v>18000</v>
      </c>
      <c r="L1304">
        <v>15300</v>
      </c>
      <c r="M1304">
        <v>14395.938399999999</v>
      </c>
      <c r="N1304">
        <v>14395.938399999999</v>
      </c>
      <c r="O1304">
        <v>100</v>
      </c>
      <c r="P1304">
        <v>15</v>
      </c>
      <c r="Q1304" t="s">
        <v>75</v>
      </c>
      <c r="R1304" t="s">
        <v>97</v>
      </c>
      <c r="S1304" t="s">
        <v>98</v>
      </c>
      <c r="T1304" t="s">
        <v>155</v>
      </c>
      <c r="U1304">
        <v>0</v>
      </c>
      <c r="V1304">
        <v>0</v>
      </c>
    </row>
    <row r="1305" spans="1:22">
      <c r="A1305">
        <v>10592</v>
      </c>
      <c r="B1305" t="s">
        <v>151</v>
      </c>
      <c r="C1305" t="s">
        <v>152</v>
      </c>
      <c r="D1305" t="s">
        <v>835</v>
      </c>
      <c r="E1305">
        <v>1</v>
      </c>
      <c r="F1305" t="s">
        <v>96</v>
      </c>
      <c r="G1305" t="s">
        <v>73</v>
      </c>
      <c r="H1305">
        <v>4008934</v>
      </c>
      <c r="I1305" t="s">
        <v>1612</v>
      </c>
      <c r="J1305">
        <v>90000</v>
      </c>
      <c r="K1305">
        <v>90000</v>
      </c>
      <c r="L1305">
        <v>81000</v>
      </c>
      <c r="M1305">
        <v>77850</v>
      </c>
      <c r="N1305">
        <v>77850</v>
      </c>
      <c r="O1305">
        <v>100</v>
      </c>
      <c r="P1305">
        <v>10</v>
      </c>
      <c r="Q1305" t="s">
        <v>75</v>
      </c>
      <c r="R1305" t="s">
        <v>97</v>
      </c>
      <c r="S1305" t="s">
        <v>98</v>
      </c>
      <c r="T1305" t="s">
        <v>155</v>
      </c>
      <c r="U1305">
        <v>0</v>
      </c>
      <c r="V1305">
        <v>0</v>
      </c>
    </row>
    <row r="1306" spans="1:22">
      <c r="A1306">
        <v>10596</v>
      </c>
      <c r="B1306" t="s">
        <v>151</v>
      </c>
      <c r="C1306" t="s">
        <v>152</v>
      </c>
      <c r="D1306" t="s">
        <v>860</v>
      </c>
      <c r="E1306">
        <v>1</v>
      </c>
      <c r="F1306" t="s">
        <v>96</v>
      </c>
      <c r="G1306" t="s">
        <v>73</v>
      </c>
      <c r="H1306">
        <v>4008935</v>
      </c>
      <c r="I1306" t="s">
        <v>1612</v>
      </c>
      <c r="J1306">
        <v>90000</v>
      </c>
      <c r="K1306">
        <v>90000</v>
      </c>
      <c r="L1306">
        <v>78300</v>
      </c>
      <c r="M1306">
        <v>77850</v>
      </c>
      <c r="N1306">
        <v>77850</v>
      </c>
      <c r="O1306">
        <v>100</v>
      </c>
      <c r="P1306">
        <v>13</v>
      </c>
      <c r="Q1306" t="s">
        <v>75</v>
      </c>
      <c r="R1306" t="s">
        <v>97</v>
      </c>
      <c r="S1306" t="s">
        <v>98</v>
      </c>
      <c r="T1306" t="s">
        <v>155</v>
      </c>
      <c r="U1306">
        <v>0</v>
      </c>
      <c r="V1306">
        <v>0</v>
      </c>
    </row>
    <row r="1307" spans="1:22">
      <c r="A1307">
        <v>10942</v>
      </c>
      <c r="B1307" t="s">
        <v>775</v>
      </c>
      <c r="C1307" t="s">
        <v>100</v>
      </c>
      <c r="D1307" t="s">
        <v>1336</v>
      </c>
      <c r="E1307">
        <v>1</v>
      </c>
      <c r="F1307" t="s">
        <v>102</v>
      </c>
      <c r="G1307" t="s">
        <v>73</v>
      </c>
      <c r="H1307">
        <v>5059326</v>
      </c>
      <c r="I1307" t="s">
        <v>1612</v>
      </c>
      <c r="J1307">
        <v>339000</v>
      </c>
      <c r="K1307">
        <v>339000</v>
      </c>
      <c r="L1307">
        <v>308490</v>
      </c>
      <c r="M1307">
        <v>219120</v>
      </c>
      <c r="N1307">
        <v>219120</v>
      </c>
      <c r="O1307">
        <v>100</v>
      </c>
      <c r="P1307">
        <v>9</v>
      </c>
      <c r="Q1307" t="s">
        <v>75</v>
      </c>
      <c r="R1307" t="s">
        <v>1305</v>
      </c>
      <c r="S1307" t="s">
        <v>88</v>
      </c>
      <c r="T1307" t="s">
        <v>229</v>
      </c>
      <c r="U1307">
        <v>0</v>
      </c>
      <c r="V1307">
        <v>0</v>
      </c>
    </row>
    <row r="1308" spans="1:22">
      <c r="A1308">
        <v>10942</v>
      </c>
      <c r="B1308" t="s">
        <v>776</v>
      </c>
      <c r="C1308" t="s">
        <v>100</v>
      </c>
      <c r="D1308" t="s">
        <v>1336</v>
      </c>
      <c r="E1308">
        <v>1</v>
      </c>
      <c r="F1308" t="s">
        <v>102</v>
      </c>
      <c r="G1308" t="s">
        <v>73</v>
      </c>
      <c r="H1308">
        <v>5059326</v>
      </c>
      <c r="I1308" t="s">
        <v>1612</v>
      </c>
      <c r="J1308">
        <v>353000</v>
      </c>
      <c r="K1308">
        <v>353000</v>
      </c>
      <c r="L1308">
        <v>321230</v>
      </c>
      <c r="M1308">
        <v>230686.37710000001</v>
      </c>
      <c r="N1308">
        <v>230686.37710000001</v>
      </c>
      <c r="O1308">
        <v>100</v>
      </c>
      <c r="P1308">
        <v>9</v>
      </c>
      <c r="Q1308" t="s">
        <v>75</v>
      </c>
      <c r="R1308" t="s">
        <v>1305</v>
      </c>
      <c r="S1308" t="s">
        <v>88</v>
      </c>
      <c r="T1308" t="s">
        <v>229</v>
      </c>
      <c r="U1308">
        <v>0</v>
      </c>
      <c r="V1308">
        <v>0</v>
      </c>
    </row>
    <row r="1309" spans="1:22">
      <c r="A1309">
        <v>10942</v>
      </c>
      <c r="B1309" t="s">
        <v>124</v>
      </c>
      <c r="C1309" t="s">
        <v>125</v>
      </c>
      <c r="D1309" t="s">
        <v>1336</v>
      </c>
      <c r="E1309">
        <v>1</v>
      </c>
      <c r="F1309" t="s">
        <v>102</v>
      </c>
      <c r="G1309" t="s">
        <v>73</v>
      </c>
      <c r="H1309">
        <v>5059326</v>
      </c>
      <c r="I1309" t="s">
        <v>1612</v>
      </c>
      <c r="J1309">
        <v>19100</v>
      </c>
      <c r="K1309">
        <v>19100</v>
      </c>
      <c r="L1309">
        <v>17381</v>
      </c>
      <c r="M1309">
        <v>13404.322399999999</v>
      </c>
      <c r="N1309">
        <v>13404.322399999999</v>
      </c>
      <c r="O1309">
        <v>100</v>
      </c>
      <c r="P1309">
        <v>9</v>
      </c>
      <c r="Q1309" t="s">
        <v>75</v>
      </c>
      <c r="R1309" t="s">
        <v>1305</v>
      </c>
      <c r="S1309" t="s">
        <v>88</v>
      </c>
      <c r="T1309" t="s">
        <v>85</v>
      </c>
      <c r="U1309">
        <v>0</v>
      </c>
      <c r="V1309">
        <v>0</v>
      </c>
    </row>
    <row r="1310" spans="1:22">
      <c r="A1310">
        <v>10942</v>
      </c>
      <c r="B1310" t="s">
        <v>126</v>
      </c>
      <c r="C1310" t="s">
        <v>127</v>
      </c>
      <c r="D1310" t="s">
        <v>1336</v>
      </c>
      <c r="E1310">
        <v>1</v>
      </c>
      <c r="F1310" t="s">
        <v>102</v>
      </c>
      <c r="G1310" t="s">
        <v>73</v>
      </c>
      <c r="H1310">
        <v>5059326</v>
      </c>
      <c r="I1310" t="s">
        <v>1612</v>
      </c>
      <c r="J1310">
        <v>38800</v>
      </c>
      <c r="K1310">
        <v>38800</v>
      </c>
      <c r="L1310">
        <v>35308</v>
      </c>
      <c r="M1310">
        <v>24512.998899999999</v>
      </c>
      <c r="N1310">
        <v>24512.998899999999</v>
      </c>
      <c r="O1310">
        <v>100</v>
      </c>
      <c r="P1310">
        <v>9</v>
      </c>
      <c r="Q1310" t="s">
        <v>75</v>
      </c>
      <c r="R1310" t="s">
        <v>1305</v>
      </c>
      <c r="S1310" t="s">
        <v>88</v>
      </c>
      <c r="T1310" t="s">
        <v>128</v>
      </c>
      <c r="U1310">
        <v>0</v>
      </c>
      <c r="V1310">
        <v>0</v>
      </c>
    </row>
    <row r="1311" spans="1:22">
      <c r="A1311">
        <v>10942</v>
      </c>
      <c r="B1311" t="s">
        <v>129</v>
      </c>
      <c r="C1311" t="s">
        <v>106</v>
      </c>
      <c r="D1311" t="s">
        <v>1336</v>
      </c>
      <c r="E1311">
        <v>1</v>
      </c>
      <c r="F1311" t="s">
        <v>102</v>
      </c>
      <c r="G1311" t="s">
        <v>73</v>
      </c>
      <c r="H1311">
        <v>5059326</v>
      </c>
      <c r="I1311" t="s">
        <v>1612</v>
      </c>
      <c r="J1311">
        <v>56800</v>
      </c>
      <c r="K1311">
        <v>56800</v>
      </c>
      <c r="L1311">
        <v>51688</v>
      </c>
      <c r="M1311">
        <v>35636.7474</v>
      </c>
      <c r="N1311">
        <v>35636.7474</v>
      </c>
      <c r="O1311">
        <v>100</v>
      </c>
      <c r="P1311">
        <v>9</v>
      </c>
      <c r="Q1311" t="s">
        <v>75</v>
      </c>
      <c r="R1311" t="s">
        <v>1305</v>
      </c>
      <c r="S1311" t="s">
        <v>88</v>
      </c>
      <c r="T1311" t="s">
        <v>130</v>
      </c>
      <c r="U1311">
        <v>0</v>
      </c>
      <c r="V1311">
        <v>0</v>
      </c>
    </row>
    <row r="1312" spans="1:22">
      <c r="A1312">
        <v>10942</v>
      </c>
      <c r="B1312" t="s">
        <v>297</v>
      </c>
      <c r="C1312" t="s">
        <v>218</v>
      </c>
      <c r="D1312" t="s">
        <v>1336</v>
      </c>
      <c r="E1312">
        <v>1</v>
      </c>
      <c r="F1312" t="s">
        <v>102</v>
      </c>
      <c r="G1312" t="s">
        <v>73</v>
      </c>
      <c r="H1312">
        <v>5059326</v>
      </c>
      <c r="I1312" t="s">
        <v>1612</v>
      </c>
      <c r="J1312">
        <v>118000</v>
      </c>
      <c r="K1312">
        <v>118000</v>
      </c>
      <c r="L1312">
        <v>107380</v>
      </c>
      <c r="M1312">
        <v>73817.494500000001</v>
      </c>
      <c r="N1312">
        <v>73817.494500000001</v>
      </c>
      <c r="O1312">
        <v>100</v>
      </c>
      <c r="P1312">
        <v>9</v>
      </c>
      <c r="Q1312" t="s">
        <v>75</v>
      </c>
      <c r="R1312" t="s">
        <v>1305</v>
      </c>
      <c r="S1312" t="s">
        <v>88</v>
      </c>
      <c r="T1312" t="s">
        <v>219</v>
      </c>
      <c r="U1312">
        <v>0</v>
      </c>
      <c r="V1312">
        <v>0</v>
      </c>
    </row>
    <row r="1313" spans="1:22">
      <c r="A1313">
        <v>10942</v>
      </c>
      <c r="B1313" t="s">
        <v>131</v>
      </c>
      <c r="C1313" t="s">
        <v>132</v>
      </c>
      <c r="D1313" t="s">
        <v>1336</v>
      </c>
      <c r="E1313">
        <v>1</v>
      </c>
      <c r="F1313" t="s">
        <v>102</v>
      </c>
      <c r="G1313" t="s">
        <v>73</v>
      </c>
      <c r="H1313">
        <v>5059326</v>
      </c>
      <c r="I1313" t="s">
        <v>1612</v>
      </c>
      <c r="J1313">
        <v>284000</v>
      </c>
      <c r="K1313">
        <v>284000</v>
      </c>
      <c r="L1313">
        <v>258440</v>
      </c>
      <c r="M1313">
        <v>188390.69010000001</v>
      </c>
      <c r="N1313">
        <v>188390.69010000001</v>
      </c>
      <c r="O1313">
        <v>100</v>
      </c>
      <c r="P1313">
        <v>9</v>
      </c>
      <c r="Q1313" t="s">
        <v>75</v>
      </c>
      <c r="R1313" t="s">
        <v>1305</v>
      </c>
      <c r="S1313" t="s">
        <v>88</v>
      </c>
      <c r="T1313" t="s">
        <v>133</v>
      </c>
      <c r="U1313">
        <v>0</v>
      </c>
      <c r="V1313">
        <v>0</v>
      </c>
    </row>
    <row r="1314" spans="1:22">
      <c r="A1314">
        <v>10942</v>
      </c>
      <c r="B1314" t="s">
        <v>337</v>
      </c>
      <c r="C1314" t="s">
        <v>338</v>
      </c>
      <c r="D1314" t="s">
        <v>1336</v>
      </c>
      <c r="E1314">
        <v>0.1</v>
      </c>
      <c r="F1314" t="s">
        <v>102</v>
      </c>
      <c r="G1314" t="s">
        <v>73</v>
      </c>
      <c r="H1314">
        <v>5059326</v>
      </c>
      <c r="I1314" t="s">
        <v>1612</v>
      </c>
      <c r="J1314">
        <v>17800</v>
      </c>
      <c r="K1314">
        <v>178000</v>
      </c>
      <c r="L1314">
        <v>16198</v>
      </c>
      <c r="M1314">
        <v>123543.5871</v>
      </c>
      <c r="N1314">
        <v>12354.358709999999</v>
      </c>
      <c r="O1314">
        <v>100</v>
      </c>
      <c r="P1314">
        <v>9</v>
      </c>
      <c r="Q1314" t="s">
        <v>75</v>
      </c>
      <c r="R1314" t="s">
        <v>1305</v>
      </c>
      <c r="S1314" t="s">
        <v>88</v>
      </c>
      <c r="T1314" t="s">
        <v>223</v>
      </c>
      <c r="U1314">
        <v>0</v>
      </c>
      <c r="V1314">
        <v>0</v>
      </c>
    </row>
    <row r="1315" spans="1:22">
      <c r="A1315">
        <v>10942</v>
      </c>
      <c r="B1315" t="s">
        <v>221</v>
      </c>
      <c r="C1315" t="s">
        <v>222</v>
      </c>
      <c r="D1315" t="s">
        <v>1336</v>
      </c>
      <c r="E1315">
        <v>0.1</v>
      </c>
      <c r="F1315" t="s">
        <v>102</v>
      </c>
      <c r="G1315" t="s">
        <v>73</v>
      </c>
      <c r="H1315">
        <v>5059326</v>
      </c>
      <c r="I1315" t="s">
        <v>1612</v>
      </c>
      <c r="J1315">
        <v>5990</v>
      </c>
      <c r="K1315">
        <v>59900</v>
      </c>
      <c r="L1315">
        <v>5451</v>
      </c>
      <c r="M1315">
        <v>41466.246899999998</v>
      </c>
      <c r="N1315">
        <v>4146.6246899999996</v>
      </c>
      <c r="O1315">
        <v>100</v>
      </c>
      <c r="P1315">
        <v>9</v>
      </c>
      <c r="Q1315" t="s">
        <v>75</v>
      </c>
      <c r="R1315" t="s">
        <v>1305</v>
      </c>
      <c r="S1315" t="s">
        <v>88</v>
      </c>
      <c r="T1315" t="s">
        <v>223</v>
      </c>
      <c r="U1315">
        <v>0</v>
      </c>
      <c r="V1315">
        <v>0</v>
      </c>
    </row>
    <row r="1316" spans="1:22">
      <c r="A1316">
        <v>10942</v>
      </c>
      <c r="B1316" t="s">
        <v>845</v>
      </c>
      <c r="C1316" t="s">
        <v>225</v>
      </c>
      <c r="D1316" t="s">
        <v>1336</v>
      </c>
      <c r="E1316">
        <v>6</v>
      </c>
      <c r="F1316" t="s">
        <v>102</v>
      </c>
      <c r="G1316" t="s">
        <v>73</v>
      </c>
      <c r="H1316">
        <v>5059326</v>
      </c>
      <c r="I1316" t="s">
        <v>1612</v>
      </c>
      <c r="J1316">
        <v>184200</v>
      </c>
      <c r="K1316">
        <v>30700</v>
      </c>
      <c r="L1316">
        <v>167622</v>
      </c>
      <c r="M1316">
        <v>19986.8714</v>
      </c>
      <c r="N1316">
        <v>119921.22840000001</v>
      </c>
      <c r="O1316">
        <v>100</v>
      </c>
      <c r="P1316">
        <v>9</v>
      </c>
      <c r="Q1316" t="s">
        <v>75</v>
      </c>
      <c r="R1316" t="s">
        <v>1305</v>
      </c>
      <c r="S1316" t="s">
        <v>88</v>
      </c>
      <c r="T1316" t="s">
        <v>226</v>
      </c>
      <c r="U1316">
        <v>0</v>
      </c>
      <c r="V1316">
        <v>0</v>
      </c>
    </row>
    <row r="1317" spans="1:22">
      <c r="A1317">
        <v>10942</v>
      </c>
      <c r="B1317" t="s">
        <v>111</v>
      </c>
      <c r="C1317" t="s">
        <v>112</v>
      </c>
      <c r="D1317" t="s">
        <v>1336</v>
      </c>
      <c r="E1317">
        <v>4</v>
      </c>
      <c r="F1317" t="s">
        <v>102</v>
      </c>
      <c r="G1317" t="s">
        <v>73</v>
      </c>
      <c r="H1317">
        <v>5059326</v>
      </c>
      <c r="I1317" t="s">
        <v>1612</v>
      </c>
      <c r="J1317">
        <v>36400</v>
      </c>
      <c r="K1317">
        <v>9100</v>
      </c>
      <c r="L1317">
        <v>33124</v>
      </c>
      <c r="M1317">
        <v>5669.1450999999997</v>
      </c>
      <c r="N1317">
        <v>22676.580399999999</v>
      </c>
      <c r="O1317">
        <v>100</v>
      </c>
      <c r="P1317">
        <v>9</v>
      </c>
      <c r="Q1317" t="s">
        <v>75</v>
      </c>
      <c r="R1317" t="s">
        <v>1305</v>
      </c>
      <c r="S1317" t="s">
        <v>88</v>
      </c>
      <c r="T1317" t="s">
        <v>85</v>
      </c>
      <c r="U1317">
        <v>0</v>
      </c>
      <c r="V1317">
        <v>0</v>
      </c>
    </row>
    <row r="1318" spans="1:22">
      <c r="A1318">
        <v>10942</v>
      </c>
      <c r="B1318" t="s">
        <v>495</v>
      </c>
      <c r="C1318" t="s">
        <v>259</v>
      </c>
      <c r="D1318" t="s">
        <v>1336</v>
      </c>
      <c r="E1318">
        <v>1</v>
      </c>
      <c r="F1318" t="s">
        <v>102</v>
      </c>
      <c r="G1318" t="s">
        <v>73</v>
      </c>
      <c r="H1318">
        <v>5059326</v>
      </c>
      <c r="I1318" t="s">
        <v>1612</v>
      </c>
      <c r="J1318">
        <v>44000</v>
      </c>
      <c r="K1318">
        <v>44000</v>
      </c>
      <c r="L1318">
        <v>44000</v>
      </c>
      <c r="M1318">
        <v>44000</v>
      </c>
      <c r="N1318">
        <v>44000</v>
      </c>
      <c r="O1318">
        <v>100</v>
      </c>
      <c r="P1318">
        <v>0</v>
      </c>
      <c r="Q1318" t="s">
        <v>75</v>
      </c>
      <c r="R1318" t="s">
        <v>1305</v>
      </c>
      <c r="S1318" t="s">
        <v>88</v>
      </c>
      <c r="T1318" t="s">
        <v>260</v>
      </c>
      <c r="U1318">
        <v>0</v>
      </c>
      <c r="V1318">
        <v>0</v>
      </c>
    </row>
    <row r="1319" spans="1:22">
      <c r="A1319">
        <v>10942</v>
      </c>
      <c r="B1319" t="s">
        <v>134</v>
      </c>
      <c r="C1319" t="s">
        <v>135</v>
      </c>
      <c r="D1319" t="s">
        <v>1336</v>
      </c>
      <c r="E1319">
        <v>8</v>
      </c>
      <c r="F1319" t="s">
        <v>102</v>
      </c>
      <c r="G1319" t="s">
        <v>73</v>
      </c>
      <c r="H1319">
        <v>5059326</v>
      </c>
      <c r="I1319" t="s">
        <v>1612</v>
      </c>
      <c r="J1319">
        <v>185600</v>
      </c>
      <c r="K1319">
        <v>23200</v>
      </c>
      <c r="L1319">
        <v>92000</v>
      </c>
      <c r="M1319">
        <v>6800</v>
      </c>
      <c r="N1319">
        <v>54400</v>
      </c>
      <c r="O1319">
        <v>100</v>
      </c>
      <c r="P1319">
        <v>0</v>
      </c>
      <c r="Q1319" t="s">
        <v>75</v>
      </c>
      <c r="R1319" t="s">
        <v>1305</v>
      </c>
      <c r="S1319" t="s">
        <v>88</v>
      </c>
      <c r="T1319" t="s">
        <v>136</v>
      </c>
      <c r="U1319">
        <v>0</v>
      </c>
      <c r="V1319">
        <v>0</v>
      </c>
    </row>
    <row r="1320" spans="1:22">
      <c r="A1320">
        <v>10942</v>
      </c>
      <c r="B1320" t="s">
        <v>1630</v>
      </c>
      <c r="C1320" t="s">
        <v>1631</v>
      </c>
      <c r="D1320" t="s">
        <v>1336</v>
      </c>
      <c r="E1320">
        <v>1</v>
      </c>
      <c r="F1320" t="s">
        <v>72</v>
      </c>
      <c r="G1320" t="s">
        <v>73</v>
      </c>
      <c r="H1320">
        <v>5059325</v>
      </c>
      <c r="I1320" t="s">
        <v>1612</v>
      </c>
      <c r="J1320">
        <v>27400</v>
      </c>
      <c r="K1320">
        <v>27400</v>
      </c>
      <c r="L1320">
        <v>21646</v>
      </c>
      <c r="M1320">
        <v>17537</v>
      </c>
      <c r="N1320">
        <v>17537</v>
      </c>
      <c r="O1320">
        <v>100</v>
      </c>
      <c r="P1320">
        <v>21</v>
      </c>
      <c r="Q1320" t="s">
        <v>75</v>
      </c>
      <c r="R1320" t="s">
        <v>1305</v>
      </c>
      <c r="S1320" t="s">
        <v>88</v>
      </c>
      <c r="T1320" t="s">
        <v>401</v>
      </c>
      <c r="U1320">
        <v>0</v>
      </c>
      <c r="V1320">
        <v>0</v>
      </c>
    </row>
    <row r="1321" spans="1:22">
      <c r="A1321">
        <v>11109</v>
      </c>
      <c r="B1321" t="s">
        <v>156</v>
      </c>
      <c r="C1321" t="s">
        <v>127</v>
      </c>
      <c r="D1321" t="s">
        <v>1438</v>
      </c>
      <c r="E1321">
        <v>1</v>
      </c>
      <c r="F1321" t="s">
        <v>102</v>
      </c>
      <c r="G1321" t="s">
        <v>73</v>
      </c>
      <c r="H1321">
        <v>5059323</v>
      </c>
      <c r="I1321" t="s">
        <v>1612</v>
      </c>
      <c r="J1321">
        <v>45600</v>
      </c>
      <c r="K1321">
        <v>45600</v>
      </c>
      <c r="L1321">
        <v>41496</v>
      </c>
      <c r="M1321">
        <v>28361.983800000002</v>
      </c>
      <c r="N1321">
        <v>28361.983800000002</v>
      </c>
      <c r="O1321">
        <v>100</v>
      </c>
      <c r="P1321">
        <v>9</v>
      </c>
      <c r="Q1321" t="s">
        <v>75</v>
      </c>
      <c r="R1321" t="s">
        <v>1492</v>
      </c>
      <c r="S1321" t="s">
        <v>88</v>
      </c>
      <c r="T1321" t="s">
        <v>128</v>
      </c>
      <c r="U1321">
        <v>0</v>
      </c>
      <c r="V1321">
        <v>0</v>
      </c>
    </row>
    <row r="1322" spans="1:22">
      <c r="A1322">
        <v>11109</v>
      </c>
      <c r="B1322" t="s">
        <v>124</v>
      </c>
      <c r="C1322" t="s">
        <v>125</v>
      </c>
      <c r="D1322" t="s">
        <v>1438</v>
      </c>
      <c r="E1322">
        <v>1</v>
      </c>
      <c r="F1322" t="s">
        <v>102</v>
      </c>
      <c r="G1322" t="s">
        <v>73</v>
      </c>
      <c r="H1322">
        <v>5059323</v>
      </c>
      <c r="I1322" t="s">
        <v>1612</v>
      </c>
      <c r="J1322">
        <v>19100</v>
      </c>
      <c r="K1322">
        <v>19100</v>
      </c>
      <c r="L1322">
        <v>17381</v>
      </c>
      <c r="M1322">
        <v>13404.322399999999</v>
      </c>
      <c r="N1322">
        <v>13404.322399999999</v>
      </c>
      <c r="O1322">
        <v>100</v>
      </c>
      <c r="P1322">
        <v>9</v>
      </c>
      <c r="Q1322" t="s">
        <v>75</v>
      </c>
      <c r="R1322" t="s">
        <v>1492</v>
      </c>
      <c r="S1322" t="s">
        <v>88</v>
      </c>
      <c r="T1322" t="s">
        <v>85</v>
      </c>
      <c r="U1322">
        <v>0</v>
      </c>
      <c r="V1322">
        <v>0</v>
      </c>
    </row>
    <row r="1323" spans="1:22">
      <c r="A1323">
        <v>11109</v>
      </c>
      <c r="B1323" t="s">
        <v>352</v>
      </c>
      <c r="C1323" t="s">
        <v>106</v>
      </c>
      <c r="D1323" t="s">
        <v>1438</v>
      </c>
      <c r="E1323">
        <v>1</v>
      </c>
      <c r="F1323" t="s">
        <v>102</v>
      </c>
      <c r="G1323" t="s">
        <v>73</v>
      </c>
      <c r="H1323">
        <v>5059323</v>
      </c>
      <c r="I1323" t="s">
        <v>1612</v>
      </c>
      <c r="J1323">
        <v>48900</v>
      </c>
      <c r="K1323">
        <v>48900</v>
      </c>
      <c r="L1323">
        <v>44499</v>
      </c>
      <c r="M1323">
        <v>30936.621599999999</v>
      </c>
      <c r="N1323">
        <v>30936.621599999999</v>
      </c>
      <c r="O1323">
        <v>100</v>
      </c>
      <c r="P1323">
        <v>9</v>
      </c>
      <c r="Q1323" t="s">
        <v>75</v>
      </c>
      <c r="R1323" t="s">
        <v>1492</v>
      </c>
      <c r="S1323" t="s">
        <v>88</v>
      </c>
      <c r="T1323" t="s">
        <v>130</v>
      </c>
      <c r="U1323">
        <v>0</v>
      </c>
      <c r="V1323">
        <v>0</v>
      </c>
    </row>
    <row r="1324" spans="1:22">
      <c r="A1324">
        <v>11109</v>
      </c>
      <c r="B1324" t="s">
        <v>833</v>
      </c>
      <c r="C1324" t="s">
        <v>127</v>
      </c>
      <c r="D1324" t="s">
        <v>1438</v>
      </c>
      <c r="E1324">
        <v>1</v>
      </c>
      <c r="F1324" t="s">
        <v>102</v>
      </c>
      <c r="G1324" t="s">
        <v>73</v>
      </c>
      <c r="H1324">
        <v>5059323</v>
      </c>
      <c r="I1324" t="s">
        <v>1612</v>
      </c>
      <c r="J1324">
        <v>160000</v>
      </c>
      <c r="K1324">
        <v>160000</v>
      </c>
      <c r="L1324">
        <v>145600</v>
      </c>
      <c r="M1324">
        <v>102231.295</v>
      </c>
      <c r="N1324">
        <v>102231.295</v>
      </c>
      <c r="O1324">
        <v>100</v>
      </c>
      <c r="P1324">
        <v>9</v>
      </c>
      <c r="Q1324" t="s">
        <v>75</v>
      </c>
      <c r="R1324" t="s">
        <v>1492</v>
      </c>
      <c r="S1324" t="s">
        <v>88</v>
      </c>
      <c r="T1324" t="s">
        <v>296</v>
      </c>
      <c r="U1324">
        <v>0</v>
      </c>
      <c r="V1324">
        <v>0</v>
      </c>
    </row>
    <row r="1325" spans="1:22">
      <c r="A1325">
        <v>11109</v>
      </c>
      <c r="B1325" t="s">
        <v>297</v>
      </c>
      <c r="C1325" t="s">
        <v>218</v>
      </c>
      <c r="D1325" t="s">
        <v>1438</v>
      </c>
      <c r="E1325">
        <v>1</v>
      </c>
      <c r="F1325" t="s">
        <v>102</v>
      </c>
      <c r="G1325" t="s">
        <v>73</v>
      </c>
      <c r="H1325">
        <v>5059323</v>
      </c>
      <c r="I1325" t="s">
        <v>1612</v>
      </c>
      <c r="J1325">
        <v>118000</v>
      </c>
      <c r="K1325">
        <v>118000</v>
      </c>
      <c r="L1325">
        <v>107380</v>
      </c>
      <c r="M1325">
        <v>73817.494500000001</v>
      </c>
      <c r="N1325">
        <v>73817.494500000001</v>
      </c>
      <c r="O1325">
        <v>100</v>
      </c>
      <c r="P1325">
        <v>9</v>
      </c>
      <c r="Q1325" t="s">
        <v>75</v>
      </c>
      <c r="R1325" t="s">
        <v>1492</v>
      </c>
      <c r="S1325" t="s">
        <v>88</v>
      </c>
      <c r="T1325" t="s">
        <v>219</v>
      </c>
      <c r="U1325">
        <v>0</v>
      </c>
      <c r="V1325">
        <v>0</v>
      </c>
    </row>
    <row r="1326" spans="1:22">
      <c r="A1326">
        <v>11109</v>
      </c>
      <c r="B1326" t="s">
        <v>558</v>
      </c>
      <c r="C1326" t="s">
        <v>132</v>
      </c>
      <c r="D1326" t="s">
        <v>1438</v>
      </c>
      <c r="E1326">
        <v>1</v>
      </c>
      <c r="F1326" t="s">
        <v>102</v>
      </c>
      <c r="G1326" t="s">
        <v>73</v>
      </c>
      <c r="H1326">
        <v>5059323</v>
      </c>
      <c r="I1326" t="s">
        <v>1612</v>
      </c>
      <c r="J1326">
        <v>120000</v>
      </c>
      <c r="K1326">
        <v>120000</v>
      </c>
      <c r="L1326">
        <v>109200</v>
      </c>
      <c r="M1326">
        <v>80006.511400000003</v>
      </c>
      <c r="N1326">
        <v>80006.511400000003</v>
      </c>
      <c r="O1326">
        <v>100</v>
      </c>
      <c r="P1326">
        <v>9</v>
      </c>
      <c r="Q1326" t="s">
        <v>75</v>
      </c>
      <c r="R1326" t="s">
        <v>1492</v>
      </c>
      <c r="S1326" t="s">
        <v>88</v>
      </c>
      <c r="T1326" t="s">
        <v>133</v>
      </c>
      <c r="U1326">
        <v>0</v>
      </c>
      <c r="V1326">
        <v>0</v>
      </c>
    </row>
    <row r="1327" spans="1:22">
      <c r="A1327">
        <v>11109</v>
      </c>
      <c r="B1327" t="s">
        <v>310</v>
      </c>
      <c r="C1327" t="s">
        <v>299</v>
      </c>
      <c r="D1327" t="s">
        <v>1438</v>
      </c>
      <c r="E1327">
        <v>1</v>
      </c>
      <c r="F1327" t="s">
        <v>102</v>
      </c>
      <c r="G1327" t="s">
        <v>73</v>
      </c>
      <c r="H1327">
        <v>5059323</v>
      </c>
      <c r="I1327" t="s">
        <v>1612</v>
      </c>
      <c r="J1327">
        <v>27500</v>
      </c>
      <c r="K1327">
        <v>27500</v>
      </c>
      <c r="L1327">
        <v>25025</v>
      </c>
      <c r="M1327">
        <v>17560.039400000001</v>
      </c>
      <c r="N1327">
        <v>17560.039400000001</v>
      </c>
      <c r="O1327">
        <v>100</v>
      </c>
      <c r="P1327">
        <v>9</v>
      </c>
      <c r="Q1327" t="s">
        <v>75</v>
      </c>
      <c r="R1327" t="s">
        <v>1492</v>
      </c>
      <c r="S1327" t="s">
        <v>88</v>
      </c>
      <c r="T1327" t="s">
        <v>133</v>
      </c>
      <c r="U1327">
        <v>0</v>
      </c>
      <c r="V1327">
        <v>0</v>
      </c>
    </row>
    <row r="1328" spans="1:22">
      <c r="A1328">
        <v>11109</v>
      </c>
      <c r="B1328" t="s">
        <v>337</v>
      </c>
      <c r="C1328" t="s">
        <v>338</v>
      </c>
      <c r="D1328" t="s">
        <v>1438</v>
      </c>
      <c r="E1328">
        <v>0.1</v>
      </c>
      <c r="F1328" t="s">
        <v>102</v>
      </c>
      <c r="G1328" t="s">
        <v>73</v>
      </c>
      <c r="H1328">
        <v>5059323</v>
      </c>
      <c r="I1328" t="s">
        <v>1612</v>
      </c>
      <c r="J1328">
        <v>17800</v>
      </c>
      <c r="K1328">
        <v>178000</v>
      </c>
      <c r="L1328">
        <v>16198</v>
      </c>
      <c r="M1328">
        <v>123543.5871</v>
      </c>
      <c r="N1328">
        <v>12354.358709999999</v>
      </c>
      <c r="O1328">
        <v>100</v>
      </c>
      <c r="P1328">
        <v>9</v>
      </c>
      <c r="Q1328" t="s">
        <v>75</v>
      </c>
      <c r="R1328" t="s">
        <v>1492</v>
      </c>
      <c r="S1328" t="s">
        <v>88</v>
      </c>
      <c r="T1328" t="s">
        <v>223</v>
      </c>
      <c r="U1328">
        <v>0</v>
      </c>
      <c r="V1328">
        <v>0</v>
      </c>
    </row>
    <row r="1329" spans="1:22">
      <c r="A1329">
        <v>11109</v>
      </c>
      <c r="B1329" t="s">
        <v>134</v>
      </c>
      <c r="C1329" t="s">
        <v>135</v>
      </c>
      <c r="D1329" t="s">
        <v>1438</v>
      </c>
      <c r="E1329">
        <v>6.5</v>
      </c>
      <c r="F1329" t="s">
        <v>102</v>
      </c>
      <c r="G1329" t="s">
        <v>73</v>
      </c>
      <c r="H1329">
        <v>5059323</v>
      </c>
      <c r="I1329" t="s">
        <v>1612</v>
      </c>
      <c r="J1329">
        <v>150800</v>
      </c>
      <c r="K1329">
        <v>23200</v>
      </c>
      <c r="L1329">
        <v>74750</v>
      </c>
      <c r="M1329">
        <v>6800</v>
      </c>
      <c r="N1329">
        <v>44200</v>
      </c>
      <c r="O1329">
        <v>100</v>
      </c>
      <c r="P1329">
        <v>0</v>
      </c>
      <c r="Q1329" t="s">
        <v>75</v>
      </c>
      <c r="R1329" t="s">
        <v>1492</v>
      </c>
      <c r="S1329" t="s">
        <v>88</v>
      </c>
      <c r="T1329" t="s">
        <v>136</v>
      </c>
      <c r="U1329">
        <v>0</v>
      </c>
      <c r="V1329">
        <v>0</v>
      </c>
    </row>
    <row r="1330" spans="1:22">
      <c r="A1330">
        <v>11109</v>
      </c>
      <c r="B1330" t="s">
        <v>258</v>
      </c>
      <c r="C1330" t="s">
        <v>259</v>
      </c>
      <c r="D1330" t="s">
        <v>1438</v>
      </c>
      <c r="E1330">
        <v>1</v>
      </c>
      <c r="F1330" t="s">
        <v>102</v>
      </c>
      <c r="G1330" t="s">
        <v>73</v>
      </c>
      <c r="H1330">
        <v>5059323</v>
      </c>
      <c r="I1330" t="s">
        <v>1612</v>
      </c>
      <c r="J1330">
        <v>25000</v>
      </c>
      <c r="K1330">
        <v>25000</v>
      </c>
      <c r="L1330">
        <v>25000</v>
      </c>
      <c r="M1330">
        <v>25000</v>
      </c>
      <c r="N1330">
        <v>25000</v>
      </c>
      <c r="O1330">
        <v>100</v>
      </c>
      <c r="P1330">
        <v>0</v>
      </c>
      <c r="Q1330" t="s">
        <v>75</v>
      </c>
      <c r="R1330" t="s">
        <v>1492</v>
      </c>
      <c r="S1330" t="s">
        <v>88</v>
      </c>
      <c r="T1330" t="s">
        <v>260</v>
      </c>
      <c r="U1330">
        <v>0</v>
      </c>
      <c r="V1330">
        <v>0</v>
      </c>
    </row>
    <row r="1331" spans="1:22">
      <c r="A1331">
        <v>11122</v>
      </c>
      <c r="B1331" t="s">
        <v>305</v>
      </c>
      <c r="C1331" t="s">
        <v>306</v>
      </c>
      <c r="D1331" t="s">
        <v>1438</v>
      </c>
      <c r="E1331">
        <v>6</v>
      </c>
      <c r="F1331" t="s">
        <v>102</v>
      </c>
      <c r="G1331" t="s">
        <v>73</v>
      </c>
      <c r="H1331">
        <v>5059318</v>
      </c>
      <c r="I1331" t="s">
        <v>1612</v>
      </c>
      <c r="J1331">
        <v>154200</v>
      </c>
      <c r="K1331">
        <v>25700</v>
      </c>
      <c r="L1331">
        <v>82800</v>
      </c>
      <c r="M1331">
        <v>11000</v>
      </c>
      <c r="N1331">
        <v>66000</v>
      </c>
      <c r="O1331">
        <v>100</v>
      </c>
      <c r="P1331">
        <v>0</v>
      </c>
      <c r="Q1331" t="s">
        <v>75</v>
      </c>
      <c r="R1331" t="s">
        <v>1632</v>
      </c>
      <c r="S1331" t="s">
        <v>88</v>
      </c>
      <c r="T1331" t="s">
        <v>136</v>
      </c>
      <c r="U1331">
        <v>0</v>
      </c>
      <c r="V1331">
        <v>0</v>
      </c>
    </row>
    <row r="1332" spans="1:22">
      <c r="A1332">
        <v>11122</v>
      </c>
      <c r="B1332" t="s">
        <v>124</v>
      </c>
      <c r="C1332" t="s">
        <v>125</v>
      </c>
      <c r="D1332" t="s">
        <v>1438</v>
      </c>
      <c r="E1332">
        <v>1</v>
      </c>
      <c r="F1332" t="s">
        <v>102</v>
      </c>
      <c r="G1332" t="s">
        <v>73</v>
      </c>
      <c r="H1332">
        <v>5059318</v>
      </c>
      <c r="I1332" t="s">
        <v>1612</v>
      </c>
      <c r="J1332">
        <v>19100</v>
      </c>
      <c r="K1332">
        <v>19100</v>
      </c>
      <c r="L1332">
        <v>17381</v>
      </c>
      <c r="M1332">
        <v>13404.322399999999</v>
      </c>
      <c r="N1332">
        <v>13404.322399999999</v>
      </c>
      <c r="O1332">
        <v>100</v>
      </c>
      <c r="P1332">
        <v>9</v>
      </c>
      <c r="Q1332" t="s">
        <v>75</v>
      </c>
      <c r="R1332" t="s">
        <v>1632</v>
      </c>
      <c r="S1332" t="s">
        <v>88</v>
      </c>
      <c r="T1332" t="s">
        <v>85</v>
      </c>
      <c r="U1332">
        <v>0</v>
      </c>
      <c r="V1332">
        <v>0</v>
      </c>
    </row>
    <row r="1333" spans="1:22">
      <c r="A1333">
        <v>11122</v>
      </c>
      <c r="B1333" t="s">
        <v>307</v>
      </c>
      <c r="C1333" t="s">
        <v>308</v>
      </c>
      <c r="D1333" t="s">
        <v>1438</v>
      </c>
      <c r="E1333">
        <v>1</v>
      </c>
      <c r="F1333" t="s">
        <v>102</v>
      </c>
      <c r="G1333" t="s">
        <v>73</v>
      </c>
      <c r="H1333">
        <v>5059318</v>
      </c>
      <c r="I1333" t="s">
        <v>1612</v>
      </c>
      <c r="J1333">
        <v>34600</v>
      </c>
      <c r="K1333">
        <v>34600</v>
      </c>
      <c r="L1333">
        <v>31486</v>
      </c>
      <c r="M1333">
        <v>22038.2922</v>
      </c>
      <c r="N1333">
        <v>22038.2922</v>
      </c>
      <c r="O1333">
        <v>100</v>
      </c>
      <c r="P1333">
        <v>9</v>
      </c>
      <c r="Q1333" t="s">
        <v>75</v>
      </c>
      <c r="R1333" t="s">
        <v>1632</v>
      </c>
      <c r="S1333" t="s">
        <v>88</v>
      </c>
      <c r="T1333" t="s">
        <v>128</v>
      </c>
      <c r="U1333">
        <v>0</v>
      </c>
      <c r="V1333">
        <v>0</v>
      </c>
    </row>
    <row r="1334" spans="1:22">
      <c r="A1334">
        <v>11122</v>
      </c>
      <c r="B1334" t="s">
        <v>356</v>
      </c>
      <c r="C1334" t="s">
        <v>150</v>
      </c>
      <c r="D1334" t="s">
        <v>1438</v>
      </c>
      <c r="E1334">
        <v>1</v>
      </c>
      <c r="F1334" t="s">
        <v>102</v>
      </c>
      <c r="G1334" t="s">
        <v>73</v>
      </c>
      <c r="H1334">
        <v>5059318</v>
      </c>
      <c r="I1334" t="s">
        <v>1612</v>
      </c>
      <c r="J1334">
        <v>60000</v>
      </c>
      <c r="K1334">
        <v>60000</v>
      </c>
      <c r="L1334">
        <v>54600</v>
      </c>
      <c r="M1334">
        <v>42397.932500000003</v>
      </c>
      <c r="N1334">
        <v>42397.932500000003</v>
      </c>
      <c r="O1334">
        <v>100</v>
      </c>
      <c r="P1334">
        <v>9</v>
      </c>
      <c r="Q1334" t="s">
        <v>75</v>
      </c>
      <c r="R1334" t="s">
        <v>1632</v>
      </c>
      <c r="S1334" t="s">
        <v>88</v>
      </c>
      <c r="T1334" t="s">
        <v>130</v>
      </c>
      <c r="U1334">
        <v>0</v>
      </c>
      <c r="V1334">
        <v>0</v>
      </c>
    </row>
    <row r="1335" spans="1:22">
      <c r="A1335">
        <v>11122</v>
      </c>
      <c r="B1335" t="s">
        <v>1178</v>
      </c>
      <c r="C1335" t="s">
        <v>150</v>
      </c>
      <c r="D1335" t="s">
        <v>1438</v>
      </c>
      <c r="E1335">
        <v>1</v>
      </c>
      <c r="F1335" t="s">
        <v>102</v>
      </c>
      <c r="G1335" t="s">
        <v>73</v>
      </c>
      <c r="H1335">
        <v>5059318</v>
      </c>
      <c r="I1335" t="s">
        <v>1612</v>
      </c>
      <c r="J1335">
        <v>124000</v>
      </c>
      <c r="K1335">
        <v>124000</v>
      </c>
      <c r="L1335">
        <v>112840</v>
      </c>
      <c r="M1335">
        <v>86078.793099999995</v>
      </c>
      <c r="N1335">
        <v>86078.793099999995</v>
      </c>
      <c r="O1335">
        <v>100</v>
      </c>
      <c r="P1335">
        <v>9</v>
      </c>
      <c r="Q1335" t="s">
        <v>75</v>
      </c>
      <c r="R1335" t="s">
        <v>1632</v>
      </c>
      <c r="S1335" t="s">
        <v>88</v>
      </c>
      <c r="T1335" t="s">
        <v>130</v>
      </c>
      <c r="U1335">
        <v>0</v>
      </c>
      <c r="V1335">
        <v>0</v>
      </c>
    </row>
    <row r="1336" spans="1:22">
      <c r="A1336">
        <v>11122</v>
      </c>
      <c r="B1336" t="s">
        <v>493</v>
      </c>
      <c r="C1336" t="s">
        <v>116</v>
      </c>
      <c r="D1336" t="s">
        <v>1438</v>
      </c>
      <c r="E1336">
        <v>1</v>
      </c>
      <c r="F1336" t="s">
        <v>102</v>
      </c>
      <c r="G1336" t="s">
        <v>73</v>
      </c>
      <c r="H1336">
        <v>5059318</v>
      </c>
      <c r="I1336" t="s">
        <v>1612</v>
      </c>
      <c r="J1336">
        <v>117000</v>
      </c>
      <c r="K1336">
        <v>117000</v>
      </c>
      <c r="L1336">
        <v>106470</v>
      </c>
      <c r="M1336">
        <v>77500.785799999998</v>
      </c>
      <c r="N1336">
        <v>77500.785799999998</v>
      </c>
      <c r="O1336">
        <v>100</v>
      </c>
      <c r="P1336">
        <v>9</v>
      </c>
      <c r="Q1336" t="s">
        <v>75</v>
      </c>
      <c r="R1336" t="s">
        <v>1632</v>
      </c>
      <c r="S1336" t="s">
        <v>88</v>
      </c>
      <c r="T1336" t="s">
        <v>133</v>
      </c>
      <c r="U1336">
        <v>0</v>
      </c>
      <c r="V1336">
        <v>0</v>
      </c>
    </row>
    <row r="1337" spans="1:22">
      <c r="A1337">
        <v>11122</v>
      </c>
      <c r="B1337" t="s">
        <v>310</v>
      </c>
      <c r="C1337" t="s">
        <v>299</v>
      </c>
      <c r="D1337" t="s">
        <v>1438</v>
      </c>
      <c r="E1337">
        <v>1</v>
      </c>
      <c r="F1337" t="s">
        <v>102</v>
      </c>
      <c r="G1337" t="s">
        <v>73</v>
      </c>
      <c r="H1337">
        <v>5059318</v>
      </c>
      <c r="I1337" t="s">
        <v>1612</v>
      </c>
      <c r="J1337">
        <v>27500</v>
      </c>
      <c r="K1337">
        <v>27500</v>
      </c>
      <c r="L1337">
        <v>25025</v>
      </c>
      <c r="M1337">
        <v>17560.039400000001</v>
      </c>
      <c r="N1337">
        <v>17560.039400000001</v>
      </c>
      <c r="O1337">
        <v>100</v>
      </c>
      <c r="P1337">
        <v>9</v>
      </c>
      <c r="Q1337" t="s">
        <v>75</v>
      </c>
      <c r="R1337" t="s">
        <v>1632</v>
      </c>
      <c r="S1337" t="s">
        <v>88</v>
      </c>
      <c r="T1337" t="s">
        <v>133</v>
      </c>
      <c r="U1337">
        <v>0</v>
      </c>
      <c r="V1337">
        <v>0</v>
      </c>
    </row>
    <row r="1338" spans="1:22">
      <c r="A1338">
        <v>11127</v>
      </c>
      <c r="B1338" t="s">
        <v>241</v>
      </c>
      <c r="C1338" t="s">
        <v>100</v>
      </c>
      <c r="D1338" t="s">
        <v>1438</v>
      </c>
      <c r="E1338">
        <v>1</v>
      </c>
      <c r="F1338" t="s">
        <v>102</v>
      </c>
      <c r="G1338" t="s">
        <v>73</v>
      </c>
      <c r="H1338">
        <v>5059336</v>
      </c>
      <c r="I1338" t="s">
        <v>1612</v>
      </c>
      <c r="J1338">
        <v>240000</v>
      </c>
      <c r="K1338">
        <v>240000</v>
      </c>
      <c r="L1338">
        <v>218400</v>
      </c>
      <c r="M1338">
        <v>155571.60380000001</v>
      </c>
      <c r="N1338">
        <v>155571.60380000001</v>
      </c>
      <c r="O1338">
        <v>100</v>
      </c>
      <c r="P1338">
        <v>9</v>
      </c>
      <c r="Q1338" t="s">
        <v>75</v>
      </c>
      <c r="R1338" t="s">
        <v>1633</v>
      </c>
      <c r="S1338" t="s">
        <v>88</v>
      </c>
      <c r="T1338" t="s">
        <v>229</v>
      </c>
      <c r="U1338">
        <v>0</v>
      </c>
      <c r="V1338">
        <v>0</v>
      </c>
    </row>
    <row r="1339" spans="1:22">
      <c r="A1339">
        <v>11127</v>
      </c>
      <c r="B1339" t="s">
        <v>230</v>
      </c>
      <c r="C1339" t="s">
        <v>100</v>
      </c>
      <c r="D1339" t="s">
        <v>1438</v>
      </c>
      <c r="E1339">
        <v>1</v>
      </c>
      <c r="F1339" t="s">
        <v>102</v>
      </c>
      <c r="G1339" t="s">
        <v>73</v>
      </c>
      <c r="H1339">
        <v>5059336</v>
      </c>
      <c r="I1339" t="s">
        <v>1612</v>
      </c>
      <c r="J1339">
        <v>204000</v>
      </c>
      <c r="K1339">
        <v>204000</v>
      </c>
      <c r="L1339">
        <v>185640</v>
      </c>
      <c r="M1339">
        <v>132459.0698</v>
      </c>
      <c r="N1339">
        <v>132459.0698</v>
      </c>
      <c r="O1339">
        <v>100</v>
      </c>
      <c r="P1339">
        <v>9</v>
      </c>
      <c r="Q1339" t="s">
        <v>75</v>
      </c>
      <c r="R1339" t="s">
        <v>1633</v>
      </c>
      <c r="S1339" t="s">
        <v>88</v>
      </c>
      <c r="T1339" t="s">
        <v>229</v>
      </c>
      <c r="U1339">
        <v>0</v>
      </c>
      <c r="V1339">
        <v>0</v>
      </c>
    </row>
    <row r="1340" spans="1:22">
      <c r="A1340">
        <v>11127</v>
      </c>
      <c r="B1340" t="s">
        <v>137</v>
      </c>
      <c r="C1340" t="s">
        <v>127</v>
      </c>
      <c r="D1340" t="s">
        <v>1438</v>
      </c>
      <c r="E1340">
        <v>1</v>
      </c>
      <c r="F1340" t="s">
        <v>102</v>
      </c>
      <c r="G1340" t="s">
        <v>73</v>
      </c>
      <c r="H1340">
        <v>5059336</v>
      </c>
      <c r="I1340" t="s">
        <v>1612</v>
      </c>
      <c r="J1340">
        <v>31700</v>
      </c>
      <c r="K1340">
        <v>31700</v>
      </c>
      <c r="L1340">
        <v>28847</v>
      </c>
      <c r="M1340">
        <v>20335.201000000001</v>
      </c>
      <c r="N1340">
        <v>20335.201000000001</v>
      </c>
      <c r="O1340">
        <v>100</v>
      </c>
      <c r="P1340">
        <v>9</v>
      </c>
      <c r="Q1340" t="s">
        <v>75</v>
      </c>
      <c r="R1340" t="s">
        <v>1633</v>
      </c>
      <c r="S1340" t="s">
        <v>88</v>
      </c>
      <c r="T1340" t="s">
        <v>128</v>
      </c>
      <c r="U1340">
        <v>0</v>
      </c>
      <c r="V1340">
        <v>0</v>
      </c>
    </row>
    <row r="1341" spans="1:22">
      <c r="A1341">
        <v>11127</v>
      </c>
      <c r="B1341" t="s">
        <v>148</v>
      </c>
      <c r="C1341" t="s">
        <v>106</v>
      </c>
      <c r="D1341" t="s">
        <v>1438</v>
      </c>
      <c r="E1341">
        <v>1</v>
      </c>
      <c r="F1341" t="s">
        <v>102</v>
      </c>
      <c r="G1341" t="s">
        <v>73</v>
      </c>
      <c r="H1341">
        <v>5059336</v>
      </c>
      <c r="I1341" t="s">
        <v>1612</v>
      </c>
      <c r="J1341">
        <v>43900</v>
      </c>
      <c r="K1341">
        <v>43900</v>
      </c>
      <c r="L1341">
        <v>39949</v>
      </c>
      <c r="M1341">
        <v>27594.214100000001</v>
      </c>
      <c r="N1341">
        <v>27594.214100000001</v>
      </c>
      <c r="O1341">
        <v>100</v>
      </c>
      <c r="P1341">
        <v>9</v>
      </c>
      <c r="Q1341" t="s">
        <v>75</v>
      </c>
      <c r="R1341" t="s">
        <v>1633</v>
      </c>
      <c r="S1341" t="s">
        <v>88</v>
      </c>
      <c r="T1341" t="s">
        <v>130</v>
      </c>
      <c r="U1341">
        <v>0</v>
      </c>
      <c r="V1341">
        <v>0</v>
      </c>
    </row>
    <row r="1342" spans="1:22">
      <c r="A1342">
        <v>11127</v>
      </c>
      <c r="B1342" t="s">
        <v>231</v>
      </c>
      <c r="C1342" t="s">
        <v>218</v>
      </c>
      <c r="D1342" t="s">
        <v>1438</v>
      </c>
      <c r="E1342">
        <v>1</v>
      </c>
      <c r="F1342" t="s">
        <v>102</v>
      </c>
      <c r="G1342" t="s">
        <v>73</v>
      </c>
      <c r="H1342">
        <v>5059336</v>
      </c>
      <c r="I1342" t="s">
        <v>1612</v>
      </c>
      <c r="J1342">
        <v>99500</v>
      </c>
      <c r="K1342">
        <v>99500</v>
      </c>
      <c r="L1342">
        <v>90545</v>
      </c>
      <c r="M1342">
        <v>63086.148399999998</v>
      </c>
      <c r="N1342">
        <v>63086.148399999998</v>
      </c>
      <c r="O1342">
        <v>100</v>
      </c>
      <c r="P1342">
        <v>9</v>
      </c>
      <c r="Q1342" t="s">
        <v>75</v>
      </c>
      <c r="R1342" t="s">
        <v>1633</v>
      </c>
      <c r="S1342" t="s">
        <v>88</v>
      </c>
      <c r="T1342" t="s">
        <v>219</v>
      </c>
      <c r="U1342">
        <v>0</v>
      </c>
      <c r="V1342">
        <v>0</v>
      </c>
    </row>
    <row r="1343" spans="1:22">
      <c r="A1343">
        <v>11127</v>
      </c>
      <c r="B1343" t="s">
        <v>220</v>
      </c>
      <c r="C1343" t="s">
        <v>116</v>
      </c>
      <c r="D1343" t="s">
        <v>1438</v>
      </c>
      <c r="E1343">
        <v>1</v>
      </c>
      <c r="F1343" t="s">
        <v>102</v>
      </c>
      <c r="G1343" t="s">
        <v>73</v>
      </c>
      <c r="H1343">
        <v>5059336</v>
      </c>
      <c r="I1343" t="s">
        <v>1612</v>
      </c>
      <c r="J1343">
        <v>117000</v>
      </c>
      <c r="K1343">
        <v>117000</v>
      </c>
      <c r="L1343">
        <v>106470</v>
      </c>
      <c r="M1343">
        <v>77879.617400000003</v>
      </c>
      <c r="N1343">
        <v>77879.617400000003</v>
      </c>
      <c r="O1343">
        <v>100</v>
      </c>
      <c r="P1343">
        <v>9</v>
      </c>
      <c r="Q1343" t="s">
        <v>75</v>
      </c>
      <c r="R1343" t="s">
        <v>1633</v>
      </c>
      <c r="S1343" t="s">
        <v>88</v>
      </c>
      <c r="T1343" t="s">
        <v>133</v>
      </c>
      <c r="U1343">
        <v>0</v>
      </c>
      <c r="V1343">
        <v>0</v>
      </c>
    </row>
    <row r="1344" spans="1:22">
      <c r="A1344">
        <v>11127</v>
      </c>
      <c r="B1344" t="s">
        <v>232</v>
      </c>
      <c r="C1344" t="s">
        <v>182</v>
      </c>
      <c r="D1344" t="s">
        <v>1438</v>
      </c>
      <c r="E1344">
        <v>0.1</v>
      </c>
      <c r="F1344" t="s">
        <v>102</v>
      </c>
      <c r="G1344" t="s">
        <v>73</v>
      </c>
      <c r="H1344">
        <v>5059336</v>
      </c>
      <c r="I1344" t="s">
        <v>1612</v>
      </c>
      <c r="J1344">
        <v>3610</v>
      </c>
      <c r="K1344">
        <v>36100</v>
      </c>
      <c r="L1344">
        <v>3285</v>
      </c>
      <c r="M1344">
        <v>25021.247599999999</v>
      </c>
      <c r="N1344">
        <v>2502.1247600000002</v>
      </c>
      <c r="O1344">
        <v>100</v>
      </c>
      <c r="P1344">
        <v>9</v>
      </c>
      <c r="Q1344" t="s">
        <v>75</v>
      </c>
      <c r="R1344" t="s">
        <v>1633</v>
      </c>
      <c r="S1344" t="s">
        <v>88</v>
      </c>
      <c r="T1344" t="s">
        <v>223</v>
      </c>
      <c r="U1344">
        <v>0</v>
      </c>
      <c r="V1344">
        <v>0</v>
      </c>
    </row>
    <row r="1345" spans="1:22">
      <c r="A1345">
        <v>11127</v>
      </c>
      <c r="B1345" t="s">
        <v>232</v>
      </c>
      <c r="C1345" t="s">
        <v>182</v>
      </c>
      <c r="D1345" t="s">
        <v>1438</v>
      </c>
      <c r="E1345">
        <v>0.1</v>
      </c>
      <c r="F1345" t="s">
        <v>102</v>
      </c>
      <c r="G1345" t="s">
        <v>73</v>
      </c>
      <c r="H1345">
        <v>5059336</v>
      </c>
      <c r="I1345" t="s">
        <v>1612</v>
      </c>
      <c r="J1345">
        <v>3610</v>
      </c>
      <c r="K1345">
        <v>36100</v>
      </c>
      <c r="L1345">
        <v>3285</v>
      </c>
      <c r="M1345">
        <v>25021.247599999999</v>
      </c>
      <c r="N1345">
        <v>2502.1247600000002</v>
      </c>
      <c r="O1345">
        <v>100</v>
      </c>
      <c r="P1345">
        <v>9</v>
      </c>
      <c r="Q1345" t="s">
        <v>75</v>
      </c>
      <c r="R1345" t="s">
        <v>1633</v>
      </c>
      <c r="S1345" t="s">
        <v>88</v>
      </c>
      <c r="T1345" t="s">
        <v>223</v>
      </c>
      <c r="U1345">
        <v>0</v>
      </c>
      <c r="V1345">
        <v>0</v>
      </c>
    </row>
    <row r="1346" spans="1:22">
      <c r="A1346">
        <v>11127</v>
      </c>
      <c r="B1346" t="s">
        <v>221</v>
      </c>
      <c r="C1346" t="s">
        <v>222</v>
      </c>
      <c r="D1346" t="s">
        <v>1438</v>
      </c>
      <c r="E1346">
        <v>0.1</v>
      </c>
      <c r="F1346" t="s">
        <v>102</v>
      </c>
      <c r="G1346" t="s">
        <v>73</v>
      </c>
      <c r="H1346">
        <v>5059336</v>
      </c>
      <c r="I1346" t="s">
        <v>1612</v>
      </c>
      <c r="J1346">
        <v>5990</v>
      </c>
      <c r="K1346">
        <v>59900</v>
      </c>
      <c r="L1346">
        <v>5451</v>
      </c>
      <c r="M1346">
        <v>41466.246899999998</v>
      </c>
      <c r="N1346">
        <v>4146.6246899999996</v>
      </c>
      <c r="O1346">
        <v>100</v>
      </c>
      <c r="P1346">
        <v>9</v>
      </c>
      <c r="Q1346" t="s">
        <v>75</v>
      </c>
      <c r="R1346" t="s">
        <v>1633</v>
      </c>
      <c r="S1346" t="s">
        <v>88</v>
      </c>
      <c r="T1346" t="s">
        <v>223</v>
      </c>
      <c r="U1346">
        <v>0</v>
      </c>
      <c r="V1346">
        <v>0</v>
      </c>
    </row>
    <row r="1347" spans="1:22">
      <c r="A1347">
        <v>11127</v>
      </c>
      <c r="B1347" t="s">
        <v>242</v>
      </c>
      <c r="C1347" t="s">
        <v>225</v>
      </c>
      <c r="D1347" t="s">
        <v>1438</v>
      </c>
      <c r="E1347">
        <v>4</v>
      </c>
      <c r="F1347" t="s">
        <v>102</v>
      </c>
      <c r="G1347" t="s">
        <v>73</v>
      </c>
      <c r="H1347">
        <v>5059336</v>
      </c>
      <c r="I1347" t="s">
        <v>1612</v>
      </c>
      <c r="J1347">
        <v>122800</v>
      </c>
      <c r="K1347">
        <v>30700</v>
      </c>
      <c r="L1347">
        <v>111748</v>
      </c>
      <c r="M1347">
        <v>19865.787199999999</v>
      </c>
      <c r="N1347">
        <v>79463.148799999995</v>
      </c>
      <c r="O1347">
        <v>100</v>
      </c>
      <c r="P1347">
        <v>9</v>
      </c>
      <c r="Q1347" t="s">
        <v>75</v>
      </c>
      <c r="R1347" t="s">
        <v>1633</v>
      </c>
      <c r="S1347" t="s">
        <v>88</v>
      </c>
      <c r="T1347" t="s">
        <v>226</v>
      </c>
      <c r="U1347">
        <v>0</v>
      </c>
      <c r="V1347">
        <v>0</v>
      </c>
    </row>
    <row r="1348" spans="1:22">
      <c r="A1348">
        <v>11127</v>
      </c>
      <c r="B1348" t="s">
        <v>236</v>
      </c>
      <c r="C1348" t="s">
        <v>112</v>
      </c>
      <c r="D1348" t="s">
        <v>1438</v>
      </c>
      <c r="E1348">
        <v>4</v>
      </c>
      <c r="F1348" t="s">
        <v>102</v>
      </c>
      <c r="G1348" t="s">
        <v>73</v>
      </c>
      <c r="H1348">
        <v>5059336</v>
      </c>
      <c r="I1348" t="s">
        <v>1612</v>
      </c>
      <c r="J1348">
        <v>18400</v>
      </c>
      <c r="K1348">
        <v>4600</v>
      </c>
      <c r="L1348">
        <v>16744</v>
      </c>
      <c r="M1348">
        <v>3248.6460999999999</v>
      </c>
      <c r="N1348">
        <v>12994.5844</v>
      </c>
      <c r="O1348">
        <v>100</v>
      </c>
      <c r="P1348">
        <v>9</v>
      </c>
      <c r="Q1348" t="s">
        <v>75</v>
      </c>
      <c r="R1348" t="s">
        <v>1633</v>
      </c>
      <c r="S1348" t="s">
        <v>88</v>
      </c>
      <c r="T1348" t="s">
        <v>85</v>
      </c>
      <c r="U1348">
        <v>0</v>
      </c>
      <c r="V1348">
        <v>0</v>
      </c>
    </row>
    <row r="1349" spans="1:22">
      <c r="A1349">
        <v>11127</v>
      </c>
      <c r="B1349" t="s">
        <v>236</v>
      </c>
      <c r="C1349" t="s">
        <v>112</v>
      </c>
      <c r="D1349" t="s">
        <v>1438</v>
      </c>
      <c r="E1349">
        <v>4</v>
      </c>
      <c r="F1349" t="s">
        <v>102</v>
      </c>
      <c r="G1349" t="s">
        <v>73</v>
      </c>
      <c r="H1349">
        <v>5059336</v>
      </c>
      <c r="I1349" t="s">
        <v>1612</v>
      </c>
      <c r="J1349">
        <v>18400</v>
      </c>
      <c r="K1349">
        <v>4600</v>
      </c>
      <c r="L1349">
        <v>16744</v>
      </c>
      <c r="M1349">
        <v>3248.6460999999999</v>
      </c>
      <c r="N1349">
        <v>12994.5844</v>
      </c>
      <c r="O1349">
        <v>100</v>
      </c>
      <c r="P1349">
        <v>9</v>
      </c>
      <c r="Q1349" t="s">
        <v>75</v>
      </c>
      <c r="R1349" t="s">
        <v>1633</v>
      </c>
      <c r="S1349" t="s">
        <v>88</v>
      </c>
      <c r="T1349" t="s">
        <v>85</v>
      </c>
      <c r="U1349">
        <v>0</v>
      </c>
      <c r="V1349">
        <v>0</v>
      </c>
    </row>
    <row r="1350" spans="1:22">
      <c r="A1350">
        <v>11127</v>
      </c>
      <c r="B1350" t="s">
        <v>207</v>
      </c>
      <c r="C1350" t="s">
        <v>208</v>
      </c>
      <c r="D1350" t="s">
        <v>1438</v>
      </c>
      <c r="E1350">
        <v>7</v>
      </c>
      <c r="F1350" t="s">
        <v>102</v>
      </c>
      <c r="G1350" t="s">
        <v>73</v>
      </c>
      <c r="H1350">
        <v>5059336</v>
      </c>
      <c r="I1350" t="s">
        <v>1612</v>
      </c>
      <c r="J1350">
        <v>162400</v>
      </c>
      <c r="K1350">
        <v>23200</v>
      </c>
      <c r="L1350">
        <v>80500</v>
      </c>
      <c r="M1350">
        <v>6800</v>
      </c>
      <c r="N1350">
        <v>47600</v>
      </c>
      <c r="O1350">
        <v>100</v>
      </c>
      <c r="P1350">
        <v>0</v>
      </c>
      <c r="Q1350" t="s">
        <v>75</v>
      </c>
      <c r="R1350" t="s">
        <v>1633</v>
      </c>
      <c r="S1350" t="s">
        <v>88</v>
      </c>
      <c r="T1350" t="s">
        <v>136</v>
      </c>
      <c r="U1350">
        <v>0</v>
      </c>
      <c r="V1350">
        <v>0</v>
      </c>
    </row>
    <row r="1351" spans="1:22">
      <c r="A1351">
        <v>11127</v>
      </c>
      <c r="B1351" t="s">
        <v>258</v>
      </c>
      <c r="C1351" t="s">
        <v>259</v>
      </c>
      <c r="D1351" t="s">
        <v>1438</v>
      </c>
      <c r="E1351">
        <v>1</v>
      </c>
      <c r="F1351" t="s">
        <v>102</v>
      </c>
      <c r="G1351" t="s">
        <v>73</v>
      </c>
      <c r="H1351">
        <v>5059336</v>
      </c>
      <c r="I1351" t="s">
        <v>1612</v>
      </c>
      <c r="J1351">
        <v>25000</v>
      </c>
      <c r="K1351">
        <v>25000</v>
      </c>
      <c r="L1351">
        <v>25000</v>
      </c>
      <c r="M1351">
        <v>25000</v>
      </c>
      <c r="N1351">
        <v>25000</v>
      </c>
      <c r="O1351">
        <v>100</v>
      </c>
      <c r="P1351">
        <v>0</v>
      </c>
      <c r="Q1351" t="s">
        <v>75</v>
      </c>
      <c r="R1351" t="s">
        <v>1633</v>
      </c>
      <c r="S1351" t="s">
        <v>88</v>
      </c>
      <c r="T1351" t="s">
        <v>260</v>
      </c>
      <c r="U1351">
        <v>0</v>
      </c>
      <c r="V1351">
        <v>0</v>
      </c>
    </row>
    <row r="1352" spans="1:22">
      <c r="A1352">
        <v>11166</v>
      </c>
      <c r="B1352" t="s">
        <v>124</v>
      </c>
      <c r="C1352" t="s">
        <v>125</v>
      </c>
      <c r="D1352" t="s">
        <v>1438</v>
      </c>
      <c r="E1352">
        <v>1</v>
      </c>
      <c r="F1352" t="s">
        <v>102</v>
      </c>
      <c r="G1352" t="s">
        <v>73</v>
      </c>
      <c r="H1352">
        <v>5059337</v>
      </c>
      <c r="I1352" t="s">
        <v>1612</v>
      </c>
      <c r="J1352">
        <v>19100</v>
      </c>
      <c r="K1352">
        <v>19100</v>
      </c>
      <c r="L1352">
        <v>17381</v>
      </c>
      <c r="M1352">
        <v>13404.322399999999</v>
      </c>
      <c r="N1352">
        <v>13404.322399999999</v>
      </c>
      <c r="O1352">
        <v>100</v>
      </c>
      <c r="P1352">
        <v>9</v>
      </c>
      <c r="Q1352" t="s">
        <v>75</v>
      </c>
      <c r="R1352" t="s">
        <v>1634</v>
      </c>
      <c r="S1352" t="s">
        <v>88</v>
      </c>
      <c r="T1352" t="s">
        <v>85</v>
      </c>
      <c r="U1352">
        <v>0</v>
      </c>
      <c r="V1352">
        <v>0</v>
      </c>
    </row>
    <row r="1353" spans="1:22">
      <c r="A1353">
        <v>11166</v>
      </c>
      <c r="B1353" t="s">
        <v>307</v>
      </c>
      <c r="C1353" t="s">
        <v>308</v>
      </c>
      <c r="D1353" t="s">
        <v>1438</v>
      </c>
      <c r="E1353">
        <v>1</v>
      </c>
      <c r="F1353" t="s">
        <v>102</v>
      </c>
      <c r="G1353" t="s">
        <v>73</v>
      </c>
      <c r="H1353">
        <v>5059337</v>
      </c>
      <c r="I1353" t="s">
        <v>1612</v>
      </c>
      <c r="J1353">
        <v>34600</v>
      </c>
      <c r="K1353">
        <v>34600</v>
      </c>
      <c r="L1353">
        <v>31486</v>
      </c>
      <c r="M1353">
        <v>22038.2922</v>
      </c>
      <c r="N1353">
        <v>22038.2922</v>
      </c>
      <c r="O1353">
        <v>100</v>
      </c>
      <c r="P1353">
        <v>9</v>
      </c>
      <c r="Q1353" t="s">
        <v>75</v>
      </c>
      <c r="R1353" t="s">
        <v>1634</v>
      </c>
      <c r="S1353" t="s">
        <v>88</v>
      </c>
      <c r="T1353" t="s">
        <v>128</v>
      </c>
      <c r="U1353">
        <v>0</v>
      </c>
      <c r="V1353">
        <v>0</v>
      </c>
    </row>
    <row r="1354" spans="1:22">
      <c r="A1354">
        <v>11166</v>
      </c>
      <c r="B1354" t="s">
        <v>309</v>
      </c>
      <c r="C1354" t="s">
        <v>150</v>
      </c>
      <c r="D1354" t="s">
        <v>1438</v>
      </c>
      <c r="E1354">
        <v>1</v>
      </c>
      <c r="F1354" t="s">
        <v>102</v>
      </c>
      <c r="G1354" t="s">
        <v>73</v>
      </c>
      <c r="H1354">
        <v>5059337</v>
      </c>
      <c r="I1354" t="s">
        <v>1612</v>
      </c>
      <c r="J1354">
        <v>48600</v>
      </c>
      <c r="K1354">
        <v>48600</v>
      </c>
      <c r="L1354">
        <v>44226</v>
      </c>
      <c r="M1354">
        <v>34451.186699999998</v>
      </c>
      <c r="N1354">
        <v>34451.186699999998</v>
      </c>
      <c r="O1354">
        <v>100</v>
      </c>
      <c r="P1354">
        <v>9</v>
      </c>
      <c r="Q1354" t="s">
        <v>75</v>
      </c>
      <c r="R1354" t="s">
        <v>1634</v>
      </c>
      <c r="S1354" t="s">
        <v>88</v>
      </c>
      <c r="T1354" t="s">
        <v>130</v>
      </c>
      <c r="U1354">
        <v>0</v>
      </c>
      <c r="V1354">
        <v>0</v>
      </c>
    </row>
    <row r="1355" spans="1:22">
      <c r="A1355">
        <v>11166</v>
      </c>
      <c r="B1355" t="s">
        <v>134</v>
      </c>
      <c r="C1355" t="s">
        <v>135</v>
      </c>
      <c r="D1355" t="s">
        <v>1438</v>
      </c>
      <c r="E1355">
        <v>8</v>
      </c>
      <c r="F1355" t="s">
        <v>102</v>
      </c>
      <c r="G1355" t="s">
        <v>73</v>
      </c>
      <c r="H1355">
        <v>5059337</v>
      </c>
      <c r="I1355" t="s">
        <v>1612</v>
      </c>
      <c r="J1355">
        <v>185600</v>
      </c>
      <c r="K1355">
        <v>23200</v>
      </c>
      <c r="L1355">
        <v>92000</v>
      </c>
      <c r="M1355">
        <v>6800</v>
      </c>
      <c r="N1355">
        <v>54400</v>
      </c>
      <c r="O1355">
        <v>100</v>
      </c>
      <c r="P1355">
        <v>0</v>
      </c>
      <c r="Q1355" t="s">
        <v>75</v>
      </c>
      <c r="R1355" t="s">
        <v>1634</v>
      </c>
      <c r="S1355" t="s">
        <v>88</v>
      </c>
      <c r="T1355" t="s">
        <v>136</v>
      </c>
      <c r="U1355">
        <v>0</v>
      </c>
      <c r="V1355">
        <v>0</v>
      </c>
    </row>
    <row r="1356" spans="1:22">
      <c r="A1356">
        <v>11164</v>
      </c>
      <c r="B1356" t="s">
        <v>828</v>
      </c>
      <c r="C1356" t="s">
        <v>382</v>
      </c>
      <c r="D1356" t="s">
        <v>1438</v>
      </c>
      <c r="E1356">
        <v>1</v>
      </c>
      <c r="F1356" t="s">
        <v>72</v>
      </c>
      <c r="G1356" t="s">
        <v>73</v>
      </c>
      <c r="H1356">
        <v>5059328</v>
      </c>
      <c r="I1356" t="s">
        <v>1612</v>
      </c>
      <c r="J1356">
        <v>222200</v>
      </c>
      <c r="K1356">
        <v>222200</v>
      </c>
      <c r="L1356">
        <v>179982</v>
      </c>
      <c r="M1356">
        <v>157400</v>
      </c>
      <c r="N1356">
        <v>157400</v>
      </c>
      <c r="O1356">
        <v>100</v>
      </c>
      <c r="P1356">
        <v>19</v>
      </c>
      <c r="Q1356" t="s">
        <v>75</v>
      </c>
      <c r="R1356" t="s">
        <v>1534</v>
      </c>
      <c r="S1356" t="s">
        <v>88</v>
      </c>
      <c r="T1356" t="s">
        <v>385</v>
      </c>
      <c r="U1356">
        <v>17800</v>
      </c>
      <c r="V1356">
        <v>17800</v>
      </c>
    </row>
    <row r="1357" spans="1:22">
      <c r="A1357">
        <v>11164</v>
      </c>
      <c r="B1357" t="s">
        <v>381</v>
      </c>
      <c r="C1357" t="s">
        <v>382</v>
      </c>
      <c r="D1357" t="s">
        <v>1438</v>
      </c>
      <c r="E1357">
        <v>-1</v>
      </c>
      <c r="F1357" t="s">
        <v>72</v>
      </c>
      <c r="G1357" t="s">
        <v>73</v>
      </c>
      <c r="H1357">
        <v>5059328</v>
      </c>
      <c r="I1357" t="s">
        <v>1612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100</v>
      </c>
      <c r="P1357">
        <v>19</v>
      </c>
      <c r="Q1357" t="s">
        <v>75</v>
      </c>
      <c r="R1357" t="s">
        <v>1534</v>
      </c>
      <c r="S1357" t="s">
        <v>88</v>
      </c>
      <c r="T1357" t="s">
        <v>385</v>
      </c>
      <c r="U1357">
        <v>17800</v>
      </c>
      <c r="V1357">
        <v>-17800</v>
      </c>
    </row>
    <row r="1358" spans="1:22">
      <c r="A1358">
        <v>11188</v>
      </c>
      <c r="B1358" t="s">
        <v>241</v>
      </c>
      <c r="C1358" t="s">
        <v>100</v>
      </c>
      <c r="D1358" t="s">
        <v>1493</v>
      </c>
      <c r="E1358">
        <v>1</v>
      </c>
      <c r="F1358" t="s">
        <v>102</v>
      </c>
      <c r="G1358" t="s">
        <v>73</v>
      </c>
      <c r="H1358">
        <v>5059307</v>
      </c>
      <c r="I1358" t="s">
        <v>1612</v>
      </c>
      <c r="J1358">
        <v>240000</v>
      </c>
      <c r="K1358">
        <v>240000</v>
      </c>
      <c r="L1358">
        <v>218400</v>
      </c>
      <c r="M1358">
        <v>155571.60380000001</v>
      </c>
      <c r="N1358">
        <v>155571.60380000001</v>
      </c>
      <c r="O1358">
        <v>100</v>
      </c>
      <c r="P1358">
        <v>9</v>
      </c>
      <c r="Q1358" t="s">
        <v>75</v>
      </c>
      <c r="R1358" t="s">
        <v>1635</v>
      </c>
      <c r="S1358" t="s">
        <v>195</v>
      </c>
      <c r="T1358" t="s">
        <v>229</v>
      </c>
      <c r="U1358">
        <v>0</v>
      </c>
      <c r="V1358">
        <v>0</v>
      </c>
    </row>
    <row r="1359" spans="1:22">
      <c r="A1359">
        <v>11188</v>
      </c>
      <c r="B1359" t="s">
        <v>230</v>
      </c>
      <c r="C1359" t="s">
        <v>100</v>
      </c>
      <c r="D1359" t="s">
        <v>1493</v>
      </c>
      <c r="E1359">
        <v>1</v>
      </c>
      <c r="F1359" t="s">
        <v>102</v>
      </c>
      <c r="G1359" t="s">
        <v>73</v>
      </c>
      <c r="H1359">
        <v>5059307</v>
      </c>
      <c r="I1359" t="s">
        <v>1612</v>
      </c>
      <c r="J1359">
        <v>204000</v>
      </c>
      <c r="K1359">
        <v>204000</v>
      </c>
      <c r="L1359">
        <v>185640</v>
      </c>
      <c r="M1359">
        <v>132459.0698</v>
      </c>
      <c r="N1359">
        <v>132459.0698</v>
      </c>
      <c r="O1359">
        <v>100</v>
      </c>
      <c r="P1359">
        <v>9</v>
      </c>
      <c r="Q1359" t="s">
        <v>75</v>
      </c>
      <c r="R1359" t="s">
        <v>1635</v>
      </c>
      <c r="S1359" t="s">
        <v>195</v>
      </c>
      <c r="T1359" t="s">
        <v>229</v>
      </c>
      <c r="U1359">
        <v>0</v>
      </c>
      <c r="V1359">
        <v>0</v>
      </c>
    </row>
    <row r="1360" spans="1:22">
      <c r="A1360">
        <v>11188</v>
      </c>
      <c r="B1360" t="s">
        <v>156</v>
      </c>
      <c r="C1360" t="s">
        <v>127</v>
      </c>
      <c r="D1360" t="s">
        <v>1493</v>
      </c>
      <c r="E1360">
        <v>1</v>
      </c>
      <c r="F1360" t="s">
        <v>102</v>
      </c>
      <c r="G1360" t="s">
        <v>73</v>
      </c>
      <c r="H1360">
        <v>5059307</v>
      </c>
      <c r="I1360" t="s">
        <v>1612</v>
      </c>
      <c r="J1360">
        <v>45600</v>
      </c>
      <c r="K1360">
        <v>45600</v>
      </c>
      <c r="L1360">
        <v>41496</v>
      </c>
      <c r="M1360">
        <v>28361.983800000002</v>
      </c>
      <c r="N1360">
        <v>28361.983800000002</v>
      </c>
      <c r="O1360">
        <v>100</v>
      </c>
      <c r="P1360">
        <v>9</v>
      </c>
      <c r="Q1360" t="s">
        <v>75</v>
      </c>
      <c r="R1360" t="s">
        <v>1635</v>
      </c>
      <c r="S1360" t="s">
        <v>195</v>
      </c>
      <c r="T1360" t="s">
        <v>128</v>
      </c>
      <c r="U1360">
        <v>0</v>
      </c>
      <c r="V1360">
        <v>0</v>
      </c>
    </row>
    <row r="1361" spans="1:22">
      <c r="A1361">
        <v>11188</v>
      </c>
      <c r="B1361" t="s">
        <v>124</v>
      </c>
      <c r="C1361" t="s">
        <v>125</v>
      </c>
      <c r="D1361" t="s">
        <v>1493</v>
      </c>
      <c r="E1361">
        <v>1</v>
      </c>
      <c r="F1361" t="s">
        <v>102</v>
      </c>
      <c r="G1361" t="s">
        <v>73</v>
      </c>
      <c r="H1361">
        <v>5059307</v>
      </c>
      <c r="I1361" t="s">
        <v>1612</v>
      </c>
      <c r="J1361">
        <v>19100</v>
      </c>
      <c r="K1361">
        <v>19100</v>
      </c>
      <c r="L1361">
        <v>17381</v>
      </c>
      <c r="M1361">
        <v>13404.322399999999</v>
      </c>
      <c r="N1361">
        <v>13404.322399999999</v>
      </c>
      <c r="O1361">
        <v>100</v>
      </c>
      <c r="P1361">
        <v>9</v>
      </c>
      <c r="Q1361" t="s">
        <v>75</v>
      </c>
      <c r="R1361" t="s">
        <v>1635</v>
      </c>
      <c r="S1361" t="s">
        <v>195</v>
      </c>
      <c r="T1361" t="s">
        <v>85</v>
      </c>
      <c r="U1361">
        <v>0</v>
      </c>
      <c r="V1361">
        <v>0</v>
      </c>
    </row>
    <row r="1362" spans="1:22">
      <c r="A1362">
        <v>11188</v>
      </c>
      <c r="B1362" t="s">
        <v>148</v>
      </c>
      <c r="C1362" t="s">
        <v>106</v>
      </c>
      <c r="D1362" t="s">
        <v>1493</v>
      </c>
      <c r="E1362">
        <v>1</v>
      </c>
      <c r="F1362" t="s">
        <v>102</v>
      </c>
      <c r="G1362" t="s">
        <v>73</v>
      </c>
      <c r="H1362">
        <v>5059307</v>
      </c>
      <c r="I1362" t="s">
        <v>1612</v>
      </c>
      <c r="J1362">
        <v>43900</v>
      </c>
      <c r="K1362">
        <v>43900</v>
      </c>
      <c r="L1362">
        <v>39949</v>
      </c>
      <c r="M1362">
        <v>27594.214100000001</v>
      </c>
      <c r="N1362">
        <v>27594.214100000001</v>
      </c>
      <c r="O1362">
        <v>100</v>
      </c>
      <c r="P1362">
        <v>9</v>
      </c>
      <c r="Q1362" t="s">
        <v>75</v>
      </c>
      <c r="R1362" t="s">
        <v>1635</v>
      </c>
      <c r="S1362" t="s">
        <v>195</v>
      </c>
      <c r="T1362" t="s">
        <v>130</v>
      </c>
      <c r="U1362">
        <v>0</v>
      </c>
      <c r="V1362">
        <v>0</v>
      </c>
    </row>
    <row r="1363" spans="1:22">
      <c r="A1363">
        <v>11188</v>
      </c>
      <c r="B1363" t="s">
        <v>295</v>
      </c>
      <c r="C1363" t="s">
        <v>127</v>
      </c>
      <c r="D1363" t="s">
        <v>1493</v>
      </c>
      <c r="E1363">
        <v>1</v>
      </c>
      <c r="F1363" t="s">
        <v>102</v>
      </c>
      <c r="G1363" t="s">
        <v>73</v>
      </c>
      <c r="H1363">
        <v>5059307</v>
      </c>
      <c r="I1363" t="s">
        <v>1612</v>
      </c>
      <c r="J1363">
        <v>168000</v>
      </c>
      <c r="K1363">
        <v>168000</v>
      </c>
      <c r="L1363">
        <v>152880</v>
      </c>
      <c r="M1363">
        <v>105790.3679</v>
      </c>
      <c r="N1363">
        <v>105790.3679</v>
      </c>
      <c r="O1363">
        <v>100</v>
      </c>
      <c r="P1363">
        <v>9</v>
      </c>
      <c r="Q1363" t="s">
        <v>75</v>
      </c>
      <c r="R1363" t="s">
        <v>1635</v>
      </c>
      <c r="S1363" t="s">
        <v>195</v>
      </c>
      <c r="T1363" t="s">
        <v>296</v>
      </c>
      <c r="U1363">
        <v>0</v>
      </c>
      <c r="V1363">
        <v>0</v>
      </c>
    </row>
    <row r="1364" spans="1:22">
      <c r="A1364">
        <v>11188</v>
      </c>
      <c r="B1364" t="s">
        <v>297</v>
      </c>
      <c r="C1364" t="s">
        <v>218</v>
      </c>
      <c r="D1364" t="s">
        <v>1493</v>
      </c>
      <c r="E1364">
        <v>1</v>
      </c>
      <c r="F1364" t="s">
        <v>102</v>
      </c>
      <c r="G1364" t="s">
        <v>73</v>
      </c>
      <c r="H1364">
        <v>5059307</v>
      </c>
      <c r="I1364" t="s">
        <v>1612</v>
      </c>
      <c r="J1364">
        <v>118000</v>
      </c>
      <c r="K1364">
        <v>118000</v>
      </c>
      <c r="L1364">
        <v>107380</v>
      </c>
      <c r="M1364">
        <v>73817.494500000001</v>
      </c>
      <c r="N1364">
        <v>73817.494500000001</v>
      </c>
      <c r="O1364">
        <v>100</v>
      </c>
      <c r="P1364">
        <v>9</v>
      </c>
      <c r="Q1364" t="s">
        <v>75</v>
      </c>
      <c r="R1364" t="s">
        <v>1635</v>
      </c>
      <c r="S1364" t="s">
        <v>195</v>
      </c>
      <c r="T1364" t="s">
        <v>219</v>
      </c>
      <c r="U1364">
        <v>0</v>
      </c>
      <c r="V1364">
        <v>0</v>
      </c>
    </row>
    <row r="1365" spans="1:22">
      <c r="A1365">
        <v>11188</v>
      </c>
      <c r="B1365" t="s">
        <v>220</v>
      </c>
      <c r="C1365" t="s">
        <v>116</v>
      </c>
      <c r="D1365" t="s">
        <v>1493</v>
      </c>
      <c r="E1365">
        <v>1</v>
      </c>
      <c r="F1365" t="s">
        <v>102</v>
      </c>
      <c r="G1365" t="s">
        <v>73</v>
      </c>
      <c r="H1365">
        <v>5059307</v>
      </c>
      <c r="I1365" t="s">
        <v>1612</v>
      </c>
      <c r="J1365">
        <v>117000</v>
      </c>
      <c r="K1365">
        <v>117000</v>
      </c>
      <c r="L1365">
        <v>106470</v>
      </c>
      <c r="M1365">
        <v>77879.617400000003</v>
      </c>
      <c r="N1365">
        <v>77879.617400000003</v>
      </c>
      <c r="O1365">
        <v>100</v>
      </c>
      <c r="P1365">
        <v>9</v>
      </c>
      <c r="Q1365" t="s">
        <v>75</v>
      </c>
      <c r="R1365" t="s">
        <v>1635</v>
      </c>
      <c r="S1365" t="s">
        <v>195</v>
      </c>
      <c r="T1365" t="s">
        <v>133</v>
      </c>
      <c r="U1365">
        <v>0</v>
      </c>
      <c r="V1365">
        <v>0</v>
      </c>
    </row>
    <row r="1366" spans="1:22">
      <c r="A1366">
        <v>11188</v>
      </c>
      <c r="B1366" t="s">
        <v>232</v>
      </c>
      <c r="C1366" t="s">
        <v>182</v>
      </c>
      <c r="D1366" t="s">
        <v>1493</v>
      </c>
      <c r="E1366">
        <v>0.1</v>
      </c>
      <c r="F1366" t="s">
        <v>102</v>
      </c>
      <c r="G1366" t="s">
        <v>73</v>
      </c>
      <c r="H1366">
        <v>5059307</v>
      </c>
      <c r="I1366" t="s">
        <v>1612</v>
      </c>
      <c r="J1366">
        <v>3610</v>
      </c>
      <c r="K1366">
        <v>36100</v>
      </c>
      <c r="L1366">
        <v>3285</v>
      </c>
      <c r="M1366">
        <v>25021.247599999999</v>
      </c>
      <c r="N1366">
        <v>2502.1247600000002</v>
      </c>
      <c r="O1366">
        <v>100</v>
      </c>
      <c r="P1366">
        <v>9</v>
      </c>
      <c r="Q1366" t="s">
        <v>75</v>
      </c>
      <c r="R1366" t="s">
        <v>1635</v>
      </c>
      <c r="S1366" t="s">
        <v>195</v>
      </c>
      <c r="T1366" t="s">
        <v>223</v>
      </c>
      <c r="U1366">
        <v>0</v>
      </c>
      <c r="V1366">
        <v>0</v>
      </c>
    </row>
    <row r="1367" spans="1:22">
      <c r="A1367">
        <v>11188</v>
      </c>
      <c r="B1367" t="s">
        <v>232</v>
      </c>
      <c r="C1367" t="s">
        <v>182</v>
      </c>
      <c r="D1367" t="s">
        <v>1493</v>
      </c>
      <c r="E1367">
        <v>0.1</v>
      </c>
      <c r="F1367" t="s">
        <v>102</v>
      </c>
      <c r="G1367" t="s">
        <v>73</v>
      </c>
      <c r="H1367">
        <v>5059307</v>
      </c>
      <c r="I1367" t="s">
        <v>1612</v>
      </c>
      <c r="J1367">
        <v>3610</v>
      </c>
      <c r="K1367">
        <v>36100</v>
      </c>
      <c r="L1367">
        <v>3285</v>
      </c>
      <c r="M1367">
        <v>25021.247599999999</v>
      </c>
      <c r="N1367">
        <v>2502.1247600000002</v>
      </c>
      <c r="O1367">
        <v>100</v>
      </c>
      <c r="P1367">
        <v>9</v>
      </c>
      <c r="Q1367" t="s">
        <v>75</v>
      </c>
      <c r="R1367" t="s">
        <v>1635</v>
      </c>
      <c r="S1367" t="s">
        <v>195</v>
      </c>
      <c r="T1367" t="s">
        <v>223</v>
      </c>
      <c r="U1367">
        <v>0</v>
      </c>
      <c r="V1367">
        <v>0</v>
      </c>
    </row>
    <row r="1368" spans="1:22">
      <c r="A1368">
        <v>11188</v>
      </c>
      <c r="B1368" t="s">
        <v>236</v>
      </c>
      <c r="C1368" t="s">
        <v>112</v>
      </c>
      <c r="D1368" t="s">
        <v>1493</v>
      </c>
      <c r="E1368">
        <v>4</v>
      </c>
      <c r="F1368" t="s">
        <v>102</v>
      </c>
      <c r="G1368" t="s">
        <v>73</v>
      </c>
      <c r="H1368">
        <v>5059307</v>
      </c>
      <c r="I1368" t="s">
        <v>1612</v>
      </c>
      <c r="J1368">
        <v>18400</v>
      </c>
      <c r="K1368">
        <v>4600</v>
      </c>
      <c r="L1368">
        <v>16744</v>
      </c>
      <c r="M1368">
        <v>3248.6460999999999</v>
      </c>
      <c r="N1368">
        <v>12994.5844</v>
      </c>
      <c r="O1368">
        <v>100</v>
      </c>
      <c r="P1368">
        <v>9</v>
      </c>
      <c r="Q1368" t="s">
        <v>75</v>
      </c>
      <c r="R1368" t="s">
        <v>1635</v>
      </c>
      <c r="S1368" t="s">
        <v>195</v>
      </c>
      <c r="T1368" t="s">
        <v>85</v>
      </c>
      <c r="U1368">
        <v>0</v>
      </c>
      <c r="V1368">
        <v>0</v>
      </c>
    </row>
    <row r="1369" spans="1:22">
      <c r="A1369">
        <v>11188</v>
      </c>
      <c r="B1369" t="s">
        <v>236</v>
      </c>
      <c r="C1369" t="s">
        <v>112</v>
      </c>
      <c r="D1369" t="s">
        <v>1493</v>
      </c>
      <c r="E1369">
        <v>4</v>
      </c>
      <c r="F1369" t="s">
        <v>102</v>
      </c>
      <c r="G1369" t="s">
        <v>73</v>
      </c>
      <c r="H1369">
        <v>5059307</v>
      </c>
      <c r="I1369" t="s">
        <v>1612</v>
      </c>
      <c r="J1369">
        <v>18400</v>
      </c>
      <c r="K1369">
        <v>4600</v>
      </c>
      <c r="L1369">
        <v>16744</v>
      </c>
      <c r="M1369">
        <v>3248.6460999999999</v>
      </c>
      <c r="N1369">
        <v>12994.5844</v>
      </c>
      <c r="O1369">
        <v>100</v>
      </c>
      <c r="P1369">
        <v>9</v>
      </c>
      <c r="Q1369" t="s">
        <v>75</v>
      </c>
      <c r="R1369" t="s">
        <v>1635</v>
      </c>
      <c r="S1369" t="s">
        <v>195</v>
      </c>
      <c r="T1369" t="s">
        <v>85</v>
      </c>
      <c r="U1369">
        <v>0</v>
      </c>
      <c r="V1369">
        <v>0</v>
      </c>
    </row>
    <row r="1370" spans="1:22">
      <c r="A1370">
        <v>11188</v>
      </c>
      <c r="B1370" t="s">
        <v>134</v>
      </c>
      <c r="C1370" t="s">
        <v>135</v>
      </c>
      <c r="D1370" t="s">
        <v>1493</v>
      </c>
      <c r="E1370">
        <v>6</v>
      </c>
      <c r="F1370" t="s">
        <v>102</v>
      </c>
      <c r="G1370" t="s">
        <v>73</v>
      </c>
      <c r="H1370">
        <v>5059307</v>
      </c>
      <c r="I1370" t="s">
        <v>1612</v>
      </c>
      <c r="J1370">
        <v>139200</v>
      </c>
      <c r="K1370">
        <v>23200</v>
      </c>
      <c r="L1370">
        <v>69000</v>
      </c>
      <c r="M1370">
        <v>6800</v>
      </c>
      <c r="N1370">
        <v>40800</v>
      </c>
      <c r="O1370">
        <v>100</v>
      </c>
      <c r="P1370">
        <v>0</v>
      </c>
      <c r="Q1370" t="s">
        <v>75</v>
      </c>
      <c r="R1370" t="s">
        <v>1635</v>
      </c>
      <c r="S1370" t="s">
        <v>195</v>
      </c>
      <c r="T1370" t="s">
        <v>136</v>
      </c>
      <c r="U1370">
        <v>0</v>
      </c>
      <c r="V1370">
        <v>0</v>
      </c>
    </row>
    <row r="1371" spans="1:22">
      <c r="A1371">
        <v>11101</v>
      </c>
      <c r="B1371" t="s">
        <v>716</v>
      </c>
      <c r="C1371" t="s">
        <v>717</v>
      </c>
      <c r="D1371" t="s">
        <v>1493</v>
      </c>
      <c r="E1371">
        <v>1</v>
      </c>
      <c r="F1371" t="s">
        <v>212</v>
      </c>
      <c r="G1371" t="s">
        <v>73</v>
      </c>
      <c r="H1371">
        <v>5059313</v>
      </c>
      <c r="I1371" t="s">
        <v>1612</v>
      </c>
      <c r="J1371">
        <v>131000</v>
      </c>
      <c r="K1371">
        <v>131000</v>
      </c>
      <c r="L1371">
        <v>103490</v>
      </c>
      <c r="M1371">
        <v>93072.5</v>
      </c>
      <c r="N1371">
        <v>93072.5</v>
      </c>
      <c r="O1371">
        <v>100</v>
      </c>
      <c r="P1371">
        <v>21</v>
      </c>
      <c r="Q1371" t="s">
        <v>75</v>
      </c>
      <c r="R1371" t="s">
        <v>1636</v>
      </c>
      <c r="S1371" t="s">
        <v>158</v>
      </c>
      <c r="T1371" t="s">
        <v>92</v>
      </c>
      <c r="U1371">
        <v>0</v>
      </c>
      <c r="V1371">
        <v>0</v>
      </c>
    </row>
    <row r="1372" spans="1:22">
      <c r="A1372">
        <v>11101</v>
      </c>
      <c r="B1372" t="s">
        <v>633</v>
      </c>
      <c r="C1372" t="s">
        <v>249</v>
      </c>
      <c r="D1372" t="s">
        <v>1493</v>
      </c>
      <c r="E1372">
        <v>1</v>
      </c>
      <c r="F1372" t="s">
        <v>72</v>
      </c>
      <c r="G1372" t="s">
        <v>73</v>
      </c>
      <c r="H1372">
        <v>5059314</v>
      </c>
      <c r="I1372" t="s">
        <v>1612</v>
      </c>
      <c r="J1372">
        <v>584000</v>
      </c>
      <c r="K1372">
        <v>584000</v>
      </c>
      <c r="L1372">
        <v>432160</v>
      </c>
      <c r="M1372">
        <v>383899.81660000002</v>
      </c>
      <c r="N1372">
        <v>383899.81660000002</v>
      </c>
      <c r="O1372">
        <v>100</v>
      </c>
      <c r="P1372">
        <v>26</v>
      </c>
      <c r="Q1372" t="s">
        <v>75</v>
      </c>
      <c r="R1372" t="s">
        <v>1636</v>
      </c>
      <c r="S1372" t="s">
        <v>158</v>
      </c>
      <c r="T1372" t="s">
        <v>251</v>
      </c>
      <c r="U1372">
        <v>0</v>
      </c>
      <c r="V1372">
        <v>0</v>
      </c>
    </row>
    <row r="1373" spans="1:22">
      <c r="A1373">
        <v>11101</v>
      </c>
      <c r="B1373" t="s">
        <v>330</v>
      </c>
      <c r="C1373" t="s">
        <v>331</v>
      </c>
      <c r="D1373" t="s">
        <v>1493</v>
      </c>
      <c r="E1373">
        <v>0.1</v>
      </c>
      <c r="F1373" t="s">
        <v>212</v>
      </c>
      <c r="G1373" t="s">
        <v>73</v>
      </c>
      <c r="H1373">
        <v>5059313</v>
      </c>
      <c r="I1373" t="s">
        <v>1612</v>
      </c>
      <c r="J1373">
        <v>4840</v>
      </c>
      <c r="K1373">
        <v>48400</v>
      </c>
      <c r="L1373">
        <v>3920</v>
      </c>
      <c r="M1373">
        <v>34183.950499999999</v>
      </c>
      <c r="N1373">
        <v>3418.3950500000001</v>
      </c>
      <c r="O1373">
        <v>100</v>
      </c>
      <c r="P1373">
        <v>19</v>
      </c>
      <c r="Q1373" t="s">
        <v>75</v>
      </c>
      <c r="R1373" t="s">
        <v>1636</v>
      </c>
      <c r="S1373" t="s">
        <v>158</v>
      </c>
      <c r="T1373" t="s">
        <v>332</v>
      </c>
      <c r="U1373">
        <v>0</v>
      </c>
      <c r="V1373">
        <v>0</v>
      </c>
    </row>
    <row r="1374" spans="1:22">
      <c r="A1374">
        <v>11101</v>
      </c>
      <c r="B1374" t="s">
        <v>828</v>
      </c>
      <c r="C1374" t="s">
        <v>382</v>
      </c>
      <c r="D1374" t="s">
        <v>1493</v>
      </c>
      <c r="E1374">
        <v>1</v>
      </c>
      <c r="F1374" t="s">
        <v>72</v>
      </c>
      <c r="G1374" t="s">
        <v>73</v>
      </c>
      <c r="H1374">
        <v>5059314</v>
      </c>
      <c r="I1374" t="s">
        <v>1612</v>
      </c>
      <c r="J1374">
        <v>222200</v>
      </c>
      <c r="K1374">
        <v>222200</v>
      </c>
      <c r="L1374">
        <v>179982</v>
      </c>
      <c r="M1374">
        <v>157400</v>
      </c>
      <c r="N1374">
        <v>157400</v>
      </c>
      <c r="O1374">
        <v>100</v>
      </c>
      <c r="P1374">
        <v>19</v>
      </c>
      <c r="Q1374" t="s">
        <v>75</v>
      </c>
      <c r="R1374" t="s">
        <v>1636</v>
      </c>
      <c r="S1374" t="s">
        <v>158</v>
      </c>
      <c r="T1374" t="s">
        <v>385</v>
      </c>
      <c r="U1374">
        <v>17800</v>
      </c>
      <c r="V1374">
        <v>17800</v>
      </c>
    </row>
    <row r="1375" spans="1:22">
      <c r="A1375">
        <v>11101</v>
      </c>
      <c r="B1375" t="s">
        <v>718</v>
      </c>
      <c r="C1375" t="s">
        <v>82</v>
      </c>
      <c r="D1375" t="s">
        <v>1493</v>
      </c>
      <c r="E1375">
        <v>1</v>
      </c>
      <c r="F1375" t="s">
        <v>212</v>
      </c>
      <c r="G1375" t="s">
        <v>73</v>
      </c>
      <c r="H1375">
        <v>5059313</v>
      </c>
      <c r="I1375" t="s">
        <v>1612</v>
      </c>
      <c r="J1375">
        <v>1845600</v>
      </c>
      <c r="K1375">
        <v>1845600</v>
      </c>
      <c r="L1375">
        <v>1494936</v>
      </c>
      <c r="M1375">
        <v>1323150</v>
      </c>
      <c r="N1375">
        <v>1323150</v>
      </c>
      <c r="O1375">
        <v>100</v>
      </c>
      <c r="P1375">
        <v>19</v>
      </c>
      <c r="Q1375" t="s">
        <v>75</v>
      </c>
      <c r="R1375" t="s">
        <v>1636</v>
      </c>
      <c r="S1375" t="s">
        <v>158</v>
      </c>
      <c r="T1375" t="s">
        <v>376</v>
      </c>
      <c r="U1375">
        <v>89400</v>
      </c>
      <c r="V1375">
        <v>89400</v>
      </c>
    </row>
    <row r="1376" spans="1:22">
      <c r="A1376">
        <v>11101</v>
      </c>
      <c r="B1376" t="s">
        <v>381</v>
      </c>
      <c r="C1376" t="s">
        <v>382</v>
      </c>
      <c r="D1376" t="s">
        <v>1493</v>
      </c>
      <c r="E1376">
        <v>-1</v>
      </c>
      <c r="F1376" t="s">
        <v>72</v>
      </c>
      <c r="G1376" t="s">
        <v>73</v>
      </c>
      <c r="H1376">
        <v>5059314</v>
      </c>
      <c r="I1376" t="s">
        <v>1612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100</v>
      </c>
      <c r="P1376">
        <v>19</v>
      </c>
      <c r="Q1376" t="s">
        <v>75</v>
      </c>
      <c r="R1376" t="s">
        <v>1636</v>
      </c>
      <c r="S1376" t="s">
        <v>158</v>
      </c>
      <c r="T1376" t="s">
        <v>385</v>
      </c>
      <c r="U1376">
        <v>17800</v>
      </c>
      <c r="V1376">
        <v>-17800</v>
      </c>
    </row>
    <row r="1377" spans="1:22">
      <c r="A1377">
        <v>11101</v>
      </c>
      <c r="B1377" t="s">
        <v>719</v>
      </c>
      <c r="C1377" t="s">
        <v>82</v>
      </c>
      <c r="D1377" t="s">
        <v>1493</v>
      </c>
      <c r="E1377">
        <v>-1</v>
      </c>
      <c r="F1377" t="s">
        <v>212</v>
      </c>
      <c r="G1377" t="s">
        <v>73</v>
      </c>
      <c r="H1377">
        <v>5059313</v>
      </c>
      <c r="I1377" t="s">
        <v>1612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100</v>
      </c>
      <c r="P1377">
        <v>19</v>
      </c>
      <c r="Q1377" t="s">
        <v>75</v>
      </c>
      <c r="R1377" t="s">
        <v>1636</v>
      </c>
      <c r="S1377" t="s">
        <v>158</v>
      </c>
      <c r="T1377" t="s">
        <v>294</v>
      </c>
      <c r="U1377">
        <v>89400</v>
      </c>
      <c r="V1377">
        <v>-89400</v>
      </c>
    </row>
    <row r="1378" spans="1:22">
      <c r="A1378">
        <v>11136</v>
      </c>
      <c r="B1378" t="s">
        <v>124</v>
      </c>
      <c r="C1378" t="s">
        <v>125</v>
      </c>
      <c r="D1378" t="s">
        <v>1530</v>
      </c>
      <c r="E1378">
        <v>1</v>
      </c>
      <c r="F1378" t="s">
        <v>102</v>
      </c>
      <c r="G1378" t="s">
        <v>73</v>
      </c>
      <c r="H1378">
        <v>5059329</v>
      </c>
      <c r="I1378" t="s">
        <v>1612</v>
      </c>
      <c r="J1378">
        <v>19100</v>
      </c>
      <c r="K1378">
        <v>19100</v>
      </c>
      <c r="L1378">
        <v>17381</v>
      </c>
      <c r="M1378">
        <v>13404.322399999999</v>
      </c>
      <c r="N1378">
        <v>13404.322399999999</v>
      </c>
      <c r="O1378">
        <v>100</v>
      </c>
      <c r="P1378">
        <v>9</v>
      </c>
      <c r="Q1378" t="s">
        <v>75</v>
      </c>
      <c r="R1378" t="s">
        <v>1637</v>
      </c>
      <c r="S1378" t="s">
        <v>213</v>
      </c>
      <c r="T1378" t="s">
        <v>85</v>
      </c>
      <c r="U1378">
        <v>0</v>
      </c>
      <c r="V1378">
        <v>0</v>
      </c>
    </row>
    <row r="1379" spans="1:22">
      <c r="A1379">
        <v>11136</v>
      </c>
      <c r="B1379" t="s">
        <v>148</v>
      </c>
      <c r="C1379" t="s">
        <v>106</v>
      </c>
      <c r="D1379" t="s">
        <v>1530</v>
      </c>
      <c r="E1379">
        <v>1</v>
      </c>
      <c r="F1379" t="s">
        <v>102</v>
      </c>
      <c r="G1379" t="s">
        <v>73</v>
      </c>
      <c r="H1379">
        <v>5059329</v>
      </c>
      <c r="I1379" t="s">
        <v>1612</v>
      </c>
      <c r="J1379">
        <v>43900</v>
      </c>
      <c r="K1379">
        <v>43900</v>
      </c>
      <c r="L1379">
        <v>39949</v>
      </c>
      <c r="M1379">
        <v>27594.214100000001</v>
      </c>
      <c r="N1379">
        <v>27594.214100000001</v>
      </c>
      <c r="O1379">
        <v>100</v>
      </c>
      <c r="P1379">
        <v>9</v>
      </c>
      <c r="Q1379" t="s">
        <v>75</v>
      </c>
      <c r="R1379" t="s">
        <v>1637</v>
      </c>
      <c r="S1379" t="s">
        <v>213</v>
      </c>
      <c r="T1379" t="s">
        <v>130</v>
      </c>
      <c r="U1379">
        <v>0</v>
      </c>
      <c r="V1379">
        <v>0</v>
      </c>
    </row>
    <row r="1380" spans="1:22">
      <c r="A1380">
        <v>11136</v>
      </c>
      <c r="B1380" t="s">
        <v>126</v>
      </c>
      <c r="C1380" t="s">
        <v>127</v>
      </c>
      <c r="D1380" t="s">
        <v>1530</v>
      </c>
      <c r="E1380">
        <v>1</v>
      </c>
      <c r="F1380" t="s">
        <v>102</v>
      </c>
      <c r="G1380" t="s">
        <v>73</v>
      </c>
      <c r="H1380">
        <v>5059329</v>
      </c>
      <c r="I1380" t="s">
        <v>1612</v>
      </c>
      <c r="J1380">
        <v>38800</v>
      </c>
      <c r="K1380">
        <v>38800</v>
      </c>
      <c r="L1380">
        <v>35308</v>
      </c>
      <c r="M1380">
        <v>24513.034199999998</v>
      </c>
      <c r="N1380">
        <v>24513.034199999998</v>
      </c>
      <c r="O1380">
        <v>100</v>
      </c>
      <c r="P1380">
        <v>9</v>
      </c>
      <c r="Q1380" t="s">
        <v>75</v>
      </c>
      <c r="R1380" t="s">
        <v>1637</v>
      </c>
      <c r="S1380" t="s">
        <v>213</v>
      </c>
      <c r="T1380" t="s">
        <v>128</v>
      </c>
      <c r="U1380">
        <v>0</v>
      </c>
      <c r="V1380">
        <v>0</v>
      </c>
    </row>
    <row r="1381" spans="1:22">
      <c r="A1381">
        <v>11136</v>
      </c>
      <c r="B1381" t="s">
        <v>220</v>
      </c>
      <c r="C1381" t="s">
        <v>116</v>
      </c>
      <c r="D1381" t="s">
        <v>1530</v>
      </c>
      <c r="E1381">
        <v>1</v>
      </c>
      <c r="F1381" t="s">
        <v>102</v>
      </c>
      <c r="G1381" t="s">
        <v>73</v>
      </c>
      <c r="H1381">
        <v>5059329</v>
      </c>
      <c r="I1381" t="s">
        <v>1612</v>
      </c>
      <c r="J1381">
        <v>117000</v>
      </c>
      <c r="K1381">
        <v>117000</v>
      </c>
      <c r="L1381">
        <v>106470</v>
      </c>
      <c r="M1381">
        <v>77879.617400000003</v>
      </c>
      <c r="N1381">
        <v>77879.617400000003</v>
      </c>
      <c r="O1381">
        <v>100</v>
      </c>
      <c r="P1381">
        <v>9</v>
      </c>
      <c r="Q1381" t="s">
        <v>75</v>
      </c>
      <c r="R1381" t="s">
        <v>1637</v>
      </c>
      <c r="S1381" t="s">
        <v>213</v>
      </c>
      <c r="T1381" t="s">
        <v>133</v>
      </c>
      <c r="U1381">
        <v>0</v>
      </c>
      <c r="V1381">
        <v>0</v>
      </c>
    </row>
    <row r="1382" spans="1:22">
      <c r="A1382">
        <v>11136</v>
      </c>
      <c r="B1382" t="s">
        <v>134</v>
      </c>
      <c r="C1382" t="s">
        <v>135</v>
      </c>
      <c r="D1382" t="s">
        <v>1530</v>
      </c>
      <c r="E1382">
        <v>8.5</v>
      </c>
      <c r="F1382" t="s">
        <v>102</v>
      </c>
      <c r="G1382" t="s">
        <v>73</v>
      </c>
      <c r="H1382">
        <v>5059329</v>
      </c>
      <c r="I1382" t="s">
        <v>1612</v>
      </c>
      <c r="J1382">
        <v>197200</v>
      </c>
      <c r="K1382">
        <v>23200</v>
      </c>
      <c r="L1382">
        <v>97750</v>
      </c>
      <c r="M1382">
        <v>6800</v>
      </c>
      <c r="N1382">
        <v>57800</v>
      </c>
      <c r="O1382">
        <v>100</v>
      </c>
      <c r="P1382">
        <v>0</v>
      </c>
      <c r="Q1382" t="s">
        <v>75</v>
      </c>
      <c r="R1382" t="s">
        <v>1637</v>
      </c>
      <c r="S1382" t="s">
        <v>213</v>
      </c>
      <c r="T1382" t="s">
        <v>136</v>
      </c>
      <c r="U1382">
        <v>0</v>
      </c>
      <c r="V1382">
        <v>0</v>
      </c>
    </row>
    <row r="1383" spans="1:22">
      <c r="A1383">
        <v>11138</v>
      </c>
      <c r="B1383" t="s">
        <v>108</v>
      </c>
      <c r="C1383" t="s">
        <v>109</v>
      </c>
      <c r="D1383" t="s">
        <v>1530</v>
      </c>
      <c r="E1383">
        <v>0.5</v>
      </c>
      <c r="F1383" t="s">
        <v>102</v>
      </c>
      <c r="G1383" t="s">
        <v>73</v>
      </c>
      <c r="H1383">
        <v>5059315</v>
      </c>
      <c r="I1383" t="s">
        <v>1612</v>
      </c>
      <c r="J1383">
        <v>19950</v>
      </c>
      <c r="K1383">
        <v>39900</v>
      </c>
      <c r="L1383">
        <v>18154</v>
      </c>
      <c r="M1383">
        <v>25248.037899999999</v>
      </c>
      <c r="N1383">
        <v>12624.01895</v>
      </c>
      <c r="O1383">
        <v>100</v>
      </c>
      <c r="P1383">
        <v>9</v>
      </c>
      <c r="Q1383" t="s">
        <v>145</v>
      </c>
      <c r="R1383" t="s">
        <v>1638</v>
      </c>
      <c r="S1383" t="s">
        <v>195</v>
      </c>
      <c r="T1383" t="s">
        <v>110</v>
      </c>
      <c r="U1383">
        <v>0</v>
      </c>
      <c r="V1383">
        <v>0</v>
      </c>
    </row>
    <row r="1384" spans="1:22">
      <c r="A1384">
        <v>11138</v>
      </c>
      <c r="B1384" t="s">
        <v>137</v>
      </c>
      <c r="C1384" t="s">
        <v>127</v>
      </c>
      <c r="D1384" t="s">
        <v>1530</v>
      </c>
      <c r="E1384">
        <v>1</v>
      </c>
      <c r="F1384" t="s">
        <v>102</v>
      </c>
      <c r="G1384" t="s">
        <v>73</v>
      </c>
      <c r="H1384">
        <v>5059315</v>
      </c>
      <c r="I1384" t="s">
        <v>1612</v>
      </c>
      <c r="J1384">
        <v>31700</v>
      </c>
      <c r="K1384">
        <v>31700</v>
      </c>
      <c r="L1384">
        <v>28847</v>
      </c>
      <c r="M1384">
        <v>20335.201000000001</v>
      </c>
      <c r="N1384">
        <v>20335.201000000001</v>
      </c>
      <c r="O1384">
        <v>100</v>
      </c>
      <c r="P1384">
        <v>9</v>
      </c>
      <c r="Q1384" t="s">
        <v>145</v>
      </c>
      <c r="R1384" t="s">
        <v>1638</v>
      </c>
      <c r="S1384" t="s">
        <v>195</v>
      </c>
      <c r="T1384" t="s">
        <v>128</v>
      </c>
      <c r="U1384">
        <v>0</v>
      </c>
      <c r="V1384">
        <v>0</v>
      </c>
    </row>
    <row r="1385" spans="1:22">
      <c r="A1385">
        <v>11138</v>
      </c>
      <c r="B1385" t="s">
        <v>148</v>
      </c>
      <c r="C1385" t="s">
        <v>106</v>
      </c>
      <c r="D1385" t="s">
        <v>1530</v>
      </c>
      <c r="E1385">
        <v>1</v>
      </c>
      <c r="F1385" t="s">
        <v>102</v>
      </c>
      <c r="G1385" t="s">
        <v>73</v>
      </c>
      <c r="H1385">
        <v>5059315</v>
      </c>
      <c r="I1385" t="s">
        <v>1612</v>
      </c>
      <c r="J1385">
        <v>43900</v>
      </c>
      <c r="K1385">
        <v>43900</v>
      </c>
      <c r="L1385">
        <v>39949</v>
      </c>
      <c r="M1385">
        <v>27594.214100000001</v>
      </c>
      <c r="N1385">
        <v>27594.214100000001</v>
      </c>
      <c r="O1385">
        <v>100</v>
      </c>
      <c r="P1385">
        <v>9</v>
      </c>
      <c r="Q1385" t="s">
        <v>145</v>
      </c>
      <c r="R1385" t="s">
        <v>1638</v>
      </c>
      <c r="S1385" t="s">
        <v>195</v>
      </c>
      <c r="T1385" t="s">
        <v>130</v>
      </c>
      <c r="U1385">
        <v>0</v>
      </c>
      <c r="V1385">
        <v>0</v>
      </c>
    </row>
    <row r="1386" spans="1:22">
      <c r="A1386">
        <v>11138</v>
      </c>
      <c r="B1386" t="s">
        <v>149</v>
      </c>
      <c r="C1386" t="s">
        <v>150</v>
      </c>
      <c r="D1386" t="s">
        <v>1530</v>
      </c>
      <c r="E1386">
        <v>1</v>
      </c>
      <c r="F1386" t="s">
        <v>102</v>
      </c>
      <c r="G1386" t="s">
        <v>73</v>
      </c>
      <c r="H1386">
        <v>5059315</v>
      </c>
      <c r="I1386" t="s">
        <v>1612</v>
      </c>
      <c r="J1386">
        <v>105000</v>
      </c>
      <c r="K1386">
        <v>105000</v>
      </c>
      <c r="L1386">
        <v>95550</v>
      </c>
      <c r="M1386">
        <v>73252.606100000005</v>
      </c>
      <c r="N1386">
        <v>73252.606100000005</v>
      </c>
      <c r="O1386">
        <v>100</v>
      </c>
      <c r="P1386">
        <v>9</v>
      </c>
      <c r="Q1386" t="s">
        <v>145</v>
      </c>
      <c r="R1386" t="s">
        <v>1638</v>
      </c>
      <c r="S1386" t="s">
        <v>195</v>
      </c>
      <c r="T1386" t="s">
        <v>130</v>
      </c>
      <c r="U1386">
        <v>0</v>
      </c>
      <c r="V1386">
        <v>0</v>
      </c>
    </row>
    <row r="1387" spans="1:22">
      <c r="A1387">
        <v>11138</v>
      </c>
      <c r="B1387" t="s">
        <v>220</v>
      </c>
      <c r="C1387" t="s">
        <v>116</v>
      </c>
      <c r="D1387" t="s">
        <v>1530</v>
      </c>
      <c r="E1387">
        <v>1</v>
      </c>
      <c r="F1387" t="s">
        <v>102</v>
      </c>
      <c r="G1387" t="s">
        <v>73</v>
      </c>
      <c r="H1387">
        <v>5059315</v>
      </c>
      <c r="I1387" t="s">
        <v>1612</v>
      </c>
      <c r="J1387">
        <v>117000</v>
      </c>
      <c r="K1387">
        <v>117000</v>
      </c>
      <c r="L1387">
        <v>106470</v>
      </c>
      <c r="M1387">
        <v>77879.617400000003</v>
      </c>
      <c r="N1387">
        <v>77879.617400000003</v>
      </c>
      <c r="O1387">
        <v>100</v>
      </c>
      <c r="P1387">
        <v>9</v>
      </c>
      <c r="Q1387" t="s">
        <v>145</v>
      </c>
      <c r="R1387" t="s">
        <v>1638</v>
      </c>
      <c r="S1387" t="s">
        <v>195</v>
      </c>
      <c r="T1387" t="s">
        <v>133</v>
      </c>
      <c r="U1387">
        <v>0</v>
      </c>
      <c r="V1387">
        <v>0</v>
      </c>
    </row>
    <row r="1388" spans="1:22">
      <c r="A1388">
        <v>11138</v>
      </c>
      <c r="B1388" t="s">
        <v>207</v>
      </c>
      <c r="C1388" t="s">
        <v>208</v>
      </c>
      <c r="D1388" t="s">
        <v>1530</v>
      </c>
      <c r="E1388">
        <v>6.5</v>
      </c>
      <c r="F1388" t="s">
        <v>102</v>
      </c>
      <c r="G1388" t="s">
        <v>73</v>
      </c>
      <c r="H1388">
        <v>5059315</v>
      </c>
      <c r="I1388" t="s">
        <v>1612</v>
      </c>
      <c r="J1388">
        <v>150800</v>
      </c>
      <c r="K1388">
        <v>23200</v>
      </c>
      <c r="L1388">
        <v>74750</v>
      </c>
      <c r="M1388">
        <v>6800</v>
      </c>
      <c r="N1388">
        <v>44200</v>
      </c>
      <c r="O1388">
        <v>100</v>
      </c>
      <c r="P1388">
        <v>0</v>
      </c>
      <c r="Q1388" t="s">
        <v>145</v>
      </c>
      <c r="R1388" t="s">
        <v>1638</v>
      </c>
      <c r="S1388" t="s">
        <v>195</v>
      </c>
      <c r="T1388" t="s">
        <v>136</v>
      </c>
      <c r="U1388">
        <v>0</v>
      </c>
      <c r="V1388">
        <v>0</v>
      </c>
    </row>
    <row r="1389" spans="1:22">
      <c r="A1389">
        <v>11139</v>
      </c>
      <c r="B1389" t="s">
        <v>108</v>
      </c>
      <c r="C1389" t="s">
        <v>109</v>
      </c>
      <c r="D1389" t="s">
        <v>254</v>
      </c>
      <c r="E1389">
        <v>0.5</v>
      </c>
      <c r="F1389" t="s">
        <v>144</v>
      </c>
      <c r="G1389" t="s">
        <v>73</v>
      </c>
      <c r="H1389">
        <v>5059304</v>
      </c>
      <c r="I1389" t="s">
        <v>1612</v>
      </c>
      <c r="J1389">
        <v>19950</v>
      </c>
      <c r="K1389">
        <v>39900</v>
      </c>
      <c r="L1389">
        <v>19950</v>
      </c>
      <c r="M1389">
        <v>25248.037899999999</v>
      </c>
      <c r="N1389">
        <v>12624.01895</v>
      </c>
      <c r="O1389">
        <v>100</v>
      </c>
      <c r="P1389">
        <v>0</v>
      </c>
      <c r="T1389" t="s">
        <v>110</v>
      </c>
      <c r="U1389">
        <v>0</v>
      </c>
      <c r="V1389">
        <v>0</v>
      </c>
    </row>
    <row r="1390" spans="1:22">
      <c r="A1390">
        <v>11139</v>
      </c>
      <c r="B1390" t="s">
        <v>402</v>
      </c>
      <c r="C1390" t="s">
        <v>127</v>
      </c>
      <c r="D1390" t="s">
        <v>254</v>
      </c>
      <c r="E1390">
        <v>1</v>
      </c>
      <c r="F1390" t="s">
        <v>144</v>
      </c>
      <c r="G1390" t="s">
        <v>73</v>
      </c>
      <c r="H1390">
        <v>5059304</v>
      </c>
      <c r="I1390" t="s">
        <v>1612</v>
      </c>
      <c r="J1390">
        <v>52800</v>
      </c>
      <c r="K1390">
        <v>52800</v>
      </c>
      <c r="L1390">
        <v>52800</v>
      </c>
      <c r="M1390">
        <v>33417.599999999999</v>
      </c>
      <c r="N1390">
        <v>33417.599999999999</v>
      </c>
      <c r="O1390">
        <v>100</v>
      </c>
      <c r="P1390">
        <v>0</v>
      </c>
      <c r="T1390" t="s">
        <v>128</v>
      </c>
      <c r="U1390">
        <v>0</v>
      </c>
      <c r="V1390">
        <v>0</v>
      </c>
    </row>
    <row r="1391" spans="1:22">
      <c r="A1391">
        <v>11139</v>
      </c>
      <c r="B1391" t="s">
        <v>404</v>
      </c>
      <c r="C1391" t="s">
        <v>125</v>
      </c>
      <c r="D1391" t="s">
        <v>254</v>
      </c>
      <c r="E1391">
        <v>1</v>
      </c>
      <c r="F1391" t="s">
        <v>144</v>
      </c>
      <c r="G1391" t="s">
        <v>73</v>
      </c>
      <c r="H1391">
        <v>5059304</v>
      </c>
      <c r="I1391" t="s">
        <v>1612</v>
      </c>
      <c r="J1391">
        <v>43300</v>
      </c>
      <c r="K1391">
        <v>43300</v>
      </c>
      <c r="L1391">
        <v>43300</v>
      </c>
      <c r="M1391">
        <v>29774.4545</v>
      </c>
      <c r="N1391">
        <v>29774.4545</v>
      </c>
      <c r="O1391">
        <v>100</v>
      </c>
      <c r="P1391">
        <v>0</v>
      </c>
      <c r="T1391" t="s">
        <v>85</v>
      </c>
      <c r="U1391">
        <v>0</v>
      </c>
      <c r="V1391">
        <v>0</v>
      </c>
    </row>
    <row r="1392" spans="1:22">
      <c r="A1392">
        <v>11139</v>
      </c>
      <c r="B1392" t="s">
        <v>207</v>
      </c>
      <c r="C1392" t="s">
        <v>208</v>
      </c>
      <c r="D1392" t="s">
        <v>254</v>
      </c>
      <c r="E1392">
        <v>9</v>
      </c>
      <c r="F1392" t="s">
        <v>144</v>
      </c>
      <c r="G1392" t="s">
        <v>73</v>
      </c>
      <c r="H1392">
        <v>5059304</v>
      </c>
      <c r="I1392" t="s">
        <v>1612</v>
      </c>
      <c r="J1392">
        <v>208800</v>
      </c>
      <c r="K1392">
        <v>23200</v>
      </c>
      <c r="L1392">
        <v>208800</v>
      </c>
      <c r="M1392">
        <v>6800</v>
      </c>
      <c r="N1392">
        <v>61200</v>
      </c>
      <c r="O1392">
        <v>100</v>
      </c>
      <c r="P1392">
        <v>0</v>
      </c>
      <c r="T1392" t="s">
        <v>136</v>
      </c>
      <c r="U1392">
        <v>0</v>
      </c>
      <c r="V1392">
        <v>0</v>
      </c>
    </row>
    <row r="1393" spans="1:22">
      <c r="A1393">
        <v>11140</v>
      </c>
      <c r="B1393" t="s">
        <v>137</v>
      </c>
      <c r="C1393" t="s">
        <v>127</v>
      </c>
      <c r="D1393" t="s">
        <v>1530</v>
      </c>
      <c r="E1393">
        <v>1</v>
      </c>
      <c r="F1393" t="s">
        <v>237</v>
      </c>
      <c r="G1393" t="s">
        <v>73</v>
      </c>
      <c r="H1393">
        <v>5059308</v>
      </c>
      <c r="I1393" t="s">
        <v>1612</v>
      </c>
      <c r="J1393">
        <v>31700</v>
      </c>
      <c r="K1393">
        <v>31700</v>
      </c>
      <c r="L1393">
        <v>20335</v>
      </c>
      <c r="M1393">
        <v>20335.201000000001</v>
      </c>
      <c r="N1393">
        <v>20335.201000000001</v>
      </c>
      <c r="O1393">
        <v>100</v>
      </c>
      <c r="P1393">
        <v>0</v>
      </c>
      <c r="Q1393" t="s">
        <v>75</v>
      </c>
      <c r="R1393" t="s">
        <v>1639</v>
      </c>
      <c r="S1393" t="s">
        <v>195</v>
      </c>
      <c r="T1393" t="s">
        <v>128</v>
      </c>
      <c r="U1393">
        <v>0</v>
      </c>
      <c r="V1393">
        <v>0</v>
      </c>
    </row>
    <row r="1394" spans="1:22">
      <c r="A1394">
        <v>11140</v>
      </c>
      <c r="B1394" t="s">
        <v>207</v>
      </c>
      <c r="C1394" t="s">
        <v>208</v>
      </c>
      <c r="D1394" t="s">
        <v>1530</v>
      </c>
      <c r="E1394">
        <v>7</v>
      </c>
      <c r="F1394" t="s">
        <v>237</v>
      </c>
      <c r="G1394" t="s">
        <v>73</v>
      </c>
      <c r="H1394">
        <v>5059308</v>
      </c>
      <c r="I1394" t="s">
        <v>1612</v>
      </c>
      <c r="J1394">
        <v>162400</v>
      </c>
      <c r="K1394">
        <v>23200</v>
      </c>
      <c r="L1394">
        <v>47600</v>
      </c>
      <c r="M1394">
        <v>6800</v>
      </c>
      <c r="N1394">
        <v>47600</v>
      </c>
      <c r="O1394">
        <v>100</v>
      </c>
      <c r="P1394">
        <v>0</v>
      </c>
      <c r="Q1394" t="s">
        <v>75</v>
      </c>
      <c r="R1394" t="s">
        <v>1639</v>
      </c>
      <c r="S1394" t="s">
        <v>195</v>
      </c>
      <c r="T1394" t="s">
        <v>136</v>
      </c>
      <c r="U1394">
        <v>0</v>
      </c>
      <c r="V1394">
        <v>0</v>
      </c>
    </row>
    <row r="1395" spans="1:22">
      <c r="A1395">
        <v>11146</v>
      </c>
      <c r="B1395" t="s">
        <v>1640</v>
      </c>
      <c r="C1395" t="s">
        <v>570</v>
      </c>
      <c r="D1395" t="s">
        <v>1530</v>
      </c>
      <c r="E1395">
        <v>1</v>
      </c>
      <c r="F1395" t="s">
        <v>537</v>
      </c>
      <c r="G1395" t="s">
        <v>73</v>
      </c>
      <c r="H1395">
        <v>5059327</v>
      </c>
      <c r="I1395" t="s">
        <v>1612</v>
      </c>
      <c r="J1395">
        <v>130000</v>
      </c>
      <c r="K1395">
        <v>130000</v>
      </c>
      <c r="L1395">
        <v>105300</v>
      </c>
      <c r="M1395">
        <v>91980</v>
      </c>
      <c r="N1395">
        <v>91980</v>
      </c>
      <c r="O1395">
        <v>100</v>
      </c>
      <c r="P1395">
        <v>19</v>
      </c>
      <c r="Q1395" t="s">
        <v>75</v>
      </c>
      <c r="R1395" t="s">
        <v>1641</v>
      </c>
      <c r="S1395" t="s">
        <v>158</v>
      </c>
      <c r="T1395" t="s">
        <v>397</v>
      </c>
      <c r="U1395">
        <v>0</v>
      </c>
      <c r="V1395">
        <v>0</v>
      </c>
    </row>
    <row r="1396" spans="1:22">
      <c r="A1396">
        <v>11146</v>
      </c>
      <c r="B1396" t="s">
        <v>571</v>
      </c>
      <c r="C1396" t="s">
        <v>552</v>
      </c>
      <c r="D1396" t="s">
        <v>1530</v>
      </c>
      <c r="E1396">
        <v>1</v>
      </c>
      <c r="F1396" t="s">
        <v>537</v>
      </c>
      <c r="G1396" t="s">
        <v>73</v>
      </c>
      <c r="H1396">
        <v>5059327</v>
      </c>
      <c r="I1396" t="s">
        <v>1612</v>
      </c>
      <c r="J1396">
        <v>2700</v>
      </c>
      <c r="K1396">
        <v>2700</v>
      </c>
      <c r="L1396">
        <v>2133</v>
      </c>
      <c r="M1396">
        <v>1917.1463000000001</v>
      </c>
      <c r="N1396">
        <v>1917.1463000000001</v>
      </c>
      <c r="O1396">
        <v>100</v>
      </c>
      <c r="P1396">
        <v>21</v>
      </c>
      <c r="Q1396" t="s">
        <v>75</v>
      </c>
      <c r="R1396" t="s">
        <v>1641</v>
      </c>
      <c r="S1396" t="s">
        <v>158</v>
      </c>
      <c r="T1396" t="s">
        <v>572</v>
      </c>
      <c r="U1396">
        <v>0</v>
      </c>
      <c r="V1396">
        <v>0</v>
      </c>
    </row>
    <row r="1397" spans="1:22">
      <c r="A1397">
        <v>11146</v>
      </c>
      <c r="B1397" t="s">
        <v>1642</v>
      </c>
      <c r="C1397" t="s">
        <v>425</v>
      </c>
      <c r="D1397" t="s">
        <v>1530</v>
      </c>
      <c r="E1397">
        <v>1</v>
      </c>
      <c r="F1397" t="s">
        <v>537</v>
      </c>
      <c r="G1397" t="s">
        <v>73</v>
      </c>
      <c r="H1397">
        <v>5059327</v>
      </c>
      <c r="I1397" t="s">
        <v>1612</v>
      </c>
      <c r="J1397">
        <v>1906000</v>
      </c>
      <c r="K1397">
        <v>1906000</v>
      </c>
      <c r="L1397">
        <v>1543860</v>
      </c>
      <c r="M1397">
        <v>1467620</v>
      </c>
      <c r="N1397">
        <v>1467620</v>
      </c>
      <c r="O1397">
        <v>100</v>
      </c>
      <c r="P1397">
        <v>19</v>
      </c>
      <c r="Q1397" t="s">
        <v>75</v>
      </c>
      <c r="R1397" t="s">
        <v>1641</v>
      </c>
      <c r="S1397" t="s">
        <v>158</v>
      </c>
      <c r="T1397" t="s">
        <v>427</v>
      </c>
      <c r="U1397">
        <v>0</v>
      </c>
      <c r="V1397">
        <v>0</v>
      </c>
    </row>
    <row r="1398" spans="1:22">
      <c r="A1398">
        <v>11309</v>
      </c>
      <c r="B1398" t="s">
        <v>108</v>
      </c>
      <c r="C1398" t="s">
        <v>109</v>
      </c>
      <c r="D1398" t="s">
        <v>1603</v>
      </c>
      <c r="E1398">
        <v>1</v>
      </c>
      <c r="F1398" t="s">
        <v>144</v>
      </c>
      <c r="G1398" t="s">
        <v>73</v>
      </c>
      <c r="H1398">
        <v>5059306</v>
      </c>
      <c r="I1398" t="s">
        <v>1612</v>
      </c>
      <c r="J1398">
        <v>39900</v>
      </c>
      <c r="K1398">
        <v>39900</v>
      </c>
      <c r="L1398">
        <v>39900</v>
      </c>
      <c r="M1398">
        <v>25248.037899999999</v>
      </c>
      <c r="N1398">
        <v>25248.037899999999</v>
      </c>
      <c r="O1398">
        <v>100</v>
      </c>
      <c r="P1398">
        <v>0</v>
      </c>
      <c r="Q1398" t="s">
        <v>75</v>
      </c>
      <c r="R1398" t="s">
        <v>1643</v>
      </c>
      <c r="S1398" t="s">
        <v>213</v>
      </c>
      <c r="T1398" t="s">
        <v>110</v>
      </c>
      <c r="U1398">
        <v>0</v>
      </c>
      <c r="V1398">
        <v>0</v>
      </c>
    </row>
    <row r="1399" spans="1:22">
      <c r="A1399">
        <v>11196</v>
      </c>
      <c r="B1399" t="s">
        <v>108</v>
      </c>
      <c r="C1399" t="s">
        <v>109</v>
      </c>
      <c r="D1399" t="s">
        <v>1603</v>
      </c>
      <c r="E1399">
        <v>1</v>
      </c>
      <c r="F1399" t="s">
        <v>102</v>
      </c>
      <c r="G1399" t="s">
        <v>73</v>
      </c>
      <c r="H1399">
        <v>5059331</v>
      </c>
      <c r="I1399" t="s">
        <v>1612</v>
      </c>
      <c r="J1399">
        <v>39900</v>
      </c>
      <c r="K1399">
        <v>39900</v>
      </c>
      <c r="L1399">
        <v>36309</v>
      </c>
      <c r="M1399">
        <v>25248.037899999999</v>
      </c>
      <c r="N1399">
        <v>25248.037899999999</v>
      </c>
      <c r="O1399">
        <v>100</v>
      </c>
      <c r="P1399">
        <v>9</v>
      </c>
      <c r="Q1399" t="s">
        <v>75</v>
      </c>
      <c r="R1399" t="s">
        <v>1644</v>
      </c>
      <c r="S1399" t="s">
        <v>158</v>
      </c>
      <c r="T1399" t="s">
        <v>110</v>
      </c>
      <c r="U1399">
        <v>0</v>
      </c>
      <c r="V1399">
        <v>0</v>
      </c>
    </row>
    <row r="1400" spans="1:22">
      <c r="A1400">
        <v>11196</v>
      </c>
      <c r="B1400" t="s">
        <v>124</v>
      </c>
      <c r="C1400" t="s">
        <v>125</v>
      </c>
      <c r="D1400" t="s">
        <v>1603</v>
      </c>
      <c r="E1400">
        <v>1</v>
      </c>
      <c r="F1400" t="s">
        <v>102</v>
      </c>
      <c r="G1400" t="s">
        <v>73</v>
      </c>
      <c r="H1400">
        <v>5059331</v>
      </c>
      <c r="I1400" t="s">
        <v>1612</v>
      </c>
      <c r="J1400">
        <v>19100</v>
      </c>
      <c r="K1400">
        <v>19100</v>
      </c>
      <c r="L1400">
        <v>17381</v>
      </c>
      <c r="M1400">
        <v>13404.322399999999</v>
      </c>
      <c r="N1400">
        <v>13404.322399999999</v>
      </c>
      <c r="O1400">
        <v>100</v>
      </c>
      <c r="P1400">
        <v>9</v>
      </c>
      <c r="Q1400" t="s">
        <v>75</v>
      </c>
      <c r="R1400" t="s">
        <v>1644</v>
      </c>
      <c r="S1400" t="s">
        <v>158</v>
      </c>
      <c r="T1400" t="s">
        <v>85</v>
      </c>
      <c r="U1400">
        <v>0</v>
      </c>
      <c r="V1400">
        <v>0</v>
      </c>
    </row>
    <row r="1401" spans="1:22">
      <c r="A1401">
        <v>11196</v>
      </c>
      <c r="B1401" t="s">
        <v>148</v>
      </c>
      <c r="C1401" t="s">
        <v>106</v>
      </c>
      <c r="D1401" t="s">
        <v>1603</v>
      </c>
      <c r="E1401">
        <v>1</v>
      </c>
      <c r="F1401" t="s">
        <v>102</v>
      </c>
      <c r="G1401" t="s">
        <v>73</v>
      </c>
      <c r="H1401">
        <v>5059331</v>
      </c>
      <c r="I1401" t="s">
        <v>1612</v>
      </c>
      <c r="J1401">
        <v>43900</v>
      </c>
      <c r="K1401">
        <v>43900</v>
      </c>
      <c r="L1401">
        <v>39949</v>
      </c>
      <c r="M1401">
        <v>27594.214100000001</v>
      </c>
      <c r="N1401">
        <v>27594.214100000001</v>
      </c>
      <c r="O1401">
        <v>100</v>
      </c>
      <c r="P1401">
        <v>9</v>
      </c>
      <c r="Q1401" t="s">
        <v>75</v>
      </c>
      <c r="R1401" t="s">
        <v>1644</v>
      </c>
      <c r="S1401" t="s">
        <v>158</v>
      </c>
      <c r="T1401" t="s">
        <v>130</v>
      </c>
      <c r="U1401">
        <v>0</v>
      </c>
      <c r="V1401">
        <v>0</v>
      </c>
    </row>
    <row r="1402" spans="1:22">
      <c r="A1402">
        <v>11196</v>
      </c>
      <c r="B1402" t="s">
        <v>126</v>
      </c>
      <c r="C1402" t="s">
        <v>127</v>
      </c>
      <c r="D1402" t="s">
        <v>1603</v>
      </c>
      <c r="E1402">
        <v>1</v>
      </c>
      <c r="F1402" t="s">
        <v>102</v>
      </c>
      <c r="G1402" t="s">
        <v>73</v>
      </c>
      <c r="H1402">
        <v>5059331</v>
      </c>
      <c r="I1402" t="s">
        <v>1612</v>
      </c>
      <c r="J1402">
        <v>38800</v>
      </c>
      <c r="K1402">
        <v>38800</v>
      </c>
      <c r="L1402">
        <v>35308</v>
      </c>
      <c r="M1402">
        <v>24513.034199999998</v>
      </c>
      <c r="N1402">
        <v>24513.034199999998</v>
      </c>
      <c r="O1402">
        <v>100</v>
      </c>
      <c r="P1402">
        <v>9</v>
      </c>
      <c r="Q1402" t="s">
        <v>75</v>
      </c>
      <c r="R1402" t="s">
        <v>1644</v>
      </c>
      <c r="S1402" t="s">
        <v>158</v>
      </c>
      <c r="T1402" t="s">
        <v>128</v>
      </c>
      <c r="U1402">
        <v>0</v>
      </c>
      <c r="V1402">
        <v>0</v>
      </c>
    </row>
    <row r="1403" spans="1:22">
      <c r="A1403">
        <v>11196</v>
      </c>
      <c r="B1403" t="s">
        <v>220</v>
      </c>
      <c r="C1403" t="s">
        <v>116</v>
      </c>
      <c r="D1403" t="s">
        <v>1603</v>
      </c>
      <c r="E1403">
        <v>1</v>
      </c>
      <c r="F1403" t="s">
        <v>102</v>
      </c>
      <c r="G1403" t="s">
        <v>73</v>
      </c>
      <c r="H1403">
        <v>5059331</v>
      </c>
      <c r="I1403" t="s">
        <v>1612</v>
      </c>
      <c r="J1403">
        <v>117000</v>
      </c>
      <c r="K1403">
        <v>117000</v>
      </c>
      <c r="L1403">
        <v>106470</v>
      </c>
      <c r="M1403">
        <v>77879.617400000003</v>
      </c>
      <c r="N1403">
        <v>77879.617400000003</v>
      </c>
      <c r="O1403">
        <v>100</v>
      </c>
      <c r="P1403">
        <v>9</v>
      </c>
      <c r="Q1403" t="s">
        <v>75</v>
      </c>
      <c r="R1403" t="s">
        <v>1644</v>
      </c>
      <c r="S1403" t="s">
        <v>158</v>
      </c>
      <c r="T1403" t="s">
        <v>133</v>
      </c>
      <c r="U1403">
        <v>0</v>
      </c>
      <c r="V1403">
        <v>0</v>
      </c>
    </row>
    <row r="1404" spans="1:22">
      <c r="A1404">
        <v>11196</v>
      </c>
      <c r="B1404" t="s">
        <v>134</v>
      </c>
      <c r="C1404" t="s">
        <v>135</v>
      </c>
      <c r="D1404" t="s">
        <v>1603</v>
      </c>
      <c r="E1404">
        <v>8.5</v>
      </c>
      <c r="F1404" t="s">
        <v>102</v>
      </c>
      <c r="G1404" t="s">
        <v>73</v>
      </c>
      <c r="H1404">
        <v>5059331</v>
      </c>
      <c r="I1404" t="s">
        <v>1612</v>
      </c>
      <c r="J1404">
        <v>197200</v>
      </c>
      <c r="K1404">
        <v>23200</v>
      </c>
      <c r="L1404">
        <v>97750</v>
      </c>
      <c r="M1404">
        <v>6800</v>
      </c>
      <c r="N1404">
        <v>57800</v>
      </c>
      <c r="O1404">
        <v>100</v>
      </c>
      <c r="P1404">
        <v>0</v>
      </c>
      <c r="Q1404" t="s">
        <v>75</v>
      </c>
      <c r="R1404" t="s">
        <v>1644</v>
      </c>
      <c r="S1404" t="s">
        <v>158</v>
      </c>
      <c r="T1404" t="s">
        <v>136</v>
      </c>
      <c r="U1404">
        <v>0</v>
      </c>
      <c r="V1404">
        <v>0</v>
      </c>
    </row>
    <row r="1405" spans="1:22">
      <c r="A1405">
        <v>11197</v>
      </c>
      <c r="B1405" t="s">
        <v>137</v>
      </c>
      <c r="C1405" t="s">
        <v>127</v>
      </c>
      <c r="D1405" t="s">
        <v>1603</v>
      </c>
      <c r="E1405">
        <v>1</v>
      </c>
      <c r="F1405" t="s">
        <v>138</v>
      </c>
      <c r="G1405" t="s">
        <v>73</v>
      </c>
      <c r="H1405">
        <v>5059333</v>
      </c>
      <c r="I1405" t="s">
        <v>1612</v>
      </c>
      <c r="J1405">
        <v>31700</v>
      </c>
      <c r="K1405">
        <v>31700</v>
      </c>
      <c r="L1405">
        <v>20335</v>
      </c>
      <c r="M1405">
        <v>20335.201000000001</v>
      </c>
      <c r="N1405">
        <v>20335.201000000001</v>
      </c>
      <c r="O1405">
        <v>100</v>
      </c>
      <c r="P1405">
        <v>0</v>
      </c>
      <c r="Q1405" t="s">
        <v>75</v>
      </c>
      <c r="R1405" t="s">
        <v>1645</v>
      </c>
      <c r="S1405" t="s">
        <v>158</v>
      </c>
      <c r="T1405" t="s">
        <v>128</v>
      </c>
      <c r="U1405">
        <v>0</v>
      </c>
      <c r="V1405">
        <v>0</v>
      </c>
    </row>
    <row r="1406" spans="1:22">
      <c r="A1406">
        <v>11197</v>
      </c>
      <c r="B1406" t="s">
        <v>139</v>
      </c>
      <c r="C1406" t="s">
        <v>140</v>
      </c>
      <c r="D1406" t="s">
        <v>1603</v>
      </c>
      <c r="E1406">
        <v>1</v>
      </c>
      <c r="F1406" t="s">
        <v>138</v>
      </c>
      <c r="G1406" t="s">
        <v>73</v>
      </c>
      <c r="H1406">
        <v>5059333</v>
      </c>
      <c r="I1406" t="s">
        <v>1612</v>
      </c>
      <c r="J1406">
        <v>2400</v>
      </c>
      <c r="K1406">
        <v>2400</v>
      </c>
      <c r="L1406">
        <v>1683</v>
      </c>
      <c r="M1406">
        <v>1683.3287</v>
      </c>
      <c r="N1406">
        <v>1683.3287</v>
      </c>
      <c r="O1406">
        <v>100</v>
      </c>
      <c r="P1406">
        <v>0</v>
      </c>
      <c r="Q1406" t="s">
        <v>75</v>
      </c>
      <c r="R1406" t="s">
        <v>1645</v>
      </c>
      <c r="S1406" t="s">
        <v>158</v>
      </c>
      <c r="T1406" t="s">
        <v>141</v>
      </c>
      <c r="U1406">
        <v>0</v>
      </c>
      <c r="V1406">
        <v>0</v>
      </c>
    </row>
    <row r="1407" spans="1:22">
      <c r="A1407">
        <v>11197</v>
      </c>
      <c r="B1407" t="s">
        <v>134</v>
      </c>
      <c r="C1407" t="s">
        <v>135</v>
      </c>
      <c r="D1407" t="s">
        <v>1603</v>
      </c>
      <c r="E1407">
        <v>5.5</v>
      </c>
      <c r="F1407" t="s">
        <v>138</v>
      </c>
      <c r="G1407" t="s">
        <v>73</v>
      </c>
      <c r="H1407">
        <v>5059333</v>
      </c>
      <c r="I1407" t="s">
        <v>1612</v>
      </c>
      <c r="J1407">
        <v>127600</v>
      </c>
      <c r="K1407">
        <v>23200</v>
      </c>
      <c r="L1407">
        <v>37400</v>
      </c>
      <c r="M1407">
        <v>6800</v>
      </c>
      <c r="N1407">
        <v>37400</v>
      </c>
      <c r="O1407">
        <v>100</v>
      </c>
      <c r="P1407">
        <v>0</v>
      </c>
      <c r="Q1407" t="s">
        <v>75</v>
      </c>
      <c r="R1407" t="s">
        <v>1645</v>
      </c>
      <c r="S1407" t="s">
        <v>158</v>
      </c>
      <c r="T1407" t="s">
        <v>136</v>
      </c>
      <c r="U1407">
        <v>0</v>
      </c>
      <c r="V1407">
        <v>0</v>
      </c>
    </row>
    <row r="1408" spans="1:22">
      <c r="A1408">
        <v>11199</v>
      </c>
      <c r="B1408" t="s">
        <v>137</v>
      </c>
      <c r="C1408" t="s">
        <v>127</v>
      </c>
      <c r="D1408" t="s">
        <v>1603</v>
      </c>
      <c r="E1408">
        <v>1</v>
      </c>
      <c r="F1408" t="s">
        <v>138</v>
      </c>
      <c r="G1408" t="s">
        <v>73</v>
      </c>
      <c r="H1408">
        <v>5059334</v>
      </c>
      <c r="I1408" t="s">
        <v>1612</v>
      </c>
      <c r="J1408">
        <v>31700</v>
      </c>
      <c r="K1408">
        <v>31700</v>
      </c>
      <c r="L1408">
        <v>20335</v>
      </c>
      <c r="M1408">
        <v>20335.201000000001</v>
      </c>
      <c r="N1408">
        <v>20335.201000000001</v>
      </c>
      <c r="O1408">
        <v>100</v>
      </c>
      <c r="P1408">
        <v>0</v>
      </c>
      <c r="Q1408" t="s">
        <v>75</v>
      </c>
      <c r="R1408" t="s">
        <v>1646</v>
      </c>
      <c r="S1408" t="s">
        <v>158</v>
      </c>
      <c r="T1408" t="s">
        <v>128</v>
      </c>
      <c r="U1408">
        <v>0</v>
      </c>
      <c r="V1408">
        <v>0</v>
      </c>
    </row>
    <row r="1409" spans="1:22">
      <c r="A1409">
        <v>11199</v>
      </c>
      <c r="B1409" t="s">
        <v>207</v>
      </c>
      <c r="C1409" t="s">
        <v>208</v>
      </c>
      <c r="D1409" t="s">
        <v>1603</v>
      </c>
      <c r="E1409">
        <v>6.5</v>
      </c>
      <c r="F1409" t="s">
        <v>138</v>
      </c>
      <c r="G1409" t="s">
        <v>73</v>
      </c>
      <c r="H1409">
        <v>5059334</v>
      </c>
      <c r="I1409" t="s">
        <v>1612</v>
      </c>
      <c r="J1409">
        <v>150800</v>
      </c>
      <c r="K1409">
        <v>23200</v>
      </c>
      <c r="L1409">
        <v>44200</v>
      </c>
      <c r="M1409">
        <v>6800</v>
      </c>
      <c r="N1409">
        <v>44200</v>
      </c>
      <c r="O1409">
        <v>100</v>
      </c>
      <c r="P1409">
        <v>0</v>
      </c>
      <c r="Q1409" t="s">
        <v>75</v>
      </c>
      <c r="R1409" t="s">
        <v>1646</v>
      </c>
      <c r="S1409" t="s">
        <v>158</v>
      </c>
      <c r="T1409" t="s">
        <v>136</v>
      </c>
      <c r="U1409">
        <v>0</v>
      </c>
      <c r="V1409">
        <v>0</v>
      </c>
    </row>
    <row r="1410" spans="1:22">
      <c r="A1410">
        <v>11198</v>
      </c>
      <c r="B1410" t="s">
        <v>156</v>
      </c>
      <c r="C1410" t="s">
        <v>127</v>
      </c>
      <c r="D1410" t="s">
        <v>1603</v>
      </c>
      <c r="E1410">
        <v>1</v>
      </c>
      <c r="F1410" t="s">
        <v>102</v>
      </c>
      <c r="G1410" t="s">
        <v>73</v>
      </c>
      <c r="H1410">
        <v>5059335</v>
      </c>
      <c r="I1410" t="s">
        <v>1612</v>
      </c>
      <c r="J1410">
        <v>45600</v>
      </c>
      <c r="K1410">
        <v>45600</v>
      </c>
      <c r="L1410">
        <v>41496</v>
      </c>
      <c r="M1410">
        <v>28361.983800000002</v>
      </c>
      <c r="N1410">
        <v>28361.983800000002</v>
      </c>
      <c r="O1410">
        <v>100</v>
      </c>
      <c r="P1410">
        <v>9</v>
      </c>
      <c r="Q1410" t="s">
        <v>75</v>
      </c>
      <c r="R1410" t="s">
        <v>1647</v>
      </c>
      <c r="S1410" t="s">
        <v>158</v>
      </c>
      <c r="T1410" t="s">
        <v>128</v>
      </c>
      <c r="U1410">
        <v>0</v>
      </c>
      <c r="V1410">
        <v>0</v>
      </c>
    </row>
    <row r="1411" spans="1:22">
      <c r="A1411">
        <v>11198</v>
      </c>
      <c r="B1411" t="s">
        <v>124</v>
      </c>
      <c r="C1411" t="s">
        <v>125</v>
      </c>
      <c r="D1411" t="s">
        <v>1603</v>
      </c>
      <c r="E1411">
        <v>1</v>
      </c>
      <c r="F1411" t="s">
        <v>102</v>
      </c>
      <c r="G1411" t="s">
        <v>73</v>
      </c>
      <c r="H1411">
        <v>5059335</v>
      </c>
      <c r="I1411" t="s">
        <v>1612</v>
      </c>
      <c r="J1411">
        <v>19100</v>
      </c>
      <c r="K1411">
        <v>19100</v>
      </c>
      <c r="L1411">
        <v>17381</v>
      </c>
      <c r="M1411">
        <v>13404.322399999999</v>
      </c>
      <c r="N1411">
        <v>13404.322399999999</v>
      </c>
      <c r="O1411">
        <v>100</v>
      </c>
      <c r="P1411">
        <v>9</v>
      </c>
      <c r="Q1411" t="s">
        <v>75</v>
      </c>
      <c r="R1411" t="s">
        <v>1647</v>
      </c>
      <c r="S1411" t="s">
        <v>158</v>
      </c>
      <c r="T1411" t="s">
        <v>85</v>
      </c>
      <c r="U1411">
        <v>0</v>
      </c>
      <c r="V1411">
        <v>0</v>
      </c>
    </row>
    <row r="1412" spans="1:22">
      <c r="A1412">
        <v>11198</v>
      </c>
      <c r="B1412" t="s">
        <v>356</v>
      </c>
      <c r="C1412" t="s">
        <v>150</v>
      </c>
      <c r="D1412" t="s">
        <v>1603</v>
      </c>
      <c r="E1412">
        <v>1</v>
      </c>
      <c r="F1412" t="s">
        <v>102</v>
      </c>
      <c r="G1412" t="s">
        <v>73</v>
      </c>
      <c r="H1412">
        <v>5059335</v>
      </c>
      <c r="I1412" t="s">
        <v>1612</v>
      </c>
      <c r="J1412">
        <v>60000</v>
      </c>
      <c r="K1412">
        <v>60000</v>
      </c>
      <c r="L1412">
        <v>54600</v>
      </c>
      <c r="M1412">
        <v>42397.932500000003</v>
      </c>
      <c r="N1412">
        <v>42397.932500000003</v>
      </c>
      <c r="O1412">
        <v>100</v>
      </c>
      <c r="P1412">
        <v>9</v>
      </c>
      <c r="Q1412" t="s">
        <v>75</v>
      </c>
      <c r="R1412" t="s">
        <v>1647</v>
      </c>
      <c r="S1412" t="s">
        <v>158</v>
      </c>
      <c r="T1412" t="s">
        <v>130</v>
      </c>
      <c r="U1412">
        <v>0</v>
      </c>
      <c r="V1412">
        <v>0</v>
      </c>
    </row>
    <row r="1413" spans="1:22">
      <c r="A1413">
        <v>11198</v>
      </c>
      <c r="B1413" t="s">
        <v>1178</v>
      </c>
      <c r="C1413" t="s">
        <v>150</v>
      </c>
      <c r="D1413" t="s">
        <v>1603</v>
      </c>
      <c r="E1413">
        <v>1</v>
      </c>
      <c r="F1413" t="s">
        <v>102</v>
      </c>
      <c r="G1413" t="s">
        <v>73</v>
      </c>
      <c r="H1413">
        <v>5059335</v>
      </c>
      <c r="I1413" t="s">
        <v>1612</v>
      </c>
      <c r="J1413">
        <v>124000</v>
      </c>
      <c r="K1413">
        <v>124000</v>
      </c>
      <c r="L1413">
        <v>112840</v>
      </c>
      <c r="M1413">
        <v>86078.793099999995</v>
      </c>
      <c r="N1413">
        <v>86078.793099999995</v>
      </c>
      <c r="O1413">
        <v>100</v>
      </c>
      <c r="P1413">
        <v>9</v>
      </c>
      <c r="Q1413" t="s">
        <v>75</v>
      </c>
      <c r="R1413" t="s">
        <v>1647</v>
      </c>
      <c r="S1413" t="s">
        <v>158</v>
      </c>
      <c r="T1413" t="s">
        <v>130</v>
      </c>
      <c r="U1413">
        <v>0</v>
      </c>
      <c r="V1413">
        <v>0</v>
      </c>
    </row>
    <row r="1414" spans="1:22">
      <c r="A1414">
        <v>11198</v>
      </c>
      <c r="B1414" t="s">
        <v>310</v>
      </c>
      <c r="C1414" t="s">
        <v>299</v>
      </c>
      <c r="D1414" t="s">
        <v>1603</v>
      </c>
      <c r="E1414">
        <v>1</v>
      </c>
      <c r="F1414" t="s">
        <v>102</v>
      </c>
      <c r="G1414" t="s">
        <v>73</v>
      </c>
      <c r="H1414">
        <v>5059335</v>
      </c>
      <c r="I1414" t="s">
        <v>1612</v>
      </c>
      <c r="J1414">
        <v>27500</v>
      </c>
      <c r="K1414">
        <v>27500</v>
      </c>
      <c r="L1414">
        <v>25025</v>
      </c>
      <c r="M1414">
        <v>17560.039400000001</v>
      </c>
      <c r="N1414">
        <v>17560.039400000001</v>
      </c>
      <c r="O1414">
        <v>100</v>
      </c>
      <c r="P1414">
        <v>9</v>
      </c>
      <c r="Q1414" t="s">
        <v>75</v>
      </c>
      <c r="R1414" t="s">
        <v>1647</v>
      </c>
      <c r="S1414" t="s">
        <v>158</v>
      </c>
      <c r="T1414" t="s">
        <v>133</v>
      </c>
      <c r="U1414">
        <v>0</v>
      </c>
      <c r="V1414">
        <v>0</v>
      </c>
    </row>
    <row r="1415" spans="1:22">
      <c r="A1415">
        <v>11198</v>
      </c>
      <c r="B1415" t="s">
        <v>493</v>
      </c>
      <c r="C1415" t="s">
        <v>116</v>
      </c>
      <c r="D1415" t="s">
        <v>1603</v>
      </c>
      <c r="E1415">
        <v>1</v>
      </c>
      <c r="F1415" t="s">
        <v>102</v>
      </c>
      <c r="G1415" t="s">
        <v>73</v>
      </c>
      <c r="H1415">
        <v>5059335</v>
      </c>
      <c r="I1415" t="s">
        <v>1612</v>
      </c>
      <c r="J1415">
        <v>117000</v>
      </c>
      <c r="K1415">
        <v>117000</v>
      </c>
      <c r="L1415">
        <v>106470</v>
      </c>
      <c r="M1415">
        <v>77500.785799999998</v>
      </c>
      <c r="N1415">
        <v>77500.785799999998</v>
      </c>
      <c r="O1415">
        <v>100</v>
      </c>
      <c r="P1415">
        <v>9</v>
      </c>
      <c r="Q1415" t="s">
        <v>75</v>
      </c>
      <c r="R1415" t="s">
        <v>1647</v>
      </c>
      <c r="S1415" t="s">
        <v>158</v>
      </c>
      <c r="T1415" t="s">
        <v>133</v>
      </c>
      <c r="U1415">
        <v>0</v>
      </c>
      <c r="V1415">
        <v>0</v>
      </c>
    </row>
    <row r="1416" spans="1:22">
      <c r="A1416">
        <v>11198</v>
      </c>
      <c r="B1416" t="s">
        <v>134</v>
      </c>
      <c r="C1416" t="s">
        <v>135</v>
      </c>
      <c r="D1416" t="s">
        <v>1603</v>
      </c>
      <c r="E1416">
        <v>6</v>
      </c>
      <c r="F1416" t="s">
        <v>102</v>
      </c>
      <c r="G1416" t="s">
        <v>73</v>
      </c>
      <c r="H1416">
        <v>5059335</v>
      </c>
      <c r="I1416" t="s">
        <v>1612</v>
      </c>
      <c r="J1416">
        <v>139200</v>
      </c>
      <c r="K1416">
        <v>23200</v>
      </c>
      <c r="L1416">
        <v>69000</v>
      </c>
      <c r="M1416">
        <v>6800</v>
      </c>
      <c r="N1416">
        <v>40800</v>
      </c>
      <c r="O1416">
        <v>100</v>
      </c>
      <c r="P1416">
        <v>0</v>
      </c>
      <c r="Q1416" t="s">
        <v>75</v>
      </c>
      <c r="R1416" t="s">
        <v>1647</v>
      </c>
      <c r="S1416" t="s">
        <v>158</v>
      </c>
      <c r="T1416" t="s">
        <v>136</v>
      </c>
      <c r="U1416">
        <v>0</v>
      </c>
      <c r="V1416">
        <v>0</v>
      </c>
    </row>
    <row r="1417" spans="1:22">
      <c r="A1417">
        <v>11338</v>
      </c>
      <c r="B1417" t="s">
        <v>1648</v>
      </c>
      <c r="C1417" t="s">
        <v>1649</v>
      </c>
      <c r="D1417" t="s">
        <v>254</v>
      </c>
      <c r="E1417">
        <v>1</v>
      </c>
      <c r="F1417" t="s">
        <v>120</v>
      </c>
      <c r="G1417" t="s">
        <v>73</v>
      </c>
      <c r="H1417">
        <v>5059310</v>
      </c>
      <c r="I1417" t="s">
        <v>1612</v>
      </c>
      <c r="J1417">
        <v>81800</v>
      </c>
      <c r="K1417">
        <v>81800</v>
      </c>
      <c r="L1417">
        <v>81800</v>
      </c>
      <c r="M1417">
        <v>64780</v>
      </c>
      <c r="N1417">
        <v>64780</v>
      </c>
      <c r="O1417">
        <v>100</v>
      </c>
      <c r="P1417">
        <v>0</v>
      </c>
      <c r="Q1417" t="s">
        <v>75</v>
      </c>
      <c r="R1417" t="s">
        <v>121</v>
      </c>
      <c r="S1417" t="s">
        <v>184</v>
      </c>
      <c r="T1417" t="s">
        <v>891</v>
      </c>
      <c r="U1417">
        <v>0</v>
      </c>
      <c r="V1417">
        <v>0</v>
      </c>
    </row>
    <row r="1418" spans="1:22">
      <c r="A1418">
        <v>11351</v>
      </c>
      <c r="B1418" t="s">
        <v>388</v>
      </c>
      <c r="C1418" t="s">
        <v>79</v>
      </c>
      <c r="D1418" t="s">
        <v>1612</v>
      </c>
      <c r="E1418">
        <v>1</v>
      </c>
      <c r="F1418" t="s">
        <v>183</v>
      </c>
      <c r="G1418" t="s">
        <v>73</v>
      </c>
      <c r="H1418">
        <v>4008931</v>
      </c>
      <c r="I1418" t="s">
        <v>1612</v>
      </c>
      <c r="J1418">
        <v>57200</v>
      </c>
      <c r="K1418">
        <v>57200</v>
      </c>
      <c r="L1418">
        <v>45496</v>
      </c>
      <c r="M1418">
        <v>45495.786699999997</v>
      </c>
      <c r="N1418">
        <v>45495.786699999997</v>
      </c>
      <c r="O1418">
        <v>100</v>
      </c>
      <c r="P1418">
        <v>0</v>
      </c>
      <c r="Q1418" t="s">
        <v>75</v>
      </c>
      <c r="R1418" t="s">
        <v>161</v>
      </c>
      <c r="S1418" t="s">
        <v>184</v>
      </c>
      <c r="T1418" t="s">
        <v>80</v>
      </c>
      <c r="U1418">
        <v>0</v>
      </c>
      <c r="V1418">
        <v>0</v>
      </c>
    </row>
    <row r="1419" spans="1:22">
      <c r="A1419">
        <v>60196</v>
      </c>
      <c r="B1419" t="s">
        <v>1648</v>
      </c>
      <c r="C1419" t="s">
        <v>1649</v>
      </c>
      <c r="D1419" t="s">
        <v>958</v>
      </c>
      <c r="E1419">
        <v>1</v>
      </c>
      <c r="F1419" t="s">
        <v>154</v>
      </c>
      <c r="G1419" t="s">
        <v>73</v>
      </c>
      <c r="H1419">
        <v>5059321</v>
      </c>
      <c r="I1419" t="s">
        <v>1612</v>
      </c>
      <c r="J1419">
        <v>81800</v>
      </c>
      <c r="K1419">
        <v>81800</v>
      </c>
      <c r="L1419">
        <v>64780</v>
      </c>
      <c r="M1419">
        <v>64780</v>
      </c>
      <c r="N1419">
        <v>64780</v>
      </c>
      <c r="O1419">
        <v>100</v>
      </c>
      <c r="P1419">
        <v>0</v>
      </c>
      <c r="Q1419" t="s">
        <v>75</v>
      </c>
      <c r="R1419" t="s">
        <v>959</v>
      </c>
      <c r="S1419" t="s">
        <v>195</v>
      </c>
      <c r="T1419" t="s">
        <v>891</v>
      </c>
      <c r="U1419">
        <v>0</v>
      </c>
      <c r="V1419">
        <v>0</v>
      </c>
    </row>
    <row r="1420" spans="1:22">
      <c r="A1420">
        <v>64352</v>
      </c>
      <c r="B1420" t="s">
        <v>682</v>
      </c>
      <c r="C1420" t="s">
        <v>677</v>
      </c>
      <c r="D1420" t="s">
        <v>119</v>
      </c>
      <c r="E1420">
        <v>2</v>
      </c>
      <c r="F1420" t="s">
        <v>250</v>
      </c>
      <c r="G1420" t="s">
        <v>73</v>
      </c>
      <c r="H1420">
        <v>5059341</v>
      </c>
      <c r="I1420" t="s">
        <v>1612</v>
      </c>
      <c r="J1420">
        <v>147600</v>
      </c>
      <c r="K1420">
        <v>369000</v>
      </c>
      <c r="L1420">
        <v>147600</v>
      </c>
      <c r="M1420">
        <v>250920</v>
      </c>
      <c r="N1420">
        <v>100368</v>
      </c>
      <c r="O1420">
        <v>20</v>
      </c>
      <c r="P1420">
        <v>0</v>
      </c>
      <c r="Q1420" t="s">
        <v>75</v>
      </c>
      <c r="R1420" t="s">
        <v>1618</v>
      </c>
      <c r="S1420" t="s">
        <v>213</v>
      </c>
      <c r="T1420" t="s">
        <v>245</v>
      </c>
      <c r="U1420">
        <v>0</v>
      </c>
      <c r="V1420">
        <v>0</v>
      </c>
    </row>
    <row r="1421" spans="1:22">
      <c r="A1421">
        <v>64352</v>
      </c>
      <c r="B1421" t="s">
        <v>624</v>
      </c>
      <c r="C1421" t="s">
        <v>625</v>
      </c>
      <c r="D1421" t="s">
        <v>119</v>
      </c>
      <c r="E1421">
        <v>2</v>
      </c>
      <c r="F1421" t="s">
        <v>250</v>
      </c>
      <c r="G1421" t="s">
        <v>73</v>
      </c>
      <c r="H1421">
        <v>5059341</v>
      </c>
      <c r="I1421" t="s">
        <v>1612</v>
      </c>
      <c r="J1421">
        <v>2920</v>
      </c>
      <c r="K1421">
        <v>7300</v>
      </c>
      <c r="L1421">
        <v>2920</v>
      </c>
      <c r="M1421">
        <v>5326.8822</v>
      </c>
      <c r="N1421">
        <v>2130.75288</v>
      </c>
      <c r="O1421">
        <v>20</v>
      </c>
      <c r="P1421">
        <v>0</v>
      </c>
      <c r="Q1421" t="s">
        <v>75</v>
      </c>
      <c r="R1421" t="s">
        <v>1618</v>
      </c>
      <c r="S1421" t="s">
        <v>213</v>
      </c>
      <c r="T1421" t="s">
        <v>380</v>
      </c>
      <c r="U1421">
        <v>0</v>
      </c>
      <c r="V1421">
        <v>0</v>
      </c>
    </row>
    <row r="1422" spans="1:22">
      <c r="A1422">
        <v>64352</v>
      </c>
      <c r="B1422" t="s">
        <v>111</v>
      </c>
      <c r="C1422" t="s">
        <v>112</v>
      </c>
      <c r="D1422" t="s">
        <v>119</v>
      </c>
      <c r="E1422">
        <v>4</v>
      </c>
      <c r="F1422" t="s">
        <v>250</v>
      </c>
      <c r="G1422" t="s">
        <v>73</v>
      </c>
      <c r="H1422">
        <v>5059341</v>
      </c>
      <c r="I1422" t="s">
        <v>1612</v>
      </c>
      <c r="J1422">
        <v>5200</v>
      </c>
      <c r="K1422">
        <v>6500</v>
      </c>
      <c r="L1422">
        <v>5200</v>
      </c>
      <c r="M1422">
        <v>4615</v>
      </c>
      <c r="N1422">
        <v>3692</v>
      </c>
      <c r="O1422">
        <v>20</v>
      </c>
      <c r="P1422">
        <v>0</v>
      </c>
      <c r="Q1422" t="s">
        <v>75</v>
      </c>
      <c r="R1422" t="s">
        <v>1618</v>
      </c>
      <c r="S1422" t="s">
        <v>213</v>
      </c>
      <c r="T1422" t="s">
        <v>85</v>
      </c>
      <c r="U1422">
        <v>0</v>
      </c>
      <c r="V1422">
        <v>0</v>
      </c>
    </row>
    <row r="1423" spans="1:22">
      <c r="A1423">
        <v>64352</v>
      </c>
      <c r="B1423" t="s">
        <v>681</v>
      </c>
      <c r="C1423" t="s">
        <v>100</v>
      </c>
      <c r="D1423" t="s">
        <v>119</v>
      </c>
      <c r="E1423">
        <v>1</v>
      </c>
      <c r="F1423" t="s">
        <v>250</v>
      </c>
      <c r="G1423" t="s">
        <v>73</v>
      </c>
      <c r="H1423">
        <v>5059341</v>
      </c>
      <c r="I1423" t="s">
        <v>1612</v>
      </c>
      <c r="J1423">
        <v>73000</v>
      </c>
      <c r="K1423">
        <v>365000</v>
      </c>
      <c r="L1423">
        <v>73000</v>
      </c>
      <c r="M1423">
        <v>240909.54730000001</v>
      </c>
      <c r="N1423">
        <v>48181.909460000003</v>
      </c>
      <c r="O1423">
        <v>20</v>
      </c>
      <c r="P1423">
        <v>0</v>
      </c>
      <c r="Q1423" t="s">
        <v>75</v>
      </c>
      <c r="R1423" t="s">
        <v>1618</v>
      </c>
      <c r="S1423" t="s">
        <v>213</v>
      </c>
      <c r="T1423" t="s">
        <v>229</v>
      </c>
      <c r="U1423">
        <v>0</v>
      </c>
      <c r="V1423">
        <v>0</v>
      </c>
    </row>
    <row r="1424" spans="1:22">
      <c r="A1424">
        <v>64352</v>
      </c>
      <c r="B1424" t="s">
        <v>685</v>
      </c>
      <c r="C1424" t="s">
        <v>686</v>
      </c>
      <c r="D1424" t="s">
        <v>119</v>
      </c>
      <c r="E1424">
        <v>2</v>
      </c>
      <c r="F1424" t="s">
        <v>250</v>
      </c>
      <c r="G1424" t="s">
        <v>73</v>
      </c>
      <c r="H1424">
        <v>5059341</v>
      </c>
      <c r="I1424" t="s">
        <v>1612</v>
      </c>
      <c r="J1424">
        <v>9000</v>
      </c>
      <c r="K1424">
        <v>22500</v>
      </c>
      <c r="L1424">
        <v>9000</v>
      </c>
      <c r="M1424">
        <v>15975</v>
      </c>
      <c r="N1424">
        <v>6390</v>
      </c>
      <c r="O1424">
        <v>20</v>
      </c>
      <c r="P1424">
        <v>0</v>
      </c>
      <c r="Q1424" t="s">
        <v>75</v>
      </c>
      <c r="R1424" t="s">
        <v>1618</v>
      </c>
      <c r="S1424" t="s">
        <v>213</v>
      </c>
      <c r="T1424" t="s">
        <v>85</v>
      </c>
      <c r="U1424">
        <v>0</v>
      </c>
      <c r="V1424">
        <v>0</v>
      </c>
    </row>
    <row r="1425" spans="1:22">
      <c r="A1425">
        <v>64352</v>
      </c>
      <c r="B1425" t="s">
        <v>1617</v>
      </c>
      <c r="C1425" t="s">
        <v>677</v>
      </c>
      <c r="D1425" t="s">
        <v>119</v>
      </c>
      <c r="E1425">
        <v>2</v>
      </c>
      <c r="F1425" t="s">
        <v>250</v>
      </c>
      <c r="G1425" t="s">
        <v>73</v>
      </c>
      <c r="H1425">
        <v>5059341</v>
      </c>
      <c r="I1425" t="s">
        <v>1612</v>
      </c>
      <c r="J1425">
        <v>129200</v>
      </c>
      <c r="K1425">
        <v>323000</v>
      </c>
      <c r="L1425">
        <v>129200</v>
      </c>
      <c r="M1425">
        <v>218110</v>
      </c>
      <c r="N1425">
        <v>87244</v>
      </c>
      <c r="O1425">
        <v>20</v>
      </c>
      <c r="P1425">
        <v>0</v>
      </c>
      <c r="Q1425" t="s">
        <v>75</v>
      </c>
      <c r="R1425" t="s">
        <v>1618</v>
      </c>
      <c r="S1425" t="s">
        <v>213</v>
      </c>
      <c r="T1425" t="s">
        <v>245</v>
      </c>
      <c r="U1425">
        <v>0</v>
      </c>
      <c r="V1425">
        <v>0</v>
      </c>
    </row>
    <row r="1426" spans="1:22">
      <c r="A1426">
        <v>64352</v>
      </c>
      <c r="B1426" t="s">
        <v>624</v>
      </c>
      <c r="C1426" t="s">
        <v>625</v>
      </c>
      <c r="D1426" t="s">
        <v>119</v>
      </c>
      <c r="E1426">
        <v>2</v>
      </c>
      <c r="F1426" t="s">
        <v>250</v>
      </c>
      <c r="G1426" t="s">
        <v>73</v>
      </c>
      <c r="H1426">
        <v>5059341</v>
      </c>
      <c r="I1426" t="s">
        <v>1612</v>
      </c>
      <c r="J1426">
        <v>2920</v>
      </c>
      <c r="K1426">
        <v>7300</v>
      </c>
      <c r="L1426">
        <v>2920</v>
      </c>
      <c r="M1426">
        <v>5326.8822</v>
      </c>
      <c r="N1426">
        <v>2130.75288</v>
      </c>
      <c r="O1426">
        <v>20</v>
      </c>
      <c r="P1426">
        <v>0</v>
      </c>
      <c r="Q1426" t="s">
        <v>75</v>
      </c>
      <c r="R1426" t="s">
        <v>1618</v>
      </c>
      <c r="S1426" t="s">
        <v>213</v>
      </c>
      <c r="T1426" t="s">
        <v>380</v>
      </c>
      <c r="U1426">
        <v>0</v>
      </c>
      <c r="V1426">
        <v>0</v>
      </c>
    </row>
    <row r="1427" spans="1:22">
      <c r="A1427">
        <v>64352</v>
      </c>
      <c r="B1427" t="s">
        <v>687</v>
      </c>
      <c r="C1427" t="s">
        <v>112</v>
      </c>
      <c r="D1427" t="s">
        <v>119</v>
      </c>
      <c r="E1427">
        <v>4</v>
      </c>
      <c r="F1427" t="s">
        <v>250</v>
      </c>
      <c r="G1427" t="s">
        <v>73</v>
      </c>
      <c r="H1427">
        <v>5059341</v>
      </c>
      <c r="I1427" t="s">
        <v>1612</v>
      </c>
      <c r="J1427">
        <v>1840</v>
      </c>
      <c r="K1427">
        <v>2300</v>
      </c>
      <c r="L1427">
        <v>1840</v>
      </c>
      <c r="M1427">
        <v>1630.6217999999999</v>
      </c>
      <c r="N1427">
        <v>1304.4974400000001</v>
      </c>
      <c r="O1427">
        <v>20</v>
      </c>
      <c r="P1427">
        <v>0</v>
      </c>
      <c r="Q1427" t="s">
        <v>75</v>
      </c>
      <c r="R1427" t="s">
        <v>1618</v>
      </c>
      <c r="S1427" t="s">
        <v>213</v>
      </c>
      <c r="T1427" t="s">
        <v>85</v>
      </c>
      <c r="U1427">
        <v>0</v>
      </c>
      <c r="V1427">
        <v>0</v>
      </c>
    </row>
    <row r="1428" spans="1:22">
      <c r="A1428">
        <v>64352</v>
      </c>
      <c r="B1428" t="s">
        <v>683</v>
      </c>
      <c r="C1428" t="s">
        <v>100</v>
      </c>
      <c r="D1428" t="s">
        <v>119</v>
      </c>
      <c r="E1428">
        <v>1</v>
      </c>
      <c r="F1428" t="s">
        <v>250</v>
      </c>
      <c r="G1428" t="s">
        <v>73</v>
      </c>
      <c r="H1428">
        <v>5059341</v>
      </c>
      <c r="I1428" t="s">
        <v>1612</v>
      </c>
      <c r="J1428">
        <v>54600</v>
      </c>
      <c r="K1428">
        <v>273000</v>
      </c>
      <c r="L1428">
        <v>54600</v>
      </c>
      <c r="M1428">
        <v>179913.95129999999</v>
      </c>
      <c r="N1428">
        <v>35982.790260000002</v>
      </c>
      <c r="O1428">
        <v>20</v>
      </c>
      <c r="P1428">
        <v>0</v>
      </c>
      <c r="Q1428" t="s">
        <v>75</v>
      </c>
      <c r="R1428" t="s">
        <v>1618</v>
      </c>
      <c r="S1428" t="s">
        <v>213</v>
      </c>
      <c r="T1428" t="s">
        <v>229</v>
      </c>
      <c r="U1428">
        <v>0</v>
      </c>
      <c r="V1428">
        <v>0</v>
      </c>
    </row>
    <row r="1429" spans="1:22">
      <c r="A1429">
        <v>64352</v>
      </c>
      <c r="B1429" t="s">
        <v>236</v>
      </c>
      <c r="C1429" t="s">
        <v>112</v>
      </c>
      <c r="D1429" t="s">
        <v>119</v>
      </c>
      <c r="E1429">
        <v>4</v>
      </c>
      <c r="F1429" t="s">
        <v>250</v>
      </c>
      <c r="G1429" t="s">
        <v>73</v>
      </c>
      <c r="H1429">
        <v>5059341</v>
      </c>
      <c r="I1429" t="s">
        <v>1612</v>
      </c>
      <c r="J1429">
        <v>3600</v>
      </c>
      <c r="K1429">
        <v>4500</v>
      </c>
      <c r="L1429">
        <v>3600</v>
      </c>
      <c r="M1429">
        <v>3194.9231</v>
      </c>
      <c r="N1429">
        <v>2555.9384800000003</v>
      </c>
      <c r="O1429">
        <v>20</v>
      </c>
      <c r="P1429">
        <v>0</v>
      </c>
      <c r="Q1429" t="s">
        <v>75</v>
      </c>
      <c r="R1429" t="s">
        <v>1618</v>
      </c>
      <c r="S1429" t="s">
        <v>213</v>
      </c>
      <c r="T1429" t="s">
        <v>85</v>
      </c>
      <c r="U1429">
        <v>0</v>
      </c>
      <c r="V1429">
        <v>0</v>
      </c>
    </row>
    <row r="1430" spans="1:22">
      <c r="A1430">
        <v>64352</v>
      </c>
      <c r="B1430" t="s">
        <v>689</v>
      </c>
      <c r="C1430" t="s">
        <v>234</v>
      </c>
      <c r="D1430" t="s">
        <v>119</v>
      </c>
      <c r="E1430">
        <v>1</v>
      </c>
      <c r="F1430" t="s">
        <v>250</v>
      </c>
      <c r="G1430" t="s">
        <v>73</v>
      </c>
      <c r="H1430">
        <v>5059341</v>
      </c>
      <c r="I1430" t="s">
        <v>1612</v>
      </c>
      <c r="J1430">
        <v>6440</v>
      </c>
      <c r="K1430">
        <v>32200</v>
      </c>
      <c r="L1430">
        <v>6440</v>
      </c>
      <c r="M1430">
        <v>22862.572800000002</v>
      </c>
      <c r="N1430">
        <v>4572.5145600000005</v>
      </c>
      <c r="O1430">
        <v>20</v>
      </c>
      <c r="P1430">
        <v>0</v>
      </c>
      <c r="Q1430" t="s">
        <v>75</v>
      </c>
      <c r="R1430" t="s">
        <v>1618</v>
      </c>
      <c r="S1430" t="s">
        <v>213</v>
      </c>
      <c r="T1430" t="s">
        <v>235</v>
      </c>
      <c r="U1430">
        <v>0</v>
      </c>
      <c r="V1430">
        <v>0</v>
      </c>
    </row>
    <row r="1431" spans="1:22">
      <c r="A1431">
        <v>64352</v>
      </c>
      <c r="B1431" t="s">
        <v>688</v>
      </c>
      <c r="C1431" t="s">
        <v>234</v>
      </c>
      <c r="D1431" t="s">
        <v>119</v>
      </c>
      <c r="E1431">
        <v>1</v>
      </c>
      <c r="F1431" t="s">
        <v>250</v>
      </c>
      <c r="G1431" t="s">
        <v>73</v>
      </c>
      <c r="H1431">
        <v>5059341</v>
      </c>
      <c r="I1431" t="s">
        <v>1612</v>
      </c>
      <c r="J1431">
        <v>4080</v>
      </c>
      <c r="K1431">
        <v>20400</v>
      </c>
      <c r="L1431">
        <v>4080</v>
      </c>
      <c r="M1431">
        <v>14484</v>
      </c>
      <c r="N1431">
        <v>2896.8</v>
      </c>
      <c r="O1431">
        <v>20</v>
      </c>
      <c r="P1431">
        <v>0</v>
      </c>
      <c r="Q1431" t="s">
        <v>75</v>
      </c>
      <c r="R1431" t="s">
        <v>1618</v>
      </c>
      <c r="S1431" t="s">
        <v>213</v>
      </c>
      <c r="T1431" t="s">
        <v>235</v>
      </c>
      <c r="U1431">
        <v>0</v>
      </c>
      <c r="V1431">
        <v>0</v>
      </c>
    </row>
    <row r="1432" spans="1:22">
      <c r="A1432">
        <v>46581</v>
      </c>
      <c r="B1432" t="s">
        <v>1650</v>
      </c>
      <c r="C1432" t="s">
        <v>1651</v>
      </c>
      <c r="D1432" t="s">
        <v>1652</v>
      </c>
      <c r="E1432">
        <v>1</v>
      </c>
      <c r="F1432" t="s">
        <v>144</v>
      </c>
      <c r="G1432" t="s">
        <v>73</v>
      </c>
      <c r="H1432">
        <v>5059383</v>
      </c>
      <c r="I1432" t="s">
        <v>1653</v>
      </c>
      <c r="J1432">
        <v>40000</v>
      </c>
      <c r="K1432">
        <v>40000</v>
      </c>
      <c r="L1432">
        <v>40000</v>
      </c>
      <c r="M1432">
        <v>32000</v>
      </c>
      <c r="N1432">
        <v>32000</v>
      </c>
      <c r="O1432">
        <v>100</v>
      </c>
      <c r="P1432">
        <v>0</v>
      </c>
      <c r="Q1432" t="s">
        <v>75</v>
      </c>
      <c r="R1432" t="s">
        <v>1654</v>
      </c>
      <c r="S1432" t="s">
        <v>213</v>
      </c>
      <c r="T1432" t="s">
        <v>1655</v>
      </c>
      <c r="U1432">
        <v>0</v>
      </c>
      <c r="V1432">
        <v>0</v>
      </c>
    </row>
    <row r="1433" spans="1:22">
      <c r="A1433">
        <v>46581</v>
      </c>
      <c r="B1433" t="s">
        <v>1656</v>
      </c>
      <c r="C1433" t="s">
        <v>804</v>
      </c>
      <c r="D1433" t="s">
        <v>1652</v>
      </c>
      <c r="E1433">
        <v>1</v>
      </c>
      <c r="F1433" t="s">
        <v>144</v>
      </c>
      <c r="G1433" t="s">
        <v>73</v>
      </c>
      <c r="H1433">
        <v>5059383</v>
      </c>
      <c r="I1433" t="s">
        <v>1653</v>
      </c>
      <c r="J1433">
        <v>243000</v>
      </c>
      <c r="K1433">
        <v>243000</v>
      </c>
      <c r="L1433">
        <v>243000</v>
      </c>
      <c r="M1433">
        <v>196830</v>
      </c>
      <c r="N1433">
        <v>196830</v>
      </c>
      <c r="O1433">
        <v>100</v>
      </c>
      <c r="P1433">
        <v>0</v>
      </c>
      <c r="Q1433" t="s">
        <v>75</v>
      </c>
      <c r="R1433" t="s">
        <v>1654</v>
      </c>
      <c r="S1433" t="s">
        <v>213</v>
      </c>
      <c r="T1433" t="s">
        <v>490</v>
      </c>
      <c r="U1433">
        <v>0</v>
      </c>
      <c r="V1433">
        <v>0</v>
      </c>
    </row>
    <row r="1434" spans="1:22">
      <c r="A1434">
        <v>46581</v>
      </c>
      <c r="B1434" t="s">
        <v>1657</v>
      </c>
      <c r="C1434" t="s">
        <v>804</v>
      </c>
      <c r="D1434" t="s">
        <v>1652</v>
      </c>
      <c r="E1434">
        <v>1</v>
      </c>
      <c r="F1434" t="s">
        <v>144</v>
      </c>
      <c r="G1434" t="s">
        <v>73</v>
      </c>
      <c r="H1434">
        <v>5059383</v>
      </c>
      <c r="I1434" t="s">
        <v>1653</v>
      </c>
      <c r="J1434">
        <v>70700</v>
      </c>
      <c r="K1434">
        <v>70700</v>
      </c>
      <c r="L1434">
        <v>70700</v>
      </c>
      <c r="M1434">
        <v>57141.703200000004</v>
      </c>
      <c r="N1434">
        <v>57141.703200000004</v>
      </c>
      <c r="O1434">
        <v>100</v>
      </c>
      <c r="P1434">
        <v>0</v>
      </c>
      <c r="Q1434" t="s">
        <v>75</v>
      </c>
      <c r="R1434" t="s">
        <v>1654</v>
      </c>
      <c r="S1434" t="s">
        <v>213</v>
      </c>
      <c r="T1434" t="s">
        <v>490</v>
      </c>
      <c r="U1434">
        <v>0</v>
      </c>
      <c r="V1434">
        <v>0</v>
      </c>
    </row>
    <row r="1435" spans="1:22">
      <c r="A1435">
        <v>55079</v>
      </c>
      <c r="B1435" t="s">
        <v>1658</v>
      </c>
      <c r="C1435" t="s">
        <v>1659</v>
      </c>
      <c r="D1435" t="s">
        <v>1660</v>
      </c>
      <c r="E1435">
        <v>1</v>
      </c>
      <c r="F1435" t="s">
        <v>72</v>
      </c>
      <c r="G1435" t="s">
        <v>73</v>
      </c>
      <c r="H1435">
        <v>5059378</v>
      </c>
      <c r="I1435" t="s">
        <v>1653</v>
      </c>
      <c r="J1435">
        <v>1987000</v>
      </c>
      <c r="K1435">
        <v>1987000</v>
      </c>
      <c r="L1435">
        <v>1569730</v>
      </c>
      <c r="M1435">
        <v>1410770</v>
      </c>
      <c r="N1435">
        <v>1410770</v>
      </c>
      <c r="O1435">
        <v>100</v>
      </c>
      <c r="P1435">
        <v>21</v>
      </c>
      <c r="Q1435" t="s">
        <v>75</v>
      </c>
      <c r="R1435" t="s">
        <v>1661</v>
      </c>
      <c r="S1435" t="s">
        <v>213</v>
      </c>
      <c r="T1435" t="s">
        <v>1662</v>
      </c>
      <c r="U1435">
        <v>0</v>
      </c>
      <c r="V1435">
        <v>0</v>
      </c>
    </row>
    <row r="1436" spans="1:22">
      <c r="A1436">
        <v>55079</v>
      </c>
      <c r="B1436" t="s">
        <v>819</v>
      </c>
      <c r="C1436" t="s">
        <v>450</v>
      </c>
      <c r="D1436" t="s">
        <v>1660</v>
      </c>
      <c r="E1436">
        <v>1</v>
      </c>
      <c r="F1436" t="s">
        <v>72</v>
      </c>
      <c r="G1436" t="s">
        <v>73</v>
      </c>
      <c r="H1436">
        <v>5059378</v>
      </c>
      <c r="I1436" t="s">
        <v>1653</v>
      </c>
      <c r="J1436">
        <v>31200</v>
      </c>
      <c r="K1436">
        <v>31200</v>
      </c>
      <c r="L1436">
        <v>24648</v>
      </c>
      <c r="M1436">
        <v>22740.123500000002</v>
      </c>
      <c r="N1436">
        <v>22740.123500000002</v>
      </c>
      <c r="O1436">
        <v>100</v>
      </c>
      <c r="P1436">
        <v>21</v>
      </c>
      <c r="Q1436" t="s">
        <v>75</v>
      </c>
      <c r="R1436" t="s">
        <v>1661</v>
      </c>
      <c r="S1436" t="s">
        <v>213</v>
      </c>
      <c r="T1436" t="s">
        <v>85</v>
      </c>
      <c r="U1436">
        <v>0</v>
      </c>
      <c r="V1436">
        <v>0</v>
      </c>
    </row>
    <row r="1437" spans="1:22">
      <c r="A1437">
        <v>55079</v>
      </c>
      <c r="B1437" t="s">
        <v>761</v>
      </c>
      <c r="C1437" t="s">
        <v>446</v>
      </c>
      <c r="D1437" t="s">
        <v>1660</v>
      </c>
      <c r="E1437">
        <v>1</v>
      </c>
      <c r="F1437" t="s">
        <v>72</v>
      </c>
      <c r="G1437" t="s">
        <v>73</v>
      </c>
      <c r="H1437">
        <v>5059378</v>
      </c>
      <c r="I1437" t="s">
        <v>1653</v>
      </c>
      <c r="J1437">
        <v>8200</v>
      </c>
      <c r="K1437">
        <v>8200</v>
      </c>
      <c r="L1437">
        <v>6478</v>
      </c>
      <c r="M1437">
        <v>5849.2302</v>
      </c>
      <c r="N1437">
        <v>5849.2302</v>
      </c>
      <c r="O1437">
        <v>100</v>
      </c>
      <c r="P1437">
        <v>21</v>
      </c>
      <c r="Q1437" t="s">
        <v>75</v>
      </c>
      <c r="R1437" t="s">
        <v>1661</v>
      </c>
      <c r="S1437" t="s">
        <v>213</v>
      </c>
      <c r="T1437" t="s">
        <v>480</v>
      </c>
      <c r="U1437">
        <v>0</v>
      </c>
      <c r="V1437">
        <v>0</v>
      </c>
    </row>
    <row r="1438" spans="1:22">
      <c r="A1438">
        <v>55079</v>
      </c>
      <c r="B1438" t="s">
        <v>1663</v>
      </c>
      <c r="C1438" t="s">
        <v>815</v>
      </c>
      <c r="D1438" t="s">
        <v>1660</v>
      </c>
      <c r="E1438">
        <v>1</v>
      </c>
      <c r="F1438" t="s">
        <v>72</v>
      </c>
      <c r="G1438" t="s">
        <v>73</v>
      </c>
      <c r="H1438">
        <v>5059378</v>
      </c>
      <c r="I1438" t="s">
        <v>1653</v>
      </c>
      <c r="J1438">
        <v>6400</v>
      </c>
      <c r="K1438">
        <v>6400</v>
      </c>
      <c r="L1438">
        <v>5056</v>
      </c>
      <c r="M1438">
        <v>4544</v>
      </c>
      <c r="N1438">
        <v>4544</v>
      </c>
      <c r="O1438">
        <v>100</v>
      </c>
      <c r="P1438">
        <v>21</v>
      </c>
      <c r="Q1438" t="s">
        <v>75</v>
      </c>
      <c r="R1438" t="s">
        <v>1661</v>
      </c>
      <c r="S1438" t="s">
        <v>213</v>
      </c>
      <c r="T1438" t="s">
        <v>447</v>
      </c>
      <c r="U1438">
        <v>0</v>
      </c>
      <c r="V1438">
        <v>0</v>
      </c>
    </row>
    <row r="1439" spans="1:22">
      <c r="A1439">
        <v>62036</v>
      </c>
      <c r="B1439" t="s">
        <v>1706</v>
      </c>
      <c r="C1439" t="s">
        <v>1106</v>
      </c>
      <c r="D1439" t="s">
        <v>1707</v>
      </c>
      <c r="E1439">
        <v>0.5</v>
      </c>
      <c r="F1439" t="s">
        <v>72</v>
      </c>
      <c r="G1439" t="s">
        <v>73</v>
      </c>
      <c r="H1439">
        <v>5059396</v>
      </c>
      <c r="I1439" t="s">
        <v>1653</v>
      </c>
      <c r="J1439">
        <v>13950</v>
      </c>
      <c r="K1439">
        <v>27900</v>
      </c>
      <c r="L1439">
        <v>7544</v>
      </c>
      <c r="M1439">
        <v>13500.832200000001</v>
      </c>
      <c r="N1439">
        <v>6750.4161000000004</v>
      </c>
      <c r="O1439">
        <v>100</v>
      </c>
      <c r="P1439">
        <v>21</v>
      </c>
      <c r="Q1439" t="s">
        <v>75</v>
      </c>
      <c r="R1439" t="s">
        <v>1708</v>
      </c>
      <c r="S1439" t="s">
        <v>88</v>
      </c>
      <c r="T1439" t="s">
        <v>1107</v>
      </c>
      <c r="U1439">
        <v>0</v>
      </c>
      <c r="V1439">
        <v>0</v>
      </c>
    </row>
    <row r="1440" spans="1:22">
      <c r="A1440">
        <v>62036</v>
      </c>
      <c r="B1440" t="s">
        <v>1709</v>
      </c>
      <c r="C1440" t="s">
        <v>1710</v>
      </c>
      <c r="D1440" t="s">
        <v>1707</v>
      </c>
      <c r="E1440">
        <v>1</v>
      </c>
      <c r="F1440" t="s">
        <v>72</v>
      </c>
      <c r="G1440" t="s">
        <v>73</v>
      </c>
      <c r="H1440">
        <v>5059396</v>
      </c>
      <c r="I1440" t="s">
        <v>1653</v>
      </c>
      <c r="J1440">
        <v>2093000</v>
      </c>
      <c r="K1440">
        <v>2093000</v>
      </c>
      <c r="L1440">
        <v>1843661</v>
      </c>
      <c r="M1440">
        <v>1843660</v>
      </c>
      <c r="N1440">
        <v>1843660</v>
      </c>
      <c r="O1440">
        <v>100</v>
      </c>
      <c r="P1440">
        <v>9</v>
      </c>
      <c r="Q1440" t="s">
        <v>75</v>
      </c>
      <c r="R1440" t="s">
        <v>1708</v>
      </c>
      <c r="S1440" t="s">
        <v>88</v>
      </c>
      <c r="T1440" t="s">
        <v>251</v>
      </c>
      <c r="U1440">
        <v>0</v>
      </c>
      <c r="V1440">
        <v>0</v>
      </c>
    </row>
    <row r="1441" spans="1:22">
      <c r="A1441">
        <v>62036</v>
      </c>
      <c r="B1441" t="s">
        <v>1711</v>
      </c>
      <c r="C1441" t="s">
        <v>1712</v>
      </c>
      <c r="D1441" t="s">
        <v>1707</v>
      </c>
      <c r="E1441">
        <v>1</v>
      </c>
      <c r="F1441" t="s">
        <v>72</v>
      </c>
      <c r="G1441" t="s">
        <v>73</v>
      </c>
      <c r="H1441">
        <v>5059396</v>
      </c>
      <c r="I1441" t="s">
        <v>1653</v>
      </c>
      <c r="J1441">
        <v>84900</v>
      </c>
      <c r="K1441">
        <v>84900</v>
      </c>
      <c r="L1441">
        <v>64780</v>
      </c>
      <c r="M1441">
        <v>58220</v>
      </c>
      <c r="N1441">
        <v>58220</v>
      </c>
      <c r="O1441">
        <v>100</v>
      </c>
      <c r="P1441">
        <v>21</v>
      </c>
      <c r="Q1441" t="s">
        <v>75</v>
      </c>
      <c r="R1441" t="s">
        <v>1708</v>
      </c>
      <c r="S1441" t="s">
        <v>88</v>
      </c>
      <c r="T1441" t="s">
        <v>1713</v>
      </c>
      <c r="U1441">
        <v>0</v>
      </c>
      <c r="V1441">
        <v>0</v>
      </c>
    </row>
    <row r="1442" spans="1:22">
      <c r="A1442">
        <v>63045</v>
      </c>
      <c r="B1442" t="s">
        <v>1714</v>
      </c>
      <c r="C1442" t="s">
        <v>804</v>
      </c>
      <c r="D1442" t="s">
        <v>1715</v>
      </c>
      <c r="E1442">
        <v>1</v>
      </c>
      <c r="F1442" t="s">
        <v>72</v>
      </c>
      <c r="G1442" t="s">
        <v>73</v>
      </c>
      <c r="H1442">
        <v>5059401</v>
      </c>
      <c r="I1442" t="s">
        <v>1653</v>
      </c>
      <c r="J1442">
        <v>655000</v>
      </c>
      <c r="K1442">
        <v>655000</v>
      </c>
      <c r="L1442">
        <v>464130</v>
      </c>
      <c r="M1442">
        <v>409530</v>
      </c>
      <c r="N1442">
        <v>409530</v>
      </c>
      <c r="O1442">
        <v>100</v>
      </c>
      <c r="P1442">
        <v>19</v>
      </c>
      <c r="Q1442" t="s">
        <v>75</v>
      </c>
      <c r="R1442" t="s">
        <v>1716</v>
      </c>
      <c r="S1442" t="s">
        <v>88</v>
      </c>
      <c r="T1442" t="s">
        <v>490</v>
      </c>
      <c r="U1442">
        <v>0</v>
      </c>
      <c r="V1442">
        <v>0</v>
      </c>
    </row>
    <row r="1443" spans="1:22">
      <c r="A1443">
        <v>63727</v>
      </c>
      <c r="B1443" t="s">
        <v>419</v>
      </c>
      <c r="C1443" t="s">
        <v>420</v>
      </c>
      <c r="D1443" t="s">
        <v>721</v>
      </c>
      <c r="E1443">
        <v>1</v>
      </c>
      <c r="F1443" t="s">
        <v>72</v>
      </c>
      <c r="G1443" t="s">
        <v>73</v>
      </c>
      <c r="H1443">
        <v>5059382</v>
      </c>
      <c r="I1443" t="s">
        <v>1653</v>
      </c>
      <c r="J1443">
        <v>90200</v>
      </c>
      <c r="K1443">
        <v>90200</v>
      </c>
      <c r="L1443">
        <v>71258</v>
      </c>
      <c r="M1443">
        <v>64042</v>
      </c>
      <c r="N1443">
        <v>64042</v>
      </c>
      <c r="O1443">
        <v>100</v>
      </c>
      <c r="P1443">
        <v>21</v>
      </c>
      <c r="Q1443" t="s">
        <v>75</v>
      </c>
      <c r="R1443" t="s">
        <v>1130</v>
      </c>
      <c r="S1443" t="s">
        <v>195</v>
      </c>
      <c r="T1443" t="s">
        <v>422</v>
      </c>
      <c r="U1443">
        <v>0</v>
      </c>
      <c r="V1443">
        <v>0</v>
      </c>
    </row>
    <row r="1444" spans="1:22">
      <c r="A1444">
        <v>63727</v>
      </c>
      <c r="B1444" t="s">
        <v>423</v>
      </c>
      <c r="C1444" t="s">
        <v>424</v>
      </c>
      <c r="D1444" t="s">
        <v>721</v>
      </c>
      <c r="E1444">
        <v>1</v>
      </c>
      <c r="F1444" t="s">
        <v>72</v>
      </c>
      <c r="G1444" t="s">
        <v>73</v>
      </c>
      <c r="H1444">
        <v>5059382</v>
      </c>
      <c r="I1444" t="s">
        <v>1653</v>
      </c>
      <c r="J1444">
        <v>42000</v>
      </c>
      <c r="K1444">
        <v>42000</v>
      </c>
      <c r="L1444">
        <v>32074</v>
      </c>
      <c r="M1444">
        <v>29571.5</v>
      </c>
      <c r="N1444">
        <v>29571.5</v>
      </c>
      <c r="O1444">
        <v>100</v>
      </c>
      <c r="P1444">
        <v>21</v>
      </c>
      <c r="Q1444" t="s">
        <v>75</v>
      </c>
      <c r="R1444" t="s">
        <v>1130</v>
      </c>
      <c r="S1444" t="s">
        <v>195</v>
      </c>
      <c r="T1444" t="s">
        <v>422</v>
      </c>
      <c r="U1444">
        <v>0</v>
      </c>
      <c r="V1444">
        <v>0</v>
      </c>
    </row>
    <row r="1445" spans="1:22">
      <c r="A1445">
        <v>10228</v>
      </c>
      <c r="B1445" t="s">
        <v>949</v>
      </c>
      <c r="C1445" t="s">
        <v>91</v>
      </c>
      <c r="D1445" t="s">
        <v>530</v>
      </c>
      <c r="E1445">
        <v>1</v>
      </c>
      <c r="F1445" t="s">
        <v>72</v>
      </c>
      <c r="G1445" t="s">
        <v>73</v>
      </c>
      <c r="H1445">
        <v>5059393</v>
      </c>
      <c r="I1445" t="s">
        <v>1653</v>
      </c>
      <c r="J1445">
        <v>155000</v>
      </c>
      <c r="K1445">
        <v>155000</v>
      </c>
      <c r="L1445">
        <v>125550</v>
      </c>
      <c r="M1445">
        <v>120125.4259</v>
      </c>
      <c r="N1445">
        <v>120125.4259</v>
      </c>
      <c r="O1445">
        <v>100</v>
      </c>
      <c r="P1445">
        <v>19</v>
      </c>
      <c r="Q1445" t="s">
        <v>75</v>
      </c>
      <c r="R1445" t="s">
        <v>1717</v>
      </c>
      <c r="S1445" t="s">
        <v>76</v>
      </c>
      <c r="T1445" t="s">
        <v>92</v>
      </c>
      <c r="U1445">
        <v>0</v>
      </c>
      <c r="V1445">
        <v>0</v>
      </c>
    </row>
    <row r="1446" spans="1:22">
      <c r="A1446">
        <v>10228</v>
      </c>
      <c r="B1446" t="s">
        <v>388</v>
      </c>
      <c r="C1446" t="s">
        <v>79</v>
      </c>
      <c r="D1446" t="s">
        <v>530</v>
      </c>
      <c r="E1446">
        <v>1</v>
      </c>
      <c r="F1446" t="s">
        <v>72</v>
      </c>
      <c r="G1446" t="s">
        <v>73</v>
      </c>
      <c r="H1446">
        <v>5059393</v>
      </c>
      <c r="I1446" t="s">
        <v>1653</v>
      </c>
      <c r="J1446">
        <v>57200</v>
      </c>
      <c r="K1446">
        <v>57200</v>
      </c>
      <c r="L1446">
        <v>46332</v>
      </c>
      <c r="M1446">
        <v>45495.786699999997</v>
      </c>
      <c r="N1446">
        <v>45495.786699999997</v>
      </c>
      <c r="O1446">
        <v>100</v>
      </c>
      <c r="P1446">
        <v>19</v>
      </c>
      <c r="Q1446" t="s">
        <v>75</v>
      </c>
      <c r="R1446" t="s">
        <v>1717</v>
      </c>
      <c r="S1446" t="s">
        <v>76</v>
      </c>
      <c r="T1446" t="s">
        <v>80</v>
      </c>
      <c r="U1446">
        <v>0</v>
      </c>
      <c r="V1446">
        <v>0</v>
      </c>
    </row>
    <row r="1447" spans="1:22">
      <c r="A1447">
        <v>10228</v>
      </c>
      <c r="B1447" t="s">
        <v>576</v>
      </c>
      <c r="C1447" t="s">
        <v>82</v>
      </c>
      <c r="D1447" t="s">
        <v>530</v>
      </c>
      <c r="E1447">
        <v>1</v>
      </c>
      <c r="F1447" t="s">
        <v>72</v>
      </c>
      <c r="G1447" t="s">
        <v>73</v>
      </c>
      <c r="H1447">
        <v>5059393</v>
      </c>
      <c r="I1447" t="s">
        <v>1653</v>
      </c>
      <c r="J1447">
        <v>1434000</v>
      </c>
      <c r="K1447">
        <v>1434000</v>
      </c>
      <c r="L1447">
        <v>1161540</v>
      </c>
      <c r="M1447">
        <v>1112164.4761999999</v>
      </c>
      <c r="N1447">
        <v>1112164.4761999999</v>
      </c>
      <c r="O1447">
        <v>100</v>
      </c>
      <c r="P1447">
        <v>19</v>
      </c>
      <c r="Q1447" t="s">
        <v>75</v>
      </c>
      <c r="R1447" t="s">
        <v>1717</v>
      </c>
      <c r="S1447" t="s">
        <v>76</v>
      </c>
      <c r="T1447" t="s">
        <v>77</v>
      </c>
      <c r="U1447">
        <v>0</v>
      </c>
      <c r="V1447">
        <v>0</v>
      </c>
    </row>
    <row r="1448" spans="1:22">
      <c r="A1448">
        <v>10228</v>
      </c>
      <c r="B1448" t="s">
        <v>83</v>
      </c>
      <c r="C1448" t="s">
        <v>84</v>
      </c>
      <c r="D1448" t="s">
        <v>530</v>
      </c>
      <c r="E1448">
        <v>1</v>
      </c>
      <c r="F1448" t="s">
        <v>72</v>
      </c>
      <c r="G1448" t="s">
        <v>73</v>
      </c>
      <c r="H1448">
        <v>5059393</v>
      </c>
      <c r="I1448" t="s">
        <v>1653</v>
      </c>
      <c r="J1448">
        <v>8600</v>
      </c>
      <c r="K1448">
        <v>8600</v>
      </c>
      <c r="L1448">
        <v>6966</v>
      </c>
      <c r="M1448">
        <v>4287.2627000000002</v>
      </c>
      <c r="N1448">
        <v>4287.2627000000002</v>
      </c>
      <c r="O1448">
        <v>100</v>
      </c>
      <c r="P1448">
        <v>19</v>
      </c>
      <c r="Q1448" t="s">
        <v>75</v>
      </c>
      <c r="R1448" t="s">
        <v>1717</v>
      </c>
      <c r="S1448" t="s">
        <v>76</v>
      </c>
      <c r="T1448" t="s">
        <v>85</v>
      </c>
      <c r="U1448">
        <v>0</v>
      </c>
      <c r="V1448">
        <v>0</v>
      </c>
    </row>
    <row r="1449" spans="1:22">
      <c r="A1449">
        <v>63905</v>
      </c>
      <c r="B1449" t="s">
        <v>1664</v>
      </c>
      <c r="C1449" t="s">
        <v>1665</v>
      </c>
      <c r="D1449" t="s">
        <v>705</v>
      </c>
      <c r="E1449">
        <v>1</v>
      </c>
      <c r="F1449" t="s">
        <v>72</v>
      </c>
      <c r="G1449" t="s">
        <v>73</v>
      </c>
      <c r="H1449">
        <v>5059376</v>
      </c>
      <c r="I1449" t="s">
        <v>1653</v>
      </c>
      <c r="J1449">
        <v>671000</v>
      </c>
      <c r="K1449">
        <v>671000</v>
      </c>
      <c r="L1449">
        <v>526500</v>
      </c>
      <c r="M1449">
        <v>489830</v>
      </c>
      <c r="N1449">
        <v>489830</v>
      </c>
      <c r="O1449">
        <v>100</v>
      </c>
      <c r="P1449">
        <v>19</v>
      </c>
      <c r="Q1449" t="s">
        <v>75</v>
      </c>
      <c r="R1449" t="s">
        <v>1666</v>
      </c>
      <c r="S1449" t="s">
        <v>76</v>
      </c>
      <c r="T1449" t="s">
        <v>427</v>
      </c>
      <c r="U1449">
        <v>0</v>
      </c>
      <c r="V1449">
        <v>0</v>
      </c>
    </row>
    <row r="1450" spans="1:22">
      <c r="A1450">
        <v>10601</v>
      </c>
      <c r="B1450" t="s">
        <v>1132</v>
      </c>
      <c r="C1450" t="s">
        <v>1133</v>
      </c>
      <c r="D1450" t="s">
        <v>860</v>
      </c>
      <c r="E1450">
        <v>1</v>
      </c>
      <c r="F1450" t="s">
        <v>96</v>
      </c>
      <c r="G1450" t="s">
        <v>73</v>
      </c>
      <c r="H1450">
        <v>4008936</v>
      </c>
      <c r="I1450" t="s">
        <v>1653</v>
      </c>
      <c r="J1450">
        <v>18000</v>
      </c>
      <c r="K1450">
        <v>18000</v>
      </c>
      <c r="L1450">
        <v>18000</v>
      </c>
      <c r="M1450">
        <v>14395.938399999999</v>
      </c>
      <c r="N1450">
        <v>14395.938399999999</v>
      </c>
      <c r="O1450">
        <v>100</v>
      </c>
      <c r="P1450">
        <v>0</v>
      </c>
      <c r="Q1450" t="s">
        <v>75</v>
      </c>
      <c r="R1450" t="s">
        <v>97</v>
      </c>
      <c r="S1450" t="s">
        <v>98</v>
      </c>
      <c r="T1450" t="s">
        <v>155</v>
      </c>
      <c r="U1450">
        <v>0</v>
      </c>
      <c r="V1450">
        <v>0</v>
      </c>
    </row>
    <row r="1451" spans="1:22">
      <c r="A1451">
        <v>10601</v>
      </c>
      <c r="B1451" t="s">
        <v>1667</v>
      </c>
      <c r="C1451" t="s">
        <v>641</v>
      </c>
      <c r="D1451" t="s">
        <v>860</v>
      </c>
      <c r="E1451">
        <v>1</v>
      </c>
      <c r="F1451" t="s">
        <v>96</v>
      </c>
      <c r="G1451" t="s">
        <v>73</v>
      </c>
      <c r="H1451">
        <v>4008936</v>
      </c>
      <c r="I1451" t="s">
        <v>1653</v>
      </c>
      <c r="J1451">
        <v>56000</v>
      </c>
      <c r="K1451">
        <v>56000</v>
      </c>
      <c r="L1451">
        <v>47600</v>
      </c>
      <c r="M1451">
        <v>32640</v>
      </c>
      <c r="N1451">
        <v>32640</v>
      </c>
      <c r="O1451">
        <v>100</v>
      </c>
      <c r="P1451">
        <v>15</v>
      </c>
      <c r="Q1451" t="s">
        <v>75</v>
      </c>
      <c r="R1451" t="s">
        <v>97</v>
      </c>
      <c r="S1451" t="s">
        <v>98</v>
      </c>
      <c r="T1451" t="s">
        <v>322</v>
      </c>
      <c r="U1451">
        <v>0</v>
      </c>
      <c r="V1451">
        <v>0</v>
      </c>
    </row>
    <row r="1452" spans="1:22">
      <c r="A1452">
        <v>10603</v>
      </c>
      <c r="B1452" t="s">
        <v>1668</v>
      </c>
      <c r="C1452" t="s">
        <v>1669</v>
      </c>
      <c r="D1452" t="s">
        <v>860</v>
      </c>
      <c r="E1452">
        <v>1</v>
      </c>
      <c r="F1452" t="s">
        <v>96</v>
      </c>
      <c r="G1452" t="s">
        <v>73</v>
      </c>
      <c r="H1452">
        <v>4008937</v>
      </c>
      <c r="I1452" t="s">
        <v>1653</v>
      </c>
      <c r="J1452">
        <v>44000</v>
      </c>
      <c r="K1452">
        <v>44000</v>
      </c>
      <c r="L1452">
        <v>37400</v>
      </c>
      <c r="M1452">
        <v>27540</v>
      </c>
      <c r="N1452">
        <v>27540</v>
      </c>
      <c r="O1452">
        <v>100</v>
      </c>
      <c r="P1452">
        <v>15</v>
      </c>
      <c r="Q1452" t="s">
        <v>75</v>
      </c>
      <c r="R1452" t="s">
        <v>97</v>
      </c>
      <c r="S1452" t="s">
        <v>98</v>
      </c>
      <c r="T1452" t="s">
        <v>1670</v>
      </c>
      <c r="U1452">
        <v>0</v>
      </c>
      <c r="V1452">
        <v>0</v>
      </c>
    </row>
    <row r="1453" spans="1:22">
      <c r="A1453">
        <v>10603</v>
      </c>
      <c r="B1453" t="s">
        <v>1671</v>
      </c>
      <c r="C1453" t="s">
        <v>1672</v>
      </c>
      <c r="D1453" t="s">
        <v>860</v>
      </c>
      <c r="E1453">
        <v>1</v>
      </c>
      <c r="F1453" t="s">
        <v>96</v>
      </c>
      <c r="G1453" t="s">
        <v>73</v>
      </c>
      <c r="H1453">
        <v>4008937</v>
      </c>
      <c r="I1453" t="s">
        <v>1653</v>
      </c>
      <c r="J1453">
        <v>76000</v>
      </c>
      <c r="K1453">
        <v>76000</v>
      </c>
      <c r="L1453">
        <v>49400</v>
      </c>
      <c r="M1453">
        <v>45764</v>
      </c>
      <c r="N1453">
        <v>45764</v>
      </c>
      <c r="O1453">
        <v>100</v>
      </c>
      <c r="P1453">
        <v>35</v>
      </c>
      <c r="Q1453" t="s">
        <v>75</v>
      </c>
      <c r="R1453" t="s">
        <v>97</v>
      </c>
      <c r="S1453" t="s">
        <v>98</v>
      </c>
      <c r="T1453" t="s">
        <v>1670</v>
      </c>
      <c r="U1453">
        <v>0</v>
      </c>
      <c r="V1453">
        <v>0</v>
      </c>
    </row>
    <row r="1454" spans="1:22">
      <c r="A1454">
        <v>10228</v>
      </c>
      <c r="B1454" t="s">
        <v>638</v>
      </c>
      <c r="C1454" t="s">
        <v>71</v>
      </c>
      <c r="D1454" t="s">
        <v>530</v>
      </c>
      <c r="E1454">
        <v>1</v>
      </c>
      <c r="F1454" t="s">
        <v>72</v>
      </c>
      <c r="G1454" t="s">
        <v>73</v>
      </c>
      <c r="H1454">
        <v>5059393</v>
      </c>
      <c r="I1454" t="s">
        <v>1653</v>
      </c>
      <c r="J1454">
        <v>4274000</v>
      </c>
      <c r="K1454">
        <v>4274000</v>
      </c>
      <c r="L1454">
        <v>3889340</v>
      </c>
      <c r="M1454">
        <v>3734305.3541999999</v>
      </c>
      <c r="N1454">
        <v>3734305.3541999999</v>
      </c>
      <c r="O1454">
        <v>100</v>
      </c>
      <c r="P1454">
        <v>9</v>
      </c>
      <c r="Q1454" t="s">
        <v>75</v>
      </c>
      <c r="R1454" t="s">
        <v>1717</v>
      </c>
      <c r="S1454" t="s">
        <v>76</v>
      </c>
      <c r="T1454" t="s">
        <v>77</v>
      </c>
      <c r="U1454">
        <v>0</v>
      </c>
      <c r="V1454">
        <v>0</v>
      </c>
    </row>
    <row r="1455" spans="1:22">
      <c r="A1455">
        <v>10550</v>
      </c>
      <c r="B1455" t="s">
        <v>1718</v>
      </c>
      <c r="C1455" t="s">
        <v>1719</v>
      </c>
      <c r="D1455" t="s">
        <v>835</v>
      </c>
      <c r="E1455">
        <v>1</v>
      </c>
      <c r="F1455" t="s">
        <v>523</v>
      </c>
      <c r="G1455" t="s">
        <v>73</v>
      </c>
      <c r="H1455">
        <v>5059392</v>
      </c>
      <c r="I1455" t="s">
        <v>1653</v>
      </c>
      <c r="J1455">
        <v>17899000</v>
      </c>
      <c r="K1455">
        <v>17899000</v>
      </c>
      <c r="L1455">
        <v>15751120</v>
      </c>
      <c r="M1455">
        <v>15364600</v>
      </c>
      <c r="N1455">
        <v>15364600</v>
      </c>
      <c r="O1455">
        <v>100</v>
      </c>
      <c r="P1455">
        <v>12</v>
      </c>
      <c r="Q1455" t="s">
        <v>75</v>
      </c>
      <c r="R1455" t="s">
        <v>959</v>
      </c>
      <c r="S1455" t="s">
        <v>195</v>
      </c>
      <c r="T1455" t="s">
        <v>1720</v>
      </c>
      <c r="U1455">
        <v>3221000</v>
      </c>
      <c r="V1455">
        <v>3221000</v>
      </c>
    </row>
    <row r="1456" spans="1:22">
      <c r="A1456">
        <v>10550</v>
      </c>
      <c r="B1456" t="s">
        <v>1721</v>
      </c>
      <c r="C1456" t="s">
        <v>1722</v>
      </c>
      <c r="D1456" t="s">
        <v>835</v>
      </c>
      <c r="E1456">
        <v>1</v>
      </c>
      <c r="F1456" t="s">
        <v>523</v>
      </c>
      <c r="G1456" t="s">
        <v>73</v>
      </c>
      <c r="H1456">
        <v>5059392</v>
      </c>
      <c r="I1456" t="s">
        <v>1653</v>
      </c>
      <c r="J1456">
        <v>248000</v>
      </c>
      <c r="K1456">
        <v>248000</v>
      </c>
      <c r="L1456">
        <v>195920</v>
      </c>
      <c r="M1456">
        <v>195920</v>
      </c>
      <c r="N1456">
        <v>195920</v>
      </c>
      <c r="O1456">
        <v>100</v>
      </c>
      <c r="P1456">
        <v>21</v>
      </c>
      <c r="Q1456" t="s">
        <v>75</v>
      </c>
      <c r="R1456" t="s">
        <v>959</v>
      </c>
      <c r="S1456" t="s">
        <v>195</v>
      </c>
      <c r="T1456" t="s">
        <v>538</v>
      </c>
      <c r="U1456">
        <v>0</v>
      </c>
      <c r="V1456">
        <v>0</v>
      </c>
    </row>
    <row r="1457" spans="1:22">
      <c r="A1457">
        <v>10550</v>
      </c>
      <c r="B1457" t="s">
        <v>970</v>
      </c>
      <c r="C1457" t="s">
        <v>748</v>
      </c>
      <c r="D1457" t="s">
        <v>835</v>
      </c>
      <c r="E1457">
        <v>9</v>
      </c>
      <c r="F1457" t="s">
        <v>523</v>
      </c>
      <c r="G1457" t="s">
        <v>73</v>
      </c>
      <c r="H1457">
        <v>5059392</v>
      </c>
      <c r="I1457" t="s">
        <v>1653</v>
      </c>
      <c r="J1457">
        <v>158400</v>
      </c>
      <c r="K1457">
        <v>17600</v>
      </c>
      <c r="L1457">
        <v>125136</v>
      </c>
      <c r="M1457">
        <v>12506.3462</v>
      </c>
      <c r="N1457">
        <v>112557.1158</v>
      </c>
      <c r="O1457">
        <v>100</v>
      </c>
      <c r="P1457">
        <v>21</v>
      </c>
      <c r="Q1457" t="s">
        <v>75</v>
      </c>
      <c r="R1457" t="s">
        <v>959</v>
      </c>
      <c r="S1457" t="s">
        <v>195</v>
      </c>
      <c r="T1457" t="s">
        <v>971</v>
      </c>
      <c r="U1457">
        <v>0</v>
      </c>
      <c r="V1457">
        <v>0</v>
      </c>
    </row>
    <row r="1458" spans="1:22">
      <c r="A1458">
        <v>10314</v>
      </c>
      <c r="B1458" t="s">
        <v>1673</v>
      </c>
      <c r="C1458" t="s">
        <v>1674</v>
      </c>
      <c r="D1458" t="s">
        <v>690</v>
      </c>
      <c r="E1458">
        <v>1</v>
      </c>
      <c r="F1458" t="s">
        <v>72</v>
      </c>
      <c r="G1458" t="s">
        <v>73</v>
      </c>
      <c r="H1458">
        <v>5059389</v>
      </c>
      <c r="I1458" t="s">
        <v>1653</v>
      </c>
      <c r="J1458">
        <v>1729000</v>
      </c>
      <c r="K1458">
        <v>1729000</v>
      </c>
      <c r="L1458">
        <v>1400490</v>
      </c>
      <c r="M1458">
        <v>1262170</v>
      </c>
      <c r="N1458">
        <v>1262170</v>
      </c>
      <c r="O1458">
        <v>100</v>
      </c>
      <c r="P1458">
        <v>19</v>
      </c>
      <c r="Q1458" t="s">
        <v>75</v>
      </c>
      <c r="R1458" t="s">
        <v>1675</v>
      </c>
      <c r="S1458" t="s">
        <v>88</v>
      </c>
      <c r="T1458" t="s">
        <v>162</v>
      </c>
      <c r="U1458">
        <v>0</v>
      </c>
      <c r="V1458">
        <v>0</v>
      </c>
    </row>
    <row r="1459" spans="1:22">
      <c r="A1459">
        <v>10314</v>
      </c>
      <c r="B1459" t="s">
        <v>1162</v>
      </c>
      <c r="C1459" t="s">
        <v>333</v>
      </c>
      <c r="D1459" t="s">
        <v>690</v>
      </c>
      <c r="E1459">
        <v>3</v>
      </c>
      <c r="F1459" t="s">
        <v>72</v>
      </c>
      <c r="G1459" t="s">
        <v>73</v>
      </c>
      <c r="H1459">
        <v>5059389</v>
      </c>
      <c r="I1459" t="s">
        <v>1653</v>
      </c>
      <c r="J1459">
        <v>30300</v>
      </c>
      <c r="K1459">
        <v>10100</v>
      </c>
      <c r="L1459">
        <v>23937</v>
      </c>
      <c r="M1459">
        <v>6887.9013000000004</v>
      </c>
      <c r="N1459">
        <v>20663.7039</v>
      </c>
      <c r="O1459">
        <v>100</v>
      </c>
      <c r="P1459">
        <v>21</v>
      </c>
      <c r="Q1459" t="s">
        <v>75</v>
      </c>
      <c r="R1459" t="s">
        <v>1675</v>
      </c>
      <c r="S1459" t="s">
        <v>88</v>
      </c>
      <c r="T1459" t="s">
        <v>85</v>
      </c>
      <c r="U1459">
        <v>0</v>
      </c>
      <c r="V1459">
        <v>0</v>
      </c>
    </row>
    <row r="1460" spans="1:22">
      <c r="A1460">
        <v>10314</v>
      </c>
      <c r="B1460" t="s">
        <v>782</v>
      </c>
      <c r="C1460" t="s">
        <v>354</v>
      </c>
      <c r="D1460" t="s">
        <v>690</v>
      </c>
      <c r="E1460">
        <v>2</v>
      </c>
      <c r="F1460" t="s">
        <v>72</v>
      </c>
      <c r="G1460" t="s">
        <v>73</v>
      </c>
      <c r="H1460">
        <v>5059389</v>
      </c>
      <c r="I1460" t="s">
        <v>1653</v>
      </c>
      <c r="J1460">
        <v>4800</v>
      </c>
      <c r="K1460">
        <v>2400</v>
      </c>
      <c r="L1460">
        <v>3792</v>
      </c>
      <c r="M1460">
        <v>1633</v>
      </c>
      <c r="N1460">
        <v>3266</v>
      </c>
      <c r="O1460">
        <v>100</v>
      </c>
      <c r="P1460">
        <v>21</v>
      </c>
      <c r="Q1460" t="s">
        <v>75</v>
      </c>
      <c r="R1460" t="s">
        <v>1675</v>
      </c>
      <c r="S1460" t="s">
        <v>88</v>
      </c>
      <c r="T1460" t="s">
        <v>85</v>
      </c>
      <c r="U1460">
        <v>0</v>
      </c>
      <c r="V1460">
        <v>0</v>
      </c>
    </row>
    <row r="1461" spans="1:22">
      <c r="A1461">
        <v>10314</v>
      </c>
      <c r="B1461" t="s">
        <v>782</v>
      </c>
      <c r="C1461" t="s">
        <v>354</v>
      </c>
      <c r="D1461" t="s">
        <v>690</v>
      </c>
      <c r="E1461">
        <v>2</v>
      </c>
      <c r="F1461" t="s">
        <v>72</v>
      </c>
      <c r="G1461" t="s">
        <v>73</v>
      </c>
      <c r="H1461">
        <v>5059389</v>
      </c>
      <c r="I1461" t="s">
        <v>1653</v>
      </c>
      <c r="J1461">
        <v>4800</v>
      </c>
      <c r="K1461">
        <v>2400</v>
      </c>
      <c r="L1461">
        <v>3792</v>
      </c>
      <c r="M1461">
        <v>1633</v>
      </c>
      <c r="N1461">
        <v>3266</v>
      </c>
      <c r="O1461">
        <v>100</v>
      </c>
      <c r="P1461">
        <v>21</v>
      </c>
      <c r="Q1461" t="s">
        <v>75</v>
      </c>
      <c r="R1461" t="s">
        <v>1675</v>
      </c>
      <c r="S1461" t="s">
        <v>88</v>
      </c>
      <c r="T1461" t="s">
        <v>85</v>
      </c>
      <c r="U1461">
        <v>0</v>
      </c>
      <c r="V1461">
        <v>0</v>
      </c>
    </row>
    <row r="1462" spans="1:22">
      <c r="A1462">
        <v>10314</v>
      </c>
      <c r="B1462" t="s">
        <v>1676</v>
      </c>
      <c r="C1462" t="s">
        <v>446</v>
      </c>
      <c r="D1462" t="s">
        <v>690</v>
      </c>
      <c r="E1462">
        <v>2</v>
      </c>
      <c r="F1462" t="s">
        <v>72</v>
      </c>
      <c r="G1462" t="s">
        <v>73</v>
      </c>
      <c r="H1462">
        <v>5059389</v>
      </c>
      <c r="I1462" t="s">
        <v>1653</v>
      </c>
      <c r="J1462">
        <v>8800</v>
      </c>
      <c r="K1462">
        <v>4400</v>
      </c>
      <c r="L1462">
        <v>6952</v>
      </c>
      <c r="M1462">
        <v>2969.2606000000001</v>
      </c>
      <c r="N1462">
        <v>5938.5212000000001</v>
      </c>
      <c r="O1462">
        <v>100</v>
      </c>
      <c r="P1462">
        <v>21</v>
      </c>
      <c r="Q1462" t="s">
        <v>75</v>
      </c>
      <c r="R1462" t="s">
        <v>1675</v>
      </c>
      <c r="S1462" t="s">
        <v>88</v>
      </c>
      <c r="T1462" t="s">
        <v>480</v>
      </c>
      <c r="U1462">
        <v>0</v>
      </c>
      <c r="V1462">
        <v>0</v>
      </c>
    </row>
    <row r="1463" spans="1:22">
      <c r="A1463">
        <v>10314</v>
      </c>
      <c r="B1463" t="s">
        <v>600</v>
      </c>
      <c r="C1463" t="s">
        <v>597</v>
      </c>
      <c r="D1463" t="s">
        <v>690</v>
      </c>
      <c r="E1463">
        <v>1</v>
      </c>
      <c r="F1463" t="s">
        <v>72</v>
      </c>
      <c r="G1463" t="s">
        <v>73</v>
      </c>
      <c r="H1463">
        <v>5059389</v>
      </c>
      <c r="I1463" t="s">
        <v>1653</v>
      </c>
      <c r="J1463">
        <v>39600</v>
      </c>
      <c r="K1463">
        <v>39600</v>
      </c>
      <c r="L1463">
        <v>31284</v>
      </c>
      <c r="M1463">
        <v>27705.7778</v>
      </c>
      <c r="N1463">
        <v>27705.7778</v>
      </c>
      <c r="O1463">
        <v>100</v>
      </c>
      <c r="P1463">
        <v>21</v>
      </c>
      <c r="Q1463" t="s">
        <v>75</v>
      </c>
      <c r="R1463" t="s">
        <v>1675</v>
      </c>
      <c r="S1463" t="s">
        <v>88</v>
      </c>
      <c r="T1463" t="s">
        <v>598</v>
      </c>
      <c r="U1463">
        <v>0</v>
      </c>
      <c r="V1463">
        <v>0</v>
      </c>
    </row>
    <row r="1464" spans="1:22">
      <c r="A1464">
        <v>10314</v>
      </c>
      <c r="B1464" t="s">
        <v>827</v>
      </c>
      <c r="C1464" t="s">
        <v>656</v>
      </c>
      <c r="D1464" t="s">
        <v>690</v>
      </c>
      <c r="E1464">
        <v>1</v>
      </c>
      <c r="F1464" t="s">
        <v>72</v>
      </c>
      <c r="G1464" t="s">
        <v>73</v>
      </c>
      <c r="H1464">
        <v>5059389</v>
      </c>
      <c r="I1464" t="s">
        <v>1653</v>
      </c>
      <c r="J1464">
        <v>4400</v>
      </c>
      <c r="K1464">
        <v>4400</v>
      </c>
      <c r="L1464">
        <v>3476</v>
      </c>
      <c r="M1464">
        <v>3076.6667000000002</v>
      </c>
      <c r="N1464">
        <v>3076.6667000000002</v>
      </c>
      <c r="O1464">
        <v>100</v>
      </c>
      <c r="P1464">
        <v>21</v>
      </c>
      <c r="Q1464" t="s">
        <v>75</v>
      </c>
      <c r="R1464" t="s">
        <v>1675</v>
      </c>
      <c r="S1464" t="s">
        <v>88</v>
      </c>
      <c r="T1464" t="s">
        <v>455</v>
      </c>
      <c r="U1464">
        <v>0</v>
      </c>
      <c r="V1464">
        <v>0</v>
      </c>
    </row>
    <row r="1465" spans="1:22">
      <c r="A1465">
        <v>10314</v>
      </c>
      <c r="B1465" t="s">
        <v>366</v>
      </c>
      <c r="C1465" t="s">
        <v>367</v>
      </c>
      <c r="D1465" t="s">
        <v>690</v>
      </c>
      <c r="E1465">
        <v>1</v>
      </c>
      <c r="F1465" t="s">
        <v>72</v>
      </c>
      <c r="G1465" t="s">
        <v>73</v>
      </c>
      <c r="H1465">
        <v>5059389</v>
      </c>
      <c r="I1465" t="s">
        <v>1653</v>
      </c>
      <c r="J1465">
        <v>38700</v>
      </c>
      <c r="K1465">
        <v>38700</v>
      </c>
      <c r="L1465">
        <v>30573</v>
      </c>
      <c r="M1465">
        <v>27029.84</v>
      </c>
      <c r="N1465">
        <v>27029.84</v>
      </c>
      <c r="O1465">
        <v>100</v>
      </c>
      <c r="P1465">
        <v>21</v>
      </c>
      <c r="Q1465" t="s">
        <v>75</v>
      </c>
      <c r="R1465" t="s">
        <v>1675</v>
      </c>
      <c r="S1465" t="s">
        <v>88</v>
      </c>
      <c r="T1465" t="s">
        <v>365</v>
      </c>
      <c r="U1465">
        <v>0</v>
      </c>
      <c r="V1465">
        <v>0</v>
      </c>
    </row>
    <row r="1466" spans="1:22">
      <c r="A1466">
        <v>10314</v>
      </c>
      <c r="B1466" t="s">
        <v>787</v>
      </c>
      <c r="C1466" t="s">
        <v>667</v>
      </c>
      <c r="D1466" t="s">
        <v>690</v>
      </c>
      <c r="E1466">
        <v>4</v>
      </c>
      <c r="F1466" t="s">
        <v>72</v>
      </c>
      <c r="G1466" t="s">
        <v>73</v>
      </c>
      <c r="H1466">
        <v>5059389</v>
      </c>
      <c r="I1466" t="s">
        <v>1653</v>
      </c>
      <c r="J1466">
        <v>109600</v>
      </c>
      <c r="K1466">
        <v>27400</v>
      </c>
      <c r="L1466">
        <v>86584</v>
      </c>
      <c r="M1466">
        <v>19454</v>
      </c>
      <c r="N1466">
        <v>77816</v>
      </c>
      <c r="O1466">
        <v>100</v>
      </c>
      <c r="P1466">
        <v>21</v>
      </c>
      <c r="Q1466" t="s">
        <v>75</v>
      </c>
      <c r="R1466" t="s">
        <v>1675</v>
      </c>
      <c r="S1466" t="s">
        <v>88</v>
      </c>
      <c r="T1466" t="s">
        <v>85</v>
      </c>
      <c r="U1466">
        <v>0</v>
      </c>
      <c r="V1466">
        <v>0</v>
      </c>
    </row>
    <row r="1467" spans="1:22">
      <c r="A1467">
        <v>10840</v>
      </c>
      <c r="B1467" t="s">
        <v>1677</v>
      </c>
      <c r="C1467" t="s">
        <v>1678</v>
      </c>
      <c r="D1467" t="s">
        <v>1176</v>
      </c>
      <c r="E1467">
        <v>1</v>
      </c>
      <c r="F1467" t="s">
        <v>72</v>
      </c>
      <c r="G1467" t="s">
        <v>73</v>
      </c>
      <c r="H1467">
        <v>5059354</v>
      </c>
      <c r="I1467" t="s">
        <v>1653</v>
      </c>
      <c r="J1467">
        <v>262000</v>
      </c>
      <c r="K1467">
        <v>262000</v>
      </c>
      <c r="L1467">
        <v>206980</v>
      </c>
      <c r="M1467">
        <v>186020</v>
      </c>
      <c r="N1467">
        <v>186020</v>
      </c>
      <c r="O1467">
        <v>100</v>
      </c>
      <c r="P1467">
        <v>21</v>
      </c>
      <c r="Q1467" t="s">
        <v>75</v>
      </c>
      <c r="R1467" t="s">
        <v>1679</v>
      </c>
      <c r="S1467" t="s">
        <v>158</v>
      </c>
      <c r="T1467" t="s">
        <v>1680</v>
      </c>
      <c r="U1467">
        <v>0</v>
      </c>
      <c r="V1467">
        <v>0</v>
      </c>
    </row>
    <row r="1468" spans="1:22">
      <c r="A1468">
        <v>10550</v>
      </c>
      <c r="B1468" t="s">
        <v>1723</v>
      </c>
      <c r="C1468" t="s">
        <v>1719</v>
      </c>
      <c r="D1468" t="s">
        <v>835</v>
      </c>
      <c r="E1468">
        <v>-1</v>
      </c>
      <c r="F1468" t="s">
        <v>523</v>
      </c>
      <c r="G1468" t="s">
        <v>73</v>
      </c>
      <c r="H1468">
        <v>5059392</v>
      </c>
      <c r="I1468" t="s">
        <v>1653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100</v>
      </c>
      <c r="P1468">
        <v>12</v>
      </c>
      <c r="Q1468" t="s">
        <v>75</v>
      </c>
      <c r="R1468" t="s">
        <v>959</v>
      </c>
      <c r="S1468" t="s">
        <v>195</v>
      </c>
      <c r="T1468" t="s">
        <v>998</v>
      </c>
      <c r="U1468">
        <v>3221000</v>
      </c>
      <c r="V1468">
        <v>-3221000</v>
      </c>
    </row>
    <row r="1469" spans="1:22">
      <c r="A1469">
        <v>11189</v>
      </c>
      <c r="B1469" t="s">
        <v>1496</v>
      </c>
      <c r="C1469" t="s">
        <v>100</v>
      </c>
      <c r="D1469" t="s">
        <v>1493</v>
      </c>
      <c r="E1469">
        <v>1</v>
      </c>
      <c r="F1469" t="s">
        <v>102</v>
      </c>
      <c r="G1469" t="s">
        <v>73</v>
      </c>
      <c r="H1469">
        <v>5059390</v>
      </c>
      <c r="I1469" t="s">
        <v>1653</v>
      </c>
      <c r="J1469">
        <v>240000</v>
      </c>
      <c r="K1469">
        <v>240000</v>
      </c>
      <c r="L1469">
        <v>218400</v>
      </c>
      <c r="M1469">
        <v>157272.4013</v>
      </c>
      <c r="N1469">
        <v>157272.4013</v>
      </c>
      <c r="O1469">
        <v>100</v>
      </c>
      <c r="P1469">
        <v>9</v>
      </c>
      <c r="Q1469" t="s">
        <v>75</v>
      </c>
      <c r="R1469" t="s">
        <v>1724</v>
      </c>
      <c r="S1469" t="s">
        <v>88</v>
      </c>
      <c r="T1469" t="s">
        <v>229</v>
      </c>
      <c r="U1469">
        <v>0</v>
      </c>
      <c r="V1469">
        <v>0</v>
      </c>
    </row>
    <row r="1470" spans="1:22">
      <c r="A1470">
        <v>11189</v>
      </c>
      <c r="B1470" t="s">
        <v>227</v>
      </c>
      <c r="C1470" t="s">
        <v>100</v>
      </c>
      <c r="D1470" t="s">
        <v>1493</v>
      </c>
      <c r="E1470">
        <v>1</v>
      </c>
      <c r="F1470" t="s">
        <v>102</v>
      </c>
      <c r="G1470" t="s">
        <v>73</v>
      </c>
      <c r="H1470">
        <v>5059390</v>
      </c>
      <c r="I1470" t="s">
        <v>1653</v>
      </c>
      <c r="J1470">
        <v>262000</v>
      </c>
      <c r="K1470">
        <v>262000</v>
      </c>
      <c r="L1470">
        <v>238420</v>
      </c>
      <c r="M1470">
        <v>169940.78400000001</v>
      </c>
      <c r="N1470">
        <v>169940.78400000001</v>
      </c>
      <c r="O1470">
        <v>100</v>
      </c>
      <c r="P1470">
        <v>9</v>
      </c>
      <c r="Q1470" t="s">
        <v>75</v>
      </c>
      <c r="R1470" t="s">
        <v>1724</v>
      </c>
      <c r="S1470" t="s">
        <v>88</v>
      </c>
      <c r="T1470" t="s">
        <v>229</v>
      </c>
      <c r="U1470">
        <v>0</v>
      </c>
      <c r="V1470">
        <v>0</v>
      </c>
    </row>
    <row r="1471" spans="1:22">
      <c r="A1471">
        <v>11189</v>
      </c>
      <c r="B1471" t="s">
        <v>137</v>
      </c>
      <c r="C1471" t="s">
        <v>127</v>
      </c>
      <c r="D1471" t="s">
        <v>1493</v>
      </c>
      <c r="E1471">
        <v>1</v>
      </c>
      <c r="F1471" t="s">
        <v>102</v>
      </c>
      <c r="G1471" t="s">
        <v>73</v>
      </c>
      <c r="H1471">
        <v>5059390</v>
      </c>
      <c r="I1471" t="s">
        <v>1653</v>
      </c>
      <c r="J1471">
        <v>31700</v>
      </c>
      <c r="K1471">
        <v>31700</v>
      </c>
      <c r="L1471">
        <v>28847</v>
      </c>
      <c r="M1471">
        <v>20335.201000000001</v>
      </c>
      <c r="N1471">
        <v>20335.201000000001</v>
      </c>
      <c r="O1471">
        <v>100</v>
      </c>
      <c r="P1471">
        <v>9</v>
      </c>
      <c r="Q1471" t="s">
        <v>75</v>
      </c>
      <c r="R1471" t="s">
        <v>1724</v>
      </c>
      <c r="S1471" t="s">
        <v>88</v>
      </c>
      <c r="T1471" t="s">
        <v>128</v>
      </c>
      <c r="U1471">
        <v>0</v>
      </c>
      <c r="V1471">
        <v>0</v>
      </c>
    </row>
    <row r="1472" spans="1:22">
      <c r="A1472">
        <v>11189</v>
      </c>
      <c r="B1472" t="s">
        <v>148</v>
      </c>
      <c r="C1472" t="s">
        <v>106</v>
      </c>
      <c r="D1472" t="s">
        <v>1493</v>
      </c>
      <c r="E1472">
        <v>1</v>
      </c>
      <c r="F1472" t="s">
        <v>102</v>
      </c>
      <c r="G1472" t="s">
        <v>73</v>
      </c>
      <c r="H1472">
        <v>5059390</v>
      </c>
      <c r="I1472" t="s">
        <v>1653</v>
      </c>
      <c r="J1472">
        <v>43900</v>
      </c>
      <c r="K1472">
        <v>43900</v>
      </c>
      <c r="L1472">
        <v>39949</v>
      </c>
      <c r="M1472">
        <v>27594.214100000001</v>
      </c>
      <c r="N1472">
        <v>27594.214100000001</v>
      </c>
      <c r="O1472">
        <v>100</v>
      </c>
      <c r="P1472">
        <v>9</v>
      </c>
      <c r="Q1472" t="s">
        <v>75</v>
      </c>
      <c r="R1472" t="s">
        <v>1724</v>
      </c>
      <c r="S1472" t="s">
        <v>88</v>
      </c>
      <c r="T1472" t="s">
        <v>130</v>
      </c>
      <c r="U1472">
        <v>0</v>
      </c>
      <c r="V1472">
        <v>0</v>
      </c>
    </row>
    <row r="1473" spans="1:22">
      <c r="A1473">
        <v>11189</v>
      </c>
      <c r="B1473" t="s">
        <v>231</v>
      </c>
      <c r="C1473" t="s">
        <v>218</v>
      </c>
      <c r="D1473" t="s">
        <v>1493</v>
      </c>
      <c r="E1473">
        <v>1</v>
      </c>
      <c r="F1473" t="s">
        <v>102</v>
      </c>
      <c r="G1473" t="s">
        <v>73</v>
      </c>
      <c r="H1473">
        <v>5059390</v>
      </c>
      <c r="I1473" t="s">
        <v>1653</v>
      </c>
      <c r="J1473">
        <v>99500</v>
      </c>
      <c r="K1473">
        <v>99500</v>
      </c>
      <c r="L1473">
        <v>90545</v>
      </c>
      <c r="M1473">
        <v>63086.148399999998</v>
      </c>
      <c r="N1473">
        <v>63086.148399999998</v>
      </c>
      <c r="O1473">
        <v>100</v>
      </c>
      <c r="P1473">
        <v>9</v>
      </c>
      <c r="Q1473" t="s">
        <v>75</v>
      </c>
      <c r="R1473" t="s">
        <v>1724</v>
      </c>
      <c r="S1473" t="s">
        <v>88</v>
      </c>
      <c r="T1473" t="s">
        <v>219</v>
      </c>
      <c r="U1473">
        <v>0</v>
      </c>
      <c r="V1473">
        <v>0</v>
      </c>
    </row>
    <row r="1474" spans="1:22">
      <c r="A1474">
        <v>11189</v>
      </c>
      <c r="B1474" t="s">
        <v>232</v>
      </c>
      <c r="C1474" t="s">
        <v>182</v>
      </c>
      <c r="D1474" t="s">
        <v>1493</v>
      </c>
      <c r="E1474">
        <v>0.1</v>
      </c>
      <c r="F1474" t="s">
        <v>102</v>
      </c>
      <c r="G1474" t="s">
        <v>73</v>
      </c>
      <c r="H1474">
        <v>5059390</v>
      </c>
      <c r="I1474" t="s">
        <v>1653</v>
      </c>
      <c r="J1474">
        <v>3610</v>
      </c>
      <c r="K1474">
        <v>36100</v>
      </c>
      <c r="L1474">
        <v>3285</v>
      </c>
      <c r="M1474">
        <v>25021.247599999999</v>
      </c>
      <c r="N1474">
        <v>2502.1247600000002</v>
      </c>
      <c r="O1474">
        <v>100</v>
      </c>
      <c r="P1474">
        <v>9</v>
      </c>
      <c r="Q1474" t="s">
        <v>75</v>
      </c>
      <c r="R1474" t="s">
        <v>1724</v>
      </c>
      <c r="S1474" t="s">
        <v>88</v>
      </c>
      <c r="T1474" t="s">
        <v>223</v>
      </c>
      <c r="U1474">
        <v>0</v>
      </c>
      <c r="V1474">
        <v>0</v>
      </c>
    </row>
    <row r="1475" spans="1:22">
      <c r="A1475">
        <v>11189</v>
      </c>
      <c r="B1475" t="s">
        <v>232</v>
      </c>
      <c r="C1475" t="s">
        <v>182</v>
      </c>
      <c r="D1475" t="s">
        <v>1493</v>
      </c>
      <c r="E1475">
        <v>0.1</v>
      </c>
      <c r="F1475" t="s">
        <v>102</v>
      </c>
      <c r="G1475" t="s">
        <v>73</v>
      </c>
      <c r="H1475">
        <v>5059390</v>
      </c>
      <c r="I1475" t="s">
        <v>1653</v>
      </c>
      <c r="J1475">
        <v>3610</v>
      </c>
      <c r="K1475">
        <v>36100</v>
      </c>
      <c r="L1475">
        <v>3285</v>
      </c>
      <c r="M1475">
        <v>25021.247599999999</v>
      </c>
      <c r="N1475">
        <v>2502.1247600000002</v>
      </c>
      <c r="O1475">
        <v>100</v>
      </c>
      <c r="P1475">
        <v>9</v>
      </c>
      <c r="Q1475" t="s">
        <v>75</v>
      </c>
      <c r="R1475" t="s">
        <v>1724</v>
      </c>
      <c r="S1475" t="s">
        <v>88</v>
      </c>
      <c r="T1475" t="s">
        <v>223</v>
      </c>
      <c r="U1475">
        <v>0</v>
      </c>
      <c r="V1475">
        <v>0</v>
      </c>
    </row>
    <row r="1476" spans="1:22">
      <c r="A1476">
        <v>11189</v>
      </c>
      <c r="B1476" t="s">
        <v>221</v>
      </c>
      <c r="C1476" t="s">
        <v>222</v>
      </c>
      <c r="D1476" t="s">
        <v>1493</v>
      </c>
      <c r="E1476">
        <v>0.1</v>
      </c>
      <c r="F1476" t="s">
        <v>102</v>
      </c>
      <c r="G1476" t="s">
        <v>73</v>
      </c>
      <c r="H1476">
        <v>5059390</v>
      </c>
      <c r="I1476" t="s">
        <v>1653</v>
      </c>
      <c r="J1476">
        <v>5990</v>
      </c>
      <c r="K1476">
        <v>59900</v>
      </c>
      <c r="L1476">
        <v>5451</v>
      </c>
      <c r="M1476">
        <v>41466.246899999998</v>
      </c>
      <c r="N1476">
        <v>4146.6246899999996</v>
      </c>
      <c r="O1476">
        <v>100</v>
      </c>
      <c r="P1476">
        <v>9</v>
      </c>
      <c r="Q1476" t="s">
        <v>75</v>
      </c>
      <c r="R1476" t="s">
        <v>1724</v>
      </c>
      <c r="S1476" t="s">
        <v>88</v>
      </c>
      <c r="T1476" t="s">
        <v>223</v>
      </c>
      <c r="U1476">
        <v>0</v>
      </c>
      <c r="V1476">
        <v>0</v>
      </c>
    </row>
    <row r="1477" spans="1:22">
      <c r="A1477">
        <v>11189</v>
      </c>
      <c r="B1477" t="s">
        <v>242</v>
      </c>
      <c r="C1477" t="s">
        <v>225</v>
      </c>
      <c r="D1477" t="s">
        <v>1493</v>
      </c>
      <c r="E1477">
        <v>4</v>
      </c>
      <c r="F1477" t="s">
        <v>102</v>
      </c>
      <c r="G1477" t="s">
        <v>73</v>
      </c>
      <c r="H1477">
        <v>5059390</v>
      </c>
      <c r="I1477" t="s">
        <v>1653</v>
      </c>
      <c r="J1477">
        <v>122800</v>
      </c>
      <c r="K1477">
        <v>30700</v>
      </c>
      <c r="L1477">
        <v>111748</v>
      </c>
      <c r="M1477">
        <v>19865.787199999999</v>
      </c>
      <c r="N1477">
        <v>79463.148799999995</v>
      </c>
      <c r="O1477">
        <v>100</v>
      </c>
      <c r="P1477">
        <v>9</v>
      </c>
      <c r="Q1477" t="s">
        <v>75</v>
      </c>
      <c r="R1477" t="s">
        <v>1724</v>
      </c>
      <c r="S1477" t="s">
        <v>88</v>
      </c>
      <c r="T1477" t="s">
        <v>226</v>
      </c>
      <c r="U1477">
        <v>0</v>
      </c>
      <c r="V1477">
        <v>0</v>
      </c>
    </row>
    <row r="1478" spans="1:22">
      <c r="A1478">
        <v>11189</v>
      </c>
      <c r="B1478" t="s">
        <v>236</v>
      </c>
      <c r="C1478" t="s">
        <v>112</v>
      </c>
      <c r="D1478" t="s">
        <v>1493</v>
      </c>
      <c r="E1478">
        <v>4</v>
      </c>
      <c r="F1478" t="s">
        <v>102</v>
      </c>
      <c r="G1478" t="s">
        <v>73</v>
      </c>
      <c r="H1478">
        <v>5059390</v>
      </c>
      <c r="I1478" t="s">
        <v>1653</v>
      </c>
      <c r="J1478">
        <v>18400</v>
      </c>
      <c r="K1478">
        <v>4600</v>
      </c>
      <c r="L1478">
        <v>16744</v>
      </c>
      <c r="M1478">
        <v>3248.6460999999999</v>
      </c>
      <c r="N1478">
        <v>12994.5844</v>
      </c>
      <c r="O1478">
        <v>100</v>
      </c>
      <c r="P1478">
        <v>9</v>
      </c>
      <c r="Q1478" t="s">
        <v>75</v>
      </c>
      <c r="R1478" t="s">
        <v>1724</v>
      </c>
      <c r="S1478" t="s">
        <v>88</v>
      </c>
      <c r="T1478" t="s">
        <v>85</v>
      </c>
      <c r="U1478">
        <v>0</v>
      </c>
      <c r="V1478">
        <v>0</v>
      </c>
    </row>
    <row r="1479" spans="1:22">
      <c r="A1479">
        <v>11189</v>
      </c>
      <c r="B1479" t="s">
        <v>495</v>
      </c>
      <c r="C1479" t="s">
        <v>259</v>
      </c>
      <c r="D1479" t="s">
        <v>1493</v>
      </c>
      <c r="E1479">
        <v>1</v>
      </c>
      <c r="F1479" t="s">
        <v>102</v>
      </c>
      <c r="G1479" t="s">
        <v>73</v>
      </c>
      <c r="H1479">
        <v>5059390</v>
      </c>
      <c r="I1479" t="s">
        <v>1653</v>
      </c>
      <c r="J1479">
        <v>44000</v>
      </c>
      <c r="K1479">
        <v>44000</v>
      </c>
      <c r="L1479">
        <v>44000</v>
      </c>
      <c r="M1479">
        <v>44000</v>
      </c>
      <c r="N1479">
        <v>44000</v>
      </c>
      <c r="O1479">
        <v>100</v>
      </c>
      <c r="P1479">
        <v>0</v>
      </c>
      <c r="Q1479" t="s">
        <v>75</v>
      </c>
      <c r="R1479" t="s">
        <v>1724</v>
      </c>
      <c r="S1479" t="s">
        <v>88</v>
      </c>
      <c r="T1479" t="s">
        <v>260</v>
      </c>
      <c r="U1479">
        <v>0</v>
      </c>
      <c r="V1479">
        <v>0</v>
      </c>
    </row>
    <row r="1480" spans="1:22">
      <c r="A1480">
        <v>11189</v>
      </c>
      <c r="B1480" t="s">
        <v>207</v>
      </c>
      <c r="C1480" t="s">
        <v>208</v>
      </c>
      <c r="D1480" t="s">
        <v>1493</v>
      </c>
      <c r="E1480">
        <v>6.5</v>
      </c>
      <c r="F1480" t="s">
        <v>102</v>
      </c>
      <c r="G1480" t="s">
        <v>73</v>
      </c>
      <c r="H1480">
        <v>5059390</v>
      </c>
      <c r="I1480" t="s">
        <v>1653</v>
      </c>
      <c r="J1480">
        <v>150800</v>
      </c>
      <c r="K1480">
        <v>23200</v>
      </c>
      <c r="L1480">
        <v>74750</v>
      </c>
      <c r="M1480">
        <v>6800</v>
      </c>
      <c r="N1480">
        <v>44200</v>
      </c>
      <c r="O1480">
        <v>100</v>
      </c>
      <c r="P1480">
        <v>0</v>
      </c>
      <c r="Q1480" t="s">
        <v>75</v>
      </c>
      <c r="R1480" t="s">
        <v>1724</v>
      </c>
      <c r="S1480" t="s">
        <v>88</v>
      </c>
      <c r="T1480" t="s">
        <v>136</v>
      </c>
      <c r="U1480">
        <v>0</v>
      </c>
      <c r="V1480">
        <v>0</v>
      </c>
    </row>
    <row r="1481" spans="1:22">
      <c r="A1481">
        <v>11189</v>
      </c>
      <c r="B1481" t="s">
        <v>220</v>
      </c>
      <c r="C1481" t="s">
        <v>116</v>
      </c>
      <c r="D1481" t="s">
        <v>1493</v>
      </c>
      <c r="E1481">
        <v>1</v>
      </c>
      <c r="F1481" t="s">
        <v>102</v>
      </c>
      <c r="G1481" t="s">
        <v>73</v>
      </c>
      <c r="H1481">
        <v>5059390</v>
      </c>
      <c r="I1481" t="s">
        <v>1653</v>
      </c>
      <c r="J1481">
        <v>117000</v>
      </c>
      <c r="K1481">
        <v>117000</v>
      </c>
      <c r="L1481">
        <v>106470</v>
      </c>
      <c r="M1481">
        <v>77879.617400000003</v>
      </c>
      <c r="N1481">
        <v>77879.617400000003</v>
      </c>
      <c r="O1481">
        <v>100</v>
      </c>
      <c r="P1481">
        <v>9</v>
      </c>
      <c r="Q1481" t="s">
        <v>75</v>
      </c>
      <c r="R1481" t="s">
        <v>1724</v>
      </c>
      <c r="S1481" t="s">
        <v>88</v>
      </c>
      <c r="T1481" t="s">
        <v>133</v>
      </c>
      <c r="U1481">
        <v>0</v>
      </c>
      <c r="V1481">
        <v>0</v>
      </c>
    </row>
    <row r="1482" spans="1:22">
      <c r="A1482">
        <v>10550</v>
      </c>
      <c r="B1482" t="s">
        <v>1725</v>
      </c>
      <c r="C1482" t="s">
        <v>1726</v>
      </c>
      <c r="D1482" t="s">
        <v>835</v>
      </c>
      <c r="E1482">
        <v>0.1</v>
      </c>
      <c r="F1482" t="s">
        <v>523</v>
      </c>
      <c r="G1482" t="s">
        <v>73</v>
      </c>
      <c r="H1482">
        <v>5059392</v>
      </c>
      <c r="I1482" t="s">
        <v>1653</v>
      </c>
      <c r="J1482">
        <v>4170</v>
      </c>
      <c r="K1482">
        <v>41700</v>
      </c>
      <c r="L1482">
        <v>3294</v>
      </c>
      <c r="M1482">
        <v>32943</v>
      </c>
      <c r="N1482">
        <v>3294.3</v>
      </c>
      <c r="O1482">
        <v>100</v>
      </c>
      <c r="P1482">
        <v>21</v>
      </c>
      <c r="Q1482" t="s">
        <v>75</v>
      </c>
      <c r="R1482" t="s">
        <v>959</v>
      </c>
      <c r="S1482" t="s">
        <v>195</v>
      </c>
      <c r="T1482" t="s">
        <v>223</v>
      </c>
      <c r="U1482">
        <v>0</v>
      </c>
      <c r="V1482">
        <v>0</v>
      </c>
    </row>
    <row r="1483" spans="1:22">
      <c r="A1483">
        <v>11091</v>
      </c>
      <c r="B1483" t="s">
        <v>1681</v>
      </c>
      <c r="C1483" t="s">
        <v>1682</v>
      </c>
      <c r="D1483" t="s">
        <v>1336</v>
      </c>
      <c r="E1483">
        <v>1</v>
      </c>
      <c r="F1483" t="s">
        <v>72</v>
      </c>
      <c r="G1483" t="s">
        <v>73</v>
      </c>
      <c r="H1483">
        <v>5059348</v>
      </c>
      <c r="I1483" t="s">
        <v>1653</v>
      </c>
      <c r="J1483">
        <v>986000</v>
      </c>
      <c r="K1483">
        <v>986000</v>
      </c>
      <c r="L1483">
        <v>778940</v>
      </c>
      <c r="M1483">
        <v>778940</v>
      </c>
      <c r="N1483">
        <v>778940</v>
      </c>
      <c r="O1483">
        <v>100</v>
      </c>
      <c r="P1483">
        <v>21</v>
      </c>
      <c r="Q1483" t="s">
        <v>75</v>
      </c>
      <c r="R1483" t="s">
        <v>752</v>
      </c>
      <c r="S1483" t="s">
        <v>76</v>
      </c>
      <c r="T1483" t="s">
        <v>1683</v>
      </c>
      <c r="U1483">
        <v>0</v>
      </c>
      <c r="V1483">
        <v>0</v>
      </c>
    </row>
    <row r="1484" spans="1:22">
      <c r="A1484">
        <v>11091</v>
      </c>
      <c r="B1484" t="s">
        <v>1684</v>
      </c>
      <c r="C1484" t="s">
        <v>1685</v>
      </c>
      <c r="D1484" t="s">
        <v>1336</v>
      </c>
      <c r="E1484">
        <v>1</v>
      </c>
      <c r="F1484" t="s">
        <v>72</v>
      </c>
      <c r="G1484" t="s">
        <v>73</v>
      </c>
      <c r="H1484">
        <v>5059348</v>
      </c>
      <c r="I1484" t="s">
        <v>1653</v>
      </c>
      <c r="J1484">
        <v>27200</v>
      </c>
      <c r="K1484">
        <v>27200</v>
      </c>
      <c r="L1484">
        <v>21488</v>
      </c>
      <c r="M1484">
        <v>21488</v>
      </c>
      <c r="N1484">
        <v>21488</v>
      </c>
      <c r="O1484">
        <v>100</v>
      </c>
      <c r="P1484">
        <v>21</v>
      </c>
      <c r="Q1484" t="s">
        <v>75</v>
      </c>
      <c r="R1484" t="s">
        <v>752</v>
      </c>
      <c r="S1484" t="s">
        <v>76</v>
      </c>
      <c r="T1484" t="s">
        <v>455</v>
      </c>
      <c r="U1484">
        <v>0</v>
      </c>
      <c r="V1484">
        <v>0</v>
      </c>
    </row>
    <row r="1485" spans="1:22">
      <c r="A1485">
        <v>11193</v>
      </c>
      <c r="B1485" t="s">
        <v>243</v>
      </c>
      <c r="C1485" t="s">
        <v>244</v>
      </c>
      <c r="D1485" t="s">
        <v>1493</v>
      </c>
      <c r="E1485">
        <v>2</v>
      </c>
      <c r="F1485" t="s">
        <v>102</v>
      </c>
      <c r="G1485" t="s">
        <v>73</v>
      </c>
      <c r="H1485">
        <v>5059398</v>
      </c>
      <c r="I1485" t="s">
        <v>1653</v>
      </c>
      <c r="J1485">
        <v>374000</v>
      </c>
      <c r="K1485">
        <v>187000</v>
      </c>
      <c r="L1485">
        <v>340340</v>
      </c>
      <c r="M1485">
        <v>127160</v>
      </c>
      <c r="N1485">
        <v>254320</v>
      </c>
      <c r="O1485">
        <v>100</v>
      </c>
      <c r="P1485">
        <v>9</v>
      </c>
      <c r="Q1485" t="s">
        <v>75</v>
      </c>
      <c r="R1485" t="s">
        <v>1727</v>
      </c>
      <c r="S1485" t="s">
        <v>88</v>
      </c>
      <c r="T1485" t="s">
        <v>245</v>
      </c>
      <c r="U1485">
        <v>0</v>
      </c>
      <c r="V1485">
        <v>0</v>
      </c>
    </row>
    <row r="1486" spans="1:22">
      <c r="A1486">
        <v>11193</v>
      </c>
      <c r="B1486" t="s">
        <v>227</v>
      </c>
      <c r="C1486" t="s">
        <v>100</v>
      </c>
      <c r="D1486" t="s">
        <v>1493</v>
      </c>
      <c r="E1486">
        <v>1</v>
      </c>
      <c r="F1486" t="s">
        <v>102</v>
      </c>
      <c r="G1486" t="s">
        <v>73</v>
      </c>
      <c r="H1486">
        <v>5059398</v>
      </c>
      <c r="I1486" t="s">
        <v>1653</v>
      </c>
      <c r="J1486">
        <v>262000</v>
      </c>
      <c r="K1486">
        <v>262000</v>
      </c>
      <c r="L1486">
        <v>238420</v>
      </c>
      <c r="M1486">
        <v>169940.78400000001</v>
      </c>
      <c r="N1486">
        <v>169940.78400000001</v>
      </c>
      <c r="O1486">
        <v>100</v>
      </c>
      <c r="P1486">
        <v>9</v>
      </c>
      <c r="Q1486" t="s">
        <v>75</v>
      </c>
      <c r="R1486" t="s">
        <v>1727</v>
      </c>
      <c r="S1486" t="s">
        <v>88</v>
      </c>
      <c r="T1486" t="s">
        <v>229</v>
      </c>
      <c r="U1486">
        <v>0</v>
      </c>
      <c r="V1486">
        <v>0</v>
      </c>
    </row>
    <row r="1487" spans="1:22">
      <c r="A1487">
        <v>11193</v>
      </c>
      <c r="B1487" t="s">
        <v>230</v>
      </c>
      <c r="C1487" t="s">
        <v>100</v>
      </c>
      <c r="D1487" t="s">
        <v>1493</v>
      </c>
      <c r="E1487">
        <v>1</v>
      </c>
      <c r="F1487" t="s">
        <v>102</v>
      </c>
      <c r="G1487" t="s">
        <v>73</v>
      </c>
      <c r="H1487">
        <v>5059398</v>
      </c>
      <c r="I1487" t="s">
        <v>1653</v>
      </c>
      <c r="J1487">
        <v>204000</v>
      </c>
      <c r="K1487">
        <v>204000</v>
      </c>
      <c r="L1487">
        <v>185640</v>
      </c>
      <c r="M1487">
        <v>132459.0698</v>
      </c>
      <c r="N1487">
        <v>132459.0698</v>
      </c>
      <c r="O1487">
        <v>100</v>
      </c>
      <c r="P1487">
        <v>9</v>
      </c>
      <c r="Q1487" t="s">
        <v>75</v>
      </c>
      <c r="R1487" t="s">
        <v>1727</v>
      </c>
      <c r="S1487" t="s">
        <v>88</v>
      </c>
      <c r="T1487" t="s">
        <v>229</v>
      </c>
      <c r="U1487">
        <v>0</v>
      </c>
      <c r="V1487">
        <v>0</v>
      </c>
    </row>
    <row r="1488" spans="1:22">
      <c r="A1488">
        <v>11193</v>
      </c>
      <c r="B1488" t="s">
        <v>1728</v>
      </c>
      <c r="C1488" t="s">
        <v>677</v>
      </c>
      <c r="D1488" t="s">
        <v>1493</v>
      </c>
      <c r="E1488">
        <v>2</v>
      </c>
      <c r="F1488" t="s">
        <v>102</v>
      </c>
      <c r="G1488" t="s">
        <v>73</v>
      </c>
      <c r="H1488">
        <v>5059398</v>
      </c>
      <c r="I1488" t="s">
        <v>1653</v>
      </c>
      <c r="J1488">
        <v>590000</v>
      </c>
      <c r="K1488">
        <v>295000</v>
      </c>
      <c r="L1488">
        <v>536900</v>
      </c>
      <c r="M1488">
        <v>196520</v>
      </c>
      <c r="N1488">
        <v>393040</v>
      </c>
      <c r="O1488">
        <v>100</v>
      </c>
      <c r="P1488">
        <v>9</v>
      </c>
      <c r="Q1488" t="s">
        <v>75</v>
      </c>
      <c r="R1488" t="s">
        <v>1727</v>
      </c>
      <c r="S1488" t="s">
        <v>88</v>
      </c>
      <c r="T1488" t="s">
        <v>245</v>
      </c>
      <c r="U1488">
        <v>0</v>
      </c>
      <c r="V1488">
        <v>0</v>
      </c>
    </row>
    <row r="1489" spans="1:22">
      <c r="A1489">
        <v>11193</v>
      </c>
      <c r="B1489" t="s">
        <v>156</v>
      </c>
      <c r="C1489" t="s">
        <v>127</v>
      </c>
      <c r="D1489" t="s">
        <v>1493</v>
      </c>
      <c r="E1489">
        <v>1</v>
      </c>
      <c r="F1489" t="s">
        <v>102</v>
      </c>
      <c r="G1489" t="s">
        <v>73</v>
      </c>
      <c r="H1489">
        <v>5059398</v>
      </c>
      <c r="I1489" t="s">
        <v>1653</v>
      </c>
      <c r="J1489">
        <v>45600</v>
      </c>
      <c r="K1489">
        <v>45600</v>
      </c>
      <c r="L1489">
        <v>41496</v>
      </c>
      <c r="M1489">
        <v>28361.983800000002</v>
      </c>
      <c r="N1489">
        <v>28361.983800000002</v>
      </c>
      <c r="O1489">
        <v>100</v>
      </c>
      <c r="P1489">
        <v>9</v>
      </c>
      <c r="Q1489" t="s">
        <v>75</v>
      </c>
      <c r="R1489" t="s">
        <v>1727</v>
      </c>
      <c r="S1489" t="s">
        <v>88</v>
      </c>
      <c r="T1489" t="s">
        <v>128</v>
      </c>
      <c r="U1489">
        <v>0</v>
      </c>
      <c r="V1489">
        <v>0</v>
      </c>
    </row>
    <row r="1490" spans="1:22">
      <c r="A1490">
        <v>11193</v>
      </c>
      <c r="B1490" t="s">
        <v>124</v>
      </c>
      <c r="C1490" t="s">
        <v>125</v>
      </c>
      <c r="D1490" t="s">
        <v>1493</v>
      </c>
      <c r="E1490">
        <v>1</v>
      </c>
      <c r="F1490" t="s">
        <v>102</v>
      </c>
      <c r="G1490" t="s">
        <v>73</v>
      </c>
      <c r="H1490">
        <v>5059398</v>
      </c>
      <c r="I1490" t="s">
        <v>1653</v>
      </c>
      <c r="J1490">
        <v>19100</v>
      </c>
      <c r="K1490">
        <v>19100</v>
      </c>
      <c r="L1490">
        <v>17381</v>
      </c>
      <c r="M1490">
        <v>13404.322399999999</v>
      </c>
      <c r="N1490">
        <v>13404.322399999999</v>
      </c>
      <c r="O1490">
        <v>100</v>
      </c>
      <c r="P1490">
        <v>9</v>
      </c>
      <c r="Q1490" t="s">
        <v>75</v>
      </c>
      <c r="R1490" t="s">
        <v>1727</v>
      </c>
      <c r="S1490" t="s">
        <v>88</v>
      </c>
      <c r="T1490" t="s">
        <v>85</v>
      </c>
      <c r="U1490">
        <v>0</v>
      </c>
      <c r="V1490">
        <v>0</v>
      </c>
    </row>
    <row r="1491" spans="1:22">
      <c r="A1491">
        <v>11193</v>
      </c>
      <c r="B1491" t="s">
        <v>148</v>
      </c>
      <c r="C1491" t="s">
        <v>106</v>
      </c>
      <c r="D1491" t="s">
        <v>1493</v>
      </c>
      <c r="E1491">
        <v>1</v>
      </c>
      <c r="F1491" t="s">
        <v>102</v>
      </c>
      <c r="G1491" t="s">
        <v>73</v>
      </c>
      <c r="H1491">
        <v>5059398</v>
      </c>
      <c r="I1491" t="s">
        <v>1653</v>
      </c>
      <c r="J1491">
        <v>43900</v>
      </c>
      <c r="K1491">
        <v>43900</v>
      </c>
      <c r="L1491">
        <v>39949</v>
      </c>
      <c r="M1491">
        <v>27594.214100000001</v>
      </c>
      <c r="N1491">
        <v>27594.214100000001</v>
      </c>
      <c r="O1491">
        <v>100</v>
      </c>
      <c r="P1491">
        <v>9</v>
      </c>
      <c r="Q1491" t="s">
        <v>75</v>
      </c>
      <c r="R1491" t="s">
        <v>1727</v>
      </c>
      <c r="S1491" t="s">
        <v>88</v>
      </c>
      <c r="T1491" t="s">
        <v>130</v>
      </c>
      <c r="U1491">
        <v>0</v>
      </c>
      <c r="V1491">
        <v>0</v>
      </c>
    </row>
    <row r="1492" spans="1:22">
      <c r="A1492">
        <v>11193</v>
      </c>
      <c r="B1492" t="s">
        <v>149</v>
      </c>
      <c r="C1492" t="s">
        <v>150</v>
      </c>
      <c r="D1492" t="s">
        <v>1493</v>
      </c>
      <c r="E1492">
        <v>1</v>
      </c>
      <c r="F1492" t="s">
        <v>102</v>
      </c>
      <c r="G1492" t="s">
        <v>73</v>
      </c>
      <c r="H1492">
        <v>5059398</v>
      </c>
      <c r="I1492" t="s">
        <v>1653</v>
      </c>
      <c r="J1492">
        <v>105000</v>
      </c>
      <c r="K1492">
        <v>105000</v>
      </c>
      <c r="L1492">
        <v>95550</v>
      </c>
      <c r="M1492">
        <v>73252.606100000005</v>
      </c>
      <c r="N1492">
        <v>73252.606100000005</v>
      </c>
      <c r="O1492">
        <v>100</v>
      </c>
      <c r="P1492">
        <v>9</v>
      </c>
      <c r="Q1492" t="s">
        <v>75</v>
      </c>
      <c r="R1492" t="s">
        <v>1727</v>
      </c>
      <c r="S1492" t="s">
        <v>88</v>
      </c>
      <c r="T1492" t="s">
        <v>130</v>
      </c>
      <c r="U1492">
        <v>0</v>
      </c>
      <c r="V1492">
        <v>0</v>
      </c>
    </row>
    <row r="1493" spans="1:22">
      <c r="A1493">
        <v>11193</v>
      </c>
      <c r="B1493" t="s">
        <v>295</v>
      </c>
      <c r="C1493" t="s">
        <v>127</v>
      </c>
      <c r="D1493" t="s">
        <v>1493</v>
      </c>
      <c r="E1493">
        <v>1</v>
      </c>
      <c r="F1493" t="s">
        <v>102</v>
      </c>
      <c r="G1493" t="s">
        <v>73</v>
      </c>
      <c r="H1493">
        <v>5059398</v>
      </c>
      <c r="I1493" t="s">
        <v>1653</v>
      </c>
      <c r="J1493">
        <v>168000</v>
      </c>
      <c r="K1493">
        <v>168000</v>
      </c>
      <c r="L1493">
        <v>152880</v>
      </c>
      <c r="M1493">
        <v>105790.3679</v>
      </c>
      <c r="N1493">
        <v>105790.3679</v>
      </c>
      <c r="O1493">
        <v>100</v>
      </c>
      <c r="P1493">
        <v>9</v>
      </c>
      <c r="Q1493" t="s">
        <v>75</v>
      </c>
      <c r="R1493" t="s">
        <v>1727</v>
      </c>
      <c r="S1493" t="s">
        <v>88</v>
      </c>
      <c r="T1493" t="s">
        <v>296</v>
      </c>
      <c r="U1493">
        <v>0</v>
      </c>
      <c r="V1493">
        <v>0</v>
      </c>
    </row>
    <row r="1494" spans="1:22">
      <c r="A1494">
        <v>11193</v>
      </c>
      <c r="B1494" t="s">
        <v>297</v>
      </c>
      <c r="C1494" t="s">
        <v>218</v>
      </c>
      <c r="D1494" t="s">
        <v>1493</v>
      </c>
      <c r="E1494">
        <v>1</v>
      </c>
      <c r="F1494" t="s">
        <v>102</v>
      </c>
      <c r="G1494" t="s">
        <v>73</v>
      </c>
      <c r="H1494">
        <v>5059398</v>
      </c>
      <c r="I1494" t="s">
        <v>1653</v>
      </c>
      <c r="J1494">
        <v>118000</v>
      </c>
      <c r="K1494">
        <v>118000</v>
      </c>
      <c r="L1494">
        <v>107380</v>
      </c>
      <c r="M1494">
        <v>73817.494500000001</v>
      </c>
      <c r="N1494">
        <v>73817.494500000001</v>
      </c>
      <c r="O1494">
        <v>100</v>
      </c>
      <c r="P1494">
        <v>9</v>
      </c>
      <c r="Q1494" t="s">
        <v>75</v>
      </c>
      <c r="R1494" t="s">
        <v>1727</v>
      </c>
      <c r="S1494" t="s">
        <v>88</v>
      </c>
      <c r="T1494" t="s">
        <v>219</v>
      </c>
      <c r="U1494">
        <v>0</v>
      </c>
      <c r="V1494">
        <v>0</v>
      </c>
    </row>
    <row r="1495" spans="1:22">
      <c r="A1495">
        <v>11193</v>
      </c>
      <c r="B1495" t="s">
        <v>232</v>
      </c>
      <c r="C1495" t="s">
        <v>182</v>
      </c>
      <c r="D1495" t="s">
        <v>1493</v>
      </c>
      <c r="E1495">
        <v>0.1</v>
      </c>
      <c r="F1495" t="s">
        <v>102</v>
      </c>
      <c r="G1495" t="s">
        <v>73</v>
      </c>
      <c r="H1495">
        <v>5059398</v>
      </c>
      <c r="I1495" t="s">
        <v>1653</v>
      </c>
      <c r="J1495">
        <v>3610</v>
      </c>
      <c r="K1495">
        <v>36100</v>
      </c>
      <c r="L1495">
        <v>3285</v>
      </c>
      <c r="M1495">
        <v>25021.247599999999</v>
      </c>
      <c r="N1495">
        <v>2502.1247600000002</v>
      </c>
      <c r="O1495">
        <v>100</v>
      </c>
      <c r="P1495">
        <v>9</v>
      </c>
      <c r="Q1495" t="s">
        <v>75</v>
      </c>
      <c r="R1495" t="s">
        <v>1727</v>
      </c>
      <c r="S1495" t="s">
        <v>88</v>
      </c>
      <c r="T1495" t="s">
        <v>223</v>
      </c>
      <c r="U1495">
        <v>0</v>
      </c>
      <c r="V1495">
        <v>0</v>
      </c>
    </row>
    <row r="1496" spans="1:22">
      <c r="A1496">
        <v>11193</v>
      </c>
      <c r="B1496" t="s">
        <v>232</v>
      </c>
      <c r="C1496" t="s">
        <v>182</v>
      </c>
      <c r="D1496" t="s">
        <v>1493</v>
      </c>
      <c r="E1496">
        <v>0.1</v>
      </c>
      <c r="F1496" t="s">
        <v>102</v>
      </c>
      <c r="G1496" t="s">
        <v>73</v>
      </c>
      <c r="H1496">
        <v>5059398</v>
      </c>
      <c r="I1496" t="s">
        <v>1653</v>
      </c>
      <c r="J1496">
        <v>3610</v>
      </c>
      <c r="K1496">
        <v>36100</v>
      </c>
      <c r="L1496">
        <v>3285</v>
      </c>
      <c r="M1496">
        <v>25021.247599999999</v>
      </c>
      <c r="N1496">
        <v>2502.1247600000002</v>
      </c>
      <c r="O1496">
        <v>100</v>
      </c>
      <c r="P1496">
        <v>9</v>
      </c>
      <c r="Q1496" t="s">
        <v>75</v>
      </c>
      <c r="R1496" t="s">
        <v>1727</v>
      </c>
      <c r="S1496" t="s">
        <v>88</v>
      </c>
      <c r="T1496" t="s">
        <v>223</v>
      </c>
      <c r="U1496">
        <v>0</v>
      </c>
      <c r="V1496">
        <v>0</v>
      </c>
    </row>
    <row r="1497" spans="1:22">
      <c r="A1497">
        <v>11193</v>
      </c>
      <c r="B1497" t="s">
        <v>624</v>
      </c>
      <c r="C1497" t="s">
        <v>625</v>
      </c>
      <c r="D1497" t="s">
        <v>1493</v>
      </c>
      <c r="E1497">
        <v>2</v>
      </c>
      <c r="F1497" t="s">
        <v>102</v>
      </c>
      <c r="G1497" t="s">
        <v>73</v>
      </c>
      <c r="H1497">
        <v>5059398</v>
      </c>
      <c r="I1497" t="s">
        <v>1653</v>
      </c>
      <c r="J1497">
        <v>9600</v>
      </c>
      <c r="K1497">
        <v>4800</v>
      </c>
      <c r="L1497">
        <v>8736</v>
      </c>
      <c r="M1497">
        <v>3725.9459999999999</v>
      </c>
      <c r="N1497">
        <v>7451.8919999999998</v>
      </c>
      <c r="O1497">
        <v>100</v>
      </c>
      <c r="P1497">
        <v>9</v>
      </c>
      <c r="Q1497" t="s">
        <v>75</v>
      </c>
      <c r="R1497" t="s">
        <v>1727</v>
      </c>
      <c r="S1497" t="s">
        <v>88</v>
      </c>
      <c r="T1497" t="s">
        <v>380</v>
      </c>
      <c r="U1497">
        <v>0</v>
      </c>
      <c r="V1497">
        <v>0</v>
      </c>
    </row>
    <row r="1498" spans="1:22">
      <c r="A1498">
        <v>11193</v>
      </c>
      <c r="B1498" t="s">
        <v>624</v>
      </c>
      <c r="C1498" t="s">
        <v>625</v>
      </c>
      <c r="D1498" t="s">
        <v>1493</v>
      </c>
      <c r="E1498">
        <v>2</v>
      </c>
      <c r="F1498" t="s">
        <v>102</v>
      </c>
      <c r="G1498" t="s">
        <v>73</v>
      </c>
      <c r="H1498">
        <v>5059398</v>
      </c>
      <c r="I1498" t="s">
        <v>1653</v>
      </c>
      <c r="J1498">
        <v>9600</v>
      </c>
      <c r="K1498">
        <v>4800</v>
      </c>
      <c r="L1498">
        <v>8736</v>
      </c>
      <c r="M1498">
        <v>3725.9459999999999</v>
      </c>
      <c r="N1498">
        <v>7451.8919999999998</v>
      </c>
      <c r="O1498">
        <v>100</v>
      </c>
      <c r="P1498">
        <v>9</v>
      </c>
      <c r="Q1498" t="s">
        <v>75</v>
      </c>
      <c r="R1498" t="s">
        <v>1727</v>
      </c>
      <c r="S1498" t="s">
        <v>88</v>
      </c>
      <c r="T1498" t="s">
        <v>380</v>
      </c>
      <c r="U1498">
        <v>0</v>
      </c>
      <c r="V1498">
        <v>0</v>
      </c>
    </row>
    <row r="1499" spans="1:22">
      <c r="A1499">
        <v>11193</v>
      </c>
      <c r="B1499" t="s">
        <v>236</v>
      </c>
      <c r="C1499" t="s">
        <v>112</v>
      </c>
      <c r="D1499" t="s">
        <v>1493</v>
      </c>
      <c r="E1499">
        <v>4</v>
      </c>
      <c r="F1499" t="s">
        <v>102</v>
      </c>
      <c r="G1499" t="s">
        <v>73</v>
      </c>
      <c r="H1499">
        <v>5059398</v>
      </c>
      <c r="I1499" t="s">
        <v>1653</v>
      </c>
      <c r="J1499">
        <v>18400</v>
      </c>
      <c r="K1499">
        <v>4600</v>
      </c>
      <c r="L1499">
        <v>16744</v>
      </c>
      <c r="M1499">
        <v>3248.6460999999999</v>
      </c>
      <c r="N1499">
        <v>12994.5844</v>
      </c>
      <c r="O1499">
        <v>100</v>
      </c>
      <c r="P1499">
        <v>9</v>
      </c>
      <c r="Q1499" t="s">
        <v>75</v>
      </c>
      <c r="R1499" t="s">
        <v>1727</v>
      </c>
      <c r="S1499" t="s">
        <v>88</v>
      </c>
      <c r="T1499" t="s">
        <v>85</v>
      </c>
      <c r="U1499">
        <v>0</v>
      </c>
      <c r="V1499">
        <v>0</v>
      </c>
    </row>
    <row r="1500" spans="1:22">
      <c r="A1500">
        <v>11193</v>
      </c>
      <c r="B1500" t="s">
        <v>111</v>
      </c>
      <c r="C1500" t="s">
        <v>112</v>
      </c>
      <c r="D1500" t="s">
        <v>1493</v>
      </c>
      <c r="E1500">
        <v>4</v>
      </c>
      <c r="F1500" t="s">
        <v>102</v>
      </c>
      <c r="G1500" t="s">
        <v>73</v>
      </c>
      <c r="H1500">
        <v>5059398</v>
      </c>
      <c r="I1500" t="s">
        <v>1653</v>
      </c>
      <c r="J1500">
        <v>36400</v>
      </c>
      <c r="K1500">
        <v>9100</v>
      </c>
      <c r="L1500">
        <v>33124</v>
      </c>
      <c r="M1500">
        <v>5669.1450999999997</v>
      </c>
      <c r="N1500">
        <v>22676.580399999999</v>
      </c>
      <c r="O1500">
        <v>100</v>
      </c>
      <c r="P1500">
        <v>9</v>
      </c>
      <c r="Q1500" t="s">
        <v>75</v>
      </c>
      <c r="R1500" t="s">
        <v>1727</v>
      </c>
      <c r="S1500" t="s">
        <v>88</v>
      </c>
      <c r="T1500" t="s">
        <v>85</v>
      </c>
      <c r="U1500">
        <v>0</v>
      </c>
      <c r="V1500">
        <v>0</v>
      </c>
    </row>
    <row r="1501" spans="1:22">
      <c r="A1501">
        <v>11193</v>
      </c>
      <c r="B1501" t="s">
        <v>626</v>
      </c>
      <c r="C1501" t="s">
        <v>354</v>
      </c>
      <c r="D1501" t="s">
        <v>1493</v>
      </c>
      <c r="E1501">
        <v>4</v>
      </c>
      <c r="F1501" t="s">
        <v>102</v>
      </c>
      <c r="G1501" t="s">
        <v>73</v>
      </c>
      <c r="H1501">
        <v>5059398</v>
      </c>
      <c r="I1501" t="s">
        <v>1653</v>
      </c>
      <c r="J1501">
        <v>39200</v>
      </c>
      <c r="K1501">
        <v>9800</v>
      </c>
      <c r="L1501">
        <v>35672</v>
      </c>
      <c r="M1501">
        <v>6939.9952000000003</v>
      </c>
      <c r="N1501">
        <v>27759.980800000001</v>
      </c>
      <c r="O1501">
        <v>100</v>
      </c>
      <c r="P1501">
        <v>9</v>
      </c>
      <c r="Q1501" t="s">
        <v>75</v>
      </c>
      <c r="R1501" t="s">
        <v>1727</v>
      </c>
      <c r="S1501" t="s">
        <v>88</v>
      </c>
      <c r="T1501" t="s">
        <v>627</v>
      </c>
      <c r="U1501">
        <v>0</v>
      </c>
      <c r="V1501">
        <v>0</v>
      </c>
    </row>
    <row r="1502" spans="1:22">
      <c r="A1502">
        <v>11193</v>
      </c>
      <c r="B1502" t="s">
        <v>134</v>
      </c>
      <c r="C1502" t="s">
        <v>135</v>
      </c>
      <c r="D1502" t="s">
        <v>1493</v>
      </c>
      <c r="E1502">
        <v>6</v>
      </c>
      <c r="F1502" t="s">
        <v>102</v>
      </c>
      <c r="G1502" t="s">
        <v>73</v>
      </c>
      <c r="H1502">
        <v>5059398</v>
      </c>
      <c r="I1502" t="s">
        <v>1653</v>
      </c>
      <c r="J1502">
        <v>139200</v>
      </c>
      <c r="K1502">
        <v>23200</v>
      </c>
      <c r="L1502">
        <v>69000</v>
      </c>
      <c r="M1502">
        <v>6800</v>
      </c>
      <c r="N1502">
        <v>40800</v>
      </c>
      <c r="O1502">
        <v>100</v>
      </c>
      <c r="P1502">
        <v>0</v>
      </c>
      <c r="Q1502" t="s">
        <v>75</v>
      </c>
      <c r="R1502" t="s">
        <v>1727</v>
      </c>
      <c r="S1502" t="s">
        <v>88</v>
      </c>
      <c r="T1502" t="s">
        <v>136</v>
      </c>
      <c r="U1502">
        <v>0</v>
      </c>
      <c r="V1502">
        <v>0</v>
      </c>
    </row>
    <row r="1503" spans="1:22">
      <c r="A1503">
        <v>11192</v>
      </c>
      <c r="B1503" t="s">
        <v>1686</v>
      </c>
      <c r="C1503" t="s">
        <v>632</v>
      </c>
      <c r="D1503" t="s">
        <v>1493</v>
      </c>
      <c r="E1503">
        <v>0.1</v>
      </c>
      <c r="F1503" t="s">
        <v>72</v>
      </c>
      <c r="G1503" t="s">
        <v>73</v>
      </c>
      <c r="H1503">
        <v>5059388</v>
      </c>
      <c r="I1503" t="s">
        <v>1653</v>
      </c>
      <c r="J1503">
        <v>7100</v>
      </c>
      <c r="K1503">
        <v>71000</v>
      </c>
      <c r="L1503">
        <v>5609</v>
      </c>
      <c r="M1503">
        <v>51768</v>
      </c>
      <c r="N1503">
        <v>5176.8</v>
      </c>
      <c r="O1503">
        <v>100</v>
      </c>
      <c r="P1503">
        <v>21</v>
      </c>
      <c r="Q1503" t="s">
        <v>75</v>
      </c>
      <c r="R1503" t="s">
        <v>1687</v>
      </c>
      <c r="S1503" t="s">
        <v>88</v>
      </c>
      <c r="T1503" t="s">
        <v>492</v>
      </c>
      <c r="U1503">
        <v>0</v>
      </c>
      <c r="V1503">
        <v>0</v>
      </c>
    </row>
    <row r="1504" spans="1:22">
      <c r="A1504">
        <v>11232</v>
      </c>
      <c r="B1504" t="s">
        <v>1128</v>
      </c>
      <c r="C1504" t="s">
        <v>578</v>
      </c>
      <c r="D1504" t="s">
        <v>1493</v>
      </c>
      <c r="E1504">
        <v>1</v>
      </c>
      <c r="F1504" t="s">
        <v>72</v>
      </c>
      <c r="G1504" t="s">
        <v>73</v>
      </c>
      <c r="H1504">
        <v>5059400</v>
      </c>
      <c r="I1504" t="s">
        <v>1653</v>
      </c>
      <c r="J1504">
        <v>175000</v>
      </c>
      <c r="K1504">
        <v>175000</v>
      </c>
      <c r="L1504">
        <v>141750</v>
      </c>
      <c r="M1504">
        <v>127750</v>
      </c>
      <c r="N1504">
        <v>127750</v>
      </c>
      <c r="O1504">
        <v>100</v>
      </c>
      <c r="P1504">
        <v>19</v>
      </c>
      <c r="Q1504" t="s">
        <v>75</v>
      </c>
      <c r="R1504" t="s">
        <v>1729</v>
      </c>
      <c r="S1504" t="s">
        <v>88</v>
      </c>
      <c r="T1504" t="s">
        <v>162</v>
      </c>
      <c r="U1504">
        <v>0</v>
      </c>
      <c r="V1504">
        <v>0</v>
      </c>
    </row>
    <row r="1505" spans="1:22">
      <c r="A1505">
        <v>11232</v>
      </c>
      <c r="B1505" t="s">
        <v>1129</v>
      </c>
      <c r="C1505" t="s">
        <v>862</v>
      </c>
      <c r="D1505" t="s">
        <v>1493</v>
      </c>
      <c r="E1505">
        <v>1</v>
      </c>
      <c r="F1505" t="s">
        <v>72</v>
      </c>
      <c r="G1505" t="s">
        <v>73</v>
      </c>
      <c r="H1505">
        <v>5059400</v>
      </c>
      <c r="I1505" t="s">
        <v>1653</v>
      </c>
      <c r="J1505">
        <v>125000</v>
      </c>
      <c r="K1505">
        <v>125000</v>
      </c>
      <c r="L1505">
        <v>98750</v>
      </c>
      <c r="M1505">
        <v>88750</v>
      </c>
      <c r="N1505">
        <v>88750</v>
      </c>
      <c r="O1505">
        <v>100</v>
      </c>
      <c r="P1505">
        <v>21</v>
      </c>
      <c r="Q1505" t="s">
        <v>75</v>
      </c>
      <c r="R1505" t="s">
        <v>1729</v>
      </c>
      <c r="S1505" t="s">
        <v>88</v>
      </c>
      <c r="T1505" t="s">
        <v>394</v>
      </c>
      <c r="U1505">
        <v>0</v>
      </c>
      <c r="V1505">
        <v>0</v>
      </c>
    </row>
    <row r="1506" spans="1:22">
      <c r="A1506">
        <v>11268</v>
      </c>
      <c r="B1506" t="s">
        <v>137</v>
      </c>
      <c r="C1506" t="s">
        <v>127</v>
      </c>
      <c r="D1506" t="s">
        <v>1530</v>
      </c>
      <c r="E1506">
        <v>1</v>
      </c>
      <c r="F1506" t="s">
        <v>138</v>
      </c>
      <c r="G1506" t="s">
        <v>73</v>
      </c>
      <c r="H1506">
        <v>5059368</v>
      </c>
      <c r="I1506" t="s">
        <v>1653</v>
      </c>
      <c r="J1506">
        <v>31700</v>
      </c>
      <c r="K1506">
        <v>31700</v>
      </c>
      <c r="L1506">
        <v>20335</v>
      </c>
      <c r="M1506">
        <v>20335.201000000001</v>
      </c>
      <c r="N1506">
        <v>20335.201000000001</v>
      </c>
      <c r="O1506">
        <v>100</v>
      </c>
      <c r="P1506">
        <v>0</v>
      </c>
      <c r="Q1506" t="s">
        <v>75</v>
      </c>
      <c r="R1506" t="s">
        <v>1688</v>
      </c>
      <c r="S1506" t="s">
        <v>239</v>
      </c>
      <c r="T1506" t="s">
        <v>128</v>
      </c>
      <c r="U1506">
        <v>0</v>
      </c>
      <c r="V1506">
        <v>0</v>
      </c>
    </row>
    <row r="1507" spans="1:22">
      <c r="A1507">
        <v>11268</v>
      </c>
      <c r="B1507" t="s">
        <v>207</v>
      </c>
      <c r="C1507" t="s">
        <v>208</v>
      </c>
      <c r="D1507" t="s">
        <v>1530</v>
      </c>
      <c r="E1507">
        <v>6.5</v>
      </c>
      <c r="F1507" t="s">
        <v>138</v>
      </c>
      <c r="G1507" t="s">
        <v>73</v>
      </c>
      <c r="H1507">
        <v>5059368</v>
      </c>
      <c r="I1507" t="s">
        <v>1653</v>
      </c>
      <c r="J1507">
        <v>150800</v>
      </c>
      <c r="K1507">
        <v>23200</v>
      </c>
      <c r="L1507">
        <v>44200</v>
      </c>
      <c r="M1507">
        <v>6800</v>
      </c>
      <c r="N1507">
        <v>44200</v>
      </c>
      <c r="O1507">
        <v>100</v>
      </c>
      <c r="P1507">
        <v>0</v>
      </c>
      <c r="Q1507" t="s">
        <v>75</v>
      </c>
      <c r="R1507" t="s">
        <v>1688</v>
      </c>
      <c r="S1507" t="s">
        <v>239</v>
      </c>
      <c r="T1507" t="s">
        <v>136</v>
      </c>
      <c r="U1507">
        <v>0</v>
      </c>
      <c r="V1507">
        <v>0</v>
      </c>
    </row>
    <row r="1508" spans="1:22">
      <c r="A1508">
        <v>11258</v>
      </c>
      <c r="B1508" t="s">
        <v>241</v>
      </c>
      <c r="C1508" t="s">
        <v>100</v>
      </c>
      <c r="D1508" t="s">
        <v>1530</v>
      </c>
      <c r="E1508">
        <v>1</v>
      </c>
      <c r="F1508" t="s">
        <v>102</v>
      </c>
      <c r="G1508" t="s">
        <v>73</v>
      </c>
      <c r="H1508">
        <v>5059358</v>
      </c>
      <c r="I1508" t="s">
        <v>1653</v>
      </c>
      <c r="J1508">
        <v>240000</v>
      </c>
      <c r="K1508">
        <v>240000</v>
      </c>
      <c r="L1508">
        <v>218400</v>
      </c>
      <c r="M1508">
        <v>155571.60380000001</v>
      </c>
      <c r="N1508">
        <v>155571.60380000001</v>
      </c>
      <c r="O1508">
        <v>100</v>
      </c>
      <c r="P1508">
        <v>9</v>
      </c>
      <c r="Q1508" t="s">
        <v>75</v>
      </c>
      <c r="R1508" t="s">
        <v>1689</v>
      </c>
      <c r="S1508" t="s">
        <v>213</v>
      </c>
      <c r="T1508" t="s">
        <v>229</v>
      </c>
      <c r="U1508">
        <v>0</v>
      </c>
      <c r="V1508">
        <v>0</v>
      </c>
    </row>
    <row r="1509" spans="1:22">
      <c r="A1509">
        <v>11258</v>
      </c>
      <c r="B1509" t="s">
        <v>230</v>
      </c>
      <c r="C1509" t="s">
        <v>100</v>
      </c>
      <c r="D1509" t="s">
        <v>1530</v>
      </c>
      <c r="E1509">
        <v>1</v>
      </c>
      <c r="F1509" t="s">
        <v>102</v>
      </c>
      <c r="G1509" t="s">
        <v>73</v>
      </c>
      <c r="H1509">
        <v>5059358</v>
      </c>
      <c r="I1509" t="s">
        <v>1653</v>
      </c>
      <c r="J1509">
        <v>204000</v>
      </c>
      <c r="K1509">
        <v>204000</v>
      </c>
      <c r="L1509">
        <v>185640</v>
      </c>
      <c r="M1509">
        <v>132459.0698</v>
      </c>
      <c r="N1509">
        <v>132459.0698</v>
      </c>
      <c r="O1509">
        <v>100</v>
      </c>
      <c r="P1509">
        <v>9</v>
      </c>
      <c r="Q1509" t="s">
        <v>75</v>
      </c>
      <c r="R1509" t="s">
        <v>1689</v>
      </c>
      <c r="S1509" t="s">
        <v>213</v>
      </c>
      <c r="T1509" t="s">
        <v>229</v>
      </c>
      <c r="U1509">
        <v>0</v>
      </c>
      <c r="V1509">
        <v>0</v>
      </c>
    </row>
    <row r="1510" spans="1:22">
      <c r="A1510">
        <v>11258</v>
      </c>
      <c r="B1510" t="s">
        <v>137</v>
      </c>
      <c r="C1510" t="s">
        <v>127</v>
      </c>
      <c r="D1510" t="s">
        <v>1530</v>
      </c>
      <c r="E1510">
        <v>1</v>
      </c>
      <c r="F1510" t="s">
        <v>102</v>
      </c>
      <c r="G1510" t="s">
        <v>73</v>
      </c>
      <c r="H1510">
        <v>5059358</v>
      </c>
      <c r="I1510" t="s">
        <v>1653</v>
      </c>
      <c r="J1510">
        <v>31700</v>
      </c>
      <c r="K1510">
        <v>31700</v>
      </c>
      <c r="L1510">
        <v>28847</v>
      </c>
      <c r="M1510">
        <v>20335.201000000001</v>
      </c>
      <c r="N1510">
        <v>20335.201000000001</v>
      </c>
      <c r="O1510">
        <v>100</v>
      </c>
      <c r="P1510">
        <v>9</v>
      </c>
      <c r="Q1510" t="s">
        <v>75</v>
      </c>
      <c r="R1510" t="s">
        <v>1689</v>
      </c>
      <c r="S1510" t="s">
        <v>213</v>
      </c>
      <c r="T1510" t="s">
        <v>128</v>
      </c>
      <c r="U1510">
        <v>0</v>
      </c>
      <c r="V1510">
        <v>0</v>
      </c>
    </row>
    <row r="1511" spans="1:22">
      <c r="A1511">
        <v>11258</v>
      </c>
      <c r="B1511" t="s">
        <v>148</v>
      </c>
      <c r="C1511" t="s">
        <v>106</v>
      </c>
      <c r="D1511" t="s">
        <v>1530</v>
      </c>
      <c r="E1511">
        <v>1</v>
      </c>
      <c r="F1511" t="s">
        <v>102</v>
      </c>
      <c r="G1511" t="s">
        <v>73</v>
      </c>
      <c r="H1511">
        <v>5059358</v>
      </c>
      <c r="I1511" t="s">
        <v>1653</v>
      </c>
      <c r="J1511">
        <v>43900</v>
      </c>
      <c r="K1511">
        <v>43900</v>
      </c>
      <c r="L1511">
        <v>39949</v>
      </c>
      <c r="M1511">
        <v>27594.214100000001</v>
      </c>
      <c r="N1511">
        <v>27594.214100000001</v>
      </c>
      <c r="O1511">
        <v>100</v>
      </c>
      <c r="P1511">
        <v>9</v>
      </c>
      <c r="Q1511" t="s">
        <v>75</v>
      </c>
      <c r="R1511" t="s">
        <v>1689</v>
      </c>
      <c r="S1511" t="s">
        <v>213</v>
      </c>
      <c r="T1511" t="s">
        <v>130</v>
      </c>
      <c r="U1511">
        <v>0</v>
      </c>
      <c r="V1511">
        <v>0</v>
      </c>
    </row>
    <row r="1512" spans="1:22">
      <c r="A1512">
        <v>11258</v>
      </c>
      <c r="B1512" t="s">
        <v>231</v>
      </c>
      <c r="C1512" t="s">
        <v>218</v>
      </c>
      <c r="D1512" t="s">
        <v>1530</v>
      </c>
      <c r="E1512">
        <v>1</v>
      </c>
      <c r="F1512" t="s">
        <v>102</v>
      </c>
      <c r="G1512" t="s">
        <v>73</v>
      </c>
      <c r="H1512">
        <v>5059358</v>
      </c>
      <c r="I1512" t="s">
        <v>1653</v>
      </c>
      <c r="J1512">
        <v>99500</v>
      </c>
      <c r="K1512">
        <v>99500</v>
      </c>
      <c r="L1512">
        <v>90545</v>
      </c>
      <c r="M1512">
        <v>63086.148399999998</v>
      </c>
      <c r="N1512">
        <v>63086.148399999998</v>
      </c>
      <c r="O1512">
        <v>100</v>
      </c>
      <c r="P1512">
        <v>9</v>
      </c>
      <c r="Q1512" t="s">
        <v>75</v>
      </c>
      <c r="R1512" t="s">
        <v>1689</v>
      </c>
      <c r="S1512" t="s">
        <v>213</v>
      </c>
      <c r="T1512" t="s">
        <v>219</v>
      </c>
      <c r="U1512">
        <v>0</v>
      </c>
      <c r="V1512">
        <v>0</v>
      </c>
    </row>
    <row r="1513" spans="1:22">
      <c r="A1513">
        <v>11258</v>
      </c>
      <c r="B1513" t="s">
        <v>220</v>
      </c>
      <c r="C1513" t="s">
        <v>116</v>
      </c>
      <c r="D1513" t="s">
        <v>1530</v>
      </c>
      <c r="E1513">
        <v>1</v>
      </c>
      <c r="F1513" t="s">
        <v>102</v>
      </c>
      <c r="G1513" t="s">
        <v>73</v>
      </c>
      <c r="H1513">
        <v>5059358</v>
      </c>
      <c r="I1513" t="s">
        <v>1653</v>
      </c>
      <c r="J1513">
        <v>117000</v>
      </c>
      <c r="K1513">
        <v>117000</v>
      </c>
      <c r="L1513">
        <v>106470</v>
      </c>
      <c r="M1513">
        <v>77879.617400000003</v>
      </c>
      <c r="N1513">
        <v>77879.617400000003</v>
      </c>
      <c r="O1513">
        <v>100</v>
      </c>
      <c r="P1513">
        <v>9</v>
      </c>
      <c r="Q1513" t="s">
        <v>75</v>
      </c>
      <c r="R1513" t="s">
        <v>1689</v>
      </c>
      <c r="S1513" t="s">
        <v>213</v>
      </c>
      <c r="T1513" t="s">
        <v>133</v>
      </c>
      <c r="U1513">
        <v>0</v>
      </c>
      <c r="V1513">
        <v>0</v>
      </c>
    </row>
    <row r="1514" spans="1:22">
      <c r="A1514">
        <v>11258</v>
      </c>
      <c r="B1514" t="s">
        <v>232</v>
      </c>
      <c r="C1514" t="s">
        <v>182</v>
      </c>
      <c r="D1514" t="s">
        <v>1530</v>
      </c>
      <c r="E1514">
        <v>0.1</v>
      </c>
      <c r="F1514" t="s">
        <v>102</v>
      </c>
      <c r="G1514" t="s">
        <v>73</v>
      </c>
      <c r="H1514">
        <v>5059358</v>
      </c>
      <c r="I1514" t="s">
        <v>1653</v>
      </c>
      <c r="J1514">
        <v>3610</v>
      </c>
      <c r="K1514">
        <v>36100</v>
      </c>
      <c r="L1514">
        <v>3285</v>
      </c>
      <c r="M1514">
        <v>25021.247599999999</v>
      </c>
      <c r="N1514">
        <v>2502.1247600000002</v>
      </c>
      <c r="O1514">
        <v>100</v>
      </c>
      <c r="P1514">
        <v>9</v>
      </c>
      <c r="Q1514" t="s">
        <v>75</v>
      </c>
      <c r="R1514" t="s">
        <v>1689</v>
      </c>
      <c r="S1514" t="s">
        <v>213</v>
      </c>
      <c r="T1514" t="s">
        <v>223</v>
      </c>
      <c r="U1514">
        <v>0</v>
      </c>
      <c r="V1514">
        <v>0</v>
      </c>
    </row>
    <row r="1515" spans="1:22">
      <c r="A1515">
        <v>11258</v>
      </c>
      <c r="B1515" t="s">
        <v>232</v>
      </c>
      <c r="C1515" t="s">
        <v>182</v>
      </c>
      <c r="D1515" t="s">
        <v>1530</v>
      </c>
      <c r="E1515">
        <v>0.1</v>
      </c>
      <c r="F1515" t="s">
        <v>102</v>
      </c>
      <c r="G1515" t="s">
        <v>73</v>
      </c>
      <c r="H1515">
        <v>5059358</v>
      </c>
      <c r="I1515" t="s">
        <v>1653</v>
      </c>
      <c r="J1515">
        <v>3610</v>
      </c>
      <c r="K1515">
        <v>36100</v>
      </c>
      <c r="L1515">
        <v>3285</v>
      </c>
      <c r="M1515">
        <v>25021.247599999999</v>
      </c>
      <c r="N1515">
        <v>2502.1247600000002</v>
      </c>
      <c r="O1515">
        <v>100</v>
      </c>
      <c r="P1515">
        <v>9</v>
      </c>
      <c r="Q1515" t="s">
        <v>75</v>
      </c>
      <c r="R1515" t="s">
        <v>1689</v>
      </c>
      <c r="S1515" t="s">
        <v>213</v>
      </c>
      <c r="T1515" t="s">
        <v>223</v>
      </c>
      <c r="U1515">
        <v>0</v>
      </c>
      <c r="V1515">
        <v>0</v>
      </c>
    </row>
    <row r="1516" spans="1:22">
      <c r="A1516">
        <v>11258</v>
      </c>
      <c r="B1516" t="s">
        <v>221</v>
      </c>
      <c r="C1516" t="s">
        <v>222</v>
      </c>
      <c r="D1516" t="s">
        <v>1530</v>
      </c>
      <c r="E1516">
        <v>0.1</v>
      </c>
      <c r="F1516" t="s">
        <v>102</v>
      </c>
      <c r="G1516" t="s">
        <v>73</v>
      </c>
      <c r="H1516">
        <v>5059358</v>
      </c>
      <c r="I1516" t="s">
        <v>1653</v>
      </c>
      <c r="J1516">
        <v>5990</v>
      </c>
      <c r="K1516">
        <v>59900</v>
      </c>
      <c r="L1516">
        <v>5451</v>
      </c>
      <c r="M1516">
        <v>41466.246899999998</v>
      </c>
      <c r="N1516">
        <v>4146.6246899999996</v>
      </c>
      <c r="O1516">
        <v>100</v>
      </c>
      <c r="P1516">
        <v>9</v>
      </c>
      <c r="Q1516" t="s">
        <v>75</v>
      </c>
      <c r="R1516" t="s">
        <v>1689</v>
      </c>
      <c r="S1516" t="s">
        <v>213</v>
      </c>
      <c r="T1516" t="s">
        <v>223</v>
      </c>
      <c r="U1516">
        <v>0</v>
      </c>
      <c r="V1516">
        <v>0</v>
      </c>
    </row>
    <row r="1517" spans="1:22">
      <c r="A1517">
        <v>11258</v>
      </c>
      <c r="B1517" t="s">
        <v>242</v>
      </c>
      <c r="C1517" t="s">
        <v>225</v>
      </c>
      <c r="D1517" t="s">
        <v>1530</v>
      </c>
      <c r="E1517">
        <v>4</v>
      </c>
      <c r="F1517" t="s">
        <v>102</v>
      </c>
      <c r="G1517" t="s">
        <v>73</v>
      </c>
      <c r="H1517">
        <v>5059358</v>
      </c>
      <c r="I1517" t="s">
        <v>1653</v>
      </c>
      <c r="J1517">
        <v>122800</v>
      </c>
      <c r="K1517">
        <v>30700</v>
      </c>
      <c r="L1517">
        <v>111748</v>
      </c>
      <c r="M1517">
        <v>19865.787199999999</v>
      </c>
      <c r="N1517">
        <v>79463.148799999995</v>
      </c>
      <c r="O1517">
        <v>100</v>
      </c>
      <c r="P1517">
        <v>9</v>
      </c>
      <c r="Q1517" t="s">
        <v>75</v>
      </c>
      <c r="R1517" t="s">
        <v>1689</v>
      </c>
      <c r="S1517" t="s">
        <v>213</v>
      </c>
      <c r="T1517" t="s">
        <v>226</v>
      </c>
      <c r="U1517">
        <v>0</v>
      </c>
      <c r="V1517">
        <v>0</v>
      </c>
    </row>
    <row r="1518" spans="1:22">
      <c r="A1518">
        <v>11258</v>
      </c>
      <c r="B1518" t="s">
        <v>236</v>
      </c>
      <c r="C1518" t="s">
        <v>112</v>
      </c>
      <c r="D1518" t="s">
        <v>1530</v>
      </c>
      <c r="E1518">
        <v>4</v>
      </c>
      <c r="F1518" t="s">
        <v>102</v>
      </c>
      <c r="G1518" t="s">
        <v>73</v>
      </c>
      <c r="H1518">
        <v>5059358</v>
      </c>
      <c r="I1518" t="s">
        <v>1653</v>
      </c>
      <c r="J1518">
        <v>18400</v>
      </c>
      <c r="K1518">
        <v>4600</v>
      </c>
      <c r="L1518">
        <v>16744</v>
      </c>
      <c r="M1518">
        <v>3248.6460999999999</v>
      </c>
      <c r="N1518">
        <v>12994.5844</v>
      </c>
      <c r="O1518">
        <v>100</v>
      </c>
      <c r="P1518">
        <v>9</v>
      </c>
      <c r="Q1518" t="s">
        <v>75</v>
      </c>
      <c r="R1518" t="s">
        <v>1689</v>
      </c>
      <c r="S1518" t="s">
        <v>213</v>
      </c>
      <c r="T1518" t="s">
        <v>85</v>
      </c>
      <c r="U1518">
        <v>0</v>
      </c>
      <c r="V1518">
        <v>0</v>
      </c>
    </row>
    <row r="1519" spans="1:22">
      <c r="A1519">
        <v>11258</v>
      </c>
      <c r="B1519" t="s">
        <v>236</v>
      </c>
      <c r="C1519" t="s">
        <v>112</v>
      </c>
      <c r="D1519" t="s">
        <v>1530</v>
      </c>
      <c r="E1519">
        <v>4</v>
      </c>
      <c r="F1519" t="s">
        <v>102</v>
      </c>
      <c r="G1519" t="s">
        <v>73</v>
      </c>
      <c r="H1519">
        <v>5059358</v>
      </c>
      <c r="I1519" t="s">
        <v>1653</v>
      </c>
      <c r="J1519">
        <v>18400</v>
      </c>
      <c r="K1519">
        <v>4600</v>
      </c>
      <c r="L1519">
        <v>16744</v>
      </c>
      <c r="M1519">
        <v>3248.6460999999999</v>
      </c>
      <c r="N1519">
        <v>12994.5844</v>
      </c>
      <c r="O1519">
        <v>100</v>
      </c>
      <c r="P1519">
        <v>9</v>
      </c>
      <c r="Q1519" t="s">
        <v>75</v>
      </c>
      <c r="R1519" t="s">
        <v>1689</v>
      </c>
      <c r="S1519" t="s">
        <v>213</v>
      </c>
      <c r="T1519" t="s">
        <v>85</v>
      </c>
      <c r="U1519">
        <v>0</v>
      </c>
      <c r="V1519">
        <v>0</v>
      </c>
    </row>
    <row r="1520" spans="1:22">
      <c r="A1520">
        <v>11258</v>
      </c>
      <c r="B1520" t="s">
        <v>207</v>
      </c>
      <c r="C1520" t="s">
        <v>208</v>
      </c>
      <c r="D1520" t="s">
        <v>1530</v>
      </c>
      <c r="E1520">
        <v>7</v>
      </c>
      <c r="F1520" t="s">
        <v>102</v>
      </c>
      <c r="G1520" t="s">
        <v>73</v>
      </c>
      <c r="H1520">
        <v>5059358</v>
      </c>
      <c r="I1520" t="s">
        <v>1653</v>
      </c>
      <c r="J1520">
        <v>162400</v>
      </c>
      <c r="K1520">
        <v>23200</v>
      </c>
      <c r="L1520">
        <v>80500</v>
      </c>
      <c r="M1520">
        <v>6800</v>
      </c>
      <c r="N1520">
        <v>47600</v>
      </c>
      <c r="O1520">
        <v>100</v>
      </c>
      <c r="P1520">
        <v>0</v>
      </c>
      <c r="Q1520" t="s">
        <v>75</v>
      </c>
      <c r="R1520" t="s">
        <v>1689</v>
      </c>
      <c r="S1520" t="s">
        <v>213</v>
      </c>
      <c r="T1520" t="s">
        <v>136</v>
      </c>
      <c r="U1520">
        <v>0</v>
      </c>
      <c r="V1520">
        <v>0</v>
      </c>
    </row>
    <row r="1521" spans="1:22">
      <c r="A1521">
        <v>11258</v>
      </c>
      <c r="B1521" t="s">
        <v>258</v>
      </c>
      <c r="C1521" t="s">
        <v>259</v>
      </c>
      <c r="D1521" t="s">
        <v>1530</v>
      </c>
      <c r="E1521">
        <v>1</v>
      </c>
      <c r="F1521" t="s">
        <v>102</v>
      </c>
      <c r="G1521" t="s">
        <v>73</v>
      </c>
      <c r="H1521">
        <v>5059358</v>
      </c>
      <c r="I1521" t="s">
        <v>1653</v>
      </c>
      <c r="J1521">
        <v>25000</v>
      </c>
      <c r="K1521">
        <v>25000</v>
      </c>
      <c r="L1521">
        <v>25000</v>
      </c>
      <c r="M1521">
        <v>25000</v>
      </c>
      <c r="N1521">
        <v>25000</v>
      </c>
      <c r="O1521">
        <v>100</v>
      </c>
      <c r="P1521">
        <v>0</v>
      </c>
      <c r="Q1521" t="s">
        <v>75</v>
      </c>
      <c r="R1521" t="s">
        <v>1689</v>
      </c>
      <c r="S1521" t="s">
        <v>213</v>
      </c>
      <c r="T1521" t="s">
        <v>260</v>
      </c>
      <c r="U1521">
        <v>0</v>
      </c>
      <c r="V1521">
        <v>0</v>
      </c>
    </row>
    <row r="1522" spans="1:22">
      <c r="A1522">
        <v>11135</v>
      </c>
      <c r="B1522" t="s">
        <v>137</v>
      </c>
      <c r="C1522" t="s">
        <v>127</v>
      </c>
      <c r="D1522" t="s">
        <v>1530</v>
      </c>
      <c r="E1522">
        <v>1</v>
      </c>
      <c r="F1522" t="s">
        <v>237</v>
      </c>
      <c r="G1522" t="s">
        <v>73</v>
      </c>
      <c r="H1522">
        <v>5059369</v>
      </c>
      <c r="I1522" t="s">
        <v>1653</v>
      </c>
      <c r="J1522">
        <v>31700</v>
      </c>
      <c r="K1522">
        <v>31700</v>
      </c>
      <c r="L1522">
        <v>20335</v>
      </c>
      <c r="M1522">
        <v>20335.201000000001</v>
      </c>
      <c r="N1522">
        <v>20335.201000000001</v>
      </c>
      <c r="O1522">
        <v>100</v>
      </c>
      <c r="P1522">
        <v>0</v>
      </c>
      <c r="Q1522" t="s">
        <v>75</v>
      </c>
      <c r="R1522" t="s">
        <v>1690</v>
      </c>
      <c r="S1522" t="s">
        <v>213</v>
      </c>
      <c r="T1522" t="s">
        <v>128</v>
      </c>
      <c r="U1522">
        <v>0</v>
      </c>
      <c r="V1522">
        <v>0</v>
      </c>
    </row>
    <row r="1523" spans="1:22">
      <c r="A1523">
        <v>11135</v>
      </c>
      <c r="B1523" t="s">
        <v>139</v>
      </c>
      <c r="C1523" t="s">
        <v>140</v>
      </c>
      <c r="D1523" t="s">
        <v>1530</v>
      </c>
      <c r="E1523">
        <v>1</v>
      </c>
      <c r="F1523" t="s">
        <v>237</v>
      </c>
      <c r="G1523" t="s">
        <v>73</v>
      </c>
      <c r="H1523">
        <v>5059369</v>
      </c>
      <c r="I1523" t="s">
        <v>1653</v>
      </c>
      <c r="J1523">
        <v>2400</v>
      </c>
      <c r="K1523">
        <v>2400</v>
      </c>
      <c r="L1523">
        <v>1683</v>
      </c>
      <c r="M1523">
        <v>1683.3287</v>
      </c>
      <c r="N1523">
        <v>1683.3287</v>
      </c>
      <c r="O1523">
        <v>100</v>
      </c>
      <c r="P1523">
        <v>0</v>
      </c>
      <c r="Q1523" t="s">
        <v>75</v>
      </c>
      <c r="R1523" t="s">
        <v>1690</v>
      </c>
      <c r="S1523" t="s">
        <v>213</v>
      </c>
      <c r="T1523" t="s">
        <v>141</v>
      </c>
      <c r="U1523">
        <v>0</v>
      </c>
      <c r="V1523">
        <v>0</v>
      </c>
    </row>
    <row r="1524" spans="1:22">
      <c r="A1524">
        <v>11135</v>
      </c>
      <c r="B1524" t="s">
        <v>134</v>
      </c>
      <c r="C1524" t="s">
        <v>135</v>
      </c>
      <c r="D1524" t="s">
        <v>1530</v>
      </c>
      <c r="E1524">
        <v>5.5</v>
      </c>
      <c r="F1524" t="s">
        <v>237</v>
      </c>
      <c r="G1524" t="s">
        <v>73</v>
      </c>
      <c r="H1524">
        <v>5059369</v>
      </c>
      <c r="I1524" t="s">
        <v>1653</v>
      </c>
      <c r="J1524">
        <v>127600</v>
      </c>
      <c r="K1524">
        <v>23200</v>
      </c>
      <c r="L1524">
        <v>37400</v>
      </c>
      <c r="M1524">
        <v>6800</v>
      </c>
      <c r="N1524">
        <v>37400</v>
      </c>
      <c r="O1524">
        <v>100</v>
      </c>
      <c r="P1524">
        <v>0</v>
      </c>
      <c r="Q1524" t="s">
        <v>75</v>
      </c>
      <c r="R1524" t="s">
        <v>1690</v>
      </c>
      <c r="S1524" t="s">
        <v>213</v>
      </c>
      <c r="T1524" t="s">
        <v>136</v>
      </c>
      <c r="U1524">
        <v>0</v>
      </c>
      <c r="V1524">
        <v>0</v>
      </c>
    </row>
    <row r="1525" spans="1:22">
      <c r="A1525">
        <v>11151</v>
      </c>
      <c r="B1525" t="s">
        <v>108</v>
      </c>
      <c r="C1525" t="s">
        <v>109</v>
      </c>
      <c r="D1525" t="s">
        <v>1530</v>
      </c>
      <c r="E1525">
        <v>0.6</v>
      </c>
      <c r="F1525" t="s">
        <v>102</v>
      </c>
      <c r="G1525" t="s">
        <v>73</v>
      </c>
      <c r="H1525">
        <v>5059403</v>
      </c>
      <c r="I1525" t="s">
        <v>1653</v>
      </c>
      <c r="J1525">
        <v>23940</v>
      </c>
      <c r="K1525">
        <v>39900</v>
      </c>
      <c r="L1525">
        <v>21785</v>
      </c>
      <c r="M1525">
        <v>25248.037899999999</v>
      </c>
      <c r="N1525">
        <v>15148.822740000001</v>
      </c>
      <c r="O1525">
        <v>100</v>
      </c>
      <c r="P1525">
        <v>9</v>
      </c>
      <c r="Q1525" t="s">
        <v>75</v>
      </c>
      <c r="R1525" t="s">
        <v>1730</v>
      </c>
      <c r="S1525" t="s">
        <v>88</v>
      </c>
      <c r="T1525" t="s">
        <v>110</v>
      </c>
      <c r="U1525">
        <v>0</v>
      </c>
      <c r="V1525">
        <v>0</v>
      </c>
    </row>
    <row r="1526" spans="1:22">
      <c r="A1526">
        <v>11151</v>
      </c>
      <c r="B1526" t="s">
        <v>566</v>
      </c>
      <c r="C1526" t="s">
        <v>567</v>
      </c>
      <c r="D1526" t="s">
        <v>1530</v>
      </c>
      <c r="E1526">
        <v>1</v>
      </c>
      <c r="F1526" t="s">
        <v>102</v>
      </c>
      <c r="G1526" t="s">
        <v>73</v>
      </c>
      <c r="H1526">
        <v>5059403</v>
      </c>
      <c r="I1526" t="s">
        <v>1653</v>
      </c>
      <c r="J1526">
        <v>46200</v>
      </c>
      <c r="K1526">
        <v>46200</v>
      </c>
      <c r="L1526">
        <v>42042</v>
      </c>
      <c r="M1526">
        <v>28975.326400000002</v>
      </c>
      <c r="N1526">
        <v>28975.326400000002</v>
      </c>
      <c r="O1526">
        <v>100</v>
      </c>
      <c r="P1526">
        <v>9</v>
      </c>
      <c r="Q1526" t="s">
        <v>75</v>
      </c>
      <c r="R1526" t="s">
        <v>1730</v>
      </c>
      <c r="S1526" t="s">
        <v>88</v>
      </c>
      <c r="T1526" t="s">
        <v>128</v>
      </c>
      <c r="U1526">
        <v>0</v>
      </c>
      <c r="V1526">
        <v>0</v>
      </c>
    </row>
    <row r="1527" spans="1:22">
      <c r="A1527">
        <v>11151</v>
      </c>
      <c r="B1527" t="s">
        <v>139</v>
      </c>
      <c r="C1527" t="s">
        <v>140</v>
      </c>
      <c r="D1527" t="s">
        <v>1530</v>
      </c>
      <c r="E1527">
        <v>1</v>
      </c>
      <c r="F1527" t="s">
        <v>102</v>
      </c>
      <c r="G1527" t="s">
        <v>73</v>
      </c>
      <c r="H1527">
        <v>5059403</v>
      </c>
      <c r="I1527" t="s">
        <v>1653</v>
      </c>
      <c r="J1527">
        <v>2400</v>
      </c>
      <c r="K1527">
        <v>2400</v>
      </c>
      <c r="L1527">
        <v>2184</v>
      </c>
      <c r="M1527">
        <v>1683.3287</v>
      </c>
      <c r="N1527">
        <v>1683.3287</v>
      </c>
      <c r="O1527">
        <v>100</v>
      </c>
      <c r="P1527">
        <v>9</v>
      </c>
      <c r="Q1527" t="s">
        <v>75</v>
      </c>
      <c r="R1527" t="s">
        <v>1730</v>
      </c>
      <c r="S1527" t="s">
        <v>88</v>
      </c>
      <c r="T1527" t="s">
        <v>141</v>
      </c>
      <c r="U1527">
        <v>0</v>
      </c>
      <c r="V1527">
        <v>0</v>
      </c>
    </row>
    <row r="1528" spans="1:22">
      <c r="A1528">
        <v>11151</v>
      </c>
      <c r="B1528" t="s">
        <v>129</v>
      </c>
      <c r="C1528" t="s">
        <v>106</v>
      </c>
      <c r="D1528" t="s">
        <v>1530</v>
      </c>
      <c r="E1528">
        <v>1</v>
      </c>
      <c r="F1528" t="s">
        <v>102</v>
      </c>
      <c r="G1528" t="s">
        <v>73</v>
      </c>
      <c r="H1528">
        <v>5059403</v>
      </c>
      <c r="I1528" t="s">
        <v>1653</v>
      </c>
      <c r="J1528">
        <v>56800</v>
      </c>
      <c r="K1528">
        <v>56800</v>
      </c>
      <c r="L1528">
        <v>51688</v>
      </c>
      <c r="M1528">
        <v>35636.7474</v>
      </c>
      <c r="N1528">
        <v>35636.7474</v>
      </c>
      <c r="O1528">
        <v>100</v>
      </c>
      <c r="P1528">
        <v>9</v>
      </c>
      <c r="Q1528" t="s">
        <v>75</v>
      </c>
      <c r="R1528" t="s">
        <v>1730</v>
      </c>
      <c r="S1528" t="s">
        <v>88</v>
      </c>
      <c r="T1528" t="s">
        <v>130</v>
      </c>
      <c r="U1528">
        <v>0</v>
      </c>
      <c r="V1528">
        <v>0</v>
      </c>
    </row>
    <row r="1529" spans="1:22">
      <c r="A1529">
        <v>11151</v>
      </c>
      <c r="B1529" t="s">
        <v>339</v>
      </c>
      <c r="C1529" t="s">
        <v>150</v>
      </c>
      <c r="D1529" t="s">
        <v>1530</v>
      </c>
      <c r="E1529">
        <v>1</v>
      </c>
      <c r="F1529" t="s">
        <v>102</v>
      </c>
      <c r="G1529" t="s">
        <v>73</v>
      </c>
      <c r="H1529">
        <v>5059403</v>
      </c>
      <c r="I1529" t="s">
        <v>1653</v>
      </c>
      <c r="J1529">
        <v>205000</v>
      </c>
      <c r="K1529">
        <v>205000</v>
      </c>
      <c r="L1529">
        <v>186550</v>
      </c>
      <c r="M1529">
        <v>144262.9277</v>
      </c>
      <c r="N1529">
        <v>144262.9277</v>
      </c>
      <c r="O1529">
        <v>100</v>
      </c>
      <c r="P1529">
        <v>9</v>
      </c>
      <c r="Q1529" t="s">
        <v>75</v>
      </c>
      <c r="R1529" t="s">
        <v>1730</v>
      </c>
      <c r="S1529" t="s">
        <v>88</v>
      </c>
      <c r="T1529" t="s">
        <v>130</v>
      </c>
      <c r="U1529">
        <v>0</v>
      </c>
      <c r="V1529">
        <v>0</v>
      </c>
    </row>
    <row r="1530" spans="1:22">
      <c r="A1530">
        <v>11151</v>
      </c>
      <c r="B1530" t="s">
        <v>131</v>
      </c>
      <c r="C1530" t="s">
        <v>132</v>
      </c>
      <c r="D1530" t="s">
        <v>1530</v>
      </c>
      <c r="E1530">
        <v>1</v>
      </c>
      <c r="F1530" t="s">
        <v>102</v>
      </c>
      <c r="G1530" t="s">
        <v>73</v>
      </c>
      <c r="H1530">
        <v>5059403</v>
      </c>
      <c r="I1530" t="s">
        <v>1653</v>
      </c>
      <c r="J1530">
        <v>284000</v>
      </c>
      <c r="K1530">
        <v>284000</v>
      </c>
      <c r="L1530">
        <v>258440</v>
      </c>
      <c r="M1530">
        <v>188390.69010000001</v>
      </c>
      <c r="N1530">
        <v>188390.69010000001</v>
      </c>
      <c r="O1530">
        <v>100</v>
      </c>
      <c r="P1530">
        <v>9</v>
      </c>
      <c r="Q1530" t="s">
        <v>75</v>
      </c>
      <c r="R1530" t="s">
        <v>1730</v>
      </c>
      <c r="S1530" t="s">
        <v>88</v>
      </c>
      <c r="T1530" t="s">
        <v>133</v>
      </c>
      <c r="U1530">
        <v>0</v>
      </c>
      <c r="V1530">
        <v>0</v>
      </c>
    </row>
    <row r="1531" spans="1:22">
      <c r="A1531">
        <v>11151</v>
      </c>
      <c r="B1531" t="s">
        <v>134</v>
      </c>
      <c r="C1531" t="s">
        <v>135</v>
      </c>
      <c r="D1531" t="s">
        <v>1530</v>
      </c>
      <c r="E1531">
        <v>8.5</v>
      </c>
      <c r="F1531" t="s">
        <v>102</v>
      </c>
      <c r="G1531" t="s">
        <v>73</v>
      </c>
      <c r="H1531">
        <v>5059403</v>
      </c>
      <c r="I1531" t="s">
        <v>1653</v>
      </c>
      <c r="J1531">
        <v>197200</v>
      </c>
      <c r="K1531">
        <v>23200</v>
      </c>
      <c r="L1531">
        <v>97750</v>
      </c>
      <c r="M1531">
        <v>6800</v>
      </c>
      <c r="N1531">
        <v>57800</v>
      </c>
      <c r="O1531">
        <v>100</v>
      </c>
      <c r="P1531">
        <v>0</v>
      </c>
      <c r="Q1531" t="s">
        <v>75</v>
      </c>
      <c r="R1531" t="s">
        <v>1730</v>
      </c>
      <c r="S1531" t="s">
        <v>88</v>
      </c>
      <c r="T1531" t="s">
        <v>136</v>
      </c>
      <c r="U1531">
        <v>0</v>
      </c>
      <c r="V1531">
        <v>0</v>
      </c>
    </row>
    <row r="1532" spans="1:22">
      <c r="A1532">
        <v>10550</v>
      </c>
      <c r="B1532" t="s">
        <v>600</v>
      </c>
      <c r="C1532" t="s">
        <v>597</v>
      </c>
      <c r="D1532" t="s">
        <v>835</v>
      </c>
      <c r="E1532">
        <v>1</v>
      </c>
      <c r="F1532" t="s">
        <v>523</v>
      </c>
      <c r="G1532" t="s">
        <v>73</v>
      </c>
      <c r="H1532">
        <v>5059392</v>
      </c>
      <c r="I1532" t="s">
        <v>1653</v>
      </c>
      <c r="J1532">
        <v>39600</v>
      </c>
      <c r="K1532">
        <v>39600</v>
      </c>
      <c r="L1532">
        <v>31284</v>
      </c>
      <c r="M1532">
        <v>27910.888900000002</v>
      </c>
      <c r="N1532">
        <v>27910.888900000002</v>
      </c>
      <c r="O1532">
        <v>100</v>
      </c>
      <c r="P1532">
        <v>21</v>
      </c>
      <c r="Q1532" t="s">
        <v>75</v>
      </c>
      <c r="R1532" t="s">
        <v>959</v>
      </c>
      <c r="S1532" t="s">
        <v>195</v>
      </c>
      <c r="T1532" t="s">
        <v>598</v>
      </c>
      <c r="U1532">
        <v>0</v>
      </c>
      <c r="V1532">
        <v>0</v>
      </c>
    </row>
    <row r="1533" spans="1:22">
      <c r="A1533">
        <v>11309</v>
      </c>
      <c r="B1533" t="s">
        <v>137</v>
      </c>
      <c r="C1533" t="s">
        <v>127</v>
      </c>
      <c r="D1533" t="s">
        <v>1603</v>
      </c>
      <c r="E1533">
        <v>1</v>
      </c>
      <c r="F1533" t="s">
        <v>138</v>
      </c>
      <c r="G1533" t="s">
        <v>73</v>
      </c>
      <c r="H1533">
        <v>5059361</v>
      </c>
      <c r="I1533" t="s">
        <v>1653</v>
      </c>
      <c r="J1533">
        <v>31700</v>
      </c>
      <c r="K1533">
        <v>31700</v>
      </c>
      <c r="L1533">
        <v>20335</v>
      </c>
      <c r="M1533">
        <v>20335.201000000001</v>
      </c>
      <c r="N1533">
        <v>20335.201000000001</v>
      </c>
      <c r="O1533">
        <v>100</v>
      </c>
      <c r="P1533">
        <v>0</v>
      </c>
      <c r="Q1533" t="s">
        <v>75</v>
      </c>
      <c r="R1533" t="s">
        <v>1643</v>
      </c>
      <c r="S1533" t="s">
        <v>213</v>
      </c>
      <c r="T1533" t="s">
        <v>128</v>
      </c>
      <c r="U1533">
        <v>0</v>
      </c>
      <c r="V1533">
        <v>0</v>
      </c>
    </row>
    <row r="1534" spans="1:22">
      <c r="A1534">
        <v>11309</v>
      </c>
      <c r="B1534" t="s">
        <v>207</v>
      </c>
      <c r="C1534" t="s">
        <v>208</v>
      </c>
      <c r="D1534" t="s">
        <v>1603</v>
      </c>
      <c r="E1534">
        <v>7</v>
      </c>
      <c r="F1534" t="s">
        <v>138</v>
      </c>
      <c r="G1534" t="s">
        <v>73</v>
      </c>
      <c r="H1534">
        <v>5059361</v>
      </c>
      <c r="I1534" t="s">
        <v>1653</v>
      </c>
      <c r="J1534">
        <v>162400</v>
      </c>
      <c r="K1534">
        <v>23200</v>
      </c>
      <c r="L1534">
        <v>47600</v>
      </c>
      <c r="M1534">
        <v>6800</v>
      </c>
      <c r="N1534">
        <v>47600</v>
      </c>
      <c r="O1534">
        <v>100</v>
      </c>
      <c r="P1534">
        <v>0</v>
      </c>
      <c r="Q1534" t="s">
        <v>75</v>
      </c>
      <c r="R1534" t="s">
        <v>1643</v>
      </c>
      <c r="S1534" t="s">
        <v>213</v>
      </c>
      <c r="T1534" t="s">
        <v>136</v>
      </c>
      <c r="U1534">
        <v>0</v>
      </c>
      <c r="V1534">
        <v>0</v>
      </c>
    </row>
    <row r="1535" spans="1:22">
      <c r="A1535">
        <v>11311</v>
      </c>
      <c r="B1535" t="s">
        <v>124</v>
      </c>
      <c r="C1535" t="s">
        <v>125</v>
      </c>
      <c r="D1535" t="s">
        <v>1603</v>
      </c>
      <c r="E1535">
        <v>1</v>
      </c>
      <c r="F1535" t="s">
        <v>102</v>
      </c>
      <c r="G1535" t="s">
        <v>73</v>
      </c>
      <c r="H1535">
        <v>5059357</v>
      </c>
      <c r="I1535" t="s">
        <v>1653</v>
      </c>
      <c r="J1535">
        <v>19100</v>
      </c>
      <c r="K1535">
        <v>19100</v>
      </c>
      <c r="L1535">
        <v>17381</v>
      </c>
      <c r="M1535">
        <v>13404.322399999999</v>
      </c>
      <c r="N1535">
        <v>13404.322399999999</v>
      </c>
      <c r="O1535">
        <v>100</v>
      </c>
      <c r="P1535">
        <v>9</v>
      </c>
      <c r="Q1535" t="s">
        <v>75</v>
      </c>
      <c r="R1535" t="s">
        <v>1691</v>
      </c>
      <c r="S1535" t="s">
        <v>213</v>
      </c>
      <c r="T1535" t="s">
        <v>85</v>
      </c>
      <c r="U1535">
        <v>0</v>
      </c>
      <c r="V1535">
        <v>0</v>
      </c>
    </row>
    <row r="1536" spans="1:22">
      <c r="A1536">
        <v>11311</v>
      </c>
      <c r="B1536" t="s">
        <v>126</v>
      </c>
      <c r="C1536" t="s">
        <v>127</v>
      </c>
      <c r="D1536" t="s">
        <v>1603</v>
      </c>
      <c r="E1536">
        <v>1</v>
      </c>
      <c r="F1536" t="s">
        <v>102</v>
      </c>
      <c r="G1536" t="s">
        <v>73</v>
      </c>
      <c r="H1536">
        <v>5059357</v>
      </c>
      <c r="I1536" t="s">
        <v>1653</v>
      </c>
      <c r="J1536">
        <v>38800</v>
      </c>
      <c r="K1536">
        <v>38800</v>
      </c>
      <c r="L1536">
        <v>35308</v>
      </c>
      <c r="M1536">
        <v>24513.034199999998</v>
      </c>
      <c r="N1536">
        <v>24513.034199999998</v>
      </c>
      <c r="O1536">
        <v>100</v>
      </c>
      <c r="P1536">
        <v>9</v>
      </c>
      <c r="Q1536" t="s">
        <v>75</v>
      </c>
      <c r="R1536" t="s">
        <v>1691</v>
      </c>
      <c r="S1536" t="s">
        <v>213</v>
      </c>
      <c r="T1536" t="s">
        <v>128</v>
      </c>
      <c r="U1536">
        <v>0</v>
      </c>
      <c r="V1536">
        <v>0</v>
      </c>
    </row>
    <row r="1537" spans="1:22">
      <c r="A1537">
        <v>11311</v>
      </c>
      <c r="B1537" t="s">
        <v>240</v>
      </c>
      <c r="C1537" t="s">
        <v>150</v>
      </c>
      <c r="D1537" t="s">
        <v>1603</v>
      </c>
      <c r="E1537">
        <v>1</v>
      </c>
      <c r="F1537" t="s">
        <v>102</v>
      </c>
      <c r="G1537" t="s">
        <v>73</v>
      </c>
      <c r="H1537">
        <v>5059357</v>
      </c>
      <c r="I1537" t="s">
        <v>1653</v>
      </c>
      <c r="J1537">
        <v>98900</v>
      </c>
      <c r="K1537">
        <v>98900</v>
      </c>
      <c r="L1537">
        <v>89999</v>
      </c>
      <c r="M1537">
        <v>69550.998999999996</v>
      </c>
      <c r="N1537">
        <v>69550.998999999996</v>
      </c>
      <c r="O1537">
        <v>100</v>
      </c>
      <c r="P1537">
        <v>9</v>
      </c>
      <c r="Q1537" t="s">
        <v>75</v>
      </c>
      <c r="R1537" t="s">
        <v>1691</v>
      </c>
      <c r="S1537" t="s">
        <v>213</v>
      </c>
      <c r="T1537" t="s">
        <v>130</v>
      </c>
      <c r="U1537">
        <v>0</v>
      </c>
      <c r="V1537">
        <v>0</v>
      </c>
    </row>
    <row r="1538" spans="1:22">
      <c r="A1538">
        <v>11311</v>
      </c>
      <c r="B1538" t="s">
        <v>134</v>
      </c>
      <c r="C1538" t="s">
        <v>135</v>
      </c>
      <c r="D1538" t="s">
        <v>1603</v>
      </c>
      <c r="E1538">
        <v>6.5</v>
      </c>
      <c r="F1538" t="s">
        <v>102</v>
      </c>
      <c r="G1538" t="s">
        <v>73</v>
      </c>
      <c r="H1538">
        <v>5059357</v>
      </c>
      <c r="I1538" t="s">
        <v>1653</v>
      </c>
      <c r="J1538">
        <v>150800</v>
      </c>
      <c r="K1538">
        <v>23200</v>
      </c>
      <c r="L1538">
        <v>74750</v>
      </c>
      <c r="M1538">
        <v>6800</v>
      </c>
      <c r="N1538">
        <v>44200</v>
      </c>
      <c r="O1538">
        <v>100</v>
      </c>
      <c r="P1538">
        <v>0</v>
      </c>
      <c r="Q1538" t="s">
        <v>75</v>
      </c>
      <c r="R1538" t="s">
        <v>1691</v>
      </c>
      <c r="S1538" t="s">
        <v>213</v>
      </c>
      <c r="T1538" t="s">
        <v>136</v>
      </c>
      <c r="U1538">
        <v>0</v>
      </c>
      <c r="V1538">
        <v>0</v>
      </c>
    </row>
    <row r="1539" spans="1:22">
      <c r="A1539">
        <v>11312</v>
      </c>
      <c r="B1539" t="s">
        <v>137</v>
      </c>
      <c r="C1539" t="s">
        <v>127</v>
      </c>
      <c r="D1539" t="s">
        <v>1603</v>
      </c>
      <c r="E1539">
        <v>1</v>
      </c>
      <c r="F1539" t="s">
        <v>102</v>
      </c>
      <c r="G1539" t="s">
        <v>73</v>
      </c>
      <c r="H1539">
        <v>5059356</v>
      </c>
      <c r="I1539" t="s">
        <v>1653</v>
      </c>
      <c r="J1539">
        <v>31700</v>
      </c>
      <c r="K1539">
        <v>31700</v>
      </c>
      <c r="L1539">
        <v>28847</v>
      </c>
      <c r="M1539">
        <v>20335.201000000001</v>
      </c>
      <c r="N1539">
        <v>20335.201000000001</v>
      </c>
      <c r="O1539">
        <v>100</v>
      </c>
      <c r="P1539">
        <v>9</v>
      </c>
      <c r="Q1539" t="s">
        <v>75</v>
      </c>
      <c r="R1539" t="s">
        <v>849</v>
      </c>
      <c r="S1539" t="s">
        <v>213</v>
      </c>
      <c r="T1539" t="s">
        <v>128</v>
      </c>
      <c r="U1539">
        <v>0</v>
      </c>
      <c r="V1539">
        <v>0</v>
      </c>
    </row>
    <row r="1540" spans="1:22">
      <c r="A1540">
        <v>11312</v>
      </c>
      <c r="B1540" t="s">
        <v>139</v>
      </c>
      <c r="C1540" t="s">
        <v>140</v>
      </c>
      <c r="D1540" t="s">
        <v>1603</v>
      </c>
      <c r="E1540">
        <v>1</v>
      </c>
      <c r="F1540" t="s">
        <v>102</v>
      </c>
      <c r="G1540" t="s">
        <v>73</v>
      </c>
      <c r="H1540">
        <v>5059356</v>
      </c>
      <c r="I1540" t="s">
        <v>1653</v>
      </c>
      <c r="J1540">
        <v>2400</v>
      </c>
      <c r="K1540">
        <v>2400</v>
      </c>
      <c r="L1540">
        <v>2184</v>
      </c>
      <c r="M1540">
        <v>1683.3287</v>
      </c>
      <c r="N1540">
        <v>1683.3287</v>
      </c>
      <c r="O1540">
        <v>100</v>
      </c>
      <c r="P1540">
        <v>9</v>
      </c>
      <c r="Q1540" t="s">
        <v>75</v>
      </c>
      <c r="R1540" t="s">
        <v>849</v>
      </c>
      <c r="S1540" t="s">
        <v>213</v>
      </c>
      <c r="T1540" t="s">
        <v>141</v>
      </c>
      <c r="U1540">
        <v>0</v>
      </c>
      <c r="V1540">
        <v>0</v>
      </c>
    </row>
    <row r="1541" spans="1:22">
      <c r="A1541">
        <v>11312</v>
      </c>
      <c r="B1541" t="s">
        <v>240</v>
      </c>
      <c r="C1541" t="s">
        <v>150</v>
      </c>
      <c r="D1541" t="s">
        <v>1603</v>
      </c>
      <c r="E1541">
        <v>1</v>
      </c>
      <c r="F1541" t="s">
        <v>102</v>
      </c>
      <c r="G1541" t="s">
        <v>73</v>
      </c>
      <c r="H1541">
        <v>5059356</v>
      </c>
      <c r="I1541" t="s">
        <v>1653</v>
      </c>
      <c r="J1541">
        <v>98900</v>
      </c>
      <c r="K1541">
        <v>98900</v>
      </c>
      <c r="L1541">
        <v>89999</v>
      </c>
      <c r="M1541">
        <v>69550.998999999996</v>
      </c>
      <c r="N1541">
        <v>69550.998999999996</v>
      </c>
      <c r="O1541">
        <v>100</v>
      </c>
      <c r="P1541">
        <v>9</v>
      </c>
      <c r="Q1541" t="s">
        <v>75</v>
      </c>
      <c r="R1541" t="s">
        <v>849</v>
      </c>
      <c r="S1541" t="s">
        <v>213</v>
      </c>
      <c r="T1541" t="s">
        <v>130</v>
      </c>
      <c r="U1541">
        <v>0</v>
      </c>
      <c r="V1541">
        <v>0</v>
      </c>
    </row>
    <row r="1542" spans="1:22">
      <c r="A1542">
        <v>11312</v>
      </c>
      <c r="B1542" t="s">
        <v>134</v>
      </c>
      <c r="C1542" t="s">
        <v>135</v>
      </c>
      <c r="D1542" t="s">
        <v>1603</v>
      </c>
      <c r="E1542">
        <v>5.5</v>
      </c>
      <c r="F1542" t="s">
        <v>102</v>
      </c>
      <c r="G1542" t="s">
        <v>73</v>
      </c>
      <c r="H1542">
        <v>5059356</v>
      </c>
      <c r="I1542" t="s">
        <v>1653</v>
      </c>
      <c r="J1542">
        <v>127600</v>
      </c>
      <c r="K1542">
        <v>23200</v>
      </c>
      <c r="L1542">
        <v>63250</v>
      </c>
      <c r="M1542">
        <v>6800</v>
      </c>
      <c r="N1542">
        <v>37400</v>
      </c>
      <c r="O1542">
        <v>100</v>
      </c>
      <c r="P1542">
        <v>0</v>
      </c>
      <c r="Q1542" t="s">
        <v>75</v>
      </c>
      <c r="R1542" t="s">
        <v>849</v>
      </c>
      <c r="S1542" t="s">
        <v>213</v>
      </c>
      <c r="T1542" t="s">
        <v>136</v>
      </c>
      <c r="U1542">
        <v>0</v>
      </c>
      <c r="V1542">
        <v>0</v>
      </c>
    </row>
    <row r="1543" spans="1:22">
      <c r="A1543">
        <v>11314</v>
      </c>
      <c r="B1543" t="s">
        <v>124</v>
      </c>
      <c r="C1543" t="s">
        <v>125</v>
      </c>
      <c r="D1543" t="s">
        <v>1603</v>
      </c>
      <c r="E1543">
        <v>1</v>
      </c>
      <c r="F1543" t="s">
        <v>237</v>
      </c>
      <c r="G1543" t="s">
        <v>73</v>
      </c>
      <c r="H1543">
        <v>5059365</v>
      </c>
      <c r="I1543" t="s">
        <v>1653</v>
      </c>
      <c r="J1543">
        <v>19100</v>
      </c>
      <c r="K1543">
        <v>19100</v>
      </c>
      <c r="L1543">
        <v>13404</v>
      </c>
      <c r="M1543">
        <v>13404.322399999999</v>
      </c>
      <c r="N1543">
        <v>13404.322399999999</v>
      </c>
      <c r="O1543">
        <v>100</v>
      </c>
      <c r="P1543">
        <v>0</v>
      </c>
      <c r="Q1543" t="s">
        <v>75</v>
      </c>
      <c r="R1543" t="s">
        <v>1692</v>
      </c>
      <c r="S1543" t="s">
        <v>213</v>
      </c>
      <c r="T1543" t="s">
        <v>85</v>
      </c>
      <c r="U1543">
        <v>0</v>
      </c>
      <c r="V1543">
        <v>0</v>
      </c>
    </row>
    <row r="1544" spans="1:22">
      <c r="A1544">
        <v>11314</v>
      </c>
      <c r="B1544" t="s">
        <v>126</v>
      </c>
      <c r="C1544" t="s">
        <v>127</v>
      </c>
      <c r="D1544" t="s">
        <v>1603</v>
      </c>
      <c r="E1544">
        <v>1</v>
      </c>
      <c r="F1544" t="s">
        <v>237</v>
      </c>
      <c r="G1544" t="s">
        <v>73</v>
      </c>
      <c r="H1544">
        <v>5059365</v>
      </c>
      <c r="I1544" t="s">
        <v>1653</v>
      </c>
      <c r="J1544">
        <v>38800</v>
      </c>
      <c r="K1544">
        <v>38800</v>
      </c>
      <c r="L1544">
        <v>24513</v>
      </c>
      <c r="M1544">
        <v>24513.034199999998</v>
      </c>
      <c r="N1544">
        <v>24513.034199999998</v>
      </c>
      <c r="O1544">
        <v>100</v>
      </c>
      <c r="P1544">
        <v>0</v>
      </c>
      <c r="Q1544" t="s">
        <v>75</v>
      </c>
      <c r="R1544" t="s">
        <v>1692</v>
      </c>
      <c r="S1544" t="s">
        <v>213</v>
      </c>
      <c r="T1544" t="s">
        <v>128</v>
      </c>
      <c r="U1544">
        <v>0</v>
      </c>
      <c r="V1544">
        <v>0</v>
      </c>
    </row>
    <row r="1545" spans="1:22">
      <c r="A1545">
        <v>11314</v>
      </c>
      <c r="B1545" t="s">
        <v>134</v>
      </c>
      <c r="C1545" t="s">
        <v>135</v>
      </c>
      <c r="D1545" t="s">
        <v>1603</v>
      </c>
      <c r="E1545">
        <v>6.5</v>
      </c>
      <c r="F1545" t="s">
        <v>237</v>
      </c>
      <c r="G1545" t="s">
        <v>73</v>
      </c>
      <c r="H1545">
        <v>5059365</v>
      </c>
      <c r="I1545" t="s">
        <v>1653</v>
      </c>
      <c r="J1545">
        <v>150800</v>
      </c>
      <c r="K1545">
        <v>23200</v>
      </c>
      <c r="L1545">
        <v>44200</v>
      </c>
      <c r="M1545">
        <v>6800</v>
      </c>
      <c r="N1545">
        <v>44200</v>
      </c>
      <c r="O1545">
        <v>100</v>
      </c>
      <c r="P1545">
        <v>0</v>
      </c>
      <c r="Q1545" t="s">
        <v>75</v>
      </c>
      <c r="R1545" t="s">
        <v>1692</v>
      </c>
      <c r="S1545" t="s">
        <v>213</v>
      </c>
      <c r="T1545" t="s">
        <v>136</v>
      </c>
      <c r="U1545">
        <v>0</v>
      </c>
      <c r="V1545">
        <v>0</v>
      </c>
    </row>
    <row r="1546" spans="1:22">
      <c r="A1546">
        <v>11315</v>
      </c>
      <c r="B1546" t="s">
        <v>137</v>
      </c>
      <c r="C1546" t="s">
        <v>127</v>
      </c>
      <c r="D1546" t="s">
        <v>1603</v>
      </c>
      <c r="E1546">
        <v>1</v>
      </c>
      <c r="F1546" t="s">
        <v>368</v>
      </c>
      <c r="G1546" t="s">
        <v>73</v>
      </c>
      <c r="H1546">
        <v>5059366</v>
      </c>
      <c r="I1546" t="s">
        <v>1653</v>
      </c>
      <c r="J1546">
        <v>31700</v>
      </c>
      <c r="K1546">
        <v>31700</v>
      </c>
      <c r="L1546">
        <v>20335</v>
      </c>
      <c r="M1546">
        <v>20335.201000000001</v>
      </c>
      <c r="N1546">
        <v>20335.201000000001</v>
      </c>
      <c r="O1546">
        <v>100</v>
      </c>
      <c r="P1546">
        <v>0</v>
      </c>
      <c r="Q1546" t="s">
        <v>75</v>
      </c>
      <c r="R1546" t="s">
        <v>1693</v>
      </c>
      <c r="S1546" t="s">
        <v>213</v>
      </c>
      <c r="T1546" t="s">
        <v>128</v>
      </c>
      <c r="U1546">
        <v>0</v>
      </c>
      <c r="V1546">
        <v>0</v>
      </c>
    </row>
    <row r="1547" spans="1:22">
      <c r="A1547">
        <v>11315</v>
      </c>
      <c r="B1547" t="s">
        <v>139</v>
      </c>
      <c r="C1547" t="s">
        <v>140</v>
      </c>
      <c r="D1547" t="s">
        <v>1603</v>
      </c>
      <c r="E1547">
        <v>1</v>
      </c>
      <c r="F1547" t="s">
        <v>368</v>
      </c>
      <c r="G1547" t="s">
        <v>73</v>
      </c>
      <c r="H1547">
        <v>5059366</v>
      </c>
      <c r="I1547" t="s">
        <v>1653</v>
      </c>
      <c r="J1547">
        <v>2400</v>
      </c>
      <c r="K1547">
        <v>2400</v>
      </c>
      <c r="L1547">
        <v>1683</v>
      </c>
      <c r="M1547">
        <v>1683.3287</v>
      </c>
      <c r="N1547">
        <v>1683.3287</v>
      </c>
      <c r="O1547">
        <v>100</v>
      </c>
      <c r="P1547">
        <v>0</v>
      </c>
      <c r="Q1547" t="s">
        <v>75</v>
      </c>
      <c r="R1547" t="s">
        <v>1693</v>
      </c>
      <c r="S1547" t="s">
        <v>213</v>
      </c>
      <c r="T1547" t="s">
        <v>141</v>
      </c>
      <c r="U1547">
        <v>0</v>
      </c>
      <c r="V1547">
        <v>0</v>
      </c>
    </row>
    <row r="1548" spans="1:22">
      <c r="A1548">
        <v>11315</v>
      </c>
      <c r="B1548" t="s">
        <v>134</v>
      </c>
      <c r="C1548" t="s">
        <v>135</v>
      </c>
      <c r="D1548" t="s">
        <v>1603</v>
      </c>
      <c r="E1548">
        <v>5.5</v>
      </c>
      <c r="F1548" t="s">
        <v>368</v>
      </c>
      <c r="G1548" t="s">
        <v>73</v>
      </c>
      <c r="H1548">
        <v>5059366</v>
      </c>
      <c r="I1548" t="s">
        <v>1653</v>
      </c>
      <c r="J1548">
        <v>127600</v>
      </c>
      <c r="K1548">
        <v>23200</v>
      </c>
      <c r="L1548">
        <v>37400</v>
      </c>
      <c r="M1548">
        <v>6800</v>
      </c>
      <c r="N1548">
        <v>37400</v>
      </c>
      <c r="O1548">
        <v>100</v>
      </c>
      <c r="P1548">
        <v>0</v>
      </c>
      <c r="Q1548" t="s">
        <v>75</v>
      </c>
      <c r="R1548" t="s">
        <v>1693</v>
      </c>
      <c r="S1548" t="s">
        <v>213</v>
      </c>
      <c r="T1548" t="s">
        <v>136</v>
      </c>
      <c r="U1548">
        <v>0</v>
      </c>
      <c r="V1548">
        <v>0</v>
      </c>
    </row>
    <row r="1549" spans="1:22">
      <c r="A1549">
        <v>11317</v>
      </c>
      <c r="B1549" t="s">
        <v>351</v>
      </c>
      <c r="C1549" t="s">
        <v>127</v>
      </c>
      <c r="D1549" t="s">
        <v>1603</v>
      </c>
      <c r="E1549">
        <v>1</v>
      </c>
      <c r="F1549" t="s">
        <v>144</v>
      </c>
      <c r="G1549" t="s">
        <v>73</v>
      </c>
      <c r="H1549">
        <v>5059367</v>
      </c>
      <c r="I1549" t="s">
        <v>1653</v>
      </c>
      <c r="J1549">
        <v>49300</v>
      </c>
      <c r="K1549">
        <v>49300</v>
      </c>
      <c r="L1549">
        <v>49300</v>
      </c>
      <c r="M1549">
        <v>31483.831300000002</v>
      </c>
      <c r="N1549">
        <v>31483.831300000002</v>
      </c>
      <c r="O1549">
        <v>100</v>
      </c>
      <c r="P1549">
        <v>0</v>
      </c>
      <c r="Q1549" t="s">
        <v>75</v>
      </c>
      <c r="R1549" t="s">
        <v>1694</v>
      </c>
      <c r="S1549" t="s">
        <v>213</v>
      </c>
      <c r="T1549" t="s">
        <v>128</v>
      </c>
      <c r="U1549">
        <v>0</v>
      </c>
      <c r="V1549">
        <v>0</v>
      </c>
    </row>
    <row r="1550" spans="1:22">
      <c r="A1550">
        <v>11317</v>
      </c>
      <c r="B1550" t="s">
        <v>139</v>
      </c>
      <c r="C1550" t="s">
        <v>140</v>
      </c>
      <c r="D1550" t="s">
        <v>1603</v>
      </c>
      <c r="E1550">
        <v>1</v>
      </c>
      <c r="F1550" t="s">
        <v>144</v>
      </c>
      <c r="G1550" t="s">
        <v>73</v>
      </c>
      <c r="H1550">
        <v>5059367</v>
      </c>
      <c r="I1550" t="s">
        <v>1653</v>
      </c>
      <c r="J1550">
        <v>2400</v>
      </c>
      <c r="K1550">
        <v>2400</v>
      </c>
      <c r="L1550">
        <v>2400</v>
      </c>
      <c r="M1550">
        <v>1683.3287</v>
      </c>
      <c r="N1550">
        <v>1683.3287</v>
      </c>
      <c r="O1550">
        <v>100</v>
      </c>
      <c r="P1550">
        <v>0</v>
      </c>
      <c r="Q1550" t="s">
        <v>75</v>
      </c>
      <c r="R1550" t="s">
        <v>1694</v>
      </c>
      <c r="S1550" t="s">
        <v>213</v>
      </c>
      <c r="T1550" t="s">
        <v>141</v>
      </c>
      <c r="U1550">
        <v>0</v>
      </c>
      <c r="V1550">
        <v>0</v>
      </c>
    </row>
    <row r="1551" spans="1:22">
      <c r="A1551">
        <v>11317</v>
      </c>
      <c r="B1551" t="s">
        <v>347</v>
      </c>
      <c r="C1551" t="s">
        <v>348</v>
      </c>
      <c r="D1551" t="s">
        <v>1603</v>
      </c>
      <c r="E1551">
        <v>5.5</v>
      </c>
      <c r="F1551" t="s">
        <v>144</v>
      </c>
      <c r="G1551" t="s">
        <v>73</v>
      </c>
      <c r="H1551">
        <v>5059367</v>
      </c>
      <c r="I1551" t="s">
        <v>1653</v>
      </c>
      <c r="J1551">
        <v>141350</v>
      </c>
      <c r="K1551">
        <v>25700</v>
      </c>
      <c r="L1551">
        <v>141350</v>
      </c>
      <c r="M1551">
        <v>11000</v>
      </c>
      <c r="N1551">
        <v>60500</v>
      </c>
      <c r="O1551">
        <v>100</v>
      </c>
      <c r="P1551">
        <v>0</v>
      </c>
      <c r="Q1551" t="s">
        <v>75</v>
      </c>
      <c r="R1551" t="s">
        <v>1694</v>
      </c>
      <c r="S1551" t="s">
        <v>213</v>
      </c>
      <c r="T1551" t="s">
        <v>136</v>
      </c>
      <c r="U1551">
        <v>0</v>
      </c>
      <c r="V1551">
        <v>0</v>
      </c>
    </row>
    <row r="1552" spans="1:22">
      <c r="A1552">
        <v>11203</v>
      </c>
      <c r="B1552" t="s">
        <v>124</v>
      </c>
      <c r="C1552" t="s">
        <v>125</v>
      </c>
      <c r="D1552" t="s">
        <v>1612</v>
      </c>
      <c r="E1552">
        <v>1</v>
      </c>
      <c r="F1552" t="s">
        <v>138</v>
      </c>
      <c r="G1552" t="s">
        <v>73</v>
      </c>
      <c r="H1552">
        <v>5059385</v>
      </c>
      <c r="I1552" t="s">
        <v>1653</v>
      </c>
      <c r="J1552">
        <v>19100</v>
      </c>
      <c r="K1552">
        <v>19100</v>
      </c>
      <c r="L1552">
        <v>13404</v>
      </c>
      <c r="M1552">
        <v>13404.322399999999</v>
      </c>
      <c r="N1552">
        <v>13404.322399999999</v>
      </c>
      <c r="O1552">
        <v>100</v>
      </c>
      <c r="P1552">
        <v>0</v>
      </c>
      <c r="Q1552" t="s">
        <v>75</v>
      </c>
      <c r="R1552" t="s">
        <v>1695</v>
      </c>
      <c r="S1552" t="s">
        <v>213</v>
      </c>
      <c r="T1552" t="s">
        <v>85</v>
      </c>
      <c r="U1552">
        <v>0</v>
      </c>
      <c r="V1552">
        <v>0</v>
      </c>
    </row>
    <row r="1553" spans="1:22">
      <c r="A1553">
        <v>11203</v>
      </c>
      <c r="B1553" t="s">
        <v>126</v>
      </c>
      <c r="C1553" t="s">
        <v>127</v>
      </c>
      <c r="D1553" t="s">
        <v>1612</v>
      </c>
      <c r="E1553">
        <v>1</v>
      </c>
      <c r="F1553" t="s">
        <v>138</v>
      </c>
      <c r="G1553" t="s">
        <v>73</v>
      </c>
      <c r="H1553">
        <v>5059385</v>
      </c>
      <c r="I1553" t="s">
        <v>1653</v>
      </c>
      <c r="J1553">
        <v>38800</v>
      </c>
      <c r="K1553">
        <v>38800</v>
      </c>
      <c r="L1553">
        <v>24513</v>
      </c>
      <c r="M1553">
        <v>24513.034199999998</v>
      </c>
      <c r="N1553">
        <v>24513.034199999998</v>
      </c>
      <c r="O1553">
        <v>100</v>
      </c>
      <c r="P1553">
        <v>0</v>
      </c>
      <c r="Q1553" t="s">
        <v>75</v>
      </c>
      <c r="R1553" t="s">
        <v>1695</v>
      </c>
      <c r="S1553" t="s">
        <v>213</v>
      </c>
      <c r="T1553" t="s">
        <v>128</v>
      </c>
      <c r="U1553">
        <v>0</v>
      </c>
      <c r="V1553">
        <v>0</v>
      </c>
    </row>
    <row r="1554" spans="1:22">
      <c r="A1554">
        <v>11203</v>
      </c>
      <c r="B1554" t="s">
        <v>134</v>
      </c>
      <c r="C1554" t="s">
        <v>135</v>
      </c>
      <c r="D1554" t="s">
        <v>1612</v>
      </c>
      <c r="E1554">
        <v>8.5</v>
      </c>
      <c r="F1554" t="s">
        <v>138</v>
      </c>
      <c r="G1554" t="s">
        <v>73</v>
      </c>
      <c r="H1554">
        <v>5059385</v>
      </c>
      <c r="I1554" t="s">
        <v>1653</v>
      </c>
      <c r="J1554">
        <v>197200</v>
      </c>
      <c r="K1554">
        <v>23200</v>
      </c>
      <c r="L1554">
        <v>57800</v>
      </c>
      <c r="M1554">
        <v>6800</v>
      </c>
      <c r="N1554">
        <v>57800</v>
      </c>
      <c r="O1554">
        <v>100</v>
      </c>
      <c r="P1554">
        <v>0</v>
      </c>
      <c r="Q1554" t="s">
        <v>75</v>
      </c>
      <c r="R1554" t="s">
        <v>1695</v>
      </c>
      <c r="S1554" t="s">
        <v>213</v>
      </c>
      <c r="T1554" t="s">
        <v>136</v>
      </c>
      <c r="U1554">
        <v>0</v>
      </c>
      <c r="V1554">
        <v>0</v>
      </c>
    </row>
    <row r="1555" spans="1:22">
      <c r="A1555">
        <v>11318</v>
      </c>
      <c r="B1555" t="s">
        <v>108</v>
      </c>
      <c r="C1555" t="s">
        <v>109</v>
      </c>
      <c r="D1555" t="s">
        <v>1612</v>
      </c>
      <c r="E1555">
        <v>0.5</v>
      </c>
      <c r="F1555" t="s">
        <v>102</v>
      </c>
      <c r="G1555" t="s">
        <v>73</v>
      </c>
      <c r="H1555">
        <v>5059391</v>
      </c>
      <c r="I1555" t="s">
        <v>1653</v>
      </c>
      <c r="J1555">
        <v>19950</v>
      </c>
      <c r="K1555">
        <v>39900</v>
      </c>
      <c r="L1555">
        <v>18154</v>
      </c>
      <c r="M1555">
        <v>25248.037899999999</v>
      </c>
      <c r="N1555">
        <v>12624.01895</v>
      </c>
      <c r="O1555">
        <v>100</v>
      </c>
      <c r="P1555">
        <v>9</v>
      </c>
      <c r="Q1555" t="s">
        <v>75</v>
      </c>
      <c r="R1555" t="s">
        <v>1666</v>
      </c>
      <c r="S1555" t="s">
        <v>76</v>
      </c>
      <c r="T1555" t="s">
        <v>110</v>
      </c>
      <c r="U1555">
        <v>0</v>
      </c>
      <c r="V1555">
        <v>0</v>
      </c>
    </row>
    <row r="1556" spans="1:22">
      <c r="A1556">
        <v>11318</v>
      </c>
      <c r="B1556" t="s">
        <v>156</v>
      </c>
      <c r="C1556" t="s">
        <v>127</v>
      </c>
      <c r="D1556" t="s">
        <v>1612</v>
      </c>
      <c r="E1556">
        <v>1</v>
      </c>
      <c r="F1556" t="s">
        <v>102</v>
      </c>
      <c r="G1556" t="s">
        <v>73</v>
      </c>
      <c r="H1556">
        <v>5059391</v>
      </c>
      <c r="I1556" t="s">
        <v>1653</v>
      </c>
      <c r="J1556">
        <v>45600</v>
      </c>
      <c r="K1556">
        <v>45600</v>
      </c>
      <c r="L1556">
        <v>41496</v>
      </c>
      <c r="M1556">
        <v>28361.983800000002</v>
      </c>
      <c r="N1556">
        <v>28361.983800000002</v>
      </c>
      <c r="O1556">
        <v>100</v>
      </c>
      <c r="P1556">
        <v>9</v>
      </c>
      <c r="Q1556" t="s">
        <v>75</v>
      </c>
      <c r="R1556" t="s">
        <v>1666</v>
      </c>
      <c r="S1556" t="s">
        <v>76</v>
      </c>
      <c r="T1556" t="s">
        <v>128</v>
      </c>
      <c r="U1556">
        <v>0</v>
      </c>
      <c r="V1556">
        <v>0</v>
      </c>
    </row>
    <row r="1557" spans="1:22">
      <c r="A1557">
        <v>11318</v>
      </c>
      <c r="B1557" t="s">
        <v>124</v>
      </c>
      <c r="C1557" t="s">
        <v>125</v>
      </c>
      <c r="D1557" t="s">
        <v>1612</v>
      </c>
      <c r="E1557">
        <v>1</v>
      </c>
      <c r="F1557" t="s">
        <v>102</v>
      </c>
      <c r="G1557" t="s">
        <v>73</v>
      </c>
      <c r="H1557">
        <v>5059391</v>
      </c>
      <c r="I1557" t="s">
        <v>1653</v>
      </c>
      <c r="J1557">
        <v>19100</v>
      </c>
      <c r="K1557">
        <v>19100</v>
      </c>
      <c r="L1557">
        <v>17381</v>
      </c>
      <c r="M1557">
        <v>13404.322399999999</v>
      </c>
      <c r="N1557">
        <v>13404.322399999999</v>
      </c>
      <c r="O1557">
        <v>100</v>
      </c>
      <c r="P1557">
        <v>9</v>
      </c>
      <c r="Q1557" t="s">
        <v>75</v>
      </c>
      <c r="R1557" t="s">
        <v>1666</v>
      </c>
      <c r="S1557" t="s">
        <v>76</v>
      </c>
      <c r="T1557" t="s">
        <v>85</v>
      </c>
      <c r="U1557">
        <v>0</v>
      </c>
      <c r="V1557">
        <v>0</v>
      </c>
    </row>
    <row r="1558" spans="1:22">
      <c r="A1558">
        <v>11318</v>
      </c>
      <c r="B1558" t="s">
        <v>352</v>
      </c>
      <c r="C1558" t="s">
        <v>106</v>
      </c>
      <c r="D1558" t="s">
        <v>1612</v>
      </c>
      <c r="E1558">
        <v>1</v>
      </c>
      <c r="F1558" t="s">
        <v>102</v>
      </c>
      <c r="G1558" t="s">
        <v>73</v>
      </c>
      <c r="H1558">
        <v>5059391</v>
      </c>
      <c r="I1558" t="s">
        <v>1653</v>
      </c>
      <c r="J1558">
        <v>48900</v>
      </c>
      <c r="K1558">
        <v>48900</v>
      </c>
      <c r="L1558">
        <v>44499</v>
      </c>
      <c r="M1558">
        <v>30936.621599999999</v>
      </c>
      <c r="N1558">
        <v>30936.621599999999</v>
      </c>
      <c r="O1558">
        <v>100</v>
      </c>
      <c r="P1558">
        <v>9</v>
      </c>
      <c r="Q1558" t="s">
        <v>75</v>
      </c>
      <c r="R1558" t="s">
        <v>1666</v>
      </c>
      <c r="S1558" t="s">
        <v>76</v>
      </c>
      <c r="T1558" t="s">
        <v>130</v>
      </c>
      <c r="U1558">
        <v>0</v>
      </c>
      <c r="V1558">
        <v>0</v>
      </c>
    </row>
    <row r="1559" spans="1:22">
      <c r="A1559">
        <v>11318</v>
      </c>
      <c r="B1559" t="s">
        <v>337</v>
      </c>
      <c r="C1559" t="s">
        <v>338</v>
      </c>
      <c r="D1559" t="s">
        <v>1612</v>
      </c>
      <c r="E1559">
        <v>0.1</v>
      </c>
      <c r="F1559" t="s">
        <v>102</v>
      </c>
      <c r="G1559" t="s">
        <v>73</v>
      </c>
      <c r="H1559">
        <v>5059391</v>
      </c>
      <c r="I1559" t="s">
        <v>1653</v>
      </c>
      <c r="J1559">
        <v>17800</v>
      </c>
      <c r="K1559">
        <v>178000</v>
      </c>
      <c r="L1559">
        <v>16198</v>
      </c>
      <c r="M1559">
        <v>123543.5871</v>
      </c>
      <c r="N1559">
        <v>12354.358709999999</v>
      </c>
      <c r="O1559">
        <v>100</v>
      </c>
      <c r="P1559">
        <v>9</v>
      </c>
      <c r="Q1559" t="s">
        <v>75</v>
      </c>
      <c r="R1559" t="s">
        <v>1666</v>
      </c>
      <c r="S1559" t="s">
        <v>76</v>
      </c>
      <c r="T1559" t="s">
        <v>223</v>
      </c>
      <c r="U1559">
        <v>0</v>
      </c>
      <c r="V1559">
        <v>0</v>
      </c>
    </row>
    <row r="1560" spans="1:22">
      <c r="A1560">
        <v>11318</v>
      </c>
      <c r="B1560" t="s">
        <v>134</v>
      </c>
      <c r="C1560" t="s">
        <v>135</v>
      </c>
      <c r="D1560" t="s">
        <v>1612</v>
      </c>
      <c r="E1560">
        <v>9</v>
      </c>
      <c r="F1560" t="s">
        <v>102</v>
      </c>
      <c r="G1560" t="s">
        <v>73</v>
      </c>
      <c r="H1560">
        <v>5059391</v>
      </c>
      <c r="I1560" t="s">
        <v>1653</v>
      </c>
      <c r="J1560">
        <v>208800</v>
      </c>
      <c r="K1560">
        <v>23200</v>
      </c>
      <c r="L1560">
        <v>103500</v>
      </c>
      <c r="M1560">
        <v>6800</v>
      </c>
      <c r="N1560">
        <v>61200</v>
      </c>
      <c r="O1560">
        <v>100</v>
      </c>
      <c r="P1560">
        <v>0</v>
      </c>
      <c r="Q1560" t="s">
        <v>75</v>
      </c>
      <c r="R1560" t="s">
        <v>1666</v>
      </c>
      <c r="S1560" t="s">
        <v>76</v>
      </c>
      <c r="T1560" t="s">
        <v>136</v>
      </c>
      <c r="U1560">
        <v>0</v>
      </c>
      <c r="V1560">
        <v>0</v>
      </c>
    </row>
    <row r="1561" spans="1:22">
      <c r="A1561">
        <v>11079</v>
      </c>
      <c r="B1561" t="s">
        <v>108</v>
      </c>
      <c r="C1561" t="s">
        <v>109</v>
      </c>
      <c r="D1561" t="s">
        <v>1336</v>
      </c>
      <c r="E1561">
        <v>0.5</v>
      </c>
      <c r="F1561" t="s">
        <v>102</v>
      </c>
      <c r="G1561" t="s">
        <v>73</v>
      </c>
      <c r="H1561">
        <v>5059346</v>
      </c>
      <c r="I1561" t="s">
        <v>1653</v>
      </c>
      <c r="J1561">
        <v>19950</v>
      </c>
      <c r="K1561">
        <v>39900</v>
      </c>
      <c r="L1561">
        <v>18154</v>
      </c>
      <c r="M1561">
        <v>25248.037899999999</v>
      </c>
      <c r="N1561">
        <v>12624.01895</v>
      </c>
      <c r="O1561">
        <v>100</v>
      </c>
      <c r="P1561">
        <v>9</v>
      </c>
      <c r="Q1561" t="s">
        <v>75</v>
      </c>
      <c r="R1561" t="s">
        <v>1696</v>
      </c>
      <c r="S1561" t="s">
        <v>195</v>
      </c>
      <c r="T1561" t="s">
        <v>110</v>
      </c>
      <c r="U1561">
        <v>0</v>
      </c>
      <c r="V1561">
        <v>0</v>
      </c>
    </row>
    <row r="1562" spans="1:22">
      <c r="A1562">
        <v>11079</v>
      </c>
      <c r="B1562" t="s">
        <v>124</v>
      </c>
      <c r="C1562" t="s">
        <v>125</v>
      </c>
      <c r="D1562" t="s">
        <v>1336</v>
      </c>
      <c r="E1562">
        <v>1</v>
      </c>
      <c r="F1562" t="s">
        <v>102</v>
      </c>
      <c r="G1562" t="s">
        <v>73</v>
      </c>
      <c r="H1562">
        <v>5059346</v>
      </c>
      <c r="I1562" t="s">
        <v>1653</v>
      </c>
      <c r="J1562">
        <v>19100</v>
      </c>
      <c r="K1562">
        <v>19100</v>
      </c>
      <c r="L1562">
        <v>17381</v>
      </c>
      <c r="M1562">
        <v>13404.322399999999</v>
      </c>
      <c r="N1562">
        <v>13404.322399999999</v>
      </c>
      <c r="O1562">
        <v>100</v>
      </c>
      <c r="P1562">
        <v>9</v>
      </c>
      <c r="Q1562" t="s">
        <v>75</v>
      </c>
      <c r="R1562" t="s">
        <v>1696</v>
      </c>
      <c r="S1562" t="s">
        <v>195</v>
      </c>
      <c r="T1562" t="s">
        <v>85</v>
      </c>
      <c r="U1562">
        <v>0</v>
      </c>
      <c r="V1562">
        <v>0</v>
      </c>
    </row>
    <row r="1563" spans="1:22">
      <c r="A1563">
        <v>11079</v>
      </c>
      <c r="B1563" t="s">
        <v>126</v>
      </c>
      <c r="C1563" t="s">
        <v>127</v>
      </c>
      <c r="D1563" t="s">
        <v>1336</v>
      </c>
      <c r="E1563">
        <v>1</v>
      </c>
      <c r="F1563" t="s">
        <v>102</v>
      </c>
      <c r="G1563" t="s">
        <v>73</v>
      </c>
      <c r="H1563">
        <v>5059346</v>
      </c>
      <c r="I1563" t="s">
        <v>1653</v>
      </c>
      <c r="J1563">
        <v>38800</v>
      </c>
      <c r="K1563">
        <v>38800</v>
      </c>
      <c r="L1563">
        <v>35308</v>
      </c>
      <c r="M1563">
        <v>24513.034199999998</v>
      </c>
      <c r="N1563">
        <v>24513.034199999998</v>
      </c>
      <c r="O1563">
        <v>100</v>
      </c>
      <c r="P1563">
        <v>9</v>
      </c>
      <c r="Q1563" t="s">
        <v>75</v>
      </c>
      <c r="R1563" t="s">
        <v>1696</v>
      </c>
      <c r="S1563" t="s">
        <v>195</v>
      </c>
      <c r="T1563" t="s">
        <v>128</v>
      </c>
      <c r="U1563">
        <v>0</v>
      </c>
      <c r="V1563">
        <v>0</v>
      </c>
    </row>
    <row r="1564" spans="1:22">
      <c r="A1564">
        <v>11079</v>
      </c>
      <c r="B1564" t="s">
        <v>352</v>
      </c>
      <c r="C1564" t="s">
        <v>106</v>
      </c>
      <c r="D1564" t="s">
        <v>1336</v>
      </c>
      <c r="E1564">
        <v>1</v>
      </c>
      <c r="F1564" t="s">
        <v>102</v>
      </c>
      <c r="G1564" t="s">
        <v>73</v>
      </c>
      <c r="H1564">
        <v>5059346</v>
      </c>
      <c r="I1564" t="s">
        <v>1653</v>
      </c>
      <c r="J1564">
        <v>48900</v>
      </c>
      <c r="K1564">
        <v>48900</v>
      </c>
      <c r="L1564">
        <v>44499</v>
      </c>
      <c r="M1564">
        <v>30936.621599999999</v>
      </c>
      <c r="N1564">
        <v>30936.621599999999</v>
      </c>
      <c r="O1564">
        <v>100</v>
      </c>
      <c r="P1564">
        <v>9</v>
      </c>
      <c r="Q1564" t="s">
        <v>75</v>
      </c>
      <c r="R1564" t="s">
        <v>1696</v>
      </c>
      <c r="S1564" t="s">
        <v>195</v>
      </c>
      <c r="T1564" t="s">
        <v>130</v>
      </c>
      <c r="U1564">
        <v>0</v>
      </c>
      <c r="V1564">
        <v>0</v>
      </c>
    </row>
    <row r="1565" spans="1:22">
      <c r="A1565">
        <v>11079</v>
      </c>
      <c r="B1565" t="s">
        <v>311</v>
      </c>
      <c r="C1565" t="s">
        <v>132</v>
      </c>
      <c r="D1565" t="s">
        <v>1336</v>
      </c>
      <c r="E1565">
        <v>1</v>
      </c>
      <c r="F1565" t="s">
        <v>102</v>
      </c>
      <c r="G1565" t="s">
        <v>73</v>
      </c>
      <c r="H1565">
        <v>5059346</v>
      </c>
      <c r="I1565" t="s">
        <v>1653</v>
      </c>
      <c r="J1565">
        <v>120000</v>
      </c>
      <c r="K1565">
        <v>120000</v>
      </c>
      <c r="L1565">
        <v>109200</v>
      </c>
      <c r="M1565">
        <v>80921.148400000005</v>
      </c>
      <c r="N1565">
        <v>80921.148400000005</v>
      </c>
      <c r="O1565">
        <v>100</v>
      </c>
      <c r="P1565">
        <v>9</v>
      </c>
      <c r="Q1565" t="s">
        <v>75</v>
      </c>
      <c r="R1565" t="s">
        <v>1696</v>
      </c>
      <c r="S1565" t="s">
        <v>195</v>
      </c>
      <c r="T1565" t="s">
        <v>133</v>
      </c>
      <c r="U1565">
        <v>0</v>
      </c>
      <c r="V1565">
        <v>0</v>
      </c>
    </row>
    <row r="1566" spans="1:22">
      <c r="A1566">
        <v>11079</v>
      </c>
      <c r="B1566" t="s">
        <v>134</v>
      </c>
      <c r="C1566" t="s">
        <v>135</v>
      </c>
      <c r="D1566" t="s">
        <v>1336</v>
      </c>
      <c r="E1566">
        <v>8.5</v>
      </c>
      <c r="F1566" t="s">
        <v>102</v>
      </c>
      <c r="G1566" t="s">
        <v>73</v>
      </c>
      <c r="H1566">
        <v>5059346</v>
      </c>
      <c r="I1566" t="s">
        <v>1653</v>
      </c>
      <c r="J1566">
        <v>197200</v>
      </c>
      <c r="K1566">
        <v>23200</v>
      </c>
      <c r="L1566">
        <v>97750</v>
      </c>
      <c r="M1566">
        <v>6800</v>
      </c>
      <c r="N1566">
        <v>57800</v>
      </c>
      <c r="O1566">
        <v>100</v>
      </c>
      <c r="P1566">
        <v>0</v>
      </c>
      <c r="Q1566" t="s">
        <v>75</v>
      </c>
      <c r="R1566" t="s">
        <v>1696</v>
      </c>
      <c r="S1566" t="s">
        <v>195</v>
      </c>
      <c r="T1566" t="s">
        <v>136</v>
      </c>
      <c r="U1566">
        <v>0</v>
      </c>
      <c r="V1566">
        <v>0</v>
      </c>
    </row>
    <row r="1567" spans="1:22">
      <c r="A1567">
        <v>11320</v>
      </c>
      <c r="B1567" t="s">
        <v>305</v>
      </c>
      <c r="C1567" t="s">
        <v>306</v>
      </c>
      <c r="D1567" t="s">
        <v>1612</v>
      </c>
      <c r="E1567">
        <v>6</v>
      </c>
      <c r="F1567" t="s">
        <v>102</v>
      </c>
      <c r="G1567" t="s">
        <v>73</v>
      </c>
      <c r="H1567">
        <v>5059371</v>
      </c>
      <c r="I1567" t="s">
        <v>1653</v>
      </c>
      <c r="J1567">
        <v>154200</v>
      </c>
      <c r="K1567">
        <v>25700</v>
      </c>
      <c r="L1567">
        <v>82800</v>
      </c>
      <c r="M1567">
        <v>11000</v>
      </c>
      <c r="N1567">
        <v>66000</v>
      </c>
      <c r="O1567">
        <v>100</v>
      </c>
      <c r="P1567">
        <v>0</v>
      </c>
      <c r="Q1567" t="s">
        <v>75</v>
      </c>
      <c r="R1567" t="s">
        <v>1697</v>
      </c>
      <c r="S1567" t="s">
        <v>213</v>
      </c>
      <c r="T1567" t="s">
        <v>136</v>
      </c>
      <c r="U1567">
        <v>0</v>
      </c>
      <c r="V1567">
        <v>0</v>
      </c>
    </row>
    <row r="1568" spans="1:22">
      <c r="A1568">
        <v>11320</v>
      </c>
      <c r="B1568" t="s">
        <v>124</v>
      </c>
      <c r="C1568" t="s">
        <v>125</v>
      </c>
      <c r="D1568" t="s">
        <v>1612</v>
      </c>
      <c r="E1568">
        <v>1</v>
      </c>
      <c r="F1568" t="s">
        <v>102</v>
      </c>
      <c r="G1568" t="s">
        <v>73</v>
      </c>
      <c r="H1568">
        <v>5059371</v>
      </c>
      <c r="I1568" t="s">
        <v>1653</v>
      </c>
      <c r="J1568">
        <v>19100</v>
      </c>
      <c r="K1568">
        <v>19100</v>
      </c>
      <c r="L1568">
        <v>17381</v>
      </c>
      <c r="M1568">
        <v>13404.322399999999</v>
      </c>
      <c r="N1568">
        <v>13404.322399999999</v>
      </c>
      <c r="O1568">
        <v>100</v>
      </c>
      <c r="P1568">
        <v>9</v>
      </c>
      <c r="Q1568" t="s">
        <v>75</v>
      </c>
      <c r="R1568" t="s">
        <v>1697</v>
      </c>
      <c r="S1568" t="s">
        <v>213</v>
      </c>
      <c r="T1568" t="s">
        <v>85</v>
      </c>
      <c r="U1568">
        <v>0</v>
      </c>
      <c r="V1568">
        <v>0</v>
      </c>
    </row>
    <row r="1569" spans="1:22">
      <c r="A1569">
        <v>11320</v>
      </c>
      <c r="B1569" t="s">
        <v>307</v>
      </c>
      <c r="C1569" t="s">
        <v>308</v>
      </c>
      <c r="D1569" t="s">
        <v>1612</v>
      </c>
      <c r="E1569">
        <v>1</v>
      </c>
      <c r="F1569" t="s">
        <v>102</v>
      </c>
      <c r="G1569" t="s">
        <v>73</v>
      </c>
      <c r="H1569">
        <v>5059371</v>
      </c>
      <c r="I1569" t="s">
        <v>1653</v>
      </c>
      <c r="J1569">
        <v>34600</v>
      </c>
      <c r="K1569">
        <v>34600</v>
      </c>
      <c r="L1569">
        <v>31486</v>
      </c>
      <c r="M1569">
        <v>22038.2922</v>
      </c>
      <c r="N1569">
        <v>22038.2922</v>
      </c>
      <c r="O1569">
        <v>100</v>
      </c>
      <c r="P1569">
        <v>9</v>
      </c>
      <c r="Q1569" t="s">
        <v>75</v>
      </c>
      <c r="R1569" t="s">
        <v>1697</v>
      </c>
      <c r="S1569" t="s">
        <v>213</v>
      </c>
      <c r="T1569" t="s">
        <v>128</v>
      </c>
      <c r="U1569">
        <v>0</v>
      </c>
      <c r="V1569">
        <v>0</v>
      </c>
    </row>
    <row r="1570" spans="1:22">
      <c r="A1570">
        <v>11320</v>
      </c>
      <c r="B1570" t="s">
        <v>356</v>
      </c>
      <c r="C1570" t="s">
        <v>150</v>
      </c>
      <c r="D1570" t="s">
        <v>1612</v>
      </c>
      <c r="E1570">
        <v>1</v>
      </c>
      <c r="F1570" t="s">
        <v>102</v>
      </c>
      <c r="G1570" t="s">
        <v>73</v>
      </c>
      <c r="H1570">
        <v>5059371</v>
      </c>
      <c r="I1570" t="s">
        <v>1653</v>
      </c>
      <c r="J1570">
        <v>60000</v>
      </c>
      <c r="K1570">
        <v>60000</v>
      </c>
      <c r="L1570">
        <v>54600</v>
      </c>
      <c r="M1570">
        <v>42397.932500000003</v>
      </c>
      <c r="N1570">
        <v>42397.932500000003</v>
      </c>
      <c r="O1570">
        <v>100</v>
      </c>
      <c r="P1570">
        <v>9</v>
      </c>
      <c r="Q1570" t="s">
        <v>75</v>
      </c>
      <c r="R1570" t="s">
        <v>1697</v>
      </c>
      <c r="S1570" t="s">
        <v>213</v>
      </c>
      <c r="T1570" t="s">
        <v>130</v>
      </c>
      <c r="U1570">
        <v>0</v>
      </c>
      <c r="V1570">
        <v>0</v>
      </c>
    </row>
    <row r="1571" spans="1:22">
      <c r="A1571">
        <v>11213</v>
      </c>
      <c r="B1571" t="s">
        <v>1496</v>
      </c>
      <c r="C1571" t="s">
        <v>100</v>
      </c>
      <c r="D1571" t="s">
        <v>1612</v>
      </c>
      <c r="E1571">
        <v>1</v>
      </c>
      <c r="F1571" t="s">
        <v>102</v>
      </c>
      <c r="G1571" t="s">
        <v>73</v>
      </c>
      <c r="H1571">
        <v>5059394</v>
      </c>
      <c r="I1571" t="s">
        <v>1653</v>
      </c>
      <c r="J1571">
        <v>240000</v>
      </c>
      <c r="K1571">
        <v>240000</v>
      </c>
      <c r="L1571">
        <v>218400</v>
      </c>
      <c r="M1571">
        <v>157272.4013</v>
      </c>
      <c r="N1571">
        <v>157272.4013</v>
      </c>
      <c r="O1571">
        <v>100</v>
      </c>
      <c r="P1571">
        <v>9</v>
      </c>
      <c r="Q1571" t="s">
        <v>75</v>
      </c>
      <c r="R1571" t="s">
        <v>1717</v>
      </c>
      <c r="S1571" t="s">
        <v>76</v>
      </c>
      <c r="T1571" t="s">
        <v>229</v>
      </c>
      <c r="U1571">
        <v>0</v>
      </c>
      <c r="V1571">
        <v>0</v>
      </c>
    </row>
    <row r="1572" spans="1:22">
      <c r="A1572">
        <v>11213</v>
      </c>
      <c r="B1572" t="s">
        <v>227</v>
      </c>
      <c r="C1572" t="s">
        <v>100</v>
      </c>
      <c r="D1572" t="s">
        <v>1612</v>
      </c>
      <c r="E1572">
        <v>1</v>
      </c>
      <c r="F1572" t="s">
        <v>102</v>
      </c>
      <c r="G1572" t="s">
        <v>73</v>
      </c>
      <c r="H1572">
        <v>5059394</v>
      </c>
      <c r="I1572" t="s">
        <v>1653</v>
      </c>
      <c r="J1572">
        <v>262000</v>
      </c>
      <c r="K1572">
        <v>262000</v>
      </c>
      <c r="L1572">
        <v>238420</v>
      </c>
      <c r="M1572">
        <v>169940.78400000001</v>
      </c>
      <c r="N1572">
        <v>169940.78400000001</v>
      </c>
      <c r="O1572">
        <v>100</v>
      </c>
      <c r="P1572">
        <v>9</v>
      </c>
      <c r="Q1572" t="s">
        <v>75</v>
      </c>
      <c r="R1572" t="s">
        <v>1717</v>
      </c>
      <c r="S1572" t="s">
        <v>76</v>
      </c>
      <c r="T1572" t="s">
        <v>229</v>
      </c>
      <c r="U1572">
        <v>0</v>
      </c>
      <c r="V1572">
        <v>0</v>
      </c>
    </row>
    <row r="1573" spans="1:22">
      <c r="A1573">
        <v>11213</v>
      </c>
      <c r="B1573" t="s">
        <v>137</v>
      </c>
      <c r="C1573" t="s">
        <v>127</v>
      </c>
      <c r="D1573" t="s">
        <v>1612</v>
      </c>
      <c r="E1573">
        <v>1</v>
      </c>
      <c r="F1573" t="s">
        <v>102</v>
      </c>
      <c r="G1573" t="s">
        <v>73</v>
      </c>
      <c r="H1573">
        <v>5059394</v>
      </c>
      <c r="I1573" t="s">
        <v>1653</v>
      </c>
      <c r="J1573">
        <v>31700</v>
      </c>
      <c r="K1573">
        <v>31700</v>
      </c>
      <c r="L1573">
        <v>28847</v>
      </c>
      <c r="M1573">
        <v>20335.201000000001</v>
      </c>
      <c r="N1573">
        <v>20335.201000000001</v>
      </c>
      <c r="O1573">
        <v>100</v>
      </c>
      <c r="P1573">
        <v>9</v>
      </c>
      <c r="Q1573" t="s">
        <v>75</v>
      </c>
      <c r="R1573" t="s">
        <v>1717</v>
      </c>
      <c r="S1573" t="s">
        <v>76</v>
      </c>
      <c r="T1573" t="s">
        <v>128</v>
      </c>
      <c r="U1573">
        <v>0</v>
      </c>
      <c r="V1573">
        <v>0</v>
      </c>
    </row>
    <row r="1574" spans="1:22">
      <c r="A1574">
        <v>11213</v>
      </c>
      <c r="B1574" t="s">
        <v>148</v>
      </c>
      <c r="C1574" t="s">
        <v>106</v>
      </c>
      <c r="D1574" t="s">
        <v>1612</v>
      </c>
      <c r="E1574">
        <v>1</v>
      </c>
      <c r="F1574" t="s">
        <v>102</v>
      </c>
      <c r="G1574" t="s">
        <v>73</v>
      </c>
      <c r="H1574">
        <v>5059394</v>
      </c>
      <c r="I1574" t="s">
        <v>1653</v>
      </c>
      <c r="J1574">
        <v>43900</v>
      </c>
      <c r="K1574">
        <v>43900</v>
      </c>
      <c r="L1574">
        <v>39949</v>
      </c>
      <c r="M1574">
        <v>27594.214100000001</v>
      </c>
      <c r="N1574">
        <v>27594.214100000001</v>
      </c>
      <c r="O1574">
        <v>100</v>
      </c>
      <c r="P1574">
        <v>9</v>
      </c>
      <c r="Q1574" t="s">
        <v>75</v>
      </c>
      <c r="R1574" t="s">
        <v>1717</v>
      </c>
      <c r="S1574" t="s">
        <v>76</v>
      </c>
      <c r="T1574" t="s">
        <v>130</v>
      </c>
      <c r="U1574">
        <v>0</v>
      </c>
      <c r="V1574">
        <v>0</v>
      </c>
    </row>
    <row r="1575" spans="1:22">
      <c r="A1575">
        <v>11213</v>
      </c>
      <c r="B1575" t="s">
        <v>139</v>
      </c>
      <c r="C1575" t="s">
        <v>140</v>
      </c>
      <c r="D1575" t="s">
        <v>1612</v>
      </c>
      <c r="E1575">
        <v>1</v>
      </c>
      <c r="F1575" t="s">
        <v>102</v>
      </c>
      <c r="G1575" t="s">
        <v>73</v>
      </c>
      <c r="H1575">
        <v>5059394</v>
      </c>
      <c r="I1575" t="s">
        <v>1653</v>
      </c>
      <c r="J1575">
        <v>2400</v>
      </c>
      <c r="K1575">
        <v>2400</v>
      </c>
      <c r="L1575">
        <v>2184</v>
      </c>
      <c r="M1575">
        <v>1683.3287</v>
      </c>
      <c r="N1575">
        <v>1683.3287</v>
      </c>
      <c r="O1575">
        <v>100</v>
      </c>
      <c r="P1575">
        <v>9</v>
      </c>
      <c r="Q1575" t="s">
        <v>75</v>
      </c>
      <c r="R1575" t="s">
        <v>1717</v>
      </c>
      <c r="S1575" t="s">
        <v>76</v>
      </c>
      <c r="T1575" t="s">
        <v>141</v>
      </c>
      <c r="U1575">
        <v>0</v>
      </c>
      <c r="V1575">
        <v>0</v>
      </c>
    </row>
    <row r="1576" spans="1:22">
      <c r="A1576">
        <v>11213</v>
      </c>
      <c r="B1576" t="s">
        <v>217</v>
      </c>
      <c r="C1576" t="s">
        <v>218</v>
      </c>
      <c r="D1576" t="s">
        <v>1612</v>
      </c>
      <c r="E1576">
        <v>1</v>
      </c>
      <c r="F1576" t="s">
        <v>102</v>
      </c>
      <c r="G1576" t="s">
        <v>73</v>
      </c>
      <c r="H1576">
        <v>5059394</v>
      </c>
      <c r="I1576" t="s">
        <v>1653</v>
      </c>
      <c r="J1576">
        <v>97400</v>
      </c>
      <c r="K1576">
        <v>97400</v>
      </c>
      <c r="L1576">
        <v>88634</v>
      </c>
      <c r="M1576">
        <v>61775.476999999999</v>
      </c>
      <c r="N1576">
        <v>61775.476999999999</v>
      </c>
      <c r="O1576">
        <v>100</v>
      </c>
      <c r="P1576">
        <v>9</v>
      </c>
      <c r="Q1576" t="s">
        <v>75</v>
      </c>
      <c r="R1576" t="s">
        <v>1717</v>
      </c>
      <c r="S1576" t="s">
        <v>76</v>
      </c>
      <c r="T1576" t="s">
        <v>219</v>
      </c>
      <c r="U1576">
        <v>0</v>
      </c>
      <c r="V1576">
        <v>0</v>
      </c>
    </row>
    <row r="1577" spans="1:22">
      <c r="A1577">
        <v>11213</v>
      </c>
      <c r="B1577" t="s">
        <v>220</v>
      </c>
      <c r="C1577" t="s">
        <v>116</v>
      </c>
      <c r="D1577" t="s">
        <v>1612</v>
      </c>
      <c r="E1577">
        <v>1</v>
      </c>
      <c r="F1577" t="s">
        <v>102</v>
      </c>
      <c r="G1577" t="s">
        <v>73</v>
      </c>
      <c r="H1577">
        <v>5059394</v>
      </c>
      <c r="I1577" t="s">
        <v>1653</v>
      </c>
      <c r="J1577">
        <v>117000</v>
      </c>
      <c r="K1577">
        <v>117000</v>
      </c>
      <c r="L1577">
        <v>106470</v>
      </c>
      <c r="M1577">
        <v>77879.617400000003</v>
      </c>
      <c r="N1577">
        <v>77879.617400000003</v>
      </c>
      <c r="O1577">
        <v>100</v>
      </c>
      <c r="P1577">
        <v>9</v>
      </c>
      <c r="Q1577" t="s">
        <v>75</v>
      </c>
      <c r="R1577" t="s">
        <v>1717</v>
      </c>
      <c r="S1577" t="s">
        <v>76</v>
      </c>
      <c r="T1577" t="s">
        <v>133</v>
      </c>
      <c r="U1577">
        <v>0</v>
      </c>
      <c r="V1577">
        <v>0</v>
      </c>
    </row>
    <row r="1578" spans="1:22">
      <c r="A1578">
        <v>11213</v>
      </c>
      <c r="B1578" t="s">
        <v>232</v>
      </c>
      <c r="C1578" t="s">
        <v>182</v>
      </c>
      <c r="D1578" t="s">
        <v>1612</v>
      </c>
      <c r="E1578">
        <v>0.1</v>
      </c>
      <c r="F1578" t="s">
        <v>102</v>
      </c>
      <c r="G1578" t="s">
        <v>73</v>
      </c>
      <c r="H1578">
        <v>5059394</v>
      </c>
      <c r="I1578" t="s">
        <v>1653</v>
      </c>
      <c r="J1578">
        <v>3610</v>
      </c>
      <c r="K1578">
        <v>36100</v>
      </c>
      <c r="L1578">
        <v>3285</v>
      </c>
      <c r="M1578">
        <v>25021.247599999999</v>
      </c>
      <c r="N1578">
        <v>2502.1247600000002</v>
      </c>
      <c r="O1578">
        <v>100</v>
      </c>
      <c r="P1578">
        <v>9</v>
      </c>
      <c r="Q1578" t="s">
        <v>75</v>
      </c>
      <c r="R1578" t="s">
        <v>1717</v>
      </c>
      <c r="S1578" t="s">
        <v>76</v>
      </c>
      <c r="T1578" t="s">
        <v>223</v>
      </c>
      <c r="U1578">
        <v>0</v>
      </c>
      <c r="V1578">
        <v>0</v>
      </c>
    </row>
    <row r="1579" spans="1:22">
      <c r="A1579">
        <v>11213</v>
      </c>
      <c r="B1579" t="s">
        <v>232</v>
      </c>
      <c r="C1579" t="s">
        <v>182</v>
      </c>
      <c r="D1579" t="s">
        <v>1612</v>
      </c>
      <c r="E1579">
        <v>0.1</v>
      </c>
      <c r="F1579" t="s">
        <v>102</v>
      </c>
      <c r="G1579" t="s">
        <v>73</v>
      </c>
      <c r="H1579">
        <v>5059394</v>
      </c>
      <c r="I1579" t="s">
        <v>1653</v>
      </c>
      <c r="J1579">
        <v>3610</v>
      </c>
      <c r="K1579">
        <v>36100</v>
      </c>
      <c r="L1579">
        <v>3285</v>
      </c>
      <c r="M1579">
        <v>25021.247599999999</v>
      </c>
      <c r="N1579">
        <v>2502.1247600000002</v>
      </c>
      <c r="O1579">
        <v>100</v>
      </c>
      <c r="P1579">
        <v>9</v>
      </c>
      <c r="Q1579" t="s">
        <v>75</v>
      </c>
      <c r="R1579" t="s">
        <v>1717</v>
      </c>
      <c r="S1579" t="s">
        <v>76</v>
      </c>
      <c r="T1579" t="s">
        <v>223</v>
      </c>
      <c r="U1579">
        <v>0</v>
      </c>
      <c r="V1579">
        <v>0</v>
      </c>
    </row>
    <row r="1580" spans="1:22">
      <c r="A1580">
        <v>11213</v>
      </c>
      <c r="B1580" t="s">
        <v>221</v>
      </c>
      <c r="C1580" t="s">
        <v>222</v>
      </c>
      <c r="D1580" t="s">
        <v>1612</v>
      </c>
      <c r="E1580">
        <v>0.1</v>
      </c>
      <c r="F1580" t="s">
        <v>102</v>
      </c>
      <c r="G1580" t="s">
        <v>73</v>
      </c>
      <c r="H1580">
        <v>5059394</v>
      </c>
      <c r="I1580" t="s">
        <v>1653</v>
      </c>
      <c r="J1580">
        <v>5990</v>
      </c>
      <c r="K1580">
        <v>59900</v>
      </c>
      <c r="L1580">
        <v>5451</v>
      </c>
      <c r="M1580">
        <v>41466.246899999998</v>
      </c>
      <c r="N1580">
        <v>4146.6246899999996</v>
      </c>
      <c r="O1580">
        <v>100</v>
      </c>
      <c r="P1580">
        <v>9</v>
      </c>
      <c r="Q1580" t="s">
        <v>75</v>
      </c>
      <c r="R1580" t="s">
        <v>1717</v>
      </c>
      <c r="S1580" t="s">
        <v>76</v>
      </c>
      <c r="T1580" t="s">
        <v>223</v>
      </c>
      <c r="U1580">
        <v>0</v>
      </c>
      <c r="V1580">
        <v>0</v>
      </c>
    </row>
    <row r="1581" spans="1:22">
      <c r="A1581">
        <v>11213</v>
      </c>
      <c r="B1581" t="s">
        <v>224</v>
      </c>
      <c r="C1581" t="s">
        <v>225</v>
      </c>
      <c r="D1581" t="s">
        <v>1612</v>
      </c>
      <c r="E1581">
        <v>4</v>
      </c>
      <c r="F1581" t="s">
        <v>102</v>
      </c>
      <c r="G1581" t="s">
        <v>73</v>
      </c>
      <c r="H1581">
        <v>5059394</v>
      </c>
      <c r="I1581" t="s">
        <v>1653</v>
      </c>
      <c r="J1581">
        <v>122800</v>
      </c>
      <c r="K1581">
        <v>30700</v>
      </c>
      <c r="L1581">
        <v>111748</v>
      </c>
      <c r="M1581">
        <v>19736.151300000001</v>
      </c>
      <c r="N1581">
        <v>78944.605200000005</v>
      </c>
      <c r="O1581">
        <v>100</v>
      </c>
      <c r="P1581">
        <v>9</v>
      </c>
      <c r="Q1581" t="s">
        <v>75</v>
      </c>
      <c r="R1581" t="s">
        <v>1717</v>
      </c>
      <c r="S1581" t="s">
        <v>76</v>
      </c>
      <c r="T1581" t="s">
        <v>226</v>
      </c>
      <c r="U1581">
        <v>0</v>
      </c>
      <c r="V1581">
        <v>0</v>
      </c>
    </row>
    <row r="1582" spans="1:22">
      <c r="A1582">
        <v>11213</v>
      </c>
      <c r="B1582" t="s">
        <v>236</v>
      </c>
      <c r="C1582" t="s">
        <v>112</v>
      </c>
      <c r="D1582" t="s">
        <v>1612</v>
      </c>
      <c r="E1582">
        <v>4</v>
      </c>
      <c r="F1582" t="s">
        <v>102</v>
      </c>
      <c r="G1582" t="s">
        <v>73</v>
      </c>
      <c r="H1582">
        <v>5059394</v>
      </c>
      <c r="I1582" t="s">
        <v>1653</v>
      </c>
      <c r="J1582">
        <v>18400</v>
      </c>
      <c r="K1582">
        <v>4600</v>
      </c>
      <c r="L1582">
        <v>16744</v>
      </c>
      <c r="M1582">
        <v>3248.6460999999999</v>
      </c>
      <c r="N1582">
        <v>12994.5844</v>
      </c>
      <c r="O1582">
        <v>100</v>
      </c>
      <c r="P1582">
        <v>9</v>
      </c>
      <c r="Q1582" t="s">
        <v>75</v>
      </c>
      <c r="R1582" t="s">
        <v>1717</v>
      </c>
      <c r="S1582" t="s">
        <v>76</v>
      </c>
      <c r="T1582" t="s">
        <v>85</v>
      </c>
      <c r="U1582">
        <v>0</v>
      </c>
      <c r="V1582">
        <v>0</v>
      </c>
    </row>
    <row r="1583" spans="1:22">
      <c r="A1583">
        <v>11213</v>
      </c>
      <c r="B1583" t="s">
        <v>134</v>
      </c>
      <c r="C1583" t="s">
        <v>135</v>
      </c>
      <c r="D1583" t="s">
        <v>1612</v>
      </c>
      <c r="E1583">
        <v>6</v>
      </c>
      <c r="F1583" t="s">
        <v>102</v>
      </c>
      <c r="G1583" t="s">
        <v>73</v>
      </c>
      <c r="H1583">
        <v>5059394</v>
      </c>
      <c r="I1583" t="s">
        <v>1653</v>
      </c>
      <c r="J1583">
        <v>139200</v>
      </c>
      <c r="K1583">
        <v>23200</v>
      </c>
      <c r="L1583">
        <v>69000</v>
      </c>
      <c r="M1583">
        <v>6800</v>
      </c>
      <c r="N1583">
        <v>40800</v>
      </c>
      <c r="O1583">
        <v>100</v>
      </c>
      <c r="P1583">
        <v>0</v>
      </c>
      <c r="Q1583" t="s">
        <v>75</v>
      </c>
      <c r="R1583" t="s">
        <v>1717</v>
      </c>
      <c r="S1583" t="s">
        <v>76</v>
      </c>
      <c r="T1583" t="s">
        <v>136</v>
      </c>
      <c r="U1583">
        <v>0</v>
      </c>
      <c r="V1583">
        <v>0</v>
      </c>
    </row>
    <row r="1584" spans="1:22">
      <c r="A1584">
        <v>11213</v>
      </c>
      <c r="B1584" t="s">
        <v>258</v>
      </c>
      <c r="C1584" t="s">
        <v>259</v>
      </c>
      <c r="D1584" t="s">
        <v>1612</v>
      </c>
      <c r="E1584">
        <v>1</v>
      </c>
      <c r="F1584" t="s">
        <v>102</v>
      </c>
      <c r="G1584" t="s">
        <v>73</v>
      </c>
      <c r="H1584">
        <v>5059394</v>
      </c>
      <c r="I1584" t="s">
        <v>1653</v>
      </c>
      <c r="J1584">
        <v>25000</v>
      </c>
      <c r="K1584">
        <v>25000</v>
      </c>
      <c r="L1584">
        <v>25000</v>
      </c>
      <c r="M1584">
        <v>25000</v>
      </c>
      <c r="N1584">
        <v>25000</v>
      </c>
      <c r="O1584">
        <v>100</v>
      </c>
      <c r="P1584">
        <v>0</v>
      </c>
      <c r="Q1584" t="s">
        <v>75</v>
      </c>
      <c r="R1584" t="s">
        <v>1717</v>
      </c>
      <c r="S1584" t="s">
        <v>76</v>
      </c>
      <c r="T1584" t="s">
        <v>260</v>
      </c>
      <c r="U1584">
        <v>0</v>
      </c>
      <c r="V1584">
        <v>0</v>
      </c>
    </row>
    <row r="1585" spans="1:22">
      <c r="A1585">
        <v>10550</v>
      </c>
      <c r="B1585" t="s">
        <v>151</v>
      </c>
      <c r="C1585" t="s">
        <v>152</v>
      </c>
      <c r="D1585" t="s">
        <v>835</v>
      </c>
      <c r="E1585">
        <v>1</v>
      </c>
      <c r="F1585" t="s">
        <v>154</v>
      </c>
      <c r="G1585" t="s">
        <v>73</v>
      </c>
      <c r="H1585">
        <v>5059395</v>
      </c>
      <c r="I1585" t="s">
        <v>1653</v>
      </c>
      <c r="J1585">
        <v>90000</v>
      </c>
      <c r="K1585">
        <v>90000</v>
      </c>
      <c r="L1585">
        <v>77850</v>
      </c>
      <c r="M1585">
        <v>77850</v>
      </c>
      <c r="N1585">
        <v>77850</v>
      </c>
      <c r="O1585">
        <v>100</v>
      </c>
      <c r="P1585">
        <v>0</v>
      </c>
      <c r="Q1585" t="s">
        <v>75</v>
      </c>
      <c r="R1585" t="s">
        <v>959</v>
      </c>
      <c r="S1585" t="s">
        <v>195</v>
      </c>
      <c r="T1585" t="s">
        <v>155</v>
      </c>
      <c r="U1585">
        <v>0</v>
      </c>
      <c r="V1585">
        <v>0</v>
      </c>
    </row>
    <row r="1586" spans="1:22">
      <c r="A1586">
        <v>11207</v>
      </c>
      <c r="B1586" t="s">
        <v>305</v>
      </c>
      <c r="C1586" t="s">
        <v>306</v>
      </c>
      <c r="D1586" t="s">
        <v>1612</v>
      </c>
      <c r="E1586">
        <v>6</v>
      </c>
      <c r="F1586" t="s">
        <v>102</v>
      </c>
      <c r="G1586" t="s">
        <v>73</v>
      </c>
      <c r="H1586">
        <v>5059384</v>
      </c>
      <c r="I1586" t="s">
        <v>1653</v>
      </c>
      <c r="J1586">
        <v>154200</v>
      </c>
      <c r="K1586">
        <v>25700</v>
      </c>
      <c r="L1586">
        <v>82800</v>
      </c>
      <c r="M1586">
        <v>11000</v>
      </c>
      <c r="N1586">
        <v>66000</v>
      </c>
      <c r="O1586">
        <v>100</v>
      </c>
      <c r="P1586">
        <v>0</v>
      </c>
      <c r="Q1586" t="s">
        <v>75</v>
      </c>
      <c r="R1586" t="s">
        <v>1698</v>
      </c>
      <c r="S1586" t="s">
        <v>213</v>
      </c>
      <c r="T1586" t="s">
        <v>136</v>
      </c>
      <c r="U1586">
        <v>0</v>
      </c>
      <c r="V1586">
        <v>0</v>
      </c>
    </row>
    <row r="1587" spans="1:22">
      <c r="A1587">
        <v>11207</v>
      </c>
      <c r="B1587" t="s">
        <v>124</v>
      </c>
      <c r="C1587" t="s">
        <v>125</v>
      </c>
      <c r="D1587" t="s">
        <v>1612</v>
      </c>
      <c r="E1587">
        <v>1</v>
      </c>
      <c r="F1587" t="s">
        <v>102</v>
      </c>
      <c r="G1587" t="s">
        <v>73</v>
      </c>
      <c r="H1587">
        <v>5059384</v>
      </c>
      <c r="I1587" t="s">
        <v>1653</v>
      </c>
      <c r="J1587">
        <v>19100</v>
      </c>
      <c r="K1587">
        <v>19100</v>
      </c>
      <c r="L1587">
        <v>17381</v>
      </c>
      <c r="M1587">
        <v>13404.322399999999</v>
      </c>
      <c r="N1587">
        <v>13404.322399999999</v>
      </c>
      <c r="O1587">
        <v>100</v>
      </c>
      <c r="P1587">
        <v>9</v>
      </c>
      <c r="Q1587" t="s">
        <v>75</v>
      </c>
      <c r="R1587" t="s">
        <v>1698</v>
      </c>
      <c r="S1587" t="s">
        <v>213</v>
      </c>
      <c r="T1587" t="s">
        <v>85</v>
      </c>
      <c r="U1587">
        <v>0</v>
      </c>
      <c r="V1587">
        <v>0</v>
      </c>
    </row>
    <row r="1588" spans="1:22">
      <c r="A1588">
        <v>11207</v>
      </c>
      <c r="B1588" t="s">
        <v>307</v>
      </c>
      <c r="C1588" t="s">
        <v>308</v>
      </c>
      <c r="D1588" t="s">
        <v>1612</v>
      </c>
      <c r="E1588">
        <v>1</v>
      </c>
      <c r="F1588" t="s">
        <v>102</v>
      </c>
      <c r="G1588" t="s">
        <v>73</v>
      </c>
      <c r="H1588">
        <v>5059384</v>
      </c>
      <c r="I1588" t="s">
        <v>1653</v>
      </c>
      <c r="J1588">
        <v>34600</v>
      </c>
      <c r="K1588">
        <v>34600</v>
      </c>
      <c r="L1588">
        <v>31486</v>
      </c>
      <c r="M1588">
        <v>22038.2922</v>
      </c>
      <c r="N1588">
        <v>22038.2922</v>
      </c>
      <c r="O1588">
        <v>100</v>
      </c>
      <c r="P1588">
        <v>9</v>
      </c>
      <c r="Q1588" t="s">
        <v>75</v>
      </c>
      <c r="R1588" t="s">
        <v>1698</v>
      </c>
      <c r="S1588" t="s">
        <v>213</v>
      </c>
      <c r="T1588" t="s">
        <v>128</v>
      </c>
      <c r="U1588">
        <v>0</v>
      </c>
      <c r="V1588">
        <v>0</v>
      </c>
    </row>
    <row r="1589" spans="1:22">
      <c r="A1589">
        <v>11207</v>
      </c>
      <c r="B1589" t="s">
        <v>356</v>
      </c>
      <c r="C1589" t="s">
        <v>150</v>
      </c>
      <c r="D1589" t="s">
        <v>1612</v>
      </c>
      <c r="E1589">
        <v>1</v>
      </c>
      <c r="F1589" t="s">
        <v>102</v>
      </c>
      <c r="G1589" t="s">
        <v>73</v>
      </c>
      <c r="H1589">
        <v>5059384</v>
      </c>
      <c r="I1589" t="s">
        <v>1653</v>
      </c>
      <c r="J1589">
        <v>60000</v>
      </c>
      <c r="K1589">
        <v>60000</v>
      </c>
      <c r="L1589">
        <v>54600</v>
      </c>
      <c r="M1589">
        <v>42397.932500000003</v>
      </c>
      <c r="N1589">
        <v>42397.932500000003</v>
      </c>
      <c r="O1589">
        <v>100</v>
      </c>
      <c r="P1589">
        <v>9</v>
      </c>
      <c r="Q1589" t="s">
        <v>75</v>
      </c>
      <c r="R1589" t="s">
        <v>1698</v>
      </c>
      <c r="S1589" t="s">
        <v>213</v>
      </c>
      <c r="T1589" t="s">
        <v>130</v>
      </c>
      <c r="U1589">
        <v>0</v>
      </c>
      <c r="V1589">
        <v>0</v>
      </c>
    </row>
    <row r="1590" spans="1:22">
      <c r="A1590">
        <v>11207</v>
      </c>
      <c r="B1590" t="s">
        <v>622</v>
      </c>
      <c r="C1590" t="s">
        <v>116</v>
      </c>
      <c r="D1590" t="s">
        <v>1612</v>
      </c>
      <c r="E1590">
        <v>1</v>
      </c>
      <c r="F1590" t="s">
        <v>102</v>
      </c>
      <c r="G1590" t="s">
        <v>73</v>
      </c>
      <c r="H1590">
        <v>5059384</v>
      </c>
      <c r="I1590" t="s">
        <v>1653</v>
      </c>
      <c r="J1590">
        <v>117000</v>
      </c>
      <c r="K1590">
        <v>117000</v>
      </c>
      <c r="L1590">
        <v>106470</v>
      </c>
      <c r="M1590">
        <v>77480.9084</v>
      </c>
      <c r="N1590">
        <v>77480.9084</v>
      </c>
      <c r="O1590">
        <v>100</v>
      </c>
      <c r="P1590">
        <v>9</v>
      </c>
      <c r="Q1590" t="s">
        <v>75</v>
      </c>
      <c r="R1590" t="s">
        <v>1698</v>
      </c>
      <c r="S1590" t="s">
        <v>213</v>
      </c>
      <c r="T1590" t="s">
        <v>133</v>
      </c>
      <c r="U1590">
        <v>0</v>
      </c>
      <c r="V1590">
        <v>0</v>
      </c>
    </row>
    <row r="1591" spans="1:22">
      <c r="A1591">
        <v>11208</v>
      </c>
      <c r="B1591" t="s">
        <v>137</v>
      </c>
      <c r="C1591" t="s">
        <v>127</v>
      </c>
      <c r="D1591" t="s">
        <v>1612</v>
      </c>
      <c r="E1591">
        <v>1</v>
      </c>
      <c r="F1591" t="s">
        <v>138</v>
      </c>
      <c r="G1591" t="s">
        <v>73</v>
      </c>
      <c r="H1591">
        <v>5059375</v>
      </c>
      <c r="I1591" t="s">
        <v>1653</v>
      </c>
      <c r="J1591">
        <v>31700</v>
      </c>
      <c r="K1591">
        <v>31700</v>
      </c>
      <c r="L1591">
        <v>20335</v>
      </c>
      <c r="M1591">
        <v>20335.201000000001</v>
      </c>
      <c r="N1591">
        <v>20335.201000000001</v>
      </c>
      <c r="O1591">
        <v>100</v>
      </c>
      <c r="P1591">
        <v>0</v>
      </c>
      <c r="Q1591" t="s">
        <v>75</v>
      </c>
      <c r="R1591" t="s">
        <v>1699</v>
      </c>
      <c r="S1591" t="s">
        <v>213</v>
      </c>
      <c r="T1591" t="s">
        <v>128</v>
      </c>
      <c r="U1591">
        <v>0</v>
      </c>
      <c r="V1591">
        <v>0</v>
      </c>
    </row>
    <row r="1592" spans="1:22">
      <c r="A1592">
        <v>11208</v>
      </c>
      <c r="B1592" t="s">
        <v>148</v>
      </c>
      <c r="C1592" t="s">
        <v>106</v>
      </c>
      <c r="D1592" t="s">
        <v>1612</v>
      </c>
      <c r="E1592">
        <v>1</v>
      </c>
      <c r="F1592" t="s">
        <v>144</v>
      </c>
      <c r="G1592" t="s">
        <v>73</v>
      </c>
      <c r="H1592">
        <v>5059374</v>
      </c>
      <c r="I1592" t="s">
        <v>1653</v>
      </c>
      <c r="J1592">
        <v>43900</v>
      </c>
      <c r="K1592">
        <v>43900</v>
      </c>
      <c r="L1592">
        <v>43900</v>
      </c>
      <c r="M1592">
        <v>27594.214100000001</v>
      </c>
      <c r="N1592">
        <v>27594.214100000001</v>
      </c>
      <c r="O1592">
        <v>100</v>
      </c>
      <c r="P1592">
        <v>0</v>
      </c>
      <c r="Q1592" t="s">
        <v>75</v>
      </c>
      <c r="R1592" t="s">
        <v>1699</v>
      </c>
      <c r="S1592" t="s">
        <v>213</v>
      </c>
      <c r="T1592" t="s">
        <v>130</v>
      </c>
      <c r="U1592">
        <v>0</v>
      </c>
      <c r="V1592">
        <v>0</v>
      </c>
    </row>
    <row r="1593" spans="1:22">
      <c r="A1593">
        <v>11208</v>
      </c>
      <c r="B1593" t="s">
        <v>149</v>
      </c>
      <c r="C1593" t="s">
        <v>150</v>
      </c>
      <c r="D1593" t="s">
        <v>1612</v>
      </c>
      <c r="E1593">
        <v>1</v>
      </c>
      <c r="F1593" t="s">
        <v>144</v>
      </c>
      <c r="G1593" t="s">
        <v>73</v>
      </c>
      <c r="H1593">
        <v>5059374</v>
      </c>
      <c r="I1593" t="s">
        <v>1653</v>
      </c>
      <c r="J1593">
        <v>105000</v>
      </c>
      <c r="K1593">
        <v>105000</v>
      </c>
      <c r="L1593">
        <v>105000</v>
      </c>
      <c r="M1593">
        <v>73252.606100000005</v>
      </c>
      <c r="N1593">
        <v>73252.606100000005</v>
      </c>
      <c r="O1593">
        <v>100</v>
      </c>
      <c r="P1593">
        <v>0</v>
      </c>
      <c r="Q1593" t="s">
        <v>75</v>
      </c>
      <c r="R1593" t="s">
        <v>1699</v>
      </c>
      <c r="S1593" t="s">
        <v>213</v>
      </c>
      <c r="T1593" t="s">
        <v>130</v>
      </c>
      <c r="U1593">
        <v>0</v>
      </c>
      <c r="V1593">
        <v>0</v>
      </c>
    </row>
    <row r="1594" spans="1:22">
      <c r="A1594">
        <v>11208</v>
      </c>
      <c r="B1594" t="s">
        <v>207</v>
      </c>
      <c r="C1594" t="s">
        <v>208</v>
      </c>
      <c r="D1594" t="s">
        <v>1612</v>
      </c>
      <c r="E1594">
        <v>7</v>
      </c>
      <c r="F1594" t="s">
        <v>138</v>
      </c>
      <c r="G1594" t="s">
        <v>73</v>
      </c>
      <c r="H1594">
        <v>5059375</v>
      </c>
      <c r="I1594" t="s">
        <v>1653</v>
      </c>
      <c r="J1594">
        <v>162400</v>
      </c>
      <c r="K1594">
        <v>23200</v>
      </c>
      <c r="L1594">
        <v>47600</v>
      </c>
      <c r="M1594">
        <v>6800</v>
      </c>
      <c r="N1594">
        <v>47600</v>
      </c>
      <c r="O1594">
        <v>100</v>
      </c>
      <c r="P1594">
        <v>0</v>
      </c>
      <c r="Q1594" t="s">
        <v>75</v>
      </c>
      <c r="R1594" t="s">
        <v>1699</v>
      </c>
      <c r="S1594" t="s">
        <v>213</v>
      </c>
      <c r="T1594" t="s">
        <v>136</v>
      </c>
      <c r="U1594">
        <v>0</v>
      </c>
      <c r="V1594">
        <v>0</v>
      </c>
    </row>
    <row r="1595" spans="1:22">
      <c r="A1595">
        <v>11217</v>
      </c>
      <c r="B1595" t="s">
        <v>358</v>
      </c>
      <c r="C1595" t="s">
        <v>127</v>
      </c>
      <c r="D1595" t="s">
        <v>1612</v>
      </c>
      <c r="E1595">
        <v>1</v>
      </c>
      <c r="F1595" t="s">
        <v>237</v>
      </c>
      <c r="G1595" t="s">
        <v>73</v>
      </c>
      <c r="H1595">
        <v>5059349</v>
      </c>
      <c r="I1595" t="s">
        <v>1653</v>
      </c>
      <c r="J1595">
        <v>38900</v>
      </c>
      <c r="K1595">
        <v>38900</v>
      </c>
      <c r="L1595">
        <v>24529</v>
      </c>
      <c r="M1595">
        <v>24528.9202</v>
      </c>
      <c r="N1595">
        <v>24528.9202</v>
      </c>
      <c r="O1595">
        <v>100</v>
      </c>
      <c r="P1595">
        <v>0</v>
      </c>
      <c r="Q1595" t="s">
        <v>75</v>
      </c>
      <c r="R1595" t="s">
        <v>1700</v>
      </c>
      <c r="S1595" t="s">
        <v>158</v>
      </c>
      <c r="T1595" t="s">
        <v>128</v>
      </c>
      <c r="U1595">
        <v>0</v>
      </c>
      <c r="V1595">
        <v>0</v>
      </c>
    </row>
    <row r="1596" spans="1:22">
      <c r="A1596">
        <v>11217</v>
      </c>
      <c r="B1596" t="s">
        <v>207</v>
      </c>
      <c r="C1596" t="s">
        <v>208</v>
      </c>
      <c r="D1596" t="s">
        <v>1612</v>
      </c>
      <c r="E1596">
        <v>6.5</v>
      </c>
      <c r="F1596" t="s">
        <v>237</v>
      </c>
      <c r="G1596" t="s">
        <v>73</v>
      </c>
      <c r="H1596">
        <v>5059349</v>
      </c>
      <c r="I1596" t="s">
        <v>1653</v>
      </c>
      <c r="J1596">
        <v>150800</v>
      </c>
      <c r="K1596">
        <v>23200</v>
      </c>
      <c r="L1596">
        <v>44200</v>
      </c>
      <c r="M1596">
        <v>6800</v>
      </c>
      <c r="N1596">
        <v>44200</v>
      </c>
      <c r="O1596">
        <v>100</v>
      </c>
      <c r="P1596">
        <v>0</v>
      </c>
      <c r="Q1596" t="s">
        <v>75</v>
      </c>
      <c r="R1596" t="s">
        <v>1700</v>
      </c>
      <c r="S1596" t="s">
        <v>158</v>
      </c>
      <c r="T1596" t="s">
        <v>136</v>
      </c>
      <c r="U1596">
        <v>0</v>
      </c>
      <c r="V1596">
        <v>0</v>
      </c>
    </row>
    <row r="1597" spans="1:22">
      <c r="A1597">
        <v>11208</v>
      </c>
      <c r="B1597" t="s">
        <v>230</v>
      </c>
      <c r="C1597" t="s">
        <v>100</v>
      </c>
      <c r="D1597" t="s">
        <v>1612</v>
      </c>
      <c r="E1597">
        <v>1</v>
      </c>
      <c r="F1597" t="s">
        <v>144</v>
      </c>
      <c r="G1597" t="s">
        <v>73</v>
      </c>
      <c r="H1597">
        <v>5059374</v>
      </c>
      <c r="I1597" t="s">
        <v>1653</v>
      </c>
      <c r="J1597">
        <v>204000</v>
      </c>
      <c r="K1597">
        <v>204000</v>
      </c>
      <c r="L1597">
        <v>204000</v>
      </c>
      <c r="M1597">
        <v>132459.0698</v>
      </c>
      <c r="N1597">
        <v>132459.0698</v>
      </c>
      <c r="O1597">
        <v>100</v>
      </c>
      <c r="P1597">
        <v>0</v>
      </c>
      <c r="Q1597" t="s">
        <v>75</v>
      </c>
      <c r="R1597" t="s">
        <v>1699</v>
      </c>
      <c r="S1597" t="s">
        <v>213</v>
      </c>
      <c r="T1597" t="s">
        <v>229</v>
      </c>
      <c r="U1597">
        <v>0</v>
      </c>
      <c r="V1597">
        <v>0</v>
      </c>
    </row>
    <row r="1598" spans="1:22">
      <c r="A1598">
        <v>11208</v>
      </c>
      <c r="B1598" t="s">
        <v>232</v>
      </c>
      <c r="C1598" t="s">
        <v>182</v>
      </c>
      <c r="D1598" t="s">
        <v>1612</v>
      </c>
      <c r="E1598">
        <v>0.1</v>
      </c>
      <c r="F1598" t="s">
        <v>144</v>
      </c>
      <c r="G1598" t="s">
        <v>73</v>
      </c>
      <c r="H1598">
        <v>5059374</v>
      </c>
      <c r="I1598" t="s">
        <v>1653</v>
      </c>
      <c r="J1598">
        <v>3610</v>
      </c>
      <c r="K1598">
        <v>36100</v>
      </c>
      <c r="L1598">
        <v>3610</v>
      </c>
      <c r="M1598">
        <v>25021.247599999999</v>
      </c>
      <c r="N1598">
        <v>2502.1247600000002</v>
      </c>
      <c r="O1598">
        <v>100</v>
      </c>
      <c r="P1598">
        <v>0</v>
      </c>
      <c r="Q1598" t="s">
        <v>75</v>
      </c>
      <c r="R1598" t="s">
        <v>1699</v>
      </c>
      <c r="S1598" t="s">
        <v>213</v>
      </c>
      <c r="T1598" t="s">
        <v>223</v>
      </c>
      <c r="U1598">
        <v>0</v>
      </c>
      <c r="V1598">
        <v>0</v>
      </c>
    </row>
    <row r="1599" spans="1:22">
      <c r="A1599">
        <v>11208</v>
      </c>
      <c r="B1599" t="s">
        <v>233</v>
      </c>
      <c r="C1599" t="s">
        <v>234</v>
      </c>
      <c r="D1599" t="s">
        <v>1612</v>
      </c>
      <c r="E1599">
        <v>1</v>
      </c>
      <c r="F1599" t="s">
        <v>144</v>
      </c>
      <c r="G1599" t="s">
        <v>73</v>
      </c>
      <c r="H1599">
        <v>5059374</v>
      </c>
      <c r="I1599" t="s">
        <v>1653</v>
      </c>
      <c r="J1599">
        <v>21600</v>
      </c>
      <c r="K1599">
        <v>21600</v>
      </c>
      <c r="L1599">
        <v>21600</v>
      </c>
      <c r="M1599">
        <v>15587.1055</v>
      </c>
      <c r="N1599">
        <v>15587.1055</v>
      </c>
      <c r="O1599">
        <v>100</v>
      </c>
      <c r="P1599">
        <v>0</v>
      </c>
      <c r="Q1599" t="s">
        <v>75</v>
      </c>
      <c r="R1599" t="s">
        <v>1699</v>
      </c>
      <c r="S1599" t="s">
        <v>213</v>
      </c>
      <c r="T1599" t="s">
        <v>235</v>
      </c>
      <c r="U1599">
        <v>0</v>
      </c>
      <c r="V1599">
        <v>0</v>
      </c>
    </row>
    <row r="1600" spans="1:22">
      <c r="A1600">
        <v>11208</v>
      </c>
      <c r="B1600" t="s">
        <v>236</v>
      </c>
      <c r="C1600" t="s">
        <v>112</v>
      </c>
      <c r="D1600" t="s">
        <v>1612</v>
      </c>
      <c r="E1600">
        <v>4</v>
      </c>
      <c r="F1600" t="s">
        <v>144</v>
      </c>
      <c r="G1600" t="s">
        <v>73</v>
      </c>
      <c r="H1600">
        <v>5059374</v>
      </c>
      <c r="I1600" t="s">
        <v>1653</v>
      </c>
      <c r="J1600">
        <v>18400</v>
      </c>
      <c r="K1600">
        <v>4600</v>
      </c>
      <c r="L1600">
        <v>18400</v>
      </c>
      <c r="M1600">
        <v>3248.6460999999999</v>
      </c>
      <c r="N1600">
        <v>12994.5844</v>
      </c>
      <c r="O1600">
        <v>100</v>
      </c>
      <c r="P1600">
        <v>0</v>
      </c>
      <c r="Q1600" t="s">
        <v>75</v>
      </c>
      <c r="R1600" t="s">
        <v>1699</v>
      </c>
      <c r="S1600" t="s">
        <v>213</v>
      </c>
      <c r="T1600" t="s">
        <v>85</v>
      </c>
      <c r="U1600">
        <v>0</v>
      </c>
      <c r="V1600">
        <v>0</v>
      </c>
    </row>
    <row r="1601" spans="1:22">
      <c r="A1601">
        <v>11208</v>
      </c>
      <c r="B1601" t="s">
        <v>241</v>
      </c>
      <c r="C1601" t="s">
        <v>100</v>
      </c>
      <c r="D1601" t="s">
        <v>1612</v>
      </c>
      <c r="E1601">
        <v>1</v>
      </c>
      <c r="F1601" t="s">
        <v>144</v>
      </c>
      <c r="G1601" t="s">
        <v>73</v>
      </c>
      <c r="H1601">
        <v>5059374</v>
      </c>
      <c r="I1601" t="s">
        <v>1653</v>
      </c>
      <c r="J1601">
        <v>240000</v>
      </c>
      <c r="K1601">
        <v>240000</v>
      </c>
      <c r="L1601">
        <v>240000</v>
      </c>
      <c r="M1601">
        <v>155571.60380000001</v>
      </c>
      <c r="N1601">
        <v>155571.60380000001</v>
      </c>
      <c r="O1601">
        <v>100</v>
      </c>
      <c r="P1601">
        <v>0</v>
      </c>
      <c r="Q1601" t="s">
        <v>75</v>
      </c>
      <c r="R1601" t="s">
        <v>1699</v>
      </c>
      <c r="S1601" t="s">
        <v>213</v>
      </c>
      <c r="T1601" t="s">
        <v>229</v>
      </c>
      <c r="U1601">
        <v>0</v>
      </c>
      <c r="V1601">
        <v>0</v>
      </c>
    </row>
    <row r="1602" spans="1:22">
      <c r="A1602">
        <v>11208</v>
      </c>
      <c r="B1602" t="s">
        <v>232</v>
      </c>
      <c r="C1602" t="s">
        <v>182</v>
      </c>
      <c r="D1602" t="s">
        <v>1612</v>
      </c>
      <c r="E1602">
        <v>0.1</v>
      </c>
      <c r="F1602" t="s">
        <v>144</v>
      </c>
      <c r="G1602" t="s">
        <v>73</v>
      </c>
      <c r="H1602">
        <v>5059374</v>
      </c>
      <c r="I1602" t="s">
        <v>1653</v>
      </c>
      <c r="J1602">
        <v>3610</v>
      </c>
      <c r="K1602">
        <v>36100</v>
      </c>
      <c r="L1602">
        <v>3610</v>
      </c>
      <c r="M1602">
        <v>25021.247599999999</v>
      </c>
      <c r="N1602">
        <v>2502.1247600000002</v>
      </c>
      <c r="O1602">
        <v>100</v>
      </c>
      <c r="P1602">
        <v>0</v>
      </c>
      <c r="Q1602" t="s">
        <v>75</v>
      </c>
      <c r="R1602" t="s">
        <v>1699</v>
      </c>
      <c r="S1602" t="s">
        <v>213</v>
      </c>
      <c r="T1602" t="s">
        <v>223</v>
      </c>
      <c r="U1602">
        <v>0</v>
      </c>
      <c r="V1602">
        <v>0</v>
      </c>
    </row>
    <row r="1603" spans="1:22">
      <c r="A1603">
        <v>11208</v>
      </c>
      <c r="B1603" t="s">
        <v>236</v>
      </c>
      <c r="C1603" t="s">
        <v>112</v>
      </c>
      <c r="D1603" t="s">
        <v>1612</v>
      </c>
      <c r="E1603">
        <v>4</v>
      </c>
      <c r="F1603" t="s">
        <v>144</v>
      </c>
      <c r="G1603" t="s">
        <v>73</v>
      </c>
      <c r="H1603">
        <v>5059374</v>
      </c>
      <c r="I1603" t="s">
        <v>1653</v>
      </c>
      <c r="J1603">
        <v>18400</v>
      </c>
      <c r="K1603">
        <v>4600</v>
      </c>
      <c r="L1603">
        <v>18400</v>
      </c>
      <c r="M1603">
        <v>3248.6460999999999</v>
      </c>
      <c r="N1603">
        <v>12994.5844</v>
      </c>
      <c r="O1603">
        <v>100</v>
      </c>
      <c r="P1603">
        <v>0</v>
      </c>
      <c r="Q1603" t="s">
        <v>75</v>
      </c>
      <c r="R1603" t="s">
        <v>1699</v>
      </c>
      <c r="S1603" t="s">
        <v>213</v>
      </c>
      <c r="T1603" t="s">
        <v>85</v>
      </c>
      <c r="U1603">
        <v>0</v>
      </c>
      <c r="V1603">
        <v>0</v>
      </c>
    </row>
    <row r="1604" spans="1:22">
      <c r="A1604">
        <v>10228</v>
      </c>
      <c r="B1604" t="s">
        <v>1561</v>
      </c>
      <c r="C1604" t="s">
        <v>249</v>
      </c>
      <c r="D1604" t="s">
        <v>530</v>
      </c>
      <c r="E1604">
        <v>1</v>
      </c>
      <c r="F1604" t="s">
        <v>72</v>
      </c>
      <c r="G1604" t="s">
        <v>73</v>
      </c>
      <c r="H1604">
        <v>5059393</v>
      </c>
      <c r="I1604" t="s">
        <v>1653</v>
      </c>
      <c r="J1604">
        <v>452000</v>
      </c>
      <c r="K1604">
        <v>452000</v>
      </c>
      <c r="L1604">
        <v>334480</v>
      </c>
      <c r="M1604">
        <v>298320</v>
      </c>
      <c r="N1604">
        <v>298320</v>
      </c>
      <c r="O1604">
        <v>100</v>
      </c>
      <c r="P1604">
        <v>26</v>
      </c>
      <c r="Q1604" t="s">
        <v>75</v>
      </c>
      <c r="R1604" t="s">
        <v>1717</v>
      </c>
      <c r="S1604" t="s">
        <v>76</v>
      </c>
      <c r="T1604" t="s">
        <v>251</v>
      </c>
      <c r="U1604">
        <v>0</v>
      </c>
      <c r="V1604">
        <v>0</v>
      </c>
    </row>
    <row r="1605" spans="1:22">
      <c r="A1605">
        <v>11298</v>
      </c>
      <c r="B1605" t="s">
        <v>137</v>
      </c>
      <c r="C1605" t="s">
        <v>127</v>
      </c>
      <c r="D1605" t="s">
        <v>1612</v>
      </c>
      <c r="E1605">
        <v>1</v>
      </c>
      <c r="F1605" t="s">
        <v>102</v>
      </c>
      <c r="G1605" t="s">
        <v>73</v>
      </c>
      <c r="H1605">
        <v>5059364</v>
      </c>
      <c r="I1605" t="s">
        <v>1653</v>
      </c>
      <c r="J1605">
        <v>31700</v>
      </c>
      <c r="K1605">
        <v>31700</v>
      </c>
      <c r="L1605">
        <v>28847</v>
      </c>
      <c r="M1605">
        <v>20335.201000000001</v>
      </c>
      <c r="N1605">
        <v>20335.201000000001</v>
      </c>
      <c r="O1605">
        <v>100</v>
      </c>
      <c r="P1605">
        <v>9</v>
      </c>
      <c r="Q1605" t="s">
        <v>75</v>
      </c>
      <c r="R1605" t="s">
        <v>1701</v>
      </c>
      <c r="S1605" t="s">
        <v>195</v>
      </c>
      <c r="T1605" t="s">
        <v>128</v>
      </c>
      <c r="U1605">
        <v>0</v>
      </c>
      <c r="V1605">
        <v>0</v>
      </c>
    </row>
    <row r="1606" spans="1:22">
      <c r="A1606">
        <v>11298</v>
      </c>
      <c r="B1606" t="s">
        <v>148</v>
      </c>
      <c r="C1606" t="s">
        <v>106</v>
      </c>
      <c r="D1606" t="s">
        <v>1612</v>
      </c>
      <c r="E1606">
        <v>1</v>
      </c>
      <c r="F1606" t="s">
        <v>102</v>
      </c>
      <c r="G1606" t="s">
        <v>73</v>
      </c>
      <c r="H1606">
        <v>5059364</v>
      </c>
      <c r="I1606" t="s">
        <v>1653</v>
      </c>
      <c r="J1606">
        <v>43900</v>
      </c>
      <c r="K1606">
        <v>43900</v>
      </c>
      <c r="L1606">
        <v>39949</v>
      </c>
      <c r="M1606">
        <v>27594.214100000001</v>
      </c>
      <c r="N1606">
        <v>27594.214100000001</v>
      </c>
      <c r="O1606">
        <v>100</v>
      </c>
      <c r="P1606">
        <v>9</v>
      </c>
      <c r="Q1606" t="s">
        <v>75</v>
      </c>
      <c r="R1606" t="s">
        <v>1701</v>
      </c>
      <c r="S1606" t="s">
        <v>195</v>
      </c>
      <c r="T1606" t="s">
        <v>130</v>
      </c>
      <c r="U1606">
        <v>0</v>
      </c>
      <c r="V1606">
        <v>0</v>
      </c>
    </row>
    <row r="1607" spans="1:22">
      <c r="A1607">
        <v>11298</v>
      </c>
      <c r="B1607" t="s">
        <v>139</v>
      </c>
      <c r="C1607" t="s">
        <v>140</v>
      </c>
      <c r="D1607" t="s">
        <v>1612</v>
      </c>
      <c r="E1607">
        <v>1</v>
      </c>
      <c r="F1607" t="s">
        <v>102</v>
      </c>
      <c r="G1607" t="s">
        <v>73</v>
      </c>
      <c r="H1607">
        <v>5059364</v>
      </c>
      <c r="I1607" t="s">
        <v>1653</v>
      </c>
      <c r="J1607">
        <v>2400</v>
      </c>
      <c r="K1607">
        <v>2400</v>
      </c>
      <c r="L1607">
        <v>2184</v>
      </c>
      <c r="M1607">
        <v>1683.3287</v>
      </c>
      <c r="N1607">
        <v>1683.3287</v>
      </c>
      <c r="O1607">
        <v>100</v>
      </c>
      <c r="P1607">
        <v>9</v>
      </c>
      <c r="Q1607" t="s">
        <v>75</v>
      </c>
      <c r="R1607" t="s">
        <v>1701</v>
      </c>
      <c r="S1607" t="s">
        <v>195</v>
      </c>
      <c r="T1607" t="s">
        <v>141</v>
      </c>
      <c r="U1607">
        <v>0</v>
      </c>
      <c r="V1607">
        <v>0</v>
      </c>
    </row>
    <row r="1608" spans="1:22">
      <c r="A1608">
        <v>11298</v>
      </c>
      <c r="B1608" t="s">
        <v>300</v>
      </c>
      <c r="C1608" t="s">
        <v>116</v>
      </c>
      <c r="D1608" t="s">
        <v>1612</v>
      </c>
      <c r="E1608">
        <v>1</v>
      </c>
      <c r="F1608" t="s">
        <v>102</v>
      </c>
      <c r="G1608" t="s">
        <v>73</v>
      </c>
      <c r="H1608">
        <v>5059364</v>
      </c>
      <c r="I1608" t="s">
        <v>1653</v>
      </c>
      <c r="J1608">
        <v>112000</v>
      </c>
      <c r="K1608">
        <v>112000</v>
      </c>
      <c r="L1608">
        <v>101920</v>
      </c>
      <c r="M1608">
        <v>73396.618300000002</v>
      </c>
      <c r="N1608">
        <v>73396.618300000002</v>
      </c>
      <c r="O1608">
        <v>100</v>
      </c>
      <c r="P1608">
        <v>9</v>
      </c>
      <c r="Q1608" t="s">
        <v>75</v>
      </c>
      <c r="R1608" t="s">
        <v>1701</v>
      </c>
      <c r="S1608" t="s">
        <v>195</v>
      </c>
      <c r="T1608" t="s">
        <v>133</v>
      </c>
      <c r="U1608">
        <v>0</v>
      </c>
      <c r="V1608">
        <v>0</v>
      </c>
    </row>
    <row r="1609" spans="1:22">
      <c r="A1609">
        <v>11298</v>
      </c>
      <c r="B1609" t="s">
        <v>134</v>
      </c>
      <c r="C1609" t="s">
        <v>135</v>
      </c>
      <c r="D1609" t="s">
        <v>1612</v>
      </c>
      <c r="E1609">
        <v>6.6</v>
      </c>
      <c r="F1609" t="s">
        <v>102</v>
      </c>
      <c r="G1609" t="s">
        <v>73</v>
      </c>
      <c r="H1609">
        <v>5059364</v>
      </c>
      <c r="I1609" t="s">
        <v>1653</v>
      </c>
      <c r="J1609">
        <v>153120</v>
      </c>
      <c r="K1609">
        <v>23200</v>
      </c>
      <c r="L1609">
        <v>75900</v>
      </c>
      <c r="M1609">
        <v>6800</v>
      </c>
      <c r="N1609">
        <v>44880</v>
      </c>
      <c r="O1609">
        <v>100</v>
      </c>
      <c r="P1609">
        <v>0</v>
      </c>
      <c r="Q1609" t="s">
        <v>75</v>
      </c>
      <c r="R1609" t="s">
        <v>1701</v>
      </c>
      <c r="S1609" t="s">
        <v>195</v>
      </c>
      <c r="T1609" t="s">
        <v>136</v>
      </c>
      <c r="U1609">
        <v>0</v>
      </c>
      <c r="V1609">
        <v>0</v>
      </c>
    </row>
    <row r="1610" spans="1:22">
      <c r="A1610">
        <v>11357</v>
      </c>
      <c r="B1610" t="s">
        <v>347</v>
      </c>
      <c r="C1610" t="s">
        <v>348</v>
      </c>
      <c r="D1610" t="s">
        <v>1612</v>
      </c>
      <c r="E1610">
        <v>2</v>
      </c>
      <c r="F1610" t="s">
        <v>102</v>
      </c>
      <c r="G1610" t="s">
        <v>73</v>
      </c>
      <c r="H1610">
        <v>5059350</v>
      </c>
      <c r="I1610" t="s">
        <v>1653</v>
      </c>
      <c r="J1610">
        <v>51400</v>
      </c>
      <c r="K1610">
        <v>25700</v>
      </c>
      <c r="L1610">
        <v>27600</v>
      </c>
      <c r="M1610">
        <v>11000</v>
      </c>
      <c r="N1610">
        <v>22000</v>
      </c>
      <c r="O1610">
        <v>100</v>
      </c>
      <c r="P1610">
        <v>0</v>
      </c>
      <c r="Q1610" t="s">
        <v>75</v>
      </c>
      <c r="R1610" t="s">
        <v>1702</v>
      </c>
      <c r="S1610" t="s">
        <v>76</v>
      </c>
      <c r="T1610" t="s">
        <v>136</v>
      </c>
      <c r="U1610">
        <v>0</v>
      </c>
      <c r="V1610">
        <v>0</v>
      </c>
    </row>
    <row r="1611" spans="1:22">
      <c r="A1611">
        <v>11401</v>
      </c>
      <c r="B1611" t="s">
        <v>1703</v>
      </c>
      <c r="C1611" t="s">
        <v>1704</v>
      </c>
      <c r="D1611" t="s">
        <v>254</v>
      </c>
      <c r="E1611">
        <v>1</v>
      </c>
      <c r="F1611" t="s">
        <v>120</v>
      </c>
      <c r="G1611" t="s">
        <v>73</v>
      </c>
      <c r="H1611">
        <v>5059355</v>
      </c>
      <c r="I1611" t="s">
        <v>1653</v>
      </c>
      <c r="J1611">
        <v>18182</v>
      </c>
      <c r="K1611">
        <v>18182</v>
      </c>
      <c r="L1611">
        <v>15091</v>
      </c>
      <c r="M1611">
        <v>15091</v>
      </c>
      <c r="N1611">
        <v>15091</v>
      </c>
      <c r="O1611">
        <v>100</v>
      </c>
      <c r="P1611">
        <v>0</v>
      </c>
      <c r="Q1611" t="s">
        <v>75</v>
      </c>
      <c r="R1611" t="s">
        <v>121</v>
      </c>
      <c r="S1611" t="s">
        <v>184</v>
      </c>
      <c r="T1611" t="s">
        <v>291</v>
      </c>
      <c r="U1611">
        <v>0</v>
      </c>
      <c r="V1611">
        <v>0</v>
      </c>
    </row>
    <row r="1612" spans="1:22">
      <c r="A1612">
        <v>11401</v>
      </c>
      <c r="B1612" t="s">
        <v>1478</v>
      </c>
      <c r="C1612" t="s">
        <v>1479</v>
      </c>
      <c r="D1612" t="s">
        <v>254</v>
      </c>
      <c r="E1612">
        <v>2</v>
      </c>
      <c r="F1612" t="s">
        <v>120</v>
      </c>
      <c r="G1612" t="s">
        <v>73</v>
      </c>
      <c r="H1612">
        <v>5059355</v>
      </c>
      <c r="I1612" t="s">
        <v>1653</v>
      </c>
      <c r="J1612">
        <v>36000</v>
      </c>
      <c r="K1612">
        <v>18000</v>
      </c>
      <c r="L1612">
        <v>28800</v>
      </c>
      <c r="M1612">
        <v>14400</v>
      </c>
      <c r="N1612">
        <v>28800</v>
      </c>
      <c r="O1612">
        <v>100</v>
      </c>
      <c r="P1612">
        <v>0</v>
      </c>
      <c r="Q1612" t="s">
        <v>75</v>
      </c>
      <c r="R1612" t="s">
        <v>121</v>
      </c>
      <c r="S1612" t="s">
        <v>184</v>
      </c>
      <c r="T1612" t="s">
        <v>155</v>
      </c>
      <c r="U1612">
        <v>0</v>
      </c>
      <c r="V1612">
        <v>0</v>
      </c>
    </row>
    <row r="1613" spans="1:22">
      <c r="A1613">
        <v>64759</v>
      </c>
      <c r="B1613" t="s">
        <v>828</v>
      </c>
      <c r="C1613" t="s">
        <v>382</v>
      </c>
      <c r="D1613" t="s">
        <v>205</v>
      </c>
      <c r="E1613">
        <v>1</v>
      </c>
      <c r="F1613" t="s">
        <v>72</v>
      </c>
      <c r="G1613" t="s">
        <v>340</v>
      </c>
      <c r="H1613">
        <v>7006084</v>
      </c>
      <c r="I1613" t="s">
        <v>1653</v>
      </c>
      <c r="J1613">
        <v>-222200</v>
      </c>
      <c r="K1613">
        <v>222200</v>
      </c>
      <c r="L1613">
        <v>-145314</v>
      </c>
      <c r="M1613">
        <v>133448.88889999999</v>
      </c>
      <c r="N1613">
        <v>-133448.88889999999</v>
      </c>
      <c r="O1613">
        <v>100</v>
      </c>
      <c r="P1613">
        <v>19</v>
      </c>
      <c r="Q1613" t="s">
        <v>75</v>
      </c>
      <c r="R1613" t="s">
        <v>1305</v>
      </c>
      <c r="S1613" t="s">
        <v>213</v>
      </c>
      <c r="T1613" t="s">
        <v>385</v>
      </c>
      <c r="U1613">
        <v>17800</v>
      </c>
      <c r="V1613">
        <v>-17800</v>
      </c>
    </row>
    <row r="1614" spans="1:22">
      <c r="A1614">
        <v>64759</v>
      </c>
      <c r="B1614" t="s">
        <v>381</v>
      </c>
      <c r="C1614" t="s">
        <v>382</v>
      </c>
      <c r="D1614" t="s">
        <v>205</v>
      </c>
      <c r="E1614">
        <v>-1</v>
      </c>
      <c r="F1614" t="s">
        <v>72</v>
      </c>
      <c r="G1614" t="s">
        <v>340</v>
      </c>
      <c r="H1614">
        <v>7006084</v>
      </c>
      <c r="I1614" t="s">
        <v>1653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100</v>
      </c>
      <c r="P1614">
        <v>19</v>
      </c>
      <c r="Q1614" t="s">
        <v>75</v>
      </c>
      <c r="R1614" t="s">
        <v>1305</v>
      </c>
      <c r="S1614" t="s">
        <v>213</v>
      </c>
      <c r="T1614" t="s">
        <v>385</v>
      </c>
      <c r="U1614">
        <v>17800</v>
      </c>
      <c r="V1614">
        <v>17800</v>
      </c>
    </row>
    <row r="1615" spans="1:22">
      <c r="A1615">
        <v>64759</v>
      </c>
      <c r="B1615" t="s">
        <v>828</v>
      </c>
      <c r="C1615" t="s">
        <v>382</v>
      </c>
      <c r="D1615" t="s">
        <v>205</v>
      </c>
      <c r="E1615">
        <v>1</v>
      </c>
      <c r="F1615" t="s">
        <v>72</v>
      </c>
      <c r="G1615" t="s">
        <v>73</v>
      </c>
      <c r="H1615">
        <v>5059372</v>
      </c>
      <c r="I1615" t="s">
        <v>1653</v>
      </c>
      <c r="J1615">
        <v>222200</v>
      </c>
      <c r="K1615">
        <v>222200</v>
      </c>
      <c r="L1615">
        <v>145314</v>
      </c>
      <c r="M1615">
        <v>133448.88889999999</v>
      </c>
      <c r="N1615">
        <v>133448.88889999999</v>
      </c>
      <c r="O1615">
        <v>100</v>
      </c>
      <c r="P1615">
        <v>19</v>
      </c>
      <c r="Q1615" t="s">
        <v>75</v>
      </c>
      <c r="R1615" t="s">
        <v>1305</v>
      </c>
      <c r="S1615" t="s">
        <v>213</v>
      </c>
      <c r="T1615" t="s">
        <v>385</v>
      </c>
      <c r="U1615">
        <v>17800</v>
      </c>
      <c r="V1615">
        <v>17800</v>
      </c>
    </row>
    <row r="1616" spans="1:22">
      <c r="A1616">
        <v>64759</v>
      </c>
      <c r="B1616" t="s">
        <v>381</v>
      </c>
      <c r="C1616" t="s">
        <v>382</v>
      </c>
      <c r="D1616" t="s">
        <v>205</v>
      </c>
      <c r="E1616">
        <v>-1</v>
      </c>
      <c r="F1616" t="s">
        <v>72</v>
      </c>
      <c r="G1616" t="s">
        <v>73</v>
      </c>
      <c r="H1616">
        <v>5059372</v>
      </c>
      <c r="I1616" t="s">
        <v>1653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100</v>
      </c>
      <c r="P1616">
        <v>19</v>
      </c>
      <c r="Q1616" t="s">
        <v>75</v>
      </c>
      <c r="R1616" t="s">
        <v>1305</v>
      </c>
      <c r="S1616" t="s">
        <v>213</v>
      </c>
      <c r="T1616" t="s">
        <v>385</v>
      </c>
      <c r="U1616">
        <v>17800</v>
      </c>
      <c r="V1616">
        <v>-17800</v>
      </c>
    </row>
    <row r="1617" spans="1:22">
      <c r="A1617">
        <v>11101</v>
      </c>
      <c r="B1617" t="s">
        <v>828</v>
      </c>
      <c r="C1617" t="s">
        <v>382</v>
      </c>
      <c r="D1617" t="s">
        <v>1493</v>
      </c>
      <c r="E1617">
        <v>1</v>
      </c>
      <c r="F1617" t="s">
        <v>72</v>
      </c>
      <c r="G1617" t="s">
        <v>340</v>
      </c>
      <c r="H1617">
        <v>7006086</v>
      </c>
      <c r="I1617" t="s">
        <v>1653</v>
      </c>
      <c r="J1617">
        <v>-222200</v>
      </c>
      <c r="K1617">
        <v>222200</v>
      </c>
      <c r="L1617">
        <v>-179982</v>
      </c>
      <c r="M1617">
        <v>157400</v>
      </c>
      <c r="N1617">
        <v>-157400</v>
      </c>
      <c r="O1617">
        <v>100</v>
      </c>
      <c r="P1617">
        <v>19</v>
      </c>
      <c r="Q1617" t="s">
        <v>75</v>
      </c>
      <c r="R1617" t="s">
        <v>1636</v>
      </c>
      <c r="S1617" t="s">
        <v>158</v>
      </c>
      <c r="T1617" t="s">
        <v>385</v>
      </c>
      <c r="U1617">
        <v>17800</v>
      </c>
      <c r="V1617">
        <v>-17800</v>
      </c>
    </row>
    <row r="1618" spans="1:22">
      <c r="A1618">
        <v>11101</v>
      </c>
      <c r="B1618" t="s">
        <v>381</v>
      </c>
      <c r="C1618" t="s">
        <v>382</v>
      </c>
      <c r="D1618" t="s">
        <v>1493</v>
      </c>
      <c r="E1618">
        <v>-1</v>
      </c>
      <c r="F1618" t="s">
        <v>72</v>
      </c>
      <c r="G1618" t="s">
        <v>340</v>
      </c>
      <c r="H1618">
        <v>7006086</v>
      </c>
      <c r="I1618" t="s">
        <v>1653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100</v>
      </c>
      <c r="P1618">
        <v>19</v>
      </c>
      <c r="Q1618" t="s">
        <v>75</v>
      </c>
      <c r="R1618" t="s">
        <v>1636</v>
      </c>
      <c r="S1618" t="s">
        <v>158</v>
      </c>
      <c r="T1618" t="s">
        <v>385</v>
      </c>
      <c r="U1618">
        <v>17800</v>
      </c>
      <c r="V1618">
        <v>17800</v>
      </c>
    </row>
    <row r="1619" spans="1:22">
      <c r="A1619">
        <v>11101</v>
      </c>
      <c r="B1619" t="s">
        <v>633</v>
      </c>
      <c r="C1619" t="s">
        <v>249</v>
      </c>
      <c r="D1619" t="s">
        <v>1493</v>
      </c>
      <c r="E1619">
        <v>1</v>
      </c>
      <c r="F1619" t="s">
        <v>72</v>
      </c>
      <c r="G1619" t="s">
        <v>340</v>
      </c>
      <c r="H1619">
        <v>7006086</v>
      </c>
      <c r="I1619" t="s">
        <v>1653</v>
      </c>
      <c r="J1619">
        <v>-584000</v>
      </c>
      <c r="K1619">
        <v>584000</v>
      </c>
      <c r="L1619">
        <v>-432160</v>
      </c>
      <c r="M1619">
        <v>383899.81660000002</v>
      </c>
      <c r="N1619">
        <v>-383899.81660000002</v>
      </c>
      <c r="O1619">
        <v>100</v>
      </c>
      <c r="P1619">
        <v>26</v>
      </c>
      <c r="Q1619" t="s">
        <v>75</v>
      </c>
      <c r="R1619" t="s">
        <v>1636</v>
      </c>
      <c r="S1619" t="s">
        <v>158</v>
      </c>
      <c r="T1619" t="s">
        <v>251</v>
      </c>
      <c r="U1619">
        <v>0</v>
      </c>
      <c r="V1619">
        <v>0</v>
      </c>
    </row>
    <row r="1620" spans="1:22">
      <c r="A1620">
        <v>11101</v>
      </c>
      <c r="B1620" t="s">
        <v>828</v>
      </c>
      <c r="C1620" t="s">
        <v>382</v>
      </c>
      <c r="D1620" t="s">
        <v>1493</v>
      </c>
      <c r="E1620">
        <v>1</v>
      </c>
      <c r="F1620" t="s">
        <v>72</v>
      </c>
      <c r="G1620" t="s">
        <v>73</v>
      </c>
      <c r="H1620">
        <v>5059377</v>
      </c>
      <c r="I1620" t="s">
        <v>1653</v>
      </c>
      <c r="J1620">
        <v>222200</v>
      </c>
      <c r="K1620">
        <v>222200</v>
      </c>
      <c r="L1620">
        <v>179982</v>
      </c>
      <c r="M1620">
        <v>157400</v>
      </c>
      <c r="N1620">
        <v>157400</v>
      </c>
      <c r="O1620">
        <v>100</v>
      </c>
      <c r="P1620">
        <v>19</v>
      </c>
      <c r="Q1620" t="s">
        <v>75</v>
      </c>
      <c r="R1620" t="s">
        <v>1636</v>
      </c>
      <c r="S1620" t="s">
        <v>158</v>
      </c>
      <c r="T1620" t="s">
        <v>385</v>
      </c>
      <c r="U1620">
        <v>17800</v>
      </c>
      <c r="V1620">
        <v>17800</v>
      </c>
    </row>
    <row r="1621" spans="1:22">
      <c r="A1621">
        <v>11101</v>
      </c>
      <c r="B1621" t="s">
        <v>381</v>
      </c>
      <c r="C1621" t="s">
        <v>382</v>
      </c>
      <c r="D1621" t="s">
        <v>1493</v>
      </c>
      <c r="E1621">
        <v>-1</v>
      </c>
      <c r="F1621" t="s">
        <v>72</v>
      </c>
      <c r="G1621" t="s">
        <v>73</v>
      </c>
      <c r="H1621">
        <v>5059377</v>
      </c>
      <c r="I1621" t="s">
        <v>1653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100</v>
      </c>
      <c r="P1621">
        <v>19</v>
      </c>
      <c r="Q1621" t="s">
        <v>75</v>
      </c>
      <c r="R1621" t="s">
        <v>1636</v>
      </c>
      <c r="S1621" t="s">
        <v>158</v>
      </c>
      <c r="T1621" t="s">
        <v>385</v>
      </c>
      <c r="U1621">
        <v>17800</v>
      </c>
      <c r="V1621">
        <v>-17800</v>
      </c>
    </row>
    <row r="1622" spans="1:22">
      <c r="A1622">
        <v>11101</v>
      </c>
      <c r="B1622" t="s">
        <v>633</v>
      </c>
      <c r="C1622" t="s">
        <v>249</v>
      </c>
      <c r="D1622" t="s">
        <v>1493</v>
      </c>
      <c r="E1622">
        <v>1</v>
      </c>
      <c r="F1622" t="s">
        <v>72</v>
      </c>
      <c r="G1622" t="s">
        <v>73</v>
      </c>
      <c r="H1622">
        <v>5059377</v>
      </c>
      <c r="I1622" t="s">
        <v>1653</v>
      </c>
      <c r="J1622">
        <v>584000</v>
      </c>
      <c r="K1622">
        <v>584000</v>
      </c>
      <c r="L1622">
        <v>432160</v>
      </c>
      <c r="M1622">
        <v>383899.81660000002</v>
      </c>
      <c r="N1622">
        <v>383899.81660000002</v>
      </c>
      <c r="O1622">
        <v>100</v>
      </c>
      <c r="P1622">
        <v>26</v>
      </c>
      <c r="Q1622" t="s">
        <v>75</v>
      </c>
      <c r="R1622" t="s">
        <v>1636</v>
      </c>
      <c r="S1622" t="s">
        <v>158</v>
      </c>
      <c r="T1622" t="s">
        <v>251</v>
      </c>
      <c r="U1622">
        <v>0</v>
      </c>
      <c r="V1622">
        <v>0</v>
      </c>
    </row>
    <row r="1623" spans="1:22">
      <c r="A1623">
        <v>11418</v>
      </c>
      <c r="B1623" t="s">
        <v>151</v>
      </c>
      <c r="C1623" t="s">
        <v>152</v>
      </c>
      <c r="D1623" t="s">
        <v>254</v>
      </c>
      <c r="E1623">
        <v>1</v>
      </c>
      <c r="F1623" t="s">
        <v>154</v>
      </c>
      <c r="G1623" t="s">
        <v>73</v>
      </c>
      <c r="H1623">
        <v>5059380</v>
      </c>
      <c r="I1623" t="s">
        <v>1653</v>
      </c>
      <c r="J1623">
        <v>90000</v>
      </c>
      <c r="K1623">
        <v>90000</v>
      </c>
      <c r="L1623">
        <v>77850</v>
      </c>
      <c r="M1623">
        <v>77850</v>
      </c>
      <c r="N1623">
        <v>77850</v>
      </c>
      <c r="O1623">
        <v>100</v>
      </c>
      <c r="P1623">
        <v>0</v>
      </c>
      <c r="Q1623" t="s">
        <v>75</v>
      </c>
      <c r="R1623" t="s">
        <v>1705</v>
      </c>
      <c r="S1623" t="s">
        <v>88</v>
      </c>
      <c r="T1623" t="s">
        <v>155</v>
      </c>
      <c r="U1623">
        <v>0</v>
      </c>
      <c r="V1623">
        <v>0</v>
      </c>
    </row>
    <row r="1624" spans="1:22">
      <c r="A1624">
        <v>11425</v>
      </c>
      <c r="B1624" t="s">
        <v>543</v>
      </c>
      <c r="C1624" t="s">
        <v>544</v>
      </c>
      <c r="D1624" t="s">
        <v>254</v>
      </c>
      <c r="E1624">
        <v>2</v>
      </c>
      <c r="F1624" t="s">
        <v>120</v>
      </c>
      <c r="G1624" t="s">
        <v>73</v>
      </c>
      <c r="H1624">
        <v>5059386</v>
      </c>
      <c r="I1624" t="s">
        <v>1653</v>
      </c>
      <c r="J1624">
        <v>32000</v>
      </c>
      <c r="K1624">
        <v>16000</v>
      </c>
      <c r="L1624">
        <v>32000</v>
      </c>
      <c r="M1624">
        <v>12160.069</v>
      </c>
      <c r="N1624">
        <v>24320.137999999999</v>
      </c>
      <c r="O1624">
        <v>100</v>
      </c>
      <c r="P1624">
        <v>0</v>
      </c>
      <c r="Q1624" t="s">
        <v>75</v>
      </c>
      <c r="R1624" t="s">
        <v>121</v>
      </c>
      <c r="S1624" t="s">
        <v>184</v>
      </c>
      <c r="T1624" t="s">
        <v>545</v>
      </c>
      <c r="U1624">
        <v>0</v>
      </c>
      <c r="V1624">
        <v>0</v>
      </c>
    </row>
    <row r="1625" spans="1:22">
      <c r="A1625">
        <v>11128</v>
      </c>
      <c r="B1625" t="s">
        <v>1553</v>
      </c>
      <c r="C1625" t="s">
        <v>82</v>
      </c>
      <c r="D1625" t="s">
        <v>1438</v>
      </c>
      <c r="E1625">
        <v>1</v>
      </c>
      <c r="F1625" t="s">
        <v>523</v>
      </c>
      <c r="G1625" t="s">
        <v>340</v>
      </c>
      <c r="H1625">
        <v>7006087</v>
      </c>
      <c r="I1625" t="s">
        <v>1653</v>
      </c>
      <c r="J1625">
        <v>-660000</v>
      </c>
      <c r="K1625">
        <v>660000</v>
      </c>
      <c r="L1625">
        <v>-534600</v>
      </c>
      <c r="M1625">
        <v>534600</v>
      </c>
      <c r="N1625">
        <v>-534600</v>
      </c>
      <c r="O1625">
        <v>100</v>
      </c>
      <c r="P1625">
        <v>19</v>
      </c>
      <c r="Q1625" t="s">
        <v>75</v>
      </c>
      <c r="R1625" t="s">
        <v>1554</v>
      </c>
      <c r="S1625" t="s">
        <v>76</v>
      </c>
      <c r="T1625" t="s">
        <v>664</v>
      </c>
      <c r="U1625">
        <v>0</v>
      </c>
      <c r="V1625">
        <v>0</v>
      </c>
    </row>
    <row r="1626" spans="1:22">
      <c r="A1626">
        <v>11128</v>
      </c>
      <c r="B1626" t="s">
        <v>662</v>
      </c>
      <c r="C1626" t="s">
        <v>663</v>
      </c>
      <c r="D1626" t="s">
        <v>1438</v>
      </c>
      <c r="E1626">
        <v>1</v>
      </c>
      <c r="F1626" t="s">
        <v>523</v>
      </c>
      <c r="G1626" t="s">
        <v>340</v>
      </c>
      <c r="H1626">
        <v>7006087</v>
      </c>
      <c r="I1626" t="s">
        <v>1653</v>
      </c>
      <c r="J1626">
        <v>-5200</v>
      </c>
      <c r="K1626">
        <v>5200</v>
      </c>
      <c r="L1626">
        <v>-4212</v>
      </c>
      <c r="M1626">
        <v>3654.8166999999999</v>
      </c>
      <c r="N1626">
        <v>-3654.8166999999999</v>
      </c>
      <c r="O1626">
        <v>100</v>
      </c>
      <c r="P1626">
        <v>19</v>
      </c>
      <c r="Q1626" t="s">
        <v>75</v>
      </c>
      <c r="R1626" t="s">
        <v>1554</v>
      </c>
      <c r="S1626" t="s">
        <v>76</v>
      </c>
      <c r="T1626" t="s">
        <v>92</v>
      </c>
      <c r="U1626">
        <v>0</v>
      </c>
      <c r="V1626">
        <v>0</v>
      </c>
    </row>
    <row r="1627" spans="1:22">
      <c r="A1627">
        <v>11128</v>
      </c>
      <c r="B1627" t="s">
        <v>1553</v>
      </c>
      <c r="C1627" t="s">
        <v>82</v>
      </c>
      <c r="D1627" t="s">
        <v>1438</v>
      </c>
      <c r="E1627">
        <v>1</v>
      </c>
      <c r="F1627" t="s">
        <v>523</v>
      </c>
      <c r="G1627" t="s">
        <v>73</v>
      </c>
      <c r="H1627">
        <v>5059387</v>
      </c>
      <c r="I1627" t="s">
        <v>1653</v>
      </c>
      <c r="J1627">
        <v>660000</v>
      </c>
      <c r="K1627">
        <v>660000</v>
      </c>
      <c r="L1627">
        <v>534600</v>
      </c>
      <c r="M1627">
        <v>534600</v>
      </c>
      <c r="N1627">
        <v>534600</v>
      </c>
      <c r="O1627">
        <v>100</v>
      </c>
      <c r="P1627">
        <v>19</v>
      </c>
      <c r="Q1627" t="s">
        <v>75</v>
      </c>
      <c r="R1627" t="s">
        <v>1554</v>
      </c>
      <c r="S1627" t="s">
        <v>76</v>
      </c>
      <c r="T1627" t="s">
        <v>664</v>
      </c>
      <c r="U1627">
        <v>0</v>
      </c>
      <c r="V1627">
        <v>0</v>
      </c>
    </row>
    <row r="1628" spans="1:22">
      <c r="A1628">
        <v>11128</v>
      </c>
      <c r="B1628" t="s">
        <v>662</v>
      </c>
      <c r="C1628" t="s">
        <v>663</v>
      </c>
      <c r="D1628" t="s">
        <v>1438</v>
      </c>
      <c r="E1628">
        <v>1</v>
      </c>
      <c r="F1628" t="s">
        <v>523</v>
      </c>
      <c r="G1628" t="s">
        <v>73</v>
      </c>
      <c r="H1628">
        <v>5059387</v>
      </c>
      <c r="I1628" t="s">
        <v>1653</v>
      </c>
      <c r="J1628">
        <v>5200</v>
      </c>
      <c r="K1628">
        <v>5200</v>
      </c>
      <c r="L1628">
        <v>4212</v>
      </c>
      <c r="M1628">
        <v>3654.8166999999999</v>
      </c>
      <c r="N1628">
        <v>3654.8166999999999</v>
      </c>
      <c r="O1628">
        <v>100</v>
      </c>
      <c r="P1628">
        <v>19</v>
      </c>
      <c r="Q1628" t="s">
        <v>75</v>
      </c>
      <c r="R1628" t="s">
        <v>1554</v>
      </c>
      <c r="S1628" t="s">
        <v>76</v>
      </c>
      <c r="T1628" t="s">
        <v>92</v>
      </c>
      <c r="U1628">
        <v>0</v>
      </c>
      <c r="V1628">
        <v>0</v>
      </c>
    </row>
    <row r="1629" spans="1:22">
      <c r="A1629">
        <v>11151</v>
      </c>
      <c r="B1629" t="s">
        <v>733</v>
      </c>
      <c r="C1629" t="s">
        <v>734</v>
      </c>
      <c r="D1629" t="s">
        <v>1530</v>
      </c>
      <c r="E1629">
        <v>22.5</v>
      </c>
      <c r="F1629" t="s">
        <v>102</v>
      </c>
      <c r="G1629" t="s">
        <v>73</v>
      </c>
      <c r="H1629">
        <v>5059403</v>
      </c>
      <c r="I1629" t="s">
        <v>1653</v>
      </c>
      <c r="J1629">
        <v>900000</v>
      </c>
      <c r="K1629">
        <v>40000</v>
      </c>
      <c r="L1629">
        <v>819000</v>
      </c>
      <c r="M1629">
        <v>32000</v>
      </c>
      <c r="N1629">
        <v>720000</v>
      </c>
      <c r="O1629">
        <v>100</v>
      </c>
      <c r="P1629">
        <v>9</v>
      </c>
      <c r="Q1629" t="s">
        <v>75</v>
      </c>
      <c r="R1629" t="s">
        <v>1730</v>
      </c>
      <c r="S1629" t="s">
        <v>88</v>
      </c>
      <c r="T1629" t="s">
        <v>545</v>
      </c>
      <c r="U1629">
        <v>0</v>
      </c>
      <c r="V1629">
        <v>0</v>
      </c>
    </row>
    <row r="1630" spans="1:22">
      <c r="A1630">
        <v>11151</v>
      </c>
      <c r="B1630" t="s">
        <v>735</v>
      </c>
      <c r="C1630" t="s">
        <v>736</v>
      </c>
      <c r="D1630" t="s">
        <v>1530</v>
      </c>
      <c r="E1630">
        <v>113</v>
      </c>
      <c r="F1630" t="s">
        <v>102</v>
      </c>
      <c r="G1630" t="s">
        <v>73</v>
      </c>
      <c r="H1630">
        <v>5059403</v>
      </c>
      <c r="I1630" t="s">
        <v>1653</v>
      </c>
      <c r="J1630">
        <v>113000</v>
      </c>
      <c r="K1630">
        <v>1000</v>
      </c>
      <c r="L1630">
        <v>102830</v>
      </c>
      <c r="M1630">
        <v>800</v>
      </c>
      <c r="N1630">
        <v>90400</v>
      </c>
      <c r="O1630">
        <v>100</v>
      </c>
      <c r="P1630">
        <v>9</v>
      </c>
      <c r="Q1630" t="s">
        <v>75</v>
      </c>
      <c r="R1630" t="s">
        <v>1730</v>
      </c>
      <c r="S1630" t="s">
        <v>88</v>
      </c>
      <c r="T1630" t="s">
        <v>737</v>
      </c>
      <c r="U1630">
        <v>0</v>
      </c>
      <c r="V1630">
        <v>0</v>
      </c>
    </row>
    <row r="1631" spans="1:22">
      <c r="A1631">
        <v>64035</v>
      </c>
      <c r="B1631" t="s">
        <v>1354</v>
      </c>
      <c r="C1631" t="s">
        <v>1355</v>
      </c>
      <c r="D1631" t="s">
        <v>1731</v>
      </c>
      <c r="E1631">
        <v>1</v>
      </c>
      <c r="F1631" t="s">
        <v>102</v>
      </c>
      <c r="G1631" t="s">
        <v>73</v>
      </c>
      <c r="H1631">
        <v>5059426</v>
      </c>
      <c r="I1631" t="s">
        <v>1732</v>
      </c>
      <c r="J1631">
        <v>22000</v>
      </c>
      <c r="K1631">
        <v>22000</v>
      </c>
      <c r="L1631">
        <v>19700</v>
      </c>
      <c r="M1631">
        <v>15400</v>
      </c>
      <c r="N1631">
        <v>15400</v>
      </c>
      <c r="O1631">
        <v>100</v>
      </c>
      <c r="P1631">
        <v>0</v>
      </c>
      <c r="Q1631" t="s">
        <v>75</v>
      </c>
      <c r="R1631" t="s">
        <v>1733</v>
      </c>
      <c r="S1631" t="s">
        <v>213</v>
      </c>
      <c r="T1631" t="s">
        <v>136</v>
      </c>
      <c r="U1631">
        <v>0</v>
      </c>
      <c r="V1631">
        <v>0</v>
      </c>
    </row>
    <row r="1632" spans="1:22">
      <c r="A1632">
        <v>51268</v>
      </c>
      <c r="B1632" t="s">
        <v>1760</v>
      </c>
      <c r="C1632" t="s">
        <v>1761</v>
      </c>
      <c r="D1632" t="s">
        <v>1762</v>
      </c>
      <c r="E1632">
        <v>1</v>
      </c>
      <c r="F1632" t="s">
        <v>529</v>
      </c>
      <c r="G1632" t="s">
        <v>73</v>
      </c>
      <c r="H1632">
        <v>4008944</v>
      </c>
      <c r="I1632" t="s">
        <v>1732</v>
      </c>
      <c r="J1632">
        <v>93300</v>
      </c>
      <c r="K1632">
        <v>93300</v>
      </c>
      <c r="L1632">
        <v>79137</v>
      </c>
      <c r="M1632">
        <v>79137</v>
      </c>
      <c r="N1632">
        <v>79137</v>
      </c>
      <c r="O1632">
        <v>100</v>
      </c>
      <c r="P1632">
        <v>0</v>
      </c>
      <c r="Q1632" t="s">
        <v>75</v>
      </c>
      <c r="R1632" t="s">
        <v>1436</v>
      </c>
      <c r="S1632" t="s">
        <v>1763</v>
      </c>
      <c r="T1632" t="s">
        <v>531</v>
      </c>
      <c r="U1632">
        <v>0</v>
      </c>
      <c r="V1632">
        <v>0</v>
      </c>
    </row>
    <row r="1633" spans="1:22">
      <c r="A1633">
        <v>51268</v>
      </c>
      <c r="B1633" t="s">
        <v>1764</v>
      </c>
      <c r="C1633" t="s">
        <v>1765</v>
      </c>
      <c r="D1633" t="s">
        <v>1762</v>
      </c>
      <c r="E1633">
        <v>1</v>
      </c>
      <c r="F1633" t="s">
        <v>529</v>
      </c>
      <c r="G1633" t="s">
        <v>73</v>
      </c>
      <c r="H1633">
        <v>4008944</v>
      </c>
      <c r="I1633" t="s">
        <v>1732</v>
      </c>
      <c r="J1633">
        <v>89100</v>
      </c>
      <c r="K1633">
        <v>89100</v>
      </c>
      <c r="L1633">
        <v>70310</v>
      </c>
      <c r="M1633">
        <v>70310</v>
      </c>
      <c r="N1633">
        <v>70310</v>
      </c>
      <c r="O1633">
        <v>100</v>
      </c>
      <c r="P1633">
        <v>0</v>
      </c>
      <c r="Q1633" t="s">
        <v>75</v>
      </c>
      <c r="R1633" t="s">
        <v>1436</v>
      </c>
      <c r="S1633" t="s">
        <v>1763</v>
      </c>
      <c r="T1633" t="s">
        <v>1766</v>
      </c>
      <c r="U1633">
        <v>0</v>
      </c>
      <c r="V1633">
        <v>0</v>
      </c>
    </row>
    <row r="1634" spans="1:22">
      <c r="A1634">
        <v>51268</v>
      </c>
      <c r="B1634" t="s">
        <v>1767</v>
      </c>
      <c r="C1634" t="s">
        <v>1765</v>
      </c>
      <c r="D1634" t="s">
        <v>1762</v>
      </c>
      <c r="E1634">
        <v>1</v>
      </c>
      <c r="F1634" t="s">
        <v>529</v>
      </c>
      <c r="G1634" t="s">
        <v>73</v>
      </c>
      <c r="H1634">
        <v>4008944</v>
      </c>
      <c r="I1634" t="s">
        <v>1732</v>
      </c>
      <c r="J1634">
        <v>89100</v>
      </c>
      <c r="K1634">
        <v>89100</v>
      </c>
      <c r="L1634">
        <v>72090</v>
      </c>
      <c r="M1634">
        <v>72090</v>
      </c>
      <c r="N1634">
        <v>72090</v>
      </c>
      <c r="O1634">
        <v>100</v>
      </c>
      <c r="P1634">
        <v>0</v>
      </c>
      <c r="Q1634" t="s">
        <v>75</v>
      </c>
      <c r="R1634" t="s">
        <v>1436</v>
      </c>
      <c r="S1634" t="s">
        <v>1763</v>
      </c>
      <c r="T1634" t="s">
        <v>1766</v>
      </c>
      <c r="U1634">
        <v>0</v>
      </c>
      <c r="V1634">
        <v>0</v>
      </c>
    </row>
    <row r="1635" spans="1:22">
      <c r="A1635">
        <v>51268</v>
      </c>
      <c r="B1635" t="s">
        <v>1768</v>
      </c>
      <c r="C1635" t="s">
        <v>1761</v>
      </c>
      <c r="D1635" t="s">
        <v>1762</v>
      </c>
      <c r="E1635">
        <v>1</v>
      </c>
      <c r="F1635" t="s">
        <v>529</v>
      </c>
      <c r="G1635" t="s">
        <v>73</v>
      </c>
      <c r="H1635">
        <v>4008944</v>
      </c>
      <c r="I1635" t="s">
        <v>1732</v>
      </c>
      <c r="J1635">
        <v>93300</v>
      </c>
      <c r="K1635">
        <v>93300</v>
      </c>
      <c r="L1635">
        <v>68109</v>
      </c>
      <c r="M1635">
        <v>68109</v>
      </c>
      <c r="N1635">
        <v>68109</v>
      </c>
      <c r="O1635">
        <v>100</v>
      </c>
      <c r="P1635">
        <v>0</v>
      </c>
      <c r="Q1635" t="s">
        <v>75</v>
      </c>
      <c r="R1635" t="s">
        <v>1436</v>
      </c>
      <c r="S1635" t="s">
        <v>1763</v>
      </c>
      <c r="T1635" t="s">
        <v>531</v>
      </c>
      <c r="U1635">
        <v>0</v>
      </c>
      <c r="V1635">
        <v>0</v>
      </c>
    </row>
    <row r="1636" spans="1:22">
      <c r="A1636">
        <v>64464</v>
      </c>
      <c r="B1636" t="s">
        <v>1642</v>
      </c>
      <c r="C1636" t="s">
        <v>425</v>
      </c>
      <c r="D1636" t="s">
        <v>256</v>
      </c>
      <c r="E1636">
        <v>1</v>
      </c>
      <c r="F1636" t="s">
        <v>72</v>
      </c>
      <c r="G1636" t="s">
        <v>73</v>
      </c>
      <c r="H1636">
        <v>5059430</v>
      </c>
      <c r="I1636" t="s">
        <v>1732</v>
      </c>
      <c r="J1636">
        <v>1906000</v>
      </c>
      <c r="K1636">
        <v>1906000</v>
      </c>
      <c r="L1636">
        <v>1390770</v>
      </c>
      <c r="M1636">
        <v>1467620</v>
      </c>
      <c r="N1636">
        <v>1467620</v>
      </c>
      <c r="O1636">
        <v>100</v>
      </c>
      <c r="P1636">
        <v>19</v>
      </c>
      <c r="Q1636" t="s">
        <v>75</v>
      </c>
      <c r="R1636" t="s">
        <v>1734</v>
      </c>
      <c r="S1636" t="s">
        <v>76</v>
      </c>
      <c r="T1636" t="s">
        <v>427</v>
      </c>
      <c r="U1636">
        <v>0</v>
      </c>
      <c r="V1636">
        <v>0</v>
      </c>
    </row>
    <row r="1637" spans="1:22">
      <c r="A1637">
        <v>10226</v>
      </c>
      <c r="B1637" t="s">
        <v>527</v>
      </c>
      <c r="C1637" t="s">
        <v>528</v>
      </c>
      <c r="D1637" t="s">
        <v>530</v>
      </c>
      <c r="E1637">
        <v>1</v>
      </c>
      <c r="F1637" t="s">
        <v>72</v>
      </c>
      <c r="G1637" t="s">
        <v>73</v>
      </c>
      <c r="H1637">
        <v>5059422</v>
      </c>
      <c r="I1637" t="s">
        <v>1732</v>
      </c>
      <c r="J1637">
        <v>14000</v>
      </c>
      <c r="K1637">
        <v>14000</v>
      </c>
      <c r="L1637">
        <v>11340</v>
      </c>
      <c r="M1637">
        <v>10220</v>
      </c>
      <c r="N1637">
        <v>10220</v>
      </c>
      <c r="O1637">
        <v>100</v>
      </c>
      <c r="P1637">
        <v>19</v>
      </c>
      <c r="Q1637" t="s">
        <v>75</v>
      </c>
      <c r="R1637" t="s">
        <v>714</v>
      </c>
      <c r="S1637" t="s">
        <v>239</v>
      </c>
      <c r="T1637" t="s">
        <v>526</v>
      </c>
      <c r="U1637">
        <v>0</v>
      </c>
      <c r="V1637">
        <v>0</v>
      </c>
    </row>
    <row r="1638" spans="1:22">
      <c r="A1638">
        <v>10360</v>
      </c>
      <c r="B1638" t="s">
        <v>486</v>
      </c>
      <c r="C1638" t="s">
        <v>487</v>
      </c>
      <c r="D1638" t="s">
        <v>690</v>
      </c>
      <c r="E1638">
        <v>10</v>
      </c>
      <c r="F1638" t="s">
        <v>72</v>
      </c>
      <c r="G1638" t="s">
        <v>73</v>
      </c>
      <c r="H1638">
        <v>5059429</v>
      </c>
      <c r="I1638" t="s">
        <v>1732</v>
      </c>
      <c r="J1638">
        <v>209000</v>
      </c>
      <c r="K1638">
        <v>20900</v>
      </c>
      <c r="L1638">
        <v>165110</v>
      </c>
      <c r="M1638">
        <v>14745.8125</v>
      </c>
      <c r="N1638">
        <v>147458.125</v>
      </c>
      <c r="O1638">
        <v>100</v>
      </c>
      <c r="P1638">
        <v>21</v>
      </c>
      <c r="Q1638" t="s">
        <v>75</v>
      </c>
      <c r="R1638" t="s">
        <v>1735</v>
      </c>
      <c r="S1638" t="s">
        <v>88</v>
      </c>
      <c r="T1638" t="s">
        <v>85</v>
      </c>
      <c r="U1638">
        <v>0</v>
      </c>
      <c r="V1638">
        <v>0</v>
      </c>
    </row>
    <row r="1639" spans="1:22">
      <c r="A1639">
        <v>10360</v>
      </c>
      <c r="B1639" t="s">
        <v>334</v>
      </c>
      <c r="C1639" t="s">
        <v>335</v>
      </c>
      <c r="D1639" t="s">
        <v>690</v>
      </c>
      <c r="E1639">
        <v>2</v>
      </c>
      <c r="F1639" t="s">
        <v>72</v>
      </c>
      <c r="G1639" t="s">
        <v>73</v>
      </c>
      <c r="H1639">
        <v>5059429</v>
      </c>
      <c r="I1639" t="s">
        <v>1732</v>
      </c>
      <c r="J1639">
        <v>42800</v>
      </c>
      <c r="K1639">
        <v>21400</v>
      </c>
      <c r="L1639">
        <v>31672</v>
      </c>
      <c r="M1639">
        <v>14049.9791</v>
      </c>
      <c r="N1639">
        <v>28099.958200000001</v>
      </c>
      <c r="O1639">
        <v>100</v>
      </c>
      <c r="P1639">
        <v>26</v>
      </c>
      <c r="Q1639" t="s">
        <v>75</v>
      </c>
      <c r="R1639" t="s">
        <v>1735</v>
      </c>
      <c r="S1639" t="s">
        <v>88</v>
      </c>
      <c r="T1639" t="s">
        <v>336</v>
      </c>
      <c r="U1639">
        <v>0</v>
      </c>
      <c r="V1639">
        <v>0</v>
      </c>
    </row>
    <row r="1640" spans="1:22">
      <c r="A1640">
        <v>10360</v>
      </c>
      <c r="B1640" t="s">
        <v>134</v>
      </c>
      <c r="C1640" t="s">
        <v>135</v>
      </c>
      <c r="D1640" t="s">
        <v>690</v>
      </c>
      <c r="E1640">
        <v>5.5</v>
      </c>
      <c r="F1640" t="s">
        <v>72</v>
      </c>
      <c r="G1640" t="s">
        <v>73</v>
      </c>
      <c r="H1640">
        <v>5059429</v>
      </c>
      <c r="I1640" t="s">
        <v>1732</v>
      </c>
      <c r="J1640">
        <v>127600</v>
      </c>
      <c r="K1640">
        <v>23200</v>
      </c>
      <c r="L1640">
        <v>63250</v>
      </c>
      <c r="M1640">
        <v>6800</v>
      </c>
      <c r="N1640">
        <v>37400</v>
      </c>
      <c r="O1640">
        <v>100</v>
      </c>
      <c r="P1640">
        <v>0</v>
      </c>
      <c r="Q1640" t="s">
        <v>75</v>
      </c>
      <c r="R1640" t="s">
        <v>1735</v>
      </c>
      <c r="S1640" t="s">
        <v>88</v>
      </c>
      <c r="T1640" t="s">
        <v>136</v>
      </c>
      <c r="U1640">
        <v>0</v>
      </c>
      <c r="V1640">
        <v>0</v>
      </c>
    </row>
    <row r="1641" spans="1:22">
      <c r="A1641">
        <v>10360</v>
      </c>
      <c r="B1641" t="s">
        <v>459</v>
      </c>
      <c r="C1641" t="s">
        <v>450</v>
      </c>
      <c r="D1641" t="s">
        <v>690</v>
      </c>
      <c r="E1641">
        <v>4</v>
      </c>
      <c r="F1641" t="s">
        <v>72</v>
      </c>
      <c r="G1641" t="s">
        <v>73</v>
      </c>
      <c r="H1641">
        <v>5059429</v>
      </c>
      <c r="I1641" t="s">
        <v>1732</v>
      </c>
      <c r="J1641">
        <v>27600</v>
      </c>
      <c r="K1641">
        <v>6900</v>
      </c>
      <c r="L1641">
        <v>21804</v>
      </c>
      <c r="M1641">
        <v>4792.4933000000001</v>
      </c>
      <c r="N1641">
        <v>19169.9732</v>
      </c>
      <c r="O1641">
        <v>100</v>
      </c>
      <c r="P1641">
        <v>21</v>
      </c>
      <c r="Q1641" t="s">
        <v>75</v>
      </c>
      <c r="R1641" t="s">
        <v>1735</v>
      </c>
      <c r="S1641" t="s">
        <v>88</v>
      </c>
      <c r="T1641" t="s">
        <v>85</v>
      </c>
      <c r="U1641">
        <v>0</v>
      </c>
      <c r="V1641">
        <v>0</v>
      </c>
    </row>
    <row r="1642" spans="1:22">
      <c r="A1642">
        <v>10360</v>
      </c>
      <c r="B1642" t="s">
        <v>459</v>
      </c>
      <c r="C1642" t="s">
        <v>450</v>
      </c>
      <c r="D1642" t="s">
        <v>690</v>
      </c>
      <c r="E1642">
        <v>2</v>
      </c>
      <c r="F1642" t="s">
        <v>72</v>
      </c>
      <c r="G1642" t="s">
        <v>73</v>
      </c>
      <c r="H1642">
        <v>5059429</v>
      </c>
      <c r="I1642" t="s">
        <v>1732</v>
      </c>
      <c r="J1642">
        <v>13800</v>
      </c>
      <c r="K1642">
        <v>6900</v>
      </c>
      <c r="L1642">
        <v>10902</v>
      </c>
      <c r="M1642">
        <v>4792.4933000000001</v>
      </c>
      <c r="N1642">
        <v>9584.9866000000002</v>
      </c>
      <c r="O1642">
        <v>100</v>
      </c>
      <c r="P1642">
        <v>21</v>
      </c>
      <c r="Q1642" t="s">
        <v>75</v>
      </c>
      <c r="R1642" t="s">
        <v>1735</v>
      </c>
      <c r="S1642" t="s">
        <v>88</v>
      </c>
      <c r="T1642" t="s">
        <v>85</v>
      </c>
      <c r="U1642">
        <v>0</v>
      </c>
      <c r="V1642">
        <v>0</v>
      </c>
    </row>
    <row r="1643" spans="1:22">
      <c r="A1643">
        <v>10360</v>
      </c>
      <c r="B1643" t="s">
        <v>451</v>
      </c>
      <c r="C1643" t="s">
        <v>367</v>
      </c>
      <c r="D1643" t="s">
        <v>690</v>
      </c>
      <c r="E1643">
        <v>2</v>
      </c>
      <c r="F1643" t="s">
        <v>72</v>
      </c>
      <c r="G1643" t="s">
        <v>73</v>
      </c>
      <c r="H1643">
        <v>5059429</v>
      </c>
      <c r="I1643" t="s">
        <v>1732</v>
      </c>
      <c r="J1643">
        <v>7000</v>
      </c>
      <c r="K1643">
        <v>3500</v>
      </c>
      <c r="L1643">
        <v>5530</v>
      </c>
      <c r="M1643">
        <v>2439.5500000000002</v>
      </c>
      <c r="N1643">
        <v>4879.1000000000004</v>
      </c>
      <c r="O1643">
        <v>100</v>
      </c>
      <c r="P1643">
        <v>21</v>
      </c>
      <c r="Q1643" t="s">
        <v>75</v>
      </c>
      <c r="R1643" t="s">
        <v>1735</v>
      </c>
      <c r="S1643" t="s">
        <v>88</v>
      </c>
      <c r="T1643" t="s">
        <v>141</v>
      </c>
      <c r="U1643">
        <v>0</v>
      </c>
      <c r="V1643">
        <v>0</v>
      </c>
    </row>
    <row r="1644" spans="1:22">
      <c r="A1644">
        <v>10360</v>
      </c>
      <c r="B1644" t="s">
        <v>448</v>
      </c>
      <c r="C1644" t="s">
        <v>367</v>
      </c>
      <c r="D1644" t="s">
        <v>690</v>
      </c>
      <c r="E1644">
        <v>1</v>
      </c>
      <c r="F1644" t="s">
        <v>72</v>
      </c>
      <c r="G1644" t="s">
        <v>73</v>
      </c>
      <c r="H1644">
        <v>5059429</v>
      </c>
      <c r="I1644" t="s">
        <v>1732</v>
      </c>
      <c r="J1644">
        <v>4000</v>
      </c>
      <c r="K1644">
        <v>4000</v>
      </c>
      <c r="L1644">
        <v>3160</v>
      </c>
      <c r="M1644">
        <v>2816.3359</v>
      </c>
      <c r="N1644">
        <v>2816.3359</v>
      </c>
      <c r="O1644">
        <v>100</v>
      </c>
      <c r="P1644">
        <v>21</v>
      </c>
      <c r="Q1644" t="s">
        <v>75</v>
      </c>
      <c r="R1644" t="s">
        <v>1735</v>
      </c>
      <c r="S1644" t="s">
        <v>88</v>
      </c>
      <c r="T1644" t="s">
        <v>141</v>
      </c>
      <c r="U1644">
        <v>0</v>
      </c>
      <c r="V1644">
        <v>0</v>
      </c>
    </row>
    <row r="1645" spans="1:22">
      <c r="A1645">
        <v>10360</v>
      </c>
      <c r="B1645" t="s">
        <v>326</v>
      </c>
      <c r="C1645" t="s">
        <v>327</v>
      </c>
      <c r="D1645" t="s">
        <v>690</v>
      </c>
      <c r="E1645">
        <v>2</v>
      </c>
      <c r="F1645" t="s">
        <v>72</v>
      </c>
      <c r="G1645" t="s">
        <v>73</v>
      </c>
      <c r="H1645">
        <v>5059429</v>
      </c>
      <c r="I1645" t="s">
        <v>1732</v>
      </c>
      <c r="J1645">
        <v>8800</v>
      </c>
      <c r="K1645">
        <v>4400</v>
      </c>
      <c r="L1645">
        <v>6952</v>
      </c>
      <c r="M1645">
        <v>3111.1019000000001</v>
      </c>
      <c r="N1645">
        <v>6222.2038000000002</v>
      </c>
      <c r="O1645">
        <v>100</v>
      </c>
      <c r="P1645">
        <v>21</v>
      </c>
      <c r="Q1645" t="s">
        <v>75</v>
      </c>
      <c r="R1645" t="s">
        <v>1735</v>
      </c>
      <c r="S1645" t="s">
        <v>88</v>
      </c>
      <c r="T1645" t="s">
        <v>172</v>
      </c>
      <c r="U1645">
        <v>0</v>
      </c>
      <c r="V1645">
        <v>0</v>
      </c>
    </row>
    <row r="1646" spans="1:22">
      <c r="A1646">
        <v>10360</v>
      </c>
      <c r="B1646" t="s">
        <v>326</v>
      </c>
      <c r="C1646" t="s">
        <v>327</v>
      </c>
      <c r="D1646" t="s">
        <v>690</v>
      </c>
      <c r="E1646">
        <v>4</v>
      </c>
      <c r="F1646" t="s">
        <v>72</v>
      </c>
      <c r="G1646" t="s">
        <v>73</v>
      </c>
      <c r="H1646">
        <v>5059429</v>
      </c>
      <c r="I1646" t="s">
        <v>1732</v>
      </c>
      <c r="J1646">
        <v>17600</v>
      </c>
      <c r="K1646">
        <v>4400</v>
      </c>
      <c r="L1646">
        <v>13904</v>
      </c>
      <c r="M1646">
        <v>3111.1019000000001</v>
      </c>
      <c r="N1646">
        <v>12444.4076</v>
      </c>
      <c r="O1646">
        <v>100</v>
      </c>
      <c r="P1646">
        <v>21</v>
      </c>
      <c r="Q1646" t="s">
        <v>75</v>
      </c>
      <c r="R1646" t="s">
        <v>1735</v>
      </c>
      <c r="S1646" t="s">
        <v>88</v>
      </c>
      <c r="T1646" t="s">
        <v>172</v>
      </c>
      <c r="U1646">
        <v>0</v>
      </c>
      <c r="V1646">
        <v>0</v>
      </c>
    </row>
    <row r="1647" spans="1:22">
      <c r="A1647">
        <v>10360</v>
      </c>
      <c r="B1647" t="s">
        <v>326</v>
      </c>
      <c r="C1647" t="s">
        <v>327</v>
      </c>
      <c r="D1647" t="s">
        <v>690</v>
      </c>
      <c r="E1647">
        <v>2</v>
      </c>
      <c r="F1647" t="s">
        <v>72</v>
      </c>
      <c r="G1647" t="s">
        <v>73</v>
      </c>
      <c r="H1647">
        <v>5059429</v>
      </c>
      <c r="I1647" t="s">
        <v>1732</v>
      </c>
      <c r="J1647">
        <v>8800</v>
      </c>
      <c r="K1647">
        <v>4400</v>
      </c>
      <c r="L1647">
        <v>6952</v>
      </c>
      <c r="M1647">
        <v>3111.1019000000001</v>
      </c>
      <c r="N1647">
        <v>6222.2038000000002</v>
      </c>
      <c r="O1647">
        <v>100</v>
      </c>
      <c r="P1647">
        <v>21</v>
      </c>
      <c r="Q1647" t="s">
        <v>75</v>
      </c>
      <c r="R1647" t="s">
        <v>1735</v>
      </c>
      <c r="S1647" t="s">
        <v>88</v>
      </c>
      <c r="T1647" t="s">
        <v>172</v>
      </c>
      <c r="U1647">
        <v>0</v>
      </c>
      <c r="V1647">
        <v>0</v>
      </c>
    </row>
    <row r="1648" spans="1:22">
      <c r="A1648">
        <v>10360</v>
      </c>
      <c r="B1648" t="s">
        <v>472</v>
      </c>
      <c r="C1648" t="s">
        <v>140</v>
      </c>
      <c r="D1648" t="s">
        <v>690</v>
      </c>
      <c r="E1648">
        <v>1</v>
      </c>
      <c r="F1648" t="s">
        <v>72</v>
      </c>
      <c r="G1648" t="s">
        <v>73</v>
      </c>
      <c r="H1648">
        <v>5059429</v>
      </c>
      <c r="I1648" t="s">
        <v>1732</v>
      </c>
      <c r="J1648">
        <v>9000</v>
      </c>
      <c r="K1648">
        <v>9000</v>
      </c>
      <c r="L1648">
        <v>7110</v>
      </c>
      <c r="M1648">
        <v>6427.3850000000002</v>
      </c>
      <c r="N1648">
        <v>6427.3850000000002</v>
      </c>
      <c r="O1648">
        <v>100</v>
      </c>
      <c r="P1648">
        <v>21</v>
      </c>
      <c r="Q1648" t="s">
        <v>75</v>
      </c>
      <c r="R1648" t="s">
        <v>1735</v>
      </c>
      <c r="S1648" t="s">
        <v>88</v>
      </c>
      <c r="T1648" t="s">
        <v>141</v>
      </c>
      <c r="U1648">
        <v>0</v>
      </c>
      <c r="V1648">
        <v>0</v>
      </c>
    </row>
    <row r="1649" spans="1:22">
      <c r="A1649">
        <v>10360</v>
      </c>
      <c r="B1649" t="s">
        <v>439</v>
      </c>
      <c r="C1649" t="s">
        <v>440</v>
      </c>
      <c r="D1649" t="s">
        <v>690</v>
      </c>
      <c r="E1649">
        <v>1</v>
      </c>
      <c r="F1649" t="s">
        <v>72</v>
      </c>
      <c r="G1649" t="s">
        <v>73</v>
      </c>
      <c r="H1649">
        <v>5059429</v>
      </c>
      <c r="I1649" t="s">
        <v>1732</v>
      </c>
      <c r="J1649">
        <v>1600</v>
      </c>
      <c r="K1649">
        <v>1600</v>
      </c>
      <c r="L1649">
        <v>1264</v>
      </c>
      <c r="M1649">
        <v>1112.3332</v>
      </c>
      <c r="N1649">
        <v>1112.3332</v>
      </c>
      <c r="O1649">
        <v>100</v>
      </c>
      <c r="P1649">
        <v>21</v>
      </c>
      <c r="Q1649" t="s">
        <v>75</v>
      </c>
      <c r="R1649" t="s">
        <v>1735</v>
      </c>
      <c r="S1649" t="s">
        <v>88</v>
      </c>
      <c r="T1649" t="s">
        <v>441</v>
      </c>
      <c r="U1649">
        <v>0</v>
      </c>
      <c r="V1649">
        <v>0</v>
      </c>
    </row>
    <row r="1650" spans="1:22">
      <c r="A1650">
        <v>10360</v>
      </c>
      <c r="B1650" t="s">
        <v>437</v>
      </c>
      <c r="C1650" t="s">
        <v>286</v>
      </c>
      <c r="D1650" t="s">
        <v>690</v>
      </c>
      <c r="E1650">
        <v>1</v>
      </c>
      <c r="F1650" t="s">
        <v>72</v>
      </c>
      <c r="G1650" t="s">
        <v>73</v>
      </c>
      <c r="H1650">
        <v>5059429</v>
      </c>
      <c r="I1650" t="s">
        <v>1732</v>
      </c>
      <c r="J1650">
        <v>1700</v>
      </c>
      <c r="K1650">
        <v>1700</v>
      </c>
      <c r="L1650">
        <v>1343</v>
      </c>
      <c r="M1650">
        <v>1183.3333</v>
      </c>
      <c r="N1650">
        <v>1183.3333</v>
      </c>
      <c r="O1650">
        <v>100</v>
      </c>
      <c r="P1650">
        <v>21</v>
      </c>
      <c r="Q1650" t="s">
        <v>75</v>
      </c>
      <c r="R1650" t="s">
        <v>1735</v>
      </c>
      <c r="S1650" t="s">
        <v>88</v>
      </c>
      <c r="T1650" t="s">
        <v>85</v>
      </c>
      <c r="U1650">
        <v>0</v>
      </c>
      <c r="V1650">
        <v>0</v>
      </c>
    </row>
    <row r="1651" spans="1:22">
      <c r="A1651">
        <v>10360</v>
      </c>
      <c r="B1651" t="s">
        <v>443</v>
      </c>
      <c r="C1651" t="s">
        <v>354</v>
      </c>
      <c r="D1651" t="s">
        <v>690</v>
      </c>
      <c r="E1651">
        <v>4</v>
      </c>
      <c r="F1651" t="s">
        <v>72</v>
      </c>
      <c r="G1651" t="s">
        <v>73</v>
      </c>
      <c r="H1651">
        <v>5059429</v>
      </c>
      <c r="I1651" t="s">
        <v>1732</v>
      </c>
      <c r="J1651">
        <v>14000</v>
      </c>
      <c r="K1651">
        <v>3500</v>
      </c>
      <c r="L1651">
        <v>11060</v>
      </c>
      <c r="M1651">
        <v>2426.5754000000002</v>
      </c>
      <c r="N1651">
        <v>9706.3016000000007</v>
      </c>
      <c r="O1651">
        <v>100</v>
      </c>
      <c r="P1651">
        <v>21</v>
      </c>
      <c r="Q1651" t="s">
        <v>75</v>
      </c>
      <c r="R1651" t="s">
        <v>1735</v>
      </c>
      <c r="S1651" t="s">
        <v>88</v>
      </c>
      <c r="T1651" t="s">
        <v>85</v>
      </c>
      <c r="U1651">
        <v>0</v>
      </c>
      <c r="V1651">
        <v>0</v>
      </c>
    </row>
    <row r="1652" spans="1:22">
      <c r="A1652">
        <v>10360</v>
      </c>
      <c r="B1652" t="s">
        <v>137</v>
      </c>
      <c r="C1652" t="s">
        <v>127</v>
      </c>
      <c r="D1652" t="s">
        <v>690</v>
      </c>
      <c r="E1652">
        <v>1</v>
      </c>
      <c r="F1652" t="s">
        <v>72</v>
      </c>
      <c r="G1652" t="s">
        <v>73</v>
      </c>
      <c r="H1652">
        <v>5059429</v>
      </c>
      <c r="I1652" t="s">
        <v>1732</v>
      </c>
      <c r="J1652">
        <v>31700</v>
      </c>
      <c r="K1652">
        <v>31700</v>
      </c>
      <c r="L1652">
        <v>22824</v>
      </c>
      <c r="M1652">
        <v>20335.201000000001</v>
      </c>
      <c r="N1652">
        <v>20335.201000000001</v>
      </c>
      <c r="O1652">
        <v>100</v>
      </c>
      <c r="P1652">
        <v>28</v>
      </c>
      <c r="Q1652" t="s">
        <v>75</v>
      </c>
      <c r="R1652" t="s">
        <v>1735</v>
      </c>
      <c r="S1652" t="s">
        <v>88</v>
      </c>
      <c r="T1652" t="s">
        <v>128</v>
      </c>
      <c r="U1652">
        <v>0</v>
      </c>
      <c r="V1652">
        <v>0</v>
      </c>
    </row>
    <row r="1653" spans="1:22">
      <c r="A1653">
        <v>10360</v>
      </c>
      <c r="B1653" t="s">
        <v>139</v>
      </c>
      <c r="C1653" t="s">
        <v>140</v>
      </c>
      <c r="D1653" t="s">
        <v>690</v>
      </c>
      <c r="E1653">
        <v>1</v>
      </c>
      <c r="F1653" t="s">
        <v>72</v>
      </c>
      <c r="G1653" t="s">
        <v>73</v>
      </c>
      <c r="H1653">
        <v>5059429</v>
      </c>
      <c r="I1653" t="s">
        <v>1732</v>
      </c>
      <c r="J1653">
        <v>2400</v>
      </c>
      <c r="K1653">
        <v>2400</v>
      </c>
      <c r="L1653">
        <v>1896</v>
      </c>
      <c r="M1653">
        <v>1683.3287</v>
      </c>
      <c r="N1653">
        <v>1683.3287</v>
      </c>
      <c r="O1653">
        <v>100</v>
      </c>
      <c r="P1653">
        <v>21</v>
      </c>
      <c r="Q1653" t="s">
        <v>75</v>
      </c>
      <c r="R1653" t="s">
        <v>1735</v>
      </c>
      <c r="S1653" t="s">
        <v>88</v>
      </c>
      <c r="T1653" t="s">
        <v>141</v>
      </c>
      <c r="U1653">
        <v>0</v>
      </c>
      <c r="V1653">
        <v>0</v>
      </c>
    </row>
    <row r="1654" spans="1:22">
      <c r="A1654">
        <v>10397</v>
      </c>
      <c r="B1654" t="s">
        <v>1736</v>
      </c>
      <c r="C1654" t="s">
        <v>952</v>
      </c>
      <c r="D1654" t="s">
        <v>690</v>
      </c>
      <c r="E1654">
        <v>1</v>
      </c>
      <c r="F1654" t="s">
        <v>96</v>
      </c>
      <c r="G1654" t="s">
        <v>73</v>
      </c>
      <c r="H1654">
        <v>4008943</v>
      </c>
      <c r="I1654" t="s">
        <v>1732</v>
      </c>
      <c r="J1654">
        <v>1170000</v>
      </c>
      <c r="K1654">
        <v>1170000</v>
      </c>
      <c r="L1654">
        <v>877500</v>
      </c>
      <c r="M1654">
        <v>644280</v>
      </c>
      <c r="N1654">
        <v>644280</v>
      </c>
      <c r="O1654">
        <v>100</v>
      </c>
      <c r="P1654">
        <v>25</v>
      </c>
      <c r="Q1654" t="s">
        <v>75</v>
      </c>
      <c r="R1654" t="s">
        <v>97</v>
      </c>
      <c r="S1654" t="s">
        <v>98</v>
      </c>
      <c r="T1654" t="s">
        <v>955</v>
      </c>
      <c r="U1654">
        <v>0</v>
      </c>
      <c r="V1654">
        <v>0</v>
      </c>
    </row>
    <row r="1655" spans="1:22">
      <c r="A1655">
        <v>10360</v>
      </c>
      <c r="B1655" t="s">
        <v>431</v>
      </c>
      <c r="C1655" t="s">
        <v>432</v>
      </c>
      <c r="D1655" t="s">
        <v>690</v>
      </c>
      <c r="E1655">
        <v>1</v>
      </c>
      <c r="F1655" t="s">
        <v>72</v>
      </c>
      <c r="G1655" t="s">
        <v>73</v>
      </c>
      <c r="H1655">
        <v>5059429</v>
      </c>
      <c r="I1655" t="s">
        <v>1732</v>
      </c>
      <c r="J1655">
        <v>1576000</v>
      </c>
      <c r="K1655">
        <v>1576000</v>
      </c>
      <c r="L1655">
        <v>1276560</v>
      </c>
      <c r="M1655">
        <v>1150480</v>
      </c>
      <c r="N1655">
        <v>1150480</v>
      </c>
      <c r="O1655">
        <v>100</v>
      </c>
      <c r="P1655">
        <v>19</v>
      </c>
      <c r="Q1655" t="s">
        <v>75</v>
      </c>
      <c r="R1655" t="s">
        <v>1735</v>
      </c>
      <c r="S1655" t="s">
        <v>88</v>
      </c>
      <c r="T1655" t="s">
        <v>433</v>
      </c>
      <c r="U1655">
        <v>0</v>
      </c>
      <c r="V1655">
        <v>0</v>
      </c>
    </row>
    <row r="1656" spans="1:22">
      <c r="A1656">
        <v>10360</v>
      </c>
      <c r="B1656" t="s">
        <v>429</v>
      </c>
      <c r="C1656" t="s">
        <v>430</v>
      </c>
      <c r="D1656" t="s">
        <v>690</v>
      </c>
      <c r="E1656">
        <v>1</v>
      </c>
      <c r="F1656" t="s">
        <v>72</v>
      </c>
      <c r="G1656" t="s">
        <v>73</v>
      </c>
      <c r="H1656">
        <v>5059429</v>
      </c>
      <c r="I1656" t="s">
        <v>1732</v>
      </c>
      <c r="J1656">
        <v>44800</v>
      </c>
      <c r="K1656">
        <v>44800</v>
      </c>
      <c r="L1656">
        <v>36288</v>
      </c>
      <c r="M1656">
        <v>32638.296399999999</v>
      </c>
      <c r="N1656">
        <v>32638.296399999999</v>
      </c>
      <c r="O1656">
        <v>100</v>
      </c>
      <c r="P1656">
        <v>19</v>
      </c>
      <c r="Q1656" t="s">
        <v>75</v>
      </c>
      <c r="R1656" t="s">
        <v>1735</v>
      </c>
      <c r="S1656" t="s">
        <v>88</v>
      </c>
      <c r="T1656" t="s">
        <v>332</v>
      </c>
      <c r="U1656">
        <v>0</v>
      </c>
      <c r="V1656">
        <v>0</v>
      </c>
    </row>
    <row r="1657" spans="1:22">
      <c r="A1657">
        <v>10360</v>
      </c>
      <c r="B1657" t="s">
        <v>434</v>
      </c>
      <c r="C1657" t="s">
        <v>435</v>
      </c>
      <c r="D1657" t="s">
        <v>690</v>
      </c>
      <c r="E1657">
        <v>1</v>
      </c>
      <c r="F1657" t="s">
        <v>72</v>
      </c>
      <c r="G1657" t="s">
        <v>73</v>
      </c>
      <c r="H1657">
        <v>5059429</v>
      </c>
      <c r="I1657" t="s">
        <v>1732</v>
      </c>
      <c r="J1657">
        <v>67100</v>
      </c>
      <c r="K1657">
        <v>67100</v>
      </c>
      <c r="L1657">
        <v>50996</v>
      </c>
      <c r="M1657">
        <v>45628</v>
      </c>
      <c r="N1657">
        <v>45628</v>
      </c>
      <c r="O1657">
        <v>100</v>
      </c>
      <c r="P1657">
        <v>24</v>
      </c>
      <c r="Q1657" t="s">
        <v>75</v>
      </c>
      <c r="R1657" t="s">
        <v>1735</v>
      </c>
      <c r="S1657" t="s">
        <v>88</v>
      </c>
      <c r="T1657" t="s">
        <v>436</v>
      </c>
      <c r="U1657">
        <v>0</v>
      </c>
      <c r="V1657">
        <v>0</v>
      </c>
    </row>
    <row r="1658" spans="1:22">
      <c r="A1658">
        <v>10360</v>
      </c>
      <c r="B1658" t="s">
        <v>438</v>
      </c>
      <c r="C1658" t="s">
        <v>286</v>
      </c>
      <c r="D1658" t="s">
        <v>690</v>
      </c>
      <c r="E1658">
        <v>11</v>
      </c>
      <c r="F1658" t="s">
        <v>72</v>
      </c>
      <c r="G1658" t="s">
        <v>73</v>
      </c>
      <c r="H1658">
        <v>5059429</v>
      </c>
      <c r="I1658" t="s">
        <v>1732</v>
      </c>
      <c r="J1658">
        <v>38500</v>
      </c>
      <c r="K1658">
        <v>3500</v>
      </c>
      <c r="L1658">
        <v>30415</v>
      </c>
      <c r="M1658">
        <v>2485</v>
      </c>
      <c r="N1658">
        <v>27335</v>
      </c>
      <c r="O1658">
        <v>100</v>
      </c>
      <c r="P1658">
        <v>21</v>
      </c>
      <c r="Q1658" t="s">
        <v>75</v>
      </c>
      <c r="R1658" t="s">
        <v>1735</v>
      </c>
      <c r="S1658" t="s">
        <v>88</v>
      </c>
      <c r="T1658" t="s">
        <v>85</v>
      </c>
      <c r="U1658">
        <v>0</v>
      </c>
      <c r="V1658">
        <v>0</v>
      </c>
    </row>
    <row r="1659" spans="1:22">
      <c r="A1659">
        <v>10360</v>
      </c>
      <c r="B1659" t="s">
        <v>442</v>
      </c>
      <c r="C1659" t="s">
        <v>354</v>
      </c>
      <c r="D1659" t="s">
        <v>690</v>
      </c>
      <c r="E1659">
        <v>2</v>
      </c>
      <c r="F1659" t="s">
        <v>72</v>
      </c>
      <c r="G1659" t="s">
        <v>73</v>
      </c>
      <c r="H1659">
        <v>5059429</v>
      </c>
      <c r="I1659" t="s">
        <v>1732</v>
      </c>
      <c r="J1659">
        <v>7000</v>
      </c>
      <c r="K1659">
        <v>3500</v>
      </c>
      <c r="L1659">
        <v>5530</v>
      </c>
      <c r="M1659">
        <v>2485</v>
      </c>
      <c r="N1659">
        <v>4970</v>
      </c>
      <c r="O1659">
        <v>100</v>
      </c>
      <c r="P1659">
        <v>21</v>
      </c>
      <c r="Q1659" t="s">
        <v>75</v>
      </c>
      <c r="R1659" t="s">
        <v>1735</v>
      </c>
      <c r="S1659" t="s">
        <v>88</v>
      </c>
      <c r="T1659" t="s">
        <v>85</v>
      </c>
      <c r="U1659">
        <v>0</v>
      </c>
      <c r="V1659">
        <v>0</v>
      </c>
    </row>
    <row r="1660" spans="1:22">
      <c r="A1660">
        <v>10360</v>
      </c>
      <c r="B1660" t="s">
        <v>444</v>
      </c>
      <c r="C1660" t="s">
        <v>367</v>
      </c>
      <c r="D1660" t="s">
        <v>690</v>
      </c>
      <c r="E1660">
        <v>2</v>
      </c>
      <c r="F1660" t="s">
        <v>72</v>
      </c>
      <c r="G1660" t="s">
        <v>73</v>
      </c>
      <c r="H1660">
        <v>5059429</v>
      </c>
      <c r="I1660" t="s">
        <v>1732</v>
      </c>
      <c r="J1660">
        <v>18200</v>
      </c>
      <c r="K1660">
        <v>9100</v>
      </c>
      <c r="L1660">
        <v>14378</v>
      </c>
      <c r="M1660">
        <v>6443.25</v>
      </c>
      <c r="N1660">
        <v>12886.5</v>
      </c>
      <c r="O1660">
        <v>100</v>
      </c>
      <c r="P1660">
        <v>21</v>
      </c>
      <c r="Q1660" t="s">
        <v>75</v>
      </c>
      <c r="R1660" t="s">
        <v>1735</v>
      </c>
      <c r="S1660" t="s">
        <v>88</v>
      </c>
      <c r="T1660" t="s">
        <v>141</v>
      </c>
      <c r="U1660">
        <v>0</v>
      </c>
      <c r="V1660">
        <v>0</v>
      </c>
    </row>
    <row r="1661" spans="1:22">
      <c r="A1661">
        <v>10360</v>
      </c>
      <c r="B1661" t="s">
        <v>445</v>
      </c>
      <c r="C1661" t="s">
        <v>446</v>
      </c>
      <c r="D1661" t="s">
        <v>690</v>
      </c>
      <c r="E1661">
        <v>3</v>
      </c>
      <c r="F1661" t="s">
        <v>72</v>
      </c>
      <c r="G1661" t="s">
        <v>73</v>
      </c>
      <c r="H1661">
        <v>5059429</v>
      </c>
      <c r="I1661" t="s">
        <v>1732</v>
      </c>
      <c r="J1661">
        <v>22500</v>
      </c>
      <c r="K1661">
        <v>7500</v>
      </c>
      <c r="L1661">
        <v>17775</v>
      </c>
      <c r="M1661">
        <v>5316.1251000000002</v>
      </c>
      <c r="N1661">
        <v>15948.3753</v>
      </c>
      <c r="O1661">
        <v>100</v>
      </c>
      <c r="P1661">
        <v>21</v>
      </c>
      <c r="Q1661" t="s">
        <v>75</v>
      </c>
      <c r="R1661" t="s">
        <v>1735</v>
      </c>
      <c r="S1661" t="s">
        <v>88</v>
      </c>
      <c r="T1661" t="s">
        <v>447</v>
      </c>
      <c r="U1661">
        <v>0</v>
      </c>
      <c r="V1661">
        <v>0</v>
      </c>
    </row>
    <row r="1662" spans="1:22">
      <c r="A1662">
        <v>10360</v>
      </c>
      <c r="B1662" t="s">
        <v>449</v>
      </c>
      <c r="C1662" t="s">
        <v>450</v>
      </c>
      <c r="D1662" t="s">
        <v>690</v>
      </c>
      <c r="E1662">
        <v>18</v>
      </c>
      <c r="F1662" t="s">
        <v>72</v>
      </c>
      <c r="G1662" t="s">
        <v>73</v>
      </c>
      <c r="H1662">
        <v>5059429</v>
      </c>
      <c r="I1662" t="s">
        <v>1732</v>
      </c>
      <c r="J1662">
        <v>99000</v>
      </c>
      <c r="K1662">
        <v>5500</v>
      </c>
      <c r="L1662">
        <v>80190</v>
      </c>
      <c r="M1662">
        <v>3825.0463</v>
      </c>
      <c r="N1662">
        <v>68850.833400000003</v>
      </c>
      <c r="O1662">
        <v>100</v>
      </c>
      <c r="P1662">
        <v>19</v>
      </c>
      <c r="Q1662" t="s">
        <v>75</v>
      </c>
      <c r="R1662" t="s">
        <v>1735</v>
      </c>
      <c r="S1662" t="s">
        <v>88</v>
      </c>
      <c r="T1662" t="s">
        <v>185</v>
      </c>
      <c r="U1662">
        <v>0</v>
      </c>
      <c r="V1662">
        <v>0</v>
      </c>
    </row>
    <row r="1663" spans="1:22">
      <c r="A1663">
        <v>10360</v>
      </c>
      <c r="B1663" t="s">
        <v>452</v>
      </c>
      <c r="C1663" t="s">
        <v>450</v>
      </c>
      <c r="D1663" t="s">
        <v>690</v>
      </c>
      <c r="E1663">
        <v>6</v>
      </c>
      <c r="F1663" t="s">
        <v>72</v>
      </c>
      <c r="G1663" t="s">
        <v>73</v>
      </c>
      <c r="H1663">
        <v>5059429</v>
      </c>
      <c r="I1663" t="s">
        <v>1732</v>
      </c>
      <c r="J1663">
        <v>10200</v>
      </c>
      <c r="K1663">
        <v>1700</v>
      </c>
      <c r="L1663">
        <v>8058</v>
      </c>
      <c r="M1663">
        <v>1207</v>
      </c>
      <c r="N1663">
        <v>7242</v>
      </c>
      <c r="O1663">
        <v>100</v>
      </c>
      <c r="P1663">
        <v>21</v>
      </c>
      <c r="Q1663" t="s">
        <v>75</v>
      </c>
      <c r="R1663" t="s">
        <v>1735</v>
      </c>
      <c r="S1663" t="s">
        <v>88</v>
      </c>
      <c r="T1663" t="s">
        <v>85</v>
      </c>
      <c r="U1663">
        <v>0</v>
      </c>
      <c r="V1663">
        <v>0</v>
      </c>
    </row>
    <row r="1664" spans="1:22">
      <c r="A1664">
        <v>10360</v>
      </c>
      <c r="B1664" t="s">
        <v>453</v>
      </c>
      <c r="C1664" t="s">
        <v>454</v>
      </c>
      <c r="D1664" t="s">
        <v>690</v>
      </c>
      <c r="E1664">
        <v>1</v>
      </c>
      <c r="F1664" t="s">
        <v>72</v>
      </c>
      <c r="G1664" t="s">
        <v>73</v>
      </c>
      <c r="H1664">
        <v>5059429</v>
      </c>
      <c r="I1664" t="s">
        <v>1732</v>
      </c>
      <c r="J1664">
        <v>4900</v>
      </c>
      <c r="K1664">
        <v>4900</v>
      </c>
      <c r="L1664">
        <v>3871</v>
      </c>
      <c r="M1664">
        <v>3479</v>
      </c>
      <c r="N1664">
        <v>3479</v>
      </c>
      <c r="O1664">
        <v>100</v>
      </c>
      <c r="P1664">
        <v>21</v>
      </c>
      <c r="Q1664" t="s">
        <v>75</v>
      </c>
      <c r="R1664" t="s">
        <v>1735</v>
      </c>
      <c r="S1664" t="s">
        <v>88</v>
      </c>
      <c r="T1664" t="s">
        <v>455</v>
      </c>
      <c r="U1664">
        <v>0</v>
      </c>
      <c r="V1664">
        <v>0</v>
      </c>
    </row>
    <row r="1665" spans="1:22">
      <c r="A1665">
        <v>10360</v>
      </c>
      <c r="B1665" t="s">
        <v>456</v>
      </c>
      <c r="C1665" t="s">
        <v>454</v>
      </c>
      <c r="D1665" t="s">
        <v>690</v>
      </c>
      <c r="E1665">
        <v>1</v>
      </c>
      <c r="F1665" t="s">
        <v>72</v>
      </c>
      <c r="G1665" t="s">
        <v>73</v>
      </c>
      <c r="H1665">
        <v>5059429</v>
      </c>
      <c r="I1665" t="s">
        <v>1732</v>
      </c>
      <c r="J1665">
        <v>4600</v>
      </c>
      <c r="K1665">
        <v>4600</v>
      </c>
      <c r="L1665">
        <v>3634</v>
      </c>
      <c r="M1665">
        <v>3266</v>
      </c>
      <c r="N1665">
        <v>3266</v>
      </c>
      <c r="O1665">
        <v>100</v>
      </c>
      <c r="P1665">
        <v>21</v>
      </c>
      <c r="Q1665" t="s">
        <v>75</v>
      </c>
      <c r="R1665" t="s">
        <v>1735</v>
      </c>
      <c r="S1665" t="s">
        <v>88</v>
      </c>
      <c r="T1665" t="s">
        <v>455</v>
      </c>
      <c r="U1665">
        <v>0</v>
      </c>
      <c r="V1665">
        <v>0</v>
      </c>
    </row>
    <row r="1666" spans="1:22">
      <c r="A1666">
        <v>10360</v>
      </c>
      <c r="B1666" t="s">
        <v>457</v>
      </c>
      <c r="C1666" t="s">
        <v>458</v>
      </c>
      <c r="D1666" t="s">
        <v>690</v>
      </c>
      <c r="E1666">
        <v>2</v>
      </c>
      <c r="F1666" t="s">
        <v>72</v>
      </c>
      <c r="G1666" t="s">
        <v>73</v>
      </c>
      <c r="H1666">
        <v>5059429</v>
      </c>
      <c r="I1666" t="s">
        <v>1732</v>
      </c>
      <c r="J1666">
        <v>1800</v>
      </c>
      <c r="K1666">
        <v>900</v>
      </c>
      <c r="L1666">
        <v>1422</v>
      </c>
      <c r="M1666">
        <v>625.6875</v>
      </c>
      <c r="N1666">
        <v>1251.375</v>
      </c>
      <c r="O1666">
        <v>100</v>
      </c>
      <c r="P1666">
        <v>21</v>
      </c>
      <c r="Q1666" t="s">
        <v>75</v>
      </c>
      <c r="R1666" t="s">
        <v>1735</v>
      </c>
      <c r="S1666" t="s">
        <v>88</v>
      </c>
      <c r="T1666" t="s">
        <v>172</v>
      </c>
      <c r="U1666">
        <v>0</v>
      </c>
      <c r="V1666">
        <v>0</v>
      </c>
    </row>
    <row r="1667" spans="1:22">
      <c r="A1667">
        <v>10360</v>
      </c>
      <c r="B1667" t="s">
        <v>460</v>
      </c>
      <c r="C1667" t="s">
        <v>461</v>
      </c>
      <c r="D1667" t="s">
        <v>690</v>
      </c>
      <c r="E1667">
        <v>1</v>
      </c>
      <c r="F1667" t="s">
        <v>72</v>
      </c>
      <c r="G1667" t="s">
        <v>73</v>
      </c>
      <c r="H1667">
        <v>5059429</v>
      </c>
      <c r="I1667" t="s">
        <v>1732</v>
      </c>
      <c r="J1667">
        <v>219000</v>
      </c>
      <c r="K1667">
        <v>219000</v>
      </c>
      <c r="L1667">
        <v>177390</v>
      </c>
      <c r="M1667">
        <v>158911.875</v>
      </c>
      <c r="N1667">
        <v>158911.875</v>
      </c>
      <c r="O1667">
        <v>100</v>
      </c>
      <c r="P1667">
        <v>19</v>
      </c>
      <c r="Q1667" t="s">
        <v>75</v>
      </c>
      <c r="R1667" t="s">
        <v>1735</v>
      </c>
      <c r="S1667" t="s">
        <v>88</v>
      </c>
      <c r="T1667" t="s">
        <v>462</v>
      </c>
      <c r="U1667">
        <v>0</v>
      </c>
      <c r="V1667">
        <v>0</v>
      </c>
    </row>
    <row r="1668" spans="1:22">
      <c r="A1668">
        <v>10360</v>
      </c>
      <c r="B1668" t="s">
        <v>463</v>
      </c>
      <c r="C1668" t="s">
        <v>435</v>
      </c>
      <c r="D1668" t="s">
        <v>690</v>
      </c>
      <c r="E1668">
        <v>1</v>
      </c>
      <c r="F1668" t="s">
        <v>72</v>
      </c>
      <c r="G1668" t="s">
        <v>73</v>
      </c>
      <c r="H1668">
        <v>5059429</v>
      </c>
      <c r="I1668" t="s">
        <v>1732</v>
      </c>
      <c r="J1668">
        <v>12700</v>
      </c>
      <c r="K1668">
        <v>12700</v>
      </c>
      <c r="L1668">
        <v>9652</v>
      </c>
      <c r="M1668">
        <v>8636</v>
      </c>
      <c r="N1668">
        <v>8636</v>
      </c>
      <c r="O1668">
        <v>100</v>
      </c>
      <c r="P1668">
        <v>24</v>
      </c>
      <c r="Q1668" t="s">
        <v>75</v>
      </c>
      <c r="R1668" t="s">
        <v>1735</v>
      </c>
      <c r="S1668" t="s">
        <v>88</v>
      </c>
      <c r="T1668" t="s">
        <v>436</v>
      </c>
      <c r="U1668">
        <v>0</v>
      </c>
      <c r="V1668">
        <v>0</v>
      </c>
    </row>
    <row r="1669" spans="1:22">
      <c r="A1669">
        <v>10360</v>
      </c>
      <c r="B1669" t="s">
        <v>464</v>
      </c>
      <c r="C1669" t="s">
        <v>465</v>
      </c>
      <c r="D1669" t="s">
        <v>690</v>
      </c>
      <c r="E1669">
        <v>2</v>
      </c>
      <c r="F1669" t="s">
        <v>72</v>
      </c>
      <c r="G1669" t="s">
        <v>73</v>
      </c>
      <c r="H1669">
        <v>5059429</v>
      </c>
      <c r="I1669" t="s">
        <v>1732</v>
      </c>
      <c r="J1669">
        <v>23200</v>
      </c>
      <c r="K1669">
        <v>11600</v>
      </c>
      <c r="L1669">
        <v>18792</v>
      </c>
      <c r="M1669">
        <v>8468</v>
      </c>
      <c r="N1669">
        <v>16936</v>
      </c>
      <c r="O1669">
        <v>100</v>
      </c>
      <c r="P1669">
        <v>19</v>
      </c>
      <c r="Q1669" t="s">
        <v>75</v>
      </c>
      <c r="R1669" t="s">
        <v>1735</v>
      </c>
      <c r="S1669" t="s">
        <v>88</v>
      </c>
      <c r="T1669" t="s">
        <v>462</v>
      </c>
      <c r="U1669">
        <v>0</v>
      </c>
      <c r="V1669">
        <v>0</v>
      </c>
    </row>
    <row r="1670" spans="1:22">
      <c r="A1670">
        <v>10360</v>
      </c>
      <c r="B1670" t="s">
        <v>466</v>
      </c>
      <c r="C1670" t="s">
        <v>467</v>
      </c>
      <c r="D1670" t="s">
        <v>690</v>
      </c>
      <c r="E1670">
        <v>1</v>
      </c>
      <c r="F1670" t="s">
        <v>72</v>
      </c>
      <c r="G1670" t="s">
        <v>73</v>
      </c>
      <c r="H1670">
        <v>5059429</v>
      </c>
      <c r="I1670" t="s">
        <v>1732</v>
      </c>
      <c r="J1670">
        <v>10100</v>
      </c>
      <c r="K1670">
        <v>10100</v>
      </c>
      <c r="L1670">
        <v>7676</v>
      </c>
      <c r="M1670">
        <v>6868</v>
      </c>
      <c r="N1670">
        <v>6868</v>
      </c>
      <c r="O1670">
        <v>100</v>
      </c>
      <c r="P1670">
        <v>24</v>
      </c>
      <c r="Q1670" t="s">
        <v>75</v>
      </c>
      <c r="R1670" t="s">
        <v>1735</v>
      </c>
      <c r="S1670" t="s">
        <v>88</v>
      </c>
      <c r="T1670" t="s">
        <v>436</v>
      </c>
      <c r="U1670">
        <v>0</v>
      </c>
      <c r="V1670">
        <v>0</v>
      </c>
    </row>
    <row r="1671" spans="1:22">
      <c r="A1671">
        <v>10360</v>
      </c>
      <c r="B1671" t="s">
        <v>468</v>
      </c>
      <c r="C1671" t="s">
        <v>367</v>
      </c>
      <c r="D1671" t="s">
        <v>690</v>
      </c>
      <c r="E1671">
        <v>1</v>
      </c>
      <c r="F1671" t="s">
        <v>72</v>
      </c>
      <c r="G1671" t="s">
        <v>73</v>
      </c>
      <c r="H1671">
        <v>5059429</v>
      </c>
      <c r="I1671" t="s">
        <v>1732</v>
      </c>
      <c r="J1671">
        <v>5300</v>
      </c>
      <c r="K1671">
        <v>5300</v>
      </c>
      <c r="L1671">
        <v>4293</v>
      </c>
      <c r="M1671">
        <v>3869</v>
      </c>
      <c r="N1671">
        <v>3869</v>
      </c>
      <c r="O1671">
        <v>100</v>
      </c>
      <c r="P1671">
        <v>19</v>
      </c>
      <c r="Q1671" t="s">
        <v>75</v>
      </c>
      <c r="R1671" t="s">
        <v>1735</v>
      </c>
      <c r="S1671" t="s">
        <v>88</v>
      </c>
      <c r="T1671" t="s">
        <v>141</v>
      </c>
      <c r="U1671">
        <v>0</v>
      </c>
      <c r="V1671">
        <v>0</v>
      </c>
    </row>
    <row r="1672" spans="1:22">
      <c r="A1672">
        <v>10360</v>
      </c>
      <c r="B1672" t="s">
        <v>469</v>
      </c>
      <c r="C1672" t="s">
        <v>367</v>
      </c>
      <c r="D1672" t="s">
        <v>690</v>
      </c>
      <c r="E1672">
        <v>1</v>
      </c>
      <c r="F1672" t="s">
        <v>72</v>
      </c>
      <c r="G1672" t="s">
        <v>73</v>
      </c>
      <c r="H1672">
        <v>5059429</v>
      </c>
      <c r="I1672" t="s">
        <v>1732</v>
      </c>
      <c r="J1672">
        <v>4900</v>
      </c>
      <c r="K1672">
        <v>4900</v>
      </c>
      <c r="L1672">
        <v>3871</v>
      </c>
      <c r="M1672">
        <v>3479</v>
      </c>
      <c r="N1672">
        <v>3479</v>
      </c>
      <c r="O1672">
        <v>100</v>
      </c>
      <c r="P1672">
        <v>21</v>
      </c>
      <c r="Q1672" t="s">
        <v>75</v>
      </c>
      <c r="R1672" t="s">
        <v>1735</v>
      </c>
      <c r="S1672" t="s">
        <v>88</v>
      </c>
      <c r="T1672" t="s">
        <v>141</v>
      </c>
      <c r="U1672">
        <v>0</v>
      </c>
      <c r="V1672">
        <v>0</v>
      </c>
    </row>
    <row r="1673" spans="1:22">
      <c r="A1673">
        <v>10360</v>
      </c>
      <c r="B1673" t="s">
        <v>470</v>
      </c>
      <c r="C1673" t="s">
        <v>471</v>
      </c>
      <c r="D1673" t="s">
        <v>690</v>
      </c>
      <c r="E1673">
        <v>1</v>
      </c>
      <c r="F1673" t="s">
        <v>72</v>
      </c>
      <c r="G1673" t="s">
        <v>73</v>
      </c>
      <c r="H1673">
        <v>5059429</v>
      </c>
      <c r="I1673" t="s">
        <v>1732</v>
      </c>
      <c r="J1673">
        <v>7400</v>
      </c>
      <c r="K1673">
        <v>7400</v>
      </c>
      <c r="L1673">
        <v>5994</v>
      </c>
      <c r="M1673">
        <v>5360.9380000000001</v>
      </c>
      <c r="N1673">
        <v>5360.9380000000001</v>
      </c>
      <c r="O1673">
        <v>100</v>
      </c>
      <c r="P1673">
        <v>19</v>
      </c>
      <c r="Q1673" t="s">
        <v>75</v>
      </c>
      <c r="R1673" t="s">
        <v>1735</v>
      </c>
      <c r="S1673" t="s">
        <v>88</v>
      </c>
      <c r="T1673" t="s">
        <v>462</v>
      </c>
      <c r="U1673">
        <v>0</v>
      </c>
      <c r="V1673">
        <v>0</v>
      </c>
    </row>
    <row r="1674" spans="1:22">
      <c r="A1674">
        <v>10360</v>
      </c>
      <c r="B1674" t="s">
        <v>473</v>
      </c>
      <c r="C1674" t="s">
        <v>474</v>
      </c>
      <c r="D1674" t="s">
        <v>690</v>
      </c>
      <c r="E1674">
        <v>1</v>
      </c>
      <c r="F1674" t="s">
        <v>72</v>
      </c>
      <c r="G1674" t="s">
        <v>73</v>
      </c>
      <c r="H1674">
        <v>5059429</v>
      </c>
      <c r="I1674" t="s">
        <v>1732</v>
      </c>
      <c r="J1674">
        <v>16500</v>
      </c>
      <c r="K1674">
        <v>16500</v>
      </c>
      <c r="L1674">
        <v>12540</v>
      </c>
      <c r="M1674">
        <v>11143.5</v>
      </c>
      <c r="N1674">
        <v>11143.5</v>
      </c>
      <c r="O1674">
        <v>100</v>
      </c>
      <c r="P1674">
        <v>24</v>
      </c>
      <c r="Q1674" t="s">
        <v>75</v>
      </c>
      <c r="R1674" t="s">
        <v>1735</v>
      </c>
      <c r="S1674" t="s">
        <v>88</v>
      </c>
      <c r="T1674" t="s">
        <v>436</v>
      </c>
      <c r="U1674">
        <v>0</v>
      </c>
      <c r="V1674">
        <v>0</v>
      </c>
    </row>
    <row r="1675" spans="1:22">
      <c r="A1675">
        <v>10360</v>
      </c>
      <c r="B1675" t="s">
        <v>475</v>
      </c>
      <c r="C1675" t="s">
        <v>465</v>
      </c>
      <c r="D1675" t="s">
        <v>690</v>
      </c>
      <c r="E1675">
        <v>2</v>
      </c>
      <c r="F1675" t="s">
        <v>72</v>
      </c>
      <c r="G1675" t="s">
        <v>73</v>
      </c>
      <c r="H1675">
        <v>5059429</v>
      </c>
      <c r="I1675" t="s">
        <v>1732</v>
      </c>
      <c r="J1675">
        <v>18400</v>
      </c>
      <c r="K1675">
        <v>9200</v>
      </c>
      <c r="L1675">
        <v>14904</v>
      </c>
      <c r="M1675">
        <v>6716</v>
      </c>
      <c r="N1675">
        <v>13432</v>
      </c>
      <c r="O1675">
        <v>100</v>
      </c>
      <c r="P1675">
        <v>19</v>
      </c>
      <c r="Q1675" t="s">
        <v>75</v>
      </c>
      <c r="R1675" t="s">
        <v>1735</v>
      </c>
      <c r="S1675" t="s">
        <v>88</v>
      </c>
      <c r="T1675" t="s">
        <v>462</v>
      </c>
      <c r="U1675">
        <v>0</v>
      </c>
      <c r="V1675">
        <v>0</v>
      </c>
    </row>
    <row r="1676" spans="1:22">
      <c r="A1676">
        <v>10360</v>
      </c>
      <c r="B1676" t="s">
        <v>476</v>
      </c>
      <c r="C1676" t="s">
        <v>477</v>
      </c>
      <c r="D1676" t="s">
        <v>690</v>
      </c>
      <c r="E1676">
        <v>1</v>
      </c>
      <c r="F1676" t="s">
        <v>72</v>
      </c>
      <c r="G1676" t="s">
        <v>73</v>
      </c>
      <c r="H1676">
        <v>5059429</v>
      </c>
      <c r="I1676" t="s">
        <v>1732</v>
      </c>
      <c r="J1676">
        <v>4500</v>
      </c>
      <c r="K1676">
        <v>4500</v>
      </c>
      <c r="L1676">
        <v>3645</v>
      </c>
      <c r="M1676">
        <v>3257.625</v>
      </c>
      <c r="N1676">
        <v>3257.625</v>
      </c>
      <c r="O1676">
        <v>100</v>
      </c>
      <c r="P1676">
        <v>19</v>
      </c>
      <c r="Q1676" t="s">
        <v>75</v>
      </c>
      <c r="R1676" t="s">
        <v>1735</v>
      </c>
      <c r="S1676" t="s">
        <v>88</v>
      </c>
      <c r="T1676" t="s">
        <v>462</v>
      </c>
      <c r="U1676">
        <v>0</v>
      </c>
      <c r="V1676">
        <v>0</v>
      </c>
    </row>
    <row r="1677" spans="1:22">
      <c r="A1677">
        <v>10360</v>
      </c>
      <c r="B1677" t="s">
        <v>478</v>
      </c>
      <c r="C1677" t="s">
        <v>479</v>
      </c>
      <c r="D1677" t="s">
        <v>690</v>
      </c>
      <c r="E1677">
        <v>8</v>
      </c>
      <c r="F1677" t="s">
        <v>72</v>
      </c>
      <c r="G1677" t="s">
        <v>73</v>
      </c>
      <c r="H1677">
        <v>5059429</v>
      </c>
      <c r="I1677" t="s">
        <v>1732</v>
      </c>
      <c r="J1677">
        <v>51200</v>
      </c>
      <c r="K1677">
        <v>6400</v>
      </c>
      <c r="L1677">
        <v>40448</v>
      </c>
      <c r="M1677">
        <v>4504.0625</v>
      </c>
      <c r="N1677">
        <v>36032.5</v>
      </c>
      <c r="O1677">
        <v>100</v>
      </c>
      <c r="P1677">
        <v>21</v>
      </c>
      <c r="Q1677" t="s">
        <v>75</v>
      </c>
      <c r="R1677" t="s">
        <v>1735</v>
      </c>
      <c r="S1677" t="s">
        <v>88</v>
      </c>
      <c r="T1677" t="s">
        <v>480</v>
      </c>
      <c r="U1677">
        <v>0</v>
      </c>
      <c r="V1677">
        <v>0</v>
      </c>
    </row>
    <row r="1678" spans="1:22">
      <c r="A1678">
        <v>10360</v>
      </c>
      <c r="B1678" t="s">
        <v>481</v>
      </c>
      <c r="C1678" t="s">
        <v>367</v>
      </c>
      <c r="D1678" t="s">
        <v>690</v>
      </c>
      <c r="E1678">
        <v>2</v>
      </c>
      <c r="F1678" t="s">
        <v>72</v>
      </c>
      <c r="G1678" t="s">
        <v>73</v>
      </c>
      <c r="H1678">
        <v>5059429</v>
      </c>
      <c r="I1678" t="s">
        <v>1732</v>
      </c>
      <c r="J1678">
        <v>14800</v>
      </c>
      <c r="K1678">
        <v>7400</v>
      </c>
      <c r="L1678">
        <v>11692</v>
      </c>
      <c r="M1678">
        <v>5214.0625</v>
      </c>
      <c r="N1678">
        <v>10428.125</v>
      </c>
      <c r="O1678">
        <v>100</v>
      </c>
      <c r="P1678">
        <v>21</v>
      </c>
      <c r="Q1678" t="s">
        <v>75</v>
      </c>
      <c r="R1678" t="s">
        <v>1735</v>
      </c>
      <c r="S1678" t="s">
        <v>88</v>
      </c>
      <c r="T1678" t="s">
        <v>141</v>
      </c>
      <c r="U1678">
        <v>0</v>
      </c>
      <c r="V1678">
        <v>0</v>
      </c>
    </row>
    <row r="1679" spans="1:22">
      <c r="A1679">
        <v>10360</v>
      </c>
      <c r="B1679" t="s">
        <v>482</v>
      </c>
      <c r="C1679" t="s">
        <v>483</v>
      </c>
      <c r="D1679" t="s">
        <v>690</v>
      </c>
      <c r="E1679">
        <v>2</v>
      </c>
      <c r="F1679" t="s">
        <v>72</v>
      </c>
      <c r="G1679" t="s">
        <v>73</v>
      </c>
      <c r="H1679">
        <v>5059429</v>
      </c>
      <c r="I1679" t="s">
        <v>1732</v>
      </c>
      <c r="J1679">
        <v>24400</v>
      </c>
      <c r="K1679">
        <v>12200</v>
      </c>
      <c r="L1679">
        <v>19764</v>
      </c>
      <c r="M1679">
        <v>8888.6962999999996</v>
      </c>
      <c r="N1679">
        <v>17777.392599999999</v>
      </c>
      <c r="O1679">
        <v>100</v>
      </c>
      <c r="P1679">
        <v>19</v>
      </c>
      <c r="Q1679" t="s">
        <v>75</v>
      </c>
      <c r="R1679" t="s">
        <v>1735</v>
      </c>
      <c r="S1679" t="s">
        <v>88</v>
      </c>
      <c r="T1679" t="s">
        <v>462</v>
      </c>
      <c r="U1679">
        <v>0</v>
      </c>
      <c r="V1679">
        <v>0</v>
      </c>
    </row>
    <row r="1680" spans="1:22">
      <c r="A1680">
        <v>10360</v>
      </c>
      <c r="B1680" t="s">
        <v>484</v>
      </c>
      <c r="C1680" t="s">
        <v>485</v>
      </c>
      <c r="D1680" t="s">
        <v>690</v>
      </c>
      <c r="E1680">
        <v>4</v>
      </c>
      <c r="F1680" t="s">
        <v>72</v>
      </c>
      <c r="G1680" t="s">
        <v>73</v>
      </c>
      <c r="H1680">
        <v>5059429</v>
      </c>
      <c r="I1680" t="s">
        <v>1732</v>
      </c>
      <c r="J1680">
        <v>242800</v>
      </c>
      <c r="K1680">
        <v>60700</v>
      </c>
      <c r="L1680">
        <v>196668</v>
      </c>
      <c r="M1680">
        <v>44169.137699999999</v>
      </c>
      <c r="N1680">
        <v>176676.5508</v>
      </c>
      <c r="O1680">
        <v>100</v>
      </c>
      <c r="P1680">
        <v>19</v>
      </c>
      <c r="Q1680" t="s">
        <v>75</v>
      </c>
      <c r="R1680" t="s">
        <v>1735</v>
      </c>
      <c r="S1680" t="s">
        <v>88</v>
      </c>
      <c r="T1680" t="s">
        <v>462</v>
      </c>
      <c r="U1680">
        <v>0</v>
      </c>
      <c r="V1680">
        <v>0</v>
      </c>
    </row>
    <row r="1681" spans="1:22">
      <c r="A1681">
        <v>10360</v>
      </c>
      <c r="B1681" t="s">
        <v>488</v>
      </c>
      <c r="C1681" t="s">
        <v>367</v>
      </c>
      <c r="D1681" t="s">
        <v>690</v>
      </c>
      <c r="E1681">
        <v>2</v>
      </c>
      <c r="F1681" t="s">
        <v>72</v>
      </c>
      <c r="G1681" t="s">
        <v>73</v>
      </c>
      <c r="H1681">
        <v>5059429</v>
      </c>
      <c r="I1681" t="s">
        <v>1732</v>
      </c>
      <c r="J1681">
        <v>8600</v>
      </c>
      <c r="K1681">
        <v>4300</v>
      </c>
      <c r="L1681">
        <v>6966</v>
      </c>
      <c r="M1681">
        <v>3139</v>
      </c>
      <c r="N1681">
        <v>6278</v>
      </c>
      <c r="O1681">
        <v>100</v>
      </c>
      <c r="P1681">
        <v>19</v>
      </c>
      <c r="Q1681" t="s">
        <v>75</v>
      </c>
      <c r="R1681" t="s">
        <v>1735</v>
      </c>
      <c r="S1681" t="s">
        <v>88</v>
      </c>
      <c r="T1681" t="s">
        <v>141</v>
      </c>
      <c r="U1681">
        <v>0</v>
      </c>
      <c r="V1681">
        <v>0</v>
      </c>
    </row>
    <row r="1682" spans="1:22">
      <c r="A1682">
        <v>10226</v>
      </c>
      <c r="B1682" t="s">
        <v>947</v>
      </c>
      <c r="C1682" t="s">
        <v>948</v>
      </c>
      <c r="D1682" t="s">
        <v>530</v>
      </c>
      <c r="E1682">
        <v>1</v>
      </c>
      <c r="F1682" t="s">
        <v>72</v>
      </c>
      <c r="G1682" t="s">
        <v>73</v>
      </c>
      <c r="H1682">
        <v>5059422</v>
      </c>
      <c r="I1682" t="s">
        <v>1732</v>
      </c>
      <c r="J1682">
        <v>1000</v>
      </c>
      <c r="K1682">
        <v>1000</v>
      </c>
      <c r="L1682">
        <v>790</v>
      </c>
      <c r="M1682">
        <v>710</v>
      </c>
      <c r="N1682">
        <v>710</v>
      </c>
      <c r="O1682">
        <v>100</v>
      </c>
      <c r="P1682">
        <v>21</v>
      </c>
      <c r="Q1682" t="s">
        <v>75</v>
      </c>
      <c r="R1682" t="s">
        <v>714</v>
      </c>
      <c r="S1682" t="s">
        <v>239</v>
      </c>
      <c r="T1682" t="s">
        <v>894</v>
      </c>
      <c r="U1682">
        <v>0</v>
      </c>
      <c r="V1682">
        <v>0</v>
      </c>
    </row>
    <row r="1683" spans="1:22">
      <c r="A1683">
        <v>10226</v>
      </c>
      <c r="B1683" t="s">
        <v>1590</v>
      </c>
      <c r="C1683" t="s">
        <v>522</v>
      </c>
      <c r="D1683" t="s">
        <v>530</v>
      </c>
      <c r="E1683">
        <v>1</v>
      </c>
      <c r="F1683" t="s">
        <v>72</v>
      </c>
      <c r="G1683" t="s">
        <v>73</v>
      </c>
      <c r="H1683">
        <v>5059422</v>
      </c>
      <c r="I1683" t="s">
        <v>1732</v>
      </c>
      <c r="J1683">
        <v>226000</v>
      </c>
      <c r="K1683">
        <v>226000</v>
      </c>
      <c r="L1683">
        <v>183060</v>
      </c>
      <c r="M1683">
        <v>164980</v>
      </c>
      <c r="N1683">
        <v>164980</v>
      </c>
      <c r="O1683">
        <v>100</v>
      </c>
      <c r="P1683">
        <v>19</v>
      </c>
      <c r="Q1683" t="s">
        <v>75</v>
      </c>
      <c r="R1683" t="s">
        <v>714</v>
      </c>
      <c r="S1683" t="s">
        <v>239</v>
      </c>
      <c r="T1683" t="s">
        <v>526</v>
      </c>
      <c r="U1683">
        <v>0</v>
      </c>
      <c r="V1683">
        <v>0</v>
      </c>
    </row>
    <row r="1684" spans="1:22">
      <c r="A1684">
        <v>10919</v>
      </c>
      <c r="B1684" t="s">
        <v>1474</v>
      </c>
      <c r="C1684" t="s">
        <v>1475</v>
      </c>
      <c r="D1684" t="s">
        <v>254</v>
      </c>
      <c r="E1684">
        <v>40</v>
      </c>
      <c r="F1684" t="s">
        <v>962</v>
      </c>
      <c r="G1684" t="s">
        <v>73</v>
      </c>
      <c r="H1684">
        <v>5059441</v>
      </c>
      <c r="I1684" t="s">
        <v>1732</v>
      </c>
      <c r="J1684">
        <v>360000</v>
      </c>
      <c r="K1684">
        <v>9000</v>
      </c>
      <c r="L1684">
        <v>360000</v>
      </c>
      <c r="M1684">
        <v>9000</v>
      </c>
      <c r="N1684">
        <v>360000</v>
      </c>
      <c r="O1684">
        <v>100</v>
      </c>
      <c r="P1684">
        <v>0</v>
      </c>
      <c r="Q1684" t="s">
        <v>75</v>
      </c>
      <c r="R1684" t="s">
        <v>963</v>
      </c>
      <c r="S1684" t="s">
        <v>184</v>
      </c>
      <c r="T1684" t="s">
        <v>621</v>
      </c>
      <c r="U1684">
        <v>0</v>
      </c>
      <c r="V1684">
        <v>0</v>
      </c>
    </row>
    <row r="1685" spans="1:22">
      <c r="A1685">
        <v>10861</v>
      </c>
      <c r="B1685" t="s">
        <v>124</v>
      </c>
      <c r="C1685" t="s">
        <v>125</v>
      </c>
      <c r="D1685" t="s">
        <v>1226</v>
      </c>
      <c r="E1685">
        <v>1</v>
      </c>
      <c r="F1685" t="s">
        <v>138</v>
      </c>
      <c r="G1685" t="s">
        <v>73</v>
      </c>
      <c r="H1685">
        <v>5059427</v>
      </c>
      <c r="I1685" t="s">
        <v>1732</v>
      </c>
      <c r="J1685">
        <v>19100</v>
      </c>
      <c r="K1685">
        <v>19100</v>
      </c>
      <c r="L1685">
        <v>13404</v>
      </c>
      <c r="M1685">
        <v>13404.322399999999</v>
      </c>
      <c r="N1685">
        <v>13404.322399999999</v>
      </c>
      <c r="O1685">
        <v>100</v>
      </c>
      <c r="P1685">
        <v>0</v>
      </c>
      <c r="Q1685" t="s">
        <v>75</v>
      </c>
      <c r="R1685" t="s">
        <v>1398</v>
      </c>
      <c r="S1685" t="s">
        <v>213</v>
      </c>
      <c r="T1685" t="s">
        <v>85</v>
      </c>
      <c r="U1685">
        <v>0</v>
      </c>
      <c r="V1685">
        <v>0</v>
      </c>
    </row>
    <row r="1686" spans="1:22">
      <c r="A1686">
        <v>10861</v>
      </c>
      <c r="B1686" t="s">
        <v>126</v>
      </c>
      <c r="C1686" t="s">
        <v>127</v>
      </c>
      <c r="D1686" t="s">
        <v>1226</v>
      </c>
      <c r="E1686">
        <v>1</v>
      </c>
      <c r="F1686" t="s">
        <v>138</v>
      </c>
      <c r="G1686" t="s">
        <v>73</v>
      </c>
      <c r="H1686">
        <v>5059427</v>
      </c>
      <c r="I1686" t="s">
        <v>1732</v>
      </c>
      <c r="J1686">
        <v>38800</v>
      </c>
      <c r="K1686">
        <v>38800</v>
      </c>
      <c r="L1686">
        <v>24513</v>
      </c>
      <c r="M1686">
        <v>24512.998899999999</v>
      </c>
      <c r="N1686">
        <v>24512.998899999999</v>
      </c>
      <c r="O1686">
        <v>100</v>
      </c>
      <c r="P1686">
        <v>0</v>
      </c>
      <c r="Q1686" t="s">
        <v>75</v>
      </c>
      <c r="R1686" t="s">
        <v>1398</v>
      </c>
      <c r="S1686" t="s">
        <v>213</v>
      </c>
      <c r="T1686" t="s">
        <v>128</v>
      </c>
      <c r="U1686">
        <v>0</v>
      </c>
      <c r="V1686">
        <v>0</v>
      </c>
    </row>
    <row r="1687" spans="1:22">
      <c r="A1687">
        <v>10861</v>
      </c>
      <c r="B1687" t="s">
        <v>134</v>
      </c>
      <c r="C1687" t="s">
        <v>135</v>
      </c>
      <c r="D1687" t="s">
        <v>1226</v>
      </c>
      <c r="E1687">
        <v>6.5</v>
      </c>
      <c r="F1687" t="s">
        <v>138</v>
      </c>
      <c r="G1687" t="s">
        <v>73</v>
      </c>
      <c r="H1687">
        <v>5059427</v>
      </c>
      <c r="I1687" t="s">
        <v>1732</v>
      </c>
      <c r="J1687">
        <v>150800</v>
      </c>
      <c r="K1687">
        <v>23200</v>
      </c>
      <c r="L1687">
        <v>44200</v>
      </c>
      <c r="M1687">
        <v>6800</v>
      </c>
      <c r="N1687">
        <v>44200</v>
      </c>
      <c r="O1687">
        <v>100</v>
      </c>
      <c r="P1687">
        <v>0</v>
      </c>
      <c r="Q1687" t="s">
        <v>75</v>
      </c>
      <c r="R1687" t="s">
        <v>1398</v>
      </c>
      <c r="S1687" t="s">
        <v>213</v>
      </c>
      <c r="T1687" t="s">
        <v>136</v>
      </c>
      <c r="U1687">
        <v>0</v>
      </c>
      <c r="V1687">
        <v>0</v>
      </c>
    </row>
    <row r="1688" spans="1:22">
      <c r="A1688">
        <v>10924</v>
      </c>
      <c r="B1688" t="s">
        <v>1769</v>
      </c>
      <c r="C1688" t="s">
        <v>1770</v>
      </c>
      <c r="D1688" t="s">
        <v>1229</v>
      </c>
      <c r="E1688">
        <v>1</v>
      </c>
      <c r="F1688" t="s">
        <v>72</v>
      </c>
      <c r="G1688" t="s">
        <v>73</v>
      </c>
      <c r="H1688">
        <v>5059437</v>
      </c>
      <c r="I1688" t="s">
        <v>1732</v>
      </c>
      <c r="J1688">
        <v>319000</v>
      </c>
      <c r="K1688">
        <v>319000</v>
      </c>
      <c r="L1688">
        <v>258390</v>
      </c>
      <c r="M1688">
        <v>232870</v>
      </c>
      <c r="N1688">
        <v>232870</v>
      </c>
      <c r="O1688">
        <v>100</v>
      </c>
      <c r="P1688">
        <v>19</v>
      </c>
      <c r="Q1688" t="s">
        <v>75</v>
      </c>
      <c r="R1688" t="s">
        <v>1771</v>
      </c>
      <c r="S1688" t="s">
        <v>158</v>
      </c>
      <c r="T1688" t="s">
        <v>1772</v>
      </c>
      <c r="U1688">
        <v>0</v>
      </c>
      <c r="V1688">
        <v>0</v>
      </c>
    </row>
    <row r="1689" spans="1:22">
      <c r="A1689">
        <v>11183</v>
      </c>
      <c r="B1689" t="s">
        <v>637</v>
      </c>
      <c r="C1689" t="s">
        <v>541</v>
      </c>
      <c r="D1689" t="s">
        <v>1438</v>
      </c>
      <c r="E1689">
        <v>1</v>
      </c>
      <c r="F1689" t="s">
        <v>96</v>
      </c>
      <c r="G1689" t="s">
        <v>73</v>
      </c>
      <c r="H1689">
        <v>4008942</v>
      </c>
      <c r="I1689" t="s">
        <v>1732</v>
      </c>
      <c r="J1689">
        <v>116000</v>
      </c>
      <c r="K1689">
        <v>116000</v>
      </c>
      <c r="L1689">
        <v>116000</v>
      </c>
      <c r="M1689">
        <v>77860</v>
      </c>
      <c r="N1689">
        <v>77860</v>
      </c>
      <c r="O1689">
        <v>100</v>
      </c>
      <c r="P1689">
        <v>0</v>
      </c>
      <c r="Q1689" t="s">
        <v>75</v>
      </c>
      <c r="R1689" t="s">
        <v>97</v>
      </c>
      <c r="S1689" t="s">
        <v>98</v>
      </c>
      <c r="T1689" t="s">
        <v>542</v>
      </c>
      <c r="U1689">
        <v>0</v>
      </c>
      <c r="V1689">
        <v>0</v>
      </c>
    </row>
    <row r="1690" spans="1:22">
      <c r="A1690">
        <v>11183</v>
      </c>
      <c r="B1690" t="s">
        <v>883</v>
      </c>
      <c r="C1690" t="s">
        <v>884</v>
      </c>
      <c r="D1690" t="s">
        <v>1438</v>
      </c>
      <c r="E1690">
        <v>1</v>
      </c>
      <c r="F1690" t="s">
        <v>96</v>
      </c>
      <c r="G1690" t="s">
        <v>73</v>
      </c>
      <c r="H1690">
        <v>4008942</v>
      </c>
      <c r="I1690" t="s">
        <v>1732</v>
      </c>
      <c r="J1690">
        <v>22000</v>
      </c>
      <c r="K1690">
        <v>22000</v>
      </c>
      <c r="L1690">
        <v>22000</v>
      </c>
      <c r="M1690">
        <v>17600</v>
      </c>
      <c r="N1690">
        <v>17600</v>
      </c>
      <c r="O1690">
        <v>100</v>
      </c>
      <c r="P1690">
        <v>0</v>
      </c>
      <c r="Q1690" t="s">
        <v>75</v>
      </c>
      <c r="R1690" t="s">
        <v>97</v>
      </c>
      <c r="S1690" t="s">
        <v>98</v>
      </c>
      <c r="T1690" t="s">
        <v>155</v>
      </c>
      <c r="U1690">
        <v>0</v>
      </c>
      <c r="V1690">
        <v>0</v>
      </c>
    </row>
    <row r="1691" spans="1:22">
      <c r="A1691">
        <v>11245</v>
      </c>
      <c r="B1691" t="s">
        <v>635</v>
      </c>
      <c r="C1691" t="s">
        <v>636</v>
      </c>
      <c r="D1691" t="s">
        <v>1493</v>
      </c>
      <c r="E1691">
        <v>1</v>
      </c>
      <c r="F1691" t="s">
        <v>1737</v>
      </c>
      <c r="G1691" t="s">
        <v>73</v>
      </c>
      <c r="H1691">
        <v>4008941</v>
      </c>
      <c r="I1691" t="s">
        <v>1732</v>
      </c>
      <c r="J1691">
        <v>45454.985999999997</v>
      </c>
      <c r="K1691">
        <v>54000</v>
      </c>
      <c r="L1691">
        <v>45455</v>
      </c>
      <c r="M1691">
        <v>43200</v>
      </c>
      <c r="N1691">
        <v>36363.988799999999</v>
      </c>
      <c r="O1691">
        <v>84.175899999999999</v>
      </c>
      <c r="P1691">
        <v>0</v>
      </c>
      <c r="Q1691" t="s">
        <v>75</v>
      </c>
      <c r="R1691" t="s">
        <v>1738</v>
      </c>
      <c r="S1691" t="s">
        <v>98</v>
      </c>
      <c r="T1691" t="s">
        <v>291</v>
      </c>
      <c r="U1691">
        <v>0</v>
      </c>
      <c r="V1691">
        <v>0</v>
      </c>
    </row>
    <row r="1692" spans="1:22">
      <c r="A1692">
        <v>11204</v>
      </c>
      <c r="B1692" t="s">
        <v>402</v>
      </c>
      <c r="C1692" t="s">
        <v>127</v>
      </c>
      <c r="D1692" t="s">
        <v>1612</v>
      </c>
      <c r="E1692">
        <v>1</v>
      </c>
      <c r="F1692" t="s">
        <v>144</v>
      </c>
      <c r="G1692" t="s">
        <v>73</v>
      </c>
      <c r="H1692">
        <v>5059415</v>
      </c>
      <c r="I1692" t="s">
        <v>1732</v>
      </c>
      <c r="J1692">
        <v>47520</v>
      </c>
      <c r="K1692">
        <v>52800</v>
      </c>
      <c r="L1692">
        <v>47520</v>
      </c>
      <c r="M1692">
        <v>33417.599999999999</v>
      </c>
      <c r="N1692">
        <v>30075.84</v>
      </c>
      <c r="O1692">
        <v>90</v>
      </c>
      <c r="P1692">
        <v>0</v>
      </c>
      <c r="Q1692" t="s">
        <v>75</v>
      </c>
      <c r="R1692" t="s">
        <v>1739</v>
      </c>
      <c r="S1692" t="s">
        <v>213</v>
      </c>
      <c r="T1692" t="s">
        <v>128</v>
      </c>
      <c r="U1692">
        <v>0</v>
      </c>
      <c r="V1692">
        <v>0</v>
      </c>
    </row>
    <row r="1693" spans="1:22">
      <c r="A1693">
        <v>11204</v>
      </c>
      <c r="B1693" t="s">
        <v>404</v>
      </c>
      <c r="C1693" t="s">
        <v>125</v>
      </c>
      <c r="D1693" t="s">
        <v>1612</v>
      </c>
      <c r="E1693">
        <v>1</v>
      </c>
      <c r="F1693" t="s">
        <v>144</v>
      </c>
      <c r="G1693" t="s">
        <v>73</v>
      </c>
      <c r="H1693">
        <v>5059415</v>
      </c>
      <c r="I1693" t="s">
        <v>1732</v>
      </c>
      <c r="J1693">
        <v>38970</v>
      </c>
      <c r="K1693">
        <v>43300</v>
      </c>
      <c r="L1693">
        <v>38970</v>
      </c>
      <c r="M1693">
        <v>29774.4545</v>
      </c>
      <c r="N1693">
        <v>26797.009050000001</v>
      </c>
      <c r="O1693">
        <v>90</v>
      </c>
      <c r="P1693">
        <v>0</v>
      </c>
      <c r="Q1693" t="s">
        <v>75</v>
      </c>
      <c r="R1693" t="s">
        <v>1739</v>
      </c>
      <c r="S1693" t="s">
        <v>213</v>
      </c>
      <c r="T1693" t="s">
        <v>85</v>
      </c>
      <c r="U1693">
        <v>0</v>
      </c>
      <c r="V1693">
        <v>0</v>
      </c>
    </row>
    <row r="1694" spans="1:22">
      <c r="A1694">
        <v>11204</v>
      </c>
      <c r="B1694" t="s">
        <v>207</v>
      </c>
      <c r="C1694" t="s">
        <v>208</v>
      </c>
      <c r="D1694" t="s">
        <v>1612</v>
      </c>
      <c r="E1694">
        <v>9</v>
      </c>
      <c r="F1694" t="s">
        <v>144</v>
      </c>
      <c r="G1694" t="s">
        <v>73</v>
      </c>
      <c r="H1694">
        <v>5059415</v>
      </c>
      <c r="I1694" t="s">
        <v>1732</v>
      </c>
      <c r="J1694">
        <v>187920</v>
      </c>
      <c r="K1694">
        <v>23200</v>
      </c>
      <c r="L1694">
        <v>187920</v>
      </c>
      <c r="M1694">
        <v>6800</v>
      </c>
      <c r="N1694">
        <v>55080</v>
      </c>
      <c r="O1694">
        <v>90</v>
      </c>
      <c r="P1694">
        <v>0</v>
      </c>
      <c r="Q1694" t="s">
        <v>75</v>
      </c>
      <c r="R1694" t="s">
        <v>1739</v>
      </c>
      <c r="S1694" t="s">
        <v>213</v>
      </c>
      <c r="T1694" t="s">
        <v>136</v>
      </c>
      <c r="U1694">
        <v>0</v>
      </c>
      <c r="V1694">
        <v>0</v>
      </c>
    </row>
    <row r="1695" spans="1:22">
      <c r="A1695">
        <v>11321</v>
      </c>
      <c r="B1695" t="s">
        <v>108</v>
      </c>
      <c r="C1695" t="s">
        <v>109</v>
      </c>
      <c r="D1695" t="s">
        <v>1612</v>
      </c>
      <c r="E1695">
        <v>0.5</v>
      </c>
      <c r="F1695" t="s">
        <v>102</v>
      </c>
      <c r="G1695" t="s">
        <v>73</v>
      </c>
      <c r="H1695">
        <v>5059417</v>
      </c>
      <c r="I1695" t="s">
        <v>1732</v>
      </c>
      <c r="J1695">
        <v>19950</v>
      </c>
      <c r="K1695">
        <v>39900</v>
      </c>
      <c r="L1695">
        <v>18154</v>
      </c>
      <c r="M1695">
        <v>25248.037899999999</v>
      </c>
      <c r="N1695">
        <v>12624.01895</v>
      </c>
      <c r="O1695">
        <v>100</v>
      </c>
      <c r="P1695">
        <v>9</v>
      </c>
      <c r="Q1695" t="s">
        <v>75</v>
      </c>
      <c r="R1695" t="s">
        <v>1740</v>
      </c>
      <c r="S1695" t="s">
        <v>213</v>
      </c>
      <c r="T1695" t="s">
        <v>110</v>
      </c>
      <c r="U1695">
        <v>0</v>
      </c>
      <c r="V1695">
        <v>0</v>
      </c>
    </row>
    <row r="1696" spans="1:22">
      <c r="A1696">
        <v>11321</v>
      </c>
      <c r="B1696" t="s">
        <v>124</v>
      </c>
      <c r="C1696" t="s">
        <v>125</v>
      </c>
      <c r="D1696" t="s">
        <v>1612</v>
      </c>
      <c r="E1696">
        <v>1</v>
      </c>
      <c r="F1696" t="s">
        <v>102</v>
      </c>
      <c r="G1696" t="s">
        <v>73</v>
      </c>
      <c r="H1696">
        <v>5059417</v>
      </c>
      <c r="I1696" t="s">
        <v>1732</v>
      </c>
      <c r="J1696">
        <v>19100</v>
      </c>
      <c r="K1696">
        <v>19100</v>
      </c>
      <c r="L1696">
        <v>17381</v>
      </c>
      <c r="M1696">
        <v>13404.322399999999</v>
      </c>
      <c r="N1696">
        <v>13404.322399999999</v>
      </c>
      <c r="O1696">
        <v>100</v>
      </c>
      <c r="P1696">
        <v>9</v>
      </c>
      <c r="Q1696" t="s">
        <v>75</v>
      </c>
      <c r="R1696" t="s">
        <v>1740</v>
      </c>
      <c r="S1696" t="s">
        <v>213</v>
      </c>
      <c r="T1696" t="s">
        <v>85</v>
      </c>
      <c r="U1696">
        <v>0</v>
      </c>
      <c r="V1696">
        <v>0</v>
      </c>
    </row>
    <row r="1697" spans="1:22">
      <c r="A1697">
        <v>11321</v>
      </c>
      <c r="B1697" t="s">
        <v>126</v>
      </c>
      <c r="C1697" t="s">
        <v>127</v>
      </c>
      <c r="D1697" t="s">
        <v>1612</v>
      </c>
      <c r="E1697">
        <v>1</v>
      </c>
      <c r="F1697" t="s">
        <v>102</v>
      </c>
      <c r="G1697" t="s">
        <v>73</v>
      </c>
      <c r="H1697">
        <v>5059417</v>
      </c>
      <c r="I1697" t="s">
        <v>1732</v>
      </c>
      <c r="J1697">
        <v>38800</v>
      </c>
      <c r="K1697">
        <v>38800</v>
      </c>
      <c r="L1697">
        <v>35308</v>
      </c>
      <c r="M1697">
        <v>24513.034199999998</v>
      </c>
      <c r="N1697">
        <v>24513.034199999998</v>
      </c>
      <c r="O1697">
        <v>100</v>
      </c>
      <c r="P1697">
        <v>9</v>
      </c>
      <c r="Q1697" t="s">
        <v>75</v>
      </c>
      <c r="R1697" t="s">
        <v>1740</v>
      </c>
      <c r="S1697" t="s">
        <v>213</v>
      </c>
      <c r="T1697" t="s">
        <v>128</v>
      </c>
      <c r="U1697">
        <v>0</v>
      </c>
      <c r="V1697">
        <v>0</v>
      </c>
    </row>
    <row r="1698" spans="1:22">
      <c r="A1698">
        <v>11321</v>
      </c>
      <c r="B1698" t="s">
        <v>362</v>
      </c>
      <c r="C1698" t="s">
        <v>150</v>
      </c>
      <c r="D1698" t="s">
        <v>1612</v>
      </c>
      <c r="E1698">
        <v>1</v>
      </c>
      <c r="F1698" t="s">
        <v>102</v>
      </c>
      <c r="G1698" t="s">
        <v>73</v>
      </c>
      <c r="H1698">
        <v>5059417</v>
      </c>
      <c r="I1698" t="s">
        <v>1732</v>
      </c>
      <c r="J1698">
        <v>106000</v>
      </c>
      <c r="K1698">
        <v>106000</v>
      </c>
      <c r="L1698">
        <v>96460</v>
      </c>
      <c r="M1698">
        <v>73953.565199999997</v>
      </c>
      <c r="N1698">
        <v>73953.565199999997</v>
      </c>
      <c r="O1698">
        <v>100</v>
      </c>
      <c r="P1698">
        <v>9</v>
      </c>
      <c r="Q1698" t="s">
        <v>75</v>
      </c>
      <c r="R1698" t="s">
        <v>1740</v>
      </c>
      <c r="S1698" t="s">
        <v>213</v>
      </c>
      <c r="T1698" t="s">
        <v>130</v>
      </c>
      <c r="U1698">
        <v>0</v>
      </c>
      <c r="V1698">
        <v>0</v>
      </c>
    </row>
    <row r="1699" spans="1:22">
      <c r="A1699">
        <v>11321</v>
      </c>
      <c r="B1699" t="s">
        <v>352</v>
      </c>
      <c r="C1699" t="s">
        <v>106</v>
      </c>
      <c r="D1699" t="s">
        <v>1612</v>
      </c>
      <c r="E1699">
        <v>1</v>
      </c>
      <c r="F1699" t="s">
        <v>102</v>
      </c>
      <c r="G1699" t="s">
        <v>73</v>
      </c>
      <c r="H1699">
        <v>5059417</v>
      </c>
      <c r="I1699" t="s">
        <v>1732</v>
      </c>
      <c r="J1699">
        <v>48900</v>
      </c>
      <c r="K1699">
        <v>48900</v>
      </c>
      <c r="L1699">
        <v>44499</v>
      </c>
      <c r="M1699">
        <v>30936.621599999999</v>
      </c>
      <c r="N1699">
        <v>30936.621599999999</v>
      </c>
      <c r="O1699">
        <v>100</v>
      </c>
      <c r="P1699">
        <v>9</v>
      </c>
      <c r="Q1699" t="s">
        <v>75</v>
      </c>
      <c r="R1699" t="s">
        <v>1740</v>
      </c>
      <c r="S1699" t="s">
        <v>213</v>
      </c>
      <c r="T1699" t="s">
        <v>130</v>
      </c>
      <c r="U1699">
        <v>0</v>
      </c>
      <c r="V1699">
        <v>0</v>
      </c>
    </row>
    <row r="1700" spans="1:22">
      <c r="A1700">
        <v>11321</v>
      </c>
      <c r="B1700" t="s">
        <v>310</v>
      </c>
      <c r="C1700" t="s">
        <v>299</v>
      </c>
      <c r="D1700" t="s">
        <v>1612</v>
      </c>
      <c r="E1700">
        <v>1</v>
      </c>
      <c r="F1700" t="s">
        <v>102</v>
      </c>
      <c r="G1700" t="s">
        <v>73</v>
      </c>
      <c r="H1700">
        <v>5059417</v>
      </c>
      <c r="I1700" t="s">
        <v>1732</v>
      </c>
      <c r="J1700">
        <v>27500</v>
      </c>
      <c r="K1700">
        <v>27500</v>
      </c>
      <c r="L1700">
        <v>25025</v>
      </c>
      <c r="M1700">
        <v>17560.039400000001</v>
      </c>
      <c r="N1700">
        <v>17560.039400000001</v>
      </c>
      <c r="O1700">
        <v>100</v>
      </c>
      <c r="P1700">
        <v>9</v>
      </c>
      <c r="Q1700" t="s">
        <v>75</v>
      </c>
      <c r="R1700" t="s">
        <v>1740</v>
      </c>
      <c r="S1700" t="s">
        <v>213</v>
      </c>
      <c r="T1700" t="s">
        <v>133</v>
      </c>
      <c r="U1700">
        <v>0</v>
      </c>
      <c r="V1700">
        <v>0</v>
      </c>
    </row>
    <row r="1701" spans="1:22">
      <c r="A1701">
        <v>11321</v>
      </c>
      <c r="B1701" t="s">
        <v>311</v>
      </c>
      <c r="C1701" t="s">
        <v>132</v>
      </c>
      <c r="D1701" t="s">
        <v>1612</v>
      </c>
      <c r="E1701">
        <v>1</v>
      </c>
      <c r="F1701" t="s">
        <v>102</v>
      </c>
      <c r="G1701" t="s">
        <v>73</v>
      </c>
      <c r="H1701">
        <v>5059417</v>
      </c>
      <c r="I1701" t="s">
        <v>1732</v>
      </c>
      <c r="J1701">
        <v>120000</v>
      </c>
      <c r="K1701">
        <v>120000</v>
      </c>
      <c r="L1701">
        <v>109200</v>
      </c>
      <c r="M1701">
        <v>80921.148400000005</v>
      </c>
      <c r="N1701">
        <v>80921.148400000005</v>
      </c>
      <c r="O1701">
        <v>100</v>
      </c>
      <c r="P1701">
        <v>9</v>
      </c>
      <c r="Q1701" t="s">
        <v>75</v>
      </c>
      <c r="R1701" t="s">
        <v>1740</v>
      </c>
      <c r="S1701" t="s">
        <v>213</v>
      </c>
      <c r="T1701" t="s">
        <v>133</v>
      </c>
      <c r="U1701">
        <v>0</v>
      </c>
      <c r="V1701">
        <v>0</v>
      </c>
    </row>
    <row r="1702" spans="1:22">
      <c r="A1702">
        <v>11321</v>
      </c>
      <c r="B1702" t="s">
        <v>134</v>
      </c>
      <c r="C1702" t="s">
        <v>135</v>
      </c>
      <c r="D1702" t="s">
        <v>1612</v>
      </c>
      <c r="E1702">
        <v>8.5</v>
      </c>
      <c r="F1702" t="s">
        <v>102</v>
      </c>
      <c r="G1702" t="s">
        <v>73</v>
      </c>
      <c r="H1702">
        <v>5059417</v>
      </c>
      <c r="I1702" t="s">
        <v>1732</v>
      </c>
      <c r="J1702">
        <v>197200</v>
      </c>
      <c r="K1702">
        <v>23200</v>
      </c>
      <c r="L1702">
        <v>97750</v>
      </c>
      <c r="M1702">
        <v>6800</v>
      </c>
      <c r="N1702">
        <v>57800</v>
      </c>
      <c r="O1702">
        <v>100</v>
      </c>
      <c r="P1702">
        <v>0</v>
      </c>
      <c r="Q1702" t="s">
        <v>75</v>
      </c>
      <c r="R1702" t="s">
        <v>1740</v>
      </c>
      <c r="S1702" t="s">
        <v>213</v>
      </c>
      <c r="T1702" t="s">
        <v>136</v>
      </c>
      <c r="U1702">
        <v>0</v>
      </c>
      <c r="V1702">
        <v>0</v>
      </c>
    </row>
    <row r="1703" spans="1:22">
      <c r="A1703">
        <v>11206</v>
      </c>
      <c r="B1703" t="s">
        <v>137</v>
      </c>
      <c r="C1703" t="s">
        <v>127</v>
      </c>
      <c r="D1703" t="s">
        <v>1612</v>
      </c>
      <c r="E1703">
        <v>1</v>
      </c>
      <c r="F1703" t="s">
        <v>138</v>
      </c>
      <c r="G1703" t="s">
        <v>73</v>
      </c>
      <c r="H1703">
        <v>5059418</v>
      </c>
      <c r="I1703" t="s">
        <v>1732</v>
      </c>
      <c r="J1703">
        <v>31700</v>
      </c>
      <c r="K1703">
        <v>31700</v>
      </c>
      <c r="L1703">
        <v>20335</v>
      </c>
      <c r="M1703">
        <v>20335.201000000001</v>
      </c>
      <c r="N1703">
        <v>20335.201000000001</v>
      </c>
      <c r="O1703">
        <v>100</v>
      </c>
      <c r="P1703">
        <v>0</v>
      </c>
      <c r="Q1703" t="s">
        <v>75</v>
      </c>
      <c r="R1703" t="s">
        <v>1741</v>
      </c>
      <c r="S1703" t="s">
        <v>213</v>
      </c>
      <c r="T1703" t="s">
        <v>128</v>
      </c>
      <c r="U1703">
        <v>0</v>
      </c>
      <c r="V1703">
        <v>0</v>
      </c>
    </row>
    <row r="1704" spans="1:22">
      <c r="A1704">
        <v>11206</v>
      </c>
      <c r="B1704" t="s">
        <v>139</v>
      </c>
      <c r="C1704" t="s">
        <v>140</v>
      </c>
      <c r="D1704" t="s">
        <v>1612</v>
      </c>
      <c r="E1704">
        <v>1</v>
      </c>
      <c r="F1704" t="s">
        <v>138</v>
      </c>
      <c r="G1704" t="s">
        <v>73</v>
      </c>
      <c r="H1704">
        <v>5059418</v>
      </c>
      <c r="I1704" t="s">
        <v>1732</v>
      </c>
      <c r="J1704">
        <v>2400</v>
      </c>
      <c r="K1704">
        <v>2400</v>
      </c>
      <c r="L1704">
        <v>1683</v>
      </c>
      <c r="M1704">
        <v>1683.3287</v>
      </c>
      <c r="N1704">
        <v>1683.3287</v>
      </c>
      <c r="O1704">
        <v>100</v>
      </c>
      <c r="P1704">
        <v>0</v>
      </c>
      <c r="Q1704" t="s">
        <v>75</v>
      </c>
      <c r="R1704" t="s">
        <v>1741</v>
      </c>
      <c r="S1704" t="s">
        <v>213</v>
      </c>
      <c r="T1704" t="s">
        <v>141</v>
      </c>
      <c r="U1704">
        <v>0</v>
      </c>
      <c r="V1704">
        <v>0</v>
      </c>
    </row>
    <row r="1705" spans="1:22">
      <c r="A1705">
        <v>11206</v>
      </c>
      <c r="B1705" t="s">
        <v>134</v>
      </c>
      <c r="C1705" t="s">
        <v>135</v>
      </c>
      <c r="D1705" t="s">
        <v>1612</v>
      </c>
      <c r="E1705">
        <v>5.5</v>
      </c>
      <c r="F1705" t="s">
        <v>138</v>
      </c>
      <c r="G1705" t="s">
        <v>73</v>
      </c>
      <c r="H1705">
        <v>5059418</v>
      </c>
      <c r="I1705" t="s">
        <v>1732</v>
      </c>
      <c r="J1705">
        <v>127600</v>
      </c>
      <c r="K1705">
        <v>23200</v>
      </c>
      <c r="L1705">
        <v>37400</v>
      </c>
      <c r="M1705">
        <v>6800</v>
      </c>
      <c r="N1705">
        <v>37400</v>
      </c>
      <c r="O1705">
        <v>100</v>
      </c>
      <c r="P1705">
        <v>0</v>
      </c>
      <c r="Q1705" t="s">
        <v>75</v>
      </c>
      <c r="R1705" t="s">
        <v>1741</v>
      </c>
      <c r="S1705" t="s">
        <v>213</v>
      </c>
      <c r="T1705" t="s">
        <v>136</v>
      </c>
      <c r="U1705">
        <v>0</v>
      </c>
      <c r="V1705">
        <v>0</v>
      </c>
    </row>
    <row r="1706" spans="1:22">
      <c r="A1706">
        <v>11205</v>
      </c>
      <c r="B1706" t="s">
        <v>1103</v>
      </c>
      <c r="C1706" t="s">
        <v>100</v>
      </c>
      <c r="D1706" t="s">
        <v>1612</v>
      </c>
      <c r="E1706">
        <v>1</v>
      </c>
      <c r="F1706" t="s">
        <v>72</v>
      </c>
      <c r="G1706" t="s">
        <v>73</v>
      </c>
      <c r="H1706">
        <v>5059420</v>
      </c>
      <c r="I1706" t="s">
        <v>1732</v>
      </c>
      <c r="J1706">
        <v>353000</v>
      </c>
      <c r="K1706">
        <v>353000</v>
      </c>
      <c r="L1706">
        <v>261220</v>
      </c>
      <c r="M1706">
        <v>229090.43460000001</v>
      </c>
      <c r="N1706">
        <v>229090.43460000001</v>
      </c>
      <c r="O1706">
        <v>100</v>
      </c>
      <c r="P1706">
        <v>26</v>
      </c>
      <c r="Q1706" t="s">
        <v>75</v>
      </c>
      <c r="R1706" t="s">
        <v>720</v>
      </c>
      <c r="S1706" t="s">
        <v>213</v>
      </c>
      <c r="T1706" t="s">
        <v>229</v>
      </c>
      <c r="U1706">
        <v>0</v>
      </c>
      <c r="V1706">
        <v>0</v>
      </c>
    </row>
    <row r="1707" spans="1:22">
      <c r="A1707">
        <v>11205</v>
      </c>
      <c r="B1707" t="s">
        <v>156</v>
      </c>
      <c r="C1707" t="s">
        <v>127</v>
      </c>
      <c r="D1707" t="s">
        <v>1612</v>
      </c>
      <c r="E1707">
        <v>1</v>
      </c>
      <c r="F1707" t="s">
        <v>102</v>
      </c>
      <c r="G1707" t="s">
        <v>73</v>
      </c>
      <c r="H1707">
        <v>5059421</v>
      </c>
      <c r="I1707" t="s">
        <v>1732</v>
      </c>
      <c r="J1707">
        <v>45600</v>
      </c>
      <c r="K1707">
        <v>45600</v>
      </c>
      <c r="L1707">
        <v>41496</v>
      </c>
      <c r="M1707">
        <v>28361.983800000002</v>
      </c>
      <c r="N1707">
        <v>28361.983800000002</v>
      </c>
      <c r="O1707">
        <v>100</v>
      </c>
      <c r="P1707">
        <v>9</v>
      </c>
      <c r="Q1707" t="s">
        <v>75</v>
      </c>
      <c r="R1707" t="s">
        <v>720</v>
      </c>
      <c r="S1707" t="s">
        <v>213</v>
      </c>
      <c r="T1707" t="s">
        <v>128</v>
      </c>
      <c r="U1707">
        <v>0</v>
      </c>
      <c r="V1707">
        <v>0</v>
      </c>
    </row>
    <row r="1708" spans="1:22">
      <c r="A1708">
        <v>11205</v>
      </c>
      <c r="B1708" t="s">
        <v>124</v>
      </c>
      <c r="C1708" t="s">
        <v>125</v>
      </c>
      <c r="D1708" t="s">
        <v>1612</v>
      </c>
      <c r="E1708">
        <v>1</v>
      </c>
      <c r="F1708" t="s">
        <v>102</v>
      </c>
      <c r="G1708" t="s">
        <v>73</v>
      </c>
      <c r="H1708">
        <v>5059421</v>
      </c>
      <c r="I1708" t="s">
        <v>1732</v>
      </c>
      <c r="J1708">
        <v>19100</v>
      </c>
      <c r="K1708">
        <v>19100</v>
      </c>
      <c r="L1708">
        <v>17381</v>
      </c>
      <c r="M1708">
        <v>13404.322399999999</v>
      </c>
      <c r="N1708">
        <v>13404.322399999999</v>
      </c>
      <c r="O1708">
        <v>100</v>
      </c>
      <c r="P1708">
        <v>9</v>
      </c>
      <c r="Q1708" t="s">
        <v>75</v>
      </c>
      <c r="R1708" t="s">
        <v>720</v>
      </c>
      <c r="S1708" t="s">
        <v>213</v>
      </c>
      <c r="T1708" t="s">
        <v>85</v>
      </c>
      <c r="U1708">
        <v>0</v>
      </c>
      <c r="V1708">
        <v>0</v>
      </c>
    </row>
    <row r="1709" spans="1:22">
      <c r="A1709">
        <v>11205</v>
      </c>
      <c r="B1709" t="s">
        <v>129</v>
      </c>
      <c r="C1709" t="s">
        <v>106</v>
      </c>
      <c r="D1709" t="s">
        <v>1612</v>
      </c>
      <c r="E1709">
        <v>1</v>
      </c>
      <c r="F1709" t="s">
        <v>102</v>
      </c>
      <c r="G1709" t="s">
        <v>73</v>
      </c>
      <c r="H1709">
        <v>5059421</v>
      </c>
      <c r="I1709" t="s">
        <v>1732</v>
      </c>
      <c r="J1709">
        <v>56800</v>
      </c>
      <c r="K1709">
        <v>56800</v>
      </c>
      <c r="L1709">
        <v>51688</v>
      </c>
      <c r="M1709">
        <v>35636.7474</v>
      </c>
      <c r="N1709">
        <v>35636.7474</v>
      </c>
      <c r="O1709">
        <v>100</v>
      </c>
      <c r="P1709">
        <v>9</v>
      </c>
      <c r="Q1709" t="s">
        <v>75</v>
      </c>
      <c r="R1709" t="s">
        <v>720</v>
      </c>
      <c r="S1709" t="s">
        <v>213</v>
      </c>
      <c r="T1709" t="s">
        <v>130</v>
      </c>
      <c r="U1709">
        <v>0</v>
      </c>
      <c r="V1709">
        <v>0</v>
      </c>
    </row>
    <row r="1710" spans="1:22">
      <c r="A1710">
        <v>11205</v>
      </c>
      <c r="B1710" t="s">
        <v>833</v>
      </c>
      <c r="C1710" t="s">
        <v>127</v>
      </c>
      <c r="D1710" t="s">
        <v>1612</v>
      </c>
      <c r="E1710">
        <v>1</v>
      </c>
      <c r="F1710" t="s">
        <v>102</v>
      </c>
      <c r="G1710" t="s">
        <v>73</v>
      </c>
      <c r="H1710">
        <v>5059421</v>
      </c>
      <c r="I1710" t="s">
        <v>1732</v>
      </c>
      <c r="J1710">
        <v>160000</v>
      </c>
      <c r="K1710">
        <v>160000</v>
      </c>
      <c r="L1710">
        <v>145600</v>
      </c>
      <c r="M1710">
        <v>102231.295</v>
      </c>
      <c r="N1710">
        <v>102231.295</v>
      </c>
      <c r="O1710">
        <v>100</v>
      </c>
      <c r="P1710">
        <v>9</v>
      </c>
      <c r="Q1710" t="s">
        <v>75</v>
      </c>
      <c r="R1710" t="s">
        <v>720</v>
      </c>
      <c r="S1710" t="s">
        <v>213</v>
      </c>
      <c r="T1710" t="s">
        <v>296</v>
      </c>
      <c r="U1710">
        <v>0</v>
      </c>
      <c r="V1710">
        <v>0</v>
      </c>
    </row>
    <row r="1711" spans="1:22">
      <c r="A1711">
        <v>11205</v>
      </c>
      <c r="B1711" t="s">
        <v>297</v>
      </c>
      <c r="C1711" t="s">
        <v>218</v>
      </c>
      <c r="D1711" t="s">
        <v>1612</v>
      </c>
      <c r="E1711">
        <v>1</v>
      </c>
      <c r="F1711" t="s">
        <v>102</v>
      </c>
      <c r="G1711" t="s">
        <v>73</v>
      </c>
      <c r="H1711">
        <v>5059421</v>
      </c>
      <c r="I1711" t="s">
        <v>1732</v>
      </c>
      <c r="J1711">
        <v>118000</v>
      </c>
      <c r="K1711">
        <v>118000</v>
      </c>
      <c r="L1711">
        <v>107380</v>
      </c>
      <c r="M1711">
        <v>73817.494500000001</v>
      </c>
      <c r="N1711">
        <v>73817.494500000001</v>
      </c>
      <c r="O1711">
        <v>100</v>
      </c>
      <c r="P1711">
        <v>9</v>
      </c>
      <c r="Q1711" t="s">
        <v>75</v>
      </c>
      <c r="R1711" t="s">
        <v>720</v>
      </c>
      <c r="S1711" t="s">
        <v>213</v>
      </c>
      <c r="T1711" t="s">
        <v>219</v>
      </c>
      <c r="U1711">
        <v>0</v>
      </c>
      <c r="V1711">
        <v>0</v>
      </c>
    </row>
    <row r="1712" spans="1:22">
      <c r="A1712">
        <v>11205</v>
      </c>
      <c r="B1712" t="s">
        <v>131</v>
      </c>
      <c r="C1712" t="s">
        <v>132</v>
      </c>
      <c r="D1712" t="s">
        <v>1612</v>
      </c>
      <c r="E1712">
        <v>1</v>
      </c>
      <c r="F1712" t="s">
        <v>102</v>
      </c>
      <c r="G1712" t="s">
        <v>73</v>
      </c>
      <c r="H1712">
        <v>5059421</v>
      </c>
      <c r="I1712" t="s">
        <v>1732</v>
      </c>
      <c r="J1712">
        <v>284000</v>
      </c>
      <c r="K1712">
        <v>284000</v>
      </c>
      <c r="L1712">
        <v>258440</v>
      </c>
      <c r="M1712">
        <v>188390.69010000001</v>
      </c>
      <c r="N1712">
        <v>188390.69010000001</v>
      </c>
      <c r="O1712">
        <v>100</v>
      </c>
      <c r="P1712">
        <v>9</v>
      </c>
      <c r="Q1712" t="s">
        <v>75</v>
      </c>
      <c r="R1712" t="s">
        <v>720</v>
      </c>
      <c r="S1712" t="s">
        <v>213</v>
      </c>
      <c r="T1712" t="s">
        <v>133</v>
      </c>
      <c r="U1712">
        <v>0</v>
      </c>
      <c r="V1712">
        <v>0</v>
      </c>
    </row>
    <row r="1713" spans="1:22">
      <c r="A1713">
        <v>11205</v>
      </c>
      <c r="B1713" t="s">
        <v>337</v>
      </c>
      <c r="C1713" t="s">
        <v>338</v>
      </c>
      <c r="D1713" t="s">
        <v>1612</v>
      </c>
      <c r="E1713">
        <v>0.1</v>
      </c>
      <c r="F1713" t="s">
        <v>102</v>
      </c>
      <c r="G1713" t="s">
        <v>73</v>
      </c>
      <c r="H1713">
        <v>5059421</v>
      </c>
      <c r="I1713" t="s">
        <v>1732</v>
      </c>
      <c r="J1713">
        <v>17800</v>
      </c>
      <c r="K1713">
        <v>178000</v>
      </c>
      <c r="L1713">
        <v>16198</v>
      </c>
      <c r="M1713">
        <v>123543.5871</v>
      </c>
      <c r="N1713">
        <v>12354.358709999999</v>
      </c>
      <c r="O1713">
        <v>100</v>
      </c>
      <c r="P1713">
        <v>9</v>
      </c>
      <c r="Q1713" t="s">
        <v>75</v>
      </c>
      <c r="R1713" t="s">
        <v>720</v>
      </c>
      <c r="S1713" t="s">
        <v>213</v>
      </c>
      <c r="T1713" t="s">
        <v>223</v>
      </c>
      <c r="U1713">
        <v>0</v>
      </c>
      <c r="V1713">
        <v>0</v>
      </c>
    </row>
    <row r="1714" spans="1:22">
      <c r="A1714">
        <v>11205</v>
      </c>
      <c r="B1714" t="s">
        <v>111</v>
      </c>
      <c r="C1714" t="s">
        <v>112</v>
      </c>
      <c r="D1714" t="s">
        <v>1612</v>
      </c>
      <c r="E1714">
        <v>4</v>
      </c>
      <c r="F1714" t="s">
        <v>72</v>
      </c>
      <c r="G1714" t="s">
        <v>73</v>
      </c>
      <c r="H1714">
        <v>5059420</v>
      </c>
      <c r="I1714" t="s">
        <v>1732</v>
      </c>
      <c r="J1714">
        <v>36400</v>
      </c>
      <c r="K1714">
        <v>9100</v>
      </c>
      <c r="L1714">
        <v>28756</v>
      </c>
      <c r="M1714">
        <v>5669.1450999999997</v>
      </c>
      <c r="N1714">
        <v>22676.580399999999</v>
      </c>
      <c r="O1714">
        <v>100</v>
      </c>
      <c r="P1714">
        <v>21</v>
      </c>
      <c r="Q1714" t="s">
        <v>75</v>
      </c>
      <c r="R1714" t="s">
        <v>720</v>
      </c>
      <c r="S1714" t="s">
        <v>213</v>
      </c>
      <c r="T1714" t="s">
        <v>85</v>
      </c>
      <c r="U1714">
        <v>0</v>
      </c>
      <c r="V1714">
        <v>0</v>
      </c>
    </row>
    <row r="1715" spans="1:22">
      <c r="A1715">
        <v>11205</v>
      </c>
      <c r="B1715" t="s">
        <v>495</v>
      </c>
      <c r="C1715" t="s">
        <v>259</v>
      </c>
      <c r="D1715" t="s">
        <v>1612</v>
      </c>
      <c r="E1715">
        <v>1</v>
      </c>
      <c r="F1715" t="s">
        <v>102</v>
      </c>
      <c r="G1715" t="s">
        <v>73</v>
      </c>
      <c r="H1715">
        <v>5059421</v>
      </c>
      <c r="I1715" t="s">
        <v>1732</v>
      </c>
      <c r="J1715">
        <v>44000</v>
      </c>
      <c r="K1715">
        <v>44000</v>
      </c>
      <c r="L1715">
        <v>44000</v>
      </c>
      <c r="M1715">
        <v>44000</v>
      </c>
      <c r="N1715">
        <v>44000</v>
      </c>
      <c r="O1715">
        <v>100</v>
      </c>
      <c r="P1715">
        <v>0</v>
      </c>
      <c r="Q1715" t="s">
        <v>75</v>
      </c>
      <c r="R1715" t="s">
        <v>720</v>
      </c>
      <c r="S1715" t="s">
        <v>213</v>
      </c>
      <c r="T1715" t="s">
        <v>260</v>
      </c>
      <c r="U1715">
        <v>0</v>
      </c>
      <c r="V1715">
        <v>0</v>
      </c>
    </row>
    <row r="1716" spans="1:22">
      <c r="A1716">
        <v>11205</v>
      </c>
      <c r="B1716" t="s">
        <v>134</v>
      </c>
      <c r="C1716" t="s">
        <v>135</v>
      </c>
      <c r="D1716" t="s">
        <v>1612</v>
      </c>
      <c r="E1716">
        <v>8</v>
      </c>
      <c r="F1716" t="s">
        <v>102</v>
      </c>
      <c r="G1716" t="s">
        <v>73</v>
      </c>
      <c r="H1716">
        <v>5059421</v>
      </c>
      <c r="I1716" t="s">
        <v>1732</v>
      </c>
      <c r="J1716">
        <v>185600</v>
      </c>
      <c r="K1716">
        <v>23200</v>
      </c>
      <c r="L1716">
        <v>92000</v>
      </c>
      <c r="M1716">
        <v>6800</v>
      </c>
      <c r="N1716">
        <v>54400</v>
      </c>
      <c r="O1716">
        <v>100</v>
      </c>
      <c r="P1716">
        <v>0</v>
      </c>
      <c r="Q1716" t="s">
        <v>75</v>
      </c>
      <c r="R1716" t="s">
        <v>720</v>
      </c>
      <c r="S1716" t="s">
        <v>213</v>
      </c>
      <c r="T1716" t="s">
        <v>136</v>
      </c>
      <c r="U1716">
        <v>0</v>
      </c>
      <c r="V1716">
        <v>0</v>
      </c>
    </row>
    <row r="1717" spans="1:22">
      <c r="A1717">
        <v>11209</v>
      </c>
      <c r="B1717" t="s">
        <v>108</v>
      </c>
      <c r="C1717" t="s">
        <v>109</v>
      </c>
      <c r="D1717" t="s">
        <v>1612</v>
      </c>
      <c r="E1717">
        <v>0.5</v>
      </c>
      <c r="F1717" t="s">
        <v>144</v>
      </c>
      <c r="G1717" t="s">
        <v>73</v>
      </c>
      <c r="H1717">
        <v>5059424</v>
      </c>
      <c r="I1717" t="s">
        <v>1732</v>
      </c>
      <c r="J1717">
        <v>19950</v>
      </c>
      <c r="K1717">
        <v>39900</v>
      </c>
      <c r="L1717">
        <v>19950</v>
      </c>
      <c r="M1717">
        <v>25248.037899999999</v>
      </c>
      <c r="N1717">
        <v>12624.01895</v>
      </c>
      <c r="O1717">
        <v>100</v>
      </c>
      <c r="P1717">
        <v>0</v>
      </c>
      <c r="Q1717" t="s">
        <v>75</v>
      </c>
      <c r="R1717" t="s">
        <v>1742</v>
      </c>
      <c r="S1717" t="s">
        <v>195</v>
      </c>
      <c r="T1717" t="s">
        <v>110</v>
      </c>
      <c r="U1717">
        <v>0</v>
      </c>
      <c r="V1717">
        <v>0</v>
      </c>
    </row>
    <row r="1718" spans="1:22">
      <c r="A1718">
        <v>11209</v>
      </c>
      <c r="B1718" t="s">
        <v>137</v>
      </c>
      <c r="C1718" t="s">
        <v>127</v>
      </c>
      <c r="D1718" t="s">
        <v>1612</v>
      </c>
      <c r="E1718">
        <v>1</v>
      </c>
      <c r="F1718" t="s">
        <v>206</v>
      </c>
      <c r="G1718" t="s">
        <v>73</v>
      </c>
      <c r="H1718">
        <v>5059425</v>
      </c>
      <c r="I1718" t="s">
        <v>1732</v>
      </c>
      <c r="J1718">
        <v>31700</v>
      </c>
      <c r="K1718">
        <v>31700</v>
      </c>
      <c r="L1718">
        <v>20335</v>
      </c>
      <c r="M1718">
        <v>20335.201000000001</v>
      </c>
      <c r="N1718">
        <v>20335.201000000001</v>
      </c>
      <c r="O1718">
        <v>100</v>
      </c>
      <c r="P1718">
        <v>0</v>
      </c>
      <c r="Q1718" t="s">
        <v>75</v>
      </c>
      <c r="R1718" t="s">
        <v>1742</v>
      </c>
      <c r="S1718" t="s">
        <v>195</v>
      </c>
      <c r="T1718" t="s">
        <v>128</v>
      </c>
      <c r="U1718">
        <v>0</v>
      </c>
      <c r="V1718">
        <v>0</v>
      </c>
    </row>
    <row r="1719" spans="1:22">
      <c r="A1719">
        <v>11209</v>
      </c>
      <c r="B1719" t="s">
        <v>148</v>
      </c>
      <c r="C1719" t="s">
        <v>106</v>
      </c>
      <c r="D1719" t="s">
        <v>1612</v>
      </c>
      <c r="E1719">
        <v>1</v>
      </c>
      <c r="F1719" t="s">
        <v>144</v>
      </c>
      <c r="G1719" t="s">
        <v>73</v>
      </c>
      <c r="H1719">
        <v>5059424</v>
      </c>
      <c r="I1719" t="s">
        <v>1732</v>
      </c>
      <c r="J1719">
        <v>43900</v>
      </c>
      <c r="K1719">
        <v>43900</v>
      </c>
      <c r="L1719">
        <v>43900</v>
      </c>
      <c r="M1719">
        <v>27594.214100000001</v>
      </c>
      <c r="N1719">
        <v>27594.214100000001</v>
      </c>
      <c r="O1719">
        <v>100</v>
      </c>
      <c r="P1719">
        <v>0</v>
      </c>
      <c r="Q1719" t="s">
        <v>75</v>
      </c>
      <c r="R1719" t="s">
        <v>1742</v>
      </c>
      <c r="S1719" t="s">
        <v>195</v>
      </c>
      <c r="T1719" t="s">
        <v>130</v>
      </c>
      <c r="U1719">
        <v>0</v>
      </c>
      <c r="V1719">
        <v>0</v>
      </c>
    </row>
    <row r="1720" spans="1:22">
      <c r="A1720">
        <v>11209</v>
      </c>
      <c r="B1720" t="s">
        <v>139</v>
      </c>
      <c r="C1720" t="s">
        <v>140</v>
      </c>
      <c r="D1720" t="s">
        <v>1612</v>
      </c>
      <c r="E1720">
        <v>1</v>
      </c>
      <c r="F1720" t="s">
        <v>206</v>
      </c>
      <c r="G1720" t="s">
        <v>73</v>
      </c>
      <c r="H1720">
        <v>5059425</v>
      </c>
      <c r="I1720" t="s">
        <v>1732</v>
      </c>
      <c r="J1720">
        <v>2400</v>
      </c>
      <c r="K1720">
        <v>2400</v>
      </c>
      <c r="L1720">
        <v>1683</v>
      </c>
      <c r="M1720">
        <v>1683.3287</v>
      </c>
      <c r="N1720">
        <v>1683.3287</v>
      </c>
      <c r="O1720">
        <v>100</v>
      </c>
      <c r="P1720">
        <v>0</v>
      </c>
      <c r="Q1720" t="s">
        <v>75</v>
      </c>
      <c r="R1720" t="s">
        <v>1742</v>
      </c>
      <c r="S1720" t="s">
        <v>195</v>
      </c>
      <c r="T1720" t="s">
        <v>141</v>
      </c>
      <c r="U1720">
        <v>0</v>
      </c>
      <c r="V1720">
        <v>0</v>
      </c>
    </row>
    <row r="1721" spans="1:22">
      <c r="A1721">
        <v>11209</v>
      </c>
      <c r="B1721" t="s">
        <v>134</v>
      </c>
      <c r="C1721" t="s">
        <v>135</v>
      </c>
      <c r="D1721" t="s">
        <v>1612</v>
      </c>
      <c r="E1721">
        <v>6.6</v>
      </c>
      <c r="F1721" t="s">
        <v>206</v>
      </c>
      <c r="G1721" t="s">
        <v>73</v>
      </c>
      <c r="H1721">
        <v>5059425</v>
      </c>
      <c r="I1721" t="s">
        <v>1732</v>
      </c>
      <c r="J1721">
        <v>153120</v>
      </c>
      <c r="K1721">
        <v>23200</v>
      </c>
      <c r="L1721">
        <v>44880</v>
      </c>
      <c r="M1721">
        <v>6800</v>
      </c>
      <c r="N1721">
        <v>44880</v>
      </c>
      <c r="O1721">
        <v>100</v>
      </c>
      <c r="P1721">
        <v>0</v>
      </c>
      <c r="Q1721" t="s">
        <v>75</v>
      </c>
      <c r="R1721" t="s">
        <v>1742</v>
      </c>
      <c r="S1721" t="s">
        <v>195</v>
      </c>
      <c r="T1721" t="s">
        <v>136</v>
      </c>
      <c r="U1721">
        <v>0</v>
      </c>
      <c r="V1721">
        <v>0</v>
      </c>
    </row>
    <row r="1722" spans="1:22">
      <c r="A1722">
        <v>11210</v>
      </c>
      <c r="B1722" t="s">
        <v>137</v>
      </c>
      <c r="C1722" t="s">
        <v>127</v>
      </c>
      <c r="D1722" t="s">
        <v>1612</v>
      </c>
      <c r="E1722">
        <v>1</v>
      </c>
      <c r="F1722" t="s">
        <v>144</v>
      </c>
      <c r="G1722" t="s">
        <v>73</v>
      </c>
      <c r="H1722">
        <v>5059406</v>
      </c>
      <c r="I1722" t="s">
        <v>1732</v>
      </c>
      <c r="J1722">
        <v>31700</v>
      </c>
      <c r="K1722">
        <v>31700</v>
      </c>
      <c r="L1722">
        <v>31700</v>
      </c>
      <c r="M1722">
        <v>20335.201000000001</v>
      </c>
      <c r="N1722">
        <v>20335.201000000001</v>
      </c>
      <c r="O1722">
        <v>100</v>
      </c>
      <c r="P1722">
        <v>0</v>
      </c>
      <c r="Q1722" t="s">
        <v>75</v>
      </c>
      <c r="R1722" t="s">
        <v>1743</v>
      </c>
      <c r="S1722" t="s">
        <v>195</v>
      </c>
      <c r="T1722" t="s">
        <v>128</v>
      </c>
      <c r="U1722">
        <v>0</v>
      </c>
      <c r="V1722">
        <v>0</v>
      </c>
    </row>
    <row r="1723" spans="1:22">
      <c r="A1723">
        <v>11210</v>
      </c>
      <c r="B1723" t="s">
        <v>207</v>
      </c>
      <c r="C1723" t="s">
        <v>208</v>
      </c>
      <c r="D1723" t="s">
        <v>1612</v>
      </c>
      <c r="E1723">
        <v>7</v>
      </c>
      <c r="F1723" t="s">
        <v>144</v>
      </c>
      <c r="G1723" t="s">
        <v>73</v>
      </c>
      <c r="H1723">
        <v>5059406</v>
      </c>
      <c r="I1723" t="s">
        <v>1732</v>
      </c>
      <c r="J1723">
        <v>162400</v>
      </c>
      <c r="K1723">
        <v>23200</v>
      </c>
      <c r="L1723">
        <v>162400</v>
      </c>
      <c r="M1723">
        <v>6800</v>
      </c>
      <c r="N1723">
        <v>47600</v>
      </c>
      <c r="O1723">
        <v>100</v>
      </c>
      <c r="P1723">
        <v>0</v>
      </c>
      <c r="Q1723" t="s">
        <v>75</v>
      </c>
      <c r="R1723" t="s">
        <v>1743</v>
      </c>
      <c r="S1723" t="s">
        <v>195</v>
      </c>
      <c r="T1723" t="s">
        <v>136</v>
      </c>
      <c r="U1723">
        <v>0</v>
      </c>
      <c r="V1723">
        <v>0</v>
      </c>
    </row>
    <row r="1724" spans="1:22">
      <c r="A1724">
        <v>11358</v>
      </c>
      <c r="B1724" t="s">
        <v>508</v>
      </c>
      <c r="C1724" t="s">
        <v>79</v>
      </c>
      <c r="D1724" t="s">
        <v>1612</v>
      </c>
      <c r="E1724">
        <v>1</v>
      </c>
      <c r="F1724" t="s">
        <v>212</v>
      </c>
      <c r="G1724" t="s">
        <v>73</v>
      </c>
      <c r="H1724">
        <v>5059405</v>
      </c>
      <c r="I1724" t="s">
        <v>1732</v>
      </c>
      <c r="J1724">
        <v>119000</v>
      </c>
      <c r="K1724">
        <v>119000</v>
      </c>
      <c r="L1724">
        <v>96390</v>
      </c>
      <c r="M1724">
        <v>74022</v>
      </c>
      <c r="N1724">
        <v>74022</v>
      </c>
      <c r="O1724">
        <v>100</v>
      </c>
      <c r="P1724">
        <v>19</v>
      </c>
      <c r="Q1724" t="s">
        <v>75</v>
      </c>
      <c r="R1724" t="s">
        <v>1744</v>
      </c>
      <c r="S1724" t="s">
        <v>195</v>
      </c>
      <c r="T1724" t="s">
        <v>80</v>
      </c>
      <c r="U1724">
        <v>0</v>
      </c>
      <c r="V1724">
        <v>0</v>
      </c>
    </row>
    <row r="1725" spans="1:22">
      <c r="A1725">
        <v>11358</v>
      </c>
      <c r="B1725" t="s">
        <v>509</v>
      </c>
      <c r="C1725" t="s">
        <v>510</v>
      </c>
      <c r="D1725" t="s">
        <v>1612</v>
      </c>
      <c r="E1725">
        <v>3</v>
      </c>
      <c r="F1725" t="s">
        <v>212</v>
      </c>
      <c r="G1725" t="s">
        <v>73</v>
      </c>
      <c r="H1725">
        <v>5059405</v>
      </c>
      <c r="I1725" t="s">
        <v>1732</v>
      </c>
      <c r="J1725">
        <v>31500</v>
      </c>
      <c r="K1725">
        <v>10500</v>
      </c>
      <c r="L1725">
        <v>25515</v>
      </c>
      <c r="M1725">
        <v>7594.4234999999999</v>
      </c>
      <c r="N1725">
        <v>22783.270499999999</v>
      </c>
      <c r="O1725">
        <v>100</v>
      </c>
      <c r="P1725">
        <v>19</v>
      </c>
      <c r="Q1725" t="s">
        <v>75</v>
      </c>
      <c r="R1725" t="s">
        <v>1744</v>
      </c>
      <c r="S1725" t="s">
        <v>195</v>
      </c>
      <c r="T1725" t="s">
        <v>511</v>
      </c>
      <c r="U1725">
        <v>0</v>
      </c>
      <c r="V1725">
        <v>0</v>
      </c>
    </row>
    <row r="1726" spans="1:22">
      <c r="A1726">
        <v>11358</v>
      </c>
      <c r="B1726" t="s">
        <v>512</v>
      </c>
      <c r="C1726" t="s">
        <v>510</v>
      </c>
      <c r="D1726" t="s">
        <v>1612</v>
      </c>
      <c r="E1726">
        <v>2</v>
      </c>
      <c r="F1726" t="s">
        <v>212</v>
      </c>
      <c r="G1726" t="s">
        <v>73</v>
      </c>
      <c r="H1726">
        <v>5059405</v>
      </c>
      <c r="I1726" t="s">
        <v>1732</v>
      </c>
      <c r="J1726">
        <v>24000</v>
      </c>
      <c r="K1726">
        <v>12000</v>
      </c>
      <c r="L1726">
        <v>19440</v>
      </c>
      <c r="M1726">
        <v>7071.6135999999997</v>
      </c>
      <c r="N1726">
        <v>14143.227199999999</v>
      </c>
      <c r="O1726">
        <v>100</v>
      </c>
      <c r="P1726">
        <v>19</v>
      </c>
      <c r="Q1726" t="s">
        <v>75</v>
      </c>
      <c r="R1726" t="s">
        <v>1744</v>
      </c>
      <c r="S1726" t="s">
        <v>195</v>
      </c>
      <c r="T1726" t="s">
        <v>80</v>
      </c>
      <c r="U1726">
        <v>0</v>
      </c>
      <c r="V1726">
        <v>0</v>
      </c>
    </row>
    <row r="1727" spans="1:22">
      <c r="A1727">
        <v>11358</v>
      </c>
      <c r="B1727" t="s">
        <v>629</v>
      </c>
      <c r="C1727" t="s">
        <v>630</v>
      </c>
      <c r="D1727" t="s">
        <v>1612</v>
      </c>
      <c r="E1727">
        <v>1</v>
      </c>
      <c r="F1727" t="s">
        <v>212</v>
      </c>
      <c r="G1727" t="s">
        <v>73</v>
      </c>
      <c r="H1727">
        <v>5059405</v>
      </c>
      <c r="I1727" t="s">
        <v>1732</v>
      </c>
      <c r="J1727">
        <v>8300</v>
      </c>
      <c r="K1727">
        <v>8300</v>
      </c>
      <c r="L1727">
        <v>6557</v>
      </c>
      <c r="M1727">
        <v>5755.3918999999996</v>
      </c>
      <c r="N1727">
        <v>5755.3918999999996</v>
      </c>
      <c r="O1727">
        <v>100</v>
      </c>
      <c r="P1727">
        <v>21</v>
      </c>
      <c r="Q1727" t="s">
        <v>75</v>
      </c>
      <c r="R1727" t="s">
        <v>1744</v>
      </c>
      <c r="S1727" t="s">
        <v>195</v>
      </c>
      <c r="T1727" t="s">
        <v>598</v>
      </c>
      <c r="U1727">
        <v>0</v>
      </c>
      <c r="V1727">
        <v>0</v>
      </c>
    </row>
    <row r="1728" spans="1:22">
      <c r="A1728">
        <v>11358</v>
      </c>
      <c r="B1728" t="s">
        <v>608</v>
      </c>
      <c r="C1728" t="s">
        <v>286</v>
      </c>
      <c r="D1728" t="s">
        <v>1612</v>
      </c>
      <c r="E1728">
        <v>1</v>
      </c>
      <c r="F1728" t="s">
        <v>212</v>
      </c>
      <c r="G1728" t="s">
        <v>73</v>
      </c>
      <c r="H1728">
        <v>5059405</v>
      </c>
      <c r="I1728" t="s">
        <v>1732</v>
      </c>
      <c r="J1728">
        <v>3700</v>
      </c>
      <c r="K1728">
        <v>3700</v>
      </c>
      <c r="L1728">
        <v>2923</v>
      </c>
      <c r="M1728">
        <v>2671.1909000000001</v>
      </c>
      <c r="N1728">
        <v>2671.1909000000001</v>
      </c>
      <c r="O1728">
        <v>100</v>
      </c>
      <c r="P1728">
        <v>21</v>
      </c>
      <c r="Q1728" t="s">
        <v>75</v>
      </c>
      <c r="R1728" t="s">
        <v>1744</v>
      </c>
      <c r="S1728" t="s">
        <v>195</v>
      </c>
      <c r="T1728" t="s">
        <v>85</v>
      </c>
      <c r="U1728">
        <v>0</v>
      </c>
      <c r="V1728">
        <v>0</v>
      </c>
    </row>
    <row r="1729" spans="1:22">
      <c r="A1729">
        <v>11285</v>
      </c>
      <c r="B1729" t="s">
        <v>305</v>
      </c>
      <c r="C1729" t="s">
        <v>306</v>
      </c>
      <c r="D1729" t="s">
        <v>1653</v>
      </c>
      <c r="E1729">
        <v>6</v>
      </c>
      <c r="F1729" t="s">
        <v>102</v>
      </c>
      <c r="G1729" t="s">
        <v>73</v>
      </c>
      <c r="H1729">
        <v>5059435</v>
      </c>
      <c r="I1729" t="s">
        <v>1732</v>
      </c>
      <c r="J1729">
        <v>154200</v>
      </c>
      <c r="K1729">
        <v>25700</v>
      </c>
      <c r="L1729">
        <v>82800</v>
      </c>
      <c r="M1729">
        <v>11000</v>
      </c>
      <c r="N1729">
        <v>66000</v>
      </c>
      <c r="O1729">
        <v>100</v>
      </c>
      <c r="P1729">
        <v>0</v>
      </c>
      <c r="Q1729" t="s">
        <v>75</v>
      </c>
      <c r="R1729" t="s">
        <v>1773</v>
      </c>
      <c r="S1729" t="s">
        <v>158</v>
      </c>
      <c r="T1729" t="s">
        <v>136</v>
      </c>
      <c r="U1729">
        <v>0</v>
      </c>
      <c r="V1729">
        <v>0</v>
      </c>
    </row>
    <row r="1730" spans="1:22">
      <c r="A1730">
        <v>11285</v>
      </c>
      <c r="B1730" t="s">
        <v>124</v>
      </c>
      <c r="C1730" t="s">
        <v>125</v>
      </c>
      <c r="D1730" t="s">
        <v>1653</v>
      </c>
      <c r="E1730">
        <v>1</v>
      </c>
      <c r="F1730" t="s">
        <v>102</v>
      </c>
      <c r="G1730" t="s">
        <v>73</v>
      </c>
      <c r="H1730">
        <v>5059435</v>
      </c>
      <c r="I1730" t="s">
        <v>1732</v>
      </c>
      <c r="J1730">
        <v>19100</v>
      </c>
      <c r="K1730">
        <v>19100</v>
      </c>
      <c r="L1730">
        <v>17381</v>
      </c>
      <c r="M1730">
        <v>13404.322399999999</v>
      </c>
      <c r="N1730">
        <v>13404.322399999999</v>
      </c>
      <c r="O1730">
        <v>100</v>
      </c>
      <c r="P1730">
        <v>9</v>
      </c>
      <c r="Q1730" t="s">
        <v>75</v>
      </c>
      <c r="R1730" t="s">
        <v>1773</v>
      </c>
      <c r="S1730" t="s">
        <v>158</v>
      </c>
      <c r="T1730" t="s">
        <v>85</v>
      </c>
      <c r="U1730">
        <v>0</v>
      </c>
      <c r="V1730">
        <v>0</v>
      </c>
    </row>
    <row r="1731" spans="1:22">
      <c r="A1731">
        <v>11285</v>
      </c>
      <c r="B1731" t="s">
        <v>307</v>
      </c>
      <c r="C1731" t="s">
        <v>308</v>
      </c>
      <c r="D1731" t="s">
        <v>1653</v>
      </c>
      <c r="E1731">
        <v>1</v>
      </c>
      <c r="F1731" t="s">
        <v>102</v>
      </c>
      <c r="G1731" t="s">
        <v>73</v>
      </c>
      <c r="H1731">
        <v>5059435</v>
      </c>
      <c r="I1731" t="s">
        <v>1732</v>
      </c>
      <c r="J1731">
        <v>34600</v>
      </c>
      <c r="K1731">
        <v>34600</v>
      </c>
      <c r="L1731">
        <v>31486</v>
      </c>
      <c r="M1731">
        <v>22038.2922</v>
      </c>
      <c r="N1731">
        <v>22038.2922</v>
      </c>
      <c r="O1731">
        <v>100</v>
      </c>
      <c r="P1731">
        <v>9</v>
      </c>
      <c r="Q1731" t="s">
        <v>75</v>
      </c>
      <c r="R1731" t="s">
        <v>1773</v>
      </c>
      <c r="S1731" t="s">
        <v>158</v>
      </c>
      <c r="T1731" t="s">
        <v>128</v>
      </c>
      <c r="U1731">
        <v>0</v>
      </c>
      <c r="V1731">
        <v>0</v>
      </c>
    </row>
    <row r="1732" spans="1:22">
      <c r="A1732">
        <v>11285</v>
      </c>
      <c r="B1732" t="s">
        <v>356</v>
      </c>
      <c r="C1732" t="s">
        <v>150</v>
      </c>
      <c r="D1732" t="s">
        <v>1653</v>
      </c>
      <c r="E1732">
        <v>1</v>
      </c>
      <c r="F1732" t="s">
        <v>102</v>
      </c>
      <c r="G1732" t="s">
        <v>73</v>
      </c>
      <c r="H1732">
        <v>5059435</v>
      </c>
      <c r="I1732" t="s">
        <v>1732</v>
      </c>
      <c r="J1732">
        <v>60000</v>
      </c>
      <c r="K1732">
        <v>60000</v>
      </c>
      <c r="L1732">
        <v>54600</v>
      </c>
      <c r="M1732">
        <v>42397.932500000003</v>
      </c>
      <c r="N1732">
        <v>42397.932500000003</v>
      </c>
      <c r="O1732">
        <v>100</v>
      </c>
      <c r="P1732">
        <v>9</v>
      </c>
      <c r="Q1732" t="s">
        <v>75</v>
      </c>
      <c r="R1732" t="s">
        <v>1773</v>
      </c>
      <c r="S1732" t="s">
        <v>158</v>
      </c>
      <c r="T1732" t="s">
        <v>130</v>
      </c>
      <c r="U1732">
        <v>0</v>
      </c>
      <c r="V1732">
        <v>0</v>
      </c>
    </row>
    <row r="1733" spans="1:22">
      <c r="A1733">
        <v>11392</v>
      </c>
      <c r="B1733" t="s">
        <v>108</v>
      </c>
      <c r="C1733" t="s">
        <v>109</v>
      </c>
      <c r="D1733" t="s">
        <v>1653</v>
      </c>
      <c r="E1733">
        <v>0.5</v>
      </c>
      <c r="F1733" t="s">
        <v>102</v>
      </c>
      <c r="G1733" t="s">
        <v>73</v>
      </c>
      <c r="H1733">
        <v>5059408</v>
      </c>
      <c r="I1733" t="s">
        <v>1732</v>
      </c>
      <c r="J1733">
        <v>19950</v>
      </c>
      <c r="K1733">
        <v>39900</v>
      </c>
      <c r="L1733">
        <v>18154</v>
      </c>
      <c r="M1733">
        <v>25248.037899999999</v>
      </c>
      <c r="N1733">
        <v>12624.01895</v>
      </c>
      <c r="O1733">
        <v>100</v>
      </c>
      <c r="P1733">
        <v>9</v>
      </c>
      <c r="Q1733" t="s">
        <v>75</v>
      </c>
      <c r="R1733" t="s">
        <v>1745</v>
      </c>
      <c r="S1733" t="s">
        <v>195</v>
      </c>
      <c r="T1733" t="s">
        <v>110</v>
      </c>
      <c r="U1733">
        <v>0</v>
      </c>
      <c r="V1733">
        <v>0</v>
      </c>
    </row>
    <row r="1734" spans="1:22">
      <c r="A1734">
        <v>11392</v>
      </c>
      <c r="B1734" t="s">
        <v>105</v>
      </c>
      <c r="C1734" t="s">
        <v>106</v>
      </c>
      <c r="D1734" t="s">
        <v>1653</v>
      </c>
      <c r="E1734">
        <v>1</v>
      </c>
      <c r="F1734" t="s">
        <v>102</v>
      </c>
      <c r="G1734" t="s">
        <v>73</v>
      </c>
      <c r="H1734">
        <v>5059408</v>
      </c>
      <c r="I1734" t="s">
        <v>1732</v>
      </c>
      <c r="J1734">
        <v>86600</v>
      </c>
      <c r="K1734">
        <v>86600</v>
      </c>
      <c r="L1734">
        <v>78806</v>
      </c>
      <c r="M1734">
        <v>54687.966099999998</v>
      </c>
      <c r="N1734">
        <v>54687.966099999998</v>
      </c>
      <c r="O1734">
        <v>100</v>
      </c>
      <c r="P1734">
        <v>9</v>
      </c>
      <c r="Q1734" t="s">
        <v>75</v>
      </c>
      <c r="R1734" t="s">
        <v>1745</v>
      </c>
      <c r="S1734" t="s">
        <v>195</v>
      </c>
      <c r="T1734" t="s">
        <v>107</v>
      </c>
      <c r="U1734">
        <v>0</v>
      </c>
      <c r="V1734">
        <v>0</v>
      </c>
    </row>
    <row r="1735" spans="1:22">
      <c r="A1735">
        <v>11392</v>
      </c>
      <c r="B1735" t="s">
        <v>115</v>
      </c>
      <c r="C1735" t="s">
        <v>116</v>
      </c>
      <c r="D1735" t="s">
        <v>1653</v>
      </c>
      <c r="E1735">
        <v>1</v>
      </c>
      <c r="F1735" t="s">
        <v>102</v>
      </c>
      <c r="G1735" t="s">
        <v>73</v>
      </c>
      <c r="H1735">
        <v>5059408</v>
      </c>
      <c r="I1735" t="s">
        <v>1732</v>
      </c>
      <c r="J1735">
        <v>108000</v>
      </c>
      <c r="K1735">
        <v>108000</v>
      </c>
      <c r="L1735">
        <v>98280</v>
      </c>
      <c r="M1735">
        <v>72522.421400000007</v>
      </c>
      <c r="N1735">
        <v>72522.421400000007</v>
      </c>
      <c r="O1735">
        <v>100</v>
      </c>
      <c r="P1735">
        <v>9</v>
      </c>
      <c r="Q1735" t="s">
        <v>75</v>
      </c>
      <c r="R1735" t="s">
        <v>1745</v>
      </c>
      <c r="S1735" t="s">
        <v>195</v>
      </c>
      <c r="T1735" t="s">
        <v>117</v>
      </c>
      <c r="U1735">
        <v>0</v>
      </c>
      <c r="V1735">
        <v>0</v>
      </c>
    </row>
    <row r="1736" spans="1:22">
      <c r="A1736">
        <v>11281</v>
      </c>
      <c r="B1736" t="s">
        <v>108</v>
      </c>
      <c r="C1736" t="s">
        <v>109</v>
      </c>
      <c r="D1736" t="s">
        <v>1653</v>
      </c>
      <c r="E1736">
        <v>0.5</v>
      </c>
      <c r="F1736" t="s">
        <v>144</v>
      </c>
      <c r="G1736" t="s">
        <v>73</v>
      </c>
      <c r="H1736">
        <v>5059409</v>
      </c>
      <c r="I1736" t="s">
        <v>1732</v>
      </c>
      <c r="J1736">
        <v>19950</v>
      </c>
      <c r="K1736">
        <v>39900</v>
      </c>
      <c r="L1736">
        <v>19950</v>
      </c>
      <c r="M1736">
        <v>25248.037899999999</v>
      </c>
      <c r="N1736">
        <v>12624.01895</v>
      </c>
      <c r="O1736">
        <v>100</v>
      </c>
      <c r="P1736">
        <v>0</v>
      </c>
      <c r="Q1736" t="s">
        <v>75</v>
      </c>
      <c r="R1736" t="s">
        <v>1746</v>
      </c>
      <c r="S1736" t="s">
        <v>195</v>
      </c>
      <c r="T1736" t="s">
        <v>110</v>
      </c>
      <c r="U1736">
        <v>0</v>
      </c>
      <c r="V1736">
        <v>0</v>
      </c>
    </row>
    <row r="1737" spans="1:22">
      <c r="A1737">
        <v>11281</v>
      </c>
      <c r="B1737" t="s">
        <v>137</v>
      </c>
      <c r="C1737" t="s">
        <v>127</v>
      </c>
      <c r="D1737" t="s">
        <v>1653</v>
      </c>
      <c r="E1737">
        <v>1</v>
      </c>
      <c r="F1737" t="s">
        <v>206</v>
      </c>
      <c r="G1737" t="s">
        <v>73</v>
      </c>
      <c r="H1737">
        <v>5059410</v>
      </c>
      <c r="I1737" t="s">
        <v>1732</v>
      </c>
      <c r="J1737">
        <v>31700</v>
      </c>
      <c r="K1737">
        <v>31700</v>
      </c>
      <c r="L1737">
        <v>20335</v>
      </c>
      <c r="M1737">
        <v>20335.201000000001</v>
      </c>
      <c r="N1737">
        <v>20335.201000000001</v>
      </c>
      <c r="O1737">
        <v>100</v>
      </c>
      <c r="P1737">
        <v>0</v>
      </c>
      <c r="Q1737" t="s">
        <v>75</v>
      </c>
      <c r="R1737" t="s">
        <v>1746</v>
      </c>
      <c r="S1737" t="s">
        <v>195</v>
      </c>
      <c r="T1737" t="s">
        <v>128</v>
      </c>
      <c r="U1737">
        <v>0</v>
      </c>
      <c r="V1737">
        <v>0</v>
      </c>
    </row>
    <row r="1738" spans="1:22">
      <c r="A1738">
        <v>11281</v>
      </c>
      <c r="B1738" t="s">
        <v>148</v>
      </c>
      <c r="C1738" t="s">
        <v>106</v>
      </c>
      <c r="D1738" t="s">
        <v>1653</v>
      </c>
      <c r="E1738">
        <v>1</v>
      </c>
      <c r="F1738" t="s">
        <v>144</v>
      </c>
      <c r="G1738" t="s">
        <v>73</v>
      </c>
      <c r="H1738">
        <v>5059409</v>
      </c>
      <c r="I1738" t="s">
        <v>1732</v>
      </c>
      <c r="J1738">
        <v>43900</v>
      </c>
      <c r="K1738">
        <v>43900</v>
      </c>
      <c r="L1738">
        <v>43900</v>
      </c>
      <c r="M1738">
        <v>27594.214100000001</v>
      </c>
      <c r="N1738">
        <v>27594.214100000001</v>
      </c>
      <c r="O1738">
        <v>100</v>
      </c>
      <c r="P1738">
        <v>0</v>
      </c>
      <c r="Q1738" t="s">
        <v>75</v>
      </c>
      <c r="R1738" t="s">
        <v>1746</v>
      </c>
      <c r="S1738" t="s">
        <v>195</v>
      </c>
      <c r="T1738" t="s">
        <v>130</v>
      </c>
      <c r="U1738">
        <v>0</v>
      </c>
      <c r="V1738">
        <v>0</v>
      </c>
    </row>
    <row r="1739" spans="1:22">
      <c r="A1739">
        <v>11281</v>
      </c>
      <c r="B1739" t="s">
        <v>149</v>
      </c>
      <c r="C1739" t="s">
        <v>150</v>
      </c>
      <c r="D1739" t="s">
        <v>1653</v>
      </c>
      <c r="E1739">
        <v>1</v>
      </c>
      <c r="F1739" t="s">
        <v>144</v>
      </c>
      <c r="G1739" t="s">
        <v>73</v>
      </c>
      <c r="H1739">
        <v>5059409</v>
      </c>
      <c r="I1739" t="s">
        <v>1732</v>
      </c>
      <c r="J1739">
        <v>105000</v>
      </c>
      <c r="K1739">
        <v>105000</v>
      </c>
      <c r="L1739">
        <v>105000</v>
      </c>
      <c r="M1739">
        <v>73252.606100000005</v>
      </c>
      <c r="N1739">
        <v>73252.606100000005</v>
      </c>
      <c r="O1739">
        <v>100</v>
      </c>
      <c r="P1739">
        <v>0</v>
      </c>
      <c r="Q1739" t="s">
        <v>75</v>
      </c>
      <c r="R1739" t="s">
        <v>1746</v>
      </c>
      <c r="S1739" t="s">
        <v>195</v>
      </c>
      <c r="T1739" t="s">
        <v>130</v>
      </c>
      <c r="U1739">
        <v>0</v>
      </c>
      <c r="V1739">
        <v>0</v>
      </c>
    </row>
    <row r="1740" spans="1:22">
      <c r="A1740">
        <v>11281</v>
      </c>
      <c r="B1740" t="s">
        <v>207</v>
      </c>
      <c r="C1740" t="s">
        <v>208</v>
      </c>
      <c r="D1740" t="s">
        <v>1653</v>
      </c>
      <c r="E1740">
        <v>7</v>
      </c>
      <c r="F1740" t="s">
        <v>206</v>
      </c>
      <c r="G1740" t="s">
        <v>73</v>
      </c>
      <c r="H1740">
        <v>5059410</v>
      </c>
      <c r="I1740" t="s">
        <v>1732</v>
      </c>
      <c r="J1740">
        <v>162400</v>
      </c>
      <c r="K1740">
        <v>23200</v>
      </c>
      <c r="L1740">
        <v>47600</v>
      </c>
      <c r="M1740">
        <v>6800</v>
      </c>
      <c r="N1740">
        <v>47600</v>
      </c>
      <c r="O1740">
        <v>100</v>
      </c>
      <c r="P1740">
        <v>0</v>
      </c>
      <c r="Q1740" t="s">
        <v>75</v>
      </c>
      <c r="R1740" t="s">
        <v>1746</v>
      </c>
      <c r="S1740" t="s">
        <v>195</v>
      </c>
      <c r="T1740" t="s">
        <v>136</v>
      </c>
      <c r="U1740">
        <v>0</v>
      </c>
      <c r="V1740">
        <v>0</v>
      </c>
    </row>
    <row r="1741" spans="1:22">
      <c r="A1741">
        <v>11282</v>
      </c>
      <c r="B1741" t="s">
        <v>108</v>
      </c>
      <c r="C1741" t="s">
        <v>109</v>
      </c>
      <c r="D1741" t="s">
        <v>1653</v>
      </c>
      <c r="E1741">
        <v>0.5</v>
      </c>
      <c r="F1741" t="s">
        <v>144</v>
      </c>
      <c r="G1741" t="s">
        <v>73</v>
      </c>
      <c r="H1741">
        <v>5059414</v>
      </c>
      <c r="I1741" t="s">
        <v>1732</v>
      </c>
      <c r="J1741">
        <v>19950</v>
      </c>
      <c r="K1741">
        <v>39900</v>
      </c>
      <c r="L1741">
        <v>19950</v>
      </c>
      <c r="M1741">
        <v>25248.037899999999</v>
      </c>
      <c r="N1741">
        <v>12624.01895</v>
      </c>
      <c r="O1741">
        <v>100</v>
      </c>
      <c r="P1741">
        <v>0</v>
      </c>
      <c r="Q1741" t="s">
        <v>75</v>
      </c>
      <c r="R1741" t="s">
        <v>1747</v>
      </c>
      <c r="S1741" t="s">
        <v>195</v>
      </c>
      <c r="T1741" t="s">
        <v>110</v>
      </c>
      <c r="U1741">
        <v>0</v>
      </c>
      <c r="V1741">
        <v>0</v>
      </c>
    </row>
    <row r="1742" spans="1:22">
      <c r="A1742">
        <v>11282</v>
      </c>
      <c r="B1742" t="s">
        <v>241</v>
      </c>
      <c r="C1742" t="s">
        <v>100</v>
      </c>
      <c r="D1742" t="s">
        <v>1653</v>
      </c>
      <c r="E1742">
        <v>1</v>
      </c>
      <c r="F1742" t="s">
        <v>144</v>
      </c>
      <c r="G1742" t="s">
        <v>73</v>
      </c>
      <c r="H1742">
        <v>5059414</v>
      </c>
      <c r="I1742" t="s">
        <v>1732</v>
      </c>
      <c r="J1742">
        <v>240000</v>
      </c>
      <c r="K1742">
        <v>240000</v>
      </c>
      <c r="L1742">
        <v>240000</v>
      </c>
      <c r="M1742">
        <v>155571.60380000001</v>
      </c>
      <c r="N1742">
        <v>155571.60380000001</v>
      </c>
      <c r="O1742">
        <v>100</v>
      </c>
      <c r="P1742">
        <v>0</v>
      </c>
      <c r="Q1742" t="s">
        <v>75</v>
      </c>
      <c r="R1742" t="s">
        <v>1747</v>
      </c>
      <c r="S1742" t="s">
        <v>195</v>
      </c>
      <c r="T1742" t="s">
        <v>229</v>
      </c>
      <c r="U1742">
        <v>0</v>
      </c>
      <c r="V1742">
        <v>0</v>
      </c>
    </row>
    <row r="1743" spans="1:22">
      <c r="A1743">
        <v>11282</v>
      </c>
      <c r="B1743" t="s">
        <v>230</v>
      </c>
      <c r="C1743" t="s">
        <v>100</v>
      </c>
      <c r="D1743" t="s">
        <v>1653</v>
      </c>
      <c r="E1743">
        <v>1</v>
      </c>
      <c r="F1743" t="s">
        <v>144</v>
      </c>
      <c r="G1743" t="s">
        <v>73</v>
      </c>
      <c r="H1743">
        <v>5059414</v>
      </c>
      <c r="I1743" t="s">
        <v>1732</v>
      </c>
      <c r="J1743">
        <v>204000</v>
      </c>
      <c r="K1743">
        <v>204000</v>
      </c>
      <c r="L1743">
        <v>204000</v>
      </c>
      <c r="M1743">
        <v>132459.0698</v>
      </c>
      <c r="N1743">
        <v>132459.0698</v>
      </c>
      <c r="O1743">
        <v>100</v>
      </c>
      <c r="P1743">
        <v>0</v>
      </c>
      <c r="Q1743" t="s">
        <v>75</v>
      </c>
      <c r="R1743" t="s">
        <v>1747</v>
      </c>
      <c r="S1743" t="s">
        <v>195</v>
      </c>
      <c r="T1743" t="s">
        <v>229</v>
      </c>
      <c r="U1743">
        <v>0</v>
      </c>
      <c r="V1743">
        <v>0</v>
      </c>
    </row>
    <row r="1744" spans="1:22">
      <c r="A1744">
        <v>11282</v>
      </c>
      <c r="B1744" t="s">
        <v>232</v>
      </c>
      <c r="C1744" t="s">
        <v>182</v>
      </c>
      <c r="D1744" t="s">
        <v>1653</v>
      </c>
      <c r="E1744">
        <v>0.1</v>
      </c>
      <c r="F1744" t="s">
        <v>144</v>
      </c>
      <c r="G1744" t="s">
        <v>73</v>
      </c>
      <c r="H1744">
        <v>5059414</v>
      </c>
      <c r="I1744" t="s">
        <v>1732</v>
      </c>
      <c r="J1744">
        <v>3610</v>
      </c>
      <c r="K1744">
        <v>36100</v>
      </c>
      <c r="L1744">
        <v>3610</v>
      </c>
      <c r="M1744">
        <v>25021.247599999999</v>
      </c>
      <c r="N1744">
        <v>2502.1247600000002</v>
      </c>
      <c r="O1744">
        <v>100</v>
      </c>
      <c r="P1744">
        <v>0</v>
      </c>
      <c r="Q1744" t="s">
        <v>75</v>
      </c>
      <c r="R1744" t="s">
        <v>1747</v>
      </c>
      <c r="S1744" t="s">
        <v>195</v>
      </c>
      <c r="T1744" t="s">
        <v>223</v>
      </c>
      <c r="U1744">
        <v>0</v>
      </c>
      <c r="V1744">
        <v>0</v>
      </c>
    </row>
    <row r="1745" spans="1:22">
      <c r="A1745">
        <v>11282</v>
      </c>
      <c r="B1745" t="s">
        <v>232</v>
      </c>
      <c r="C1745" t="s">
        <v>182</v>
      </c>
      <c r="D1745" t="s">
        <v>1653</v>
      </c>
      <c r="E1745">
        <v>0.1</v>
      </c>
      <c r="F1745" t="s">
        <v>144</v>
      </c>
      <c r="G1745" t="s">
        <v>73</v>
      </c>
      <c r="H1745">
        <v>5059414</v>
      </c>
      <c r="I1745" t="s">
        <v>1732</v>
      </c>
      <c r="J1745">
        <v>3610</v>
      </c>
      <c r="K1745">
        <v>36100</v>
      </c>
      <c r="L1745">
        <v>3610</v>
      </c>
      <c r="M1745">
        <v>25021.247599999999</v>
      </c>
      <c r="N1745">
        <v>2502.1247600000002</v>
      </c>
      <c r="O1745">
        <v>100</v>
      </c>
      <c r="P1745">
        <v>0</v>
      </c>
      <c r="Q1745" t="s">
        <v>75</v>
      </c>
      <c r="R1745" t="s">
        <v>1747</v>
      </c>
      <c r="S1745" t="s">
        <v>195</v>
      </c>
      <c r="T1745" t="s">
        <v>223</v>
      </c>
      <c r="U1745">
        <v>0</v>
      </c>
      <c r="V1745">
        <v>0</v>
      </c>
    </row>
    <row r="1746" spans="1:22">
      <c r="A1746">
        <v>11282</v>
      </c>
      <c r="B1746" t="s">
        <v>233</v>
      </c>
      <c r="C1746" t="s">
        <v>234</v>
      </c>
      <c r="D1746" t="s">
        <v>1653</v>
      </c>
      <c r="E1746">
        <v>1</v>
      </c>
      <c r="F1746" t="s">
        <v>144</v>
      </c>
      <c r="G1746" t="s">
        <v>73</v>
      </c>
      <c r="H1746">
        <v>5059414</v>
      </c>
      <c r="I1746" t="s">
        <v>1732</v>
      </c>
      <c r="J1746">
        <v>21600</v>
      </c>
      <c r="K1746">
        <v>21600</v>
      </c>
      <c r="L1746">
        <v>21600</v>
      </c>
      <c r="M1746">
        <v>15587.1055</v>
      </c>
      <c r="N1746">
        <v>15587.1055</v>
      </c>
      <c r="O1746">
        <v>100</v>
      </c>
      <c r="P1746">
        <v>0</v>
      </c>
      <c r="Q1746" t="s">
        <v>75</v>
      </c>
      <c r="R1746" t="s">
        <v>1747</v>
      </c>
      <c r="S1746" t="s">
        <v>195</v>
      </c>
      <c r="T1746" t="s">
        <v>235</v>
      </c>
      <c r="U1746">
        <v>0</v>
      </c>
      <c r="V1746">
        <v>0</v>
      </c>
    </row>
    <row r="1747" spans="1:22">
      <c r="A1747">
        <v>11282</v>
      </c>
      <c r="B1747" t="s">
        <v>233</v>
      </c>
      <c r="C1747" t="s">
        <v>234</v>
      </c>
      <c r="D1747" t="s">
        <v>1653</v>
      </c>
      <c r="E1747">
        <v>1</v>
      </c>
      <c r="F1747" t="s">
        <v>144</v>
      </c>
      <c r="G1747" t="s">
        <v>73</v>
      </c>
      <c r="H1747">
        <v>5059414</v>
      </c>
      <c r="I1747" t="s">
        <v>1732</v>
      </c>
      <c r="J1747">
        <v>21600</v>
      </c>
      <c r="K1747">
        <v>21600</v>
      </c>
      <c r="L1747">
        <v>21600</v>
      </c>
      <c r="M1747">
        <v>15587.1055</v>
      </c>
      <c r="N1747">
        <v>15587.1055</v>
      </c>
      <c r="O1747">
        <v>100</v>
      </c>
      <c r="P1747">
        <v>0</v>
      </c>
      <c r="Q1747" t="s">
        <v>75</v>
      </c>
      <c r="R1747" t="s">
        <v>1747</v>
      </c>
      <c r="S1747" t="s">
        <v>195</v>
      </c>
      <c r="T1747" t="s">
        <v>235</v>
      </c>
      <c r="U1747">
        <v>0</v>
      </c>
      <c r="V1747">
        <v>0</v>
      </c>
    </row>
    <row r="1748" spans="1:22">
      <c r="A1748">
        <v>11282</v>
      </c>
      <c r="B1748" t="s">
        <v>236</v>
      </c>
      <c r="C1748" t="s">
        <v>112</v>
      </c>
      <c r="D1748" t="s">
        <v>1653</v>
      </c>
      <c r="E1748">
        <v>4</v>
      </c>
      <c r="F1748" t="s">
        <v>144</v>
      </c>
      <c r="G1748" t="s">
        <v>73</v>
      </c>
      <c r="H1748">
        <v>5059414</v>
      </c>
      <c r="I1748" t="s">
        <v>1732</v>
      </c>
      <c r="J1748">
        <v>18400</v>
      </c>
      <c r="K1748">
        <v>4600</v>
      </c>
      <c r="L1748">
        <v>18400</v>
      </c>
      <c r="M1748">
        <v>3248.6460999999999</v>
      </c>
      <c r="N1748">
        <v>12994.5844</v>
      </c>
      <c r="O1748">
        <v>100</v>
      </c>
      <c r="P1748">
        <v>0</v>
      </c>
      <c r="Q1748" t="s">
        <v>75</v>
      </c>
      <c r="R1748" t="s">
        <v>1747</v>
      </c>
      <c r="S1748" t="s">
        <v>195</v>
      </c>
      <c r="T1748" t="s">
        <v>85</v>
      </c>
      <c r="U1748">
        <v>0</v>
      </c>
      <c r="V1748">
        <v>0</v>
      </c>
    </row>
    <row r="1749" spans="1:22">
      <c r="A1749">
        <v>11282</v>
      </c>
      <c r="B1749" t="s">
        <v>236</v>
      </c>
      <c r="C1749" t="s">
        <v>112</v>
      </c>
      <c r="D1749" t="s">
        <v>1653</v>
      </c>
      <c r="E1749">
        <v>4</v>
      </c>
      <c r="F1749" t="s">
        <v>144</v>
      </c>
      <c r="G1749" t="s">
        <v>73</v>
      </c>
      <c r="H1749">
        <v>5059414</v>
      </c>
      <c r="I1749" t="s">
        <v>1732</v>
      </c>
      <c r="J1749">
        <v>18400</v>
      </c>
      <c r="K1749">
        <v>4600</v>
      </c>
      <c r="L1749">
        <v>18400</v>
      </c>
      <c r="M1749">
        <v>3248.6460999999999</v>
      </c>
      <c r="N1749">
        <v>12994.5844</v>
      </c>
      <c r="O1749">
        <v>100</v>
      </c>
      <c r="P1749">
        <v>0</v>
      </c>
      <c r="Q1749" t="s">
        <v>75</v>
      </c>
      <c r="R1749" t="s">
        <v>1747</v>
      </c>
      <c r="S1749" t="s">
        <v>195</v>
      </c>
      <c r="T1749" t="s">
        <v>85</v>
      </c>
      <c r="U1749">
        <v>0</v>
      </c>
      <c r="V1749">
        <v>0</v>
      </c>
    </row>
    <row r="1750" spans="1:22">
      <c r="A1750">
        <v>11283</v>
      </c>
      <c r="B1750" t="s">
        <v>108</v>
      </c>
      <c r="C1750" t="s">
        <v>109</v>
      </c>
      <c r="D1750" t="s">
        <v>1653</v>
      </c>
      <c r="E1750">
        <v>0.5</v>
      </c>
      <c r="F1750" t="s">
        <v>102</v>
      </c>
      <c r="G1750" t="s">
        <v>73</v>
      </c>
      <c r="H1750">
        <v>5059423</v>
      </c>
      <c r="I1750" t="s">
        <v>1732</v>
      </c>
      <c r="J1750">
        <v>19950</v>
      </c>
      <c r="K1750">
        <v>39900</v>
      </c>
      <c r="L1750">
        <v>18154</v>
      </c>
      <c r="M1750">
        <v>25248.037899999999</v>
      </c>
      <c r="N1750">
        <v>12624.01895</v>
      </c>
      <c r="O1750">
        <v>100</v>
      </c>
      <c r="P1750">
        <v>9</v>
      </c>
      <c r="Q1750" t="s">
        <v>75</v>
      </c>
      <c r="R1750" t="s">
        <v>1748</v>
      </c>
      <c r="S1750" t="s">
        <v>195</v>
      </c>
      <c r="T1750" t="s">
        <v>110</v>
      </c>
      <c r="U1750">
        <v>0</v>
      </c>
      <c r="V1750">
        <v>0</v>
      </c>
    </row>
    <row r="1751" spans="1:22">
      <c r="A1751">
        <v>11283</v>
      </c>
      <c r="B1751" t="s">
        <v>137</v>
      </c>
      <c r="C1751" t="s">
        <v>127</v>
      </c>
      <c r="D1751" t="s">
        <v>1653</v>
      </c>
      <c r="E1751">
        <v>1</v>
      </c>
      <c r="F1751" t="s">
        <v>102</v>
      </c>
      <c r="G1751" t="s">
        <v>73</v>
      </c>
      <c r="H1751">
        <v>5059423</v>
      </c>
      <c r="I1751" t="s">
        <v>1732</v>
      </c>
      <c r="J1751">
        <v>31700</v>
      </c>
      <c r="K1751">
        <v>31700</v>
      </c>
      <c r="L1751">
        <v>28847</v>
      </c>
      <c r="M1751">
        <v>20335.201000000001</v>
      </c>
      <c r="N1751">
        <v>20335.201000000001</v>
      </c>
      <c r="O1751">
        <v>100</v>
      </c>
      <c r="P1751">
        <v>9</v>
      </c>
      <c r="Q1751" t="s">
        <v>75</v>
      </c>
      <c r="R1751" t="s">
        <v>1748</v>
      </c>
      <c r="S1751" t="s">
        <v>195</v>
      </c>
      <c r="T1751" t="s">
        <v>128</v>
      </c>
      <c r="U1751">
        <v>0</v>
      </c>
      <c r="V1751">
        <v>0</v>
      </c>
    </row>
    <row r="1752" spans="1:22">
      <c r="A1752">
        <v>11283</v>
      </c>
      <c r="B1752" t="s">
        <v>139</v>
      </c>
      <c r="C1752" t="s">
        <v>140</v>
      </c>
      <c r="D1752" t="s">
        <v>1653</v>
      </c>
      <c r="E1752">
        <v>1</v>
      </c>
      <c r="F1752" t="s">
        <v>102</v>
      </c>
      <c r="G1752" t="s">
        <v>73</v>
      </c>
      <c r="H1752">
        <v>5059423</v>
      </c>
      <c r="I1752" t="s">
        <v>1732</v>
      </c>
      <c r="J1752">
        <v>2400</v>
      </c>
      <c r="K1752">
        <v>2400</v>
      </c>
      <c r="L1752">
        <v>2184</v>
      </c>
      <c r="M1752">
        <v>1683.3287</v>
      </c>
      <c r="N1752">
        <v>1683.3287</v>
      </c>
      <c r="O1752">
        <v>100</v>
      </c>
      <c r="P1752">
        <v>9</v>
      </c>
      <c r="Q1752" t="s">
        <v>75</v>
      </c>
      <c r="R1752" t="s">
        <v>1748</v>
      </c>
      <c r="S1752" t="s">
        <v>195</v>
      </c>
      <c r="T1752" t="s">
        <v>141</v>
      </c>
      <c r="U1752">
        <v>0</v>
      </c>
      <c r="V1752">
        <v>0</v>
      </c>
    </row>
    <row r="1753" spans="1:22">
      <c r="A1753">
        <v>11283</v>
      </c>
      <c r="B1753" t="s">
        <v>240</v>
      </c>
      <c r="C1753" t="s">
        <v>150</v>
      </c>
      <c r="D1753" t="s">
        <v>1653</v>
      </c>
      <c r="E1753">
        <v>1</v>
      </c>
      <c r="F1753" t="s">
        <v>102</v>
      </c>
      <c r="G1753" t="s">
        <v>73</v>
      </c>
      <c r="H1753">
        <v>5059423</v>
      </c>
      <c r="I1753" t="s">
        <v>1732</v>
      </c>
      <c r="J1753">
        <v>98900</v>
      </c>
      <c r="K1753">
        <v>98900</v>
      </c>
      <c r="L1753">
        <v>89999</v>
      </c>
      <c r="M1753">
        <v>69550.998999999996</v>
      </c>
      <c r="N1753">
        <v>69550.998999999996</v>
      </c>
      <c r="O1753">
        <v>100</v>
      </c>
      <c r="P1753">
        <v>9</v>
      </c>
      <c r="Q1753" t="s">
        <v>75</v>
      </c>
      <c r="R1753" t="s">
        <v>1748</v>
      </c>
      <c r="S1753" t="s">
        <v>195</v>
      </c>
      <c r="T1753" t="s">
        <v>130</v>
      </c>
      <c r="U1753">
        <v>0</v>
      </c>
      <c r="V1753">
        <v>0</v>
      </c>
    </row>
    <row r="1754" spans="1:22">
      <c r="A1754">
        <v>11283</v>
      </c>
      <c r="B1754" t="s">
        <v>134</v>
      </c>
      <c r="C1754" t="s">
        <v>135</v>
      </c>
      <c r="D1754" t="s">
        <v>1653</v>
      </c>
      <c r="E1754">
        <v>5.5</v>
      </c>
      <c r="F1754" t="s">
        <v>102</v>
      </c>
      <c r="G1754" t="s">
        <v>73</v>
      </c>
      <c r="H1754">
        <v>5059423</v>
      </c>
      <c r="I1754" t="s">
        <v>1732</v>
      </c>
      <c r="J1754">
        <v>127600</v>
      </c>
      <c r="K1754">
        <v>23200</v>
      </c>
      <c r="L1754">
        <v>63250</v>
      </c>
      <c r="M1754">
        <v>6800</v>
      </c>
      <c r="N1754">
        <v>37400</v>
      </c>
      <c r="O1754">
        <v>100</v>
      </c>
      <c r="P1754">
        <v>0</v>
      </c>
      <c r="Q1754" t="s">
        <v>75</v>
      </c>
      <c r="R1754" t="s">
        <v>1748</v>
      </c>
      <c r="S1754" t="s">
        <v>195</v>
      </c>
      <c r="T1754" t="s">
        <v>136</v>
      </c>
      <c r="U1754">
        <v>0</v>
      </c>
      <c r="V1754">
        <v>0</v>
      </c>
    </row>
    <row r="1755" spans="1:22">
      <c r="A1755">
        <v>11284</v>
      </c>
      <c r="B1755" t="s">
        <v>156</v>
      </c>
      <c r="C1755" t="s">
        <v>127</v>
      </c>
      <c r="D1755" t="s">
        <v>1653</v>
      </c>
      <c r="E1755">
        <v>1</v>
      </c>
      <c r="F1755" t="s">
        <v>138</v>
      </c>
      <c r="G1755" t="s">
        <v>73</v>
      </c>
      <c r="H1755">
        <v>5059413</v>
      </c>
      <c r="I1755" t="s">
        <v>1732</v>
      </c>
      <c r="J1755">
        <v>45600</v>
      </c>
      <c r="K1755">
        <v>45600</v>
      </c>
      <c r="L1755">
        <v>28362</v>
      </c>
      <c r="M1755">
        <v>28361.983800000002</v>
      </c>
      <c r="N1755">
        <v>28361.983800000002</v>
      </c>
      <c r="O1755">
        <v>100</v>
      </c>
      <c r="P1755">
        <v>0</v>
      </c>
      <c r="Q1755" t="s">
        <v>75</v>
      </c>
      <c r="R1755" t="s">
        <v>1749</v>
      </c>
      <c r="S1755" t="s">
        <v>195</v>
      </c>
      <c r="T1755" t="s">
        <v>128</v>
      </c>
      <c r="U1755">
        <v>0</v>
      </c>
      <c r="V1755">
        <v>0</v>
      </c>
    </row>
    <row r="1756" spans="1:22">
      <c r="A1756">
        <v>11284</v>
      </c>
      <c r="B1756" t="s">
        <v>124</v>
      </c>
      <c r="C1756" t="s">
        <v>125</v>
      </c>
      <c r="D1756" t="s">
        <v>1653</v>
      </c>
      <c r="E1756">
        <v>1</v>
      </c>
      <c r="F1756" t="s">
        <v>138</v>
      </c>
      <c r="G1756" t="s">
        <v>73</v>
      </c>
      <c r="H1756">
        <v>5059413</v>
      </c>
      <c r="I1756" t="s">
        <v>1732</v>
      </c>
      <c r="J1756">
        <v>19100</v>
      </c>
      <c r="K1756">
        <v>19100</v>
      </c>
      <c r="L1756">
        <v>13404</v>
      </c>
      <c r="M1756">
        <v>13404.322399999999</v>
      </c>
      <c r="N1756">
        <v>13404.322399999999</v>
      </c>
      <c r="O1756">
        <v>100</v>
      </c>
      <c r="P1756">
        <v>0</v>
      </c>
      <c r="Q1756" t="s">
        <v>75</v>
      </c>
      <c r="R1756" t="s">
        <v>1749</v>
      </c>
      <c r="S1756" t="s">
        <v>195</v>
      </c>
      <c r="T1756" t="s">
        <v>85</v>
      </c>
      <c r="U1756">
        <v>0</v>
      </c>
      <c r="V1756">
        <v>0</v>
      </c>
    </row>
    <row r="1757" spans="1:22">
      <c r="A1757">
        <v>11284</v>
      </c>
      <c r="B1757" t="s">
        <v>134</v>
      </c>
      <c r="C1757" t="s">
        <v>135</v>
      </c>
      <c r="D1757" t="s">
        <v>1653</v>
      </c>
      <c r="E1757">
        <v>6</v>
      </c>
      <c r="F1757" t="s">
        <v>138</v>
      </c>
      <c r="G1757" t="s">
        <v>73</v>
      </c>
      <c r="H1757">
        <v>5059413</v>
      </c>
      <c r="I1757" t="s">
        <v>1732</v>
      </c>
      <c r="J1757">
        <v>139200</v>
      </c>
      <c r="K1757">
        <v>23200</v>
      </c>
      <c r="L1757">
        <v>40800</v>
      </c>
      <c r="M1757">
        <v>6800</v>
      </c>
      <c r="N1757">
        <v>40800</v>
      </c>
      <c r="O1757">
        <v>100</v>
      </c>
      <c r="P1757">
        <v>0</v>
      </c>
      <c r="Q1757" t="s">
        <v>75</v>
      </c>
      <c r="R1757" t="s">
        <v>1749</v>
      </c>
      <c r="S1757" t="s">
        <v>195</v>
      </c>
      <c r="T1757" t="s">
        <v>136</v>
      </c>
      <c r="U1757">
        <v>0</v>
      </c>
      <c r="V1757">
        <v>0</v>
      </c>
    </row>
    <row r="1758" spans="1:22">
      <c r="A1758">
        <v>11420</v>
      </c>
      <c r="B1758" t="s">
        <v>248</v>
      </c>
      <c r="C1758" t="s">
        <v>249</v>
      </c>
      <c r="D1758" t="s">
        <v>1653</v>
      </c>
      <c r="E1758">
        <v>1</v>
      </c>
      <c r="F1758" t="s">
        <v>144</v>
      </c>
      <c r="G1758" t="s">
        <v>73</v>
      </c>
      <c r="H1758">
        <v>5059436</v>
      </c>
      <c r="I1758" t="s">
        <v>1732</v>
      </c>
      <c r="J1758">
        <v>535000</v>
      </c>
      <c r="K1758">
        <v>535000</v>
      </c>
      <c r="L1758">
        <v>535000</v>
      </c>
      <c r="M1758">
        <v>350011.82370000001</v>
      </c>
      <c r="N1758">
        <v>350011.82370000001</v>
      </c>
      <c r="O1758">
        <v>100</v>
      </c>
      <c r="P1758">
        <v>0</v>
      </c>
      <c r="Q1758" t="s">
        <v>75</v>
      </c>
      <c r="R1758" t="s">
        <v>1774</v>
      </c>
      <c r="S1758" t="s">
        <v>76</v>
      </c>
      <c r="T1758" t="s">
        <v>251</v>
      </c>
      <c r="U1758">
        <v>0</v>
      </c>
      <c r="V1758">
        <v>0</v>
      </c>
    </row>
    <row r="1759" spans="1:22">
      <c r="A1759">
        <v>11122</v>
      </c>
      <c r="B1759" t="s">
        <v>493</v>
      </c>
      <c r="C1759" t="s">
        <v>116</v>
      </c>
      <c r="D1759" t="s">
        <v>1438</v>
      </c>
      <c r="E1759">
        <v>1</v>
      </c>
      <c r="F1759" t="s">
        <v>102</v>
      </c>
      <c r="G1759" t="s">
        <v>340</v>
      </c>
      <c r="H1759">
        <v>7006089</v>
      </c>
      <c r="I1759" t="s">
        <v>1732</v>
      </c>
      <c r="J1759">
        <v>-117000</v>
      </c>
      <c r="K1759">
        <v>117000</v>
      </c>
      <c r="L1759">
        <v>-106470</v>
      </c>
      <c r="M1759">
        <v>77500.785799999998</v>
      </c>
      <c r="N1759">
        <v>-77500.785799999998</v>
      </c>
      <c r="O1759">
        <v>100</v>
      </c>
      <c r="P1759">
        <v>9</v>
      </c>
      <c r="Q1759" t="s">
        <v>75</v>
      </c>
      <c r="R1759" t="s">
        <v>1632</v>
      </c>
      <c r="S1759" t="s">
        <v>88</v>
      </c>
      <c r="T1759" t="s">
        <v>133</v>
      </c>
      <c r="U1759">
        <v>0</v>
      </c>
      <c r="V1759">
        <v>0</v>
      </c>
    </row>
    <row r="1760" spans="1:22">
      <c r="A1760">
        <v>11122</v>
      </c>
      <c r="B1760" t="s">
        <v>310</v>
      </c>
      <c r="C1760" t="s">
        <v>299</v>
      </c>
      <c r="D1760" t="s">
        <v>1438</v>
      </c>
      <c r="E1760">
        <v>1</v>
      </c>
      <c r="F1760" t="s">
        <v>102</v>
      </c>
      <c r="G1760" t="s">
        <v>340</v>
      </c>
      <c r="H1760">
        <v>7006089</v>
      </c>
      <c r="I1760" t="s">
        <v>1732</v>
      </c>
      <c r="J1760">
        <v>-27500</v>
      </c>
      <c r="K1760">
        <v>27500</v>
      </c>
      <c r="L1760">
        <v>-25025</v>
      </c>
      <c r="M1760">
        <v>17560.039400000001</v>
      </c>
      <c r="N1760">
        <v>-17560.039400000001</v>
      </c>
      <c r="O1760">
        <v>100</v>
      </c>
      <c r="P1760">
        <v>9</v>
      </c>
      <c r="Q1760" t="s">
        <v>75</v>
      </c>
      <c r="R1760" t="s">
        <v>1632</v>
      </c>
      <c r="S1760" t="s">
        <v>88</v>
      </c>
      <c r="T1760" t="s">
        <v>133</v>
      </c>
      <c r="U1760">
        <v>0</v>
      </c>
      <c r="V1760">
        <v>0</v>
      </c>
    </row>
    <row r="1761" spans="1:22">
      <c r="A1761">
        <v>11164</v>
      </c>
      <c r="B1761" t="s">
        <v>828</v>
      </c>
      <c r="C1761" t="s">
        <v>382</v>
      </c>
      <c r="D1761" t="s">
        <v>1438</v>
      </c>
      <c r="E1761">
        <v>1</v>
      </c>
      <c r="F1761" t="s">
        <v>72</v>
      </c>
      <c r="G1761" t="s">
        <v>340</v>
      </c>
      <c r="H1761">
        <v>7006090</v>
      </c>
      <c r="I1761" t="s">
        <v>1732</v>
      </c>
      <c r="J1761">
        <v>-222200</v>
      </c>
      <c r="K1761">
        <v>222200</v>
      </c>
      <c r="L1761">
        <v>-179982</v>
      </c>
      <c r="M1761">
        <v>157400</v>
      </c>
      <c r="N1761">
        <v>-157400</v>
      </c>
      <c r="O1761">
        <v>100</v>
      </c>
      <c r="P1761">
        <v>19</v>
      </c>
      <c r="Q1761" t="s">
        <v>75</v>
      </c>
      <c r="R1761" t="s">
        <v>1534</v>
      </c>
      <c r="S1761" t="s">
        <v>88</v>
      </c>
      <c r="T1761" t="s">
        <v>385</v>
      </c>
      <c r="U1761">
        <v>17800</v>
      </c>
      <c r="V1761">
        <v>-17800</v>
      </c>
    </row>
    <row r="1762" spans="1:22">
      <c r="A1762">
        <v>11164</v>
      </c>
      <c r="B1762" t="s">
        <v>381</v>
      </c>
      <c r="C1762" t="s">
        <v>382</v>
      </c>
      <c r="D1762" t="s">
        <v>1438</v>
      </c>
      <c r="E1762">
        <v>-1</v>
      </c>
      <c r="F1762" t="s">
        <v>72</v>
      </c>
      <c r="G1762" t="s">
        <v>340</v>
      </c>
      <c r="H1762">
        <v>7006090</v>
      </c>
      <c r="I1762" t="s">
        <v>1732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100</v>
      </c>
      <c r="P1762">
        <v>19</v>
      </c>
      <c r="Q1762" t="s">
        <v>75</v>
      </c>
      <c r="R1762" t="s">
        <v>1534</v>
      </c>
      <c r="S1762" t="s">
        <v>88</v>
      </c>
      <c r="T1762" t="s">
        <v>385</v>
      </c>
      <c r="U1762">
        <v>17800</v>
      </c>
      <c r="V1762">
        <v>17800</v>
      </c>
    </row>
    <row r="1763" spans="1:22">
      <c r="A1763">
        <v>11164</v>
      </c>
      <c r="B1763" t="s">
        <v>828</v>
      </c>
      <c r="C1763" t="s">
        <v>382</v>
      </c>
      <c r="D1763" t="s">
        <v>1438</v>
      </c>
      <c r="E1763">
        <v>1</v>
      </c>
      <c r="F1763" t="s">
        <v>72</v>
      </c>
      <c r="G1763" t="s">
        <v>73</v>
      </c>
      <c r="H1763">
        <v>5059407</v>
      </c>
      <c r="I1763" t="s">
        <v>1732</v>
      </c>
      <c r="J1763">
        <v>222200</v>
      </c>
      <c r="K1763">
        <v>222200</v>
      </c>
      <c r="L1763">
        <v>179982</v>
      </c>
      <c r="M1763">
        <v>157400</v>
      </c>
      <c r="N1763">
        <v>157400</v>
      </c>
      <c r="O1763">
        <v>100</v>
      </c>
      <c r="P1763">
        <v>19</v>
      </c>
      <c r="Q1763" t="s">
        <v>75</v>
      </c>
      <c r="R1763" t="s">
        <v>1534</v>
      </c>
      <c r="S1763" t="s">
        <v>88</v>
      </c>
      <c r="T1763" t="s">
        <v>385</v>
      </c>
      <c r="U1763">
        <v>17800</v>
      </c>
      <c r="V1763">
        <v>17800</v>
      </c>
    </row>
    <row r="1764" spans="1:22">
      <c r="A1764">
        <v>11164</v>
      </c>
      <c r="B1764" t="s">
        <v>381</v>
      </c>
      <c r="C1764" t="s">
        <v>382</v>
      </c>
      <c r="D1764" t="s">
        <v>1438</v>
      </c>
      <c r="E1764">
        <v>-1</v>
      </c>
      <c r="F1764" t="s">
        <v>72</v>
      </c>
      <c r="G1764" t="s">
        <v>73</v>
      </c>
      <c r="H1764">
        <v>5059407</v>
      </c>
      <c r="I1764" t="s">
        <v>1732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100</v>
      </c>
      <c r="P1764">
        <v>19</v>
      </c>
      <c r="Q1764" t="s">
        <v>75</v>
      </c>
      <c r="R1764" t="s">
        <v>1534</v>
      </c>
      <c r="S1764" t="s">
        <v>88</v>
      </c>
      <c r="T1764" t="s">
        <v>385</v>
      </c>
      <c r="U1764">
        <v>17800</v>
      </c>
      <c r="V1764">
        <v>-17800</v>
      </c>
    </row>
    <row r="1765" spans="1:22">
      <c r="A1765">
        <v>10228</v>
      </c>
      <c r="B1765" t="s">
        <v>949</v>
      </c>
      <c r="C1765" t="s">
        <v>91</v>
      </c>
      <c r="D1765" t="s">
        <v>530</v>
      </c>
      <c r="E1765">
        <v>1</v>
      </c>
      <c r="F1765" t="s">
        <v>72</v>
      </c>
      <c r="G1765" t="s">
        <v>340</v>
      </c>
      <c r="H1765">
        <v>7006091</v>
      </c>
      <c r="I1765" t="s">
        <v>1732</v>
      </c>
      <c r="J1765">
        <v>-155000</v>
      </c>
      <c r="K1765">
        <v>155000</v>
      </c>
      <c r="L1765">
        <v>-125550</v>
      </c>
      <c r="M1765">
        <v>120125.4259</v>
      </c>
      <c r="N1765">
        <v>-120125.4259</v>
      </c>
      <c r="O1765">
        <v>100</v>
      </c>
      <c r="P1765">
        <v>19</v>
      </c>
      <c r="Q1765" t="s">
        <v>75</v>
      </c>
      <c r="R1765" t="s">
        <v>1717</v>
      </c>
      <c r="S1765" t="s">
        <v>76</v>
      </c>
      <c r="T1765" t="s">
        <v>92</v>
      </c>
      <c r="U1765">
        <v>0</v>
      </c>
      <c r="V1765">
        <v>0</v>
      </c>
    </row>
    <row r="1766" spans="1:22">
      <c r="A1766">
        <v>10228</v>
      </c>
      <c r="B1766" t="s">
        <v>576</v>
      </c>
      <c r="C1766" t="s">
        <v>82</v>
      </c>
      <c r="D1766" t="s">
        <v>530</v>
      </c>
      <c r="E1766">
        <v>1</v>
      </c>
      <c r="F1766" t="s">
        <v>72</v>
      </c>
      <c r="G1766" t="s">
        <v>340</v>
      </c>
      <c r="H1766">
        <v>7006091</v>
      </c>
      <c r="I1766" t="s">
        <v>1732</v>
      </c>
      <c r="J1766">
        <v>-1434000</v>
      </c>
      <c r="K1766">
        <v>1434000</v>
      </c>
      <c r="L1766">
        <v>-1161540</v>
      </c>
      <c r="M1766">
        <v>1112164.4761999999</v>
      </c>
      <c r="N1766">
        <v>-1112164.4761999999</v>
      </c>
      <c r="O1766">
        <v>100</v>
      </c>
      <c r="P1766">
        <v>19</v>
      </c>
      <c r="Q1766" t="s">
        <v>75</v>
      </c>
      <c r="R1766" t="s">
        <v>1717</v>
      </c>
      <c r="S1766" t="s">
        <v>76</v>
      </c>
      <c r="T1766" t="s">
        <v>77</v>
      </c>
      <c r="U1766">
        <v>0</v>
      </c>
      <c r="V1766">
        <v>0</v>
      </c>
    </row>
    <row r="1767" spans="1:22">
      <c r="A1767">
        <v>10228</v>
      </c>
      <c r="B1767" t="s">
        <v>388</v>
      </c>
      <c r="C1767" t="s">
        <v>79</v>
      </c>
      <c r="D1767" t="s">
        <v>530</v>
      </c>
      <c r="E1767">
        <v>1</v>
      </c>
      <c r="F1767" t="s">
        <v>72</v>
      </c>
      <c r="G1767" t="s">
        <v>340</v>
      </c>
      <c r="H1767">
        <v>7006091</v>
      </c>
      <c r="I1767" t="s">
        <v>1732</v>
      </c>
      <c r="J1767">
        <v>-57200</v>
      </c>
      <c r="K1767">
        <v>57200</v>
      </c>
      <c r="L1767">
        <v>-46332</v>
      </c>
      <c r="M1767">
        <v>45495.786699999997</v>
      </c>
      <c r="N1767">
        <v>-45495.786699999997</v>
      </c>
      <c r="O1767">
        <v>100</v>
      </c>
      <c r="P1767">
        <v>19</v>
      </c>
      <c r="Q1767" t="s">
        <v>75</v>
      </c>
      <c r="R1767" t="s">
        <v>1717</v>
      </c>
      <c r="S1767" t="s">
        <v>76</v>
      </c>
      <c r="T1767" t="s">
        <v>80</v>
      </c>
      <c r="U1767">
        <v>0</v>
      </c>
      <c r="V1767">
        <v>0</v>
      </c>
    </row>
    <row r="1768" spans="1:22">
      <c r="A1768">
        <v>10228</v>
      </c>
      <c r="B1768" t="s">
        <v>83</v>
      </c>
      <c r="C1768" t="s">
        <v>84</v>
      </c>
      <c r="D1768" t="s">
        <v>530</v>
      </c>
      <c r="E1768">
        <v>1</v>
      </c>
      <c r="F1768" t="s">
        <v>72</v>
      </c>
      <c r="G1768" t="s">
        <v>340</v>
      </c>
      <c r="H1768">
        <v>7006091</v>
      </c>
      <c r="I1768" t="s">
        <v>1732</v>
      </c>
      <c r="J1768">
        <v>-8600</v>
      </c>
      <c r="K1768">
        <v>8600</v>
      </c>
      <c r="L1768">
        <v>-6966</v>
      </c>
      <c r="M1768">
        <v>4287.2627000000002</v>
      </c>
      <c r="N1768">
        <v>-4287.2627000000002</v>
      </c>
      <c r="O1768">
        <v>100</v>
      </c>
      <c r="P1768">
        <v>19</v>
      </c>
      <c r="Q1768" t="s">
        <v>75</v>
      </c>
      <c r="R1768" t="s">
        <v>1717</v>
      </c>
      <c r="S1768" t="s">
        <v>76</v>
      </c>
      <c r="T1768" t="s">
        <v>85</v>
      </c>
      <c r="U1768">
        <v>0</v>
      </c>
      <c r="V1768">
        <v>0</v>
      </c>
    </row>
    <row r="1769" spans="1:22">
      <c r="A1769">
        <v>10228</v>
      </c>
      <c r="B1769" t="s">
        <v>638</v>
      </c>
      <c r="C1769" t="s">
        <v>71</v>
      </c>
      <c r="D1769" t="s">
        <v>530</v>
      </c>
      <c r="E1769">
        <v>1</v>
      </c>
      <c r="F1769" t="s">
        <v>72</v>
      </c>
      <c r="G1769" t="s">
        <v>340</v>
      </c>
      <c r="H1769">
        <v>7006091</v>
      </c>
      <c r="I1769" t="s">
        <v>1732</v>
      </c>
      <c r="J1769">
        <v>-4274000</v>
      </c>
      <c r="K1769">
        <v>4274000</v>
      </c>
      <c r="L1769">
        <v>-3889340</v>
      </c>
      <c r="M1769">
        <v>3734305.3541999999</v>
      </c>
      <c r="N1769">
        <v>-3734305.3541999999</v>
      </c>
      <c r="O1769">
        <v>100</v>
      </c>
      <c r="P1769">
        <v>9</v>
      </c>
      <c r="Q1769" t="s">
        <v>75</v>
      </c>
      <c r="R1769" t="s">
        <v>1717</v>
      </c>
      <c r="S1769" t="s">
        <v>76</v>
      </c>
      <c r="T1769" t="s">
        <v>77</v>
      </c>
      <c r="U1769">
        <v>0</v>
      </c>
      <c r="V1769">
        <v>0</v>
      </c>
    </row>
    <row r="1770" spans="1:22">
      <c r="A1770">
        <v>10228</v>
      </c>
      <c r="B1770" t="s">
        <v>1561</v>
      </c>
      <c r="C1770" t="s">
        <v>249</v>
      </c>
      <c r="D1770" t="s">
        <v>530</v>
      </c>
      <c r="E1770">
        <v>1</v>
      </c>
      <c r="F1770" t="s">
        <v>72</v>
      </c>
      <c r="G1770" t="s">
        <v>340</v>
      </c>
      <c r="H1770">
        <v>7006091</v>
      </c>
      <c r="I1770" t="s">
        <v>1732</v>
      </c>
      <c r="J1770">
        <v>-452000</v>
      </c>
      <c r="K1770">
        <v>452000</v>
      </c>
      <c r="L1770">
        <v>-334480</v>
      </c>
      <c r="M1770">
        <v>298320</v>
      </c>
      <c r="N1770">
        <v>-298320</v>
      </c>
      <c r="O1770">
        <v>100</v>
      </c>
      <c r="P1770">
        <v>26</v>
      </c>
      <c r="Q1770" t="s">
        <v>75</v>
      </c>
      <c r="R1770" t="s">
        <v>1717</v>
      </c>
      <c r="S1770" t="s">
        <v>76</v>
      </c>
      <c r="T1770" t="s">
        <v>251</v>
      </c>
      <c r="U1770">
        <v>0</v>
      </c>
      <c r="V1770">
        <v>0</v>
      </c>
    </row>
    <row r="1771" spans="1:22">
      <c r="A1771">
        <v>10228</v>
      </c>
      <c r="B1771" t="s">
        <v>949</v>
      </c>
      <c r="C1771" t="s">
        <v>91</v>
      </c>
      <c r="D1771" t="s">
        <v>530</v>
      </c>
      <c r="E1771">
        <v>1</v>
      </c>
      <c r="F1771" t="s">
        <v>72</v>
      </c>
      <c r="G1771" t="s">
        <v>73</v>
      </c>
      <c r="H1771">
        <v>5059411</v>
      </c>
      <c r="I1771" t="s">
        <v>1732</v>
      </c>
      <c r="J1771">
        <v>155000</v>
      </c>
      <c r="K1771">
        <v>155000</v>
      </c>
      <c r="L1771">
        <v>125550</v>
      </c>
      <c r="M1771">
        <v>120125.4259</v>
      </c>
      <c r="N1771">
        <v>120125.4259</v>
      </c>
      <c r="O1771">
        <v>100</v>
      </c>
      <c r="P1771">
        <v>19</v>
      </c>
      <c r="Q1771" t="s">
        <v>75</v>
      </c>
      <c r="R1771" t="s">
        <v>1717</v>
      </c>
      <c r="S1771" t="s">
        <v>76</v>
      </c>
      <c r="T1771" t="s">
        <v>92</v>
      </c>
      <c r="U1771">
        <v>0</v>
      </c>
      <c r="V1771">
        <v>0</v>
      </c>
    </row>
    <row r="1772" spans="1:22">
      <c r="A1772">
        <v>10228</v>
      </c>
      <c r="B1772" t="s">
        <v>576</v>
      </c>
      <c r="C1772" t="s">
        <v>82</v>
      </c>
      <c r="D1772" t="s">
        <v>530</v>
      </c>
      <c r="E1772">
        <v>1</v>
      </c>
      <c r="F1772" t="s">
        <v>72</v>
      </c>
      <c r="G1772" t="s">
        <v>73</v>
      </c>
      <c r="H1772">
        <v>5059411</v>
      </c>
      <c r="I1772" t="s">
        <v>1732</v>
      </c>
      <c r="J1772">
        <v>1434000</v>
      </c>
      <c r="K1772">
        <v>1434000</v>
      </c>
      <c r="L1772">
        <v>1161540</v>
      </c>
      <c r="M1772">
        <v>1112164.4761999999</v>
      </c>
      <c r="N1772">
        <v>1112164.4761999999</v>
      </c>
      <c r="O1772">
        <v>100</v>
      </c>
      <c r="P1772">
        <v>19</v>
      </c>
      <c r="Q1772" t="s">
        <v>75</v>
      </c>
      <c r="R1772" t="s">
        <v>1717</v>
      </c>
      <c r="S1772" t="s">
        <v>76</v>
      </c>
      <c r="T1772" t="s">
        <v>77</v>
      </c>
      <c r="U1772">
        <v>0</v>
      </c>
      <c r="V1772">
        <v>0</v>
      </c>
    </row>
    <row r="1773" spans="1:22">
      <c r="A1773">
        <v>10228</v>
      </c>
      <c r="B1773" t="s">
        <v>388</v>
      </c>
      <c r="C1773" t="s">
        <v>79</v>
      </c>
      <c r="D1773" t="s">
        <v>530</v>
      </c>
      <c r="E1773">
        <v>1</v>
      </c>
      <c r="F1773" t="s">
        <v>72</v>
      </c>
      <c r="G1773" t="s">
        <v>73</v>
      </c>
      <c r="H1773">
        <v>5059411</v>
      </c>
      <c r="I1773" t="s">
        <v>1732</v>
      </c>
      <c r="J1773">
        <v>57200</v>
      </c>
      <c r="K1773">
        <v>57200</v>
      </c>
      <c r="L1773">
        <v>46332</v>
      </c>
      <c r="M1773">
        <v>45495.786699999997</v>
      </c>
      <c r="N1773">
        <v>45495.786699999997</v>
      </c>
      <c r="O1773">
        <v>100</v>
      </c>
      <c r="P1773">
        <v>19</v>
      </c>
      <c r="Q1773" t="s">
        <v>75</v>
      </c>
      <c r="R1773" t="s">
        <v>1717</v>
      </c>
      <c r="S1773" t="s">
        <v>76</v>
      </c>
      <c r="T1773" t="s">
        <v>80</v>
      </c>
      <c r="U1773">
        <v>0</v>
      </c>
      <c r="V1773">
        <v>0</v>
      </c>
    </row>
    <row r="1774" spans="1:22">
      <c r="A1774">
        <v>10228</v>
      </c>
      <c r="B1774" t="s">
        <v>83</v>
      </c>
      <c r="C1774" t="s">
        <v>84</v>
      </c>
      <c r="D1774" t="s">
        <v>530</v>
      </c>
      <c r="E1774">
        <v>1</v>
      </c>
      <c r="F1774" t="s">
        <v>72</v>
      </c>
      <c r="G1774" t="s">
        <v>73</v>
      </c>
      <c r="H1774">
        <v>5059411</v>
      </c>
      <c r="I1774" t="s">
        <v>1732</v>
      </c>
      <c r="J1774">
        <v>8600</v>
      </c>
      <c r="K1774">
        <v>8600</v>
      </c>
      <c r="L1774">
        <v>6966</v>
      </c>
      <c r="M1774">
        <v>4287.2627000000002</v>
      </c>
      <c r="N1774">
        <v>4287.2627000000002</v>
      </c>
      <c r="O1774">
        <v>100</v>
      </c>
      <c r="P1774">
        <v>19</v>
      </c>
      <c r="Q1774" t="s">
        <v>75</v>
      </c>
      <c r="R1774" t="s">
        <v>1717</v>
      </c>
      <c r="S1774" t="s">
        <v>76</v>
      </c>
      <c r="T1774" t="s">
        <v>85</v>
      </c>
      <c r="U1774">
        <v>0</v>
      </c>
      <c r="V1774">
        <v>0</v>
      </c>
    </row>
    <row r="1775" spans="1:22">
      <c r="A1775">
        <v>10228</v>
      </c>
      <c r="B1775" t="s">
        <v>638</v>
      </c>
      <c r="C1775" t="s">
        <v>71</v>
      </c>
      <c r="D1775" t="s">
        <v>530</v>
      </c>
      <c r="E1775">
        <v>1</v>
      </c>
      <c r="F1775" t="s">
        <v>72</v>
      </c>
      <c r="G1775" t="s">
        <v>73</v>
      </c>
      <c r="H1775">
        <v>5059411</v>
      </c>
      <c r="I1775" t="s">
        <v>1732</v>
      </c>
      <c r="J1775">
        <v>4274000</v>
      </c>
      <c r="K1775">
        <v>4274000</v>
      </c>
      <c r="L1775">
        <v>3889340</v>
      </c>
      <c r="M1775">
        <v>3734305.3541999999</v>
      </c>
      <c r="N1775">
        <v>3734305.3541999999</v>
      </c>
      <c r="O1775">
        <v>100</v>
      </c>
      <c r="P1775">
        <v>9</v>
      </c>
      <c r="Q1775" t="s">
        <v>75</v>
      </c>
      <c r="R1775" t="s">
        <v>1717</v>
      </c>
      <c r="S1775" t="s">
        <v>76</v>
      </c>
      <c r="T1775" t="s">
        <v>77</v>
      </c>
      <c r="U1775">
        <v>0</v>
      </c>
      <c r="V1775">
        <v>0</v>
      </c>
    </row>
    <row r="1776" spans="1:22">
      <c r="A1776">
        <v>10228</v>
      </c>
      <c r="B1776" t="s">
        <v>1561</v>
      </c>
      <c r="C1776" t="s">
        <v>249</v>
      </c>
      <c r="D1776" t="s">
        <v>530</v>
      </c>
      <c r="E1776">
        <v>1</v>
      </c>
      <c r="F1776" t="s">
        <v>72</v>
      </c>
      <c r="G1776" t="s">
        <v>73</v>
      </c>
      <c r="H1776">
        <v>5059411</v>
      </c>
      <c r="I1776" t="s">
        <v>1732</v>
      </c>
      <c r="J1776">
        <v>452000</v>
      </c>
      <c r="K1776">
        <v>452000</v>
      </c>
      <c r="L1776">
        <v>334480</v>
      </c>
      <c r="M1776">
        <v>298320</v>
      </c>
      <c r="N1776">
        <v>298320</v>
      </c>
      <c r="O1776">
        <v>100</v>
      </c>
      <c r="P1776">
        <v>26</v>
      </c>
      <c r="Q1776" t="s">
        <v>75</v>
      </c>
      <c r="R1776" t="s">
        <v>1717</v>
      </c>
      <c r="S1776" t="s">
        <v>76</v>
      </c>
      <c r="T1776" t="s">
        <v>251</v>
      </c>
      <c r="U1776">
        <v>0</v>
      </c>
      <c r="V1776">
        <v>0</v>
      </c>
    </row>
    <row r="1777" spans="1:22">
      <c r="A1777">
        <v>11335</v>
      </c>
      <c r="B1777" t="s">
        <v>108</v>
      </c>
      <c r="C1777" t="s">
        <v>109</v>
      </c>
      <c r="D1777" t="s">
        <v>1732</v>
      </c>
      <c r="E1777">
        <v>0.6</v>
      </c>
      <c r="F1777" t="s">
        <v>102</v>
      </c>
      <c r="G1777" t="s">
        <v>73</v>
      </c>
      <c r="H1777">
        <v>5059448</v>
      </c>
      <c r="I1777" t="s">
        <v>1732</v>
      </c>
      <c r="J1777">
        <v>23940</v>
      </c>
      <c r="K1777">
        <v>39900</v>
      </c>
      <c r="L1777">
        <v>21785</v>
      </c>
      <c r="M1777">
        <v>25248.037899999999</v>
      </c>
      <c r="N1777">
        <v>15148.822740000001</v>
      </c>
      <c r="O1777">
        <v>100</v>
      </c>
      <c r="P1777">
        <v>9</v>
      </c>
      <c r="Q1777" t="s">
        <v>75</v>
      </c>
      <c r="R1777" t="s">
        <v>1305</v>
      </c>
      <c r="S1777" t="s">
        <v>158</v>
      </c>
      <c r="T1777" t="s">
        <v>110</v>
      </c>
      <c r="U1777">
        <v>0</v>
      </c>
      <c r="V1777">
        <v>0</v>
      </c>
    </row>
    <row r="1778" spans="1:22">
      <c r="A1778">
        <v>11335</v>
      </c>
      <c r="B1778" t="s">
        <v>776</v>
      </c>
      <c r="C1778" t="s">
        <v>100</v>
      </c>
      <c r="D1778" t="s">
        <v>1732</v>
      </c>
      <c r="E1778">
        <v>1</v>
      </c>
      <c r="F1778" t="s">
        <v>102</v>
      </c>
      <c r="G1778" t="s">
        <v>73</v>
      </c>
      <c r="H1778">
        <v>5059448</v>
      </c>
      <c r="I1778" t="s">
        <v>1732</v>
      </c>
      <c r="J1778">
        <v>353000</v>
      </c>
      <c r="K1778">
        <v>353000</v>
      </c>
      <c r="L1778">
        <v>321230</v>
      </c>
      <c r="M1778">
        <v>230686.37710000001</v>
      </c>
      <c r="N1778">
        <v>230686.37710000001</v>
      </c>
      <c r="O1778">
        <v>100</v>
      </c>
      <c r="P1778">
        <v>9</v>
      </c>
      <c r="Q1778" t="s">
        <v>75</v>
      </c>
      <c r="R1778" t="s">
        <v>1305</v>
      </c>
      <c r="S1778" t="s">
        <v>158</v>
      </c>
      <c r="T1778" t="s">
        <v>229</v>
      </c>
      <c r="U1778">
        <v>0</v>
      </c>
      <c r="V1778">
        <v>0</v>
      </c>
    </row>
    <row r="1779" spans="1:22">
      <c r="A1779">
        <v>11335</v>
      </c>
      <c r="B1779" t="s">
        <v>1104</v>
      </c>
      <c r="C1779" t="s">
        <v>100</v>
      </c>
      <c r="D1779" t="s">
        <v>1732</v>
      </c>
      <c r="E1779">
        <v>1</v>
      </c>
      <c r="F1779" t="s">
        <v>102</v>
      </c>
      <c r="G1779" t="s">
        <v>73</v>
      </c>
      <c r="H1779">
        <v>5059448</v>
      </c>
      <c r="I1779" t="s">
        <v>1732</v>
      </c>
      <c r="J1779">
        <v>536000</v>
      </c>
      <c r="K1779">
        <v>536000</v>
      </c>
      <c r="L1779">
        <v>487760</v>
      </c>
      <c r="M1779">
        <v>375317.00910000002</v>
      </c>
      <c r="N1779">
        <v>375317.00910000002</v>
      </c>
      <c r="O1779">
        <v>100</v>
      </c>
      <c r="P1779">
        <v>9</v>
      </c>
      <c r="Q1779" t="s">
        <v>75</v>
      </c>
      <c r="R1779" t="s">
        <v>1305</v>
      </c>
      <c r="S1779" t="s">
        <v>158</v>
      </c>
      <c r="T1779" t="s">
        <v>229</v>
      </c>
      <c r="U1779">
        <v>0</v>
      </c>
      <c r="V1779">
        <v>0</v>
      </c>
    </row>
    <row r="1780" spans="1:22">
      <c r="A1780">
        <v>11335</v>
      </c>
      <c r="B1780" t="s">
        <v>566</v>
      </c>
      <c r="C1780" t="s">
        <v>567</v>
      </c>
      <c r="D1780" t="s">
        <v>1732</v>
      </c>
      <c r="E1780">
        <v>1</v>
      </c>
      <c r="F1780" t="s">
        <v>102</v>
      </c>
      <c r="G1780" t="s">
        <v>73</v>
      </c>
      <c r="H1780">
        <v>5059448</v>
      </c>
      <c r="I1780" t="s">
        <v>1732</v>
      </c>
      <c r="J1780">
        <v>46200</v>
      </c>
      <c r="K1780">
        <v>46200</v>
      </c>
      <c r="L1780">
        <v>42042</v>
      </c>
      <c r="M1780">
        <v>28975.326400000002</v>
      </c>
      <c r="N1780">
        <v>28975.326400000002</v>
      </c>
      <c r="O1780">
        <v>100</v>
      </c>
      <c r="P1780">
        <v>9</v>
      </c>
      <c r="Q1780" t="s">
        <v>75</v>
      </c>
      <c r="R1780" t="s">
        <v>1305</v>
      </c>
      <c r="S1780" t="s">
        <v>158</v>
      </c>
      <c r="T1780" t="s">
        <v>128</v>
      </c>
      <c r="U1780">
        <v>0</v>
      </c>
      <c r="V1780">
        <v>0</v>
      </c>
    </row>
    <row r="1781" spans="1:22">
      <c r="A1781">
        <v>11335</v>
      </c>
      <c r="B1781" t="s">
        <v>139</v>
      </c>
      <c r="C1781" t="s">
        <v>140</v>
      </c>
      <c r="D1781" t="s">
        <v>1732</v>
      </c>
      <c r="E1781">
        <v>1</v>
      </c>
      <c r="F1781" t="s">
        <v>102</v>
      </c>
      <c r="G1781" t="s">
        <v>73</v>
      </c>
      <c r="H1781">
        <v>5059448</v>
      </c>
      <c r="I1781" t="s">
        <v>1732</v>
      </c>
      <c r="J1781">
        <v>2400</v>
      </c>
      <c r="K1781">
        <v>2400</v>
      </c>
      <c r="L1781">
        <v>2184</v>
      </c>
      <c r="M1781">
        <v>1683.3287</v>
      </c>
      <c r="N1781">
        <v>1683.3287</v>
      </c>
      <c r="O1781">
        <v>100</v>
      </c>
      <c r="P1781">
        <v>9</v>
      </c>
      <c r="Q1781" t="s">
        <v>75</v>
      </c>
      <c r="R1781" t="s">
        <v>1305</v>
      </c>
      <c r="S1781" t="s">
        <v>158</v>
      </c>
      <c r="T1781" t="s">
        <v>141</v>
      </c>
      <c r="U1781">
        <v>0</v>
      </c>
      <c r="V1781">
        <v>0</v>
      </c>
    </row>
    <row r="1782" spans="1:22">
      <c r="A1782">
        <v>11335</v>
      </c>
      <c r="B1782" t="s">
        <v>129</v>
      </c>
      <c r="C1782" t="s">
        <v>106</v>
      </c>
      <c r="D1782" t="s">
        <v>1732</v>
      </c>
      <c r="E1782">
        <v>1</v>
      </c>
      <c r="F1782" t="s">
        <v>102</v>
      </c>
      <c r="G1782" t="s">
        <v>73</v>
      </c>
      <c r="H1782">
        <v>5059448</v>
      </c>
      <c r="I1782" t="s">
        <v>1732</v>
      </c>
      <c r="J1782">
        <v>56800</v>
      </c>
      <c r="K1782">
        <v>56800</v>
      </c>
      <c r="L1782">
        <v>51688</v>
      </c>
      <c r="M1782">
        <v>35641.19</v>
      </c>
      <c r="N1782">
        <v>35641.19</v>
      </c>
      <c r="O1782">
        <v>100</v>
      </c>
      <c r="P1782">
        <v>9</v>
      </c>
      <c r="Q1782" t="s">
        <v>75</v>
      </c>
      <c r="R1782" t="s">
        <v>1305</v>
      </c>
      <c r="S1782" t="s">
        <v>158</v>
      </c>
      <c r="T1782" t="s">
        <v>130</v>
      </c>
      <c r="U1782">
        <v>0</v>
      </c>
      <c r="V1782">
        <v>0</v>
      </c>
    </row>
    <row r="1783" spans="1:22">
      <c r="A1783">
        <v>11335</v>
      </c>
      <c r="B1783" t="s">
        <v>339</v>
      </c>
      <c r="C1783" t="s">
        <v>150</v>
      </c>
      <c r="D1783" t="s">
        <v>1732</v>
      </c>
      <c r="E1783">
        <v>1</v>
      </c>
      <c r="F1783" t="s">
        <v>102</v>
      </c>
      <c r="G1783" t="s">
        <v>73</v>
      </c>
      <c r="H1783">
        <v>5059448</v>
      </c>
      <c r="I1783" t="s">
        <v>1732</v>
      </c>
      <c r="J1783">
        <v>205000</v>
      </c>
      <c r="K1783">
        <v>205000</v>
      </c>
      <c r="L1783">
        <v>186550</v>
      </c>
      <c r="M1783">
        <v>144262.9277</v>
      </c>
      <c r="N1783">
        <v>144262.9277</v>
      </c>
      <c r="O1783">
        <v>100</v>
      </c>
      <c r="P1783">
        <v>9</v>
      </c>
      <c r="Q1783" t="s">
        <v>75</v>
      </c>
      <c r="R1783" t="s">
        <v>1305</v>
      </c>
      <c r="S1783" t="s">
        <v>158</v>
      </c>
      <c r="T1783" t="s">
        <v>130</v>
      </c>
      <c r="U1783">
        <v>0</v>
      </c>
      <c r="V1783">
        <v>0</v>
      </c>
    </row>
    <row r="1784" spans="1:22">
      <c r="A1784">
        <v>11335</v>
      </c>
      <c r="B1784" t="s">
        <v>131</v>
      </c>
      <c r="C1784" t="s">
        <v>132</v>
      </c>
      <c r="D1784" t="s">
        <v>1732</v>
      </c>
      <c r="E1784">
        <v>1</v>
      </c>
      <c r="F1784" t="s">
        <v>102</v>
      </c>
      <c r="G1784" t="s">
        <v>73</v>
      </c>
      <c r="H1784">
        <v>5059448</v>
      </c>
      <c r="I1784" t="s">
        <v>1732</v>
      </c>
      <c r="J1784">
        <v>284000</v>
      </c>
      <c r="K1784">
        <v>284000</v>
      </c>
      <c r="L1784">
        <v>258440</v>
      </c>
      <c r="M1784">
        <v>188413.42720000001</v>
      </c>
      <c r="N1784">
        <v>188413.42720000001</v>
      </c>
      <c r="O1784">
        <v>100</v>
      </c>
      <c r="P1784">
        <v>9</v>
      </c>
      <c r="Q1784" t="s">
        <v>75</v>
      </c>
      <c r="R1784" t="s">
        <v>1305</v>
      </c>
      <c r="S1784" t="s">
        <v>158</v>
      </c>
      <c r="T1784" t="s">
        <v>133</v>
      </c>
      <c r="U1784">
        <v>0</v>
      </c>
      <c r="V1784">
        <v>0</v>
      </c>
    </row>
    <row r="1785" spans="1:22">
      <c r="A1785">
        <v>11335</v>
      </c>
      <c r="B1785" t="s">
        <v>661</v>
      </c>
      <c r="C1785" t="s">
        <v>364</v>
      </c>
      <c r="D1785" t="s">
        <v>1732</v>
      </c>
      <c r="E1785">
        <v>1</v>
      </c>
      <c r="F1785" t="s">
        <v>212</v>
      </c>
      <c r="G1785" t="s">
        <v>73</v>
      </c>
      <c r="H1785">
        <v>5059447</v>
      </c>
      <c r="I1785" t="s">
        <v>1732</v>
      </c>
      <c r="J1785">
        <v>133000</v>
      </c>
      <c r="K1785">
        <v>133000</v>
      </c>
      <c r="L1785">
        <v>105070</v>
      </c>
      <c r="M1785">
        <v>94430</v>
      </c>
      <c r="N1785">
        <v>94430</v>
      </c>
      <c r="O1785">
        <v>100</v>
      </c>
      <c r="P1785">
        <v>21</v>
      </c>
      <c r="Q1785" t="s">
        <v>75</v>
      </c>
      <c r="R1785" t="s">
        <v>1305</v>
      </c>
      <c r="S1785" t="s">
        <v>158</v>
      </c>
      <c r="T1785" t="s">
        <v>365</v>
      </c>
      <c r="U1785">
        <v>0</v>
      </c>
      <c r="V1785">
        <v>0</v>
      </c>
    </row>
    <row r="1786" spans="1:22">
      <c r="A1786">
        <v>11335</v>
      </c>
      <c r="B1786" t="s">
        <v>111</v>
      </c>
      <c r="C1786" t="s">
        <v>112</v>
      </c>
      <c r="D1786" t="s">
        <v>1732</v>
      </c>
      <c r="E1786">
        <v>4</v>
      </c>
      <c r="F1786" t="s">
        <v>102</v>
      </c>
      <c r="G1786" t="s">
        <v>73</v>
      </c>
      <c r="H1786">
        <v>5059448</v>
      </c>
      <c r="I1786" t="s">
        <v>1732</v>
      </c>
      <c r="J1786">
        <v>36400</v>
      </c>
      <c r="K1786">
        <v>9100</v>
      </c>
      <c r="L1786">
        <v>33124</v>
      </c>
      <c r="M1786">
        <v>5669.1450999999997</v>
      </c>
      <c r="N1786">
        <v>22676.580399999999</v>
      </c>
      <c r="O1786">
        <v>100</v>
      </c>
      <c r="P1786">
        <v>9</v>
      </c>
      <c r="Q1786" t="s">
        <v>75</v>
      </c>
      <c r="R1786" t="s">
        <v>1305</v>
      </c>
      <c r="S1786" t="s">
        <v>158</v>
      </c>
      <c r="T1786" t="s">
        <v>85</v>
      </c>
      <c r="U1786">
        <v>0</v>
      </c>
      <c r="V1786">
        <v>0</v>
      </c>
    </row>
    <row r="1787" spans="1:22">
      <c r="A1787">
        <v>11335</v>
      </c>
      <c r="B1787" t="s">
        <v>366</v>
      </c>
      <c r="C1787" t="s">
        <v>367</v>
      </c>
      <c r="D1787" t="s">
        <v>1732</v>
      </c>
      <c r="E1787">
        <v>1</v>
      </c>
      <c r="F1787" t="s">
        <v>212</v>
      </c>
      <c r="G1787" t="s">
        <v>73</v>
      </c>
      <c r="H1787">
        <v>5059447</v>
      </c>
      <c r="I1787" t="s">
        <v>1732</v>
      </c>
      <c r="J1787">
        <v>38700</v>
      </c>
      <c r="K1787">
        <v>38700</v>
      </c>
      <c r="L1787">
        <v>30573</v>
      </c>
      <c r="M1787">
        <v>27340.806700000001</v>
      </c>
      <c r="N1787">
        <v>27340.806700000001</v>
      </c>
      <c r="O1787">
        <v>100</v>
      </c>
      <c r="P1787">
        <v>21</v>
      </c>
      <c r="Q1787" t="s">
        <v>75</v>
      </c>
      <c r="R1787" t="s">
        <v>1305</v>
      </c>
      <c r="S1787" t="s">
        <v>158</v>
      </c>
      <c r="T1787" t="s">
        <v>365</v>
      </c>
      <c r="U1787">
        <v>0</v>
      </c>
      <c r="V1787">
        <v>0</v>
      </c>
    </row>
    <row r="1788" spans="1:22">
      <c r="A1788">
        <v>11335</v>
      </c>
      <c r="B1788" t="s">
        <v>134</v>
      </c>
      <c r="C1788" t="s">
        <v>135</v>
      </c>
      <c r="D1788" t="s">
        <v>1732</v>
      </c>
      <c r="E1788">
        <v>8.5</v>
      </c>
      <c r="F1788" t="s">
        <v>102</v>
      </c>
      <c r="G1788" t="s">
        <v>73</v>
      </c>
      <c r="H1788">
        <v>5059448</v>
      </c>
      <c r="I1788" t="s">
        <v>1732</v>
      </c>
      <c r="J1788">
        <v>197200</v>
      </c>
      <c r="K1788">
        <v>23200</v>
      </c>
      <c r="L1788">
        <v>97750</v>
      </c>
      <c r="M1788">
        <v>6800</v>
      </c>
      <c r="N1788">
        <v>57800</v>
      </c>
      <c r="O1788">
        <v>100</v>
      </c>
      <c r="P1788">
        <v>0</v>
      </c>
      <c r="Q1788" t="s">
        <v>75</v>
      </c>
      <c r="R1788" t="s">
        <v>1305</v>
      </c>
      <c r="S1788" t="s">
        <v>158</v>
      </c>
      <c r="T1788" t="s">
        <v>136</v>
      </c>
      <c r="U1788">
        <v>0</v>
      </c>
      <c r="V1788">
        <v>0</v>
      </c>
    </row>
    <row r="1789" spans="1:22">
      <c r="A1789">
        <v>11451</v>
      </c>
      <c r="B1789" t="s">
        <v>1750</v>
      </c>
      <c r="C1789" t="s">
        <v>1751</v>
      </c>
      <c r="D1789" t="s">
        <v>1732</v>
      </c>
      <c r="E1789">
        <v>1</v>
      </c>
      <c r="F1789" t="s">
        <v>160</v>
      </c>
      <c r="G1789" t="s">
        <v>73</v>
      </c>
      <c r="H1789">
        <v>4008938</v>
      </c>
      <c r="I1789" t="s">
        <v>1732</v>
      </c>
      <c r="J1789">
        <v>490000</v>
      </c>
      <c r="K1789">
        <v>490000</v>
      </c>
      <c r="L1789">
        <v>369830</v>
      </c>
      <c r="M1789">
        <v>369830.11580000003</v>
      </c>
      <c r="N1789">
        <v>369830.11580000003</v>
      </c>
      <c r="O1789">
        <v>100</v>
      </c>
      <c r="P1789">
        <v>0</v>
      </c>
      <c r="Q1789" t="s">
        <v>75</v>
      </c>
      <c r="R1789" t="s">
        <v>161</v>
      </c>
      <c r="S1789" t="s">
        <v>122</v>
      </c>
      <c r="T1789" t="s">
        <v>291</v>
      </c>
      <c r="U1789">
        <v>0</v>
      </c>
      <c r="V1789">
        <v>0</v>
      </c>
    </row>
    <row r="1790" spans="1:22">
      <c r="A1790">
        <v>64674</v>
      </c>
      <c r="B1790" t="s">
        <v>1623</v>
      </c>
      <c r="C1790" t="s">
        <v>82</v>
      </c>
      <c r="D1790" t="s">
        <v>86</v>
      </c>
      <c r="E1790">
        <v>1</v>
      </c>
      <c r="F1790" t="s">
        <v>72</v>
      </c>
      <c r="G1790" t="s">
        <v>340</v>
      </c>
      <c r="H1790">
        <v>7006093</v>
      </c>
      <c r="I1790" t="s">
        <v>1732</v>
      </c>
      <c r="J1790">
        <v>-1149000</v>
      </c>
      <c r="K1790">
        <v>1149000</v>
      </c>
      <c r="L1790">
        <v>-907710</v>
      </c>
      <c r="M1790">
        <v>815790</v>
      </c>
      <c r="N1790">
        <v>-815790</v>
      </c>
      <c r="O1790">
        <v>100</v>
      </c>
      <c r="P1790">
        <v>21</v>
      </c>
      <c r="Q1790" t="s">
        <v>145</v>
      </c>
      <c r="R1790" t="s">
        <v>1624</v>
      </c>
      <c r="S1790" t="s">
        <v>213</v>
      </c>
      <c r="T1790" t="s">
        <v>1113</v>
      </c>
      <c r="U1790">
        <v>0</v>
      </c>
      <c r="V1790">
        <v>0</v>
      </c>
    </row>
    <row r="1791" spans="1:22">
      <c r="A1791">
        <v>64674</v>
      </c>
      <c r="B1791" t="s">
        <v>1625</v>
      </c>
      <c r="C1791" t="s">
        <v>1626</v>
      </c>
      <c r="D1791" t="s">
        <v>86</v>
      </c>
      <c r="E1791">
        <v>1</v>
      </c>
      <c r="F1791" t="s">
        <v>72</v>
      </c>
      <c r="G1791" t="s">
        <v>340</v>
      </c>
      <c r="H1791">
        <v>7006093</v>
      </c>
      <c r="I1791" t="s">
        <v>1732</v>
      </c>
      <c r="J1791">
        <v>-29900</v>
      </c>
      <c r="K1791">
        <v>29900</v>
      </c>
      <c r="L1791">
        <v>-23409</v>
      </c>
      <c r="M1791">
        <v>21097</v>
      </c>
      <c r="N1791">
        <v>-21097</v>
      </c>
      <c r="O1791">
        <v>100</v>
      </c>
      <c r="P1791">
        <v>19</v>
      </c>
      <c r="Q1791" t="s">
        <v>145</v>
      </c>
      <c r="R1791" t="s">
        <v>1624</v>
      </c>
      <c r="S1791" t="s">
        <v>213</v>
      </c>
      <c r="T1791" t="s">
        <v>699</v>
      </c>
      <c r="U1791">
        <v>0</v>
      </c>
      <c r="V1791">
        <v>0</v>
      </c>
    </row>
    <row r="1792" spans="1:22">
      <c r="A1792">
        <v>64674</v>
      </c>
      <c r="B1792" t="s">
        <v>1623</v>
      </c>
      <c r="C1792" t="s">
        <v>82</v>
      </c>
      <c r="D1792" t="s">
        <v>86</v>
      </c>
      <c r="E1792">
        <v>1</v>
      </c>
      <c r="F1792" t="s">
        <v>72</v>
      </c>
      <c r="G1792" t="s">
        <v>73</v>
      </c>
      <c r="H1792">
        <v>5059412</v>
      </c>
      <c r="I1792" t="s">
        <v>1732</v>
      </c>
      <c r="J1792">
        <v>1149000</v>
      </c>
      <c r="K1792">
        <v>1149000</v>
      </c>
      <c r="L1792">
        <v>907710</v>
      </c>
      <c r="M1792">
        <v>815790</v>
      </c>
      <c r="N1792">
        <v>815790</v>
      </c>
      <c r="O1792">
        <v>100</v>
      </c>
      <c r="P1792">
        <v>21</v>
      </c>
      <c r="Q1792" t="s">
        <v>145</v>
      </c>
      <c r="R1792" t="s">
        <v>1624</v>
      </c>
      <c r="S1792" t="s">
        <v>213</v>
      </c>
      <c r="T1792" t="s">
        <v>1113</v>
      </c>
      <c r="U1792">
        <v>0</v>
      </c>
      <c r="V1792">
        <v>0</v>
      </c>
    </row>
    <row r="1793" spans="1:22">
      <c r="A1793">
        <v>64674</v>
      </c>
      <c r="B1793" t="s">
        <v>1625</v>
      </c>
      <c r="C1793" t="s">
        <v>1626</v>
      </c>
      <c r="D1793" t="s">
        <v>86</v>
      </c>
      <c r="E1793">
        <v>1</v>
      </c>
      <c r="F1793" t="s">
        <v>72</v>
      </c>
      <c r="G1793" t="s">
        <v>73</v>
      </c>
      <c r="H1793">
        <v>5059412</v>
      </c>
      <c r="I1793" t="s">
        <v>1732</v>
      </c>
      <c r="J1793">
        <v>29900</v>
      </c>
      <c r="K1793">
        <v>29900</v>
      </c>
      <c r="L1793">
        <v>23409</v>
      </c>
      <c r="M1793">
        <v>21097</v>
      </c>
      <c r="N1793">
        <v>21097</v>
      </c>
      <c r="O1793">
        <v>100</v>
      </c>
      <c r="P1793">
        <v>19</v>
      </c>
      <c r="Q1793" t="s">
        <v>145</v>
      </c>
      <c r="R1793" t="s">
        <v>1624</v>
      </c>
      <c r="S1793" t="s">
        <v>213</v>
      </c>
      <c r="T1793" t="s">
        <v>699</v>
      </c>
      <c r="U1793">
        <v>0</v>
      </c>
      <c r="V1793">
        <v>0</v>
      </c>
    </row>
    <row r="1794" spans="1:22">
      <c r="A1794">
        <v>11454</v>
      </c>
      <c r="B1794" t="s">
        <v>1752</v>
      </c>
      <c r="C1794" t="s">
        <v>100</v>
      </c>
      <c r="D1794" t="s">
        <v>1732</v>
      </c>
      <c r="E1794">
        <v>1</v>
      </c>
      <c r="F1794" t="s">
        <v>160</v>
      </c>
      <c r="G1794" t="s">
        <v>73</v>
      </c>
      <c r="H1794">
        <v>4008939</v>
      </c>
      <c r="I1794" t="s">
        <v>1732</v>
      </c>
      <c r="J1794">
        <v>288000</v>
      </c>
      <c r="K1794">
        <v>288000</v>
      </c>
      <c r="L1794">
        <v>116480</v>
      </c>
      <c r="M1794">
        <v>116480</v>
      </c>
      <c r="N1794">
        <v>116480</v>
      </c>
      <c r="O1794">
        <v>100</v>
      </c>
      <c r="P1794">
        <v>0</v>
      </c>
      <c r="Q1794" t="s">
        <v>75</v>
      </c>
      <c r="R1794" t="s">
        <v>161</v>
      </c>
      <c r="S1794" t="s">
        <v>122</v>
      </c>
      <c r="T1794" t="s">
        <v>185</v>
      </c>
      <c r="U1794">
        <v>0</v>
      </c>
      <c r="V1794">
        <v>0</v>
      </c>
    </row>
    <row r="1795" spans="1:22">
      <c r="A1795">
        <v>11204</v>
      </c>
      <c r="B1795" t="s">
        <v>207</v>
      </c>
      <c r="C1795" t="s">
        <v>208</v>
      </c>
      <c r="D1795" t="s">
        <v>1612</v>
      </c>
      <c r="E1795">
        <v>9</v>
      </c>
      <c r="F1795" t="s">
        <v>154</v>
      </c>
      <c r="G1795" t="s">
        <v>73</v>
      </c>
      <c r="H1795">
        <v>5059416</v>
      </c>
      <c r="I1795" t="s">
        <v>1732</v>
      </c>
      <c r="J1795">
        <v>20880</v>
      </c>
      <c r="K1795">
        <v>23200</v>
      </c>
      <c r="L1795">
        <v>6120</v>
      </c>
      <c r="M1795">
        <v>6800</v>
      </c>
      <c r="N1795">
        <v>6120</v>
      </c>
      <c r="O1795">
        <v>10</v>
      </c>
      <c r="P1795">
        <v>0</v>
      </c>
      <c r="Q1795" t="s">
        <v>75</v>
      </c>
      <c r="R1795" t="s">
        <v>1739</v>
      </c>
      <c r="S1795" t="s">
        <v>213</v>
      </c>
      <c r="T1795" t="s">
        <v>136</v>
      </c>
      <c r="U1795">
        <v>0</v>
      </c>
      <c r="V1795">
        <v>0</v>
      </c>
    </row>
    <row r="1796" spans="1:22">
      <c r="A1796">
        <v>11204</v>
      </c>
      <c r="B1796" t="s">
        <v>402</v>
      </c>
      <c r="C1796" t="s">
        <v>127</v>
      </c>
      <c r="D1796" t="s">
        <v>1612</v>
      </c>
      <c r="E1796">
        <v>1</v>
      </c>
      <c r="F1796" t="s">
        <v>154</v>
      </c>
      <c r="G1796" t="s">
        <v>73</v>
      </c>
      <c r="H1796">
        <v>5059416</v>
      </c>
      <c r="I1796" t="s">
        <v>1732</v>
      </c>
      <c r="J1796">
        <v>5280</v>
      </c>
      <c r="K1796">
        <v>52800</v>
      </c>
      <c r="L1796">
        <v>3342</v>
      </c>
      <c r="M1796">
        <v>33417.599999999999</v>
      </c>
      <c r="N1796">
        <v>3341.76</v>
      </c>
      <c r="O1796">
        <v>10</v>
      </c>
      <c r="P1796">
        <v>0</v>
      </c>
      <c r="Q1796" t="s">
        <v>75</v>
      </c>
      <c r="R1796" t="s">
        <v>1739</v>
      </c>
      <c r="S1796" t="s">
        <v>213</v>
      </c>
      <c r="T1796" t="s">
        <v>128</v>
      </c>
      <c r="U1796">
        <v>0</v>
      </c>
      <c r="V1796">
        <v>0</v>
      </c>
    </row>
    <row r="1797" spans="1:22">
      <c r="A1797">
        <v>11204</v>
      </c>
      <c r="B1797" t="s">
        <v>404</v>
      </c>
      <c r="C1797" t="s">
        <v>125</v>
      </c>
      <c r="D1797" t="s">
        <v>1612</v>
      </c>
      <c r="E1797">
        <v>1</v>
      </c>
      <c r="F1797" t="s">
        <v>154</v>
      </c>
      <c r="G1797" t="s">
        <v>73</v>
      </c>
      <c r="H1797">
        <v>5059416</v>
      </c>
      <c r="I1797" t="s">
        <v>1732</v>
      </c>
      <c r="J1797">
        <v>4330</v>
      </c>
      <c r="K1797">
        <v>43300</v>
      </c>
      <c r="L1797">
        <v>2977</v>
      </c>
      <c r="M1797">
        <v>29774.4545</v>
      </c>
      <c r="N1797">
        <v>2977.4454500000002</v>
      </c>
      <c r="O1797">
        <v>10</v>
      </c>
      <c r="P1797">
        <v>0</v>
      </c>
      <c r="Q1797" t="s">
        <v>75</v>
      </c>
      <c r="R1797" t="s">
        <v>1739</v>
      </c>
      <c r="S1797" t="s">
        <v>213</v>
      </c>
      <c r="T1797" t="s">
        <v>85</v>
      </c>
      <c r="U1797">
        <v>0</v>
      </c>
      <c r="V1797">
        <v>0</v>
      </c>
    </row>
    <row r="1798" spans="1:22">
      <c r="A1798">
        <v>11245</v>
      </c>
      <c r="B1798" t="s">
        <v>635</v>
      </c>
      <c r="C1798" t="s">
        <v>636</v>
      </c>
      <c r="D1798" t="s">
        <v>1493</v>
      </c>
      <c r="E1798">
        <v>1</v>
      </c>
      <c r="F1798" t="s">
        <v>96</v>
      </c>
      <c r="G1798" t="s">
        <v>73</v>
      </c>
      <c r="H1798">
        <v>4008940</v>
      </c>
      <c r="I1798" t="s">
        <v>1732</v>
      </c>
      <c r="J1798">
        <v>8544.9599999999991</v>
      </c>
      <c r="K1798">
        <v>54000</v>
      </c>
      <c r="L1798">
        <v>8545</v>
      </c>
      <c r="M1798">
        <v>43200</v>
      </c>
      <c r="N1798">
        <v>6835.9679999999998</v>
      </c>
      <c r="O1798">
        <v>15.824</v>
      </c>
      <c r="P1798">
        <v>0</v>
      </c>
      <c r="Q1798" t="s">
        <v>75</v>
      </c>
      <c r="R1798" t="s">
        <v>1738</v>
      </c>
      <c r="S1798" t="s">
        <v>98</v>
      </c>
      <c r="T1798" t="s">
        <v>291</v>
      </c>
      <c r="U1798">
        <v>0</v>
      </c>
      <c r="V1798">
        <v>0</v>
      </c>
    </row>
    <row r="1799" spans="1:22">
      <c r="A1799">
        <v>11138</v>
      </c>
      <c r="B1799" t="s">
        <v>220</v>
      </c>
      <c r="C1799" t="s">
        <v>116</v>
      </c>
      <c r="D1799" t="s">
        <v>1530</v>
      </c>
      <c r="E1799">
        <v>1</v>
      </c>
      <c r="F1799" t="s">
        <v>102</v>
      </c>
      <c r="G1799" t="s">
        <v>340</v>
      </c>
      <c r="H1799">
        <v>7006094</v>
      </c>
      <c r="I1799" t="s">
        <v>1732</v>
      </c>
      <c r="J1799">
        <v>-117000</v>
      </c>
      <c r="K1799">
        <v>117000</v>
      </c>
      <c r="L1799">
        <v>-106470</v>
      </c>
      <c r="M1799">
        <v>77879.617400000003</v>
      </c>
      <c r="N1799">
        <v>-77879.617400000003</v>
      </c>
      <c r="O1799">
        <v>100</v>
      </c>
      <c r="P1799">
        <v>9</v>
      </c>
      <c r="Q1799" t="s">
        <v>145</v>
      </c>
      <c r="R1799" t="s">
        <v>1638</v>
      </c>
      <c r="S1799" t="s">
        <v>195</v>
      </c>
      <c r="T1799" t="s">
        <v>133</v>
      </c>
      <c r="U1799">
        <v>0</v>
      </c>
      <c r="V1799">
        <v>0</v>
      </c>
    </row>
    <row r="1800" spans="1:22">
      <c r="A1800">
        <v>52621</v>
      </c>
      <c r="B1800" t="s">
        <v>1136</v>
      </c>
      <c r="C1800" t="s">
        <v>815</v>
      </c>
      <c r="D1800" t="s">
        <v>1753</v>
      </c>
      <c r="E1800">
        <v>1</v>
      </c>
      <c r="F1800" t="s">
        <v>72</v>
      </c>
      <c r="G1800" t="s">
        <v>73</v>
      </c>
      <c r="H1800">
        <v>5059428</v>
      </c>
      <c r="I1800" t="s">
        <v>1732</v>
      </c>
      <c r="J1800">
        <v>8700</v>
      </c>
      <c r="K1800">
        <v>8700</v>
      </c>
      <c r="L1800">
        <v>6873</v>
      </c>
      <c r="M1800">
        <v>6524.4723000000004</v>
      </c>
      <c r="N1800">
        <v>6524.4723000000004</v>
      </c>
      <c r="O1800">
        <v>100</v>
      </c>
      <c r="P1800">
        <v>21</v>
      </c>
      <c r="Q1800" t="s">
        <v>75</v>
      </c>
      <c r="R1800" t="s">
        <v>1754</v>
      </c>
      <c r="S1800" t="s">
        <v>213</v>
      </c>
      <c r="T1800" t="s">
        <v>447</v>
      </c>
      <c r="U1800">
        <v>0</v>
      </c>
      <c r="V1800">
        <v>0</v>
      </c>
    </row>
    <row r="1801" spans="1:22">
      <c r="A1801">
        <v>52621</v>
      </c>
      <c r="B1801" t="s">
        <v>1429</v>
      </c>
      <c r="C1801" t="s">
        <v>450</v>
      </c>
      <c r="D1801" t="s">
        <v>1753</v>
      </c>
      <c r="E1801">
        <v>1</v>
      </c>
      <c r="F1801" t="s">
        <v>72</v>
      </c>
      <c r="G1801" t="s">
        <v>73</v>
      </c>
      <c r="H1801">
        <v>5059428</v>
      </c>
      <c r="I1801" t="s">
        <v>1732</v>
      </c>
      <c r="J1801">
        <v>11600</v>
      </c>
      <c r="K1801">
        <v>11600</v>
      </c>
      <c r="L1801">
        <v>9396</v>
      </c>
      <c r="M1801">
        <v>8526.9207000000006</v>
      </c>
      <c r="N1801">
        <v>8526.9207000000006</v>
      </c>
      <c r="O1801">
        <v>100</v>
      </c>
      <c r="P1801">
        <v>19</v>
      </c>
      <c r="Q1801" t="s">
        <v>75</v>
      </c>
      <c r="R1801" t="s">
        <v>1754</v>
      </c>
      <c r="S1801" t="s">
        <v>213</v>
      </c>
      <c r="T1801" t="s">
        <v>85</v>
      </c>
      <c r="U1801">
        <v>0</v>
      </c>
      <c r="V1801">
        <v>0</v>
      </c>
    </row>
    <row r="1802" spans="1:22">
      <c r="A1802">
        <v>52621</v>
      </c>
      <c r="B1802" t="s">
        <v>1755</v>
      </c>
      <c r="C1802" t="s">
        <v>1756</v>
      </c>
      <c r="D1802" t="s">
        <v>1753</v>
      </c>
      <c r="E1802">
        <v>1</v>
      </c>
      <c r="F1802" t="s">
        <v>72</v>
      </c>
      <c r="G1802" t="s">
        <v>73</v>
      </c>
      <c r="H1802">
        <v>5059428</v>
      </c>
      <c r="I1802" t="s">
        <v>1732</v>
      </c>
      <c r="J1802">
        <v>6000</v>
      </c>
      <c r="K1802">
        <v>6000</v>
      </c>
      <c r="L1802">
        <v>4740</v>
      </c>
      <c r="M1802">
        <v>4308</v>
      </c>
      <c r="N1802">
        <v>4308</v>
      </c>
      <c r="O1802">
        <v>100</v>
      </c>
      <c r="P1802">
        <v>21</v>
      </c>
      <c r="Q1802" t="s">
        <v>75</v>
      </c>
      <c r="R1802" t="s">
        <v>1754</v>
      </c>
      <c r="S1802" t="s">
        <v>213</v>
      </c>
      <c r="T1802" t="s">
        <v>185</v>
      </c>
      <c r="U1802">
        <v>0</v>
      </c>
      <c r="V1802">
        <v>0</v>
      </c>
    </row>
    <row r="1803" spans="1:22">
      <c r="A1803">
        <v>52621</v>
      </c>
      <c r="B1803" t="s">
        <v>1757</v>
      </c>
      <c r="C1803" t="s">
        <v>1758</v>
      </c>
      <c r="D1803" t="s">
        <v>1753</v>
      </c>
      <c r="E1803">
        <v>1</v>
      </c>
      <c r="F1803" t="s">
        <v>72</v>
      </c>
      <c r="G1803" t="s">
        <v>73</v>
      </c>
      <c r="H1803">
        <v>5059428</v>
      </c>
      <c r="I1803" t="s">
        <v>1732</v>
      </c>
      <c r="J1803">
        <v>1172000</v>
      </c>
      <c r="K1803">
        <v>1172000</v>
      </c>
      <c r="L1803">
        <v>925880</v>
      </c>
      <c r="M1803">
        <v>832120</v>
      </c>
      <c r="N1803">
        <v>832120</v>
      </c>
      <c r="O1803">
        <v>100</v>
      </c>
      <c r="P1803">
        <v>21</v>
      </c>
      <c r="Q1803" t="s">
        <v>75</v>
      </c>
      <c r="R1803" t="s">
        <v>1754</v>
      </c>
      <c r="S1803" t="s">
        <v>213</v>
      </c>
      <c r="T1803" t="s">
        <v>1662</v>
      </c>
      <c r="U1803">
        <v>0</v>
      </c>
      <c r="V1803">
        <v>0</v>
      </c>
    </row>
    <row r="1804" spans="1:22">
      <c r="A1804">
        <v>52621</v>
      </c>
      <c r="B1804" t="s">
        <v>1759</v>
      </c>
      <c r="C1804" t="s">
        <v>489</v>
      </c>
      <c r="D1804" t="s">
        <v>1753</v>
      </c>
      <c r="E1804">
        <v>1</v>
      </c>
      <c r="F1804" t="s">
        <v>72</v>
      </c>
      <c r="G1804" t="s">
        <v>73</v>
      </c>
      <c r="H1804">
        <v>5059428</v>
      </c>
      <c r="I1804" t="s">
        <v>1732</v>
      </c>
      <c r="J1804">
        <v>208000</v>
      </c>
      <c r="K1804">
        <v>208000</v>
      </c>
      <c r="L1804">
        <v>168480</v>
      </c>
      <c r="M1804">
        <v>168480</v>
      </c>
      <c r="N1804">
        <v>168480</v>
      </c>
      <c r="O1804">
        <v>100</v>
      </c>
      <c r="P1804">
        <v>19</v>
      </c>
      <c r="Q1804" t="s">
        <v>75</v>
      </c>
      <c r="R1804" t="s">
        <v>1754</v>
      </c>
      <c r="S1804" t="s">
        <v>213</v>
      </c>
      <c r="T1804" t="s">
        <v>490</v>
      </c>
      <c r="U1804">
        <v>0</v>
      </c>
      <c r="V1804">
        <v>0</v>
      </c>
    </row>
    <row r="1805" spans="1:22">
      <c r="A1805">
        <v>61015</v>
      </c>
      <c r="B1805" t="s">
        <v>231</v>
      </c>
      <c r="C1805" t="s">
        <v>218</v>
      </c>
      <c r="D1805" t="s">
        <v>1775</v>
      </c>
      <c r="E1805">
        <v>1</v>
      </c>
      <c r="F1805" t="s">
        <v>102</v>
      </c>
      <c r="G1805" t="s">
        <v>73</v>
      </c>
      <c r="H1805">
        <v>5059442</v>
      </c>
      <c r="I1805" t="s">
        <v>1732</v>
      </c>
      <c r="J1805">
        <v>99500</v>
      </c>
      <c r="K1805">
        <v>99500</v>
      </c>
      <c r="L1805">
        <v>88270</v>
      </c>
      <c r="M1805">
        <v>63093.962200000002</v>
      </c>
      <c r="N1805">
        <v>63093.962200000002</v>
      </c>
      <c r="O1805">
        <v>100</v>
      </c>
      <c r="P1805">
        <v>9</v>
      </c>
      <c r="Q1805" t="s">
        <v>75</v>
      </c>
      <c r="R1805" t="s">
        <v>1776</v>
      </c>
      <c r="S1805" t="s">
        <v>88</v>
      </c>
      <c r="T1805" t="s">
        <v>219</v>
      </c>
      <c r="U1805">
        <v>0</v>
      </c>
      <c r="V1805">
        <v>0</v>
      </c>
    </row>
    <row r="1806" spans="1:22">
      <c r="A1806">
        <v>61015</v>
      </c>
      <c r="B1806" t="s">
        <v>337</v>
      </c>
      <c r="C1806" t="s">
        <v>338</v>
      </c>
      <c r="D1806" t="s">
        <v>1775</v>
      </c>
      <c r="E1806">
        <v>0.1</v>
      </c>
      <c r="F1806" t="s">
        <v>102</v>
      </c>
      <c r="G1806" t="s">
        <v>73</v>
      </c>
      <c r="H1806">
        <v>5059442</v>
      </c>
      <c r="I1806" t="s">
        <v>1732</v>
      </c>
      <c r="J1806">
        <v>17800</v>
      </c>
      <c r="K1806">
        <v>178000</v>
      </c>
      <c r="L1806">
        <v>15834</v>
      </c>
      <c r="M1806">
        <v>123543.5871</v>
      </c>
      <c r="N1806">
        <v>12354.358709999999</v>
      </c>
      <c r="O1806">
        <v>100</v>
      </c>
      <c r="P1806">
        <v>9</v>
      </c>
      <c r="Q1806" t="s">
        <v>75</v>
      </c>
      <c r="R1806" t="s">
        <v>1776</v>
      </c>
      <c r="S1806" t="s">
        <v>88</v>
      </c>
      <c r="T1806" t="s">
        <v>223</v>
      </c>
      <c r="U1806">
        <v>0</v>
      </c>
      <c r="V1806">
        <v>0</v>
      </c>
    </row>
    <row r="1807" spans="1:22">
      <c r="A1807">
        <v>61015</v>
      </c>
      <c r="B1807" t="s">
        <v>221</v>
      </c>
      <c r="C1807" t="s">
        <v>222</v>
      </c>
      <c r="D1807" t="s">
        <v>1775</v>
      </c>
      <c r="E1807">
        <v>0.1</v>
      </c>
      <c r="F1807" t="s">
        <v>102</v>
      </c>
      <c r="G1807" t="s">
        <v>73</v>
      </c>
      <c r="H1807">
        <v>5059442</v>
      </c>
      <c r="I1807" t="s">
        <v>1732</v>
      </c>
      <c r="J1807">
        <v>5990</v>
      </c>
      <c r="K1807">
        <v>59900</v>
      </c>
      <c r="L1807">
        <v>5314</v>
      </c>
      <c r="M1807">
        <v>41466.246899999998</v>
      </c>
      <c r="N1807">
        <v>4146.6246899999996</v>
      </c>
      <c r="O1807">
        <v>100</v>
      </c>
      <c r="P1807">
        <v>9</v>
      </c>
      <c r="Q1807" t="s">
        <v>75</v>
      </c>
      <c r="R1807" t="s">
        <v>1776</v>
      </c>
      <c r="S1807" t="s">
        <v>88</v>
      </c>
      <c r="T1807" t="s">
        <v>223</v>
      </c>
      <c r="U1807">
        <v>0</v>
      </c>
      <c r="V1807">
        <v>0</v>
      </c>
    </row>
    <row r="1808" spans="1:22">
      <c r="A1808">
        <v>61015</v>
      </c>
      <c r="B1808" t="s">
        <v>242</v>
      </c>
      <c r="C1808" t="s">
        <v>225</v>
      </c>
      <c r="D1808" t="s">
        <v>1775</v>
      </c>
      <c r="E1808">
        <v>4</v>
      </c>
      <c r="F1808" t="s">
        <v>102</v>
      </c>
      <c r="G1808" t="s">
        <v>73</v>
      </c>
      <c r="H1808">
        <v>5059442</v>
      </c>
      <c r="I1808" t="s">
        <v>1732</v>
      </c>
      <c r="J1808">
        <v>122800</v>
      </c>
      <c r="K1808">
        <v>30700</v>
      </c>
      <c r="L1808">
        <v>108836</v>
      </c>
      <c r="M1808">
        <v>19865.787199999999</v>
      </c>
      <c r="N1808">
        <v>79463.148799999995</v>
      </c>
      <c r="O1808">
        <v>100</v>
      </c>
      <c r="P1808">
        <v>9</v>
      </c>
      <c r="Q1808" t="s">
        <v>75</v>
      </c>
      <c r="R1808" t="s">
        <v>1776</v>
      </c>
      <c r="S1808" t="s">
        <v>88</v>
      </c>
      <c r="T1808" t="s">
        <v>226</v>
      </c>
      <c r="U1808">
        <v>0</v>
      </c>
      <c r="V1808">
        <v>0</v>
      </c>
    </row>
    <row r="1809" spans="1:22">
      <c r="A1809">
        <v>11124</v>
      </c>
      <c r="B1809" t="s">
        <v>1168</v>
      </c>
      <c r="C1809" t="s">
        <v>440</v>
      </c>
      <c r="D1809" t="s">
        <v>1438</v>
      </c>
      <c r="E1809">
        <v>4</v>
      </c>
      <c r="F1809" t="s">
        <v>144</v>
      </c>
      <c r="G1809" t="s">
        <v>73</v>
      </c>
      <c r="H1809">
        <v>5059445</v>
      </c>
      <c r="I1809" t="s">
        <v>1732</v>
      </c>
      <c r="J1809">
        <v>26800</v>
      </c>
      <c r="K1809">
        <v>6700</v>
      </c>
      <c r="L1809">
        <v>24000</v>
      </c>
      <c r="M1809">
        <v>4189</v>
      </c>
      <c r="N1809">
        <v>16756</v>
      </c>
      <c r="O1809">
        <v>100</v>
      </c>
      <c r="P1809">
        <v>0</v>
      </c>
      <c r="Q1809" t="s">
        <v>75</v>
      </c>
      <c r="R1809" t="s">
        <v>1777</v>
      </c>
      <c r="S1809" t="s">
        <v>88</v>
      </c>
      <c r="T1809" t="s">
        <v>455</v>
      </c>
      <c r="U1809">
        <v>0</v>
      </c>
      <c r="V1809">
        <v>0</v>
      </c>
    </row>
    <row r="1810" spans="1:22">
      <c r="A1810">
        <v>10919</v>
      </c>
      <c r="B1810" t="s">
        <v>1472</v>
      </c>
      <c r="C1810" t="s">
        <v>1473</v>
      </c>
      <c r="D1810" t="s">
        <v>254</v>
      </c>
      <c r="E1810">
        <v>40</v>
      </c>
      <c r="F1810" t="s">
        <v>962</v>
      </c>
      <c r="G1810" t="s">
        <v>73</v>
      </c>
      <c r="H1810">
        <v>5059441</v>
      </c>
      <c r="I1810" t="s">
        <v>1732</v>
      </c>
      <c r="J1810">
        <v>34400</v>
      </c>
      <c r="K1810">
        <v>860</v>
      </c>
      <c r="L1810">
        <v>34400</v>
      </c>
      <c r="M1810">
        <v>860</v>
      </c>
      <c r="N1810">
        <v>34400</v>
      </c>
      <c r="O1810">
        <v>100</v>
      </c>
      <c r="P1810">
        <v>0</v>
      </c>
      <c r="Q1810" t="s">
        <v>75</v>
      </c>
      <c r="R1810" t="s">
        <v>963</v>
      </c>
      <c r="S1810" t="s">
        <v>184</v>
      </c>
      <c r="T1810" t="s">
        <v>621</v>
      </c>
      <c r="U1810">
        <v>0</v>
      </c>
      <c r="V1810">
        <v>0</v>
      </c>
    </row>
    <row r="1811" spans="1:22">
      <c r="A1811">
        <v>61015</v>
      </c>
      <c r="B1811" t="s">
        <v>137</v>
      </c>
      <c r="C1811" t="s">
        <v>127</v>
      </c>
      <c r="D1811" t="s">
        <v>1775</v>
      </c>
      <c r="E1811">
        <v>1</v>
      </c>
      <c r="F1811" t="s">
        <v>102</v>
      </c>
      <c r="G1811" t="s">
        <v>73</v>
      </c>
      <c r="H1811">
        <v>5059442</v>
      </c>
      <c r="I1811" t="s">
        <v>1732</v>
      </c>
      <c r="J1811">
        <v>31700</v>
      </c>
      <c r="K1811">
        <v>31700</v>
      </c>
      <c r="L1811">
        <v>28119</v>
      </c>
      <c r="M1811">
        <v>19774.663799999998</v>
      </c>
      <c r="N1811">
        <v>19774.663799999998</v>
      </c>
      <c r="O1811">
        <v>100</v>
      </c>
      <c r="P1811">
        <v>9</v>
      </c>
      <c r="Q1811" t="s">
        <v>75</v>
      </c>
      <c r="R1811" t="s">
        <v>1776</v>
      </c>
      <c r="S1811" t="s">
        <v>88</v>
      </c>
      <c r="T1811" t="s">
        <v>128</v>
      </c>
      <c r="U1811">
        <v>0</v>
      </c>
      <c r="V1811">
        <v>0</v>
      </c>
    </row>
    <row r="1812" spans="1:22">
      <c r="A1812">
        <v>61015</v>
      </c>
      <c r="B1812" t="s">
        <v>207</v>
      </c>
      <c r="C1812" t="s">
        <v>208</v>
      </c>
      <c r="D1812" t="s">
        <v>1775</v>
      </c>
      <c r="E1812">
        <v>7</v>
      </c>
      <c r="F1812" t="s">
        <v>102</v>
      </c>
      <c r="G1812" t="s">
        <v>73</v>
      </c>
      <c r="H1812">
        <v>5059442</v>
      </c>
      <c r="I1812" t="s">
        <v>1732</v>
      </c>
      <c r="J1812">
        <v>162400</v>
      </c>
      <c r="K1812">
        <v>23200</v>
      </c>
      <c r="L1812">
        <v>80500</v>
      </c>
      <c r="M1812">
        <v>6800</v>
      </c>
      <c r="N1812">
        <v>47600</v>
      </c>
      <c r="O1812">
        <v>100</v>
      </c>
      <c r="P1812">
        <v>0</v>
      </c>
      <c r="Q1812" t="s">
        <v>75</v>
      </c>
      <c r="R1812" t="s">
        <v>1776</v>
      </c>
      <c r="S1812" t="s">
        <v>88</v>
      </c>
      <c r="T1812" t="s">
        <v>136</v>
      </c>
      <c r="U1812">
        <v>0</v>
      </c>
      <c r="V1812">
        <v>0</v>
      </c>
    </row>
    <row r="1813" spans="1:22">
      <c r="A1813">
        <v>61015</v>
      </c>
      <c r="B1813" t="s">
        <v>139</v>
      </c>
      <c r="C1813" t="s">
        <v>140</v>
      </c>
      <c r="D1813" t="s">
        <v>1775</v>
      </c>
      <c r="E1813">
        <v>1</v>
      </c>
      <c r="F1813" t="s">
        <v>102</v>
      </c>
      <c r="G1813" t="s">
        <v>73</v>
      </c>
      <c r="H1813">
        <v>5059442</v>
      </c>
      <c r="I1813" t="s">
        <v>1732</v>
      </c>
      <c r="J1813">
        <v>2400</v>
      </c>
      <c r="K1813">
        <v>2400</v>
      </c>
      <c r="L1813">
        <v>2093</v>
      </c>
      <c r="M1813">
        <v>1633.1808000000001</v>
      </c>
      <c r="N1813">
        <v>1633.1808000000001</v>
      </c>
      <c r="O1813">
        <v>100</v>
      </c>
      <c r="P1813">
        <v>9</v>
      </c>
      <c r="Q1813" t="s">
        <v>75</v>
      </c>
      <c r="R1813" t="s">
        <v>1776</v>
      </c>
      <c r="S1813" t="s">
        <v>88</v>
      </c>
      <c r="T1813" t="s">
        <v>141</v>
      </c>
      <c r="U1813">
        <v>0</v>
      </c>
      <c r="V1813">
        <v>0</v>
      </c>
    </row>
    <row r="1814" spans="1:22">
      <c r="A1814">
        <v>61015</v>
      </c>
      <c r="B1814" t="s">
        <v>352</v>
      </c>
      <c r="C1814" t="s">
        <v>106</v>
      </c>
      <c r="D1814" t="s">
        <v>1775</v>
      </c>
      <c r="E1814">
        <v>1</v>
      </c>
      <c r="F1814" t="s">
        <v>102</v>
      </c>
      <c r="G1814" t="s">
        <v>73</v>
      </c>
      <c r="H1814">
        <v>5059442</v>
      </c>
      <c r="I1814" t="s">
        <v>1732</v>
      </c>
      <c r="J1814">
        <v>48900</v>
      </c>
      <c r="K1814">
        <v>48900</v>
      </c>
      <c r="L1814">
        <v>43589</v>
      </c>
      <c r="M1814">
        <v>30656.6014</v>
      </c>
      <c r="N1814">
        <v>30656.6014</v>
      </c>
      <c r="O1814">
        <v>100</v>
      </c>
      <c r="P1814">
        <v>9</v>
      </c>
      <c r="Q1814" t="s">
        <v>75</v>
      </c>
      <c r="R1814" t="s">
        <v>1776</v>
      </c>
      <c r="S1814" t="s">
        <v>88</v>
      </c>
      <c r="T1814" t="s">
        <v>130</v>
      </c>
      <c r="U1814">
        <v>0</v>
      </c>
      <c r="V1814">
        <v>0</v>
      </c>
    </row>
    <row r="1815" spans="1:22">
      <c r="A1815">
        <v>61015</v>
      </c>
      <c r="B1815" t="s">
        <v>558</v>
      </c>
      <c r="C1815" t="s">
        <v>132</v>
      </c>
      <c r="D1815" t="s">
        <v>1775</v>
      </c>
      <c r="E1815">
        <v>1</v>
      </c>
      <c r="F1815" t="s">
        <v>102</v>
      </c>
      <c r="G1815" t="s">
        <v>73</v>
      </c>
      <c r="H1815">
        <v>5059442</v>
      </c>
      <c r="I1815" t="s">
        <v>1732</v>
      </c>
      <c r="J1815">
        <v>120000</v>
      </c>
      <c r="K1815">
        <v>120000</v>
      </c>
      <c r="L1815">
        <v>106470</v>
      </c>
      <c r="M1815">
        <v>79554.168000000005</v>
      </c>
      <c r="N1815">
        <v>79554.168000000005</v>
      </c>
      <c r="O1815">
        <v>100</v>
      </c>
      <c r="P1815">
        <v>9</v>
      </c>
      <c r="Q1815" t="s">
        <v>75</v>
      </c>
      <c r="R1815" t="s">
        <v>1776</v>
      </c>
      <c r="S1815" t="s">
        <v>88</v>
      </c>
      <c r="T1815" t="s">
        <v>133</v>
      </c>
      <c r="U1815">
        <v>0</v>
      </c>
      <c r="V1815">
        <v>0</v>
      </c>
    </row>
    <row r="1816" spans="1:22">
      <c r="A1816">
        <v>61015</v>
      </c>
      <c r="B1816" t="s">
        <v>310</v>
      </c>
      <c r="C1816" t="s">
        <v>299</v>
      </c>
      <c r="D1816" t="s">
        <v>1775</v>
      </c>
      <c r="E1816">
        <v>1</v>
      </c>
      <c r="F1816" t="s">
        <v>102</v>
      </c>
      <c r="G1816" t="s">
        <v>73</v>
      </c>
      <c r="H1816">
        <v>5059442</v>
      </c>
      <c r="I1816" t="s">
        <v>1732</v>
      </c>
      <c r="J1816">
        <v>27500</v>
      </c>
      <c r="K1816">
        <v>27500</v>
      </c>
      <c r="L1816">
        <v>23660</v>
      </c>
      <c r="M1816">
        <v>17133.695299999999</v>
      </c>
      <c r="N1816">
        <v>17133.695299999999</v>
      </c>
      <c r="O1816">
        <v>100</v>
      </c>
      <c r="P1816">
        <v>9</v>
      </c>
      <c r="Q1816" t="s">
        <v>75</v>
      </c>
      <c r="R1816" t="s">
        <v>1776</v>
      </c>
      <c r="S1816" t="s">
        <v>88</v>
      </c>
      <c r="T1816" t="s">
        <v>133</v>
      </c>
      <c r="U1816">
        <v>0</v>
      </c>
      <c r="V1816">
        <v>0</v>
      </c>
    </row>
    <row r="1817" spans="1:22">
      <c r="A1817">
        <v>61015</v>
      </c>
      <c r="B1817" t="s">
        <v>1778</v>
      </c>
      <c r="C1817" t="s">
        <v>100</v>
      </c>
      <c r="D1817" t="s">
        <v>1775</v>
      </c>
      <c r="E1817">
        <v>1</v>
      </c>
      <c r="F1817" t="s">
        <v>102</v>
      </c>
      <c r="G1817" t="s">
        <v>73</v>
      </c>
      <c r="H1817">
        <v>5059442</v>
      </c>
      <c r="I1817" t="s">
        <v>1732</v>
      </c>
      <c r="J1817">
        <v>321000</v>
      </c>
      <c r="K1817">
        <v>321000</v>
      </c>
      <c r="L1817">
        <v>286650</v>
      </c>
      <c r="M1817">
        <v>207900</v>
      </c>
      <c r="N1817">
        <v>207900</v>
      </c>
      <c r="O1817">
        <v>100</v>
      </c>
      <c r="P1817">
        <v>9</v>
      </c>
      <c r="Q1817" t="s">
        <v>75</v>
      </c>
      <c r="R1817" t="s">
        <v>1776</v>
      </c>
      <c r="S1817" t="s">
        <v>88</v>
      </c>
      <c r="T1817" t="s">
        <v>229</v>
      </c>
      <c r="U1817">
        <v>0</v>
      </c>
      <c r="V1817">
        <v>0</v>
      </c>
    </row>
    <row r="1818" spans="1:22">
      <c r="A1818">
        <v>61015</v>
      </c>
      <c r="B1818" t="s">
        <v>350</v>
      </c>
      <c r="C1818" t="s">
        <v>100</v>
      </c>
      <c r="D1818" t="s">
        <v>1775</v>
      </c>
      <c r="E1818">
        <v>1</v>
      </c>
      <c r="F1818" t="s">
        <v>102</v>
      </c>
      <c r="G1818" t="s">
        <v>73</v>
      </c>
      <c r="H1818">
        <v>5059442</v>
      </c>
      <c r="I1818" t="s">
        <v>1732</v>
      </c>
      <c r="J1818">
        <v>341000</v>
      </c>
      <c r="K1818">
        <v>341000</v>
      </c>
      <c r="L1818">
        <v>307580</v>
      </c>
      <c r="M1818">
        <v>223173.95490000001</v>
      </c>
      <c r="N1818">
        <v>223173.95490000001</v>
      </c>
      <c r="O1818">
        <v>100</v>
      </c>
      <c r="P1818">
        <v>9</v>
      </c>
      <c r="Q1818" t="s">
        <v>75</v>
      </c>
      <c r="R1818" t="s">
        <v>1776</v>
      </c>
      <c r="S1818" t="s">
        <v>88</v>
      </c>
      <c r="T1818" t="s">
        <v>229</v>
      </c>
      <c r="U1818">
        <v>0</v>
      </c>
      <c r="V1818">
        <v>0</v>
      </c>
    </row>
    <row r="1819" spans="1:22">
      <c r="A1819">
        <v>61015</v>
      </c>
      <c r="B1819" t="s">
        <v>137</v>
      </c>
      <c r="C1819" t="s">
        <v>127</v>
      </c>
      <c r="D1819" t="s">
        <v>1775</v>
      </c>
      <c r="E1819">
        <v>1</v>
      </c>
      <c r="F1819" t="s">
        <v>102</v>
      </c>
      <c r="G1819" t="s">
        <v>340</v>
      </c>
      <c r="H1819">
        <v>7006097</v>
      </c>
      <c r="I1819" t="s">
        <v>1732</v>
      </c>
      <c r="J1819">
        <v>-31700</v>
      </c>
      <c r="K1819">
        <v>31700</v>
      </c>
      <c r="L1819">
        <v>-28119</v>
      </c>
      <c r="M1819">
        <v>19774.663799999998</v>
      </c>
      <c r="N1819">
        <v>-19774.663799999998</v>
      </c>
      <c r="O1819">
        <v>100</v>
      </c>
      <c r="P1819">
        <v>9</v>
      </c>
      <c r="Q1819" t="s">
        <v>75</v>
      </c>
      <c r="R1819" t="s">
        <v>1776</v>
      </c>
      <c r="S1819" t="s">
        <v>88</v>
      </c>
      <c r="T1819" t="s">
        <v>128</v>
      </c>
      <c r="U1819">
        <v>0</v>
      </c>
      <c r="V1819">
        <v>0</v>
      </c>
    </row>
    <row r="1820" spans="1:22">
      <c r="A1820">
        <v>61015</v>
      </c>
      <c r="B1820" t="s">
        <v>207</v>
      </c>
      <c r="C1820" t="s">
        <v>208</v>
      </c>
      <c r="D1820" t="s">
        <v>1775</v>
      </c>
      <c r="E1820">
        <v>7</v>
      </c>
      <c r="F1820" t="s">
        <v>102</v>
      </c>
      <c r="G1820" t="s">
        <v>340</v>
      </c>
      <c r="H1820">
        <v>7006097</v>
      </c>
      <c r="I1820" t="s">
        <v>1732</v>
      </c>
      <c r="J1820">
        <v>-162400</v>
      </c>
      <c r="K1820">
        <v>23200</v>
      </c>
      <c r="L1820">
        <v>-80500</v>
      </c>
      <c r="M1820">
        <v>6800</v>
      </c>
      <c r="N1820">
        <v>-47600</v>
      </c>
      <c r="O1820">
        <v>100</v>
      </c>
      <c r="P1820">
        <v>0</v>
      </c>
      <c r="Q1820" t="s">
        <v>75</v>
      </c>
      <c r="R1820" t="s">
        <v>1776</v>
      </c>
      <c r="S1820" t="s">
        <v>88</v>
      </c>
      <c r="T1820" t="s">
        <v>136</v>
      </c>
      <c r="U1820">
        <v>0</v>
      </c>
      <c r="V1820">
        <v>0</v>
      </c>
    </row>
    <row r="1821" spans="1:22">
      <c r="A1821">
        <v>61015</v>
      </c>
      <c r="B1821" t="s">
        <v>139</v>
      </c>
      <c r="C1821" t="s">
        <v>140</v>
      </c>
      <c r="D1821" t="s">
        <v>1775</v>
      </c>
      <c r="E1821">
        <v>1</v>
      </c>
      <c r="F1821" t="s">
        <v>102</v>
      </c>
      <c r="G1821" t="s">
        <v>340</v>
      </c>
      <c r="H1821">
        <v>7006097</v>
      </c>
      <c r="I1821" t="s">
        <v>1732</v>
      </c>
      <c r="J1821">
        <v>-2400</v>
      </c>
      <c r="K1821">
        <v>2400</v>
      </c>
      <c r="L1821">
        <v>-2093</v>
      </c>
      <c r="M1821">
        <v>1633.1808000000001</v>
      </c>
      <c r="N1821">
        <v>-1633.1808000000001</v>
      </c>
      <c r="O1821">
        <v>100</v>
      </c>
      <c r="P1821">
        <v>9</v>
      </c>
      <c r="Q1821" t="s">
        <v>75</v>
      </c>
      <c r="R1821" t="s">
        <v>1776</v>
      </c>
      <c r="S1821" t="s">
        <v>88</v>
      </c>
      <c r="T1821" t="s">
        <v>141</v>
      </c>
      <c r="U1821">
        <v>0</v>
      </c>
      <c r="V1821">
        <v>0</v>
      </c>
    </row>
    <row r="1822" spans="1:22">
      <c r="A1822">
        <v>61015</v>
      </c>
      <c r="B1822" t="s">
        <v>352</v>
      </c>
      <c r="C1822" t="s">
        <v>106</v>
      </c>
      <c r="D1822" t="s">
        <v>1775</v>
      </c>
      <c r="E1822">
        <v>1</v>
      </c>
      <c r="F1822" t="s">
        <v>102</v>
      </c>
      <c r="G1822" t="s">
        <v>340</v>
      </c>
      <c r="H1822">
        <v>7006097</v>
      </c>
      <c r="I1822" t="s">
        <v>1732</v>
      </c>
      <c r="J1822">
        <v>-48900</v>
      </c>
      <c r="K1822">
        <v>48900</v>
      </c>
      <c r="L1822">
        <v>-43589</v>
      </c>
      <c r="M1822">
        <v>30656.6014</v>
      </c>
      <c r="N1822">
        <v>-30656.6014</v>
      </c>
      <c r="O1822">
        <v>100</v>
      </c>
      <c r="P1822">
        <v>9</v>
      </c>
      <c r="Q1822" t="s">
        <v>75</v>
      </c>
      <c r="R1822" t="s">
        <v>1776</v>
      </c>
      <c r="S1822" t="s">
        <v>88</v>
      </c>
      <c r="T1822" t="s">
        <v>130</v>
      </c>
      <c r="U1822">
        <v>0</v>
      </c>
      <c r="V1822">
        <v>0</v>
      </c>
    </row>
    <row r="1823" spans="1:22">
      <c r="A1823">
        <v>61015</v>
      </c>
      <c r="B1823" t="s">
        <v>558</v>
      </c>
      <c r="C1823" t="s">
        <v>132</v>
      </c>
      <c r="D1823" t="s">
        <v>1775</v>
      </c>
      <c r="E1823">
        <v>1</v>
      </c>
      <c r="F1823" t="s">
        <v>102</v>
      </c>
      <c r="G1823" t="s">
        <v>340</v>
      </c>
      <c r="H1823">
        <v>7006097</v>
      </c>
      <c r="I1823" t="s">
        <v>1732</v>
      </c>
      <c r="J1823">
        <v>-120000</v>
      </c>
      <c r="K1823">
        <v>120000</v>
      </c>
      <c r="L1823">
        <v>-106470</v>
      </c>
      <c r="M1823">
        <v>79554.168000000005</v>
      </c>
      <c r="N1823">
        <v>-79554.168000000005</v>
      </c>
      <c r="O1823">
        <v>100</v>
      </c>
      <c r="P1823">
        <v>9</v>
      </c>
      <c r="Q1823" t="s">
        <v>75</v>
      </c>
      <c r="R1823" t="s">
        <v>1776</v>
      </c>
      <c r="S1823" t="s">
        <v>88</v>
      </c>
      <c r="T1823" t="s">
        <v>133</v>
      </c>
      <c r="U1823">
        <v>0</v>
      </c>
      <c r="V1823">
        <v>0</v>
      </c>
    </row>
    <row r="1824" spans="1:22">
      <c r="A1824">
        <v>61015</v>
      </c>
      <c r="B1824" t="s">
        <v>310</v>
      </c>
      <c r="C1824" t="s">
        <v>299</v>
      </c>
      <c r="D1824" t="s">
        <v>1775</v>
      </c>
      <c r="E1824">
        <v>1</v>
      </c>
      <c r="F1824" t="s">
        <v>102</v>
      </c>
      <c r="G1824" t="s">
        <v>340</v>
      </c>
      <c r="H1824">
        <v>7006097</v>
      </c>
      <c r="I1824" t="s">
        <v>1732</v>
      </c>
      <c r="J1824">
        <v>-27500</v>
      </c>
      <c r="K1824">
        <v>27500</v>
      </c>
      <c r="L1824">
        <v>-23660</v>
      </c>
      <c r="M1824">
        <v>17133.695299999999</v>
      </c>
      <c r="N1824">
        <v>-17133.695299999999</v>
      </c>
      <c r="O1824">
        <v>100</v>
      </c>
      <c r="P1824">
        <v>9</v>
      </c>
      <c r="Q1824" t="s">
        <v>75</v>
      </c>
      <c r="R1824" t="s">
        <v>1776</v>
      </c>
      <c r="S1824" t="s">
        <v>88</v>
      </c>
      <c r="T1824" t="s">
        <v>133</v>
      </c>
      <c r="U1824">
        <v>0</v>
      </c>
      <c r="V1824">
        <v>0</v>
      </c>
    </row>
    <row r="1825" spans="1:22">
      <c r="A1825">
        <v>61015</v>
      </c>
      <c r="B1825" t="s">
        <v>1778</v>
      </c>
      <c r="C1825" t="s">
        <v>100</v>
      </c>
      <c r="D1825" t="s">
        <v>1775</v>
      </c>
      <c r="E1825">
        <v>1</v>
      </c>
      <c r="F1825" t="s">
        <v>102</v>
      </c>
      <c r="G1825" t="s">
        <v>340</v>
      </c>
      <c r="H1825">
        <v>7006097</v>
      </c>
      <c r="I1825" t="s">
        <v>1732</v>
      </c>
      <c r="J1825">
        <v>-321000</v>
      </c>
      <c r="K1825">
        <v>321000</v>
      </c>
      <c r="L1825">
        <v>-286650</v>
      </c>
      <c r="M1825">
        <v>207900</v>
      </c>
      <c r="N1825">
        <v>-207900</v>
      </c>
      <c r="O1825">
        <v>100</v>
      </c>
      <c r="P1825">
        <v>9</v>
      </c>
      <c r="Q1825" t="s">
        <v>75</v>
      </c>
      <c r="R1825" t="s">
        <v>1776</v>
      </c>
      <c r="S1825" t="s">
        <v>88</v>
      </c>
      <c r="T1825" t="s">
        <v>229</v>
      </c>
      <c r="U1825">
        <v>0</v>
      </c>
      <c r="V1825">
        <v>0</v>
      </c>
    </row>
    <row r="1826" spans="1:22">
      <c r="A1826">
        <v>61015</v>
      </c>
      <c r="B1826" t="s">
        <v>350</v>
      </c>
      <c r="C1826" t="s">
        <v>100</v>
      </c>
      <c r="D1826" t="s">
        <v>1775</v>
      </c>
      <c r="E1826">
        <v>1</v>
      </c>
      <c r="F1826" t="s">
        <v>102</v>
      </c>
      <c r="G1826" t="s">
        <v>340</v>
      </c>
      <c r="H1826">
        <v>7006097</v>
      </c>
      <c r="I1826" t="s">
        <v>1732</v>
      </c>
      <c r="J1826">
        <v>-341000</v>
      </c>
      <c r="K1826">
        <v>341000</v>
      </c>
      <c r="L1826">
        <v>-307580</v>
      </c>
      <c r="M1826">
        <v>223173.95490000001</v>
      </c>
      <c r="N1826">
        <v>-223173.95490000001</v>
      </c>
      <c r="O1826">
        <v>100</v>
      </c>
      <c r="P1826">
        <v>9</v>
      </c>
      <c r="Q1826" t="s">
        <v>75</v>
      </c>
      <c r="R1826" t="s">
        <v>1776</v>
      </c>
      <c r="S1826" t="s">
        <v>88</v>
      </c>
      <c r="T1826" t="s">
        <v>229</v>
      </c>
      <c r="U1826">
        <v>0</v>
      </c>
      <c r="V1826">
        <v>0</v>
      </c>
    </row>
    <row r="1827" spans="1:22">
      <c r="A1827">
        <v>61015</v>
      </c>
      <c r="B1827" t="s">
        <v>337</v>
      </c>
      <c r="C1827" t="s">
        <v>338</v>
      </c>
      <c r="D1827" t="s">
        <v>1775</v>
      </c>
      <c r="E1827">
        <v>0.1</v>
      </c>
      <c r="F1827" t="s">
        <v>102</v>
      </c>
      <c r="G1827" t="s">
        <v>340</v>
      </c>
      <c r="H1827">
        <v>7006097</v>
      </c>
      <c r="I1827" t="s">
        <v>1732</v>
      </c>
      <c r="J1827">
        <v>-17800</v>
      </c>
      <c r="K1827">
        <v>178000</v>
      </c>
      <c r="L1827">
        <v>-15834</v>
      </c>
      <c r="M1827">
        <v>123543.5871</v>
      </c>
      <c r="N1827">
        <v>-12354.358709999999</v>
      </c>
      <c r="O1827">
        <v>100</v>
      </c>
      <c r="P1827">
        <v>9</v>
      </c>
      <c r="Q1827" t="s">
        <v>75</v>
      </c>
      <c r="R1827" t="s">
        <v>1776</v>
      </c>
      <c r="S1827" t="s">
        <v>88</v>
      </c>
      <c r="T1827" t="s">
        <v>223</v>
      </c>
      <c r="U1827">
        <v>0</v>
      </c>
      <c r="V1827">
        <v>0</v>
      </c>
    </row>
    <row r="1828" spans="1:22">
      <c r="A1828">
        <v>61015</v>
      </c>
      <c r="B1828" t="s">
        <v>231</v>
      </c>
      <c r="C1828" t="s">
        <v>218</v>
      </c>
      <c r="D1828" t="s">
        <v>1775</v>
      </c>
      <c r="E1828">
        <v>1</v>
      </c>
      <c r="F1828" t="s">
        <v>102</v>
      </c>
      <c r="G1828" t="s">
        <v>340</v>
      </c>
      <c r="H1828">
        <v>7006097</v>
      </c>
      <c r="I1828" t="s">
        <v>1732</v>
      </c>
      <c r="J1828">
        <v>-99500</v>
      </c>
      <c r="K1828">
        <v>99500</v>
      </c>
      <c r="L1828">
        <v>-88270</v>
      </c>
      <c r="M1828">
        <v>63093.962200000002</v>
      </c>
      <c r="N1828">
        <v>-63093.962200000002</v>
      </c>
      <c r="O1828">
        <v>100</v>
      </c>
      <c r="P1828">
        <v>9</v>
      </c>
      <c r="Q1828" t="s">
        <v>75</v>
      </c>
      <c r="R1828" t="s">
        <v>1776</v>
      </c>
      <c r="S1828" t="s">
        <v>88</v>
      </c>
      <c r="T1828" t="s">
        <v>219</v>
      </c>
      <c r="U1828">
        <v>0</v>
      </c>
      <c r="V1828">
        <v>0</v>
      </c>
    </row>
    <row r="1829" spans="1:22">
      <c r="A1829">
        <v>61015</v>
      </c>
      <c r="B1829" t="s">
        <v>242</v>
      </c>
      <c r="C1829" t="s">
        <v>225</v>
      </c>
      <c r="D1829" t="s">
        <v>1775</v>
      </c>
      <c r="E1829">
        <v>4</v>
      </c>
      <c r="F1829" t="s">
        <v>102</v>
      </c>
      <c r="G1829" t="s">
        <v>340</v>
      </c>
      <c r="H1829">
        <v>7006097</v>
      </c>
      <c r="I1829" t="s">
        <v>1732</v>
      </c>
      <c r="J1829">
        <v>-122800</v>
      </c>
      <c r="K1829">
        <v>30700</v>
      </c>
      <c r="L1829">
        <v>-108836</v>
      </c>
      <c r="M1829">
        <v>19865.787199999999</v>
      </c>
      <c r="N1829">
        <v>-79463.148799999995</v>
      </c>
      <c r="O1829">
        <v>100</v>
      </c>
      <c r="P1829">
        <v>9</v>
      </c>
      <c r="Q1829" t="s">
        <v>75</v>
      </c>
      <c r="R1829" t="s">
        <v>1776</v>
      </c>
      <c r="S1829" t="s">
        <v>88</v>
      </c>
      <c r="T1829" t="s">
        <v>226</v>
      </c>
      <c r="U1829">
        <v>0</v>
      </c>
      <c r="V1829">
        <v>0</v>
      </c>
    </row>
    <row r="1830" spans="1:22">
      <c r="A1830">
        <v>61015</v>
      </c>
      <c r="B1830" t="s">
        <v>221</v>
      </c>
      <c r="C1830" t="s">
        <v>222</v>
      </c>
      <c r="D1830" t="s">
        <v>1775</v>
      </c>
      <c r="E1830">
        <v>0.1</v>
      </c>
      <c r="F1830" t="s">
        <v>102</v>
      </c>
      <c r="G1830" t="s">
        <v>340</v>
      </c>
      <c r="H1830">
        <v>7006097</v>
      </c>
      <c r="I1830" t="s">
        <v>1732</v>
      </c>
      <c r="J1830">
        <v>-5990</v>
      </c>
      <c r="K1830">
        <v>59900</v>
      </c>
      <c r="L1830">
        <v>-5314</v>
      </c>
      <c r="M1830">
        <v>41466.246899999998</v>
      </c>
      <c r="N1830">
        <v>-4146.6246899999996</v>
      </c>
      <c r="O1830">
        <v>100</v>
      </c>
      <c r="P1830">
        <v>9</v>
      </c>
      <c r="Q1830" t="s">
        <v>75</v>
      </c>
      <c r="R1830" t="s">
        <v>1776</v>
      </c>
      <c r="S1830" t="s">
        <v>88</v>
      </c>
      <c r="T1830" t="s">
        <v>223</v>
      </c>
      <c r="U1830">
        <v>0</v>
      </c>
      <c r="V1830">
        <v>0</v>
      </c>
    </row>
    <row r="1831" spans="1:22">
      <c r="A1831">
        <v>61015</v>
      </c>
      <c r="B1831" t="s">
        <v>137</v>
      </c>
      <c r="C1831" t="s">
        <v>127</v>
      </c>
      <c r="D1831" t="s">
        <v>1775</v>
      </c>
      <c r="E1831">
        <v>1</v>
      </c>
      <c r="F1831" t="s">
        <v>102</v>
      </c>
      <c r="G1831" t="s">
        <v>73</v>
      </c>
      <c r="H1831">
        <v>5059443</v>
      </c>
      <c r="I1831" t="s">
        <v>1732</v>
      </c>
      <c r="J1831">
        <v>31700</v>
      </c>
      <c r="K1831">
        <v>31700</v>
      </c>
      <c r="L1831">
        <v>28119</v>
      </c>
      <c r="M1831">
        <v>19774.663799999998</v>
      </c>
      <c r="N1831">
        <v>19774.663799999998</v>
      </c>
      <c r="O1831">
        <v>100</v>
      </c>
      <c r="P1831">
        <v>9</v>
      </c>
      <c r="Q1831" t="s">
        <v>75</v>
      </c>
      <c r="R1831" t="s">
        <v>1776</v>
      </c>
      <c r="S1831" t="s">
        <v>88</v>
      </c>
      <c r="T1831" t="s">
        <v>128</v>
      </c>
      <c r="U1831">
        <v>0</v>
      </c>
      <c r="V1831">
        <v>0</v>
      </c>
    </row>
    <row r="1832" spans="1:22">
      <c r="A1832">
        <v>61015</v>
      </c>
      <c r="B1832" t="s">
        <v>207</v>
      </c>
      <c r="C1832" t="s">
        <v>208</v>
      </c>
      <c r="D1832" t="s">
        <v>1775</v>
      </c>
      <c r="E1832">
        <v>7</v>
      </c>
      <c r="F1832" t="s">
        <v>102</v>
      </c>
      <c r="G1832" t="s">
        <v>73</v>
      </c>
      <c r="H1832">
        <v>5059443</v>
      </c>
      <c r="I1832" t="s">
        <v>1732</v>
      </c>
      <c r="J1832">
        <v>162400</v>
      </c>
      <c r="K1832">
        <v>23200</v>
      </c>
      <c r="L1832">
        <v>80500</v>
      </c>
      <c r="M1832">
        <v>6800</v>
      </c>
      <c r="N1832">
        <v>47600</v>
      </c>
      <c r="O1832">
        <v>100</v>
      </c>
      <c r="P1832">
        <v>0</v>
      </c>
      <c r="Q1832" t="s">
        <v>75</v>
      </c>
      <c r="R1832" t="s">
        <v>1776</v>
      </c>
      <c r="S1832" t="s">
        <v>88</v>
      </c>
      <c r="T1832" t="s">
        <v>136</v>
      </c>
      <c r="U1832">
        <v>0</v>
      </c>
      <c r="V1832">
        <v>0</v>
      </c>
    </row>
    <row r="1833" spans="1:22">
      <c r="A1833">
        <v>61015</v>
      </c>
      <c r="B1833" t="s">
        <v>139</v>
      </c>
      <c r="C1833" t="s">
        <v>140</v>
      </c>
      <c r="D1833" t="s">
        <v>1775</v>
      </c>
      <c r="E1833">
        <v>1</v>
      </c>
      <c r="F1833" t="s">
        <v>102</v>
      </c>
      <c r="G1833" t="s">
        <v>73</v>
      </c>
      <c r="H1833">
        <v>5059443</v>
      </c>
      <c r="I1833" t="s">
        <v>1732</v>
      </c>
      <c r="J1833">
        <v>2400</v>
      </c>
      <c r="K1833">
        <v>2400</v>
      </c>
      <c r="L1833">
        <v>2093</v>
      </c>
      <c r="M1833">
        <v>1633.1808000000001</v>
      </c>
      <c r="N1833">
        <v>1633.1808000000001</v>
      </c>
      <c r="O1833">
        <v>100</v>
      </c>
      <c r="P1833">
        <v>9</v>
      </c>
      <c r="Q1833" t="s">
        <v>75</v>
      </c>
      <c r="R1833" t="s">
        <v>1776</v>
      </c>
      <c r="S1833" t="s">
        <v>88</v>
      </c>
      <c r="T1833" t="s">
        <v>141</v>
      </c>
      <c r="U1833">
        <v>0</v>
      </c>
      <c r="V1833">
        <v>0</v>
      </c>
    </row>
    <row r="1834" spans="1:22">
      <c r="A1834">
        <v>61015</v>
      </c>
      <c r="B1834" t="s">
        <v>352</v>
      </c>
      <c r="C1834" t="s">
        <v>106</v>
      </c>
      <c r="D1834" t="s">
        <v>1775</v>
      </c>
      <c r="E1834">
        <v>1</v>
      </c>
      <c r="F1834" t="s">
        <v>102</v>
      </c>
      <c r="G1834" t="s">
        <v>73</v>
      </c>
      <c r="H1834">
        <v>5059443</v>
      </c>
      <c r="I1834" t="s">
        <v>1732</v>
      </c>
      <c r="J1834">
        <v>48900</v>
      </c>
      <c r="K1834">
        <v>48900</v>
      </c>
      <c r="L1834">
        <v>43589</v>
      </c>
      <c r="M1834">
        <v>30656.6014</v>
      </c>
      <c r="N1834">
        <v>30656.6014</v>
      </c>
      <c r="O1834">
        <v>100</v>
      </c>
      <c r="P1834">
        <v>9</v>
      </c>
      <c r="Q1834" t="s">
        <v>75</v>
      </c>
      <c r="R1834" t="s">
        <v>1776</v>
      </c>
      <c r="S1834" t="s">
        <v>88</v>
      </c>
      <c r="T1834" t="s">
        <v>130</v>
      </c>
      <c r="U1834">
        <v>0</v>
      </c>
      <c r="V1834">
        <v>0</v>
      </c>
    </row>
    <row r="1835" spans="1:22">
      <c r="A1835">
        <v>61015</v>
      </c>
      <c r="B1835" t="s">
        <v>558</v>
      </c>
      <c r="C1835" t="s">
        <v>132</v>
      </c>
      <c r="D1835" t="s">
        <v>1775</v>
      </c>
      <c r="E1835">
        <v>1</v>
      </c>
      <c r="F1835" t="s">
        <v>102</v>
      </c>
      <c r="G1835" t="s">
        <v>73</v>
      </c>
      <c r="H1835">
        <v>5059443</v>
      </c>
      <c r="I1835" t="s">
        <v>1732</v>
      </c>
      <c r="J1835">
        <v>120000</v>
      </c>
      <c r="K1835">
        <v>120000</v>
      </c>
      <c r="L1835">
        <v>106470</v>
      </c>
      <c r="M1835">
        <v>79554.168000000005</v>
      </c>
      <c r="N1835">
        <v>79554.168000000005</v>
      </c>
      <c r="O1835">
        <v>100</v>
      </c>
      <c r="P1835">
        <v>9</v>
      </c>
      <c r="Q1835" t="s">
        <v>75</v>
      </c>
      <c r="R1835" t="s">
        <v>1776</v>
      </c>
      <c r="S1835" t="s">
        <v>88</v>
      </c>
      <c r="T1835" t="s">
        <v>133</v>
      </c>
      <c r="U1835">
        <v>0</v>
      </c>
      <c r="V1835">
        <v>0</v>
      </c>
    </row>
    <row r="1836" spans="1:22">
      <c r="A1836">
        <v>61015</v>
      </c>
      <c r="B1836" t="s">
        <v>310</v>
      </c>
      <c r="C1836" t="s">
        <v>299</v>
      </c>
      <c r="D1836" t="s">
        <v>1775</v>
      </c>
      <c r="E1836">
        <v>1</v>
      </c>
      <c r="F1836" t="s">
        <v>102</v>
      </c>
      <c r="G1836" t="s">
        <v>73</v>
      </c>
      <c r="H1836">
        <v>5059443</v>
      </c>
      <c r="I1836" t="s">
        <v>1732</v>
      </c>
      <c r="J1836">
        <v>27500</v>
      </c>
      <c r="K1836">
        <v>27500</v>
      </c>
      <c r="L1836">
        <v>23660</v>
      </c>
      <c r="M1836">
        <v>17133.695299999999</v>
      </c>
      <c r="N1836">
        <v>17133.695299999999</v>
      </c>
      <c r="O1836">
        <v>100</v>
      </c>
      <c r="P1836">
        <v>9</v>
      </c>
      <c r="Q1836" t="s">
        <v>75</v>
      </c>
      <c r="R1836" t="s">
        <v>1776</v>
      </c>
      <c r="S1836" t="s">
        <v>88</v>
      </c>
      <c r="T1836" t="s">
        <v>133</v>
      </c>
      <c r="U1836">
        <v>0</v>
      </c>
      <c r="V1836">
        <v>0</v>
      </c>
    </row>
    <row r="1837" spans="1:22">
      <c r="A1837">
        <v>61015</v>
      </c>
      <c r="B1837" t="s">
        <v>1778</v>
      </c>
      <c r="C1837" t="s">
        <v>100</v>
      </c>
      <c r="D1837" t="s">
        <v>1775</v>
      </c>
      <c r="E1837">
        <v>1</v>
      </c>
      <c r="F1837" t="s">
        <v>102</v>
      </c>
      <c r="G1837" t="s">
        <v>73</v>
      </c>
      <c r="H1837">
        <v>5059443</v>
      </c>
      <c r="I1837" t="s">
        <v>1732</v>
      </c>
      <c r="J1837">
        <v>321000</v>
      </c>
      <c r="K1837">
        <v>321000</v>
      </c>
      <c r="L1837">
        <v>286650</v>
      </c>
      <c r="M1837">
        <v>207900</v>
      </c>
      <c r="N1837">
        <v>207900</v>
      </c>
      <c r="O1837">
        <v>100</v>
      </c>
      <c r="P1837">
        <v>9</v>
      </c>
      <c r="Q1837" t="s">
        <v>75</v>
      </c>
      <c r="R1837" t="s">
        <v>1776</v>
      </c>
      <c r="S1837" t="s">
        <v>88</v>
      </c>
      <c r="T1837" t="s">
        <v>229</v>
      </c>
      <c r="U1837">
        <v>0</v>
      </c>
      <c r="V1837">
        <v>0</v>
      </c>
    </row>
    <row r="1838" spans="1:22">
      <c r="A1838">
        <v>61015</v>
      </c>
      <c r="B1838" t="s">
        <v>350</v>
      </c>
      <c r="C1838" t="s">
        <v>100</v>
      </c>
      <c r="D1838" t="s">
        <v>1775</v>
      </c>
      <c r="E1838">
        <v>1</v>
      </c>
      <c r="F1838" t="s">
        <v>102</v>
      </c>
      <c r="G1838" t="s">
        <v>73</v>
      </c>
      <c r="H1838">
        <v>5059443</v>
      </c>
      <c r="I1838" t="s">
        <v>1732</v>
      </c>
      <c r="J1838">
        <v>341000</v>
      </c>
      <c r="K1838">
        <v>341000</v>
      </c>
      <c r="L1838">
        <v>307580</v>
      </c>
      <c r="M1838">
        <v>223173.95490000001</v>
      </c>
      <c r="N1838">
        <v>223173.95490000001</v>
      </c>
      <c r="O1838">
        <v>100</v>
      </c>
      <c r="P1838">
        <v>9</v>
      </c>
      <c r="Q1838" t="s">
        <v>75</v>
      </c>
      <c r="R1838" t="s">
        <v>1776</v>
      </c>
      <c r="S1838" t="s">
        <v>88</v>
      </c>
      <c r="T1838" t="s">
        <v>229</v>
      </c>
      <c r="U1838">
        <v>0</v>
      </c>
      <c r="V1838">
        <v>0</v>
      </c>
    </row>
    <row r="1839" spans="1:22">
      <c r="A1839">
        <v>61015</v>
      </c>
      <c r="B1839" t="s">
        <v>337</v>
      </c>
      <c r="C1839" t="s">
        <v>338</v>
      </c>
      <c r="D1839" t="s">
        <v>1775</v>
      </c>
      <c r="E1839">
        <v>0.1</v>
      </c>
      <c r="F1839" t="s">
        <v>102</v>
      </c>
      <c r="G1839" t="s">
        <v>73</v>
      </c>
      <c r="H1839">
        <v>5059443</v>
      </c>
      <c r="I1839" t="s">
        <v>1732</v>
      </c>
      <c r="J1839">
        <v>17800</v>
      </c>
      <c r="K1839">
        <v>178000</v>
      </c>
      <c r="L1839">
        <v>15834</v>
      </c>
      <c r="M1839">
        <v>123543.5871</v>
      </c>
      <c r="N1839">
        <v>12354.358709999999</v>
      </c>
      <c r="O1839">
        <v>100</v>
      </c>
      <c r="P1839">
        <v>9</v>
      </c>
      <c r="Q1839" t="s">
        <v>75</v>
      </c>
      <c r="R1839" t="s">
        <v>1776</v>
      </c>
      <c r="S1839" t="s">
        <v>88</v>
      </c>
      <c r="T1839" t="s">
        <v>223</v>
      </c>
      <c r="U1839">
        <v>0</v>
      </c>
      <c r="V1839">
        <v>0</v>
      </c>
    </row>
    <row r="1840" spans="1:22">
      <c r="A1840">
        <v>61015</v>
      </c>
      <c r="B1840" t="s">
        <v>231</v>
      </c>
      <c r="C1840" t="s">
        <v>218</v>
      </c>
      <c r="D1840" t="s">
        <v>1775</v>
      </c>
      <c r="E1840">
        <v>1</v>
      </c>
      <c r="F1840" t="s">
        <v>102</v>
      </c>
      <c r="G1840" t="s">
        <v>73</v>
      </c>
      <c r="H1840">
        <v>5059443</v>
      </c>
      <c r="I1840" t="s">
        <v>1732</v>
      </c>
      <c r="J1840">
        <v>99500</v>
      </c>
      <c r="K1840">
        <v>99500</v>
      </c>
      <c r="L1840">
        <v>88270</v>
      </c>
      <c r="M1840">
        <v>63093.962200000002</v>
      </c>
      <c r="N1840">
        <v>63093.962200000002</v>
      </c>
      <c r="O1840">
        <v>100</v>
      </c>
      <c r="P1840">
        <v>9</v>
      </c>
      <c r="Q1840" t="s">
        <v>75</v>
      </c>
      <c r="R1840" t="s">
        <v>1776</v>
      </c>
      <c r="S1840" t="s">
        <v>88</v>
      </c>
      <c r="T1840" t="s">
        <v>219</v>
      </c>
      <c r="U1840">
        <v>0</v>
      </c>
      <c r="V1840">
        <v>0</v>
      </c>
    </row>
    <row r="1841" spans="1:22">
      <c r="A1841">
        <v>61015</v>
      </c>
      <c r="B1841" t="s">
        <v>242</v>
      </c>
      <c r="C1841" t="s">
        <v>225</v>
      </c>
      <c r="D1841" t="s">
        <v>1775</v>
      </c>
      <c r="E1841">
        <v>4</v>
      </c>
      <c r="F1841" t="s">
        <v>102</v>
      </c>
      <c r="G1841" t="s">
        <v>73</v>
      </c>
      <c r="H1841">
        <v>5059443</v>
      </c>
      <c r="I1841" t="s">
        <v>1732</v>
      </c>
      <c r="J1841">
        <v>122800</v>
      </c>
      <c r="K1841">
        <v>30700</v>
      </c>
      <c r="L1841">
        <v>108836</v>
      </c>
      <c r="M1841">
        <v>19865.787199999999</v>
      </c>
      <c r="N1841">
        <v>79463.148799999995</v>
      </c>
      <c r="O1841">
        <v>100</v>
      </c>
      <c r="P1841">
        <v>9</v>
      </c>
      <c r="Q1841" t="s">
        <v>75</v>
      </c>
      <c r="R1841" t="s">
        <v>1776</v>
      </c>
      <c r="S1841" t="s">
        <v>88</v>
      </c>
      <c r="T1841" t="s">
        <v>226</v>
      </c>
      <c r="U1841">
        <v>0</v>
      </c>
      <c r="V1841">
        <v>0</v>
      </c>
    </row>
    <row r="1842" spans="1:22">
      <c r="A1842">
        <v>61015</v>
      </c>
      <c r="B1842" t="s">
        <v>221</v>
      </c>
      <c r="C1842" t="s">
        <v>222</v>
      </c>
      <c r="D1842" t="s">
        <v>1775</v>
      </c>
      <c r="E1842">
        <v>0.1</v>
      </c>
      <c r="F1842" t="s">
        <v>102</v>
      </c>
      <c r="G1842" t="s">
        <v>73</v>
      </c>
      <c r="H1842">
        <v>5059443</v>
      </c>
      <c r="I1842" t="s">
        <v>1732</v>
      </c>
      <c r="J1842">
        <v>5990</v>
      </c>
      <c r="K1842">
        <v>59900</v>
      </c>
      <c r="L1842">
        <v>5314</v>
      </c>
      <c r="M1842">
        <v>41466.246899999998</v>
      </c>
      <c r="N1842">
        <v>4146.6246899999996</v>
      </c>
      <c r="O1842">
        <v>100</v>
      </c>
      <c r="P1842">
        <v>9</v>
      </c>
      <c r="Q1842" t="s">
        <v>75</v>
      </c>
      <c r="R1842" t="s">
        <v>1776</v>
      </c>
      <c r="S1842" t="s">
        <v>88</v>
      </c>
      <c r="T1842" t="s">
        <v>223</v>
      </c>
      <c r="U1842">
        <v>0</v>
      </c>
      <c r="V1842">
        <v>0</v>
      </c>
    </row>
    <row r="1843" spans="1:22">
      <c r="A1843">
        <v>63820</v>
      </c>
      <c r="B1843" t="s">
        <v>149</v>
      </c>
      <c r="C1843" t="s">
        <v>150</v>
      </c>
      <c r="D1843" t="s">
        <v>426</v>
      </c>
      <c r="E1843">
        <v>1</v>
      </c>
      <c r="F1843" t="s">
        <v>102</v>
      </c>
      <c r="G1843" t="s">
        <v>73</v>
      </c>
      <c r="H1843">
        <v>5059446</v>
      </c>
      <c r="I1843" t="s">
        <v>1732</v>
      </c>
      <c r="J1843">
        <v>105000</v>
      </c>
      <c r="K1843">
        <v>105000</v>
      </c>
      <c r="L1843">
        <v>93730</v>
      </c>
      <c r="M1843">
        <v>73256.771099999998</v>
      </c>
      <c r="N1843">
        <v>73256.771099999998</v>
      </c>
      <c r="O1843">
        <v>100</v>
      </c>
      <c r="P1843">
        <v>9</v>
      </c>
      <c r="Q1843" t="s">
        <v>75</v>
      </c>
      <c r="R1843" t="s">
        <v>1779</v>
      </c>
      <c r="S1843" t="s">
        <v>88</v>
      </c>
      <c r="T1843" t="s">
        <v>130</v>
      </c>
      <c r="U1843">
        <v>0</v>
      </c>
      <c r="V1843">
        <v>0</v>
      </c>
    </row>
    <row r="1844" spans="1:22">
      <c r="A1844">
        <v>11124</v>
      </c>
      <c r="B1844" t="s">
        <v>310</v>
      </c>
      <c r="C1844" t="s">
        <v>299</v>
      </c>
      <c r="D1844" t="s">
        <v>1438</v>
      </c>
      <c r="E1844">
        <v>1</v>
      </c>
      <c r="F1844" t="s">
        <v>144</v>
      </c>
      <c r="G1844" t="s">
        <v>73</v>
      </c>
      <c r="H1844">
        <v>5059445</v>
      </c>
      <c r="I1844" t="s">
        <v>1732</v>
      </c>
      <c r="J1844">
        <v>27500</v>
      </c>
      <c r="K1844">
        <v>27500</v>
      </c>
      <c r="L1844">
        <v>26000</v>
      </c>
      <c r="M1844">
        <v>17571.6073</v>
      </c>
      <c r="N1844">
        <v>17571.6073</v>
      </c>
      <c r="O1844">
        <v>100</v>
      </c>
      <c r="P1844">
        <v>0</v>
      </c>
      <c r="Q1844" t="s">
        <v>75</v>
      </c>
      <c r="R1844" t="s">
        <v>1777</v>
      </c>
      <c r="S1844" t="s">
        <v>88</v>
      </c>
      <c r="T1844" t="s">
        <v>133</v>
      </c>
      <c r="U1844">
        <v>0</v>
      </c>
      <c r="V1844">
        <v>0</v>
      </c>
    </row>
    <row r="1845" spans="1:22">
      <c r="A1845">
        <v>11124</v>
      </c>
      <c r="B1845" t="s">
        <v>493</v>
      </c>
      <c r="C1845" t="s">
        <v>116</v>
      </c>
      <c r="D1845" t="s">
        <v>1438</v>
      </c>
      <c r="E1845">
        <v>1</v>
      </c>
      <c r="F1845" t="s">
        <v>144</v>
      </c>
      <c r="G1845" t="s">
        <v>73</v>
      </c>
      <c r="H1845">
        <v>5059445</v>
      </c>
      <c r="I1845" t="s">
        <v>1732</v>
      </c>
      <c r="J1845">
        <v>117000</v>
      </c>
      <c r="K1845">
        <v>117000</v>
      </c>
      <c r="L1845">
        <v>78000</v>
      </c>
      <c r="M1845">
        <v>77514.244699999996</v>
      </c>
      <c r="N1845">
        <v>77514.244699999996</v>
      </c>
      <c r="O1845">
        <v>100</v>
      </c>
      <c r="P1845">
        <v>0</v>
      </c>
      <c r="Q1845" t="s">
        <v>75</v>
      </c>
      <c r="R1845" t="s">
        <v>1777</v>
      </c>
      <c r="S1845" t="s">
        <v>88</v>
      </c>
      <c r="T1845" t="s">
        <v>133</v>
      </c>
      <c r="U1845">
        <v>0</v>
      </c>
      <c r="V1845">
        <v>0</v>
      </c>
    </row>
    <row r="1846" spans="1:22">
      <c r="A1846">
        <v>63727</v>
      </c>
      <c r="B1846" t="s">
        <v>419</v>
      </c>
      <c r="C1846" t="s">
        <v>420</v>
      </c>
      <c r="D1846" t="s">
        <v>721</v>
      </c>
      <c r="E1846">
        <v>1</v>
      </c>
      <c r="F1846" t="s">
        <v>72</v>
      </c>
      <c r="G1846" t="s">
        <v>340</v>
      </c>
      <c r="H1846">
        <v>7006099</v>
      </c>
      <c r="I1846" t="s">
        <v>1732</v>
      </c>
      <c r="J1846">
        <v>-90200</v>
      </c>
      <c r="K1846">
        <v>90200</v>
      </c>
      <c r="L1846">
        <v>-71258</v>
      </c>
      <c r="M1846">
        <v>64042</v>
      </c>
      <c r="N1846">
        <v>-64042</v>
      </c>
      <c r="O1846">
        <v>100</v>
      </c>
      <c r="P1846">
        <v>21</v>
      </c>
      <c r="Q1846" t="s">
        <v>75</v>
      </c>
      <c r="R1846" t="s">
        <v>1130</v>
      </c>
      <c r="S1846" t="s">
        <v>195</v>
      </c>
      <c r="T1846" t="s">
        <v>422</v>
      </c>
      <c r="U1846">
        <v>0</v>
      </c>
      <c r="V1846">
        <v>0</v>
      </c>
    </row>
    <row r="1847" spans="1:22">
      <c r="A1847">
        <v>63727</v>
      </c>
      <c r="B1847" t="s">
        <v>423</v>
      </c>
      <c r="C1847" t="s">
        <v>424</v>
      </c>
      <c r="D1847" t="s">
        <v>721</v>
      </c>
      <c r="E1847">
        <v>1</v>
      </c>
      <c r="F1847" t="s">
        <v>72</v>
      </c>
      <c r="G1847" t="s">
        <v>340</v>
      </c>
      <c r="H1847">
        <v>7006099</v>
      </c>
      <c r="I1847" t="s">
        <v>1732</v>
      </c>
      <c r="J1847">
        <v>-42000</v>
      </c>
      <c r="K1847">
        <v>42000</v>
      </c>
      <c r="L1847">
        <v>-32074</v>
      </c>
      <c r="M1847">
        <v>29571.5</v>
      </c>
      <c r="N1847">
        <v>-29571.5</v>
      </c>
      <c r="O1847">
        <v>100</v>
      </c>
      <c r="P1847">
        <v>21</v>
      </c>
      <c r="Q1847" t="s">
        <v>75</v>
      </c>
      <c r="R1847" t="s">
        <v>1130</v>
      </c>
      <c r="S1847" t="s">
        <v>195</v>
      </c>
      <c r="T1847" t="s">
        <v>422</v>
      </c>
      <c r="U1847">
        <v>0</v>
      </c>
      <c r="V1847">
        <v>0</v>
      </c>
    </row>
    <row r="1848" spans="1:22">
      <c r="A1848">
        <v>63727</v>
      </c>
      <c r="B1848" t="s">
        <v>419</v>
      </c>
      <c r="C1848" t="s">
        <v>420</v>
      </c>
      <c r="D1848" t="s">
        <v>721</v>
      </c>
      <c r="E1848">
        <v>1</v>
      </c>
      <c r="F1848" t="s">
        <v>72</v>
      </c>
      <c r="G1848" t="s">
        <v>73</v>
      </c>
      <c r="H1848">
        <v>5059444</v>
      </c>
      <c r="I1848" t="s">
        <v>1732</v>
      </c>
      <c r="J1848">
        <v>90200</v>
      </c>
      <c r="K1848">
        <v>90200</v>
      </c>
      <c r="L1848">
        <v>71258</v>
      </c>
      <c r="M1848">
        <v>64042</v>
      </c>
      <c r="N1848">
        <v>64042</v>
      </c>
      <c r="O1848">
        <v>100</v>
      </c>
      <c r="P1848">
        <v>21</v>
      </c>
      <c r="Q1848" t="s">
        <v>75</v>
      </c>
      <c r="R1848" t="s">
        <v>1130</v>
      </c>
      <c r="S1848" t="s">
        <v>195</v>
      </c>
      <c r="T1848" t="s">
        <v>422</v>
      </c>
      <c r="U1848">
        <v>0</v>
      </c>
      <c r="V1848">
        <v>0</v>
      </c>
    </row>
    <row r="1849" spans="1:22">
      <c r="A1849">
        <v>63727</v>
      </c>
      <c r="B1849" t="s">
        <v>423</v>
      </c>
      <c r="C1849" t="s">
        <v>424</v>
      </c>
      <c r="D1849" t="s">
        <v>721</v>
      </c>
      <c r="E1849">
        <v>1</v>
      </c>
      <c r="F1849" t="s">
        <v>72</v>
      </c>
      <c r="G1849" t="s">
        <v>73</v>
      </c>
      <c r="H1849">
        <v>5059444</v>
      </c>
      <c r="I1849" t="s">
        <v>1732</v>
      </c>
      <c r="J1849">
        <v>42000</v>
      </c>
      <c r="K1849">
        <v>42000</v>
      </c>
      <c r="L1849">
        <v>32074</v>
      </c>
      <c r="M1849">
        <v>29571.5</v>
      </c>
      <c r="N1849">
        <v>29571.5</v>
      </c>
      <c r="O1849">
        <v>100</v>
      </c>
      <c r="P1849">
        <v>21</v>
      </c>
      <c r="Q1849" t="s">
        <v>75</v>
      </c>
      <c r="R1849" t="s">
        <v>1130</v>
      </c>
      <c r="S1849" t="s">
        <v>195</v>
      </c>
      <c r="T1849" t="s">
        <v>422</v>
      </c>
      <c r="U1849">
        <v>0</v>
      </c>
      <c r="V1849">
        <v>0</v>
      </c>
    </row>
    <row r="1850" spans="1:22">
      <c r="A1850">
        <v>63820</v>
      </c>
      <c r="B1850" t="s">
        <v>156</v>
      </c>
      <c r="C1850" t="s">
        <v>127</v>
      </c>
      <c r="D1850" t="s">
        <v>426</v>
      </c>
      <c r="E1850">
        <v>1</v>
      </c>
      <c r="F1850" t="s">
        <v>102</v>
      </c>
      <c r="G1850" t="s">
        <v>73</v>
      </c>
      <c r="H1850">
        <v>5059446</v>
      </c>
      <c r="I1850" t="s">
        <v>1732</v>
      </c>
      <c r="J1850">
        <v>44500</v>
      </c>
      <c r="K1850">
        <v>44500</v>
      </c>
      <c r="L1850">
        <v>40495</v>
      </c>
      <c r="M1850">
        <v>28361.983800000002</v>
      </c>
      <c r="N1850">
        <v>28361.983800000002</v>
      </c>
      <c r="O1850">
        <v>100</v>
      </c>
      <c r="P1850">
        <v>9</v>
      </c>
      <c r="Q1850" t="s">
        <v>75</v>
      </c>
      <c r="R1850" t="s">
        <v>1779</v>
      </c>
      <c r="S1850" t="s">
        <v>88</v>
      </c>
      <c r="T1850" t="s">
        <v>128</v>
      </c>
      <c r="U1850">
        <v>0</v>
      </c>
      <c r="V1850">
        <v>0</v>
      </c>
    </row>
    <row r="1851" spans="1:22">
      <c r="A1851">
        <v>63820</v>
      </c>
      <c r="B1851" t="s">
        <v>124</v>
      </c>
      <c r="C1851" t="s">
        <v>125</v>
      </c>
      <c r="D1851" t="s">
        <v>426</v>
      </c>
      <c r="E1851">
        <v>1</v>
      </c>
      <c r="F1851" t="s">
        <v>102</v>
      </c>
      <c r="G1851" t="s">
        <v>73</v>
      </c>
      <c r="H1851">
        <v>5059446</v>
      </c>
      <c r="I1851" t="s">
        <v>1732</v>
      </c>
      <c r="J1851">
        <v>18500</v>
      </c>
      <c r="K1851">
        <v>18500</v>
      </c>
      <c r="L1851">
        <v>16835</v>
      </c>
      <c r="M1851">
        <v>13134.350200000001</v>
      </c>
      <c r="N1851">
        <v>13134.350200000001</v>
      </c>
      <c r="O1851">
        <v>100</v>
      </c>
      <c r="P1851">
        <v>9</v>
      </c>
      <c r="Q1851" t="s">
        <v>75</v>
      </c>
      <c r="R1851" t="s">
        <v>1779</v>
      </c>
      <c r="S1851" t="s">
        <v>88</v>
      </c>
      <c r="T1851" t="s">
        <v>85</v>
      </c>
      <c r="U1851">
        <v>0</v>
      </c>
      <c r="V1851">
        <v>0</v>
      </c>
    </row>
    <row r="1852" spans="1:22">
      <c r="A1852">
        <v>63820</v>
      </c>
      <c r="B1852" t="s">
        <v>134</v>
      </c>
      <c r="C1852" t="s">
        <v>135</v>
      </c>
      <c r="D1852" t="s">
        <v>426</v>
      </c>
      <c r="E1852">
        <v>6</v>
      </c>
      <c r="F1852" t="s">
        <v>102</v>
      </c>
      <c r="G1852" t="s">
        <v>73</v>
      </c>
      <c r="H1852">
        <v>5059446</v>
      </c>
      <c r="I1852" t="s">
        <v>1732</v>
      </c>
      <c r="J1852">
        <v>139200</v>
      </c>
      <c r="K1852">
        <v>23200</v>
      </c>
      <c r="L1852">
        <v>69000</v>
      </c>
      <c r="M1852">
        <v>6800</v>
      </c>
      <c r="N1852">
        <v>40800</v>
      </c>
      <c r="O1852">
        <v>100</v>
      </c>
      <c r="P1852">
        <v>0</v>
      </c>
      <c r="Q1852" t="s">
        <v>75</v>
      </c>
      <c r="R1852" t="s">
        <v>1779</v>
      </c>
      <c r="S1852" t="s">
        <v>88</v>
      </c>
      <c r="T1852" t="s">
        <v>136</v>
      </c>
      <c r="U1852">
        <v>0</v>
      </c>
      <c r="V1852">
        <v>0</v>
      </c>
    </row>
    <row r="1853" spans="1:22">
      <c r="A1853">
        <v>63820</v>
      </c>
      <c r="B1853" t="s">
        <v>148</v>
      </c>
      <c r="C1853" t="s">
        <v>106</v>
      </c>
      <c r="D1853" t="s">
        <v>426</v>
      </c>
      <c r="E1853">
        <v>1</v>
      </c>
      <c r="F1853" t="s">
        <v>102</v>
      </c>
      <c r="G1853" t="s">
        <v>73</v>
      </c>
      <c r="H1853">
        <v>5059446</v>
      </c>
      <c r="I1853" t="s">
        <v>1732</v>
      </c>
      <c r="J1853">
        <v>43100</v>
      </c>
      <c r="K1853">
        <v>43100</v>
      </c>
      <c r="L1853">
        <v>39221</v>
      </c>
      <c r="M1853">
        <v>27583.995500000001</v>
      </c>
      <c r="N1853">
        <v>27583.995500000001</v>
      </c>
      <c r="O1853">
        <v>100</v>
      </c>
      <c r="P1853">
        <v>9</v>
      </c>
      <c r="Q1853" t="s">
        <v>75</v>
      </c>
      <c r="R1853" t="s">
        <v>1779</v>
      </c>
      <c r="S1853" t="s">
        <v>88</v>
      </c>
      <c r="T1853" t="s">
        <v>130</v>
      </c>
      <c r="U1853">
        <v>0</v>
      </c>
      <c r="V1853">
        <v>0</v>
      </c>
    </row>
    <row r="1854" spans="1:22">
      <c r="A1854">
        <v>63820</v>
      </c>
      <c r="B1854" t="s">
        <v>220</v>
      </c>
      <c r="C1854" t="s">
        <v>116</v>
      </c>
      <c r="D1854" t="s">
        <v>426</v>
      </c>
      <c r="E1854">
        <v>1</v>
      </c>
      <c r="F1854" t="s">
        <v>102</v>
      </c>
      <c r="G1854" t="s">
        <v>73</v>
      </c>
      <c r="H1854">
        <v>5059446</v>
      </c>
      <c r="I1854" t="s">
        <v>1732</v>
      </c>
      <c r="J1854">
        <v>114000</v>
      </c>
      <c r="K1854">
        <v>114000</v>
      </c>
      <c r="L1854">
        <v>103740</v>
      </c>
      <c r="M1854">
        <v>77520.630300000004</v>
      </c>
      <c r="N1854">
        <v>77520.630300000004</v>
      </c>
      <c r="O1854">
        <v>100</v>
      </c>
      <c r="P1854">
        <v>9</v>
      </c>
      <c r="Q1854" t="s">
        <v>75</v>
      </c>
      <c r="R1854" t="s">
        <v>1779</v>
      </c>
      <c r="S1854" t="s">
        <v>88</v>
      </c>
      <c r="T1854" t="s">
        <v>133</v>
      </c>
      <c r="U1854">
        <v>0</v>
      </c>
      <c r="V1854">
        <v>0</v>
      </c>
    </row>
    <row r="1855" spans="1:22">
      <c r="A1855">
        <v>63820</v>
      </c>
      <c r="B1855" t="s">
        <v>108</v>
      </c>
      <c r="C1855" t="s">
        <v>109</v>
      </c>
      <c r="D1855" t="s">
        <v>426</v>
      </c>
      <c r="E1855">
        <v>0.8</v>
      </c>
      <c r="F1855" t="s">
        <v>102</v>
      </c>
      <c r="G1855" t="s">
        <v>73</v>
      </c>
      <c r="H1855">
        <v>5059446</v>
      </c>
      <c r="I1855" t="s">
        <v>1732</v>
      </c>
      <c r="J1855">
        <v>31120</v>
      </c>
      <c r="K1855">
        <v>38900</v>
      </c>
      <c r="L1855">
        <v>28319</v>
      </c>
      <c r="M1855">
        <v>24896.006099999999</v>
      </c>
      <c r="N1855">
        <v>19916.80488</v>
      </c>
      <c r="O1855">
        <v>100</v>
      </c>
      <c r="P1855">
        <v>9</v>
      </c>
      <c r="Q1855" t="s">
        <v>75</v>
      </c>
      <c r="R1855" t="s">
        <v>1779</v>
      </c>
      <c r="S1855" t="s">
        <v>88</v>
      </c>
      <c r="T1855" t="s">
        <v>110</v>
      </c>
      <c r="U1855">
        <v>0</v>
      </c>
      <c r="V1855">
        <v>0</v>
      </c>
    </row>
    <row r="1856" spans="1:22">
      <c r="A1856">
        <v>64871</v>
      </c>
      <c r="B1856" t="s">
        <v>1780</v>
      </c>
      <c r="C1856" t="s">
        <v>94</v>
      </c>
      <c r="D1856" t="s">
        <v>211</v>
      </c>
      <c r="E1856">
        <v>1</v>
      </c>
      <c r="F1856" t="s">
        <v>96</v>
      </c>
      <c r="G1856" t="s">
        <v>73</v>
      </c>
      <c r="H1856">
        <v>4008948</v>
      </c>
      <c r="I1856" t="s">
        <v>1781</v>
      </c>
      <c r="J1856">
        <v>178000</v>
      </c>
      <c r="K1856">
        <v>178000</v>
      </c>
      <c r="L1856">
        <v>122233</v>
      </c>
      <c r="M1856">
        <v>113920</v>
      </c>
      <c r="N1856">
        <v>113920</v>
      </c>
      <c r="O1856">
        <v>100</v>
      </c>
      <c r="P1856">
        <v>31.33</v>
      </c>
      <c r="Q1856" t="s">
        <v>75</v>
      </c>
      <c r="R1856" t="s">
        <v>97</v>
      </c>
      <c r="S1856" t="s">
        <v>98</v>
      </c>
      <c r="T1856" t="s">
        <v>99</v>
      </c>
      <c r="U1856">
        <v>0</v>
      </c>
      <c r="V1856">
        <v>0</v>
      </c>
    </row>
    <row r="1857" spans="1:22">
      <c r="A1857">
        <v>64871</v>
      </c>
      <c r="B1857" t="s">
        <v>1782</v>
      </c>
      <c r="C1857" t="s">
        <v>94</v>
      </c>
      <c r="D1857" t="s">
        <v>211</v>
      </c>
      <c r="E1857">
        <v>1</v>
      </c>
      <c r="F1857" t="s">
        <v>96</v>
      </c>
      <c r="G1857" t="s">
        <v>73</v>
      </c>
      <c r="H1857">
        <v>4008948</v>
      </c>
      <c r="I1857" t="s">
        <v>1781</v>
      </c>
      <c r="J1857">
        <v>146000</v>
      </c>
      <c r="K1857">
        <v>146000</v>
      </c>
      <c r="L1857">
        <v>100375</v>
      </c>
      <c r="M1857">
        <v>93440</v>
      </c>
      <c r="N1857">
        <v>93440</v>
      </c>
      <c r="O1857">
        <v>100</v>
      </c>
      <c r="P1857">
        <v>31.25</v>
      </c>
      <c r="Q1857" t="s">
        <v>75</v>
      </c>
      <c r="R1857" t="s">
        <v>97</v>
      </c>
      <c r="S1857" t="s">
        <v>98</v>
      </c>
      <c r="T1857" t="s">
        <v>99</v>
      </c>
      <c r="U1857">
        <v>0</v>
      </c>
      <c r="V1857">
        <v>0</v>
      </c>
    </row>
    <row r="1858" spans="1:22">
      <c r="A1858">
        <v>11090</v>
      </c>
      <c r="B1858" t="s">
        <v>1783</v>
      </c>
      <c r="C1858" t="s">
        <v>1784</v>
      </c>
      <c r="D1858" t="s">
        <v>1336</v>
      </c>
      <c r="E1858">
        <v>1</v>
      </c>
      <c r="F1858" t="s">
        <v>1785</v>
      </c>
      <c r="G1858" t="s">
        <v>73</v>
      </c>
      <c r="H1858">
        <v>4008947</v>
      </c>
      <c r="I1858" t="s">
        <v>1781</v>
      </c>
      <c r="J1858">
        <v>22600</v>
      </c>
      <c r="K1858">
        <v>22600</v>
      </c>
      <c r="L1858">
        <v>20566</v>
      </c>
      <c r="M1858">
        <v>20566</v>
      </c>
      <c r="N1858">
        <v>20566</v>
      </c>
      <c r="O1858">
        <v>100</v>
      </c>
      <c r="P1858">
        <v>0</v>
      </c>
      <c r="Q1858" t="s">
        <v>75</v>
      </c>
      <c r="R1858" t="s">
        <v>1786</v>
      </c>
      <c r="S1858" t="s">
        <v>122</v>
      </c>
      <c r="T1858" t="s">
        <v>1787</v>
      </c>
      <c r="U1858">
        <v>0</v>
      </c>
      <c r="V1858">
        <v>0</v>
      </c>
    </row>
    <row r="1859" spans="1:22">
      <c r="A1859">
        <v>11090</v>
      </c>
      <c r="B1859" t="s">
        <v>1788</v>
      </c>
      <c r="C1859" t="s">
        <v>1789</v>
      </c>
      <c r="D1859" t="s">
        <v>1336</v>
      </c>
      <c r="E1859">
        <v>1</v>
      </c>
      <c r="F1859" t="s">
        <v>1785</v>
      </c>
      <c r="G1859" t="s">
        <v>73</v>
      </c>
      <c r="H1859">
        <v>4008947</v>
      </c>
      <c r="I1859" t="s">
        <v>1781</v>
      </c>
      <c r="J1859">
        <v>202000</v>
      </c>
      <c r="K1859">
        <v>202000</v>
      </c>
      <c r="L1859">
        <v>183820</v>
      </c>
      <c r="M1859">
        <v>183820</v>
      </c>
      <c r="N1859">
        <v>183820</v>
      </c>
      <c r="O1859">
        <v>100</v>
      </c>
      <c r="P1859">
        <v>0</v>
      </c>
      <c r="Q1859" t="s">
        <v>75</v>
      </c>
      <c r="R1859" t="s">
        <v>1786</v>
      </c>
      <c r="S1859" t="s">
        <v>122</v>
      </c>
      <c r="T1859" t="s">
        <v>1787</v>
      </c>
      <c r="U1859">
        <v>0</v>
      </c>
      <c r="V1859">
        <v>0</v>
      </c>
    </row>
    <row r="1860" spans="1:22">
      <c r="A1860">
        <v>11119</v>
      </c>
      <c r="B1860" t="s">
        <v>896</v>
      </c>
      <c r="C1860" t="s">
        <v>897</v>
      </c>
      <c r="D1860" t="s">
        <v>1438</v>
      </c>
      <c r="E1860">
        <v>1</v>
      </c>
      <c r="F1860" t="s">
        <v>212</v>
      </c>
      <c r="G1860" t="s">
        <v>73</v>
      </c>
      <c r="H1860">
        <v>5059467</v>
      </c>
      <c r="I1860" t="s">
        <v>1781</v>
      </c>
      <c r="J1860">
        <v>2977000</v>
      </c>
      <c r="K1860">
        <v>2977000</v>
      </c>
      <c r="L1860">
        <v>2351830</v>
      </c>
      <c r="M1860">
        <v>2113670</v>
      </c>
      <c r="N1860">
        <v>2113670</v>
      </c>
      <c r="O1860">
        <v>100</v>
      </c>
      <c r="P1860">
        <v>21</v>
      </c>
      <c r="Q1860" t="s">
        <v>75</v>
      </c>
      <c r="R1860" t="s">
        <v>1790</v>
      </c>
      <c r="S1860" t="s">
        <v>88</v>
      </c>
      <c r="T1860" t="s">
        <v>507</v>
      </c>
      <c r="U1860">
        <v>0</v>
      </c>
      <c r="V1860">
        <v>0</v>
      </c>
    </row>
    <row r="1861" spans="1:22">
      <c r="A1861">
        <v>11119</v>
      </c>
      <c r="B1861" t="s">
        <v>898</v>
      </c>
      <c r="C1861" t="s">
        <v>899</v>
      </c>
      <c r="D1861" t="s">
        <v>1438</v>
      </c>
      <c r="E1861">
        <v>1</v>
      </c>
      <c r="F1861" t="s">
        <v>212</v>
      </c>
      <c r="G1861" t="s">
        <v>73</v>
      </c>
      <c r="H1861">
        <v>5059467</v>
      </c>
      <c r="I1861" t="s">
        <v>1781</v>
      </c>
      <c r="J1861">
        <v>114000</v>
      </c>
      <c r="K1861">
        <v>114000</v>
      </c>
      <c r="L1861">
        <v>92340</v>
      </c>
      <c r="M1861">
        <v>83220</v>
      </c>
      <c r="N1861">
        <v>83220</v>
      </c>
      <c r="O1861">
        <v>100</v>
      </c>
      <c r="P1861">
        <v>19</v>
      </c>
      <c r="Q1861" t="s">
        <v>75</v>
      </c>
      <c r="R1861" t="s">
        <v>1790</v>
      </c>
      <c r="S1861" t="s">
        <v>88</v>
      </c>
      <c r="T1861" t="s">
        <v>900</v>
      </c>
      <c r="U1861">
        <v>0</v>
      </c>
      <c r="V1861">
        <v>0</v>
      </c>
    </row>
    <row r="1862" spans="1:22">
      <c r="A1862">
        <v>11119</v>
      </c>
      <c r="B1862" t="s">
        <v>901</v>
      </c>
      <c r="C1862" t="s">
        <v>367</v>
      </c>
      <c r="D1862" t="s">
        <v>1438</v>
      </c>
      <c r="E1862">
        <v>2</v>
      </c>
      <c r="F1862" t="s">
        <v>212</v>
      </c>
      <c r="G1862" t="s">
        <v>73</v>
      </c>
      <c r="H1862">
        <v>5059467</v>
      </c>
      <c r="I1862" t="s">
        <v>1781</v>
      </c>
      <c r="J1862">
        <v>5200</v>
      </c>
      <c r="K1862">
        <v>2600</v>
      </c>
      <c r="L1862">
        <v>4108</v>
      </c>
      <c r="M1862">
        <v>2641.2846</v>
      </c>
      <c r="N1862">
        <v>5282.5691999999999</v>
      </c>
      <c r="O1862">
        <v>100</v>
      </c>
      <c r="P1862">
        <v>21</v>
      </c>
      <c r="Q1862" t="s">
        <v>75</v>
      </c>
      <c r="R1862" t="s">
        <v>1790</v>
      </c>
      <c r="S1862" t="s">
        <v>88</v>
      </c>
      <c r="T1862" t="s">
        <v>141</v>
      </c>
      <c r="U1862">
        <v>0</v>
      </c>
      <c r="V1862">
        <v>0</v>
      </c>
    </row>
    <row r="1863" spans="1:22">
      <c r="A1863">
        <v>11119</v>
      </c>
      <c r="B1863" t="s">
        <v>902</v>
      </c>
      <c r="C1863" t="s">
        <v>903</v>
      </c>
      <c r="D1863" t="s">
        <v>1438</v>
      </c>
      <c r="E1863">
        <v>1</v>
      </c>
      <c r="F1863" t="s">
        <v>212</v>
      </c>
      <c r="G1863" t="s">
        <v>73</v>
      </c>
      <c r="H1863">
        <v>5059467</v>
      </c>
      <c r="I1863" t="s">
        <v>1781</v>
      </c>
      <c r="J1863">
        <v>9000</v>
      </c>
      <c r="K1863">
        <v>9000</v>
      </c>
      <c r="L1863">
        <v>7290</v>
      </c>
      <c r="M1863">
        <v>8578.0984000000008</v>
      </c>
      <c r="N1863">
        <v>8578.0984000000008</v>
      </c>
      <c r="O1863">
        <v>100</v>
      </c>
      <c r="P1863">
        <v>19</v>
      </c>
      <c r="Q1863" t="s">
        <v>75</v>
      </c>
      <c r="R1863" t="s">
        <v>1790</v>
      </c>
      <c r="S1863" t="s">
        <v>88</v>
      </c>
      <c r="T1863" t="s">
        <v>255</v>
      </c>
      <c r="U1863">
        <v>0</v>
      </c>
      <c r="V1863">
        <v>0</v>
      </c>
    </row>
    <row r="1864" spans="1:22">
      <c r="A1864">
        <v>11119</v>
      </c>
      <c r="B1864" t="s">
        <v>904</v>
      </c>
      <c r="C1864" t="s">
        <v>519</v>
      </c>
      <c r="D1864" t="s">
        <v>1438</v>
      </c>
      <c r="E1864">
        <v>1</v>
      </c>
      <c r="F1864" t="s">
        <v>212</v>
      </c>
      <c r="G1864" t="s">
        <v>73</v>
      </c>
      <c r="H1864">
        <v>5059467</v>
      </c>
      <c r="I1864" t="s">
        <v>1781</v>
      </c>
      <c r="J1864">
        <v>9700</v>
      </c>
      <c r="K1864">
        <v>9700</v>
      </c>
      <c r="L1864">
        <v>7372</v>
      </c>
      <c r="M1864">
        <v>6557.0110999999997</v>
      </c>
      <c r="N1864">
        <v>6557.0110999999997</v>
      </c>
      <c r="O1864">
        <v>100</v>
      </c>
      <c r="P1864">
        <v>24</v>
      </c>
      <c r="Q1864" t="s">
        <v>75</v>
      </c>
      <c r="R1864" t="s">
        <v>1790</v>
      </c>
      <c r="S1864" t="s">
        <v>88</v>
      </c>
      <c r="T1864" t="s">
        <v>436</v>
      </c>
      <c r="U1864">
        <v>0</v>
      </c>
      <c r="V1864">
        <v>0</v>
      </c>
    </row>
    <row r="1865" spans="1:22">
      <c r="A1865">
        <v>11119</v>
      </c>
      <c r="B1865" t="s">
        <v>905</v>
      </c>
      <c r="C1865" t="s">
        <v>906</v>
      </c>
      <c r="D1865" t="s">
        <v>1438</v>
      </c>
      <c r="E1865">
        <v>1</v>
      </c>
      <c r="F1865" t="s">
        <v>212</v>
      </c>
      <c r="G1865" t="s">
        <v>73</v>
      </c>
      <c r="H1865">
        <v>5059467</v>
      </c>
      <c r="I1865" t="s">
        <v>1781</v>
      </c>
      <c r="J1865">
        <v>8800</v>
      </c>
      <c r="K1865">
        <v>8800</v>
      </c>
      <c r="L1865">
        <v>6688</v>
      </c>
      <c r="M1865">
        <v>5434.9053000000004</v>
      </c>
      <c r="N1865">
        <v>5434.9053000000004</v>
      </c>
      <c r="O1865">
        <v>100</v>
      </c>
      <c r="P1865">
        <v>24</v>
      </c>
      <c r="Q1865" t="s">
        <v>75</v>
      </c>
      <c r="R1865" t="s">
        <v>1790</v>
      </c>
      <c r="S1865" t="s">
        <v>88</v>
      </c>
      <c r="T1865" t="s">
        <v>436</v>
      </c>
      <c r="U1865">
        <v>0</v>
      </c>
      <c r="V1865">
        <v>0</v>
      </c>
    </row>
    <row r="1866" spans="1:22">
      <c r="A1866">
        <v>11119</v>
      </c>
      <c r="B1866" t="s">
        <v>907</v>
      </c>
      <c r="C1866" t="s">
        <v>367</v>
      </c>
      <c r="D1866" t="s">
        <v>1438</v>
      </c>
      <c r="E1866">
        <v>1</v>
      </c>
      <c r="F1866" t="s">
        <v>212</v>
      </c>
      <c r="G1866" t="s">
        <v>73</v>
      </c>
      <c r="H1866">
        <v>5059467</v>
      </c>
      <c r="I1866" t="s">
        <v>1781</v>
      </c>
      <c r="J1866">
        <v>15200</v>
      </c>
      <c r="K1866">
        <v>15200</v>
      </c>
      <c r="L1866">
        <v>12008</v>
      </c>
      <c r="M1866">
        <v>13990.497499999999</v>
      </c>
      <c r="N1866">
        <v>13990.497499999999</v>
      </c>
      <c r="O1866">
        <v>100</v>
      </c>
      <c r="P1866">
        <v>21</v>
      </c>
      <c r="Q1866" t="s">
        <v>75</v>
      </c>
      <c r="R1866" t="s">
        <v>1790</v>
      </c>
      <c r="S1866" t="s">
        <v>88</v>
      </c>
      <c r="T1866" t="s">
        <v>141</v>
      </c>
      <c r="U1866">
        <v>0</v>
      </c>
      <c r="V1866">
        <v>0</v>
      </c>
    </row>
    <row r="1867" spans="1:22">
      <c r="A1867">
        <v>11119</v>
      </c>
      <c r="B1867" t="s">
        <v>908</v>
      </c>
      <c r="C1867" t="s">
        <v>450</v>
      </c>
      <c r="D1867" t="s">
        <v>1438</v>
      </c>
      <c r="E1867">
        <v>1</v>
      </c>
      <c r="F1867" t="s">
        <v>212</v>
      </c>
      <c r="G1867" t="s">
        <v>73</v>
      </c>
      <c r="H1867">
        <v>5059467</v>
      </c>
      <c r="I1867" t="s">
        <v>1781</v>
      </c>
      <c r="J1867">
        <v>6600</v>
      </c>
      <c r="K1867">
        <v>6600</v>
      </c>
      <c r="L1867">
        <v>5214</v>
      </c>
      <c r="M1867">
        <v>4629.2</v>
      </c>
      <c r="N1867">
        <v>4629.2</v>
      </c>
      <c r="O1867">
        <v>100</v>
      </c>
      <c r="P1867">
        <v>21</v>
      </c>
      <c r="Q1867" t="s">
        <v>75</v>
      </c>
      <c r="R1867" t="s">
        <v>1790</v>
      </c>
      <c r="S1867" t="s">
        <v>88</v>
      </c>
      <c r="T1867" t="s">
        <v>85</v>
      </c>
      <c r="U1867">
        <v>0</v>
      </c>
      <c r="V1867">
        <v>0</v>
      </c>
    </row>
    <row r="1868" spans="1:22">
      <c r="A1868">
        <v>11119</v>
      </c>
      <c r="B1868" t="s">
        <v>909</v>
      </c>
      <c r="C1868" t="s">
        <v>519</v>
      </c>
      <c r="D1868" t="s">
        <v>1438</v>
      </c>
      <c r="E1868">
        <v>2</v>
      </c>
      <c r="F1868" t="s">
        <v>212</v>
      </c>
      <c r="G1868" t="s">
        <v>73</v>
      </c>
      <c r="H1868">
        <v>5059467</v>
      </c>
      <c r="I1868" t="s">
        <v>1781</v>
      </c>
      <c r="J1868">
        <v>24000</v>
      </c>
      <c r="K1868">
        <v>12000</v>
      </c>
      <c r="L1868">
        <v>18240</v>
      </c>
      <c r="M1868">
        <v>7819.5263999999997</v>
      </c>
      <c r="N1868">
        <v>15639.052799999999</v>
      </c>
      <c r="O1868">
        <v>100</v>
      </c>
      <c r="P1868">
        <v>24</v>
      </c>
      <c r="Q1868" t="s">
        <v>75</v>
      </c>
      <c r="R1868" t="s">
        <v>1790</v>
      </c>
      <c r="S1868" t="s">
        <v>88</v>
      </c>
      <c r="T1868" t="s">
        <v>436</v>
      </c>
      <c r="U1868">
        <v>0</v>
      </c>
      <c r="V1868">
        <v>0</v>
      </c>
    </row>
    <row r="1869" spans="1:22">
      <c r="A1869">
        <v>11119</v>
      </c>
      <c r="B1869" t="s">
        <v>910</v>
      </c>
      <c r="C1869" t="s">
        <v>354</v>
      </c>
      <c r="D1869" t="s">
        <v>1438</v>
      </c>
      <c r="E1869">
        <v>3</v>
      </c>
      <c r="F1869" t="s">
        <v>212</v>
      </c>
      <c r="G1869" t="s">
        <v>73</v>
      </c>
      <c r="H1869">
        <v>5059467</v>
      </c>
      <c r="I1869" t="s">
        <v>1781</v>
      </c>
      <c r="J1869">
        <v>37200</v>
      </c>
      <c r="K1869">
        <v>12400</v>
      </c>
      <c r="L1869">
        <v>29388</v>
      </c>
      <c r="M1869">
        <v>8589.9827000000005</v>
      </c>
      <c r="N1869">
        <v>25769.948100000001</v>
      </c>
      <c r="O1869">
        <v>100</v>
      </c>
      <c r="P1869">
        <v>21</v>
      </c>
      <c r="Q1869" t="s">
        <v>75</v>
      </c>
      <c r="R1869" t="s">
        <v>1790</v>
      </c>
      <c r="S1869" t="s">
        <v>88</v>
      </c>
      <c r="T1869" t="s">
        <v>85</v>
      </c>
      <c r="U1869">
        <v>0</v>
      </c>
      <c r="V1869">
        <v>0</v>
      </c>
    </row>
    <row r="1870" spans="1:22">
      <c r="A1870">
        <v>11119</v>
      </c>
      <c r="B1870" t="s">
        <v>911</v>
      </c>
      <c r="C1870" t="s">
        <v>519</v>
      </c>
      <c r="D1870" t="s">
        <v>1438</v>
      </c>
      <c r="E1870">
        <v>1</v>
      </c>
      <c r="F1870" t="s">
        <v>212</v>
      </c>
      <c r="G1870" t="s">
        <v>73</v>
      </c>
      <c r="H1870">
        <v>5059467</v>
      </c>
      <c r="I1870" t="s">
        <v>1781</v>
      </c>
      <c r="J1870">
        <v>9700</v>
      </c>
      <c r="K1870">
        <v>9700</v>
      </c>
      <c r="L1870">
        <v>7372</v>
      </c>
      <c r="M1870">
        <v>8566.8852000000006</v>
      </c>
      <c r="N1870">
        <v>8566.8852000000006</v>
      </c>
      <c r="O1870">
        <v>100</v>
      </c>
      <c r="P1870">
        <v>24</v>
      </c>
      <c r="Q1870" t="s">
        <v>75</v>
      </c>
      <c r="R1870" t="s">
        <v>1790</v>
      </c>
      <c r="S1870" t="s">
        <v>88</v>
      </c>
      <c r="T1870" t="s">
        <v>436</v>
      </c>
      <c r="U1870">
        <v>0</v>
      </c>
      <c r="V1870">
        <v>0</v>
      </c>
    </row>
    <row r="1871" spans="1:22">
      <c r="A1871">
        <v>11119</v>
      </c>
      <c r="B1871" t="s">
        <v>912</v>
      </c>
      <c r="C1871" t="s">
        <v>367</v>
      </c>
      <c r="D1871" t="s">
        <v>1438</v>
      </c>
      <c r="E1871">
        <v>1</v>
      </c>
      <c r="F1871" t="s">
        <v>212</v>
      </c>
      <c r="G1871" t="s">
        <v>73</v>
      </c>
      <c r="H1871">
        <v>5059467</v>
      </c>
      <c r="I1871" t="s">
        <v>1781</v>
      </c>
      <c r="J1871">
        <v>5600</v>
      </c>
      <c r="K1871">
        <v>5600</v>
      </c>
      <c r="L1871">
        <v>4424</v>
      </c>
      <c r="M1871">
        <v>3766.7368000000001</v>
      </c>
      <c r="N1871">
        <v>3766.7368000000001</v>
      </c>
      <c r="O1871">
        <v>100</v>
      </c>
      <c r="P1871">
        <v>21</v>
      </c>
      <c r="Q1871" t="s">
        <v>75</v>
      </c>
      <c r="R1871" t="s">
        <v>1790</v>
      </c>
      <c r="S1871" t="s">
        <v>88</v>
      </c>
      <c r="T1871" t="s">
        <v>141</v>
      </c>
      <c r="U1871">
        <v>0</v>
      </c>
      <c r="V1871">
        <v>0</v>
      </c>
    </row>
    <row r="1872" spans="1:22">
      <c r="A1872">
        <v>11182</v>
      </c>
      <c r="B1872" t="s">
        <v>1791</v>
      </c>
      <c r="C1872" t="s">
        <v>1682</v>
      </c>
      <c r="D1872" t="s">
        <v>1438</v>
      </c>
      <c r="E1872">
        <v>1</v>
      </c>
      <c r="F1872" t="s">
        <v>72</v>
      </c>
      <c r="G1872" t="s">
        <v>73</v>
      </c>
      <c r="H1872">
        <v>5059453</v>
      </c>
      <c r="I1872" t="s">
        <v>1781</v>
      </c>
      <c r="J1872">
        <v>835000</v>
      </c>
      <c r="K1872">
        <v>835000</v>
      </c>
      <c r="L1872">
        <v>676350</v>
      </c>
      <c r="M1872">
        <v>609550</v>
      </c>
      <c r="N1872">
        <v>609550</v>
      </c>
      <c r="O1872">
        <v>100</v>
      </c>
      <c r="P1872">
        <v>19</v>
      </c>
      <c r="Q1872" t="s">
        <v>75</v>
      </c>
      <c r="R1872" t="s">
        <v>357</v>
      </c>
      <c r="S1872" t="s">
        <v>195</v>
      </c>
      <c r="T1872" t="s">
        <v>162</v>
      </c>
      <c r="U1872">
        <v>0</v>
      </c>
      <c r="V1872">
        <v>0</v>
      </c>
    </row>
    <row r="1873" spans="1:22">
      <c r="A1873">
        <v>11182</v>
      </c>
      <c r="B1873" t="s">
        <v>1792</v>
      </c>
      <c r="C1873" t="s">
        <v>597</v>
      </c>
      <c r="D1873" t="s">
        <v>1438</v>
      </c>
      <c r="E1873">
        <v>1</v>
      </c>
      <c r="F1873" t="s">
        <v>72</v>
      </c>
      <c r="G1873" t="s">
        <v>73</v>
      </c>
      <c r="H1873">
        <v>5059453</v>
      </c>
      <c r="I1873" t="s">
        <v>1781</v>
      </c>
      <c r="J1873">
        <v>39100</v>
      </c>
      <c r="K1873">
        <v>39100</v>
      </c>
      <c r="L1873">
        <v>30889</v>
      </c>
      <c r="M1873">
        <v>26862.888900000002</v>
      </c>
      <c r="N1873">
        <v>26862.888900000002</v>
      </c>
      <c r="O1873">
        <v>100</v>
      </c>
      <c r="P1873">
        <v>21</v>
      </c>
      <c r="Q1873" t="s">
        <v>75</v>
      </c>
      <c r="R1873" t="s">
        <v>357</v>
      </c>
      <c r="S1873" t="s">
        <v>195</v>
      </c>
      <c r="T1873" t="s">
        <v>598</v>
      </c>
      <c r="U1873">
        <v>0</v>
      </c>
      <c r="V1873">
        <v>0</v>
      </c>
    </row>
    <row r="1874" spans="1:22">
      <c r="A1874">
        <v>11152</v>
      </c>
      <c r="B1874" t="s">
        <v>156</v>
      </c>
      <c r="C1874" t="s">
        <v>127</v>
      </c>
      <c r="D1874" t="s">
        <v>1530</v>
      </c>
      <c r="E1874">
        <v>1</v>
      </c>
      <c r="F1874" t="s">
        <v>102</v>
      </c>
      <c r="G1874" t="s">
        <v>73</v>
      </c>
      <c r="H1874">
        <v>5059484</v>
      </c>
      <c r="I1874" t="s">
        <v>1781</v>
      </c>
      <c r="J1874">
        <v>45600</v>
      </c>
      <c r="K1874">
        <v>45600</v>
      </c>
      <c r="L1874">
        <v>41496</v>
      </c>
      <c r="M1874">
        <v>28361.983800000002</v>
      </c>
      <c r="N1874">
        <v>28361.983800000002</v>
      </c>
      <c r="O1874">
        <v>100</v>
      </c>
      <c r="P1874">
        <v>9</v>
      </c>
      <c r="Q1874" t="s">
        <v>75</v>
      </c>
      <c r="R1874" t="s">
        <v>1793</v>
      </c>
      <c r="S1874" t="s">
        <v>88</v>
      </c>
      <c r="T1874" t="s">
        <v>128</v>
      </c>
      <c r="U1874">
        <v>0</v>
      </c>
      <c r="V1874">
        <v>0</v>
      </c>
    </row>
    <row r="1875" spans="1:22">
      <c r="A1875">
        <v>11152</v>
      </c>
      <c r="B1875" t="s">
        <v>124</v>
      </c>
      <c r="C1875" t="s">
        <v>125</v>
      </c>
      <c r="D1875" t="s">
        <v>1530</v>
      </c>
      <c r="E1875">
        <v>1</v>
      </c>
      <c r="F1875" t="s">
        <v>102</v>
      </c>
      <c r="G1875" t="s">
        <v>73</v>
      </c>
      <c r="H1875">
        <v>5059484</v>
      </c>
      <c r="I1875" t="s">
        <v>1781</v>
      </c>
      <c r="J1875">
        <v>19100</v>
      </c>
      <c r="K1875">
        <v>19100</v>
      </c>
      <c r="L1875">
        <v>17381</v>
      </c>
      <c r="M1875">
        <v>13404.322399999999</v>
      </c>
      <c r="N1875">
        <v>13404.322399999999</v>
      </c>
      <c r="O1875">
        <v>100</v>
      </c>
      <c r="P1875">
        <v>9</v>
      </c>
      <c r="Q1875" t="s">
        <v>75</v>
      </c>
      <c r="R1875" t="s">
        <v>1793</v>
      </c>
      <c r="S1875" t="s">
        <v>88</v>
      </c>
      <c r="T1875" t="s">
        <v>85</v>
      </c>
      <c r="U1875">
        <v>0</v>
      </c>
      <c r="V1875">
        <v>0</v>
      </c>
    </row>
    <row r="1876" spans="1:22">
      <c r="A1876">
        <v>11152</v>
      </c>
      <c r="B1876" t="s">
        <v>309</v>
      </c>
      <c r="C1876" t="s">
        <v>150</v>
      </c>
      <c r="D1876" t="s">
        <v>1530</v>
      </c>
      <c r="E1876">
        <v>1</v>
      </c>
      <c r="F1876" t="s">
        <v>102</v>
      </c>
      <c r="G1876" t="s">
        <v>73</v>
      </c>
      <c r="H1876">
        <v>5059484</v>
      </c>
      <c r="I1876" t="s">
        <v>1781</v>
      </c>
      <c r="J1876">
        <v>48600</v>
      </c>
      <c r="K1876">
        <v>48600</v>
      </c>
      <c r="L1876">
        <v>44226</v>
      </c>
      <c r="M1876">
        <v>34451.186699999998</v>
      </c>
      <c r="N1876">
        <v>34451.186699999998</v>
      </c>
      <c r="O1876">
        <v>100</v>
      </c>
      <c r="P1876">
        <v>9</v>
      </c>
      <c r="Q1876" t="s">
        <v>75</v>
      </c>
      <c r="R1876" t="s">
        <v>1793</v>
      </c>
      <c r="S1876" t="s">
        <v>88</v>
      </c>
      <c r="T1876" t="s">
        <v>130</v>
      </c>
      <c r="U1876">
        <v>0</v>
      </c>
      <c r="V1876">
        <v>0</v>
      </c>
    </row>
    <row r="1877" spans="1:22">
      <c r="A1877">
        <v>11152</v>
      </c>
      <c r="B1877" t="s">
        <v>134</v>
      </c>
      <c r="C1877" t="s">
        <v>135</v>
      </c>
      <c r="D1877" t="s">
        <v>1530</v>
      </c>
      <c r="E1877">
        <v>6.5</v>
      </c>
      <c r="F1877" t="s">
        <v>102</v>
      </c>
      <c r="G1877" t="s">
        <v>73</v>
      </c>
      <c r="H1877">
        <v>5059484</v>
      </c>
      <c r="I1877" t="s">
        <v>1781</v>
      </c>
      <c r="J1877">
        <v>154050</v>
      </c>
      <c r="K1877">
        <v>23700</v>
      </c>
      <c r="L1877">
        <v>74750</v>
      </c>
      <c r="M1877">
        <v>6800</v>
      </c>
      <c r="N1877">
        <v>44200</v>
      </c>
      <c r="O1877">
        <v>100</v>
      </c>
      <c r="P1877">
        <v>0</v>
      </c>
      <c r="Q1877" t="s">
        <v>75</v>
      </c>
      <c r="R1877" t="s">
        <v>1793</v>
      </c>
      <c r="S1877" t="s">
        <v>88</v>
      </c>
      <c r="T1877" t="s">
        <v>136</v>
      </c>
      <c r="U1877">
        <v>0</v>
      </c>
      <c r="V1877">
        <v>0</v>
      </c>
    </row>
    <row r="1878" spans="1:22">
      <c r="A1878">
        <v>11293</v>
      </c>
      <c r="B1878" t="s">
        <v>1794</v>
      </c>
      <c r="C1878" t="s">
        <v>1795</v>
      </c>
      <c r="D1878" t="s">
        <v>1530</v>
      </c>
      <c r="E1878">
        <v>1</v>
      </c>
      <c r="F1878" t="s">
        <v>120</v>
      </c>
      <c r="G1878" t="s">
        <v>73</v>
      </c>
      <c r="H1878">
        <v>4008946</v>
      </c>
      <c r="I1878" t="s">
        <v>1781</v>
      </c>
      <c r="J1878">
        <v>81000</v>
      </c>
      <c r="K1878">
        <v>81000</v>
      </c>
      <c r="L1878">
        <v>81000</v>
      </c>
      <c r="M1878">
        <v>59130</v>
      </c>
      <c r="N1878">
        <v>59130</v>
      </c>
      <c r="O1878">
        <v>100</v>
      </c>
      <c r="P1878">
        <v>0</v>
      </c>
      <c r="Q1878" t="s">
        <v>75</v>
      </c>
      <c r="R1878" t="s">
        <v>121</v>
      </c>
      <c r="S1878" t="s">
        <v>122</v>
      </c>
      <c r="T1878" t="s">
        <v>665</v>
      </c>
      <c r="U1878">
        <v>0</v>
      </c>
      <c r="V1878">
        <v>0</v>
      </c>
    </row>
    <row r="1879" spans="1:22">
      <c r="A1879">
        <v>11155</v>
      </c>
      <c r="B1879" t="s">
        <v>1496</v>
      </c>
      <c r="C1879" t="s">
        <v>100</v>
      </c>
      <c r="D1879" t="s">
        <v>1530</v>
      </c>
      <c r="E1879">
        <v>1</v>
      </c>
      <c r="F1879" t="s">
        <v>144</v>
      </c>
      <c r="G1879" t="s">
        <v>73</v>
      </c>
      <c r="H1879">
        <v>5059482</v>
      </c>
      <c r="I1879" t="s">
        <v>1781</v>
      </c>
      <c r="J1879">
        <v>216000</v>
      </c>
      <c r="K1879">
        <v>240000</v>
      </c>
      <c r="L1879">
        <v>216000</v>
      </c>
      <c r="M1879">
        <v>157272.4013</v>
      </c>
      <c r="N1879">
        <v>141545.16117000001</v>
      </c>
      <c r="O1879">
        <v>90</v>
      </c>
      <c r="P1879">
        <v>0</v>
      </c>
      <c r="Q1879" t="s">
        <v>75</v>
      </c>
      <c r="R1879" t="s">
        <v>1796</v>
      </c>
      <c r="S1879" t="s">
        <v>88</v>
      </c>
      <c r="T1879" t="s">
        <v>229</v>
      </c>
      <c r="U1879">
        <v>0</v>
      </c>
      <c r="V1879">
        <v>0</v>
      </c>
    </row>
    <row r="1880" spans="1:22">
      <c r="A1880">
        <v>11155</v>
      </c>
      <c r="B1880" t="s">
        <v>303</v>
      </c>
      <c r="C1880" t="s">
        <v>100</v>
      </c>
      <c r="D1880" t="s">
        <v>1530</v>
      </c>
      <c r="E1880">
        <v>1</v>
      </c>
      <c r="F1880" t="s">
        <v>144</v>
      </c>
      <c r="G1880" t="s">
        <v>73</v>
      </c>
      <c r="H1880">
        <v>5059482</v>
      </c>
      <c r="I1880" t="s">
        <v>1781</v>
      </c>
      <c r="J1880">
        <v>231300</v>
      </c>
      <c r="K1880">
        <v>257000</v>
      </c>
      <c r="L1880">
        <v>231300</v>
      </c>
      <c r="M1880">
        <v>166703.68220000001</v>
      </c>
      <c r="N1880">
        <v>150033.31398000001</v>
      </c>
      <c r="O1880">
        <v>90</v>
      </c>
      <c r="P1880">
        <v>0</v>
      </c>
      <c r="Q1880" t="s">
        <v>75</v>
      </c>
      <c r="R1880" t="s">
        <v>1796</v>
      </c>
      <c r="S1880" t="s">
        <v>88</v>
      </c>
      <c r="T1880" t="s">
        <v>229</v>
      </c>
      <c r="U1880">
        <v>0</v>
      </c>
      <c r="V1880">
        <v>0</v>
      </c>
    </row>
    <row r="1881" spans="1:22">
      <c r="A1881">
        <v>11155</v>
      </c>
      <c r="B1881" t="s">
        <v>232</v>
      </c>
      <c r="C1881" t="s">
        <v>182</v>
      </c>
      <c r="D1881" t="s">
        <v>1530</v>
      </c>
      <c r="E1881">
        <v>0.1</v>
      </c>
      <c r="F1881" t="s">
        <v>144</v>
      </c>
      <c r="G1881" t="s">
        <v>73</v>
      </c>
      <c r="H1881">
        <v>5059482</v>
      </c>
      <c r="I1881" t="s">
        <v>1781</v>
      </c>
      <c r="J1881">
        <v>3249</v>
      </c>
      <c r="K1881">
        <v>36100</v>
      </c>
      <c r="L1881">
        <v>3249</v>
      </c>
      <c r="M1881">
        <v>25021.247599999999</v>
      </c>
      <c r="N1881">
        <v>2251.912284</v>
      </c>
      <c r="O1881">
        <v>90</v>
      </c>
      <c r="P1881">
        <v>0</v>
      </c>
      <c r="Q1881" t="s">
        <v>75</v>
      </c>
      <c r="R1881" t="s">
        <v>1796</v>
      </c>
      <c r="S1881" t="s">
        <v>88</v>
      </c>
      <c r="T1881" t="s">
        <v>223</v>
      </c>
      <c r="U1881">
        <v>0</v>
      </c>
      <c r="V1881">
        <v>0</v>
      </c>
    </row>
    <row r="1882" spans="1:22">
      <c r="A1882">
        <v>11155</v>
      </c>
      <c r="B1882" t="s">
        <v>304</v>
      </c>
      <c r="C1882" t="s">
        <v>182</v>
      </c>
      <c r="D1882" t="s">
        <v>1530</v>
      </c>
      <c r="E1882">
        <v>0.1</v>
      </c>
      <c r="F1882" t="s">
        <v>144</v>
      </c>
      <c r="G1882" t="s">
        <v>73</v>
      </c>
      <c r="H1882">
        <v>5059482</v>
      </c>
      <c r="I1882" t="s">
        <v>1781</v>
      </c>
      <c r="J1882">
        <v>2142</v>
      </c>
      <c r="K1882">
        <v>23800</v>
      </c>
      <c r="L1882">
        <v>2142</v>
      </c>
      <c r="M1882">
        <v>16637.488600000001</v>
      </c>
      <c r="N1882">
        <v>1497.3739740000001</v>
      </c>
      <c r="O1882">
        <v>90</v>
      </c>
      <c r="P1882">
        <v>0</v>
      </c>
      <c r="Q1882" t="s">
        <v>75</v>
      </c>
      <c r="R1882" t="s">
        <v>1796</v>
      </c>
      <c r="S1882" t="s">
        <v>88</v>
      </c>
      <c r="T1882" t="s">
        <v>223</v>
      </c>
      <c r="U1882">
        <v>0</v>
      </c>
      <c r="V1882">
        <v>0</v>
      </c>
    </row>
    <row r="1883" spans="1:22">
      <c r="A1883">
        <v>11155</v>
      </c>
      <c r="B1883" t="s">
        <v>233</v>
      </c>
      <c r="C1883" t="s">
        <v>234</v>
      </c>
      <c r="D1883" t="s">
        <v>1530</v>
      </c>
      <c r="E1883">
        <v>1</v>
      </c>
      <c r="F1883" t="s">
        <v>144</v>
      </c>
      <c r="G1883" t="s">
        <v>73</v>
      </c>
      <c r="H1883">
        <v>5059482</v>
      </c>
      <c r="I1883" t="s">
        <v>1781</v>
      </c>
      <c r="J1883">
        <v>19440</v>
      </c>
      <c r="K1883">
        <v>21600</v>
      </c>
      <c r="L1883">
        <v>19440</v>
      </c>
      <c r="M1883">
        <v>15587.1055</v>
      </c>
      <c r="N1883">
        <v>14028.39495</v>
      </c>
      <c r="O1883">
        <v>90</v>
      </c>
      <c r="P1883">
        <v>0</v>
      </c>
      <c r="Q1883" t="s">
        <v>75</v>
      </c>
      <c r="R1883" t="s">
        <v>1796</v>
      </c>
      <c r="S1883" t="s">
        <v>88</v>
      </c>
      <c r="T1883" t="s">
        <v>235</v>
      </c>
      <c r="U1883">
        <v>0</v>
      </c>
      <c r="V1883">
        <v>0</v>
      </c>
    </row>
    <row r="1884" spans="1:22">
      <c r="A1884">
        <v>11155</v>
      </c>
      <c r="B1884" t="s">
        <v>233</v>
      </c>
      <c r="C1884" t="s">
        <v>234</v>
      </c>
      <c r="D1884" t="s">
        <v>1530</v>
      </c>
      <c r="E1884">
        <v>1</v>
      </c>
      <c r="F1884" t="s">
        <v>144</v>
      </c>
      <c r="G1884" t="s">
        <v>73</v>
      </c>
      <c r="H1884">
        <v>5059482</v>
      </c>
      <c r="I1884" t="s">
        <v>1781</v>
      </c>
      <c r="J1884">
        <v>19440</v>
      </c>
      <c r="K1884">
        <v>21600</v>
      </c>
      <c r="L1884">
        <v>19440</v>
      </c>
      <c r="M1884">
        <v>15587.1055</v>
      </c>
      <c r="N1884">
        <v>14028.39495</v>
      </c>
      <c r="O1884">
        <v>90</v>
      </c>
      <c r="P1884">
        <v>0</v>
      </c>
      <c r="Q1884" t="s">
        <v>75</v>
      </c>
      <c r="R1884" t="s">
        <v>1796</v>
      </c>
      <c r="S1884" t="s">
        <v>88</v>
      </c>
      <c r="T1884" t="s">
        <v>235</v>
      </c>
      <c r="U1884">
        <v>0</v>
      </c>
      <c r="V1884">
        <v>0</v>
      </c>
    </row>
    <row r="1885" spans="1:22">
      <c r="A1885">
        <v>11155</v>
      </c>
      <c r="B1885" t="s">
        <v>236</v>
      </c>
      <c r="C1885" t="s">
        <v>112</v>
      </c>
      <c r="D1885" t="s">
        <v>1530</v>
      </c>
      <c r="E1885">
        <v>4</v>
      </c>
      <c r="F1885" t="s">
        <v>144</v>
      </c>
      <c r="G1885" t="s">
        <v>73</v>
      </c>
      <c r="H1885">
        <v>5059482</v>
      </c>
      <c r="I1885" t="s">
        <v>1781</v>
      </c>
      <c r="J1885">
        <v>16560</v>
      </c>
      <c r="K1885">
        <v>4600</v>
      </c>
      <c r="L1885">
        <v>16560</v>
      </c>
      <c r="M1885">
        <v>3248.6460999999999</v>
      </c>
      <c r="N1885">
        <v>11695.125959999999</v>
      </c>
      <c r="O1885">
        <v>90</v>
      </c>
      <c r="P1885">
        <v>0</v>
      </c>
      <c r="Q1885" t="s">
        <v>75</v>
      </c>
      <c r="R1885" t="s">
        <v>1796</v>
      </c>
      <c r="S1885" t="s">
        <v>88</v>
      </c>
      <c r="T1885" t="s">
        <v>85</v>
      </c>
      <c r="U1885">
        <v>0</v>
      </c>
      <c r="V1885">
        <v>0</v>
      </c>
    </row>
    <row r="1886" spans="1:22">
      <c r="A1886">
        <v>11155</v>
      </c>
      <c r="B1886" t="s">
        <v>854</v>
      </c>
      <c r="C1886" t="s">
        <v>244</v>
      </c>
      <c r="D1886" t="s">
        <v>1530</v>
      </c>
      <c r="E1886">
        <v>2</v>
      </c>
      <c r="F1886" t="s">
        <v>144</v>
      </c>
      <c r="G1886" t="s">
        <v>73</v>
      </c>
      <c r="H1886">
        <v>5059482</v>
      </c>
      <c r="I1886" t="s">
        <v>1781</v>
      </c>
      <c r="J1886">
        <v>367200</v>
      </c>
      <c r="K1886">
        <v>204000</v>
      </c>
      <c r="L1886">
        <v>367200</v>
      </c>
      <c r="M1886">
        <v>137632</v>
      </c>
      <c r="N1886">
        <v>247737.60000000001</v>
      </c>
      <c r="O1886">
        <v>90</v>
      </c>
      <c r="P1886">
        <v>0</v>
      </c>
      <c r="Q1886" t="s">
        <v>75</v>
      </c>
      <c r="R1886" t="s">
        <v>1796</v>
      </c>
      <c r="S1886" t="s">
        <v>88</v>
      </c>
      <c r="T1886" t="s">
        <v>245</v>
      </c>
      <c r="U1886">
        <v>0</v>
      </c>
      <c r="V1886">
        <v>0</v>
      </c>
    </row>
    <row r="1887" spans="1:22">
      <c r="A1887">
        <v>11155</v>
      </c>
      <c r="B1887" t="s">
        <v>855</v>
      </c>
      <c r="C1887" t="s">
        <v>244</v>
      </c>
      <c r="D1887" t="s">
        <v>1530</v>
      </c>
      <c r="E1887">
        <v>2</v>
      </c>
      <c r="F1887" t="s">
        <v>144</v>
      </c>
      <c r="G1887" t="s">
        <v>73</v>
      </c>
      <c r="H1887">
        <v>5059482</v>
      </c>
      <c r="I1887" t="s">
        <v>1781</v>
      </c>
      <c r="J1887">
        <v>716400</v>
      </c>
      <c r="K1887">
        <v>398000</v>
      </c>
      <c r="L1887">
        <v>716400</v>
      </c>
      <c r="M1887">
        <v>280145.76819999999</v>
      </c>
      <c r="N1887">
        <v>504262.38276000007</v>
      </c>
      <c r="O1887">
        <v>90</v>
      </c>
      <c r="P1887">
        <v>0</v>
      </c>
      <c r="Q1887" t="s">
        <v>75</v>
      </c>
      <c r="R1887" t="s">
        <v>1796</v>
      </c>
      <c r="S1887" t="s">
        <v>88</v>
      </c>
      <c r="T1887" t="s">
        <v>245</v>
      </c>
      <c r="U1887">
        <v>0</v>
      </c>
      <c r="V1887">
        <v>0</v>
      </c>
    </row>
    <row r="1888" spans="1:22">
      <c r="A1888">
        <v>11155</v>
      </c>
      <c r="B1888" t="s">
        <v>624</v>
      </c>
      <c r="C1888" t="s">
        <v>625</v>
      </c>
      <c r="D1888" t="s">
        <v>1530</v>
      </c>
      <c r="E1888">
        <v>2</v>
      </c>
      <c r="F1888" t="s">
        <v>144</v>
      </c>
      <c r="G1888" t="s">
        <v>73</v>
      </c>
      <c r="H1888">
        <v>5059482</v>
      </c>
      <c r="I1888" t="s">
        <v>1781</v>
      </c>
      <c r="J1888">
        <v>8640</v>
      </c>
      <c r="K1888">
        <v>4800</v>
      </c>
      <c r="L1888">
        <v>8640</v>
      </c>
      <c r="M1888">
        <v>3725.9459999999999</v>
      </c>
      <c r="N1888">
        <v>6706.7028</v>
      </c>
      <c r="O1888">
        <v>90</v>
      </c>
      <c r="P1888">
        <v>0</v>
      </c>
      <c r="Q1888" t="s">
        <v>75</v>
      </c>
      <c r="R1888" t="s">
        <v>1796</v>
      </c>
      <c r="S1888" t="s">
        <v>88</v>
      </c>
      <c r="T1888" t="s">
        <v>380</v>
      </c>
      <c r="U1888">
        <v>0</v>
      </c>
      <c r="V1888">
        <v>0</v>
      </c>
    </row>
    <row r="1889" spans="1:22">
      <c r="A1889">
        <v>11155</v>
      </c>
      <c r="B1889" t="s">
        <v>624</v>
      </c>
      <c r="C1889" t="s">
        <v>625</v>
      </c>
      <c r="D1889" t="s">
        <v>1530</v>
      </c>
      <c r="E1889">
        <v>2</v>
      </c>
      <c r="F1889" t="s">
        <v>144</v>
      </c>
      <c r="G1889" t="s">
        <v>73</v>
      </c>
      <c r="H1889">
        <v>5059482</v>
      </c>
      <c r="I1889" t="s">
        <v>1781</v>
      </c>
      <c r="J1889">
        <v>8640</v>
      </c>
      <c r="K1889">
        <v>4800</v>
      </c>
      <c r="L1889">
        <v>8640</v>
      </c>
      <c r="M1889">
        <v>3725.9459999999999</v>
      </c>
      <c r="N1889">
        <v>6706.7028</v>
      </c>
      <c r="O1889">
        <v>90</v>
      </c>
      <c r="P1889">
        <v>0</v>
      </c>
      <c r="Q1889" t="s">
        <v>75</v>
      </c>
      <c r="R1889" t="s">
        <v>1796</v>
      </c>
      <c r="S1889" t="s">
        <v>88</v>
      </c>
      <c r="T1889" t="s">
        <v>380</v>
      </c>
      <c r="U1889">
        <v>0</v>
      </c>
      <c r="V1889">
        <v>0</v>
      </c>
    </row>
    <row r="1890" spans="1:22">
      <c r="A1890">
        <v>11155</v>
      </c>
      <c r="B1890" t="s">
        <v>111</v>
      </c>
      <c r="C1890" t="s">
        <v>112</v>
      </c>
      <c r="D1890" t="s">
        <v>1530</v>
      </c>
      <c r="E1890">
        <v>4</v>
      </c>
      <c r="F1890" t="s">
        <v>144</v>
      </c>
      <c r="G1890" t="s">
        <v>73</v>
      </c>
      <c r="H1890">
        <v>5059482</v>
      </c>
      <c r="I1890" t="s">
        <v>1781</v>
      </c>
      <c r="J1890">
        <v>32760</v>
      </c>
      <c r="K1890">
        <v>9100</v>
      </c>
      <c r="L1890">
        <v>32760</v>
      </c>
      <c r="M1890">
        <v>5669.1450999999997</v>
      </c>
      <c r="N1890">
        <v>20408.92236</v>
      </c>
      <c r="O1890">
        <v>90</v>
      </c>
      <c r="P1890">
        <v>0</v>
      </c>
      <c r="Q1890" t="s">
        <v>75</v>
      </c>
      <c r="R1890" t="s">
        <v>1796</v>
      </c>
      <c r="S1890" t="s">
        <v>88</v>
      </c>
      <c r="T1890" t="s">
        <v>85</v>
      </c>
      <c r="U1890">
        <v>0</v>
      </c>
      <c r="V1890">
        <v>0</v>
      </c>
    </row>
    <row r="1891" spans="1:22">
      <c r="A1891">
        <v>11155</v>
      </c>
      <c r="B1891" t="s">
        <v>626</v>
      </c>
      <c r="C1891" t="s">
        <v>354</v>
      </c>
      <c r="D1891" t="s">
        <v>1530</v>
      </c>
      <c r="E1891">
        <v>4</v>
      </c>
      <c r="F1891" t="s">
        <v>144</v>
      </c>
      <c r="G1891" t="s">
        <v>73</v>
      </c>
      <c r="H1891">
        <v>5059482</v>
      </c>
      <c r="I1891" t="s">
        <v>1781</v>
      </c>
      <c r="J1891">
        <v>35280</v>
      </c>
      <c r="K1891">
        <v>9800</v>
      </c>
      <c r="L1891">
        <v>35280</v>
      </c>
      <c r="M1891">
        <v>6939.9952000000003</v>
      </c>
      <c r="N1891">
        <v>24983.98272</v>
      </c>
      <c r="O1891">
        <v>90</v>
      </c>
      <c r="P1891">
        <v>0</v>
      </c>
      <c r="Q1891" t="s">
        <v>75</v>
      </c>
      <c r="R1891" t="s">
        <v>1796</v>
      </c>
      <c r="S1891" t="s">
        <v>88</v>
      </c>
      <c r="T1891" t="s">
        <v>627</v>
      </c>
      <c r="U1891">
        <v>0</v>
      </c>
      <c r="V1891">
        <v>0</v>
      </c>
    </row>
    <row r="1892" spans="1:22">
      <c r="A1892">
        <v>11155</v>
      </c>
      <c r="B1892" t="s">
        <v>619</v>
      </c>
      <c r="C1892" t="s">
        <v>620</v>
      </c>
      <c r="D1892" t="s">
        <v>1530</v>
      </c>
      <c r="E1892">
        <v>1</v>
      </c>
      <c r="F1892" t="s">
        <v>154</v>
      </c>
      <c r="G1892" t="s">
        <v>73</v>
      </c>
      <c r="H1892">
        <v>5059476</v>
      </c>
      <c r="I1892" t="s">
        <v>1781</v>
      </c>
      <c r="J1892">
        <v>21300</v>
      </c>
      <c r="K1892">
        <v>21300</v>
      </c>
      <c r="L1892">
        <v>21300</v>
      </c>
      <c r="M1892">
        <v>18000</v>
      </c>
      <c r="N1892">
        <v>18000</v>
      </c>
      <c r="O1892">
        <v>100</v>
      </c>
      <c r="P1892">
        <v>0</v>
      </c>
      <c r="Q1892" t="s">
        <v>75</v>
      </c>
      <c r="R1892" t="s">
        <v>1796</v>
      </c>
      <c r="S1892" t="s">
        <v>88</v>
      </c>
      <c r="T1892" t="s">
        <v>621</v>
      </c>
      <c r="U1892">
        <v>0</v>
      </c>
      <c r="V1892">
        <v>0</v>
      </c>
    </row>
    <row r="1893" spans="1:22">
      <c r="A1893">
        <v>11093</v>
      </c>
      <c r="B1893" t="s">
        <v>1797</v>
      </c>
      <c r="C1893" t="s">
        <v>503</v>
      </c>
      <c r="D1893" t="s">
        <v>1530</v>
      </c>
      <c r="E1893">
        <v>1</v>
      </c>
      <c r="F1893" t="s">
        <v>72</v>
      </c>
      <c r="G1893" t="s">
        <v>73</v>
      </c>
      <c r="H1893">
        <v>5059488</v>
      </c>
      <c r="I1893" t="s">
        <v>1781</v>
      </c>
      <c r="J1893">
        <v>634000</v>
      </c>
      <c r="K1893">
        <v>634000</v>
      </c>
      <c r="L1893">
        <v>500860</v>
      </c>
      <c r="M1893">
        <v>500860</v>
      </c>
      <c r="N1893">
        <v>500860</v>
      </c>
      <c r="O1893">
        <v>100</v>
      </c>
      <c r="P1893">
        <v>21</v>
      </c>
      <c r="Q1893" t="s">
        <v>75</v>
      </c>
      <c r="R1893" t="s">
        <v>1675</v>
      </c>
      <c r="S1893" t="s">
        <v>88</v>
      </c>
      <c r="T1893" t="s">
        <v>296</v>
      </c>
      <c r="U1893">
        <v>0</v>
      </c>
      <c r="V1893">
        <v>0</v>
      </c>
    </row>
    <row r="1894" spans="1:22">
      <c r="A1894">
        <v>11093</v>
      </c>
      <c r="B1894" t="s">
        <v>827</v>
      </c>
      <c r="C1894" t="s">
        <v>656</v>
      </c>
      <c r="D1894" t="s">
        <v>1530</v>
      </c>
      <c r="E1894">
        <v>1</v>
      </c>
      <c r="F1894" t="s">
        <v>72</v>
      </c>
      <c r="G1894" t="s">
        <v>73</v>
      </c>
      <c r="H1894">
        <v>5059488</v>
      </c>
      <c r="I1894" t="s">
        <v>1781</v>
      </c>
      <c r="J1894">
        <v>4400</v>
      </c>
      <c r="K1894">
        <v>4400</v>
      </c>
      <c r="L1894">
        <v>3476</v>
      </c>
      <c r="M1894">
        <v>3076.6667000000002</v>
      </c>
      <c r="N1894">
        <v>3076.6667000000002</v>
      </c>
      <c r="O1894">
        <v>100</v>
      </c>
      <c r="P1894">
        <v>21</v>
      </c>
      <c r="Q1894" t="s">
        <v>75</v>
      </c>
      <c r="R1894" t="s">
        <v>1675</v>
      </c>
      <c r="S1894" t="s">
        <v>88</v>
      </c>
      <c r="T1894" t="s">
        <v>455</v>
      </c>
      <c r="U1894">
        <v>0</v>
      </c>
      <c r="V1894">
        <v>0</v>
      </c>
    </row>
    <row r="1895" spans="1:22">
      <c r="A1895">
        <v>11212</v>
      </c>
      <c r="B1895" t="s">
        <v>1778</v>
      </c>
      <c r="C1895" t="s">
        <v>100</v>
      </c>
      <c r="D1895" t="s">
        <v>1612</v>
      </c>
      <c r="E1895">
        <v>1</v>
      </c>
      <c r="F1895" t="s">
        <v>102</v>
      </c>
      <c r="G1895" t="s">
        <v>73</v>
      </c>
      <c r="H1895">
        <v>5059471</v>
      </c>
      <c r="I1895" t="s">
        <v>1781</v>
      </c>
      <c r="J1895">
        <v>321000</v>
      </c>
      <c r="K1895">
        <v>321000</v>
      </c>
      <c r="L1895">
        <v>292110</v>
      </c>
      <c r="M1895">
        <v>210190.90909999999</v>
      </c>
      <c r="N1895">
        <v>210190.90909999999</v>
      </c>
      <c r="O1895">
        <v>100</v>
      </c>
      <c r="P1895">
        <v>9</v>
      </c>
      <c r="Q1895" t="s">
        <v>75</v>
      </c>
      <c r="R1895" t="s">
        <v>1798</v>
      </c>
      <c r="S1895" t="s">
        <v>76</v>
      </c>
      <c r="T1895" t="s">
        <v>229</v>
      </c>
      <c r="U1895">
        <v>0</v>
      </c>
      <c r="V1895">
        <v>0</v>
      </c>
    </row>
    <row r="1896" spans="1:22">
      <c r="A1896">
        <v>11212</v>
      </c>
      <c r="B1896" t="s">
        <v>1799</v>
      </c>
      <c r="C1896" t="s">
        <v>677</v>
      </c>
      <c r="D1896" t="s">
        <v>1612</v>
      </c>
      <c r="E1896">
        <v>2</v>
      </c>
      <c r="F1896" t="s">
        <v>102</v>
      </c>
      <c r="G1896" t="s">
        <v>73</v>
      </c>
      <c r="H1896">
        <v>5059471</v>
      </c>
      <c r="I1896" t="s">
        <v>1781</v>
      </c>
      <c r="J1896">
        <v>714000</v>
      </c>
      <c r="K1896">
        <v>357000</v>
      </c>
      <c r="L1896">
        <v>649740</v>
      </c>
      <c r="M1896">
        <v>231000</v>
      </c>
      <c r="N1896">
        <v>462000</v>
      </c>
      <c r="O1896">
        <v>100</v>
      </c>
      <c r="P1896">
        <v>9</v>
      </c>
      <c r="Q1896" t="s">
        <v>75</v>
      </c>
      <c r="R1896" t="s">
        <v>1798</v>
      </c>
      <c r="S1896" t="s">
        <v>76</v>
      </c>
      <c r="T1896" t="s">
        <v>245</v>
      </c>
      <c r="U1896">
        <v>0</v>
      </c>
      <c r="V1896">
        <v>0</v>
      </c>
    </row>
    <row r="1897" spans="1:22">
      <c r="A1897">
        <v>11212</v>
      </c>
      <c r="B1897" t="s">
        <v>1296</v>
      </c>
      <c r="C1897" t="s">
        <v>677</v>
      </c>
      <c r="D1897" t="s">
        <v>1612</v>
      </c>
      <c r="E1897">
        <v>2</v>
      </c>
      <c r="F1897" t="s">
        <v>102</v>
      </c>
      <c r="G1897" t="s">
        <v>73</v>
      </c>
      <c r="H1897">
        <v>5059471</v>
      </c>
      <c r="I1897" t="s">
        <v>1781</v>
      </c>
      <c r="J1897">
        <v>606000</v>
      </c>
      <c r="K1897">
        <v>303000</v>
      </c>
      <c r="L1897">
        <v>551460</v>
      </c>
      <c r="M1897">
        <v>196020</v>
      </c>
      <c r="N1897">
        <v>392040</v>
      </c>
      <c r="O1897">
        <v>100</v>
      </c>
      <c r="P1897">
        <v>9</v>
      </c>
      <c r="Q1897" t="s">
        <v>75</v>
      </c>
      <c r="R1897" t="s">
        <v>1798</v>
      </c>
      <c r="S1897" t="s">
        <v>76</v>
      </c>
      <c r="T1897" t="s">
        <v>245</v>
      </c>
      <c r="U1897">
        <v>0</v>
      </c>
      <c r="V1897">
        <v>0</v>
      </c>
    </row>
    <row r="1898" spans="1:22">
      <c r="A1898">
        <v>11212</v>
      </c>
      <c r="B1898" t="s">
        <v>350</v>
      </c>
      <c r="C1898" t="s">
        <v>100</v>
      </c>
      <c r="D1898" t="s">
        <v>1612</v>
      </c>
      <c r="E1898">
        <v>1</v>
      </c>
      <c r="F1898" t="s">
        <v>102</v>
      </c>
      <c r="G1898" t="s">
        <v>73</v>
      </c>
      <c r="H1898">
        <v>5059471</v>
      </c>
      <c r="I1898" t="s">
        <v>1781</v>
      </c>
      <c r="J1898">
        <v>341000</v>
      </c>
      <c r="K1898">
        <v>341000</v>
      </c>
      <c r="L1898">
        <v>310310</v>
      </c>
      <c r="M1898">
        <v>223359.46840000001</v>
      </c>
      <c r="N1898">
        <v>223359.46840000001</v>
      </c>
      <c r="O1898">
        <v>100</v>
      </c>
      <c r="P1898">
        <v>9</v>
      </c>
      <c r="Q1898" t="s">
        <v>75</v>
      </c>
      <c r="R1898" t="s">
        <v>1798</v>
      </c>
      <c r="S1898" t="s">
        <v>76</v>
      </c>
      <c r="T1898" t="s">
        <v>229</v>
      </c>
      <c r="U1898">
        <v>0</v>
      </c>
      <c r="V1898">
        <v>0</v>
      </c>
    </row>
    <row r="1899" spans="1:22">
      <c r="A1899">
        <v>11212</v>
      </c>
      <c r="B1899" t="s">
        <v>137</v>
      </c>
      <c r="C1899" t="s">
        <v>127</v>
      </c>
      <c r="D1899" t="s">
        <v>1612</v>
      </c>
      <c r="E1899">
        <v>1</v>
      </c>
      <c r="F1899" t="s">
        <v>102</v>
      </c>
      <c r="G1899" t="s">
        <v>73</v>
      </c>
      <c r="H1899">
        <v>5059471</v>
      </c>
      <c r="I1899" t="s">
        <v>1781</v>
      </c>
      <c r="J1899">
        <v>31700</v>
      </c>
      <c r="K1899">
        <v>31700</v>
      </c>
      <c r="L1899">
        <v>28847</v>
      </c>
      <c r="M1899">
        <v>20335.201000000001</v>
      </c>
      <c r="N1899">
        <v>20335.201000000001</v>
      </c>
      <c r="O1899">
        <v>100</v>
      </c>
      <c r="P1899">
        <v>9</v>
      </c>
      <c r="Q1899" t="s">
        <v>75</v>
      </c>
      <c r="R1899" t="s">
        <v>1798</v>
      </c>
      <c r="S1899" t="s">
        <v>76</v>
      </c>
      <c r="T1899" t="s">
        <v>128</v>
      </c>
      <c r="U1899">
        <v>0</v>
      </c>
      <c r="V1899">
        <v>0</v>
      </c>
    </row>
    <row r="1900" spans="1:22">
      <c r="A1900">
        <v>11212</v>
      </c>
      <c r="B1900" t="s">
        <v>139</v>
      </c>
      <c r="C1900" t="s">
        <v>140</v>
      </c>
      <c r="D1900" t="s">
        <v>1612</v>
      </c>
      <c r="E1900">
        <v>1</v>
      </c>
      <c r="F1900" t="s">
        <v>102</v>
      </c>
      <c r="G1900" t="s">
        <v>73</v>
      </c>
      <c r="H1900">
        <v>5059471</v>
      </c>
      <c r="I1900" t="s">
        <v>1781</v>
      </c>
      <c r="J1900">
        <v>2400</v>
      </c>
      <c r="K1900">
        <v>2400</v>
      </c>
      <c r="L1900">
        <v>2184</v>
      </c>
      <c r="M1900">
        <v>1683.3287</v>
      </c>
      <c r="N1900">
        <v>1683.3287</v>
      </c>
      <c r="O1900">
        <v>100</v>
      </c>
      <c r="P1900">
        <v>9</v>
      </c>
      <c r="Q1900" t="s">
        <v>75</v>
      </c>
      <c r="R1900" t="s">
        <v>1798</v>
      </c>
      <c r="S1900" t="s">
        <v>76</v>
      </c>
      <c r="T1900" t="s">
        <v>141</v>
      </c>
      <c r="U1900">
        <v>0</v>
      </c>
      <c r="V1900">
        <v>0</v>
      </c>
    </row>
    <row r="1901" spans="1:22">
      <c r="A1901">
        <v>11212</v>
      </c>
      <c r="B1901" t="s">
        <v>352</v>
      </c>
      <c r="C1901" t="s">
        <v>106</v>
      </c>
      <c r="D1901" t="s">
        <v>1612</v>
      </c>
      <c r="E1901">
        <v>1</v>
      </c>
      <c r="F1901" t="s">
        <v>102</v>
      </c>
      <c r="G1901" t="s">
        <v>73</v>
      </c>
      <c r="H1901">
        <v>5059471</v>
      </c>
      <c r="I1901" t="s">
        <v>1781</v>
      </c>
      <c r="J1901">
        <v>48900</v>
      </c>
      <c r="K1901">
        <v>48900</v>
      </c>
      <c r="L1901">
        <v>44499</v>
      </c>
      <c r="M1901">
        <v>30936.621599999999</v>
      </c>
      <c r="N1901">
        <v>30936.621599999999</v>
      </c>
      <c r="O1901">
        <v>100</v>
      </c>
      <c r="P1901">
        <v>9</v>
      </c>
      <c r="Q1901" t="s">
        <v>75</v>
      </c>
      <c r="R1901" t="s">
        <v>1798</v>
      </c>
      <c r="S1901" t="s">
        <v>76</v>
      </c>
      <c r="T1901" t="s">
        <v>130</v>
      </c>
      <c r="U1901">
        <v>0</v>
      </c>
      <c r="V1901">
        <v>0</v>
      </c>
    </row>
    <row r="1902" spans="1:22">
      <c r="A1902">
        <v>11212</v>
      </c>
      <c r="B1902" t="s">
        <v>231</v>
      </c>
      <c r="C1902" t="s">
        <v>218</v>
      </c>
      <c r="D1902" t="s">
        <v>1612</v>
      </c>
      <c r="E1902">
        <v>1</v>
      </c>
      <c r="F1902" t="s">
        <v>102</v>
      </c>
      <c r="G1902" t="s">
        <v>73</v>
      </c>
      <c r="H1902">
        <v>5059471</v>
      </c>
      <c r="I1902" t="s">
        <v>1781</v>
      </c>
      <c r="J1902">
        <v>99500</v>
      </c>
      <c r="K1902">
        <v>99500</v>
      </c>
      <c r="L1902">
        <v>90545</v>
      </c>
      <c r="M1902">
        <v>63086.148399999998</v>
      </c>
      <c r="N1902">
        <v>63086.148399999998</v>
      </c>
      <c r="O1902">
        <v>100</v>
      </c>
      <c r="P1902">
        <v>9</v>
      </c>
      <c r="Q1902" t="s">
        <v>75</v>
      </c>
      <c r="R1902" t="s">
        <v>1798</v>
      </c>
      <c r="S1902" t="s">
        <v>76</v>
      </c>
      <c r="T1902" t="s">
        <v>219</v>
      </c>
      <c r="U1902">
        <v>0</v>
      </c>
      <c r="V1902">
        <v>0</v>
      </c>
    </row>
    <row r="1903" spans="1:22">
      <c r="A1903">
        <v>11212</v>
      </c>
      <c r="B1903" t="s">
        <v>558</v>
      </c>
      <c r="C1903" t="s">
        <v>132</v>
      </c>
      <c r="D1903" t="s">
        <v>1612</v>
      </c>
      <c r="E1903">
        <v>1</v>
      </c>
      <c r="F1903" t="s">
        <v>102</v>
      </c>
      <c r="G1903" t="s">
        <v>73</v>
      </c>
      <c r="H1903">
        <v>5059471</v>
      </c>
      <c r="I1903" t="s">
        <v>1781</v>
      </c>
      <c r="J1903">
        <v>120000</v>
      </c>
      <c r="K1903">
        <v>120000</v>
      </c>
      <c r="L1903">
        <v>109200</v>
      </c>
      <c r="M1903">
        <v>80006.511400000003</v>
      </c>
      <c r="N1903">
        <v>80006.511400000003</v>
      </c>
      <c r="O1903">
        <v>100</v>
      </c>
      <c r="P1903">
        <v>9</v>
      </c>
      <c r="Q1903" t="s">
        <v>75</v>
      </c>
      <c r="R1903" t="s">
        <v>1798</v>
      </c>
      <c r="S1903" t="s">
        <v>76</v>
      </c>
      <c r="T1903" t="s">
        <v>133</v>
      </c>
      <c r="U1903">
        <v>0</v>
      </c>
      <c r="V1903">
        <v>0</v>
      </c>
    </row>
    <row r="1904" spans="1:22">
      <c r="A1904">
        <v>11212</v>
      </c>
      <c r="B1904" t="s">
        <v>310</v>
      </c>
      <c r="C1904" t="s">
        <v>299</v>
      </c>
      <c r="D1904" t="s">
        <v>1612</v>
      </c>
      <c r="E1904">
        <v>1</v>
      </c>
      <c r="F1904" t="s">
        <v>102</v>
      </c>
      <c r="G1904" t="s">
        <v>73</v>
      </c>
      <c r="H1904">
        <v>5059471</v>
      </c>
      <c r="I1904" t="s">
        <v>1781</v>
      </c>
      <c r="J1904">
        <v>27500</v>
      </c>
      <c r="K1904">
        <v>27500</v>
      </c>
      <c r="L1904">
        <v>25025</v>
      </c>
      <c r="M1904">
        <v>17560.039400000001</v>
      </c>
      <c r="N1904">
        <v>17560.039400000001</v>
      </c>
      <c r="O1904">
        <v>100</v>
      </c>
      <c r="P1904">
        <v>9</v>
      </c>
      <c r="Q1904" t="s">
        <v>75</v>
      </c>
      <c r="R1904" t="s">
        <v>1798</v>
      </c>
      <c r="S1904" t="s">
        <v>76</v>
      </c>
      <c r="T1904" t="s">
        <v>133</v>
      </c>
      <c r="U1904">
        <v>0</v>
      </c>
      <c r="V1904">
        <v>0</v>
      </c>
    </row>
    <row r="1905" spans="1:22">
      <c r="A1905">
        <v>11212</v>
      </c>
      <c r="B1905" t="s">
        <v>337</v>
      </c>
      <c r="C1905" t="s">
        <v>338</v>
      </c>
      <c r="D1905" t="s">
        <v>1612</v>
      </c>
      <c r="E1905">
        <v>0.1</v>
      </c>
      <c r="F1905" t="s">
        <v>102</v>
      </c>
      <c r="G1905" t="s">
        <v>73</v>
      </c>
      <c r="H1905">
        <v>5059471</v>
      </c>
      <c r="I1905" t="s">
        <v>1781</v>
      </c>
      <c r="J1905">
        <v>17800</v>
      </c>
      <c r="K1905">
        <v>178000</v>
      </c>
      <c r="L1905">
        <v>16198</v>
      </c>
      <c r="M1905">
        <v>123543.5871</v>
      </c>
      <c r="N1905">
        <v>12354.358709999999</v>
      </c>
      <c r="O1905">
        <v>100</v>
      </c>
      <c r="P1905">
        <v>9</v>
      </c>
      <c r="Q1905" t="s">
        <v>75</v>
      </c>
      <c r="R1905" t="s">
        <v>1798</v>
      </c>
      <c r="S1905" t="s">
        <v>76</v>
      </c>
      <c r="T1905" t="s">
        <v>223</v>
      </c>
      <c r="U1905">
        <v>0</v>
      </c>
      <c r="V1905">
        <v>0</v>
      </c>
    </row>
    <row r="1906" spans="1:22">
      <c r="A1906">
        <v>11212</v>
      </c>
      <c r="B1906" t="s">
        <v>221</v>
      </c>
      <c r="C1906" t="s">
        <v>222</v>
      </c>
      <c r="D1906" t="s">
        <v>1612</v>
      </c>
      <c r="E1906">
        <v>0.1</v>
      </c>
      <c r="F1906" t="s">
        <v>102</v>
      </c>
      <c r="G1906" t="s">
        <v>73</v>
      </c>
      <c r="H1906">
        <v>5059471</v>
      </c>
      <c r="I1906" t="s">
        <v>1781</v>
      </c>
      <c r="J1906">
        <v>5990</v>
      </c>
      <c r="K1906">
        <v>59900</v>
      </c>
      <c r="L1906">
        <v>5451</v>
      </c>
      <c r="M1906">
        <v>41466.246899999998</v>
      </c>
      <c r="N1906">
        <v>4146.6246899999996</v>
      </c>
      <c r="O1906">
        <v>100</v>
      </c>
      <c r="P1906">
        <v>9</v>
      </c>
      <c r="Q1906" t="s">
        <v>75</v>
      </c>
      <c r="R1906" t="s">
        <v>1798</v>
      </c>
      <c r="S1906" t="s">
        <v>76</v>
      </c>
      <c r="T1906" t="s">
        <v>223</v>
      </c>
      <c r="U1906">
        <v>0</v>
      </c>
      <c r="V1906">
        <v>0</v>
      </c>
    </row>
    <row r="1907" spans="1:22">
      <c r="A1907">
        <v>11212</v>
      </c>
      <c r="B1907" t="s">
        <v>242</v>
      </c>
      <c r="C1907" t="s">
        <v>225</v>
      </c>
      <c r="D1907" t="s">
        <v>1612</v>
      </c>
      <c r="E1907">
        <v>4</v>
      </c>
      <c r="F1907" t="s">
        <v>102</v>
      </c>
      <c r="G1907" t="s">
        <v>73</v>
      </c>
      <c r="H1907">
        <v>5059471</v>
      </c>
      <c r="I1907" t="s">
        <v>1781</v>
      </c>
      <c r="J1907">
        <v>122800</v>
      </c>
      <c r="K1907">
        <v>30700</v>
      </c>
      <c r="L1907">
        <v>111748</v>
      </c>
      <c r="M1907">
        <v>19865.787199999999</v>
      </c>
      <c r="N1907">
        <v>79463.148799999995</v>
      </c>
      <c r="O1907">
        <v>100</v>
      </c>
      <c r="P1907">
        <v>9</v>
      </c>
      <c r="Q1907" t="s">
        <v>75</v>
      </c>
      <c r="R1907" t="s">
        <v>1798</v>
      </c>
      <c r="S1907" t="s">
        <v>76</v>
      </c>
      <c r="T1907" t="s">
        <v>226</v>
      </c>
      <c r="U1907">
        <v>0</v>
      </c>
      <c r="V1907">
        <v>0</v>
      </c>
    </row>
    <row r="1908" spans="1:22">
      <c r="A1908">
        <v>11212</v>
      </c>
      <c r="B1908" t="s">
        <v>624</v>
      </c>
      <c r="C1908" t="s">
        <v>625</v>
      </c>
      <c r="D1908" t="s">
        <v>1612</v>
      </c>
      <c r="E1908">
        <v>2</v>
      </c>
      <c r="F1908" t="s">
        <v>102</v>
      </c>
      <c r="G1908" t="s">
        <v>73</v>
      </c>
      <c r="H1908">
        <v>5059471</v>
      </c>
      <c r="I1908" t="s">
        <v>1781</v>
      </c>
      <c r="J1908">
        <v>9600</v>
      </c>
      <c r="K1908">
        <v>4800</v>
      </c>
      <c r="L1908">
        <v>8736</v>
      </c>
      <c r="M1908">
        <v>3725.9459999999999</v>
      </c>
      <c r="N1908">
        <v>7451.8919999999998</v>
      </c>
      <c r="O1908">
        <v>100</v>
      </c>
      <c r="P1908">
        <v>9</v>
      </c>
      <c r="Q1908" t="s">
        <v>75</v>
      </c>
      <c r="R1908" t="s">
        <v>1798</v>
      </c>
      <c r="S1908" t="s">
        <v>76</v>
      </c>
      <c r="T1908" t="s">
        <v>380</v>
      </c>
      <c r="U1908">
        <v>0</v>
      </c>
      <c r="V1908">
        <v>0</v>
      </c>
    </row>
    <row r="1909" spans="1:22">
      <c r="A1909">
        <v>11212</v>
      </c>
      <c r="B1909" t="s">
        <v>624</v>
      </c>
      <c r="C1909" t="s">
        <v>625</v>
      </c>
      <c r="D1909" t="s">
        <v>1612</v>
      </c>
      <c r="E1909">
        <v>2</v>
      </c>
      <c r="F1909" t="s">
        <v>102</v>
      </c>
      <c r="G1909" t="s">
        <v>73</v>
      </c>
      <c r="H1909">
        <v>5059471</v>
      </c>
      <c r="I1909" t="s">
        <v>1781</v>
      </c>
      <c r="J1909">
        <v>9600</v>
      </c>
      <c r="K1909">
        <v>4800</v>
      </c>
      <c r="L1909">
        <v>8736</v>
      </c>
      <c r="M1909">
        <v>3725.9459999999999</v>
      </c>
      <c r="N1909">
        <v>7451.8919999999998</v>
      </c>
      <c r="O1909">
        <v>100</v>
      </c>
      <c r="P1909">
        <v>9</v>
      </c>
      <c r="Q1909" t="s">
        <v>75</v>
      </c>
      <c r="R1909" t="s">
        <v>1798</v>
      </c>
      <c r="S1909" t="s">
        <v>76</v>
      </c>
      <c r="T1909" t="s">
        <v>380</v>
      </c>
      <c r="U1909">
        <v>0</v>
      </c>
      <c r="V1909">
        <v>0</v>
      </c>
    </row>
    <row r="1910" spans="1:22">
      <c r="A1910">
        <v>11212</v>
      </c>
      <c r="B1910" t="s">
        <v>1070</v>
      </c>
      <c r="C1910" t="s">
        <v>354</v>
      </c>
      <c r="D1910" t="s">
        <v>1612</v>
      </c>
      <c r="E1910">
        <v>4</v>
      </c>
      <c r="F1910" t="s">
        <v>102</v>
      </c>
      <c r="G1910" t="s">
        <v>73</v>
      </c>
      <c r="H1910">
        <v>5059471</v>
      </c>
      <c r="I1910" t="s">
        <v>1781</v>
      </c>
      <c r="J1910">
        <v>24800</v>
      </c>
      <c r="K1910">
        <v>6200</v>
      </c>
      <c r="L1910">
        <v>22568</v>
      </c>
      <c r="M1910">
        <v>4324.5455000000002</v>
      </c>
      <c r="N1910">
        <v>17298.182000000001</v>
      </c>
      <c r="O1910">
        <v>100</v>
      </c>
      <c r="P1910">
        <v>9</v>
      </c>
      <c r="Q1910" t="s">
        <v>75</v>
      </c>
      <c r="R1910" t="s">
        <v>1798</v>
      </c>
      <c r="S1910" t="s">
        <v>76</v>
      </c>
      <c r="T1910" t="s">
        <v>287</v>
      </c>
      <c r="U1910">
        <v>0</v>
      </c>
      <c r="V1910">
        <v>0</v>
      </c>
    </row>
    <row r="1911" spans="1:22">
      <c r="A1911">
        <v>11212</v>
      </c>
      <c r="B1911" t="s">
        <v>626</v>
      </c>
      <c r="C1911" t="s">
        <v>354</v>
      </c>
      <c r="D1911" t="s">
        <v>1612</v>
      </c>
      <c r="E1911">
        <v>4</v>
      </c>
      <c r="F1911" t="s">
        <v>102</v>
      </c>
      <c r="G1911" t="s">
        <v>73</v>
      </c>
      <c r="H1911">
        <v>5059471</v>
      </c>
      <c r="I1911" t="s">
        <v>1781</v>
      </c>
      <c r="J1911">
        <v>39200</v>
      </c>
      <c r="K1911">
        <v>9800</v>
      </c>
      <c r="L1911">
        <v>35672</v>
      </c>
      <c r="M1911">
        <v>6939.9952000000003</v>
      </c>
      <c r="N1911">
        <v>27759.980800000001</v>
      </c>
      <c r="O1911">
        <v>100</v>
      </c>
      <c r="P1911">
        <v>9</v>
      </c>
      <c r="Q1911" t="s">
        <v>75</v>
      </c>
      <c r="R1911" t="s">
        <v>1798</v>
      </c>
      <c r="S1911" t="s">
        <v>76</v>
      </c>
      <c r="T1911" t="s">
        <v>627</v>
      </c>
      <c r="U1911">
        <v>0</v>
      </c>
      <c r="V1911">
        <v>0</v>
      </c>
    </row>
    <row r="1912" spans="1:22">
      <c r="A1912">
        <v>11212</v>
      </c>
      <c r="B1912" t="s">
        <v>207</v>
      </c>
      <c r="C1912" t="s">
        <v>208</v>
      </c>
      <c r="D1912" t="s">
        <v>1612</v>
      </c>
      <c r="E1912">
        <v>7</v>
      </c>
      <c r="F1912" t="s">
        <v>102</v>
      </c>
      <c r="G1912" t="s">
        <v>73</v>
      </c>
      <c r="H1912">
        <v>5059471</v>
      </c>
      <c r="I1912" t="s">
        <v>1781</v>
      </c>
      <c r="J1912">
        <v>165900</v>
      </c>
      <c r="K1912">
        <v>23700</v>
      </c>
      <c r="L1912">
        <v>80500</v>
      </c>
      <c r="M1912">
        <v>6800</v>
      </c>
      <c r="N1912">
        <v>47600</v>
      </c>
      <c r="O1912">
        <v>100</v>
      </c>
      <c r="P1912">
        <v>0</v>
      </c>
      <c r="Q1912" t="s">
        <v>75</v>
      </c>
      <c r="R1912" t="s">
        <v>1798</v>
      </c>
      <c r="S1912" t="s">
        <v>76</v>
      </c>
      <c r="T1912" t="s">
        <v>136</v>
      </c>
      <c r="U1912">
        <v>0</v>
      </c>
      <c r="V1912">
        <v>0</v>
      </c>
    </row>
    <row r="1913" spans="1:22">
      <c r="A1913">
        <v>11212</v>
      </c>
      <c r="B1913" t="s">
        <v>258</v>
      </c>
      <c r="C1913" t="s">
        <v>259</v>
      </c>
      <c r="D1913" t="s">
        <v>1612</v>
      </c>
      <c r="E1913">
        <v>1</v>
      </c>
      <c r="F1913" t="s">
        <v>102</v>
      </c>
      <c r="G1913" t="s">
        <v>73</v>
      </c>
      <c r="H1913">
        <v>5059471</v>
      </c>
      <c r="I1913" t="s">
        <v>1781</v>
      </c>
      <c r="J1913">
        <v>25000</v>
      </c>
      <c r="K1913">
        <v>25000</v>
      </c>
      <c r="L1913">
        <v>25000</v>
      </c>
      <c r="M1913">
        <v>25000</v>
      </c>
      <c r="N1913">
        <v>25000</v>
      </c>
      <c r="O1913">
        <v>100</v>
      </c>
      <c r="P1913">
        <v>0</v>
      </c>
      <c r="Q1913" t="s">
        <v>75</v>
      </c>
      <c r="R1913" t="s">
        <v>1798</v>
      </c>
      <c r="S1913" t="s">
        <v>76</v>
      </c>
      <c r="T1913" t="s">
        <v>260</v>
      </c>
      <c r="U1913">
        <v>0</v>
      </c>
      <c r="V1913">
        <v>0</v>
      </c>
    </row>
    <row r="1914" spans="1:22">
      <c r="A1914">
        <v>11323</v>
      </c>
      <c r="B1914" t="s">
        <v>137</v>
      </c>
      <c r="C1914" t="s">
        <v>127</v>
      </c>
      <c r="D1914" t="s">
        <v>1612</v>
      </c>
      <c r="E1914">
        <v>1</v>
      </c>
      <c r="F1914" t="s">
        <v>102</v>
      </c>
      <c r="G1914" t="s">
        <v>73</v>
      </c>
      <c r="H1914">
        <v>5059469</v>
      </c>
      <c r="I1914" t="s">
        <v>1781</v>
      </c>
      <c r="J1914">
        <v>31700</v>
      </c>
      <c r="K1914">
        <v>31700</v>
      </c>
      <c r="L1914">
        <v>28847</v>
      </c>
      <c r="M1914">
        <v>20335.201000000001</v>
      </c>
      <c r="N1914">
        <v>20335.201000000001</v>
      </c>
      <c r="O1914">
        <v>100</v>
      </c>
      <c r="P1914">
        <v>9</v>
      </c>
      <c r="Q1914" t="s">
        <v>75</v>
      </c>
      <c r="R1914" t="s">
        <v>1102</v>
      </c>
      <c r="S1914" t="s">
        <v>76</v>
      </c>
      <c r="T1914" t="s">
        <v>128</v>
      </c>
      <c r="U1914">
        <v>0</v>
      </c>
      <c r="V1914">
        <v>0</v>
      </c>
    </row>
    <row r="1915" spans="1:22">
      <c r="A1915">
        <v>11323</v>
      </c>
      <c r="B1915" t="s">
        <v>148</v>
      </c>
      <c r="C1915" t="s">
        <v>106</v>
      </c>
      <c r="D1915" t="s">
        <v>1612</v>
      </c>
      <c r="E1915">
        <v>1</v>
      </c>
      <c r="F1915" t="s">
        <v>102</v>
      </c>
      <c r="G1915" t="s">
        <v>73</v>
      </c>
      <c r="H1915">
        <v>5059469</v>
      </c>
      <c r="I1915" t="s">
        <v>1781</v>
      </c>
      <c r="J1915">
        <v>43900</v>
      </c>
      <c r="K1915">
        <v>43900</v>
      </c>
      <c r="L1915">
        <v>39949</v>
      </c>
      <c r="M1915">
        <v>27594.214100000001</v>
      </c>
      <c r="N1915">
        <v>27594.214100000001</v>
      </c>
      <c r="O1915">
        <v>100</v>
      </c>
      <c r="P1915">
        <v>9</v>
      </c>
      <c r="Q1915" t="s">
        <v>75</v>
      </c>
      <c r="R1915" t="s">
        <v>1102</v>
      </c>
      <c r="S1915" t="s">
        <v>76</v>
      </c>
      <c r="T1915" t="s">
        <v>130</v>
      </c>
      <c r="U1915">
        <v>0</v>
      </c>
      <c r="V1915">
        <v>0</v>
      </c>
    </row>
    <row r="1916" spans="1:22">
      <c r="A1916">
        <v>11323</v>
      </c>
      <c r="B1916" t="s">
        <v>139</v>
      </c>
      <c r="C1916" t="s">
        <v>140</v>
      </c>
      <c r="D1916" t="s">
        <v>1612</v>
      </c>
      <c r="E1916">
        <v>1</v>
      </c>
      <c r="F1916" t="s">
        <v>102</v>
      </c>
      <c r="G1916" t="s">
        <v>73</v>
      </c>
      <c r="H1916">
        <v>5059469</v>
      </c>
      <c r="I1916" t="s">
        <v>1781</v>
      </c>
      <c r="J1916">
        <v>2400</v>
      </c>
      <c r="K1916">
        <v>2400</v>
      </c>
      <c r="L1916">
        <v>2184</v>
      </c>
      <c r="M1916">
        <v>1683.3287</v>
      </c>
      <c r="N1916">
        <v>1683.3287</v>
      </c>
      <c r="O1916">
        <v>100</v>
      </c>
      <c r="P1916">
        <v>9</v>
      </c>
      <c r="Q1916" t="s">
        <v>75</v>
      </c>
      <c r="R1916" t="s">
        <v>1102</v>
      </c>
      <c r="S1916" t="s">
        <v>76</v>
      </c>
      <c r="T1916" t="s">
        <v>141</v>
      </c>
      <c r="U1916">
        <v>0</v>
      </c>
      <c r="V1916">
        <v>0</v>
      </c>
    </row>
    <row r="1917" spans="1:22">
      <c r="A1917">
        <v>11323</v>
      </c>
      <c r="B1917" t="s">
        <v>217</v>
      </c>
      <c r="C1917" t="s">
        <v>218</v>
      </c>
      <c r="D1917" t="s">
        <v>1612</v>
      </c>
      <c r="E1917">
        <v>1</v>
      </c>
      <c r="F1917" t="s">
        <v>102</v>
      </c>
      <c r="G1917" t="s">
        <v>73</v>
      </c>
      <c r="H1917">
        <v>5059469</v>
      </c>
      <c r="I1917" t="s">
        <v>1781</v>
      </c>
      <c r="J1917">
        <v>97400</v>
      </c>
      <c r="K1917">
        <v>97400</v>
      </c>
      <c r="L1917">
        <v>88634</v>
      </c>
      <c r="M1917">
        <v>61775.476999999999</v>
      </c>
      <c r="N1917">
        <v>61775.476999999999</v>
      </c>
      <c r="O1917">
        <v>100</v>
      </c>
      <c r="P1917">
        <v>9</v>
      </c>
      <c r="Q1917" t="s">
        <v>75</v>
      </c>
      <c r="R1917" t="s">
        <v>1102</v>
      </c>
      <c r="S1917" t="s">
        <v>76</v>
      </c>
      <c r="T1917" t="s">
        <v>219</v>
      </c>
      <c r="U1917">
        <v>0</v>
      </c>
      <c r="V1917">
        <v>0</v>
      </c>
    </row>
    <row r="1918" spans="1:22">
      <c r="A1918">
        <v>11323</v>
      </c>
      <c r="B1918" t="s">
        <v>220</v>
      </c>
      <c r="C1918" t="s">
        <v>116</v>
      </c>
      <c r="D1918" t="s">
        <v>1612</v>
      </c>
      <c r="E1918">
        <v>1</v>
      </c>
      <c r="F1918" t="s">
        <v>102</v>
      </c>
      <c r="G1918" t="s">
        <v>73</v>
      </c>
      <c r="H1918">
        <v>5059469</v>
      </c>
      <c r="I1918" t="s">
        <v>1781</v>
      </c>
      <c r="J1918">
        <v>117000</v>
      </c>
      <c r="K1918">
        <v>117000</v>
      </c>
      <c r="L1918">
        <v>106470</v>
      </c>
      <c r="M1918">
        <v>77879.617400000003</v>
      </c>
      <c r="N1918">
        <v>77879.617400000003</v>
      </c>
      <c r="O1918">
        <v>100</v>
      </c>
      <c r="P1918">
        <v>9</v>
      </c>
      <c r="Q1918" t="s">
        <v>75</v>
      </c>
      <c r="R1918" t="s">
        <v>1102</v>
      </c>
      <c r="S1918" t="s">
        <v>76</v>
      </c>
      <c r="T1918" t="s">
        <v>133</v>
      </c>
      <c r="U1918">
        <v>0</v>
      </c>
      <c r="V1918">
        <v>0</v>
      </c>
    </row>
    <row r="1919" spans="1:22">
      <c r="A1919">
        <v>11323</v>
      </c>
      <c r="B1919" t="s">
        <v>221</v>
      </c>
      <c r="C1919" t="s">
        <v>222</v>
      </c>
      <c r="D1919" t="s">
        <v>1612</v>
      </c>
      <c r="E1919">
        <v>0.1</v>
      </c>
      <c r="F1919" t="s">
        <v>102</v>
      </c>
      <c r="G1919" t="s">
        <v>73</v>
      </c>
      <c r="H1919">
        <v>5059469</v>
      </c>
      <c r="I1919" t="s">
        <v>1781</v>
      </c>
      <c r="J1919">
        <v>5990</v>
      </c>
      <c r="K1919">
        <v>59900</v>
      </c>
      <c r="L1919">
        <v>5451</v>
      </c>
      <c r="M1919">
        <v>41466.246899999998</v>
      </c>
      <c r="N1919">
        <v>4146.6246899999996</v>
      </c>
      <c r="O1919">
        <v>100</v>
      </c>
      <c r="P1919">
        <v>9</v>
      </c>
      <c r="Q1919" t="s">
        <v>75</v>
      </c>
      <c r="R1919" t="s">
        <v>1102</v>
      </c>
      <c r="S1919" t="s">
        <v>76</v>
      </c>
      <c r="T1919" t="s">
        <v>223</v>
      </c>
      <c r="U1919">
        <v>0</v>
      </c>
      <c r="V1919">
        <v>0</v>
      </c>
    </row>
    <row r="1920" spans="1:22">
      <c r="A1920">
        <v>11323</v>
      </c>
      <c r="B1920" t="s">
        <v>224</v>
      </c>
      <c r="C1920" t="s">
        <v>225</v>
      </c>
      <c r="D1920" t="s">
        <v>1612</v>
      </c>
      <c r="E1920">
        <v>4</v>
      </c>
      <c r="F1920" t="s">
        <v>102</v>
      </c>
      <c r="G1920" t="s">
        <v>73</v>
      </c>
      <c r="H1920">
        <v>5059469</v>
      </c>
      <c r="I1920" t="s">
        <v>1781</v>
      </c>
      <c r="J1920">
        <v>122800</v>
      </c>
      <c r="K1920">
        <v>30700</v>
      </c>
      <c r="L1920">
        <v>111748</v>
      </c>
      <c r="M1920">
        <v>19736.151300000001</v>
      </c>
      <c r="N1920">
        <v>78944.605200000005</v>
      </c>
      <c r="O1920">
        <v>100</v>
      </c>
      <c r="P1920">
        <v>9</v>
      </c>
      <c r="Q1920" t="s">
        <v>75</v>
      </c>
      <c r="R1920" t="s">
        <v>1102</v>
      </c>
      <c r="S1920" t="s">
        <v>76</v>
      </c>
      <c r="T1920" t="s">
        <v>226</v>
      </c>
      <c r="U1920">
        <v>0</v>
      </c>
      <c r="V1920">
        <v>0</v>
      </c>
    </row>
    <row r="1921" spans="1:22">
      <c r="A1921">
        <v>11323</v>
      </c>
      <c r="B1921" t="s">
        <v>134</v>
      </c>
      <c r="C1921" t="s">
        <v>135</v>
      </c>
      <c r="D1921" t="s">
        <v>1612</v>
      </c>
      <c r="E1921">
        <v>6</v>
      </c>
      <c r="F1921" t="s">
        <v>102</v>
      </c>
      <c r="G1921" t="s">
        <v>73</v>
      </c>
      <c r="H1921">
        <v>5059469</v>
      </c>
      <c r="I1921" t="s">
        <v>1781</v>
      </c>
      <c r="J1921">
        <v>142200</v>
      </c>
      <c r="K1921">
        <v>23700</v>
      </c>
      <c r="L1921">
        <v>69000</v>
      </c>
      <c r="M1921">
        <v>6800</v>
      </c>
      <c r="N1921">
        <v>40800</v>
      </c>
      <c r="O1921">
        <v>100</v>
      </c>
      <c r="P1921">
        <v>0</v>
      </c>
      <c r="Q1921" t="s">
        <v>75</v>
      </c>
      <c r="R1921" t="s">
        <v>1102</v>
      </c>
      <c r="S1921" t="s">
        <v>76</v>
      </c>
      <c r="T1921" t="s">
        <v>136</v>
      </c>
      <c r="U1921">
        <v>0</v>
      </c>
      <c r="V1921">
        <v>0</v>
      </c>
    </row>
    <row r="1922" spans="1:22">
      <c r="A1922">
        <v>11323</v>
      </c>
      <c r="B1922" t="s">
        <v>258</v>
      </c>
      <c r="C1922" t="s">
        <v>259</v>
      </c>
      <c r="D1922" t="s">
        <v>1612</v>
      </c>
      <c r="E1922">
        <v>1</v>
      </c>
      <c r="F1922" t="s">
        <v>102</v>
      </c>
      <c r="G1922" t="s">
        <v>73</v>
      </c>
      <c r="H1922">
        <v>5059469</v>
      </c>
      <c r="I1922" t="s">
        <v>1781</v>
      </c>
      <c r="J1922">
        <v>25000</v>
      </c>
      <c r="K1922">
        <v>25000</v>
      </c>
      <c r="L1922">
        <v>25000</v>
      </c>
      <c r="M1922">
        <v>25000</v>
      </c>
      <c r="N1922">
        <v>25000</v>
      </c>
      <c r="O1922">
        <v>100</v>
      </c>
      <c r="P1922">
        <v>0</v>
      </c>
      <c r="Q1922" t="s">
        <v>75</v>
      </c>
      <c r="R1922" t="s">
        <v>1102</v>
      </c>
      <c r="S1922" t="s">
        <v>76</v>
      </c>
      <c r="T1922" t="s">
        <v>260</v>
      </c>
      <c r="U1922">
        <v>0</v>
      </c>
      <c r="V1922">
        <v>0</v>
      </c>
    </row>
    <row r="1923" spans="1:22">
      <c r="A1923">
        <v>11275</v>
      </c>
      <c r="B1923" t="s">
        <v>124</v>
      </c>
      <c r="C1923" t="s">
        <v>125</v>
      </c>
      <c r="D1923" t="s">
        <v>1653</v>
      </c>
      <c r="E1923">
        <v>1</v>
      </c>
      <c r="F1923" t="s">
        <v>138</v>
      </c>
      <c r="G1923" t="s">
        <v>73</v>
      </c>
      <c r="H1923">
        <v>5059479</v>
      </c>
      <c r="I1923" t="s">
        <v>1781</v>
      </c>
      <c r="J1923">
        <v>19100</v>
      </c>
      <c r="K1923">
        <v>19100</v>
      </c>
      <c r="L1923">
        <v>13404</v>
      </c>
      <c r="M1923">
        <v>13404.322399999999</v>
      </c>
      <c r="N1923">
        <v>13404.322399999999</v>
      </c>
      <c r="O1923">
        <v>100</v>
      </c>
      <c r="P1923">
        <v>0</v>
      </c>
      <c r="Q1923" t="s">
        <v>75</v>
      </c>
      <c r="R1923" t="s">
        <v>1800</v>
      </c>
      <c r="S1923" t="s">
        <v>158</v>
      </c>
      <c r="T1923" t="s">
        <v>85</v>
      </c>
      <c r="U1923">
        <v>0</v>
      </c>
      <c r="V1923">
        <v>0</v>
      </c>
    </row>
    <row r="1924" spans="1:22">
      <c r="A1924">
        <v>11275</v>
      </c>
      <c r="B1924" t="s">
        <v>126</v>
      </c>
      <c r="C1924" t="s">
        <v>127</v>
      </c>
      <c r="D1924" t="s">
        <v>1653</v>
      </c>
      <c r="E1924">
        <v>1</v>
      </c>
      <c r="F1924" t="s">
        <v>138</v>
      </c>
      <c r="G1924" t="s">
        <v>73</v>
      </c>
      <c r="H1924">
        <v>5059479</v>
      </c>
      <c r="I1924" t="s">
        <v>1781</v>
      </c>
      <c r="J1924">
        <v>38800</v>
      </c>
      <c r="K1924">
        <v>38800</v>
      </c>
      <c r="L1924">
        <v>24513</v>
      </c>
      <c r="M1924">
        <v>24513.034199999998</v>
      </c>
      <c r="N1924">
        <v>24513.034199999998</v>
      </c>
      <c r="O1924">
        <v>100</v>
      </c>
      <c r="P1924">
        <v>0</v>
      </c>
      <c r="Q1924" t="s">
        <v>75</v>
      </c>
      <c r="R1924" t="s">
        <v>1800</v>
      </c>
      <c r="S1924" t="s">
        <v>158</v>
      </c>
      <c r="T1924" t="s">
        <v>128</v>
      </c>
      <c r="U1924">
        <v>0</v>
      </c>
      <c r="V1924">
        <v>0</v>
      </c>
    </row>
    <row r="1925" spans="1:22">
      <c r="A1925">
        <v>11275</v>
      </c>
      <c r="B1925" t="s">
        <v>134</v>
      </c>
      <c r="C1925" t="s">
        <v>135</v>
      </c>
      <c r="D1925" t="s">
        <v>1653</v>
      </c>
      <c r="E1925">
        <v>8.5</v>
      </c>
      <c r="F1925" t="s">
        <v>138</v>
      </c>
      <c r="G1925" t="s">
        <v>73</v>
      </c>
      <c r="H1925">
        <v>5059479</v>
      </c>
      <c r="I1925" t="s">
        <v>1781</v>
      </c>
      <c r="J1925">
        <v>201450</v>
      </c>
      <c r="K1925">
        <v>23700</v>
      </c>
      <c r="L1925">
        <v>57800</v>
      </c>
      <c r="M1925">
        <v>6800</v>
      </c>
      <c r="N1925">
        <v>57800</v>
      </c>
      <c r="O1925">
        <v>100</v>
      </c>
      <c r="P1925">
        <v>0</v>
      </c>
      <c r="Q1925" t="s">
        <v>75</v>
      </c>
      <c r="R1925" t="s">
        <v>1800</v>
      </c>
      <c r="S1925" t="s">
        <v>158</v>
      </c>
      <c r="T1925" t="s">
        <v>136</v>
      </c>
      <c r="U1925">
        <v>0</v>
      </c>
      <c r="V1925">
        <v>0</v>
      </c>
    </row>
    <row r="1926" spans="1:22">
      <c r="A1926">
        <v>11276</v>
      </c>
      <c r="B1926" t="s">
        <v>347</v>
      </c>
      <c r="C1926" t="s">
        <v>348</v>
      </c>
      <c r="D1926" t="s">
        <v>1653</v>
      </c>
      <c r="E1926">
        <v>9.5</v>
      </c>
      <c r="F1926" t="s">
        <v>102</v>
      </c>
      <c r="G1926" t="s">
        <v>73</v>
      </c>
      <c r="H1926">
        <v>5059464</v>
      </c>
      <c r="I1926" t="s">
        <v>1781</v>
      </c>
      <c r="J1926">
        <v>249850</v>
      </c>
      <c r="K1926">
        <v>26300</v>
      </c>
      <c r="L1926">
        <v>131100</v>
      </c>
      <c r="M1926">
        <v>11000</v>
      </c>
      <c r="N1926">
        <v>104500</v>
      </c>
      <c r="O1926">
        <v>100</v>
      </c>
      <c r="P1926">
        <v>0</v>
      </c>
      <c r="Q1926" t="s">
        <v>75</v>
      </c>
      <c r="R1926" t="s">
        <v>1801</v>
      </c>
      <c r="S1926" t="s">
        <v>213</v>
      </c>
      <c r="T1926" t="s">
        <v>136</v>
      </c>
      <c r="U1926">
        <v>0</v>
      </c>
      <c r="V1926">
        <v>0</v>
      </c>
    </row>
    <row r="1927" spans="1:22">
      <c r="A1927">
        <v>11276</v>
      </c>
      <c r="B1927" t="s">
        <v>351</v>
      </c>
      <c r="C1927" t="s">
        <v>127</v>
      </c>
      <c r="D1927" t="s">
        <v>1653</v>
      </c>
      <c r="E1927">
        <v>1</v>
      </c>
      <c r="F1927" t="s">
        <v>102</v>
      </c>
      <c r="G1927" t="s">
        <v>73</v>
      </c>
      <c r="H1927">
        <v>5059464</v>
      </c>
      <c r="I1927" t="s">
        <v>1781</v>
      </c>
      <c r="J1927">
        <v>49300</v>
      </c>
      <c r="K1927">
        <v>49300</v>
      </c>
      <c r="L1927">
        <v>44863</v>
      </c>
      <c r="M1927">
        <v>31483.831300000002</v>
      </c>
      <c r="N1927">
        <v>31483.831300000002</v>
      </c>
      <c r="O1927">
        <v>100</v>
      </c>
      <c r="P1927">
        <v>9</v>
      </c>
      <c r="Q1927" t="s">
        <v>75</v>
      </c>
      <c r="R1927" t="s">
        <v>1801</v>
      </c>
      <c r="S1927" t="s">
        <v>213</v>
      </c>
      <c r="T1927" t="s">
        <v>128</v>
      </c>
      <c r="U1927">
        <v>0</v>
      </c>
      <c r="V1927">
        <v>0</v>
      </c>
    </row>
    <row r="1928" spans="1:22">
      <c r="A1928">
        <v>11276</v>
      </c>
      <c r="B1928" t="s">
        <v>139</v>
      </c>
      <c r="C1928" t="s">
        <v>140</v>
      </c>
      <c r="D1928" t="s">
        <v>1653</v>
      </c>
      <c r="E1928">
        <v>1</v>
      </c>
      <c r="F1928" t="s">
        <v>102</v>
      </c>
      <c r="G1928" t="s">
        <v>73</v>
      </c>
      <c r="H1928">
        <v>5059464</v>
      </c>
      <c r="I1928" t="s">
        <v>1781</v>
      </c>
      <c r="J1928">
        <v>2400</v>
      </c>
      <c r="K1928">
        <v>2400</v>
      </c>
      <c r="L1928">
        <v>2184</v>
      </c>
      <c r="M1928">
        <v>1683.3287</v>
      </c>
      <c r="N1928">
        <v>1683.3287</v>
      </c>
      <c r="O1928">
        <v>100</v>
      </c>
      <c r="P1928">
        <v>9</v>
      </c>
      <c r="Q1928" t="s">
        <v>75</v>
      </c>
      <c r="R1928" t="s">
        <v>1801</v>
      </c>
      <c r="S1928" t="s">
        <v>213</v>
      </c>
      <c r="T1928" t="s">
        <v>141</v>
      </c>
      <c r="U1928">
        <v>0</v>
      </c>
      <c r="V1928">
        <v>0</v>
      </c>
    </row>
    <row r="1929" spans="1:22">
      <c r="A1929">
        <v>11276</v>
      </c>
      <c r="B1929" t="s">
        <v>352</v>
      </c>
      <c r="C1929" t="s">
        <v>106</v>
      </c>
      <c r="D1929" t="s">
        <v>1653</v>
      </c>
      <c r="E1929">
        <v>1</v>
      </c>
      <c r="F1929" t="s">
        <v>102</v>
      </c>
      <c r="G1929" t="s">
        <v>73</v>
      </c>
      <c r="H1929">
        <v>5059464</v>
      </c>
      <c r="I1929" t="s">
        <v>1781</v>
      </c>
      <c r="J1929">
        <v>48900</v>
      </c>
      <c r="K1929">
        <v>48900</v>
      </c>
      <c r="L1929">
        <v>44499</v>
      </c>
      <c r="M1929">
        <v>30936.621599999999</v>
      </c>
      <c r="N1929">
        <v>30936.621599999999</v>
      </c>
      <c r="O1929">
        <v>100</v>
      </c>
      <c r="P1929">
        <v>9</v>
      </c>
      <c r="Q1929" t="s">
        <v>75</v>
      </c>
      <c r="R1929" t="s">
        <v>1801</v>
      </c>
      <c r="S1929" t="s">
        <v>213</v>
      </c>
      <c r="T1929" t="s">
        <v>130</v>
      </c>
      <c r="U1929">
        <v>0</v>
      </c>
      <c r="V1929">
        <v>0</v>
      </c>
    </row>
    <row r="1930" spans="1:22">
      <c r="A1930">
        <v>11276</v>
      </c>
      <c r="B1930" t="s">
        <v>939</v>
      </c>
      <c r="C1930" t="s">
        <v>299</v>
      </c>
      <c r="D1930" t="s">
        <v>1653</v>
      </c>
      <c r="E1930">
        <v>1</v>
      </c>
      <c r="F1930" t="s">
        <v>102</v>
      </c>
      <c r="G1930" t="s">
        <v>73</v>
      </c>
      <c r="H1930">
        <v>5059464</v>
      </c>
      <c r="I1930" t="s">
        <v>1781</v>
      </c>
      <c r="J1930">
        <v>27500</v>
      </c>
      <c r="K1930">
        <v>27500</v>
      </c>
      <c r="L1930">
        <v>25025</v>
      </c>
      <c r="M1930">
        <v>17361.532500000001</v>
      </c>
      <c r="N1930">
        <v>17361.532500000001</v>
      </c>
      <c r="O1930">
        <v>100</v>
      </c>
      <c r="P1930">
        <v>9</v>
      </c>
      <c r="Q1930" t="s">
        <v>75</v>
      </c>
      <c r="R1930" t="s">
        <v>1801</v>
      </c>
      <c r="S1930" t="s">
        <v>213</v>
      </c>
      <c r="T1930" t="s">
        <v>133</v>
      </c>
      <c r="U1930">
        <v>0</v>
      </c>
      <c r="V1930">
        <v>0</v>
      </c>
    </row>
    <row r="1931" spans="1:22">
      <c r="A1931">
        <v>11276</v>
      </c>
      <c r="B1931" t="s">
        <v>934</v>
      </c>
      <c r="C1931" t="s">
        <v>132</v>
      </c>
      <c r="D1931" t="s">
        <v>1653</v>
      </c>
      <c r="E1931">
        <v>1</v>
      </c>
      <c r="F1931" t="s">
        <v>102</v>
      </c>
      <c r="G1931" t="s">
        <v>73</v>
      </c>
      <c r="H1931">
        <v>5059464</v>
      </c>
      <c r="I1931" t="s">
        <v>1781</v>
      </c>
      <c r="J1931">
        <v>181000</v>
      </c>
      <c r="K1931">
        <v>181000</v>
      </c>
      <c r="L1931">
        <v>164710</v>
      </c>
      <c r="M1931">
        <v>120322.4158</v>
      </c>
      <c r="N1931">
        <v>120322.4158</v>
      </c>
      <c r="O1931">
        <v>100</v>
      </c>
      <c r="P1931">
        <v>9</v>
      </c>
      <c r="Q1931" t="s">
        <v>75</v>
      </c>
      <c r="R1931" t="s">
        <v>1801</v>
      </c>
      <c r="S1931" t="s">
        <v>213</v>
      </c>
      <c r="T1931" t="s">
        <v>133</v>
      </c>
      <c r="U1931">
        <v>0</v>
      </c>
      <c r="V1931">
        <v>0</v>
      </c>
    </row>
    <row r="1932" spans="1:22">
      <c r="A1932">
        <v>11370</v>
      </c>
      <c r="B1932" t="s">
        <v>108</v>
      </c>
      <c r="C1932" t="s">
        <v>109</v>
      </c>
      <c r="D1932" t="s">
        <v>1653</v>
      </c>
      <c r="E1932">
        <v>0.5</v>
      </c>
      <c r="F1932" t="s">
        <v>102</v>
      </c>
      <c r="G1932" t="s">
        <v>73</v>
      </c>
      <c r="H1932">
        <v>5059463</v>
      </c>
      <c r="I1932" t="s">
        <v>1781</v>
      </c>
      <c r="J1932">
        <v>19950</v>
      </c>
      <c r="K1932">
        <v>39900</v>
      </c>
      <c r="L1932">
        <v>18154</v>
      </c>
      <c r="M1932">
        <v>25248.037899999999</v>
      </c>
      <c r="N1932">
        <v>12624.01895</v>
      </c>
      <c r="O1932">
        <v>100</v>
      </c>
      <c r="P1932">
        <v>9</v>
      </c>
      <c r="Q1932" t="s">
        <v>75</v>
      </c>
      <c r="R1932" t="s">
        <v>1802</v>
      </c>
      <c r="S1932" t="s">
        <v>213</v>
      </c>
      <c r="T1932" t="s">
        <v>110</v>
      </c>
      <c r="U1932">
        <v>0</v>
      </c>
      <c r="V1932">
        <v>0</v>
      </c>
    </row>
    <row r="1933" spans="1:22">
      <c r="A1933">
        <v>11370</v>
      </c>
      <c r="B1933" t="s">
        <v>358</v>
      </c>
      <c r="C1933" t="s">
        <v>127</v>
      </c>
      <c r="D1933" t="s">
        <v>1653</v>
      </c>
      <c r="E1933">
        <v>1</v>
      </c>
      <c r="F1933" t="s">
        <v>102</v>
      </c>
      <c r="G1933" t="s">
        <v>73</v>
      </c>
      <c r="H1933">
        <v>5059463</v>
      </c>
      <c r="I1933" t="s">
        <v>1781</v>
      </c>
      <c r="J1933">
        <v>38900</v>
      </c>
      <c r="K1933">
        <v>38900</v>
      </c>
      <c r="L1933">
        <v>35399</v>
      </c>
      <c r="M1933">
        <v>24528.9202</v>
      </c>
      <c r="N1933">
        <v>24528.9202</v>
      </c>
      <c r="O1933">
        <v>100</v>
      </c>
      <c r="P1933">
        <v>9</v>
      </c>
      <c r="Q1933" t="s">
        <v>75</v>
      </c>
      <c r="R1933" t="s">
        <v>1802</v>
      </c>
      <c r="S1933" t="s">
        <v>213</v>
      </c>
      <c r="T1933" t="s">
        <v>128</v>
      </c>
      <c r="U1933">
        <v>0</v>
      </c>
      <c r="V1933">
        <v>0</v>
      </c>
    </row>
    <row r="1934" spans="1:22">
      <c r="A1934">
        <v>11370</v>
      </c>
      <c r="B1934" t="s">
        <v>148</v>
      </c>
      <c r="C1934" t="s">
        <v>106</v>
      </c>
      <c r="D1934" t="s">
        <v>1653</v>
      </c>
      <c r="E1934">
        <v>1</v>
      </c>
      <c r="F1934" t="s">
        <v>102</v>
      </c>
      <c r="G1934" t="s">
        <v>73</v>
      </c>
      <c r="H1934">
        <v>5059463</v>
      </c>
      <c r="I1934" t="s">
        <v>1781</v>
      </c>
      <c r="J1934">
        <v>43900</v>
      </c>
      <c r="K1934">
        <v>43900</v>
      </c>
      <c r="L1934">
        <v>39949</v>
      </c>
      <c r="M1934">
        <v>27594.214100000001</v>
      </c>
      <c r="N1934">
        <v>27594.214100000001</v>
      </c>
      <c r="O1934">
        <v>100</v>
      </c>
      <c r="P1934">
        <v>9</v>
      </c>
      <c r="Q1934" t="s">
        <v>75</v>
      </c>
      <c r="R1934" t="s">
        <v>1802</v>
      </c>
      <c r="S1934" t="s">
        <v>213</v>
      </c>
      <c r="T1934" t="s">
        <v>130</v>
      </c>
      <c r="U1934">
        <v>0</v>
      </c>
      <c r="V1934">
        <v>0</v>
      </c>
    </row>
    <row r="1935" spans="1:22">
      <c r="A1935">
        <v>11370</v>
      </c>
      <c r="B1935" t="s">
        <v>149</v>
      </c>
      <c r="C1935" t="s">
        <v>150</v>
      </c>
      <c r="D1935" t="s">
        <v>1653</v>
      </c>
      <c r="E1935">
        <v>1</v>
      </c>
      <c r="F1935" t="s">
        <v>102</v>
      </c>
      <c r="G1935" t="s">
        <v>73</v>
      </c>
      <c r="H1935">
        <v>5059463</v>
      </c>
      <c r="I1935" t="s">
        <v>1781</v>
      </c>
      <c r="J1935">
        <v>105000</v>
      </c>
      <c r="K1935">
        <v>105000</v>
      </c>
      <c r="L1935">
        <v>95550</v>
      </c>
      <c r="M1935">
        <v>73252.606100000005</v>
      </c>
      <c r="N1935">
        <v>73252.606100000005</v>
      </c>
      <c r="O1935">
        <v>100</v>
      </c>
      <c r="P1935">
        <v>9</v>
      </c>
      <c r="Q1935" t="s">
        <v>75</v>
      </c>
      <c r="R1935" t="s">
        <v>1802</v>
      </c>
      <c r="S1935" t="s">
        <v>213</v>
      </c>
      <c r="T1935" t="s">
        <v>130</v>
      </c>
      <c r="U1935">
        <v>0</v>
      </c>
      <c r="V1935">
        <v>0</v>
      </c>
    </row>
    <row r="1936" spans="1:22">
      <c r="A1936">
        <v>11370</v>
      </c>
      <c r="B1936" t="s">
        <v>361</v>
      </c>
      <c r="C1936" t="s">
        <v>218</v>
      </c>
      <c r="D1936" t="s">
        <v>1653</v>
      </c>
      <c r="E1936">
        <v>2</v>
      </c>
      <c r="F1936" t="s">
        <v>102</v>
      </c>
      <c r="G1936" t="s">
        <v>73</v>
      </c>
      <c r="H1936">
        <v>5059463</v>
      </c>
      <c r="I1936" t="s">
        <v>1781</v>
      </c>
      <c r="J1936">
        <v>191600</v>
      </c>
      <c r="K1936">
        <v>95800</v>
      </c>
      <c r="L1936">
        <v>174356</v>
      </c>
      <c r="M1936">
        <v>60701.7716</v>
      </c>
      <c r="N1936">
        <v>121403.5432</v>
      </c>
      <c r="O1936">
        <v>100</v>
      </c>
      <c r="P1936">
        <v>9</v>
      </c>
      <c r="Q1936" t="s">
        <v>75</v>
      </c>
      <c r="R1936" t="s">
        <v>1802</v>
      </c>
      <c r="S1936" t="s">
        <v>213</v>
      </c>
      <c r="T1936" t="s">
        <v>219</v>
      </c>
      <c r="U1936">
        <v>0</v>
      </c>
      <c r="V1936">
        <v>0</v>
      </c>
    </row>
    <row r="1937" spans="1:22">
      <c r="A1937">
        <v>11370</v>
      </c>
      <c r="B1937" t="s">
        <v>300</v>
      </c>
      <c r="C1937" t="s">
        <v>116</v>
      </c>
      <c r="D1937" t="s">
        <v>1653</v>
      </c>
      <c r="E1937">
        <v>1</v>
      </c>
      <c r="F1937" t="s">
        <v>102</v>
      </c>
      <c r="G1937" t="s">
        <v>73</v>
      </c>
      <c r="H1937">
        <v>5059463</v>
      </c>
      <c r="I1937" t="s">
        <v>1781</v>
      </c>
      <c r="J1937">
        <v>112000</v>
      </c>
      <c r="K1937">
        <v>112000</v>
      </c>
      <c r="L1937">
        <v>101920</v>
      </c>
      <c r="M1937">
        <v>73396.618300000002</v>
      </c>
      <c r="N1937">
        <v>73396.618300000002</v>
      </c>
      <c r="O1937">
        <v>100</v>
      </c>
      <c r="P1937">
        <v>9</v>
      </c>
      <c r="Q1937" t="s">
        <v>75</v>
      </c>
      <c r="R1937" t="s">
        <v>1802</v>
      </c>
      <c r="S1937" t="s">
        <v>213</v>
      </c>
      <c r="T1937" t="s">
        <v>133</v>
      </c>
      <c r="U1937">
        <v>0</v>
      </c>
      <c r="V1937">
        <v>0</v>
      </c>
    </row>
    <row r="1938" spans="1:22">
      <c r="A1938">
        <v>11370</v>
      </c>
      <c r="B1938" t="s">
        <v>221</v>
      </c>
      <c r="C1938" t="s">
        <v>222</v>
      </c>
      <c r="D1938" t="s">
        <v>1653</v>
      </c>
      <c r="E1938">
        <v>0.1</v>
      </c>
      <c r="F1938" t="s">
        <v>102</v>
      </c>
      <c r="G1938" t="s">
        <v>73</v>
      </c>
      <c r="H1938">
        <v>5059463</v>
      </c>
      <c r="I1938" t="s">
        <v>1781</v>
      </c>
      <c r="J1938">
        <v>5990</v>
      </c>
      <c r="K1938">
        <v>59900</v>
      </c>
      <c r="L1938">
        <v>5451</v>
      </c>
      <c r="M1938">
        <v>41466.246899999998</v>
      </c>
      <c r="N1938">
        <v>4146.6246899999996</v>
      </c>
      <c r="O1938">
        <v>100</v>
      </c>
      <c r="P1938">
        <v>9</v>
      </c>
      <c r="Q1938" t="s">
        <v>75</v>
      </c>
      <c r="R1938" t="s">
        <v>1802</v>
      </c>
      <c r="S1938" t="s">
        <v>213</v>
      </c>
      <c r="T1938" t="s">
        <v>223</v>
      </c>
      <c r="U1938">
        <v>0</v>
      </c>
      <c r="V1938">
        <v>0</v>
      </c>
    </row>
    <row r="1939" spans="1:22">
      <c r="A1939">
        <v>11370</v>
      </c>
      <c r="B1939" t="s">
        <v>1558</v>
      </c>
      <c r="C1939" t="s">
        <v>225</v>
      </c>
      <c r="D1939" t="s">
        <v>1653</v>
      </c>
      <c r="E1939">
        <v>6</v>
      </c>
      <c r="F1939" t="s">
        <v>102</v>
      </c>
      <c r="G1939" t="s">
        <v>73</v>
      </c>
      <c r="H1939">
        <v>5059463</v>
      </c>
      <c r="I1939" t="s">
        <v>1781</v>
      </c>
      <c r="J1939">
        <v>184200</v>
      </c>
      <c r="K1939">
        <v>30700</v>
      </c>
      <c r="L1939">
        <v>167622</v>
      </c>
      <c r="M1939">
        <v>19768.974300000002</v>
      </c>
      <c r="N1939">
        <v>118613.8458</v>
      </c>
      <c r="O1939">
        <v>100</v>
      </c>
      <c r="P1939">
        <v>9</v>
      </c>
      <c r="Q1939" t="s">
        <v>75</v>
      </c>
      <c r="R1939" t="s">
        <v>1802</v>
      </c>
      <c r="S1939" t="s">
        <v>213</v>
      </c>
      <c r="T1939" t="s">
        <v>226</v>
      </c>
      <c r="U1939">
        <v>0</v>
      </c>
      <c r="V1939">
        <v>0</v>
      </c>
    </row>
    <row r="1940" spans="1:22">
      <c r="A1940">
        <v>11370</v>
      </c>
      <c r="B1940" t="s">
        <v>207</v>
      </c>
      <c r="C1940" t="s">
        <v>208</v>
      </c>
      <c r="D1940" t="s">
        <v>1653</v>
      </c>
      <c r="E1940">
        <v>6.5</v>
      </c>
      <c r="F1940" t="s">
        <v>102</v>
      </c>
      <c r="G1940" t="s">
        <v>73</v>
      </c>
      <c r="H1940">
        <v>5059463</v>
      </c>
      <c r="I1940" t="s">
        <v>1781</v>
      </c>
      <c r="J1940">
        <v>154050</v>
      </c>
      <c r="K1940">
        <v>23700</v>
      </c>
      <c r="L1940">
        <v>74750</v>
      </c>
      <c r="M1940">
        <v>6800</v>
      </c>
      <c r="N1940">
        <v>44200</v>
      </c>
      <c r="O1940">
        <v>100</v>
      </c>
      <c r="P1940">
        <v>0</v>
      </c>
      <c r="Q1940" t="s">
        <v>75</v>
      </c>
      <c r="R1940" t="s">
        <v>1802</v>
      </c>
      <c r="S1940" t="s">
        <v>213</v>
      </c>
      <c r="T1940" t="s">
        <v>136</v>
      </c>
      <c r="U1940">
        <v>0</v>
      </c>
      <c r="V1940">
        <v>0</v>
      </c>
    </row>
    <row r="1941" spans="1:22">
      <c r="A1941">
        <v>11277</v>
      </c>
      <c r="B1941" t="s">
        <v>137</v>
      </c>
      <c r="C1941" t="s">
        <v>127</v>
      </c>
      <c r="D1941" t="s">
        <v>1653</v>
      </c>
      <c r="E1941">
        <v>1</v>
      </c>
      <c r="F1941" t="s">
        <v>138</v>
      </c>
      <c r="G1941" t="s">
        <v>73</v>
      </c>
      <c r="H1941">
        <v>5059478</v>
      </c>
      <c r="I1941" t="s">
        <v>1781</v>
      </c>
      <c r="J1941">
        <v>31700</v>
      </c>
      <c r="K1941">
        <v>31700</v>
      </c>
      <c r="L1941">
        <v>20335</v>
      </c>
      <c r="M1941">
        <v>20335.201000000001</v>
      </c>
      <c r="N1941">
        <v>20335.201000000001</v>
      </c>
      <c r="O1941">
        <v>100</v>
      </c>
      <c r="P1941">
        <v>0</v>
      </c>
      <c r="Q1941" t="s">
        <v>75</v>
      </c>
      <c r="R1941" t="s">
        <v>1803</v>
      </c>
      <c r="S1941" t="s">
        <v>158</v>
      </c>
      <c r="T1941" t="s">
        <v>128</v>
      </c>
      <c r="U1941">
        <v>0</v>
      </c>
      <c r="V1941">
        <v>0</v>
      </c>
    </row>
    <row r="1942" spans="1:22">
      <c r="A1942">
        <v>11277</v>
      </c>
      <c r="B1942" t="s">
        <v>207</v>
      </c>
      <c r="C1942" t="s">
        <v>208</v>
      </c>
      <c r="D1942" t="s">
        <v>1653</v>
      </c>
      <c r="E1942">
        <v>7</v>
      </c>
      <c r="F1942" t="s">
        <v>138</v>
      </c>
      <c r="G1942" t="s">
        <v>73</v>
      </c>
      <c r="H1942">
        <v>5059478</v>
      </c>
      <c r="I1942" t="s">
        <v>1781</v>
      </c>
      <c r="J1942">
        <v>165900</v>
      </c>
      <c r="K1942">
        <v>23700</v>
      </c>
      <c r="L1942">
        <v>47600</v>
      </c>
      <c r="M1942">
        <v>6800</v>
      </c>
      <c r="N1942">
        <v>47600</v>
      </c>
      <c r="O1942">
        <v>100</v>
      </c>
      <c r="P1942">
        <v>0</v>
      </c>
      <c r="Q1942" t="s">
        <v>75</v>
      </c>
      <c r="R1942" t="s">
        <v>1803</v>
      </c>
      <c r="S1942" t="s">
        <v>158</v>
      </c>
      <c r="T1942" t="s">
        <v>136</v>
      </c>
      <c r="U1942">
        <v>0</v>
      </c>
      <c r="V1942">
        <v>0</v>
      </c>
    </row>
    <row r="1943" spans="1:22">
      <c r="A1943">
        <v>11279</v>
      </c>
      <c r="B1943" t="s">
        <v>156</v>
      </c>
      <c r="C1943" t="s">
        <v>127</v>
      </c>
      <c r="D1943" t="s">
        <v>1653</v>
      </c>
      <c r="E1943">
        <v>1</v>
      </c>
      <c r="F1943" t="s">
        <v>206</v>
      </c>
      <c r="G1943" t="s">
        <v>73</v>
      </c>
      <c r="H1943">
        <v>5059473</v>
      </c>
      <c r="I1943" t="s">
        <v>1781</v>
      </c>
      <c r="J1943">
        <v>45600</v>
      </c>
      <c r="K1943">
        <v>45600</v>
      </c>
      <c r="L1943">
        <v>28362</v>
      </c>
      <c r="M1943">
        <v>28361.983800000002</v>
      </c>
      <c r="N1943">
        <v>28361.983800000002</v>
      </c>
      <c r="O1943">
        <v>100</v>
      </c>
      <c r="P1943">
        <v>0</v>
      </c>
      <c r="Q1943" t="s">
        <v>75</v>
      </c>
      <c r="R1943" t="s">
        <v>1804</v>
      </c>
      <c r="S1943" t="s">
        <v>213</v>
      </c>
      <c r="T1943" t="s">
        <v>128</v>
      </c>
      <c r="U1943">
        <v>0</v>
      </c>
      <c r="V1943">
        <v>0</v>
      </c>
    </row>
    <row r="1944" spans="1:22">
      <c r="A1944">
        <v>11279</v>
      </c>
      <c r="B1944" t="s">
        <v>124</v>
      </c>
      <c r="C1944" t="s">
        <v>125</v>
      </c>
      <c r="D1944" t="s">
        <v>1653</v>
      </c>
      <c r="E1944">
        <v>1</v>
      </c>
      <c r="F1944" t="s">
        <v>206</v>
      </c>
      <c r="G1944" t="s">
        <v>73</v>
      </c>
      <c r="H1944">
        <v>5059473</v>
      </c>
      <c r="I1944" t="s">
        <v>1781</v>
      </c>
      <c r="J1944">
        <v>19100</v>
      </c>
      <c r="K1944">
        <v>19100</v>
      </c>
      <c r="L1944">
        <v>13404</v>
      </c>
      <c r="M1944">
        <v>13404.322399999999</v>
      </c>
      <c r="N1944">
        <v>13404.322399999999</v>
      </c>
      <c r="O1944">
        <v>100</v>
      </c>
      <c r="P1944">
        <v>0</v>
      </c>
      <c r="Q1944" t="s">
        <v>75</v>
      </c>
      <c r="R1944" t="s">
        <v>1804</v>
      </c>
      <c r="S1944" t="s">
        <v>213</v>
      </c>
      <c r="T1944" t="s">
        <v>85</v>
      </c>
      <c r="U1944">
        <v>0</v>
      </c>
      <c r="V1944">
        <v>0</v>
      </c>
    </row>
    <row r="1945" spans="1:22">
      <c r="A1945">
        <v>11279</v>
      </c>
      <c r="B1945" t="s">
        <v>134</v>
      </c>
      <c r="C1945" t="s">
        <v>135</v>
      </c>
      <c r="D1945" t="s">
        <v>1653</v>
      </c>
      <c r="E1945">
        <v>8</v>
      </c>
      <c r="F1945" t="s">
        <v>206</v>
      </c>
      <c r="G1945" t="s">
        <v>73</v>
      </c>
      <c r="H1945">
        <v>5059473</v>
      </c>
      <c r="I1945" t="s">
        <v>1781</v>
      </c>
      <c r="J1945">
        <v>189600</v>
      </c>
      <c r="K1945">
        <v>23700</v>
      </c>
      <c r="L1945">
        <v>54400</v>
      </c>
      <c r="M1945">
        <v>6800</v>
      </c>
      <c r="N1945">
        <v>54400</v>
      </c>
      <c r="O1945">
        <v>100</v>
      </c>
      <c r="P1945">
        <v>0</v>
      </c>
      <c r="Q1945" t="s">
        <v>75</v>
      </c>
      <c r="R1945" t="s">
        <v>1804</v>
      </c>
      <c r="S1945" t="s">
        <v>213</v>
      </c>
      <c r="T1945" t="s">
        <v>136</v>
      </c>
      <c r="U1945">
        <v>0</v>
      </c>
      <c r="V1945">
        <v>0</v>
      </c>
    </row>
    <row r="1946" spans="1:22">
      <c r="A1946">
        <v>11384</v>
      </c>
      <c r="B1946" t="s">
        <v>305</v>
      </c>
      <c r="C1946" t="s">
        <v>306</v>
      </c>
      <c r="D1946" t="s">
        <v>1653</v>
      </c>
      <c r="E1946">
        <v>6</v>
      </c>
      <c r="F1946" t="s">
        <v>102</v>
      </c>
      <c r="G1946" t="s">
        <v>73</v>
      </c>
      <c r="H1946">
        <v>5059461</v>
      </c>
      <c r="I1946" t="s">
        <v>1781</v>
      </c>
      <c r="J1946">
        <v>157800</v>
      </c>
      <c r="K1946">
        <v>26300</v>
      </c>
      <c r="L1946">
        <v>82800</v>
      </c>
      <c r="M1946">
        <v>11000</v>
      </c>
      <c r="N1946">
        <v>66000</v>
      </c>
      <c r="O1946">
        <v>100</v>
      </c>
      <c r="P1946">
        <v>0</v>
      </c>
      <c r="Q1946" t="s">
        <v>75</v>
      </c>
      <c r="R1946" t="s">
        <v>1805</v>
      </c>
      <c r="S1946" t="s">
        <v>213</v>
      </c>
      <c r="T1946" t="s">
        <v>136</v>
      </c>
      <c r="U1946">
        <v>0</v>
      </c>
      <c r="V1946">
        <v>0</v>
      </c>
    </row>
    <row r="1947" spans="1:22">
      <c r="A1947">
        <v>11384</v>
      </c>
      <c r="B1947" t="s">
        <v>124</v>
      </c>
      <c r="C1947" t="s">
        <v>125</v>
      </c>
      <c r="D1947" t="s">
        <v>1653</v>
      </c>
      <c r="E1947">
        <v>1</v>
      </c>
      <c r="F1947" t="s">
        <v>102</v>
      </c>
      <c r="G1947" t="s">
        <v>73</v>
      </c>
      <c r="H1947">
        <v>5059461</v>
      </c>
      <c r="I1947" t="s">
        <v>1781</v>
      </c>
      <c r="J1947">
        <v>19100</v>
      </c>
      <c r="K1947">
        <v>19100</v>
      </c>
      <c r="L1947">
        <v>17381</v>
      </c>
      <c r="M1947">
        <v>13404.322399999999</v>
      </c>
      <c r="N1947">
        <v>13404.322399999999</v>
      </c>
      <c r="O1947">
        <v>100</v>
      </c>
      <c r="P1947">
        <v>9</v>
      </c>
      <c r="Q1947" t="s">
        <v>75</v>
      </c>
      <c r="R1947" t="s">
        <v>1805</v>
      </c>
      <c r="S1947" t="s">
        <v>213</v>
      </c>
      <c r="T1947" t="s">
        <v>85</v>
      </c>
      <c r="U1947">
        <v>0</v>
      </c>
      <c r="V1947">
        <v>0</v>
      </c>
    </row>
    <row r="1948" spans="1:22">
      <c r="A1948">
        <v>11384</v>
      </c>
      <c r="B1948" t="s">
        <v>307</v>
      </c>
      <c r="C1948" t="s">
        <v>308</v>
      </c>
      <c r="D1948" t="s">
        <v>1653</v>
      </c>
      <c r="E1948">
        <v>1</v>
      </c>
      <c r="F1948" t="s">
        <v>102</v>
      </c>
      <c r="G1948" t="s">
        <v>73</v>
      </c>
      <c r="H1948">
        <v>5059461</v>
      </c>
      <c r="I1948" t="s">
        <v>1781</v>
      </c>
      <c r="J1948">
        <v>34600</v>
      </c>
      <c r="K1948">
        <v>34600</v>
      </c>
      <c r="L1948">
        <v>31486</v>
      </c>
      <c r="M1948">
        <v>22038.2922</v>
      </c>
      <c r="N1948">
        <v>22038.2922</v>
      </c>
      <c r="O1948">
        <v>100</v>
      </c>
      <c r="P1948">
        <v>9</v>
      </c>
      <c r="Q1948" t="s">
        <v>75</v>
      </c>
      <c r="R1948" t="s">
        <v>1805</v>
      </c>
      <c r="S1948" t="s">
        <v>213</v>
      </c>
      <c r="T1948" t="s">
        <v>128</v>
      </c>
      <c r="U1948">
        <v>0</v>
      </c>
      <c r="V1948">
        <v>0</v>
      </c>
    </row>
    <row r="1949" spans="1:22">
      <c r="A1949">
        <v>11384</v>
      </c>
      <c r="B1949" t="s">
        <v>356</v>
      </c>
      <c r="C1949" t="s">
        <v>150</v>
      </c>
      <c r="D1949" t="s">
        <v>1653</v>
      </c>
      <c r="E1949">
        <v>1</v>
      </c>
      <c r="F1949" t="s">
        <v>102</v>
      </c>
      <c r="G1949" t="s">
        <v>73</v>
      </c>
      <c r="H1949">
        <v>5059461</v>
      </c>
      <c r="I1949" t="s">
        <v>1781</v>
      </c>
      <c r="J1949">
        <v>60000</v>
      </c>
      <c r="K1949">
        <v>60000</v>
      </c>
      <c r="L1949">
        <v>54600</v>
      </c>
      <c r="M1949">
        <v>42397.932500000003</v>
      </c>
      <c r="N1949">
        <v>42397.932500000003</v>
      </c>
      <c r="O1949">
        <v>100</v>
      </c>
      <c r="P1949">
        <v>9</v>
      </c>
      <c r="Q1949" t="s">
        <v>75</v>
      </c>
      <c r="R1949" t="s">
        <v>1805</v>
      </c>
      <c r="S1949" t="s">
        <v>213</v>
      </c>
      <c r="T1949" t="s">
        <v>130</v>
      </c>
      <c r="U1949">
        <v>0</v>
      </c>
      <c r="V1949">
        <v>0</v>
      </c>
    </row>
    <row r="1950" spans="1:22">
      <c r="A1950">
        <v>11384</v>
      </c>
      <c r="B1950" t="s">
        <v>622</v>
      </c>
      <c r="C1950" t="s">
        <v>116</v>
      </c>
      <c r="D1950" t="s">
        <v>1653</v>
      </c>
      <c r="E1950">
        <v>1</v>
      </c>
      <c r="F1950" t="s">
        <v>102</v>
      </c>
      <c r="G1950" t="s">
        <v>73</v>
      </c>
      <c r="H1950">
        <v>5059461</v>
      </c>
      <c r="I1950" t="s">
        <v>1781</v>
      </c>
      <c r="J1950">
        <v>117000</v>
      </c>
      <c r="K1950">
        <v>117000</v>
      </c>
      <c r="L1950">
        <v>106470</v>
      </c>
      <c r="M1950">
        <v>77480.9084</v>
      </c>
      <c r="N1950">
        <v>77480.9084</v>
      </c>
      <c r="O1950">
        <v>100</v>
      </c>
      <c r="P1950">
        <v>9</v>
      </c>
      <c r="Q1950" t="s">
        <v>75</v>
      </c>
      <c r="R1950" t="s">
        <v>1805</v>
      </c>
      <c r="S1950" t="s">
        <v>213</v>
      </c>
      <c r="T1950" t="s">
        <v>133</v>
      </c>
      <c r="U1950">
        <v>0</v>
      </c>
      <c r="V1950">
        <v>0</v>
      </c>
    </row>
    <row r="1951" spans="1:22">
      <c r="A1951">
        <v>11393</v>
      </c>
      <c r="B1951" t="s">
        <v>1806</v>
      </c>
      <c r="C1951" t="s">
        <v>1807</v>
      </c>
      <c r="D1951" t="s">
        <v>1653</v>
      </c>
      <c r="E1951">
        <v>2</v>
      </c>
      <c r="F1951" t="s">
        <v>87</v>
      </c>
      <c r="G1951" t="s">
        <v>73</v>
      </c>
      <c r="H1951">
        <v>5059459</v>
      </c>
      <c r="I1951" t="s">
        <v>1781</v>
      </c>
      <c r="J1951">
        <v>2056000</v>
      </c>
      <c r="K1951">
        <v>1028000</v>
      </c>
      <c r="L1951">
        <v>1048560</v>
      </c>
      <c r="M1951">
        <v>507846.6667</v>
      </c>
      <c r="N1951">
        <v>1015693.3334</v>
      </c>
      <c r="O1951">
        <v>100</v>
      </c>
      <c r="P1951">
        <v>49</v>
      </c>
      <c r="Q1951" t="s">
        <v>75</v>
      </c>
      <c r="R1951" t="s">
        <v>1808</v>
      </c>
      <c r="S1951" t="s">
        <v>88</v>
      </c>
      <c r="T1951" t="s">
        <v>930</v>
      </c>
      <c r="U1951">
        <v>0</v>
      </c>
      <c r="V1951">
        <v>0</v>
      </c>
    </row>
    <row r="1952" spans="1:22">
      <c r="A1952">
        <v>11280</v>
      </c>
      <c r="B1952" t="s">
        <v>124</v>
      </c>
      <c r="C1952" t="s">
        <v>125</v>
      </c>
      <c r="D1952" t="s">
        <v>1653</v>
      </c>
      <c r="E1952">
        <v>1</v>
      </c>
      <c r="F1952" t="s">
        <v>102</v>
      </c>
      <c r="G1952" t="s">
        <v>73</v>
      </c>
      <c r="H1952">
        <v>5059465</v>
      </c>
      <c r="I1952" t="s">
        <v>1781</v>
      </c>
      <c r="J1952">
        <v>19100</v>
      </c>
      <c r="K1952">
        <v>19100</v>
      </c>
      <c r="L1952">
        <v>17381</v>
      </c>
      <c r="M1952">
        <v>13404.322399999999</v>
      </c>
      <c r="N1952">
        <v>13404.322399999999</v>
      </c>
      <c r="O1952">
        <v>100</v>
      </c>
      <c r="P1952">
        <v>9</v>
      </c>
      <c r="Q1952" t="s">
        <v>75</v>
      </c>
      <c r="R1952" t="s">
        <v>1809</v>
      </c>
      <c r="S1952" t="s">
        <v>213</v>
      </c>
      <c r="T1952" t="s">
        <v>85</v>
      </c>
      <c r="U1952">
        <v>0</v>
      </c>
      <c r="V1952">
        <v>0</v>
      </c>
    </row>
    <row r="1953" spans="1:22">
      <c r="A1953">
        <v>11280</v>
      </c>
      <c r="B1953" t="s">
        <v>148</v>
      </c>
      <c r="C1953" t="s">
        <v>106</v>
      </c>
      <c r="D1953" t="s">
        <v>1653</v>
      </c>
      <c r="E1953">
        <v>1</v>
      </c>
      <c r="F1953" t="s">
        <v>102</v>
      </c>
      <c r="G1953" t="s">
        <v>73</v>
      </c>
      <c r="H1953">
        <v>5059465</v>
      </c>
      <c r="I1953" t="s">
        <v>1781</v>
      </c>
      <c r="J1953">
        <v>43900</v>
      </c>
      <c r="K1953">
        <v>43900</v>
      </c>
      <c r="L1953">
        <v>39949</v>
      </c>
      <c r="M1953">
        <v>27594.214100000001</v>
      </c>
      <c r="N1953">
        <v>27594.214100000001</v>
      </c>
      <c r="O1953">
        <v>100</v>
      </c>
      <c r="P1953">
        <v>9</v>
      </c>
      <c r="Q1953" t="s">
        <v>75</v>
      </c>
      <c r="R1953" t="s">
        <v>1809</v>
      </c>
      <c r="S1953" t="s">
        <v>213</v>
      </c>
      <c r="T1953" t="s">
        <v>130</v>
      </c>
      <c r="U1953">
        <v>0</v>
      </c>
      <c r="V1953">
        <v>0</v>
      </c>
    </row>
    <row r="1954" spans="1:22">
      <c r="A1954">
        <v>11280</v>
      </c>
      <c r="B1954" t="s">
        <v>126</v>
      </c>
      <c r="C1954" t="s">
        <v>127</v>
      </c>
      <c r="D1954" t="s">
        <v>1653</v>
      </c>
      <c r="E1954">
        <v>1</v>
      </c>
      <c r="F1954" t="s">
        <v>102</v>
      </c>
      <c r="G1954" t="s">
        <v>73</v>
      </c>
      <c r="H1954">
        <v>5059465</v>
      </c>
      <c r="I1954" t="s">
        <v>1781</v>
      </c>
      <c r="J1954">
        <v>38800</v>
      </c>
      <c r="K1954">
        <v>38800</v>
      </c>
      <c r="L1954">
        <v>35308</v>
      </c>
      <c r="M1954">
        <v>24513.034199999998</v>
      </c>
      <c r="N1954">
        <v>24513.034199999998</v>
      </c>
      <c r="O1954">
        <v>100</v>
      </c>
      <c r="P1954">
        <v>9</v>
      </c>
      <c r="Q1954" t="s">
        <v>75</v>
      </c>
      <c r="R1954" t="s">
        <v>1809</v>
      </c>
      <c r="S1954" t="s">
        <v>213</v>
      </c>
      <c r="T1954" t="s">
        <v>128</v>
      </c>
      <c r="U1954">
        <v>0</v>
      </c>
      <c r="V1954">
        <v>0</v>
      </c>
    </row>
    <row r="1955" spans="1:22">
      <c r="A1955">
        <v>11280</v>
      </c>
      <c r="B1955" t="s">
        <v>134</v>
      </c>
      <c r="C1955" t="s">
        <v>135</v>
      </c>
      <c r="D1955" t="s">
        <v>1653</v>
      </c>
      <c r="E1955">
        <v>8.5</v>
      </c>
      <c r="F1955" t="s">
        <v>102</v>
      </c>
      <c r="G1955" t="s">
        <v>73</v>
      </c>
      <c r="H1955">
        <v>5059465</v>
      </c>
      <c r="I1955" t="s">
        <v>1781</v>
      </c>
      <c r="J1955">
        <v>201450</v>
      </c>
      <c r="K1955">
        <v>23700</v>
      </c>
      <c r="L1955">
        <v>97750</v>
      </c>
      <c r="M1955">
        <v>6800</v>
      </c>
      <c r="N1955">
        <v>57800</v>
      </c>
      <c r="O1955">
        <v>100</v>
      </c>
      <c r="P1955">
        <v>0</v>
      </c>
      <c r="Q1955" t="s">
        <v>75</v>
      </c>
      <c r="R1955" t="s">
        <v>1809</v>
      </c>
      <c r="S1955" t="s">
        <v>213</v>
      </c>
      <c r="T1955" t="s">
        <v>136</v>
      </c>
      <c r="U1955">
        <v>0</v>
      </c>
      <c r="V1955">
        <v>0</v>
      </c>
    </row>
    <row r="1956" spans="1:22">
      <c r="A1956">
        <v>11393</v>
      </c>
      <c r="B1956" t="s">
        <v>1810</v>
      </c>
      <c r="C1956" t="s">
        <v>1811</v>
      </c>
      <c r="D1956" t="s">
        <v>1653</v>
      </c>
      <c r="E1956">
        <v>4</v>
      </c>
      <c r="F1956" t="s">
        <v>87</v>
      </c>
      <c r="G1956" t="s">
        <v>73</v>
      </c>
      <c r="H1956">
        <v>5059459</v>
      </c>
      <c r="I1956" t="s">
        <v>1781</v>
      </c>
      <c r="J1956">
        <v>6000</v>
      </c>
      <c r="K1956">
        <v>1500</v>
      </c>
      <c r="L1956">
        <v>6000</v>
      </c>
      <c r="M1956">
        <v>1500</v>
      </c>
      <c r="N1956">
        <v>6000</v>
      </c>
      <c r="O1956">
        <v>100</v>
      </c>
      <c r="P1956">
        <v>0</v>
      </c>
      <c r="Q1956" t="s">
        <v>75</v>
      </c>
      <c r="R1956" t="s">
        <v>1808</v>
      </c>
      <c r="S1956" t="s">
        <v>88</v>
      </c>
      <c r="T1956" t="s">
        <v>646</v>
      </c>
      <c r="U1956">
        <v>0</v>
      </c>
      <c r="V1956">
        <v>0</v>
      </c>
    </row>
    <row r="1957" spans="1:22">
      <c r="A1957">
        <v>11380</v>
      </c>
      <c r="B1957" t="s">
        <v>776</v>
      </c>
      <c r="C1957" t="s">
        <v>100</v>
      </c>
      <c r="D1957" t="s">
        <v>1653</v>
      </c>
      <c r="E1957">
        <v>1</v>
      </c>
      <c r="F1957" t="s">
        <v>102</v>
      </c>
      <c r="G1957" t="s">
        <v>73</v>
      </c>
      <c r="H1957">
        <v>5059456</v>
      </c>
      <c r="I1957" t="s">
        <v>1781</v>
      </c>
      <c r="J1957">
        <v>353000</v>
      </c>
      <c r="K1957">
        <v>353000</v>
      </c>
      <c r="L1957">
        <v>321230</v>
      </c>
      <c r="M1957">
        <v>230686.37710000001</v>
      </c>
      <c r="N1957">
        <v>230686.37710000001</v>
      </c>
      <c r="O1957">
        <v>100</v>
      </c>
      <c r="P1957">
        <v>9</v>
      </c>
      <c r="Q1957" t="s">
        <v>75</v>
      </c>
      <c r="R1957" t="s">
        <v>1812</v>
      </c>
      <c r="S1957" t="s">
        <v>195</v>
      </c>
      <c r="T1957" t="s">
        <v>229</v>
      </c>
      <c r="U1957">
        <v>0</v>
      </c>
      <c r="V1957">
        <v>0</v>
      </c>
    </row>
    <row r="1958" spans="1:22">
      <c r="A1958">
        <v>11380</v>
      </c>
      <c r="B1958" t="s">
        <v>111</v>
      </c>
      <c r="C1958" t="s">
        <v>112</v>
      </c>
      <c r="D1958" t="s">
        <v>1653</v>
      </c>
      <c r="E1958">
        <v>4</v>
      </c>
      <c r="F1958" t="s">
        <v>102</v>
      </c>
      <c r="G1958" t="s">
        <v>73</v>
      </c>
      <c r="H1958">
        <v>5059456</v>
      </c>
      <c r="I1958" t="s">
        <v>1781</v>
      </c>
      <c r="J1958">
        <v>36400</v>
      </c>
      <c r="K1958">
        <v>9100</v>
      </c>
      <c r="L1958">
        <v>33124</v>
      </c>
      <c r="M1958">
        <v>5669.1450999999997</v>
      </c>
      <c r="N1958">
        <v>22676.580399999999</v>
      </c>
      <c r="O1958">
        <v>100</v>
      </c>
      <c r="P1958">
        <v>9</v>
      </c>
      <c r="Q1958" t="s">
        <v>75</v>
      </c>
      <c r="R1958" t="s">
        <v>1812</v>
      </c>
      <c r="S1958" t="s">
        <v>195</v>
      </c>
      <c r="T1958" t="s">
        <v>85</v>
      </c>
      <c r="U1958">
        <v>0</v>
      </c>
      <c r="V1958">
        <v>0</v>
      </c>
    </row>
    <row r="1959" spans="1:22">
      <c r="A1959">
        <v>11432</v>
      </c>
      <c r="B1959" t="s">
        <v>305</v>
      </c>
      <c r="C1959" t="s">
        <v>306</v>
      </c>
      <c r="D1959" t="s">
        <v>1732</v>
      </c>
      <c r="E1959">
        <v>6</v>
      </c>
      <c r="F1959" t="s">
        <v>102</v>
      </c>
      <c r="G1959" t="s">
        <v>73</v>
      </c>
      <c r="H1959">
        <v>5059491</v>
      </c>
      <c r="I1959" t="s">
        <v>1781</v>
      </c>
      <c r="J1959">
        <v>157800</v>
      </c>
      <c r="K1959">
        <v>26300</v>
      </c>
      <c r="L1959">
        <v>84600</v>
      </c>
      <c r="M1959">
        <v>11000</v>
      </c>
      <c r="N1959">
        <v>66000</v>
      </c>
      <c r="O1959">
        <v>100</v>
      </c>
      <c r="P1959">
        <v>0</v>
      </c>
      <c r="Q1959" t="s">
        <v>75</v>
      </c>
      <c r="R1959" t="s">
        <v>369</v>
      </c>
      <c r="S1959" t="s">
        <v>76</v>
      </c>
      <c r="T1959" t="s">
        <v>136</v>
      </c>
      <c r="U1959">
        <v>0</v>
      </c>
      <c r="V1959">
        <v>0</v>
      </c>
    </row>
    <row r="1960" spans="1:22">
      <c r="A1960">
        <v>11432</v>
      </c>
      <c r="B1960" t="s">
        <v>124</v>
      </c>
      <c r="C1960" t="s">
        <v>125</v>
      </c>
      <c r="D1960" t="s">
        <v>1732</v>
      </c>
      <c r="E1960">
        <v>1</v>
      </c>
      <c r="F1960" t="s">
        <v>102</v>
      </c>
      <c r="G1960" t="s">
        <v>73</v>
      </c>
      <c r="H1960">
        <v>5059491</v>
      </c>
      <c r="I1960" t="s">
        <v>1781</v>
      </c>
      <c r="J1960">
        <v>19100</v>
      </c>
      <c r="K1960">
        <v>19100</v>
      </c>
      <c r="L1960">
        <v>17381</v>
      </c>
      <c r="M1960">
        <v>13408.1438</v>
      </c>
      <c r="N1960">
        <v>13408.1438</v>
      </c>
      <c r="O1960">
        <v>100</v>
      </c>
      <c r="P1960">
        <v>9</v>
      </c>
      <c r="Q1960" t="s">
        <v>75</v>
      </c>
      <c r="R1960" t="s">
        <v>369</v>
      </c>
      <c r="S1960" t="s">
        <v>76</v>
      </c>
      <c r="T1960" t="s">
        <v>85</v>
      </c>
      <c r="U1960">
        <v>0</v>
      </c>
      <c r="V1960">
        <v>0</v>
      </c>
    </row>
    <row r="1961" spans="1:22">
      <c r="A1961">
        <v>11432</v>
      </c>
      <c r="B1961" t="s">
        <v>307</v>
      </c>
      <c r="C1961" t="s">
        <v>308</v>
      </c>
      <c r="D1961" t="s">
        <v>1732</v>
      </c>
      <c r="E1961">
        <v>1</v>
      </c>
      <c r="F1961" t="s">
        <v>102</v>
      </c>
      <c r="G1961" t="s">
        <v>73</v>
      </c>
      <c r="H1961">
        <v>5059491</v>
      </c>
      <c r="I1961" t="s">
        <v>1781</v>
      </c>
      <c r="J1961">
        <v>34600</v>
      </c>
      <c r="K1961">
        <v>34600</v>
      </c>
      <c r="L1961">
        <v>31486</v>
      </c>
      <c r="M1961">
        <v>22039.2035</v>
      </c>
      <c r="N1961">
        <v>22039.2035</v>
      </c>
      <c r="O1961">
        <v>100</v>
      </c>
      <c r="P1961">
        <v>9</v>
      </c>
      <c r="Q1961" t="s">
        <v>75</v>
      </c>
      <c r="R1961" t="s">
        <v>369</v>
      </c>
      <c r="S1961" t="s">
        <v>76</v>
      </c>
      <c r="T1961" t="s">
        <v>128</v>
      </c>
      <c r="U1961">
        <v>0</v>
      </c>
      <c r="V1961">
        <v>0</v>
      </c>
    </row>
    <row r="1962" spans="1:22">
      <c r="A1962">
        <v>11432</v>
      </c>
      <c r="B1962" t="s">
        <v>356</v>
      </c>
      <c r="C1962" t="s">
        <v>150</v>
      </c>
      <c r="D1962" t="s">
        <v>1732</v>
      </c>
      <c r="E1962">
        <v>1</v>
      </c>
      <c r="F1962" t="s">
        <v>102</v>
      </c>
      <c r="G1962" t="s">
        <v>73</v>
      </c>
      <c r="H1962">
        <v>5059491</v>
      </c>
      <c r="I1962" t="s">
        <v>1781</v>
      </c>
      <c r="J1962">
        <v>60000</v>
      </c>
      <c r="K1962">
        <v>60000</v>
      </c>
      <c r="L1962">
        <v>54600</v>
      </c>
      <c r="M1962">
        <v>42399.440499999997</v>
      </c>
      <c r="N1962">
        <v>42399.440499999997</v>
      </c>
      <c r="O1962">
        <v>100</v>
      </c>
      <c r="P1962">
        <v>9</v>
      </c>
      <c r="Q1962" t="s">
        <v>75</v>
      </c>
      <c r="R1962" t="s">
        <v>369</v>
      </c>
      <c r="S1962" t="s">
        <v>76</v>
      </c>
      <c r="T1962" t="s">
        <v>130</v>
      </c>
      <c r="U1962">
        <v>0</v>
      </c>
      <c r="V1962">
        <v>0</v>
      </c>
    </row>
    <row r="1963" spans="1:22">
      <c r="A1963">
        <v>11432</v>
      </c>
      <c r="B1963" t="s">
        <v>622</v>
      </c>
      <c r="C1963" t="s">
        <v>116</v>
      </c>
      <c r="D1963" t="s">
        <v>1732</v>
      </c>
      <c r="E1963">
        <v>1</v>
      </c>
      <c r="F1963" t="s">
        <v>102</v>
      </c>
      <c r="G1963" t="s">
        <v>73</v>
      </c>
      <c r="H1963">
        <v>5059491</v>
      </c>
      <c r="I1963" t="s">
        <v>1781</v>
      </c>
      <c r="J1963">
        <v>117000</v>
      </c>
      <c r="K1963">
        <v>117000</v>
      </c>
      <c r="L1963">
        <v>106470</v>
      </c>
      <c r="M1963">
        <v>77492.926300000006</v>
      </c>
      <c r="N1963">
        <v>77492.926300000006</v>
      </c>
      <c r="O1963">
        <v>100</v>
      </c>
      <c r="P1963">
        <v>9</v>
      </c>
      <c r="Q1963" t="s">
        <v>75</v>
      </c>
      <c r="R1963" t="s">
        <v>369</v>
      </c>
      <c r="S1963" t="s">
        <v>76</v>
      </c>
      <c r="T1963" t="s">
        <v>133</v>
      </c>
      <c r="U1963">
        <v>0</v>
      </c>
      <c r="V1963">
        <v>0</v>
      </c>
    </row>
    <row r="1964" spans="1:22">
      <c r="A1964">
        <v>11453</v>
      </c>
      <c r="B1964" t="s">
        <v>108</v>
      </c>
      <c r="C1964" t="s">
        <v>109</v>
      </c>
      <c r="D1964" t="s">
        <v>1732</v>
      </c>
      <c r="E1964">
        <v>0.5</v>
      </c>
      <c r="F1964" t="s">
        <v>102</v>
      </c>
      <c r="G1964" t="s">
        <v>73</v>
      </c>
      <c r="H1964">
        <v>5059489</v>
      </c>
      <c r="I1964" t="s">
        <v>1781</v>
      </c>
      <c r="J1964">
        <v>19950</v>
      </c>
      <c r="K1964">
        <v>39900</v>
      </c>
      <c r="L1964">
        <v>18154</v>
      </c>
      <c r="M1964">
        <v>25248.037899999999</v>
      </c>
      <c r="N1964">
        <v>12624.01895</v>
      </c>
      <c r="O1964">
        <v>100</v>
      </c>
      <c r="P1964">
        <v>9</v>
      </c>
      <c r="Q1964" t="s">
        <v>75</v>
      </c>
      <c r="R1964" t="s">
        <v>1813</v>
      </c>
      <c r="S1964" t="s">
        <v>76</v>
      </c>
      <c r="T1964" t="s">
        <v>110</v>
      </c>
      <c r="U1964">
        <v>0</v>
      </c>
      <c r="V1964">
        <v>0</v>
      </c>
    </row>
    <row r="1965" spans="1:22">
      <c r="A1965">
        <v>11453</v>
      </c>
      <c r="B1965" t="s">
        <v>137</v>
      </c>
      <c r="C1965" t="s">
        <v>127</v>
      </c>
      <c r="D1965" t="s">
        <v>1732</v>
      </c>
      <c r="E1965">
        <v>1</v>
      </c>
      <c r="F1965" t="s">
        <v>102</v>
      </c>
      <c r="G1965" t="s">
        <v>73</v>
      </c>
      <c r="H1965">
        <v>5059489</v>
      </c>
      <c r="I1965" t="s">
        <v>1781</v>
      </c>
      <c r="J1965">
        <v>31700</v>
      </c>
      <c r="K1965">
        <v>31700</v>
      </c>
      <c r="L1965">
        <v>28847</v>
      </c>
      <c r="M1965">
        <v>20334.997100000001</v>
      </c>
      <c r="N1965">
        <v>20334.997100000001</v>
      </c>
      <c r="O1965">
        <v>100</v>
      </c>
      <c r="P1965">
        <v>9</v>
      </c>
      <c r="Q1965" t="s">
        <v>75</v>
      </c>
      <c r="R1965" t="s">
        <v>1813</v>
      </c>
      <c r="S1965" t="s">
        <v>76</v>
      </c>
      <c r="T1965" t="s">
        <v>128</v>
      </c>
      <c r="U1965">
        <v>0</v>
      </c>
      <c r="V1965">
        <v>0</v>
      </c>
    </row>
    <row r="1966" spans="1:22">
      <c r="A1966">
        <v>11453</v>
      </c>
      <c r="B1966" t="s">
        <v>148</v>
      </c>
      <c r="C1966" t="s">
        <v>106</v>
      </c>
      <c r="D1966" t="s">
        <v>1732</v>
      </c>
      <c r="E1966">
        <v>1</v>
      </c>
      <c r="F1966" t="s">
        <v>102</v>
      </c>
      <c r="G1966" t="s">
        <v>73</v>
      </c>
      <c r="H1966">
        <v>5059489</v>
      </c>
      <c r="I1966" t="s">
        <v>1781</v>
      </c>
      <c r="J1966">
        <v>43900</v>
      </c>
      <c r="K1966">
        <v>43900</v>
      </c>
      <c r="L1966">
        <v>39949</v>
      </c>
      <c r="M1966">
        <v>27595.713500000002</v>
      </c>
      <c r="N1966">
        <v>27595.713500000002</v>
      </c>
      <c r="O1966">
        <v>100</v>
      </c>
      <c r="P1966">
        <v>9</v>
      </c>
      <c r="Q1966" t="s">
        <v>75</v>
      </c>
      <c r="R1966" t="s">
        <v>1813</v>
      </c>
      <c r="S1966" t="s">
        <v>76</v>
      </c>
      <c r="T1966" t="s">
        <v>130</v>
      </c>
      <c r="U1966">
        <v>0</v>
      </c>
      <c r="V1966">
        <v>0</v>
      </c>
    </row>
    <row r="1967" spans="1:22">
      <c r="A1967">
        <v>11453</v>
      </c>
      <c r="B1967" t="s">
        <v>139</v>
      </c>
      <c r="C1967" t="s">
        <v>140</v>
      </c>
      <c r="D1967" t="s">
        <v>1732</v>
      </c>
      <c r="E1967">
        <v>1</v>
      </c>
      <c r="F1967" t="s">
        <v>102</v>
      </c>
      <c r="G1967" t="s">
        <v>73</v>
      </c>
      <c r="H1967">
        <v>5059489</v>
      </c>
      <c r="I1967" t="s">
        <v>1781</v>
      </c>
      <c r="J1967">
        <v>2400</v>
      </c>
      <c r="K1967">
        <v>2400</v>
      </c>
      <c r="L1967">
        <v>2184</v>
      </c>
      <c r="M1967">
        <v>1683.3287</v>
      </c>
      <c r="N1967">
        <v>1683.3287</v>
      </c>
      <c r="O1967">
        <v>100</v>
      </c>
      <c r="P1967">
        <v>9</v>
      </c>
      <c r="Q1967" t="s">
        <v>75</v>
      </c>
      <c r="R1967" t="s">
        <v>1813</v>
      </c>
      <c r="S1967" t="s">
        <v>76</v>
      </c>
      <c r="T1967" t="s">
        <v>141</v>
      </c>
      <c r="U1967">
        <v>0</v>
      </c>
      <c r="V1967">
        <v>0</v>
      </c>
    </row>
    <row r="1968" spans="1:22">
      <c r="A1968">
        <v>11453</v>
      </c>
      <c r="B1968" t="s">
        <v>149</v>
      </c>
      <c r="C1968" t="s">
        <v>150</v>
      </c>
      <c r="D1968" t="s">
        <v>1732</v>
      </c>
      <c r="E1968">
        <v>1</v>
      </c>
      <c r="F1968" t="s">
        <v>102</v>
      </c>
      <c r="G1968" t="s">
        <v>73</v>
      </c>
      <c r="H1968">
        <v>5059489</v>
      </c>
      <c r="I1968" t="s">
        <v>1781</v>
      </c>
      <c r="J1968">
        <v>105000</v>
      </c>
      <c r="K1968">
        <v>105000</v>
      </c>
      <c r="L1968">
        <v>95550</v>
      </c>
      <c r="M1968">
        <v>73256.771099999998</v>
      </c>
      <c r="N1968">
        <v>73256.771099999998</v>
      </c>
      <c r="O1968">
        <v>100</v>
      </c>
      <c r="P1968">
        <v>9</v>
      </c>
      <c r="Q1968" t="s">
        <v>75</v>
      </c>
      <c r="R1968" t="s">
        <v>1813</v>
      </c>
      <c r="S1968" t="s">
        <v>76</v>
      </c>
      <c r="T1968" t="s">
        <v>130</v>
      </c>
      <c r="U1968">
        <v>0</v>
      </c>
      <c r="V1968">
        <v>0</v>
      </c>
    </row>
    <row r="1969" spans="1:22">
      <c r="A1969">
        <v>11453</v>
      </c>
      <c r="B1969" t="s">
        <v>220</v>
      </c>
      <c r="C1969" t="s">
        <v>116</v>
      </c>
      <c r="D1969" t="s">
        <v>1732</v>
      </c>
      <c r="E1969">
        <v>1</v>
      </c>
      <c r="F1969" t="s">
        <v>102</v>
      </c>
      <c r="G1969" t="s">
        <v>73</v>
      </c>
      <c r="H1969">
        <v>5059489</v>
      </c>
      <c r="I1969" t="s">
        <v>1781</v>
      </c>
      <c r="J1969">
        <v>117000</v>
      </c>
      <c r="K1969">
        <v>117000</v>
      </c>
      <c r="L1969">
        <v>106470</v>
      </c>
      <c r="M1969">
        <v>77882.4041</v>
      </c>
      <c r="N1969">
        <v>77882.4041</v>
      </c>
      <c r="O1969">
        <v>100</v>
      </c>
      <c r="P1969">
        <v>9</v>
      </c>
      <c r="Q1969" t="s">
        <v>75</v>
      </c>
      <c r="R1969" t="s">
        <v>1813</v>
      </c>
      <c r="S1969" t="s">
        <v>76</v>
      </c>
      <c r="T1969" t="s">
        <v>133</v>
      </c>
      <c r="U1969">
        <v>0</v>
      </c>
      <c r="V1969">
        <v>0</v>
      </c>
    </row>
    <row r="1970" spans="1:22">
      <c r="A1970">
        <v>11453</v>
      </c>
      <c r="B1970" t="s">
        <v>134</v>
      </c>
      <c r="C1970" t="s">
        <v>135</v>
      </c>
      <c r="D1970" t="s">
        <v>1732</v>
      </c>
      <c r="E1970">
        <v>6</v>
      </c>
      <c r="F1970" t="s">
        <v>102</v>
      </c>
      <c r="G1970" t="s">
        <v>73</v>
      </c>
      <c r="H1970">
        <v>5059489</v>
      </c>
      <c r="I1970" t="s">
        <v>1781</v>
      </c>
      <c r="J1970">
        <v>142200</v>
      </c>
      <c r="K1970">
        <v>23700</v>
      </c>
      <c r="L1970">
        <v>70800</v>
      </c>
      <c r="M1970">
        <v>6800</v>
      </c>
      <c r="N1970">
        <v>40800</v>
      </c>
      <c r="O1970">
        <v>100</v>
      </c>
      <c r="P1970">
        <v>0</v>
      </c>
      <c r="Q1970" t="s">
        <v>75</v>
      </c>
      <c r="R1970" t="s">
        <v>1813</v>
      </c>
      <c r="S1970" t="s">
        <v>76</v>
      </c>
      <c r="T1970" t="s">
        <v>136</v>
      </c>
      <c r="U1970">
        <v>0</v>
      </c>
      <c r="V1970">
        <v>0</v>
      </c>
    </row>
    <row r="1971" spans="1:22">
      <c r="A1971">
        <v>11459</v>
      </c>
      <c r="B1971" t="s">
        <v>207</v>
      </c>
      <c r="C1971" t="s">
        <v>208</v>
      </c>
      <c r="D1971" t="s">
        <v>1732</v>
      </c>
      <c r="E1971">
        <v>2</v>
      </c>
      <c r="F1971" t="s">
        <v>102</v>
      </c>
      <c r="G1971" t="s">
        <v>73</v>
      </c>
      <c r="H1971">
        <v>5059481</v>
      </c>
      <c r="I1971" t="s">
        <v>1781</v>
      </c>
      <c r="J1971">
        <v>47400</v>
      </c>
      <c r="K1971">
        <v>23700</v>
      </c>
      <c r="L1971">
        <v>23600</v>
      </c>
      <c r="M1971">
        <v>6800</v>
      </c>
      <c r="N1971">
        <v>13600</v>
      </c>
      <c r="O1971">
        <v>100</v>
      </c>
      <c r="P1971">
        <v>0</v>
      </c>
      <c r="Q1971" t="s">
        <v>75</v>
      </c>
      <c r="R1971" t="s">
        <v>1814</v>
      </c>
      <c r="S1971" t="s">
        <v>213</v>
      </c>
      <c r="T1971" t="s">
        <v>136</v>
      </c>
      <c r="U1971">
        <v>0</v>
      </c>
      <c r="V1971">
        <v>0</v>
      </c>
    </row>
    <row r="1972" spans="1:22">
      <c r="A1972">
        <v>11460</v>
      </c>
      <c r="B1972" t="s">
        <v>1235</v>
      </c>
      <c r="C1972" t="s">
        <v>804</v>
      </c>
      <c r="D1972" t="s">
        <v>1732</v>
      </c>
      <c r="E1972">
        <v>1</v>
      </c>
      <c r="F1972" t="s">
        <v>144</v>
      </c>
      <c r="G1972" t="s">
        <v>73</v>
      </c>
      <c r="H1972">
        <v>5059480</v>
      </c>
      <c r="I1972" t="s">
        <v>1781</v>
      </c>
      <c r="J1972">
        <v>608000</v>
      </c>
      <c r="K1972">
        <v>608000</v>
      </c>
      <c r="L1972">
        <v>608000</v>
      </c>
      <c r="M1972">
        <v>386170</v>
      </c>
      <c r="N1972">
        <v>386170</v>
      </c>
      <c r="O1972">
        <v>100</v>
      </c>
      <c r="P1972">
        <v>0</v>
      </c>
      <c r="Q1972" t="s">
        <v>75</v>
      </c>
      <c r="R1972" t="s">
        <v>1815</v>
      </c>
      <c r="S1972" t="s">
        <v>213</v>
      </c>
      <c r="T1972" t="s">
        <v>490</v>
      </c>
      <c r="U1972">
        <v>0</v>
      </c>
      <c r="V1972">
        <v>0</v>
      </c>
    </row>
    <row r="1973" spans="1:22">
      <c r="A1973">
        <v>11464</v>
      </c>
      <c r="B1973" t="s">
        <v>1816</v>
      </c>
      <c r="C1973" t="s">
        <v>400</v>
      </c>
      <c r="D1973" t="s">
        <v>1781</v>
      </c>
      <c r="E1973">
        <v>2</v>
      </c>
      <c r="F1973" t="s">
        <v>342</v>
      </c>
      <c r="G1973" t="s">
        <v>73</v>
      </c>
      <c r="H1973">
        <v>4008945</v>
      </c>
      <c r="I1973" t="s">
        <v>1781</v>
      </c>
      <c r="J1973">
        <v>788000</v>
      </c>
      <c r="K1973">
        <v>394000</v>
      </c>
      <c r="L1973">
        <v>583058</v>
      </c>
      <c r="M1973">
        <v>291529.10430000001</v>
      </c>
      <c r="N1973">
        <v>583058.20860000001</v>
      </c>
      <c r="O1973">
        <v>100</v>
      </c>
      <c r="P1973">
        <v>0</v>
      </c>
      <c r="Q1973" t="s">
        <v>75</v>
      </c>
      <c r="R1973" t="s">
        <v>161</v>
      </c>
      <c r="S1973" t="s">
        <v>184</v>
      </c>
      <c r="T1973" t="s">
        <v>401</v>
      </c>
      <c r="U1973">
        <v>0</v>
      </c>
      <c r="V1973">
        <v>0</v>
      </c>
    </row>
    <row r="1974" spans="1:22">
      <c r="A1974">
        <v>11118</v>
      </c>
      <c r="B1974" t="s">
        <v>1551</v>
      </c>
      <c r="C1974" t="s">
        <v>116</v>
      </c>
      <c r="D1974" t="s">
        <v>1438</v>
      </c>
      <c r="E1974">
        <v>1</v>
      </c>
      <c r="F1974" t="s">
        <v>102</v>
      </c>
      <c r="G1974" t="s">
        <v>340</v>
      </c>
      <c r="H1974">
        <v>7006100</v>
      </c>
      <c r="I1974" t="s">
        <v>1781</v>
      </c>
      <c r="J1974">
        <v>-118000</v>
      </c>
      <c r="K1974">
        <v>118000</v>
      </c>
      <c r="L1974">
        <v>-107380</v>
      </c>
      <c r="M1974">
        <v>77520</v>
      </c>
      <c r="N1974">
        <v>-77520</v>
      </c>
      <c r="O1974">
        <v>100</v>
      </c>
      <c r="P1974">
        <v>9</v>
      </c>
      <c r="Q1974" t="s">
        <v>75</v>
      </c>
      <c r="R1974" t="s">
        <v>1550</v>
      </c>
      <c r="S1974" t="s">
        <v>213</v>
      </c>
      <c r="T1974" t="s">
        <v>133</v>
      </c>
      <c r="U1974">
        <v>0</v>
      </c>
      <c r="V1974">
        <v>0</v>
      </c>
    </row>
    <row r="1975" spans="1:22">
      <c r="A1975">
        <v>11380</v>
      </c>
      <c r="B1975" t="s">
        <v>776</v>
      </c>
      <c r="C1975" t="s">
        <v>100</v>
      </c>
      <c r="D1975" t="s">
        <v>1653</v>
      </c>
      <c r="E1975">
        <v>1</v>
      </c>
      <c r="F1975" t="s">
        <v>102</v>
      </c>
      <c r="G1975" t="s">
        <v>340</v>
      </c>
      <c r="H1975">
        <v>7006101</v>
      </c>
      <c r="I1975" t="s">
        <v>1781</v>
      </c>
      <c r="J1975">
        <v>-353000</v>
      </c>
      <c r="K1975">
        <v>353000</v>
      </c>
      <c r="L1975">
        <v>-321230</v>
      </c>
      <c r="M1975">
        <v>230686.37710000001</v>
      </c>
      <c r="N1975">
        <v>-230686.37710000001</v>
      </c>
      <c r="O1975">
        <v>100</v>
      </c>
      <c r="P1975">
        <v>9</v>
      </c>
      <c r="Q1975" t="s">
        <v>75</v>
      </c>
      <c r="R1975" t="s">
        <v>1812</v>
      </c>
      <c r="S1975" t="s">
        <v>195</v>
      </c>
      <c r="T1975" t="s">
        <v>229</v>
      </c>
      <c r="U1975">
        <v>0</v>
      </c>
      <c r="V1975">
        <v>0</v>
      </c>
    </row>
    <row r="1976" spans="1:22">
      <c r="A1976">
        <v>11380</v>
      </c>
      <c r="B1976" t="s">
        <v>111</v>
      </c>
      <c r="C1976" t="s">
        <v>112</v>
      </c>
      <c r="D1976" t="s">
        <v>1653</v>
      </c>
      <c r="E1976">
        <v>4</v>
      </c>
      <c r="F1976" t="s">
        <v>102</v>
      </c>
      <c r="G1976" t="s">
        <v>340</v>
      </c>
      <c r="H1976">
        <v>7006101</v>
      </c>
      <c r="I1976" t="s">
        <v>1781</v>
      </c>
      <c r="J1976">
        <v>-36400</v>
      </c>
      <c r="K1976">
        <v>9100</v>
      </c>
      <c r="L1976">
        <v>-33124</v>
      </c>
      <c r="M1976">
        <v>5669.1450999999997</v>
      </c>
      <c r="N1976">
        <v>-22676.580399999999</v>
      </c>
      <c r="O1976">
        <v>100</v>
      </c>
      <c r="P1976">
        <v>9</v>
      </c>
      <c r="Q1976" t="s">
        <v>75</v>
      </c>
      <c r="R1976" t="s">
        <v>1812</v>
      </c>
      <c r="S1976" t="s">
        <v>195</v>
      </c>
      <c r="T1976" t="s">
        <v>85</v>
      </c>
      <c r="U1976">
        <v>0</v>
      </c>
      <c r="V1976">
        <v>0</v>
      </c>
    </row>
    <row r="1977" spans="1:22">
      <c r="A1977">
        <v>11380</v>
      </c>
      <c r="B1977" t="s">
        <v>776</v>
      </c>
      <c r="C1977" t="s">
        <v>100</v>
      </c>
      <c r="D1977" t="s">
        <v>1653</v>
      </c>
      <c r="E1977">
        <v>1</v>
      </c>
      <c r="F1977" t="s">
        <v>72</v>
      </c>
      <c r="G1977" t="s">
        <v>73</v>
      </c>
      <c r="H1977">
        <v>5059457</v>
      </c>
      <c r="I1977" t="s">
        <v>1781</v>
      </c>
      <c r="J1977">
        <v>353000</v>
      </c>
      <c r="K1977">
        <v>353000</v>
      </c>
      <c r="L1977">
        <v>261220</v>
      </c>
      <c r="M1977">
        <v>230686.37710000001</v>
      </c>
      <c r="N1977">
        <v>230686.37710000001</v>
      </c>
      <c r="O1977">
        <v>100</v>
      </c>
      <c r="P1977">
        <v>26</v>
      </c>
      <c r="Q1977" t="s">
        <v>75</v>
      </c>
      <c r="R1977" t="s">
        <v>1812</v>
      </c>
      <c r="S1977" t="s">
        <v>195</v>
      </c>
      <c r="T1977" t="s">
        <v>229</v>
      </c>
      <c r="U1977">
        <v>0</v>
      </c>
      <c r="V1977">
        <v>0</v>
      </c>
    </row>
    <row r="1978" spans="1:22">
      <c r="A1978">
        <v>11380</v>
      </c>
      <c r="B1978" t="s">
        <v>111</v>
      </c>
      <c r="C1978" t="s">
        <v>112</v>
      </c>
      <c r="D1978" t="s">
        <v>1653</v>
      </c>
      <c r="E1978">
        <v>4</v>
      </c>
      <c r="F1978" t="s">
        <v>72</v>
      </c>
      <c r="G1978" t="s">
        <v>73</v>
      </c>
      <c r="H1978">
        <v>5059457</v>
      </c>
      <c r="I1978" t="s">
        <v>1781</v>
      </c>
      <c r="J1978">
        <v>36400</v>
      </c>
      <c r="K1978">
        <v>9100</v>
      </c>
      <c r="L1978">
        <v>28756</v>
      </c>
      <c r="M1978">
        <v>5669.1450999999997</v>
      </c>
      <c r="N1978">
        <v>22676.580399999999</v>
      </c>
      <c r="O1978">
        <v>100</v>
      </c>
      <c r="P1978">
        <v>21</v>
      </c>
      <c r="Q1978" t="s">
        <v>75</v>
      </c>
      <c r="R1978" t="s">
        <v>1812</v>
      </c>
      <c r="S1978" t="s">
        <v>195</v>
      </c>
      <c r="T1978" t="s">
        <v>85</v>
      </c>
      <c r="U1978">
        <v>0</v>
      </c>
      <c r="V1978">
        <v>0</v>
      </c>
    </row>
    <row r="1979" spans="1:22">
      <c r="A1979">
        <v>11090</v>
      </c>
      <c r="B1979" t="s">
        <v>1783</v>
      </c>
      <c r="C1979" t="s">
        <v>1784</v>
      </c>
      <c r="D1979" t="s">
        <v>1336</v>
      </c>
      <c r="E1979">
        <v>1</v>
      </c>
      <c r="F1979" t="s">
        <v>1785</v>
      </c>
      <c r="G1979" t="s">
        <v>73</v>
      </c>
      <c r="H1979">
        <v>4008947</v>
      </c>
      <c r="I1979" t="s">
        <v>1781</v>
      </c>
      <c r="J1979">
        <v>22600</v>
      </c>
      <c r="K1979">
        <v>22600</v>
      </c>
      <c r="L1979">
        <v>14915</v>
      </c>
      <c r="M1979">
        <v>20566</v>
      </c>
      <c r="N1979">
        <v>20566</v>
      </c>
      <c r="O1979">
        <v>100</v>
      </c>
      <c r="P1979">
        <v>0</v>
      </c>
      <c r="Q1979" t="s">
        <v>75</v>
      </c>
      <c r="R1979" t="s">
        <v>1786</v>
      </c>
      <c r="S1979" t="s">
        <v>122</v>
      </c>
      <c r="T1979" t="s">
        <v>1787</v>
      </c>
      <c r="U1979">
        <v>0</v>
      </c>
      <c r="V1979">
        <v>0</v>
      </c>
    </row>
    <row r="1980" spans="1:22">
      <c r="A1980">
        <v>11155</v>
      </c>
      <c r="B1980" t="s">
        <v>1496</v>
      </c>
      <c r="C1980" t="s">
        <v>100</v>
      </c>
      <c r="D1980" t="s">
        <v>1530</v>
      </c>
      <c r="E1980">
        <v>1</v>
      </c>
      <c r="F1980" t="s">
        <v>154</v>
      </c>
      <c r="G1980" t="s">
        <v>73</v>
      </c>
      <c r="H1980">
        <v>5059475</v>
      </c>
      <c r="I1980" t="s">
        <v>1781</v>
      </c>
      <c r="J1980">
        <v>24000</v>
      </c>
      <c r="K1980">
        <v>240000</v>
      </c>
      <c r="L1980">
        <v>15727</v>
      </c>
      <c r="M1980">
        <v>157272.4013</v>
      </c>
      <c r="N1980">
        <v>15727.240130000002</v>
      </c>
      <c r="O1980">
        <v>10</v>
      </c>
      <c r="P1980">
        <v>0</v>
      </c>
      <c r="Q1980" t="s">
        <v>75</v>
      </c>
      <c r="R1980" t="s">
        <v>1796</v>
      </c>
      <c r="S1980" t="s">
        <v>88</v>
      </c>
      <c r="T1980" t="s">
        <v>229</v>
      </c>
      <c r="U1980">
        <v>0</v>
      </c>
      <c r="V1980">
        <v>0</v>
      </c>
    </row>
    <row r="1981" spans="1:22">
      <c r="A1981">
        <v>11155</v>
      </c>
      <c r="B1981" t="s">
        <v>303</v>
      </c>
      <c r="C1981" t="s">
        <v>100</v>
      </c>
      <c r="D1981" t="s">
        <v>1530</v>
      </c>
      <c r="E1981">
        <v>1</v>
      </c>
      <c r="F1981" t="s">
        <v>154</v>
      </c>
      <c r="G1981" t="s">
        <v>73</v>
      </c>
      <c r="H1981">
        <v>5059475</v>
      </c>
      <c r="I1981" t="s">
        <v>1781</v>
      </c>
      <c r="J1981">
        <v>25700</v>
      </c>
      <c r="K1981">
        <v>257000</v>
      </c>
      <c r="L1981">
        <v>16670</v>
      </c>
      <c r="M1981">
        <v>166703.68220000001</v>
      </c>
      <c r="N1981">
        <v>16670.36822</v>
      </c>
      <c r="O1981">
        <v>10</v>
      </c>
      <c r="P1981">
        <v>0</v>
      </c>
      <c r="Q1981" t="s">
        <v>75</v>
      </c>
      <c r="R1981" t="s">
        <v>1796</v>
      </c>
      <c r="S1981" t="s">
        <v>88</v>
      </c>
      <c r="T1981" t="s">
        <v>229</v>
      </c>
      <c r="U1981">
        <v>0</v>
      </c>
      <c r="V1981">
        <v>0</v>
      </c>
    </row>
    <row r="1982" spans="1:22">
      <c r="A1982">
        <v>11155</v>
      </c>
      <c r="B1982" t="s">
        <v>855</v>
      </c>
      <c r="C1982" t="s">
        <v>244</v>
      </c>
      <c r="D1982" t="s">
        <v>1530</v>
      </c>
      <c r="E1982">
        <v>2</v>
      </c>
      <c r="F1982" t="s">
        <v>154</v>
      </c>
      <c r="G1982" t="s">
        <v>73</v>
      </c>
      <c r="H1982">
        <v>5059475</v>
      </c>
      <c r="I1982" t="s">
        <v>1781</v>
      </c>
      <c r="J1982">
        <v>79600</v>
      </c>
      <c r="K1982">
        <v>398000</v>
      </c>
      <c r="L1982">
        <v>56029</v>
      </c>
      <c r="M1982">
        <v>280145.76819999999</v>
      </c>
      <c r="N1982">
        <v>56029.153639999997</v>
      </c>
      <c r="O1982">
        <v>10</v>
      </c>
      <c r="P1982">
        <v>0</v>
      </c>
      <c r="Q1982" t="s">
        <v>75</v>
      </c>
      <c r="R1982" t="s">
        <v>1796</v>
      </c>
      <c r="S1982" t="s">
        <v>88</v>
      </c>
      <c r="T1982" t="s">
        <v>245</v>
      </c>
      <c r="U1982">
        <v>0</v>
      </c>
      <c r="V1982">
        <v>0</v>
      </c>
    </row>
    <row r="1983" spans="1:22">
      <c r="A1983">
        <v>11155</v>
      </c>
      <c r="B1983" t="s">
        <v>854</v>
      </c>
      <c r="C1983" t="s">
        <v>244</v>
      </c>
      <c r="D1983" t="s">
        <v>1530</v>
      </c>
      <c r="E1983">
        <v>2</v>
      </c>
      <c r="F1983" t="s">
        <v>154</v>
      </c>
      <c r="G1983" t="s">
        <v>73</v>
      </c>
      <c r="H1983">
        <v>5059475</v>
      </c>
      <c r="I1983" t="s">
        <v>1781</v>
      </c>
      <c r="J1983">
        <v>40800</v>
      </c>
      <c r="K1983">
        <v>204000</v>
      </c>
      <c r="L1983">
        <v>27526</v>
      </c>
      <c r="M1983">
        <v>137632</v>
      </c>
      <c r="N1983">
        <v>27526.400000000001</v>
      </c>
      <c r="O1983">
        <v>10</v>
      </c>
      <c r="P1983">
        <v>0</v>
      </c>
      <c r="Q1983" t="s">
        <v>75</v>
      </c>
      <c r="R1983" t="s">
        <v>1796</v>
      </c>
      <c r="S1983" t="s">
        <v>88</v>
      </c>
      <c r="T1983" t="s">
        <v>245</v>
      </c>
      <c r="U1983">
        <v>0</v>
      </c>
      <c r="V1983">
        <v>0</v>
      </c>
    </row>
    <row r="1984" spans="1:22">
      <c r="A1984">
        <v>11155</v>
      </c>
      <c r="B1984" t="s">
        <v>232</v>
      </c>
      <c r="C1984" t="s">
        <v>182</v>
      </c>
      <c r="D1984" t="s">
        <v>1530</v>
      </c>
      <c r="E1984">
        <v>0.1</v>
      </c>
      <c r="F1984" t="s">
        <v>154</v>
      </c>
      <c r="G1984" t="s">
        <v>73</v>
      </c>
      <c r="H1984">
        <v>5059475</v>
      </c>
      <c r="I1984" t="s">
        <v>1781</v>
      </c>
      <c r="J1984">
        <v>361</v>
      </c>
      <c r="K1984">
        <v>36100</v>
      </c>
      <c r="L1984">
        <v>250</v>
      </c>
      <c r="M1984">
        <v>25021.247599999999</v>
      </c>
      <c r="N1984">
        <v>250.21247599999998</v>
      </c>
      <c r="O1984">
        <v>10</v>
      </c>
      <c r="P1984">
        <v>0</v>
      </c>
      <c r="Q1984" t="s">
        <v>75</v>
      </c>
      <c r="R1984" t="s">
        <v>1796</v>
      </c>
      <c r="S1984" t="s">
        <v>88</v>
      </c>
      <c r="T1984" t="s">
        <v>223</v>
      </c>
      <c r="U1984">
        <v>0</v>
      </c>
      <c r="V1984">
        <v>0</v>
      </c>
    </row>
    <row r="1985" spans="1:22">
      <c r="A1985">
        <v>11155</v>
      </c>
      <c r="B1985" t="s">
        <v>304</v>
      </c>
      <c r="C1985" t="s">
        <v>182</v>
      </c>
      <c r="D1985" t="s">
        <v>1530</v>
      </c>
      <c r="E1985">
        <v>0.1</v>
      </c>
      <c r="F1985" t="s">
        <v>154</v>
      </c>
      <c r="G1985" t="s">
        <v>73</v>
      </c>
      <c r="H1985">
        <v>5059475</v>
      </c>
      <c r="I1985" t="s">
        <v>1781</v>
      </c>
      <c r="J1985">
        <v>238</v>
      </c>
      <c r="K1985">
        <v>23800</v>
      </c>
      <c r="L1985">
        <v>166</v>
      </c>
      <c r="M1985">
        <v>16637.488600000001</v>
      </c>
      <c r="N1985">
        <v>166.374886</v>
      </c>
      <c r="O1985">
        <v>10</v>
      </c>
      <c r="P1985">
        <v>0</v>
      </c>
      <c r="Q1985" t="s">
        <v>75</v>
      </c>
      <c r="R1985" t="s">
        <v>1796</v>
      </c>
      <c r="S1985" t="s">
        <v>88</v>
      </c>
      <c r="T1985" t="s">
        <v>223</v>
      </c>
      <c r="U1985">
        <v>0</v>
      </c>
      <c r="V1985">
        <v>0</v>
      </c>
    </row>
    <row r="1986" spans="1:22">
      <c r="A1986">
        <v>11155</v>
      </c>
      <c r="B1986" t="s">
        <v>236</v>
      </c>
      <c r="C1986" t="s">
        <v>112</v>
      </c>
      <c r="D1986" t="s">
        <v>1530</v>
      </c>
      <c r="E1986">
        <v>4</v>
      </c>
      <c r="F1986" t="s">
        <v>154</v>
      </c>
      <c r="G1986" t="s">
        <v>73</v>
      </c>
      <c r="H1986">
        <v>5059475</v>
      </c>
      <c r="I1986" t="s">
        <v>1781</v>
      </c>
      <c r="J1986">
        <v>1840</v>
      </c>
      <c r="K1986">
        <v>4600</v>
      </c>
      <c r="L1986">
        <v>1300</v>
      </c>
      <c r="M1986">
        <v>3248.6460999999999</v>
      </c>
      <c r="N1986">
        <v>1299.4584400000001</v>
      </c>
      <c r="O1986">
        <v>10</v>
      </c>
      <c r="P1986">
        <v>0</v>
      </c>
      <c r="Q1986" t="s">
        <v>75</v>
      </c>
      <c r="R1986" t="s">
        <v>1796</v>
      </c>
      <c r="S1986" t="s">
        <v>88</v>
      </c>
      <c r="T1986" t="s">
        <v>85</v>
      </c>
      <c r="U1986">
        <v>0</v>
      </c>
      <c r="V1986">
        <v>0</v>
      </c>
    </row>
    <row r="1987" spans="1:22">
      <c r="A1987">
        <v>11155</v>
      </c>
      <c r="B1987" t="s">
        <v>111</v>
      </c>
      <c r="C1987" t="s">
        <v>112</v>
      </c>
      <c r="D1987" t="s">
        <v>1530</v>
      </c>
      <c r="E1987">
        <v>4</v>
      </c>
      <c r="F1987" t="s">
        <v>154</v>
      </c>
      <c r="G1987" t="s">
        <v>73</v>
      </c>
      <c r="H1987">
        <v>5059475</v>
      </c>
      <c r="I1987" t="s">
        <v>1781</v>
      </c>
      <c r="J1987">
        <v>3640</v>
      </c>
      <c r="K1987">
        <v>9100</v>
      </c>
      <c r="L1987">
        <v>2268</v>
      </c>
      <c r="M1987">
        <v>5669.1450999999997</v>
      </c>
      <c r="N1987">
        <v>2267.6580399999998</v>
      </c>
      <c r="O1987">
        <v>10</v>
      </c>
      <c r="P1987">
        <v>0</v>
      </c>
      <c r="Q1987" t="s">
        <v>75</v>
      </c>
      <c r="R1987" t="s">
        <v>1796</v>
      </c>
      <c r="S1987" t="s">
        <v>88</v>
      </c>
      <c r="T1987" t="s">
        <v>85</v>
      </c>
      <c r="U1987">
        <v>0</v>
      </c>
      <c r="V1987">
        <v>0</v>
      </c>
    </row>
    <row r="1988" spans="1:22">
      <c r="A1988">
        <v>11155</v>
      </c>
      <c r="B1988" t="s">
        <v>233</v>
      </c>
      <c r="C1988" t="s">
        <v>234</v>
      </c>
      <c r="D1988" t="s">
        <v>1530</v>
      </c>
      <c r="E1988">
        <v>1</v>
      </c>
      <c r="F1988" t="s">
        <v>154</v>
      </c>
      <c r="G1988" t="s">
        <v>73</v>
      </c>
      <c r="H1988">
        <v>5059475</v>
      </c>
      <c r="I1988" t="s">
        <v>1781</v>
      </c>
      <c r="J1988">
        <v>2160</v>
      </c>
      <c r="K1988">
        <v>21600</v>
      </c>
      <c r="L1988">
        <v>1559</v>
      </c>
      <c r="M1988">
        <v>15587.1055</v>
      </c>
      <c r="N1988">
        <v>1558.71055</v>
      </c>
      <c r="O1988">
        <v>10</v>
      </c>
      <c r="P1988">
        <v>0</v>
      </c>
      <c r="Q1988" t="s">
        <v>75</v>
      </c>
      <c r="R1988" t="s">
        <v>1796</v>
      </c>
      <c r="S1988" t="s">
        <v>88</v>
      </c>
      <c r="T1988" t="s">
        <v>235</v>
      </c>
      <c r="U1988">
        <v>0</v>
      </c>
      <c r="V1988">
        <v>0</v>
      </c>
    </row>
    <row r="1989" spans="1:22">
      <c r="A1989">
        <v>11155</v>
      </c>
      <c r="B1989" t="s">
        <v>233</v>
      </c>
      <c r="C1989" t="s">
        <v>234</v>
      </c>
      <c r="D1989" t="s">
        <v>1530</v>
      </c>
      <c r="E1989">
        <v>1</v>
      </c>
      <c r="F1989" t="s">
        <v>154</v>
      </c>
      <c r="G1989" t="s">
        <v>73</v>
      </c>
      <c r="H1989">
        <v>5059475</v>
      </c>
      <c r="I1989" t="s">
        <v>1781</v>
      </c>
      <c r="J1989">
        <v>2160</v>
      </c>
      <c r="K1989">
        <v>21600</v>
      </c>
      <c r="L1989">
        <v>1559</v>
      </c>
      <c r="M1989">
        <v>15587.1055</v>
      </c>
      <c r="N1989">
        <v>1558.71055</v>
      </c>
      <c r="O1989">
        <v>10</v>
      </c>
      <c r="P1989">
        <v>0</v>
      </c>
      <c r="Q1989" t="s">
        <v>75</v>
      </c>
      <c r="R1989" t="s">
        <v>1796</v>
      </c>
      <c r="S1989" t="s">
        <v>88</v>
      </c>
      <c r="T1989" t="s">
        <v>235</v>
      </c>
      <c r="U1989">
        <v>0</v>
      </c>
      <c r="V1989">
        <v>0</v>
      </c>
    </row>
    <row r="1990" spans="1:22">
      <c r="A1990">
        <v>11155</v>
      </c>
      <c r="B1990" t="s">
        <v>624</v>
      </c>
      <c r="C1990" t="s">
        <v>625</v>
      </c>
      <c r="D1990" t="s">
        <v>1530</v>
      </c>
      <c r="E1990">
        <v>2</v>
      </c>
      <c r="F1990" t="s">
        <v>154</v>
      </c>
      <c r="G1990" t="s">
        <v>73</v>
      </c>
      <c r="H1990">
        <v>5059475</v>
      </c>
      <c r="I1990" t="s">
        <v>1781</v>
      </c>
      <c r="J1990">
        <v>960</v>
      </c>
      <c r="K1990">
        <v>4800</v>
      </c>
      <c r="L1990">
        <v>745</v>
      </c>
      <c r="M1990">
        <v>3725.9459999999999</v>
      </c>
      <c r="N1990">
        <v>745.18920000000003</v>
      </c>
      <c r="O1990">
        <v>10</v>
      </c>
      <c r="P1990">
        <v>0</v>
      </c>
      <c r="Q1990" t="s">
        <v>75</v>
      </c>
      <c r="R1990" t="s">
        <v>1796</v>
      </c>
      <c r="S1990" t="s">
        <v>88</v>
      </c>
      <c r="T1990" t="s">
        <v>380</v>
      </c>
      <c r="U1990">
        <v>0</v>
      </c>
      <c r="V1990">
        <v>0</v>
      </c>
    </row>
    <row r="1991" spans="1:22">
      <c r="A1991">
        <v>11155</v>
      </c>
      <c r="B1991" t="s">
        <v>624</v>
      </c>
      <c r="C1991" t="s">
        <v>625</v>
      </c>
      <c r="D1991" t="s">
        <v>1530</v>
      </c>
      <c r="E1991">
        <v>2</v>
      </c>
      <c r="F1991" t="s">
        <v>154</v>
      </c>
      <c r="G1991" t="s">
        <v>73</v>
      </c>
      <c r="H1991">
        <v>5059475</v>
      </c>
      <c r="I1991" t="s">
        <v>1781</v>
      </c>
      <c r="J1991">
        <v>960</v>
      </c>
      <c r="K1991">
        <v>4800</v>
      </c>
      <c r="L1991">
        <v>745</v>
      </c>
      <c r="M1991">
        <v>3725.9459999999999</v>
      </c>
      <c r="N1991">
        <v>745.18920000000003</v>
      </c>
      <c r="O1991">
        <v>10</v>
      </c>
      <c r="P1991">
        <v>0</v>
      </c>
      <c r="Q1991" t="s">
        <v>75</v>
      </c>
      <c r="R1991" t="s">
        <v>1796</v>
      </c>
      <c r="S1991" t="s">
        <v>88</v>
      </c>
      <c r="T1991" t="s">
        <v>380</v>
      </c>
      <c r="U1991">
        <v>0</v>
      </c>
      <c r="V1991">
        <v>0</v>
      </c>
    </row>
    <row r="1992" spans="1:22">
      <c r="A1992">
        <v>11155</v>
      </c>
      <c r="B1992" t="s">
        <v>626</v>
      </c>
      <c r="C1992" t="s">
        <v>354</v>
      </c>
      <c r="D1992" t="s">
        <v>1530</v>
      </c>
      <c r="E1992">
        <v>4</v>
      </c>
      <c r="F1992" t="s">
        <v>154</v>
      </c>
      <c r="G1992" t="s">
        <v>73</v>
      </c>
      <c r="H1992">
        <v>5059475</v>
      </c>
      <c r="I1992" t="s">
        <v>1781</v>
      </c>
      <c r="J1992">
        <v>3920</v>
      </c>
      <c r="K1992">
        <v>9800</v>
      </c>
      <c r="L1992">
        <v>2776</v>
      </c>
      <c r="M1992">
        <v>6939.9952000000003</v>
      </c>
      <c r="N1992">
        <v>2775.9980800000003</v>
      </c>
      <c r="O1992">
        <v>10</v>
      </c>
      <c r="P1992">
        <v>0</v>
      </c>
      <c r="Q1992" t="s">
        <v>75</v>
      </c>
      <c r="R1992" t="s">
        <v>1796</v>
      </c>
      <c r="S1992" t="s">
        <v>88</v>
      </c>
      <c r="T1992" t="s">
        <v>627</v>
      </c>
      <c r="U1992">
        <v>0</v>
      </c>
      <c r="V1992">
        <v>0</v>
      </c>
    </row>
    <row r="1993" spans="1:22">
      <c r="A1993">
        <v>11051</v>
      </c>
      <c r="B1993" t="s">
        <v>1199</v>
      </c>
      <c r="C1993" t="s">
        <v>924</v>
      </c>
      <c r="D1993" t="s">
        <v>1229</v>
      </c>
      <c r="E1993">
        <v>1</v>
      </c>
      <c r="F1993" t="s">
        <v>537</v>
      </c>
      <c r="G1993" t="s">
        <v>340</v>
      </c>
      <c r="H1993">
        <v>7006102</v>
      </c>
      <c r="I1993" t="s">
        <v>1781</v>
      </c>
      <c r="J1993">
        <v>-444400</v>
      </c>
      <c r="K1993">
        <v>444400</v>
      </c>
      <c r="L1993">
        <v>-328856</v>
      </c>
      <c r="M1993">
        <v>278140</v>
      </c>
      <c r="N1993">
        <v>-278140</v>
      </c>
      <c r="O1993">
        <v>100</v>
      </c>
      <c r="P1993">
        <v>26</v>
      </c>
      <c r="Q1993" t="s">
        <v>75</v>
      </c>
      <c r="R1993" t="s">
        <v>1527</v>
      </c>
      <c r="S1993" t="s">
        <v>76</v>
      </c>
      <c r="T1993" t="s">
        <v>925</v>
      </c>
      <c r="U1993">
        <v>44600</v>
      </c>
      <c r="V1993">
        <v>-44600</v>
      </c>
    </row>
    <row r="1994" spans="1:22">
      <c r="A1994">
        <v>11051</v>
      </c>
      <c r="B1994" t="s">
        <v>926</v>
      </c>
      <c r="C1994" t="s">
        <v>924</v>
      </c>
      <c r="D1994" t="s">
        <v>1229</v>
      </c>
      <c r="E1994">
        <v>-1</v>
      </c>
      <c r="F1994" t="s">
        <v>537</v>
      </c>
      <c r="G1994" t="s">
        <v>340</v>
      </c>
      <c r="H1994">
        <v>7006102</v>
      </c>
      <c r="I1994" t="s">
        <v>1781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100</v>
      </c>
      <c r="P1994">
        <v>26</v>
      </c>
      <c r="Q1994" t="s">
        <v>75</v>
      </c>
      <c r="R1994" t="s">
        <v>1527</v>
      </c>
      <c r="S1994" t="s">
        <v>76</v>
      </c>
      <c r="T1994" t="s">
        <v>927</v>
      </c>
      <c r="U1994">
        <v>44600</v>
      </c>
      <c r="V1994">
        <v>44600</v>
      </c>
    </row>
    <row r="1995" spans="1:22">
      <c r="A1995">
        <v>11051</v>
      </c>
      <c r="B1995" t="s">
        <v>334</v>
      </c>
      <c r="C1995" t="s">
        <v>335</v>
      </c>
      <c r="D1995" t="s">
        <v>1229</v>
      </c>
      <c r="E1995">
        <v>2</v>
      </c>
      <c r="F1995" t="s">
        <v>537</v>
      </c>
      <c r="G1995" t="s">
        <v>340</v>
      </c>
      <c r="H1995">
        <v>7006102</v>
      </c>
      <c r="I1995" t="s">
        <v>1781</v>
      </c>
      <c r="J1995">
        <v>-42800</v>
      </c>
      <c r="K1995">
        <v>21400</v>
      </c>
      <c r="L1995">
        <v>-31672</v>
      </c>
      <c r="M1995">
        <v>14049.9791</v>
      </c>
      <c r="N1995">
        <v>-28099.958200000001</v>
      </c>
      <c r="O1995">
        <v>100</v>
      </c>
      <c r="P1995">
        <v>26</v>
      </c>
      <c r="Q1995" t="s">
        <v>75</v>
      </c>
      <c r="R1995" t="s">
        <v>1527</v>
      </c>
      <c r="S1995" t="s">
        <v>76</v>
      </c>
      <c r="T1995" t="s">
        <v>336</v>
      </c>
      <c r="U1995">
        <v>0</v>
      </c>
      <c r="V1995">
        <v>0</v>
      </c>
    </row>
    <row r="1996" spans="1:22">
      <c r="A1996">
        <v>11051</v>
      </c>
      <c r="B1996" t="s">
        <v>1199</v>
      </c>
      <c r="C1996" t="s">
        <v>924</v>
      </c>
      <c r="D1996" t="s">
        <v>1229</v>
      </c>
      <c r="E1996">
        <v>1</v>
      </c>
      <c r="F1996" t="s">
        <v>537</v>
      </c>
      <c r="G1996" t="s">
        <v>73</v>
      </c>
      <c r="H1996">
        <v>5059477</v>
      </c>
      <c r="I1996" t="s">
        <v>1781</v>
      </c>
      <c r="J1996">
        <v>444400</v>
      </c>
      <c r="K1996">
        <v>444400</v>
      </c>
      <c r="L1996">
        <v>328856</v>
      </c>
      <c r="M1996">
        <v>278140</v>
      </c>
      <c r="N1996">
        <v>278140</v>
      </c>
      <c r="O1996">
        <v>100</v>
      </c>
      <c r="P1996">
        <v>26</v>
      </c>
      <c r="Q1996" t="s">
        <v>75</v>
      </c>
      <c r="R1996" t="s">
        <v>1527</v>
      </c>
      <c r="S1996" t="s">
        <v>76</v>
      </c>
      <c r="T1996" t="s">
        <v>925</v>
      </c>
      <c r="U1996">
        <v>44600</v>
      </c>
      <c r="V1996">
        <v>44600</v>
      </c>
    </row>
    <row r="1997" spans="1:22">
      <c r="A1997">
        <v>11051</v>
      </c>
      <c r="B1997" t="s">
        <v>926</v>
      </c>
      <c r="C1997" t="s">
        <v>924</v>
      </c>
      <c r="D1997" t="s">
        <v>1229</v>
      </c>
      <c r="E1997">
        <v>-1</v>
      </c>
      <c r="F1997" t="s">
        <v>537</v>
      </c>
      <c r="G1997" t="s">
        <v>73</v>
      </c>
      <c r="H1997">
        <v>5059477</v>
      </c>
      <c r="I1997" t="s">
        <v>1781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100</v>
      </c>
      <c r="P1997">
        <v>26</v>
      </c>
      <c r="Q1997" t="s">
        <v>75</v>
      </c>
      <c r="R1997" t="s">
        <v>1527</v>
      </c>
      <c r="S1997" t="s">
        <v>76</v>
      </c>
      <c r="T1997" t="s">
        <v>927</v>
      </c>
      <c r="U1997">
        <v>44600</v>
      </c>
      <c r="V1997">
        <v>-44600</v>
      </c>
    </row>
    <row r="1998" spans="1:22">
      <c r="A1998">
        <v>11051</v>
      </c>
      <c r="B1998" t="s">
        <v>334</v>
      </c>
      <c r="C1998" t="s">
        <v>335</v>
      </c>
      <c r="D1998" t="s">
        <v>1229</v>
      </c>
      <c r="E1998">
        <v>2</v>
      </c>
      <c r="F1998" t="s">
        <v>537</v>
      </c>
      <c r="G1998" t="s">
        <v>73</v>
      </c>
      <c r="H1998">
        <v>5059477</v>
      </c>
      <c r="I1998" t="s">
        <v>1781</v>
      </c>
      <c r="J1998">
        <v>42800</v>
      </c>
      <c r="K1998">
        <v>21400</v>
      </c>
      <c r="L1998">
        <v>31672</v>
      </c>
      <c r="M1998">
        <v>14049.9791</v>
      </c>
      <c r="N1998">
        <v>28099.958200000001</v>
      </c>
      <c r="O1998">
        <v>100</v>
      </c>
      <c r="P1998">
        <v>26</v>
      </c>
      <c r="Q1998" t="s">
        <v>75</v>
      </c>
      <c r="R1998" t="s">
        <v>1527</v>
      </c>
      <c r="S1998" t="s">
        <v>76</v>
      </c>
      <c r="T1998" t="s">
        <v>336</v>
      </c>
      <c r="U1998">
        <v>0</v>
      </c>
      <c r="V1998">
        <v>0</v>
      </c>
    </row>
    <row r="1999" spans="1:22">
      <c r="A1999">
        <v>60196</v>
      </c>
      <c r="B1999" t="s">
        <v>1648</v>
      </c>
      <c r="C1999" t="s">
        <v>1649</v>
      </c>
      <c r="D1999" t="s">
        <v>958</v>
      </c>
      <c r="E1999">
        <v>1</v>
      </c>
      <c r="F1999" t="s">
        <v>154</v>
      </c>
      <c r="G1999" t="s">
        <v>340</v>
      </c>
      <c r="H1999">
        <v>7006103</v>
      </c>
      <c r="I1999" t="s">
        <v>1781</v>
      </c>
      <c r="J1999">
        <v>-81800</v>
      </c>
      <c r="K1999">
        <v>81800</v>
      </c>
      <c r="L1999">
        <v>-64780</v>
      </c>
      <c r="M1999">
        <v>64780</v>
      </c>
      <c r="N1999">
        <v>-64780</v>
      </c>
      <c r="O1999">
        <v>100</v>
      </c>
      <c r="P1999">
        <v>0</v>
      </c>
      <c r="Q1999" t="s">
        <v>75</v>
      </c>
      <c r="R1999" t="s">
        <v>959</v>
      </c>
      <c r="S1999" t="s">
        <v>195</v>
      </c>
      <c r="T1999" t="s">
        <v>891</v>
      </c>
      <c r="U1999">
        <v>0</v>
      </c>
      <c r="V1999">
        <v>0</v>
      </c>
    </row>
    <row r="2000" spans="1:22">
      <c r="A2000">
        <v>60196</v>
      </c>
      <c r="B2000" t="s">
        <v>956</v>
      </c>
      <c r="C2000" t="s">
        <v>957</v>
      </c>
      <c r="D2000" t="s">
        <v>958</v>
      </c>
      <c r="E2000">
        <v>1</v>
      </c>
      <c r="F2000" t="s">
        <v>72</v>
      </c>
      <c r="G2000" t="s">
        <v>340</v>
      </c>
      <c r="H2000">
        <v>7006104</v>
      </c>
      <c r="I2000" t="s">
        <v>1781</v>
      </c>
      <c r="J2000">
        <v>-3312000</v>
      </c>
      <c r="K2000">
        <v>3312000</v>
      </c>
      <c r="L2000">
        <v>-2682720</v>
      </c>
      <c r="M2000">
        <v>2748960</v>
      </c>
      <c r="N2000">
        <v>-2748960</v>
      </c>
      <c r="O2000">
        <v>100</v>
      </c>
      <c r="P2000">
        <v>19</v>
      </c>
      <c r="Q2000" t="s">
        <v>75</v>
      </c>
      <c r="R2000" t="s">
        <v>959</v>
      </c>
      <c r="S2000" t="s">
        <v>195</v>
      </c>
      <c r="T2000" t="s">
        <v>740</v>
      </c>
      <c r="U2000">
        <v>0</v>
      </c>
      <c r="V2000">
        <v>0</v>
      </c>
    </row>
    <row r="2001" spans="1:22">
      <c r="A2001">
        <v>60196</v>
      </c>
      <c r="B2001" t="s">
        <v>967</v>
      </c>
      <c r="C2001" t="s">
        <v>393</v>
      </c>
      <c r="D2001" t="s">
        <v>958</v>
      </c>
      <c r="E2001">
        <v>1</v>
      </c>
      <c r="F2001" t="s">
        <v>72</v>
      </c>
      <c r="G2001" t="s">
        <v>340</v>
      </c>
      <c r="H2001">
        <v>7006104</v>
      </c>
      <c r="I2001" t="s">
        <v>1781</v>
      </c>
      <c r="J2001">
        <v>-427000</v>
      </c>
      <c r="K2001">
        <v>427000</v>
      </c>
      <c r="L2001">
        <v>-337330</v>
      </c>
      <c r="M2001">
        <v>337330</v>
      </c>
      <c r="N2001">
        <v>-337330</v>
      </c>
      <c r="O2001">
        <v>100</v>
      </c>
      <c r="P2001">
        <v>21</v>
      </c>
      <c r="Q2001" t="s">
        <v>75</v>
      </c>
      <c r="R2001" t="s">
        <v>959</v>
      </c>
      <c r="S2001" t="s">
        <v>195</v>
      </c>
      <c r="T2001" t="s">
        <v>390</v>
      </c>
      <c r="U2001">
        <v>0</v>
      </c>
      <c r="V2001">
        <v>0</v>
      </c>
    </row>
    <row r="2002" spans="1:22">
      <c r="A2002">
        <v>60196</v>
      </c>
      <c r="B2002" t="s">
        <v>968</v>
      </c>
      <c r="C2002" t="s">
        <v>625</v>
      </c>
      <c r="D2002" t="s">
        <v>958</v>
      </c>
      <c r="E2002">
        <v>1</v>
      </c>
      <c r="F2002" t="s">
        <v>72</v>
      </c>
      <c r="G2002" t="s">
        <v>340</v>
      </c>
      <c r="H2002">
        <v>7006104</v>
      </c>
      <c r="I2002" t="s">
        <v>1781</v>
      </c>
      <c r="J2002">
        <v>-1600</v>
      </c>
      <c r="K2002">
        <v>1600</v>
      </c>
      <c r="L2002">
        <v>-1264</v>
      </c>
      <c r="M2002">
        <v>1264</v>
      </c>
      <c r="N2002">
        <v>-1264</v>
      </c>
      <c r="O2002">
        <v>100</v>
      </c>
      <c r="P2002">
        <v>21</v>
      </c>
      <c r="Q2002" t="s">
        <v>75</v>
      </c>
      <c r="R2002" t="s">
        <v>959</v>
      </c>
      <c r="S2002" t="s">
        <v>195</v>
      </c>
      <c r="T2002" t="s">
        <v>85</v>
      </c>
      <c r="U2002">
        <v>0</v>
      </c>
      <c r="V2002">
        <v>0</v>
      </c>
    </row>
    <row r="2003" spans="1:22">
      <c r="A2003">
        <v>60196</v>
      </c>
      <c r="B2003" t="s">
        <v>969</v>
      </c>
      <c r="C2003" t="s">
        <v>286</v>
      </c>
      <c r="D2003" t="s">
        <v>958</v>
      </c>
      <c r="E2003">
        <v>2</v>
      </c>
      <c r="F2003" t="s">
        <v>72</v>
      </c>
      <c r="G2003" t="s">
        <v>340</v>
      </c>
      <c r="H2003">
        <v>7006104</v>
      </c>
      <c r="I2003" t="s">
        <v>1781</v>
      </c>
      <c r="J2003">
        <v>-2600</v>
      </c>
      <c r="K2003">
        <v>1300</v>
      </c>
      <c r="L2003">
        <v>-2054</v>
      </c>
      <c r="M2003">
        <v>923</v>
      </c>
      <c r="N2003">
        <v>-1846</v>
      </c>
      <c r="O2003">
        <v>100</v>
      </c>
      <c r="P2003">
        <v>21</v>
      </c>
      <c r="Q2003" t="s">
        <v>75</v>
      </c>
      <c r="R2003" t="s">
        <v>959</v>
      </c>
      <c r="S2003" t="s">
        <v>195</v>
      </c>
      <c r="T2003" t="s">
        <v>85</v>
      </c>
      <c r="U2003">
        <v>0</v>
      </c>
      <c r="V2003">
        <v>0</v>
      </c>
    </row>
    <row r="2004" spans="1:22">
      <c r="A2004">
        <v>60196</v>
      </c>
      <c r="B2004" t="s">
        <v>969</v>
      </c>
      <c r="C2004" t="s">
        <v>286</v>
      </c>
      <c r="D2004" t="s">
        <v>958</v>
      </c>
      <c r="E2004">
        <v>2</v>
      </c>
      <c r="F2004" t="s">
        <v>72</v>
      </c>
      <c r="G2004" t="s">
        <v>340</v>
      </c>
      <c r="H2004">
        <v>7006104</v>
      </c>
      <c r="I2004" t="s">
        <v>1781</v>
      </c>
      <c r="J2004">
        <v>-2600</v>
      </c>
      <c r="K2004">
        <v>1300</v>
      </c>
      <c r="L2004">
        <v>-2054</v>
      </c>
      <c r="M2004">
        <v>923</v>
      </c>
      <c r="N2004">
        <v>-1846</v>
      </c>
      <c r="O2004">
        <v>100</v>
      </c>
      <c r="P2004">
        <v>21</v>
      </c>
      <c r="Q2004" t="s">
        <v>75</v>
      </c>
      <c r="R2004" t="s">
        <v>959</v>
      </c>
      <c r="S2004" t="s">
        <v>195</v>
      </c>
      <c r="T2004" t="s">
        <v>85</v>
      </c>
      <c r="U2004">
        <v>0</v>
      </c>
      <c r="V2004">
        <v>0</v>
      </c>
    </row>
    <row r="2005" spans="1:22">
      <c r="A2005">
        <v>60196</v>
      </c>
      <c r="B2005" t="s">
        <v>334</v>
      </c>
      <c r="C2005" t="s">
        <v>335</v>
      </c>
      <c r="D2005" t="s">
        <v>958</v>
      </c>
      <c r="E2005">
        <v>1</v>
      </c>
      <c r="F2005" t="s">
        <v>72</v>
      </c>
      <c r="G2005" t="s">
        <v>340</v>
      </c>
      <c r="H2005">
        <v>7006104</v>
      </c>
      <c r="I2005" t="s">
        <v>1781</v>
      </c>
      <c r="J2005">
        <v>-20900</v>
      </c>
      <c r="K2005">
        <v>20900</v>
      </c>
      <c r="L2005">
        <v>-15466</v>
      </c>
      <c r="M2005">
        <v>13794.1495</v>
      </c>
      <c r="N2005">
        <v>-13794.1495</v>
      </c>
      <c r="O2005">
        <v>100</v>
      </c>
      <c r="P2005">
        <v>26</v>
      </c>
      <c r="Q2005" t="s">
        <v>75</v>
      </c>
      <c r="R2005" t="s">
        <v>959</v>
      </c>
      <c r="S2005" t="s">
        <v>195</v>
      </c>
      <c r="T2005" t="s">
        <v>336</v>
      </c>
      <c r="U2005">
        <v>0</v>
      </c>
      <c r="V2005">
        <v>0</v>
      </c>
    </row>
    <row r="2006" spans="1:22">
      <c r="A2006">
        <v>60196</v>
      </c>
      <c r="B2006" t="s">
        <v>970</v>
      </c>
      <c r="C2006" t="s">
        <v>748</v>
      </c>
      <c r="D2006" t="s">
        <v>958</v>
      </c>
      <c r="E2006">
        <v>2</v>
      </c>
      <c r="F2006" t="s">
        <v>72</v>
      </c>
      <c r="G2006" t="s">
        <v>340</v>
      </c>
      <c r="H2006">
        <v>7006104</v>
      </c>
      <c r="I2006" t="s">
        <v>1781</v>
      </c>
      <c r="J2006">
        <v>-35200</v>
      </c>
      <c r="K2006">
        <v>17600</v>
      </c>
      <c r="L2006">
        <v>-27808</v>
      </c>
      <c r="M2006">
        <v>12506.3462</v>
      </c>
      <c r="N2006">
        <v>-25012.6924</v>
      </c>
      <c r="O2006">
        <v>100</v>
      </c>
      <c r="P2006">
        <v>21</v>
      </c>
      <c r="Q2006" t="s">
        <v>75</v>
      </c>
      <c r="R2006" t="s">
        <v>959</v>
      </c>
      <c r="S2006" t="s">
        <v>195</v>
      </c>
      <c r="T2006" t="s">
        <v>971</v>
      </c>
      <c r="U2006">
        <v>0</v>
      </c>
      <c r="V2006">
        <v>0</v>
      </c>
    </row>
    <row r="2007" spans="1:22">
      <c r="A2007">
        <v>60196</v>
      </c>
      <c r="B2007" t="s">
        <v>972</v>
      </c>
      <c r="C2007" t="s">
        <v>333</v>
      </c>
      <c r="D2007" t="s">
        <v>958</v>
      </c>
      <c r="E2007">
        <v>3</v>
      </c>
      <c r="F2007" t="s">
        <v>72</v>
      </c>
      <c r="G2007" t="s">
        <v>340</v>
      </c>
      <c r="H2007">
        <v>7006104</v>
      </c>
      <c r="I2007" t="s">
        <v>1781</v>
      </c>
      <c r="J2007">
        <v>-195900</v>
      </c>
      <c r="K2007">
        <v>65300</v>
      </c>
      <c r="L2007">
        <v>-154761</v>
      </c>
      <c r="M2007">
        <v>46363</v>
      </c>
      <c r="N2007">
        <v>-139089</v>
      </c>
      <c r="O2007">
        <v>100</v>
      </c>
      <c r="P2007">
        <v>21</v>
      </c>
      <c r="Q2007" t="s">
        <v>75</v>
      </c>
      <c r="R2007" t="s">
        <v>959</v>
      </c>
      <c r="S2007" t="s">
        <v>195</v>
      </c>
      <c r="T2007" t="s">
        <v>85</v>
      </c>
      <c r="U2007">
        <v>0</v>
      </c>
      <c r="V2007">
        <v>0</v>
      </c>
    </row>
    <row r="2008" spans="1:22">
      <c r="A2008">
        <v>60196</v>
      </c>
      <c r="B2008" t="s">
        <v>973</v>
      </c>
      <c r="C2008" t="s">
        <v>974</v>
      </c>
      <c r="D2008" t="s">
        <v>958</v>
      </c>
      <c r="E2008">
        <v>1</v>
      </c>
      <c r="F2008" t="s">
        <v>72</v>
      </c>
      <c r="G2008" t="s">
        <v>340</v>
      </c>
      <c r="H2008">
        <v>7006104</v>
      </c>
      <c r="I2008" t="s">
        <v>1781</v>
      </c>
      <c r="J2008">
        <v>-77700</v>
      </c>
      <c r="K2008">
        <v>77700</v>
      </c>
      <c r="L2008">
        <v>-62937</v>
      </c>
      <c r="M2008">
        <v>62937</v>
      </c>
      <c r="N2008">
        <v>-62937</v>
      </c>
      <c r="O2008">
        <v>100</v>
      </c>
      <c r="P2008">
        <v>19</v>
      </c>
      <c r="Q2008" t="s">
        <v>75</v>
      </c>
      <c r="R2008" t="s">
        <v>959</v>
      </c>
      <c r="S2008" t="s">
        <v>195</v>
      </c>
      <c r="T2008" t="s">
        <v>740</v>
      </c>
      <c r="U2008">
        <v>0</v>
      </c>
      <c r="V2008">
        <v>0</v>
      </c>
    </row>
    <row r="2009" spans="1:22">
      <c r="A2009">
        <v>60196</v>
      </c>
      <c r="B2009" t="s">
        <v>975</v>
      </c>
      <c r="C2009" t="s">
        <v>976</v>
      </c>
      <c r="D2009" t="s">
        <v>958</v>
      </c>
      <c r="E2009">
        <v>1</v>
      </c>
      <c r="F2009" t="s">
        <v>72</v>
      </c>
      <c r="G2009" t="s">
        <v>340</v>
      </c>
      <c r="H2009">
        <v>7006104</v>
      </c>
      <c r="I2009" t="s">
        <v>1781</v>
      </c>
      <c r="J2009">
        <v>-9700</v>
      </c>
      <c r="K2009">
        <v>9700</v>
      </c>
      <c r="L2009">
        <v>-7372</v>
      </c>
      <c r="M2009">
        <v>6596</v>
      </c>
      <c r="N2009">
        <v>-6596</v>
      </c>
      <c r="O2009">
        <v>100</v>
      </c>
      <c r="P2009">
        <v>24</v>
      </c>
      <c r="Q2009" t="s">
        <v>75</v>
      </c>
      <c r="R2009" t="s">
        <v>959</v>
      </c>
      <c r="S2009" t="s">
        <v>195</v>
      </c>
      <c r="T2009" t="s">
        <v>141</v>
      </c>
      <c r="U2009">
        <v>0</v>
      </c>
      <c r="V2009">
        <v>0</v>
      </c>
    </row>
    <row r="2010" spans="1:22">
      <c r="A2010">
        <v>60196</v>
      </c>
      <c r="B2010" t="s">
        <v>600</v>
      </c>
      <c r="C2010" t="s">
        <v>597</v>
      </c>
      <c r="D2010" t="s">
        <v>958</v>
      </c>
      <c r="E2010">
        <v>1</v>
      </c>
      <c r="F2010" t="s">
        <v>72</v>
      </c>
      <c r="G2010" t="s">
        <v>340</v>
      </c>
      <c r="H2010">
        <v>7006104</v>
      </c>
      <c r="I2010" t="s">
        <v>1781</v>
      </c>
      <c r="J2010">
        <v>-38300</v>
      </c>
      <c r="K2010">
        <v>38300</v>
      </c>
      <c r="L2010">
        <v>-30257</v>
      </c>
      <c r="M2010">
        <v>27193</v>
      </c>
      <c r="N2010">
        <v>-27193</v>
      </c>
      <c r="O2010">
        <v>100</v>
      </c>
      <c r="P2010">
        <v>21</v>
      </c>
      <c r="Q2010" t="s">
        <v>75</v>
      </c>
      <c r="R2010" t="s">
        <v>959</v>
      </c>
      <c r="S2010" t="s">
        <v>195</v>
      </c>
      <c r="T2010" t="s">
        <v>598</v>
      </c>
      <c r="U2010">
        <v>0</v>
      </c>
      <c r="V2010">
        <v>0</v>
      </c>
    </row>
    <row r="2011" spans="1:22">
      <c r="A2011">
        <v>60196</v>
      </c>
      <c r="B2011" t="s">
        <v>977</v>
      </c>
      <c r="C2011" t="s">
        <v>978</v>
      </c>
      <c r="D2011" t="s">
        <v>958</v>
      </c>
      <c r="E2011">
        <v>1</v>
      </c>
      <c r="F2011" t="s">
        <v>72</v>
      </c>
      <c r="G2011" t="s">
        <v>340</v>
      </c>
      <c r="H2011">
        <v>7006104</v>
      </c>
      <c r="I2011" t="s">
        <v>1781</v>
      </c>
      <c r="J2011">
        <v>-4911000</v>
      </c>
      <c r="K2011">
        <v>4911000</v>
      </c>
      <c r="L2011">
        <v>-4321680</v>
      </c>
      <c r="M2011">
        <v>4321680</v>
      </c>
      <c r="N2011">
        <v>-4321680</v>
      </c>
      <c r="O2011">
        <v>100</v>
      </c>
      <c r="P2011">
        <v>12</v>
      </c>
      <c r="Q2011" t="s">
        <v>75</v>
      </c>
      <c r="R2011" t="s">
        <v>959</v>
      </c>
      <c r="S2011" t="s">
        <v>195</v>
      </c>
      <c r="T2011" t="s">
        <v>740</v>
      </c>
      <c r="U2011">
        <v>0</v>
      </c>
      <c r="V2011">
        <v>0</v>
      </c>
    </row>
    <row r="2012" spans="1:22">
      <c r="A2012">
        <v>60196</v>
      </c>
      <c r="B2012" t="s">
        <v>979</v>
      </c>
      <c r="C2012" t="s">
        <v>980</v>
      </c>
      <c r="D2012" t="s">
        <v>958</v>
      </c>
      <c r="E2012">
        <v>1</v>
      </c>
      <c r="F2012" t="s">
        <v>72</v>
      </c>
      <c r="G2012" t="s">
        <v>340</v>
      </c>
      <c r="H2012">
        <v>7006104</v>
      </c>
      <c r="I2012" t="s">
        <v>1781</v>
      </c>
      <c r="J2012">
        <v>-22700</v>
      </c>
      <c r="K2012">
        <v>22700</v>
      </c>
      <c r="L2012">
        <v>-16798</v>
      </c>
      <c r="M2012">
        <v>16798</v>
      </c>
      <c r="N2012">
        <v>-16798</v>
      </c>
      <c r="O2012">
        <v>100</v>
      </c>
      <c r="P2012">
        <v>26</v>
      </c>
      <c r="Q2012" t="s">
        <v>75</v>
      </c>
      <c r="R2012" t="s">
        <v>959</v>
      </c>
      <c r="S2012" t="s">
        <v>195</v>
      </c>
      <c r="T2012" t="s">
        <v>981</v>
      </c>
      <c r="U2012">
        <v>0</v>
      </c>
      <c r="V2012">
        <v>0</v>
      </c>
    </row>
    <row r="2013" spans="1:22">
      <c r="A2013">
        <v>60196</v>
      </c>
      <c r="B2013" t="s">
        <v>982</v>
      </c>
      <c r="C2013" t="s">
        <v>286</v>
      </c>
      <c r="D2013" t="s">
        <v>958</v>
      </c>
      <c r="E2013">
        <v>1</v>
      </c>
      <c r="F2013" t="s">
        <v>72</v>
      </c>
      <c r="G2013" t="s">
        <v>340</v>
      </c>
      <c r="H2013">
        <v>7006104</v>
      </c>
      <c r="I2013" t="s">
        <v>1781</v>
      </c>
      <c r="J2013">
        <v>-1300</v>
      </c>
      <c r="K2013">
        <v>1300</v>
      </c>
      <c r="L2013">
        <v>-1027</v>
      </c>
      <c r="M2013">
        <v>1027</v>
      </c>
      <c r="N2013">
        <v>-1027</v>
      </c>
      <c r="O2013">
        <v>100</v>
      </c>
      <c r="P2013">
        <v>21</v>
      </c>
      <c r="Q2013" t="s">
        <v>75</v>
      </c>
      <c r="R2013" t="s">
        <v>959</v>
      </c>
      <c r="S2013" t="s">
        <v>195</v>
      </c>
      <c r="T2013" t="s">
        <v>287</v>
      </c>
      <c r="U2013">
        <v>0</v>
      </c>
      <c r="V2013">
        <v>0</v>
      </c>
    </row>
    <row r="2014" spans="1:22">
      <c r="A2014">
        <v>60196</v>
      </c>
      <c r="B2014" t="s">
        <v>983</v>
      </c>
      <c r="C2014" t="s">
        <v>818</v>
      </c>
      <c r="D2014" t="s">
        <v>958</v>
      </c>
      <c r="E2014">
        <v>1</v>
      </c>
      <c r="F2014" t="s">
        <v>72</v>
      </c>
      <c r="G2014" t="s">
        <v>340</v>
      </c>
      <c r="H2014">
        <v>7006104</v>
      </c>
      <c r="I2014" t="s">
        <v>1781</v>
      </c>
      <c r="J2014">
        <v>-16000</v>
      </c>
      <c r="K2014">
        <v>16000</v>
      </c>
      <c r="L2014">
        <v>-12640</v>
      </c>
      <c r="M2014">
        <v>12640</v>
      </c>
      <c r="N2014">
        <v>-12640</v>
      </c>
      <c r="O2014">
        <v>100</v>
      </c>
      <c r="P2014">
        <v>21</v>
      </c>
      <c r="Q2014" t="s">
        <v>75</v>
      </c>
      <c r="R2014" t="s">
        <v>959</v>
      </c>
      <c r="S2014" t="s">
        <v>195</v>
      </c>
      <c r="T2014" t="s">
        <v>532</v>
      </c>
      <c r="U2014">
        <v>0</v>
      </c>
      <c r="V2014">
        <v>0</v>
      </c>
    </row>
    <row r="2015" spans="1:22">
      <c r="A2015">
        <v>60196</v>
      </c>
      <c r="B2015" t="s">
        <v>984</v>
      </c>
      <c r="C2015" t="s">
        <v>985</v>
      </c>
      <c r="D2015" t="s">
        <v>958</v>
      </c>
      <c r="E2015">
        <v>1</v>
      </c>
      <c r="F2015" t="s">
        <v>72</v>
      </c>
      <c r="G2015" t="s">
        <v>340</v>
      </c>
      <c r="H2015">
        <v>7006104</v>
      </c>
      <c r="I2015" t="s">
        <v>1781</v>
      </c>
      <c r="J2015">
        <v>-33500</v>
      </c>
      <c r="K2015">
        <v>33500</v>
      </c>
      <c r="L2015">
        <v>-27135</v>
      </c>
      <c r="M2015">
        <v>27135</v>
      </c>
      <c r="N2015">
        <v>-27135</v>
      </c>
      <c r="O2015">
        <v>100</v>
      </c>
      <c r="P2015">
        <v>19</v>
      </c>
      <c r="Q2015" t="s">
        <v>75</v>
      </c>
      <c r="R2015" t="s">
        <v>959</v>
      </c>
      <c r="S2015" t="s">
        <v>195</v>
      </c>
      <c r="T2015" t="s">
        <v>740</v>
      </c>
      <c r="U2015">
        <v>0</v>
      </c>
      <c r="V2015">
        <v>0</v>
      </c>
    </row>
    <row r="2016" spans="1:22">
      <c r="A2016">
        <v>60196</v>
      </c>
      <c r="B2016" t="s">
        <v>986</v>
      </c>
      <c r="C2016" t="s">
        <v>987</v>
      </c>
      <c r="D2016" t="s">
        <v>958</v>
      </c>
      <c r="E2016">
        <v>1</v>
      </c>
      <c r="F2016" t="s">
        <v>72</v>
      </c>
      <c r="G2016" t="s">
        <v>340</v>
      </c>
      <c r="H2016">
        <v>7006104</v>
      </c>
      <c r="I2016" t="s">
        <v>1781</v>
      </c>
      <c r="J2016">
        <v>-17200</v>
      </c>
      <c r="K2016">
        <v>17200</v>
      </c>
      <c r="L2016">
        <v>-13588</v>
      </c>
      <c r="M2016">
        <v>13588</v>
      </c>
      <c r="N2016">
        <v>-13588</v>
      </c>
      <c r="O2016">
        <v>100</v>
      </c>
      <c r="P2016">
        <v>21</v>
      </c>
      <c r="Q2016" t="s">
        <v>75</v>
      </c>
      <c r="R2016" t="s">
        <v>959</v>
      </c>
      <c r="S2016" t="s">
        <v>195</v>
      </c>
      <c r="T2016" t="s">
        <v>627</v>
      </c>
      <c r="U2016">
        <v>0</v>
      </c>
      <c r="V2016">
        <v>0</v>
      </c>
    </row>
    <row r="2017" spans="1:22">
      <c r="A2017">
        <v>60196</v>
      </c>
      <c r="B2017" t="s">
        <v>988</v>
      </c>
      <c r="C2017" t="s">
        <v>989</v>
      </c>
      <c r="D2017" t="s">
        <v>958</v>
      </c>
      <c r="E2017">
        <v>1</v>
      </c>
      <c r="F2017" t="s">
        <v>72</v>
      </c>
      <c r="G2017" t="s">
        <v>340</v>
      </c>
      <c r="H2017">
        <v>7006104</v>
      </c>
      <c r="I2017" t="s">
        <v>1781</v>
      </c>
      <c r="J2017">
        <v>-17400</v>
      </c>
      <c r="K2017">
        <v>17400</v>
      </c>
      <c r="L2017">
        <v>-14094</v>
      </c>
      <c r="M2017">
        <v>14094</v>
      </c>
      <c r="N2017">
        <v>-14094</v>
      </c>
      <c r="O2017">
        <v>100</v>
      </c>
      <c r="P2017">
        <v>19</v>
      </c>
      <c r="Q2017" t="s">
        <v>75</v>
      </c>
      <c r="R2017" t="s">
        <v>959</v>
      </c>
      <c r="S2017" t="s">
        <v>195</v>
      </c>
      <c r="T2017" t="s">
        <v>740</v>
      </c>
      <c r="U2017">
        <v>0</v>
      </c>
      <c r="V2017">
        <v>0</v>
      </c>
    </row>
    <row r="2018" spans="1:22">
      <c r="A2018">
        <v>60196</v>
      </c>
      <c r="B2018" t="s">
        <v>990</v>
      </c>
      <c r="C2018" t="s">
        <v>991</v>
      </c>
      <c r="D2018" t="s">
        <v>958</v>
      </c>
      <c r="E2018">
        <v>1</v>
      </c>
      <c r="F2018" t="s">
        <v>72</v>
      </c>
      <c r="G2018" t="s">
        <v>340</v>
      </c>
      <c r="H2018">
        <v>7006104</v>
      </c>
      <c r="I2018" t="s">
        <v>1781</v>
      </c>
      <c r="J2018">
        <v>-5323000</v>
      </c>
      <c r="K2018">
        <v>5323000</v>
      </c>
      <c r="L2018">
        <v>-4684240</v>
      </c>
      <c r="M2018">
        <v>4684240</v>
      </c>
      <c r="N2018">
        <v>-4684240</v>
      </c>
      <c r="O2018">
        <v>100</v>
      </c>
      <c r="P2018">
        <v>12</v>
      </c>
      <c r="Q2018" t="s">
        <v>75</v>
      </c>
      <c r="R2018" t="s">
        <v>959</v>
      </c>
      <c r="S2018" t="s">
        <v>195</v>
      </c>
      <c r="T2018" t="s">
        <v>888</v>
      </c>
      <c r="U2018">
        <v>0</v>
      </c>
      <c r="V2018">
        <v>0</v>
      </c>
    </row>
    <row r="2019" spans="1:22">
      <c r="A2019">
        <v>60196</v>
      </c>
      <c r="B2019" t="s">
        <v>992</v>
      </c>
      <c r="C2019" t="s">
        <v>993</v>
      </c>
      <c r="D2019" t="s">
        <v>958</v>
      </c>
      <c r="E2019">
        <v>1</v>
      </c>
      <c r="F2019" t="s">
        <v>72</v>
      </c>
      <c r="G2019" t="s">
        <v>340</v>
      </c>
      <c r="H2019">
        <v>7006104</v>
      </c>
      <c r="I2019" t="s">
        <v>1781</v>
      </c>
      <c r="J2019">
        <v>-1728000</v>
      </c>
      <c r="K2019">
        <v>1728000</v>
      </c>
      <c r="L2019">
        <v>-1399680</v>
      </c>
      <c r="M2019">
        <v>1399680</v>
      </c>
      <c r="N2019">
        <v>-1399680</v>
      </c>
      <c r="O2019">
        <v>100</v>
      </c>
      <c r="P2019">
        <v>19</v>
      </c>
      <c r="Q2019" t="s">
        <v>75</v>
      </c>
      <c r="R2019" t="s">
        <v>959</v>
      </c>
      <c r="S2019" t="s">
        <v>195</v>
      </c>
      <c r="T2019" t="s">
        <v>80</v>
      </c>
      <c r="U2019">
        <v>0</v>
      </c>
      <c r="V2019">
        <v>0</v>
      </c>
    </row>
    <row r="2020" spans="1:22">
      <c r="A2020">
        <v>60196</v>
      </c>
      <c r="B2020" t="s">
        <v>994</v>
      </c>
      <c r="C2020" t="s">
        <v>79</v>
      </c>
      <c r="D2020" t="s">
        <v>958</v>
      </c>
      <c r="E2020">
        <v>1</v>
      </c>
      <c r="F2020" t="s">
        <v>72</v>
      </c>
      <c r="G2020" t="s">
        <v>340</v>
      </c>
      <c r="H2020">
        <v>7006104</v>
      </c>
      <c r="I2020" t="s">
        <v>1781</v>
      </c>
      <c r="J2020">
        <v>-54900</v>
      </c>
      <c r="K2020">
        <v>54900</v>
      </c>
      <c r="L2020">
        <v>-44469</v>
      </c>
      <c r="M2020">
        <v>44469</v>
      </c>
      <c r="N2020">
        <v>-44469</v>
      </c>
      <c r="O2020">
        <v>100</v>
      </c>
      <c r="P2020">
        <v>19</v>
      </c>
      <c r="Q2020" t="s">
        <v>75</v>
      </c>
      <c r="R2020" t="s">
        <v>959</v>
      </c>
      <c r="S2020" t="s">
        <v>195</v>
      </c>
      <c r="T2020" t="s">
        <v>80</v>
      </c>
      <c r="U2020">
        <v>0</v>
      </c>
      <c r="V2020">
        <v>0</v>
      </c>
    </row>
    <row r="2021" spans="1:22">
      <c r="A2021">
        <v>60196</v>
      </c>
      <c r="B2021" t="s">
        <v>995</v>
      </c>
      <c r="C2021" t="s">
        <v>367</v>
      </c>
      <c r="D2021" t="s">
        <v>958</v>
      </c>
      <c r="E2021">
        <v>2</v>
      </c>
      <c r="F2021" t="s">
        <v>72</v>
      </c>
      <c r="G2021" t="s">
        <v>340</v>
      </c>
      <c r="H2021">
        <v>7006104</v>
      </c>
      <c r="I2021" t="s">
        <v>1781</v>
      </c>
      <c r="J2021">
        <v>-14600</v>
      </c>
      <c r="K2021">
        <v>7300</v>
      </c>
      <c r="L2021">
        <v>-11534</v>
      </c>
      <c r="M2021">
        <v>5767</v>
      </c>
      <c r="N2021">
        <v>-11534</v>
      </c>
      <c r="O2021">
        <v>100</v>
      </c>
      <c r="P2021">
        <v>21</v>
      </c>
      <c r="Q2021" t="s">
        <v>75</v>
      </c>
      <c r="R2021" t="s">
        <v>959</v>
      </c>
      <c r="S2021" t="s">
        <v>195</v>
      </c>
      <c r="T2021" t="s">
        <v>141</v>
      </c>
      <c r="U2021">
        <v>0</v>
      </c>
      <c r="V2021">
        <v>0</v>
      </c>
    </row>
    <row r="2022" spans="1:22">
      <c r="A2022">
        <v>60196</v>
      </c>
      <c r="B2022" t="s">
        <v>996</v>
      </c>
      <c r="C2022" t="s">
        <v>997</v>
      </c>
      <c r="D2022" t="s">
        <v>958</v>
      </c>
      <c r="E2022">
        <v>1</v>
      </c>
      <c r="F2022" t="s">
        <v>72</v>
      </c>
      <c r="G2022" t="s">
        <v>340</v>
      </c>
      <c r="H2022">
        <v>7006104</v>
      </c>
      <c r="I2022" t="s">
        <v>1781</v>
      </c>
      <c r="J2022">
        <v>-921000</v>
      </c>
      <c r="K2022">
        <v>921000</v>
      </c>
      <c r="L2022">
        <v>-746010</v>
      </c>
      <c r="M2022">
        <v>746010</v>
      </c>
      <c r="N2022">
        <v>-746010</v>
      </c>
      <c r="O2022">
        <v>100</v>
      </c>
      <c r="P2022">
        <v>19</v>
      </c>
      <c r="Q2022" t="s">
        <v>75</v>
      </c>
      <c r="R2022" t="s">
        <v>959</v>
      </c>
      <c r="S2022" t="s">
        <v>195</v>
      </c>
      <c r="T2022" t="s">
        <v>998</v>
      </c>
      <c r="U2022">
        <v>0</v>
      </c>
      <c r="V2022">
        <v>0</v>
      </c>
    </row>
    <row r="2023" spans="1:22">
      <c r="A2023">
        <v>60196</v>
      </c>
      <c r="B2023" t="s">
        <v>999</v>
      </c>
      <c r="C2023" t="s">
        <v>286</v>
      </c>
      <c r="D2023" t="s">
        <v>958</v>
      </c>
      <c r="E2023">
        <v>9</v>
      </c>
      <c r="F2023" t="s">
        <v>72</v>
      </c>
      <c r="G2023" t="s">
        <v>340</v>
      </c>
      <c r="H2023">
        <v>7006104</v>
      </c>
      <c r="I2023" t="s">
        <v>1781</v>
      </c>
      <c r="J2023">
        <v>-40500</v>
      </c>
      <c r="K2023">
        <v>4500</v>
      </c>
      <c r="L2023">
        <v>-31995</v>
      </c>
      <c r="M2023">
        <v>3555</v>
      </c>
      <c r="N2023">
        <v>-31995</v>
      </c>
      <c r="O2023">
        <v>100</v>
      </c>
      <c r="P2023">
        <v>21</v>
      </c>
      <c r="Q2023" t="s">
        <v>75</v>
      </c>
      <c r="R2023" t="s">
        <v>959</v>
      </c>
      <c r="S2023" t="s">
        <v>195</v>
      </c>
      <c r="T2023" t="s">
        <v>287</v>
      </c>
      <c r="U2023">
        <v>0</v>
      </c>
      <c r="V2023">
        <v>0</v>
      </c>
    </row>
    <row r="2024" spans="1:22">
      <c r="A2024">
        <v>60196</v>
      </c>
      <c r="B2024" t="s">
        <v>973</v>
      </c>
      <c r="C2024" t="s">
        <v>974</v>
      </c>
      <c r="D2024" t="s">
        <v>958</v>
      </c>
      <c r="E2024">
        <v>1</v>
      </c>
      <c r="F2024" t="s">
        <v>72</v>
      </c>
      <c r="G2024" t="s">
        <v>340</v>
      </c>
      <c r="H2024">
        <v>7006104</v>
      </c>
      <c r="I2024" t="s">
        <v>1781</v>
      </c>
      <c r="J2024">
        <v>-77700</v>
      </c>
      <c r="K2024">
        <v>77700</v>
      </c>
      <c r="L2024">
        <v>-62937</v>
      </c>
      <c r="M2024">
        <v>62937</v>
      </c>
      <c r="N2024">
        <v>-62937</v>
      </c>
      <c r="O2024">
        <v>100</v>
      </c>
      <c r="P2024">
        <v>19</v>
      </c>
      <c r="Q2024" t="s">
        <v>75</v>
      </c>
      <c r="R2024" t="s">
        <v>959</v>
      </c>
      <c r="S2024" t="s">
        <v>195</v>
      </c>
      <c r="T2024" t="s">
        <v>740</v>
      </c>
      <c r="U2024">
        <v>0</v>
      </c>
      <c r="V2024">
        <v>0</v>
      </c>
    </row>
    <row r="2025" spans="1:22">
      <c r="A2025">
        <v>60196</v>
      </c>
      <c r="B2025" t="s">
        <v>1000</v>
      </c>
      <c r="C2025" t="s">
        <v>286</v>
      </c>
      <c r="D2025" t="s">
        <v>958</v>
      </c>
      <c r="E2025">
        <v>10</v>
      </c>
      <c r="F2025" t="s">
        <v>72</v>
      </c>
      <c r="G2025" t="s">
        <v>340</v>
      </c>
      <c r="H2025">
        <v>7006104</v>
      </c>
      <c r="I2025" t="s">
        <v>1781</v>
      </c>
      <c r="J2025">
        <v>-23000</v>
      </c>
      <c r="K2025">
        <v>2300</v>
      </c>
      <c r="L2025">
        <v>-18170</v>
      </c>
      <c r="M2025">
        <v>1633</v>
      </c>
      <c r="N2025">
        <v>-16330</v>
      </c>
      <c r="O2025">
        <v>100</v>
      </c>
      <c r="P2025">
        <v>21</v>
      </c>
      <c r="Q2025" t="s">
        <v>75</v>
      </c>
      <c r="R2025" t="s">
        <v>959</v>
      </c>
      <c r="S2025" t="s">
        <v>195</v>
      </c>
      <c r="T2025" t="s">
        <v>627</v>
      </c>
      <c r="U2025">
        <v>0</v>
      </c>
      <c r="V2025">
        <v>0</v>
      </c>
    </row>
    <row r="2026" spans="1:22">
      <c r="A2026">
        <v>60196</v>
      </c>
      <c r="B2026" t="s">
        <v>1001</v>
      </c>
      <c r="C2026" t="s">
        <v>1002</v>
      </c>
      <c r="D2026" t="s">
        <v>958</v>
      </c>
      <c r="E2026">
        <v>1</v>
      </c>
      <c r="F2026" t="s">
        <v>72</v>
      </c>
      <c r="G2026" t="s">
        <v>340</v>
      </c>
      <c r="H2026">
        <v>7006104</v>
      </c>
      <c r="I2026" t="s">
        <v>1781</v>
      </c>
      <c r="J2026">
        <v>-28000</v>
      </c>
      <c r="K2026">
        <v>28000</v>
      </c>
      <c r="L2026">
        <v>-22680</v>
      </c>
      <c r="M2026">
        <v>22680</v>
      </c>
      <c r="N2026">
        <v>-22680</v>
      </c>
      <c r="O2026">
        <v>100</v>
      </c>
      <c r="P2026">
        <v>19</v>
      </c>
      <c r="Q2026" t="s">
        <v>75</v>
      </c>
      <c r="R2026" t="s">
        <v>959</v>
      </c>
      <c r="S2026" t="s">
        <v>195</v>
      </c>
      <c r="T2026" t="s">
        <v>740</v>
      </c>
      <c r="U2026">
        <v>0</v>
      </c>
      <c r="V2026">
        <v>0</v>
      </c>
    </row>
    <row r="2027" spans="1:22">
      <c r="A2027">
        <v>60196</v>
      </c>
      <c r="B2027" t="s">
        <v>1003</v>
      </c>
      <c r="C2027" t="s">
        <v>1004</v>
      </c>
      <c r="D2027" t="s">
        <v>958</v>
      </c>
      <c r="E2027">
        <v>7</v>
      </c>
      <c r="F2027" t="s">
        <v>72</v>
      </c>
      <c r="G2027" t="s">
        <v>340</v>
      </c>
      <c r="H2027">
        <v>7006104</v>
      </c>
      <c r="I2027" t="s">
        <v>1781</v>
      </c>
      <c r="J2027">
        <v>-5600</v>
      </c>
      <c r="K2027">
        <v>800</v>
      </c>
      <c r="L2027">
        <v>-4424</v>
      </c>
      <c r="M2027">
        <v>632</v>
      </c>
      <c r="N2027">
        <v>-4424</v>
      </c>
      <c r="O2027">
        <v>100</v>
      </c>
      <c r="P2027">
        <v>21</v>
      </c>
      <c r="Q2027" t="s">
        <v>75</v>
      </c>
      <c r="R2027" t="s">
        <v>959</v>
      </c>
      <c r="S2027" t="s">
        <v>195</v>
      </c>
      <c r="T2027" t="s">
        <v>85</v>
      </c>
      <c r="U2027">
        <v>0</v>
      </c>
      <c r="V2027">
        <v>0</v>
      </c>
    </row>
    <row r="2028" spans="1:22">
      <c r="A2028">
        <v>60196</v>
      </c>
      <c r="B2028" t="s">
        <v>1005</v>
      </c>
      <c r="C2028" t="s">
        <v>754</v>
      </c>
      <c r="D2028" t="s">
        <v>958</v>
      </c>
      <c r="E2028">
        <v>2</v>
      </c>
      <c r="F2028" t="s">
        <v>72</v>
      </c>
      <c r="G2028" t="s">
        <v>340</v>
      </c>
      <c r="H2028">
        <v>7006104</v>
      </c>
      <c r="I2028" t="s">
        <v>1781</v>
      </c>
      <c r="J2028">
        <v>-4400</v>
      </c>
      <c r="K2028">
        <v>2200</v>
      </c>
      <c r="L2028">
        <v>-3476</v>
      </c>
      <c r="M2028">
        <v>1491</v>
      </c>
      <c r="N2028">
        <v>-2982</v>
      </c>
      <c r="O2028">
        <v>100</v>
      </c>
      <c r="P2028">
        <v>21</v>
      </c>
      <c r="Q2028" t="s">
        <v>75</v>
      </c>
      <c r="R2028" t="s">
        <v>959</v>
      </c>
      <c r="S2028" t="s">
        <v>195</v>
      </c>
      <c r="T2028" t="s">
        <v>85</v>
      </c>
      <c r="U2028">
        <v>0</v>
      </c>
      <c r="V2028">
        <v>0</v>
      </c>
    </row>
    <row r="2029" spans="1:22">
      <c r="A2029">
        <v>60196</v>
      </c>
      <c r="B2029" t="s">
        <v>1006</v>
      </c>
      <c r="C2029" t="s">
        <v>450</v>
      </c>
      <c r="D2029" t="s">
        <v>958</v>
      </c>
      <c r="E2029">
        <v>11</v>
      </c>
      <c r="F2029" t="s">
        <v>72</v>
      </c>
      <c r="G2029" t="s">
        <v>340</v>
      </c>
      <c r="H2029">
        <v>7006104</v>
      </c>
      <c r="I2029" t="s">
        <v>1781</v>
      </c>
      <c r="J2029">
        <v>-17600</v>
      </c>
      <c r="K2029">
        <v>1600</v>
      </c>
      <c r="L2029">
        <v>-13904</v>
      </c>
      <c r="M2029">
        <v>1136</v>
      </c>
      <c r="N2029">
        <v>-12496</v>
      </c>
      <c r="O2029">
        <v>100</v>
      </c>
      <c r="P2029">
        <v>21</v>
      </c>
      <c r="Q2029" t="s">
        <v>75</v>
      </c>
      <c r="R2029" t="s">
        <v>959</v>
      </c>
      <c r="S2029" t="s">
        <v>195</v>
      </c>
      <c r="T2029" t="s">
        <v>287</v>
      </c>
      <c r="U2029">
        <v>0</v>
      </c>
      <c r="V2029">
        <v>0</v>
      </c>
    </row>
    <row r="2030" spans="1:22">
      <c r="A2030">
        <v>60196</v>
      </c>
      <c r="B2030" t="s">
        <v>1007</v>
      </c>
      <c r="C2030" t="s">
        <v>1008</v>
      </c>
      <c r="D2030" t="s">
        <v>958</v>
      </c>
      <c r="E2030">
        <v>1</v>
      </c>
      <c r="F2030" t="s">
        <v>72</v>
      </c>
      <c r="G2030" t="s">
        <v>340</v>
      </c>
      <c r="H2030">
        <v>7006104</v>
      </c>
      <c r="I2030" t="s">
        <v>1781</v>
      </c>
      <c r="J2030">
        <v>-10400</v>
      </c>
      <c r="K2030">
        <v>10400</v>
      </c>
      <c r="L2030">
        <v>-8216</v>
      </c>
      <c r="M2030">
        <v>7384</v>
      </c>
      <c r="N2030">
        <v>-7384</v>
      </c>
      <c r="O2030">
        <v>100</v>
      </c>
      <c r="P2030">
        <v>21</v>
      </c>
      <c r="Q2030" t="s">
        <v>75</v>
      </c>
      <c r="R2030" t="s">
        <v>959</v>
      </c>
      <c r="S2030" t="s">
        <v>195</v>
      </c>
      <c r="T2030" t="s">
        <v>1009</v>
      </c>
      <c r="U2030">
        <v>0</v>
      </c>
      <c r="V2030">
        <v>0</v>
      </c>
    </row>
    <row r="2031" spans="1:22">
      <c r="A2031">
        <v>60196</v>
      </c>
      <c r="B2031" t="s">
        <v>1010</v>
      </c>
      <c r="C2031" t="s">
        <v>1011</v>
      </c>
      <c r="D2031" t="s">
        <v>958</v>
      </c>
      <c r="E2031">
        <v>2</v>
      </c>
      <c r="F2031" t="s">
        <v>72</v>
      </c>
      <c r="G2031" t="s">
        <v>340</v>
      </c>
      <c r="H2031">
        <v>7006104</v>
      </c>
      <c r="I2031" t="s">
        <v>1781</v>
      </c>
      <c r="J2031">
        <v>-18000</v>
      </c>
      <c r="K2031">
        <v>9000</v>
      </c>
      <c r="L2031">
        <v>-14580</v>
      </c>
      <c r="M2031">
        <v>7110</v>
      </c>
      <c r="N2031">
        <v>-14220</v>
      </c>
      <c r="O2031">
        <v>100</v>
      </c>
      <c r="P2031">
        <v>19</v>
      </c>
      <c r="Q2031" t="s">
        <v>75</v>
      </c>
      <c r="R2031" t="s">
        <v>959</v>
      </c>
      <c r="S2031" t="s">
        <v>195</v>
      </c>
      <c r="T2031" t="s">
        <v>1012</v>
      </c>
      <c r="U2031">
        <v>0</v>
      </c>
      <c r="V2031">
        <v>0</v>
      </c>
    </row>
    <row r="2032" spans="1:22">
      <c r="A2032">
        <v>60196</v>
      </c>
      <c r="B2032" t="s">
        <v>1013</v>
      </c>
      <c r="C2032" t="s">
        <v>286</v>
      </c>
      <c r="D2032" t="s">
        <v>958</v>
      </c>
      <c r="E2032">
        <v>7</v>
      </c>
      <c r="F2032" t="s">
        <v>72</v>
      </c>
      <c r="G2032" t="s">
        <v>340</v>
      </c>
      <c r="H2032">
        <v>7006104</v>
      </c>
      <c r="I2032" t="s">
        <v>1781</v>
      </c>
      <c r="J2032">
        <v>-11200</v>
      </c>
      <c r="K2032">
        <v>1600</v>
      </c>
      <c r="L2032">
        <v>-8848</v>
      </c>
      <c r="M2032">
        <v>1264</v>
      </c>
      <c r="N2032">
        <v>-8848</v>
      </c>
      <c r="O2032">
        <v>100</v>
      </c>
      <c r="P2032">
        <v>21</v>
      </c>
      <c r="Q2032" t="s">
        <v>75</v>
      </c>
      <c r="R2032" t="s">
        <v>959</v>
      </c>
      <c r="S2032" t="s">
        <v>195</v>
      </c>
      <c r="T2032" t="s">
        <v>287</v>
      </c>
      <c r="U2032">
        <v>0</v>
      </c>
      <c r="V2032">
        <v>0</v>
      </c>
    </row>
    <row r="2033" spans="1:22">
      <c r="A2033">
        <v>60196</v>
      </c>
      <c r="B2033" t="s">
        <v>1014</v>
      </c>
      <c r="C2033" t="s">
        <v>1011</v>
      </c>
      <c r="D2033" t="s">
        <v>958</v>
      </c>
      <c r="E2033">
        <v>1</v>
      </c>
      <c r="F2033" t="s">
        <v>72</v>
      </c>
      <c r="G2033" t="s">
        <v>340</v>
      </c>
      <c r="H2033">
        <v>7006104</v>
      </c>
      <c r="I2033" t="s">
        <v>1781</v>
      </c>
      <c r="J2033">
        <v>-7100</v>
      </c>
      <c r="K2033">
        <v>7100</v>
      </c>
      <c r="L2033">
        <v>-5609</v>
      </c>
      <c r="M2033">
        <v>5041</v>
      </c>
      <c r="N2033">
        <v>-5041</v>
      </c>
      <c r="O2033">
        <v>100</v>
      </c>
      <c r="P2033">
        <v>21</v>
      </c>
      <c r="Q2033" t="s">
        <v>75</v>
      </c>
      <c r="R2033" t="s">
        <v>959</v>
      </c>
      <c r="S2033" t="s">
        <v>195</v>
      </c>
      <c r="T2033" t="s">
        <v>1015</v>
      </c>
      <c r="U2033">
        <v>0</v>
      </c>
      <c r="V2033">
        <v>0</v>
      </c>
    </row>
    <row r="2034" spans="1:22">
      <c r="A2034">
        <v>60196</v>
      </c>
      <c r="B2034" t="s">
        <v>975</v>
      </c>
      <c r="C2034" t="s">
        <v>976</v>
      </c>
      <c r="D2034" t="s">
        <v>958</v>
      </c>
      <c r="E2034">
        <v>1</v>
      </c>
      <c r="F2034" t="s">
        <v>72</v>
      </c>
      <c r="G2034" t="s">
        <v>340</v>
      </c>
      <c r="H2034">
        <v>7006104</v>
      </c>
      <c r="I2034" t="s">
        <v>1781</v>
      </c>
      <c r="J2034">
        <v>-9700</v>
      </c>
      <c r="K2034">
        <v>9700</v>
      </c>
      <c r="L2034">
        <v>-7372</v>
      </c>
      <c r="M2034">
        <v>6596</v>
      </c>
      <c r="N2034">
        <v>-6596</v>
      </c>
      <c r="O2034">
        <v>100</v>
      </c>
      <c r="P2034">
        <v>24</v>
      </c>
      <c r="Q2034" t="s">
        <v>75</v>
      </c>
      <c r="R2034" t="s">
        <v>959</v>
      </c>
      <c r="S2034" t="s">
        <v>195</v>
      </c>
      <c r="T2034" t="s">
        <v>141</v>
      </c>
      <c r="U2034">
        <v>0</v>
      </c>
      <c r="V2034">
        <v>0</v>
      </c>
    </row>
    <row r="2035" spans="1:22">
      <c r="A2035">
        <v>60196</v>
      </c>
      <c r="B2035" t="s">
        <v>1016</v>
      </c>
      <c r="C2035" t="s">
        <v>1017</v>
      </c>
      <c r="D2035" t="s">
        <v>958</v>
      </c>
      <c r="E2035">
        <v>1</v>
      </c>
      <c r="F2035" t="s">
        <v>72</v>
      </c>
      <c r="G2035" t="s">
        <v>340</v>
      </c>
      <c r="H2035">
        <v>7006104</v>
      </c>
      <c r="I2035" t="s">
        <v>1781</v>
      </c>
      <c r="J2035">
        <v>-21200</v>
      </c>
      <c r="K2035">
        <v>21200</v>
      </c>
      <c r="L2035">
        <v>-15688</v>
      </c>
      <c r="M2035">
        <v>16112</v>
      </c>
      <c r="N2035">
        <v>-16112</v>
      </c>
      <c r="O2035">
        <v>100</v>
      </c>
      <c r="P2035">
        <v>26</v>
      </c>
      <c r="Q2035" t="s">
        <v>75</v>
      </c>
      <c r="R2035" t="s">
        <v>959</v>
      </c>
      <c r="S2035" t="s">
        <v>195</v>
      </c>
      <c r="T2035" t="s">
        <v>981</v>
      </c>
      <c r="U2035">
        <v>0</v>
      </c>
      <c r="V2035">
        <v>0</v>
      </c>
    </row>
    <row r="2036" spans="1:22">
      <c r="A2036">
        <v>60196</v>
      </c>
      <c r="B2036" t="s">
        <v>1018</v>
      </c>
      <c r="C2036" t="s">
        <v>1019</v>
      </c>
      <c r="D2036" t="s">
        <v>958</v>
      </c>
      <c r="E2036">
        <v>1</v>
      </c>
      <c r="F2036" t="s">
        <v>72</v>
      </c>
      <c r="G2036" t="s">
        <v>340</v>
      </c>
      <c r="H2036">
        <v>7006104</v>
      </c>
      <c r="I2036" t="s">
        <v>1781</v>
      </c>
      <c r="J2036">
        <v>-815000</v>
      </c>
      <c r="K2036">
        <v>815000</v>
      </c>
      <c r="L2036">
        <v>-660150</v>
      </c>
      <c r="M2036">
        <v>660150</v>
      </c>
      <c r="N2036">
        <v>-660150</v>
      </c>
      <c r="O2036">
        <v>100</v>
      </c>
      <c r="P2036">
        <v>19</v>
      </c>
      <c r="Q2036" t="s">
        <v>75</v>
      </c>
      <c r="R2036" t="s">
        <v>959</v>
      </c>
      <c r="S2036" t="s">
        <v>195</v>
      </c>
      <c r="T2036" t="s">
        <v>740</v>
      </c>
      <c r="U2036">
        <v>0</v>
      </c>
      <c r="V2036">
        <v>0</v>
      </c>
    </row>
    <row r="2037" spans="1:22">
      <c r="A2037">
        <v>60196</v>
      </c>
      <c r="B2037" t="s">
        <v>1020</v>
      </c>
      <c r="C2037" t="s">
        <v>1021</v>
      </c>
      <c r="D2037" t="s">
        <v>958</v>
      </c>
      <c r="E2037">
        <v>1</v>
      </c>
      <c r="F2037" t="s">
        <v>72</v>
      </c>
      <c r="G2037" t="s">
        <v>340</v>
      </c>
      <c r="H2037">
        <v>7006104</v>
      </c>
      <c r="I2037" t="s">
        <v>1781</v>
      </c>
      <c r="J2037">
        <v>-8400</v>
      </c>
      <c r="K2037">
        <v>8400</v>
      </c>
      <c r="L2037">
        <v>-6804</v>
      </c>
      <c r="M2037">
        <v>6804</v>
      </c>
      <c r="N2037">
        <v>-6804</v>
      </c>
      <c r="O2037">
        <v>100</v>
      </c>
      <c r="P2037">
        <v>19</v>
      </c>
      <c r="Q2037" t="s">
        <v>75</v>
      </c>
      <c r="R2037" t="s">
        <v>959</v>
      </c>
      <c r="S2037" t="s">
        <v>195</v>
      </c>
      <c r="T2037" t="s">
        <v>92</v>
      </c>
      <c r="U2037">
        <v>0</v>
      </c>
      <c r="V2037">
        <v>0</v>
      </c>
    </row>
    <row r="2038" spans="1:22">
      <c r="A2038">
        <v>60196</v>
      </c>
      <c r="B2038" t="s">
        <v>1022</v>
      </c>
      <c r="C2038" t="s">
        <v>1023</v>
      </c>
      <c r="D2038" t="s">
        <v>958</v>
      </c>
      <c r="E2038">
        <v>1</v>
      </c>
      <c r="F2038" t="s">
        <v>72</v>
      </c>
      <c r="G2038" t="s">
        <v>340</v>
      </c>
      <c r="H2038">
        <v>7006104</v>
      </c>
      <c r="I2038" t="s">
        <v>1781</v>
      </c>
      <c r="J2038">
        <v>-5600</v>
      </c>
      <c r="K2038">
        <v>5600</v>
      </c>
      <c r="L2038">
        <v>-4536</v>
      </c>
      <c r="M2038">
        <v>4088</v>
      </c>
      <c r="N2038">
        <v>-4088</v>
      </c>
      <c r="O2038">
        <v>100</v>
      </c>
      <c r="P2038">
        <v>19</v>
      </c>
      <c r="Q2038" t="s">
        <v>75</v>
      </c>
      <c r="R2038" t="s">
        <v>959</v>
      </c>
      <c r="S2038" t="s">
        <v>195</v>
      </c>
      <c r="T2038" t="s">
        <v>740</v>
      </c>
      <c r="U2038">
        <v>0</v>
      </c>
      <c r="V2038">
        <v>0</v>
      </c>
    </row>
    <row r="2039" spans="1:22">
      <c r="A2039">
        <v>60196</v>
      </c>
      <c r="B2039" t="s">
        <v>969</v>
      </c>
      <c r="C2039" t="s">
        <v>286</v>
      </c>
      <c r="D2039" t="s">
        <v>958</v>
      </c>
      <c r="E2039">
        <v>2</v>
      </c>
      <c r="F2039" t="s">
        <v>72</v>
      </c>
      <c r="G2039" t="s">
        <v>340</v>
      </c>
      <c r="H2039">
        <v>7006104</v>
      </c>
      <c r="I2039" t="s">
        <v>1781</v>
      </c>
      <c r="J2039">
        <v>-2600</v>
      </c>
      <c r="K2039">
        <v>1300</v>
      </c>
      <c r="L2039">
        <v>-2054</v>
      </c>
      <c r="M2039">
        <v>923</v>
      </c>
      <c r="N2039">
        <v>-1846</v>
      </c>
      <c r="O2039">
        <v>100</v>
      </c>
      <c r="P2039">
        <v>21</v>
      </c>
      <c r="Q2039" t="s">
        <v>75</v>
      </c>
      <c r="R2039" t="s">
        <v>959</v>
      </c>
      <c r="S2039" t="s">
        <v>195</v>
      </c>
      <c r="T2039" t="s">
        <v>85</v>
      </c>
      <c r="U2039">
        <v>0</v>
      </c>
      <c r="V2039">
        <v>0</v>
      </c>
    </row>
    <row r="2040" spans="1:22">
      <c r="A2040">
        <v>60196</v>
      </c>
      <c r="B2040" t="s">
        <v>970</v>
      </c>
      <c r="C2040" t="s">
        <v>748</v>
      </c>
      <c r="D2040" t="s">
        <v>958</v>
      </c>
      <c r="E2040">
        <v>3</v>
      </c>
      <c r="F2040" t="s">
        <v>72</v>
      </c>
      <c r="G2040" t="s">
        <v>340</v>
      </c>
      <c r="H2040">
        <v>7006104</v>
      </c>
      <c r="I2040" t="s">
        <v>1781</v>
      </c>
      <c r="J2040">
        <v>-52800</v>
      </c>
      <c r="K2040">
        <v>17600</v>
      </c>
      <c r="L2040">
        <v>-41712</v>
      </c>
      <c r="M2040">
        <v>12506.3462</v>
      </c>
      <c r="N2040">
        <v>-37519.0386</v>
      </c>
      <c r="O2040">
        <v>100</v>
      </c>
      <c r="P2040">
        <v>21</v>
      </c>
      <c r="Q2040" t="s">
        <v>75</v>
      </c>
      <c r="R2040" t="s">
        <v>959</v>
      </c>
      <c r="S2040" t="s">
        <v>195</v>
      </c>
      <c r="T2040" t="s">
        <v>971</v>
      </c>
      <c r="U2040">
        <v>0</v>
      </c>
      <c r="V2040">
        <v>0</v>
      </c>
    </row>
    <row r="2041" spans="1:22">
      <c r="A2041">
        <v>60196</v>
      </c>
      <c r="B2041" t="s">
        <v>1003</v>
      </c>
      <c r="C2041" t="s">
        <v>1004</v>
      </c>
      <c r="D2041" t="s">
        <v>958</v>
      </c>
      <c r="E2041">
        <v>10</v>
      </c>
      <c r="F2041" t="s">
        <v>72</v>
      </c>
      <c r="G2041" t="s">
        <v>340</v>
      </c>
      <c r="H2041">
        <v>7006104</v>
      </c>
      <c r="I2041" t="s">
        <v>1781</v>
      </c>
      <c r="J2041">
        <v>-8000</v>
      </c>
      <c r="K2041">
        <v>800</v>
      </c>
      <c r="L2041">
        <v>-6320</v>
      </c>
      <c r="M2041">
        <v>632</v>
      </c>
      <c r="N2041">
        <v>-6320</v>
      </c>
      <c r="O2041">
        <v>100</v>
      </c>
      <c r="P2041">
        <v>21</v>
      </c>
      <c r="Q2041" t="s">
        <v>75</v>
      </c>
      <c r="R2041" t="s">
        <v>959</v>
      </c>
      <c r="S2041" t="s">
        <v>195</v>
      </c>
      <c r="T2041" t="s">
        <v>85</v>
      </c>
      <c r="U2041">
        <v>0</v>
      </c>
      <c r="V2041">
        <v>0</v>
      </c>
    </row>
    <row r="2042" spans="1:22">
      <c r="A2042">
        <v>60196</v>
      </c>
      <c r="B2042" t="s">
        <v>999</v>
      </c>
      <c r="C2042" t="s">
        <v>286</v>
      </c>
      <c r="D2042" t="s">
        <v>958</v>
      </c>
      <c r="E2042">
        <v>7</v>
      </c>
      <c r="F2042" t="s">
        <v>72</v>
      </c>
      <c r="G2042" t="s">
        <v>340</v>
      </c>
      <c r="H2042">
        <v>7006104</v>
      </c>
      <c r="I2042" t="s">
        <v>1781</v>
      </c>
      <c r="J2042">
        <v>-31500</v>
      </c>
      <c r="K2042">
        <v>4500</v>
      </c>
      <c r="L2042">
        <v>-24885</v>
      </c>
      <c r="M2042">
        <v>3555</v>
      </c>
      <c r="N2042">
        <v>-24885</v>
      </c>
      <c r="O2042">
        <v>100</v>
      </c>
      <c r="P2042">
        <v>21</v>
      </c>
      <c r="Q2042" t="s">
        <v>75</v>
      </c>
      <c r="R2042" t="s">
        <v>959</v>
      </c>
      <c r="S2042" t="s">
        <v>195</v>
      </c>
      <c r="T2042" t="s">
        <v>287</v>
      </c>
      <c r="U2042">
        <v>0</v>
      </c>
      <c r="V2042">
        <v>0</v>
      </c>
    </row>
    <row r="2043" spans="1:22">
      <c r="A2043">
        <v>60196</v>
      </c>
      <c r="B2043" t="s">
        <v>1024</v>
      </c>
      <c r="C2043" t="s">
        <v>1025</v>
      </c>
      <c r="D2043" t="s">
        <v>958</v>
      </c>
      <c r="E2043">
        <v>1</v>
      </c>
      <c r="F2043" t="s">
        <v>72</v>
      </c>
      <c r="G2043" t="s">
        <v>340</v>
      </c>
      <c r="H2043">
        <v>7006104</v>
      </c>
      <c r="I2043" t="s">
        <v>1781</v>
      </c>
      <c r="J2043">
        <v>-14700</v>
      </c>
      <c r="K2043">
        <v>14700</v>
      </c>
      <c r="L2043">
        <v>-11907</v>
      </c>
      <c r="M2043">
        <v>11907</v>
      </c>
      <c r="N2043">
        <v>-11907</v>
      </c>
      <c r="O2043">
        <v>100</v>
      </c>
      <c r="P2043">
        <v>19</v>
      </c>
      <c r="Q2043" t="s">
        <v>75</v>
      </c>
      <c r="R2043" t="s">
        <v>959</v>
      </c>
      <c r="S2043" t="s">
        <v>195</v>
      </c>
      <c r="T2043" t="s">
        <v>740</v>
      </c>
      <c r="U2043">
        <v>0</v>
      </c>
      <c r="V2043">
        <v>0</v>
      </c>
    </row>
    <row r="2044" spans="1:22">
      <c r="A2044">
        <v>60196</v>
      </c>
      <c r="B2044" t="s">
        <v>1026</v>
      </c>
      <c r="C2044" t="s">
        <v>766</v>
      </c>
      <c r="D2044" t="s">
        <v>958</v>
      </c>
      <c r="E2044">
        <v>1</v>
      </c>
      <c r="F2044" t="s">
        <v>72</v>
      </c>
      <c r="G2044" t="s">
        <v>340</v>
      </c>
      <c r="H2044">
        <v>7006104</v>
      </c>
      <c r="I2044" t="s">
        <v>1781</v>
      </c>
      <c r="J2044">
        <v>-10400</v>
      </c>
      <c r="K2044">
        <v>10400</v>
      </c>
      <c r="L2044">
        <v>-8424</v>
      </c>
      <c r="M2044">
        <v>6278</v>
      </c>
      <c r="N2044">
        <v>-6278</v>
      </c>
      <c r="O2044">
        <v>100</v>
      </c>
      <c r="P2044">
        <v>19</v>
      </c>
      <c r="Q2044" t="s">
        <v>75</v>
      </c>
      <c r="R2044" t="s">
        <v>959</v>
      </c>
      <c r="S2044" t="s">
        <v>195</v>
      </c>
      <c r="T2044" t="s">
        <v>740</v>
      </c>
      <c r="U2044">
        <v>0</v>
      </c>
      <c r="V2044">
        <v>0</v>
      </c>
    </row>
    <row r="2045" spans="1:22">
      <c r="A2045">
        <v>60196</v>
      </c>
      <c r="B2045" t="s">
        <v>1027</v>
      </c>
      <c r="C2045" t="s">
        <v>367</v>
      </c>
      <c r="D2045" t="s">
        <v>958</v>
      </c>
      <c r="E2045">
        <v>1</v>
      </c>
      <c r="F2045" t="s">
        <v>72</v>
      </c>
      <c r="G2045" t="s">
        <v>340</v>
      </c>
      <c r="H2045">
        <v>7006104</v>
      </c>
      <c r="I2045" t="s">
        <v>1781</v>
      </c>
      <c r="J2045">
        <v>-3300</v>
      </c>
      <c r="K2045">
        <v>3300</v>
      </c>
      <c r="L2045">
        <v>-2607</v>
      </c>
      <c r="M2045">
        <v>2607</v>
      </c>
      <c r="N2045">
        <v>-2607</v>
      </c>
      <c r="O2045">
        <v>100</v>
      </c>
      <c r="P2045">
        <v>21</v>
      </c>
      <c r="Q2045" t="s">
        <v>75</v>
      </c>
      <c r="R2045" t="s">
        <v>959</v>
      </c>
      <c r="S2045" t="s">
        <v>195</v>
      </c>
      <c r="T2045" t="s">
        <v>141</v>
      </c>
      <c r="U2045">
        <v>0</v>
      </c>
      <c r="V2045">
        <v>0</v>
      </c>
    </row>
    <row r="2046" spans="1:22">
      <c r="A2046">
        <v>60196</v>
      </c>
      <c r="B2046" t="s">
        <v>1028</v>
      </c>
      <c r="C2046" t="s">
        <v>450</v>
      </c>
      <c r="D2046" t="s">
        <v>958</v>
      </c>
      <c r="E2046">
        <v>7</v>
      </c>
      <c r="F2046" t="s">
        <v>72</v>
      </c>
      <c r="G2046" t="s">
        <v>340</v>
      </c>
      <c r="H2046">
        <v>7006104</v>
      </c>
      <c r="I2046" t="s">
        <v>1781</v>
      </c>
      <c r="J2046">
        <v>-30800</v>
      </c>
      <c r="K2046">
        <v>4400</v>
      </c>
      <c r="L2046">
        <v>-24332</v>
      </c>
      <c r="M2046">
        <v>3124</v>
      </c>
      <c r="N2046">
        <v>-21868</v>
      </c>
      <c r="O2046">
        <v>100</v>
      </c>
      <c r="P2046">
        <v>21</v>
      </c>
      <c r="Q2046" t="s">
        <v>75</v>
      </c>
      <c r="R2046" t="s">
        <v>959</v>
      </c>
      <c r="S2046" t="s">
        <v>195</v>
      </c>
      <c r="T2046" t="s">
        <v>85</v>
      </c>
      <c r="U2046">
        <v>0</v>
      </c>
      <c r="V2046">
        <v>0</v>
      </c>
    </row>
    <row r="2047" spans="1:22">
      <c r="A2047">
        <v>60196</v>
      </c>
      <c r="B2047" t="s">
        <v>753</v>
      </c>
      <c r="C2047" t="s">
        <v>754</v>
      </c>
      <c r="D2047" t="s">
        <v>958</v>
      </c>
      <c r="E2047">
        <v>14</v>
      </c>
      <c r="F2047" t="s">
        <v>72</v>
      </c>
      <c r="G2047" t="s">
        <v>340</v>
      </c>
      <c r="H2047">
        <v>7006104</v>
      </c>
      <c r="I2047" t="s">
        <v>1781</v>
      </c>
      <c r="J2047">
        <v>-46200</v>
      </c>
      <c r="K2047">
        <v>3300</v>
      </c>
      <c r="L2047">
        <v>-36498</v>
      </c>
      <c r="M2047">
        <v>2437.6667000000002</v>
      </c>
      <c r="N2047">
        <v>-34127.3338</v>
      </c>
      <c r="O2047">
        <v>100</v>
      </c>
      <c r="P2047">
        <v>21</v>
      </c>
      <c r="Q2047" t="s">
        <v>75</v>
      </c>
      <c r="R2047" t="s">
        <v>959</v>
      </c>
      <c r="S2047" t="s">
        <v>195</v>
      </c>
      <c r="T2047" t="s">
        <v>85</v>
      </c>
      <c r="U2047">
        <v>0</v>
      </c>
      <c r="V2047">
        <v>0</v>
      </c>
    </row>
    <row r="2048" spans="1:22">
      <c r="A2048">
        <v>60196</v>
      </c>
      <c r="B2048" t="s">
        <v>1029</v>
      </c>
      <c r="C2048" t="s">
        <v>1030</v>
      </c>
      <c r="D2048" t="s">
        <v>958</v>
      </c>
      <c r="E2048">
        <v>1</v>
      </c>
      <c r="F2048" t="s">
        <v>72</v>
      </c>
      <c r="G2048" t="s">
        <v>340</v>
      </c>
      <c r="H2048">
        <v>7006104</v>
      </c>
      <c r="I2048" t="s">
        <v>1781</v>
      </c>
      <c r="J2048">
        <v>-71700</v>
      </c>
      <c r="K2048">
        <v>71700</v>
      </c>
      <c r="L2048">
        <v>-53058</v>
      </c>
      <c r="M2048">
        <v>47322</v>
      </c>
      <c r="N2048">
        <v>-47322</v>
      </c>
      <c r="O2048">
        <v>100</v>
      </c>
      <c r="P2048">
        <v>26</v>
      </c>
      <c r="Q2048" t="s">
        <v>75</v>
      </c>
      <c r="R2048" t="s">
        <v>959</v>
      </c>
      <c r="S2048" t="s">
        <v>195</v>
      </c>
      <c r="T2048" t="s">
        <v>745</v>
      </c>
      <c r="U2048">
        <v>0</v>
      </c>
      <c r="V2048">
        <v>0</v>
      </c>
    </row>
    <row r="2049" spans="1:22">
      <c r="A2049">
        <v>60196</v>
      </c>
      <c r="B2049" t="s">
        <v>1031</v>
      </c>
      <c r="C2049" t="s">
        <v>1032</v>
      </c>
      <c r="D2049" t="s">
        <v>958</v>
      </c>
      <c r="E2049">
        <v>2</v>
      </c>
      <c r="F2049" t="s">
        <v>72</v>
      </c>
      <c r="G2049" t="s">
        <v>340</v>
      </c>
      <c r="H2049">
        <v>7006104</v>
      </c>
      <c r="I2049" t="s">
        <v>1781</v>
      </c>
      <c r="J2049">
        <v>-9600</v>
      </c>
      <c r="K2049">
        <v>4800</v>
      </c>
      <c r="L2049">
        <v>-7584</v>
      </c>
      <c r="M2049">
        <v>3792</v>
      </c>
      <c r="N2049">
        <v>-7584</v>
      </c>
      <c r="O2049">
        <v>100</v>
      </c>
      <c r="P2049">
        <v>21</v>
      </c>
      <c r="Q2049" t="s">
        <v>75</v>
      </c>
      <c r="R2049" t="s">
        <v>959</v>
      </c>
      <c r="S2049" t="s">
        <v>195</v>
      </c>
      <c r="T2049" t="s">
        <v>85</v>
      </c>
      <c r="U2049">
        <v>0</v>
      </c>
      <c r="V2049">
        <v>0</v>
      </c>
    </row>
    <row r="2050" spans="1:22">
      <c r="A2050">
        <v>60196</v>
      </c>
      <c r="B2050" t="s">
        <v>1033</v>
      </c>
      <c r="C2050" t="s">
        <v>286</v>
      </c>
      <c r="D2050" t="s">
        <v>958</v>
      </c>
      <c r="E2050">
        <v>2</v>
      </c>
      <c r="F2050" t="s">
        <v>72</v>
      </c>
      <c r="G2050" t="s">
        <v>340</v>
      </c>
      <c r="H2050">
        <v>7006104</v>
      </c>
      <c r="I2050" t="s">
        <v>1781</v>
      </c>
      <c r="J2050">
        <v>-15400</v>
      </c>
      <c r="K2050">
        <v>7700</v>
      </c>
      <c r="L2050">
        <v>-12166</v>
      </c>
      <c r="M2050">
        <v>6083</v>
      </c>
      <c r="N2050">
        <v>-12166</v>
      </c>
      <c r="O2050">
        <v>100</v>
      </c>
      <c r="P2050">
        <v>21</v>
      </c>
      <c r="Q2050" t="s">
        <v>75</v>
      </c>
      <c r="R2050" t="s">
        <v>959</v>
      </c>
      <c r="S2050" t="s">
        <v>195</v>
      </c>
      <c r="T2050" t="s">
        <v>85</v>
      </c>
      <c r="U2050">
        <v>0</v>
      </c>
      <c r="V2050">
        <v>0</v>
      </c>
    </row>
    <row r="2051" spans="1:22">
      <c r="A2051">
        <v>60196</v>
      </c>
      <c r="B2051" t="s">
        <v>1034</v>
      </c>
      <c r="C2051" t="s">
        <v>286</v>
      </c>
      <c r="D2051" t="s">
        <v>958</v>
      </c>
      <c r="E2051">
        <v>1</v>
      </c>
      <c r="F2051" t="s">
        <v>72</v>
      </c>
      <c r="G2051" t="s">
        <v>340</v>
      </c>
      <c r="H2051">
        <v>7006104</v>
      </c>
      <c r="I2051" t="s">
        <v>1781</v>
      </c>
      <c r="J2051">
        <v>-8800</v>
      </c>
      <c r="K2051">
        <v>8800</v>
      </c>
      <c r="L2051">
        <v>-6952</v>
      </c>
      <c r="M2051">
        <v>6952</v>
      </c>
      <c r="N2051">
        <v>-6952</v>
      </c>
      <c r="O2051">
        <v>100</v>
      </c>
      <c r="P2051">
        <v>21</v>
      </c>
      <c r="Q2051" t="s">
        <v>75</v>
      </c>
      <c r="R2051" t="s">
        <v>959</v>
      </c>
      <c r="S2051" t="s">
        <v>195</v>
      </c>
      <c r="T2051" t="s">
        <v>85</v>
      </c>
      <c r="U2051">
        <v>0</v>
      </c>
      <c r="V2051">
        <v>0</v>
      </c>
    </row>
    <row r="2052" spans="1:22">
      <c r="A2052">
        <v>60196</v>
      </c>
      <c r="B2052" t="s">
        <v>755</v>
      </c>
      <c r="C2052" t="s">
        <v>756</v>
      </c>
      <c r="D2052" t="s">
        <v>958</v>
      </c>
      <c r="E2052">
        <v>1</v>
      </c>
      <c r="F2052" t="s">
        <v>72</v>
      </c>
      <c r="G2052" t="s">
        <v>340</v>
      </c>
      <c r="H2052">
        <v>7006104</v>
      </c>
      <c r="I2052" t="s">
        <v>1781</v>
      </c>
      <c r="J2052">
        <v>-2100</v>
      </c>
      <c r="K2052">
        <v>2100</v>
      </c>
      <c r="L2052">
        <v>-1659</v>
      </c>
      <c r="M2052">
        <v>1538.3333</v>
      </c>
      <c r="N2052">
        <v>-1538.3333</v>
      </c>
      <c r="O2052">
        <v>100</v>
      </c>
      <c r="P2052">
        <v>21</v>
      </c>
      <c r="Q2052" t="s">
        <v>75</v>
      </c>
      <c r="R2052" t="s">
        <v>959</v>
      </c>
      <c r="S2052" t="s">
        <v>195</v>
      </c>
      <c r="T2052" t="s">
        <v>85</v>
      </c>
      <c r="U2052">
        <v>0</v>
      </c>
      <c r="V2052">
        <v>0</v>
      </c>
    </row>
    <row r="2053" spans="1:22">
      <c r="A2053">
        <v>60196</v>
      </c>
      <c r="B2053" t="s">
        <v>1028</v>
      </c>
      <c r="C2053" t="s">
        <v>450</v>
      </c>
      <c r="D2053" t="s">
        <v>958</v>
      </c>
      <c r="E2053">
        <v>7</v>
      </c>
      <c r="F2053" t="s">
        <v>72</v>
      </c>
      <c r="G2053" t="s">
        <v>340</v>
      </c>
      <c r="H2053">
        <v>7006104</v>
      </c>
      <c r="I2053" t="s">
        <v>1781</v>
      </c>
      <c r="J2053">
        <v>-30800</v>
      </c>
      <c r="K2053">
        <v>4400</v>
      </c>
      <c r="L2053">
        <v>-24332</v>
      </c>
      <c r="M2053">
        <v>3124</v>
      </c>
      <c r="N2053">
        <v>-21868</v>
      </c>
      <c r="O2053">
        <v>100</v>
      </c>
      <c r="P2053">
        <v>21</v>
      </c>
      <c r="Q2053" t="s">
        <v>75</v>
      </c>
      <c r="R2053" t="s">
        <v>959</v>
      </c>
      <c r="S2053" t="s">
        <v>195</v>
      </c>
      <c r="T2053" t="s">
        <v>85</v>
      </c>
      <c r="U2053">
        <v>0</v>
      </c>
      <c r="V2053">
        <v>0</v>
      </c>
    </row>
    <row r="2054" spans="1:22">
      <c r="A2054">
        <v>60196</v>
      </c>
      <c r="B2054" t="s">
        <v>1035</v>
      </c>
      <c r="C2054" t="s">
        <v>286</v>
      </c>
      <c r="D2054" t="s">
        <v>958</v>
      </c>
      <c r="E2054">
        <v>1</v>
      </c>
      <c r="F2054" t="s">
        <v>72</v>
      </c>
      <c r="G2054" t="s">
        <v>340</v>
      </c>
      <c r="H2054">
        <v>7006104</v>
      </c>
      <c r="I2054" t="s">
        <v>1781</v>
      </c>
      <c r="J2054">
        <v>-7000</v>
      </c>
      <c r="K2054">
        <v>7000</v>
      </c>
      <c r="L2054">
        <v>-5530</v>
      </c>
      <c r="M2054">
        <v>5530</v>
      </c>
      <c r="N2054">
        <v>-5530</v>
      </c>
      <c r="O2054">
        <v>100</v>
      </c>
      <c r="P2054">
        <v>21</v>
      </c>
      <c r="Q2054" t="s">
        <v>75</v>
      </c>
      <c r="R2054" t="s">
        <v>959</v>
      </c>
      <c r="S2054" t="s">
        <v>195</v>
      </c>
      <c r="T2054" t="s">
        <v>85</v>
      </c>
      <c r="U2054">
        <v>0</v>
      </c>
      <c r="V2054">
        <v>0</v>
      </c>
    </row>
    <row r="2055" spans="1:22">
      <c r="A2055">
        <v>60196</v>
      </c>
      <c r="B2055" t="s">
        <v>1036</v>
      </c>
      <c r="C2055" t="s">
        <v>286</v>
      </c>
      <c r="D2055" t="s">
        <v>958</v>
      </c>
      <c r="E2055">
        <v>10</v>
      </c>
      <c r="F2055" t="s">
        <v>72</v>
      </c>
      <c r="G2055" t="s">
        <v>340</v>
      </c>
      <c r="H2055">
        <v>7006104</v>
      </c>
      <c r="I2055" t="s">
        <v>1781</v>
      </c>
      <c r="J2055">
        <v>-16000</v>
      </c>
      <c r="K2055">
        <v>1600</v>
      </c>
      <c r="L2055">
        <v>-12640</v>
      </c>
      <c r="M2055">
        <v>1136</v>
      </c>
      <c r="N2055">
        <v>-11360</v>
      </c>
      <c r="O2055">
        <v>100</v>
      </c>
      <c r="P2055">
        <v>21</v>
      </c>
      <c r="Q2055" t="s">
        <v>75</v>
      </c>
      <c r="R2055" t="s">
        <v>959</v>
      </c>
      <c r="S2055" t="s">
        <v>195</v>
      </c>
      <c r="T2055" t="s">
        <v>85</v>
      </c>
      <c r="U2055">
        <v>0</v>
      </c>
      <c r="V2055">
        <v>0</v>
      </c>
    </row>
    <row r="2056" spans="1:22">
      <c r="A2056">
        <v>60196</v>
      </c>
      <c r="B2056" t="s">
        <v>1037</v>
      </c>
      <c r="C2056" t="s">
        <v>1038</v>
      </c>
      <c r="D2056" t="s">
        <v>958</v>
      </c>
      <c r="E2056">
        <v>1</v>
      </c>
      <c r="F2056" t="s">
        <v>72</v>
      </c>
      <c r="G2056" t="s">
        <v>340</v>
      </c>
      <c r="H2056">
        <v>7006104</v>
      </c>
      <c r="I2056" t="s">
        <v>1781</v>
      </c>
      <c r="J2056">
        <v>-8500</v>
      </c>
      <c r="K2056">
        <v>8500</v>
      </c>
      <c r="L2056">
        <v>-6715</v>
      </c>
      <c r="M2056">
        <v>5774.6666999999998</v>
      </c>
      <c r="N2056">
        <v>-5774.6666999999998</v>
      </c>
      <c r="O2056">
        <v>100</v>
      </c>
      <c r="P2056">
        <v>21</v>
      </c>
      <c r="Q2056" t="s">
        <v>75</v>
      </c>
      <c r="R2056" t="s">
        <v>959</v>
      </c>
      <c r="S2056" t="s">
        <v>195</v>
      </c>
      <c r="T2056" t="s">
        <v>447</v>
      </c>
      <c r="U2056">
        <v>0</v>
      </c>
      <c r="V2056">
        <v>0</v>
      </c>
    </row>
    <row r="2057" spans="1:22">
      <c r="A2057">
        <v>60196</v>
      </c>
      <c r="B2057" t="s">
        <v>1039</v>
      </c>
      <c r="C2057" t="s">
        <v>756</v>
      </c>
      <c r="D2057" t="s">
        <v>958</v>
      </c>
      <c r="E2057">
        <v>4</v>
      </c>
      <c r="F2057" t="s">
        <v>72</v>
      </c>
      <c r="G2057" t="s">
        <v>340</v>
      </c>
      <c r="H2057">
        <v>7006104</v>
      </c>
      <c r="I2057" t="s">
        <v>1781</v>
      </c>
      <c r="J2057">
        <v>-8400</v>
      </c>
      <c r="K2057">
        <v>2100</v>
      </c>
      <c r="L2057">
        <v>-6636</v>
      </c>
      <c r="M2057">
        <v>1659</v>
      </c>
      <c r="N2057">
        <v>-6636</v>
      </c>
      <c r="O2057">
        <v>100</v>
      </c>
      <c r="P2057">
        <v>21</v>
      </c>
      <c r="Q2057" t="s">
        <v>75</v>
      </c>
      <c r="R2057" t="s">
        <v>959</v>
      </c>
      <c r="S2057" t="s">
        <v>195</v>
      </c>
      <c r="T2057" t="s">
        <v>85</v>
      </c>
      <c r="U2057">
        <v>0</v>
      </c>
      <c r="V2057">
        <v>0</v>
      </c>
    </row>
    <row r="2058" spans="1:22">
      <c r="A2058">
        <v>60196</v>
      </c>
      <c r="B2058" t="s">
        <v>1041</v>
      </c>
      <c r="C2058" t="s">
        <v>1011</v>
      </c>
      <c r="D2058" t="s">
        <v>958</v>
      </c>
      <c r="E2058">
        <v>2</v>
      </c>
      <c r="F2058" t="s">
        <v>72</v>
      </c>
      <c r="G2058" t="s">
        <v>340</v>
      </c>
      <c r="H2058">
        <v>7006104</v>
      </c>
      <c r="I2058" t="s">
        <v>1781</v>
      </c>
      <c r="J2058">
        <v>-14400</v>
      </c>
      <c r="K2058">
        <v>7200</v>
      </c>
      <c r="L2058">
        <v>-11376</v>
      </c>
      <c r="M2058">
        <v>5688</v>
      </c>
      <c r="N2058">
        <v>-11376</v>
      </c>
      <c r="O2058">
        <v>100</v>
      </c>
      <c r="P2058">
        <v>21</v>
      </c>
      <c r="Q2058" t="s">
        <v>75</v>
      </c>
      <c r="R2058" t="s">
        <v>959</v>
      </c>
      <c r="S2058" t="s">
        <v>195</v>
      </c>
      <c r="T2058" t="s">
        <v>1015</v>
      </c>
      <c r="U2058">
        <v>0</v>
      </c>
      <c r="V2058">
        <v>0</v>
      </c>
    </row>
    <row r="2059" spans="1:22">
      <c r="A2059">
        <v>60196</v>
      </c>
      <c r="B2059" t="s">
        <v>1040</v>
      </c>
      <c r="C2059" t="s">
        <v>140</v>
      </c>
      <c r="D2059" t="s">
        <v>958</v>
      </c>
      <c r="E2059">
        <v>2</v>
      </c>
      <c r="F2059" t="s">
        <v>72</v>
      </c>
      <c r="G2059" t="s">
        <v>340</v>
      </c>
      <c r="H2059">
        <v>7006104</v>
      </c>
      <c r="I2059" t="s">
        <v>1781</v>
      </c>
      <c r="J2059">
        <v>-11800</v>
      </c>
      <c r="K2059">
        <v>5900</v>
      </c>
      <c r="L2059">
        <v>-9322</v>
      </c>
      <c r="M2059">
        <v>4661</v>
      </c>
      <c r="N2059">
        <v>-9322</v>
      </c>
      <c r="O2059">
        <v>100</v>
      </c>
      <c r="P2059">
        <v>21</v>
      </c>
      <c r="Q2059" t="s">
        <v>75</v>
      </c>
      <c r="R2059" t="s">
        <v>959</v>
      </c>
      <c r="S2059" t="s">
        <v>195</v>
      </c>
      <c r="T2059" t="s">
        <v>1015</v>
      </c>
      <c r="U2059">
        <v>0</v>
      </c>
      <c r="V2059">
        <v>0</v>
      </c>
    </row>
    <row r="2060" spans="1:22">
      <c r="A2060">
        <v>60196</v>
      </c>
      <c r="B2060" t="s">
        <v>1040</v>
      </c>
      <c r="C2060" t="s">
        <v>140</v>
      </c>
      <c r="D2060" t="s">
        <v>958</v>
      </c>
      <c r="E2060">
        <v>1</v>
      </c>
      <c r="F2060" t="s">
        <v>72</v>
      </c>
      <c r="G2060" t="s">
        <v>340</v>
      </c>
      <c r="H2060">
        <v>7006104</v>
      </c>
      <c r="I2060" t="s">
        <v>1781</v>
      </c>
      <c r="J2060">
        <v>-5900</v>
      </c>
      <c r="K2060">
        <v>5900</v>
      </c>
      <c r="L2060">
        <v>-4661</v>
      </c>
      <c r="M2060">
        <v>4661</v>
      </c>
      <c r="N2060">
        <v>-4661</v>
      </c>
      <c r="O2060">
        <v>100</v>
      </c>
      <c r="P2060">
        <v>21</v>
      </c>
      <c r="Q2060" t="s">
        <v>75</v>
      </c>
      <c r="R2060" t="s">
        <v>959</v>
      </c>
      <c r="S2060" t="s">
        <v>195</v>
      </c>
      <c r="T2060" t="s">
        <v>1015</v>
      </c>
      <c r="U2060">
        <v>0</v>
      </c>
      <c r="V2060">
        <v>0</v>
      </c>
    </row>
    <row r="2061" spans="1:22">
      <c r="A2061">
        <v>60196</v>
      </c>
      <c r="B2061" t="s">
        <v>1042</v>
      </c>
      <c r="C2061" t="s">
        <v>1043</v>
      </c>
      <c r="D2061" t="s">
        <v>958</v>
      </c>
      <c r="E2061">
        <v>1</v>
      </c>
      <c r="F2061" t="s">
        <v>72</v>
      </c>
      <c r="G2061" t="s">
        <v>340</v>
      </c>
      <c r="H2061">
        <v>7006104</v>
      </c>
      <c r="I2061" t="s">
        <v>1781</v>
      </c>
      <c r="J2061">
        <v>-2751000</v>
      </c>
      <c r="K2061">
        <v>2751000</v>
      </c>
      <c r="L2061">
        <v>-2035740</v>
      </c>
      <c r="M2061">
        <v>1990240</v>
      </c>
      <c r="N2061">
        <v>-1990240</v>
      </c>
      <c r="O2061">
        <v>100</v>
      </c>
      <c r="P2061">
        <v>26</v>
      </c>
      <c r="Q2061" t="s">
        <v>75</v>
      </c>
      <c r="R2061" t="s">
        <v>959</v>
      </c>
      <c r="S2061" t="s">
        <v>195</v>
      </c>
      <c r="T2061" t="s">
        <v>1044</v>
      </c>
      <c r="U2061">
        <v>175000</v>
      </c>
      <c r="V2061">
        <v>-175000</v>
      </c>
    </row>
    <row r="2062" spans="1:22">
      <c r="A2062">
        <v>60196</v>
      </c>
      <c r="B2062" t="s">
        <v>1045</v>
      </c>
      <c r="C2062" t="s">
        <v>1043</v>
      </c>
      <c r="D2062" t="s">
        <v>958</v>
      </c>
      <c r="E2062">
        <v>-1</v>
      </c>
      <c r="F2062" t="s">
        <v>72</v>
      </c>
      <c r="G2062" t="s">
        <v>340</v>
      </c>
      <c r="H2062">
        <v>7006104</v>
      </c>
      <c r="I2062" t="s">
        <v>1781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100</v>
      </c>
      <c r="P2062">
        <v>26</v>
      </c>
      <c r="Q2062" t="s">
        <v>75</v>
      </c>
      <c r="R2062" t="s">
        <v>959</v>
      </c>
      <c r="S2062" t="s">
        <v>195</v>
      </c>
      <c r="T2062" t="s">
        <v>1046</v>
      </c>
      <c r="U2062">
        <v>175000</v>
      </c>
      <c r="V2062">
        <v>175000</v>
      </c>
    </row>
    <row r="2063" spans="1:22">
      <c r="A2063">
        <v>60196</v>
      </c>
      <c r="B2063" t="s">
        <v>1064</v>
      </c>
      <c r="C2063" t="s">
        <v>519</v>
      </c>
      <c r="D2063" t="s">
        <v>958</v>
      </c>
      <c r="E2063">
        <v>1</v>
      </c>
      <c r="F2063" t="s">
        <v>72</v>
      </c>
      <c r="G2063" t="s">
        <v>340</v>
      </c>
      <c r="H2063">
        <v>7006104</v>
      </c>
      <c r="I2063" t="s">
        <v>1781</v>
      </c>
      <c r="J2063">
        <v>-37700</v>
      </c>
      <c r="K2063">
        <v>37700</v>
      </c>
      <c r="L2063">
        <v>-30537</v>
      </c>
      <c r="M2063">
        <v>26718</v>
      </c>
      <c r="N2063">
        <v>-26718</v>
      </c>
      <c r="O2063">
        <v>100</v>
      </c>
      <c r="P2063">
        <v>19</v>
      </c>
      <c r="Q2063" t="s">
        <v>75</v>
      </c>
      <c r="R2063" t="s">
        <v>959</v>
      </c>
      <c r="S2063" t="s">
        <v>195</v>
      </c>
      <c r="T2063" t="s">
        <v>708</v>
      </c>
      <c r="U2063">
        <v>0</v>
      </c>
      <c r="V2063">
        <v>0</v>
      </c>
    </row>
    <row r="2064" spans="1:22">
      <c r="A2064">
        <v>60196</v>
      </c>
      <c r="B2064" t="s">
        <v>1065</v>
      </c>
      <c r="C2064" t="s">
        <v>739</v>
      </c>
      <c r="D2064" t="s">
        <v>958</v>
      </c>
      <c r="E2064">
        <v>1</v>
      </c>
      <c r="F2064" t="s">
        <v>72</v>
      </c>
      <c r="G2064" t="s">
        <v>340</v>
      </c>
      <c r="H2064">
        <v>7006104</v>
      </c>
      <c r="I2064" t="s">
        <v>1781</v>
      </c>
      <c r="J2064">
        <v>-7800</v>
      </c>
      <c r="K2064">
        <v>7800</v>
      </c>
      <c r="L2064">
        <v>-6318</v>
      </c>
      <c r="M2064">
        <v>5767</v>
      </c>
      <c r="N2064">
        <v>-5767</v>
      </c>
      <c r="O2064">
        <v>100</v>
      </c>
      <c r="P2064">
        <v>19</v>
      </c>
      <c r="Q2064" t="s">
        <v>75</v>
      </c>
      <c r="R2064" t="s">
        <v>959</v>
      </c>
      <c r="S2064" t="s">
        <v>195</v>
      </c>
      <c r="T2064" t="s">
        <v>740</v>
      </c>
      <c r="U2064">
        <v>0</v>
      </c>
      <c r="V2064">
        <v>0</v>
      </c>
    </row>
    <row r="2065" spans="1:22">
      <c r="A2065">
        <v>60196</v>
      </c>
      <c r="B2065" t="s">
        <v>970</v>
      </c>
      <c r="C2065" t="s">
        <v>748</v>
      </c>
      <c r="D2065" t="s">
        <v>958</v>
      </c>
      <c r="E2065">
        <v>4</v>
      </c>
      <c r="F2065" t="s">
        <v>72</v>
      </c>
      <c r="G2065" t="s">
        <v>340</v>
      </c>
      <c r="H2065">
        <v>7006104</v>
      </c>
      <c r="I2065" t="s">
        <v>1781</v>
      </c>
      <c r="J2065">
        <v>-70400</v>
      </c>
      <c r="K2065">
        <v>17600</v>
      </c>
      <c r="L2065">
        <v>-55616</v>
      </c>
      <c r="M2065">
        <v>12506.3462</v>
      </c>
      <c r="N2065">
        <v>-50025.3848</v>
      </c>
      <c r="O2065">
        <v>100</v>
      </c>
      <c r="P2065">
        <v>21</v>
      </c>
      <c r="Q2065" t="s">
        <v>75</v>
      </c>
      <c r="R2065" t="s">
        <v>959</v>
      </c>
      <c r="S2065" t="s">
        <v>195</v>
      </c>
      <c r="T2065" t="s">
        <v>971</v>
      </c>
      <c r="U2065">
        <v>0</v>
      </c>
      <c r="V2065">
        <v>0</v>
      </c>
    </row>
    <row r="2066" spans="1:22">
      <c r="A2066">
        <v>60196</v>
      </c>
      <c r="B2066" t="s">
        <v>1066</v>
      </c>
      <c r="C2066" t="s">
        <v>286</v>
      </c>
      <c r="D2066" t="s">
        <v>958</v>
      </c>
      <c r="E2066">
        <v>1</v>
      </c>
      <c r="F2066" t="s">
        <v>72</v>
      </c>
      <c r="G2066" t="s">
        <v>340</v>
      </c>
      <c r="H2066">
        <v>7006104</v>
      </c>
      <c r="I2066" t="s">
        <v>1781</v>
      </c>
      <c r="J2066">
        <v>-5500</v>
      </c>
      <c r="K2066">
        <v>5500</v>
      </c>
      <c r="L2066">
        <v>-4345</v>
      </c>
      <c r="M2066">
        <v>3834</v>
      </c>
      <c r="N2066">
        <v>-3834</v>
      </c>
      <c r="O2066">
        <v>100</v>
      </c>
      <c r="P2066">
        <v>21</v>
      </c>
      <c r="Q2066" t="s">
        <v>75</v>
      </c>
      <c r="R2066" t="s">
        <v>959</v>
      </c>
      <c r="S2066" t="s">
        <v>195</v>
      </c>
      <c r="T2066" t="s">
        <v>287</v>
      </c>
      <c r="U2066">
        <v>0</v>
      </c>
      <c r="V2066">
        <v>0</v>
      </c>
    </row>
    <row r="2067" spans="1:22">
      <c r="A2067">
        <v>60196</v>
      </c>
      <c r="B2067" t="s">
        <v>1648</v>
      </c>
      <c r="C2067" t="s">
        <v>1649</v>
      </c>
      <c r="D2067" t="s">
        <v>958</v>
      </c>
      <c r="E2067">
        <v>1</v>
      </c>
      <c r="F2067" t="s">
        <v>154</v>
      </c>
      <c r="G2067" t="s">
        <v>73</v>
      </c>
      <c r="H2067">
        <v>5059485</v>
      </c>
      <c r="I2067" t="s">
        <v>1781</v>
      </c>
      <c r="J2067">
        <v>81800</v>
      </c>
      <c r="K2067">
        <v>81800</v>
      </c>
      <c r="L2067">
        <v>64780</v>
      </c>
      <c r="M2067">
        <v>64780</v>
      </c>
      <c r="N2067">
        <v>64780</v>
      </c>
      <c r="O2067">
        <v>100</v>
      </c>
      <c r="P2067">
        <v>0</v>
      </c>
      <c r="Q2067" t="s">
        <v>75</v>
      </c>
      <c r="R2067" t="s">
        <v>959</v>
      </c>
      <c r="S2067" t="s">
        <v>195</v>
      </c>
      <c r="T2067" t="s">
        <v>891</v>
      </c>
      <c r="U2067">
        <v>0</v>
      </c>
      <c r="V2067">
        <v>0</v>
      </c>
    </row>
    <row r="2068" spans="1:22">
      <c r="A2068">
        <v>60196</v>
      </c>
      <c r="B2068" t="s">
        <v>956</v>
      </c>
      <c r="C2068" t="s">
        <v>957</v>
      </c>
      <c r="D2068" t="s">
        <v>958</v>
      </c>
      <c r="E2068">
        <v>1</v>
      </c>
      <c r="F2068" t="s">
        <v>523</v>
      </c>
      <c r="G2068" t="s">
        <v>73</v>
      </c>
      <c r="H2068">
        <v>5059486</v>
      </c>
      <c r="I2068" t="s">
        <v>1781</v>
      </c>
      <c r="J2068">
        <v>3312000</v>
      </c>
      <c r="K2068">
        <v>3312000</v>
      </c>
      <c r="L2068">
        <v>2682720</v>
      </c>
      <c r="M2068">
        <v>2748960</v>
      </c>
      <c r="N2068">
        <v>2748960</v>
      </c>
      <c r="O2068">
        <v>100</v>
      </c>
      <c r="P2068">
        <v>19</v>
      </c>
      <c r="Q2068" t="s">
        <v>75</v>
      </c>
      <c r="R2068" t="s">
        <v>959</v>
      </c>
      <c r="S2068" t="s">
        <v>195</v>
      </c>
      <c r="T2068" t="s">
        <v>740</v>
      </c>
      <c r="U2068">
        <v>0</v>
      </c>
      <c r="V2068">
        <v>0</v>
      </c>
    </row>
    <row r="2069" spans="1:22">
      <c r="A2069">
        <v>60196</v>
      </c>
      <c r="B2069" t="s">
        <v>967</v>
      </c>
      <c r="C2069" t="s">
        <v>393</v>
      </c>
      <c r="D2069" t="s">
        <v>958</v>
      </c>
      <c r="E2069">
        <v>1</v>
      </c>
      <c r="F2069" t="s">
        <v>523</v>
      </c>
      <c r="G2069" t="s">
        <v>73</v>
      </c>
      <c r="H2069">
        <v>5059486</v>
      </c>
      <c r="I2069" t="s">
        <v>1781</v>
      </c>
      <c r="J2069">
        <v>427000</v>
      </c>
      <c r="K2069">
        <v>427000</v>
      </c>
      <c r="L2069">
        <v>337330</v>
      </c>
      <c r="M2069">
        <v>337330</v>
      </c>
      <c r="N2069">
        <v>337330</v>
      </c>
      <c r="O2069">
        <v>100</v>
      </c>
      <c r="P2069">
        <v>21</v>
      </c>
      <c r="Q2069" t="s">
        <v>75</v>
      </c>
      <c r="R2069" t="s">
        <v>959</v>
      </c>
      <c r="S2069" t="s">
        <v>195</v>
      </c>
      <c r="T2069" t="s">
        <v>390</v>
      </c>
      <c r="U2069">
        <v>0</v>
      </c>
      <c r="V2069">
        <v>0</v>
      </c>
    </row>
    <row r="2070" spans="1:22">
      <c r="A2070">
        <v>60196</v>
      </c>
      <c r="B2070" t="s">
        <v>968</v>
      </c>
      <c r="C2070" t="s">
        <v>625</v>
      </c>
      <c r="D2070" t="s">
        <v>958</v>
      </c>
      <c r="E2070">
        <v>1</v>
      </c>
      <c r="F2070" t="s">
        <v>523</v>
      </c>
      <c r="G2070" t="s">
        <v>73</v>
      </c>
      <c r="H2070">
        <v>5059486</v>
      </c>
      <c r="I2070" t="s">
        <v>1781</v>
      </c>
      <c r="J2070">
        <v>1600</v>
      </c>
      <c r="K2070">
        <v>1600</v>
      </c>
      <c r="L2070">
        <v>1264</v>
      </c>
      <c r="M2070">
        <v>1264</v>
      </c>
      <c r="N2070">
        <v>1264</v>
      </c>
      <c r="O2070">
        <v>100</v>
      </c>
      <c r="P2070">
        <v>21</v>
      </c>
      <c r="Q2070" t="s">
        <v>75</v>
      </c>
      <c r="R2070" t="s">
        <v>959</v>
      </c>
      <c r="S2070" t="s">
        <v>195</v>
      </c>
      <c r="T2070" t="s">
        <v>85</v>
      </c>
      <c r="U2070">
        <v>0</v>
      </c>
      <c r="V2070">
        <v>0</v>
      </c>
    </row>
    <row r="2071" spans="1:22">
      <c r="A2071">
        <v>60196</v>
      </c>
      <c r="B2071" t="s">
        <v>969</v>
      </c>
      <c r="C2071" t="s">
        <v>286</v>
      </c>
      <c r="D2071" t="s">
        <v>958</v>
      </c>
      <c r="E2071">
        <v>2</v>
      </c>
      <c r="F2071" t="s">
        <v>523</v>
      </c>
      <c r="G2071" t="s">
        <v>73</v>
      </c>
      <c r="H2071">
        <v>5059486</v>
      </c>
      <c r="I2071" t="s">
        <v>1781</v>
      </c>
      <c r="J2071">
        <v>2600</v>
      </c>
      <c r="K2071">
        <v>1300</v>
      </c>
      <c r="L2071">
        <v>2054</v>
      </c>
      <c r="M2071">
        <v>923</v>
      </c>
      <c r="N2071">
        <v>1846</v>
      </c>
      <c r="O2071">
        <v>100</v>
      </c>
      <c r="P2071">
        <v>21</v>
      </c>
      <c r="Q2071" t="s">
        <v>75</v>
      </c>
      <c r="R2071" t="s">
        <v>959</v>
      </c>
      <c r="S2071" t="s">
        <v>195</v>
      </c>
      <c r="T2071" t="s">
        <v>85</v>
      </c>
      <c r="U2071">
        <v>0</v>
      </c>
      <c r="V2071">
        <v>0</v>
      </c>
    </row>
    <row r="2072" spans="1:22">
      <c r="A2072">
        <v>60196</v>
      </c>
      <c r="B2072" t="s">
        <v>969</v>
      </c>
      <c r="C2072" t="s">
        <v>286</v>
      </c>
      <c r="D2072" t="s">
        <v>958</v>
      </c>
      <c r="E2072">
        <v>2</v>
      </c>
      <c r="F2072" t="s">
        <v>523</v>
      </c>
      <c r="G2072" t="s">
        <v>73</v>
      </c>
      <c r="H2072">
        <v>5059486</v>
      </c>
      <c r="I2072" t="s">
        <v>1781</v>
      </c>
      <c r="J2072">
        <v>2600</v>
      </c>
      <c r="K2072">
        <v>1300</v>
      </c>
      <c r="L2072">
        <v>2054</v>
      </c>
      <c r="M2072">
        <v>923</v>
      </c>
      <c r="N2072">
        <v>1846</v>
      </c>
      <c r="O2072">
        <v>100</v>
      </c>
      <c r="P2072">
        <v>21</v>
      </c>
      <c r="Q2072" t="s">
        <v>75</v>
      </c>
      <c r="R2072" t="s">
        <v>959</v>
      </c>
      <c r="S2072" t="s">
        <v>195</v>
      </c>
      <c r="T2072" t="s">
        <v>85</v>
      </c>
      <c r="U2072">
        <v>0</v>
      </c>
      <c r="V2072">
        <v>0</v>
      </c>
    </row>
    <row r="2073" spans="1:22">
      <c r="A2073">
        <v>60196</v>
      </c>
      <c r="B2073" t="s">
        <v>334</v>
      </c>
      <c r="C2073" t="s">
        <v>335</v>
      </c>
      <c r="D2073" t="s">
        <v>958</v>
      </c>
      <c r="E2073">
        <v>1</v>
      </c>
      <c r="F2073" t="s">
        <v>523</v>
      </c>
      <c r="G2073" t="s">
        <v>73</v>
      </c>
      <c r="H2073">
        <v>5059486</v>
      </c>
      <c r="I2073" t="s">
        <v>1781</v>
      </c>
      <c r="J2073">
        <v>20900</v>
      </c>
      <c r="K2073">
        <v>20900</v>
      </c>
      <c r="L2073">
        <v>15466</v>
      </c>
      <c r="M2073">
        <v>13794.1495</v>
      </c>
      <c r="N2073">
        <v>13794.1495</v>
      </c>
      <c r="O2073">
        <v>100</v>
      </c>
      <c r="P2073">
        <v>26</v>
      </c>
      <c r="Q2073" t="s">
        <v>75</v>
      </c>
      <c r="R2073" t="s">
        <v>959</v>
      </c>
      <c r="S2073" t="s">
        <v>195</v>
      </c>
      <c r="T2073" t="s">
        <v>336</v>
      </c>
      <c r="U2073">
        <v>0</v>
      </c>
      <c r="V2073">
        <v>0</v>
      </c>
    </row>
    <row r="2074" spans="1:22">
      <c r="A2074">
        <v>60196</v>
      </c>
      <c r="B2074" t="s">
        <v>970</v>
      </c>
      <c r="C2074" t="s">
        <v>748</v>
      </c>
      <c r="D2074" t="s">
        <v>958</v>
      </c>
      <c r="E2074">
        <v>2</v>
      </c>
      <c r="F2074" t="s">
        <v>523</v>
      </c>
      <c r="G2074" t="s">
        <v>73</v>
      </c>
      <c r="H2074">
        <v>5059486</v>
      </c>
      <c r="I2074" t="s">
        <v>1781</v>
      </c>
      <c r="J2074">
        <v>35200</v>
      </c>
      <c r="K2074">
        <v>17600</v>
      </c>
      <c r="L2074">
        <v>27808</v>
      </c>
      <c r="M2074">
        <v>12506.3462</v>
      </c>
      <c r="N2074">
        <v>25012.6924</v>
      </c>
      <c r="O2074">
        <v>100</v>
      </c>
      <c r="P2074">
        <v>21</v>
      </c>
      <c r="Q2074" t="s">
        <v>75</v>
      </c>
      <c r="R2074" t="s">
        <v>959</v>
      </c>
      <c r="S2074" t="s">
        <v>195</v>
      </c>
      <c r="T2074" t="s">
        <v>971</v>
      </c>
      <c r="U2074">
        <v>0</v>
      </c>
      <c r="V2074">
        <v>0</v>
      </c>
    </row>
    <row r="2075" spans="1:22">
      <c r="A2075">
        <v>60196</v>
      </c>
      <c r="B2075" t="s">
        <v>972</v>
      </c>
      <c r="C2075" t="s">
        <v>333</v>
      </c>
      <c r="D2075" t="s">
        <v>958</v>
      </c>
      <c r="E2075">
        <v>3</v>
      </c>
      <c r="F2075" t="s">
        <v>523</v>
      </c>
      <c r="G2075" t="s">
        <v>73</v>
      </c>
      <c r="H2075">
        <v>5059486</v>
      </c>
      <c r="I2075" t="s">
        <v>1781</v>
      </c>
      <c r="J2075">
        <v>195900</v>
      </c>
      <c r="K2075">
        <v>65300</v>
      </c>
      <c r="L2075">
        <v>154761</v>
      </c>
      <c r="M2075">
        <v>46363</v>
      </c>
      <c r="N2075">
        <v>139089</v>
      </c>
      <c r="O2075">
        <v>100</v>
      </c>
      <c r="P2075">
        <v>21</v>
      </c>
      <c r="Q2075" t="s">
        <v>75</v>
      </c>
      <c r="R2075" t="s">
        <v>959</v>
      </c>
      <c r="S2075" t="s">
        <v>195</v>
      </c>
      <c r="T2075" t="s">
        <v>85</v>
      </c>
      <c r="U2075">
        <v>0</v>
      </c>
      <c r="V2075">
        <v>0</v>
      </c>
    </row>
    <row r="2076" spans="1:22">
      <c r="A2076">
        <v>60196</v>
      </c>
      <c r="B2076" t="s">
        <v>973</v>
      </c>
      <c r="C2076" t="s">
        <v>974</v>
      </c>
      <c r="D2076" t="s">
        <v>958</v>
      </c>
      <c r="E2076">
        <v>1</v>
      </c>
      <c r="F2076" t="s">
        <v>523</v>
      </c>
      <c r="G2076" t="s">
        <v>73</v>
      </c>
      <c r="H2076">
        <v>5059486</v>
      </c>
      <c r="I2076" t="s">
        <v>1781</v>
      </c>
      <c r="J2076">
        <v>77700</v>
      </c>
      <c r="K2076">
        <v>77700</v>
      </c>
      <c r="L2076">
        <v>62937</v>
      </c>
      <c r="M2076">
        <v>62937</v>
      </c>
      <c r="N2076">
        <v>62937</v>
      </c>
      <c r="O2076">
        <v>100</v>
      </c>
      <c r="P2076">
        <v>19</v>
      </c>
      <c r="Q2076" t="s">
        <v>75</v>
      </c>
      <c r="R2076" t="s">
        <v>959</v>
      </c>
      <c r="S2076" t="s">
        <v>195</v>
      </c>
      <c r="T2076" t="s">
        <v>740</v>
      </c>
      <c r="U2076">
        <v>0</v>
      </c>
      <c r="V2076">
        <v>0</v>
      </c>
    </row>
    <row r="2077" spans="1:22">
      <c r="A2077">
        <v>60196</v>
      </c>
      <c r="B2077" t="s">
        <v>975</v>
      </c>
      <c r="C2077" t="s">
        <v>976</v>
      </c>
      <c r="D2077" t="s">
        <v>958</v>
      </c>
      <c r="E2077">
        <v>1</v>
      </c>
      <c r="F2077" t="s">
        <v>523</v>
      </c>
      <c r="G2077" t="s">
        <v>73</v>
      </c>
      <c r="H2077">
        <v>5059486</v>
      </c>
      <c r="I2077" t="s">
        <v>1781</v>
      </c>
      <c r="J2077">
        <v>9700</v>
      </c>
      <c r="K2077">
        <v>9700</v>
      </c>
      <c r="L2077">
        <v>7372</v>
      </c>
      <c r="M2077">
        <v>6596</v>
      </c>
      <c r="N2077">
        <v>6596</v>
      </c>
      <c r="O2077">
        <v>100</v>
      </c>
      <c r="P2077">
        <v>24</v>
      </c>
      <c r="Q2077" t="s">
        <v>75</v>
      </c>
      <c r="R2077" t="s">
        <v>959</v>
      </c>
      <c r="S2077" t="s">
        <v>195</v>
      </c>
      <c r="T2077" t="s">
        <v>141</v>
      </c>
      <c r="U2077">
        <v>0</v>
      </c>
      <c r="V2077">
        <v>0</v>
      </c>
    </row>
    <row r="2078" spans="1:22">
      <c r="A2078">
        <v>60196</v>
      </c>
      <c r="B2078" t="s">
        <v>600</v>
      </c>
      <c r="C2078" t="s">
        <v>597</v>
      </c>
      <c r="D2078" t="s">
        <v>958</v>
      </c>
      <c r="E2078">
        <v>1</v>
      </c>
      <c r="F2078" t="s">
        <v>523</v>
      </c>
      <c r="G2078" t="s">
        <v>73</v>
      </c>
      <c r="H2078">
        <v>5059486</v>
      </c>
      <c r="I2078" t="s">
        <v>1781</v>
      </c>
      <c r="J2078">
        <v>38300</v>
      </c>
      <c r="K2078">
        <v>38300</v>
      </c>
      <c r="L2078">
        <v>30257</v>
      </c>
      <c r="M2078">
        <v>27193</v>
      </c>
      <c r="N2078">
        <v>27193</v>
      </c>
      <c r="O2078">
        <v>100</v>
      </c>
      <c r="P2078">
        <v>21</v>
      </c>
      <c r="Q2078" t="s">
        <v>75</v>
      </c>
      <c r="R2078" t="s">
        <v>959</v>
      </c>
      <c r="S2078" t="s">
        <v>195</v>
      </c>
      <c r="T2078" t="s">
        <v>598</v>
      </c>
      <c r="U2078">
        <v>0</v>
      </c>
      <c r="V2078">
        <v>0</v>
      </c>
    </row>
    <row r="2079" spans="1:22">
      <c r="A2079">
        <v>60196</v>
      </c>
      <c r="B2079" t="s">
        <v>977</v>
      </c>
      <c r="C2079" t="s">
        <v>978</v>
      </c>
      <c r="D2079" t="s">
        <v>958</v>
      </c>
      <c r="E2079">
        <v>1</v>
      </c>
      <c r="F2079" t="s">
        <v>523</v>
      </c>
      <c r="G2079" t="s">
        <v>73</v>
      </c>
      <c r="H2079">
        <v>5059486</v>
      </c>
      <c r="I2079" t="s">
        <v>1781</v>
      </c>
      <c r="J2079">
        <v>4911000</v>
      </c>
      <c r="K2079">
        <v>4911000</v>
      </c>
      <c r="L2079">
        <v>4321680</v>
      </c>
      <c r="M2079">
        <v>4321680</v>
      </c>
      <c r="N2079">
        <v>4321680</v>
      </c>
      <c r="O2079">
        <v>100</v>
      </c>
      <c r="P2079">
        <v>12</v>
      </c>
      <c r="Q2079" t="s">
        <v>75</v>
      </c>
      <c r="R2079" t="s">
        <v>959</v>
      </c>
      <c r="S2079" t="s">
        <v>195</v>
      </c>
      <c r="T2079" t="s">
        <v>740</v>
      </c>
      <c r="U2079">
        <v>0</v>
      </c>
      <c r="V2079">
        <v>0</v>
      </c>
    </row>
    <row r="2080" spans="1:22">
      <c r="A2080">
        <v>60196</v>
      </c>
      <c r="B2080" t="s">
        <v>979</v>
      </c>
      <c r="C2080" t="s">
        <v>980</v>
      </c>
      <c r="D2080" t="s">
        <v>958</v>
      </c>
      <c r="E2080">
        <v>1</v>
      </c>
      <c r="F2080" t="s">
        <v>523</v>
      </c>
      <c r="G2080" t="s">
        <v>73</v>
      </c>
      <c r="H2080">
        <v>5059486</v>
      </c>
      <c r="I2080" t="s">
        <v>1781</v>
      </c>
      <c r="J2080">
        <v>22700</v>
      </c>
      <c r="K2080">
        <v>22700</v>
      </c>
      <c r="L2080">
        <v>16798</v>
      </c>
      <c r="M2080">
        <v>16798</v>
      </c>
      <c r="N2080">
        <v>16798</v>
      </c>
      <c r="O2080">
        <v>100</v>
      </c>
      <c r="P2080">
        <v>26</v>
      </c>
      <c r="Q2080" t="s">
        <v>75</v>
      </c>
      <c r="R2080" t="s">
        <v>959</v>
      </c>
      <c r="S2080" t="s">
        <v>195</v>
      </c>
      <c r="T2080" t="s">
        <v>981</v>
      </c>
      <c r="U2080">
        <v>0</v>
      </c>
      <c r="V2080">
        <v>0</v>
      </c>
    </row>
    <row r="2081" spans="1:22">
      <c r="A2081">
        <v>60196</v>
      </c>
      <c r="B2081" t="s">
        <v>982</v>
      </c>
      <c r="C2081" t="s">
        <v>286</v>
      </c>
      <c r="D2081" t="s">
        <v>958</v>
      </c>
      <c r="E2081">
        <v>1</v>
      </c>
      <c r="F2081" t="s">
        <v>523</v>
      </c>
      <c r="G2081" t="s">
        <v>73</v>
      </c>
      <c r="H2081">
        <v>5059486</v>
      </c>
      <c r="I2081" t="s">
        <v>1781</v>
      </c>
      <c r="J2081">
        <v>1300</v>
      </c>
      <c r="K2081">
        <v>1300</v>
      </c>
      <c r="L2081">
        <v>1027</v>
      </c>
      <c r="M2081">
        <v>1027</v>
      </c>
      <c r="N2081">
        <v>1027</v>
      </c>
      <c r="O2081">
        <v>100</v>
      </c>
      <c r="P2081">
        <v>21</v>
      </c>
      <c r="Q2081" t="s">
        <v>75</v>
      </c>
      <c r="R2081" t="s">
        <v>959</v>
      </c>
      <c r="S2081" t="s">
        <v>195</v>
      </c>
      <c r="T2081" t="s">
        <v>287</v>
      </c>
      <c r="U2081">
        <v>0</v>
      </c>
      <c r="V2081">
        <v>0</v>
      </c>
    </row>
    <row r="2082" spans="1:22">
      <c r="A2082">
        <v>60196</v>
      </c>
      <c r="B2082" t="s">
        <v>983</v>
      </c>
      <c r="C2082" t="s">
        <v>818</v>
      </c>
      <c r="D2082" t="s">
        <v>958</v>
      </c>
      <c r="E2082">
        <v>1</v>
      </c>
      <c r="F2082" t="s">
        <v>523</v>
      </c>
      <c r="G2082" t="s">
        <v>73</v>
      </c>
      <c r="H2082">
        <v>5059486</v>
      </c>
      <c r="I2082" t="s">
        <v>1781</v>
      </c>
      <c r="J2082">
        <v>16000</v>
      </c>
      <c r="K2082">
        <v>16000</v>
      </c>
      <c r="L2082">
        <v>12640</v>
      </c>
      <c r="M2082">
        <v>12640</v>
      </c>
      <c r="N2082">
        <v>12640</v>
      </c>
      <c r="O2082">
        <v>100</v>
      </c>
      <c r="P2082">
        <v>21</v>
      </c>
      <c r="Q2082" t="s">
        <v>75</v>
      </c>
      <c r="R2082" t="s">
        <v>959</v>
      </c>
      <c r="S2082" t="s">
        <v>195</v>
      </c>
      <c r="T2082" t="s">
        <v>532</v>
      </c>
      <c r="U2082">
        <v>0</v>
      </c>
      <c r="V2082">
        <v>0</v>
      </c>
    </row>
    <row r="2083" spans="1:22">
      <c r="A2083">
        <v>60196</v>
      </c>
      <c r="B2083" t="s">
        <v>984</v>
      </c>
      <c r="C2083" t="s">
        <v>985</v>
      </c>
      <c r="D2083" t="s">
        <v>958</v>
      </c>
      <c r="E2083">
        <v>1</v>
      </c>
      <c r="F2083" t="s">
        <v>523</v>
      </c>
      <c r="G2083" t="s">
        <v>73</v>
      </c>
      <c r="H2083">
        <v>5059486</v>
      </c>
      <c r="I2083" t="s">
        <v>1781</v>
      </c>
      <c r="J2083">
        <v>33500</v>
      </c>
      <c r="K2083">
        <v>33500</v>
      </c>
      <c r="L2083">
        <v>27135</v>
      </c>
      <c r="M2083">
        <v>27135</v>
      </c>
      <c r="N2083">
        <v>27135</v>
      </c>
      <c r="O2083">
        <v>100</v>
      </c>
      <c r="P2083">
        <v>19</v>
      </c>
      <c r="Q2083" t="s">
        <v>75</v>
      </c>
      <c r="R2083" t="s">
        <v>959</v>
      </c>
      <c r="S2083" t="s">
        <v>195</v>
      </c>
      <c r="T2083" t="s">
        <v>740</v>
      </c>
      <c r="U2083">
        <v>0</v>
      </c>
      <c r="V2083">
        <v>0</v>
      </c>
    </row>
    <row r="2084" spans="1:22">
      <c r="A2084">
        <v>60196</v>
      </c>
      <c r="B2084" t="s">
        <v>986</v>
      </c>
      <c r="C2084" t="s">
        <v>987</v>
      </c>
      <c r="D2084" t="s">
        <v>958</v>
      </c>
      <c r="E2084">
        <v>1</v>
      </c>
      <c r="F2084" t="s">
        <v>523</v>
      </c>
      <c r="G2084" t="s">
        <v>73</v>
      </c>
      <c r="H2084">
        <v>5059486</v>
      </c>
      <c r="I2084" t="s">
        <v>1781</v>
      </c>
      <c r="J2084">
        <v>17200</v>
      </c>
      <c r="K2084">
        <v>17200</v>
      </c>
      <c r="L2084">
        <v>13588</v>
      </c>
      <c r="M2084">
        <v>13588</v>
      </c>
      <c r="N2084">
        <v>13588</v>
      </c>
      <c r="O2084">
        <v>100</v>
      </c>
      <c r="P2084">
        <v>21</v>
      </c>
      <c r="Q2084" t="s">
        <v>75</v>
      </c>
      <c r="R2084" t="s">
        <v>959</v>
      </c>
      <c r="S2084" t="s">
        <v>195</v>
      </c>
      <c r="T2084" t="s">
        <v>627</v>
      </c>
      <c r="U2084">
        <v>0</v>
      </c>
      <c r="V2084">
        <v>0</v>
      </c>
    </row>
    <row r="2085" spans="1:22">
      <c r="A2085">
        <v>60196</v>
      </c>
      <c r="B2085" t="s">
        <v>988</v>
      </c>
      <c r="C2085" t="s">
        <v>989</v>
      </c>
      <c r="D2085" t="s">
        <v>958</v>
      </c>
      <c r="E2085">
        <v>1</v>
      </c>
      <c r="F2085" t="s">
        <v>523</v>
      </c>
      <c r="G2085" t="s">
        <v>73</v>
      </c>
      <c r="H2085">
        <v>5059486</v>
      </c>
      <c r="I2085" t="s">
        <v>1781</v>
      </c>
      <c r="J2085">
        <v>17400</v>
      </c>
      <c r="K2085">
        <v>17400</v>
      </c>
      <c r="L2085">
        <v>14094</v>
      </c>
      <c r="M2085">
        <v>14094</v>
      </c>
      <c r="N2085">
        <v>14094</v>
      </c>
      <c r="O2085">
        <v>100</v>
      </c>
      <c r="P2085">
        <v>19</v>
      </c>
      <c r="Q2085" t="s">
        <v>75</v>
      </c>
      <c r="R2085" t="s">
        <v>959</v>
      </c>
      <c r="S2085" t="s">
        <v>195</v>
      </c>
      <c r="T2085" t="s">
        <v>740</v>
      </c>
      <c r="U2085">
        <v>0</v>
      </c>
      <c r="V2085">
        <v>0</v>
      </c>
    </row>
    <row r="2086" spans="1:22">
      <c r="A2086">
        <v>60196</v>
      </c>
      <c r="B2086" t="s">
        <v>990</v>
      </c>
      <c r="C2086" t="s">
        <v>991</v>
      </c>
      <c r="D2086" t="s">
        <v>958</v>
      </c>
      <c r="E2086">
        <v>1</v>
      </c>
      <c r="F2086" t="s">
        <v>523</v>
      </c>
      <c r="G2086" t="s">
        <v>73</v>
      </c>
      <c r="H2086">
        <v>5059486</v>
      </c>
      <c r="I2086" t="s">
        <v>1781</v>
      </c>
      <c r="J2086">
        <v>5323000</v>
      </c>
      <c r="K2086">
        <v>5323000</v>
      </c>
      <c r="L2086">
        <v>4684240</v>
      </c>
      <c r="M2086">
        <v>4684240</v>
      </c>
      <c r="N2086">
        <v>4684240</v>
      </c>
      <c r="O2086">
        <v>100</v>
      </c>
      <c r="P2086">
        <v>12</v>
      </c>
      <c r="Q2086" t="s">
        <v>75</v>
      </c>
      <c r="R2086" t="s">
        <v>959</v>
      </c>
      <c r="S2086" t="s">
        <v>195</v>
      </c>
      <c r="T2086" t="s">
        <v>888</v>
      </c>
      <c r="U2086">
        <v>0</v>
      </c>
      <c r="V2086">
        <v>0</v>
      </c>
    </row>
    <row r="2087" spans="1:22">
      <c r="A2087">
        <v>60196</v>
      </c>
      <c r="B2087" t="s">
        <v>992</v>
      </c>
      <c r="C2087" t="s">
        <v>993</v>
      </c>
      <c r="D2087" t="s">
        <v>958</v>
      </c>
      <c r="E2087">
        <v>1</v>
      </c>
      <c r="F2087" t="s">
        <v>523</v>
      </c>
      <c r="G2087" t="s">
        <v>73</v>
      </c>
      <c r="H2087">
        <v>5059486</v>
      </c>
      <c r="I2087" t="s">
        <v>1781</v>
      </c>
      <c r="J2087">
        <v>1728000</v>
      </c>
      <c r="K2087">
        <v>1728000</v>
      </c>
      <c r="L2087">
        <v>1399680</v>
      </c>
      <c r="M2087">
        <v>1399680</v>
      </c>
      <c r="N2087">
        <v>1399680</v>
      </c>
      <c r="O2087">
        <v>100</v>
      </c>
      <c r="P2087">
        <v>19</v>
      </c>
      <c r="Q2087" t="s">
        <v>75</v>
      </c>
      <c r="R2087" t="s">
        <v>959</v>
      </c>
      <c r="S2087" t="s">
        <v>195</v>
      </c>
      <c r="T2087" t="s">
        <v>80</v>
      </c>
      <c r="U2087">
        <v>0</v>
      </c>
      <c r="V2087">
        <v>0</v>
      </c>
    </row>
    <row r="2088" spans="1:22">
      <c r="A2088">
        <v>60196</v>
      </c>
      <c r="B2088" t="s">
        <v>994</v>
      </c>
      <c r="C2088" t="s">
        <v>79</v>
      </c>
      <c r="D2088" t="s">
        <v>958</v>
      </c>
      <c r="E2088">
        <v>1</v>
      </c>
      <c r="F2088" t="s">
        <v>523</v>
      </c>
      <c r="G2088" t="s">
        <v>73</v>
      </c>
      <c r="H2088">
        <v>5059486</v>
      </c>
      <c r="I2088" t="s">
        <v>1781</v>
      </c>
      <c r="J2088">
        <v>54900</v>
      </c>
      <c r="K2088">
        <v>54900</v>
      </c>
      <c r="L2088">
        <v>44469</v>
      </c>
      <c r="M2088">
        <v>44469</v>
      </c>
      <c r="N2088">
        <v>44469</v>
      </c>
      <c r="O2088">
        <v>100</v>
      </c>
      <c r="P2088">
        <v>19</v>
      </c>
      <c r="Q2088" t="s">
        <v>75</v>
      </c>
      <c r="R2088" t="s">
        <v>959</v>
      </c>
      <c r="S2088" t="s">
        <v>195</v>
      </c>
      <c r="T2088" t="s">
        <v>80</v>
      </c>
      <c r="U2088">
        <v>0</v>
      </c>
      <c r="V2088">
        <v>0</v>
      </c>
    </row>
    <row r="2089" spans="1:22">
      <c r="A2089">
        <v>60196</v>
      </c>
      <c r="B2089" t="s">
        <v>995</v>
      </c>
      <c r="C2089" t="s">
        <v>367</v>
      </c>
      <c r="D2089" t="s">
        <v>958</v>
      </c>
      <c r="E2089">
        <v>2</v>
      </c>
      <c r="F2089" t="s">
        <v>523</v>
      </c>
      <c r="G2089" t="s">
        <v>73</v>
      </c>
      <c r="H2089">
        <v>5059486</v>
      </c>
      <c r="I2089" t="s">
        <v>1781</v>
      </c>
      <c r="J2089">
        <v>14600</v>
      </c>
      <c r="K2089">
        <v>7300</v>
      </c>
      <c r="L2089">
        <v>11534</v>
      </c>
      <c r="M2089">
        <v>5767</v>
      </c>
      <c r="N2089">
        <v>11534</v>
      </c>
      <c r="O2089">
        <v>100</v>
      </c>
      <c r="P2089">
        <v>21</v>
      </c>
      <c r="Q2089" t="s">
        <v>75</v>
      </c>
      <c r="R2089" t="s">
        <v>959</v>
      </c>
      <c r="S2089" t="s">
        <v>195</v>
      </c>
      <c r="T2089" t="s">
        <v>141</v>
      </c>
      <c r="U2089">
        <v>0</v>
      </c>
      <c r="V2089">
        <v>0</v>
      </c>
    </row>
    <row r="2090" spans="1:22">
      <c r="A2090">
        <v>60196</v>
      </c>
      <c r="B2090" t="s">
        <v>996</v>
      </c>
      <c r="C2090" t="s">
        <v>997</v>
      </c>
      <c r="D2090" t="s">
        <v>958</v>
      </c>
      <c r="E2090">
        <v>1</v>
      </c>
      <c r="F2090" t="s">
        <v>523</v>
      </c>
      <c r="G2090" t="s">
        <v>73</v>
      </c>
      <c r="H2090">
        <v>5059486</v>
      </c>
      <c r="I2090" t="s">
        <v>1781</v>
      </c>
      <c r="J2090">
        <v>921000</v>
      </c>
      <c r="K2090">
        <v>921000</v>
      </c>
      <c r="L2090">
        <v>746010</v>
      </c>
      <c r="M2090">
        <v>746010</v>
      </c>
      <c r="N2090">
        <v>746010</v>
      </c>
      <c r="O2090">
        <v>100</v>
      </c>
      <c r="P2090">
        <v>19</v>
      </c>
      <c r="Q2090" t="s">
        <v>75</v>
      </c>
      <c r="R2090" t="s">
        <v>959</v>
      </c>
      <c r="S2090" t="s">
        <v>195</v>
      </c>
      <c r="T2090" t="s">
        <v>998</v>
      </c>
      <c r="U2090">
        <v>0</v>
      </c>
      <c r="V2090">
        <v>0</v>
      </c>
    </row>
    <row r="2091" spans="1:22">
      <c r="A2091">
        <v>60196</v>
      </c>
      <c r="B2091" t="s">
        <v>999</v>
      </c>
      <c r="C2091" t="s">
        <v>286</v>
      </c>
      <c r="D2091" t="s">
        <v>958</v>
      </c>
      <c r="E2091">
        <v>9</v>
      </c>
      <c r="F2091" t="s">
        <v>523</v>
      </c>
      <c r="G2091" t="s">
        <v>73</v>
      </c>
      <c r="H2091">
        <v>5059486</v>
      </c>
      <c r="I2091" t="s">
        <v>1781</v>
      </c>
      <c r="J2091">
        <v>40500</v>
      </c>
      <c r="K2091">
        <v>4500</v>
      </c>
      <c r="L2091">
        <v>31995</v>
      </c>
      <c r="M2091">
        <v>3555</v>
      </c>
      <c r="N2091">
        <v>31995</v>
      </c>
      <c r="O2091">
        <v>100</v>
      </c>
      <c r="P2091">
        <v>21</v>
      </c>
      <c r="Q2091" t="s">
        <v>75</v>
      </c>
      <c r="R2091" t="s">
        <v>959</v>
      </c>
      <c r="S2091" t="s">
        <v>195</v>
      </c>
      <c r="T2091" t="s">
        <v>287</v>
      </c>
      <c r="U2091">
        <v>0</v>
      </c>
      <c r="V2091">
        <v>0</v>
      </c>
    </row>
    <row r="2092" spans="1:22">
      <c r="A2092">
        <v>60196</v>
      </c>
      <c r="B2092" t="s">
        <v>973</v>
      </c>
      <c r="C2092" t="s">
        <v>974</v>
      </c>
      <c r="D2092" t="s">
        <v>958</v>
      </c>
      <c r="E2092">
        <v>1</v>
      </c>
      <c r="F2092" t="s">
        <v>523</v>
      </c>
      <c r="G2092" t="s">
        <v>73</v>
      </c>
      <c r="H2092">
        <v>5059486</v>
      </c>
      <c r="I2092" t="s">
        <v>1781</v>
      </c>
      <c r="J2092">
        <v>77700</v>
      </c>
      <c r="K2092">
        <v>77700</v>
      </c>
      <c r="L2092">
        <v>62937</v>
      </c>
      <c r="M2092">
        <v>62937</v>
      </c>
      <c r="N2092">
        <v>62937</v>
      </c>
      <c r="O2092">
        <v>100</v>
      </c>
      <c r="P2092">
        <v>19</v>
      </c>
      <c r="Q2092" t="s">
        <v>75</v>
      </c>
      <c r="R2092" t="s">
        <v>959</v>
      </c>
      <c r="S2092" t="s">
        <v>195</v>
      </c>
      <c r="T2092" t="s">
        <v>740</v>
      </c>
      <c r="U2092">
        <v>0</v>
      </c>
      <c r="V2092">
        <v>0</v>
      </c>
    </row>
    <row r="2093" spans="1:22">
      <c r="A2093">
        <v>60196</v>
      </c>
      <c r="B2093" t="s">
        <v>1000</v>
      </c>
      <c r="C2093" t="s">
        <v>286</v>
      </c>
      <c r="D2093" t="s">
        <v>958</v>
      </c>
      <c r="E2093">
        <v>10</v>
      </c>
      <c r="F2093" t="s">
        <v>523</v>
      </c>
      <c r="G2093" t="s">
        <v>73</v>
      </c>
      <c r="H2093">
        <v>5059486</v>
      </c>
      <c r="I2093" t="s">
        <v>1781</v>
      </c>
      <c r="J2093">
        <v>23000</v>
      </c>
      <c r="K2093">
        <v>2300</v>
      </c>
      <c r="L2093">
        <v>18170</v>
      </c>
      <c r="M2093">
        <v>1633</v>
      </c>
      <c r="N2093">
        <v>16330</v>
      </c>
      <c r="O2093">
        <v>100</v>
      </c>
      <c r="P2093">
        <v>21</v>
      </c>
      <c r="Q2093" t="s">
        <v>75</v>
      </c>
      <c r="R2093" t="s">
        <v>959</v>
      </c>
      <c r="S2093" t="s">
        <v>195</v>
      </c>
      <c r="T2093" t="s">
        <v>627</v>
      </c>
      <c r="U2093">
        <v>0</v>
      </c>
      <c r="V2093">
        <v>0</v>
      </c>
    </row>
    <row r="2094" spans="1:22">
      <c r="A2094">
        <v>60196</v>
      </c>
      <c r="B2094" t="s">
        <v>1001</v>
      </c>
      <c r="C2094" t="s">
        <v>1002</v>
      </c>
      <c r="D2094" t="s">
        <v>958</v>
      </c>
      <c r="E2094">
        <v>1</v>
      </c>
      <c r="F2094" t="s">
        <v>523</v>
      </c>
      <c r="G2094" t="s">
        <v>73</v>
      </c>
      <c r="H2094">
        <v>5059486</v>
      </c>
      <c r="I2094" t="s">
        <v>1781</v>
      </c>
      <c r="J2094">
        <v>28000</v>
      </c>
      <c r="K2094">
        <v>28000</v>
      </c>
      <c r="L2094">
        <v>22680</v>
      </c>
      <c r="M2094">
        <v>22680</v>
      </c>
      <c r="N2094">
        <v>22680</v>
      </c>
      <c r="O2094">
        <v>100</v>
      </c>
      <c r="P2094">
        <v>19</v>
      </c>
      <c r="Q2094" t="s">
        <v>75</v>
      </c>
      <c r="R2094" t="s">
        <v>959</v>
      </c>
      <c r="S2094" t="s">
        <v>195</v>
      </c>
      <c r="T2094" t="s">
        <v>740</v>
      </c>
      <c r="U2094">
        <v>0</v>
      </c>
      <c r="V2094">
        <v>0</v>
      </c>
    </row>
    <row r="2095" spans="1:22">
      <c r="A2095">
        <v>60196</v>
      </c>
      <c r="B2095" t="s">
        <v>1003</v>
      </c>
      <c r="C2095" t="s">
        <v>1004</v>
      </c>
      <c r="D2095" t="s">
        <v>958</v>
      </c>
      <c r="E2095">
        <v>7</v>
      </c>
      <c r="F2095" t="s">
        <v>523</v>
      </c>
      <c r="G2095" t="s">
        <v>73</v>
      </c>
      <c r="H2095">
        <v>5059486</v>
      </c>
      <c r="I2095" t="s">
        <v>1781</v>
      </c>
      <c r="J2095">
        <v>5600</v>
      </c>
      <c r="K2095">
        <v>800</v>
      </c>
      <c r="L2095">
        <v>4424</v>
      </c>
      <c r="M2095">
        <v>632</v>
      </c>
      <c r="N2095">
        <v>4424</v>
      </c>
      <c r="O2095">
        <v>100</v>
      </c>
      <c r="P2095">
        <v>21</v>
      </c>
      <c r="Q2095" t="s">
        <v>75</v>
      </c>
      <c r="R2095" t="s">
        <v>959</v>
      </c>
      <c r="S2095" t="s">
        <v>195</v>
      </c>
      <c r="T2095" t="s">
        <v>85</v>
      </c>
      <c r="U2095">
        <v>0</v>
      </c>
      <c r="V2095">
        <v>0</v>
      </c>
    </row>
    <row r="2096" spans="1:22">
      <c r="A2096">
        <v>60196</v>
      </c>
      <c r="B2096" t="s">
        <v>1005</v>
      </c>
      <c r="C2096" t="s">
        <v>754</v>
      </c>
      <c r="D2096" t="s">
        <v>958</v>
      </c>
      <c r="E2096">
        <v>2</v>
      </c>
      <c r="F2096" t="s">
        <v>523</v>
      </c>
      <c r="G2096" t="s">
        <v>73</v>
      </c>
      <c r="H2096">
        <v>5059486</v>
      </c>
      <c r="I2096" t="s">
        <v>1781</v>
      </c>
      <c r="J2096">
        <v>4400</v>
      </c>
      <c r="K2096">
        <v>2200</v>
      </c>
      <c r="L2096">
        <v>3476</v>
      </c>
      <c r="M2096">
        <v>1491</v>
      </c>
      <c r="N2096">
        <v>2982</v>
      </c>
      <c r="O2096">
        <v>100</v>
      </c>
      <c r="P2096">
        <v>21</v>
      </c>
      <c r="Q2096" t="s">
        <v>75</v>
      </c>
      <c r="R2096" t="s">
        <v>959</v>
      </c>
      <c r="S2096" t="s">
        <v>195</v>
      </c>
      <c r="T2096" t="s">
        <v>85</v>
      </c>
      <c r="U2096">
        <v>0</v>
      </c>
      <c r="V2096">
        <v>0</v>
      </c>
    </row>
    <row r="2097" spans="1:22">
      <c r="A2097">
        <v>60196</v>
      </c>
      <c r="B2097" t="s">
        <v>1006</v>
      </c>
      <c r="C2097" t="s">
        <v>450</v>
      </c>
      <c r="D2097" t="s">
        <v>958</v>
      </c>
      <c r="E2097">
        <v>11</v>
      </c>
      <c r="F2097" t="s">
        <v>523</v>
      </c>
      <c r="G2097" t="s">
        <v>73</v>
      </c>
      <c r="H2097">
        <v>5059486</v>
      </c>
      <c r="I2097" t="s">
        <v>1781</v>
      </c>
      <c r="J2097">
        <v>17600</v>
      </c>
      <c r="K2097">
        <v>1600</v>
      </c>
      <c r="L2097">
        <v>13904</v>
      </c>
      <c r="M2097">
        <v>1136</v>
      </c>
      <c r="N2097">
        <v>12496</v>
      </c>
      <c r="O2097">
        <v>100</v>
      </c>
      <c r="P2097">
        <v>21</v>
      </c>
      <c r="Q2097" t="s">
        <v>75</v>
      </c>
      <c r="R2097" t="s">
        <v>959</v>
      </c>
      <c r="S2097" t="s">
        <v>195</v>
      </c>
      <c r="T2097" t="s">
        <v>287</v>
      </c>
      <c r="U2097">
        <v>0</v>
      </c>
      <c r="V2097">
        <v>0</v>
      </c>
    </row>
    <row r="2098" spans="1:22">
      <c r="A2098">
        <v>60196</v>
      </c>
      <c r="B2098" t="s">
        <v>1007</v>
      </c>
      <c r="C2098" t="s">
        <v>1008</v>
      </c>
      <c r="D2098" t="s">
        <v>958</v>
      </c>
      <c r="E2098">
        <v>1</v>
      </c>
      <c r="F2098" t="s">
        <v>523</v>
      </c>
      <c r="G2098" t="s">
        <v>73</v>
      </c>
      <c r="H2098">
        <v>5059486</v>
      </c>
      <c r="I2098" t="s">
        <v>1781</v>
      </c>
      <c r="J2098">
        <v>10400</v>
      </c>
      <c r="K2098">
        <v>10400</v>
      </c>
      <c r="L2098">
        <v>8216</v>
      </c>
      <c r="M2098">
        <v>7384</v>
      </c>
      <c r="N2098">
        <v>7384</v>
      </c>
      <c r="O2098">
        <v>100</v>
      </c>
      <c r="P2098">
        <v>21</v>
      </c>
      <c r="Q2098" t="s">
        <v>75</v>
      </c>
      <c r="R2098" t="s">
        <v>959</v>
      </c>
      <c r="S2098" t="s">
        <v>195</v>
      </c>
      <c r="T2098" t="s">
        <v>1009</v>
      </c>
      <c r="U2098">
        <v>0</v>
      </c>
      <c r="V2098">
        <v>0</v>
      </c>
    </row>
    <row r="2099" spans="1:22">
      <c r="A2099">
        <v>60196</v>
      </c>
      <c r="B2099" t="s">
        <v>1010</v>
      </c>
      <c r="C2099" t="s">
        <v>1011</v>
      </c>
      <c r="D2099" t="s">
        <v>958</v>
      </c>
      <c r="E2099">
        <v>2</v>
      </c>
      <c r="F2099" t="s">
        <v>523</v>
      </c>
      <c r="G2099" t="s">
        <v>73</v>
      </c>
      <c r="H2099">
        <v>5059486</v>
      </c>
      <c r="I2099" t="s">
        <v>1781</v>
      </c>
      <c r="J2099">
        <v>18000</v>
      </c>
      <c r="K2099">
        <v>9000</v>
      </c>
      <c r="L2099">
        <v>14580</v>
      </c>
      <c r="M2099">
        <v>7110</v>
      </c>
      <c r="N2099">
        <v>14220</v>
      </c>
      <c r="O2099">
        <v>100</v>
      </c>
      <c r="P2099">
        <v>19</v>
      </c>
      <c r="Q2099" t="s">
        <v>75</v>
      </c>
      <c r="R2099" t="s">
        <v>959</v>
      </c>
      <c r="S2099" t="s">
        <v>195</v>
      </c>
      <c r="T2099" t="s">
        <v>1012</v>
      </c>
      <c r="U2099">
        <v>0</v>
      </c>
      <c r="V2099">
        <v>0</v>
      </c>
    </row>
    <row r="2100" spans="1:22">
      <c r="A2100">
        <v>60196</v>
      </c>
      <c r="B2100" t="s">
        <v>1013</v>
      </c>
      <c r="C2100" t="s">
        <v>286</v>
      </c>
      <c r="D2100" t="s">
        <v>958</v>
      </c>
      <c r="E2100">
        <v>7</v>
      </c>
      <c r="F2100" t="s">
        <v>523</v>
      </c>
      <c r="G2100" t="s">
        <v>73</v>
      </c>
      <c r="H2100">
        <v>5059486</v>
      </c>
      <c r="I2100" t="s">
        <v>1781</v>
      </c>
      <c r="J2100">
        <v>11200</v>
      </c>
      <c r="K2100">
        <v>1600</v>
      </c>
      <c r="L2100">
        <v>8848</v>
      </c>
      <c r="M2100">
        <v>1264</v>
      </c>
      <c r="N2100">
        <v>8848</v>
      </c>
      <c r="O2100">
        <v>100</v>
      </c>
      <c r="P2100">
        <v>21</v>
      </c>
      <c r="Q2100" t="s">
        <v>75</v>
      </c>
      <c r="R2100" t="s">
        <v>959</v>
      </c>
      <c r="S2100" t="s">
        <v>195</v>
      </c>
      <c r="T2100" t="s">
        <v>287</v>
      </c>
      <c r="U2100">
        <v>0</v>
      </c>
      <c r="V2100">
        <v>0</v>
      </c>
    </row>
    <row r="2101" spans="1:22">
      <c r="A2101">
        <v>60196</v>
      </c>
      <c r="B2101" t="s">
        <v>1014</v>
      </c>
      <c r="C2101" t="s">
        <v>1011</v>
      </c>
      <c r="D2101" t="s">
        <v>958</v>
      </c>
      <c r="E2101">
        <v>1</v>
      </c>
      <c r="F2101" t="s">
        <v>523</v>
      </c>
      <c r="G2101" t="s">
        <v>73</v>
      </c>
      <c r="H2101">
        <v>5059486</v>
      </c>
      <c r="I2101" t="s">
        <v>1781</v>
      </c>
      <c r="J2101">
        <v>7100</v>
      </c>
      <c r="K2101">
        <v>7100</v>
      </c>
      <c r="L2101">
        <v>5609</v>
      </c>
      <c r="M2101">
        <v>5041</v>
      </c>
      <c r="N2101">
        <v>5041</v>
      </c>
      <c r="O2101">
        <v>100</v>
      </c>
      <c r="P2101">
        <v>21</v>
      </c>
      <c r="Q2101" t="s">
        <v>75</v>
      </c>
      <c r="R2101" t="s">
        <v>959</v>
      </c>
      <c r="S2101" t="s">
        <v>195</v>
      </c>
      <c r="T2101" t="s">
        <v>1015</v>
      </c>
      <c r="U2101">
        <v>0</v>
      </c>
      <c r="V2101">
        <v>0</v>
      </c>
    </row>
    <row r="2102" spans="1:22">
      <c r="A2102">
        <v>60196</v>
      </c>
      <c r="B2102" t="s">
        <v>975</v>
      </c>
      <c r="C2102" t="s">
        <v>976</v>
      </c>
      <c r="D2102" t="s">
        <v>958</v>
      </c>
      <c r="E2102">
        <v>1</v>
      </c>
      <c r="F2102" t="s">
        <v>523</v>
      </c>
      <c r="G2102" t="s">
        <v>73</v>
      </c>
      <c r="H2102">
        <v>5059486</v>
      </c>
      <c r="I2102" t="s">
        <v>1781</v>
      </c>
      <c r="J2102">
        <v>9700</v>
      </c>
      <c r="K2102">
        <v>9700</v>
      </c>
      <c r="L2102">
        <v>7372</v>
      </c>
      <c r="M2102">
        <v>6596</v>
      </c>
      <c r="N2102">
        <v>6596</v>
      </c>
      <c r="O2102">
        <v>100</v>
      </c>
      <c r="P2102">
        <v>24</v>
      </c>
      <c r="Q2102" t="s">
        <v>75</v>
      </c>
      <c r="R2102" t="s">
        <v>959</v>
      </c>
      <c r="S2102" t="s">
        <v>195</v>
      </c>
      <c r="T2102" t="s">
        <v>141</v>
      </c>
      <c r="U2102">
        <v>0</v>
      </c>
      <c r="V2102">
        <v>0</v>
      </c>
    </row>
    <row r="2103" spans="1:22">
      <c r="A2103">
        <v>60196</v>
      </c>
      <c r="B2103" t="s">
        <v>1016</v>
      </c>
      <c r="C2103" t="s">
        <v>1017</v>
      </c>
      <c r="D2103" t="s">
        <v>958</v>
      </c>
      <c r="E2103">
        <v>1</v>
      </c>
      <c r="F2103" t="s">
        <v>523</v>
      </c>
      <c r="G2103" t="s">
        <v>73</v>
      </c>
      <c r="H2103">
        <v>5059486</v>
      </c>
      <c r="I2103" t="s">
        <v>1781</v>
      </c>
      <c r="J2103">
        <v>21200</v>
      </c>
      <c r="K2103">
        <v>21200</v>
      </c>
      <c r="L2103">
        <v>15688</v>
      </c>
      <c r="M2103">
        <v>16112</v>
      </c>
      <c r="N2103">
        <v>16112</v>
      </c>
      <c r="O2103">
        <v>100</v>
      </c>
      <c r="P2103">
        <v>26</v>
      </c>
      <c r="Q2103" t="s">
        <v>75</v>
      </c>
      <c r="R2103" t="s">
        <v>959</v>
      </c>
      <c r="S2103" t="s">
        <v>195</v>
      </c>
      <c r="T2103" t="s">
        <v>981</v>
      </c>
      <c r="U2103">
        <v>0</v>
      </c>
      <c r="V2103">
        <v>0</v>
      </c>
    </row>
    <row r="2104" spans="1:22">
      <c r="A2104">
        <v>60196</v>
      </c>
      <c r="B2104" t="s">
        <v>1018</v>
      </c>
      <c r="C2104" t="s">
        <v>1019</v>
      </c>
      <c r="D2104" t="s">
        <v>958</v>
      </c>
      <c r="E2104">
        <v>1</v>
      </c>
      <c r="F2104" t="s">
        <v>523</v>
      </c>
      <c r="G2104" t="s">
        <v>73</v>
      </c>
      <c r="H2104">
        <v>5059486</v>
      </c>
      <c r="I2104" t="s">
        <v>1781</v>
      </c>
      <c r="J2104">
        <v>815000</v>
      </c>
      <c r="K2104">
        <v>815000</v>
      </c>
      <c r="L2104">
        <v>660150</v>
      </c>
      <c r="M2104">
        <v>660150</v>
      </c>
      <c r="N2104">
        <v>660150</v>
      </c>
      <c r="O2104">
        <v>100</v>
      </c>
      <c r="P2104">
        <v>19</v>
      </c>
      <c r="Q2104" t="s">
        <v>75</v>
      </c>
      <c r="R2104" t="s">
        <v>959</v>
      </c>
      <c r="S2104" t="s">
        <v>195</v>
      </c>
      <c r="T2104" t="s">
        <v>740</v>
      </c>
      <c r="U2104">
        <v>0</v>
      </c>
      <c r="V2104">
        <v>0</v>
      </c>
    </row>
    <row r="2105" spans="1:22">
      <c r="A2105">
        <v>60196</v>
      </c>
      <c r="B2105" t="s">
        <v>1020</v>
      </c>
      <c r="C2105" t="s">
        <v>1021</v>
      </c>
      <c r="D2105" t="s">
        <v>958</v>
      </c>
      <c r="E2105">
        <v>1</v>
      </c>
      <c r="F2105" t="s">
        <v>523</v>
      </c>
      <c r="G2105" t="s">
        <v>73</v>
      </c>
      <c r="H2105">
        <v>5059486</v>
      </c>
      <c r="I2105" t="s">
        <v>1781</v>
      </c>
      <c r="J2105">
        <v>8400</v>
      </c>
      <c r="K2105">
        <v>8400</v>
      </c>
      <c r="L2105">
        <v>6804</v>
      </c>
      <c r="M2105">
        <v>6804</v>
      </c>
      <c r="N2105">
        <v>6804</v>
      </c>
      <c r="O2105">
        <v>100</v>
      </c>
      <c r="P2105">
        <v>19</v>
      </c>
      <c r="Q2105" t="s">
        <v>75</v>
      </c>
      <c r="R2105" t="s">
        <v>959</v>
      </c>
      <c r="S2105" t="s">
        <v>195</v>
      </c>
      <c r="T2105" t="s">
        <v>92</v>
      </c>
      <c r="U2105">
        <v>0</v>
      </c>
      <c r="V2105">
        <v>0</v>
      </c>
    </row>
    <row r="2106" spans="1:22">
      <c r="A2106">
        <v>60196</v>
      </c>
      <c r="B2106" t="s">
        <v>1022</v>
      </c>
      <c r="C2106" t="s">
        <v>1023</v>
      </c>
      <c r="D2106" t="s">
        <v>958</v>
      </c>
      <c r="E2106">
        <v>1</v>
      </c>
      <c r="F2106" t="s">
        <v>523</v>
      </c>
      <c r="G2106" t="s">
        <v>73</v>
      </c>
      <c r="H2106">
        <v>5059486</v>
      </c>
      <c r="I2106" t="s">
        <v>1781</v>
      </c>
      <c r="J2106">
        <v>5600</v>
      </c>
      <c r="K2106">
        <v>5600</v>
      </c>
      <c r="L2106">
        <v>4536</v>
      </c>
      <c r="M2106">
        <v>4088</v>
      </c>
      <c r="N2106">
        <v>4088</v>
      </c>
      <c r="O2106">
        <v>100</v>
      </c>
      <c r="P2106">
        <v>19</v>
      </c>
      <c r="Q2106" t="s">
        <v>75</v>
      </c>
      <c r="R2106" t="s">
        <v>959</v>
      </c>
      <c r="S2106" t="s">
        <v>195</v>
      </c>
      <c r="T2106" t="s">
        <v>740</v>
      </c>
      <c r="U2106">
        <v>0</v>
      </c>
      <c r="V2106">
        <v>0</v>
      </c>
    </row>
    <row r="2107" spans="1:22">
      <c r="A2107">
        <v>60196</v>
      </c>
      <c r="B2107" t="s">
        <v>969</v>
      </c>
      <c r="C2107" t="s">
        <v>286</v>
      </c>
      <c r="D2107" t="s">
        <v>958</v>
      </c>
      <c r="E2107">
        <v>2</v>
      </c>
      <c r="F2107" t="s">
        <v>523</v>
      </c>
      <c r="G2107" t="s">
        <v>73</v>
      </c>
      <c r="H2107">
        <v>5059486</v>
      </c>
      <c r="I2107" t="s">
        <v>1781</v>
      </c>
      <c r="J2107">
        <v>2600</v>
      </c>
      <c r="K2107">
        <v>1300</v>
      </c>
      <c r="L2107">
        <v>2054</v>
      </c>
      <c r="M2107">
        <v>923</v>
      </c>
      <c r="N2107">
        <v>1846</v>
      </c>
      <c r="O2107">
        <v>100</v>
      </c>
      <c r="P2107">
        <v>21</v>
      </c>
      <c r="Q2107" t="s">
        <v>75</v>
      </c>
      <c r="R2107" t="s">
        <v>959</v>
      </c>
      <c r="S2107" t="s">
        <v>195</v>
      </c>
      <c r="T2107" t="s">
        <v>85</v>
      </c>
      <c r="U2107">
        <v>0</v>
      </c>
      <c r="V2107">
        <v>0</v>
      </c>
    </row>
    <row r="2108" spans="1:22">
      <c r="A2108">
        <v>60196</v>
      </c>
      <c r="B2108" t="s">
        <v>970</v>
      </c>
      <c r="C2108" t="s">
        <v>748</v>
      </c>
      <c r="D2108" t="s">
        <v>958</v>
      </c>
      <c r="E2108">
        <v>3</v>
      </c>
      <c r="F2108" t="s">
        <v>523</v>
      </c>
      <c r="G2108" t="s">
        <v>73</v>
      </c>
      <c r="H2108">
        <v>5059486</v>
      </c>
      <c r="I2108" t="s">
        <v>1781</v>
      </c>
      <c r="J2108">
        <v>52800</v>
      </c>
      <c r="K2108">
        <v>17600</v>
      </c>
      <c r="L2108">
        <v>41712</v>
      </c>
      <c r="M2108">
        <v>12506.3462</v>
      </c>
      <c r="N2108">
        <v>37519.0386</v>
      </c>
      <c r="O2108">
        <v>100</v>
      </c>
      <c r="P2108">
        <v>21</v>
      </c>
      <c r="Q2108" t="s">
        <v>75</v>
      </c>
      <c r="R2108" t="s">
        <v>959</v>
      </c>
      <c r="S2108" t="s">
        <v>195</v>
      </c>
      <c r="T2108" t="s">
        <v>971</v>
      </c>
      <c r="U2108">
        <v>0</v>
      </c>
      <c r="V2108">
        <v>0</v>
      </c>
    </row>
    <row r="2109" spans="1:22">
      <c r="A2109">
        <v>60196</v>
      </c>
      <c r="B2109" t="s">
        <v>1003</v>
      </c>
      <c r="C2109" t="s">
        <v>1004</v>
      </c>
      <c r="D2109" t="s">
        <v>958</v>
      </c>
      <c r="E2109">
        <v>10</v>
      </c>
      <c r="F2109" t="s">
        <v>523</v>
      </c>
      <c r="G2109" t="s">
        <v>73</v>
      </c>
      <c r="H2109">
        <v>5059486</v>
      </c>
      <c r="I2109" t="s">
        <v>1781</v>
      </c>
      <c r="J2109">
        <v>8000</v>
      </c>
      <c r="K2109">
        <v>800</v>
      </c>
      <c r="L2109">
        <v>6320</v>
      </c>
      <c r="M2109">
        <v>632</v>
      </c>
      <c r="N2109">
        <v>6320</v>
      </c>
      <c r="O2109">
        <v>100</v>
      </c>
      <c r="P2109">
        <v>21</v>
      </c>
      <c r="Q2109" t="s">
        <v>75</v>
      </c>
      <c r="R2109" t="s">
        <v>959</v>
      </c>
      <c r="S2109" t="s">
        <v>195</v>
      </c>
      <c r="T2109" t="s">
        <v>85</v>
      </c>
      <c r="U2109">
        <v>0</v>
      </c>
      <c r="V2109">
        <v>0</v>
      </c>
    </row>
    <row r="2110" spans="1:22">
      <c r="A2110">
        <v>60196</v>
      </c>
      <c r="B2110" t="s">
        <v>999</v>
      </c>
      <c r="C2110" t="s">
        <v>286</v>
      </c>
      <c r="D2110" t="s">
        <v>958</v>
      </c>
      <c r="E2110">
        <v>7</v>
      </c>
      <c r="F2110" t="s">
        <v>523</v>
      </c>
      <c r="G2110" t="s">
        <v>73</v>
      </c>
      <c r="H2110">
        <v>5059486</v>
      </c>
      <c r="I2110" t="s">
        <v>1781</v>
      </c>
      <c r="J2110">
        <v>31500</v>
      </c>
      <c r="K2110">
        <v>4500</v>
      </c>
      <c r="L2110">
        <v>24885</v>
      </c>
      <c r="M2110">
        <v>3555</v>
      </c>
      <c r="N2110">
        <v>24885</v>
      </c>
      <c r="O2110">
        <v>100</v>
      </c>
      <c r="P2110">
        <v>21</v>
      </c>
      <c r="Q2110" t="s">
        <v>75</v>
      </c>
      <c r="R2110" t="s">
        <v>959</v>
      </c>
      <c r="S2110" t="s">
        <v>195</v>
      </c>
      <c r="T2110" t="s">
        <v>287</v>
      </c>
      <c r="U2110">
        <v>0</v>
      </c>
      <c r="V2110">
        <v>0</v>
      </c>
    </row>
    <row r="2111" spans="1:22">
      <c r="A2111">
        <v>60196</v>
      </c>
      <c r="B2111" t="s">
        <v>1024</v>
      </c>
      <c r="C2111" t="s">
        <v>1025</v>
      </c>
      <c r="D2111" t="s">
        <v>958</v>
      </c>
      <c r="E2111">
        <v>1</v>
      </c>
      <c r="F2111" t="s">
        <v>523</v>
      </c>
      <c r="G2111" t="s">
        <v>73</v>
      </c>
      <c r="H2111">
        <v>5059486</v>
      </c>
      <c r="I2111" t="s">
        <v>1781</v>
      </c>
      <c r="J2111">
        <v>14700</v>
      </c>
      <c r="K2111">
        <v>14700</v>
      </c>
      <c r="L2111">
        <v>11907</v>
      </c>
      <c r="M2111">
        <v>11907</v>
      </c>
      <c r="N2111">
        <v>11907</v>
      </c>
      <c r="O2111">
        <v>100</v>
      </c>
      <c r="P2111">
        <v>19</v>
      </c>
      <c r="Q2111" t="s">
        <v>75</v>
      </c>
      <c r="R2111" t="s">
        <v>959</v>
      </c>
      <c r="S2111" t="s">
        <v>195</v>
      </c>
      <c r="T2111" t="s">
        <v>740</v>
      </c>
      <c r="U2111">
        <v>0</v>
      </c>
      <c r="V2111">
        <v>0</v>
      </c>
    </row>
    <row r="2112" spans="1:22">
      <c r="A2112">
        <v>60196</v>
      </c>
      <c r="B2112" t="s">
        <v>1026</v>
      </c>
      <c r="C2112" t="s">
        <v>766</v>
      </c>
      <c r="D2112" t="s">
        <v>958</v>
      </c>
      <c r="E2112">
        <v>1</v>
      </c>
      <c r="F2112" t="s">
        <v>523</v>
      </c>
      <c r="G2112" t="s">
        <v>73</v>
      </c>
      <c r="H2112">
        <v>5059486</v>
      </c>
      <c r="I2112" t="s">
        <v>1781</v>
      </c>
      <c r="J2112">
        <v>10400</v>
      </c>
      <c r="K2112">
        <v>10400</v>
      </c>
      <c r="L2112">
        <v>8424</v>
      </c>
      <c r="M2112">
        <v>6278</v>
      </c>
      <c r="N2112">
        <v>6278</v>
      </c>
      <c r="O2112">
        <v>100</v>
      </c>
      <c r="P2112">
        <v>19</v>
      </c>
      <c r="Q2112" t="s">
        <v>75</v>
      </c>
      <c r="R2112" t="s">
        <v>959</v>
      </c>
      <c r="S2112" t="s">
        <v>195</v>
      </c>
      <c r="T2112" t="s">
        <v>740</v>
      </c>
      <c r="U2112">
        <v>0</v>
      </c>
      <c r="V2112">
        <v>0</v>
      </c>
    </row>
    <row r="2113" spans="1:22">
      <c r="A2113">
        <v>60196</v>
      </c>
      <c r="B2113" t="s">
        <v>1027</v>
      </c>
      <c r="C2113" t="s">
        <v>367</v>
      </c>
      <c r="D2113" t="s">
        <v>958</v>
      </c>
      <c r="E2113">
        <v>1</v>
      </c>
      <c r="F2113" t="s">
        <v>523</v>
      </c>
      <c r="G2113" t="s">
        <v>73</v>
      </c>
      <c r="H2113">
        <v>5059486</v>
      </c>
      <c r="I2113" t="s">
        <v>1781</v>
      </c>
      <c r="J2113">
        <v>3300</v>
      </c>
      <c r="K2113">
        <v>3300</v>
      </c>
      <c r="L2113">
        <v>2607</v>
      </c>
      <c r="M2113">
        <v>2607</v>
      </c>
      <c r="N2113">
        <v>2607</v>
      </c>
      <c r="O2113">
        <v>100</v>
      </c>
      <c r="P2113">
        <v>21</v>
      </c>
      <c r="Q2113" t="s">
        <v>75</v>
      </c>
      <c r="R2113" t="s">
        <v>959</v>
      </c>
      <c r="S2113" t="s">
        <v>195</v>
      </c>
      <c r="T2113" t="s">
        <v>141</v>
      </c>
      <c r="U2113">
        <v>0</v>
      </c>
      <c r="V2113">
        <v>0</v>
      </c>
    </row>
    <row r="2114" spans="1:22">
      <c r="A2114">
        <v>60196</v>
      </c>
      <c r="B2114" t="s">
        <v>1028</v>
      </c>
      <c r="C2114" t="s">
        <v>450</v>
      </c>
      <c r="D2114" t="s">
        <v>958</v>
      </c>
      <c r="E2114">
        <v>7</v>
      </c>
      <c r="F2114" t="s">
        <v>523</v>
      </c>
      <c r="G2114" t="s">
        <v>73</v>
      </c>
      <c r="H2114">
        <v>5059486</v>
      </c>
      <c r="I2114" t="s">
        <v>1781</v>
      </c>
      <c r="J2114">
        <v>30800</v>
      </c>
      <c r="K2114">
        <v>4400</v>
      </c>
      <c r="L2114">
        <v>24332</v>
      </c>
      <c r="M2114">
        <v>3124</v>
      </c>
      <c r="N2114">
        <v>21868</v>
      </c>
      <c r="O2114">
        <v>100</v>
      </c>
      <c r="P2114">
        <v>21</v>
      </c>
      <c r="Q2114" t="s">
        <v>75</v>
      </c>
      <c r="R2114" t="s">
        <v>959</v>
      </c>
      <c r="S2114" t="s">
        <v>195</v>
      </c>
      <c r="T2114" t="s">
        <v>85</v>
      </c>
      <c r="U2114">
        <v>0</v>
      </c>
      <c r="V2114">
        <v>0</v>
      </c>
    </row>
    <row r="2115" spans="1:22">
      <c r="A2115">
        <v>60196</v>
      </c>
      <c r="B2115" t="s">
        <v>753</v>
      </c>
      <c r="C2115" t="s">
        <v>754</v>
      </c>
      <c r="D2115" t="s">
        <v>958</v>
      </c>
      <c r="E2115">
        <v>14</v>
      </c>
      <c r="F2115" t="s">
        <v>523</v>
      </c>
      <c r="G2115" t="s">
        <v>73</v>
      </c>
      <c r="H2115">
        <v>5059486</v>
      </c>
      <c r="I2115" t="s">
        <v>1781</v>
      </c>
      <c r="J2115">
        <v>46200</v>
      </c>
      <c r="K2115">
        <v>3300</v>
      </c>
      <c r="L2115">
        <v>36498</v>
      </c>
      <c r="M2115">
        <v>2437.6667000000002</v>
      </c>
      <c r="N2115">
        <v>34127.3338</v>
      </c>
      <c r="O2115">
        <v>100</v>
      </c>
      <c r="P2115">
        <v>21</v>
      </c>
      <c r="Q2115" t="s">
        <v>75</v>
      </c>
      <c r="R2115" t="s">
        <v>959</v>
      </c>
      <c r="S2115" t="s">
        <v>195</v>
      </c>
      <c r="T2115" t="s">
        <v>85</v>
      </c>
      <c r="U2115">
        <v>0</v>
      </c>
      <c r="V2115">
        <v>0</v>
      </c>
    </row>
    <row r="2116" spans="1:22">
      <c r="A2116">
        <v>60196</v>
      </c>
      <c r="B2116" t="s">
        <v>1029</v>
      </c>
      <c r="C2116" t="s">
        <v>1030</v>
      </c>
      <c r="D2116" t="s">
        <v>958</v>
      </c>
      <c r="E2116">
        <v>1</v>
      </c>
      <c r="F2116" t="s">
        <v>523</v>
      </c>
      <c r="G2116" t="s">
        <v>73</v>
      </c>
      <c r="H2116">
        <v>5059486</v>
      </c>
      <c r="I2116" t="s">
        <v>1781</v>
      </c>
      <c r="J2116">
        <v>71700</v>
      </c>
      <c r="K2116">
        <v>71700</v>
      </c>
      <c r="L2116">
        <v>53058</v>
      </c>
      <c r="M2116">
        <v>47322</v>
      </c>
      <c r="N2116">
        <v>47322</v>
      </c>
      <c r="O2116">
        <v>100</v>
      </c>
      <c r="P2116">
        <v>26</v>
      </c>
      <c r="Q2116" t="s">
        <v>75</v>
      </c>
      <c r="R2116" t="s">
        <v>959</v>
      </c>
      <c r="S2116" t="s">
        <v>195</v>
      </c>
      <c r="T2116" t="s">
        <v>745</v>
      </c>
      <c r="U2116">
        <v>0</v>
      </c>
      <c r="V2116">
        <v>0</v>
      </c>
    </row>
    <row r="2117" spans="1:22">
      <c r="A2117">
        <v>60196</v>
      </c>
      <c r="B2117" t="s">
        <v>1031</v>
      </c>
      <c r="C2117" t="s">
        <v>1032</v>
      </c>
      <c r="D2117" t="s">
        <v>958</v>
      </c>
      <c r="E2117">
        <v>2</v>
      </c>
      <c r="F2117" t="s">
        <v>523</v>
      </c>
      <c r="G2117" t="s">
        <v>73</v>
      </c>
      <c r="H2117">
        <v>5059486</v>
      </c>
      <c r="I2117" t="s">
        <v>1781</v>
      </c>
      <c r="J2117">
        <v>9600</v>
      </c>
      <c r="K2117">
        <v>4800</v>
      </c>
      <c r="L2117">
        <v>7584</v>
      </c>
      <c r="M2117">
        <v>3792</v>
      </c>
      <c r="N2117">
        <v>7584</v>
      </c>
      <c r="O2117">
        <v>100</v>
      </c>
      <c r="P2117">
        <v>21</v>
      </c>
      <c r="Q2117" t="s">
        <v>75</v>
      </c>
      <c r="R2117" t="s">
        <v>959</v>
      </c>
      <c r="S2117" t="s">
        <v>195</v>
      </c>
      <c r="T2117" t="s">
        <v>85</v>
      </c>
      <c r="U2117">
        <v>0</v>
      </c>
      <c r="V2117">
        <v>0</v>
      </c>
    </row>
    <row r="2118" spans="1:22">
      <c r="A2118">
        <v>60196</v>
      </c>
      <c r="B2118" t="s">
        <v>1033</v>
      </c>
      <c r="C2118" t="s">
        <v>286</v>
      </c>
      <c r="D2118" t="s">
        <v>958</v>
      </c>
      <c r="E2118">
        <v>2</v>
      </c>
      <c r="F2118" t="s">
        <v>523</v>
      </c>
      <c r="G2118" t="s">
        <v>73</v>
      </c>
      <c r="H2118">
        <v>5059486</v>
      </c>
      <c r="I2118" t="s">
        <v>1781</v>
      </c>
      <c r="J2118">
        <v>15400</v>
      </c>
      <c r="K2118">
        <v>7700</v>
      </c>
      <c r="L2118">
        <v>12166</v>
      </c>
      <c r="M2118">
        <v>6083</v>
      </c>
      <c r="N2118">
        <v>12166</v>
      </c>
      <c r="O2118">
        <v>100</v>
      </c>
      <c r="P2118">
        <v>21</v>
      </c>
      <c r="Q2118" t="s">
        <v>75</v>
      </c>
      <c r="R2118" t="s">
        <v>959</v>
      </c>
      <c r="S2118" t="s">
        <v>195</v>
      </c>
      <c r="T2118" t="s">
        <v>85</v>
      </c>
      <c r="U2118">
        <v>0</v>
      </c>
      <c r="V2118">
        <v>0</v>
      </c>
    </row>
    <row r="2119" spans="1:22">
      <c r="A2119">
        <v>60196</v>
      </c>
      <c r="B2119" t="s">
        <v>1034</v>
      </c>
      <c r="C2119" t="s">
        <v>286</v>
      </c>
      <c r="D2119" t="s">
        <v>958</v>
      </c>
      <c r="E2119">
        <v>1</v>
      </c>
      <c r="F2119" t="s">
        <v>523</v>
      </c>
      <c r="G2119" t="s">
        <v>73</v>
      </c>
      <c r="H2119">
        <v>5059486</v>
      </c>
      <c r="I2119" t="s">
        <v>1781</v>
      </c>
      <c r="J2119">
        <v>8800</v>
      </c>
      <c r="K2119">
        <v>8800</v>
      </c>
      <c r="L2119">
        <v>6952</v>
      </c>
      <c r="M2119">
        <v>6952</v>
      </c>
      <c r="N2119">
        <v>6952</v>
      </c>
      <c r="O2119">
        <v>100</v>
      </c>
      <c r="P2119">
        <v>21</v>
      </c>
      <c r="Q2119" t="s">
        <v>75</v>
      </c>
      <c r="R2119" t="s">
        <v>959</v>
      </c>
      <c r="S2119" t="s">
        <v>195</v>
      </c>
      <c r="T2119" t="s">
        <v>85</v>
      </c>
      <c r="U2119">
        <v>0</v>
      </c>
      <c r="V2119">
        <v>0</v>
      </c>
    </row>
    <row r="2120" spans="1:22">
      <c r="A2120">
        <v>60196</v>
      </c>
      <c r="B2120" t="s">
        <v>755</v>
      </c>
      <c r="C2120" t="s">
        <v>756</v>
      </c>
      <c r="D2120" t="s">
        <v>958</v>
      </c>
      <c r="E2120">
        <v>1</v>
      </c>
      <c r="F2120" t="s">
        <v>523</v>
      </c>
      <c r="G2120" t="s">
        <v>73</v>
      </c>
      <c r="H2120">
        <v>5059486</v>
      </c>
      <c r="I2120" t="s">
        <v>1781</v>
      </c>
      <c r="J2120">
        <v>2100</v>
      </c>
      <c r="K2120">
        <v>2100</v>
      </c>
      <c r="L2120">
        <v>1659</v>
      </c>
      <c r="M2120">
        <v>1538.3333</v>
      </c>
      <c r="N2120">
        <v>1538.3333</v>
      </c>
      <c r="O2120">
        <v>100</v>
      </c>
      <c r="P2120">
        <v>21</v>
      </c>
      <c r="Q2120" t="s">
        <v>75</v>
      </c>
      <c r="R2120" t="s">
        <v>959</v>
      </c>
      <c r="S2120" t="s">
        <v>195</v>
      </c>
      <c r="T2120" t="s">
        <v>85</v>
      </c>
      <c r="U2120">
        <v>0</v>
      </c>
      <c r="V2120">
        <v>0</v>
      </c>
    </row>
    <row r="2121" spans="1:22">
      <c r="A2121">
        <v>60196</v>
      </c>
      <c r="B2121" t="s">
        <v>1028</v>
      </c>
      <c r="C2121" t="s">
        <v>450</v>
      </c>
      <c r="D2121" t="s">
        <v>958</v>
      </c>
      <c r="E2121">
        <v>7</v>
      </c>
      <c r="F2121" t="s">
        <v>523</v>
      </c>
      <c r="G2121" t="s">
        <v>73</v>
      </c>
      <c r="H2121">
        <v>5059486</v>
      </c>
      <c r="I2121" t="s">
        <v>1781</v>
      </c>
      <c r="J2121">
        <v>30800</v>
      </c>
      <c r="K2121">
        <v>4400</v>
      </c>
      <c r="L2121">
        <v>24332</v>
      </c>
      <c r="M2121">
        <v>3124</v>
      </c>
      <c r="N2121">
        <v>21868</v>
      </c>
      <c r="O2121">
        <v>100</v>
      </c>
      <c r="P2121">
        <v>21</v>
      </c>
      <c r="Q2121" t="s">
        <v>75</v>
      </c>
      <c r="R2121" t="s">
        <v>959</v>
      </c>
      <c r="S2121" t="s">
        <v>195</v>
      </c>
      <c r="T2121" t="s">
        <v>85</v>
      </c>
      <c r="U2121">
        <v>0</v>
      </c>
      <c r="V2121">
        <v>0</v>
      </c>
    </row>
    <row r="2122" spans="1:22">
      <c r="A2122">
        <v>60196</v>
      </c>
      <c r="B2122" t="s">
        <v>1035</v>
      </c>
      <c r="C2122" t="s">
        <v>286</v>
      </c>
      <c r="D2122" t="s">
        <v>958</v>
      </c>
      <c r="E2122">
        <v>1</v>
      </c>
      <c r="F2122" t="s">
        <v>523</v>
      </c>
      <c r="G2122" t="s">
        <v>73</v>
      </c>
      <c r="H2122">
        <v>5059486</v>
      </c>
      <c r="I2122" t="s">
        <v>1781</v>
      </c>
      <c r="J2122">
        <v>7000</v>
      </c>
      <c r="K2122">
        <v>7000</v>
      </c>
      <c r="L2122">
        <v>5530</v>
      </c>
      <c r="M2122">
        <v>5530</v>
      </c>
      <c r="N2122">
        <v>5530</v>
      </c>
      <c r="O2122">
        <v>100</v>
      </c>
      <c r="P2122">
        <v>21</v>
      </c>
      <c r="Q2122" t="s">
        <v>75</v>
      </c>
      <c r="R2122" t="s">
        <v>959</v>
      </c>
      <c r="S2122" t="s">
        <v>195</v>
      </c>
      <c r="T2122" t="s">
        <v>85</v>
      </c>
      <c r="U2122">
        <v>0</v>
      </c>
      <c r="V2122">
        <v>0</v>
      </c>
    </row>
    <row r="2123" spans="1:22">
      <c r="A2123">
        <v>60196</v>
      </c>
      <c r="B2123" t="s">
        <v>1036</v>
      </c>
      <c r="C2123" t="s">
        <v>286</v>
      </c>
      <c r="D2123" t="s">
        <v>958</v>
      </c>
      <c r="E2123">
        <v>10</v>
      </c>
      <c r="F2123" t="s">
        <v>523</v>
      </c>
      <c r="G2123" t="s">
        <v>73</v>
      </c>
      <c r="H2123">
        <v>5059486</v>
      </c>
      <c r="I2123" t="s">
        <v>1781</v>
      </c>
      <c r="J2123">
        <v>16000</v>
      </c>
      <c r="K2123">
        <v>1600</v>
      </c>
      <c r="L2123">
        <v>12640</v>
      </c>
      <c r="M2123">
        <v>1136</v>
      </c>
      <c r="N2123">
        <v>11360</v>
      </c>
      <c r="O2123">
        <v>100</v>
      </c>
      <c r="P2123">
        <v>21</v>
      </c>
      <c r="Q2123" t="s">
        <v>75</v>
      </c>
      <c r="R2123" t="s">
        <v>959</v>
      </c>
      <c r="S2123" t="s">
        <v>195</v>
      </c>
      <c r="T2123" t="s">
        <v>85</v>
      </c>
      <c r="U2123">
        <v>0</v>
      </c>
      <c r="V2123">
        <v>0</v>
      </c>
    </row>
    <row r="2124" spans="1:22">
      <c r="A2124">
        <v>60196</v>
      </c>
      <c r="B2124" t="s">
        <v>1037</v>
      </c>
      <c r="C2124" t="s">
        <v>1038</v>
      </c>
      <c r="D2124" t="s">
        <v>958</v>
      </c>
      <c r="E2124">
        <v>1</v>
      </c>
      <c r="F2124" t="s">
        <v>523</v>
      </c>
      <c r="G2124" t="s">
        <v>73</v>
      </c>
      <c r="H2124">
        <v>5059486</v>
      </c>
      <c r="I2124" t="s">
        <v>1781</v>
      </c>
      <c r="J2124">
        <v>8500</v>
      </c>
      <c r="K2124">
        <v>8500</v>
      </c>
      <c r="L2124">
        <v>6715</v>
      </c>
      <c r="M2124">
        <v>5774.6666999999998</v>
      </c>
      <c r="N2124">
        <v>5774.6666999999998</v>
      </c>
      <c r="O2124">
        <v>100</v>
      </c>
      <c r="P2124">
        <v>21</v>
      </c>
      <c r="Q2124" t="s">
        <v>75</v>
      </c>
      <c r="R2124" t="s">
        <v>959</v>
      </c>
      <c r="S2124" t="s">
        <v>195</v>
      </c>
      <c r="T2124" t="s">
        <v>447</v>
      </c>
      <c r="U2124">
        <v>0</v>
      </c>
      <c r="V2124">
        <v>0</v>
      </c>
    </row>
    <row r="2125" spans="1:22">
      <c r="A2125">
        <v>60196</v>
      </c>
      <c r="B2125" t="s">
        <v>1039</v>
      </c>
      <c r="C2125" t="s">
        <v>756</v>
      </c>
      <c r="D2125" t="s">
        <v>958</v>
      </c>
      <c r="E2125">
        <v>4</v>
      </c>
      <c r="F2125" t="s">
        <v>523</v>
      </c>
      <c r="G2125" t="s">
        <v>73</v>
      </c>
      <c r="H2125">
        <v>5059486</v>
      </c>
      <c r="I2125" t="s">
        <v>1781</v>
      </c>
      <c r="J2125">
        <v>8400</v>
      </c>
      <c r="K2125">
        <v>2100</v>
      </c>
      <c r="L2125">
        <v>6636</v>
      </c>
      <c r="M2125">
        <v>1659</v>
      </c>
      <c r="N2125">
        <v>6636</v>
      </c>
      <c r="O2125">
        <v>100</v>
      </c>
      <c r="P2125">
        <v>21</v>
      </c>
      <c r="Q2125" t="s">
        <v>75</v>
      </c>
      <c r="R2125" t="s">
        <v>959</v>
      </c>
      <c r="S2125" t="s">
        <v>195</v>
      </c>
      <c r="T2125" t="s">
        <v>85</v>
      </c>
      <c r="U2125">
        <v>0</v>
      </c>
      <c r="V2125">
        <v>0</v>
      </c>
    </row>
    <row r="2126" spans="1:22">
      <c r="A2126">
        <v>60196</v>
      </c>
      <c r="B2126" t="s">
        <v>1041</v>
      </c>
      <c r="C2126" t="s">
        <v>1011</v>
      </c>
      <c r="D2126" t="s">
        <v>958</v>
      </c>
      <c r="E2126">
        <v>2</v>
      </c>
      <c r="F2126" t="s">
        <v>523</v>
      </c>
      <c r="G2126" t="s">
        <v>73</v>
      </c>
      <c r="H2126">
        <v>5059486</v>
      </c>
      <c r="I2126" t="s">
        <v>1781</v>
      </c>
      <c r="J2126">
        <v>14400</v>
      </c>
      <c r="K2126">
        <v>7200</v>
      </c>
      <c r="L2126">
        <v>11376</v>
      </c>
      <c r="M2126">
        <v>5688</v>
      </c>
      <c r="N2126">
        <v>11376</v>
      </c>
      <c r="O2126">
        <v>100</v>
      </c>
      <c r="P2126">
        <v>21</v>
      </c>
      <c r="Q2126" t="s">
        <v>75</v>
      </c>
      <c r="R2126" t="s">
        <v>959</v>
      </c>
      <c r="S2126" t="s">
        <v>195</v>
      </c>
      <c r="T2126" t="s">
        <v>1015</v>
      </c>
      <c r="U2126">
        <v>0</v>
      </c>
      <c r="V2126">
        <v>0</v>
      </c>
    </row>
    <row r="2127" spans="1:22">
      <c r="A2127">
        <v>60196</v>
      </c>
      <c r="B2127" t="s">
        <v>1040</v>
      </c>
      <c r="C2127" t="s">
        <v>140</v>
      </c>
      <c r="D2127" t="s">
        <v>958</v>
      </c>
      <c r="E2127">
        <v>2</v>
      </c>
      <c r="F2127" t="s">
        <v>523</v>
      </c>
      <c r="G2127" t="s">
        <v>73</v>
      </c>
      <c r="H2127">
        <v>5059486</v>
      </c>
      <c r="I2127" t="s">
        <v>1781</v>
      </c>
      <c r="J2127">
        <v>11800</v>
      </c>
      <c r="K2127">
        <v>5900</v>
      </c>
      <c r="L2127">
        <v>9322</v>
      </c>
      <c r="M2127">
        <v>4661</v>
      </c>
      <c r="N2127">
        <v>9322</v>
      </c>
      <c r="O2127">
        <v>100</v>
      </c>
      <c r="P2127">
        <v>21</v>
      </c>
      <c r="Q2127" t="s">
        <v>75</v>
      </c>
      <c r="R2127" t="s">
        <v>959</v>
      </c>
      <c r="S2127" t="s">
        <v>195</v>
      </c>
      <c r="T2127" t="s">
        <v>1015</v>
      </c>
      <c r="U2127">
        <v>0</v>
      </c>
      <c r="V2127">
        <v>0</v>
      </c>
    </row>
    <row r="2128" spans="1:22">
      <c r="A2128">
        <v>60196</v>
      </c>
      <c r="B2128" t="s">
        <v>1040</v>
      </c>
      <c r="C2128" t="s">
        <v>140</v>
      </c>
      <c r="D2128" t="s">
        <v>958</v>
      </c>
      <c r="E2128">
        <v>1</v>
      </c>
      <c r="F2128" t="s">
        <v>523</v>
      </c>
      <c r="G2128" t="s">
        <v>73</v>
      </c>
      <c r="H2128">
        <v>5059486</v>
      </c>
      <c r="I2128" t="s">
        <v>1781</v>
      </c>
      <c r="J2128">
        <v>5900</v>
      </c>
      <c r="K2128">
        <v>5900</v>
      </c>
      <c r="L2128">
        <v>4661</v>
      </c>
      <c r="M2128">
        <v>4661</v>
      </c>
      <c r="N2128">
        <v>4661</v>
      </c>
      <c r="O2128">
        <v>100</v>
      </c>
      <c r="P2128">
        <v>21</v>
      </c>
      <c r="Q2128" t="s">
        <v>75</v>
      </c>
      <c r="R2128" t="s">
        <v>959</v>
      </c>
      <c r="S2128" t="s">
        <v>195</v>
      </c>
      <c r="T2128" t="s">
        <v>1015</v>
      </c>
      <c r="U2128">
        <v>0</v>
      </c>
      <c r="V2128">
        <v>0</v>
      </c>
    </row>
    <row r="2129" spans="1:22">
      <c r="A2129">
        <v>60196</v>
      </c>
      <c r="B2129" t="s">
        <v>1042</v>
      </c>
      <c r="C2129" t="s">
        <v>1043</v>
      </c>
      <c r="D2129" t="s">
        <v>958</v>
      </c>
      <c r="E2129">
        <v>1</v>
      </c>
      <c r="F2129" t="s">
        <v>523</v>
      </c>
      <c r="G2129" t="s">
        <v>73</v>
      </c>
      <c r="H2129">
        <v>5059486</v>
      </c>
      <c r="I2129" t="s">
        <v>1781</v>
      </c>
      <c r="J2129">
        <v>2751000</v>
      </c>
      <c r="K2129">
        <v>2751000</v>
      </c>
      <c r="L2129">
        <v>2035740</v>
      </c>
      <c r="M2129">
        <v>1990240</v>
      </c>
      <c r="N2129">
        <v>1990240</v>
      </c>
      <c r="O2129">
        <v>100</v>
      </c>
      <c r="P2129">
        <v>26</v>
      </c>
      <c r="Q2129" t="s">
        <v>75</v>
      </c>
      <c r="R2129" t="s">
        <v>959</v>
      </c>
      <c r="S2129" t="s">
        <v>195</v>
      </c>
      <c r="T2129" t="s">
        <v>1044</v>
      </c>
      <c r="U2129">
        <v>175000</v>
      </c>
      <c r="V2129">
        <v>175000</v>
      </c>
    </row>
    <row r="2130" spans="1:22">
      <c r="A2130">
        <v>60196</v>
      </c>
      <c r="B2130" t="s">
        <v>1045</v>
      </c>
      <c r="C2130" t="s">
        <v>1043</v>
      </c>
      <c r="D2130" t="s">
        <v>958</v>
      </c>
      <c r="E2130">
        <v>-1</v>
      </c>
      <c r="F2130" t="s">
        <v>523</v>
      </c>
      <c r="G2130" t="s">
        <v>73</v>
      </c>
      <c r="H2130">
        <v>5059486</v>
      </c>
      <c r="I2130" t="s">
        <v>1781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100</v>
      </c>
      <c r="P2130">
        <v>26</v>
      </c>
      <c r="Q2130" t="s">
        <v>75</v>
      </c>
      <c r="R2130" t="s">
        <v>959</v>
      </c>
      <c r="S2130" t="s">
        <v>195</v>
      </c>
      <c r="T2130" t="s">
        <v>1046</v>
      </c>
      <c r="U2130">
        <v>175000</v>
      </c>
      <c r="V2130">
        <v>-175000</v>
      </c>
    </row>
    <row r="2131" spans="1:22">
      <c r="A2131">
        <v>60196</v>
      </c>
      <c r="B2131" t="s">
        <v>1064</v>
      </c>
      <c r="C2131" t="s">
        <v>519</v>
      </c>
      <c r="D2131" t="s">
        <v>958</v>
      </c>
      <c r="E2131">
        <v>1</v>
      </c>
      <c r="F2131" t="s">
        <v>523</v>
      </c>
      <c r="G2131" t="s">
        <v>73</v>
      </c>
      <c r="H2131">
        <v>5059486</v>
      </c>
      <c r="I2131" t="s">
        <v>1781</v>
      </c>
      <c r="J2131">
        <v>37700</v>
      </c>
      <c r="K2131">
        <v>37700</v>
      </c>
      <c r="L2131">
        <v>29646</v>
      </c>
      <c r="M2131">
        <v>26718</v>
      </c>
      <c r="N2131">
        <v>26718</v>
      </c>
      <c r="O2131">
        <v>100</v>
      </c>
      <c r="P2131">
        <v>19</v>
      </c>
      <c r="Q2131" t="s">
        <v>75</v>
      </c>
      <c r="R2131" t="s">
        <v>959</v>
      </c>
      <c r="S2131" t="s">
        <v>195</v>
      </c>
      <c r="T2131" t="s">
        <v>708</v>
      </c>
      <c r="U2131">
        <v>0</v>
      </c>
      <c r="V2131">
        <v>0</v>
      </c>
    </row>
    <row r="2132" spans="1:22">
      <c r="A2132">
        <v>60196</v>
      </c>
      <c r="B2132" t="s">
        <v>1065</v>
      </c>
      <c r="C2132" t="s">
        <v>739</v>
      </c>
      <c r="D2132" t="s">
        <v>958</v>
      </c>
      <c r="E2132">
        <v>1</v>
      </c>
      <c r="F2132" t="s">
        <v>523</v>
      </c>
      <c r="G2132" t="s">
        <v>73</v>
      </c>
      <c r="H2132">
        <v>5059486</v>
      </c>
      <c r="I2132" t="s">
        <v>1781</v>
      </c>
      <c r="J2132">
        <v>7800</v>
      </c>
      <c r="K2132">
        <v>7800</v>
      </c>
      <c r="L2132">
        <v>6399</v>
      </c>
      <c r="M2132">
        <v>5767</v>
      </c>
      <c r="N2132">
        <v>5767</v>
      </c>
      <c r="O2132">
        <v>100</v>
      </c>
      <c r="P2132">
        <v>19</v>
      </c>
      <c r="Q2132" t="s">
        <v>75</v>
      </c>
      <c r="R2132" t="s">
        <v>959</v>
      </c>
      <c r="S2132" t="s">
        <v>195</v>
      </c>
      <c r="T2132" t="s">
        <v>740</v>
      </c>
      <c r="U2132">
        <v>0</v>
      </c>
      <c r="V2132">
        <v>0</v>
      </c>
    </row>
    <row r="2133" spans="1:22">
      <c r="A2133">
        <v>60196</v>
      </c>
      <c r="B2133" t="s">
        <v>970</v>
      </c>
      <c r="C2133" t="s">
        <v>748</v>
      </c>
      <c r="D2133" t="s">
        <v>958</v>
      </c>
      <c r="E2133">
        <v>4</v>
      </c>
      <c r="F2133" t="s">
        <v>523</v>
      </c>
      <c r="G2133" t="s">
        <v>73</v>
      </c>
      <c r="H2133">
        <v>5059486</v>
      </c>
      <c r="I2133" t="s">
        <v>1781</v>
      </c>
      <c r="J2133">
        <v>70400</v>
      </c>
      <c r="K2133">
        <v>17600</v>
      </c>
      <c r="L2133">
        <v>55616</v>
      </c>
      <c r="M2133">
        <v>12506.3462</v>
      </c>
      <c r="N2133">
        <v>50025.3848</v>
      </c>
      <c r="O2133">
        <v>100</v>
      </c>
      <c r="P2133">
        <v>21</v>
      </c>
      <c r="Q2133" t="s">
        <v>75</v>
      </c>
      <c r="R2133" t="s">
        <v>959</v>
      </c>
      <c r="S2133" t="s">
        <v>195</v>
      </c>
      <c r="T2133" t="s">
        <v>971</v>
      </c>
      <c r="U2133">
        <v>0</v>
      </c>
      <c r="V2133">
        <v>0</v>
      </c>
    </row>
    <row r="2134" spans="1:22">
      <c r="A2134">
        <v>60196</v>
      </c>
      <c r="B2134" t="s">
        <v>1066</v>
      </c>
      <c r="C2134" t="s">
        <v>286</v>
      </c>
      <c r="D2134" t="s">
        <v>958</v>
      </c>
      <c r="E2134">
        <v>1</v>
      </c>
      <c r="F2134" t="s">
        <v>523</v>
      </c>
      <c r="G2134" t="s">
        <v>73</v>
      </c>
      <c r="H2134">
        <v>5059486</v>
      </c>
      <c r="I2134" t="s">
        <v>1781</v>
      </c>
      <c r="J2134">
        <v>5500</v>
      </c>
      <c r="K2134">
        <v>5500</v>
      </c>
      <c r="L2134">
        <v>4266</v>
      </c>
      <c r="M2134">
        <v>3834</v>
      </c>
      <c r="N2134">
        <v>3834</v>
      </c>
      <c r="O2134">
        <v>100</v>
      </c>
      <c r="P2134">
        <v>21</v>
      </c>
      <c r="Q2134" t="s">
        <v>75</v>
      </c>
      <c r="R2134" t="s">
        <v>959</v>
      </c>
      <c r="S2134" t="s">
        <v>195</v>
      </c>
      <c r="T2134" t="s">
        <v>287</v>
      </c>
      <c r="U2134">
        <v>0</v>
      </c>
      <c r="V2134">
        <v>0</v>
      </c>
    </row>
    <row r="2135" spans="1:22">
      <c r="A2135">
        <v>11507</v>
      </c>
      <c r="B2135" t="s">
        <v>163</v>
      </c>
      <c r="C2135" t="s">
        <v>164</v>
      </c>
      <c r="D2135" t="s">
        <v>1493</v>
      </c>
      <c r="E2135">
        <v>1</v>
      </c>
      <c r="F2135" t="s">
        <v>166</v>
      </c>
      <c r="G2135" t="s">
        <v>73</v>
      </c>
      <c r="H2135">
        <v>5059493</v>
      </c>
      <c r="I2135" t="s">
        <v>1781</v>
      </c>
      <c r="J2135">
        <v>395000</v>
      </c>
      <c r="K2135">
        <v>395000</v>
      </c>
      <c r="L2135">
        <v>395000</v>
      </c>
      <c r="M2135">
        <v>395000</v>
      </c>
      <c r="N2135">
        <v>395000</v>
      </c>
      <c r="O2135">
        <v>100</v>
      </c>
      <c r="P2135">
        <v>0</v>
      </c>
      <c r="Q2135" t="s">
        <v>75</v>
      </c>
      <c r="R2135" t="s">
        <v>1817</v>
      </c>
      <c r="S2135" t="s">
        <v>167</v>
      </c>
      <c r="T2135" t="s">
        <v>168</v>
      </c>
      <c r="U2135">
        <v>0</v>
      </c>
      <c r="V2135">
        <v>0</v>
      </c>
    </row>
    <row r="2136" spans="1:22">
      <c r="A2136">
        <v>63045</v>
      </c>
      <c r="B2136" t="s">
        <v>1714</v>
      </c>
      <c r="C2136" t="s">
        <v>804</v>
      </c>
      <c r="D2136" t="s">
        <v>1715</v>
      </c>
      <c r="E2136">
        <v>1</v>
      </c>
      <c r="F2136" t="s">
        <v>144</v>
      </c>
      <c r="G2136" t="s">
        <v>73</v>
      </c>
      <c r="H2136">
        <v>5059537</v>
      </c>
      <c r="I2136" t="s">
        <v>1818</v>
      </c>
      <c r="J2136">
        <v>655000</v>
      </c>
      <c r="K2136">
        <v>655000</v>
      </c>
      <c r="L2136">
        <v>573000</v>
      </c>
      <c r="M2136">
        <v>409530</v>
      </c>
      <c r="N2136">
        <v>409530</v>
      </c>
      <c r="O2136">
        <v>100</v>
      </c>
      <c r="P2136">
        <v>0</v>
      </c>
      <c r="Q2136" t="s">
        <v>75</v>
      </c>
      <c r="R2136" t="s">
        <v>1716</v>
      </c>
      <c r="S2136" t="s">
        <v>88</v>
      </c>
      <c r="T2136" t="s">
        <v>490</v>
      </c>
      <c r="U2136">
        <v>0</v>
      </c>
      <c r="V2136">
        <v>0</v>
      </c>
    </row>
    <row r="2137" spans="1:22">
      <c r="A2137">
        <v>63045</v>
      </c>
      <c r="B2137" t="s">
        <v>918</v>
      </c>
      <c r="C2137" t="s">
        <v>919</v>
      </c>
      <c r="D2137" t="s">
        <v>1715</v>
      </c>
      <c r="E2137">
        <v>1</v>
      </c>
      <c r="F2137" t="s">
        <v>144</v>
      </c>
      <c r="G2137" t="s">
        <v>73</v>
      </c>
      <c r="H2137">
        <v>5059537</v>
      </c>
      <c r="I2137" t="s">
        <v>1818</v>
      </c>
      <c r="J2137">
        <v>100000</v>
      </c>
      <c r="K2137">
        <v>100000</v>
      </c>
      <c r="L2137">
        <v>90600</v>
      </c>
      <c r="M2137">
        <v>73386</v>
      </c>
      <c r="N2137">
        <v>73386</v>
      </c>
      <c r="O2137">
        <v>100</v>
      </c>
      <c r="P2137">
        <v>0</v>
      </c>
      <c r="Q2137" t="s">
        <v>75</v>
      </c>
      <c r="R2137" t="s">
        <v>1716</v>
      </c>
      <c r="S2137" t="s">
        <v>88</v>
      </c>
      <c r="T2137" t="s">
        <v>490</v>
      </c>
      <c r="U2137">
        <v>0</v>
      </c>
      <c r="V2137">
        <v>0</v>
      </c>
    </row>
    <row r="2138" spans="1:22">
      <c r="A2138">
        <v>10105</v>
      </c>
      <c r="B2138" t="s">
        <v>564</v>
      </c>
      <c r="C2138" t="s">
        <v>71</v>
      </c>
      <c r="D2138" t="s">
        <v>262</v>
      </c>
      <c r="E2138">
        <v>1</v>
      </c>
      <c r="F2138" t="s">
        <v>72</v>
      </c>
      <c r="G2138" t="s">
        <v>73</v>
      </c>
      <c r="H2138">
        <v>5059542</v>
      </c>
      <c r="I2138" t="s">
        <v>1818</v>
      </c>
      <c r="J2138">
        <v>4106000</v>
      </c>
      <c r="K2138">
        <v>4106000</v>
      </c>
      <c r="L2138">
        <v>3736460</v>
      </c>
      <c r="M2138">
        <v>3408070.9388000001</v>
      </c>
      <c r="N2138">
        <v>3408070.9388000001</v>
      </c>
      <c r="O2138">
        <v>100</v>
      </c>
      <c r="P2138">
        <v>9</v>
      </c>
      <c r="Q2138" t="s">
        <v>75</v>
      </c>
      <c r="R2138" t="s">
        <v>1832</v>
      </c>
      <c r="S2138" t="s">
        <v>88</v>
      </c>
      <c r="T2138" t="s">
        <v>77</v>
      </c>
      <c r="U2138">
        <v>0</v>
      </c>
      <c r="V2138">
        <v>0</v>
      </c>
    </row>
    <row r="2139" spans="1:22">
      <c r="A2139">
        <v>10105</v>
      </c>
      <c r="B2139" t="s">
        <v>565</v>
      </c>
      <c r="C2139" t="s">
        <v>79</v>
      </c>
      <c r="D2139" t="s">
        <v>262</v>
      </c>
      <c r="E2139">
        <v>1</v>
      </c>
      <c r="F2139" t="s">
        <v>72</v>
      </c>
      <c r="G2139" t="s">
        <v>73</v>
      </c>
      <c r="H2139">
        <v>5059542</v>
      </c>
      <c r="I2139" t="s">
        <v>1818</v>
      </c>
      <c r="J2139">
        <v>303000</v>
      </c>
      <c r="K2139">
        <v>303000</v>
      </c>
      <c r="L2139">
        <v>245430</v>
      </c>
      <c r="M2139">
        <v>235263.64290000001</v>
      </c>
      <c r="N2139">
        <v>235263.64290000001</v>
      </c>
      <c r="O2139">
        <v>100</v>
      </c>
      <c r="P2139">
        <v>19</v>
      </c>
      <c r="Q2139" t="s">
        <v>75</v>
      </c>
      <c r="R2139" t="s">
        <v>1832</v>
      </c>
      <c r="S2139" t="s">
        <v>88</v>
      </c>
      <c r="T2139" t="s">
        <v>80</v>
      </c>
      <c r="U2139">
        <v>0</v>
      </c>
      <c r="V2139">
        <v>0</v>
      </c>
    </row>
    <row r="2140" spans="1:22">
      <c r="A2140">
        <v>10105</v>
      </c>
      <c r="B2140" t="s">
        <v>387</v>
      </c>
      <c r="C2140" t="s">
        <v>82</v>
      </c>
      <c r="D2140" t="s">
        <v>262</v>
      </c>
      <c r="E2140">
        <v>1</v>
      </c>
      <c r="F2140" t="s">
        <v>72</v>
      </c>
      <c r="G2140" t="s">
        <v>73</v>
      </c>
      <c r="H2140">
        <v>5059542</v>
      </c>
      <c r="I2140" t="s">
        <v>1818</v>
      </c>
      <c r="J2140">
        <v>399000</v>
      </c>
      <c r="K2140">
        <v>399000</v>
      </c>
      <c r="L2140">
        <v>323190</v>
      </c>
      <c r="M2140">
        <v>318180.50589999999</v>
      </c>
      <c r="N2140">
        <v>318180.50589999999</v>
      </c>
      <c r="O2140">
        <v>100</v>
      </c>
      <c r="P2140">
        <v>19</v>
      </c>
      <c r="Q2140" t="s">
        <v>75</v>
      </c>
      <c r="R2140" t="s">
        <v>1832</v>
      </c>
      <c r="S2140" t="s">
        <v>88</v>
      </c>
      <c r="T2140" t="s">
        <v>77</v>
      </c>
      <c r="U2140">
        <v>0</v>
      </c>
      <c r="V2140">
        <v>0</v>
      </c>
    </row>
    <row r="2141" spans="1:22">
      <c r="A2141">
        <v>10105</v>
      </c>
      <c r="B2141" t="s">
        <v>90</v>
      </c>
      <c r="C2141" t="s">
        <v>91</v>
      </c>
      <c r="D2141" t="s">
        <v>262</v>
      </c>
      <c r="E2141">
        <v>1</v>
      </c>
      <c r="F2141" t="s">
        <v>72</v>
      </c>
      <c r="G2141" t="s">
        <v>73</v>
      </c>
      <c r="H2141">
        <v>5059542</v>
      </c>
      <c r="I2141" t="s">
        <v>1818</v>
      </c>
      <c r="J2141">
        <v>155000</v>
      </c>
      <c r="K2141">
        <v>155000</v>
      </c>
      <c r="L2141">
        <v>125550</v>
      </c>
      <c r="M2141">
        <v>114179.1642</v>
      </c>
      <c r="N2141">
        <v>114179.1642</v>
      </c>
      <c r="O2141">
        <v>100</v>
      </c>
      <c r="P2141">
        <v>19</v>
      </c>
      <c r="Q2141" t="s">
        <v>75</v>
      </c>
      <c r="R2141" t="s">
        <v>1832</v>
      </c>
      <c r="S2141" t="s">
        <v>88</v>
      </c>
      <c r="T2141" t="s">
        <v>92</v>
      </c>
      <c r="U2141">
        <v>0</v>
      </c>
      <c r="V2141">
        <v>0</v>
      </c>
    </row>
    <row r="2142" spans="1:22">
      <c r="A2142">
        <v>10105</v>
      </c>
      <c r="B2142" t="s">
        <v>83</v>
      </c>
      <c r="C2142" t="s">
        <v>84</v>
      </c>
      <c r="D2142" t="s">
        <v>262</v>
      </c>
      <c r="E2142">
        <v>1</v>
      </c>
      <c r="F2142" t="s">
        <v>72</v>
      </c>
      <c r="G2142" t="s">
        <v>73</v>
      </c>
      <c r="H2142">
        <v>5059542</v>
      </c>
      <c r="I2142" t="s">
        <v>1818</v>
      </c>
      <c r="J2142">
        <v>8600</v>
      </c>
      <c r="K2142">
        <v>8600</v>
      </c>
      <c r="L2142">
        <v>6966</v>
      </c>
      <c r="M2142">
        <v>4287.2627000000002</v>
      </c>
      <c r="N2142">
        <v>4287.2627000000002</v>
      </c>
      <c r="O2142">
        <v>100</v>
      </c>
      <c r="P2142">
        <v>19</v>
      </c>
      <c r="Q2142" t="s">
        <v>75</v>
      </c>
      <c r="R2142" t="s">
        <v>1832</v>
      </c>
      <c r="S2142" t="s">
        <v>88</v>
      </c>
      <c r="T2142" t="s">
        <v>85</v>
      </c>
      <c r="U2142">
        <v>0</v>
      </c>
      <c r="V2142">
        <v>0</v>
      </c>
    </row>
    <row r="2143" spans="1:22">
      <c r="A2143">
        <v>10465</v>
      </c>
      <c r="B2143" t="s">
        <v>1117</v>
      </c>
      <c r="C2143" t="s">
        <v>1118</v>
      </c>
      <c r="D2143" t="s">
        <v>860</v>
      </c>
      <c r="E2143">
        <v>1</v>
      </c>
      <c r="F2143" t="s">
        <v>72</v>
      </c>
      <c r="G2143" t="s">
        <v>73</v>
      </c>
      <c r="H2143">
        <v>5059500</v>
      </c>
      <c r="I2143" t="s">
        <v>1818</v>
      </c>
      <c r="J2143">
        <v>474000</v>
      </c>
      <c r="K2143">
        <v>474000</v>
      </c>
      <c r="L2143">
        <v>383940</v>
      </c>
      <c r="M2143">
        <v>346020</v>
      </c>
      <c r="N2143">
        <v>346020</v>
      </c>
      <c r="O2143">
        <v>100</v>
      </c>
      <c r="P2143">
        <v>19</v>
      </c>
      <c r="Q2143" t="s">
        <v>75</v>
      </c>
      <c r="R2143" t="s">
        <v>1819</v>
      </c>
      <c r="S2143" t="s">
        <v>158</v>
      </c>
      <c r="T2143" t="s">
        <v>490</v>
      </c>
      <c r="U2143">
        <v>0</v>
      </c>
      <c r="V2143">
        <v>0</v>
      </c>
    </row>
    <row r="2144" spans="1:22">
      <c r="A2144">
        <v>10616</v>
      </c>
      <c r="B2144" t="s">
        <v>151</v>
      </c>
      <c r="C2144" t="s">
        <v>152</v>
      </c>
      <c r="D2144" t="s">
        <v>882</v>
      </c>
      <c r="E2144">
        <v>1</v>
      </c>
      <c r="F2144" t="s">
        <v>96</v>
      </c>
      <c r="G2144" t="s">
        <v>73</v>
      </c>
      <c r="H2144">
        <v>4008950</v>
      </c>
      <c r="I2144" t="s">
        <v>1818</v>
      </c>
      <c r="J2144">
        <v>90000</v>
      </c>
      <c r="K2144">
        <v>90000</v>
      </c>
      <c r="L2144">
        <v>81000</v>
      </c>
      <c r="M2144">
        <v>77850</v>
      </c>
      <c r="N2144">
        <v>77850</v>
      </c>
      <c r="O2144">
        <v>100</v>
      </c>
      <c r="P2144">
        <v>10</v>
      </c>
      <c r="Q2144" t="s">
        <v>75</v>
      </c>
      <c r="R2144" t="s">
        <v>97</v>
      </c>
      <c r="S2144" t="s">
        <v>98</v>
      </c>
      <c r="T2144" t="s">
        <v>155</v>
      </c>
      <c r="U2144">
        <v>0</v>
      </c>
      <c r="V2144">
        <v>0</v>
      </c>
    </row>
    <row r="2145" spans="1:22">
      <c r="A2145">
        <v>10619</v>
      </c>
      <c r="B2145" t="s">
        <v>1820</v>
      </c>
      <c r="C2145" t="s">
        <v>1821</v>
      </c>
      <c r="D2145" t="s">
        <v>882</v>
      </c>
      <c r="E2145">
        <v>1</v>
      </c>
      <c r="F2145" t="s">
        <v>96</v>
      </c>
      <c r="G2145" t="s">
        <v>73</v>
      </c>
      <c r="H2145">
        <v>4008951</v>
      </c>
      <c r="I2145" t="s">
        <v>1818</v>
      </c>
      <c r="J2145">
        <v>30000</v>
      </c>
      <c r="K2145">
        <v>30000</v>
      </c>
      <c r="L2145">
        <v>27000</v>
      </c>
      <c r="M2145">
        <v>23100</v>
      </c>
      <c r="N2145">
        <v>23100</v>
      </c>
      <c r="O2145">
        <v>100</v>
      </c>
      <c r="P2145">
        <v>10</v>
      </c>
      <c r="Q2145" t="s">
        <v>75</v>
      </c>
      <c r="R2145" t="s">
        <v>97</v>
      </c>
      <c r="S2145" t="s">
        <v>98</v>
      </c>
      <c r="T2145" t="s">
        <v>155</v>
      </c>
      <c r="U2145">
        <v>0</v>
      </c>
      <c r="V2145">
        <v>0</v>
      </c>
    </row>
    <row r="2146" spans="1:22">
      <c r="A2146">
        <v>10619</v>
      </c>
      <c r="B2146" t="s">
        <v>1822</v>
      </c>
      <c r="C2146" t="s">
        <v>1823</v>
      </c>
      <c r="D2146" t="s">
        <v>882</v>
      </c>
      <c r="E2146">
        <v>1</v>
      </c>
      <c r="F2146" t="s">
        <v>96</v>
      </c>
      <c r="G2146" t="s">
        <v>73</v>
      </c>
      <c r="H2146">
        <v>4008951</v>
      </c>
      <c r="I2146" t="s">
        <v>1818</v>
      </c>
      <c r="J2146">
        <v>30000</v>
      </c>
      <c r="K2146">
        <v>30000</v>
      </c>
      <c r="L2146">
        <v>27000</v>
      </c>
      <c r="M2146">
        <v>23100</v>
      </c>
      <c r="N2146">
        <v>23100</v>
      </c>
      <c r="O2146">
        <v>100</v>
      </c>
      <c r="P2146">
        <v>10</v>
      </c>
      <c r="Q2146" t="s">
        <v>75</v>
      </c>
      <c r="R2146" t="s">
        <v>97</v>
      </c>
      <c r="S2146" t="s">
        <v>98</v>
      </c>
      <c r="T2146" t="s">
        <v>155</v>
      </c>
      <c r="U2146">
        <v>0</v>
      </c>
      <c r="V2146">
        <v>0</v>
      </c>
    </row>
    <row r="2147" spans="1:22">
      <c r="A2147">
        <v>10465</v>
      </c>
      <c r="B2147" t="s">
        <v>1120</v>
      </c>
      <c r="C2147" t="s">
        <v>1121</v>
      </c>
      <c r="D2147" t="s">
        <v>860</v>
      </c>
      <c r="E2147">
        <v>1</v>
      </c>
      <c r="F2147" t="s">
        <v>72</v>
      </c>
      <c r="G2147" t="s">
        <v>73</v>
      </c>
      <c r="H2147">
        <v>5059500</v>
      </c>
      <c r="I2147" t="s">
        <v>1818</v>
      </c>
      <c r="J2147">
        <v>155000</v>
      </c>
      <c r="K2147">
        <v>155000</v>
      </c>
      <c r="L2147">
        <v>125550</v>
      </c>
      <c r="M2147">
        <v>113150</v>
      </c>
      <c r="N2147">
        <v>113150</v>
      </c>
      <c r="O2147">
        <v>100</v>
      </c>
      <c r="P2147">
        <v>19</v>
      </c>
      <c r="Q2147" t="s">
        <v>75</v>
      </c>
      <c r="R2147" t="s">
        <v>1819</v>
      </c>
      <c r="S2147" t="s">
        <v>158</v>
      </c>
      <c r="T2147" t="s">
        <v>325</v>
      </c>
      <c r="U2147">
        <v>0</v>
      </c>
      <c r="V2147">
        <v>0</v>
      </c>
    </row>
    <row r="2148" spans="1:22">
      <c r="A2148">
        <v>10465</v>
      </c>
      <c r="B2148" t="s">
        <v>1123</v>
      </c>
      <c r="C2148" t="s">
        <v>113</v>
      </c>
      <c r="D2148" t="s">
        <v>860</v>
      </c>
      <c r="E2148">
        <v>1</v>
      </c>
      <c r="F2148" t="s">
        <v>72</v>
      </c>
      <c r="G2148" t="s">
        <v>73</v>
      </c>
      <c r="H2148">
        <v>5059500</v>
      </c>
      <c r="I2148" t="s">
        <v>1818</v>
      </c>
      <c r="J2148">
        <v>576000</v>
      </c>
      <c r="K2148">
        <v>576000</v>
      </c>
      <c r="L2148">
        <v>466560</v>
      </c>
      <c r="M2148">
        <v>420480</v>
      </c>
      <c r="N2148">
        <v>420480</v>
      </c>
      <c r="O2148">
        <v>100</v>
      </c>
      <c r="P2148">
        <v>19</v>
      </c>
      <c r="Q2148" t="s">
        <v>75</v>
      </c>
      <c r="R2148" t="s">
        <v>1819</v>
      </c>
      <c r="S2148" t="s">
        <v>158</v>
      </c>
      <c r="T2148" t="s">
        <v>114</v>
      </c>
      <c r="U2148">
        <v>0</v>
      </c>
      <c r="V2148">
        <v>0</v>
      </c>
    </row>
    <row r="2149" spans="1:22">
      <c r="A2149">
        <v>10465</v>
      </c>
      <c r="B2149" t="s">
        <v>1824</v>
      </c>
      <c r="C2149" t="s">
        <v>489</v>
      </c>
      <c r="D2149" t="s">
        <v>860</v>
      </c>
      <c r="E2149">
        <v>1</v>
      </c>
      <c r="F2149" t="s">
        <v>72</v>
      </c>
      <c r="G2149" t="s">
        <v>73</v>
      </c>
      <c r="H2149">
        <v>5059500</v>
      </c>
      <c r="I2149" t="s">
        <v>1818</v>
      </c>
      <c r="J2149">
        <v>306000</v>
      </c>
      <c r="K2149">
        <v>306000</v>
      </c>
      <c r="L2149">
        <v>247860</v>
      </c>
      <c r="M2149">
        <v>223380</v>
      </c>
      <c r="N2149">
        <v>223380</v>
      </c>
      <c r="O2149">
        <v>100</v>
      </c>
      <c r="P2149">
        <v>19</v>
      </c>
      <c r="Q2149" t="s">
        <v>75</v>
      </c>
      <c r="R2149" t="s">
        <v>1819</v>
      </c>
      <c r="S2149" t="s">
        <v>158</v>
      </c>
      <c r="T2149" t="s">
        <v>490</v>
      </c>
      <c r="U2149">
        <v>0</v>
      </c>
      <c r="V2149">
        <v>0</v>
      </c>
    </row>
    <row r="2150" spans="1:22">
      <c r="A2150">
        <v>10948</v>
      </c>
      <c r="B2150" t="s">
        <v>1833</v>
      </c>
      <c r="C2150" t="s">
        <v>1834</v>
      </c>
      <c r="D2150" t="s">
        <v>1150</v>
      </c>
      <c r="E2150">
        <v>1</v>
      </c>
      <c r="F2150" t="s">
        <v>1460</v>
      </c>
      <c r="G2150" t="s">
        <v>73</v>
      </c>
      <c r="H2150">
        <v>5059501</v>
      </c>
      <c r="I2150" t="s">
        <v>1818</v>
      </c>
      <c r="J2150">
        <v>1376000</v>
      </c>
      <c r="K2150">
        <v>1376000</v>
      </c>
      <c r="L2150">
        <v>1114560</v>
      </c>
      <c r="M2150">
        <v>1004480</v>
      </c>
      <c r="N2150">
        <v>1004480</v>
      </c>
      <c r="O2150">
        <v>100</v>
      </c>
      <c r="P2150">
        <v>19</v>
      </c>
      <c r="Q2150" t="s">
        <v>75</v>
      </c>
      <c r="R2150" t="s">
        <v>1835</v>
      </c>
      <c r="S2150" t="s">
        <v>213</v>
      </c>
      <c r="T2150" t="s">
        <v>1836</v>
      </c>
      <c r="U2150">
        <v>0</v>
      </c>
      <c r="V2150">
        <v>0</v>
      </c>
    </row>
    <row r="2151" spans="1:22">
      <c r="A2151">
        <v>11074</v>
      </c>
      <c r="B2151" t="s">
        <v>108</v>
      </c>
      <c r="C2151" t="s">
        <v>109</v>
      </c>
      <c r="D2151" t="s">
        <v>1336</v>
      </c>
      <c r="E2151">
        <v>0.5</v>
      </c>
      <c r="F2151" t="s">
        <v>102</v>
      </c>
      <c r="G2151" t="s">
        <v>73</v>
      </c>
      <c r="H2151">
        <v>5059541</v>
      </c>
      <c r="I2151" t="s">
        <v>1818</v>
      </c>
      <c r="J2151">
        <v>19950</v>
      </c>
      <c r="K2151">
        <v>39900</v>
      </c>
      <c r="L2151">
        <v>18154</v>
      </c>
      <c r="M2151">
        <v>25248.037899999999</v>
      </c>
      <c r="N2151">
        <v>12624.01895</v>
      </c>
      <c r="O2151">
        <v>100</v>
      </c>
      <c r="P2151">
        <v>9</v>
      </c>
      <c r="Q2151" t="s">
        <v>75</v>
      </c>
      <c r="R2151" t="s">
        <v>1837</v>
      </c>
      <c r="S2151" t="s">
        <v>88</v>
      </c>
      <c r="T2151" t="s">
        <v>110</v>
      </c>
      <c r="U2151">
        <v>0</v>
      </c>
      <c r="V2151">
        <v>0</v>
      </c>
    </row>
    <row r="2152" spans="1:22">
      <c r="A2152">
        <v>11074</v>
      </c>
      <c r="B2152" t="s">
        <v>1838</v>
      </c>
      <c r="C2152" t="s">
        <v>100</v>
      </c>
      <c r="D2152" t="s">
        <v>1336</v>
      </c>
      <c r="E2152">
        <v>1</v>
      </c>
      <c r="F2152" t="s">
        <v>102</v>
      </c>
      <c r="G2152" t="s">
        <v>73</v>
      </c>
      <c r="H2152">
        <v>5059541</v>
      </c>
      <c r="I2152" t="s">
        <v>1818</v>
      </c>
      <c r="J2152">
        <v>755000</v>
      </c>
      <c r="K2152">
        <v>755000</v>
      </c>
      <c r="L2152">
        <v>687050</v>
      </c>
      <c r="M2152">
        <v>520960</v>
      </c>
      <c r="N2152">
        <v>520960</v>
      </c>
      <c r="O2152">
        <v>100</v>
      </c>
      <c r="P2152">
        <v>9</v>
      </c>
      <c r="Q2152" t="s">
        <v>75</v>
      </c>
      <c r="R2152" t="s">
        <v>1837</v>
      </c>
      <c r="S2152" t="s">
        <v>88</v>
      </c>
      <c r="T2152" t="s">
        <v>1839</v>
      </c>
      <c r="U2152">
        <v>0</v>
      </c>
      <c r="V2152">
        <v>0</v>
      </c>
    </row>
    <row r="2153" spans="1:22">
      <c r="A2153">
        <v>11074</v>
      </c>
      <c r="B2153" t="s">
        <v>1840</v>
      </c>
      <c r="C2153" t="s">
        <v>100</v>
      </c>
      <c r="D2153" t="s">
        <v>1336</v>
      </c>
      <c r="E2153">
        <v>1</v>
      </c>
      <c r="F2153" t="s">
        <v>102</v>
      </c>
      <c r="G2153" t="s">
        <v>73</v>
      </c>
      <c r="H2153">
        <v>5059541</v>
      </c>
      <c r="I2153" t="s">
        <v>1818</v>
      </c>
      <c r="J2153">
        <v>477000</v>
      </c>
      <c r="K2153">
        <v>477000</v>
      </c>
      <c r="L2153">
        <v>434070</v>
      </c>
      <c r="M2153">
        <v>332280</v>
      </c>
      <c r="N2153">
        <v>332280</v>
      </c>
      <c r="O2153">
        <v>100</v>
      </c>
      <c r="P2153">
        <v>9</v>
      </c>
      <c r="Q2153" t="s">
        <v>75</v>
      </c>
      <c r="R2153" t="s">
        <v>1837</v>
      </c>
      <c r="S2153" t="s">
        <v>88</v>
      </c>
      <c r="T2153" t="s">
        <v>229</v>
      </c>
      <c r="U2153">
        <v>0</v>
      </c>
      <c r="V2153">
        <v>0</v>
      </c>
    </row>
    <row r="2154" spans="1:22">
      <c r="A2154">
        <v>11074</v>
      </c>
      <c r="B2154" t="s">
        <v>124</v>
      </c>
      <c r="C2154" t="s">
        <v>125</v>
      </c>
      <c r="D2154" t="s">
        <v>1336</v>
      </c>
      <c r="E2154">
        <v>1</v>
      </c>
      <c r="F2154" t="s">
        <v>102</v>
      </c>
      <c r="G2154" t="s">
        <v>73</v>
      </c>
      <c r="H2154">
        <v>5059541</v>
      </c>
      <c r="I2154" t="s">
        <v>1818</v>
      </c>
      <c r="J2154">
        <v>19100</v>
      </c>
      <c r="K2154">
        <v>19100</v>
      </c>
      <c r="L2154">
        <v>17381</v>
      </c>
      <c r="M2154">
        <v>13404.322399999999</v>
      </c>
      <c r="N2154">
        <v>13404.322399999999</v>
      </c>
      <c r="O2154">
        <v>100</v>
      </c>
      <c r="P2154">
        <v>9</v>
      </c>
      <c r="Q2154" t="s">
        <v>75</v>
      </c>
      <c r="R2154" t="s">
        <v>1837</v>
      </c>
      <c r="S2154" t="s">
        <v>88</v>
      </c>
      <c r="T2154" t="s">
        <v>85</v>
      </c>
      <c r="U2154">
        <v>0</v>
      </c>
      <c r="V2154">
        <v>0</v>
      </c>
    </row>
    <row r="2155" spans="1:22">
      <c r="A2155">
        <v>11074</v>
      </c>
      <c r="B2155" t="s">
        <v>126</v>
      </c>
      <c r="C2155" t="s">
        <v>127</v>
      </c>
      <c r="D2155" t="s">
        <v>1336</v>
      </c>
      <c r="E2155">
        <v>1</v>
      </c>
      <c r="F2155" t="s">
        <v>102</v>
      </c>
      <c r="G2155" t="s">
        <v>73</v>
      </c>
      <c r="H2155">
        <v>5059541</v>
      </c>
      <c r="I2155" t="s">
        <v>1818</v>
      </c>
      <c r="J2155">
        <v>38800</v>
      </c>
      <c r="K2155">
        <v>38800</v>
      </c>
      <c r="L2155">
        <v>35308</v>
      </c>
      <c r="M2155">
        <v>24512.998899999999</v>
      </c>
      <c r="N2155">
        <v>24512.998899999999</v>
      </c>
      <c r="O2155">
        <v>100</v>
      </c>
      <c r="P2155">
        <v>9</v>
      </c>
      <c r="Q2155" t="s">
        <v>75</v>
      </c>
      <c r="R2155" t="s">
        <v>1837</v>
      </c>
      <c r="S2155" t="s">
        <v>88</v>
      </c>
      <c r="T2155" t="s">
        <v>128</v>
      </c>
      <c r="U2155">
        <v>0</v>
      </c>
      <c r="V2155">
        <v>0</v>
      </c>
    </row>
    <row r="2156" spans="1:22">
      <c r="A2156">
        <v>11074</v>
      </c>
      <c r="B2156" t="s">
        <v>362</v>
      </c>
      <c r="C2156" t="s">
        <v>150</v>
      </c>
      <c r="D2156" t="s">
        <v>1336</v>
      </c>
      <c r="E2156">
        <v>1</v>
      </c>
      <c r="F2156" t="s">
        <v>102</v>
      </c>
      <c r="G2156" t="s">
        <v>73</v>
      </c>
      <c r="H2156">
        <v>5059541</v>
      </c>
      <c r="I2156" t="s">
        <v>1818</v>
      </c>
      <c r="J2156">
        <v>106000</v>
      </c>
      <c r="K2156">
        <v>106000</v>
      </c>
      <c r="L2156">
        <v>96460</v>
      </c>
      <c r="M2156">
        <v>73953.565199999997</v>
      </c>
      <c r="N2156">
        <v>73953.565199999997</v>
      </c>
      <c r="O2156">
        <v>100</v>
      </c>
      <c r="P2156">
        <v>9</v>
      </c>
      <c r="Q2156" t="s">
        <v>75</v>
      </c>
      <c r="R2156" t="s">
        <v>1837</v>
      </c>
      <c r="S2156" t="s">
        <v>88</v>
      </c>
      <c r="T2156" t="s">
        <v>130</v>
      </c>
      <c r="U2156">
        <v>0</v>
      </c>
      <c r="V2156">
        <v>0</v>
      </c>
    </row>
    <row r="2157" spans="1:22">
      <c r="A2157">
        <v>11074</v>
      </c>
      <c r="B2157" t="s">
        <v>352</v>
      </c>
      <c r="C2157" t="s">
        <v>106</v>
      </c>
      <c r="D2157" t="s">
        <v>1336</v>
      </c>
      <c r="E2157">
        <v>1</v>
      </c>
      <c r="F2157" t="s">
        <v>102</v>
      </c>
      <c r="G2157" t="s">
        <v>73</v>
      </c>
      <c r="H2157">
        <v>5059541</v>
      </c>
      <c r="I2157" t="s">
        <v>1818</v>
      </c>
      <c r="J2157">
        <v>48900</v>
      </c>
      <c r="K2157">
        <v>48900</v>
      </c>
      <c r="L2157">
        <v>44499</v>
      </c>
      <c r="M2157">
        <v>30936.621599999999</v>
      </c>
      <c r="N2157">
        <v>30936.621599999999</v>
      </c>
      <c r="O2157">
        <v>100</v>
      </c>
      <c r="P2157">
        <v>9</v>
      </c>
      <c r="Q2157" t="s">
        <v>75</v>
      </c>
      <c r="R2157" t="s">
        <v>1837</v>
      </c>
      <c r="S2157" t="s">
        <v>88</v>
      </c>
      <c r="T2157" t="s">
        <v>130</v>
      </c>
      <c r="U2157">
        <v>0</v>
      </c>
      <c r="V2157">
        <v>0</v>
      </c>
    </row>
    <row r="2158" spans="1:22">
      <c r="A2158">
        <v>11074</v>
      </c>
      <c r="B2158" t="s">
        <v>297</v>
      </c>
      <c r="C2158" t="s">
        <v>218</v>
      </c>
      <c r="D2158" t="s">
        <v>1336</v>
      </c>
      <c r="E2158">
        <v>1</v>
      </c>
      <c r="F2158" t="s">
        <v>102</v>
      </c>
      <c r="G2158" t="s">
        <v>73</v>
      </c>
      <c r="H2158">
        <v>5059541</v>
      </c>
      <c r="I2158" t="s">
        <v>1818</v>
      </c>
      <c r="J2158">
        <v>118000</v>
      </c>
      <c r="K2158">
        <v>118000</v>
      </c>
      <c r="L2158">
        <v>107380</v>
      </c>
      <c r="M2158">
        <v>73817.494500000001</v>
      </c>
      <c r="N2158">
        <v>73817.494500000001</v>
      </c>
      <c r="O2158">
        <v>100</v>
      </c>
      <c r="P2158">
        <v>9</v>
      </c>
      <c r="Q2158" t="s">
        <v>75</v>
      </c>
      <c r="R2158" t="s">
        <v>1837</v>
      </c>
      <c r="S2158" t="s">
        <v>88</v>
      </c>
      <c r="T2158" t="s">
        <v>219</v>
      </c>
      <c r="U2158">
        <v>0</v>
      </c>
      <c r="V2158">
        <v>0</v>
      </c>
    </row>
    <row r="2159" spans="1:22">
      <c r="A2159">
        <v>11074</v>
      </c>
      <c r="B2159" t="s">
        <v>558</v>
      </c>
      <c r="C2159" t="s">
        <v>132</v>
      </c>
      <c r="D2159" t="s">
        <v>1336</v>
      </c>
      <c r="E2159">
        <v>1</v>
      </c>
      <c r="F2159" t="s">
        <v>102</v>
      </c>
      <c r="G2159" t="s">
        <v>73</v>
      </c>
      <c r="H2159">
        <v>5059541</v>
      </c>
      <c r="I2159" t="s">
        <v>1818</v>
      </c>
      <c r="J2159">
        <v>120000</v>
      </c>
      <c r="K2159">
        <v>120000</v>
      </c>
      <c r="L2159">
        <v>109200</v>
      </c>
      <c r="M2159">
        <v>80006.511400000003</v>
      </c>
      <c r="N2159">
        <v>80006.511400000003</v>
      </c>
      <c r="O2159">
        <v>100</v>
      </c>
      <c r="P2159">
        <v>9</v>
      </c>
      <c r="Q2159" t="s">
        <v>75</v>
      </c>
      <c r="R2159" t="s">
        <v>1837</v>
      </c>
      <c r="S2159" t="s">
        <v>88</v>
      </c>
      <c r="T2159" t="s">
        <v>133</v>
      </c>
      <c r="U2159">
        <v>0</v>
      </c>
      <c r="V2159">
        <v>0</v>
      </c>
    </row>
    <row r="2160" spans="1:22">
      <c r="A2160">
        <v>11074</v>
      </c>
      <c r="B2160" t="s">
        <v>221</v>
      </c>
      <c r="C2160" t="s">
        <v>222</v>
      </c>
      <c r="D2160" t="s">
        <v>1336</v>
      </c>
      <c r="E2160">
        <v>0.1</v>
      </c>
      <c r="F2160" t="s">
        <v>102</v>
      </c>
      <c r="G2160" t="s">
        <v>73</v>
      </c>
      <c r="H2160">
        <v>5059541</v>
      </c>
      <c r="I2160" t="s">
        <v>1818</v>
      </c>
      <c r="J2160">
        <v>5990</v>
      </c>
      <c r="K2160">
        <v>59900</v>
      </c>
      <c r="L2160">
        <v>5451</v>
      </c>
      <c r="M2160">
        <v>41466.246899999998</v>
      </c>
      <c r="N2160">
        <v>4146.6246899999996</v>
      </c>
      <c r="O2160">
        <v>100</v>
      </c>
      <c r="P2160">
        <v>9</v>
      </c>
      <c r="Q2160" t="s">
        <v>75</v>
      </c>
      <c r="R2160" t="s">
        <v>1837</v>
      </c>
      <c r="S2160" t="s">
        <v>88</v>
      </c>
      <c r="T2160" t="s">
        <v>223</v>
      </c>
      <c r="U2160">
        <v>0</v>
      </c>
      <c r="V2160">
        <v>0</v>
      </c>
    </row>
    <row r="2161" spans="1:22">
      <c r="A2161">
        <v>11074</v>
      </c>
      <c r="B2161" t="s">
        <v>845</v>
      </c>
      <c r="C2161" t="s">
        <v>225</v>
      </c>
      <c r="D2161" t="s">
        <v>1336</v>
      </c>
      <c r="E2161">
        <v>6</v>
      </c>
      <c r="F2161" t="s">
        <v>102</v>
      </c>
      <c r="G2161" t="s">
        <v>73</v>
      </c>
      <c r="H2161">
        <v>5059541</v>
      </c>
      <c r="I2161" t="s">
        <v>1818</v>
      </c>
      <c r="J2161">
        <v>184200</v>
      </c>
      <c r="K2161">
        <v>30700</v>
      </c>
      <c r="L2161">
        <v>167622</v>
      </c>
      <c r="M2161">
        <v>19986.8714</v>
      </c>
      <c r="N2161">
        <v>119921.22840000001</v>
      </c>
      <c r="O2161">
        <v>100</v>
      </c>
      <c r="P2161">
        <v>9</v>
      </c>
      <c r="Q2161" t="s">
        <v>75</v>
      </c>
      <c r="R2161" t="s">
        <v>1837</v>
      </c>
      <c r="S2161" t="s">
        <v>88</v>
      </c>
      <c r="T2161" t="s">
        <v>226</v>
      </c>
      <c r="U2161">
        <v>0</v>
      </c>
      <c r="V2161">
        <v>0</v>
      </c>
    </row>
    <row r="2162" spans="1:22">
      <c r="A2162">
        <v>11074</v>
      </c>
      <c r="B2162" t="s">
        <v>1841</v>
      </c>
      <c r="C2162" t="s">
        <v>125</v>
      </c>
      <c r="D2162" t="s">
        <v>1336</v>
      </c>
      <c r="E2162">
        <v>1</v>
      </c>
      <c r="F2162" t="s">
        <v>102</v>
      </c>
      <c r="G2162" t="s">
        <v>73</v>
      </c>
      <c r="H2162">
        <v>5059541</v>
      </c>
      <c r="I2162" t="s">
        <v>1818</v>
      </c>
      <c r="J2162">
        <v>5400</v>
      </c>
      <c r="K2162">
        <v>5400</v>
      </c>
      <c r="L2162">
        <v>4914</v>
      </c>
      <c r="M2162">
        <v>3942</v>
      </c>
      <c r="N2162">
        <v>3942</v>
      </c>
      <c r="O2162">
        <v>100</v>
      </c>
      <c r="P2162">
        <v>9</v>
      </c>
      <c r="Q2162" t="s">
        <v>75</v>
      </c>
      <c r="R2162" t="s">
        <v>1837</v>
      </c>
      <c r="S2162" t="s">
        <v>88</v>
      </c>
      <c r="T2162" t="s">
        <v>85</v>
      </c>
      <c r="U2162">
        <v>0</v>
      </c>
      <c r="V2162">
        <v>0</v>
      </c>
    </row>
    <row r="2163" spans="1:22">
      <c r="A2163">
        <v>11074</v>
      </c>
      <c r="B2163" t="s">
        <v>1842</v>
      </c>
      <c r="C2163" t="s">
        <v>125</v>
      </c>
      <c r="D2163" t="s">
        <v>1336</v>
      </c>
      <c r="E2163">
        <v>1</v>
      </c>
      <c r="F2163" t="s">
        <v>102</v>
      </c>
      <c r="G2163" t="s">
        <v>73</v>
      </c>
      <c r="H2163">
        <v>5059541</v>
      </c>
      <c r="I2163" t="s">
        <v>1818</v>
      </c>
      <c r="J2163">
        <v>11200</v>
      </c>
      <c r="K2163">
        <v>11200</v>
      </c>
      <c r="L2163">
        <v>10192</v>
      </c>
      <c r="M2163">
        <v>7884</v>
      </c>
      <c r="N2163">
        <v>7884</v>
      </c>
      <c r="O2163">
        <v>100</v>
      </c>
      <c r="P2163">
        <v>9</v>
      </c>
      <c r="Q2163" t="s">
        <v>75</v>
      </c>
      <c r="R2163" t="s">
        <v>1837</v>
      </c>
      <c r="S2163" t="s">
        <v>88</v>
      </c>
      <c r="T2163" t="s">
        <v>85</v>
      </c>
      <c r="U2163">
        <v>0</v>
      </c>
      <c r="V2163">
        <v>0</v>
      </c>
    </row>
    <row r="2164" spans="1:22">
      <c r="A2164">
        <v>11074</v>
      </c>
      <c r="B2164" t="s">
        <v>233</v>
      </c>
      <c r="C2164" t="s">
        <v>234</v>
      </c>
      <c r="D2164" t="s">
        <v>1336</v>
      </c>
      <c r="E2164">
        <v>1</v>
      </c>
      <c r="F2164" t="s">
        <v>102</v>
      </c>
      <c r="G2164" t="s">
        <v>73</v>
      </c>
      <c r="H2164">
        <v>5059541</v>
      </c>
      <c r="I2164" t="s">
        <v>1818</v>
      </c>
      <c r="J2164">
        <v>21600</v>
      </c>
      <c r="K2164">
        <v>21600</v>
      </c>
      <c r="L2164">
        <v>19656</v>
      </c>
      <c r="M2164">
        <v>15587.1055</v>
      </c>
      <c r="N2164">
        <v>15587.1055</v>
      </c>
      <c r="O2164">
        <v>100</v>
      </c>
      <c r="P2164">
        <v>9</v>
      </c>
      <c r="Q2164" t="s">
        <v>75</v>
      </c>
      <c r="R2164" t="s">
        <v>1837</v>
      </c>
      <c r="S2164" t="s">
        <v>88</v>
      </c>
      <c r="T2164" t="s">
        <v>235</v>
      </c>
      <c r="U2164">
        <v>0</v>
      </c>
      <c r="V2164">
        <v>0</v>
      </c>
    </row>
    <row r="2165" spans="1:22">
      <c r="A2165">
        <v>11074</v>
      </c>
      <c r="B2165" t="s">
        <v>1843</v>
      </c>
      <c r="C2165" t="s">
        <v>234</v>
      </c>
      <c r="D2165" t="s">
        <v>1336</v>
      </c>
      <c r="E2165">
        <v>1</v>
      </c>
      <c r="F2165" t="s">
        <v>102</v>
      </c>
      <c r="G2165" t="s">
        <v>73</v>
      </c>
      <c r="H2165">
        <v>5059541</v>
      </c>
      <c r="I2165" t="s">
        <v>1818</v>
      </c>
      <c r="J2165">
        <v>39000</v>
      </c>
      <c r="K2165">
        <v>39000</v>
      </c>
      <c r="L2165">
        <v>35490</v>
      </c>
      <c r="M2165">
        <v>28070.4719</v>
      </c>
      <c r="N2165">
        <v>28070.4719</v>
      </c>
      <c r="O2165">
        <v>100</v>
      </c>
      <c r="P2165">
        <v>9</v>
      </c>
      <c r="Q2165" t="s">
        <v>75</v>
      </c>
      <c r="R2165" t="s">
        <v>1837</v>
      </c>
      <c r="S2165" t="s">
        <v>88</v>
      </c>
      <c r="T2165" t="s">
        <v>235</v>
      </c>
      <c r="U2165">
        <v>0</v>
      </c>
      <c r="V2165">
        <v>0</v>
      </c>
    </row>
    <row r="2166" spans="1:22">
      <c r="A2166">
        <v>11074</v>
      </c>
      <c r="B2166" t="s">
        <v>134</v>
      </c>
      <c r="C2166" t="s">
        <v>135</v>
      </c>
      <c r="D2166" t="s">
        <v>1336</v>
      </c>
      <c r="E2166">
        <v>8.5</v>
      </c>
      <c r="F2166" t="s">
        <v>102</v>
      </c>
      <c r="G2166" t="s">
        <v>73</v>
      </c>
      <c r="H2166">
        <v>5059541</v>
      </c>
      <c r="I2166" t="s">
        <v>1818</v>
      </c>
      <c r="J2166">
        <v>201450</v>
      </c>
      <c r="K2166">
        <v>23700</v>
      </c>
      <c r="L2166">
        <v>97750</v>
      </c>
      <c r="M2166">
        <v>6800</v>
      </c>
      <c r="N2166">
        <v>57800</v>
      </c>
      <c r="O2166">
        <v>100</v>
      </c>
      <c r="P2166">
        <v>0</v>
      </c>
      <c r="Q2166" t="s">
        <v>75</v>
      </c>
      <c r="R2166" t="s">
        <v>1837</v>
      </c>
      <c r="S2166" t="s">
        <v>88</v>
      </c>
      <c r="T2166" t="s">
        <v>136</v>
      </c>
      <c r="U2166">
        <v>0</v>
      </c>
      <c r="V2166">
        <v>0</v>
      </c>
    </row>
    <row r="2167" spans="1:22">
      <c r="A2167">
        <v>11074</v>
      </c>
      <c r="B2167" t="s">
        <v>258</v>
      </c>
      <c r="C2167" t="s">
        <v>259</v>
      </c>
      <c r="D2167" t="s">
        <v>1336</v>
      </c>
      <c r="E2167">
        <v>1</v>
      </c>
      <c r="F2167" t="s">
        <v>102</v>
      </c>
      <c r="G2167" t="s">
        <v>73</v>
      </c>
      <c r="H2167">
        <v>5059541</v>
      </c>
      <c r="I2167" t="s">
        <v>1818</v>
      </c>
      <c r="J2167">
        <v>25000</v>
      </c>
      <c r="K2167">
        <v>25000</v>
      </c>
      <c r="L2167">
        <v>25000</v>
      </c>
      <c r="M2167">
        <v>25000</v>
      </c>
      <c r="N2167">
        <v>25000</v>
      </c>
      <c r="O2167">
        <v>100</v>
      </c>
      <c r="P2167">
        <v>0</v>
      </c>
      <c r="Q2167" t="s">
        <v>75</v>
      </c>
      <c r="R2167" t="s">
        <v>1837</v>
      </c>
      <c r="S2167" t="s">
        <v>88</v>
      </c>
      <c r="T2167" t="s">
        <v>260</v>
      </c>
      <c r="U2167">
        <v>0</v>
      </c>
      <c r="V2167">
        <v>0</v>
      </c>
    </row>
    <row r="2168" spans="1:22">
      <c r="A2168">
        <v>11074</v>
      </c>
      <c r="B2168" t="s">
        <v>1844</v>
      </c>
      <c r="C2168" t="s">
        <v>1845</v>
      </c>
      <c r="D2168" t="s">
        <v>1336</v>
      </c>
      <c r="E2168">
        <v>3.5</v>
      </c>
      <c r="F2168" t="s">
        <v>102</v>
      </c>
      <c r="G2168" t="s">
        <v>73</v>
      </c>
      <c r="H2168">
        <v>5059541</v>
      </c>
      <c r="I2168" t="s">
        <v>1818</v>
      </c>
      <c r="J2168">
        <v>124600</v>
      </c>
      <c r="K2168">
        <v>35600</v>
      </c>
      <c r="L2168">
        <v>113386</v>
      </c>
      <c r="M2168">
        <v>24672.069100000001</v>
      </c>
      <c r="N2168">
        <v>86352.241850000006</v>
      </c>
      <c r="O2168">
        <v>100</v>
      </c>
      <c r="P2168">
        <v>9</v>
      </c>
      <c r="Q2168" t="s">
        <v>75</v>
      </c>
      <c r="R2168" t="s">
        <v>1837</v>
      </c>
      <c r="S2168" t="s">
        <v>88</v>
      </c>
      <c r="T2168" t="s">
        <v>201</v>
      </c>
      <c r="U2168">
        <v>0</v>
      </c>
      <c r="V2168">
        <v>0</v>
      </c>
    </row>
    <row r="2169" spans="1:22">
      <c r="A2169">
        <v>64977</v>
      </c>
      <c r="B2169" t="s">
        <v>1846</v>
      </c>
      <c r="C2169" t="s">
        <v>210</v>
      </c>
      <c r="D2169" t="s">
        <v>74</v>
      </c>
      <c r="E2169">
        <v>1</v>
      </c>
      <c r="F2169" t="s">
        <v>72</v>
      </c>
      <c r="G2169" t="s">
        <v>73</v>
      </c>
      <c r="H2169">
        <v>5059543</v>
      </c>
      <c r="I2169" t="s">
        <v>1818</v>
      </c>
      <c r="J2169">
        <v>1031000</v>
      </c>
      <c r="K2169">
        <v>1031000</v>
      </c>
      <c r="L2169">
        <v>814490</v>
      </c>
      <c r="M2169">
        <v>814490</v>
      </c>
      <c r="N2169">
        <v>814490</v>
      </c>
      <c r="O2169">
        <v>100</v>
      </c>
      <c r="P2169">
        <v>21</v>
      </c>
      <c r="Q2169" t="s">
        <v>75</v>
      </c>
      <c r="R2169" t="s">
        <v>1847</v>
      </c>
      <c r="S2169" t="s">
        <v>158</v>
      </c>
      <c r="T2169" t="s">
        <v>146</v>
      </c>
      <c r="U2169">
        <v>0</v>
      </c>
      <c r="V2169">
        <v>0</v>
      </c>
    </row>
    <row r="2170" spans="1:22">
      <c r="A2170">
        <v>64977</v>
      </c>
      <c r="B2170" t="s">
        <v>1848</v>
      </c>
      <c r="C2170" t="s">
        <v>210</v>
      </c>
      <c r="D2170" t="s">
        <v>74</v>
      </c>
      <c r="E2170">
        <v>1</v>
      </c>
      <c r="F2170" t="s">
        <v>72</v>
      </c>
      <c r="G2170" t="s">
        <v>73</v>
      </c>
      <c r="H2170">
        <v>5059543</v>
      </c>
      <c r="I2170" t="s">
        <v>1818</v>
      </c>
      <c r="J2170">
        <v>1046000</v>
      </c>
      <c r="K2170">
        <v>1046000</v>
      </c>
      <c r="L2170">
        <v>826340</v>
      </c>
      <c r="M2170">
        <v>826340</v>
      </c>
      <c r="N2170">
        <v>826340</v>
      </c>
      <c r="O2170">
        <v>100</v>
      </c>
      <c r="P2170">
        <v>21</v>
      </c>
      <c r="Q2170" t="s">
        <v>75</v>
      </c>
      <c r="R2170" t="s">
        <v>1847</v>
      </c>
      <c r="S2170" t="s">
        <v>158</v>
      </c>
      <c r="T2170" t="s">
        <v>863</v>
      </c>
      <c r="U2170">
        <v>0</v>
      </c>
      <c r="V2170">
        <v>0</v>
      </c>
    </row>
    <row r="2171" spans="1:22">
      <c r="A2171">
        <v>64977</v>
      </c>
      <c r="B2171" t="s">
        <v>1848</v>
      </c>
      <c r="C2171" t="s">
        <v>210</v>
      </c>
      <c r="D2171" t="s">
        <v>74</v>
      </c>
      <c r="E2171">
        <v>1</v>
      </c>
      <c r="F2171" t="s">
        <v>72</v>
      </c>
      <c r="G2171" t="s">
        <v>73</v>
      </c>
      <c r="H2171">
        <v>5059543</v>
      </c>
      <c r="I2171" t="s">
        <v>1818</v>
      </c>
      <c r="J2171">
        <v>1046000</v>
      </c>
      <c r="K2171">
        <v>1046000</v>
      </c>
      <c r="L2171">
        <v>826340</v>
      </c>
      <c r="M2171">
        <v>826340</v>
      </c>
      <c r="N2171">
        <v>826340</v>
      </c>
      <c r="O2171">
        <v>100</v>
      </c>
      <c r="P2171">
        <v>21</v>
      </c>
      <c r="Q2171" t="s">
        <v>75</v>
      </c>
      <c r="R2171" t="s">
        <v>1847</v>
      </c>
      <c r="S2171" t="s">
        <v>158</v>
      </c>
      <c r="T2171" t="s">
        <v>863</v>
      </c>
      <c r="U2171">
        <v>0</v>
      </c>
      <c r="V2171">
        <v>0</v>
      </c>
    </row>
    <row r="2172" spans="1:22">
      <c r="A2172">
        <v>11202</v>
      </c>
      <c r="B2172" t="s">
        <v>1304</v>
      </c>
      <c r="C2172" t="s">
        <v>396</v>
      </c>
      <c r="D2172" t="s">
        <v>1493</v>
      </c>
      <c r="E2172">
        <v>1</v>
      </c>
      <c r="F2172" t="s">
        <v>523</v>
      </c>
      <c r="G2172" t="s">
        <v>73</v>
      </c>
      <c r="H2172">
        <v>5059509</v>
      </c>
      <c r="I2172" t="s">
        <v>1818</v>
      </c>
      <c r="J2172">
        <v>406000</v>
      </c>
      <c r="K2172">
        <v>406000</v>
      </c>
      <c r="L2172">
        <v>328860</v>
      </c>
      <c r="M2172">
        <v>296380</v>
      </c>
      <c r="N2172">
        <v>296380</v>
      </c>
      <c r="O2172">
        <v>100</v>
      </c>
      <c r="P2172">
        <v>19</v>
      </c>
      <c r="Q2172" t="s">
        <v>75</v>
      </c>
      <c r="R2172" t="s">
        <v>1849</v>
      </c>
      <c r="S2172" t="s">
        <v>213</v>
      </c>
      <c r="T2172" t="s">
        <v>397</v>
      </c>
      <c r="U2172">
        <v>0</v>
      </c>
      <c r="V2172">
        <v>0</v>
      </c>
    </row>
    <row r="2173" spans="1:22">
      <c r="A2173">
        <v>11220</v>
      </c>
      <c r="B2173" t="s">
        <v>288</v>
      </c>
      <c r="C2173" t="s">
        <v>210</v>
      </c>
      <c r="D2173" t="s">
        <v>1612</v>
      </c>
      <c r="E2173">
        <v>1</v>
      </c>
      <c r="F2173" t="s">
        <v>212</v>
      </c>
      <c r="G2173" t="s">
        <v>73</v>
      </c>
      <c r="H2173">
        <v>5059523</v>
      </c>
      <c r="I2173" t="s">
        <v>1818</v>
      </c>
      <c r="J2173">
        <v>741000</v>
      </c>
      <c r="K2173">
        <v>741000</v>
      </c>
      <c r="L2173">
        <v>585390</v>
      </c>
      <c r="M2173">
        <v>534022.93669999996</v>
      </c>
      <c r="N2173">
        <v>534022.93669999996</v>
      </c>
      <c r="O2173">
        <v>100</v>
      </c>
      <c r="P2173">
        <v>21</v>
      </c>
      <c r="Q2173" t="s">
        <v>75</v>
      </c>
      <c r="R2173" t="s">
        <v>1850</v>
      </c>
      <c r="S2173" t="s">
        <v>88</v>
      </c>
      <c r="T2173" t="s">
        <v>214</v>
      </c>
      <c r="U2173">
        <v>65000</v>
      </c>
      <c r="V2173">
        <v>65000</v>
      </c>
    </row>
    <row r="2174" spans="1:22">
      <c r="A2174">
        <v>11220</v>
      </c>
      <c r="B2174" t="s">
        <v>209</v>
      </c>
      <c r="C2174" t="s">
        <v>210</v>
      </c>
      <c r="D2174" t="s">
        <v>1612</v>
      </c>
      <c r="E2174">
        <v>1</v>
      </c>
      <c r="F2174" t="s">
        <v>212</v>
      </c>
      <c r="G2174" t="s">
        <v>73</v>
      </c>
      <c r="H2174">
        <v>5059523</v>
      </c>
      <c r="I2174" t="s">
        <v>1818</v>
      </c>
      <c r="J2174">
        <v>700400</v>
      </c>
      <c r="K2174">
        <v>700400</v>
      </c>
      <c r="L2174">
        <v>553316</v>
      </c>
      <c r="M2174">
        <v>493050</v>
      </c>
      <c r="N2174">
        <v>493050</v>
      </c>
      <c r="O2174">
        <v>100</v>
      </c>
      <c r="P2174">
        <v>21</v>
      </c>
      <c r="Q2174" t="s">
        <v>75</v>
      </c>
      <c r="R2174" t="s">
        <v>1850</v>
      </c>
      <c r="S2174" t="s">
        <v>88</v>
      </c>
      <c r="T2174" t="s">
        <v>214</v>
      </c>
      <c r="U2174">
        <v>14600</v>
      </c>
      <c r="V2174">
        <v>14600</v>
      </c>
    </row>
    <row r="2175" spans="1:22">
      <c r="A2175">
        <v>11220</v>
      </c>
      <c r="B2175" t="s">
        <v>289</v>
      </c>
      <c r="C2175" t="s">
        <v>210</v>
      </c>
      <c r="D2175" t="s">
        <v>1612</v>
      </c>
      <c r="E2175">
        <v>-1</v>
      </c>
      <c r="F2175" t="s">
        <v>212</v>
      </c>
      <c r="G2175" t="s">
        <v>73</v>
      </c>
      <c r="H2175">
        <v>5059523</v>
      </c>
      <c r="I2175" t="s">
        <v>1818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100</v>
      </c>
      <c r="P2175">
        <v>21</v>
      </c>
      <c r="Q2175" t="s">
        <v>75</v>
      </c>
      <c r="R2175" t="s">
        <v>1850</v>
      </c>
      <c r="S2175" t="s">
        <v>88</v>
      </c>
      <c r="T2175" t="s">
        <v>214</v>
      </c>
      <c r="U2175">
        <v>65000</v>
      </c>
      <c r="V2175">
        <v>-65000</v>
      </c>
    </row>
    <row r="2176" spans="1:22">
      <c r="A2176">
        <v>11220</v>
      </c>
      <c r="B2176" t="s">
        <v>215</v>
      </c>
      <c r="C2176" t="s">
        <v>210</v>
      </c>
      <c r="D2176" t="s">
        <v>1612</v>
      </c>
      <c r="E2176">
        <v>-1</v>
      </c>
      <c r="F2176" t="s">
        <v>212</v>
      </c>
      <c r="G2176" t="s">
        <v>73</v>
      </c>
      <c r="H2176">
        <v>5059523</v>
      </c>
      <c r="I2176" t="s">
        <v>1818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100</v>
      </c>
      <c r="P2176">
        <v>21</v>
      </c>
      <c r="Q2176" t="s">
        <v>75</v>
      </c>
      <c r="R2176" t="s">
        <v>1850</v>
      </c>
      <c r="S2176" t="s">
        <v>88</v>
      </c>
      <c r="T2176" t="s">
        <v>214</v>
      </c>
      <c r="U2176">
        <v>14600</v>
      </c>
      <c r="V2176">
        <v>-14600</v>
      </c>
    </row>
    <row r="2177" spans="1:22">
      <c r="A2177">
        <v>11202</v>
      </c>
      <c r="B2177" t="s">
        <v>399</v>
      </c>
      <c r="C2177" t="s">
        <v>286</v>
      </c>
      <c r="D2177" t="s">
        <v>1493</v>
      </c>
      <c r="E2177">
        <v>4</v>
      </c>
      <c r="F2177" t="s">
        <v>523</v>
      </c>
      <c r="G2177" t="s">
        <v>73</v>
      </c>
      <c r="H2177">
        <v>5059509</v>
      </c>
      <c r="I2177" t="s">
        <v>1818</v>
      </c>
      <c r="J2177">
        <v>5600</v>
      </c>
      <c r="K2177">
        <v>1400</v>
      </c>
      <c r="L2177">
        <v>4424</v>
      </c>
      <c r="M2177">
        <v>994</v>
      </c>
      <c r="N2177">
        <v>3976</v>
      </c>
      <c r="O2177">
        <v>100</v>
      </c>
      <c r="P2177">
        <v>21</v>
      </c>
      <c r="Q2177" t="s">
        <v>75</v>
      </c>
      <c r="R2177" t="s">
        <v>1849</v>
      </c>
      <c r="S2177" t="s">
        <v>213</v>
      </c>
      <c r="T2177" t="s">
        <v>85</v>
      </c>
      <c r="U2177">
        <v>0</v>
      </c>
      <c r="V2177">
        <v>0</v>
      </c>
    </row>
    <row r="2178" spans="1:22">
      <c r="A2178">
        <v>11341</v>
      </c>
      <c r="B2178" t="s">
        <v>305</v>
      </c>
      <c r="C2178" t="s">
        <v>306</v>
      </c>
      <c r="D2178" t="s">
        <v>1732</v>
      </c>
      <c r="E2178">
        <v>6</v>
      </c>
      <c r="F2178" t="s">
        <v>102</v>
      </c>
      <c r="G2178" t="s">
        <v>73</v>
      </c>
      <c r="H2178">
        <v>5059505</v>
      </c>
      <c r="I2178" t="s">
        <v>1818</v>
      </c>
      <c r="J2178">
        <v>157800</v>
      </c>
      <c r="K2178">
        <v>26300</v>
      </c>
      <c r="L2178">
        <v>84600</v>
      </c>
      <c r="M2178">
        <v>11000</v>
      </c>
      <c r="N2178">
        <v>66000</v>
      </c>
      <c r="O2178">
        <v>100</v>
      </c>
      <c r="P2178">
        <v>0</v>
      </c>
      <c r="Q2178" t="s">
        <v>75</v>
      </c>
      <c r="R2178" t="s">
        <v>1851</v>
      </c>
      <c r="S2178" t="s">
        <v>158</v>
      </c>
      <c r="T2178" t="s">
        <v>136</v>
      </c>
      <c r="U2178">
        <v>0</v>
      </c>
      <c r="V2178">
        <v>0</v>
      </c>
    </row>
    <row r="2179" spans="1:22">
      <c r="A2179">
        <v>11341</v>
      </c>
      <c r="B2179" t="s">
        <v>124</v>
      </c>
      <c r="C2179" t="s">
        <v>125</v>
      </c>
      <c r="D2179" t="s">
        <v>1732</v>
      </c>
      <c r="E2179">
        <v>1</v>
      </c>
      <c r="F2179" t="s">
        <v>102</v>
      </c>
      <c r="G2179" t="s">
        <v>73</v>
      </c>
      <c r="H2179">
        <v>5059505</v>
      </c>
      <c r="I2179" t="s">
        <v>1818</v>
      </c>
      <c r="J2179">
        <v>19100</v>
      </c>
      <c r="K2179">
        <v>19100</v>
      </c>
      <c r="L2179">
        <v>17381</v>
      </c>
      <c r="M2179">
        <v>13408.1438</v>
      </c>
      <c r="N2179">
        <v>13408.1438</v>
      </c>
      <c r="O2179">
        <v>100</v>
      </c>
      <c r="P2179">
        <v>9</v>
      </c>
      <c r="Q2179" t="s">
        <v>75</v>
      </c>
      <c r="R2179" t="s">
        <v>1851</v>
      </c>
      <c r="S2179" t="s">
        <v>158</v>
      </c>
      <c r="T2179" t="s">
        <v>85</v>
      </c>
      <c r="U2179">
        <v>0</v>
      </c>
      <c r="V2179">
        <v>0</v>
      </c>
    </row>
    <row r="2180" spans="1:22">
      <c r="A2180">
        <v>11341</v>
      </c>
      <c r="B2180" t="s">
        <v>307</v>
      </c>
      <c r="C2180" t="s">
        <v>308</v>
      </c>
      <c r="D2180" t="s">
        <v>1732</v>
      </c>
      <c r="E2180">
        <v>1</v>
      </c>
      <c r="F2180" t="s">
        <v>102</v>
      </c>
      <c r="G2180" t="s">
        <v>73</v>
      </c>
      <c r="H2180">
        <v>5059505</v>
      </c>
      <c r="I2180" t="s">
        <v>1818</v>
      </c>
      <c r="J2180">
        <v>34600</v>
      </c>
      <c r="K2180">
        <v>34600</v>
      </c>
      <c r="L2180">
        <v>31486</v>
      </c>
      <c r="M2180">
        <v>22039.2035</v>
      </c>
      <c r="N2180">
        <v>22039.2035</v>
      </c>
      <c r="O2180">
        <v>100</v>
      </c>
      <c r="P2180">
        <v>9</v>
      </c>
      <c r="Q2180" t="s">
        <v>75</v>
      </c>
      <c r="R2180" t="s">
        <v>1851</v>
      </c>
      <c r="S2180" t="s">
        <v>158</v>
      </c>
      <c r="T2180" t="s">
        <v>128</v>
      </c>
      <c r="U2180">
        <v>0</v>
      </c>
      <c r="V2180">
        <v>0</v>
      </c>
    </row>
    <row r="2181" spans="1:22">
      <c r="A2181">
        <v>11341</v>
      </c>
      <c r="B2181" t="s">
        <v>356</v>
      </c>
      <c r="C2181" t="s">
        <v>150</v>
      </c>
      <c r="D2181" t="s">
        <v>1732</v>
      </c>
      <c r="E2181">
        <v>1</v>
      </c>
      <c r="F2181" t="s">
        <v>102</v>
      </c>
      <c r="G2181" t="s">
        <v>73</v>
      </c>
      <c r="H2181">
        <v>5059505</v>
      </c>
      <c r="I2181" t="s">
        <v>1818</v>
      </c>
      <c r="J2181">
        <v>60000</v>
      </c>
      <c r="K2181">
        <v>60000</v>
      </c>
      <c r="L2181">
        <v>54600</v>
      </c>
      <c r="M2181">
        <v>42399.440499999997</v>
      </c>
      <c r="N2181">
        <v>42399.440499999997</v>
      </c>
      <c r="O2181">
        <v>100</v>
      </c>
      <c r="P2181">
        <v>9</v>
      </c>
      <c r="Q2181" t="s">
        <v>75</v>
      </c>
      <c r="R2181" t="s">
        <v>1851</v>
      </c>
      <c r="S2181" t="s">
        <v>158</v>
      </c>
      <c r="T2181" t="s">
        <v>130</v>
      </c>
      <c r="U2181">
        <v>0</v>
      </c>
      <c r="V2181">
        <v>0</v>
      </c>
    </row>
    <row r="2182" spans="1:22">
      <c r="A2182">
        <v>11341</v>
      </c>
      <c r="B2182" t="s">
        <v>493</v>
      </c>
      <c r="C2182" t="s">
        <v>116</v>
      </c>
      <c r="D2182" t="s">
        <v>1732</v>
      </c>
      <c r="E2182">
        <v>1</v>
      </c>
      <c r="F2182" t="s">
        <v>102</v>
      </c>
      <c r="G2182" t="s">
        <v>73</v>
      </c>
      <c r="H2182">
        <v>5059505</v>
      </c>
      <c r="I2182" t="s">
        <v>1818</v>
      </c>
      <c r="J2182">
        <v>117000</v>
      </c>
      <c r="K2182">
        <v>117000</v>
      </c>
      <c r="L2182">
        <v>106470</v>
      </c>
      <c r="M2182">
        <v>77514.244699999996</v>
      </c>
      <c r="N2182">
        <v>77514.244699999996</v>
      </c>
      <c r="O2182">
        <v>100</v>
      </c>
      <c r="P2182">
        <v>9</v>
      </c>
      <c r="Q2182" t="s">
        <v>75</v>
      </c>
      <c r="R2182" t="s">
        <v>1851</v>
      </c>
      <c r="S2182" t="s">
        <v>158</v>
      </c>
      <c r="T2182" t="s">
        <v>133</v>
      </c>
      <c r="U2182">
        <v>0</v>
      </c>
      <c r="V2182">
        <v>0</v>
      </c>
    </row>
    <row r="2183" spans="1:22">
      <c r="A2183">
        <v>11386</v>
      </c>
      <c r="B2183" t="s">
        <v>241</v>
      </c>
      <c r="C2183" t="s">
        <v>100</v>
      </c>
      <c r="D2183" t="s">
        <v>1781</v>
      </c>
      <c r="E2183">
        <v>1</v>
      </c>
      <c r="F2183" t="s">
        <v>102</v>
      </c>
      <c r="G2183" t="s">
        <v>73</v>
      </c>
      <c r="H2183">
        <v>5059544</v>
      </c>
      <c r="I2183" t="s">
        <v>1818</v>
      </c>
      <c r="J2183">
        <v>240000</v>
      </c>
      <c r="K2183">
        <v>240000</v>
      </c>
      <c r="L2183">
        <v>218400</v>
      </c>
      <c r="M2183">
        <v>155656.03349999999</v>
      </c>
      <c r="N2183">
        <v>155656.03349999999</v>
      </c>
      <c r="O2183">
        <v>100</v>
      </c>
      <c r="P2183">
        <v>9</v>
      </c>
      <c r="Q2183" t="s">
        <v>75</v>
      </c>
      <c r="R2183" t="s">
        <v>1852</v>
      </c>
      <c r="S2183" t="s">
        <v>158</v>
      </c>
      <c r="T2183" t="s">
        <v>229</v>
      </c>
      <c r="U2183">
        <v>0</v>
      </c>
      <c r="V2183">
        <v>0</v>
      </c>
    </row>
    <row r="2184" spans="1:22">
      <c r="A2184">
        <v>11386</v>
      </c>
      <c r="B2184" t="s">
        <v>230</v>
      </c>
      <c r="C2184" t="s">
        <v>100</v>
      </c>
      <c r="D2184" t="s">
        <v>1781</v>
      </c>
      <c r="E2184">
        <v>1</v>
      </c>
      <c r="F2184" t="s">
        <v>102</v>
      </c>
      <c r="G2184" t="s">
        <v>73</v>
      </c>
      <c r="H2184">
        <v>5059544</v>
      </c>
      <c r="I2184" t="s">
        <v>1818</v>
      </c>
      <c r="J2184">
        <v>204000</v>
      </c>
      <c r="K2184">
        <v>204000</v>
      </c>
      <c r="L2184">
        <v>185640</v>
      </c>
      <c r="M2184">
        <v>132498.3658</v>
      </c>
      <c r="N2184">
        <v>132498.3658</v>
      </c>
      <c r="O2184">
        <v>100</v>
      </c>
      <c r="P2184">
        <v>9</v>
      </c>
      <c r="Q2184" t="s">
        <v>75</v>
      </c>
      <c r="R2184" t="s">
        <v>1852</v>
      </c>
      <c r="S2184" t="s">
        <v>158</v>
      </c>
      <c r="T2184" t="s">
        <v>229</v>
      </c>
      <c r="U2184">
        <v>0</v>
      </c>
      <c r="V2184">
        <v>0</v>
      </c>
    </row>
    <row r="2185" spans="1:22">
      <c r="A2185">
        <v>11386</v>
      </c>
      <c r="B2185" t="s">
        <v>137</v>
      </c>
      <c r="C2185" t="s">
        <v>127</v>
      </c>
      <c r="D2185" t="s">
        <v>1781</v>
      </c>
      <c r="E2185">
        <v>1</v>
      </c>
      <c r="F2185" t="s">
        <v>102</v>
      </c>
      <c r="G2185" t="s">
        <v>73</v>
      </c>
      <c r="H2185">
        <v>5059544</v>
      </c>
      <c r="I2185" t="s">
        <v>1818</v>
      </c>
      <c r="J2185">
        <v>31700</v>
      </c>
      <c r="K2185">
        <v>31700</v>
      </c>
      <c r="L2185">
        <v>28847</v>
      </c>
      <c r="M2185">
        <v>20334.743299999998</v>
      </c>
      <c r="N2185">
        <v>20334.743299999998</v>
      </c>
      <c r="O2185">
        <v>100</v>
      </c>
      <c r="P2185">
        <v>9</v>
      </c>
      <c r="Q2185" t="s">
        <v>75</v>
      </c>
      <c r="R2185" t="s">
        <v>1852</v>
      </c>
      <c r="S2185" t="s">
        <v>158</v>
      </c>
      <c r="T2185" t="s">
        <v>128</v>
      </c>
      <c r="U2185">
        <v>0</v>
      </c>
      <c r="V2185">
        <v>0</v>
      </c>
    </row>
    <row r="2186" spans="1:22">
      <c r="A2186">
        <v>11386</v>
      </c>
      <c r="B2186" t="s">
        <v>148</v>
      </c>
      <c r="C2186" t="s">
        <v>106</v>
      </c>
      <c r="D2186" t="s">
        <v>1781</v>
      </c>
      <c r="E2186">
        <v>1</v>
      </c>
      <c r="F2186" t="s">
        <v>102</v>
      </c>
      <c r="G2186" t="s">
        <v>73</v>
      </c>
      <c r="H2186">
        <v>5059544</v>
      </c>
      <c r="I2186" t="s">
        <v>1818</v>
      </c>
      <c r="J2186">
        <v>43900</v>
      </c>
      <c r="K2186">
        <v>43900</v>
      </c>
      <c r="L2186">
        <v>39949</v>
      </c>
      <c r="M2186">
        <v>27598.2</v>
      </c>
      <c r="N2186">
        <v>27598.2</v>
      </c>
      <c r="O2186">
        <v>100</v>
      </c>
      <c r="P2186">
        <v>9</v>
      </c>
      <c r="Q2186" t="s">
        <v>75</v>
      </c>
      <c r="R2186" t="s">
        <v>1852</v>
      </c>
      <c r="S2186" t="s">
        <v>158</v>
      </c>
      <c r="T2186" t="s">
        <v>130</v>
      </c>
      <c r="U2186">
        <v>0</v>
      </c>
      <c r="V2186">
        <v>0</v>
      </c>
    </row>
    <row r="2187" spans="1:22">
      <c r="A2187">
        <v>11386</v>
      </c>
      <c r="B2187" t="s">
        <v>231</v>
      </c>
      <c r="C2187" t="s">
        <v>218</v>
      </c>
      <c r="D2187" t="s">
        <v>1781</v>
      </c>
      <c r="E2187">
        <v>1</v>
      </c>
      <c r="F2187" t="s">
        <v>102</v>
      </c>
      <c r="G2187" t="s">
        <v>73</v>
      </c>
      <c r="H2187">
        <v>5059544</v>
      </c>
      <c r="I2187" t="s">
        <v>1818</v>
      </c>
      <c r="J2187">
        <v>99500</v>
      </c>
      <c r="K2187">
        <v>99500</v>
      </c>
      <c r="L2187">
        <v>90545</v>
      </c>
      <c r="M2187">
        <v>63101.673199999997</v>
      </c>
      <c r="N2187">
        <v>63101.673199999997</v>
      </c>
      <c r="O2187">
        <v>100</v>
      </c>
      <c r="P2187">
        <v>9</v>
      </c>
      <c r="Q2187" t="s">
        <v>75</v>
      </c>
      <c r="R2187" t="s">
        <v>1852</v>
      </c>
      <c r="S2187" t="s">
        <v>158</v>
      </c>
      <c r="T2187" t="s">
        <v>219</v>
      </c>
      <c r="U2187">
        <v>0</v>
      </c>
      <c r="V2187">
        <v>0</v>
      </c>
    </row>
    <row r="2188" spans="1:22">
      <c r="A2188">
        <v>11386</v>
      </c>
      <c r="B2188" t="s">
        <v>220</v>
      </c>
      <c r="C2188" t="s">
        <v>116</v>
      </c>
      <c r="D2188" t="s">
        <v>1781</v>
      </c>
      <c r="E2188">
        <v>1</v>
      </c>
      <c r="F2188" t="s">
        <v>102</v>
      </c>
      <c r="G2188" t="s">
        <v>73</v>
      </c>
      <c r="H2188">
        <v>5059544</v>
      </c>
      <c r="I2188" t="s">
        <v>1818</v>
      </c>
      <c r="J2188">
        <v>117000</v>
      </c>
      <c r="K2188">
        <v>117000</v>
      </c>
      <c r="L2188">
        <v>106470</v>
      </c>
      <c r="M2188">
        <v>77882.4041</v>
      </c>
      <c r="N2188">
        <v>77882.4041</v>
      </c>
      <c r="O2188">
        <v>100</v>
      </c>
      <c r="P2188">
        <v>9</v>
      </c>
      <c r="Q2188" t="s">
        <v>75</v>
      </c>
      <c r="R2188" t="s">
        <v>1852</v>
      </c>
      <c r="S2188" t="s">
        <v>158</v>
      </c>
      <c r="T2188" t="s">
        <v>133</v>
      </c>
      <c r="U2188">
        <v>0</v>
      </c>
      <c r="V2188">
        <v>0</v>
      </c>
    </row>
    <row r="2189" spans="1:22">
      <c r="A2189">
        <v>11386</v>
      </c>
      <c r="B2189" t="s">
        <v>232</v>
      </c>
      <c r="C2189" t="s">
        <v>182</v>
      </c>
      <c r="D2189" t="s">
        <v>1781</v>
      </c>
      <c r="E2189">
        <v>0.1</v>
      </c>
      <c r="F2189" t="s">
        <v>102</v>
      </c>
      <c r="G2189" t="s">
        <v>73</v>
      </c>
      <c r="H2189">
        <v>5059544</v>
      </c>
      <c r="I2189" t="s">
        <v>1818</v>
      </c>
      <c r="J2189">
        <v>3610</v>
      </c>
      <c r="K2189">
        <v>36100</v>
      </c>
      <c r="L2189">
        <v>3285</v>
      </c>
      <c r="M2189">
        <v>25021.247599999999</v>
      </c>
      <c r="N2189">
        <v>2502.1247600000002</v>
      </c>
      <c r="O2189">
        <v>100</v>
      </c>
      <c r="P2189">
        <v>9</v>
      </c>
      <c r="Q2189" t="s">
        <v>75</v>
      </c>
      <c r="R2189" t="s">
        <v>1852</v>
      </c>
      <c r="S2189" t="s">
        <v>158</v>
      </c>
      <c r="T2189" t="s">
        <v>223</v>
      </c>
      <c r="U2189">
        <v>0</v>
      </c>
      <c r="V2189">
        <v>0</v>
      </c>
    </row>
    <row r="2190" spans="1:22">
      <c r="A2190">
        <v>11386</v>
      </c>
      <c r="B2190" t="s">
        <v>232</v>
      </c>
      <c r="C2190" t="s">
        <v>182</v>
      </c>
      <c r="D2190" t="s">
        <v>1781</v>
      </c>
      <c r="E2190">
        <v>0.1</v>
      </c>
      <c r="F2190" t="s">
        <v>102</v>
      </c>
      <c r="G2190" t="s">
        <v>73</v>
      </c>
      <c r="H2190">
        <v>5059544</v>
      </c>
      <c r="I2190" t="s">
        <v>1818</v>
      </c>
      <c r="J2190">
        <v>3610</v>
      </c>
      <c r="K2190">
        <v>36100</v>
      </c>
      <c r="L2190">
        <v>3285</v>
      </c>
      <c r="M2190">
        <v>25021.247599999999</v>
      </c>
      <c r="N2190">
        <v>2502.1247600000002</v>
      </c>
      <c r="O2190">
        <v>100</v>
      </c>
      <c r="P2190">
        <v>9</v>
      </c>
      <c r="Q2190" t="s">
        <v>75</v>
      </c>
      <c r="R2190" t="s">
        <v>1852</v>
      </c>
      <c r="S2190" t="s">
        <v>158</v>
      </c>
      <c r="T2190" t="s">
        <v>223</v>
      </c>
      <c r="U2190">
        <v>0</v>
      </c>
      <c r="V2190">
        <v>0</v>
      </c>
    </row>
    <row r="2191" spans="1:22">
      <c r="A2191">
        <v>11386</v>
      </c>
      <c r="B2191" t="s">
        <v>221</v>
      </c>
      <c r="C2191" t="s">
        <v>222</v>
      </c>
      <c r="D2191" t="s">
        <v>1781</v>
      </c>
      <c r="E2191">
        <v>0.1</v>
      </c>
      <c r="F2191" t="s">
        <v>102</v>
      </c>
      <c r="G2191" t="s">
        <v>73</v>
      </c>
      <c r="H2191">
        <v>5059544</v>
      </c>
      <c r="I2191" t="s">
        <v>1818</v>
      </c>
      <c r="J2191">
        <v>5990</v>
      </c>
      <c r="K2191">
        <v>59900</v>
      </c>
      <c r="L2191">
        <v>5451</v>
      </c>
      <c r="M2191">
        <v>41466.246899999998</v>
      </c>
      <c r="N2191">
        <v>4146.6246899999996</v>
      </c>
      <c r="O2191">
        <v>100</v>
      </c>
      <c r="P2191">
        <v>9</v>
      </c>
      <c r="Q2191" t="s">
        <v>75</v>
      </c>
      <c r="R2191" t="s">
        <v>1852</v>
      </c>
      <c r="S2191" t="s">
        <v>158</v>
      </c>
      <c r="T2191" t="s">
        <v>223</v>
      </c>
      <c r="U2191">
        <v>0</v>
      </c>
      <c r="V2191">
        <v>0</v>
      </c>
    </row>
    <row r="2192" spans="1:22">
      <c r="A2192">
        <v>11386</v>
      </c>
      <c r="B2192" t="s">
        <v>242</v>
      </c>
      <c r="C2192" t="s">
        <v>225</v>
      </c>
      <c r="D2192" t="s">
        <v>1781</v>
      </c>
      <c r="E2192">
        <v>4</v>
      </c>
      <c r="F2192" t="s">
        <v>102</v>
      </c>
      <c r="G2192" t="s">
        <v>73</v>
      </c>
      <c r="H2192">
        <v>5059544</v>
      </c>
      <c r="I2192" t="s">
        <v>1818</v>
      </c>
      <c r="J2192">
        <v>122800</v>
      </c>
      <c r="K2192">
        <v>30700</v>
      </c>
      <c r="L2192">
        <v>111748</v>
      </c>
      <c r="M2192">
        <v>19865.787199999999</v>
      </c>
      <c r="N2192">
        <v>79463.148799999995</v>
      </c>
      <c r="O2192">
        <v>100</v>
      </c>
      <c r="P2192">
        <v>9</v>
      </c>
      <c r="Q2192" t="s">
        <v>75</v>
      </c>
      <c r="R2192" t="s">
        <v>1852</v>
      </c>
      <c r="S2192" t="s">
        <v>158</v>
      </c>
      <c r="T2192" t="s">
        <v>226</v>
      </c>
      <c r="U2192">
        <v>0</v>
      </c>
      <c r="V2192">
        <v>0</v>
      </c>
    </row>
    <row r="2193" spans="1:22">
      <c r="A2193">
        <v>11386</v>
      </c>
      <c r="B2193" t="s">
        <v>236</v>
      </c>
      <c r="C2193" t="s">
        <v>112</v>
      </c>
      <c r="D2193" t="s">
        <v>1781</v>
      </c>
      <c r="E2193">
        <v>4</v>
      </c>
      <c r="F2193" t="s">
        <v>102</v>
      </c>
      <c r="G2193" t="s">
        <v>73</v>
      </c>
      <c r="H2193">
        <v>5059544</v>
      </c>
      <c r="I2193" t="s">
        <v>1818</v>
      </c>
      <c r="J2193">
        <v>18400</v>
      </c>
      <c r="K2193">
        <v>4600</v>
      </c>
      <c r="L2193">
        <v>16744</v>
      </c>
      <c r="M2193">
        <v>3248.6460999999999</v>
      </c>
      <c r="N2193">
        <v>12994.5844</v>
      </c>
      <c r="O2193">
        <v>100</v>
      </c>
      <c r="P2193">
        <v>9</v>
      </c>
      <c r="Q2193" t="s">
        <v>75</v>
      </c>
      <c r="R2193" t="s">
        <v>1852</v>
      </c>
      <c r="S2193" t="s">
        <v>158</v>
      </c>
      <c r="T2193" t="s">
        <v>85</v>
      </c>
      <c r="U2193">
        <v>0</v>
      </c>
      <c r="V2193">
        <v>0</v>
      </c>
    </row>
    <row r="2194" spans="1:22">
      <c r="A2194">
        <v>11386</v>
      </c>
      <c r="B2194" t="s">
        <v>236</v>
      </c>
      <c r="C2194" t="s">
        <v>112</v>
      </c>
      <c r="D2194" t="s">
        <v>1781</v>
      </c>
      <c r="E2194">
        <v>4</v>
      </c>
      <c r="F2194" t="s">
        <v>102</v>
      </c>
      <c r="G2194" t="s">
        <v>73</v>
      </c>
      <c r="H2194">
        <v>5059544</v>
      </c>
      <c r="I2194" t="s">
        <v>1818</v>
      </c>
      <c r="J2194">
        <v>18400</v>
      </c>
      <c r="K2194">
        <v>4600</v>
      </c>
      <c r="L2194">
        <v>16744</v>
      </c>
      <c r="M2194">
        <v>3248.6460999999999</v>
      </c>
      <c r="N2194">
        <v>12994.5844</v>
      </c>
      <c r="O2194">
        <v>100</v>
      </c>
      <c r="P2194">
        <v>9</v>
      </c>
      <c r="Q2194" t="s">
        <v>75</v>
      </c>
      <c r="R2194" t="s">
        <v>1852</v>
      </c>
      <c r="S2194" t="s">
        <v>158</v>
      </c>
      <c r="T2194" t="s">
        <v>85</v>
      </c>
      <c r="U2194">
        <v>0</v>
      </c>
      <c r="V2194">
        <v>0</v>
      </c>
    </row>
    <row r="2195" spans="1:22">
      <c r="A2195">
        <v>11386</v>
      </c>
      <c r="B2195" t="s">
        <v>207</v>
      </c>
      <c r="C2195" t="s">
        <v>208</v>
      </c>
      <c r="D2195" t="s">
        <v>1781</v>
      </c>
      <c r="E2195">
        <v>7</v>
      </c>
      <c r="F2195" t="s">
        <v>102</v>
      </c>
      <c r="G2195" t="s">
        <v>73</v>
      </c>
      <c r="H2195">
        <v>5059544</v>
      </c>
      <c r="I2195" t="s">
        <v>1818</v>
      </c>
      <c r="J2195">
        <v>165900</v>
      </c>
      <c r="K2195">
        <v>23700</v>
      </c>
      <c r="L2195">
        <v>82600</v>
      </c>
      <c r="M2195">
        <v>6800</v>
      </c>
      <c r="N2195">
        <v>47600</v>
      </c>
      <c r="O2195">
        <v>100</v>
      </c>
      <c r="P2195">
        <v>0</v>
      </c>
      <c r="Q2195" t="s">
        <v>75</v>
      </c>
      <c r="R2195" t="s">
        <v>1852</v>
      </c>
      <c r="S2195" t="s">
        <v>158</v>
      </c>
      <c r="T2195" t="s">
        <v>136</v>
      </c>
      <c r="U2195">
        <v>0</v>
      </c>
      <c r="V2195">
        <v>0</v>
      </c>
    </row>
    <row r="2196" spans="1:22">
      <c r="A2196">
        <v>11386</v>
      </c>
      <c r="B2196" t="s">
        <v>258</v>
      </c>
      <c r="C2196" t="s">
        <v>259</v>
      </c>
      <c r="D2196" t="s">
        <v>1781</v>
      </c>
      <c r="E2196">
        <v>1</v>
      </c>
      <c r="F2196" t="s">
        <v>102</v>
      </c>
      <c r="G2196" t="s">
        <v>73</v>
      </c>
      <c r="H2196">
        <v>5059544</v>
      </c>
      <c r="I2196" t="s">
        <v>1818</v>
      </c>
      <c r="J2196">
        <v>25000</v>
      </c>
      <c r="K2196">
        <v>25000</v>
      </c>
      <c r="L2196">
        <v>25000</v>
      </c>
      <c r="M2196">
        <v>25000</v>
      </c>
      <c r="N2196">
        <v>25000</v>
      </c>
      <c r="O2196">
        <v>100</v>
      </c>
      <c r="P2196">
        <v>0</v>
      </c>
      <c r="Q2196" t="s">
        <v>75</v>
      </c>
      <c r="R2196" t="s">
        <v>1852</v>
      </c>
      <c r="S2196" t="s">
        <v>158</v>
      </c>
      <c r="T2196" t="s">
        <v>260</v>
      </c>
      <c r="U2196">
        <v>0</v>
      </c>
      <c r="V2196">
        <v>0</v>
      </c>
    </row>
    <row r="2197" spans="1:22">
      <c r="A2197">
        <v>11388</v>
      </c>
      <c r="B2197" t="s">
        <v>495</v>
      </c>
      <c r="C2197" t="s">
        <v>259</v>
      </c>
      <c r="D2197" t="s">
        <v>1781</v>
      </c>
      <c r="E2197">
        <v>1</v>
      </c>
      <c r="F2197" t="s">
        <v>102</v>
      </c>
      <c r="G2197" t="s">
        <v>73</v>
      </c>
      <c r="H2197">
        <v>5059507</v>
      </c>
      <c r="I2197" t="s">
        <v>1818</v>
      </c>
      <c r="J2197">
        <v>44000</v>
      </c>
      <c r="K2197">
        <v>44000</v>
      </c>
      <c r="L2197">
        <v>44000</v>
      </c>
      <c r="M2197">
        <v>44000</v>
      </c>
      <c r="N2197">
        <v>44000</v>
      </c>
      <c r="O2197">
        <v>100</v>
      </c>
      <c r="P2197">
        <v>0</v>
      </c>
      <c r="Q2197" t="s">
        <v>75</v>
      </c>
      <c r="R2197" t="s">
        <v>1853</v>
      </c>
      <c r="S2197" t="s">
        <v>158</v>
      </c>
      <c r="T2197" t="s">
        <v>260</v>
      </c>
      <c r="U2197">
        <v>0</v>
      </c>
      <c r="V2197">
        <v>0</v>
      </c>
    </row>
    <row r="2198" spans="1:22">
      <c r="A2198">
        <v>11473</v>
      </c>
      <c r="B2198" t="s">
        <v>553</v>
      </c>
      <c r="C2198" t="s">
        <v>210</v>
      </c>
      <c r="D2198" t="s">
        <v>1781</v>
      </c>
      <c r="E2198">
        <v>1</v>
      </c>
      <c r="F2198" t="s">
        <v>212</v>
      </c>
      <c r="G2198" t="s">
        <v>73</v>
      </c>
      <c r="H2198">
        <v>5059508</v>
      </c>
      <c r="I2198" t="s">
        <v>1818</v>
      </c>
      <c r="J2198">
        <v>758300</v>
      </c>
      <c r="K2198">
        <v>758300</v>
      </c>
      <c r="L2198">
        <v>599057</v>
      </c>
      <c r="M2198">
        <v>519980.92219999997</v>
      </c>
      <c r="N2198">
        <v>519980.92219999997</v>
      </c>
      <c r="O2198">
        <v>100</v>
      </c>
      <c r="P2198">
        <v>21</v>
      </c>
      <c r="Q2198" t="s">
        <v>75</v>
      </c>
      <c r="R2198" t="s">
        <v>1854</v>
      </c>
      <c r="S2198" t="s">
        <v>213</v>
      </c>
      <c r="T2198" t="s">
        <v>214</v>
      </c>
      <c r="U2198">
        <v>63700</v>
      </c>
      <c r="V2198">
        <v>63700</v>
      </c>
    </row>
    <row r="2199" spans="1:22">
      <c r="A2199">
        <v>11473</v>
      </c>
      <c r="B2199" t="s">
        <v>556</v>
      </c>
      <c r="C2199" t="s">
        <v>210</v>
      </c>
      <c r="D2199" t="s">
        <v>1781</v>
      </c>
      <c r="E2199">
        <v>-1</v>
      </c>
      <c r="F2199" t="s">
        <v>212</v>
      </c>
      <c r="G2199" t="s">
        <v>73</v>
      </c>
      <c r="H2199">
        <v>5059508</v>
      </c>
      <c r="I2199" t="s">
        <v>1818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100</v>
      </c>
      <c r="P2199">
        <v>21</v>
      </c>
      <c r="Q2199" t="s">
        <v>75</v>
      </c>
      <c r="R2199" t="s">
        <v>1854</v>
      </c>
      <c r="S2199" t="s">
        <v>213</v>
      </c>
      <c r="T2199" t="s">
        <v>146</v>
      </c>
      <c r="U2199">
        <v>63700</v>
      </c>
      <c r="V2199">
        <v>-63700</v>
      </c>
    </row>
    <row r="2200" spans="1:22">
      <c r="A2200">
        <v>11373</v>
      </c>
      <c r="B2200" t="s">
        <v>243</v>
      </c>
      <c r="C2200" t="s">
        <v>244</v>
      </c>
      <c r="D2200" t="s">
        <v>1781</v>
      </c>
      <c r="E2200">
        <v>2</v>
      </c>
      <c r="F2200" t="s">
        <v>102</v>
      </c>
      <c r="G2200" t="s">
        <v>73</v>
      </c>
      <c r="H2200">
        <v>5059494</v>
      </c>
      <c r="I2200" t="s">
        <v>1818</v>
      </c>
      <c r="J2200">
        <v>374000</v>
      </c>
      <c r="K2200">
        <v>187000</v>
      </c>
      <c r="L2200">
        <v>340340</v>
      </c>
      <c r="M2200">
        <v>127160</v>
      </c>
      <c r="N2200">
        <v>254320</v>
      </c>
      <c r="O2200">
        <v>100</v>
      </c>
      <c r="P2200">
        <v>9</v>
      </c>
      <c r="Q2200" t="s">
        <v>75</v>
      </c>
      <c r="R2200" t="s">
        <v>1825</v>
      </c>
      <c r="S2200" t="s">
        <v>195</v>
      </c>
      <c r="T2200" t="s">
        <v>245</v>
      </c>
      <c r="U2200">
        <v>0</v>
      </c>
      <c r="V2200">
        <v>0</v>
      </c>
    </row>
    <row r="2201" spans="1:22">
      <c r="A2201">
        <v>11373</v>
      </c>
      <c r="B2201" t="s">
        <v>227</v>
      </c>
      <c r="C2201" t="s">
        <v>100</v>
      </c>
      <c r="D2201" t="s">
        <v>1781</v>
      </c>
      <c r="E2201">
        <v>1</v>
      </c>
      <c r="F2201" t="s">
        <v>102</v>
      </c>
      <c r="G2201" t="s">
        <v>73</v>
      </c>
      <c r="H2201">
        <v>5059494</v>
      </c>
      <c r="I2201" t="s">
        <v>1818</v>
      </c>
      <c r="J2201">
        <v>262000</v>
      </c>
      <c r="K2201">
        <v>262000</v>
      </c>
      <c r="L2201">
        <v>238420</v>
      </c>
      <c r="M2201">
        <v>169985.92360000001</v>
      </c>
      <c r="N2201">
        <v>169985.92360000001</v>
      </c>
      <c r="O2201">
        <v>100</v>
      </c>
      <c r="P2201">
        <v>9</v>
      </c>
      <c r="Q2201" t="s">
        <v>75</v>
      </c>
      <c r="R2201" t="s">
        <v>1825</v>
      </c>
      <c r="S2201" t="s">
        <v>195</v>
      </c>
      <c r="T2201" t="s">
        <v>229</v>
      </c>
      <c r="U2201">
        <v>0</v>
      </c>
      <c r="V2201">
        <v>0</v>
      </c>
    </row>
    <row r="2202" spans="1:22">
      <c r="A2202">
        <v>11373</v>
      </c>
      <c r="B2202" t="s">
        <v>230</v>
      </c>
      <c r="C2202" t="s">
        <v>100</v>
      </c>
      <c r="D2202" t="s">
        <v>1781</v>
      </c>
      <c r="E2202">
        <v>1</v>
      </c>
      <c r="F2202" t="s">
        <v>102</v>
      </c>
      <c r="G2202" t="s">
        <v>73</v>
      </c>
      <c r="H2202">
        <v>5059494</v>
      </c>
      <c r="I2202" t="s">
        <v>1818</v>
      </c>
      <c r="J2202">
        <v>204000</v>
      </c>
      <c r="K2202">
        <v>204000</v>
      </c>
      <c r="L2202">
        <v>185640</v>
      </c>
      <c r="M2202">
        <v>132498.3658</v>
      </c>
      <c r="N2202">
        <v>132498.3658</v>
      </c>
      <c r="O2202">
        <v>100</v>
      </c>
      <c r="P2202">
        <v>9</v>
      </c>
      <c r="Q2202" t="s">
        <v>75</v>
      </c>
      <c r="R2202" t="s">
        <v>1825</v>
      </c>
      <c r="S2202" t="s">
        <v>195</v>
      </c>
      <c r="T2202" t="s">
        <v>229</v>
      </c>
      <c r="U2202">
        <v>0</v>
      </c>
      <c r="V2202">
        <v>0</v>
      </c>
    </row>
    <row r="2203" spans="1:22">
      <c r="A2203">
        <v>11373</v>
      </c>
      <c r="B2203" t="s">
        <v>1728</v>
      </c>
      <c r="C2203" t="s">
        <v>677</v>
      </c>
      <c r="D2203" t="s">
        <v>1781</v>
      </c>
      <c r="E2203">
        <v>2</v>
      </c>
      <c r="F2203" t="s">
        <v>102</v>
      </c>
      <c r="G2203" t="s">
        <v>73</v>
      </c>
      <c r="H2203">
        <v>5059494</v>
      </c>
      <c r="I2203" t="s">
        <v>1818</v>
      </c>
      <c r="J2203">
        <v>590000</v>
      </c>
      <c r="K2203">
        <v>295000</v>
      </c>
      <c r="L2203">
        <v>536900</v>
      </c>
      <c r="M2203">
        <v>200600</v>
      </c>
      <c r="N2203">
        <v>401200</v>
      </c>
      <c r="O2203">
        <v>100</v>
      </c>
      <c r="P2203">
        <v>9</v>
      </c>
      <c r="Q2203" t="s">
        <v>75</v>
      </c>
      <c r="R2203" t="s">
        <v>1825</v>
      </c>
      <c r="S2203" t="s">
        <v>195</v>
      </c>
      <c r="T2203" t="s">
        <v>245</v>
      </c>
      <c r="U2203">
        <v>0</v>
      </c>
      <c r="V2203">
        <v>0</v>
      </c>
    </row>
    <row r="2204" spans="1:22">
      <c r="A2204">
        <v>11373</v>
      </c>
      <c r="B2204" t="s">
        <v>156</v>
      </c>
      <c r="C2204" t="s">
        <v>127</v>
      </c>
      <c r="D2204" t="s">
        <v>1781</v>
      </c>
      <c r="E2204">
        <v>1</v>
      </c>
      <c r="F2204" t="s">
        <v>102</v>
      </c>
      <c r="G2204" t="s">
        <v>73</v>
      </c>
      <c r="H2204">
        <v>5059494</v>
      </c>
      <c r="I2204" t="s">
        <v>1818</v>
      </c>
      <c r="J2204">
        <v>45600</v>
      </c>
      <c r="K2204">
        <v>45600</v>
      </c>
      <c r="L2204">
        <v>41496</v>
      </c>
      <c r="M2204">
        <v>28361.983800000002</v>
      </c>
      <c r="N2204">
        <v>28361.983800000002</v>
      </c>
      <c r="O2204">
        <v>100</v>
      </c>
      <c r="P2204">
        <v>9</v>
      </c>
      <c r="Q2204" t="s">
        <v>75</v>
      </c>
      <c r="R2204" t="s">
        <v>1825</v>
      </c>
      <c r="S2204" t="s">
        <v>195</v>
      </c>
      <c r="T2204" t="s">
        <v>128</v>
      </c>
      <c r="U2204">
        <v>0</v>
      </c>
      <c r="V2204">
        <v>0</v>
      </c>
    </row>
    <row r="2205" spans="1:22">
      <c r="A2205">
        <v>11373</v>
      </c>
      <c r="B2205" t="s">
        <v>124</v>
      </c>
      <c r="C2205" t="s">
        <v>125</v>
      </c>
      <c r="D2205" t="s">
        <v>1781</v>
      </c>
      <c r="E2205">
        <v>1</v>
      </c>
      <c r="F2205" t="s">
        <v>102</v>
      </c>
      <c r="G2205" t="s">
        <v>73</v>
      </c>
      <c r="H2205">
        <v>5059494</v>
      </c>
      <c r="I2205" t="s">
        <v>1818</v>
      </c>
      <c r="J2205">
        <v>19100</v>
      </c>
      <c r="K2205">
        <v>19100</v>
      </c>
      <c r="L2205">
        <v>17381</v>
      </c>
      <c r="M2205">
        <v>13411.871999999999</v>
      </c>
      <c r="N2205">
        <v>13411.871999999999</v>
      </c>
      <c r="O2205">
        <v>100</v>
      </c>
      <c r="P2205">
        <v>9</v>
      </c>
      <c r="Q2205" t="s">
        <v>75</v>
      </c>
      <c r="R2205" t="s">
        <v>1825</v>
      </c>
      <c r="S2205" t="s">
        <v>195</v>
      </c>
      <c r="T2205" t="s">
        <v>85</v>
      </c>
      <c r="U2205">
        <v>0</v>
      </c>
      <c r="V2205">
        <v>0</v>
      </c>
    </row>
    <row r="2206" spans="1:22">
      <c r="A2206">
        <v>11373</v>
      </c>
      <c r="B2206" t="s">
        <v>148</v>
      </c>
      <c r="C2206" t="s">
        <v>106</v>
      </c>
      <c r="D2206" t="s">
        <v>1781</v>
      </c>
      <c r="E2206">
        <v>1</v>
      </c>
      <c r="F2206" t="s">
        <v>102</v>
      </c>
      <c r="G2206" t="s">
        <v>73</v>
      </c>
      <c r="H2206">
        <v>5059494</v>
      </c>
      <c r="I2206" t="s">
        <v>1818</v>
      </c>
      <c r="J2206">
        <v>43900</v>
      </c>
      <c r="K2206">
        <v>43900</v>
      </c>
      <c r="L2206">
        <v>39949</v>
      </c>
      <c r="M2206">
        <v>27598.2</v>
      </c>
      <c r="N2206">
        <v>27598.2</v>
      </c>
      <c r="O2206">
        <v>100</v>
      </c>
      <c r="P2206">
        <v>9</v>
      </c>
      <c r="Q2206" t="s">
        <v>75</v>
      </c>
      <c r="R2206" t="s">
        <v>1825</v>
      </c>
      <c r="S2206" t="s">
        <v>195</v>
      </c>
      <c r="T2206" t="s">
        <v>130</v>
      </c>
      <c r="U2206">
        <v>0</v>
      </c>
      <c r="V2206">
        <v>0</v>
      </c>
    </row>
    <row r="2207" spans="1:22">
      <c r="A2207">
        <v>11373</v>
      </c>
      <c r="B2207" t="s">
        <v>295</v>
      </c>
      <c r="C2207" t="s">
        <v>127</v>
      </c>
      <c r="D2207" t="s">
        <v>1781</v>
      </c>
      <c r="E2207">
        <v>1</v>
      </c>
      <c r="F2207" t="s">
        <v>102</v>
      </c>
      <c r="G2207" t="s">
        <v>73</v>
      </c>
      <c r="H2207">
        <v>5059494</v>
      </c>
      <c r="I2207" t="s">
        <v>1818</v>
      </c>
      <c r="J2207">
        <v>168000</v>
      </c>
      <c r="K2207">
        <v>168000</v>
      </c>
      <c r="L2207">
        <v>152880</v>
      </c>
      <c r="M2207">
        <v>107272.9097</v>
      </c>
      <c r="N2207">
        <v>107272.9097</v>
      </c>
      <c r="O2207">
        <v>100</v>
      </c>
      <c r="P2207">
        <v>9</v>
      </c>
      <c r="Q2207" t="s">
        <v>75</v>
      </c>
      <c r="R2207" t="s">
        <v>1825</v>
      </c>
      <c r="S2207" t="s">
        <v>195</v>
      </c>
      <c r="T2207" t="s">
        <v>296</v>
      </c>
      <c r="U2207">
        <v>0</v>
      </c>
      <c r="V2207">
        <v>0</v>
      </c>
    </row>
    <row r="2208" spans="1:22">
      <c r="A2208">
        <v>11373</v>
      </c>
      <c r="B2208" t="s">
        <v>297</v>
      </c>
      <c r="C2208" t="s">
        <v>218</v>
      </c>
      <c r="D2208" t="s">
        <v>1781</v>
      </c>
      <c r="E2208">
        <v>1</v>
      </c>
      <c r="F2208" t="s">
        <v>102</v>
      </c>
      <c r="G2208" t="s">
        <v>73</v>
      </c>
      <c r="H2208">
        <v>5059494</v>
      </c>
      <c r="I2208" t="s">
        <v>1818</v>
      </c>
      <c r="J2208">
        <v>118000</v>
      </c>
      <c r="K2208">
        <v>118000</v>
      </c>
      <c r="L2208">
        <v>107380</v>
      </c>
      <c r="M2208">
        <v>73913.862699999998</v>
      </c>
      <c r="N2208">
        <v>73913.862699999998</v>
      </c>
      <c r="O2208">
        <v>100</v>
      </c>
      <c r="P2208">
        <v>9</v>
      </c>
      <c r="Q2208" t="s">
        <v>75</v>
      </c>
      <c r="R2208" t="s">
        <v>1825</v>
      </c>
      <c r="S2208" t="s">
        <v>195</v>
      </c>
      <c r="T2208" t="s">
        <v>219</v>
      </c>
      <c r="U2208">
        <v>0</v>
      </c>
      <c r="V2208">
        <v>0</v>
      </c>
    </row>
    <row r="2209" spans="1:22">
      <c r="A2209">
        <v>11373</v>
      </c>
      <c r="B2209" t="s">
        <v>220</v>
      </c>
      <c r="C2209" t="s">
        <v>116</v>
      </c>
      <c r="D2209" t="s">
        <v>1781</v>
      </c>
      <c r="E2209">
        <v>1</v>
      </c>
      <c r="F2209" t="s">
        <v>102</v>
      </c>
      <c r="G2209" t="s">
        <v>73</v>
      </c>
      <c r="H2209">
        <v>5059494</v>
      </c>
      <c r="I2209" t="s">
        <v>1818</v>
      </c>
      <c r="J2209">
        <v>117000</v>
      </c>
      <c r="K2209">
        <v>117000</v>
      </c>
      <c r="L2209">
        <v>106470</v>
      </c>
      <c r="M2209">
        <v>77882.4041</v>
      </c>
      <c r="N2209">
        <v>77882.4041</v>
      </c>
      <c r="O2209">
        <v>100</v>
      </c>
      <c r="P2209">
        <v>9</v>
      </c>
      <c r="Q2209" t="s">
        <v>75</v>
      </c>
      <c r="R2209" t="s">
        <v>1825</v>
      </c>
      <c r="S2209" t="s">
        <v>195</v>
      </c>
      <c r="T2209" t="s">
        <v>133</v>
      </c>
      <c r="U2209">
        <v>0</v>
      </c>
      <c r="V2209">
        <v>0</v>
      </c>
    </row>
    <row r="2210" spans="1:22">
      <c r="A2210">
        <v>11373</v>
      </c>
      <c r="B2210" t="s">
        <v>232</v>
      </c>
      <c r="C2210" t="s">
        <v>182</v>
      </c>
      <c r="D2210" t="s">
        <v>1781</v>
      </c>
      <c r="E2210">
        <v>0.1</v>
      </c>
      <c r="F2210" t="s">
        <v>102</v>
      </c>
      <c r="G2210" t="s">
        <v>73</v>
      </c>
      <c r="H2210">
        <v>5059494</v>
      </c>
      <c r="I2210" t="s">
        <v>1818</v>
      </c>
      <c r="J2210">
        <v>3610</v>
      </c>
      <c r="K2210">
        <v>36100</v>
      </c>
      <c r="L2210">
        <v>3285</v>
      </c>
      <c r="M2210">
        <v>25021.247599999999</v>
      </c>
      <c r="N2210">
        <v>2502.1247600000002</v>
      </c>
      <c r="O2210">
        <v>100</v>
      </c>
      <c r="P2210">
        <v>9</v>
      </c>
      <c r="Q2210" t="s">
        <v>75</v>
      </c>
      <c r="R2210" t="s">
        <v>1825</v>
      </c>
      <c r="S2210" t="s">
        <v>195</v>
      </c>
      <c r="T2210" t="s">
        <v>223</v>
      </c>
      <c r="U2210">
        <v>0</v>
      </c>
      <c r="V2210">
        <v>0</v>
      </c>
    </row>
    <row r="2211" spans="1:22">
      <c r="A2211">
        <v>11373</v>
      </c>
      <c r="B2211" t="s">
        <v>232</v>
      </c>
      <c r="C2211" t="s">
        <v>182</v>
      </c>
      <c r="D2211" t="s">
        <v>1781</v>
      </c>
      <c r="E2211">
        <v>0.1</v>
      </c>
      <c r="F2211" t="s">
        <v>102</v>
      </c>
      <c r="G2211" t="s">
        <v>73</v>
      </c>
      <c r="H2211">
        <v>5059494</v>
      </c>
      <c r="I2211" t="s">
        <v>1818</v>
      </c>
      <c r="J2211">
        <v>3610</v>
      </c>
      <c r="K2211">
        <v>36100</v>
      </c>
      <c r="L2211">
        <v>3285</v>
      </c>
      <c r="M2211">
        <v>25021.247599999999</v>
      </c>
      <c r="N2211">
        <v>2502.1247600000002</v>
      </c>
      <c r="O2211">
        <v>100</v>
      </c>
      <c r="P2211">
        <v>9</v>
      </c>
      <c r="Q2211" t="s">
        <v>75</v>
      </c>
      <c r="R2211" t="s">
        <v>1825</v>
      </c>
      <c r="S2211" t="s">
        <v>195</v>
      </c>
      <c r="T2211" t="s">
        <v>223</v>
      </c>
      <c r="U2211">
        <v>0</v>
      </c>
      <c r="V2211">
        <v>0</v>
      </c>
    </row>
    <row r="2212" spans="1:22">
      <c r="A2212">
        <v>11373</v>
      </c>
      <c r="B2212" t="s">
        <v>624</v>
      </c>
      <c r="C2212" t="s">
        <v>625</v>
      </c>
      <c r="D2212" t="s">
        <v>1781</v>
      </c>
      <c r="E2212">
        <v>2</v>
      </c>
      <c r="F2212" t="s">
        <v>102</v>
      </c>
      <c r="G2212" t="s">
        <v>73</v>
      </c>
      <c r="H2212">
        <v>5059494</v>
      </c>
      <c r="I2212" t="s">
        <v>1818</v>
      </c>
      <c r="J2212">
        <v>9600</v>
      </c>
      <c r="K2212">
        <v>4800</v>
      </c>
      <c r="L2212">
        <v>8736</v>
      </c>
      <c r="M2212">
        <v>3725.9459999999999</v>
      </c>
      <c r="N2212">
        <v>7451.8919999999998</v>
      </c>
      <c r="O2212">
        <v>100</v>
      </c>
      <c r="P2212">
        <v>9</v>
      </c>
      <c r="Q2212" t="s">
        <v>75</v>
      </c>
      <c r="R2212" t="s">
        <v>1825</v>
      </c>
      <c r="S2212" t="s">
        <v>195</v>
      </c>
      <c r="T2212" t="s">
        <v>380</v>
      </c>
      <c r="U2212">
        <v>0</v>
      </c>
      <c r="V2212">
        <v>0</v>
      </c>
    </row>
    <row r="2213" spans="1:22">
      <c r="A2213">
        <v>11373</v>
      </c>
      <c r="B2213" t="s">
        <v>624</v>
      </c>
      <c r="C2213" t="s">
        <v>625</v>
      </c>
      <c r="D2213" t="s">
        <v>1781</v>
      </c>
      <c r="E2213">
        <v>2</v>
      </c>
      <c r="F2213" t="s">
        <v>102</v>
      </c>
      <c r="G2213" t="s">
        <v>73</v>
      </c>
      <c r="H2213">
        <v>5059494</v>
      </c>
      <c r="I2213" t="s">
        <v>1818</v>
      </c>
      <c r="J2213">
        <v>9600</v>
      </c>
      <c r="K2213">
        <v>4800</v>
      </c>
      <c r="L2213">
        <v>8736</v>
      </c>
      <c r="M2213">
        <v>3725.9459999999999</v>
      </c>
      <c r="N2213">
        <v>7451.8919999999998</v>
      </c>
      <c r="O2213">
        <v>100</v>
      </c>
      <c r="P2213">
        <v>9</v>
      </c>
      <c r="Q2213" t="s">
        <v>75</v>
      </c>
      <c r="R2213" t="s">
        <v>1825</v>
      </c>
      <c r="S2213" t="s">
        <v>195</v>
      </c>
      <c r="T2213" t="s">
        <v>380</v>
      </c>
      <c r="U2213">
        <v>0</v>
      </c>
      <c r="V2213">
        <v>0</v>
      </c>
    </row>
    <row r="2214" spans="1:22">
      <c r="A2214">
        <v>11373</v>
      </c>
      <c r="B2214" t="s">
        <v>236</v>
      </c>
      <c r="C2214" t="s">
        <v>112</v>
      </c>
      <c r="D2214" t="s">
        <v>1781</v>
      </c>
      <c r="E2214">
        <v>4</v>
      </c>
      <c r="F2214" t="s">
        <v>102</v>
      </c>
      <c r="G2214" t="s">
        <v>73</v>
      </c>
      <c r="H2214">
        <v>5059494</v>
      </c>
      <c r="I2214" t="s">
        <v>1818</v>
      </c>
      <c r="J2214">
        <v>18400</v>
      </c>
      <c r="K2214">
        <v>4600</v>
      </c>
      <c r="L2214">
        <v>16744</v>
      </c>
      <c r="M2214">
        <v>3248.6460999999999</v>
      </c>
      <c r="N2214">
        <v>12994.5844</v>
      </c>
      <c r="O2214">
        <v>100</v>
      </c>
      <c r="P2214">
        <v>9</v>
      </c>
      <c r="Q2214" t="s">
        <v>75</v>
      </c>
      <c r="R2214" t="s">
        <v>1825</v>
      </c>
      <c r="S2214" t="s">
        <v>195</v>
      </c>
      <c r="T2214" t="s">
        <v>85</v>
      </c>
      <c r="U2214">
        <v>0</v>
      </c>
      <c r="V2214">
        <v>0</v>
      </c>
    </row>
    <row r="2215" spans="1:22">
      <c r="A2215">
        <v>11373</v>
      </c>
      <c r="B2215" t="s">
        <v>111</v>
      </c>
      <c r="C2215" t="s">
        <v>112</v>
      </c>
      <c r="D2215" t="s">
        <v>1781</v>
      </c>
      <c r="E2215">
        <v>4</v>
      </c>
      <c r="F2215" t="s">
        <v>102</v>
      </c>
      <c r="G2215" t="s">
        <v>73</v>
      </c>
      <c r="H2215">
        <v>5059494</v>
      </c>
      <c r="I2215" t="s">
        <v>1818</v>
      </c>
      <c r="J2215">
        <v>36400</v>
      </c>
      <c r="K2215">
        <v>9100</v>
      </c>
      <c r="L2215">
        <v>33124</v>
      </c>
      <c r="M2215">
        <v>5669.1450999999997</v>
      </c>
      <c r="N2215">
        <v>22676.580399999999</v>
      </c>
      <c r="O2215">
        <v>100</v>
      </c>
      <c r="P2215">
        <v>9</v>
      </c>
      <c r="Q2215" t="s">
        <v>75</v>
      </c>
      <c r="R2215" t="s">
        <v>1825</v>
      </c>
      <c r="S2215" t="s">
        <v>195</v>
      </c>
      <c r="T2215" t="s">
        <v>85</v>
      </c>
      <c r="U2215">
        <v>0</v>
      </c>
      <c r="V2215">
        <v>0</v>
      </c>
    </row>
    <row r="2216" spans="1:22">
      <c r="A2216">
        <v>11373</v>
      </c>
      <c r="B2216" t="s">
        <v>626</v>
      </c>
      <c r="C2216" t="s">
        <v>354</v>
      </c>
      <c r="D2216" t="s">
        <v>1781</v>
      </c>
      <c r="E2216">
        <v>4</v>
      </c>
      <c r="F2216" t="s">
        <v>102</v>
      </c>
      <c r="G2216" t="s">
        <v>73</v>
      </c>
      <c r="H2216">
        <v>5059494</v>
      </c>
      <c r="I2216" t="s">
        <v>1818</v>
      </c>
      <c r="J2216">
        <v>39200</v>
      </c>
      <c r="K2216">
        <v>9800</v>
      </c>
      <c r="L2216">
        <v>35672</v>
      </c>
      <c r="M2216">
        <v>6939.9952000000003</v>
      </c>
      <c r="N2216">
        <v>27759.980800000001</v>
      </c>
      <c r="O2216">
        <v>100</v>
      </c>
      <c r="P2216">
        <v>9</v>
      </c>
      <c r="Q2216" t="s">
        <v>75</v>
      </c>
      <c r="R2216" t="s">
        <v>1825</v>
      </c>
      <c r="S2216" t="s">
        <v>195</v>
      </c>
      <c r="T2216" t="s">
        <v>627</v>
      </c>
      <c r="U2216">
        <v>0</v>
      </c>
      <c r="V2216">
        <v>0</v>
      </c>
    </row>
    <row r="2217" spans="1:22">
      <c r="A2217">
        <v>11373</v>
      </c>
      <c r="B2217" t="s">
        <v>134</v>
      </c>
      <c r="C2217" t="s">
        <v>135</v>
      </c>
      <c r="D2217" t="s">
        <v>1781</v>
      </c>
      <c r="E2217">
        <v>6</v>
      </c>
      <c r="F2217" t="s">
        <v>102</v>
      </c>
      <c r="G2217" t="s">
        <v>73</v>
      </c>
      <c r="H2217">
        <v>5059494</v>
      </c>
      <c r="I2217" t="s">
        <v>1818</v>
      </c>
      <c r="J2217">
        <v>142200</v>
      </c>
      <c r="K2217">
        <v>23700</v>
      </c>
      <c r="L2217">
        <v>70800</v>
      </c>
      <c r="M2217">
        <v>6800</v>
      </c>
      <c r="N2217">
        <v>40800</v>
      </c>
      <c r="O2217">
        <v>100</v>
      </c>
      <c r="P2217">
        <v>0</v>
      </c>
      <c r="Q2217" t="s">
        <v>75</v>
      </c>
      <c r="R2217" t="s">
        <v>1825</v>
      </c>
      <c r="S2217" t="s">
        <v>195</v>
      </c>
      <c r="T2217" t="s">
        <v>136</v>
      </c>
      <c r="U2217">
        <v>0</v>
      </c>
      <c r="V2217">
        <v>0</v>
      </c>
    </row>
    <row r="2218" spans="1:22">
      <c r="A2218">
        <v>11373</v>
      </c>
      <c r="B2218" t="s">
        <v>149</v>
      </c>
      <c r="C2218" t="s">
        <v>150</v>
      </c>
      <c r="D2218" t="s">
        <v>1781</v>
      </c>
      <c r="E2218">
        <v>1</v>
      </c>
      <c r="F2218" t="s">
        <v>102</v>
      </c>
      <c r="G2218" t="s">
        <v>73</v>
      </c>
      <c r="H2218">
        <v>5059494</v>
      </c>
      <c r="I2218" t="s">
        <v>1818</v>
      </c>
      <c r="J2218">
        <v>105000</v>
      </c>
      <c r="K2218">
        <v>105000</v>
      </c>
      <c r="L2218">
        <v>95550</v>
      </c>
      <c r="M2218">
        <v>73260.936100000006</v>
      </c>
      <c r="N2218">
        <v>73260.936100000006</v>
      </c>
      <c r="O2218">
        <v>100</v>
      </c>
      <c r="P2218">
        <v>9</v>
      </c>
      <c r="Q2218" t="s">
        <v>75</v>
      </c>
      <c r="R2218" t="s">
        <v>1825</v>
      </c>
      <c r="S2218" t="s">
        <v>195</v>
      </c>
      <c r="T2218" t="s">
        <v>130</v>
      </c>
      <c r="U2218">
        <v>0</v>
      </c>
      <c r="V2218">
        <v>0</v>
      </c>
    </row>
    <row r="2219" spans="1:22">
      <c r="A2219">
        <v>53210</v>
      </c>
      <c r="B2219" t="s">
        <v>1826</v>
      </c>
      <c r="C2219" t="s">
        <v>1827</v>
      </c>
      <c r="D2219" t="s">
        <v>1828</v>
      </c>
      <c r="E2219">
        <v>1</v>
      </c>
      <c r="F2219" t="s">
        <v>72</v>
      </c>
      <c r="G2219" t="s">
        <v>73</v>
      </c>
      <c r="H2219">
        <v>5059497</v>
      </c>
      <c r="I2219" t="s">
        <v>1818</v>
      </c>
      <c r="J2219">
        <v>272000</v>
      </c>
      <c r="K2219">
        <v>272000</v>
      </c>
      <c r="L2219">
        <v>205740</v>
      </c>
      <c r="M2219">
        <v>205740</v>
      </c>
      <c r="N2219">
        <v>205740</v>
      </c>
      <c r="O2219">
        <v>100</v>
      </c>
      <c r="P2219">
        <v>19</v>
      </c>
      <c r="Q2219" t="s">
        <v>75</v>
      </c>
      <c r="R2219" t="s">
        <v>1829</v>
      </c>
      <c r="S2219" t="s">
        <v>213</v>
      </c>
      <c r="T2219" t="s">
        <v>1830</v>
      </c>
      <c r="U2219">
        <v>0</v>
      </c>
      <c r="V2219">
        <v>0</v>
      </c>
    </row>
    <row r="2220" spans="1:22">
      <c r="A2220">
        <v>11093</v>
      </c>
      <c r="B2220" t="s">
        <v>1797</v>
      </c>
      <c r="C2220" t="s">
        <v>503</v>
      </c>
      <c r="D2220" t="s">
        <v>1530</v>
      </c>
      <c r="E2220">
        <v>1</v>
      </c>
      <c r="F2220" t="s">
        <v>72</v>
      </c>
      <c r="G2220" t="s">
        <v>340</v>
      </c>
      <c r="H2220">
        <v>7006105</v>
      </c>
      <c r="I2220" t="s">
        <v>1818</v>
      </c>
      <c r="J2220">
        <v>-634000</v>
      </c>
      <c r="K2220">
        <v>634000</v>
      </c>
      <c r="L2220">
        <v>-500860</v>
      </c>
      <c r="M2220">
        <v>500860</v>
      </c>
      <c r="N2220">
        <v>-500860</v>
      </c>
      <c r="O2220">
        <v>100</v>
      </c>
      <c r="P2220">
        <v>21</v>
      </c>
      <c r="Q2220" t="s">
        <v>75</v>
      </c>
      <c r="R2220" t="s">
        <v>1675</v>
      </c>
      <c r="S2220" t="s">
        <v>88</v>
      </c>
      <c r="T2220" t="s">
        <v>296</v>
      </c>
      <c r="U2220">
        <v>0</v>
      </c>
      <c r="V2220">
        <v>0</v>
      </c>
    </row>
    <row r="2221" spans="1:22">
      <c r="A2221">
        <v>11093</v>
      </c>
      <c r="B2221" t="s">
        <v>827</v>
      </c>
      <c r="C2221" t="s">
        <v>656</v>
      </c>
      <c r="D2221" t="s">
        <v>1530</v>
      </c>
      <c r="E2221">
        <v>1</v>
      </c>
      <c r="F2221" t="s">
        <v>72</v>
      </c>
      <c r="G2221" t="s">
        <v>340</v>
      </c>
      <c r="H2221">
        <v>7006105</v>
      </c>
      <c r="I2221" t="s">
        <v>1818</v>
      </c>
      <c r="J2221">
        <v>-4400</v>
      </c>
      <c r="K2221">
        <v>4400</v>
      </c>
      <c r="L2221">
        <v>-3476</v>
      </c>
      <c r="M2221">
        <v>3076.6667000000002</v>
      </c>
      <c r="N2221">
        <v>-3076.6667000000002</v>
      </c>
      <c r="O2221">
        <v>100</v>
      </c>
      <c r="P2221">
        <v>21</v>
      </c>
      <c r="Q2221" t="s">
        <v>75</v>
      </c>
      <c r="R2221" t="s">
        <v>1675</v>
      </c>
      <c r="S2221" t="s">
        <v>88</v>
      </c>
      <c r="T2221" t="s">
        <v>455</v>
      </c>
      <c r="U2221">
        <v>0</v>
      </c>
      <c r="V2221">
        <v>0</v>
      </c>
    </row>
    <row r="2222" spans="1:22">
      <c r="A2222">
        <v>11093</v>
      </c>
      <c r="B2222" t="s">
        <v>1797</v>
      </c>
      <c r="C2222" t="s">
        <v>503</v>
      </c>
      <c r="D2222" t="s">
        <v>1530</v>
      </c>
      <c r="E2222">
        <v>1</v>
      </c>
      <c r="F2222" t="s">
        <v>72</v>
      </c>
      <c r="G2222" t="s">
        <v>73</v>
      </c>
      <c r="H2222">
        <v>5059495</v>
      </c>
      <c r="I2222" t="s">
        <v>1818</v>
      </c>
      <c r="J2222">
        <v>634000</v>
      </c>
      <c r="K2222">
        <v>634000</v>
      </c>
      <c r="L2222">
        <v>500860</v>
      </c>
      <c r="M2222">
        <v>500860</v>
      </c>
      <c r="N2222">
        <v>500860</v>
      </c>
      <c r="O2222">
        <v>100</v>
      </c>
      <c r="P2222">
        <v>21</v>
      </c>
      <c r="Q2222" t="s">
        <v>75</v>
      </c>
      <c r="R2222" t="s">
        <v>1675</v>
      </c>
      <c r="S2222" t="s">
        <v>88</v>
      </c>
      <c r="T2222" t="s">
        <v>296</v>
      </c>
      <c r="U2222">
        <v>0</v>
      </c>
      <c r="V2222">
        <v>0</v>
      </c>
    </row>
    <row r="2223" spans="1:22">
      <c r="A2223">
        <v>11093</v>
      </c>
      <c r="B2223" t="s">
        <v>827</v>
      </c>
      <c r="C2223" t="s">
        <v>656</v>
      </c>
      <c r="D2223" t="s">
        <v>1530</v>
      </c>
      <c r="E2223">
        <v>1</v>
      </c>
      <c r="F2223" t="s">
        <v>72</v>
      </c>
      <c r="G2223" t="s">
        <v>73</v>
      </c>
      <c r="H2223">
        <v>5059495</v>
      </c>
      <c r="I2223" t="s">
        <v>1818</v>
      </c>
      <c r="J2223">
        <v>4400</v>
      </c>
      <c r="K2223">
        <v>4400</v>
      </c>
      <c r="L2223">
        <v>3476</v>
      </c>
      <c r="M2223">
        <v>3076.6667000000002</v>
      </c>
      <c r="N2223">
        <v>3076.6667000000002</v>
      </c>
      <c r="O2223">
        <v>100</v>
      </c>
      <c r="P2223">
        <v>21</v>
      </c>
      <c r="Q2223" t="s">
        <v>75</v>
      </c>
      <c r="R2223" t="s">
        <v>1675</v>
      </c>
      <c r="S2223" t="s">
        <v>88</v>
      </c>
      <c r="T2223" t="s">
        <v>455</v>
      </c>
      <c r="U2223">
        <v>0</v>
      </c>
      <c r="V2223">
        <v>0</v>
      </c>
    </row>
    <row r="2224" spans="1:22">
      <c r="A2224">
        <v>11380</v>
      </c>
      <c r="B2224" t="s">
        <v>776</v>
      </c>
      <c r="C2224" t="s">
        <v>100</v>
      </c>
      <c r="D2224" t="s">
        <v>1653</v>
      </c>
      <c r="E2224">
        <v>1</v>
      </c>
      <c r="F2224" t="s">
        <v>72</v>
      </c>
      <c r="G2224" t="s">
        <v>340</v>
      </c>
      <c r="H2224">
        <v>7006108</v>
      </c>
      <c r="I2224" t="s">
        <v>1818</v>
      </c>
      <c r="J2224">
        <v>-353000</v>
      </c>
      <c r="K2224">
        <v>353000</v>
      </c>
      <c r="L2224">
        <v>-261220</v>
      </c>
      <c r="M2224">
        <v>230686.37710000001</v>
      </c>
      <c r="N2224">
        <v>-230686.37710000001</v>
      </c>
      <c r="O2224">
        <v>100</v>
      </c>
      <c r="P2224">
        <v>26</v>
      </c>
      <c r="Q2224" t="s">
        <v>75</v>
      </c>
      <c r="R2224" t="s">
        <v>1812</v>
      </c>
      <c r="S2224" t="s">
        <v>195</v>
      </c>
      <c r="T2224" t="s">
        <v>229</v>
      </c>
      <c r="U2224">
        <v>0</v>
      </c>
      <c r="V2224">
        <v>0</v>
      </c>
    </row>
    <row r="2225" spans="1:22">
      <c r="A2225">
        <v>11380</v>
      </c>
      <c r="B2225" t="s">
        <v>111</v>
      </c>
      <c r="C2225" t="s">
        <v>112</v>
      </c>
      <c r="D2225" t="s">
        <v>1653</v>
      </c>
      <c r="E2225">
        <v>4</v>
      </c>
      <c r="F2225" t="s">
        <v>72</v>
      </c>
      <c r="G2225" t="s">
        <v>340</v>
      </c>
      <c r="H2225">
        <v>7006108</v>
      </c>
      <c r="I2225" t="s">
        <v>1818</v>
      </c>
      <c r="J2225">
        <v>-36400</v>
      </c>
      <c r="K2225">
        <v>9100</v>
      </c>
      <c r="L2225">
        <v>-28756</v>
      </c>
      <c r="M2225">
        <v>5669.1450999999997</v>
      </c>
      <c r="N2225">
        <v>-22676.580399999999</v>
      </c>
      <c r="O2225">
        <v>100</v>
      </c>
      <c r="P2225">
        <v>21</v>
      </c>
      <c r="Q2225" t="s">
        <v>75</v>
      </c>
      <c r="R2225" t="s">
        <v>1812</v>
      </c>
      <c r="S2225" t="s">
        <v>195</v>
      </c>
      <c r="T2225" t="s">
        <v>85</v>
      </c>
      <c r="U2225">
        <v>0</v>
      </c>
      <c r="V2225">
        <v>0</v>
      </c>
    </row>
    <row r="2226" spans="1:22">
      <c r="A2226">
        <v>11380</v>
      </c>
      <c r="B2226" t="s">
        <v>776</v>
      </c>
      <c r="C2226" t="s">
        <v>100</v>
      </c>
      <c r="D2226" t="s">
        <v>1653</v>
      </c>
      <c r="E2226">
        <v>1</v>
      </c>
      <c r="F2226" t="s">
        <v>72</v>
      </c>
      <c r="G2226" t="s">
        <v>73</v>
      </c>
      <c r="H2226">
        <v>5059496</v>
      </c>
      <c r="I2226" t="s">
        <v>1818</v>
      </c>
      <c r="J2226">
        <v>353000</v>
      </c>
      <c r="K2226">
        <v>353000</v>
      </c>
      <c r="L2226">
        <v>261220</v>
      </c>
      <c r="M2226">
        <v>230686.37710000001</v>
      </c>
      <c r="N2226">
        <v>230686.37710000001</v>
      </c>
      <c r="O2226">
        <v>100</v>
      </c>
      <c r="P2226">
        <v>26</v>
      </c>
      <c r="Q2226" t="s">
        <v>75</v>
      </c>
      <c r="R2226" t="s">
        <v>1812</v>
      </c>
      <c r="S2226" t="s">
        <v>195</v>
      </c>
      <c r="T2226" t="s">
        <v>229</v>
      </c>
      <c r="U2226">
        <v>0</v>
      </c>
      <c r="V2226">
        <v>0</v>
      </c>
    </row>
    <row r="2227" spans="1:22">
      <c r="A2227">
        <v>11380</v>
      </c>
      <c r="B2227" t="s">
        <v>111</v>
      </c>
      <c r="C2227" t="s">
        <v>112</v>
      </c>
      <c r="D2227" t="s">
        <v>1653</v>
      </c>
      <c r="E2227">
        <v>4</v>
      </c>
      <c r="F2227" t="s">
        <v>72</v>
      </c>
      <c r="G2227" t="s">
        <v>73</v>
      </c>
      <c r="H2227">
        <v>5059496</v>
      </c>
      <c r="I2227" t="s">
        <v>1818</v>
      </c>
      <c r="J2227">
        <v>36400</v>
      </c>
      <c r="K2227">
        <v>9100</v>
      </c>
      <c r="L2227">
        <v>28756</v>
      </c>
      <c r="M2227">
        <v>5669.1450999999997</v>
      </c>
      <c r="N2227">
        <v>22676.580399999999</v>
      </c>
      <c r="O2227">
        <v>100</v>
      </c>
      <c r="P2227">
        <v>21</v>
      </c>
      <c r="Q2227" t="s">
        <v>75</v>
      </c>
      <c r="R2227" t="s">
        <v>1812</v>
      </c>
      <c r="S2227" t="s">
        <v>195</v>
      </c>
      <c r="T2227" t="s">
        <v>85</v>
      </c>
      <c r="U2227">
        <v>0</v>
      </c>
      <c r="V2227">
        <v>0</v>
      </c>
    </row>
    <row r="2228" spans="1:22">
      <c r="A2228">
        <v>53210</v>
      </c>
      <c r="B2228" t="s">
        <v>1831</v>
      </c>
      <c r="C2228" t="s">
        <v>1827</v>
      </c>
      <c r="D2228" t="s">
        <v>1828</v>
      </c>
      <c r="E2228">
        <v>1</v>
      </c>
      <c r="F2228" t="s">
        <v>72</v>
      </c>
      <c r="G2228" t="s">
        <v>73</v>
      </c>
      <c r="H2228">
        <v>5059497</v>
      </c>
      <c r="I2228" t="s">
        <v>1818</v>
      </c>
      <c r="J2228">
        <v>254000</v>
      </c>
      <c r="K2228">
        <v>254000</v>
      </c>
      <c r="L2228">
        <v>205740</v>
      </c>
      <c r="M2228">
        <v>205740</v>
      </c>
      <c r="N2228">
        <v>205740</v>
      </c>
      <c r="O2228">
        <v>100</v>
      </c>
      <c r="P2228">
        <v>19</v>
      </c>
      <c r="Q2228" t="s">
        <v>75</v>
      </c>
      <c r="R2228" t="s">
        <v>1829</v>
      </c>
      <c r="S2228" t="s">
        <v>213</v>
      </c>
      <c r="T2228" t="s">
        <v>1830</v>
      </c>
      <c r="U2228">
        <v>0</v>
      </c>
      <c r="V2228">
        <v>0</v>
      </c>
    </row>
    <row r="2229" spans="1:22">
      <c r="A2229">
        <v>11205</v>
      </c>
      <c r="B2229" t="s">
        <v>1103</v>
      </c>
      <c r="C2229" t="s">
        <v>100</v>
      </c>
      <c r="D2229" t="s">
        <v>1612</v>
      </c>
      <c r="E2229">
        <v>1</v>
      </c>
      <c r="F2229" t="s">
        <v>72</v>
      </c>
      <c r="G2229" t="s">
        <v>340</v>
      </c>
      <c r="H2229">
        <v>7006109</v>
      </c>
      <c r="I2229" t="s">
        <v>1818</v>
      </c>
      <c r="J2229">
        <v>-353000</v>
      </c>
      <c r="K2229">
        <v>353000</v>
      </c>
      <c r="L2229">
        <v>-261220</v>
      </c>
      <c r="M2229">
        <v>229090.43460000001</v>
      </c>
      <c r="N2229">
        <v>-229090.43460000001</v>
      </c>
      <c r="O2229">
        <v>100</v>
      </c>
      <c r="P2229">
        <v>26</v>
      </c>
      <c r="Q2229" t="s">
        <v>75</v>
      </c>
      <c r="R2229" t="s">
        <v>720</v>
      </c>
      <c r="S2229" t="s">
        <v>213</v>
      </c>
      <c r="T2229" t="s">
        <v>229</v>
      </c>
      <c r="U2229">
        <v>0</v>
      </c>
      <c r="V2229">
        <v>0</v>
      </c>
    </row>
    <row r="2230" spans="1:22">
      <c r="A2230">
        <v>11205</v>
      </c>
      <c r="B2230" t="s">
        <v>111</v>
      </c>
      <c r="C2230" t="s">
        <v>112</v>
      </c>
      <c r="D2230" t="s">
        <v>1612</v>
      </c>
      <c r="E2230">
        <v>4</v>
      </c>
      <c r="F2230" t="s">
        <v>72</v>
      </c>
      <c r="G2230" t="s">
        <v>340</v>
      </c>
      <c r="H2230">
        <v>7006109</v>
      </c>
      <c r="I2230" t="s">
        <v>1818</v>
      </c>
      <c r="J2230">
        <v>-36400</v>
      </c>
      <c r="K2230">
        <v>9100</v>
      </c>
      <c r="L2230">
        <v>-28756</v>
      </c>
      <c r="M2230">
        <v>5669.1450999999997</v>
      </c>
      <c r="N2230">
        <v>-22676.580399999999</v>
      </c>
      <c r="O2230">
        <v>100</v>
      </c>
      <c r="P2230">
        <v>21</v>
      </c>
      <c r="Q2230" t="s">
        <v>75</v>
      </c>
      <c r="R2230" t="s">
        <v>720</v>
      </c>
      <c r="S2230" t="s">
        <v>213</v>
      </c>
      <c r="T2230" t="s">
        <v>85</v>
      </c>
      <c r="U2230">
        <v>0</v>
      </c>
      <c r="V2230">
        <v>0</v>
      </c>
    </row>
    <row r="2231" spans="1:22">
      <c r="A2231">
        <v>11205</v>
      </c>
      <c r="B2231" t="s">
        <v>1103</v>
      </c>
      <c r="C2231" t="s">
        <v>100</v>
      </c>
      <c r="D2231" t="s">
        <v>1612</v>
      </c>
      <c r="E2231">
        <v>1</v>
      </c>
      <c r="F2231" t="s">
        <v>72</v>
      </c>
      <c r="G2231" t="s">
        <v>73</v>
      </c>
      <c r="H2231">
        <v>5059498</v>
      </c>
      <c r="I2231" t="s">
        <v>1818</v>
      </c>
      <c r="J2231">
        <v>353000</v>
      </c>
      <c r="K2231">
        <v>353000</v>
      </c>
      <c r="L2231">
        <v>261220</v>
      </c>
      <c r="M2231">
        <v>229090.43460000001</v>
      </c>
      <c r="N2231">
        <v>229090.43460000001</v>
      </c>
      <c r="O2231">
        <v>100</v>
      </c>
      <c r="P2231">
        <v>26</v>
      </c>
      <c r="Q2231" t="s">
        <v>75</v>
      </c>
      <c r="R2231" t="s">
        <v>720</v>
      </c>
      <c r="S2231" t="s">
        <v>213</v>
      </c>
      <c r="T2231" t="s">
        <v>229</v>
      </c>
      <c r="U2231">
        <v>0</v>
      </c>
      <c r="V2231">
        <v>0</v>
      </c>
    </row>
    <row r="2232" spans="1:22">
      <c r="A2232">
        <v>11205</v>
      </c>
      <c r="B2232" t="s">
        <v>111</v>
      </c>
      <c r="C2232" t="s">
        <v>112</v>
      </c>
      <c r="D2232" t="s">
        <v>1612</v>
      </c>
      <c r="E2232">
        <v>4</v>
      </c>
      <c r="F2232" t="s">
        <v>72</v>
      </c>
      <c r="G2232" t="s">
        <v>73</v>
      </c>
      <c r="H2232">
        <v>5059498</v>
      </c>
      <c r="I2232" t="s">
        <v>1818</v>
      </c>
      <c r="J2232">
        <v>36400</v>
      </c>
      <c r="K2232">
        <v>9100</v>
      </c>
      <c r="L2232">
        <v>28756</v>
      </c>
      <c r="M2232">
        <v>5669.1450999999997</v>
      </c>
      <c r="N2232">
        <v>22676.580399999999</v>
      </c>
      <c r="O2232">
        <v>100</v>
      </c>
      <c r="P2232">
        <v>21</v>
      </c>
      <c r="Q2232" t="s">
        <v>75</v>
      </c>
      <c r="R2232" t="s">
        <v>720</v>
      </c>
      <c r="S2232" t="s">
        <v>213</v>
      </c>
      <c r="T2232" t="s">
        <v>85</v>
      </c>
      <c r="U2232">
        <v>0</v>
      </c>
      <c r="V2232">
        <v>0</v>
      </c>
    </row>
    <row r="2233" spans="1:22">
      <c r="A2233">
        <v>11546</v>
      </c>
      <c r="B2233" t="s">
        <v>1169</v>
      </c>
      <c r="C2233" t="s">
        <v>324</v>
      </c>
      <c r="D2233" t="s">
        <v>1818</v>
      </c>
      <c r="E2233">
        <v>2</v>
      </c>
      <c r="F2233" t="s">
        <v>160</v>
      </c>
      <c r="G2233" t="s">
        <v>73</v>
      </c>
      <c r="H2233">
        <v>4008949</v>
      </c>
      <c r="I2233" t="s">
        <v>1818</v>
      </c>
      <c r="J2233">
        <v>58400</v>
      </c>
      <c r="K2233">
        <v>29200</v>
      </c>
      <c r="L2233">
        <v>39902</v>
      </c>
      <c r="M2233">
        <v>19951</v>
      </c>
      <c r="N2233">
        <v>39902</v>
      </c>
      <c r="O2233">
        <v>100</v>
      </c>
      <c r="P2233">
        <v>0</v>
      </c>
      <c r="Q2233" t="s">
        <v>75</v>
      </c>
      <c r="R2233" t="s">
        <v>161</v>
      </c>
      <c r="S2233" t="s">
        <v>122</v>
      </c>
      <c r="T2233" t="s">
        <v>201</v>
      </c>
      <c r="U2233">
        <v>0</v>
      </c>
      <c r="V2233">
        <v>0</v>
      </c>
    </row>
    <row r="2234" spans="1:22">
      <c r="A2234">
        <v>10314</v>
      </c>
      <c r="B2234" t="s">
        <v>1673</v>
      </c>
      <c r="C2234" t="s">
        <v>1674</v>
      </c>
      <c r="D2234" t="s">
        <v>690</v>
      </c>
      <c r="E2234">
        <v>1</v>
      </c>
      <c r="F2234" t="s">
        <v>72</v>
      </c>
      <c r="G2234" t="s">
        <v>340</v>
      </c>
      <c r="H2234">
        <v>7006111</v>
      </c>
      <c r="I2234" t="s">
        <v>1818</v>
      </c>
      <c r="J2234">
        <v>-1729000</v>
      </c>
      <c r="K2234">
        <v>1729000</v>
      </c>
      <c r="L2234">
        <v>-1400490</v>
      </c>
      <c r="M2234">
        <v>1262170</v>
      </c>
      <c r="N2234">
        <v>-1262170</v>
      </c>
      <c r="O2234">
        <v>100</v>
      </c>
      <c r="P2234">
        <v>19</v>
      </c>
      <c r="Q2234" t="s">
        <v>75</v>
      </c>
      <c r="R2234" t="s">
        <v>1675</v>
      </c>
      <c r="S2234" t="s">
        <v>88</v>
      </c>
      <c r="T2234" t="s">
        <v>162</v>
      </c>
      <c r="U2234">
        <v>0</v>
      </c>
      <c r="V2234">
        <v>0</v>
      </c>
    </row>
    <row r="2235" spans="1:22">
      <c r="A2235">
        <v>10314</v>
      </c>
      <c r="B2235" t="s">
        <v>1162</v>
      </c>
      <c r="C2235" t="s">
        <v>333</v>
      </c>
      <c r="D2235" t="s">
        <v>690</v>
      </c>
      <c r="E2235">
        <v>3</v>
      </c>
      <c r="F2235" t="s">
        <v>72</v>
      </c>
      <c r="G2235" t="s">
        <v>340</v>
      </c>
      <c r="H2235">
        <v>7006111</v>
      </c>
      <c r="I2235" t="s">
        <v>1818</v>
      </c>
      <c r="J2235">
        <v>-30300</v>
      </c>
      <c r="K2235">
        <v>10100</v>
      </c>
      <c r="L2235">
        <v>-23937</v>
      </c>
      <c r="M2235">
        <v>6887.9013000000004</v>
      </c>
      <c r="N2235">
        <v>-20663.7039</v>
      </c>
      <c r="O2235">
        <v>100</v>
      </c>
      <c r="P2235">
        <v>21</v>
      </c>
      <c r="Q2235" t="s">
        <v>75</v>
      </c>
      <c r="R2235" t="s">
        <v>1675</v>
      </c>
      <c r="S2235" t="s">
        <v>88</v>
      </c>
      <c r="T2235" t="s">
        <v>85</v>
      </c>
      <c r="U2235">
        <v>0</v>
      </c>
      <c r="V2235">
        <v>0</v>
      </c>
    </row>
    <row r="2236" spans="1:22">
      <c r="A2236">
        <v>10314</v>
      </c>
      <c r="B2236" t="s">
        <v>782</v>
      </c>
      <c r="C2236" t="s">
        <v>354</v>
      </c>
      <c r="D2236" t="s">
        <v>690</v>
      </c>
      <c r="E2236">
        <v>2</v>
      </c>
      <c r="F2236" t="s">
        <v>72</v>
      </c>
      <c r="G2236" t="s">
        <v>340</v>
      </c>
      <c r="H2236">
        <v>7006111</v>
      </c>
      <c r="I2236" t="s">
        <v>1818</v>
      </c>
      <c r="J2236">
        <v>-4800</v>
      </c>
      <c r="K2236">
        <v>2400</v>
      </c>
      <c r="L2236">
        <v>-3792</v>
      </c>
      <c r="M2236">
        <v>1633</v>
      </c>
      <c r="N2236">
        <v>-3266</v>
      </c>
      <c r="O2236">
        <v>100</v>
      </c>
      <c r="P2236">
        <v>21</v>
      </c>
      <c r="Q2236" t="s">
        <v>75</v>
      </c>
      <c r="R2236" t="s">
        <v>1675</v>
      </c>
      <c r="S2236" t="s">
        <v>88</v>
      </c>
      <c r="T2236" t="s">
        <v>85</v>
      </c>
      <c r="U2236">
        <v>0</v>
      </c>
      <c r="V2236">
        <v>0</v>
      </c>
    </row>
    <row r="2237" spans="1:22">
      <c r="A2237">
        <v>10314</v>
      </c>
      <c r="B2237" t="s">
        <v>782</v>
      </c>
      <c r="C2237" t="s">
        <v>354</v>
      </c>
      <c r="D2237" t="s">
        <v>690</v>
      </c>
      <c r="E2237">
        <v>2</v>
      </c>
      <c r="F2237" t="s">
        <v>72</v>
      </c>
      <c r="G2237" t="s">
        <v>340</v>
      </c>
      <c r="H2237">
        <v>7006111</v>
      </c>
      <c r="I2237" t="s">
        <v>1818</v>
      </c>
      <c r="J2237">
        <v>-4800</v>
      </c>
      <c r="K2237">
        <v>2400</v>
      </c>
      <c r="L2237">
        <v>-3792</v>
      </c>
      <c r="M2237">
        <v>1633</v>
      </c>
      <c r="N2237">
        <v>-3266</v>
      </c>
      <c r="O2237">
        <v>100</v>
      </c>
      <c r="P2237">
        <v>21</v>
      </c>
      <c r="Q2237" t="s">
        <v>75</v>
      </c>
      <c r="R2237" t="s">
        <v>1675</v>
      </c>
      <c r="S2237" t="s">
        <v>88</v>
      </c>
      <c r="T2237" t="s">
        <v>85</v>
      </c>
      <c r="U2237">
        <v>0</v>
      </c>
      <c r="V2237">
        <v>0</v>
      </c>
    </row>
    <row r="2238" spans="1:22">
      <c r="A2238">
        <v>10314</v>
      </c>
      <c r="B2238" t="s">
        <v>787</v>
      </c>
      <c r="C2238" t="s">
        <v>667</v>
      </c>
      <c r="D2238" t="s">
        <v>690</v>
      </c>
      <c r="E2238">
        <v>4</v>
      </c>
      <c r="F2238" t="s">
        <v>72</v>
      </c>
      <c r="G2238" t="s">
        <v>340</v>
      </c>
      <c r="H2238">
        <v>7006111</v>
      </c>
      <c r="I2238" t="s">
        <v>1818</v>
      </c>
      <c r="J2238">
        <v>-109600</v>
      </c>
      <c r="K2238">
        <v>27400</v>
      </c>
      <c r="L2238">
        <v>-86584</v>
      </c>
      <c r="M2238">
        <v>19454</v>
      </c>
      <c r="N2238">
        <v>-77816</v>
      </c>
      <c r="O2238">
        <v>100</v>
      </c>
      <c r="P2238">
        <v>21</v>
      </c>
      <c r="Q2238" t="s">
        <v>75</v>
      </c>
      <c r="R2238" t="s">
        <v>1675</v>
      </c>
      <c r="S2238" t="s">
        <v>88</v>
      </c>
      <c r="T2238" t="s">
        <v>85</v>
      </c>
      <c r="U2238">
        <v>0</v>
      </c>
      <c r="V2238">
        <v>0</v>
      </c>
    </row>
    <row r="2239" spans="1:22">
      <c r="A2239">
        <v>10314</v>
      </c>
      <c r="B2239" t="s">
        <v>1676</v>
      </c>
      <c r="C2239" t="s">
        <v>446</v>
      </c>
      <c r="D2239" t="s">
        <v>690</v>
      </c>
      <c r="E2239">
        <v>2</v>
      </c>
      <c r="F2239" t="s">
        <v>72</v>
      </c>
      <c r="G2239" t="s">
        <v>340</v>
      </c>
      <c r="H2239">
        <v>7006111</v>
      </c>
      <c r="I2239" t="s">
        <v>1818</v>
      </c>
      <c r="J2239">
        <v>-8800</v>
      </c>
      <c r="K2239">
        <v>4400</v>
      </c>
      <c r="L2239">
        <v>-6952</v>
      </c>
      <c r="M2239">
        <v>2969.2606000000001</v>
      </c>
      <c r="N2239">
        <v>-5938.5212000000001</v>
      </c>
      <c r="O2239">
        <v>100</v>
      </c>
      <c r="P2239">
        <v>21</v>
      </c>
      <c r="Q2239" t="s">
        <v>75</v>
      </c>
      <c r="R2239" t="s">
        <v>1675</v>
      </c>
      <c r="S2239" t="s">
        <v>88</v>
      </c>
      <c r="T2239" t="s">
        <v>480</v>
      </c>
      <c r="U2239">
        <v>0</v>
      </c>
      <c r="V2239">
        <v>0</v>
      </c>
    </row>
    <row r="2240" spans="1:22">
      <c r="A2240">
        <v>10314</v>
      </c>
      <c r="B2240" t="s">
        <v>600</v>
      </c>
      <c r="C2240" t="s">
        <v>597</v>
      </c>
      <c r="D2240" t="s">
        <v>690</v>
      </c>
      <c r="E2240">
        <v>1</v>
      </c>
      <c r="F2240" t="s">
        <v>72</v>
      </c>
      <c r="G2240" t="s">
        <v>340</v>
      </c>
      <c r="H2240">
        <v>7006111</v>
      </c>
      <c r="I2240" t="s">
        <v>1818</v>
      </c>
      <c r="J2240">
        <v>-39600</v>
      </c>
      <c r="K2240">
        <v>39600</v>
      </c>
      <c r="L2240">
        <v>-31284</v>
      </c>
      <c r="M2240">
        <v>27705.7778</v>
      </c>
      <c r="N2240">
        <v>-27705.7778</v>
      </c>
      <c r="O2240">
        <v>100</v>
      </c>
      <c r="P2240">
        <v>21</v>
      </c>
      <c r="Q2240" t="s">
        <v>75</v>
      </c>
      <c r="R2240" t="s">
        <v>1675</v>
      </c>
      <c r="S2240" t="s">
        <v>88</v>
      </c>
      <c r="T2240" t="s">
        <v>598</v>
      </c>
      <c r="U2240">
        <v>0</v>
      </c>
      <c r="V2240">
        <v>0</v>
      </c>
    </row>
    <row r="2241" spans="1:22">
      <c r="A2241">
        <v>10314</v>
      </c>
      <c r="B2241" t="s">
        <v>827</v>
      </c>
      <c r="C2241" t="s">
        <v>656</v>
      </c>
      <c r="D2241" t="s">
        <v>690</v>
      </c>
      <c r="E2241">
        <v>1</v>
      </c>
      <c r="F2241" t="s">
        <v>72</v>
      </c>
      <c r="G2241" t="s">
        <v>340</v>
      </c>
      <c r="H2241">
        <v>7006111</v>
      </c>
      <c r="I2241" t="s">
        <v>1818</v>
      </c>
      <c r="J2241">
        <v>-4400</v>
      </c>
      <c r="K2241">
        <v>4400</v>
      </c>
      <c r="L2241">
        <v>-3476</v>
      </c>
      <c r="M2241">
        <v>3076.6667000000002</v>
      </c>
      <c r="N2241">
        <v>-3076.6667000000002</v>
      </c>
      <c r="O2241">
        <v>100</v>
      </c>
      <c r="P2241">
        <v>21</v>
      </c>
      <c r="Q2241" t="s">
        <v>75</v>
      </c>
      <c r="R2241" t="s">
        <v>1675</v>
      </c>
      <c r="S2241" t="s">
        <v>88</v>
      </c>
      <c r="T2241" t="s">
        <v>455</v>
      </c>
      <c r="U2241">
        <v>0</v>
      </c>
      <c r="V2241">
        <v>0</v>
      </c>
    </row>
    <row r="2242" spans="1:22">
      <c r="A2242">
        <v>10314</v>
      </c>
      <c r="B2242" t="s">
        <v>366</v>
      </c>
      <c r="C2242" t="s">
        <v>367</v>
      </c>
      <c r="D2242" t="s">
        <v>690</v>
      </c>
      <c r="E2242">
        <v>1</v>
      </c>
      <c r="F2242" t="s">
        <v>72</v>
      </c>
      <c r="G2242" t="s">
        <v>340</v>
      </c>
      <c r="H2242">
        <v>7006111</v>
      </c>
      <c r="I2242" t="s">
        <v>1818</v>
      </c>
      <c r="J2242">
        <v>-38700</v>
      </c>
      <c r="K2242">
        <v>38700</v>
      </c>
      <c r="L2242">
        <v>-30573</v>
      </c>
      <c r="M2242">
        <v>27029.84</v>
      </c>
      <c r="N2242">
        <v>-27029.84</v>
      </c>
      <c r="O2242">
        <v>100</v>
      </c>
      <c r="P2242">
        <v>21</v>
      </c>
      <c r="Q2242" t="s">
        <v>75</v>
      </c>
      <c r="R2242" t="s">
        <v>1675</v>
      </c>
      <c r="S2242" t="s">
        <v>88</v>
      </c>
      <c r="T2242" t="s">
        <v>365</v>
      </c>
      <c r="U2242">
        <v>0</v>
      </c>
      <c r="V2242">
        <v>0</v>
      </c>
    </row>
    <row r="2243" spans="1:22">
      <c r="A2243">
        <v>10314</v>
      </c>
      <c r="B2243" t="s">
        <v>1673</v>
      </c>
      <c r="C2243" t="s">
        <v>1674</v>
      </c>
      <c r="D2243" t="s">
        <v>690</v>
      </c>
      <c r="E2243">
        <v>1</v>
      </c>
      <c r="F2243" t="s">
        <v>72</v>
      </c>
      <c r="G2243" t="s">
        <v>73</v>
      </c>
      <c r="H2243">
        <v>5059499</v>
      </c>
      <c r="I2243" t="s">
        <v>1818</v>
      </c>
      <c r="J2243">
        <v>1729000</v>
      </c>
      <c r="K2243">
        <v>1729000</v>
      </c>
      <c r="L2243">
        <v>1400490</v>
      </c>
      <c r="M2243">
        <v>1262170</v>
      </c>
      <c r="N2243">
        <v>1262170</v>
      </c>
      <c r="O2243">
        <v>100</v>
      </c>
      <c r="P2243">
        <v>19</v>
      </c>
      <c r="Q2243" t="s">
        <v>75</v>
      </c>
      <c r="R2243" t="s">
        <v>1675</v>
      </c>
      <c r="S2243" t="s">
        <v>88</v>
      </c>
      <c r="T2243" t="s">
        <v>162</v>
      </c>
      <c r="U2243">
        <v>0</v>
      </c>
      <c r="V2243">
        <v>0</v>
      </c>
    </row>
    <row r="2244" spans="1:22">
      <c r="A2244">
        <v>10314</v>
      </c>
      <c r="B2244" t="s">
        <v>1162</v>
      </c>
      <c r="C2244" t="s">
        <v>333</v>
      </c>
      <c r="D2244" t="s">
        <v>690</v>
      </c>
      <c r="E2244">
        <v>3</v>
      </c>
      <c r="F2244" t="s">
        <v>72</v>
      </c>
      <c r="G2244" t="s">
        <v>73</v>
      </c>
      <c r="H2244">
        <v>5059499</v>
      </c>
      <c r="I2244" t="s">
        <v>1818</v>
      </c>
      <c r="J2244">
        <v>30300</v>
      </c>
      <c r="K2244">
        <v>10100</v>
      </c>
      <c r="L2244">
        <v>23937</v>
      </c>
      <c r="M2244">
        <v>6887.9013000000004</v>
      </c>
      <c r="N2244">
        <v>20663.7039</v>
      </c>
      <c r="O2244">
        <v>100</v>
      </c>
      <c r="P2244">
        <v>21</v>
      </c>
      <c r="Q2244" t="s">
        <v>75</v>
      </c>
      <c r="R2244" t="s">
        <v>1675</v>
      </c>
      <c r="S2244" t="s">
        <v>88</v>
      </c>
      <c r="T2244" t="s">
        <v>85</v>
      </c>
      <c r="U2244">
        <v>0</v>
      </c>
      <c r="V2244">
        <v>0</v>
      </c>
    </row>
    <row r="2245" spans="1:22">
      <c r="A2245">
        <v>10314</v>
      </c>
      <c r="B2245" t="s">
        <v>782</v>
      </c>
      <c r="C2245" t="s">
        <v>354</v>
      </c>
      <c r="D2245" t="s">
        <v>690</v>
      </c>
      <c r="E2245">
        <v>2</v>
      </c>
      <c r="F2245" t="s">
        <v>72</v>
      </c>
      <c r="G2245" t="s">
        <v>73</v>
      </c>
      <c r="H2245">
        <v>5059499</v>
      </c>
      <c r="I2245" t="s">
        <v>1818</v>
      </c>
      <c r="J2245">
        <v>4800</v>
      </c>
      <c r="K2245">
        <v>2400</v>
      </c>
      <c r="L2245">
        <v>3792</v>
      </c>
      <c r="M2245">
        <v>1633</v>
      </c>
      <c r="N2245">
        <v>3266</v>
      </c>
      <c r="O2245">
        <v>100</v>
      </c>
      <c r="P2245">
        <v>21</v>
      </c>
      <c r="Q2245" t="s">
        <v>75</v>
      </c>
      <c r="R2245" t="s">
        <v>1675</v>
      </c>
      <c r="S2245" t="s">
        <v>88</v>
      </c>
      <c r="T2245" t="s">
        <v>85</v>
      </c>
      <c r="U2245">
        <v>0</v>
      </c>
      <c r="V2245">
        <v>0</v>
      </c>
    </row>
    <row r="2246" spans="1:22">
      <c r="A2246">
        <v>10314</v>
      </c>
      <c r="B2246" t="s">
        <v>782</v>
      </c>
      <c r="C2246" t="s">
        <v>354</v>
      </c>
      <c r="D2246" t="s">
        <v>690</v>
      </c>
      <c r="E2246">
        <v>2</v>
      </c>
      <c r="F2246" t="s">
        <v>72</v>
      </c>
      <c r="G2246" t="s">
        <v>73</v>
      </c>
      <c r="H2246">
        <v>5059499</v>
      </c>
      <c r="I2246" t="s">
        <v>1818</v>
      </c>
      <c r="J2246">
        <v>4800</v>
      </c>
      <c r="K2246">
        <v>2400</v>
      </c>
      <c r="L2246">
        <v>3792</v>
      </c>
      <c r="M2246">
        <v>1633</v>
      </c>
      <c r="N2246">
        <v>3266</v>
      </c>
      <c r="O2246">
        <v>100</v>
      </c>
      <c r="P2246">
        <v>21</v>
      </c>
      <c r="Q2246" t="s">
        <v>75</v>
      </c>
      <c r="R2246" t="s">
        <v>1675</v>
      </c>
      <c r="S2246" t="s">
        <v>88</v>
      </c>
      <c r="T2246" t="s">
        <v>85</v>
      </c>
      <c r="U2246">
        <v>0</v>
      </c>
      <c r="V2246">
        <v>0</v>
      </c>
    </row>
    <row r="2247" spans="1:22">
      <c r="A2247">
        <v>10314</v>
      </c>
      <c r="B2247" t="s">
        <v>787</v>
      </c>
      <c r="C2247" t="s">
        <v>667</v>
      </c>
      <c r="D2247" t="s">
        <v>690</v>
      </c>
      <c r="E2247">
        <v>4</v>
      </c>
      <c r="F2247" t="s">
        <v>72</v>
      </c>
      <c r="G2247" t="s">
        <v>73</v>
      </c>
      <c r="H2247">
        <v>5059499</v>
      </c>
      <c r="I2247" t="s">
        <v>1818</v>
      </c>
      <c r="J2247">
        <v>109600</v>
      </c>
      <c r="K2247">
        <v>27400</v>
      </c>
      <c r="L2247">
        <v>86584</v>
      </c>
      <c r="M2247">
        <v>19454</v>
      </c>
      <c r="N2247">
        <v>77816</v>
      </c>
      <c r="O2247">
        <v>100</v>
      </c>
      <c r="P2247">
        <v>21</v>
      </c>
      <c r="Q2247" t="s">
        <v>75</v>
      </c>
      <c r="R2247" t="s">
        <v>1675</v>
      </c>
      <c r="S2247" t="s">
        <v>88</v>
      </c>
      <c r="T2247" t="s">
        <v>85</v>
      </c>
      <c r="U2247">
        <v>0</v>
      </c>
      <c r="V2247">
        <v>0</v>
      </c>
    </row>
    <row r="2248" spans="1:22">
      <c r="A2248">
        <v>10314</v>
      </c>
      <c r="B2248" t="s">
        <v>1676</v>
      </c>
      <c r="C2248" t="s">
        <v>446</v>
      </c>
      <c r="D2248" t="s">
        <v>690</v>
      </c>
      <c r="E2248">
        <v>2</v>
      </c>
      <c r="F2248" t="s">
        <v>72</v>
      </c>
      <c r="G2248" t="s">
        <v>73</v>
      </c>
      <c r="H2248">
        <v>5059499</v>
      </c>
      <c r="I2248" t="s">
        <v>1818</v>
      </c>
      <c r="J2248">
        <v>8800</v>
      </c>
      <c r="K2248">
        <v>4400</v>
      </c>
      <c r="L2248">
        <v>6952</v>
      </c>
      <c r="M2248">
        <v>2969.2606000000001</v>
      </c>
      <c r="N2248">
        <v>5938.5212000000001</v>
      </c>
      <c r="O2248">
        <v>100</v>
      </c>
      <c r="P2248">
        <v>21</v>
      </c>
      <c r="Q2248" t="s">
        <v>75</v>
      </c>
      <c r="R2248" t="s">
        <v>1675</v>
      </c>
      <c r="S2248" t="s">
        <v>88</v>
      </c>
      <c r="T2248" t="s">
        <v>480</v>
      </c>
      <c r="U2248">
        <v>0</v>
      </c>
      <c r="V2248">
        <v>0</v>
      </c>
    </row>
    <row r="2249" spans="1:22">
      <c r="A2249">
        <v>10314</v>
      </c>
      <c r="B2249" t="s">
        <v>600</v>
      </c>
      <c r="C2249" t="s">
        <v>597</v>
      </c>
      <c r="D2249" t="s">
        <v>690</v>
      </c>
      <c r="E2249">
        <v>1</v>
      </c>
      <c r="F2249" t="s">
        <v>72</v>
      </c>
      <c r="G2249" t="s">
        <v>73</v>
      </c>
      <c r="H2249">
        <v>5059499</v>
      </c>
      <c r="I2249" t="s">
        <v>1818</v>
      </c>
      <c r="J2249">
        <v>39600</v>
      </c>
      <c r="K2249">
        <v>39600</v>
      </c>
      <c r="L2249">
        <v>31284</v>
      </c>
      <c r="M2249">
        <v>27705.7778</v>
      </c>
      <c r="N2249">
        <v>27705.7778</v>
      </c>
      <c r="O2249">
        <v>100</v>
      </c>
      <c r="P2249">
        <v>21</v>
      </c>
      <c r="Q2249" t="s">
        <v>75</v>
      </c>
      <c r="R2249" t="s">
        <v>1675</v>
      </c>
      <c r="S2249" t="s">
        <v>88</v>
      </c>
      <c r="T2249" t="s">
        <v>598</v>
      </c>
      <c r="U2249">
        <v>0</v>
      </c>
      <c r="V2249">
        <v>0</v>
      </c>
    </row>
    <row r="2250" spans="1:22">
      <c r="A2250">
        <v>10314</v>
      </c>
      <c r="B2250" t="s">
        <v>827</v>
      </c>
      <c r="C2250" t="s">
        <v>656</v>
      </c>
      <c r="D2250" t="s">
        <v>690</v>
      </c>
      <c r="E2250">
        <v>1</v>
      </c>
      <c r="F2250" t="s">
        <v>72</v>
      </c>
      <c r="G2250" t="s">
        <v>73</v>
      </c>
      <c r="H2250">
        <v>5059499</v>
      </c>
      <c r="I2250" t="s">
        <v>1818</v>
      </c>
      <c r="J2250">
        <v>4400</v>
      </c>
      <c r="K2250">
        <v>4400</v>
      </c>
      <c r="L2250">
        <v>3476</v>
      </c>
      <c r="M2250">
        <v>3076.6667000000002</v>
      </c>
      <c r="N2250">
        <v>3076.6667000000002</v>
      </c>
      <c r="O2250">
        <v>100</v>
      </c>
      <c r="P2250">
        <v>21</v>
      </c>
      <c r="Q2250" t="s">
        <v>75</v>
      </c>
      <c r="R2250" t="s">
        <v>1675</v>
      </c>
      <c r="S2250" t="s">
        <v>88</v>
      </c>
      <c r="T2250" t="s">
        <v>455</v>
      </c>
      <c r="U2250">
        <v>0</v>
      </c>
      <c r="V2250">
        <v>0</v>
      </c>
    </row>
    <row r="2251" spans="1:22">
      <c r="A2251">
        <v>10314</v>
      </c>
      <c r="B2251" t="s">
        <v>366</v>
      </c>
      <c r="C2251" t="s">
        <v>367</v>
      </c>
      <c r="D2251" t="s">
        <v>690</v>
      </c>
      <c r="E2251">
        <v>1</v>
      </c>
      <c r="F2251" t="s">
        <v>72</v>
      </c>
      <c r="G2251" t="s">
        <v>73</v>
      </c>
      <c r="H2251">
        <v>5059499</v>
      </c>
      <c r="I2251" t="s">
        <v>1818</v>
      </c>
      <c r="J2251">
        <v>38700</v>
      </c>
      <c r="K2251">
        <v>38700</v>
      </c>
      <c r="L2251">
        <v>30573</v>
      </c>
      <c r="M2251">
        <v>27029.84</v>
      </c>
      <c r="N2251">
        <v>27029.84</v>
      </c>
      <c r="O2251">
        <v>100</v>
      </c>
      <c r="P2251">
        <v>21</v>
      </c>
      <c r="Q2251" t="s">
        <v>75</v>
      </c>
      <c r="R2251" t="s">
        <v>1675</v>
      </c>
      <c r="S2251" t="s">
        <v>88</v>
      </c>
      <c r="T2251" t="s">
        <v>365</v>
      </c>
      <c r="U2251">
        <v>0</v>
      </c>
      <c r="V2251">
        <v>0</v>
      </c>
    </row>
    <row r="2252" spans="1:22">
      <c r="A2252">
        <v>11549</v>
      </c>
      <c r="B2252" t="s">
        <v>1855</v>
      </c>
      <c r="C2252" t="s">
        <v>140</v>
      </c>
      <c r="D2252" t="s">
        <v>1818</v>
      </c>
      <c r="E2252">
        <v>1</v>
      </c>
      <c r="F2252" t="s">
        <v>1856</v>
      </c>
      <c r="G2252" t="s">
        <v>73</v>
      </c>
      <c r="H2252">
        <v>4008952</v>
      </c>
      <c r="I2252" t="s">
        <v>1818</v>
      </c>
      <c r="J2252">
        <v>2100</v>
      </c>
      <c r="K2252">
        <v>2100</v>
      </c>
      <c r="L2252">
        <v>1420</v>
      </c>
      <c r="M2252">
        <v>1420</v>
      </c>
      <c r="N2252">
        <v>1420</v>
      </c>
      <c r="O2252">
        <v>100</v>
      </c>
      <c r="P2252">
        <v>0</v>
      </c>
      <c r="Q2252" t="s">
        <v>75</v>
      </c>
      <c r="R2252" t="s">
        <v>161</v>
      </c>
      <c r="S2252" t="s">
        <v>184</v>
      </c>
      <c r="T2252" t="s">
        <v>141</v>
      </c>
      <c r="U2252">
        <v>0</v>
      </c>
      <c r="V2252">
        <v>0</v>
      </c>
    </row>
    <row r="2253" spans="1:22">
      <c r="A2253">
        <v>11550</v>
      </c>
      <c r="B2253" t="s">
        <v>163</v>
      </c>
      <c r="C2253" t="s">
        <v>164</v>
      </c>
      <c r="D2253" t="s">
        <v>1857</v>
      </c>
      <c r="E2253">
        <v>1</v>
      </c>
      <c r="F2253" t="s">
        <v>166</v>
      </c>
      <c r="G2253" t="s">
        <v>73</v>
      </c>
      <c r="H2253">
        <v>5059510</v>
      </c>
      <c r="I2253" t="s">
        <v>1818</v>
      </c>
      <c r="J2253">
        <v>395000</v>
      </c>
      <c r="K2253">
        <v>395000</v>
      </c>
      <c r="L2253">
        <v>395000</v>
      </c>
      <c r="M2253">
        <v>395000</v>
      </c>
      <c r="N2253">
        <v>395000</v>
      </c>
      <c r="O2253">
        <v>100</v>
      </c>
      <c r="P2253">
        <v>0</v>
      </c>
      <c r="Q2253" t="s">
        <v>75</v>
      </c>
      <c r="R2253" t="s">
        <v>1858</v>
      </c>
      <c r="S2253" t="s">
        <v>167</v>
      </c>
      <c r="T2253" t="s">
        <v>168</v>
      </c>
      <c r="U2253">
        <v>0</v>
      </c>
      <c r="V2253">
        <v>0</v>
      </c>
    </row>
    <row r="2254" spans="1:22">
      <c r="A2254">
        <v>11551</v>
      </c>
      <c r="B2254" t="s">
        <v>163</v>
      </c>
      <c r="C2254" t="s">
        <v>164</v>
      </c>
      <c r="D2254" t="s">
        <v>1493</v>
      </c>
      <c r="E2254">
        <v>1</v>
      </c>
      <c r="F2254" t="s">
        <v>166</v>
      </c>
      <c r="G2254" t="s">
        <v>73</v>
      </c>
      <c r="H2254">
        <v>5059511</v>
      </c>
      <c r="I2254" t="s">
        <v>1818</v>
      </c>
      <c r="J2254">
        <v>395000</v>
      </c>
      <c r="K2254">
        <v>395000</v>
      </c>
      <c r="L2254">
        <v>395000</v>
      </c>
      <c r="M2254">
        <v>395000</v>
      </c>
      <c r="N2254">
        <v>395000</v>
      </c>
      <c r="O2254">
        <v>100</v>
      </c>
      <c r="P2254">
        <v>0</v>
      </c>
      <c r="Q2254" t="s">
        <v>75</v>
      </c>
      <c r="R2254" t="s">
        <v>1859</v>
      </c>
      <c r="S2254" t="s">
        <v>167</v>
      </c>
      <c r="T2254" t="s">
        <v>168</v>
      </c>
      <c r="U2254">
        <v>0</v>
      </c>
      <c r="V2254">
        <v>0</v>
      </c>
    </row>
    <row r="2255" spans="1:22">
      <c r="A2255">
        <v>11552</v>
      </c>
      <c r="B2255" t="s">
        <v>163</v>
      </c>
      <c r="C2255" t="s">
        <v>164</v>
      </c>
      <c r="D2255" t="s">
        <v>1857</v>
      </c>
      <c r="E2255">
        <v>1</v>
      </c>
      <c r="F2255" t="s">
        <v>166</v>
      </c>
      <c r="G2255" t="s">
        <v>73</v>
      </c>
      <c r="H2255">
        <v>5059512</v>
      </c>
      <c r="I2255" t="s">
        <v>1818</v>
      </c>
      <c r="J2255">
        <v>395000</v>
      </c>
      <c r="K2255">
        <v>395000</v>
      </c>
      <c r="L2255">
        <v>395000</v>
      </c>
      <c r="M2255">
        <v>395000</v>
      </c>
      <c r="N2255">
        <v>395000</v>
      </c>
      <c r="O2255">
        <v>100</v>
      </c>
      <c r="P2255">
        <v>0</v>
      </c>
      <c r="Q2255" t="s">
        <v>75</v>
      </c>
      <c r="R2255" t="s">
        <v>1860</v>
      </c>
      <c r="S2255" t="s">
        <v>167</v>
      </c>
      <c r="T2255" t="s">
        <v>168</v>
      </c>
      <c r="U2255">
        <v>0</v>
      </c>
      <c r="V2255">
        <v>0</v>
      </c>
    </row>
    <row r="2256" spans="1:22">
      <c r="A2256">
        <v>11553</v>
      </c>
      <c r="B2256" t="s">
        <v>163</v>
      </c>
      <c r="C2256" t="s">
        <v>164</v>
      </c>
      <c r="D2256" t="s">
        <v>1612</v>
      </c>
      <c r="E2256">
        <v>1</v>
      </c>
      <c r="F2256" t="s">
        <v>166</v>
      </c>
      <c r="G2256" t="s">
        <v>73</v>
      </c>
      <c r="H2256">
        <v>5059513</v>
      </c>
      <c r="I2256" t="s">
        <v>1818</v>
      </c>
      <c r="J2256">
        <v>395000</v>
      </c>
      <c r="K2256">
        <v>395000</v>
      </c>
      <c r="L2256">
        <v>395000</v>
      </c>
      <c r="M2256">
        <v>395000</v>
      </c>
      <c r="N2256">
        <v>395000</v>
      </c>
      <c r="O2256">
        <v>100</v>
      </c>
      <c r="P2256">
        <v>0</v>
      </c>
      <c r="Q2256" t="s">
        <v>75</v>
      </c>
      <c r="R2256" t="s">
        <v>1861</v>
      </c>
      <c r="S2256" t="s">
        <v>167</v>
      </c>
      <c r="T2256" t="s">
        <v>168</v>
      </c>
      <c r="U2256">
        <v>0</v>
      </c>
      <c r="V2256">
        <v>0</v>
      </c>
    </row>
    <row r="2257" spans="1:22">
      <c r="A2257">
        <v>11554</v>
      </c>
      <c r="B2257" t="s">
        <v>163</v>
      </c>
      <c r="C2257" t="s">
        <v>164</v>
      </c>
      <c r="D2257" t="s">
        <v>1612</v>
      </c>
      <c r="E2257">
        <v>1</v>
      </c>
      <c r="F2257" t="s">
        <v>166</v>
      </c>
      <c r="G2257" t="s">
        <v>73</v>
      </c>
      <c r="H2257">
        <v>5059514</v>
      </c>
      <c r="I2257" t="s">
        <v>1818</v>
      </c>
      <c r="J2257">
        <v>395000</v>
      </c>
      <c r="K2257">
        <v>395000</v>
      </c>
      <c r="L2257">
        <v>395000</v>
      </c>
      <c r="M2257">
        <v>395000</v>
      </c>
      <c r="N2257">
        <v>395000</v>
      </c>
      <c r="O2257">
        <v>100</v>
      </c>
      <c r="P2257">
        <v>0</v>
      </c>
      <c r="Q2257" t="s">
        <v>75</v>
      </c>
      <c r="R2257" t="s">
        <v>1862</v>
      </c>
      <c r="S2257" t="s">
        <v>167</v>
      </c>
      <c r="T2257" t="s">
        <v>168</v>
      </c>
      <c r="U2257">
        <v>0</v>
      </c>
      <c r="V2257">
        <v>0</v>
      </c>
    </row>
    <row r="2258" spans="1:22">
      <c r="A2258">
        <v>11555</v>
      </c>
      <c r="B2258" t="s">
        <v>163</v>
      </c>
      <c r="C2258" t="s">
        <v>164</v>
      </c>
      <c r="D2258" t="s">
        <v>1653</v>
      </c>
      <c r="E2258">
        <v>1</v>
      </c>
      <c r="F2258" t="s">
        <v>166</v>
      </c>
      <c r="G2258" t="s">
        <v>73</v>
      </c>
      <c r="H2258">
        <v>5059515</v>
      </c>
      <c r="I2258" t="s">
        <v>1818</v>
      </c>
      <c r="J2258">
        <v>395000</v>
      </c>
      <c r="K2258">
        <v>395000</v>
      </c>
      <c r="L2258">
        <v>395000</v>
      </c>
      <c r="M2258">
        <v>395000</v>
      </c>
      <c r="N2258">
        <v>395000</v>
      </c>
      <c r="O2258">
        <v>100</v>
      </c>
      <c r="P2258">
        <v>0</v>
      </c>
      <c r="Q2258" t="s">
        <v>75</v>
      </c>
      <c r="R2258" t="s">
        <v>1863</v>
      </c>
      <c r="S2258" t="s">
        <v>167</v>
      </c>
      <c r="T2258" t="s">
        <v>168</v>
      </c>
      <c r="U2258">
        <v>0</v>
      </c>
      <c r="V2258">
        <v>0</v>
      </c>
    </row>
    <row r="2259" spans="1:22">
      <c r="A2259">
        <v>11556</v>
      </c>
      <c r="B2259" t="s">
        <v>163</v>
      </c>
      <c r="C2259" t="s">
        <v>164</v>
      </c>
      <c r="D2259" t="s">
        <v>1653</v>
      </c>
      <c r="E2259">
        <v>1</v>
      </c>
      <c r="F2259" t="s">
        <v>166</v>
      </c>
      <c r="G2259" t="s">
        <v>73</v>
      </c>
      <c r="H2259">
        <v>5059516</v>
      </c>
      <c r="I2259" t="s">
        <v>1818</v>
      </c>
      <c r="J2259">
        <v>395000</v>
      </c>
      <c r="K2259">
        <v>395000</v>
      </c>
      <c r="L2259">
        <v>395000</v>
      </c>
      <c r="M2259">
        <v>395000</v>
      </c>
      <c r="N2259">
        <v>395000</v>
      </c>
      <c r="O2259">
        <v>100</v>
      </c>
      <c r="P2259">
        <v>0</v>
      </c>
      <c r="Q2259" t="s">
        <v>75</v>
      </c>
      <c r="R2259" t="s">
        <v>1864</v>
      </c>
      <c r="S2259" t="s">
        <v>167</v>
      </c>
      <c r="T2259" t="s">
        <v>168</v>
      </c>
      <c r="U2259">
        <v>0</v>
      </c>
      <c r="V2259">
        <v>0</v>
      </c>
    </row>
    <row r="2260" spans="1:22">
      <c r="A2260">
        <v>11557</v>
      </c>
      <c r="B2260" t="s">
        <v>163</v>
      </c>
      <c r="C2260" t="s">
        <v>164</v>
      </c>
      <c r="D2260" t="s">
        <v>1732</v>
      </c>
      <c r="E2260">
        <v>1</v>
      </c>
      <c r="F2260" t="s">
        <v>166</v>
      </c>
      <c r="G2260" t="s">
        <v>73</v>
      </c>
      <c r="H2260">
        <v>5059517</v>
      </c>
      <c r="I2260" t="s">
        <v>1818</v>
      </c>
      <c r="J2260">
        <v>395000</v>
      </c>
      <c r="K2260">
        <v>395000</v>
      </c>
      <c r="L2260">
        <v>395000</v>
      </c>
      <c r="M2260">
        <v>395000</v>
      </c>
      <c r="N2260">
        <v>395000</v>
      </c>
      <c r="O2260">
        <v>100</v>
      </c>
      <c r="P2260">
        <v>0</v>
      </c>
      <c r="Q2260" t="s">
        <v>75</v>
      </c>
      <c r="R2260" t="s">
        <v>1865</v>
      </c>
      <c r="S2260" t="s">
        <v>167</v>
      </c>
      <c r="T2260" t="s">
        <v>168</v>
      </c>
      <c r="U2260">
        <v>0</v>
      </c>
      <c r="V2260">
        <v>0</v>
      </c>
    </row>
    <row r="2261" spans="1:22">
      <c r="A2261">
        <v>11558</v>
      </c>
      <c r="B2261" t="s">
        <v>163</v>
      </c>
      <c r="C2261" t="s">
        <v>164</v>
      </c>
      <c r="D2261" t="s">
        <v>1732</v>
      </c>
      <c r="E2261">
        <v>1</v>
      </c>
      <c r="F2261" t="s">
        <v>166</v>
      </c>
      <c r="G2261" t="s">
        <v>73</v>
      </c>
      <c r="H2261">
        <v>5059518</v>
      </c>
      <c r="I2261" t="s">
        <v>1818</v>
      </c>
      <c r="J2261">
        <v>395000</v>
      </c>
      <c r="K2261">
        <v>395000</v>
      </c>
      <c r="L2261">
        <v>395000</v>
      </c>
      <c r="M2261">
        <v>395000</v>
      </c>
      <c r="N2261">
        <v>395000</v>
      </c>
      <c r="O2261">
        <v>100</v>
      </c>
      <c r="P2261">
        <v>0</v>
      </c>
      <c r="Q2261" t="s">
        <v>75</v>
      </c>
      <c r="R2261" t="s">
        <v>1866</v>
      </c>
      <c r="S2261" t="s">
        <v>167</v>
      </c>
      <c r="T2261" t="s">
        <v>168</v>
      </c>
      <c r="U2261">
        <v>0</v>
      </c>
      <c r="V2261">
        <v>0</v>
      </c>
    </row>
    <row r="2262" spans="1:22">
      <c r="A2262">
        <v>11559</v>
      </c>
      <c r="B2262" t="s">
        <v>163</v>
      </c>
      <c r="C2262" t="s">
        <v>164</v>
      </c>
      <c r="D2262" t="s">
        <v>1732</v>
      </c>
      <c r="E2262">
        <v>1</v>
      </c>
      <c r="F2262" t="s">
        <v>166</v>
      </c>
      <c r="G2262" t="s">
        <v>73</v>
      </c>
      <c r="H2262">
        <v>5059519</v>
      </c>
      <c r="I2262" t="s">
        <v>1818</v>
      </c>
      <c r="J2262">
        <v>395000</v>
      </c>
      <c r="K2262">
        <v>395000</v>
      </c>
      <c r="L2262">
        <v>395000</v>
      </c>
      <c r="M2262">
        <v>395000</v>
      </c>
      <c r="N2262">
        <v>395000</v>
      </c>
      <c r="O2262">
        <v>100</v>
      </c>
      <c r="P2262">
        <v>0</v>
      </c>
      <c r="Q2262" t="s">
        <v>75</v>
      </c>
      <c r="R2262" t="s">
        <v>1867</v>
      </c>
      <c r="S2262" t="s">
        <v>167</v>
      </c>
      <c r="T2262" t="s">
        <v>168</v>
      </c>
      <c r="U2262">
        <v>0</v>
      </c>
      <c r="V2262">
        <v>0</v>
      </c>
    </row>
    <row r="2263" spans="1:22">
      <c r="A2263">
        <v>11560</v>
      </c>
      <c r="B2263" t="s">
        <v>163</v>
      </c>
      <c r="C2263" t="s">
        <v>164</v>
      </c>
      <c r="D2263" t="s">
        <v>177</v>
      </c>
      <c r="E2263">
        <v>1</v>
      </c>
      <c r="F2263" t="s">
        <v>166</v>
      </c>
      <c r="G2263" t="s">
        <v>73</v>
      </c>
      <c r="H2263">
        <v>5059520</v>
      </c>
      <c r="I2263" t="s">
        <v>1818</v>
      </c>
      <c r="J2263">
        <v>395000</v>
      </c>
      <c r="K2263">
        <v>395000</v>
      </c>
      <c r="L2263">
        <v>395000</v>
      </c>
      <c r="M2263">
        <v>395000</v>
      </c>
      <c r="N2263">
        <v>395000</v>
      </c>
      <c r="O2263">
        <v>100</v>
      </c>
      <c r="P2263">
        <v>0</v>
      </c>
      <c r="Q2263" t="s">
        <v>75</v>
      </c>
      <c r="R2263" t="s">
        <v>1868</v>
      </c>
      <c r="S2263" t="s">
        <v>167</v>
      </c>
      <c r="T2263" t="s">
        <v>168</v>
      </c>
      <c r="U2263">
        <v>0</v>
      </c>
      <c r="V2263">
        <v>0</v>
      </c>
    </row>
    <row r="2264" spans="1:22">
      <c r="A2264">
        <v>11561</v>
      </c>
      <c r="B2264" t="s">
        <v>163</v>
      </c>
      <c r="C2264" t="s">
        <v>164</v>
      </c>
      <c r="D2264" t="s">
        <v>344</v>
      </c>
      <c r="E2264">
        <v>1</v>
      </c>
      <c r="F2264" t="s">
        <v>166</v>
      </c>
      <c r="G2264" t="s">
        <v>73</v>
      </c>
      <c r="H2264">
        <v>5059521</v>
      </c>
      <c r="I2264" t="s">
        <v>1818</v>
      </c>
      <c r="J2264">
        <v>395000</v>
      </c>
      <c r="K2264">
        <v>395000</v>
      </c>
      <c r="L2264">
        <v>395000</v>
      </c>
      <c r="M2264">
        <v>395000</v>
      </c>
      <c r="N2264">
        <v>395000</v>
      </c>
      <c r="O2264">
        <v>100</v>
      </c>
      <c r="P2264">
        <v>0</v>
      </c>
      <c r="Q2264" t="s">
        <v>75</v>
      </c>
      <c r="R2264" t="s">
        <v>1869</v>
      </c>
      <c r="S2264" t="s">
        <v>167</v>
      </c>
      <c r="T2264" t="s">
        <v>168</v>
      </c>
      <c r="U2264">
        <v>0</v>
      </c>
      <c r="V2264">
        <v>0</v>
      </c>
    </row>
    <row r="2265" spans="1:22">
      <c r="A2265">
        <v>11562</v>
      </c>
      <c r="B2265" t="s">
        <v>163</v>
      </c>
      <c r="C2265" t="s">
        <v>164</v>
      </c>
      <c r="D2265" t="s">
        <v>86</v>
      </c>
      <c r="E2265">
        <v>1</v>
      </c>
      <c r="F2265" t="s">
        <v>166</v>
      </c>
      <c r="G2265" t="s">
        <v>73</v>
      </c>
      <c r="H2265">
        <v>5059522</v>
      </c>
      <c r="I2265" t="s">
        <v>1818</v>
      </c>
      <c r="J2265">
        <v>395000</v>
      </c>
      <c r="K2265">
        <v>395000</v>
      </c>
      <c r="L2265">
        <v>395000</v>
      </c>
      <c r="M2265">
        <v>395000</v>
      </c>
      <c r="N2265">
        <v>395000</v>
      </c>
      <c r="O2265">
        <v>100</v>
      </c>
      <c r="P2265">
        <v>0</v>
      </c>
      <c r="Q2265" t="s">
        <v>75</v>
      </c>
      <c r="R2265" t="s">
        <v>1870</v>
      </c>
      <c r="S2265" t="s">
        <v>167</v>
      </c>
      <c r="T2265" t="s">
        <v>168</v>
      </c>
      <c r="U2265">
        <v>0</v>
      </c>
      <c r="V2265">
        <v>0</v>
      </c>
    </row>
    <row r="2266" spans="1:22">
      <c r="A2266">
        <v>11563</v>
      </c>
      <c r="B2266" t="s">
        <v>163</v>
      </c>
      <c r="C2266" t="s">
        <v>164</v>
      </c>
      <c r="D2266" t="s">
        <v>344</v>
      </c>
      <c r="E2266">
        <v>1</v>
      </c>
      <c r="F2266" t="s">
        <v>166</v>
      </c>
      <c r="G2266" t="s">
        <v>73</v>
      </c>
      <c r="H2266">
        <v>5059524</v>
      </c>
      <c r="I2266" t="s">
        <v>1818</v>
      </c>
      <c r="J2266">
        <v>395000</v>
      </c>
      <c r="K2266">
        <v>395000</v>
      </c>
      <c r="L2266">
        <v>395000</v>
      </c>
      <c r="M2266">
        <v>395000</v>
      </c>
      <c r="N2266">
        <v>395000</v>
      </c>
      <c r="O2266">
        <v>100</v>
      </c>
      <c r="P2266">
        <v>0</v>
      </c>
      <c r="Q2266" t="s">
        <v>75</v>
      </c>
      <c r="R2266" t="s">
        <v>1871</v>
      </c>
      <c r="S2266" t="s">
        <v>167</v>
      </c>
      <c r="T2266" t="s">
        <v>168</v>
      </c>
      <c r="U2266">
        <v>0</v>
      </c>
      <c r="V2266">
        <v>0</v>
      </c>
    </row>
    <row r="2267" spans="1:22">
      <c r="A2267">
        <v>11564</v>
      </c>
      <c r="B2267" t="s">
        <v>163</v>
      </c>
      <c r="C2267" t="s">
        <v>164</v>
      </c>
      <c r="D2267" t="s">
        <v>639</v>
      </c>
      <c r="E2267">
        <v>1</v>
      </c>
      <c r="F2267" t="s">
        <v>166</v>
      </c>
      <c r="G2267" t="s">
        <v>73</v>
      </c>
      <c r="H2267">
        <v>5059525</v>
      </c>
      <c r="I2267" t="s">
        <v>1818</v>
      </c>
      <c r="J2267">
        <v>395000</v>
      </c>
      <c r="K2267">
        <v>395000</v>
      </c>
      <c r="L2267">
        <v>395000</v>
      </c>
      <c r="M2267">
        <v>395000</v>
      </c>
      <c r="N2267">
        <v>395000</v>
      </c>
      <c r="O2267">
        <v>100</v>
      </c>
      <c r="P2267">
        <v>0</v>
      </c>
      <c r="Q2267" t="s">
        <v>75</v>
      </c>
      <c r="R2267" t="s">
        <v>1872</v>
      </c>
      <c r="S2267" t="s">
        <v>167</v>
      </c>
      <c r="T2267" t="s">
        <v>168</v>
      </c>
      <c r="U2267">
        <v>0</v>
      </c>
      <c r="V2267">
        <v>0</v>
      </c>
    </row>
    <row r="2268" spans="1:22">
      <c r="A2268">
        <v>11565</v>
      </c>
      <c r="B2268" t="s">
        <v>163</v>
      </c>
      <c r="C2268" t="s">
        <v>164</v>
      </c>
      <c r="D2268" t="s">
        <v>1781</v>
      </c>
      <c r="E2268">
        <v>1</v>
      </c>
      <c r="F2268" t="s">
        <v>166</v>
      </c>
      <c r="G2268" t="s">
        <v>73</v>
      </c>
      <c r="H2268">
        <v>5059526</v>
      </c>
      <c r="I2268" t="s">
        <v>1818</v>
      </c>
      <c r="J2268">
        <v>395000</v>
      </c>
      <c r="K2268">
        <v>395000</v>
      </c>
      <c r="L2268">
        <v>395000</v>
      </c>
      <c r="M2268">
        <v>395000</v>
      </c>
      <c r="N2268">
        <v>395000</v>
      </c>
      <c r="O2268">
        <v>100</v>
      </c>
      <c r="P2268">
        <v>0</v>
      </c>
      <c r="Q2268" t="s">
        <v>75</v>
      </c>
      <c r="R2268" t="s">
        <v>1873</v>
      </c>
      <c r="S2268" t="s">
        <v>167</v>
      </c>
      <c r="T2268" t="s">
        <v>168</v>
      </c>
      <c r="U2268">
        <v>0</v>
      </c>
      <c r="V2268">
        <v>0</v>
      </c>
    </row>
    <row r="2269" spans="1:22">
      <c r="A2269">
        <v>11566</v>
      </c>
      <c r="B2269" t="s">
        <v>163</v>
      </c>
      <c r="C2269" t="s">
        <v>164</v>
      </c>
      <c r="D2269" t="s">
        <v>1781</v>
      </c>
      <c r="E2269">
        <v>1</v>
      </c>
      <c r="F2269" t="s">
        <v>166</v>
      </c>
      <c r="G2269" t="s">
        <v>73</v>
      </c>
      <c r="H2269">
        <v>5059528</v>
      </c>
      <c r="I2269" t="s">
        <v>1818</v>
      </c>
      <c r="J2269">
        <v>395000</v>
      </c>
      <c r="K2269">
        <v>395000</v>
      </c>
      <c r="L2269">
        <v>395000</v>
      </c>
      <c r="M2269">
        <v>395000</v>
      </c>
      <c r="N2269">
        <v>395000</v>
      </c>
      <c r="O2269">
        <v>100</v>
      </c>
      <c r="P2269">
        <v>0</v>
      </c>
      <c r="Q2269" t="s">
        <v>75</v>
      </c>
      <c r="R2269" t="s">
        <v>1874</v>
      </c>
      <c r="S2269" t="s">
        <v>167</v>
      </c>
      <c r="T2269" t="s">
        <v>168</v>
      </c>
      <c r="U2269">
        <v>0</v>
      </c>
      <c r="V2269">
        <v>0</v>
      </c>
    </row>
    <row r="2270" spans="1:22">
      <c r="A2270">
        <v>11567</v>
      </c>
      <c r="B2270" t="s">
        <v>163</v>
      </c>
      <c r="C2270" t="s">
        <v>164</v>
      </c>
      <c r="D2270" t="s">
        <v>1781</v>
      </c>
      <c r="E2270">
        <v>1</v>
      </c>
      <c r="F2270" t="s">
        <v>166</v>
      </c>
      <c r="G2270" t="s">
        <v>73</v>
      </c>
      <c r="H2270">
        <v>5059529</v>
      </c>
      <c r="I2270" t="s">
        <v>1818</v>
      </c>
      <c r="J2270">
        <v>395000</v>
      </c>
      <c r="K2270">
        <v>395000</v>
      </c>
      <c r="L2270">
        <v>395000</v>
      </c>
      <c r="M2270">
        <v>395000</v>
      </c>
      <c r="N2270">
        <v>395000</v>
      </c>
      <c r="O2270">
        <v>100</v>
      </c>
      <c r="P2270">
        <v>0</v>
      </c>
      <c r="Q2270" t="s">
        <v>75</v>
      </c>
      <c r="R2270" t="s">
        <v>1875</v>
      </c>
      <c r="S2270" t="s">
        <v>167</v>
      </c>
      <c r="T2270" t="s">
        <v>168</v>
      </c>
      <c r="U2270">
        <v>0</v>
      </c>
      <c r="V2270">
        <v>0</v>
      </c>
    </row>
    <row r="2271" spans="1:22">
      <c r="A2271">
        <v>11568</v>
      </c>
      <c r="B2271" t="s">
        <v>163</v>
      </c>
      <c r="C2271" t="s">
        <v>164</v>
      </c>
      <c r="D2271" t="s">
        <v>705</v>
      </c>
      <c r="E2271">
        <v>1</v>
      </c>
      <c r="F2271" t="s">
        <v>166</v>
      </c>
      <c r="G2271" t="s">
        <v>73</v>
      </c>
      <c r="H2271">
        <v>5059531</v>
      </c>
      <c r="I2271" t="s">
        <v>1818</v>
      </c>
      <c r="J2271">
        <v>395000</v>
      </c>
      <c r="K2271">
        <v>395000</v>
      </c>
      <c r="L2271">
        <v>395000</v>
      </c>
      <c r="M2271">
        <v>395000</v>
      </c>
      <c r="N2271">
        <v>395000</v>
      </c>
      <c r="O2271">
        <v>100</v>
      </c>
      <c r="P2271">
        <v>0</v>
      </c>
      <c r="Q2271" t="s">
        <v>75</v>
      </c>
      <c r="R2271" t="s">
        <v>1876</v>
      </c>
      <c r="S2271" t="s">
        <v>167</v>
      </c>
      <c r="T2271" t="s">
        <v>168</v>
      </c>
      <c r="U2271">
        <v>0</v>
      </c>
      <c r="V2271">
        <v>0</v>
      </c>
    </row>
    <row r="2272" spans="1:22">
      <c r="A2272">
        <v>11570</v>
      </c>
      <c r="B2272" t="s">
        <v>163</v>
      </c>
      <c r="C2272" t="s">
        <v>164</v>
      </c>
      <c r="D2272" t="s">
        <v>822</v>
      </c>
      <c r="E2272">
        <v>1</v>
      </c>
      <c r="F2272" t="s">
        <v>166</v>
      </c>
      <c r="G2272" t="s">
        <v>73</v>
      </c>
      <c r="H2272">
        <v>5059532</v>
      </c>
      <c r="I2272" t="s">
        <v>1818</v>
      </c>
      <c r="J2272">
        <v>395000</v>
      </c>
      <c r="K2272">
        <v>395000</v>
      </c>
      <c r="L2272">
        <v>395000</v>
      </c>
      <c r="M2272">
        <v>395000</v>
      </c>
      <c r="N2272">
        <v>395000</v>
      </c>
      <c r="O2272">
        <v>100</v>
      </c>
      <c r="P2272">
        <v>0</v>
      </c>
      <c r="Q2272" t="s">
        <v>75</v>
      </c>
      <c r="R2272" t="s">
        <v>1877</v>
      </c>
      <c r="S2272" t="s">
        <v>167</v>
      </c>
      <c r="T2272" t="s">
        <v>168</v>
      </c>
      <c r="U2272">
        <v>0</v>
      </c>
      <c r="V2272">
        <v>0</v>
      </c>
    </row>
    <row r="2273" spans="1:22">
      <c r="A2273">
        <v>11571</v>
      </c>
      <c r="B2273" t="s">
        <v>163</v>
      </c>
      <c r="C2273" t="s">
        <v>164</v>
      </c>
      <c r="D2273" t="s">
        <v>762</v>
      </c>
      <c r="E2273">
        <v>1</v>
      </c>
      <c r="F2273" t="s">
        <v>166</v>
      </c>
      <c r="G2273" t="s">
        <v>73</v>
      </c>
      <c r="H2273">
        <v>5059533</v>
      </c>
      <c r="I2273" t="s">
        <v>1818</v>
      </c>
      <c r="J2273">
        <v>395000</v>
      </c>
      <c r="K2273">
        <v>395000</v>
      </c>
      <c r="L2273">
        <v>395000</v>
      </c>
      <c r="M2273">
        <v>395000</v>
      </c>
      <c r="N2273">
        <v>395000</v>
      </c>
      <c r="O2273">
        <v>100</v>
      </c>
      <c r="P2273">
        <v>0</v>
      </c>
      <c r="Q2273" t="s">
        <v>75</v>
      </c>
      <c r="R2273" t="s">
        <v>1878</v>
      </c>
      <c r="S2273" t="s">
        <v>167</v>
      </c>
      <c r="T2273" t="s">
        <v>168</v>
      </c>
      <c r="U2273">
        <v>0</v>
      </c>
      <c r="V2273">
        <v>0</v>
      </c>
    </row>
    <row r="2274" spans="1:22">
      <c r="A2274">
        <v>11572</v>
      </c>
      <c r="B2274" t="s">
        <v>163</v>
      </c>
      <c r="C2274" t="s">
        <v>164</v>
      </c>
      <c r="D2274" t="s">
        <v>725</v>
      </c>
      <c r="E2274">
        <v>1</v>
      </c>
      <c r="F2274" t="s">
        <v>166</v>
      </c>
      <c r="G2274" t="s">
        <v>73</v>
      </c>
      <c r="H2274">
        <v>5059534</v>
      </c>
      <c r="I2274" t="s">
        <v>1818</v>
      </c>
      <c r="J2274">
        <v>395000</v>
      </c>
      <c r="K2274">
        <v>395000</v>
      </c>
      <c r="L2274">
        <v>395000</v>
      </c>
      <c r="M2274">
        <v>395000</v>
      </c>
      <c r="N2274">
        <v>395000</v>
      </c>
      <c r="O2274">
        <v>100</v>
      </c>
      <c r="P2274">
        <v>0</v>
      </c>
      <c r="Q2274" t="s">
        <v>75</v>
      </c>
      <c r="R2274" t="s">
        <v>1879</v>
      </c>
      <c r="S2274" t="s">
        <v>167</v>
      </c>
      <c r="T2274" t="s">
        <v>168</v>
      </c>
      <c r="U2274">
        <v>0</v>
      </c>
      <c r="V2274">
        <v>0</v>
      </c>
    </row>
    <row r="2275" spans="1:22">
      <c r="A2275">
        <v>11573</v>
      </c>
      <c r="B2275" t="s">
        <v>163</v>
      </c>
      <c r="C2275" t="s">
        <v>164</v>
      </c>
      <c r="D2275" t="s">
        <v>762</v>
      </c>
      <c r="E2275">
        <v>1</v>
      </c>
      <c r="F2275" t="s">
        <v>166</v>
      </c>
      <c r="G2275" t="s">
        <v>73</v>
      </c>
      <c r="H2275">
        <v>5059535</v>
      </c>
      <c r="I2275" t="s">
        <v>1818</v>
      </c>
      <c r="J2275">
        <v>395000</v>
      </c>
      <c r="K2275">
        <v>395000</v>
      </c>
      <c r="L2275">
        <v>395000</v>
      </c>
      <c r="M2275">
        <v>395000</v>
      </c>
      <c r="N2275">
        <v>395000</v>
      </c>
      <c r="O2275">
        <v>100</v>
      </c>
      <c r="P2275">
        <v>0</v>
      </c>
      <c r="Q2275" t="s">
        <v>75</v>
      </c>
      <c r="R2275" t="s">
        <v>1200</v>
      </c>
      <c r="S2275" t="s">
        <v>167</v>
      </c>
      <c r="T2275" t="s">
        <v>168</v>
      </c>
      <c r="U2275">
        <v>0</v>
      </c>
      <c r="V2275">
        <v>0</v>
      </c>
    </row>
    <row r="2276" spans="1:22">
      <c r="A2276">
        <v>11574</v>
      </c>
      <c r="B2276" t="s">
        <v>163</v>
      </c>
      <c r="C2276" t="s">
        <v>164</v>
      </c>
      <c r="D2276" t="s">
        <v>822</v>
      </c>
      <c r="E2276">
        <v>1</v>
      </c>
      <c r="F2276" t="s">
        <v>166</v>
      </c>
      <c r="G2276" t="s">
        <v>73</v>
      </c>
      <c r="H2276">
        <v>5059536</v>
      </c>
      <c r="I2276" t="s">
        <v>1818</v>
      </c>
      <c r="J2276">
        <v>395000</v>
      </c>
      <c r="K2276">
        <v>395000</v>
      </c>
      <c r="L2276">
        <v>395000</v>
      </c>
      <c r="M2276">
        <v>395000</v>
      </c>
      <c r="N2276">
        <v>395000</v>
      </c>
      <c r="O2276">
        <v>100</v>
      </c>
      <c r="P2276">
        <v>0</v>
      </c>
      <c r="Q2276" t="s">
        <v>75</v>
      </c>
      <c r="R2276" t="s">
        <v>1880</v>
      </c>
      <c r="S2276" t="s">
        <v>167</v>
      </c>
      <c r="T2276" t="s">
        <v>168</v>
      </c>
      <c r="U2276">
        <v>0</v>
      </c>
      <c r="V2276">
        <v>0</v>
      </c>
    </row>
    <row r="2277" spans="1:22">
      <c r="A2277">
        <v>11575</v>
      </c>
      <c r="B2277" t="s">
        <v>163</v>
      </c>
      <c r="C2277" t="s">
        <v>164</v>
      </c>
      <c r="D2277" t="s">
        <v>835</v>
      </c>
      <c r="E2277">
        <v>1</v>
      </c>
      <c r="F2277" t="s">
        <v>166</v>
      </c>
      <c r="G2277" t="s">
        <v>73</v>
      </c>
      <c r="H2277">
        <v>5059538</v>
      </c>
      <c r="I2277" t="s">
        <v>1818</v>
      </c>
      <c r="J2277">
        <v>395000</v>
      </c>
      <c r="K2277">
        <v>395000</v>
      </c>
      <c r="L2277">
        <v>395000</v>
      </c>
      <c r="M2277">
        <v>395000</v>
      </c>
      <c r="N2277">
        <v>395000</v>
      </c>
      <c r="O2277">
        <v>100</v>
      </c>
      <c r="P2277">
        <v>0</v>
      </c>
      <c r="Q2277" t="s">
        <v>75</v>
      </c>
      <c r="R2277" t="s">
        <v>1881</v>
      </c>
      <c r="S2277" t="s">
        <v>167</v>
      </c>
      <c r="T2277" t="s">
        <v>168</v>
      </c>
      <c r="U2277">
        <v>0</v>
      </c>
      <c r="V2277">
        <v>0</v>
      </c>
    </row>
    <row r="2278" spans="1:22">
      <c r="A2278">
        <v>63045</v>
      </c>
      <c r="B2278" t="s">
        <v>1714</v>
      </c>
      <c r="C2278" t="s">
        <v>804</v>
      </c>
      <c r="D2278" t="s">
        <v>1715</v>
      </c>
      <c r="E2278">
        <v>1</v>
      </c>
      <c r="F2278" t="s">
        <v>72</v>
      </c>
      <c r="G2278" t="s">
        <v>340</v>
      </c>
      <c r="H2278">
        <v>7006112</v>
      </c>
      <c r="I2278" t="s">
        <v>1818</v>
      </c>
      <c r="J2278">
        <v>-655000</v>
      </c>
      <c r="K2278">
        <v>655000</v>
      </c>
      <c r="L2278">
        <v>-464130</v>
      </c>
      <c r="M2278">
        <v>409530</v>
      </c>
      <c r="N2278">
        <v>-409530</v>
      </c>
      <c r="O2278">
        <v>100</v>
      </c>
      <c r="P2278">
        <v>19</v>
      </c>
      <c r="Q2278" t="s">
        <v>75</v>
      </c>
      <c r="R2278" t="s">
        <v>1716</v>
      </c>
      <c r="S2278" t="s">
        <v>88</v>
      </c>
      <c r="T2278" t="s">
        <v>490</v>
      </c>
      <c r="U2278">
        <v>0</v>
      </c>
      <c r="V2278">
        <v>0</v>
      </c>
    </row>
    <row r="2279" spans="1:22">
      <c r="A2279">
        <v>63045</v>
      </c>
      <c r="B2279" t="s">
        <v>1714</v>
      </c>
      <c r="C2279" t="s">
        <v>804</v>
      </c>
      <c r="D2279" t="s">
        <v>1715</v>
      </c>
      <c r="E2279">
        <v>1</v>
      </c>
      <c r="F2279" t="s">
        <v>72</v>
      </c>
      <c r="G2279" t="s">
        <v>73</v>
      </c>
      <c r="H2279">
        <v>5059539</v>
      </c>
      <c r="I2279" t="s">
        <v>1818</v>
      </c>
      <c r="J2279">
        <v>655000</v>
      </c>
      <c r="K2279">
        <v>655000</v>
      </c>
      <c r="L2279">
        <v>464130</v>
      </c>
      <c r="M2279">
        <v>409530</v>
      </c>
      <c r="N2279">
        <v>409530</v>
      </c>
      <c r="O2279">
        <v>100</v>
      </c>
      <c r="P2279">
        <v>19</v>
      </c>
      <c r="Q2279" t="s">
        <v>75</v>
      </c>
      <c r="R2279" t="s">
        <v>1716</v>
      </c>
      <c r="S2279" t="s">
        <v>88</v>
      </c>
      <c r="T2279" t="s">
        <v>490</v>
      </c>
      <c r="U2279">
        <v>0</v>
      </c>
      <c r="V2279">
        <v>0</v>
      </c>
    </row>
    <row r="2280" spans="1:22">
      <c r="A2280">
        <v>60058</v>
      </c>
      <c r="B2280" t="s">
        <v>351</v>
      </c>
      <c r="C2280" t="s">
        <v>127</v>
      </c>
      <c r="D2280" t="s">
        <v>1882</v>
      </c>
      <c r="E2280">
        <v>1</v>
      </c>
      <c r="F2280" t="s">
        <v>102</v>
      </c>
      <c r="G2280" t="s">
        <v>73</v>
      </c>
      <c r="H2280">
        <v>5059581</v>
      </c>
      <c r="I2280" t="s">
        <v>1883</v>
      </c>
      <c r="J2280">
        <v>49300</v>
      </c>
      <c r="K2280">
        <v>49300</v>
      </c>
      <c r="L2280">
        <v>43771</v>
      </c>
      <c r="M2280">
        <v>30666.7647</v>
      </c>
      <c r="N2280">
        <v>30666.7647</v>
      </c>
      <c r="O2280">
        <v>100</v>
      </c>
      <c r="P2280">
        <v>9</v>
      </c>
      <c r="Q2280" t="s">
        <v>75</v>
      </c>
      <c r="R2280" t="s">
        <v>1884</v>
      </c>
      <c r="S2280" t="s">
        <v>213</v>
      </c>
      <c r="T2280" t="s">
        <v>128</v>
      </c>
      <c r="U2280">
        <v>0</v>
      </c>
      <c r="V2280">
        <v>0</v>
      </c>
    </row>
    <row r="2281" spans="1:22">
      <c r="A2281">
        <v>60058</v>
      </c>
      <c r="B2281" t="s">
        <v>347</v>
      </c>
      <c r="C2281" t="s">
        <v>348</v>
      </c>
      <c r="D2281" t="s">
        <v>1882</v>
      </c>
      <c r="E2281">
        <v>9.5</v>
      </c>
      <c r="F2281" t="s">
        <v>102</v>
      </c>
      <c r="G2281" t="s">
        <v>73</v>
      </c>
      <c r="H2281">
        <v>5059581</v>
      </c>
      <c r="I2281" t="s">
        <v>1883</v>
      </c>
      <c r="J2281">
        <v>249850</v>
      </c>
      <c r="K2281">
        <v>26300</v>
      </c>
      <c r="L2281">
        <v>131100</v>
      </c>
      <c r="M2281">
        <v>11000</v>
      </c>
      <c r="N2281">
        <v>104500</v>
      </c>
      <c r="O2281">
        <v>100</v>
      </c>
      <c r="P2281">
        <v>0</v>
      </c>
      <c r="Q2281" t="s">
        <v>75</v>
      </c>
      <c r="R2281" t="s">
        <v>1884</v>
      </c>
      <c r="S2281" t="s">
        <v>213</v>
      </c>
      <c r="T2281" t="s">
        <v>136</v>
      </c>
      <c r="U2281">
        <v>0</v>
      </c>
      <c r="V2281">
        <v>0</v>
      </c>
    </row>
    <row r="2282" spans="1:22">
      <c r="A2282">
        <v>60058</v>
      </c>
      <c r="B2282" t="s">
        <v>139</v>
      </c>
      <c r="C2282" t="s">
        <v>140</v>
      </c>
      <c r="D2282" t="s">
        <v>1882</v>
      </c>
      <c r="E2282">
        <v>1</v>
      </c>
      <c r="F2282" t="s">
        <v>102</v>
      </c>
      <c r="G2282" t="s">
        <v>73</v>
      </c>
      <c r="H2282">
        <v>5059581</v>
      </c>
      <c r="I2282" t="s">
        <v>1883</v>
      </c>
      <c r="J2282">
        <v>2400</v>
      </c>
      <c r="K2282">
        <v>2400</v>
      </c>
      <c r="L2282">
        <v>2093</v>
      </c>
      <c r="M2282">
        <v>1633.6013</v>
      </c>
      <c r="N2282">
        <v>1633.6013</v>
      </c>
      <c r="O2282">
        <v>100</v>
      </c>
      <c r="P2282">
        <v>9</v>
      </c>
      <c r="Q2282" t="s">
        <v>75</v>
      </c>
      <c r="R2282" t="s">
        <v>1884</v>
      </c>
      <c r="S2282" t="s">
        <v>213</v>
      </c>
      <c r="T2282" t="s">
        <v>141</v>
      </c>
      <c r="U2282">
        <v>0</v>
      </c>
      <c r="V2282">
        <v>0</v>
      </c>
    </row>
    <row r="2283" spans="1:22">
      <c r="A2283">
        <v>60058</v>
      </c>
      <c r="B2283" t="s">
        <v>224</v>
      </c>
      <c r="C2283" t="s">
        <v>225</v>
      </c>
      <c r="D2283" t="s">
        <v>1882</v>
      </c>
      <c r="E2283">
        <v>4</v>
      </c>
      <c r="F2283" t="s">
        <v>102</v>
      </c>
      <c r="G2283" t="s">
        <v>73</v>
      </c>
      <c r="H2283">
        <v>5059581</v>
      </c>
      <c r="I2283" t="s">
        <v>1883</v>
      </c>
      <c r="J2283">
        <v>122800</v>
      </c>
      <c r="K2283">
        <v>30700</v>
      </c>
      <c r="L2283">
        <v>108836</v>
      </c>
      <c r="M2283">
        <v>19734.091499999999</v>
      </c>
      <c r="N2283">
        <v>78936.365999999995</v>
      </c>
      <c r="O2283">
        <v>100</v>
      </c>
      <c r="P2283">
        <v>9</v>
      </c>
      <c r="Q2283" t="s">
        <v>75</v>
      </c>
      <c r="R2283" t="s">
        <v>1884</v>
      </c>
      <c r="S2283" t="s">
        <v>213</v>
      </c>
      <c r="T2283" t="s">
        <v>226</v>
      </c>
      <c r="U2283">
        <v>0</v>
      </c>
      <c r="V2283">
        <v>0</v>
      </c>
    </row>
    <row r="2284" spans="1:22">
      <c r="A2284">
        <v>60058</v>
      </c>
      <c r="B2284" t="s">
        <v>224</v>
      </c>
      <c r="C2284" t="s">
        <v>225</v>
      </c>
      <c r="D2284" t="s">
        <v>1882</v>
      </c>
      <c r="E2284">
        <v>4</v>
      </c>
      <c r="F2284" t="s">
        <v>102</v>
      </c>
      <c r="G2284" t="s">
        <v>73</v>
      </c>
      <c r="H2284">
        <v>5059581</v>
      </c>
      <c r="I2284" t="s">
        <v>1883</v>
      </c>
      <c r="J2284">
        <v>122800</v>
      </c>
      <c r="K2284">
        <v>30700</v>
      </c>
      <c r="L2284">
        <v>108836</v>
      </c>
      <c r="M2284">
        <v>19734.091499999999</v>
      </c>
      <c r="N2284">
        <v>78936.365999999995</v>
      </c>
      <c r="O2284">
        <v>100</v>
      </c>
      <c r="P2284">
        <v>9</v>
      </c>
      <c r="Q2284" t="s">
        <v>75</v>
      </c>
      <c r="R2284" t="s">
        <v>1884</v>
      </c>
      <c r="S2284" t="s">
        <v>213</v>
      </c>
      <c r="T2284" t="s">
        <v>226</v>
      </c>
      <c r="U2284">
        <v>0</v>
      </c>
      <c r="V2284">
        <v>0</v>
      </c>
    </row>
    <row r="2285" spans="1:22">
      <c r="A2285">
        <v>60058</v>
      </c>
      <c r="B2285" t="s">
        <v>221</v>
      </c>
      <c r="C2285" t="s">
        <v>222</v>
      </c>
      <c r="D2285" t="s">
        <v>1882</v>
      </c>
      <c r="E2285">
        <v>0.1</v>
      </c>
      <c r="F2285" t="s">
        <v>102</v>
      </c>
      <c r="G2285" t="s">
        <v>73</v>
      </c>
      <c r="H2285">
        <v>5059581</v>
      </c>
      <c r="I2285" t="s">
        <v>1883</v>
      </c>
      <c r="J2285">
        <v>5990</v>
      </c>
      <c r="K2285">
        <v>59900</v>
      </c>
      <c r="L2285">
        <v>5314</v>
      </c>
      <c r="M2285">
        <v>41466.340499999998</v>
      </c>
      <c r="N2285">
        <v>4146.6340499999997</v>
      </c>
      <c r="O2285">
        <v>100</v>
      </c>
      <c r="P2285">
        <v>9</v>
      </c>
      <c r="Q2285" t="s">
        <v>75</v>
      </c>
      <c r="R2285" t="s">
        <v>1884</v>
      </c>
      <c r="S2285" t="s">
        <v>213</v>
      </c>
      <c r="T2285" t="s">
        <v>223</v>
      </c>
      <c r="U2285">
        <v>0</v>
      </c>
      <c r="V2285">
        <v>0</v>
      </c>
    </row>
    <row r="2286" spans="1:22">
      <c r="A2286">
        <v>60058</v>
      </c>
      <c r="B2286" t="s">
        <v>221</v>
      </c>
      <c r="C2286" t="s">
        <v>222</v>
      </c>
      <c r="D2286" t="s">
        <v>1882</v>
      </c>
      <c r="E2286">
        <v>0.1</v>
      </c>
      <c r="F2286" t="s">
        <v>102</v>
      </c>
      <c r="G2286" t="s">
        <v>73</v>
      </c>
      <c r="H2286">
        <v>5059581</v>
      </c>
      <c r="I2286" t="s">
        <v>1883</v>
      </c>
      <c r="J2286">
        <v>5990</v>
      </c>
      <c r="K2286">
        <v>59900</v>
      </c>
      <c r="L2286">
        <v>5314</v>
      </c>
      <c r="M2286">
        <v>41466.340499999998</v>
      </c>
      <c r="N2286">
        <v>4146.6340499999997</v>
      </c>
      <c r="O2286">
        <v>100</v>
      </c>
      <c r="P2286">
        <v>9</v>
      </c>
      <c r="Q2286" t="s">
        <v>75</v>
      </c>
      <c r="R2286" t="s">
        <v>1884</v>
      </c>
      <c r="S2286" t="s">
        <v>213</v>
      </c>
      <c r="T2286" t="s">
        <v>223</v>
      </c>
      <c r="U2286">
        <v>0</v>
      </c>
      <c r="V2286">
        <v>0</v>
      </c>
    </row>
    <row r="2287" spans="1:22">
      <c r="A2287">
        <v>60058</v>
      </c>
      <c r="B2287" t="s">
        <v>1885</v>
      </c>
      <c r="C2287" t="s">
        <v>1886</v>
      </c>
      <c r="D2287" t="s">
        <v>1882</v>
      </c>
      <c r="E2287">
        <v>0.1</v>
      </c>
      <c r="F2287" t="s">
        <v>102</v>
      </c>
      <c r="G2287" t="s">
        <v>73</v>
      </c>
      <c r="H2287">
        <v>5059581</v>
      </c>
      <c r="I2287" t="s">
        <v>1883</v>
      </c>
      <c r="J2287">
        <v>21200</v>
      </c>
      <c r="K2287">
        <v>212000</v>
      </c>
      <c r="L2287">
        <v>18837</v>
      </c>
      <c r="M2287">
        <v>146970</v>
      </c>
      <c r="N2287">
        <v>14697</v>
      </c>
      <c r="O2287">
        <v>100</v>
      </c>
      <c r="P2287">
        <v>9</v>
      </c>
      <c r="Q2287" t="s">
        <v>75</v>
      </c>
      <c r="R2287" t="s">
        <v>1884</v>
      </c>
      <c r="S2287" t="s">
        <v>213</v>
      </c>
      <c r="T2287" t="s">
        <v>1887</v>
      </c>
      <c r="U2287">
        <v>0</v>
      </c>
      <c r="V2287">
        <v>0</v>
      </c>
    </row>
    <row r="2288" spans="1:22">
      <c r="A2288">
        <v>60058</v>
      </c>
      <c r="B2288" t="s">
        <v>108</v>
      </c>
      <c r="C2288" t="s">
        <v>109</v>
      </c>
      <c r="D2288" t="s">
        <v>1882</v>
      </c>
      <c r="E2288">
        <v>0.8</v>
      </c>
      <c r="F2288" t="s">
        <v>102</v>
      </c>
      <c r="G2288" t="s">
        <v>73</v>
      </c>
      <c r="H2288">
        <v>5059581</v>
      </c>
      <c r="I2288" t="s">
        <v>1883</v>
      </c>
      <c r="J2288">
        <v>31920</v>
      </c>
      <c r="K2288">
        <v>39900</v>
      </c>
      <c r="L2288">
        <v>28319</v>
      </c>
      <c r="M2288">
        <v>24896.213500000002</v>
      </c>
      <c r="N2288">
        <v>19916.970799999999</v>
      </c>
      <c r="O2288">
        <v>100</v>
      </c>
      <c r="P2288">
        <v>9</v>
      </c>
      <c r="Q2288" t="s">
        <v>75</v>
      </c>
      <c r="R2288" t="s">
        <v>1884</v>
      </c>
      <c r="S2288" t="s">
        <v>213</v>
      </c>
      <c r="T2288" t="s">
        <v>110</v>
      </c>
      <c r="U2288">
        <v>0</v>
      </c>
      <c r="V2288">
        <v>0</v>
      </c>
    </row>
    <row r="2289" spans="1:22">
      <c r="A2289">
        <v>60058</v>
      </c>
      <c r="B2289" t="s">
        <v>1382</v>
      </c>
      <c r="C2289" t="s">
        <v>106</v>
      </c>
      <c r="D2289" t="s">
        <v>1882</v>
      </c>
      <c r="E2289">
        <v>1</v>
      </c>
      <c r="F2289" t="s">
        <v>102</v>
      </c>
      <c r="G2289" t="s">
        <v>73</v>
      </c>
      <c r="H2289">
        <v>5059581</v>
      </c>
      <c r="I2289" t="s">
        <v>1883</v>
      </c>
      <c r="J2289">
        <v>50000</v>
      </c>
      <c r="K2289">
        <v>50000</v>
      </c>
      <c r="L2289">
        <v>44590</v>
      </c>
      <c r="M2289">
        <v>31360</v>
      </c>
      <c r="N2289">
        <v>31360</v>
      </c>
      <c r="O2289">
        <v>100</v>
      </c>
      <c r="P2289">
        <v>9</v>
      </c>
      <c r="Q2289" t="s">
        <v>75</v>
      </c>
      <c r="R2289" t="s">
        <v>1884</v>
      </c>
      <c r="S2289" t="s">
        <v>213</v>
      </c>
      <c r="T2289" t="s">
        <v>1381</v>
      </c>
      <c r="U2289">
        <v>0</v>
      </c>
      <c r="V2289">
        <v>0</v>
      </c>
    </row>
    <row r="2290" spans="1:22">
      <c r="A2290">
        <v>60058</v>
      </c>
      <c r="B2290" t="s">
        <v>1380</v>
      </c>
      <c r="C2290" t="s">
        <v>150</v>
      </c>
      <c r="D2290" t="s">
        <v>1882</v>
      </c>
      <c r="E2290">
        <v>1</v>
      </c>
      <c r="F2290" t="s">
        <v>102</v>
      </c>
      <c r="G2290" t="s">
        <v>73</v>
      </c>
      <c r="H2290">
        <v>5059581</v>
      </c>
      <c r="I2290" t="s">
        <v>1883</v>
      </c>
      <c r="J2290">
        <v>130000</v>
      </c>
      <c r="K2290">
        <v>130000</v>
      </c>
      <c r="L2290">
        <v>116480</v>
      </c>
      <c r="M2290">
        <v>81679.822199999995</v>
      </c>
      <c r="N2290">
        <v>81679.822199999995</v>
      </c>
      <c r="O2290">
        <v>100</v>
      </c>
      <c r="P2290">
        <v>9</v>
      </c>
      <c r="Q2290" t="s">
        <v>75</v>
      </c>
      <c r="R2290" t="s">
        <v>1884</v>
      </c>
      <c r="S2290" t="s">
        <v>213</v>
      </c>
      <c r="T2290" t="s">
        <v>1381</v>
      </c>
      <c r="U2290">
        <v>0</v>
      </c>
      <c r="V2290">
        <v>0</v>
      </c>
    </row>
    <row r="2291" spans="1:22">
      <c r="A2291">
        <v>60058</v>
      </c>
      <c r="B2291" t="s">
        <v>808</v>
      </c>
      <c r="C2291" t="s">
        <v>809</v>
      </c>
      <c r="D2291" t="s">
        <v>1882</v>
      </c>
      <c r="E2291">
        <v>2</v>
      </c>
      <c r="F2291" t="s">
        <v>102</v>
      </c>
      <c r="G2291" t="s">
        <v>73</v>
      </c>
      <c r="H2291">
        <v>5059581</v>
      </c>
      <c r="I2291" t="s">
        <v>1883</v>
      </c>
      <c r="J2291">
        <v>170800</v>
      </c>
      <c r="K2291">
        <v>85400</v>
      </c>
      <c r="L2291">
        <v>151424</v>
      </c>
      <c r="M2291">
        <v>59530.727500000001</v>
      </c>
      <c r="N2291">
        <v>119061.455</v>
      </c>
      <c r="O2291">
        <v>100</v>
      </c>
      <c r="P2291">
        <v>9</v>
      </c>
      <c r="Q2291" t="s">
        <v>75</v>
      </c>
      <c r="R2291" t="s">
        <v>1884</v>
      </c>
      <c r="S2291" t="s">
        <v>213</v>
      </c>
      <c r="T2291" t="s">
        <v>201</v>
      </c>
      <c r="U2291">
        <v>0</v>
      </c>
      <c r="V2291">
        <v>0</v>
      </c>
    </row>
    <row r="2292" spans="1:22">
      <c r="A2292">
        <v>60058</v>
      </c>
      <c r="B2292" t="s">
        <v>808</v>
      </c>
      <c r="C2292" t="s">
        <v>809</v>
      </c>
      <c r="D2292" t="s">
        <v>1882</v>
      </c>
      <c r="E2292">
        <v>1</v>
      </c>
      <c r="F2292" t="s">
        <v>102</v>
      </c>
      <c r="G2292" t="s">
        <v>73</v>
      </c>
      <c r="H2292">
        <v>5059581</v>
      </c>
      <c r="I2292" t="s">
        <v>1883</v>
      </c>
      <c r="J2292">
        <v>85400</v>
      </c>
      <c r="K2292">
        <v>85400</v>
      </c>
      <c r="L2292">
        <v>75712</v>
      </c>
      <c r="M2292">
        <v>59530.727500000001</v>
      </c>
      <c r="N2292">
        <v>59530.727500000001</v>
      </c>
      <c r="O2292">
        <v>100</v>
      </c>
      <c r="P2292">
        <v>9</v>
      </c>
      <c r="Q2292" t="s">
        <v>75</v>
      </c>
      <c r="R2292" t="s">
        <v>1884</v>
      </c>
      <c r="S2292" t="s">
        <v>213</v>
      </c>
      <c r="T2292" t="s">
        <v>201</v>
      </c>
      <c r="U2292">
        <v>0</v>
      </c>
      <c r="V2292">
        <v>0</v>
      </c>
    </row>
    <row r="2293" spans="1:22">
      <c r="A2293">
        <v>60058</v>
      </c>
      <c r="B2293" t="s">
        <v>1888</v>
      </c>
      <c r="C2293" t="s">
        <v>125</v>
      </c>
      <c r="D2293" t="s">
        <v>1882</v>
      </c>
      <c r="E2293">
        <v>1</v>
      </c>
      <c r="F2293" t="s">
        <v>102</v>
      </c>
      <c r="G2293" t="s">
        <v>73</v>
      </c>
      <c r="H2293">
        <v>5059581</v>
      </c>
      <c r="I2293" t="s">
        <v>1883</v>
      </c>
      <c r="J2293">
        <v>4100</v>
      </c>
      <c r="K2293">
        <v>4100</v>
      </c>
      <c r="L2293">
        <v>3640</v>
      </c>
      <c r="M2293">
        <v>3160</v>
      </c>
      <c r="N2293">
        <v>3160</v>
      </c>
      <c r="O2293">
        <v>100</v>
      </c>
      <c r="P2293">
        <v>9</v>
      </c>
      <c r="Q2293" t="s">
        <v>75</v>
      </c>
      <c r="R2293" t="s">
        <v>1884</v>
      </c>
      <c r="S2293" t="s">
        <v>213</v>
      </c>
      <c r="T2293" t="s">
        <v>85</v>
      </c>
      <c r="U2293">
        <v>0</v>
      </c>
      <c r="V2293">
        <v>0</v>
      </c>
    </row>
    <row r="2294" spans="1:22">
      <c r="A2294">
        <v>60058</v>
      </c>
      <c r="B2294" t="s">
        <v>1888</v>
      </c>
      <c r="C2294" t="s">
        <v>125</v>
      </c>
      <c r="D2294" t="s">
        <v>1882</v>
      </c>
      <c r="E2294">
        <v>1</v>
      </c>
      <c r="F2294" t="s">
        <v>102</v>
      </c>
      <c r="G2294" t="s">
        <v>73</v>
      </c>
      <c r="H2294">
        <v>5059581</v>
      </c>
      <c r="I2294" t="s">
        <v>1883</v>
      </c>
      <c r="J2294">
        <v>4100</v>
      </c>
      <c r="K2294">
        <v>4100</v>
      </c>
      <c r="L2294">
        <v>3640</v>
      </c>
      <c r="M2294">
        <v>3160</v>
      </c>
      <c r="N2294">
        <v>3160</v>
      </c>
      <c r="O2294">
        <v>100</v>
      </c>
      <c r="P2294">
        <v>9</v>
      </c>
      <c r="Q2294" t="s">
        <v>75</v>
      </c>
      <c r="R2294" t="s">
        <v>1884</v>
      </c>
      <c r="S2294" t="s">
        <v>213</v>
      </c>
      <c r="T2294" t="s">
        <v>85</v>
      </c>
      <c r="U2294">
        <v>0</v>
      </c>
      <c r="V2294">
        <v>0</v>
      </c>
    </row>
    <row r="2295" spans="1:22">
      <c r="A2295">
        <v>64125</v>
      </c>
      <c r="B2295" t="s">
        <v>70</v>
      </c>
      <c r="C2295" t="s">
        <v>71</v>
      </c>
      <c r="D2295" t="s">
        <v>186</v>
      </c>
      <c r="E2295">
        <v>1</v>
      </c>
      <c r="F2295" t="s">
        <v>72</v>
      </c>
      <c r="G2295" t="s">
        <v>73</v>
      </c>
      <c r="H2295">
        <v>5059557</v>
      </c>
      <c r="I2295" t="s">
        <v>1883</v>
      </c>
      <c r="J2295">
        <v>3597000</v>
      </c>
      <c r="K2295">
        <v>3597000</v>
      </c>
      <c r="L2295">
        <v>3168620</v>
      </c>
      <c r="M2295">
        <v>3050765.9438</v>
      </c>
      <c r="N2295">
        <v>3050765.9438</v>
      </c>
      <c r="O2295">
        <v>100</v>
      </c>
      <c r="P2295">
        <v>9</v>
      </c>
      <c r="Q2295" t="s">
        <v>75</v>
      </c>
      <c r="R2295" t="s">
        <v>1889</v>
      </c>
      <c r="S2295" t="s">
        <v>76</v>
      </c>
      <c r="T2295" t="s">
        <v>77</v>
      </c>
      <c r="U2295">
        <v>0</v>
      </c>
      <c r="V2295">
        <v>0</v>
      </c>
    </row>
    <row r="2296" spans="1:22">
      <c r="A2296">
        <v>64125</v>
      </c>
      <c r="B2296" t="s">
        <v>93</v>
      </c>
      <c r="C2296" t="s">
        <v>79</v>
      </c>
      <c r="D2296" t="s">
        <v>186</v>
      </c>
      <c r="E2296">
        <v>1</v>
      </c>
      <c r="F2296" t="s">
        <v>72</v>
      </c>
      <c r="G2296" t="s">
        <v>73</v>
      </c>
      <c r="H2296">
        <v>5059557</v>
      </c>
      <c r="I2296" t="s">
        <v>1883</v>
      </c>
      <c r="J2296">
        <v>236000</v>
      </c>
      <c r="K2296">
        <v>236000</v>
      </c>
      <c r="L2296">
        <v>191160</v>
      </c>
      <c r="M2296">
        <v>186811.54519999999</v>
      </c>
      <c r="N2296">
        <v>186811.54519999999</v>
      </c>
      <c r="O2296">
        <v>100</v>
      </c>
      <c r="P2296">
        <v>19</v>
      </c>
      <c r="Q2296" t="s">
        <v>75</v>
      </c>
      <c r="R2296" t="s">
        <v>1889</v>
      </c>
      <c r="S2296" t="s">
        <v>76</v>
      </c>
      <c r="T2296" t="s">
        <v>80</v>
      </c>
      <c r="U2296">
        <v>0</v>
      </c>
      <c r="V2296">
        <v>0</v>
      </c>
    </row>
    <row r="2297" spans="1:22">
      <c r="A2297">
        <v>64125</v>
      </c>
      <c r="B2297" t="s">
        <v>78</v>
      </c>
      <c r="C2297" t="s">
        <v>79</v>
      </c>
      <c r="D2297" t="s">
        <v>186</v>
      </c>
      <c r="E2297">
        <v>1</v>
      </c>
      <c r="F2297" t="s">
        <v>72</v>
      </c>
      <c r="G2297" t="s">
        <v>73</v>
      </c>
      <c r="H2297">
        <v>5059557</v>
      </c>
      <c r="I2297" t="s">
        <v>1883</v>
      </c>
      <c r="J2297">
        <v>224000</v>
      </c>
      <c r="K2297">
        <v>224000</v>
      </c>
      <c r="L2297">
        <v>181440</v>
      </c>
      <c r="M2297">
        <v>178453.3333</v>
      </c>
      <c r="N2297">
        <v>178453.3333</v>
      </c>
      <c r="O2297">
        <v>100</v>
      </c>
      <c r="P2297">
        <v>19</v>
      </c>
      <c r="Q2297" t="s">
        <v>75</v>
      </c>
      <c r="R2297" t="s">
        <v>1889</v>
      </c>
      <c r="S2297" t="s">
        <v>76</v>
      </c>
      <c r="T2297" t="s">
        <v>80</v>
      </c>
      <c r="U2297">
        <v>0</v>
      </c>
      <c r="V2297">
        <v>0</v>
      </c>
    </row>
    <row r="2298" spans="1:22">
      <c r="A2298">
        <v>64125</v>
      </c>
      <c r="B2298" t="s">
        <v>90</v>
      </c>
      <c r="C2298" t="s">
        <v>91</v>
      </c>
      <c r="D2298" t="s">
        <v>186</v>
      </c>
      <c r="E2298">
        <v>1</v>
      </c>
      <c r="F2298" t="s">
        <v>72</v>
      </c>
      <c r="G2298" t="s">
        <v>73</v>
      </c>
      <c r="H2298">
        <v>5059557</v>
      </c>
      <c r="I2298" t="s">
        <v>1883</v>
      </c>
      <c r="J2298">
        <v>155000</v>
      </c>
      <c r="K2298">
        <v>155000</v>
      </c>
      <c r="L2298">
        <v>121500</v>
      </c>
      <c r="M2298">
        <v>114179.1642</v>
      </c>
      <c r="N2298">
        <v>114179.1642</v>
      </c>
      <c r="O2298">
        <v>100</v>
      </c>
      <c r="P2298">
        <v>19</v>
      </c>
      <c r="Q2298" t="s">
        <v>75</v>
      </c>
      <c r="R2298" t="s">
        <v>1889</v>
      </c>
      <c r="S2298" t="s">
        <v>76</v>
      </c>
      <c r="T2298" t="s">
        <v>92</v>
      </c>
      <c r="U2298">
        <v>0</v>
      </c>
      <c r="V2298">
        <v>0</v>
      </c>
    </row>
    <row r="2299" spans="1:22">
      <c r="A2299">
        <v>64125</v>
      </c>
      <c r="B2299" t="s">
        <v>387</v>
      </c>
      <c r="C2299" t="s">
        <v>82</v>
      </c>
      <c r="D2299" t="s">
        <v>186</v>
      </c>
      <c r="E2299">
        <v>1</v>
      </c>
      <c r="F2299" t="s">
        <v>72</v>
      </c>
      <c r="G2299" t="s">
        <v>73</v>
      </c>
      <c r="H2299">
        <v>5059557</v>
      </c>
      <c r="I2299" t="s">
        <v>1883</v>
      </c>
      <c r="J2299">
        <v>399000</v>
      </c>
      <c r="K2299">
        <v>399000</v>
      </c>
      <c r="L2299">
        <v>312660</v>
      </c>
      <c r="M2299">
        <v>318180.50589999999</v>
      </c>
      <c r="N2299">
        <v>318180.50589999999</v>
      </c>
      <c r="O2299">
        <v>100</v>
      </c>
      <c r="P2299">
        <v>19</v>
      </c>
      <c r="Q2299" t="s">
        <v>75</v>
      </c>
      <c r="R2299" t="s">
        <v>1889</v>
      </c>
      <c r="S2299" t="s">
        <v>76</v>
      </c>
      <c r="T2299" t="s">
        <v>77</v>
      </c>
      <c r="U2299">
        <v>0</v>
      </c>
      <c r="V2299">
        <v>0</v>
      </c>
    </row>
    <row r="2300" spans="1:22">
      <c r="A2300">
        <v>64125</v>
      </c>
      <c r="B2300" t="s">
        <v>83</v>
      </c>
      <c r="C2300" t="s">
        <v>84</v>
      </c>
      <c r="D2300" t="s">
        <v>186</v>
      </c>
      <c r="E2300">
        <v>1</v>
      </c>
      <c r="F2300" t="s">
        <v>72</v>
      </c>
      <c r="G2300" t="s">
        <v>73</v>
      </c>
      <c r="H2300">
        <v>5059557</v>
      </c>
      <c r="I2300" t="s">
        <v>1883</v>
      </c>
      <c r="J2300">
        <v>8600</v>
      </c>
      <c r="K2300">
        <v>8600</v>
      </c>
      <c r="L2300">
        <v>1053</v>
      </c>
      <c r="M2300">
        <v>4486.3364000000001</v>
      </c>
      <c r="N2300">
        <v>4486.3364000000001</v>
      </c>
      <c r="O2300">
        <v>100</v>
      </c>
      <c r="P2300">
        <v>19</v>
      </c>
      <c r="Q2300" t="s">
        <v>75</v>
      </c>
      <c r="R2300" t="s">
        <v>1889</v>
      </c>
      <c r="S2300" t="s">
        <v>76</v>
      </c>
      <c r="T2300" t="s">
        <v>85</v>
      </c>
      <c r="U2300">
        <v>0</v>
      </c>
      <c r="V2300">
        <v>0</v>
      </c>
    </row>
    <row r="2301" spans="1:22">
      <c r="A2301">
        <v>10038</v>
      </c>
      <c r="B2301" t="s">
        <v>137</v>
      </c>
      <c r="C2301" t="s">
        <v>127</v>
      </c>
      <c r="D2301" t="s">
        <v>74</v>
      </c>
      <c r="E2301">
        <v>1</v>
      </c>
      <c r="F2301" t="s">
        <v>102</v>
      </c>
      <c r="G2301" t="s">
        <v>73</v>
      </c>
      <c r="H2301">
        <v>5059582</v>
      </c>
      <c r="I2301" t="s">
        <v>1883</v>
      </c>
      <c r="J2301">
        <v>31700</v>
      </c>
      <c r="K2301">
        <v>31700</v>
      </c>
      <c r="L2301">
        <v>28847</v>
      </c>
      <c r="M2301">
        <v>20383.397199999999</v>
      </c>
      <c r="N2301">
        <v>20383.397199999999</v>
      </c>
      <c r="O2301">
        <v>100</v>
      </c>
      <c r="P2301">
        <v>9</v>
      </c>
      <c r="Q2301" t="s">
        <v>75</v>
      </c>
      <c r="R2301" t="s">
        <v>1890</v>
      </c>
      <c r="S2301" t="s">
        <v>213</v>
      </c>
      <c r="T2301" t="s">
        <v>128</v>
      </c>
      <c r="U2301">
        <v>0</v>
      </c>
      <c r="V2301">
        <v>0</v>
      </c>
    </row>
    <row r="2302" spans="1:22">
      <c r="A2302">
        <v>10038</v>
      </c>
      <c r="B2302" t="s">
        <v>148</v>
      </c>
      <c r="C2302" t="s">
        <v>106</v>
      </c>
      <c r="D2302" t="s">
        <v>74</v>
      </c>
      <c r="E2302">
        <v>1</v>
      </c>
      <c r="F2302" t="s">
        <v>102</v>
      </c>
      <c r="G2302" t="s">
        <v>73</v>
      </c>
      <c r="H2302">
        <v>5059582</v>
      </c>
      <c r="I2302" t="s">
        <v>1883</v>
      </c>
      <c r="J2302">
        <v>43900</v>
      </c>
      <c r="K2302">
        <v>43900</v>
      </c>
      <c r="L2302">
        <v>39949</v>
      </c>
      <c r="M2302">
        <v>27583.995500000001</v>
      </c>
      <c r="N2302">
        <v>27583.995500000001</v>
      </c>
      <c r="O2302">
        <v>100</v>
      </c>
      <c r="P2302">
        <v>9</v>
      </c>
      <c r="Q2302" t="s">
        <v>75</v>
      </c>
      <c r="R2302" t="s">
        <v>1890</v>
      </c>
      <c r="S2302" t="s">
        <v>213</v>
      </c>
      <c r="T2302" t="s">
        <v>130</v>
      </c>
      <c r="U2302">
        <v>0</v>
      </c>
      <c r="V2302">
        <v>0</v>
      </c>
    </row>
    <row r="2303" spans="1:22">
      <c r="A2303">
        <v>10038</v>
      </c>
      <c r="B2303" t="s">
        <v>231</v>
      </c>
      <c r="C2303" t="s">
        <v>218</v>
      </c>
      <c r="D2303" t="s">
        <v>74</v>
      </c>
      <c r="E2303">
        <v>1</v>
      </c>
      <c r="F2303" t="s">
        <v>102</v>
      </c>
      <c r="G2303" t="s">
        <v>73</v>
      </c>
      <c r="H2303">
        <v>5059582</v>
      </c>
      <c r="I2303" t="s">
        <v>1883</v>
      </c>
      <c r="J2303">
        <v>99500</v>
      </c>
      <c r="K2303">
        <v>99500</v>
      </c>
      <c r="L2303">
        <v>90545</v>
      </c>
      <c r="M2303">
        <v>62087.7353</v>
      </c>
      <c r="N2303">
        <v>62087.7353</v>
      </c>
      <c r="O2303">
        <v>100</v>
      </c>
      <c r="P2303">
        <v>9</v>
      </c>
      <c r="Q2303" t="s">
        <v>75</v>
      </c>
      <c r="R2303" t="s">
        <v>1890</v>
      </c>
      <c r="S2303" t="s">
        <v>213</v>
      </c>
      <c r="T2303" t="s">
        <v>219</v>
      </c>
      <c r="U2303">
        <v>0</v>
      </c>
      <c r="V2303">
        <v>0</v>
      </c>
    </row>
    <row r="2304" spans="1:22">
      <c r="A2304">
        <v>10038</v>
      </c>
      <c r="B2304" t="s">
        <v>221</v>
      </c>
      <c r="C2304" t="s">
        <v>222</v>
      </c>
      <c r="D2304" t="s">
        <v>74</v>
      </c>
      <c r="E2304">
        <v>0.1</v>
      </c>
      <c r="F2304" t="s">
        <v>102</v>
      </c>
      <c r="G2304" t="s">
        <v>73</v>
      </c>
      <c r="H2304">
        <v>5059582</v>
      </c>
      <c r="I2304" t="s">
        <v>1883</v>
      </c>
      <c r="J2304">
        <v>5990</v>
      </c>
      <c r="K2304">
        <v>59900</v>
      </c>
      <c r="L2304">
        <v>5451</v>
      </c>
      <c r="M2304">
        <v>41466.246899999998</v>
      </c>
      <c r="N2304">
        <v>4146.6246899999996</v>
      </c>
      <c r="O2304">
        <v>100</v>
      </c>
      <c r="P2304">
        <v>9</v>
      </c>
      <c r="Q2304" t="s">
        <v>75</v>
      </c>
      <c r="R2304" t="s">
        <v>1890</v>
      </c>
      <c r="S2304" t="s">
        <v>213</v>
      </c>
      <c r="T2304" t="s">
        <v>223</v>
      </c>
      <c r="U2304">
        <v>0</v>
      </c>
      <c r="V2304">
        <v>0</v>
      </c>
    </row>
    <row r="2305" spans="1:22">
      <c r="A2305">
        <v>10038</v>
      </c>
      <c r="B2305" t="s">
        <v>242</v>
      </c>
      <c r="C2305" t="s">
        <v>225</v>
      </c>
      <c r="D2305" t="s">
        <v>74</v>
      </c>
      <c r="E2305">
        <v>4</v>
      </c>
      <c r="F2305" t="s">
        <v>102</v>
      </c>
      <c r="G2305" t="s">
        <v>73</v>
      </c>
      <c r="H2305">
        <v>5059582</v>
      </c>
      <c r="I2305" t="s">
        <v>1883</v>
      </c>
      <c r="J2305">
        <v>122800</v>
      </c>
      <c r="K2305">
        <v>30700</v>
      </c>
      <c r="L2305">
        <v>111748</v>
      </c>
      <c r="M2305">
        <v>19740.403399999999</v>
      </c>
      <c r="N2305">
        <v>78961.613599999997</v>
      </c>
      <c r="O2305">
        <v>100</v>
      </c>
      <c r="P2305">
        <v>9</v>
      </c>
      <c r="Q2305" t="s">
        <v>75</v>
      </c>
      <c r="R2305" t="s">
        <v>1890</v>
      </c>
      <c r="S2305" t="s">
        <v>213</v>
      </c>
      <c r="T2305" t="s">
        <v>226</v>
      </c>
      <c r="U2305">
        <v>0</v>
      </c>
      <c r="V2305">
        <v>0</v>
      </c>
    </row>
    <row r="2306" spans="1:22">
      <c r="A2306">
        <v>10038</v>
      </c>
      <c r="B2306" t="s">
        <v>207</v>
      </c>
      <c r="C2306" t="s">
        <v>208</v>
      </c>
      <c r="D2306" t="s">
        <v>74</v>
      </c>
      <c r="E2306">
        <v>7</v>
      </c>
      <c r="F2306" t="s">
        <v>102</v>
      </c>
      <c r="G2306" t="s">
        <v>73</v>
      </c>
      <c r="H2306">
        <v>5059582</v>
      </c>
      <c r="I2306" t="s">
        <v>1883</v>
      </c>
      <c r="J2306">
        <v>165900</v>
      </c>
      <c r="K2306">
        <v>23700</v>
      </c>
      <c r="L2306">
        <v>80500</v>
      </c>
      <c r="M2306">
        <v>6800</v>
      </c>
      <c r="N2306">
        <v>47600</v>
      </c>
      <c r="O2306">
        <v>100</v>
      </c>
      <c r="P2306">
        <v>0</v>
      </c>
      <c r="Q2306" t="s">
        <v>75</v>
      </c>
      <c r="R2306" t="s">
        <v>1890</v>
      </c>
      <c r="S2306" t="s">
        <v>213</v>
      </c>
      <c r="T2306" t="s">
        <v>136</v>
      </c>
      <c r="U2306">
        <v>0</v>
      </c>
      <c r="V2306">
        <v>0</v>
      </c>
    </row>
    <row r="2307" spans="1:22">
      <c r="A2307">
        <v>64776</v>
      </c>
      <c r="B2307" t="s">
        <v>1891</v>
      </c>
      <c r="C2307" t="s">
        <v>952</v>
      </c>
      <c r="D2307" t="s">
        <v>205</v>
      </c>
      <c r="E2307">
        <v>1</v>
      </c>
      <c r="F2307" t="s">
        <v>803</v>
      </c>
      <c r="G2307" t="s">
        <v>73</v>
      </c>
      <c r="H2307">
        <v>5059587</v>
      </c>
      <c r="I2307" t="s">
        <v>1883</v>
      </c>
      <c r="J2307">
        <v>942000</v>
      </c>
      <c r="K2307">
        <v>942000</v>
      </c>
      <c r="L2307">
        <v>631140</v>
      </c>
      <c r="M2307">
        <v>555780</v>
      </c>
      <c r="N2307">
        <v>555780</v>
      </c>
      <c r="O2307">
        <v>100</v>
      </c>
      <c r="P2307">
        <v>33</v>
      </c>
      <c r="Q2307" t="s">
        <v>75</v>
      </c>
      <c r="R2307" t="s">
        <v>1892</v>
      </c>
      <c r="S2307" t="s">
        <v>195</v>
      </c>
      <c r="T2307" t="s">
        <v>955</v>
      </c>
      <c r="U2307">
        <v>0</v>
      </c>
      <c r="V2307">
        <v>0</v>
      </c>
    </row>
    <row r="2308" spans="1:22">
      <c r="A2308">
        <v>10149</v>
      </c>
      <c r="B2308" t="s">
        <v>108</v>
      </c>
      <c r="C2308" t="s">
        <v>109</v>
      </c>
      <c r="D2308" t="s">
        <v>384</v>
      </c>
      <c r="E2308">
        <v>0.8</v>
      </c>
      <c r="F2308" t="s">
        <v>102</v>
      </c>
      <c r="G2308" t="s">
        <v>73</v>
      </c>
      <c r="H2308">
        <v>5059580</v>
      </c>
      <c r="I2308" t="s">
        <v>1883</v>
      </c>
      <c r="J2308">
        <v>31920</v>
      </c>
      <c r="K2308">
        <v>39900</v>
      </c>
      <c r="L2308">
        <v>29047</v>
      </c>
      <c r="M2308">
        <v>24896.006099999999</v>
      </c>
      <c r="N2308">
        <v>19916.80488</v>
      </c>
      <c r="O2308">
        <v>100</v>
      </c>
      <c r="P2308">
        <v>9</v>
      </c>
      <c r="Q2308" t="s">
        <v>75</v>
      </c>
      <c r="R2308" t="s">
        <v>938</v>
      </c>
      <c r="S2308" t="s">
        <v>239</v>
      </c>
      <c r="T2308" t="s">
        <v>110</v>
      </c>
      <c r="U2308">
        <v>0</v>
      </c>
      <c r="V2308">
        <v>0</v>
      </c>
    </row>
    <row r="2309" spans="1:22">
      <c r="A2309">
        <v>10149</v>
      </c>
      <c r="B2309" t="s">
        <v>137</v>
      </c>
      <c r="C2309" t="s">
        <v>127</v>
      </c>
      <c r="D2309" t="s">
        <v>384</v>
      </c>
      <c r="E2309">
        <v>1</v>
      </c>
      <c r="F2309" t="s">
        <v>102</v>
      </c>
      <c r="G2309" t="s">
        <v>73</v>
      </c>
      <c r="H2309">
        <v>5059580</v>
      </c>
      <c r="I2309" t="s">
        <v>1883</v>
      </c>
      <c r="J2309">
        <v>31700</v>
      </c>
      <c r="K2309">
        <v>31700</v>
      </c>
      <c r="L2309">
        <v>28847</v>
      </c>
      <c r="M2309">
        <v>20383.397199999999</v>
      </c>
      <c r="N2309">
        <v>20383.397199999999</v>
      </c>
      <c r="O2309">
        <v>100</v>
      </c>
      <c r="P2309">
        <v>9</v>
      </c>
      <c r="Q2309" t="s">
        <v>75</v>
      </c>
      <c r="R2309" t="s">
        <v>938</v>
      </c>
      <c r="S2309" t="s">
        <v>239</v>
      </c>
      <c r="T2309" t="s">
        <v>128</v>
      </c>
      <c r="U2309">
        <v>0</v>
      </c>
      <c r="V2309">
        <v>0</v>
      </c>
    </row>
    <row r="2310" spans="1:22">
      <c r="A2310">
        <v>10149</v>
      </c>
      <c r="B2310" t="s">
        <v>139</v>
      </c>
      <c r="C2310" t="s">
        <v>140</v>
      </c>
      <c r="D2310" t="s">
        <v>384</v>
      </c>
      <c r="E2310">
        <v>1</v>
      </c>
      <c r="F2310" t="s">
        <v>102</v>
      </c>
      <c r="G2310" t="s">
        <v>73</v>
      </c>
      <c r="H2310">
        <v>5059580</v>
      </c>
      <c r="I2310" t="s">
        <v>1883</v>
      </c>
      <c r="J2310">
        <v>2400</v>
      </c>
      <c r="K2310">
        <v>2400</v>
      </c>
      <c r="L2310">
        <v>2184</v>
      </c>
      <c r="M2310">
        <v>1633.0156999999999</v>
      </c>
      <c r="N2310">
        <v>1633.0156999999999</v>
      </c>
      <c r="O2310">
        <v>100</v>
      </c>
      <c r="P2310">
        <v>9</v>
      </c>
      <c r="Q2310" t="s">
        <v>75</v>
      </c>
      <c r="R2310" t="s">
        <v>938</v>
      </c>
      <c r="S2310" t="s">
        <v>239</v>
      </c>
      <c r="T2310" t="s">
        <v>141</v>
      </c>
      <c r="U2310">
        <v>0</v>
      </c>
      <c r="V2310">
        <v>0</v>
      </c>
    </row>
    <row r="2311" spans="1:22">
      <c r="A2311">
        <v>10149</v>
      </c>
      <c r="B2311" t="s">
        <v>240</v>
      </c>
      <c r="C2311" t="s">
        <v>150</v>
      </c>
      <c r="D2311" t="s">
        <v>384</v>
      </c>
      <c r="E2311">
        <v>1</v>
      </c>
      <c r="F2311" t="s">
        <v>102</v>
      </c>
      <c r="G2311" t="s">
        <v>73</v>
      </c>
      <c r="H2311">
        <v>5059580</v>
      </c>
      <c r="I2311" t="s">
        <v>1883</v>
      </c>
      <c r="J2311">
        <v>98900</v>
      </c>
      <c r="K2311">
        <v>98900</v>
      </c>
      <c r="L2311">
        <v>89999</v>
      </c>
      <c r="M2311">
        <v>68805.532900000006</v>
      </c>
      <c r="N2311">
        <v>68805.532900000006</v>
      </c>
      <c r="O2311">
        <v>100</v>
      </c>
      <c r="P2311">
        <v>9</v>
      </c>
      <c r="Q2311" t="s">
        <v>75</v>
      </c>
      <c r="R2311" t="s">
        <v>938</v>
      </c>
      <c r="S2311" t="s">
        <v>239</v>
      </c>
      <c r="T2311" t="s">
        <v>130</v>
      </c>
      <c r="U2311">
        <v>0</v>
      </c>
      <c r="V2311">
        <v>0</v>
      </c>
    </row>
    <row r="2312" spans="1:22">
      <c r="A2312">
        <v>10149</v>
      </c>
      <c r="B2312" t="s">
        <v>134</v>
      </c>
      <c r="C2312" t="s">
        <v>135</v>
      </c>
      <c r="D2312" t="s">
        <v>384</v>
      </c>
      <c r="E2312">
        <v>5.5</v>
      </c>
      <c r="F2312" t="s">
        <v>102</v>
      </c>
      <c r="G2312" t="s">
        <v>73</v>
      </c>
      <c r="H2312">
        <v>5059580</v>
      </c>
      <c r="I2312" t="s">
        <v>1883</v>
      </c>
      <c r="J2312">
        <v>130350</v>
      </c>
      <c r="K2312">
        <v>23700</v>
      </c>
      <c r="L2312">
        <v>63250</v>
      </c>
      <c r="M2312">
        <v>6800</v>
      </c>
      <c r="N2312">
        <v>37400</v>
      </c>
      <c r="O2312">
        <v>100</v>
      </c>
      <c r="P2312">
        <v>0</v>
      </c>
      <c r="Q2312" t="s">
        <v>75</v>
      </c>
      <c r="R2312" t="s">
        <v>938</v>
      </c>
      <c r="S2312" t="s">
        <v>239</v>
      </c>
      <c r="T2312" t="s">
        <v>136</v>
      </c>
      <c r="U2312">
        <v>0</v>
      </c>
      <c r="V2312">
        <v>0</v>
      </c>
    </row>
    <row r="2313" spans="1:22">
      <c r="A2313">
        <v>10216</v>
      </c>
      <c r="B2313" t="s">
        <v>419</v>
      </c>
      <c r="C2313" t="s">
        <v>420</v>
      </c>
      <c r="D2313" t="s">
        <v>639</v>
      </c>
      <c r="E2313">
        <v>1</v>
      </c>
      <c r="F2313" t="s">
        <v>72</v>
      </c>
      <c r="G2313" t="s">
        <v>73</v>
      </c>
      <c r="H2313">
        <v>5059553</v>
      </c>
      <c r="I2313" t="s">
        <v>1883</v>
      </c>
      <c r="J2313">
        <v>90200</v>
      </c>
      <c r="K2313">
        <v>90200</v>
      </c>
      <c r="L2313">
        <v>71258</v>
      </c>
      <c r="M2313">
        <v>64042</v>
      </c>
      <c r="N2313">
        <v>64042</v>
      </c>
      <c r="O2313">
        <v>100</v>
      </c>
      <c r="P2313">
        <v>21</v>
      </c>
      <c r="Q2313" t="s">
        <v>75</v>
      </c>
      <c r="R2313" t="s">
        <v>1893</v>
      </c>
      <c r="S2313" t="s">
        <v>158</v>
      </c>
      <c r="T2313" t="s">
        <v>422</v>
      </c>
      <c r="U2313">
        <v>0</v>
      </c>
      <c r="V2313">
        <v>0</v>
      </c>
    </row>
    <row r="2314" spans="1:22">
      <c r="A2314">
        <v>10216</v>
      </c>
      <c r="B2314" t="s">
        <v>423</v>
      </c>
      <c r="C2314" t="s">
        <v>424</v>
      </c>
      <c r="D2314" t="s">
        <v>639</v>
      </c>
      <c r="E2314">
        <v>1</v>
      </c>
      <c r="F2314" t="s">
        <v>72</v>
      </c>
      <c r="G2314" t="s">
        <v>73</v>
      </c>
      <c r="H2314">
        <v>5059553</v>
      </c>
      <c r="I2314" t="s">
        <v>1883</v>
      </c>
      <c r="J2314">
        <v>42000</v>
      </c>
      <c r="K2314">
        <v>42000</v>
      </c>
      <c r="L2314">
        <v>33180</v>
      </c>
      <c r="M2314">
        <v>29571.5</v>
      </c>
      <c r="N2314">
        <v>29571.5</v>
      </c>
      <c r="O2314">
        <v>100</v>
      </c>
      <c r="P2314">
        <v>21</v>
      </c>
      <c r="Q2314" t="s">
        <v>75</v>
      </c>
      <c r="R2314" t="s">
        <v>1893</v>
      </c>
      <c r="S2314" t="s">
        <v>158</v>
      </c>
      <c r="T2314" t="s">
        <v>422</v>
      </c>
      <c r="U2314">
        <v>0</v>
      </c>
      <c r="V2314">
        <v>0</v>
      </c>
    </row>
    <row r="2315" spans="1:22">
      <c r="A2315">
        <v>10623</v>
      </c>
      <c r="B2315" t="s">
        <v>1894</v>
      </c>
      <c r="C2315" t="s">
        <v>94</v>
      </c>
      <c r="D2315" t="s">
        <v>882</v>
      </c>
      <c r="E2315">
        <v>1</v>
      </c>
      <c r="F2315" t="s">
        <v>96</v>
      </c>
      <c r="G2315" t="s">
        <v>73</v>
      </c>
      <c r="H2315">
        <v>4008954</v>
      </c>
      <c r="I2315" t="s">
        <v>1883</v>
      </c>
      <c r="J2315">
        <v>528000</v>
      </c>
      <c r="K2315">
        <v>528000</v>
      </c>
      <c r="L2315">
        <v>448800</v>
      </c>
      <c r="M2315">
        <v>359040</v>
      </c>
      <c r="N2315">
        <v>359040</v>
      </c>
      <c r="O2315">
        <v>100</v>
      </c>
      <c r="P2315">
        <v>15</v>
      </c>
      <c r="Q2315" t="s">
        <v>75</v>
      </c>
      <c r="R2315" t="s">
        <v>97</v>
      </c>
      <c r="S2315" t="s">
        <v>98</v>
      </c>
      <c r="T2315" t="s">
        <v>99</v>
      </c>
      <c r="U2315">
        <v>0</v>
      </c>
      <c r="V2315">
        <v>0</v>
      </c>
    </row>
    <row r="2316" spans="1:22">
      <c r="A2316">
        <v>11116</v>
      </c>
      <c r="B2316" t="s">
        <v>137</v>
      </c>
      <c r="C2316" t="s">
        <v>127</v>
      </c>
      <c r="D2316" t="s">
        <v>1438</v>
      </c>
      <c r="E2316">
        <v>1</v>
      </c>
      <c r="F2316" t="s">
        <v>102</v>
      </c>
      <c r="G2316" t="s">
        <v>73</v>
      </c>
      <c r="H2316">
        <v>5059562</v>
      </c>
      <c r="I2316" t="s">
        <v>1883</v>
      </c>
      <c r="J2316">
        <v>31700</v>
      </c>
      <c r="K2316">
        <v>31700</v>
      </c>
      <c r="L2316">
        <v>28847</v>
      </c>
      <c r="M2316">
        <v>20335.201000000001</v>
      </c>
      <c r="N2316">
        <v>20335.201000000001</v>
      </c>
      <c r="O2316">
        <v>100</v>
      </c>
      <c r="P2316">
        <v>9</v>
      </c>
      <c r="Q2316" t="s">
        <v>75</v>
      </c>
      <c r="R2316" t="s">
        <v>1895</v>
      </c>
      <c r="S2316" t="s">
        <v>76</v>
      </c>
      <c r="T2316" t="s">
        <v>128</v>
      </c>
      <c r="U2316">
        <v>0</v>
      </c>
      <c r="V2316">
        <v>0</v>
      </c>
    </row>
    <row r="2317" spans="1:22">
      <c r="A2317">
        <v>11116</v>
      </c>
      <c r="B2317" t="s">
        <v>139</v>
      </c>
      <c r="C2317" t="s">
        <v>140</v>
      </c>
      <c r="D2317" t="s">
        <v>1438</v>
      </c>
      <c r="E2317">
        <v>1</v>
      </c>
      <c r="F2317" t="s">
        <v>102</v>
      </c>
      <c r="G2317" t="s">
        <v>73</v>
      </c>
      <c r="H2317">
        <v>5059562</v>
      </c>
      <c r="I2317" t="s">
        <v>1883</v>
      </c>
      <c r="J2317">
        <v>2400</v>
      </c>
      <c r="K2317">
        <v>2400</v>
      </c>
      <c r="L2317">
        <v>2184</v>
      </c>
      <c r="M2317">
        <v>1683.3287</v>
      </c>
      <c r="N2317">
        <v>1683.3287</v>
      </c>
      <c r="O2317">
        <v>100</v>
      </c>
      <c r="P2317">
        <v>9</v>
      </c>
      <c r="Q2317" t="s">
        <v>75</v>
      </c>
      <c r="R2317" t="s">
        <v>1895</v>
      </c>
      <c r="S2317" t="s">
        <v>76</v>
      </c>
      <c r="T2317" t="s">
        <v>141</v>
      </c>
      <c r="U2317">
        <v>0</v>
      </c>
      <c r="V2317">
        <v>0</v>
      </c>
    </row>
    <row r="2318" spans="1:22">
      <c r="A2318">
        <v>11116</v>
      </c>
      <c r="B2318" t="s">
        <v>240</v>
      </c>
      <c r="C2318" t="s">
        <v>150</v>
      </c>
      <c r="D2318" t="s">
        <v>1438</v>
      </c>
      <c r="E2318">
        <v>1</v>
      </c>
      <c r="F2318" t="s">
        <v>102</v>
      </c>
      <c r="G2318" t="s">
        <v>73</v>
      </c>
      <c r="H2318">
        <v>5059562</v>
      </c>
      <c r="I2318" t="s">
        <v>1883</v>
      </c>
      <c r="J2318">
        <v>98900</v>
      </c>
      <c r="K2318">
        <v>98900</v>
      </c>
      <c r="L2318">
        <v>89999</v>
      </c>
      <c r="M2318">
        <v>69550.998999999996</v>
      </c>
      <c r="N2318">
        <v>69550.998999999996</v>
      </c>
      <c r="O2318">
        <v>100</v>
      </c>
      <c r="P2318">
        <v>9</v>
      </c>
      <c r="Q2318" t="s">
        <v>75</v>
      </c>
      <c r="R2318" t="s">
        <v>1895</v>
      </c>
      <c r="S2318" t="s">
        <v>76</v>
      </c>
      <c r="T2318" t="s">
        <v>130</v>
      </c>
      <c r="U2318">
        <v>0</v>
      </c>
      <c r="V2318">
        <v>0</v>
      </c>
    </row>
    <row r="2319" spans="1:22">
      <c r="A2319">
        <v>11116</v>
      </c>
      <c r="B2319" t="s">
        <v>134</v>
      </c>
      <c r="C2319" t="s">
        <v>135</v>
      </c>
      <c r="D2319" t="s">
        <v>1438</v>
      </c>
      <c r="E2319">
        <v>5.5</v>
      </c>
      <c r="F2319" t="s">
        <v>102</v>
      </c>
      <c r="G2319" t="s">
        <v>73</v>
      </c>
      <c r="H2319">
        <v>5059562</v>
      </c>
      <c r="I2319" t="s">
        <v>1883</v>
      </c>
      <c r="J2319">
        <v>130350</v>
      </c>
      <c r="K2319">
        <v>23700</v>
      </c>
      <c r="L2319">
        <v>64900</v>
      </c>
      <c r="M2319">
        <v>6800</v>
      </c>
      <c r="N2319">
        <v>37400</v>
      </c>
      <c r="O2319">
        <v>100</v>
      </c>
      <c r="P2319">
        <v>0</v>
      </c>
      <c r="Q2319" t="s">
        <v>75</v>
      </c>
      <c r="R2319" t="s">
        <v>1895</v>
      </c>
      <c r="S2319" t="s">
        <v>76</v>
      </c>
      <c r="T2319" t="s">
        <v>136</v>
      </c>
      <c r="U2319">
        <v>0</v>
      </c>
      <c r="V2319">
        <v>0</v>
      </c>
    </row>
    <row r="2320" spans="1:22">
      <c r="A2320">
        <v>11116</v>
      </c>
      <c r="B2320" t="s">
        <v>1896</v>
      </c>
      <c r="C2320" t="s">
        <v>341</v>
      </c>
      <c r="D2320" t="s">
        <v>1438</v>
      </c>
      <c r="E2320">
        <v>1</v>
      </c>
      <c r="F2320" t="s">
        <v>72</v>
      </c>
      <c r="G2320" t="s">
        <v>73</v>
      </c>
      <c r="H2320">
        <v>5059561</v>
      </c>
      <c r="I2320" t="s">
        <v>1883</v>
      </c>
      <c r="J2320">
        <v>421000</v>
      </c>
      <c r="K2320">
        <v>421000</v>
      </c>
      <c r="L2320">
        <v>341010</v>
      </c>
      <c r="M2320">
        <v>341010</v>
      </c>
      <c r="N2320">
        <v>341010</v>
      </c>
      <c r="O2320">
        <v>100</v>
      </c>
      <c r="P2320">
        <v>19</v>
      </c>
      <c r="Q2320" t="s">
        <v>75</v>
      </c>
      <c r="R2320" t="s">
        <v>1895</v>
      </c>
      <c r="S2320" t="s">
        <v>76</v>
      </c>
      <c r="T2320" t="s">
        <v>929</v>
      </c>
      <c r="U2320">
        <v>0</v>
      </c>
      <c r="V2320">
        <v>0</v>
      </c>
    </row>
    <row r="2321" spans="1:22">
      <c r="A2321">
        <v>11184</v>
      </c>
      <c r="B2321" t="s">
        <v>137</v>
      </c>
      <c r="C2321" t="s">
        <v>127</v>
      </c>
      <c r="D2321" t="s">
        <v>1438</v>
      </c>
      <c r="E2321">
        <v>1</v>
      </c>
      <c r="F2321" t="s">
        <v>72</v>
      </c>
      <c r="G2321" t="s">
        <v>73</v>
      </c>
      <c r="H2321">
        <v>5059563</v>
      </c>
      <c r="I2321" t="s">
        <v>1883</v>
      </c>
      <c r="J2321">
        <v>31700</v>
      </c>
      <c r="K2321">
        <v>31700</v>
      </c>
      <c r="L2321">
        <v>22824</v>
      </c>
      <c r="M2321">
        <v>20334.743299999998</v>
      </c>
      <c r="N2321">
        <v>20334.743299999998</v>
      </c>
      <c r="O2321">
        <v>100</v>
      </c>
      <c r="P2321">
        <v>28</v>
      </c>
      <c r="Q2321" t="s">
        <v>75</v>
      </c>
      <c r="R2321" t="s">
        <v>1897</v>
      </c>
      <c r="S2321" t="s">
        <v>195</v>
      </c>
      <c r="T2321" t="s">
        <v>128</v>
      </c>
      <c r="U2321">
        <v>0</v>
      </c>
      <c r="V2321">
        <v>0</v>
      </c>
    </row>
    <row r="2322" spans="1:22">
      <c r="A2322">
        <v>11184</v>
      </c>
      <c r="B2322" t="s">
        <v>139</v>
      </c>
      <c r="C2322" t="s">
        <v>140</v>
      </c>
      <c r="D2322" t="s">
        <v>1438</v>
      </c>
      <c r="E2322">
        <v>1</v>
      </c>
      <c r="F2322" t="s">
        <v>72</v>
      </c>
      <c r="G2322" t="s">
        <v>73</v>
      </c>
      <c r="H2322">
        <v>5059563</v>
      </c>
      <c r="I2322" t="s">
        <v>1883</v>
      </c>
      <c r="J2322">
        <v>2400</v>
      </c>
      <c r="K2322">
        <v>2400</v>
      </c>
      <c r="L2322">
        <v>1896</v>
      </c>
      <c r="M2322">
        <v>1683.3287</v>
      </c>
      <c r="N2322">
        <v>1683.3287</v>
      </c>
      <c r="O2322">
        <v>100</v>
      </c>
      <c r="P2322">
        <v>21</v>
      </c>
      <c r="Q2322" t="s">
        <v>75</v>
      </c>
      <c r="R2322" t="s">
        <v>1897</v>
      </c>
      <c r="S2322" t="s">
        <v>195</v>
      </c>
      <c r="T2322" t="s">
        <v>141</v>
      </c>
      <c r="U2322">
        <v>0</v>
      </c>
      <c r="V2322">
        <v>0</v>
      </c>
    </row>
    <row r="2323" spans="1:22">
      <c r="A2323">
        <v>11184</v>
      </c>
      <c r="B2323" t="s">
        <v>429</v>
      </c>
      <c r="C2323" t="s">
        <v>430</v>
      </c>
      <c r="D2323" t="s">
        <v>1438</v>
      </c>
      <c r="E2323">
        <v>0.9</v>
      </c>
      <c r="F2323" t="s">
        <v>72</v>
      </c>
      <c r="G2323" t="s">
        <v>73</v>
      </c>
      <c r="H2323">
        <v>5059563</v>
      </c>
      <c r="I2323" t="s">
        <v>1883</v>
      </c>
      <c r="J2323">
        <v>40320</v>
      </c>
      <c r="K2323">
        <v>44800</v>
      </c>
      <c r="L2323">
        <v>32659</v>
      </c>
      <c r="M2323">
        <v>32677.916700000002</v>
      </c>
      <c r="N2323">
        <v>29410.125030000003</v>
      </c>
      <c r="O2323">
        <v>100</v>
      </c>
      <c r="P2323">
        <v>19</v>
      </c>
      <c r="Q2323" t="s">
        <v>75</v>
      </c>
      <c r="R2323" t="s">
        <v>1897</v>
      </c>
      <c r="S2323" t="s">
        <v>195</v>
      </c>
      <c r="T2323" t="s">
        <v>332</v>
      </c>
      <c r="U2323">
        <v>0</v>
      </c>
      <c r="V2323">
        <v>0</v>
      </c>
    </row>
    <row r="2324" spans="1:22">
      <c r="A2324">
        <v>11184</v>
      </c>
      <c r="B2324" t="s">
        <v>334</v>
      </c>
      <c r="C2324" t="s">
        <v>335</v>
      </c>
      <c r="D2324" t="s">
        <v>1438</v>
      </c>
      <c r="E2324">
        <v>2</v>
      </c>
      <c r="F2324" t="s">
        <v>72</v>
      </c>
      <c r="G2324" t="s">
        <v>73</v>
      </c>
      <c r="H2324">
        <v>5059563</v>
      </c>
      <c r="I2324" t="s">
        <v>1883</v>
      </c>
      <c r="J2324">
        <v>42800</v>
      </c>
      <c r="K2324">
        <v>21400</v>
      </c>
      <c r="L2324">
        <v>31672</v>
      </c>
      <c r="M2324">
        <v>14049.9791</v>
      </c>
      <c r="N2324">
        <v>28099.958200000001</v>
      </c>
      <c r="O2324">
        <v>100</v>
      </c>
      <c r="P2324">
        <v>26</v>
      </c>
      <c r="Q2324" t="s">
        <v>75</v>
      </c>
      <c r="R2324" t="s">
        <v>1897</v>
      </c>
      <c r="S2324" t="s">
        <v>195</v>
      </c>
      <c r="T2324" t="s">
        <v>336</v>
      </c>
      <c r="U2324">
        <v>0</v>
      </c>
      <c r="V2324">
        <v>0</v>
      </c>
    </row>
    <row r="2325" spans="1:22">
      <c r="A2325">
        <v>11184</v>
      </c>
      <c r="B2325" t="s">
        <v>443</v>
      </c>
      <c r="C2325" t="s">
        <v>354</v>
      </c>
      <c r="D2325" t="s">
        <v>1438</v>
      </c>
      <c r="E2325">
        <v>4</v>
      </c>
      <c r="F2325" t="s">
        <v>72</v>
      </c>
      <c r="G2325" t="s">
        <v>73</v>
      </c>
      <c r="H2325">
        <v>5059563</v>
      </c>
      <c r="I2325" t="s">
        <v>1883</v>
      </c>
      <c r="J2325">
        <v>14000</v>
      </c>
      <c r="K2325">
        <v>3500</v>
      </c>
      <c r="L2325">
        <v>11060</v>
      </c>
      <c r="M2325">
        <v>2463.0907999999999</v>
      </c>
      <c r="N2325">
        <v>9852.3631999999998</v>
      </c>
      <c r="O2325">
        <v>100</v>
      </c>
      <c r="P2325">
        <v>21</v>
      </c>
      <c r="Q2325" t="s">
        <v>75</v>
      </c>
      <c r="R2325" t="s">
        <v>1897</v>
      </c>
      <c r="S2325" t="s">
        <v>195</v>
      </c>
      <c r="T2325" t="s">
        <v>85</v>
      </c>
      <c r="U2325">
        <v>0</v>
      </c>
      <c r="V2325">
        <v>0</v>
      </c>
    </row>
    <row r="2326" spans="1:22">
      <c r="A2326">
        <v>11184</v>
      </c>
      <c r="B2326" t="s">
        <v>448</v>
      </c>
      <c r="C2326" t="s">
        <v>367</v>
      </c>
      <c r="D2326" t="s">
        <v>1438</v>
      </c>
      <c r="E2326">
        <v>1</v>
      </c>
      <c r="F2326" t="s">
        <v>72</v>
      </c>
      <c r="G2326" t="s">
        <v>73</v>
      </c>
      <c r="H2326">
        <v>5059563</v>
      </c>
      <c r="I2326" t="s">
        <v>1883</v>
      </c>
      <c r="J2326">
        <v>4000</v>
      </c>
      <c r="K2326">
        <v>4000</v>
      </c>
      <c r="L2326">
        <v>3160</v>
      </c>
      <c r="M2326">
        <v>2816.3359</v>
      </c>
      <c r="N2326">
        <v>2816.3359</v>
      </c>
      <c r="O2326">
        <v>100</v>
      </c>
      <c r="P2326">
        <v>21</v>
      </c>
      <c r="Q2326" t="s">
        <v>75</v>
      </c>
      <c r="R2326" t="s">
        <v>1897</v>
      </c>
      <c r="S2326" t="s">
        <v>195</v>
      </c>
      <c r="T2326" t="s">
        <v>141</v>
      </c>
      <c r="U2326">
        <v>0</v>
      </c>
      <c r="V2326">
        <v>0</v>
      </c>
    </row>
    <row r="2327" spans="1:22">
      <c r="A2327">
        <v>11184</v>
      </c>
      <c r="B2327" t="s">
        <v>451</v>
      </c>
      <c r="C2327" t="s">
        <v>367</v>
      </c>
      <c r="D2327" t="s">
        <v>1438</v>
      </c>
      <c r="E2327">
        <v>2</v>
      </c>
      <c r="F2327" t="s">
        <v>72</v>
      </c>
      <c r="G2327" t="s">
        <v>73</v>
      </c>
      <c r="H2327">
        <v>5059563</v>
      </c>
      <c r="I2327" t="s">
        <v>1883</v>
      </c>
      <c r="J2327">
        <v>7000</v>
      </c>
      <c r="K2327">
        <v>3500</v>
      </c>
      <c r="L2327">
        <v>5530</v>
      </c>
      <c r="M2327">
        <v>2472.0142999999998</v>
      </c>
      <c r="N2327">
        <v>4944.0285999999996</v>
      </c>
      <c r="O2327">
        <v>100</v>
      </c>
      <c r="P2327">
        <v>21</v>
      </c>
      <c r="Q2327" t="s">
        <v>75</v>
      </c>
      <c r="R2327" t="s">
        <v>1897</v>
      </c>
      <c r="S2327" t="s">
        <v>195</v>
      </c>
      <c r="T2327" t="s">
        <v>141</v>
      </c>
      <c r="U2327">
        <v>0</v>
      </c>
      <c r="V2327">
        <v>0</v>
      </c>
    </row>
    <row r="2328" spans="1:22">
      <c r="A2328">
        <v>11184</v>
      </c>
      <c r="B2328" t="s">
        <v>459</v>
      </c>
      <c r="C2328" t="s">
        <v>450</v>
      </c>
      <c r="D2328" t="s">
        <v>1438</v>
      </c>
      <c r="E2328">
        <v>4</v>
      </c>
      <c r="F2328" t="s">
        <v>72</v>
      </c>
      <c r="G2328" t="s">
        <v>73</v>
      </c>
      <c r="H2328">
        <v>5059563</v>
      </c>
      <c r="I2328" t="s">
        <v>1883</v>
      </c>
      <c r="J2328">
        <v>27600</v>
      </c>
      <c r="K2328">
        <v>6900</v>
      </c>
      <c r="L2328">
        <v>21804</v>
      </c>
      <c r="M2328">
        <v>4792.4933000000001</v>
      </c>
      <c r="N2328">
        <v>19169.9732</v>
      </c>
      <c r="O2328">
        <v>100</v>
      </c>
      <c r="P2328">
        <v>21</v>
      </c>
      <c r="Q2328" t="s">
        <v>75</v>
      </c>
      <c r="R2328" t="s">
        <v>1897</v>
      </c>
      <c r="S2328" t="s">
        <v>195</v>
      </c>
      <c r="T2328" t="s">
        <v>85</v>
      </c>
      <c r="U2328">
        <v>0</v>
      </c>
      <c r="V2328">
        <v>0</v>
      </c>
    </row>
    <row r="2329" spans="1:22">
      <c r="A2329">
        <v>11184</v>
      </c>
      <c r="B2329" t="s">
        <v>459</v>
      </c>
      <c r="C2329" t="s">
        <v>450</v>
      </c>
      <c r="D2329" t="s">
        <v>1438</v>
      </c>
      <c r="E2329">
        <v>2</v>
      </c>
      <c r="F2329" t="s">
        <v>72</v>
      </c>
      <c r="G2329" t="s">
        <v>73</v>
      </c>
      <c r="H2329">
        <v>5059563</v>
      </c>
      <c r="I2329" t="s">
        <v>1883</v>
      </c>
      <c r="J2329">
        <v>13800</v>
      </c>
      <c r="K2329">
        <v>6900</v>
      </c>
      <c r="L2329">
        <v>10902</v>
      </c>
      <c r="M2329">
        <v>4792.4933000000001</v>
      </c>
      <c r="N2329">
        <v>9584.9866000000002</v>
      </c>
      <c r="O2329">
        <v>100</v>
      </c>
      <c r="P2329">
        <v>21</v>
      </c>
      <c r="Q2329" t="s">
        <v>75</v>
      </c>
      <c r="R2329" t="s">
        <v>1897</v>
      </c>
      <c r="S2329" t="s">
        <v>195</v>
      </c>
      <c r="T2329" t="s">
        <v>85</v>
      </c>
      <c r="U2329">
        <v>0</v>
      </c>
      <c r="V2329">
        <v>0</v>
      </c>
    </row>
    <row r="2330" spans="1:22">
      <c r="A2330">
        <v>11184</v>
      </c>
      <c r="B2330" t="s">
        <v>484</v>
      </c>
      <c r="C2330" t="s">
        <v>485</v>
      </c>
      <c r="D2330" t="s">
        <v>1438</v>
      </c>
      <c r="E2330">
        <v>4</v>
      </c>
      <c r="F2330" t="s">
        <v>72</v>
      </c>
      <c r="G2330" t="s">
        <v>73</v>
      </c>
      <c r="H2330">
        <v>5059563</v>
      </c>
      <c r="I2330" t="s">
        <v>1883</v>
      </c>
      <c r="J2330">
        <v>242800</v>
      </c>
      <c r="K2330">
        <v>60700</v>
      </c>
      <c r="L2330">
        <v>196668</v>
      </c>
      <c r="M2330">
        <v>44169.137699999999</v>
      </c>
      <c r="N2330">
        <v>176676.5508</v>
      </c>
      <c r="O2330">
        <v>100</v>
      </c>
      <c r="P2330">
        <v>19</v>
      </c>
      <c r="Q2330" t="s">
        <v>75</v>
      </c>
      <c r="R2330" t="s">
        <v>1897</v>
      </c>
      <c r="S2330" t="s">
        <v>195</v>
      </c>
      <c r="T2330" t="s">
        <v>462</v>
      </c>
      <c r="U2330">
        <v>0</v>
      </c>
      <c r="V2330">
        <v>0</v>
      </c>
    </row>
    <row r="2331" spans="1:22">
      <c r="A2331">
        <v>11184</v>
      </c>
      <c r="B2331" t="s">
        <v>134</v>
      </c>
      <c r="C2331" t="s">
        <v>135</v>
      </c>
      <c r="D2331" t="s">
        <v>1438</v>
      </c>
      <c r="E2331">
        <v>5.5</v>
      </c>
      <c r="F2331" t="s">
        <v>72</v>
      </c>
      <c r="G2331" t="s">
        <v>73</v>
      </c>
      <c r="H2331">
        <v>5059563</v>
      </c>
      <c r="I2331" t="s">
        <v>1883</v>
      </c>
      <c r="J2331">
        <v>130350</v>
      </c>
      <c r="K2331">
        <v>23700</v>
      </c>
      <c r="L2331">
        <v>64900</v>
      </c>
      <c r="M2331">
        <v>6800</v>
      </c>
      <c r="N2331">
        <v>37400</v>
      </c>
      <c r="O2331">
        <v>100</v>
      </c>
      <c r="P2331">
        <v>0</v>
      </c>
      <c r="Q2331" t="s">
        <v>75</v>
      </c>
      <c r="R2331" t="s">
        <v>1897</v>
      </c>
      <c r="S2331" t="s">
        <v>195</v>
      </c>
      <c r="T2331" t="s">
        <v>136</v>
      </c>
      <c r="U2331">
        <v>0</v>
      </c>
      <c r="V2331">
        <v>0</v>
      </c>
    </row>
    <row r="2332" spans="1:22">
      <c r="A2332">
        <v>11184</v>
      </c>
      <c r="B2332" t="s">
        <v>486</v>
      </c>
      <c r="C2332" t="s">
        <v>487</v>
      </c>
      <c r="D2332" t="s">
        <v>1438</v>
      </c>
      <c r="E2332">
        <v>10</v>
      </c>
      <c r="F2332" t="s">
        <v>72</v>
      </c>
      <c r="G2332" t="s">
        <v>73</v>
      </c>
      <c r="H2332">
        <v>5059563</v>
      </c>
      <c r="I2332" t="s">
        <v>1883</v>
      </c>
      <c r="J2332">
        <v>209000</v>
      </c>
      <c r="K2332">
        <v>20900</v>
      </c>
      <c r="L2332">
        <v>165110</v>
      </c>
      <c r="M2332">
        <v>14800.171899999999</v>
      </c>
      <c r="N2332">
        <v>148001.71900000001</v>
      </c>
      <c r="O2332">
        <v>100</v>
      </c>
      <c r="P2332">
        <v>21</v>
      </c>
      <c r="Q2332" t="s">
        <v>75</v>
      </c>
      <c r="R2332" t="s">
        <v>1897</v>
      </c>
      <c r="S2332" t="s">
        <v>195</v>
      </c>
      <c r="T2332" t="s">
        <v>85</v>
      </c>
      <c r="U2332">
        <v>0</v>
      </c>
      <c r="V2332">
        <v>0</v>
      </c>
    </row>
    <row r="2333" spans="1:22">
      <c r="A2333">
        <v>11102</v>
      </c>
      <c r="B2333" t="s">
        <v>1673</v>
      </c>
      <c r="C2333" t="s">
        <v>1674</v>
      </c>
      <c r="D2333" t="s">
        <v>1493</v>
      </c>
      <c r="E2333">
        <v>1</v>
      </c>
      <c r="F2333" t="s">
        <v>72</v>
      </c>
      <c r="G2333" t="s">
        <v>73</v>
      </c>
      <c r="H2333">
        <v>5059566</v>
      </c>
      <c r="I2333" t="s">
        <v>1883</v>
      </c>
      <c r="J2333">
        <v>1729000</v>
      </c>
      <c r="K2333">
        <v>1729000</v>
      </c>
      <c r="L2333">
        <v>1400490</v>
      </c>
      <c r="M2333">
        <v>1400490</v>
      </c>
      <c r="N2333">
        <v>1400490</v>
      </c>
      <c r="O2333">
        <v>100</v>
      </c>
      <c r="P2333">
        <v>19</v>
      </c>
      <c r="Q2333" t="s">
        <v>75</v>
      </c>
      <c r="R2333" t="s">
        <v>1898</v>
      </c>
      <c r="S2333" t="s">
        <v>158</v>
      </c>
      <c r="T2333" t="s">
        <v>162</v>
      </c>
      <c r="U2333">
        <v>0</v>
      </c>
      <c r="V2333">
        <v>0</v>
      </c>
    </row>
    <row r="2334" spans="1:22">
      <c r="A2334">
        <v>11102</v>
      </c>
      <c r="B2334" t="s">
        <v>1162</v>
      </c>
      <c r="C2334" t="s">
        <v>333</v>
      </c>
      <c r="D2334" t="s">
        <v>1493</v>
      </c>
      <c r="E2334">
        <v>3</v>
      </c>
      <c r="F2334" t="s">
        <v>72</v>
      </c>
      <c r="G2334" t="s">
        <v>73</v>
      </c>
      <c r="H2334">
        <v>5059566</v>
      </c>
      <c r="I2334" t="s">
        <v>1883</v>
      </c>
      <c r="J2334">
        <v>30300</v>
      </c>
      <c r="K2334">
        <v>10100</v>
      </c>
      <c r="L2334">
        <v>23937</v>
      </c>
      <c r="M2334">
        <v>6887.9013000000004</v>
      </c>
      <c r="N2334">
        <v>20663.7039</v>
      </c>
      <c r="O2334">
        <v>100</v>
      </c>
      <c r="P2334">
        <v>21</v>
      </c>
      <c r="Q2334" t="s">
        <v>75</v>
      </c>
      <c r="R2334" t="s">
        <v>1898</v>
      </c>
      <c r="S2334" t="s">
        <v>158</v>
      </c>
      <c r="T2334" t="s">
        <v>85</v>
      </c>
      <c r="U2334">
        <v>0</v>
      </c>
      <c r="V2334">
        <v>0</v>
      </c>
    </row>
    <row r="2335" spans="1:22">
      <c r="A2335">
        <v>11102</v>
      </c>
      <c r="B2335" t="s">
        <v>782</v>
      </c>
      <c r="C2335" t="s">
        <v>354</v>
      </c>
      <c r="D2335" t="s">
        <v>1493</v>
      </c>
      <c r="E2335">
        <v>2</v>
      </c>
      <c r="F2335" t="s">
        <v>72</v>
      </c>
      <c r="G2335" t="s">
        <v>73</v>
      </c>
      <c r="H2335">
        <v>5059566</v>
      </c>
      <c r="I2335" t="s">
        <v>1883</v>
      </c>
      <c r="J2335">
        <v>4800</v>
      </c>
      <c r="K2335">
        <v>2400</v>
      </c>
      <c r="L2335">
        <v>3792</v>
      </c>
      <c r="M2335">
        <v>1677.375</v>
      </c>
      <c r="N2335">
        <v>3354.75</v>
      </c>
      <c r="O2335">
        <v>100</v>
      </c>
      <c r="P2335">
        <v>21</v>
      </c>
      <c r="Q2335" t="s">
        <v>75</v>
      </c>
      <c r="R2335" t="s">
        <v>1898</v>
      </c>
      <c r="S2335" t="s">
        <v>158</v>
      </c>
      <c r="T2335" t="s">
        <v>85</v>
      </c>
      <c r="U2335">
        <v>0</v>
      </c>
      <c r="V2335">
        <v>0</v>
      </c>
    </row>
    <row r="2336" spans="1:22">
      <c r="A2336">
        <v>11102</v>
      </c>
      <c r="B2336" t="s">
        <v>782</v>
      </c>
      <c r="C2336" t="s">
        <v>354</v>
      </c>
      <c r="D2336" t="s">
        <v>1493</v>
      </c>
      <c r="E2336">
        <v>2</v>
      </c>
      <c r="F2336" t="s">
        <v>72</v>
      </c>
      <c r="G2336" t="s">
        <v>73</v>
      </c>
      <c r="H2336">
        <v>5059566</v>
      </c>
      <c r="I2336" t="s">
        <v>1883</v>
      </c>
      <c r="J2336">
        <v>4800</v>
      </c>
      <c r="K2336">
        <v>2400</v>
      </c>
      <c r="L2336">
        <v>3792</v>
      </c>
      <c r="M2336">
        <v>1677.375</v>
      </c>
      <c r="N2336">
        <v>3354.75</v>
      </c>
      <c r="O2336">
        <v>100</v>
      </c>
      <c r="P2336">
        <v>21</v>
      </c>
      <c r="Q2336" t="s">
        <v>75</v>
      </c>
      <c r="R2336" t="s">
        <v>1898</v>
      </c>
      <c r="S2336" t="s">
        <v>158</v>
      </c>
      <c r="T2336" t="s">
        <v>85</v>
      </c>
      <c r="U2336">
        <v>0</v>
      </c>
      <c r="V2336">
        <v>0</v>
      </c>
    </row>
    <row r="2337" spans="1:22">
      <c r="A2337">
        <v>11102</v>
      </c>
      <c r="B2337" t="s">
        <v>787</v>
      </c>
      <c r="C2337" t="s">
        <v>667</v>
      </c>
      <c r="D2337" t="s">
        <v>1493</v>
      </c>
      <c r="E2337">
        <v>4</v>
      </c>
      <c r="F2337" t="s">
        <v>72</v>
      </c>
      <c r="G2337" t="s">
        <v>73</v>
      </c>
      <c r="H2337">
        <v>5059566</v>
      </c>
      <c r="I2337" t="s">
        <v>1883</v>
      </c>
      <c r="J2337">
        <v>109600</v>
      </c>
      <c r="K2337">
        <v>27400</v>
      </c>
      <c r="L2337">
        <v>86584</v>
      </c>
      <c r="M2337">
        <v>19134.5</v>
      </c>
      <c r="N2337">
        <v>76538</v>
      </c>
      <c r="O2337">
        <v>100</v>
      </c>
      <c r="P2337">
        <v>21</v>
      </c>
      <c r="Q2337" t="s">
        <v>75</v>
      </c>
      <c r="R2337" t="s">
        <v>1898</v>
      </c>
      <c r="S2337" t="s">
        <v>158</v>
      </c>
      <c r="T2337" t="s">
        <v>85</v>
      </c>
      <c r="U2337">
        <v>0</v>
      </c>
      <c r="V2337">
        <v>0</v>
      </c>
    </row>
    <row r="2338" spans="1:22">
      <c r="A2338">
        <v>11102</v>
      </c>
      <c r="B2338" t="s">
        <v>1676</v>
      </c>
      <c r="C2338" t="s">
        <v>446</v>
      </c>
      <c r="D2338" t="s">
        <v>1493</v>
      </c>
      <c r="E2338">
        <v>2</v>
      </c>
      <c r="F2338" t="s">
        <v>72</v>
      </c>
      <c r="G2338" t="s">
        <v>73</v>
      </c>
      <c r="H2338">
        <v>5059566</v>
      </c>
      <c r="I2338" t="s">
        <v>1883</v>
      </c>
      <c r="J2338">
        <v>8800</v>
      </c>
      <c r="K2338">
        <v>4400</v>
      </c>
      <c r="L2338">
        <v>6952</v>
      </c>
      <c r="M2338">
        <v>2969.2606000000001</v>
      </c>
      <c r="N2338">
        <v>5938.5212000000001</v>
      </c>
      <c r="O2338">
        <v>100</v>
      </c>
      <c r="P2338">
        <v>21</v>
      </c>
      <c r="Q2338" t="s">
        <v>75</v>
      </c>
      <c r="R2338" t="s">
        <v>1898</v>
      </c>
      <c r="S2338" t="s">
        <v>158</v>
      </c>
      <c r="T2338" t="s">
        <v>480</v>
      </c>
      <c r="U2338">
        <v>0</v>
      </c>
      <c r="V2338">
        <v>0</v>
      </c>
    </row>
    <row r="2339" spans="1:22">
      <c r="A2339">
        <v>11102</v>
      </c>
      <c r="B2339" t="s">
        <v>600</v>
      </c>
      <c r="C2339" t="s">
        <v>597</v>
      </c>
      <c r="D2339" t="s">
        <v>1493</v>
      </c>
      <c r="E2339">
        <v>1</v>
      </c>
      <c r="F2339" t="s">
        <v>72</v>
      </c>
      <c r="G2339" t="s">
        <v>73</v>
      </c>
      <c r="H2339">
        <v>5059566</v>
      </c>
      <c r="I2339" t="s">
        <v>1883</v>
      </c>
      <c r="J2339">
        <v>39600</v>
      </c>
      <c r="K2339">
        <v>39600</v>
      </c>
      <c r="L2339">
        <v>31284</v>
      </c>
      <c r="M2339">
        <v>27739.963</v>
      </c>
      <c r="N2339">
        <v>27739.963</v>
      </c>
      <c r="O2339">
        <v>100</v>
      </c>
      <c r="P2339">
        <v>21</v>
      </c>
      <c r="Q2339" t="s">
        <v>75</v>
      </c>
      <c r="R2339" t="s">
        <v>1898</v>
      </c>
      <c r="S2339" t="s">
        <v>158</v>
      </c>
      <c r="T2339" t="s">
        <v>598</v>
      </c>
      <c r="U2339">
        <v>0</v>
      </c>
      <c r="V2339">
        <v>0</v>
      </c>
    </row>
    <row r="2340" spans="1:22">
      <c r="A2340">
        <v>11102</v>
      </c>
      <c r="B2340" t="s">
        <v>827</v>
      </c>
      <c r="C2340" t="s">
        <v>656</v>
      </c>
      <c r="D2340" t="s">
        <v>1493</v>
      </c>
      <c r="E2340">
        <v>1</v>
      </c>
      <c r="F2340" t="s">
        <v>72</v>
      </c>
      <c r="G2340" t="s">
        <v>73</v>
      </c>
      <c r="H2340">
        <v>5059566</v>
      </c>
      <c r="I2340" t="s">
        <v>1883</v>
      </c>
      <c r="J2340">
        <v>4400</v>
      </c>
      <c r="K2340">
        <v>4400</v>
      </c>
      <c r="L2340">
        <v>3476</v>
      </c>
      <c r="M2340">
        <v>3076.6667000000002</v>
      </c>
      <c r="N2340">
        <v>3076.6667000000002</v>
      </c>
      <c r="O2340">
        <v>100</v>
      </c>
      <c r="P2340">
        <v>21</v>
      </c>
      <c r="Q2340" t="s">
        <v>75</v>
      </c>
      <c r="R2340" t="s">
        <v>1898</v>
      </c>
      <c r="S2340" t="s">
        <v>158</v>
      </c>
      <c r="T2340" t="s">
        <v>455</v>
      </c>
      <c r="U2340">
        <v>0</v>
      </c>
      <c r="V2340">
        <v>0</v>
      </c>
    </row>
    <row r="2341" spans="1:22">
      <c r="A2341">
        <v>11102</v>
      </c>
      <c r="B2341" t="s">
        <v>366</v>
      </c>
      <c r="C2341" t="s">
        <v>367</v>
      </c>
      <c r="D2341" t="s">
        <v>1493</v>
      </c>
      <c r="E2341">
        <v>1</v>
      </c>
      <c r="F2341" t="s">
        <v>72</v>
      </c>
      <c r="G2341" t="s">
        <v>73</v>
      </c>
      <c r="H2341">
        <v>5059566</v>
      </c>
      <c r="I2341" t="s">
        <v>1883</v>
      </c>
      <c r="J2341">
        <v>38700</v>
      </c>
      <c r="K2341">
        <v>38700</v>
      </c>
      <c r="L2341">
        <v>30573</v>
      </c>
      <c r="M2341">
        <v>27340.806700000001</v>
      </c>
      <c r="N2341">
        <v>27340.806700000001</v>
      </c>
      <c r="O2341">
        <v>100</v>
      </c>
      <c r="P2341">
        <v>21</v>
      </c>
      <c r="Q2341" t="s">
        <v>75</v>
      </c>
      <c r="R2341" t="s">
        <v>1898</v>
      </c>
      <c r="S2341" t="s">
        <v>158</v>
      </c>
      <c r="T2341" t="s">
        <v>365</v>
      </c>
      <c r="U2341">
        <v>0</v>
      </c>
      <c r="V2341">
        <v>0</v>
      </c>
    </row>
    <row r="2342" spans="1:22">
      <c r="A2342">
        <v>11121</v>
      </c>
      <c r="B2342" t="s">
        <v>1899</v>
      </c>
      <c r="C2342" t="s">
        <v>341</v>
      </c>
      <c r="D2342" t="s">
        <v>1438</v>
      </c>
      <c r="E2342">
        <v>1</v>
      </c>
      <c r="F2342" t="s">
        <v>72</v>
      </c>
      <c r="G2342" t="s">
        <v>73</v>
      </c>
      <c r="H2342">
        <v>5059588</v>
      </c>
      <c r="I2342" t="s">
        <v>1883</v>
      </c>
      <c r="J2342">
        <v>430000</v>
      </c>
      <c r="K2342">
        <v>430000</v>
      </c>
      <c r="L2342">
        <v>348300</v>
      </c>
      <c r="M2342">
        <v>331100</v>
      </c>
      <c r="N2342">
        <v>331100</v>
      </c>
      <c r="O2342">
        <v>100</v>
      </c>
      <c r="P2342">
        <v>19</v>
      </c>
      <c r="Q2342" t="s">
        <v>75</v>
      </c>
      <c r="R2342" t="s">
        <v>1900</v>
      </c>
      <c r="S2342" t="s">
        <v>195</v>
      </c>
      <c r="T2342" t="s">
        <v>343</v>
      </c>
      <c r="U2342">
        <v>0</v>
      </c>
      <c r="V2342">
        <v>0</v>
      </c>
    </row>
    <row r="2343" spans="1:22">
      <c r="A2343">
        <v>11324</v>
      </c>
      <c r="B2343" t="s">
        <v>305</v>
      </c>
      <c r="C2343" t="s">
        <v>306</v>
      </c>
      <c r="D2343" t="s">
        <v>1732</v>
      </c>
      <c r="E2343">
        <v>6</v>
      </c>
      <c r="F2343" t="s">
        <v>102</v>
      </c>
      <c r="G2343" t="s">
        <v>73</v>
      </c>
      <c r="H2343">
        <v>5059548</v>
      </c>
      <c r="I2343" t="s">
        <v>1883</v>
      </c>
      <c r="J2343">
        <v>157800</v>
      </c>
      <c r="K2343">
        <v>26300</v>
      </c>
      <c r="L2343">
        <v>84600</v>
      </c>
      <c r="M2343">
        <v>11000</v>
      </c>
      <c r="N2343">
        <v>66000</v>
      </c>
      <c r="O2343">
        <v>100</v>
      </c>
      <c r="P2343">
        <v>0</v>
      </c>
      <c r="Q2343" t="s">
        <v>75</v>
      </c>
      <c r="R2343" t="s">
        <v>1901</v>
      </c>
      <c r="S2343" t="s">
        <v>213</v>
      </c>
      <c r="T2343" t="s">
        <v>136</v>
      </c>
      <c r="U2343">
        <v>0</v>
      </c>
      <c r="V2343">
        <v>0</v>
      </c>
    </row>
    <row r="2344" spans="1:22">
      <c r="A2344">
        <v>11324</v>
      </c>
      <c r="B2344" t="s">
        <v>124</v>
      </c>
      <c r="C2344" t="s">
        <v>125</v>
      </c>
      <c r="D2344" t="s">
        <v>1732</v>
      </c>
      <c r="E2344">
        <v>1</v>
      </c>
      <c r="F2344" t="s">
        <v>102</v>
      </c>
      <c r="G2344" t="s">
        <v>73</v>
      </c>
      <c r="H2344">
        <v>5059548</v>
      </c>
      <c r="I2344" t="s">
        <v>1883</v>
      </c>
      <c r="J2344">
        <v>19100</v>
      </c>
      <c r="K2344">
        <v>19100</v>
      </c>
      <c r="L2344">
        <v>17381</v>
      </c>
      <c r="M2344">
        <v>13408.1438</v>
      </c>
      <c r="N2344">
        <v>13408.1438</v>
      </c>
      <c r="O2344">
        <v>100</v>
      </c>
      <c r="P2344">
        <v>9</v>
      </c>
      <c r="Q2344" t="s">
        <v>75</v>
      </c>
      <c r="R2344" t="s">
        <v>1901</v>
      </c>
      <c r="S2344" t="s">
        <v>213</v>
      </c>
      <c r="T2344" t="s">
        <v>85</v>
      </c>
      <c r="U2344">
        <v>0</v>
      </c>
      <c r="V2344">
        <v>0</v>
      </c>
    </row>
    <row r="2345" spans="1:22">
      <c r="A2345">
        <v>11324</v>
      </c>
      <c r="B2345" t="s">
        <v>307</v>
      </c>
      <c r="C2345" t="s">
        <v>308</v>
      </c>
      <c r="D2345" t="s">
        <v>1732</v>
      </c>
      <c r="E2345">
        <v>1</v>
      </c>
      <c r="F2345" t="s">
        <v>102</v>
      </c>
      <c r="G2345" t="s">
        <v>73</v>
      </c>
      <c r="H2345">
        <v>5059548</v>
      </c>
      <c r="I2345" t="s">
        <v>1883</v>
      </c>
      <c r="J2345">
        <v>34600</v>
      </c>
      <c r="K2345">
        <v>34600</v>
      </c>
      <c r="L2345">
        <v>31486</v>
      </c>
      <c r="M2345">
        <v>22039.2035</v>
      </c>
      <c r="N2345">
        <v>22039.2035</v>
      </c>
      <c r="O2345">
        <v>100</v>
      </c>
      <c r="P2345">
        <v>9</v>
      </c>
      <c r="Q2345" t="s">
        <v>75</v>
      </c>
      <c r="R2345" t="s">
        <v>1901</v>
      </c>
      <c r="S2345" t="s">
        <v>213</v>
      </c>
      <c r="T2345" t="s">
        <v>128</v>
      </c>
      <c r="U2345">
        <v>0</v>
      </c>
      <c r="V2345">
        <v>0</v>
      </c>
    </row>
    <row r="2346" spans="1:22">
      <c r="A2346">
        <v>11324</v>
      </c>
      <c r="B2346" t="s">
        <v>356</v>
      </c>
      <c r="C2346" t="s">
        <v>150</v>
      </c>
      <c r="D2346" t="s">
        <v>1732</v>
      </c>
      <c r="E2346">
        <v>1</v>
      </c>
      <c r="F2346" t="s">
        <v>102</v>
      </c>
      <c r="G2346" t="s">
        <v>73</v>
      </c>
      <c r="H2346">
        <v>5059548</v>
      </c>
      <c r="I2346" t="s">
        <v>1883</v>
      </c>
      <c r="J2346">
        <v>60000</v>
      </c>
      <c r="K2346">
        <v>60000</v>
      </c>
      <c r="L2346">
        <v>54600</v>
      </c>
      <c r="M2346">
        <v>42399.440499999997</v>
      </c>
      <c r="N2346">
        <v>42399.440499999997</v>
      </c>
      <c r="O2346">
        <v>100</v>
      </c>
      <c r="P2346">
        <v>9</v>
      </c>
      <c r="Q2346" t="s">
        <v>75</v>
      </c>
      <c r="R2346" t="s">
        <v>1901</v>
      </c>
      <c r="S2346" t="s">
        <v>213</v>
      </c>
      <c r="T2346" t="s">
        <v>130</v>
      </c>
      <c r="U2346">
        <v>0</v>
      </c>
      <c r="V2346">
        <v>0</v>
      </c>
    </row>
    <row r="2347" spans="1:22">
      <c r="A2347">
        <v>11324</v>
      </c>
      <c r="B2347" t="s">
        <v>310</v>
      </c>
      <c r="C2347" t="s">
        <v>299</v>
      </c>
      <c r="D2347" t="s">
        <v>1732</v>
      </c>
      <c r="E2347">
        <v>1</v>
      </c>
      <c r="F2347" t="s">
        <v>102</v>
      </c>
      <c r="G2347" t="s">
        <v>73</v>
      </c>
      <c r="H2347">
        <v>5059548</v>
      </c>
      <c r="I2347" t="s">
        <v>1883</v>
      </c>
      <c r="J2347">
        <v>27500</v>
      </c>
      <c r="K2347">
        <v>27500</v>
      </c>
      <c r="L2347">
        <v>25025</v>
      </c>
      <c r="M2347">
        <v>17571.6073</v>
      </c>
      <c r="N2347">
        <v>17571.6073</v>
      </c>
      <c r="O2347">
        <v>100</v>
      </c>
      <c r="P2347">
        <v>9</v>
      </c>
      <c r="Q2347" t="s">
        <v>75</v>
      </c>
      <c r="R2347" t="s">
        <v>1901</v>
      </c>
      <c r="S2347" t="s">
        <v>213</v>
      </c>
      <c r="T2347" t="s">
        <v>133</v>
      </c>
      <c r="U2347">
        <v>0</v>
      </c>
      <c r="V2347">
        <v>0</v>
      </c>
    </row>
    <row r="2348" spans="1:22">
      <c r="A2348">
        <v>11324</v>
      </c>
      <c r="B2348" t="s">
        <v>493</v>
      </c>
      <c r="C2348" t="s">
        <v>116</v>
      </c>
      <c r="D2348" t="s">
        <v>1732</v>
      </c>
      <c r="E2348">
        <v>1</v>
      </c>
      <c r="F2348" t="s">
        <v>102</v>
      </c>
      <c r="G2348" t="s">
        <v>73</v>
      </c>
      <c r="H2348">
        <v>5059548</v>
      </c>
      <c r="I2348" t="s">
        <v>1883</v>
      </c>
      <c r="J2348">
        <v>117000</v>
      </c>
      <c r="K2348">
        <v>117000</v>
      </c>
      <c r="L2348">
        <v>106470</v>
      </c>
      <c r="M2348">
        <v>77514.244699999996</v>
      </c>
      <c r="N2348">
        <v>77514.244699999996</v>
      </c>
      <c r="O2348">
        <v>100</v>
      </c>
      <c r="P2348">
        <v>9</v>
      </c>
      <c r="Q2348" t="s">
        <v>75</v>
      </c>
      <c r="R2348" t="s">
        <v>1901</v>
      </c>
      <c r="S2348" t="s">
        <v>213</v>
      </c>
      <c r="T2348" t="s">
        <v>133</v>
      </c>
      <c r="U2348">
        <v>0</v>
      </c>
      <c r="V2348">
        <v>0</v>
      </c>
    </row>
    <row r="2349" spans="1:22">
      <c r="A2349">
        <v>11322</v>
      </c>
      <c r="B2349" t="s">
        <v>108</v>
      </c>
      <c r="C2349" t="s">
        <v>109</v>
      </c>
      <c r="D2349" t="s">
        <v>1732</v>
      </c>
      <c r="E2349">
        <v>0.5</v>
      </c>
      <c r="F2349" t="s">
        <v>102</v>
      </c>
      <c r="G2349" t="s">
        <v>73</v>
      </c>
      <c r="H2349">
        <v>5059546</v>
      </c>
      <c r="I2349" t="s">
        <v>1883</v>
      </c>
      <c r="J2349">
        <v>19950</v>
      </c>
      <c r="K2349">
        <v>39900</v>
      </c>
      <c r="L2349">
        <v>18154</v>
      </c>
      <c r="M2349">
        <v>25248.037899999999</v>
      </c>
      <c r="N2349">
        <v>12624.01895</v>
      </c>
      <c r="O2349">
        <v>100</v>
      </c>
      <c r="P2349">
        <v>9</v>
      </c>
      <c r="Q2349" t="s">
        <v>75</v>
      </c>
      <c r="R2349" t="s">
        <v>1902</v>
      </c>
      <c r="S2349" t="s">
        <v>213</v>
      </c>
      <c r="T2349" t="s">
        <v>110</v>
      </c>
      <c r="U2349">
        <v>0</v>
      </c>
      <c r="V2349">
        <v>0</v>
      </c>
    </row>
    <row r="2350" spans="1:22">
      <c r="A2350">
        <v>11322</v>
      </c>
      <c r="B2350" t="s">
        <v>156</v>
      </c>
      <c r="C2350" t="s">
        <v>127</v>
      </c>
      <c r="D2350" t="s">
        <v>1732</v>
      </c>
      <c r="E2350">
        <v>1</v>
      </c>
      <c r="F2350" t="s">
        <v>102</v>
      </c>
      <c r="G2350" t="s">
        <v>73</v>
      </c>
      <c r="H2350">
        <v>5059546</v>
      </c>
      <c r="I2350" t="s">
        <v>1883</v>
      </c>
      <c r="J2350">
        <v>45600</v>
      </c>
      <c r="K2350">
        <v>45600</v>
      </c>
      <c r="L2350">
        <v>41496</v>
      </c>
      <c r="M2350">
        <v>28361.983800000002</v>
      </c>
      <c r="N2350">
        <v>28361.983800000002</v>
      </c>
      <c r="O2350">
        <v>100</v>
      </c>
      <c r="P2350">
        <v>9</v>
      </c>
      <c r="Q2350" t="s">
        <v>75</v>
      </c>
      <c r="R2350" t="s">
        <v>1902</v>
      </c>
      <c r="S2350" t="s">
        <v>213</v>
      </c>
      <c r="T2350" t="s">
        <v>128</v>
      </c>
      <c r="U2350">
        <v>0</v>
      </c>
      <c r="V2350">
        <v>0</v>
      </c>
    </row>
    <row r="2351" spans="1:22">
      <c r="A2351">
        <v>11322</v>
      </c>
      <c r="B2351" t="s">
        <v>124</v>
      </c>
      <c r="C2351" t="s">
        <v>125</v>
      </c>
      <c r="D2351" t="s">
        <v>1732</v>
      </c>
      <c r="E2351">
        <v>1</v>
      </c>
      <c r="F2351" t="s">
        <v>102</v>
      </c>
      <c r="G2351" t="s">
        <v>73</v>
      </c>
      <c r="H2351">
        <v>5059546</v>
      </c>
      <c r="I2351" t="s">
        <v>1883</v>
      </c>
      <c r="J2351">
        <v>19100</v>
      </c>
      <c r="K2351">
        <v>19100</v>
      </c>
      <c r="L2351">
        <v>17381</v>
      </c>
      <c r="M2351">
        <v>13408.1438</v>
      </c>
      <c r="N2351">
        <v>13408.1438</v>
      </c>
      <c r="O2351">
        <v>100</v>
      </c>
      <c r="P2351">
        <v>9</v>
      </c>
      <c r="Q2351" t="s">
        <v>75</v>
      </c>
      <c r="R2351" t="s">
        <v>1902</v>
      </c>
      <c r="S2351" t="s">
        <v>213</v>
      </c>
      <c r="T2351" t="s">
        <v>85</v>
      </c>
      <c r="U2351">
        <v>0</v>
      </c>
      <c r="V2351">
        <v>0</v>
      </c>
    </row>
    <row r="2352" spans="1:22">
      <c r="A2352">
        <v>11322</v>
      </c>
      <c r="B2352" t="s">
        <v>362</v>
      </c>
      <c r="C2352" t="s">
        <v>150</v>
      </c>
      <c r="D2352" t="s">
        <v>1732</v>
      </c>
      <c r="E2352">
        <v>1</v>
      </c>
      <c r="F2352" t="s">
        <v>102</v>
      </c>
      <c r="G2352" t="s">
        <v>73</v>
      </c>
      <c r="H2352">
        <v>5059546</v>
      </c>
      <c r="I2352" t="s">
        <v>1883</v>
      </c>
      <c r="J2352">
        <v>106000</v>
      </c>
      <c r="K2352">
        <v>106000</v>
      </c>
      <c r="L2352">
        <v>96460</v>
      </c>
      <c r="M2352">
        <v>73953.565199999997</v>
      </c>
      <c r="N2352">
        <v>73953.565199999997</v>
      </c>
      <c r="O2352">
        <v>100</v>
      </c>
      <c r="P2352">
        <v>9</v>
      </c>
      <c r="Q2352" t="s">
        <v>75</v>
      </c>
      <c r="R2352" t="s">
        <v>1902</v>
      </c>
      <c r="S2352" t="s">
        <v>213</v>
      </c>
      <c r="T2352" t="s">
        <v>130</v>
      </c>
      <c r="U2352">
        <v>0</v>
      </c>
      <c r="V2352">
        <v>0</v>
      </c>
    </row>
    <row r="2353" spans="1:22">
      <c r="A2353">
        <v>11322</v>
      </c>
      <c r="B2353" t="s">
        <v>352</v>
      </c>
      <c r="C2353" t="s">
        <v>106</v>
      </c>
      <c r="D2353" t="s">
        <v>1732</v>
      </c>
      <c r="E2353">
        <v>1</v>
      </c>
      <c r="F2353" t="s">
        <v>102</v>
      </c>
      <c r="G2353" t="s">
        <v>73</v>
      </c>
      <c r="H2353">
        <v>5059546</v>
      </c>
      <c r="I2353" t="s">
        <v>1883</v>
      </c>
      <c r="J2353">
        <v>48900</v>
      </c>
      <c r="K2353">
        <v>48900</v>
      </c>
      <c r="L2353">
        <v>44499</v>
      </c>
      <c r="M2353">
        <v>30938.197800000002</v>
      </c>
      <c r="N2353">
        <v>30938.197800000002</v>
      </c>
      <c r="O2353">
        <v>100</v>
      </c>
      <c r="P2353">
        <v>9</v>
      </c>
      <c r="Q2353" t="s">
        <v>75</v>
      </c>
      <c r="R2353" t="s">
        <v>1902</v>
      </c>
      <c r="S2353" t="s">
        <v>213</v>
      </c>
      <c r="T2353" t="s">
        <v>130</v>
      </c>
      <c r="U2353">
        <v>0</v>
      </c>
      <c r="V2353">
        <v>0</v>
      </c>
    </row>
    <row r="2354" spans="1:22">
      <c r="A2354">
        <v>11322</v>
      </c>
      <c r="B2354" t="s">
        <v>558</v>
      </c>
      <c r="C2354" t="s">
        <v>132</v>
      </c>
      <c r="D2354" t="s">
        <v>1732</v>
      </c>
      <c r="E2354">
        <v>1</v>
      </c>
      <c r="F2354" t="s">
        <v>102</v>
      </c>
      <c r="G2354" t="s">
        <v>73</v>
      </c>
      <c r="H2354">
        <v>5059546</v>
      </c>
      <c r="I2354" t="s">
        <v>1883</v>
      </c>
      <c r="J2354">
        <v>120000</v>
      </c>
      <c r="K2354">
        <v>120000</v>
      </c>
      <c r="L2354">
        <v>109200</v>
      </c>
      <c r="M2354">
        <v>80037.155400000003</v>
      </c>
      <c r="N2354">
        <v>80037.155400000003</v>
      </c>
      <c r="O2354">
        <v>100</v>
      </c>
      <c r="P2354">
        <v>9</v>
      </c>
      <c r="Q2354" t="s">
        <v>75</v>
      </c>
      <c r="R2354" t="s">
        <v>1902</v>
      </c>
      <c r="S2354" t="s">
        <v>213</v>
      </c>
      <c r="T2354" t="s">
        <v>133</v>
      </c>
      <c r="U2354">
        <v>0</v>
      </c>
      <c r="V2354">
        <v>0</v>
      </c>
    </row>
    <row r="2355" spans="1:22">
      <c r="A2355">
        <v>11322</v>
      </c>
      <c r="B2355" t="s">
        <v>134</v>
      </c>
      <c r="C2355" t="s">
        <v>135</v>
      </c>
      <c r="D2355" t="s">
        <v>1732</v>
      </c>
      <c r="E2355">
        <v>9</v>
      </c>
      <c r="F2355" t="s">
        <v>102</v>
      </c>
      <c r="G2355" t="s">
        <v>73</v>
      </c>
      <c r="H2355">
        <v>5059546</v>
      </c>
      <c r="I2355" t="s">
        <v>1883</v>
      </c>
      <c r="J2355">
        <v>213300</v>
      </c>
      <c r="K2355">
        <v>23700</v>
      </c>
      <c r="L2355">
        <v>106200</v>
      </c>
      <c r="M2355">
        <v>6800</v>
      </c>
      <c r="N2355">
        <v>61200</v>
      </c>
      <c r="O2355">
        <v>100</v>
      </c>
      <c r="P2355">
        <v>0</v>
      </c>
      <c r="Q2355" t="s">
        <v>75</v>
      </c>
      <c r="R2355" t="s">
        <v>1902</v>
      </c>
      <c r="S2355" t="s">
        <v>213</v>
      </c>
      <c r="T2355" t="s">
        <v>136</v>
      </c>
      <c r="U2355">
        <v>0</v>
      </c>
      <c r="V2355">
        <v>0</v>
      </c>
    </row>
    <row r="2356" spans="1:22">
      <c r="A2356">
        <v>11444</v>
      </c>
      <c r="B2356" t="s">
        <v>108</v>
      </c>
      <c r="C2356" t="s">
        <v>109</v>
      </c>
      <c r="D2356" t="s">
        <v>1732</v>
      </c>
      <c r="E2356">
        <v>0.5</v>
      </c>
      <c r="F2356" t="s">
        <v>102</v>
      </c>
      <c r="G2356" t="s">
        <v>73</v>
      </c>
      <c r="H2356">
        <v>5059575</v>
      </c>
      <c r="I2356" t="s">
        <v>1883</v>
      </c>
      <c r="J2356">
        <v>19950</v>
      </c>
      <c r="K2356">
        <v>39900</v>
      </c>
      <c r="L2356">
        <v>18154</v>
      </c>
      <c r="M2356">
        <v>25248.037899999999</v>
      </c>
      <c r="N2356">
        <v>12624.01895</v>
      </c>
      <c r="O2356">
        <v>100</v>
      </c>
      <c r="P2356">
        <v>9</v>
      </c>
      <c r="Q2356" t="s">
        <v>75</v>
      </c>
      <c r="R2356" t="s">
        <v>1903</v>
      </c>
      <c r="S2356" t="s">
        <v>213</v>
      </c>
      <c r="T2356" t="s">
        <v>110</v>
      </c>
      <c r="U2356">
        <v>0</v>
      </c>
      <c r="V2356">
        <v>0</v>
      </c>
    </row>
    <row r="2357" spans="1:22">
      <c r="A2357">
        <v>11444</v>
      </c>
      <c r="B2357" t="s">
        <v>137</v>
      </c>
      <c r="C2357" t="s">
        <v>127</v>
      </c>
      <c r="D2357" t="s">
        <v>1732</v>
      </c>
      <c r="E2357">
        <v>1</v>
      </c>
      <c r="F2357" t="s">
        <v>102</v>
      </c>
      <c r="G2357" t="s">
        <v>73</v>
      </c>
      <c r="H2357">
        <v>5059575</v>
      </c>
      <c r="I2357" t="s">
        <v>1883</v>
      </c>
      <c r="J2357">
        <v>31700</v>
      </c>
      <c r="K2357">
        <v>31700</v>
      </c>
      <c r="L2357">
        <v>28847</v>
      </c>
      <c r="M2357">
        <v>20334.997100000001</v>
      </c>
      <c r="N2357">
        <v>20334.997100000001</v>
      </c>
      <c r="O2357">
        <v>100</v>
      </c>
      <c r="P2357">
        <v>9</v>
      </c>
      <c r="Q2357" t="s">
        <v>75</v>
      </c>
      <c r="R2357" t="s">
        <v>1903</v>
      </c>
      <c r="S2357" t="s">
        <v>213</v>
      </c>
      <c r="T2357" t="s">
        <v>128</v>
      </c>
      <c r="U2357">
        <v>0</v>
      </c>
      <c r="V2357">
        <v>0</v>
      </c>
    </row>
    <row r="2358" spans="1:22">
      <c r="A2358">
        <v>11444</v>
      </c>
      <c r="B2358" t="s">
        <v>148</v>
      </c>
      <c r="C2358" t="s">
        <v>106</v>
      </c>
      <c r="D2358" t="s">
        <v>1732</v>
      </c>
      <c r="E2358">
        <v>1</v>
      </c>
      <c r="F2358" t="s">
        <v>102</v>
      </c>
      <c r="G2358" t="s">
        <v>73</v>
      </c>
      <c r="H2358">
        <v>5059575</v>
      </c>
      <c r="I2358" t="s">
        <v>1883</v>
      </c>
      <c r="J2358">
        <v>43900</v>
      </c>
      <c r="K2358">
        <v>43900</v>
      </c>
      <c r="L2358">
        <v>39949</v>
      </c>
      <c r="M2358">
        <v>27595.713500000002</v>
      </c>
      <c r="N2358">
        <v>27595.713500000002</v>
      </c>
      <c r="O2358">
        <v>100</v>
      </c>
      <c r="P2358">
        <v>9</v>
      </c>
      <c r="Q2358" t="s">
        <v>75</v>
      </c>
      <c r="R2358" t="s">
        <v>1903</v>
      </c>
      <c r="S2358" t="s">
        <v>213</v>
      </c>
      <c r="T2358" t="s">
        <v>130</v>
      </c>
      <c r="U2358">
        <v>0</v>
      </c>
      <c r="V2358">
        <v>0</v>
      </c>
    </row>
    <row r="2359" spans="1:22">
      <c r="A2359">
        <v>11444</v>
      </c>
      <c r="B2359" t="s">
        <v>139</v>
      </c>
      <c r="C2359" t="s">
        <v>140</v>
      </c>
      <c r="D2359" t="s">
        <v>1732</v>
      </c>
      <c r="E2359">
        <v>1</v>
      </c>
      <c r="F2359" t="s">
        <v>102</v>
      </c>
      <c r="G2359" t="s">
        <v>73</v>
      </c>
      <c r="H2359">
        <v>5059575</v>
      </c>
      <c r="I2359" t="s">
        <v>1883</v>
      </c>
      <c r="J2359">
        <v>2400</v>
      </c>
      <c r="K2359">
        <v>2400</v>
      </c>
      <c r="L2359">
        <v>2184</v>
      </c>
      <c r="M2359">
        <v>1683.3287</v>
      </c>
      <c r="N2359">
        <v>1683.3287</v>
      </c>
      <c r="O2359">
        <v>100</v>
      </c>
      <c r="P2359">
        <v>9</v>
      </c>
      <c r="Q2359" t="s">
        <v>75</v>
      </c>
      <c r="R2359" t="s">
        <v>1903</v>
      </c>
      <c r="S2359" t="s">
        <v>213</v>
      </c>
      <c r="T2359" t="s">
        <v>141</v>
      </c>
      <c r="U2359">
        <v>0</v>
      </c>
      <c r="V2359">
        <v>0</v>
      </c>
    </row>
    <row r="2360" spans="1:22">
      <c r="A2360">
        <v>11444</v>
      </c>
      <c r="B2360" t="s">
        <v>149</v>
      </c>
      <c r="C2360" t="s">
        <v>150</v>
      </c>
      <c r="D2360" t="s">
        <v>1732</v>
      </c>
      <c r="E2360">
        <v>1</v>
      </c>
      <c r="F2360" t="s">
        <v>102</v>
      </c>
      <c r="G2360" t="s">
        <v>73</v>
      </c>
      <c r="H2360">
        <v>5059575</v>
      </c>
      <c r="I2360" t="s">
        <v>1883</v>
      </c>
      <c r="J2360">
        <v>105000</v>
      </c>
      <c r="K2360">
        <v>105000</v>
      </c>
      <c r="L2360">
        <v>95550</v>
      </c>
      <c r="M2360">
        <v>73256.771099999998</v>
      </c>
      <c r="N2360">
        <v>73256.771099999998</v>
      </c>
      <c r="O2360">
        <v>100</v>
      </c>
      <c r="P2360">
        <v>9</v>
      </c>
      <c r="Q2360" t="s">
        <v>75</v>
      </c>
      <c r="R2360" t="s">
        <v>1903</v>
      </c>
      <c r="S2360" t="s">
        <v>213</v>
      </c>
      <c r="T2360" t="s">
        <v>130</v>
      </c>
      <c r="U2360">
        <v>0</v>
      </c>
      <c r="V2360">
        <v>0</v>
      </c>
    </row>
    <row r="2361" spans="1:22">
      <c r="A2361">
        <v>11444</v>
      </c>
      <c r="B2361" t="s">
        <v>217</v>
      </c>
      <c r="C2361" t="s">
        <v>218</v>
      </c>
      <c r="D2361" t="s">
        <v>1732</v>
      </c>
      <c r="E2361">
        <v>1</v>
      </c>
      <c r="F2361" t="s">
        <v>102</v>
      </c>
      <c r="G2361" t="s">
        <v>73</v>
      </c>
      <c r="H2361">
        <v>5059575</v>
      </c>
      <c r="I2361" t="s">
        <v>1883</v>
      </c>
      <c r="J2361">
        <v>97400</v>
      </c>
      <c r="K2361">
        <v>97400</v>
      </c>
      <c r="L2361">
        <v>88634</v>
      </c>
      <c r="M2361">
        <v>61775.476999999999</v>
      </c>
      <c r="N2361">
        <v>61775.476999999999</v>
      </c>
      <c r="O2361">
        <v>100</v>
      </c>
      <c r="P2361">
        <v>9</v>
      </c>
      <c r="Q2361" t="s">
        <v>75</v>
      </c>
      <c r="R2361" t="s">
        <v>1903</v>
      </c>
      <c r="S2361" t="s">
        <v>213</v>
      </c>
      <c r="T2361" t="s">
        <v>219</v>
      </c>
      <c r="U2361">
        <v>0</v>
      </c>
      <c r="V2361">
        <v>0</v>
      </c>
    </row>
    <row r="2362" spans="1:22">
      <c r="A2362">
        <v>11444</v>
      </c>
      <c r="B2362" t="s">
        <v>220</v>
      </c>
      <c r="C2362" t="s">
        <v>116</v>
      </c>
      <c r="D2362" t="s">
        <v>1732</v>
      </c>
      <c r="E2362">
        <v>1</v>
      </c>
      <c r="F2362" t="s">
        <v>102</v>
      </c>
      <c r="G2362" t="s">
        <v>73</v>
      </c>
      <c r="H2362">
        <v>5059575</v>
      </c>
      <c r="I2362" t="s">
        <v>1883</v>
      </c>
      <c r="J2362">
        <v>117000</v>
      </c>
      <c r="K2362">
        <v>117000</v>
      </c>
      <c r="L2362">
        <v>106470</v>
      </c>
      <c r="M2362">
        <v>77882.4041</v>
      </c>
      <c r="N2362">
        <v>77882.4041</v>
      </c>
      <c r="O2362">
        <v>100</v>
      </c>
      <c r="P2362">
        <v>9</v>
      </c>
      <c r="Q2362" t="s">
        <v>75</v>
      </c>
      <c r="R2362" t="s">
        <v>1903</v>
      </c>
      <c r="S2362" t="s">
        <v>213</v>
      </c>
      <c r="T2362" t="s">
        <v>133</v>
      </c>
      <c r="U2362">
        <v>0</v>
      </c>
      <c r="V2362">
        <v>0</v>
      </c>
    </row>
    <row r="2363" spans="1:22">
      <c r="A2363">
        <v>11444</v>
      </c>
      <c r="B2363" t="s">
        <v>221</v>
      </c>
      <c r="C2363" t="s">
        <v>222</v>
      </c>
      <c r="D2363" t="s">
        <v>1732</v>
      </c>
      <c r="E2363">
        <v>0.1</v>
      </c>
      <c r="F2363" t="s">
        <v>102</v>
      </c>
      <c r="G2363" t="s">
        <v>73</v>
      </c>
      <c r="H2363">
        <v>5059575</v>
      </c>
      <c r="I2363" t="s">
        <v>1883</v>
      </c>
      <c r="J2363">
        <v>5990</v>
      </c>
      <c r="K2363">
        <v>59900</v>
      </c>
      <c r="L2363">
        <v>5451</v>
      </c>
      <c r="M2363">
        <v>41466.246899999998</v>
      </c>
      <c r="N2363">
        <v>4146.6246899999996</v>
      </c>
      <c r="O2363">
        <v>100</v>
      </c>
      <c r="P2363">
        <v>9</v>
      </c>
      <c r="Q2363" t="s">
        <v>75</v>
      </c>
      <c r="R2363" t="s">
        <v>1903</v>
      </c>
      <c r="S2363" t="s">
        <v>213</v>
      </c>
      <c r="T2363" t="s">
        <v>223</v>
      </c>
      <c r="U2363">
        <v>0</v>
      </c>
      <c r="V2363">
        <v>0</v>
      </c>
    </row>
    <row r="2364" spans="1:22">
      <c r="A2364">
        <v>11444</v>
      </c>
      <c r="B2364" t="s">
        <v>224</v>
      </c>
      <c r="C2364" t="s">
        <v>225</v>
      </c>
      <c r="D2364" t="s">
        <v>1732</v>
      </c>
      <c r="E2364">
        <v>4</v>
      </c>
      <c r="F2364" t="s">
        <v>102</v>
      </c>
      <c r="G2364" t="s">
        <v>73</v>
      </c>
      <c r="H2364">
        <v>5059575</v>
      </c>
      <c r="I2364" t="s">
        <v>1883</v>
      </c>
      <c r="J2364">
        <v>122800</v>
      </c>
      <c r="K2364">
        <v>30700</v>
      </c>
      <c r="L2364">
        <v>111748</v>
      </c>
      <c r="M2364">
        <v>19736.151300000001</v>
      </c>
      <c r="N2364">
        <v>78944.605200000005</v>
      </c>
      <c r="O2364">
        <v>100</v>
      </c>
      <c r="P2364">
        <v>9</v>
      </c>
      <c r="Q2364" t="s">
        <v>75</v>
      </c>
      <c r="R2364" t="s">
        <v>1903</v>
      </c>
      <c r="S2364" t="s">
        <v>213</v>
      </c>
      <c r="T2364" t="s">
        <v>226</v>
      </c>
      <c r="U2364">
        <v>0</v>
      </c>
      <c r="V2364">
        <v>0</v>
      </c>
    </row>
    <row r="2365" spans="1:22">
      <c r="A2365">
        <v>11444</v>
      </c>
      <c r="B2365" t="s">
        <v>134</v>
      </c>
      <c r="C2365" t="s">
        <v>135</v>
      </c>
      <c r="D2365" t="s">
        <v>1732</v>
      </c>
      <c r="E2365">
        <v>6</v>
      </c>
      <c r="F2365" t="s">
        <v>102</v>
      </c>
      <c r="G2365" t="s">
        <v>73</v>
      </c>
      <c r="H2365">
        <v>5059575</v>
      </c>
      <c r="I2365" t="s">
        <v>1883</v>
      </c>
      <c r="J2365">
        <v>142200</v>
      </c>
      <c r="K2365">
        <v>23700</v>
      </c>
      <c r="L2365">
        <v>70800</v>
      </c>
      <c r="M2365">
        <v>6800</v>
      </c>
      <c r="N2365">
        <v>40800</v>
      </c>
      <c r="O2365">
        <v>100</v>
      </c>
      <c r="P2365">
        <v>0</v>
      </c>
      <c r="Q2365" t="s">
        <v>75</v>
      </c>
      <c r="R2365" t="s">
        <v>1903</v>
      </c>
      <c r="S2365" t="s">
        <v>213</v>
      </c>
      <c r="T2365" t="s">
        <v>136</v>
      </c>
      <c r="U2365">
        <v>0</v>
      </c>
      <c r="V2365">
        <v>0</v>
      </c>
    </row>
    <row r="2366" spans="1:22">
      <c r="A2366">
        <v>11184</v>
      </c>
      <c r="B2366" t="s">
        <v>431</v>
      </c>
      <c r="C2366" t="s">
        <v>432</v>
      </c>
      <c r="D2366" t="s">
        <v>1438</v>
      </c>
      <c r="E2366">
        <v>1</v>
      </c>
      <c r="F2366" t="s">
        <v>72</v>
      </c>
      <c r="G2366" t="s">
        <v>73</v>
      </c>
      <c r="H2366">
        <v>5059563</v>
      </c>
      <c r="I2366" t="s">
        <v>1883</v>
      </c>
      <c r="J2366">
        <v>1576000</v>
      </c>
      <c r="K2366">
        <v>1576000</v>
      </c>
      <c r="L2366">
        <v>1276560</v>
      </c>
      <c r="M2366">
        <v>1150480</v>
      </c>
      <c r="N2366">
        <v>1150480</v>
      </c>
      <c r="O2366">
        <v>100</v>
      </c>
      <c r="P2366">
        <v>19</v>
      </c>
      <c r="Q2366" t="s">
        <v>75</v>
      </c>
      <c r="R2366" t="s">
        <v>1897</v>
      </c>
      <c r="S2366" t="s">
        <v>195</v>
      </c>
      <c r="T2366" t="s">
        <v>433</v>
      </c>
      <c r="U2366">
        <v>0</v>
      </c>
      <c r="V2366">
        <v>0</v>
      </c>
    </row>
    <row r="2367" spans="1:22">
      <c r="A2367">
        <v>11333</v>
      </c>
      <c r="B2367" t="s">
        <v>108</v>
      </c>
      <c r="C2367" t="s">
        <v>109</v>
      </c>
      <c r="D2367" t="s">
        <v>1732</v>
      </c>
      <c r="E2367">
        <v>0.8</v>
      </c>
      <c r="F2367" t="s">
        <v>102</v>
      </c>
      <c r="G2367" t="s">
        <v>73</v>
      </c>
      <c r="H2367">
        <v>5059591</v>
      </c>
      <c r="I2367" t="s">
        <v>1883</v>
      </c>
      <c r="J2367">
        <v>31920</v>
      </c>
      <c r="K2367">
        <v>39900</v>
      </c>
      <c r="L2367">
        <v>29047</v>
      </c>
      <c r="M2367">
        <v>25248.037899999999</v>
      </c>
      <c r="N2367">
        <v>20198.430319999999</v>
      </c>
      <c r="O2367">
        <v>100</v>
      </c>
      <c r="P2367">
        <v>9</v>
      </c>
      <c r="Q2367" t="s">
        <v>75</v>
      </c>
      <c r="R2367" t="s">
        <v>1918</v>
      </c>
      <c r="S2367" t="s">
        <v>195</v>
      </c>
      <c r="T2367" t="s">
        <v>110</v>
      </c>
      <c r="U2367">
        <v>0</v>
      </c>
      <c r="V2367">
        <v>0</v>
      </c>
    </row>
    <row r="2368" spans="1:22">
      <c r="A2368">
        <v>11333</v>
      </c>
      <c r="B2368" t="s">
        <v>124</v>
      </c>
      <c r="C2368" t="s">
        <v>125</v>
      </c>
      <c r="D2368" t="s">
        <v>1732</v>
      </c>
      <c r="E2368">
        <v>1</v>
      </c>
      <c r="F2368" t="s">
        <v>102</v>
      </c>
      <c r="G2368" t="s">
        <v>73</v>
      </c>
      <c r="H2368">
        <v>5059591</v>
      </c>
      <c r="I2368" t="s">
        <v>1883</v>
      </c>
      <c r="J2368">
        <v>19100</v>
      </c>
      <c r="K2368">
        <v>19100</v>
      </c>
      <c r="L2368">
        <v>17381</v>
      </c>
      <c r="M2368">
        <v>13408.1438</v>
      </c>
      <c r="N2368">
        <v>13408.1438</v>
      </c>
      <c r="O2368">
        <v>100</v>
      </c>
      <c r="P2368">
        <v>9</v>
      </c>
      <c r="Q2368" t="s">
        <v>75</v>
      </c>
      <c r="R2368" t="s">
        <v>1918</v>
      </c>
      <c r="S2368" t="s">
        <v>195</v>
      </c>
      <c r="T2368" t="s">
        <v>85</v>
      </c>
      <c r="U2368">
        <v>0</v>
      </c>
      <c r="V2368">
        <v>0</v>
      </c>
    </row>
    <row r="2369" spans="1:22">
      <c r="A2369">
        <v>11333</v>
      </c>
      <c r="B2369" t="s">
        <v>148</v>
      </c>
      <c r="C2369" t="s">
        <v>106</v>
      </c>
      <c r="D2369" t="s">
        <v>1732</v>
      </c>
      <c r="E2369">
        <v>1</v>
      </c>
      <c r="F2369" t="s">
        <v>102</v>
      </c>
      <c r="G2369" t="s">
        <v>73</v>
      </c>
      <c r="H2369">
        <v>5059591</v>
      </c>
      <c r="I2369" t="s">
        <v>1883</v>
      </c>
      <c r="J2369">
        <v>43900</v>
      </c>
      <c r="K2369">
        <v>43900</v>
      </c>
      <c r="L2369">
        <v>39949</v>
      </c>
      <c r="M2369">
        <v>27595.713500000002</v>
      </c>
      <c r="N2369">
        <v>27595.713500000002</v>
      </c>
      <c r="O2369">
        <v>100</v>
      </c>
      <c r="P2369">
        <v>9</v>
      </c>
      <c r="Q2369" t="s">
        <v>75</v>
      </c>
      <c r="R2369" t="s">
        <v>1918</v>
      </c>
      <c r="S2369" t="s">
        <v>195</v>
      </c>
      <c r="T2369" t="s">
        <v>130</v>
      </c>
      <c r="U2369">
        <v>0</v>
      </c>
      <c r="V2369">
        <v>0</v>
      </c>
    </row>
    <row r="2370" spans="1:22">
      <c r="A2370">
        <v>11333</v>
      </c>
      <c r="B2370" t="s">
        <v>126</v>
      </c>
      <c r="C2370" t="s">
        <v>127</v>
      </c>
      <c r="D2370" t="s">
        <v>1732</v>
      </c>
      <c r="E2370">
        <v>1</v>
      </c>
      <c r="F2370" t="s">
        <v>102</v>
      </c>
      <c r="G2370" t="s">
        <v>73</v>
      </c>
      <c r="H2370">
        <v>5059591</v>
      </c>
      <c r="I2370" t="s">
        <v>1883</v>
      </c>
      <c r="J2370">
        <v>38800</v>
      </c>
      <c r="K2370">
        <v>38800</v>
      </c>
      <c r="L2370">
        <v>35308</v>
      </c>
      <c r="M2370">
        <v>24515.487799999999</v>
      </c>
      <c r="N2370">
        <v>24515.487799999999</v>
      </c>
      <c r="O2370">
        <v>100</v>
      </c>
      <c r="P2370">
        <v>9</v>
      </c>
      <c r="Q2370" t="s">
        <v>75</v>
      </c>
      <c r="R2370" t="s">
        <v>1918</v>
      </c>
      <c r="S2370" t="s">
        <v>195</v>
      </c>
      <c r="T2370" t="s">
        <v>128</v>
      </c>
      <c r="U2370">
        <v>0</v>
      </c>
      <c r="V2370">
        <v>0</v>
      </c>
    </row>
    <row r="2371" spans="1:22">
      <c r="A2371">
        <v>11333</v>
      </c>
      <c r="B2371" t="s">
        <v>149</v>
      </c>
      <c r="C2371" t="s">
        <v>150</v>
      </c>
      <c r="D2371" t="s">
        <v>1732</v>
      </c>
      <c r="E2371">
        <v>1</v>
      </c>
      <c r="F2371" t="s">
        <v>102</v>
      </c>
      <c r="G2371" t="s">
        <v>73</v>
      </c>
      <c r="H2371">
        <v>5059591</v>
      </c>
      <c r="I2371" t="s">
        <v>1883</v>
      </c>
      <c r="J2371">
        <v>105000</v>
      </c>
      <c r="K2371">
        <v>105000</v>
      </c>
      <c r="L2371">
        <v>95550</v>
      </c>
      <c r="M2371">
        <v>73256.771099999998</v>
      </c>
      <c r="N2371">
        <v>73256.771099999998</v>
      </c>
      <c r="O2371">
        <v>100</v>
      </c>
      <c r="P2371">
        <v>9</v>
      </c>
      <c r="Q2371" t="s">
        <v>75</v>
      </c>
      <c r="R2371" t="s">
        <v>1918</v>
      </c>
      <c r="S2371" t="s">
        <v>195</v>
      </c>
      <c r="T2371" t="s">
        <v>130</v>
      </c>
      <c r="U2371">
        <v>0</v>
      </c>
      <c r="V2371">
        <v>0</v>
      </c>
    </row>
    <row r="2372" spans="1:22">
      <c r="A2372">
        <v>11333</v>
      </c>
      <c r="B2372" t="s">
        <v>220</v>
      </c>
      <c r="C2372" t="s">
        <v>116</v>
      </c>
      <c r="D2372" t="s">
        <v>1732</v>
      </c>
      <c r="E2372">
        <v>1</v>
      </c>
      <c r="F2372" t="s">
        <v>102</v>
      </c>
      <c r="G2372" t="s">
        <v>73</v>
      </c>
      <c r="H2372">
        <v>5059591</v>
      </c>
      <c r="I2372" t="s">
        <v>1883</v>
      </c>
      <c r="J2372">
        <v>117000</v>
      </c>
      <c r="K2372">
        <v>117000</v>
      </c>
      <c r="L2372">
        <v>106470</v>
      </c>
      <c r="M2372">
        <v>77882.4041</v>
      </c>
      <c r="N2372">
        <v>77882.4041</v>
      </c>
      <c r="O2372">
        <v>100</v>
      </c>
      <c r="P2372">
        <v>9</v>
      </c>
      <c r="Q2372" t="s">
        <v>75</v>
      </c>
      <c r="R2372" t="s">
        <v>1918</v>
      </c>
      <c r="S2372" t="s">
        <v>195</v>
      </c>
      <c r="T2372" t="s">
        <v>133</v>
      </c>
      <c r="U2372">
        <v>0</v>
      </c>
      <c r="V2372">
        <v>0</v>
      </c>
    </row>
    <row r="2373" spans="1:22">
      <c r="A2373">
        <v>11333</v>
      </c>
      <c r="B2373" t="s">
        <v>134</v>
      </c>
      <c r="C2373" t="s">
        <v>135</v>
      </c>
      <c r="D2373" t="s">
        <v>1732</v>
      </c>
      <c r="E2373">
        <v>8.5</v>
      </c>
      <c r="F2373" t="s">
        <v>102</v>
      </c>
      <c r="G2373" t="s">
        <v>73</v>
      </c>
      <c r="H2373">
        <v>5059591</v>
      </c>
      <c r="I2373" t="s">
        <v>1883</v>
      </c>
      <c r="J2373">
        <v>201450</v>
      </c>
      <c r="K2373">
        <v>23700</v>
      </c>
      <c r="L2373">
        <v>100300</v>
      </c>
      <c r="M2373">
        <v>6800</v>
      </c>
      <c r="N2373">
        <v>57800</v>
      </c>
      <c r="O2373">
        <v>100</v>
      </c>
      <c r="P2373">
        <v>0</v>
      </c>
      <c r="Q2373" t="s">
        <v>75</v>
      </c>
      <c r="R2373" t="s">
        <v>1918</v>
      </c>
      <c r="S2373" t="s">
        <v>195</v>
      </c>
      <c r="T2373" t="s">
        <v>136</v>
      </c>
      <c r="U2373">
        <v>0</v>
      </c>
      <c r="V2373">
        <v>0</v>
      </c>
    </row>
    <row r="2374" spans="1:22">
      <c r="A2374">
        <v>11366</v>
      </c>
      <c r="B2374" t="s">
        <v>156</v>
      </c>
      <c r="C2374" t="s">
        <v>127</v>
      </c>
      <c r="D2374" t="s">
        <v>1781</v>
      </c>
      <c r="E2374">
        <v>1</v>
      </c>
      <c r="F2374" t="s">
        <v>102</v>
      </c>
      <c r="G2374" t="s">
        <v>73</v>
      </c>
      <c r="H2374">
        <v>5059547</v>
      </c>
      <c r="I2374" t="s">
        <v>1883</v>
      </c>
      <c r="J2374">
        <v>45600</v>
      </c>
      <c r="K2374">
        <v>45600</v>
      </c>
      <c r="L2374">
        <v>41496</v>
      </c>
      <c r="M2374">
        <v>28361.983800000002</v>
      </c>
      <c r="N2374">
        <v>28361.983800000002</v>
      </c>
      <c r="O2374">
        <v>100</v>
      </c>
      <c r="P2374">
        <v>9</v>
      </c>
      <c r="Q2374" t="s">
        <v>75</v>
      </c>
      <c r="R2374" t="s">
        <v>1904</v>
      </c>
      <c r="S2374" t="s">
        <v>213</v>
      </c>
      <c r="T2374" t="s">
        <v>128</v>
      </c>
      <c r="U2374">
        <v>0</v>
      </c>
      <c r="V2374">
        <v>0</v>
      </c>
    </row>
    <row r="2375" spans="1:22">
      <c r="A2375">
        <v>11366</v>
      </c>
      <c r="B2375" t="s">
        <v>124</v>
      </c>
      <c r="C2375" t="s">
        <v>125</v>
      </c>
      <c r="D2375" t="s">
        <v>1781</v>
      </c>
      <c r="E2375">
        <v>1</v>
      </c>
      <c r="F2375" t="s">
        <v>102</v>
      </c>
      <c r="G2375" t="s">
        <v>73</v>
      </c>
      <c r="H2375">
        <v>5059547</v>
      </c>
      <c r="I2375" t="s">
        <v>1883</v>
      </c>
      <c r="J2375">
        <v>19100</v>
      </c>
      <c r="K2375">
        <v>19100</v>
      </c>
      <c r="L2375">
        <v>17381</v>
      </c>
      <c r="M2375">
        <v>13411.871999999999</v>
      </c>
      <c r="N2375">
        <v>13411.871999999999</v>
      </c>
      <c r="O2375">
        <v>100</v>
      </c>
      <c r="P2375">
        <v>9</v>
      </c>
      <c r="Q2375" t="s">
        <v>75</v>
      </c>
      <c r="R2375" t="s">
        <v>1904</v>
      </c>
      <c r="S2375" t="s">
        <v>213</v>
      </c>
      <c r="T2375" t="s">
        <v>85</v>
      </c>
      <c r="U2375">
        <v>0</v>
      </c>
      <c r="V2375">
        <v>0</v>
      </c>
    </row>
    <row r="2376" spans="1:22">
      <c r="A2376">
        <v>11366</v>
      </c>
      <c r="B2376" t="s">
        <v>309</v>
      </c>
      <c r="C2376" t="s">
        <v>150</v>
      </c>
      <c r="D2376" t="s">
        <v>1781</v>
      </c>
      <c r="E2376">
        <v>1</v>
      </c>
      <c r="F2376" t="s">
        <v>102</v>
      </c>
      <c r="G2376" t="s">
        <v>73</v>
      </c>
      <c r="H2376">
        <v>5059547</v>
      </c>
      <c r="I2376" t="s">
        <v>1883</v>
      </c>
      <c r="J2376">
        <v>48600</v>
      </c>
      <c r="K2376">
        <v>48600</v>
      </c>
      <c r="L2376">
        <v>44226</v>
      </c>
      <c r="M2376">
        <v>34468.413800000002</v>
      </c>
      <c r="N2376">
        <v>34468.413800000002</v>
      </c>
      <c r="O2376">
        <v>100</v>
      </c>
      <c r="P2376">
        <v>9</v>
      </c>
      <c r="Q2376" t="s">
        <v>75</v>
      </c>
      <c r="R2376" t="s">
        <v>1904</v>
      </c>
      <c r="S2376" t="s">
        <v>213</v>
      </c>
      <c r="T2376" t="s">
        <v>130</v>
      </c>
      <c r="U2376">
        <v>0</v>
      </c>
      <c r="V2376">
        <v>0</v>
      </c>
    </row>
    <row r="2377" spans="1:22">
      <c r="A2377">
        <v>11366</v>
      </c>
      <c r="B2377" t="s">
        <v>311</v>
      </c>
      <c r="C2377" t="s">
        <v>132</v>
      </c>
      <c r="D2377" t="s">
        <v>1781</v>
      </c>
      <c r="E2377">
        <v>1</v>
      </c>
      <c r="F2377" t="s">
        <v>102</v>
      </c>
      <c r="G2377" t="s">
        <v>73</v>
      </c>
      <c r="H2377">
        <v>5059547</v>
      </c>
      <c r="I2377" t="s">
        <v>1883</v>
      </c>
      <c r="J2377">
        <v>120000</v>
      </c>
      <c r="K2377">
        <v>120000</v>
      </c>
      <c r="L2377">
        <v>109200</v>
      </c>
      <c r="M2377">
        <v>80933.956900000005</v>
      </c>
      <c r="N2377">
        <v>80933.956900000005</v>
      </c>
      <c r="O2377">
        <v>100</v>
      </c>
      <c r="P2377">
        <v>9</v>
      </c>
      <c r="Q2377" t="s">
        <v>75</v>
      </c>
      <c r="R2377" t="s">
        <v>1904</v>
      </c>
      <c r="S2377" t="s">
        <v>213</v>
      </c>
      <c r="T2377" t="s">
        <v>133</v>
      </c>
      <c r="U2377">
        <v>0</v>
      </c>
      <c r="V2377">
        <v>0</v>
      </c>
    </row>
    <row r="2378" spans="1:22">
      <c r="A2378">
        <v>11366</v>
      </c>
      <c r="B2378" t="s">
        <v>134</v>
      </c>
      <c r="C2378" t="s">
        <v>135</v>
      </c>
      <c r="D2378" t="s">
        <v>1781</v>
      </c>
      <c r="E2378">
        <v>8.5</v>
      </c>
      <c r="F2378" t="s">
        <v>102</v>
      </c>
      <c r="G2378" t="s">
        <v>73</v>
      </c>
      <c r="H2378">
        <v>5059547</v>
      </c>
      <c r="I2378" t="s">
        <v>1883</v>
      </c>
      <c r="J2378">
        <v>201450</v>
      </c>
      <c r="K2378">
        <v>23700</v>
      </c>
      <c r="L2378">
        <v>100300</v>
      </c>
      <c r="M2378">
        <v>6800</v>
      </c>
      <c r="N2378">
        <v>57800</v>
      </c>
      <c r="O2378">
        <v>100</v>
      </c>
      <c r="P2378">
        <v>0</v>
      </c>
      <c r="Q2378" t="s">
        <v>75</v>
      </c>
      <c r="R2378" t="s">
        <v>1904</v>
      </c>
      <c r="S2378" t="s">
        <v>213</v>
      </c>
      <c r="T2378" t="s">
        <v>136</v>
      </c>
      <c r="U2378">
        <v>0</v>
      </c>
      <c r="V2378">
        <v>0</v>
      </c>
    </row>
    <row r="2379" spans="1:22">
      <c r="A2379">
        <v>11250</v>
      </c>
      <c r="B2379" t="s">
        <v>1905</v>
      </c>
      <c r="C2379" t="s">
        <v>1682</v>
      </c>
      <c r="D2379" t="s">
        <v>1530</v>
      </c>
      <c r="E2379">
        <v>1</v>
      </c>
      <c r="F2379" t="s">
        <v>72</v>
      </c>
      <c r="G2379" t="s">
        <v>73</v>
      </c>
      <c r="H2379">
        <v>5059590</v>
      </c>
      <c r="I2379" t="s">
        <v>1883</v>
      </c>
      <c r="J2379">
        <v>961000</v>
      </c>
      <c r="K2379">
        <v>961000</v>
      </c>
      <c r="L2379">
        <v>778410</v>
      </c>
      <c r="M2379">
        <v>701530</v>
      </c>
      <c r="N2379">
        <v>701530</v>
      </c>
      <c r="O2379">
        <v>100</v>
      </c>
      <c r="P2379">
        <v>19</v>
      </c>
      <c r="Q2379" t="s">
        <v>75</v>
      </c>
      <c r="R2379" t="s">
        <v>1223</v>
      </c>
      <c r="S2379" t="s">
        <v>195</v>
      </c>
      <c r="T2379" t="s">
        <v>162</v>
      </c>
      <c r="U2379">
        <v>0</v>
      </c>
      <c r="V2379">
        <v>0</v>
      </c>
    </row>
    <row r="2380" spans="1:22">
      <c r="A2380">
        <v>11250</v>
      </c>
      <c r="B2380" t="s">
        <v>1792</v>
      </c>
      <c r="C2380" t="s">
        <v>597</v>
      </c>
      <c r="D2380" t="s">
        <v>1530</v>
      </c>
      <c r="E2380">
        <v>1</v>
      </c>
      <c r="F2380" t="s">
        <v>72</v>
      </c>
      <c r="G2380" t="s">
        <v>73</v>
      </c>
      <c r="H2380">
        <v>5059590</v>
      </c>
      <c r="I2380" t="s">
        <v>1883</v>
      </c>
      <c r="J2380">
        <v>39100</v>
      </c>
      <c r="K2380">
        <v>39100</v>
      </c>
      <c r="L2380">
        <v>30889</v>
      </c>
      <c r="M2380">
        <v>26862.888900000002</v>
      </c>
      <c r="N2380">
        <v>26862.888900000002</v>
      </c>
      <c r="O2380">
        <v>100</v>
      </c>
      <c r="P2380">
        <v>21</v>
      </c>
      <c r="Q2380" t="s">
        <v>75</v>
      </c>
      <c r="R2380" t="s">
        <v>1223</v>
      </c>
      <c r="S2380" t="s">
        <v>195</v>
      </c>
      <c r="T2380" t="s">
        <v>598</v>
      </c>
      <c r="U2380">
        <v>0</v>
      </c>
      <c r="V2380">
        <v>0</v>
      </c>
    </row>
    <row r="2381" spans="1:22">
      <c r="A2381">
        <v>11385</v>
      </c>
      <c r="B2381" t="s">
        <v>108</v>
      </c>
      <c r="C2381" t="s">
        <v>109</v>
      </c>
      <c r="D2381" t="s">
        <v>1781</v>
      </c>
      <c r="E2381">
        <v>0.5</v>
      </c>
      <c r="F2381" t="s">
        <v>102</v>
      </c>
      <c r="G2381" t="s">
        <v>73</v>
      </c>
      <c r="H2381">
        <v>5059551</v>
      </c>
      <c r="I2381" t="s">
        <v>1883</v>
      </c>
      <c r="J2381">
        <v>19950</v>
      </c>
      <c r="K2381">
        <v>39900</v>
      </c>
      <c r="L2381">
        <v>18154</v>
      </c>
      <c r="M2381">
        <v>25248.037899999999</v>
      </c>
      <c r="N2381">
        <v>12624.01895</v>
      </c>
      <c r="O2381">
        <v>100</v>
      </c>
      <c r="P2381">
        <v>9</v>
      </c>
      <c r="Q2381" t="s">
        <v>75</v>
      </c>
      <c r="R2381" t="s">
        <v>850</v>
      </c>
      <c r="S2381" t="s">
        <v>158</v>
      </c>
      <c r="T2381" t="s">
        <v>110</v>
      </c>
      <c r="U2381">
        <v>0</v>
      </c>
      <c r="V2381">
        <v>0</v>
      </c>
    </row>
    <row r="2382" spans="1:22">
      <c r="A2382">
        <v>11385</v>
      </c>
      <c r="B2382" t="s">
        <v>124</v>
      </c>
      <c r="C2382" t="s">
        <v>125</v>
      </c>
      <c r="D2382" t="s">
        <v>1781</v>
      </c>
      <c r="E2382">
        <v>1</v>
      </c>
      <c r="F2382" t="s">
        <v>102</v>
      </c>
      <c r="G2382" t="s">
        <v>73</v>
      </c>
      <c r="H2382">
        <v>5059551</v>
      </c>
      <c r="I2382" t="s">
        <v>1883</v>
      </c>
      <c r="J2382">
        <v>19100</v>
      </c>
      <c r="K2382">
        <v>19100</v>
      </c>
      <c r="L2382">
        <v>17381</v>
      </c>
      <c r="M2382">
        <v>13411.871999999999</v>
      </c>
      <c r="N2382">
        <v>13411.871999999999</v>
      </c>
      <c r="O2382">
        <v>100</v>
      </c>
      <c r="P2382">
        <v>9</v>
      </c>
      <c r="Q2382" t="s">
        <v>75</v>
      </c>
      <c r="R2382" t="s">
        <v>850</v>
      </c>
      <c r="S2382" t="s">
        <v>158</v>
      </c>
      <c r="T2382" t="s">
        <v>85</v>
      </c>
      <c r="U2382">
        <v>0</v>
      </c>
      <c r="V2382">
        <v>0</v>
      </c>
    </row>
    <row r="2383" spans="1:22">
      <c r="A2383">
        <v>11385</v>
      </c>
      <c r="B2383" t="s">
        <v>148</v>
      </c>
      <c r="C2383" t="s">
        <v>106</v>
      </c>
      <c r="D2383" t="s">
        <v>1781</v>
      </c>
      <c r="E2383">
        <v>1</v>
      </c>
      <c r="F2383" t="s">
        <v>102</v>
      </c>
      <c r="G2383" t="s">
        <v>73</v>
      </c>
      <c r="H2383">
        <v>5059551</v>
      </c>
      <c r="I2383" t="s">
        <v>1883</v>
      </c>
      <c r="J2383">
        <v>43900</v>
      </c>
      <c r="K2383">
        <v>43900</v>
      </c>
      <c r="L2383">
        <v>39949</v>
      </c>
      <c r="M2383">
        <v>27598.2</v>
      </c>
      <c r="N2383">
        <v>27598.2</v>
      </c>
      <c r="O2383">
        <v>100</v>
      </c>
      <c r="P2383">
        <v>9</v>
      </c>
      <c r="Q2383" t="s">
        <v>75</v>
      </c>
      <c r="R2383" t="s">
        <v>850</v>
      </c>
      <c r="S2383" t="s">
        <v>158</v>
      </c>
      <c r="T2383" t="s">
        <v>130</v>
      </c>
      <c r="U2383">
        <v>0</v>
      </c>
      <c r="V2383">
        <v>0</v>
      </c>
    </row>
    <row r="2384" spans="1:22">
      <c r="A2384">
        <v>11385</v>
      </c>
      <c r="B2384" t="s">
        <v>126</v>
      </c>
      <c r="C2384" t="s">
        <v>127</v>
      </c>
      <c r="D2384" t="s">
        <v>1781</v>
      </c>
      <c r="E2384">
        <v>1</v>
      </c>
      <c r="F2384" t="s">
        <v>102</v>
      </c>
      <c r="G2384" t="s">
        <v>73</v>
      </c>
      <c r="H2384">
        <v>5059551</v>
      </c>
      <c r="I2384" t="s">
        <v>1883</v>
      </c>
      <c r="J2384">
        <v>38800</v>
      </c>
      <c r="K2384">
        <v>38800</v>
      </c>
      <c r="L2384">
        <v>35308</v>
      </c>
      <c r="M2384">
        <v>24517.106800000001</v>
      </c>
      <c r="N2384">
        <v>24517.106800000001</v>
      </c>
      <c r="O2384">
        <v>100</v>
      </c>
      <c r="P2384">
        <v>9</v>
      </c>
      <c r="Q2384" t="s">
        <v>75</v>
      </c>
      <c r="R2384" t="s">
        <v>850</v>
      </c>
      <c r="S2384" t="s">
        <v>158</v>
      </c>
      <c r="T2384" t="s">
        <v>128</v>
      </c>
      <c r="U2384">
        <v>0</v>
      </c>
      <c r="V2384">
        <v>0</v>
      </c>
    </row>
    <row r="2385" spans="1:22">
      <c r="A2385">
        <v>11385</v>
      </c>
      <c r="B2385" t="s">
        <v>149</v>
      </c>
      <c r="C2385" t="s">
        <v>150</v>
      </c>
      <c r="D2385" t="s">
        <v>1781</v>
      </c>
      <c r="E2385">
        <v>1</v>
      </c>
      <c r="F2385" t="s">
        <v>102</v>
      </c>
      <c r="G2385" t="s">
        <v>73</v>
      </c>
      <c r="H2385">
        <v>5059551</v>
      </c>
      <c r="I2385" t="s">
        <v>1883</v>
      </c>
      <c r="J2385">
        <v>105000</v>
      </c>
      <c r="K2385">
        <v>105000</v>
      </c>
      <c r="L2385">
        <v>95550</v>
      </c>
      <c r="M2385">
        <v>73260.936100000006</v>
      </c>
      <c r="N2385">
        <v>73260.936100000006</v>
      </c>
      <c r="O2385">
        <v>100</v>
      </c>
      <c r="P2385">
        <v>9</v>
      </c>
      <c r="Q2385" t="s">
        <v>75</v>
      </c>
      <c r="R2385" t="s">
        <v>850</v>
      </c>
      <c r="S2385" t="s">
        <v>158</v>
      </c>
      <c r="T2385" t="s">
        <v>130</v>
      </c>
      <c r="U2385">
        <v>0</v>
      </c>
      <c r="V2385">
        <v>0</v>
      </c>
    </row>
    <row r="2386" spans="1:22">
      <c r="A2386">
        <v>11385</v>
      </c>
      <c r="B2386" t="s">
        <v>220</v>
      </c>
      <c r="C2386" t="s">
        <v>116</v>
      </c>
      <c r="D2386" t="s">
        <v>1781</v>
      </c>
      <c r="E2386">
        <v>1</v>
      </c>
      <c r="F2386" t="s">
        <v>102</v>
      </c>
      <c r="G2386" t="s">
        <v>73</v>
      </c>
      <c r="H2386">
        <v>5059551</v>
      </c>
      <c r="I2386" t="s">
        <v>1883</v>
      </c>
      <c r="J2386">
        <v>117000</v>
      </c>
      <c r="K2386">
        <v>117000</v>
      </c>
      <c r="L2386">
        <v>106470</v>
      </c>
      <c r="M2386">
        <v>77882.4041</v>
      </c>
      <c r="N2386">
        <v>77882.4041</v>
      </c>
      <c r="O2386">
        <v>100</v>
      </c>
      <c r="P2386">
        <v>9</v>
      </c>
      <c r="Q2386" t="s">
        <v>75</v>
      </c>
      <c r="R2386" t="s">
        <v>850</v>
      </c>
      <c r="S2386" t="s">
        <v>158</v>
      </c>
      <c r="T2386" t="s">
        <v>133</v>
      </c>
      <c r="U2386">
        <v>0</v>
      </c>
      <c r="V2386">
        <v>0</v>
      </c>
    </row>
    <row r="2387" spans="1:22">
      <c r="A2387">
        <v>11385</v>
      </c>
      <c r="B2387" t="s">
        <v>508</v>
      </c>
      <c r="C2387" t="s">
        <v>79</v>
      </c>
      <c r="D2387" t="s">
        <v>1781</v>
      </c>
      <c r="E2387">
        <v>1</v>
      </c>
      <c r="F2387" t="s">
        <v>212</v>
      </c>
      <c r="G2387" t="s">
        <v>73</v>
      </c>
      <c r="H2387">
        <v>5059550</v>
      </c>
      <c r="I2387" t="s">
        <v>1883</v>
      </c>
      <c r="J2387">
        <v>119000</v>
      </c>
      <c r="K2387">
        <v>119000</v>
      </c>
      <c r="L2387">
        <v>96390</v>
      </c>
      <c r="M2387">
        <v>79161.2</v>
      </c>
      <c r="N2387">
        <v>79161.2</v>
      </c>
      <c r="O2387">
        <v>100</v>
      </c>
      <c r="P2387">
        <v>19</v>
      </c>
      <c r="Q2387" t="s">
        <v>75</v>
      </c>
      <c r="R2387" t="s">
        <v>850</v>
      </c>
      <c r="S2387" t="s">
        <v>158</v>
      </c>
      <c r="T2387" t="s">
        <v>80</v>
      </c>
      <c r="U2387">
        <v>0</v>
      </c>
      <c r="V2387">
        <v>0</v>
      </c>
    </row>
    <row r="2388" spans="1:22">
      <c r="A2388">
        <v>11385</v>
      </c>
      <c r="B2388" t="s">
        <v>509</v>
      </c>
      <c r="C2388" t="s">
        <v>510</v>
      </c>
      <c r="D2388" t="s">
        <v>1781</v>
      </c>
      <c r="E2388">
        <v>3</v>
      </c>
      <c r="F2388" t="s">
        <v>212</v>
      </c>
      <c r="G2388" t="s">
        <v>73</v>
      </c>
      <c r="H2388">
        <v>5059550</v>
      </c>
      <c r="I2388" t="s">
        <v>1883</v>
      </c>
      <c r="J2388">
        <v>31500</v>
      </c>
      <c r="K2388">
        <v>10500</v>
      </c>
      <c r="L2388">
        <v>25515</v>
      </c>
      <c r="M2388">
        <v>7594.4234999999999</v>
      </c>
      <c r="N2388">
        <v>22783.270499999999</v>
      </c>
      <c r="O2388">
        <v>100</v>
      </c>
      <c r="P2388">
        <v>19</v>
      </c>
      <c r="Q2388" t="s">
        <v>75</v>
      </c>
      <c r="R2388" t="s">
        <v>850</v>
      </c>
      <c r="S2388" t="s">
        <v>158</v>
      </c>
      <c r="T2388" t="s">
        <v>511</v>
      </c>
      <c r="U2388">
        <v>0</v>
      </c>
      <c r="V2388">
        <v>0</v>
      </c>
    </row>
    <row r="2389" spans="1:22">
      <c r="A2389">
        <v>11385</v>
      </c>
      <c r="B2389" t="s">
        <v>512</v>
      </c>
      <c r="C2389" t="s">
        <v>510</v>
      </c>
      <c r="D2389" t="s">
        <v>1781</v>
      </c>
      <c r="E2389">
        <v>2</v>
      </c>
      <c r="F2389" t="s">
        <v>212</v>
      </c>
      <c r="G2389" t="s">
        <v>73</v>
      </c>
      <c r="H2389">
        <v>5059550</v>
      </c>
      <c r="I2389" t="s">
        <v>1883</v>
      </c>
      <c r="J2389">
        <v>24000</v>
      </c>
      <c r="K2389">
        <v>12000</v>
      </c>
      <c r="L2389">
        <v>19440</v>
      </c>
      <c r="M2389">
        <v>7071.6135999999997</v>
      </c>
      <c r="N2389">
        <v>14143.227199999999</v>
      </c>
      <c r="O2389">
        <v>100</v>
      </c>
      <c r="P2389">
        <v>19</v>
      </c>
      <c r="Q2389" t="s">
        <v>75</v>
      </c>
      <c r="R2389" t="s">
        <v>850</v>
      </c>
      <c r="S2389" t="s">
        <v>158</v>
      </c>
      <c r="T2389" t="s">
        <v>80</v>
      </c>
      <c r="U2389">
        <v>0</v>
      </c>
      <c r="V2389">
        <v>0</v>
      </c>
    </row>
    <row r="2390" spans="1:22">
      <c r="A2390">
        <v>11385</v>
      </c>
      <c r="B2390" t="s">
        <v>134</v>
      </c>
      <c r="C2390" t="s">
        <v>135</v>
      </c>
      <c r="D2390" t="s">
        <v>1781</v>
      </c>
      <c r="E2390">
        <v>8.5</v>
      </c>
      <c r="F2390" t="s">
        <v>102</v>
      </c>
      <c r="G2390" t="s">
        <v>73</v>
      </c>
      <c r="H2390">
        <v>5059551</v>
      </c>
      <c r="I2390" t="s">
        <v>1883</v>
      </c>
      <c r="J2390">
        <v>201450</v>
      </c>
      <c r="K2390">
        <v>23700</v>
      </c>
      <c r="L2390">
        <v>100300</v>
      </c>
      <c r="M2390">
        <v>6800</v>
      </c>
      <c r="N2390">
        <v>57800</v>
      </c>
      <c r="O2390">
        <v>100</v>
      </c>
      <c r="P2390">
        <v>0</v>
      </c>
      <c r="Q2390" t="s">
        <v>75</v>
      </c>
      <c r="R2390" t="s">
        <v>850</v>
      </c>
      <c r="S2390" t="s">
        <v>158</v>
      </c>
      <c r="T2390" t="s">
        <v>136</v>
      </c>
      <c r="U2390">
        <v>0</v>
      </c>
      <c r="V2390">
        <v>0</v>
      </c>
    </row>
    <row r="2391" spans="1:22">
      <c r="A2391">
        <v>11184</v>
      </c>
      <c r="B2391" t="s">
        <v>434</v>
      </c>
      <c r="C2391" t="s">
        <v>435</v>
      </c>
      <c r="D2391" t="s">
        <v>1438</v>
      </c>
      <c r="E2391">
        <v>1</v>
      </c>
      <c r="F2391" t="s">
        <v>72</v>
      </c>
      <c r="G2391" t="s">
        <v>73</v>
      </c>
      <c r="H2391">
        <v>5059563</v>
      </c>
      <c r="I2391" t="s">
        <v>1883</v>
      </c>
      <c r="J2391">
        <v>67100</v>
      </c>
      <c r="K2391">
        <v>67100</v>
      </c>
      <c r="L2391">
        <v>50996</v>
      </c>
      <c r="M2391">
        <v>45628</v>
      </c>
      <c r="N2391">
        <v>45628</v>
      </c>
      <c r="O2391">
        <v>100</v>
      </c>
      <c r="P2391">
        <v>24</v>
      </c>
      <c r="Q2391" t="s">
        <v>75</v>
      </c>
      <c r="R2391" t="s">
        <v>1897</v>
      </c>
      <c r="S2391" t="s">
        <v>195</v>
      </c>
      <c r="T2391" t="s">
        <v>436</v>
      </c>
      <c r="U2391">
        <v>0</v>
      </c>
      <c r="V2391">
        <v>0</v>
      </c>
    </row>
    <row r="2392" spans="1:22">
      <c r="A2392">
        <v>11184</v>
      </c>
      <c r="B2392" t="s">
        <v>437</v>
      </c>
      <c r="C2392" t="s">
        <v>286</v>
      </c>
      <c r="D2392" t="s">
        <v>1438</v>
      </c>
      <c r="E2392">
        <v>1</v>
      </c>
      <c r="F2392" t="s">
        <v>72</v>
      </c>
      <c r="G2392" t="s">
        <v>73</v>
      </c>
      <c r="H2392">
        <v>5059563</v>
      </c>
      <c r="I2392" t="s">
        <v>1883</v>
      </c>
      <c r="J2392">
        <v>1700</v>
      </c>
      <c r="K2392">
        <v>1700</v>
      </c>
      <c r="L2392">
        <v>1343</v>
      </c>
      <c r="M2392">
        <v>1198.125</v>
      </c>
      <c r="N2392">
        <v>1198.125</v>
      </c>
      <c r="O2392">
        <v>100</v>
      </c>
      <c r="P2392">
        <v>21</v>
      </c>
      <c r="Q2392" t="s">
        <v>75</v>
      </c>
      <c r="R2392" t="s">
        <v>1897</v>
      </c>
      <c r="S2392" t="s">
        <v>195</v>
      </c>
      <c r="T2392" t="s">
        <v>85</v>
      </c>
      <c r="U2392">
        <v>0</v>
      </c>
      <c r="V2392">
        <v>0</v>
      </c>
    </row>
    <row r="2393" spans="1:22">
      <c r="A2393">
        <v>11184</v>
      </c>
      <c r="B2393" t="s">
        <v>438</v>
      </c>
      <c r="C2393" t="s">
        <v>286</v>
      </c>
      <c r="D2393" t="s">
        <v>1438</v>
      </c>
      <c r="E2393">
        <v>11</v>
      </c>
      <c r="F2393" t="s">
        <v>72</v>
      </c>
      <c r="G2393" t="s">
        <v>73</v>
      </c>
      <c r="H2393">
        <v>5059563</v>
      </c>
      <c r="I2393" t="s">
        <v>1883</v>
      </c>
      <c r="J2393">
        <v>38500</v>
      </c>
      <c r="K2393">
        <v>3500</v>
      </c>
      <c r="L2393">
        <v>30415</v>
      </c>
      <c r="M2393">
        <v>2485</v>
      </c>
      <c r="N2393">
        <v>27335</v>
      </c>
      <c r="O2393">
        <v>100</v>
      </c>
      <c r="P2393">
        <v>21</v>
      </c>
      <c r="Q2393" t="s">
        <v>75</v>
      </c>
      <c r="R2393" t="s">
        <v>1897</v>
      </c>
      <c r="S2393" t="s">
        <v>195</v>
      </c>
      <c r="T2393" t="s">
        <v>85</v>
      </c>
      <c r="U2393">
        <v>0</v>
      </c>
      <c r="V2393">
        <v>0</v>
      </c>
    </row>
    <row r="2394" spans="1:22">
      <c r="A2394">
        <v>11184</v>
      </c>
      <c r="B2394" t="s">
        <v>439</v>
      </c>
      <c r="C2394" t="s">
        <v>440</v>
      </c>
      <c r="D2394" t="s">
        <v>1438</v>
      </c>
      <c r="E2394">
        <v>1</v>
      </c>
      <c r="F2394" t="s">
        <v>72</v>
      </c>
      <c r="G2394" t="s">
        <v>73</v>
      </c>
      <c r="H2394">
        <v>5059563</v>
      </c>
      <c r="I2394" t="s">
        <v>1883</v>
      </c>
      <c r="J2394">
        <v>1600</v>
      </c>
      <c r="K2394">
        <v>1600</v>
      </c>
      <c r="L2394">
        <v>1264</v>
      </c>
      <c r="M2394">
        <v>1127.125</v>
      </c>
      <c r="N2394">
        <v>1127.125</v>
      </c>
      <c r="O2394">
        <v>100</v>
      </c>
      <c r="P2394">
        <v>21</v>
      </c>
      <c r="Q2394" t="s">
        <v>75</v>
      </c>
      <c r="R2394" t="s">
        <v>1897</v>
      </c>
      <c r="S2394" t="s">
        <v>195</v>
      </c>
      <c r="T2394" t="s">
        <v>441</v>
      </c>
      <c r="U2394">
        <v>0</v>
      </c>
      <c r="V2394">
        <v>0</v>
      </c>
    </row>
    <row r="2395" spans="1:22">
      <c r="A2395">
        <v>11184</v>
      </c>
      <c r="B2395" t="s">
        <v>442</v>
      </c>
      <c r="C2395" t="s">
        <v>354</v>
      </c>
      <c r="D2395" t="s">
        <v>1438</v>
      </c>
      <c r="E2395">
        <v>2</v>
      </c>
      <c r="F2395" t="s">
        <v>72</v>
      </c>
      <c r="G2395" t="s">
        <v>73</v>
      </c>
      <c r="H2395">
        <v>5059563</v>
      </c>
      <c r="I2395" t="s">
        <v>1883</v>
      </c>
      <c r="J2395">
        <v>7000</v>
      </c>
      <c r="K2395">
        <v>3500</v>
      </c>
      <c r="L2395">
        <v>5530</v>
      </c>
      <c r="M2395">
        <v>2485</v>
      </c>
      <c r="N2395">
        <v>4970</v>
      </c>
      <c r="O2395">
        <v>100</v>
      </c>
      <c r="P2395">
        <v>21</v>
      </c>
      <c r="Q2395" t="s">
        <v>75</v>
      </c>
      <c r="R2395" t="s">
        <v>1897</v>
      </c>
      <c r="S2395" t="s">
        <v>195</v>
      </c>
      <c r="T2395" t="s">
        <v>85</v>
      </c>
      <c r="U2395">
        <v>0</v>
      </c>
      <c r="V2395">
        <v>0</v>
      </c>
    </row>
    <row r="2396" spans="1:22">
      <c r="A2396">
        <v>11184</v>
      </c>
      <c r="B2396" t="s">
        <v>444</v>
      </c>
      <c r="C2396" t="s">
        <v>367</v>
      </c>
      <c r="D2396" t="s">
        <v>1438</v>
      </c>
      <c r="E2396">
        <v>2</v>
      </c>
      <c r="F2396" t="s">
        <v>72</v>
      </c>
      <c r="G2396" t="s">
        <v>73</v>
      </c>
      <c r="H2396">
        <v>5059563</v>
      </c>
      <c r="I2396" t="s">
        <v>1883</v>
      </c>
      <c r="J2396">
        <v>18200</v>
      </c>
      <c r="K2396">
        <v>9100</v>
      </c>
      <c r="L2396">
        <v>14378</v>
      </c>
      <c r="M2396">
        <v>6451.2929000000004</v>
      </c>
      <c r="N2396">
        <v>12902.585800000001</v>
      </c>
      <c r="O2396">
        <v>100</v>
      </c>
      <c r="P2396">
        <v>21</v>
      </c>
      <c r="Q2396" t="s">
        <v>75</v>
      </c>
      <c r="R2396" t="s">
        <v>1897</v>
      </c>
      <c r="S2396" t="s">
        <v>195</v>
      </c>
      <c r="T2396" t="s">
        <v>141</v>
      </c>
      <c r="U2396">
        <v>0</v>
      </c>
      <c r="V2396">
        <v>0</v>
      </c>
    </row>
    <row r="2397" spans="1:22">
      <c r="A2397">
        <v>11184</v>
      </c>
      <c r="B2397" t="s">
        <v>445</v>
      </c>
      <c r="C2397" t="s">
        <v>446</v>
      </c>
      <c r="D2397" t="s">
        <v>1438</v>
      </c>
      <c r="E2397">
        <v>3</v>
      </c>
      <c r="F2397" t="s">
        <v>72</v>
      </c>
      <c r="G2397" t="s">
        <v>73</v>
      </c>
      <c r="H2397">
        <v>5059563</v>
      </c>
      <c r="I2397" t="s">
        <v>1883</v>
      </c>
      <c r="J2397">
        <v>22500</v>
      </c>
      <c r="K2397">
        <v>7500</v>
      </c>
      <c r="L2397">
        <v>17775</v>
      </c>
      <c r="M2397">
        <v>5321.5135</v>
      </c>
      <c r="N2397">
        <v>15964.540499999999</v>
      </c>
      <c r="O2397">
        <v>100</v>
      </c>
      <c r="P2397">
        <v>21</v>
      </c>
      <c r="Q2397" t="s">
        <v>75</v>
      </c>
      <c r="R2397" t="s">
        <v>1897</v>
      </c>
      <c r="S2397" t="s">
        <v>195</v>
      </c>
      <c r="T2397" t="s">
        <v>447</v>
      </c>
      <c r="U2397">
        <v>0</v>
      </c>
      <c r="V2397">
        <v>0</v>
      </c>
    </row>
    <row r="2398" spans="1:22">
      <c r="A2398">
        <v>11184</v>
      </c>
      <c r="B2398" t="s">
        <v>449</v>
      </c>
      <c r="C2398" t="s">
        <v>450</v>
      </c>
      <c r="D2398" t="s">
        <v>1438</v>
      </c>
      <c r="E2398">
        <v>18</v>
      </c>
      <c r="F2398" t="s">
        <v>72</v>
      </c>
      <c r="G2398" t="s">
        <v>73</v>
      </c>
      <c r="H2398">
        <v>5059563</v>
      </c>
      <c r="I2398" t="s">
        <v>1883</v>
      </c>
      <c r="J2398">
        <v>99000</v>
      </c>
      <c r="K2398">
        <v>5500</v>
      </c>
      <c r="L2398">
        <v>80190</v>
      </c>
      <c r="M2398">
        <v>3953.6426999999999</v>
      </c>
      <c r="N2398">
        <v>71165.568599999999</v>
      </c>
      <c r="O2398">
        <v>100</v>
      </c>
      <c r="P2398">
        <v>19</v>
      </c>
      <c r="Q2398" t="s">
        <v>75</v>
      </c>
      <c r="R2398" t="s">
        <v>1897</v>
      </c>
      <c r="S2398" t="s">
        <v>195</v>
      </c>
      <c r="T2398" t="s">
        <v>185</v>
      </c>
      <c r="U2398">
        <v>0</v>
      </c>
      <c r="V2398">
        <v>0</v>
      </c>
    </row>
    <row r="2399" spans="1:22">
      <c r="A2399">
        <v>11184</v>
      </c>
      <c r="B2399" t="s">
        <v>452</v>
      </c>
      <c r="C2399" t="s">
        <v>450</v>
      </c>
      <c r="D2399" t="s">
        <v>1438</v>
      </c>
      <c r="E2399">
        <v>6</v>
      </c>
      <c r="F2399" t="s">
        <v>72</v>
      </c>
      <c r="G2399" t="s">
        <v>73</v>
      </c>
      <c r="H2399">
        <v>5059563</v>
      </c>
      <c r="I2399" t="s">
        <v>1883</v>
      </c>
      <c r="J2399">
        <v>10200</v>
      </c>
      <c r="K2399">
        <v>1700</v>
      </c>
      <c r="L2399">
        <v>8058</v>
      </c>
      <c r="M2399">
        <v>1207</v>
      </c>
      <c r="N2399">
        <v>7242</v>
      </c>
      <c r="O2399">
        <v>100</v>
      </c>
      <c r="P2399">
        <v>21</v>
      </c>
      <c r="Q2399" t="s">
        <v>75</v>
      </c>
      <c r="R2399" t="s">
        <v>1897</v>
      </c>
      <c r="S2399" t="s">
        <v>195</v>
      </c>
      <c r="T2399" t="s">
        <v>85</v>
      </c>
      <c r="U2399">
        <v>0</v>
      </c>
      <c r="V2399">
        <v>0</v>
      </c>
    </row>
    <row r="2400" spans="1:22">
      <c r="A2400">
        <v>11184</v>
      </c>
      <c r="B2400" t="s">
        <v>326</v>
      </c>
      <c r="C2400" t="s">
        <v>327</v>
      </c>
      <c r="D2400" t="s">
        <v>1438</v>
      </c>
      <c r="E2400">
        <v>2</v>
      </c>
      <c r="F2400" t="s">
        <v>72</v>
      </c>
      <c r="G2400" t="s">
        <v>73</v>
      </c>
      <c r="H2400">
        <v>5059563</v>
      </c>
      <c r="I2400" t="s">
        <v>1883</v>
      </c>
      <c r="J2400">
        <v>8800</v>
      </c>
      <c r="K2400">
        <v>4400</v>
      </c>
      <c r="L2400">
        <v>6952</v>
      </c>
      <c r="M2400">
        <v>3116.9647</v>
      </c>
      <c r="N2400">
        <v>6233.9294</v>
      </c>
      <c r="O2400">
        <v>100</v>
      </c>
      <c r="P2400">
        <v>21</v>
      </c>
      <c r="Q2400" t="s">
        <v>75</v>
      </c>
      <c r="R2400" t="s">
        <v>1897</v>
      </c>
      <c r="S2400" t="s">
        <v>195</v>
      </c>
      <c r="T2400" t="s">
        <v>172</v>
      </c>
      <c r="U2400">
        <v>0</v>
      </c>
      <c r="V2400">
        <v>0</v>
      </c>
    </row>
    <row r="2401" spans="1:22">
      <c r="A2401">
        <v>11184</v>
      </c>
      <c r="B2401" t="s">
        <v>326</v>
      </c>
      <c r="C2401" t="s">
        <v>327</v>
      </c>
      <c r="D2401" t="s">
        <v>1438</v>
      </c>
      <c r="E2401">
        <v>6</v>
      </c>
      <c r="F2401" t="s">
        <v>72</v>
      </c>
      <c r="G2401" t="s">
        <v>73</v>
      </c>
      <c r="H2401">
        <v>5059563</v>
      </c>
      <c r="I2401" t="s">
        <v>1883</v>
      </c>
      <c r="J2401">
        <v>26400</v>
      </c>
      <c r="K2401">
        <v>4400</v>
      </c>
      <c r="L2401">
        <v>20856</v>
      </c>
      <c r="M2401">
        <v>3116.9647</v>
      </c>
      <c r="N2401">
        <v>18701.788199999999</v>
      </c>
      <c r="O2401">
        <v>100</v>
      </c>
      <c r="P2401">
        <v>21</v>
      </c>
      <c r="Q2401" t="s">
        <v>75</v>
      </c>
      <c r="R2401" t="s">
        <v>1897</v>
      </c>
      <c r="S2401" t="s">
        <v>195</v>
      </c>
      <c r="T2401" t="s">
        <v>172</v>
      </c>
      <c r="U2401">
        <v>0</v>
      </c>
      <c r="V2401">
        <v>0</v>
      </c>
    </row>
    <row r="2402" spans="1:22">
      <c r="A2402">
        <v>11184</v>
      </c>
      <c r="B2402" t="s">
        <v>453</v>
      </c>
      <c r="C2402" t="s">
        <v>454</v>
      </c>
      <c r="D2402" t="s">
        <v>1438</v>
      </c>
      <c r="E2402">
        <v>1</v>
      </c>
      <c r="F2402" t="s">
        <v>72</v>
      </c>
      <c r="G2402" t="s">
        <v>73</v>
      </c>
      <c r="H2402">
        <v>5059563</v>
      </c>
      <c r="I2402" t="s">
        <v>1883</v>
      </c>
      <c r="J2402">
        <v>4900</v>
      </c>
      <c r="K2402">
        <v>4900</v>
      </c>
      <c r="L2402">
        <v>3871</v>
      </c>
      <c r="M2402">
        <v>3479</v>
      </c>
      <c r="N2402">
        <v>3479</v>
      </c>
      <c r="O2402">
        <v>100</v>
      </c>
      <c r="P2402">
        <v>21</v>
      </c>
      <c r="Q2402" t="s">
        <v>75</v>
      </c>
      <c r="R2402" t="s">
        <v>1897</v>
      </c>
      <c r="S2402" t="s">
        <v>195</v>
      </c>
      <c r="T2402" t="s">
        <v>455</v>
      </c>
      <c r="U2402">
        <v>0</v>
      </c>
      <c r="V2402">
        <v>0</v>
      </c>
    </row>
    <row r="2403" spans="1:22">
      <c r="A2403">
        <v>11184</v>
      </c>
      <c r="B2403" t="s">
        <v>456</v>
      </c>
      <c r="C2403" t="s">
        <v>454</v>
      </c>
      <c r="D2403" t="s">
        <v>1438</v>
      </c>
      <c r="E2403">
        <v>1</v>
      </c>
      <c r="F2403" t="s">
        <v>72</v>
      </c>
      <c r="G2403" t="s">
        <v>73</v>
      </c>
      <c r="H2403">
        <v>5059563</v>
      </c>
      <c r="I2403" t="s">
        <v>1883</v>
      </c>
      <c r="J2403">
        <v>4600</v>
      </c>
      <c r="K2403">
        <v>4600</v>
      </c>
      <c r="L2403">
        <v>3634</v>
      </c>
      <c r="M2403">
        <v>3266</v>
      </c>
      <c r="N2403">
        <v>3266</v>
      </c>
      <c r="O2403">
        <v>100</v>
      </c>
      <c r="P2403">
        <v>21</v>
      </c>
      <c r="Q2403" t="s">
        <v>75</v>
      </c>
      <c r="R2403" t="s">
        <v>1897</v>
      </c>
      <c r="S2403" t="s">
        <v>195</v>
      </c>
      <c r="T2403" t="s">
        <v>455</v>
      </c>
      <c r="U2403">
        <v>0</v>
      </c>
      <c r="V2403">
        <v>0</v>
      </c>
    </row>
    <row r="2404" spans="1:22">
      <c r="A2404">
        <v>11184</v>
      </c>
      <c r="B2404" t="s">
        <v>457</v>
      </c>
      <c r="C2404" t="s">
        <v>458</v>
      </c>
      <c r="D2404" t="s">
        <v>1438</v>
      </c>
      <c r="E2404">
        <v>2</v>
      </c>
      <c r="F2404" t="s">
        <v>72</v>
      </c>
      <c r="G2404" t="s">
        <v>73</v>
      </c>
      <c r="H2404">
        <v>5059563</v>
      </c>
      <c r="I2404" t="s">
        <v>1883</v>
      </c>
      <c r="J2404">
        <v>1800</v>
      </c>
      <c r="K2404">
        <v>900</v>
      </c>
      <c r="L2404">
        <v>1422</v>
      </c>
      <c r="M2404">
        <v>633.45320000000004</v>
      </c>
      <c r="N2404">
        <v>1266.9064000000001</v>
      </c>
      <c r="O2404">
        <v>100</v>
      </c>
      <c r="P2404">
        <v>21</v>
      </c>
      <c r="Q2404" t="s">
        <v>75</v>
      </c>
      <c r="R2404" t="s">
        <v>1897</v>
      </c>
      <c r="S2404" t="s">
        <v>195</v>
      </c>
      <c r="T2404" t="s">
        <v>172</v>
      </c>
      <c r="U2404">
        <v>0</v>
      </c>
      <c r="V2404">
        <v>0</v>
      </c>
    </row>
    <row r="2405" spans="1:22">
      <c r="A2405">
        <v>11184</v>
      </c>
      <c r="B2405" t="s">
        <v>460</v>
      </c>
      <c r="C2405" t="s">
        <v>461</v>
      </c>
      <c r="D2405" t="s">
        <v>1438</v>
      </c>
      <c r="E2405">
        <v>1</v>
      </c>
      <c r="F2405" t="s">
        <v>72</v>
      </c>
      <c r="G2405" t="s">
        <v>73</v>
      </c>
      <c r="H2405">
        <v>5059563</v>
      </c>
      <c r="I2405" t="s">
        <v>1883</v>
      </c>
      <c r="J2405">
        <v>219000</v>
      </c>
      <c r="K2405">
        <v>219000</v>
      </c>
      <c r="L2405">
        <v>177390</v>
      </c>
      <c r="M2405">
        <v>159470.7813</v>
      </c>
      <c r="N2405">
        <v>159470.7813</v>
      </c>
      <c r="O2405">
        <v>100</v>
      </c>
      <c r="P2405">
        <v>19</v>
      </c>
      <c r="Q2405" t="s">
        <v>75</v>
      </c>
      <c r="R2405" t="s">
        <v>1897</v>
      </c>
      <c r="S2405" t="s">
        <v>195</v>
      </c>
      <c r="T2405" t="s">
        <v>462</v>
      </c>
      <c r="U2405">
        <v>0</v>
      </c>
      <c r="V2405">
        <v>0</v>
      </c>
    </row>
    <row r="2406" spans="1:22">
      <c r="A2406">
        <v>11184</v>
      </c>
      <c r="B2406" t="s">
        <v>463</v>
      </c>
      <c r="C2406" t="s">
        <v>435</v>
      </c>
      <c r="D2406" t="s">
        <v>1438</v>
      </c>
      <c r="E2406">
        <v>1</v>
      </c>
      <c r="F2406" t="s">
        <v>72</v>
      </c>
      <c r="G2406" t="s">
        <v>73</v>
      </c>
      <c r="H2406">
        <v>5059563</v>
      </c>
      <c r="I2406" t="s">
        <v>1883</v>
      </c>
      <c r="J2406">
        <v>12700</v>
      </c>
      <c r="K2406">
        <v>12700</v>
      </c>
      <c r="L2406">
        <v>9652</v>
      </c>
      <c r="M2406">
        <v>8636</v>
      </c>
      <c r="N2406">
        <v>8636</v>
      </c>
      <c r="O2406">
        <v>100</v>
      </c>
      <c r="P2406">
        <v>24</v>
      </c>
      <c r="Q2406" t="s">
        <v>75</v>
      </c>
      <c r="R2406" t="s">
        <v>1897</v>
      </c>
      <c r="S2406" t="s">
        <v>195</v>
      </c>
      <c r="T2406" t="s">
        <v>436</v>
      </c>
      <c r="U2406">
        <v>0</v>
      </c>
      <c r="V2406">
        <v>0</v>
      </c>
    </row>
    <row r="2407" spans="1:22">
      <c r="A2407">
        <v>11184</v>
      </c>
      <c r="B2407" t="s">
        <v>464</v>
      </c>
      <c r="C2407" t="s">
        <v>465</v>
      </c>
      <c r="D2407" t="s">
        <v>1438</v>
      </c>
      <c r="E2407">
        <v>2</v>
      </c>
      <c r="F2407" t="s">
        <v>72</v>
      </c>
      <c r="G2407" t="s">
        <v>73</v>
      </c>
      <c r="H2407">
        <v>5059563</v>
      </c>
      <c r="I2407" t="s">
        <v>1883</v>
      </c>
      <c r="J2407">
        <v>23200</v>
      </c>
      <c r="K2407">
        <v>11600</v>
      </c>
      <c r="L2407">
        <v>18792</v>
      </c>
      <c r="M2407">
        <v>8468</v>
      </c>
      <c r="N2407">
        <v>16936</v>
      </c>
      <c r="O2407">
        <v>100</v>
      </c>
      <c r="P2407">
        <v>19</v>
      </c>
      <c r="Q2407" t="s">
        <v>75</v>
      </c>
      <c r="R2407" t="s">
        <v>1897</v>
      </c>
      <c r="S2407" t="s">
        <v>195</v>
      </c>
      <c r="T2407" t="s">
        <v>462</v>
      </c>
      <c r="U2407">
        <v>0</v>
      </c>
      <c r="V2407">
        <v>0</v>
      </c>
    </row>
    <row r="2408" spans="1:22">
      <c r="A2408">
        <v>11184</v>
      </c>
      <c r="B2408" t="s">
        <v>466</v>
      </c>
      <c r="C2408" t="s">
        <v>467</v>
      </c>
      <c r="D2408" t="s">
        <v>1438</v>
      </c>
      <c r="E2408">
        <v>1</v>
      </c>
      <c r="F2408" t="s">
        <v>72</v>
      </c>
      <c r="G2408" t="s">
        <v>73</v>
      </c>
      <c r="H2408">
        <v>5059563</v>
      </c>
      <c r="I2408" t="s">
        <v>1883</v>
      </c>
      <c r="J2408">
        <v>10100</v>
      </c>
      <c r="K2408">
        <v>10100</v>
      </c>
      <c r="L2408">
        <v>7676</v>
      </c>
      <c r="M2408">
        <v>6868</v>
      </c>
      <c r="N2408">
        <v>6868</v>
      </c>
      <c r="O2408">
        <v>100</v>
      </c>
      <c r="P2408">
        <v>24</v>
      </c>
      <c r="Q2408" t="s">
        <v>75</v>
      </c>
      <c r="R2408" t="s">
        <v>1897</v>
      </c>
      <c r="S2408" t="s">
        <v>195</v>
      </c>
      <c r="T2408" t="s">
        <v>436</v>
      </c>
      <c r="U2408">
        <v>0</v>
      </c>
      <c r="V2408">
        <v>0</v>
      </c>
    </row>
    <row r="2409" spans="1:22">
      <c r="A2409">
        <v>11184</v>
      </c>
      <c r="B2409" t="s">
        <v>468</v>
      </c>
      <c r="C2409" t="s">
        <v>367</v>
      </c>
      <c r="D2409" t="s">
        <v>1438</v>
      </c>
      <c r="E2409">
        <v>1</v>
      </c>
      <c r="F2409" t="s">
        <v>72</v>
      </c>
      <c r="G2409" t="s">
        <v>73</v>
      </c>
      <c r="H2409">
        <v>5059563</v>
      </c>
      <c r="I2409" t="s">
        <v>1883</v>
      </c>
      <c r="J2409">
        <v>5300</v>
      </c>
      <c r="K2409">
        <v>5300</v>
      </c>
      <c r="L2409">
        <v>4293</v>
      </c>
      <c r="M2409">
        <v>3869</v>
      </c>
      <c r="N2409">
        <v>3869</v>
      </c>
      <c r="O2409">
        <v>100</v>
      </c>
      <c r="P2409">
        <v>19</v>
      </c>
      <c r="Q2409" t="s">
        <v>75</v>
      </c>
      <c r="R2409" t="s">
        <v>1897</v>
      </c>
      <c r="S2409" t="s">
        <v>195</v>
      </c>
      <c r="T2409" t="s">
        <v>141</v>
      </c>
      <c r="U2409">
        <v>0</v>
      </c>
      <c r="V2409">
        <v>0</v>
      </c>
    </row>
    <row r="2410" spans="1:22">
      <c r="A2410">
        <v>11184</v>
      </c>
      <c r="B2410" t="s">
        <v>469</v>
      </c>
      <c r="C2410" t="s">
        <v>367</v>
      </c>
      <c r="D2410" t="s">
        <v>1438</v>
      </c>
      <c r="E2410">
        <v>1</v>
      </c>
      <c r="F2410" t="s">
        <v>72</v>
      </c>
      <c r="G2410" t="s">
        <v>73</v>
      </c>
      <c r="H2410">
        <v>5059563</v>
      </c>
      <c r="I2410" t="s">
        <v>1883</v>
      </c>
      <c r="J2410">
        <v>4900</v>
      </c>
      <c r="K2410">
        <v>4900</v>
      </c>
      <c r="L2410">
        <v>3871</v>
      </c>
      <c r="M2410">
        <v>3479</v>
      </c>
      <c r="N2410">
        <v>3479</v>
      </c>
      <c r="O2410">
        <v>100</v>
      </c>
      <c r="P2410">
        <v>21</v>
      </c>
      <c r="Q2410" t="s">
        <v>75</v>
      </c>
      <c r="R2410" t="s">
        <v>1897</v>
      </c>
      <c r="S2410" t="s">
        <v>195</v>
      </c>
      <c r="T2410" t="s">
        <v>141</v>
      </c>
      <c r="U2410">
        <v>0</v>
      </c>
      <c r="V2410">
        <v>0</v>
      </c>
    </row>
    <row r="2411" spans="1:22">
      <c r="A2411">
        <v>11184</v>
      </c>
      <c r="B2411" t="s">
        <v>470</v>
      </c>
      <c r="C2411" t="s">
        <v>471</v>
      </c>
      <c r="D2411" t="s">
        <v>1438</v>
      </c>
      <c r="E2411">
        <v>1</v>
      </c>
      <c r="F2411" t="s">
        <v>72</v>
      </c>
      <c r="G2411" t="s">
        <v>73</v>
      </c>
      <c r="H2411">
        <v>5059563</v>
      </c>
      <c r="I2411" t="s">
        <v>1883</v>
      </c>
      <c r="J2411">
        <v>7400</v>
      </c>
      <c r="K2411">
        <v>7400</v>
      </c>
      <c r="L2411">
        <v>5994</v>
      </c>
      <c r="M2411">
        <v>5384.8908000000001</v>
      </c>
      <c r="N2411">
        <v>5384.8908000000001</v>
      </c>
      <c r="O2411">
        <v>100</v>
      </c>
      <c r="P2411">
        <v>19</v>
      </c>
      <c r="Q2411" t="s">
        <v>75</v>
      </c>
      <c r="R2411" t="s">
        <v>1897</v>
      </c>
      <c r="S2411" t="s">
        <v>195</v>
      </c>
      <c r="T2411" t="s">
        <v>462</v>
      </c>
      <c r="U2411">
        <v>0</v>
      </c>
      <c r="V2411">
        <v>0</v>
      </c>
    </row>
    <row r="2412" spans="1:22">
      <c r="A2412">
        <v>11184</v>
      </c>
      <c r="B2412" t="s">
        <v>472</v>
      </c>
      <c r="C2412" t="s">
        <v>140</v>
      </c>
      <c r="D2412" t="s">
        <v>1438</v>
      </c>
      <c r="E2412">
        <v>1</v>
      </c>
      <c r="F2412" t="s">
        <v>72</v>
      </c>
      <c r="G2412" t="s">
        <v>73</v>
      </c>
      <c r="H2412">
        <v>5059563</v>
      </c>
      <c r="I2412" t="s">
        <v>1883</v>
      </c>
      <c r="J2412">
        <v>9000</v>
      </c>
      <c r="K2412">
        <v>9000</v>
      </c>
      <c r="L2412">
        <v>7110</v>
      </c>
      <c r="M2412">
        <v>6405.5771000000004</v>
      </c>
      <c r="N2412">
        <v>6405.5771000000004</v>
      </c>
      <c r="O2412">
        <v>100</v>
      </c>
      <c r="P2412">
        <v>21</v>
      </c>
      <c r="Q2412" t="s">
        <v>75</v>
      </c>
      <c r="R2412" t="s">
        <v>1897</v>
      </c>
      <c r="S2412" t="s">
        <v>195</v>
      </c>
      <c r="T2412" t="s">
        <v>141</v>
      </c>
      <c r="U2412">
        <v>0</v>
      </c>
      <c r="V2412">
        <v>0</v>
      </c>
    </row>
    <row r="2413" spans="1:22">
      <c r="A2413">
        <v>11184</v>
      </c>
      <c r="B2413" t="s">
        <v>473</v>
      </c>
      <c r="C2413" t="s">
        <v>474</v>
      </c>
      <c r="D2413" t="s">
        <v>1438</v>
      </c>
      <c r="E2413">
        <v>1</v>
      </c>
      <c r="F2413" t="s">
        <v>72</v>
      </c>
      <c r="G2413" t="s">
        <v>73</v>
      </c>
      <c r="H2413">
        <v>5059563</v>
      </c>
      <c r="I2413" t="s">
        <v>1883</v>
      </c>
      <c r="J2413">
        <v>16500</v>
      </c>
      <c r="K2413">
        <v>16500</v>
      </c>
      <c r="L2413">
        <v>12540</v>
      </c>
      <c r="M2413">
        <v>11188.125</v>
      </c>
      <c r="N2413">
        <v>11188.125</v>
      </c>
      <c r="O2413">
        <v>100</v>
      </c>
      <c r="P2413">
        <v>24</v>
      </c>
      <c r="Q2413" t="s">
        <v>75</v>
      </c>
      <c r="R2413" t="s">
        <v>1897</v>
      </c>
      <c r="S2413" t="s">
        <v>195</v>
      </c>
      <c r="T2413" t="s">
        <v>436</v>
      </c>
      <c r="U2413">
        <v>0</v>
      </c>
      <c r="V2413">
        <v>0</v>
      </c>
    </row>
    <row r="2414" spans="1:22">
      <c r="A2414">
        <v>11184</v>
      </c>
      <c r="B2414" t="s">
        <v>475</v>
      </c>
      <c r="C2414" t="s">
        <v>465</v>
      </c>
      <c r="D2414" t="s">
        <v>1438</v>
      </c>
      <c r="E2414">
        <v>2</v>
      </c>
      <c r="F2414" t="s">
        <v>72</v>
      </c>
      <c r="G2414" t="s">
        <v>73</v>
      </c>
      <c r="H2414">
        <v>5059563</v>
      </c>
      <c r="I2414" t="s">
        <v>1883</v>
      </c>
      <c r="J2414">
        <v>18400</v>
      </c>
      <c r="K2414">
        <v>9200</v>
      </c>
      <c r="L2414">
        <v>14904</v>
      </c>
      <c r="M2414">
        <v>6716</v>
      </c>
      <c r="N2414">
        <v>13432</v>
      </c>
      <c r="O2414">
        <v>100</v>
      </c>
      <c r="P2414">
        <v>19</v>
      </c>
      <c r="Q2414" t="s">
        <v>75</v>
      </c>
      <c r="R2414" t="s">
        <v>1897</v>
      </c>
      <c r="S2414" t="s">
        <v>195</v>
      </c>
      <c r="T2414" t="s">
        <v>462</v>
      </c>
      <c r="U2414">
        <v>0</v>
      </c>
      <c r="V2414">
        <v>0</v>
      </c>
    </row>
    <row r="2415" spans="1:22">
      <c r="A2415">
        <v>11184</v>
      </c>
      <c r="B2415" t="s">
        <v>476</v>
      </c>
      <c r="C2415" t="s">
        <v>477</v>
      </c>
      <c r="D2415" t="s">
        <v>1438</v>
      </c>
      <c r="E2415">
        <v>1</v>
      </c>
      <c r="F2415" t="s">
        <v>72</v>
      </c>
      <c r="G2415" t="s">
        <v>73</v>
      </c>
      <c r="H2415">
        <v>5059563</v>
      </c>
      <c r="I2415" t="s">
        <v>1883</v>
      </c>
      <c r="J2415">
        <v>4500</v>
      </c>
      <c r="K2415">
        <v>4500</v>
      </c>
      <c r="L2415">
        <v>3645</v>
      </c>
      <c r="M2415">
        <v>3273.5938000000001</v>
      </c>
      <c r="N2415">
        <v>3273.5938000000001</v>
      </c>
      <c r="O2415">
        <v>100</v>
      </c>
      <c r="P2415">
        <v>19</v>
      </c>
      <c r="Q2415" t="s">
        <v>75</v>
      </c>
      <c r="R2415" t="s">
        <v>1897</v>
      </c>
      <c r="S2415" t="s">
        <v>195</v>
      </c>
      <c r="T2415" t="s">
        <v>462</v>
      </c>
      <c r="U2415">
        <v>0</v>
      </c>
      <c r="V2415">
        <v>0</v>
      </c>
    </row>
    <row r="2416" spans="1:22">
      <c r="A2416">
        <v>11184</v>
      </c>
      <c r="B2416" t="s">
        <v>478</v>
      </c>
      <c r="C2416" t="s">
        <v>479</v>
      </c>
      <c r="D2416" t="s">
        <v>1438</v>
      </c>
      <c r="E2416">
        <v>8</v>
      </c>
      <c r="F2416" t="s">
        <v>72</v>
      </c>
      <c r="G2416" t="s">
        <v>73</v>
      </c>
      <c r="H2416">
        <v>5059563</v>
      </c>
      <c r="I2416" t="s">
        <v>1883</v>
      </c>
      <c r="J2416">
        <v>51200</v>
      </c>
      <c r="K2416">
        <v>6400</v>
      </c>
      <c r="L2416">
        <v>40448</v>
      </c>
      <c r="M2416">
        <v>4527.3594000000003</v>
      </c>
      <c r="N2416">
        <v>36218.875200000002</v>
      </c>
      <c r="O2416">
        <v>100</v>
      </c>
      <c r="P2416">
        <v>21</v>
      </c>
      <c r="Q2416" t="s">
        <v>75</v>
      </c>
      <c r="R2416" t="s">
        <v>1897</v>
      </c>
      <c r="S2416" t="s">
        <v>195</v>
      </c>
      <c r="T2416" t="s">
        <v>480</v>
      </c>
      <c r="U2416">
        <v>0</v>
      </c>
      <c r="V2416">
        <v>0</v>
      </c>
    </row>
    <row r="2417" spans="1:22">
      <c r="A2417">
        <v>11184</v>
      </c>
      <c r="B2417" t="s">
        <v>481</v>
      </c>
      <c r="C2417" t="s">
        <v>367</v>
      </c>
      <c r="D2417" t="s">
        <v>1438</v>
      </c>
      <c r="E2417">
        <v>2</v>
      </c>
      <c r="F2417" t="s">
        <v>72</v>
      </c>
      <c r="G2417" t="s">
        <v>73</v>
      </c>
      <c r="H2417">
        <v>5059563</v>
      </c>
      <c r="I2417" t="s">
        <v>1883</v>
      </c>
      <c r="J2417">
        <v>14800</v>
      </c>
      <c r="K2417">
        <v>7400</v>
      </c>
      <c r="L2417">
        <v>11692</v>
      </c>
      <c r="M2417">
        <v>5237.3594000000003</v>
      </c>
      <c r="N2417">
        <v>10474.718800000001</v>
      </c>
      <c r="O2417">
        <v>100</v>
      </c>
      <c r="P2417">
        <v>21</v>
      </c>
      <c r="Q2417" t="s">
        <v>75</v>
      </c>
      <c r="R2417" t="s">
        <v>1897</v>
      </c>
      <c r="S2417" t="s">
        <v>195</v>
      </c>
      <c r="T2417" t="s">
        <v>141</v>
      </c>
      <c r="U2417">
        <v>0</v>
      </c>
      <c r="V2417">
        <v>0</v>
      </c>
    </row>
    <row r="2418" spans="1:22">
      <c r="A2418">
        <v>11184</v>
      </c>
      <c r="B2418" t="s">
        <v>482</v>
      </c>
      <c r="C2418" t="s">
        <v>483</v>
      </c>
      <c r="D2418" t="s">
        <v>1438</v>
      </c>
      <c r="E2418">
        <v>2</v>
      </c>
      <c r="F2418" t="s">
        <v>72</v>
      </c>
      <c r="G2418" t="s">
        <v>73</v>
      </c>
      <c r="H2418">
        <v>5059563</v>
      </c>
      <c r="I2418" t="s">
        <v>1883</v>
      </c>
      <c r="J2418">
        <v>24400</v>
      </c>
      <c r="K2418">
        <v>12200</v>
      </c>
      <c r="L2418">
        <v>19764</v>
      </c>
      <c r="M2418">
        <v>8897.5884999999998</v>
      </c>
      <c r="N2418">
        <v>17795.177</v>
      </c>
      <c r="O2418">
        <v>100</v>
      </c>
      <c r="P2418">
        <v>19</v>
      </c>
      <c r="Q2418" t="s">
        <v>75</v>
      </c>
      <c r="R2418" t="s">
        <v>1897</v>
      </c>
      <c r="S2418" t="s">
        <v>195</v>
      </c>
      <c r="T2418" t="s">
        <v>462</v>
      </c>
      <c r="U2418">
        <v>0</v>
      </c>
      <c r="V2418">
        <v>0</v>
      </c>
    </row>
    <row r="2419" spans="1:22">
      <c r="A2419">
        <v>11184</v>
      </c>
      <c r="B2419" t="s">
        <v>488</v>
      </c>
      <c r="C2419" t="s">
        <v>367</v>
      </c>
      <c r="D2419" t="s">
        <v>1438</v>
      </c>
      <c r="E2419">
        <v>2</v>
      </c>
      <c r="F2419" t="s">
        <v>72</v>
      </c>
      <c r="G2419" t="s">
        <v>73</v>
      </c>
      <c r="H2419">
        <v>5059563</v>
      </c>
      <c r="I2419" t="s">
        <v>1883</v>
      </c>
      <c r="J2419">
        <v>8600</v>
      </c>
      <c r="K2419">
        <v>4300</v>
      </c>
      <c r="L2419">
        <v>6966</v>
      </c>
      <c r="M2419">
        <v>3139</v>
      </c>
      <c r="N2419">
        <v>6278</v>
      </c>
      <c r="O2419">
        <v>100</v>
      </c>
      <c r="P2419">
        <v>19</v>
      </c>
      <c r="Q2419" t="s">
        <v>75</v>
      </c>
      <c r="R2419" t="s">
        <v>1897</v>
      </c>
      <c r="S2419" t="s">
        <v>195</v>
      </c>
      <c r="T2419" t="s">
        <v>141</v>
      </c>
      <c r="U2419">
        <v>0</v>
      </c>
      <c r="V2419">
        <v>0</v>
      </c>
    </row>
    <row r="2420" spans="1:22">
      <c r="A2420">
        <v>11385</v>
      </c>
      <c r="B2420" t="s">
        <v>629</v>
      </c>
      <c r="C2420" t="s">
        <v>630</v>
      </c>
      <c r="D2420" t="s">
        <v>1781</v>
      </c>
      <c r="E2420">
        <v>1</v>
      </c>
      <c r="F2420" t="s">
        <v>212</v>
      </c>
      <c r="G2420" t="s">
        <v>73</v>
      </c>
      <c r="H2420">
        <v>5059550</v>
      </c>
      <c r="I2420" t="s">
        <v>1883</v>
      </c>
      <c r="J2420">
        <v>8300</v>
      </c>
      <c r="K2420">
        <v>8300</v>
      </c>
      <c r="L2420">
        <v>6557</v>
      </c>
      <c r="M2420">
        <v>5755.3918999999996</v>
      </c>
      <c r="N2420">
        <v>5755.3918999999996</v>
      </c>
      <c r="O2420">
        <v>100</v>
      </c>
      <c r="P2420">
        <v>21</v>
      </c>
      <c r="Q2420" t="s">
        <v>75</v>
      </c>
      <c r="R2420" t="s">
        <v>850</v>
      </c>
      <c r="S2420" t="s">
        <v>158</v>
      </c>
      <c r="T2420" t="s">
        <v>598</v>
      </c>
      <c r="U2420">
        <v>0</v>
      </c>
      <c r="V2420">
        <v>0</v>
      </c>
    </row>
    <row r="2421" spans="1:22">
      <c r="A2421">
        <v>11385</v>
      </c>
      <c r="B2421" t="s">
        <v>608</v>
      </c>
      <c r="C2421" t="s">
        <v>286</v>
      </c>
      <c r="D2421" t="s">
        <v>1781</v>
      </c>
      <c r="E2421">
        <v>1</v>
      </c>
      <c r="F2421" t="s">
        <v>212</v>
      </c>
      <c r="G2421" t="s">
        <v>73</v>
      </c>
      <c r="H2421">
        <v>5059550</v>
      </c>
      <c r="I2421" t="s">
        <v>1883</v>
      </c>
      <c r="J2421">
        <v>3700</v>
      </c>
      <c r="K2421">
        <v>3700</v>
      </c>
      <c r="L2421">
        <v>2923</v>
      </c>
      <c r="M2421">
        <v>2640.0936000000002</v>
      </c>
      <c r="N2421">
        <v>2640.0936000000002</v>
      </c>
      <c r="O2421">
        <v>100</v>
      </c>
      <c r="P2421">
        <v>21</v>
      </c>
      <c r="Q2421" t="s">
        <v>75</v>
      </c>
      <c r="R2421" t="s">
        <v>850</v>
      </c>
      <c r="S2421" t="s">
        <v>158</v>
      </c>
      <c r="T2421" t="s">
        <v>85</v>
      </c>
      <c r="U2421">
        <v>0</v>
      </c>
      <c r="V2421">
        <v>0</v>
      </c>
    </row>
    <row r="2422" spans="1:22">
      <c r="A2422">
        <v>11375</v>
      </c>
      <c r="B2422" t="s">
        <v>124</v>
      </c>
      <c r="C2422" t="s">
        <v>125</v>
      </c>
      <c r="D2422" t="s">
        <v>1781</v>
      </c>
      <c r="E2422">
        <v>1</v>
      </c>
      <c r="F2422" t="s">
        <v>102</v>
      </c>
      <c r="G2422" t="s">
        <v>73</v>
      </c>
      <c r="H2422">
        <v>5059595</v>
      </c>
      <c r="I2422" t="s">
        <v>1883</v>
      </c>
      <c r="J2422">
        <v>19100</v>
      </c>
      <c r="K2422">
        <v>19100</v>
      </c>
      <c r="L2422">
        <v>17381</v>
      </c>
      <c r="M2422">
        <v>13411.871999999999</v>
      </c>
      <c r="N2422">
        <v>13411.871999999999</v>
      </c>
      <c r="O2422">
        <v>100</v>
      </c>
      <c r="P2422">
        <v>9</v>
      </c>
      <c r="Q2422" t="s">
        <v>75</v>
      </c>
      <c r="R2422" t="s">
        <v>1919</v>
      </c>
      <c r="S2422" t="s">
        <v>195</v>
      </c>
      <c r="T2422" t="s">
        <v>85</v>
      </c>
      <c r="U2422">
        <v>0</v>
      </c>
      <c r="V2422">
        <v>0</v>
      </c>
    </row>
    <row r="2423" spans="1:22">
      <c r="A2423">
        <v>11375</v>
      </c>
      <c r="B2423" t="s">
        <v>126</v>
      </c>
      <c r="C2423" t="s">
        <v>127</v>
      </c>
      <c r="D2423" t="s">
        <v>1781</v>
      </c>
      <c r="E2423">
        <v>1</v>
      </c>
      <c r="F2423" t="s">
        <v>102</v>
      </c>
      <c r="G2423" t="s">
        <v>73</v>
      </c>
      <c r="H2423">
        <v>5059595</v>
      </c>
      <c r="I2423" t="s">
        <v>1883</v>
      </c>
      <c r="J2423">
        <v>38800</v>
      </c>
      <c r="K2423">
        <v>38800</v>
      </c>
      <c r="L2423">
        <v>35308</v>
      </c>
      <c r="M2423">
        <v>24517.106800000001</v>
      </c>
      <c r="N2423">
        <v>24517.106800000001</v>
      </c>
      <c r="O2423">
        <v>100</v>
      </c>
      <c r="P2423">
        <v>9</v>
      </c>
      <c r="Q2423" t="s">
        <v>75</v>
      </c>
      <c r="R2423" t="s">
        <v>1919</v>
      </c>
      <c r="S2423" t="s">
        <v>195</v>
      </c>
      <c r="T2423" t="s">
        <v>128</v>
      </c>
      <c r="U2423">
        <v>0</v>
      </c>
      <c r="V2423">
        <v>0</v>
      </c>
    </row>
    <row r="2424" spans="1:22">
      <c r="A2424">
        <v>11375</v>
      </c>
      <c r="B2424" t="s">
        <v>129</v>
      </c>
      <c r="C2424" t="s">
        <v>106</v>
      </c>
      <c r="D2424" t="s">
        <v>1781</v>
      </c>
      <c r="E2424">
        <v>1</v>
      </c>
      <c r="F2424" t="s">
        <v>102</v>
      </c>
      <c r="G2424" t="s">
        <v>73</v>
      </c>
      <c r="H2424">
        <v>5059595</v>
      </c>
      <c r="I2424" t="s">
        <v>1883</v>
      </c>
      <c r="J2424">
        <v>56800</v>
      </c>
      <c r="K2424">
        <v>56800</v>
      </c>
      <c r="L2424">
        <v>51688</v>
      </c>
      <c r="M2424">
        <v>35643.397499999999</v>
      </c>
      <c r="N2424">
        <v>35643.397499999999</v>
      </c>
      <c r="O2424">
        <v>100</v>
      </c>
      <c r="P2424">
        <v>9</v>
      </c>
      <c r="Q2424" t="s">
        <v>75</v>
      </c>
      <c r="R2424" t="s">
        <v>1919</v>
      </c>
      <c r="S2424" t="s">
        <v>195</v>
      </c>
      <c r="T2424" t="s">
        <v>130</v>
      </c>
      <c r="U2424">
        <v>0</v>
      </c>
      <c r="V2424">
        <v>0</v>
      </c>
    </row>
    <row r="2425" spans="1:22">
      <c r="A2425">
        <v>11375</v>
      </c>
      <c r="B2425" t="s">
        <v>131</v>
      </c>
      <c r="C2425" t="s">
        <v>132</v>
      </c>
      <c r="D2425" t="s">
        <v>1781</v>
      </c>
      <c r="E2425">
        <v>1</v>
      </c>
      <c r="F2425" t="s">
        <v>102</v>
      </c>
      <c r="G2425" t="s">
        <v>73</v>
      </c>
      <c r="H2425">
        <v>5059595</v>
      </c>
      <c r="I2425" t="s">
        <v>1883</v>
      </c>
      <c r="J2425">
        <v>284000</v>
      </c>
      <c r="K2425">
        <v>284000</v>
      </c>
      <c r="L2425">
        <v>258440</v>
      </c>
      <c r="M2425">
        <v>188424.74110000001</v>
      </c>
      <c r="N2425">
        <v>188424.74110000001</v>
      </c>
      <c r="O2425">
        <v>100</v>
      </c>
      <c r="P2425">
        <v>9</v>
      </c>
      <c r="Q2425" t="s">
        <v>75</v>
      </c>
      <c r="R2425" t="s">
        <v>1919</v>
      </c>
      <c r="S2425" t="s">
        <v>195</v>
      </c>
      <c r="T2425" t="s">
        <v>133</v>
      </c>
      <c r="U2425">
        <v>0</v>
      </c>
      <c r="V2425">
        <v>0</v>
      </c>
    </row>
    <row r="2426" spans="1:22">
      <c r="A2426">
        <v>11375</v>
      </c>
      <c r="B2426" t="s">
        <v>134</v>
      </c>
      <c r="C2426" t="s">
        <v>135</v>
      </c>
      <c r="D2426" t="s">
        <v>1781</v>
      </c>
      <c r="E2426">
        <v>8</v>
      </c>
      <c r="F2426" t="s">
        <v>102</v>
      </c>
      <c r="G2426" t="s">
        <v>73</v>
      </c>
      <c r="H2426">
        <v>5059595</v>
      </c>
      <c r="I2426" t="s">
        <v>1883</v>
      </c>
      <c r="J2426">
        <v>189600</v>
      </c>
      <c r="K2426">
        <v>23700</v>
      </c>
      <c r="L2426">
        <v>94400</v>
      </c>
      <c r="M2426">
        <v>6800</v>
      </c>
      <c r="N2426">
        <v>54400</v>
      </c>
      <c r="O2426">
        <v>100</v>
      </c>
      <c r="P2426">
        <v>0</v>
      </c>
      <c r="Q2426" t="s">
        <v>75</v>
      </c>
      <c r="R2426" t="s">
        <v>1919</v>
      </c>
      <c r="S2426" t="s">
        <v>195</v>
      </c>
      <c r="T2426" t="s">
        <v>136</v>
      </c>
      <c r="U2426">
        <v>0</v>
      </c>
      <c r="V2426">
        <v>0</v>
      </c>
    </row>
    <row r="2427" spans="1:22">
      <c r="A2427">
        <v>11377</v>
      </c>
      <c r="B2427" t="s">
        <v>1920</v>
      </c>
      <c r="C2427" t="s">
        <v>127</v>
      </c>
      <c r="D2427" t="s">
        <v>1781</v>
      </c>
      <c r="E2427">
        <v>1</v>
      </c>
      <c r="F2427" t="s">
        <v>144</v>
      </c>
      <c r="G2427" t="s">
        <v>73</v>
      </c>
      <c r="H2427">
        <v>5059592</v>
      </c>
      <c r="I2427" t="s">
        <v>1883</v>
      </c>
      <c r="J2427">
        <v>29070</v>
      </c>
      <c r="K2427">
        <v>32300</v>
      </c>
      <c r="L2427">
        <v>29070</v>
      </c>
      <c r="M2427">
        <v>20168.066999999999</v>
      </c>
      <c r="N2427">
        <v>18151.260300000002</v>
      </c>
      <c r="O2427">
        <v>90</v>
      </c>
      <c r="P2427">
        <v>0</v>
      </c>
      <c r="Q2427" t="s">
        <v>75</v>
      </c>
      <c r="R2427" t="s">
        <v>1921</v>
      </c>
      <c r="S2427" t="s">
        <v>195</v>
      </c>
      <c r="T2427" t="s">
        <v>128</v>
      </c>
      <c r="U2427">
        <v>0</v>
      </c>
      <c r="V2427">
        <v>0</v>
      </c>
    </row>
    <row r="2428" spans="1:22">
      <c r="A2428">
        <v>11377</v>
      </c>
      <c r="B2428" t="s">
        <v>207</v>
      </c>
      <c r="C2428" t="s">
        <v>208</v>
      </c>
      <c r="D2428" t="s">
        <v>1781</v>
      </c>
      <c r="E2428">
        <v>8</v>
      </c>
      <c r="F2428" t="s">
        <v>144</v>
      </c>
      <c r="G2428" t="s">
        <v>73</v>
      </c>
      <c r="H2428">
        <v>5059592</v>
      </c>
      <c r="I2428" t="s">
        <v>1883</v>
      </c>
      <c r="J2428">
        <v>170640</v>
      </c>
      <c r="K2428">
        <v>23700</v>
      </c>
      <c r="L2428">
        <v>170640</v>
      </c>
      <c r="M2428">
        <v>6800</v>
      </c>
      <c r="N2428">
        <v>48960</v>
      </c>
      <c r="O2428">
        <v>90</v>
      </c>
      <c r="P2428">
        <v>0</v>
      </c>
      <c r="Q2428" t="s">
        <v>75</v>
      </c>
      <c r="R2428" t="s">
        <v>1921</v>
      </c>
      <c r="S2428" t="s">
        <v>195</v>
      </c>
      <c r="T2428" t="s">
        <v>136</v>
      </c>
      <c r="U2428">
        <v>0</v>
      </c>
      <c r="V2428">
        <v>0</v>
      </c>
    </row>
    <row r="2429" spans="1:22">
      <c r="A2429">
        <v>11509</v>
      </c>
      <c r="B2429" t="s">
        <v>241</v>
      </c>
      <c r="C2429" t="s">
        <v>100</v>
      </c>
      <c r="D2429" t="s">
        <v>1818</v>
      </c>
      <c r="E2429">
        <v>1</v>
      </c>
      <c r="F2429" t="s">
        <v>102</v>
      </c>
      <c r="G2429" t="s">
        <v>73</v>
      </c>
      <c r="H2429">
        <v>5059559</v>
      </c>
      <c r="I2429" t="s">
        <v>1883</v>
      </c>
      <c r="J2429">
        <v>240000</v>
      </c>
      <c r="K2429">
        <v>240000</v>
      </c>
      <c r="L2429">
        <v>218400</v>
      </c>
      <c r="M2429">
        <v>155656.03349999999</v>
      </c>
      <c r="N2429">
        <v>155656.03349999999</v>
      </c>
      <c r="O2429">
        <v>100</v>
      </c>
      <c r="P2429">
        <v>9</v>
      </c>
      <c r="Q2429" t="s">
        <v>75</v>
      </c>
      <c r="S2429" t="s">
        <v>76</v>
      </c>
      <c r="T2429" t="s">
        <v>229</v>
      </c>
      <c r="U2429">
        <v>0</v>
      </c>
      <c r="V2429">
        <v>0</v>
      </c>
    </row>
    <row r="2430" spans="1:22">
      <c r="A2430">
        <v>11509</v>
      </c>
      <c r="B2430" t="s">
        <v>230</v>
      </c>
      <c r="C2430" t="s">
        <v>100</v>
      </c>
      <c r="D2430" t="s">
        <v>1818</v>
      </c>
      <c r="E2430">
        <v>1</v>
      </c>
      <c r="F2430" t="s">
        <v>102</v>
      </c>
      <c r="G2430" t="s">
        <v>73</v>
      </c>
      <c r="H2430">
        <v>5059559</v>
      </c>
      <c r="I2430" t="s">
        <v>1883</v>
      </c>
      <c r="J2430">
        <v>204000</v>
      </c>
      <c r="K2430">
        <v>204000</v>
      </c>
      <c r="L2430">
        <v>185640</v>
      </c>
      <c r="M2430">
        <v>132498.3658</v>
      </c>
      <c r="N2430">
        <v>132498.3658</v>
      </c>
      <c r="O2430">
        <v>100</v>
      </c>
      <c r="P2430">
        <v>9</v>
      </c>
      <c r="Q2430" t="s">
        <v>75</v>
      </c>
      <c r="S2430" t="s">
        <v>76</v>
      </c>
      <c r="T2430" t="s">
        <v>229</v>
      </c>
      <c r="U2430">
        <v>0</v>
      </c>
      <c r="V2430">
        <v>0</v>
      </c>
    </row>
    <row r="2431" spans="1:22">
      <c r="A2431">
        <v>11509</v>
      </c>
      <c r="B2431" t="s">
        <v>137</v>
      </c>
      <c r="C2431" t="s">
        <v>127</v>
      </c>
      <c r="D2431" t="s">
        <v>1818</v>
      </c>
      <c r="E2431">
        <v>1</v>
      </c>
      <c r="F2431" t="s">
        <v>102</v>
      </c>
      <c r="G2431" t="s">
        <v>73</v>
      </c>
      <c r="H2431">
        <v>5059559</v>
      </c>
      <c r="I2431" t="s">
        <v>1883</v>
      </c>
      <c r="J2431">
        <v>31700</v>
      </c>
      <c r="K2431">
        <v>31700</v>
      </c>
      <c r="L2431">
        <v>28847</v>
      </c>
      <c r="M2431">
        <v>20334.743299999998</v>
      </c>
      <c r="N2431">
        <v>20334.743299999998</v>
      </c>
      <c r="O2431">
        <v>100</v>
      </c>
      <c r="P2431">
        <v>9</v>
      </c>
      <c r="Q2431" t="s">
        <v>75</v>
      </c>
      <c r="S2431" t="s">
        <v>76</v>
      </c>
      <c r="T2431" t="s">
        <v>128</v>
      </c>
      <c r="U2431">
        <v>0</v>
      </c>
      <c r="V2431">
        <v>0</v>
      </c>
    </row>
    <row r="2432" spans="1:22">
      <c r="A2432">
        <v>11509</v>
      </c>
      <c r="B2432" t="s">
        <v>148</v>
      </c>
      <c r="C2432" t="s">
        <v>106</v>
      </c>
      <c r="D2432" t="s">
        <v>1818</v>
      </c>
      <c r="E2432">
        <v>1</v>
      </c>
      <c r="F2432" t="s">
        <v>102</v>
      </c>
      <c r="G2432" t="s">
        <v>73</v>
      </c>
      <c r="H2432">
        <v>5059559</v>
      </c>
      <c r="I2432" t="s">
        <v>1883</v>
      </c>
      <c r="J2432">
        <v>43900</v>
      </c>
      <c r="K2432">
        <v>43900</v>
      </c>
      <c r="L2432">
        <v>39949</v>
      </c>
      <c r="M2432">
        <v>27598.2</v>
      </c>
      <c r="N2432">
        <v>27598.2</v>
      </c>
      <c r="O2432">
        <v>100</v>
      </c>
      <c r="P2432">
        <v>9</v>
      </c>
      <c r="Q2432" t="s">
        <v>75</v>
      </c>
      <c r="S2432" t="s">
        <v>76</v>
      </c>
      <c r="T2432" t="s">
        <v>130</v>
      </c>
      <c r="U2432">
        <v>0</v>
      </c>
      <c r="V2432">
        <v>0</v>
      </c>
    </row>
    <row r="2433" spans="1:22">
      <c r="A2433">
        <v>11509</v>
      </c>
      <c r="B2433" t="s">
        <v>231</v>
      </c>
      <c r="C2433" t="s">
        <v>218</v>
      </c>
      <c r="D2433" t="s">
        <v>1818</v>
      </c>
      <c r="E2433">
        <v>1</v>
      </c>
      <c r="F2433" t="s">
        <v>102</v>
      </c>
      <c r="G2433" t="s">
        <v>73</v>
      </c>
      <c r="H2433">
        <v>5059559</v>
      </c>
      <c r="I2433" t="s">
        <v>1883</v>
      </c>
      <c r="J2433">
        <v>99500</v>
      </c>
      <c r="K2433">
        <v>99500</v>
      </c>
      <c r="L2433">
        <v>90545</v>
      </c>
      <c r="M2433">
        <v>63101.673199999997</v>
      </c>
      <c r="N2433">
        <v>63101.673199999997</v>
      </c>
      <c r="O2433">
        <v>100</v>
      </c>
      <c r="P2433">
        <v>9</v>
      </c>
      <c r="Q2433" t="s">
        <v>75</v>
      </c>
      <c r="S2433" t="s">
        <v>76</v>
      </c>
      <c r="T2433" t="s">
        <v>219</v>
      </c>
      <c r="U2433">
        <v>0</v>
      </c>
      <c r="V2433">
        <v>0</v>
      </c>
    </row>
    <row r="2434" spans="1:22">
      <c r="A2434">
        <v>11509</v>
      </c>
      <c r="B2434" t="s">
        <v>220</v>
      </c>
      <c r="C2434" t="s">
        <v>116</v>
      </c>
      <c r="D2434" t="s">
        <v>1818</v>
      </c>
      <c r="E2434">
        <v>1</v>
      </c>
      <c r="F2434" t="s">
        <v>102</v>
      </c>
      <c r="G2434" t="s">
        <v>73</v>
      </c>
      <c r="H2434">
        <v>5059559</v>
      </c>
      <c r="I2434" t="s">
        <v>1883</v>
      </c>
      <c r="J2434">
        <v>117000</v>
      </c>
      <c r="K2434">
        <v>117000</v>
      </c>
      <c r="L2434">
        <v>106470</v>
      </c>
      <c r="M2434">
        <v>77882.4041</v>
      </c>
      <c r="N2434">
        <v>77882.4041</v>
      </c>
      <c r="O2434">
        <v>100</v>
      </c>
      <c r="P2434">
        <v>9</v>
      </c>
      <c r="Q2434" t="s">
        <v>75</v>
      </c>
      <c r="S2434" t="s">
        <v>76</v>
      </c>
      <c r="T2434" t="s">
        <v>133</v>
      </c>
      <c r="U2434">
        <v>0</v>
      </c>
      <c r="V2434">
        <v>0</v>
      </c>
    </row>
    <row r="2435" spans="1:22">
      <c r="A2435">
        <v>11509</v>
      </c>
      <c r="B2435" t="s">
        <v>232</v>
      </c>
      <c r="C2435" t="s">
        <v>182</v>
      </c>
      <c r="D2435" t="s">
        <v>1818</v>
      </c>
      <c r="E2435">
        <v>0.1</v>
      </c>
      <c r="F2435" t="s">
        <v>102</v>
      </c>
      <c r="G2435" t="s">
        <v>73</v>
      </c>
      <c r="H2435">
        <v>5059559</v>
      </c>
      <c r="I2435" t="s">
        <v>1883</v>
      </c>
      <c r="J2435">
        <v>3610</v>
      </c>
      <c r="K2435">
        <v>36100</v>
      </c>
      <c r="L2435">
        <v>3285</v>
      </c>
      <c r="M2435">
        <v>25021.247599999999</v>
      </c>
      <c r="N2435">
        <v>2502.1247600000002</v>
      </c>
      <c r="O2435">
        <v>100</v>
      </c>
      <c r="P2435">
        <v>9</v>
      </c>
      <c r="Q2435" t="s">
        <v>75</v>
      </c>
      <c r="S2435" t="s">
        <v>76</v>
      </c>
      <c r="T2435" t="s">
        <v>223</v>
      </c>
      <c r="U2435">
        <v>0</v>
      </c>
      <c r="V2435">
        <v>0</v>
      </c>
    </row>
    <row r="2436" spans="1:22">
      <c r="A2436">
        <v>11509</v>
      </c>
      <c r="B2436" t="s">
        <v>232</v>
      </c>
      <c r="C2436" t="s">
        <v>182</v>
      </c>
      <c r="D2436" t="s">
        <v>1818</v>
      </c>
      <c r="E2436">
        <v>0.1</v>
      </c>
      <c r="F2436" t="s">
        <v>102</v>
      </c>
      <c r="G2436" t="s">
        <v>73</v>
      </c>
      <c r="H2436">
        <v>5059559</v>
      </c>
      <c r="I2436" t="s">
        <v>1883</v>
      </c>
      <c r="J2436">
        <v>3610</v>
      </c>
      <c r="K2436">
        <v>36100</v>
      </c>
      <c r="L2436">
        <v>3285</v>
      </c>
      <c r="M2436">
        <v>25021.247599999999</v>
      </c>
      <c r="N2436">
        <v>2502.1247600000002</v>
      </c>
      <c r="O2436">
        <v>100</v>
      </c>
      <c r="P2436">
        <v>9</v>
      </c>
      <c r="Q2436" t="s">
        <v>75</v>
      </c>
      <c r="S2436" t="s">
        <v>76</v>
      </c>
      <c r="T2436" t="s">
        <v>223</v>
      </c>
      <c r="U2436">
        <v>0</v>
      </c>
      <c r="V2436">
        <v>0</v>
      </c>
    </row>
    <row r="2437" spans="1:22">
      <c r="A2437">
        <v>11509</v>
      </c>
      <c r="B2437" t="s">
        <v>221</v>
      </c>
      <c r="C2437" t="s">
        <v>222</v>
      </c>
      <c r="D2437" t="s">
        <v>1818</v>
      </c>
      <c r="E2437">
        <v>0.1</v>
      </c>
      <c r="F2437" t="s">
        <v>102</v>
      </c>
      <c r="G2437" t="s">
        <v>73</v>
      </c>
      <c r="H2437">
        <v>5059559</v>
      </c>
      <c r="I2437" t="s">
        <v>1883</v>
      </c>
      <c r="J2437">
        <v>5990</v>
      </c>
      <c r="K2437">
        <v>59900</v>
      </c>
      <c r="L2437">
        <v>5451</v>
      </c>
      <c r="M2437">
        <v>41466.246899999998</v>
      </c>
      <c r="N2437">
        <v>4146.6246899999996</v>
      </c>
      <c r="O2437">
        <v>100</v>
      </c>
      <c r="P2437">
        <v>9</v>
      </c>
      <c r="Q2437" t="s">
        <v>75</v>
      </c>
      <c r="S2437" t="s">
        <v>76</v>
      </c>
      <c r="T2437" t="s">
        <v>223</v>
      </c>
      <c r="U2437">
        <v>0</v>
      </c>
      <c r="V2437">
        <v>0</v>
      </c>
    </row>
    <row r="2438" spans="1:22">
      <c r="A2438">
        <v>11509</v>
      </c>
      <c r="B2438" t="s">
        <v>242</v>
      </c>
      <c r="C2438" t="s">
        <v>225</v>
      </c>
      <c r="D2438" t="s">
        <v>1818</v>
      </c>
      <c r="E2438">
        <v>4</v>
      </c>
      <c r="F2438" t="s">
        <v>102</v>
      </c>
      <c r="G2438" t="s">
        <v>73</v>
      </c>
      <c r="H2438">
        <v>5059559</v>
      </c>
      <c r="I2438" t="s">
        <v>1883</v>
      </c>
      <c r="J2438">
        <v>122800</v>
      </c>
      <c r="K2438">
        <v>30700</v>
      </c>
      <c r="L2438">
        <v>111748</v>
      </c>
      <c r="M2438">
        <v>19865.787199999999</v>
      </c>
      <c r="N2438">
        <v>79463.148799999995</v>
      </c>
      <c r="O2438">
        <v>100</v>
      </c>
      <c r="P2438">
        <v>9</v>
      </c>
      <c r="Q2438" t="s">
        <v>75</v>
      </c>
      <c r="S2438" t="s">
        <v>76</v>
      </c>
      <c r="T2438" t="s">
        <v>226</v>
      </c>
      <c r="U2438">
        <v>0</v>
      </c>
      <c r="V2438">
        <v>0</v>
      </c>
    </row>
    <row r="2439" spans="1:22">
      <c r="A2439">
        <v>11509</v>
      </c>
      <c r="B2439" t="s">
        <v>236</v>
      </c>
      <c r="C2439" t="s">
        <v>112</v>
      </c>
      <c r="D2439" t="s">
        <v>1818</v>
      </c>
      <c r="E2439">
        <v>4</v>
      </c>
      <c r="F2439" t="s">
        <v>102</v>
      </c>
      <c r="G2439" t="s">
        <v>73</v>
      </c>
      <c r="H2439">
        <v>5059559</v>
      </c>
      <c r="I2439" t="s">
        <v>1883</v>
      </c>
      <c r="J2439">
        <v>18400</v>
      </c>
      <c r="K2439">
        <v>4600</v>
      </c>
      <c r="L2439">
        <v>16744</v>
      </c>
      <c r="M2439">
        <v>3248.6460999999999</v>
      </c>
      <c r="N2439">
        <v>12994.5844</v>
      </c>
      <c r="O2439">
        <v>100</v>
      </c>
      <c r="P2439">
        <v>9</v>
      </c>
      <c r="Q2439" t="s">
        <v>75</v>
      </c>
      <c r="S2439" t="s">
        <v>76</v>
      </c>
      <c r="T2439" t="s">
        <v>85</v>
      </c>
      <c r="U2439">
        <v>0</v>
      </c>
      <c r="V2439">
        <v>0</v>
      </c>
    </row>
    <row r="2440" spans="1:22">
      <c r="A2440">
        <v>11509</v>
      </c>
      <c r="B2440" t="s">
        <v>236</v>
      </c>
      <c r="C2440" t="s">
        <v>112</v>
      </c>
      <c r="D2440" t="s">
        <v>1818</v>
      </c>
      <c r="E2440">
        <v>4</v>
      </c>
      <c r="F2440" t="s">
        <v>102</v>
      </c>
      <c r="G2440" t="s">
        <v>73</v>
      </c>
      <c r="H2440">
        <v>5059559</v>
      </c>
      <c r="I2440" t="s">
        <v>1883</v>
      </c>
      <c r="J2440">
        <v>18400</v>
      </c>
      <c r="K2440">
        <v>4600</v>
      </c>
      <c r="L2440">
        <v>16744</v>
      </c>
      <c r="M2440">
        <v>3248.6460999999999</v>
      </c>
      <c r="N2440">
        <v>12994.5844</v>
      </c>
      <c r="O2440">
        <v>100</v>
      </c>
      <c r="P2440">
        <v>9</v>
      </c>
      <c r="Q2440" t="s">
        <v>75</v>
      </c>
      <c r="S2440" t="s">
        <v>76</v>
      </c>
      <c r="T2440" t="s">
        <v>85</v>
      </c>
      <c r="U2440">
        <v>0</v>
      </c>
      <c r="V2440">
        <v>0</v>
      </c>
    </row>
    <row r="2441" spans="1:22">
      <c r="A2441">
        <v>11509</v>
      </c>
      <c r="B2441" t="s">
        <v>207</v>
      </c>
      <c r="C2441" t="s">
        <v>208</v>
      </c>
      <c r="D2441" t="s">
        <v>1818</v>
      </c>
      <c r="E2441">
        <v>7</v>
      </c>
      <c r="F2441" t="s">
        <v>102</v>
      </c>
      <c r="G2441" t="s">
        <v>73</v>
      </c>
      <c r="H2441">
        <v>5059559</v>
      </c>
      <c r="I2441" t="s">
        <v>1883</v>
      </c>
      <c r="J2441">
        <v>165900</v>
      </c>
      <c r="K2441">
        <v>23700</v>
      </c>
      <c r="L2441">
        <v>82600</v>
      </c>
      <c r="M2441">
        <v>6800</v>
      </c>
      <c r="N2441">
        <v>47600</v>
      </c>
      <c r="O2441">
        <v>100</v>
      </c>
      <c r="P2441">
        <v>0</v>
      </c>
      <c r="Q2441" t="s">
        <v>75</v>
      </c>
      <c r="S2441" t="s">
        <v>76</v>
      </c>
      <c r="T2441" t="s">
        <v>136</v>
      </c>
      <c r="U2441">
        <v>0</v>
      </c>
      <c r="V2441">
        <v>0</v>
      </c>
    </row>
    <row r="2442" spans="1:22">
      <c r="A2442">
        <v>11509</v>
      </c>
      <c r="B2442" t="s">
        <v>258</v>
      </c>
      <c r="C2442" t="s">
        <v>259</v>
      </c>
      <c r="D2442" t="s">
        <v>1818</v>
      </c>
      <c r="E2442">
        <v>1</v>
      </c>
      <c r="F2442" t="s">
        <v>102</v>
      </c>
      <c r="G2442" t="s">
        <v>73</v>
      </c>
      <c r="H2442">
        <v>5059559</v>
      </c>
      <c r="I2442" t="s">
        <v>1883</v>
      </c>
      <c r="J2442">
        <v>25000</v>
      </c>
      <c r="K2442">
        <v>25000</v>
      </c>
      <c r="L2442">
        <v>25000</v>
      </c>
      <c r="M2442">
        <v>25000</v>
      </c>
      <c r="N2442">
        <v>25000</v>
      </c>
      <c r="O2442">
        <v>100</v>
      </c>
      <c r="P2442">
        <v>0</v>
      </c>
      <c r="Q2442" t="s">
        <v>75</v>
      </c>
      <c r="S2442" t="s">
        <v>76</v>
      </c>
      <c r="T2442" t="s">
        <v>260</v>
      </c>
      <c r="U2442">
        <v>0</v>
      </c>
      <c r="V2442">
        <v>0</v>
      </c>
    </row>
    <row r="2443" spans="1:22">
      <c r="A2443">
        <v>11437</v>
      </c>
      <c r="B2443" t="s">
        <v>209</v>
      </c>
      <c r="C2443" t="s">
        <v>210</v>
      </c>
      <c r="D2443" t="s">
        <v>1818</v>
      </c>
      <c r="E2443">
        <v>1</v>
      </c>
      <c r="F2443" t="s">
        <v>212</v>
      </c>
      <c r="G2443" t="s">
        <v>73</v>
      </c>
      <c r="H2443">
        <v>5059568</v>
      </c>
      <c r="I2443" t="s">
        <v>1883</v>
      </c>
      <c r="J2443">
        <v>700400</v>
      </c>
      <c r="K2443">
        <v>700400</v>
      </c>
      <c r="L2443">
        <v>553316</v>
      </c>
      <c r="M2443">
        <v>493050</v>
      </c>
      <c r="N2443">
        <v>493050</v>
      </c>
      <c r="O2443">
        <v>100</v>
      </c>
      <c r="P2443">
        <v>21</v>
      </c>
      <c r="Q2443" t="s">
        <v>75</v>
      </c>
      <c r="R2443" t="s">
        <v>1906</v>
      </c>
      <c r="S2443" t="s">
        <v>158</v>
      </c>
      <c r="T2443" t="s">
        <v>214</v>
      </c>
      <c r="U2443">
        <v>14600</v>
      </c>
      <c r="V2443">
        <v>14600</v>
      </c>
    </row>
    <row r="2444" spans="1:22">
      <c r="A2444">
        <v>11437</v>
      </c>
      <c r="B2444" t="s">
        <v>215</v>
      </c>
      <c r="C2444" t="s">
        <v>210</v>
      </c>
      <c r="D2444" t="s">
        <v>1818</v>
      </c>
      <c r="E2444">
        <v>-1</v>
      </c>
      <c r="F2444" t="s">
        <v>212</v>
      </c>
      <c r="G2444" t="s">
        <v>73</v>
      </c>
      <c r="H2444">
        <v>5059568</v>
      </c>
      <c r="I2444" t="s">
        <v>1883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100</v>
      </c>
      <c r="P2444">
        <v>21</v>
      </c>
      <c r="Q2444" t="s">
        <v>75</v>
      </c>
      <c r="R2444" t="s">
        <v>1906</v>
      </c>
      <c r="S2444" t="s">
        <v>158</v>
      </c>
      <c r="T2444" t="s">
        <v>214</v>
      </c>
      <c r="U2444">
        <v>14600</v>
      </c>
      <c r="V2444">
        <v>-14600</v>
      </c>
    </row>
    <row r="2445" spans="1:22">
      <c r="A2445">
        <v>11439</v>
      </c>
      <c r="B2445" t="s">
        <v>508</v>
      </c>
      <c r="C2445" t="s">
        <v>79</v>
      </c>
      <c r="D2445" t="s">
        <v>1818</v>
      </c>
      <c r="E2445">
        <v>1</v>
      </c>
      <c r="F2445" t="s">
        <v>212</v>
      </c>
      <c r="G2445" t="s">
        <v>73</v>
      </c>
      <c r="H2445">
        <v>5059565</v>
      </c>
      <c r="I2445" t="s">
        <v>1883</v>
      </c>
      <c r="J2445">
        <v>119000</v>
      </c>
      <c r="K2445">
        <v>119000</v>
      </c>
      <c r="L2445">
        <v>96390</v>
      </c>
      <c r="M2445">
        <v>79161.2</v>
      </c>
      <c r="N2445">
        <v>79161.2</v>
      </c>
      <c r="O2445">
        <v>100</v>
      </c>
      <c r="P2445">
        <v>19</v>
      </c>
      <c r="Q2445" t="s">
        <v>75</v>
      </c>
      <c r="R2445" t="s">
        <v>1907</v>
      </c>
      <c r="S2445" t="s">
        <v>158</v>
      </c>
      <c r="T2445" t="s">
        <v>80</v>
      </c>
      <c r="U2445">
        <v>0</v>
      </c>
      <c r="V2445">
        <v>0</v>
      </c>
    </row>
    <row r="2446" spans="1:22">
      <c r="A2446">
        <v>11439</v>
      </c>
      <c r="B2446" t="s">
        <v>509</v>
      </c>
      <c r="C2446" t="s">
        <v>510</v>
      </c>
      <c r="D2446" t="s">
        <v>1818</v>
      </c>
      <c r="E2446">
        <v>3</v>
      </c>
      <c r="F2446" t="s">
        <v>212</v>
      </c>
      <c r="G2446" t="s">
        <v>73</v>
      </c>
      <c r="H2446">
        <v>5059565</v>
      </c>
      <c r="I2446" t="s">
        <v>1883</v>
      </c>
      <c r="J2446">
        <v>31500</v>
      </c>
      <c r="K2446">
        <v>10500</v>
      </c>
      <c r="L2446">
        <v>25515</v>
      </c>
      <c r="M2446">
        <v>7594.4234999999999</v>
      </c>
      <c r="N2446">
        <v>22783.270499999999</v>
      </c>
      <c r="O2446">
        <v>100</v>
      </c>
      <c r="P2446">
        <v>19</v>
      </c>
      <c r="Q2446" t="s">
        <v>75</v>
      </c>
      <c r="R2446" t="s">
        <v>1907</v>
      </c>
      <c r="S2446" t="s">
        <v>158</v>
      </c>
      <c r="T2446" t="s">
        <v>511</v>
      </c>
      <c r="U2446">
        <v>0</v>
      </c>
      <c r="V2446">
        <v>0</v>
      </c>
    </row>
    <row r="2447" spans="1:22">
      <c r="A2447">
        <v>11439</v>
      </c>
      <c r="B2447" t="s">
        <v>512</v>
      </c>
      <c r="C2447" t="s">
        <v>510</v>
      </c>
      <c r="D2447" t="s">
        <v>1818</v>
      </c>
      <c r="E2447">
        <v>2</v>
      </c>
      <c r="F2447" t="s">
        <v>212</v>
      </c>
      <c r="G2447" t="s">
        <v>73</v>
      </c>
      <c r="H2447">
        <v>5059565</v>
      </c>
      <c r="I2447" t="s">
        <v>1883</v>
      </c>
      <c r="J2447">
        <v>24000</v>
      </c>
      <c r="K2447">
        <v>12000</v>
      </c>
      <c r="L2447">
        <v>19440</v>
      </c>
      <c r="M2447">
        <v>7071.6135999999997</v>
      </c>
      <c r="N2447">
        <v>14143.227199999999</v>
      </c>
      <c r="O2447">
        <v>100</v>
      </c>
      <c r="P2447">
        <v>19</v>
      </c>
      <c r="Q2447" t="s">
        <v>75</v>
      </c>
      <c r="R2447" t="s">
        <v>1907</v>
      </c>
      <c r="S2447" t="s">
        <v>158</v>
      </c>
      <c r="T2447" t="s">
        <v>80</v>
      </c>
      <c r="U2447">
        <v>0</v>
      </c>
      <c r="V2447">
        <v>0</v>
      </c>
    </row>
    <row r="2448" spans="1:22">
      <c r="A2448">
        <v>11439</v>
      </c>
      <c r="B2448" t="s">
        <v>363</v>
      </c>
      <c r="C2448" t="s">
        <v>364</v>
      </c>
      <c r="D2448" t="s">
        <v>1818</v>
      </c>
      <c r="E2448">
        <v>1</v>
      </c>
      <c r="F2448" t="s">
        <v>212</v>
      </c>
      <c r="G2448" t="s">
        <v>73</v>
      </c>
      <c r="H2448">
        <v>5059565</v>
      </c>
      <c r="I2448" t="s">
        <v>1883</v>
      </c>
      <c r="J2448">
        <v>113000</v>
      </c>
      <c r="K2448">
        <v>113000</v>
      </c>
      <c r="L2448">
        <v>89270</v>
      </c>
      <c r="M2448">
        <v>80230</v>
      </c>
      <c r="N2448">
        <v>80230</v>
      </c>
      <c r="O2448">
        <v>100</v>
      </c>
      <c r="P2448">
        <v>21</v>
      </c>
      <c r="Q2448" t="s">
        <v>75</v>
      </c>
      <c r="R2448" t="s">
        <v>1907</v>
      </c>
      <c r="S2448" t="s">
        <v>158</v>
      </c>
      <c r="T2448" t="s">
        <v>365</v>
      </c>
      <c r="U2448">
        <v>0</v>
      </c>
      <c r="V2448">
        <v>0</v>
      </c>
    </row>
    <row r="2449" spans="1:22">
      <c r="A2449">
        <v>11439</v>
      </c>
      <c r="B2449" t="s">
        <v>366</v>
      </c>
      <c r="C2449" t="s">
        <v>367</v>
      </c>
      <c r="D2449" t="s">
        <v>1818</v>
      </c>
      <c r="E2449">
        <v>1</v>
      </c>
      <c r="F2449" t="s">
        <v>212</v>
      </c>
      <c r="G2449" t="s">
        <v>73</v>
      </c>
      <c r="H2449">
        <v>5059565</v>
      </c>
      <c r="I2449" t="s">
        <v>1883</v>
      </c>
      <c r="J2449">
        <v>38700</v>
      </c>
      <c r="K2449">
        <v>38700</v>
      </c>
      <c r="L2449">
        <v>30573</v>
      </c>
      <c r="M2449">
        <v>27367.460999999999</v>
      </c>
      <c r="N2449">
        <v>27367.460999999999</v>
      </c>
      <c r="O2449">
        <v>100</v>
      </c>
      <c r="P2449">
        <v>21</v>
      </c>
      <c r="Q2449" t="s">
        <v>75</v>
      </c>
      <c r="R2449" t="s">
        <v>1907</v>
      </c>
      <c r="S2449" t="s">
        <v>158</v>
      </c>
      <c r="T2449" t="s">
        <v>365</v>
      </c>
      <c r="U2449">
        <v>0</v>
      </c>
      <c r="V2449">
        <v>0</v>
      </c>
    </row>
    <row r="2450" spans="1:22">
      <c r="A2450">
        <v>11423</v>
      </c>
      <c r="B2450" t="s">
        <v>108</v>
      </c>
      <c r="C2450" t="s">
        <v>109</v>
      </c>
      <c r="D2450" t="s">
        <v>1818</v>
      </c>
      <c r="E2450">
        <v>0.6</v>
      </c>
      <c r="F2450" t="s">
        <v>102</v>
      </c>
      <c r="G2450" t="s">
        <v>73</v>
      </c>
      <c r="H2450">
        <v>5059571</v>
      </c>
      <c r="I2450" t="s">
        <v>1883</v>
      </c>
      <c r="J2450">
        <v>23940</v>
      </c>
      <c r="K2450">
        <v>39900</v>
      </c>
      <c r="L2450">
        <v>21785</v>
      </c>
      <c r="M2450">
        <v>25248.037899999999</v>
      </c>
      <c r="N2450">
        <v>15148.822740000001</v>
      </c>
      <c r="O2450">
        <v>100</v>
      </c>
      <c r="P2450">
        <v>9</v>
      </c>
      <c r="Q2450" t="s">
        <v>75</v>
      </c>
      <c r="R2450" t="s">
        <v>1908</v>
      </c>
      <c r="S2450" t="s">
        <v>158</v>
      </c>
      <c r="T2450" t="s">
        <v>110</v>
      </c>
      <c r="U2450">
        <v>0</v>
      </c>
      <c r="V2450">
        <v>0</v>
      </c>
    </row>
    <row r="2451" spans="1:22">
      <c r="A2451">
        <v>11423</v>
      </c>
      <c r="B2451" t="s">
        <v>124</v>
      </c>
      <c r="C2451" t="s">
        <v>125</v>
      </c>
      <c r="D2451" t="s">
        <v>1818</v>
      </c>
      <c r="E2451">
        <v>1</v>
      </c>
      <c r="F2451" t="s">
        <v>102</v>
      </c>
      <c r="G2451" t="s">
        <v>73</v>
      </c>
      <c r="H2451">
        <v>5059571</v>
      </c>
      <c r="I2451" t="s">
        <v>1883</v>
      </c>
      <c r="J2451">
        <v>19100</v>
      </c>
      <c r="K2451">
        <v>19100</v>
      </c>
      <c r="L2451">
        <v>17381</v>
      </c>
      <c r="M2451">
        <v>13411.871999999999</v>
      </c>
      <c r="N2451">
        <v>13411.871999999999</v>
      </c>
      <c r="O2451">
        <v>100</v>
      </c>
      <c r="P2451">
        <v>9</v>
      </c>
      <c r="Q2451" t="s">
        <v>75</v>
      </c>
      <c r="R2451" t="s">
        <v>1908</v>
      </c>
      <c r="S2451" t="s">
        <v>158</v>
      </c>
      <c r="T2451" t="s">
        <v>85</v>
      </c>
      <c r="U2451">
        <v>0</v>
      </c>
      <c r="V2451">
        <v>0</v>
      </c>
    </row>
    <row r="2452" spans="1:22">
      <c r="A2452">
        <v>11423</v>
      </c>
      <c r="B2452" t="s">
        <v>126</v>
      </c>
      <c r="C2452" t="s">
        <v>127</v>
      </c>
      <c r="D2452" t="s">
        <v>1818</v>
      </c>
      <c r="E2452">
        <v>1</v>
      </c>
      <c r="F2452" t="s">
        <v>102</v>
      </c>
      <c r="G2452" t="s">
        <v>73</v>
      </c>
      <c r="H2452">
        <v>5059571</v>
      </c>
      <c r="I2452" t="s">
        <v>1883</v>
      </c>
      <c r="J2452">
        <v>38800</v>
      </c>
      <c r="K2452">
        <v>38800</v>
      </c>
      <c r="L2452">
        <v>35308</v>
      </c>
      <c r="M2452">
        <v>24517.106800000001</v>
      </c>
      <c r="N2452">
        <v>24517.106800000001</v>
      </c>
      <c r="O2452">
        <v>100</v>
      </c>
      <c r="P2452">
        <v>9</v>
      </c>
      <c r="Q2452" t="s">
        <v>75</v>
      </c>
      <c r="R2452" t="s">
        <v>1908</v>
      </c>
      <c r="S2452" t="s">
        <v>158</v>
      </c>
      <c r="T2452" t="s">
        <v>128</v>
      </c>
      <c r="U2452">
        <v>0</v>
      </c>
      <c r="V2452">
        <v>0</v>
      </c>
    </row>
    <row r="2453" spans="1:22">
      <c r="A2453">
        <v>11423</v>
      </c>
      <c r="B2453" t="s">
        <v>129</v>
      </c>
      <c r="C2453" t="s">
        <v>106</v>
      </c>
      <c r="D2453" t="s">
        <v>1818</v>
      </c>
      <c r="E2453">
        <v>1</v>
      </c>
      <c r="F2453" t="s">
        <v>102</v>
      </c>
      <c r="G2453" t="s">
        <v>73</v>
      </c>
      <c r="H2453">
        <v>5059571</v>
      </c>
      <c r="I2453" t="s">
        <v>1883</v>
      </c>
      <c r="J2453">
        <v>56800</v>
      </c>
      <c r="K2453">
        <v>56800</v>
      </c>
      <c r="L2453">
        <v>51688</v>
      </c>
      <c r="M2453">
        <v>35643.397499999999</v>
      </c>
      <c r="N2453">
        <v>35643.397499999999</v>
      </c>
      <c r="O2453">
        <v>100</v>
      </c>
      <c r="P2453">
        <v>9</v>
      </c>
      <c r="Q2453" t="s">
        <v>75</v>
      </c>
      <c r="R2453" t="s">
        <v>1908</v>
      </c>
      <c r="S2453" t="s">
        <v>158</v>
      </c>
      <c r="T2453" t="s">
        <v>130</v>
      </c>
      <c r="U2453">
        <v>0</v>
      </c>
      <c r="V2453">
        <v>0</v>
      </c>
    </row>
    <row r="2454" spans="1:22">
      <c r="A2454">
        <v>11423</v>
      </c>
      <c r="B2454" t="s">
        <v>339</v>
      </c>
      <c r="C2454" t="s">
        <v>150</v>
      </c>
      <c r="D2454" t="s">
        <v>1818</v>
      </c>
      <c r="E2454">
        <v>1</v>
      </c>
      <c r="F2454" t="s">
        <v>102</v>
      </c>
      <c r="G2454" t="s">
        <v>73</v>
      </c>
      <c r="H2454">
        <v>5059571</v>
      </c>
      <c r="I2454" t="s">
        <v>1883</v>
      </c>
      <c r="J2454">
        <v>205000</v>
      </c>
      <c r="K2454">
        <v>205000</v>
      </c>
      <c r="L2454">
        <v>186550</v>
      </c>
      <c r="M2454">
        <v>144267.65960000001</v>
      </c>
      <c r="N2454">
        <v>144267.65960000001</v>
      </c>
      <c r="O2454">
        <v>100</v>
      </c>
      <c r="P2454">
        <v>9</v>
      </c>
      <c r="Q2454" t="s">
        <v>75</v>
      </c>
      <c r="R2454" t="s">
        <v>1908</v>
      </c>
      <c r="S2454" t="s">
        <v>158</v>
      </c>
      <c r="T2454" t="s">
        <v>130</v>
      </c>
      <c r="U2454">
        <v>0</v>
      </c>
      <c r="V2454">
        <v>0</v>
      </c>
    </row>
    <row r="2455" spans="1:22">
      <c r="A2455">
        <v>11423</v>
      </c>
      <c r="B2455" t="s">
        <v>131</v>
      </c>
      <c r="C2455" t="s">
        <v>132</v>
      </c>
      <c r="D2455" t="s">
        <v>1818</v>
      </c>
      <c r="E2455">
        <v>1</v>
      </c>
      <c r="F2455" t="s">
        <v>102</v>
      </c>
      <c r="G2455" t="s">
        <v>73</v>
      </c>
      <c r="H2455">
        <v>5059571</v>
      </c>
      <c r="I2455" t="s">
        <v>1883</v>
      </c>
      <c r="J2455">
        <v>284000</v>
      </c>
      <c r="K2455">
        <v>284000</v>
      </c>
      <c r="L2455">
        <v>258440</v>
      </c>
      <c r="M2455">
        <v>188424.74110000001</v>
      </c>
      <c r="N2455">
        <v>188424.74110000001</v>
      </c>
      <c r="O2455">
        <v>100</v>
      </c>
      <c r="P2455">
        <v>9</v>
      </c>
      <c r="Q2455" t="s">
        <v>75</v>
      </c>
      <c r="R2455" t="s">
        <v>1908</v>
      </c>
      <c r="S2455" t="s">
        <v>158</v>
      </c>
      <c r="T2455" t="s">
        <v>133</v>
      </c>
      <c r="U2455">
        <v>0</v>
      </c>
      <c r="V2455">
        <v>0</v>
      </c>
    </row>
    <row r="2456" spans="1:22">
      <c r="A2456">
        <v>11423</v>
      </c>
      <c r="B2456" t="s">
        <v>661</v>
      </c>
      <c r="C2456" t="s">
        <v>364</v>
      </c>
      <c r="D2456" t="s">
        <v>1818</v>
      </c>
      <c r="E2456">
        <v>1</v>
      </c>
      <c r="F2456" t="s">
        <v>212</v>
      </c>
      <c r="G2456" t="s">
        <v>73</v>
      </c>
      <c r="H2456">
        <v>5059570</v>
      </c>
      <c r="I2456" t="s">
        <v>1883</v>
      </c>
      <c r="J2456">
        <v>133000</v>
      </c>
      <c r="K2456">
        <v>133000</v>
      </c>
      <c r="L2456">
        <v>105070</v>
      </c>
      <c r="M2456">
        <v>94430</v>
      </c>
      <c r="N2456">
        <v>94430</v>
      </c>
      <c r="O2456">
        <v>100</v>
      </c>
      <c r="P2456">
        <v>21</v>
      </c>
      <c r="Q2456" t="s">
        <v>75</v>
      </c>
      <c r="R2456" t="s">
        <v>1908</v>
      </c>
      <c r="S2456" t="s">
        <v>158</v>
      </c>
      <c r="T2456" t="s">
        <v>365</v>
      </c>
      <c r="U2456">
        <v>0</v>
      </c>
      <c r="V2456">
        <v>0</v>
      </c>
    </row>
    <row r="2457" spans="1:22">
      <c r="A2457">
        <v>11423</v>
      </c>
      <c r="B2457" t="s">
        <v>366</v>
      </c>
      <c r="C2457" t="s">
        <v>367</v>
      </c>
      <c r="D2457" t="s">
        <v>1818</v>
      </c>
      <c r="E2457">
        <v>1</v>
      </c>
      <c r="F2457" t="s">
        <v>212</v>
      </c>
      <c r="G2457" t="s">
        <v>73</v>
      </c>
      <c r="H2457">
        <v>5059570</v>
      </c>
      <c r="I2457" t="s">
        <v>1883</v>
      </c>
      <c r="J2457">
        <v>38700</v>
      </c>
      <c r="K2457">
        <v>38700</v>
      </c>
      <c r="L2457">
        <v>30573</v>
      </c>
      <c r="M2457">
        <v>27367.460999999999</v>
      </c>
      <c r="N2457">
        <v>27367.460999999999</v>
      </c>
      <c r="O2457">
        <v>100</v>
      </c>
      <c r="P2457">
        <v>21</v>
      </c>
      <c r="Q2457" t="s">
        <v>75</v>
      </c>
      <c r="R2457" t="s">
        <v>1908</v>
      </c>
      <c r="S2457" t="s">
        <v>158</v>
      </c>
      <c r="T2457" t="s">
        <v>365</v>
      </c>
      <c r="U2457">
        <v>0</v>
      </c>
      <c r="V2457">
        <v>0</v>
      </c>
    </row>
    <row r="2458" spans="1:22">
      <c r="A2458">
        <v>11423</v>
      </c>
      <c r="B2458" t="s">
        <v>134</v>
      </c>
      <c r="C2458" t="s">
        <v>135</v>
      </c>
      <c r="D2458" t="s">
        <v>1818</v>
      </c>
      <c r="E2458">
        <v>8</v>
      </c>
      <c r="F2458" t="s">
        <v>102</v>
      </c>
      <c r="G2458" t="s">
        <v>73</v>
      </c>
      <c r="H2458">
        <v>5059571</v>
      </c>
      <c r="I2458" t="s">
        <v>1883</v>
      </c>
      <c r="J2458">
        <v>189600</v>
      </c>
      <c r="K2458">
        <v>23700</v>
      </c>
      <c r="L2458">
        <v>94400</v>
      </c>
      <c r="M2458">
        <v>6800</v>
      </c>
      <c r="N2458">
        <v>54400</v>
      </c>
      <c r="O2458">
        <v>100</v>
      </c>
      <c r="P2458">
        <v>0</v>
      </c>
      <c r="Q2458" t="s">
        <v>75</v>
      </c>
      <c r="R2458" t="s">
        <v>1908</v>
      </c>
      <c r="S2458" t="s">
        <v>158</v>
      </c>
      <c r="T2458" t="s">
        <v>136</v>
      </c>
      <c r="U2458">
        <v>0</v>
      </c>
      <c r="V2458">
        <v>0</v>
      </c>
    </row>
    <row r="2459" spans="1:22">
      <c r="A2459">
        <v>11439</v>
      </c>
      <c r="B2459" t="s">
        <v>629</v>
      </c>
      <c r="C2459" t="s">
        <v>630</v>
      </c>
      <c r="D2459" t="s">
        <v>1818</v>
      </c>
      <c r="E2459">
        <v>1</v>
      </c>
      <c r="F2459" t="s">
        <v>212</v>
      </c>
      <c r="G2459" t="s">
        <v>73</v>
      </c>
      <c r="H2459">
        <v>5059565</v>
      </c>
      <c r="I2459" t="s">
        <v>1883</v>
      </c>
      <c r="J2459">
        <v>8300</v>
      </c>
      <c r="K2459">
        <v>8300</v>
      </c>
      <c r="L2459">
        <v>6557</v>
      </c>
      <c r="M2459">
        <v>5755.3918999999996</v>
      </c>
      <c r="N2459">
        <v>5755.3918999999996</v>
      </c>
      <c r="O2459">
        <v>100</v>
      </c>
      <c r="P2459">
        <v>21</v>
      </c>
      <c r="Q2459" t="s">
        <v>75</v>
      </c>
      <c r="R2459" t="s">
        <v>1907</v>
      </c>
      <c r="S2459" t="s">
        <v>158</v>
      </c>
      <c r="T2459" t="s">
        <v>598</v>
      </c>
      <c r="U2459">
        <v>0</v>
      </c>
      <c r="V2459">
        <v>0</v>
      </c>
    </row>
    <row r="2460" spans="1:22">
      <c r="A2460">
        <v>11439</v>
      </c>
      <c r="B2460" t="s">
        <v>608</v>
      </c>
      <c r="C2460" t="s">
        <v>286</v>
      </c>
      <c r="D2460" t="s">
        <v>1818</v>
      </c>
      <c r="E2460">
        <v>1</v>
      </c>
      <c r="F2460" t="s">
        <v>212</v>
      </c>
      <c r="G2460" t="s">
        <v>73</v>
      </c>
      <c r="H2460">
        <v>5059565</v>
      </c>
      <c r="I2460" t="s">
        <v>1883</v>
      </c>
      <c r="J2460">
        <v>3700</v>
      </c>
      <c r="K2460">
        <v>3700</v>
      </c>
      <c r="L2460">
        <v>2923</v>
      </c>
      <c r="M2460">
        <v>2640.0936000000002</v>
      </c>
      <c r="N2460">
        <v>2640.0936000000002</v>
      </c>
      <c r="O2460">
        <v>100</v>
      </c>
      <c r="P2460">
        <v>21</v>
      </c>
      <c r="Q2460" t="s">
        <v>75</v>
      </c>
      <c r="R2460" t="s">
        <v>1907</v>
      </c>
      <c r="S2460" t="s">
        <v>158</v>
      </c>
      <c r="T2460" t="s">
        <v>85</v>
      </c>
      <c r="U2460">
        <v>0</v>
      </c>
      <c r="V2460">
        <v>0</v>
      </c>
    </row>
    <row r="2461" spans="1:22">
      <c r="A2461">
        <v>11543</v>
      </c>
      <c r="B2461" t="s">
        <v>633</v>
      </c>
      <c r="C2461" t="s">
        <v>249</v>
      </c>
      <c r="D2461" t="s">
        <v>1818</v>
      </c>
      <c r="E2461">
        <v>1</v>
      </c>
      <c r="F2461" t="s">
        <v>72</v>
      </c>
      <c r="G2461" t="s">
        <v>73</v>
      </c>
      <c r="H2461">
        <v>5059576</v>
      </c>
      <c r="I2461" t="s">
        <v>1883</v>
      </c>
      <c r="J2461">
        <v>584000</v>
      </c>
      <c r="K2461">
        <v>584000</v>
      </c>
      <c r="L2461">
        <v>432160</v>
      </c>
      <c r="M2461">
        <v>384413.21110000001</v>
      </c>
      <c r="N2461">
        <v>384413.21110000001</v>
      </c>
      <c r="O2461">
        <v>100</v>
      </c>
      <c r="P2461">
        <v>26</v>
      </c>
      <c r="Q2461" t="s">
        <v>75</v>
      </c>
      <c r="R2461" t="s">
        <v>1909</v>
      </c>
      <c r="S2461" t="s">
        <v>195</v>
      </c>
      <c r="T2461" t="s">
        <v>251</v>
      </c>
      <c r="U2461">
        <v>0</v>
      </c>
      <c r="V2461">
        <v>0</v>
      </c>
    </row>
    <row r="2462" spans="1:22">
      <c r="A2462">
        <v>11545</v>
      </c>
      <c r="B2462" t="s">
        <v>241</v>
      </c>
      <c r="C2462" t="s">
        <v>100</v>
      </c>
      <c r="D2462" t="s">
        <v>1818</v>
      </c>
      <c r="E2462">
        <v>1</v>
      </c>
      <c r="F2462" t="s">
        <v>102</v>
      </c>
      <c r="G2462" t="s">
        <v>73</v>
      </c>
      <c r="H2462">
        <v>5059573</v>
      </c>
      <c r="I2462" t="s">
        <v>1883</v>
      </c>
      <c r="J2462">
        <v>240000</v>
      </c>
      <c r="K2462">
        <v>240000</v>
      </c>
      <c r="L2462">
        <v>218400</v>
      </c>
      <c r="M2462">
        <v>155656.03349999999</v>
      </c>
      <c r="N2462">
        <v>155656.03349999999</v>
      </c>
      <c r="O2462">
        <v>100</v>
      </c>
      <c r="P2462">
        <v>9</v>
      </c>
      <c r="Q2462" t="s">
        <v>75</v>
      </c>
      <c r="R2462" t="s">
        <v>1910</v>
      </c>
      <c r="S2462" t="s">
        <v>76</v>
      </c>
      <c r="T2462" t="s">
        <v>229</v>
      </c>
      <c r="U2462">
        <v>0</v>
      </c>
      <c r="V2462">
        <v>0</v>
      </c>
    </row>
    <row r="2463" spans="1:22">
      <c r="A2463">
        <v>11545</v>
      </c>
      <c r="B2463" t="s">
        <v>230</v>
      </c>
      <c r="C2463" t="s">
        <v>100</v>
      </c>
      <c r="D2463" t="s">
        <v>1818</v>
      </c>
      <c r="E2463">
        <v>1</v>
      </c>
      <c r="F2463" t="s">
        <v>102</v>
      </c>
      <c r="G2463" t="s">
        <v>73</v>
      </c>
      <c r="H2463">
        <v>5059573</v>
      </c>
      <c r="I2463" t="s">
        <v>1883</v>
      </c>
      <c r="J2463">
        <v>204000</v>
      </c>
      <c r="K2463">
        <v>204000</v>
      </c>
      <c r="L2463">
        <v>185640</v>
      </c>
      <c r="M2463">
        <v>132498.3658</v>
      </c>
      <c r="N2463">
        <v>132498.3658</v>
      </c>
      <c r="O2463">
        <v>100</v>
      </c>
      <c r="P2463">
        <v>9</v>
      </c>
      <c r="Q2463" t="s">
        <v>75</v>
      </c>
      <c r="R2463" t="s">
        <v>1910</v>
      </c>
      <c r="S2463" t="s">
        <v>76</v>
      </c>
      <c r="T2463" t="s">
        <v>229</v>
      </c>
      <c r="U2463">
        <v>0</v>
      </c>
      <c r="V2463">
        <v>0</v>
      </c>
    </row>
    <row r="2464" spans="1:22">
      <c r="A2464">
        <v>11545</v>
      </c>
      <c r="B2464" t="s">
        <v>137</v>
      </c>
      <c r="C2464" t="s">
        <v>127</v>
      </c>
      <c r="D2464" t="s">
        <v>1818</v>
      </c>
      <c r="E2464">
        <v>1</v>
      </c>
      <c r="F2464" t="s">
        <v>102</v>
      </c>
      <c r="G2464" t="s">
        <v>73</v>
      </c>
      <c r="H2464">
        <v>5059573</v>
      </c>
      <c r="I2464" t="s">
        <v>1883</v>
      </c>
      <c r="J2464">
        <v>31700</v>
      </c>
      <c r="K2464">
        <v>31700</v>
      </c>
      <c r="L2464">
        <v>28847</v>
      </c>
      <c r="M2464">
        <v>20334.743299999998</v>
      </c>
      <c r="N2464">
        <v>20334.743299999998</v>
      </c>
      <c r="O2464">
        <v>100</v>
      </c>
      <c r="P2464">
        <v>9</v>
      </c>
      <c r="Q2464" t="s">
        <v>75</v>
      </c>
      <c r="R2464" t="s">
        <v>1910</v>
      </c>
      <c r="S2464" t="s">
        <v>76</v>
      </c>
      <c r="T2464" t="s">
        <v>128</v>
      </c>
      <c r="U2464">
        <v>0</v>
      </c>
      <c r="V2464">
        <v>0</v>
      </c>
    </row>
    <row r="2465" spans="1:22">
      <c r="A2465">
        <v>11545</v>
      </c>
      <c r="B2465" t="s">
        <v>148</v>
      </c>
      <c r="C2465" t="s">
        <v>106</v>
      </c>
      <c r="D2465" t="s">
        <v>1818</v>
      </c>
      <c r="E2465">
        <v>1</v>
      </c>
      <c r="F2465" t="s">
        <v>102</v>
      </c>
      <c r="G2465" t="s">
        <v>73</v>
      </c>
      <c r="H2465">
        <v>5059573</v>
      </c>
      <c r="I2465" t="s">
        <v>1883</v>
      </c>
      <c r="J2465">
        <v>43900</v>
      </c>
      <c r="K2465">
        <v>43900</v>
      </c>
      <c r="L2465">
        <v>39949</v>
      </c>
      <c r="M2465">
        <v>27598.2</v>
      </c>
      <c r="N2465">
        <v>27598.2</v>
      </c>
      <c r="O2465">
        <v>100</v>
      </c>
      <c r="P2465">
        <v>9</v>
      </c>
      <c r="Q2465" t="s">
        <v>75</v>
      </c>
      <c r="R2465" t="s">
        <v>1910</v>
      </c>
      <c r="S2465" t="s">
        <v>76</v>
      </c>
      <c r="T2465" t="s">
        <v>130</v>
      </c>
      <c r="U2465">
        <v>0</v>
      </c>
      <c r="V2465">
        <v>0</v>
      </c>
    </row>
    <row r="2466" spans="1:22">
      <c r="A2466">
        <v>11545</v>
      </c>
      <c r="B2466" t="s">
        <v>231</v>
      </c>
      <c r="C2466" t="s">
        <v>218</v>
      </c>
      <c r="D2466" t="s">
        <v>1818</v>
      </c>
      <c r="E2466">
        <v>1</v>
      </c>
      <c r="F2466" t="s">
        <v>102</v>
      </c>
      <c r="G2466" t="s">
        <v>73</v>
      </c>
      <c r="H2466">
        <v>5059573</v>
      </c>
      <c r="I2466" t="s">
        <v>1883</v>
      </c>
      <c r="J2466">
        <v>99500</v>
      </c>
      <c r="K2466">
        <v>99500</v>
      </c>
      <c r="L2466">
        <v>90545</v>
      </c>
      <c r="M2466">
        <v>63101.673199999997</v>
      </c>
      <c r="N2466">
        <v>63101.673199999997</v>
      </c>
      <c r="O2466">
        <v>100</v>
      </c>
      <c r="P2466">
        <v>9</v>
      </c>
      <c r="Q2466" t="s">
        <v>75</v>
      </c>
      <c r="R2466" t="s">
        <v>1910</v>
      </c>
      <c r="S2466" t="s">
        <v>76</v>
      </c>
      <c r="T2466" t="s">
        <v>219</v>
      </c>
      <c r="U2466">
        <v>0</v>
      </c>
      <c r="V2466">
        <v>0</v>
      </c>
    </row>
    <row r="2467" spans="1:22">
      <c r="A2467">
        <v>11545</v>
      </c>
      <c r="B2467" t="s">
        <v>220</v>
      </c>
      <c r="C2467" t="s">
        <v>116</v>
      </c>
      <c r="D2467" t="s">
        <v>1818</v>
      </c>
      <c r="E2467">
        <v>1</v>
      </c>
      <c r="F2467" t="s">
        <v>102</v>
      </c>
      <c r="G2467" t="s">
        <v>73</v>
      </c>
      <c r="H2467">
        <v>5059573</v>
      </c>
      <c r="I2467" t="s">
        <v>1883</v>
      </c>
      <c r="J2467">
        <v>117000</v>
      </c>
      <c r="K2467">
        <v>117000</v>
      </c>
      <c r="L2467">
        <v>106470</v>
      </c>
      <c r="M2467">
        <v>77882.4041</v>
      </c>
      <c r="N2467">
        <v>77882.4041</v>
      </c>
      <c r="O2467">
        <v>100</v>
      </c>
      <c r="P2467">
        <v>9</v>
      </c>
      <c r="Q2467" t="s">
        <v>75</v>
      </c>
      <c r="R2467" t="s">
        <v>1910</v>
      </c>
      <c r="S2467" t="s">
        <v>76</v>
      </c>
      <c r="T2467" t="s">
        <v>133</v>
      </c>
      <c r="U2467">
        <v>0</v>
      </c>
      <c r="V2467">
        <v>0</v>
      </c>
    </row>
    <row r="2468" spans="1:22">
      <c r="A2468">
        <v>11545</v>
      </c>
      <c r="B2468" t="s">
        <v>232</v>
      </c>
      <c r="C2468" t="s">
        <v>182</v>
      </c>
      <c r="D2468" t="s">
        <v>1818</v>
      </c>
      <c r="E2468">
        <v>0.1</v>
      </c>
      <c r="F2468" t="s">
        <v>102</v>
      </c>
      <c r="G2468" t="s">
        <v>73</v>
      </c>
      <c r="H2468">
        <v>5059573</v>
      </c>
      <c r="I2468" t="s">
        <v>1883</v>
      </c>
      <c r="J2468">
        <v>3610</v>
      </c>
      <c r="K2468">
        <v>36100</v>
      </c>
      <c r="L2468">
        <v>3285</v>
      </c>
      <c r="M2468">
        <v>25021.247599999999</v>
      </c>
      <c r="N2468">
        <v>2502.1247600000002</v>
      </c>
      <c r="O2468">
        <v>100</v>
      </c>
      <c r="P2468">
        <v>9</v>
      </c>
      <c r="Q2468" t="s">
        <v>75</v>
      </c>
      <c r="R2468" t="s">
        <v>1910</v>
      </c>
      <c r="S2468" t="s">
        <v>76</v>
      </c>
      <c r="T2468" t="s">
        <v>223</v>
      </c>
      <c r="U2468">
        <v>0</v>
      </c>
      <c r="V2468">
        <v>0</v>
      </c>
    </row>
    <row r="2469" spans="1:22">
      <c r="A2469">
        <v>11545</v>
      </c>
      <c r="B2469" t="s">
        <v>232</v>
      </c>
      <c r="C2469" t="s">
        <v>182</v>
      </c>
      <c r="D2469" t="s">
        <v>1818</v>
      </c>
      <c r="E2469">
        <v>0.1</v>
      </c>
      <c r="F2469" t="s">
        <v>102</v>
      </c>
      <c r="G2469" t="s">
        <v>73</v>
      </c>
      <c r="H2469">
        <v>5059573</v>
      </c>
      <c r="I2469" t="s">
        <v>1883</v>
      </c>
      <c r="J2469">
        <v>3610</v>
      </c>
      <c r="K2469">
        <v>36100</v>
      </c>
      <c r="L2469">
        <v>3285</v>
      </c>
      <c r="M2469">
        <v>25021.247599999999</v>
      </c>
      <c r="N2469">
        <v>2502.1247600000002</v>
      </c>
      <c r="O2469">
        <v>100</v>
      </c>
      <c r="P2469">
        <v>9</v>
      </c>
      <c r="Q2469" t="s">
        <v>75</v>
      </c>
      <c r="R2469" t="s">
        <v>1910</v>
      </c>
      <c r="S2469" t="s">
        <v>76</v>
      </c>
      <c r="T2469" t="s">
        <v>223</v>
      </c>
      <c r="U2469">
        <v>0</v>
      </c>
      <c r="V2469">
        <v>0</v>
      </c>
    </row>
    <row r="2470" spans="1:22">
      <c r="A2470">
        <v>11545</v>
      </c>
      <c r="B2470" t="s">
        <v>221</v>
      </c>
      <c r="C2470" t="s">
        <v>222</v>
      </c>
      <c r="D2470" t="s">
        <v>1818</v>
      </c>
      <c r="E2470">
        <v>0.1</v>
      </c>
      <c r="F2470" t="s">
        <v>102</v>
      </c>
      <c r="G2470" t="s">
        <v>73</v>
      </c>
      <c r="H2470">
        <v>5059573</v>
      </c>
      <c r="I2470" t="s">
        <v>1883</v>
      </c>
      <c r="J2470">
        <v>5990</v>
      </c>
      <c r="K2470">
        <v>59900</v>
      </c>
      <c r="L2470">
        <v>5451</v>
      </c>
      <c r="M2470">
        <v>41466.246899999998</v>
      </c>
      <c r="N2470">
        <v>4146.6246899999996</v>
      </c>
      <c r="O2470">
        <v>100</v>
      </c>
      <c r="P2470">
        <v>9</v>
      </c>
      <c r="Q2470" t="s">
        <v>75</v>
      </c>
      <c r="R2470" t="s">
        <v>1910</v>
      </c>
      <c r="S2470" t="s">
        <v>76</v>
      </c>
      <c r="T2470" t="s">
        <v>223</v>
      </c>
      <c r="U2470">
        <v>0</v>
      </c>
      <c r="V2470">
        <v>0</v>
      </c>
    </row>
    <row r="2471" spans="1:22">
      <c r="A2471">
        <v>11545</v>
      </c>
      <c r="B2471" t="s">
        <v>242</v>
      </c>
      <c r="C2471" t="s">
        <v>225</v>
      </c>
      <c r="D2471" t="s">
        <v>1818</v>
      </c>
      <c r="E2471">
        <v>4</v>
      </c>
      <c r="F2471" t="s">
        <v>102</v>
      </c>
      <c r="G2471" t="s">
        <v>73</v>
      </c>
      <c r="H2471">
        <v>5059573</v>
      </c>
      <c r="I2471" t="s">
        <v>1883</v>
      </c>
      <c r="J2471">
        <v>122800</v>
      </c>
      <c r="K2471">
        <v>30700</v>
      </c>
      <c r="L2471">
        <v>111748</v>
      </c>
      <c r="M2471">
        <v>19865.787199999999</v>
      </c>
      <c r="N2471">
        <v>79463.148799999995</v>
      </c>
      <c r="O2471">
        <v>100</v>
      </c>
      <c r="P2471">
        <v>9</v>
      </c>
      <c r="Q2471" t="s">
        <v>75</v>
      </c>
      <c r="R2471" t="s">
        <v>1910</v>
      </c>
      <c r="S2471" t="s">
        <v>76</v>
      </c>
      <c r="T2471" t="s">
        <v>226</v>
      </c>
      <c r="U2471">
        <v>0</v>
      </c>
      <c r="V2471">
        <v>0</v>
      </c>
    </row>
    <row r="2472" spans="1:22">
      <c r="A2472">
        <v>11545</v>
      </c>
      <c r="B2472" t="s">
        <v>236</v>
      </c>
      <c r="C2472" t="s">
        <v>112</v>
      </c>
      <c r="D2472" t="s">
        <v>1818</v>
      </c>
      <c r="E2472">
        <v>4</v>
      </c>
      <c r="F2472" t="s">
        <v>102</v>
      </c>
      <c r="G2472" t="s">
        <v>73</v>
      </c>
      <c r="H2472">
        <v>5059573</v>
      </c>
      <c r="I2472" t="s">
        <v>1883</v>
      </c>
      <c r="J2472">
        <v>18400</v>
      </c>
      <c r="K2472">
        <v>4600</v>
      </c>
      <c r="L2472">
        <v>16744</v>
      </c>
      <c r="M2472">
        <v>3248.6460999999999</v>
      </c>
      <c r="N2472">
        <v>12994.5844</v>
      </c>
      <c r="O2472">
        <v>100</v>
      </c>
      <c r="P2472">
        <v>9</v>
      </c>
      <c r="Q2472" t="s">
        <v>75</v>
      </c>
      <c r="R2472" t="s">
        <v>1910</v>
      </c>
      <c r="S2472" t="s">
        <v>76</v>
      </c>
      <c r="T2472" t="s">
        <v>85</v>
      </c>
      <c r="U2472">
        <v>0</v>
      </c>
      <c r="V2472">
        <v>0</v>
      </c>
    </row>
    <row r="2473" spans="1:22">
      <c r="A2473">
        <v>11545</v>
      </c>
      <c r="B2473" t="s">
        <v>236</v>
      </c>
      <c r="C2473" t="s">
        <v>112</v>
      </c>
      <c r="D2473" t="s">
        <v>1818</v>
      </c>
      <c r="E2473">
        <v>4</v>
      </c>
      <c r="F2473" t="s">
        <v>102</v>
      </c>
      <c r="G2473" t="s">
        <v>73</v>
      </c>
      <c r="H2473">
        <v>5059573</v>
      </c>
      <c r="I2473" t="s">
        <v>1883</v>
      </c>
      <c r="J2473">
        <v>18400</v>
      </c>
      <c r="K2473">
        <v>4600</v>
      </c>
      <c r="L2473">
        <v>16744</v>
      </c>
      <c r="M2473">
        <v>3248.6460999999999</v>
      </c>
      <c r="N2473">
        <v>12994.5844</v>
      </c>
      <c r="O2473">
        <v>100</v>
      </c>
      <c r="P2473">
        <v>9</v>
      </c>
      <c r="Q2473" t="s">
        <v>75</v>
      </c>
      <c r="R2473" t="s">
        <v>1910</v>
      </c>
      <c r="S2473" t="s">
        <v>76</v>
      </c>
      <c r="T2473" t="s">
        <v>85</v>
      </c>
      <c r="U2473">
        <v>0</v>
      </c>
      <c r="V2473">
        <v>0</v>
      </c>
    </row>
    <row r="2474" spans="1:22">
      <c r="A2474">
        <v>11545</v>
      </c>
      <c r="B2474" t="s">
        <v>207</v>
      </c>
      <c r="C2474" t="s">
        <v>208</v>
      </c>
      <c r="D2474" t="s">
        <v>1818</v>
      </c>
      <c r="E2474">
        <v>7</v>
      </c>
      <c r="F2474" t="s">
        <v>102</v>
      </c>
      <c r="G2474" t="s">
        <v>73</v>
      </c>
      <c r="H2474">
        <v>5059573</v>
      </c>
      <c r="I2474" t="s">
        <v>1883</v>
      </c>
      <c r="J2474">
        <v>165900</v>
      </c>
      <c r="K2474">
        <v>23700</v>
      </c>
      <c r="L2474">
        <v>82600</v>
      </c>
      <c r="M2474">
        <v>6800</v>
      </c>
      <c r="N2474">
        <v>47600</v>
      </c>
      <c r="O2474">
        <v>100</v>
      </c>
      <c r="P2474">
        <v>0</v>
      </c>
      <c r="Q2474" t="s">
        <v>75</v>
      </c>
      <c r="R2474" t="s">
        <v>1910</v>
      </c>
      <c r="S2474" t="s">
        <v>76</v>
      </c>
      <c r="T2474" t="s">
        <v>136</v>
      </c>
      <c r="U2474">
        <v>0</v>
      </c>
      <c r="V2474">
        <v>0</v>
      </c>
    </row>
    <row r="2475" spans="1:22">
      <c r="A2475">
        <v>11545</v>
      </c>
      <c r="B2475" t="s">
        <v>258</v>
      </c>
      <c r="C2475" t="s">
        <v>259</v>
      </c>
      <c r="D2475" t="s">
        <v>1818</v>
      </c>
      <c r="E2475">
        <v>1</v>
      </c>
      <c r="F2475" t="s">
        <v>102</v>
      </c>
      <c r="G2475" t="s">
        <v>73</v>
      </c>
      <c r="H2475">
        <v>5059573</v>
      </c>
      <c r="I2475" t="s">
        <v>1883</v>
      </c>
      <c r="J2475">
        <v>25000</v>
      </c>
      <c r="K2475">
        <v>25000</v>
      </c>
      <c r="L2475">
        <v>25000</v>
      </c>
      <c r="M2475">
        <v>25000</v>
      </c>
      <c r="N2475">
        <v>25000</v>
      </c>
      <c r="O2475">
        <v>100</v>
      </c>
      <c r="P2475">
        <v>0</v>
      </c>
      <c r="Q2475" t="s">
        <v>75</v>
      </c>
      <c r="R2475" t="s">
        <v>1910</v>
      </c>
      <c r="S2475" t="s">
        <v>76</v>
      </c>
      <c r="T2475" t="s">
        <v>260</v>
      </c>
      <c r="U2475">
        <v>0</v>
      </c>
      <c r="V2475">
        <v>0</v>
      </c>
    </row>
    <row r="2476" spans="1:22">
      <c r="A2476">
        <v>11119</v>
      </c>
      <c r="B2476" t="s">
        <v>896</v>
      </c>
      <c r="C2476" t="s">
        <v>897</v>
      </c>
      <c r="D2476" t="s">
        <v>1438</v>
      </c>
      <c r="E2476">
        <v>1</v>
      </c>
      <c r="F2476" t="s">
        <v>212</v>
      </c>
      <c r="G2476" t="s">
        <v>340</v>
      </c>
      <c r="H2476">
        <v>7006113</v>
      </c>
      <c r="I2476" t="s">
        <v>1883</v>
      </c>
      <c r="J2476">
        <v>-2977000</v>
      </c>
      <c r="K2476">
        <v>2977000</v>
      </c>
      <c r="L2476">
        <v>-2351830</v>
      </c>
      <c r="M2476">
        <v>2113670</v>
      </c>
      <c r="N2476">
        <v>-2113670</v>
      </c>
      <c r="O2476">
        <v>100</v>
      </c>
      <c r="P2476">
        <v>21</v>
      </c>
      <c r="Q2476" t="s">
        <v>75</v>
      </c>
      <c r="R2476" t="s">
        <v>1790</v>
      </c>
      <c r="S2476" t="s">
        <v>88</v>
      </c>
      <c r="T2476" t="s">
        <v>507</v>
      </c>
      <c r="U2476">
        <v>0</v>
      </c>
      <c r="V2476">
        <v>0</v>
      </c>
    </row>
    <row r="2477" spans="1:22">
      <c r="A2477">
        <v>11119</v>
      </c>
      <c r="B2477" t="s">
        <v>909</v>
      </c>
      <c r="C2477" t="s">
        <v>519</v>
      </c>
      <c r="D2477" t="s">
        <v>1438</v>
      </c>
      <c r="E2477">
        <v>2</v>
      </c>
      <c r="F2477" t="s">
        <v>212</v>
      </c>
      <c r="G2477" t="s">
        <v>340</v>
      </c>
      <c r="H2477">
        <v>7006113</v>
      </c>
      <c r="I2477" t="s">
        <v>1883</v>
      </c>
      <c r="J2477">
        <v>-24000</v>
      </c>
      <c r="K2477">
        <v>12000</v>
      </c>
      <c r="L2477">
        <v>-18240</v>
      </c>
      <c r="M2477">
        <v>7819.5263999999997</v>
      </c>
      <c r="N2477">
        <v>-15639.052799999999</v>
      </c>
      <c r="O2477">
        <v>100</v>
      </c>
      <c r="P2477">
        <v>24</v>
      </c>
      <c r="Q2477" t="s">
        <v>75</v>
      </c>
      <c r="R2477" t="s">
        <v>1790</v>
      </c>
      <c r="S2477" t="s">
        <v>88</v>
      </c>
      <c r="T2477" t="s">
        <v>436</v>
      </c>
      <c r="U2477">
        <v>0</v>
      </c>
      <c r="V2477">
        <v>0</v>
      </c>
    </row>
    <row r="2478" spans="1:22">
      <c r="A2478">
        <v>11119</v>
      </c>
      <c r="B2478" t="s">
        <v>907</v>
      </c>
      <c r="C2478" t="s">
        <v>367</v>
      </c>
      <c r="D2478" t="s">
        <v>1438</v>
      </c>
      <c r="E2478">
        <v>1</v>
      </c>
      <c r="F2478" t="s">
        <v>212</v>
      </c>
      <c r="G2478" t="s">
        <v>340</v>
      </c>
      <c r="H2478">
        <v>7006113</v>
      </c>
      <c r="I2478" t="s">
        <v>1883</v>
      </c>
      <c r="J2478">
        <v>-15200</v>
      </c>
      <c r="K2478">
        <v>15200</v>
      </c>
      <c r="L2478">
        <v>-12008</v>
      </c>
      <c r="M2478">
        <v>13990.497499999999</v>
      </c>
      <c r="N2478">
        <v>-13990.497499999999</v>
      </c>
      <c r="O2478">
        <v>100</v>
      </c>
      <c r="P2478">
        <v>21</v>
      </c>
      <c r="Q2478" t="s">
        <v>75</v>
      </c>
      <c r="R2478" t="s">
        <v>1790</v>
      </c>
      <c r="S2478" t="s">
        <v>88</v>
      </c>
      <c r="T2478" t="s">
        <v>141</v>
      </c>
      <c r="U2478">
        <v>0</v>
      </c>
      <c r="V2478">
        <v>0</v>
      </c>
    </row>
    <row r="2479" spans="1:22">
      <c r="A2479">
        <v>11119</v>
      </c>
      <c r="B2479" t="s">
        <v>911</v>
      </c>
      <c r="C2479" t="s">
        <v>519</v>
      </c>
      <c r="D2479" t="s">
        <v>1438</v>
      </c>
      <c r="E2479">
        <v>1</v>
      </c>
      <c r="F2479" t="s">
        <v>212</v>
      </c>
      <c r="G2479" t="s">
        <v>340</v>
      </c>
      <c r="H2479">
        <v>7006113</v>
      </c>
      <c r="I2479" t="s">
        <v>1883</v>
      </c>
      <c r="J2479">
        <v>-9700</v>
      </c>
      <c r="K2479">
        <v>9700</v>
      </c>
      <c r="L2479">
        <v>-7372</v>
      </c>
      <c r="M2479">
        <v>8566.8852000000006</v>
      </c>
      <c r="N2479">
        <v>-8566.8852000000006</v>
      </c>
      <c r="O2479">
        <v>100</v>
      </c>
      <c r="P2479">
        <v>24</v>
      </c>
      <c r="Q2479" t="s">
        <v>75</v>
      </c>
      <c r="R2479" t="s">
        <v>1790</v>
      </c>
      <c r="S2479" t="s">
        <v>88</v>
      </c>
      <c r="T2479" t="s">
        <v>436</v>
      </c>
      <c r="U2479">
        <v>0</v>
      </c>
      <c r="V2479">
        <v>0</v>
      </c>
    </row>
    <row r="2480" spans="1:22">
      <c r="A2480">
        <v>11119</v>
      </c>
      <c r="B2480" t="s">
        <v>904</v>
      </c>
      <c r="C2480" t="s">
        <v>519</v>
      </c>
      <c r="D2480" t="s">
        <v>1438</v>
      </c>
      <c r="E2480">
        <v>1</v>
      </c>
      <c r="F2480" t="s">
        <v>212</v>
      </c>
      <c r="G2480" t="s">
        <v>340</v>
      </c>
      <c r="H2480">
        <v>7006113</v>
      </c>
      <c r="I2480" t="s">
        <v>1883</v>
      </c>
      <c r="J2480">
        <v>-9700</v>
      </c>
      <c r="K2480">
        <v>9700</v>
      </c>
      <c r="L2480">
        <v>-7372</v>
      </c>
      <c r="M2480">
        <v>6557.0110999999997</v>
      </c>
      <c r="N2480">
        <v>-6557.0110999999997</v>
      </c>
      <c r="O2480">
        <v>100</v>
      </c>
      <c r="P2480">
        <v>24</v>
      </c>
      <c r="Q2480" t="s">
        <v>75</v>
      </c>
      <c r="R2480" t="s">
        <v>1790</v>
      </c>
      <c r="S2480" t="s">
        <v>88</v>
      </c>
      <c r="T2480" t="s">
        <v>436</v>
      </c>
      <c r="U2480">
        <v>0</v>
      </c>
      <c r="V2480">
        <v>0</v>
      </c>
    </row>
    <row r="2481" spans="1:22">
      <c r="A2481">
        <v>11119</v>
      </c>
      <c r="B2481" t="s">
        <v>910</v>
      </c>
      <c r="C2481" t="s">
        <v>354</v>
      </c>
      <c r="D2481" t="s">
        <v>1438</v>
      </c>
      <c r="E2481">
        <v>3</v>
      </c>
      <c r="F2481" t="s">
        <v>212</v>
      </c>
      <c r="G2481" t="s">
        <v>340</v>
      </c>
      <c r="H2481">
        <v>7006113</v>
      </c>
      <c r="I2481" t="s">
        <v>1883</v>
      </c>
      <c r="J2481">
        <v>-37200</v>
      </c>
      <c r="K2481">
        <v>12400</v>
      </c>
      <c r="L2481">
        <v>-29388</v>
      </c>
      <c r="M2481">
        <v>8589.9827000000005</v>
      </c>
      <c r="N2481">
        <v>-25769.948100000001</v>
      </c>
      <c r="O2481">
        <v>100</v>
      </c>
      <c r="P2481">
        <v>21</v>
      </c>
      <c r="Q2481" t="s">
        <v>75</v>
      </c>
      <c r="R2481" t="s">
        <v>1790</v>
      </c>
      <c r="S2481" t="s">
        <v>88</v>
      </c>
      <c r="T2481" t="s">
        <v>85</v>
      </c>
      <c r="U2481">
        <v>0</v>
      </c>
      <c r="V2481">
        <v>0</v>
      </c>
    </row>
    <row r="2482" spans="1:22">
      <c r="A2482">
        <v>11119</v>
      </c>
      <c r="B2482" t="s">
        <v>912</v>
      </c>
      <c r="C2482" t="s">
        <v>367</v>
      </c>
      <c r="D2482" t="s">
        <v>1438</v>
      </c>
      <c r="E2482">
        <v>1</v>
      </c>
      <c r="F2482" t="s">
        <v>212</v>
      </c>
      <c r="G2482" t="s">
        <v>340</v>
      </c>
      <c r="H2482">
        <v>7006113</v>
      </c>
      <c r="I2482" t="s">
        <v>1883</v>
      </c>
      <c r="J2482">
        <v>-5600</v>
      </c>
      <c r="K2482">
        <v>5600</v>
      </c>
      <c r="L2482">
        <v>-4424</v>
      </c>
      <c r="M2482">
        <v>3766.7368000000001</v>
      </c>
      <c r="N2482">
        <v>-3766.7368000000001</v>
      </c>
      <c r="O2482">
        <v>100</v>
      </c>
      <c r="P2482">
        <v>21</v>
      </c>
      <c r="Q2482" t="s">
        <v>75</v>
      </c>
      <c r="R2482" t="s">
        <v>1790</v>
      </c>
      <c r="S2482" t="s">
        <v>88</v>
      </c>
      <c r="T2482" t="s">
        <v>141</v>
      </c>
      <c r="U2482">
        <v>0</v>
      </c>
      <c r="V2482">
        <v>0</v>
      </c>
    </row>
    <row r="2483" spans="1:22">
      <c r="A2483">
        <v>11119</v>
      </c>
      <c r="B2483" t="s">
        <v>905</v>
      </c>
      <c r="C2483" t="s">
        <v>906</v>
      </c>
      <c r="D2483" t="s">
        <v>1438</v>
      </c>
      <c r="E2483">
        <v>1</v>
      </c>
      <c r="F2483" t="s">
        <v>212</v>
      </c>
      <c r="G2483" t="s">
        <v>340</v>
      </c>
      <c r="H2483">
        <v>7006113</v>
      </c>
      <c r="I2483" t="s">
        <v>1883</v>
      </c>
      <c r="J2483">
        <v>-8800</v>
      </c>
      <c r="K2483">
        <v>8800</v>
      </c>
      <c r="L2483">
        <v>-6688</v>
      </c>
      <c r="M2483">
        <v>5434.9053000000004</v>
      </c>
      <c r="N2483">
        <v>-5434.9053000000004</v>
      </c>
      <c r="O2483">
        <v>100</v>
      </c>
      <c r="P2483">
        <v>24</v>
      </c>
      <c r="Q2483" t="s">
        <v>75</v>
      </c>
      <c r="R2483" t="s">
        <v>1790</v>
      </c>
      <c r="S2483" t="s">
        <v>88</v>
      </c>
      <c r="T2483" t="s">
        <v>436</v>
      </c>
      <c r="U2483">
        <v>0</v>
      </c>
      <c r="V2483">
        <v>0</v>
      </c>
    </row>
    <row r="2484" spans="1:22">
      <c r="A2484">
        <v>11119</v>
      </c>
      <c r="B2484" t="s">
        <v>898</v>
      </c>
      <c r="C2484" t="s">
        <v>899</v>
      </c>
      <c r="D2484" t="s">
        <v>1438</v>
      </c>
      <c r="E2484">
        <v>1</v>
      </c>
      <c r="F2484" t="s">
        <v>212</v>
      </c>
      <c r="G2484" t="s">
        <v>340</v>
      </c>
      <c r="H2484">
        <v>7006113</v>
      </c>
      <c r="I2484" t="s">
        <v>1883</v>
      </c>
      <c r="J2484">
        <v>-114000</v>
      </c>
      <c r="K2484">
        <v>114000</v>
      </c>
      <c r="L2484">
        <v>-92340</v>
      </c>
      <c r="M2484">
        <v>83220</v>
      </c>
      <c r="N2484">
        <v>-83220</v>
      </c>
      <c r="O2484">
        <v>100</v>
      </c>
      <c r="P2484">
        <v>19</v>
      </c>
      <c r="Q2484" t="s">
        <v>75</v>
      </c>
      <c r="R2484" t="s">
        <v>1790</v>
      </c>
      <c r="S2484" t="s">
        <v>88</v>
      </c>
      <c r="T2484" t="s">
        <v>900</v>
      </c>
      <c r="U2484">
        <v>0</v>
      </c>
      <c r="V2484">
        <v>0</v>
      </c>
    </row>
    <row r="2485" spans="1:22">
      <c r="A2485">
        <v>11119</v>
      </c>
      <c r="B2485" t="s">
        <v>901</v>
      </c>
      <c r="C2485" t="s">
        <v>367</v>
      </c>
      <c r="D2485" t="s">
        <v>1438</v>
      </c>
      <c r="E2485">
        <v>2</v>
      </c>
      <c r="F2485" t="s">
        <v>212</v>
      </c>
      <c r="G2485" t="s">
        <v>340</v>
      </c>
      <c r="H2485">
        <v>7006113</v>
      </c>
      <c r="I2485" t="s">
        <v>1883</v>
      </c>
      <c r="J2485">
        <v>-5200</v>
      </c>
      <c r="K2485">
        <v>2600</v>
      </c>
      <c r="L2485">
        <v>-4108</v>
      </c>
      <c r="M2485">
        <v>2641.2846</v>
      </c>
      <c r="N2485">
        <v>-5282.5691999999999</v>
      </c>
      <c r="O2485">
        <v>100</v>
      </c>
      <c r="P2485">
        <v>21</v>
      </c>
      <c r="Q2485" t="s">
        <v>75</v>
      </c>
      <c r="R2485" t="s">
        <v>1790</v>
      </c>
      <c r="S2485" t="s">
        <v>88</v>
      </c>
      <c r="T2485" t="s">
        <v>141</v>
      </c>
      <c r="U2485">
        <v>0</v>
      </c>
      <c r="V2485">
        <v>0</v>
      </c>
    </row>
    <row r="2486" spans="1:22">
      <c r="A2486">
        <v>11119</v>
      </c>
      <c r="B2486" t="s">
        <v>902</v>
      </c>
      <c r="C2486" t="s">
        <v>903</v>
      </c>
      <c r="D2486" t="s">
        <v>1438</v>
      </c>
      <c r="E2486">
        <v>1</v>
      </c>
      <c r="F2486" t="s">
        <v>212</v>
      </c>
      <c r="G2486" t="s">
        <v>340</v>
      </c>
      <c r="H2486">
        <v>7006113</v>
      </c>
      <c r="I2486" t="s">
        <v>1883</v>
      </c>
      <c r="J2486">
        <v>-9000</v>
      </c>
      <c r="K2486">
        <v>9000</v>
      </c>
      <c r="L2486">
        <v>-7290</v>
      </c>
      <c r="M2486">
        <v>8578.0984000000008</v>
      </c>
      <c r="N2486">
        <v>-8578.0984000000008</v>
      </c>
      <c r="O2486">
        <v>100</v>
      </c>
      <c r="P2486">
        <v>19</v>
      </c>
      <c r="Q2486" t="s">
        <v>75</v>
      </c>
      <c r="R2486" t="s">
        <v>1790</v>
      </c>
      <c r="S2486" t="s">
        <v>88</v>
      </c>
      <c r="T2486" t="s">
        <v>255</v>
      </c>
      <c r="U2486">
        <v>0</v>
      </c>
      <c r="V2486">
        <v>0</v>
      </c>
    </row>
    <row r="2487" spans="1:22">
      <c r="A2487">
        <v>11119</v>
      </c>
      <c r="B2487" t="s">
        <v>908</v>
      </c>
      <c r="C2487" t="s">
        <v>450</v>
      </c>
      <c r="D2487" t="s">
        <v>1438</v>
      </c>
      <c r="E2487">
        <v>1</v>
      </c>
      <c r="F2487" t="s">
        <v>212</v>
      </c>
      <c r="G2487" t="s">
        <v>340</v>
      </c>
      <c r="H2487">
        <v>7006113</v>
      </c>
      <c r="I2487" t="s">
        <v>1883</v>
      </c>
      <c r="J2487">
        <v>-6600</v>
      </c>
      <c r="K2487">
        <v>6600</v>
      </c>
      <c r="L2487">
        <v>-5214</v>
      </c>
      <c r="M2487">
        <v>4629.2</v>
      </c>
      <c r="N2487">
        <v>-4629.2</v>
      </c>
      <c r="O2487">
        <v>100</v>
      </c>
      <c r="P2487">
        <v>21</v>
      </c>
      <c r="Q2487" t="s">
        <v>75</v>
      </c>
      <c r="R2487" t="s">
        <v>1790</v>
      </c>
      <c r="S2487" t="s">
        <v>88</v>
      </c>
      <c r="T2487" t="s">
        <v>85</v>
      </c>
      <c r="U2487">
        <v>0</v>
      </c>
      <c r="V2487">
        <v>0</v>
      </c>
    </row>
    <row r="2488" spans="1:22">
      <c r="A2488">
        <v>62228</v>
      </c>
      <c r="B2488" t="s">
        <v>137</v>
      </c>
      <c r="C2488" t="s">
        <v>127</v>
      </c>
      <c r="D2488" t="s">
        <v>1911</v>
      </c>
      <c r="E2488">
        <v>1</v>
      </c>
      <c r="F2488" t="s">
        <v>102</v>
      </c>
      <c r="G2488" t="s">
        <v>73</v>
      </c>
      <c r="H2488">
        <v>5059545</v>
      </c>
      <c r="I2488" t="s">
        <v>1883</v>
      </c>
      <c r="J2488">
        <v>30900</v>
      </c>
      <c r="K2488">
        <v>30900</v>
      </c>
      <c r="L2488">
        <v>28119</v>
      </c>
      <c r="M2488">
        <v>19774.663799999998</v>
      </c>
      <c r="N2488">
        <v>19774.663799999998</v>
      </c>
      <c r="O2488">
        <v>100</v>
      </c>
      <c r="P2488">
        <v>9</v>
      </c>
      <c r="Q2488" t="s">
        <v>75</v>
      </c>
      <c r="R2488" t="s">
        <v>1912</v>
      </c>
      <c r="S2488" t="s">
        <v>88</v>
      </c>
      <c r="T2488" t="s">
        <v>128</v>
      </c>
      <c r="U2488">
        <v>0</v>
      </c>
      <c r="V2488">
        <v>0</v>
      </c>
    </row>
    <row r="2489" spans="1:22">
      <c r="A2489">
        <v>62228</v>
      </c>
      <c r="B2489" t="s">
        <v>207</v>
      </c>
      <c r="C2489" t="s">
        <v>208</v>
      </c>
      <c r="D2489" t="s">
        <v>1911</v>
      </c>
      <c r="E2489">
        <v>7</v>
      </c>
      <c r="F2489" t="s">
        <v>102</v>
      </c>
      <c r="G2489" t="s">
        <v>73</v>
      </c>
      <c r="H2489">
        <v>5059545</v>
      </c>
      <c r="I2489" t="s">
        <v>1883</v>
      </c>
      <c r="J2489">
        <v>162400</v>
      </c>
      <c r="K2489">
        <v>23200</v>
      </c>
      <c r="L2489">
        <v>80500</v>
      </c>
      <c r="M2489">
        <v>6800</v>
      </c>
      <c r="N2489">
        <v>47600</v>
      </c>
      <c r="O2489">
        <v>100</v>
      </c>
      <c r="P2489">
        <v>0</v>
      </c>
      <c r="Q2489" t="s">
        <v>75</v>
      </c>
      <c r="R2489" t="s">
        <v>1912</v>
      </c>
      <c r="S2489" t="s">
        <v>88</v>
      </c>
      <c r="T2489" t="s">
        <v>136</v>
      </c>
      <c r="U2489">
        <v>0</v>
      </c>
      <c r="V2489">
        <v>0</v>
      </c>
    </row>
    <row r="2490" spans="1:22">
      <c r="A2490">
        <v>62228</v>
      </c>
      <c r="B2490" t="s">
        <v>139</v>
      </c>
      <c r="C2490" t="s">
        <v>140</v>
      </c>
      <c r="D2490" t="s">
        <v>1911</v>
      </c>
      <c r="E2490">
        <v>1</v>
      </c>
      <c r="F2490" t="s">
        <v>102</v>
      </c>
      <c r="G2490" t="s">
        <v>73</v>
      </c>
      <c r="H2490">
        <v>5059545</v>
      </c>
      <c r="I2490" t="s">
        <v>1883</v>
      </c>
      <c r="J2490">
        <v>2300</v>
      </c>
      <c r="K2490">
        <v>2300</v>
      </c>
      <c r="L2490">
        <v>2093</v>
      </c>
      <c r="M2490">
        <v>1633.1808000000001</v>
      </c>
      <c r="N2490">
        <v>1633.1808000000001</v>
      </c>
      <c r="O2490">
        <v>100</v>
      </c>
      <c r="P2490">
        <v>9</v>
      </c>
      <c r="Q2490" t="s">
        <v>75</v>
      </c>
      <c r="R2490" t="s">
        <v>1912</v>
      </c>
      <c r="S2490" t="s">
        <v>88</v>
      </c>
      <c r="T2490" t="s">
        <v>141</v>
      </c>
      <c r="U2490">
        <v>0</v>
      </c>
      <c r="V2490">
        <v>0</v>
      </c>
    </row>
    <row r="2491" spans="1:22">
      <c r="A2491">
        <v>62228</v>
      </c>
      <c r="B2491" t="s">
        <v>352</v>
      </c>
      <c r="C2491" t="s">
        <v>106</v>
      </c>
      <c r="D2491" t="s">
        <v>1911</v>
      </c>
      <c r="E2491">
        <v>1</v>
      </c>
      <c r="F2491" t="s">
        <v>102</v>
      </c>
      <c r="G2491" t="s">
        <v>73</v>
      </c>
      <c r="H2491">
        <v>5059545</v>
      </c>
      <c r="I2491" t="s">
        <v>1883</v>
      </c>
      <c r="J2491">
        <v>47900</v>
      </c>
      <c r="K2491">
        <v>47900</v>
      </c>
      <c r="L2491">
        <v>43589</v>
      </c>
      <c r="M2491">
        <v>30656.6014</v>
      </c>
      <c r="N2491">
        <v>30656.6014</v>
      </c>
      <c r="O2491">
        <v>100</v>
      </c>
      <c r="P2491">
        <v>9</v>
      </c>
      <c r="Q2491" t="s">
        <v>75</v>
      </c>
      <c r="R2491" t="s">
        <v>1912</v>
      </c>
      <c r="S2491" t="s">
        <v>88</v>
      </c>
      <c r="T2491" t="s">
        <v>130</v>
      </c>
      <c r="U2491">
        <v>0</v>
      </c>
      <c r="V2491">
        <v>0</v>
      </c>
    </row>
    <row r="2492" spans="1:22">
      <c r="A2492">
        <v>62228</v>
      </c>
      <c r="B2492" t="s">
        <v>108</v>
      </c>
      <c r="C2492" t="s">
        <v>109</v>
      </c>
      <c r="D2492" t="s">
        <v>1911</v>
      </c>
      <c r="E2492">
        <v>0.8</v>
      </c>
      <c r="F2492" t="s">
        <v>102</v>
      </c>
      <c r="G2492" t="s">
        <v>73</v>
      </c>
      <c r="H2492">
        <v>5059545</v>
      </c>
      <c r="I2492" t="s">
        <v>1883</v>
      </c>
      <c r="J2492">
        <v>31120</v>
      </c>
      <c r="K2492">
        <v>38900</v>
      </c>
      <c r="L2492">
        <v>28319</v>
      </c>
      <c r="M2492">
        <v>24896.110799999999</v>
      </c>
      <c r="N2492">
        <v>19916.888640000001</v>
      </c>
      <c r="O2492">
        <v>100</v>
      </c>
      <c r="P2492">
        <v>9</v>
      </c>
      <c r="Q2492" t="s">
        <v>75</v>
      </c>
      <c r="R2492" t="s">
        <v>1912</v>
      </c>
      <c r="S2492" t="s">
        <v>88</v>
      </c>
      <c r="T2492" t="s">
        <v>110</v>
      </c>
      <c r="U2492">
        <v>0</v>
      </c>
      <c r="V2492">
        <v>0</v>
      </c>
    </row>
    <row r="2493" spans="1:22">
      <c r="A2493">
        <v>62228</v>
      </c>
      <c r="B2493" t="s">
        <v>1778</v>
      </c>
      <c r="C2493" t="s">
        <v>100</v>
      </c>
      <c r="D2493" t="s">
        <v>1911</v>
      </c>
      <c r="E2493">
        <v>1</v>
      </c>
      <c r="F2493" t="s">
        <v>102</v>
      </c>
      <c r="G2493" t="s">
        <v>73</v>
      </c>
      <c r="H2493">
        <v>5059545</v>
      </c>
      <c r="I2493" t="s">
        <v>1883</v>
      </c>
      <c r="J2493">
        <v>315000</v>
      </c>
      <c r="K2493">
        <v>315000</v>
      </c>
      <c r="L2493">
        <v>286650</v>
      </c>
      <c r="M2493">
        <v>207900</v>
      </c>
      <c r="N2493">
        <v>207900</v>
      </c>
      <c r="O2493">
        <v>100</v>
      </c>
      <c r="P2493">
        <v>9</v>
      </c>
      <c r="Q2493" t="s">
        <v>75</v>
      </c>
      <c r="R2493" t="s">
        <v>1912</v>
      </c>
      <c r="S2493" t="s">
        <v>88</v>
      </c>
      <c r="T2493" t="s">
        <v>229</v>
      </c>
      <c r="U2493">
        <v>0</v>
      </c>
      <c r="V2493">
        <v>0</v>
      </c>
    </row>
    <row r="2494" spans="1:22">
      <c r="A2494">
        <v>62228</v>
      </c>
      <c r="B2494" t="s">
        <v>350</v>
      </c>
      <c r="C2494" t="s">
        <v>100</v>
      </c>
      <c r="D2494" t="s">
        <v>1911</v>
      </c>
      <c r="E2494">
        <v>1</v>
      </c>
      <c r="F2494" t="s">
        <v>102</v>
      </c>
      <c r="G2494" t="s">
        <v>73</v>
      </c>
      <c r="H2494">
        <v>5059545</v>
      </c>
      <c r="I2494" t="s">
        <v>1883</v>
      </c>
      <c r="J2494">
        <v>338000</v>
      </c>
      <c r="K2494">
        <v>338000</v>
      </c>
      <c r="L2494">
        <v>307580</v>
      </c>
      <c r="M2494">
        <v>223148.2138</v>
      </c>
      <c r="N2494">
        <v>223148.2138</v>
      </c>
      <c r="O2494">
        <v>100</v>
      </c>
      <c r="P2494">
        <v>9</v>
      </c>
      <c r="Q2494" t="s">
        <v>75</v>
      </c>
      <c r="R2494" t="s">
        <v>1912</v>
      </c>
      <c r="S2494" t="s">
        <v>88</v>
      </c>
      <c r="T2494" t="s">
        <v>229</v>
      </c>
      <c r="U2494">
        <v>0</v>
      </c>
      <c r="V2494">
        <v>0</v>
      </c>
    </row>
    <row r="2495" spans="1:22">
      <c r="A2495">
        <v>11335</v>
      </c>
      <c r="B2495" t="s">
        <v>566</v>
      </c>
      <c r="C2495" t="s">
        <v>567</v>
      </c>
      <c r="D2495" t="s">
        <v>1732</v>
      </c>
      <c r="E2495">
        <v>1</v>
      </c>
      <c r="F2495" t="s">
        <v>102</v>
      </c>
      <c r="G2495" t="s">
        <v>340</v>
      </c>
      <c r="H2495">
        <v>7006114</v>
      </c>
      <c r="I2495" t="s">
        <v>1883</v>
      </c>
      <c r="J2495">
        <v>-46200</v>
      </c>
      <c r="K2495">
        <v>46200</v>
      </c>
      <c r="L2495">
        <v>-42042</v>
      </c>
      <c r="M2495">
        <v>28975.326400000002</v>
      </c>
      <c r="N2495">
        <v>-28975.326400000002</v>
      </c>
      <c r="O2495">
        <v>100</v>
      </c>
      <c r="P2495">
        <v>9</v>
      </c>
      <c r="Q2495" t="s">
        <v>75</v>
      </c>
      <c r="R2495" t="s">
        <v>1305</v>
      </c>
      <c r="S2495" t="s">
        <v>158</v>
      </c>
      <c r="T2495" t="s">
        <v>128</v>
      </c>
      <c r="U2495">
        <v>0</v>
      </c>
      <c r="V2495">
        <v>0</v>
      </c>
    </row>
    <row r="2496" spans="1:22">
      <c r="A2496">
        <v>11335</v>
      </c>
      <c r="B2496" t="s">
        <v>139</v>
      </c>
      <c r="C2496" t="s">
        <v>140</v>
      </c>
      <c r="D2496" t="s">
        <v>1732</v>
      </c>
      <c r="E2496">
        <v>1</v>
      </c>
      <c r="F2496" t="s">
        <v>102</v>
      </c>
      <c r="G2496" t="s">
        <v>340</v>
      </c>
      <c r="H2496">
        <v>7006114</v>
      </c>
      <c r="I2496" t="s">
        <v>1883</v>
      </c>
      <c r="J2496">
        <v>-2400</v>
      </c>
      <c r="K2496">
        <v>2400</v>
      </c>
      <c r="L2496">
        <v>-2184</v>
      </c>
      <c r="M2496">
        <v>1683.3287</v>
      </c>
      <c r="N2496">
        <v>-1683.3287</v>
      </c>
      <c r="O2496">
        <v>100</v>
      </c>
      <c r="P2496">
        <v>9</v>
      </c>
      <c r="Q2496" t="s">
        <v>75</v>
      </c>
      <c r="R2496" t="s">
        <v>1305</v>
      </c>
      <c r="S2496" t="s">
        <v>158</v>
      </c>
      <c r="T2496" t="s">
        <v>141</v>
      </c>
      <c r="U2496">
        <v>0</v>
      </c>
      <c r="V2496">
        <v>0</v>
      </c>
    </row>
    <row r="2497" spans="1:22">
      <c r="A2497">
        <v>11335</v>
      </c>
      <c r="B2497" t="s">
        <v>129</v>
      </c>
      <c r="C2497" t="s">
        <v>106</v>
      </c>
      <c r="D2497" t="s">
        <v>1732</v>
      </c>
      <c r="E2497">
        <v>1</v>
      </c>
      <c r="F2497" t="s">
        <v>102</v>
      </c>
      <c r="G2497" t="s">
        <v>340</v>
      </c>
      <c r="H2497">
        <v>7006114</v>
      </c>
      <c r="I2497" t="s">
        <v>1883</v>
      </c>
      <c r="J2497">
        <v>-56800</v>
      </c>
      <c r="K2497">
        <v>56800</v>
      </c>
      <c r="L2497">
        <v>-51688</v>
      </c>
      <c r="M2497">
        <v>35641.19</v>
      </c>
      <c r="N2497">
        <v>-35641.19</v>
      </c>
      <c r="O2497">
        <v>100</v>
      </c>
      <c r="P2497">
        <v>9</v>
      </c>
      <c r="Q2497" t="s">
        <v>75</v>
      </c>
      <c r="R2497" t="s">
        <v>1305</v>
      </c>
      <c r="S2497" t="s">
        <v>158</v>
      </c>
      <c r="T2497" t="s">
        <v>130</v>
      </c>
      <c r="U2497">
        <v>0</v>
      </c>
      <c r="V2497">
        <v>0</v>
      </c>
    </row>
    <row r="2498" spans="1:22">
      <c r="A2498">
        <v>11335</v>
      </c>
      <c r="B2498" t="s">
        <v>339</v>
      </c>
      <c r="C2498" t="s">
        <v>150</v>
      </c>
      <c r="D2498" t="s">
        <v>1732</v>
      </c>
      <c r="E2498">
        <v>1</v>
      </c>
      <c r="F2498" t="s">
        <v>102</v>
      </c>
      <c r="G2498" t="s">
        <v>340</v>
      </c>
      <c r="H2498">
        <v>7006114</v>
      </c>
      <c r="I2498" t="s">
        <v>1883</v>
      </c>
      <c r="J2498">
        <v>-205000</v>
      </c>
      <c r="K2498">
        <v>205000</v>
      </c>
      <c r="L2498">
        <v>-186550</v>
      </c>
      <c r="M2498">
        <v>144262.9277</v>
      </c>
      <c r="N2498">
        <v>-144262.9277</v>
      </c>
      <c r="O2498">
        <v>100</v>
      </c>
      <c r="P2498">
        <v>9</v>
      </c>
      <c r="Q2498" t="s">
        <v>75</v>
      </c>
      <c r="R2498" t="s">
        <v>1305</v>
      </c>
      <c r="S2498" t="s">
        <v>158</v>
      </c>
      <c r="T2498" t="s">
        <v>130</v>
      </c>
      <c r="U2498">
        <v>0</v>
      </c>
      <c r="V2498">
        <v>0</v>
      </c>
    </row>
    <row r="2499" spans="1:22">
      <c r="A2499">
        <v>11335</v>
      </c>
      <c r="B2499" t="s">
        <v>108</v>
      </c>
      <c r="C2499" t="s">
        <v>109</v>
      </c>
      <c r="D2499" t="s">
        <v>1732</v>
      </c>
      <c r="E2499">
        <v>0.6</v>
      </c>
      <c r="F2499" t="s">
        <v>102</v>
      </c>
      <c r="G2499" t="s">
        <v>340</v>
      </c>
      <c r="H2499">
        <v>7006114</v>
      </c>
      <c r="I2499" t="s">
        <v>1883</v>
      </c>
      <c r="J2499">
        <v>-23940</v>
      </c>
      <c r="K2499">
        <v>39900</v>
      </c>
      <c r="L2499">
        <v>-21785</v>
      </c>
      <c r="M2499">
        <v>25248.037899999999</v>
      </c>
      <c r="N2499">
        <v>-15148.822740000001</v>
      </c>
      <c r="O2499">
        <v>100</v>
      </c>
      <c r="P2499">
        <v>9</v>
      </c>
      <c r="Q2499" t="s">
        <v>75</v>
      </c>
      <c r="R2499" t="s">
        <v>1305</v>
      </c>
      <c r="S2499" t="s">
        <v>158</v>
      </c>
      <c r="T2499" t="s">
        <v>110</v>
      </c>
      <c r="U2499">
        <v>0</v>
      </c>
      <c r="V2499">
        <v>0</v>
      </c>
    </row>
    <row r="2500" spans="1:22">
      <c r="A2500">
        <v>11335</v>
      </c>
      <c r="B2500" t="s">
        <v>776</v>
      </c>
      <c r="C2500" t="s">
        <v>100</v>
      </c>
      <c r="D2500" t="s">
        <v>1732</v>
      </c>
      <c r="E2500">
        <v>1</v>
      </c>
      <c r="F2500" t="s">
        <v>102</v>
      </c>
      <c r="G2500" t="s">
        <v>340</v>
      </c>
      <c r="H2500">
        <v>7006114</v>
      </c>
      <c r="I2500" t="s">
        <v>1883</v>
      </c>
      <c r="J2500">
        <v>-353000</v>
      </c>
      <c r="K2500">
        <v>353000</v>
      </c>
      <c r="L2500">
        <v>-321230</v>
      </c>
      <c r="M2500">
        <v>230686.37710000001</v>
      </c>
      <c r="N2500">
        <v>-230686.37710000001</v>
      </c>
      <c r="O2500">
        <v>100</v>
      </c>
      <c r="P2500">
        <v>9</v>
      </c>
      <c r="Q2500" t="s">
        <v>75</v>
      </c>
      <c r="R2500" t="s">
        <v>1305</v>
      </c>
      <c r="S2500" t="s">
        <v>158</v>
      </c>
      <c r="T2500" t="s">
        <v>229</v>
      </c>
      <c r="U2500">
        <v>0</v>
      </c>
      <c r="V2500">
        <v>0</v>
      </c>
    </row>
    <row r="2501" spans="1:22">
      <c r="A2501">
        <v>11335</v>
      </c>
      <c r="B2501" t="s">
        <v>111</v>
      </c>
      <c r="C2501" t="s">
        <v>112</v>
      </c>
      <c r="D2501" t="s">
        <v>1732</v>
      </c>
      <c r="E2501">
        <v>4</v>
      </c>
      <c r="F2501" t="s">
        <v>102</v>
      </c>
      <c r="G2501" t="s">
        <v>340</v>
      </c>
      <c r="H2501">
        <v>7006114</v>
      </c>
      <c r="I2501" t="s">
        <v>1883</v>
      </c>
      <c r="J2501">
        <v>-36400</v>
      </c>
      <c r="K2501">
        <v>9100</v>
      </c>
      <c r="L2501">
        <v>-33124</v>
      </c>
      <c r="M2501">
        <v>5669.1450999999997</v>
      </c>
      <c r="N2501">
        <v>-22676.580399999999</v>
      </c>
      <c r="O2501">
        <v>100</v>
      </c>
      <c r="P2501">
        <v>9</v>
      </c>
      <c r="Q2501" t="s">
        <v>75</v>
      </c>
      <c r="R2501" t="s">
        <v>1305</v>
      </c>
      <c r="S2501" t="s">
        <v>158</v>
      </c>
      <c r="T2501" t="s">
        <v>85</v>
      </c>
      <c r="U2501">
        <v>0</v>
      </c>
      <c r="V2501">
        <v>0</v>
      </c>
    </row>
    <row r="2502" spans="1:22">
      <c r="A2502">
        <v>11335</v>
      </c>
      <c r="B2502" t="s">
        <v>1104</v>
      </c>
      <c r="C2502" t="s">
        <v>100</v>
      </c>
      <c r="D2502" t="s">
        <v>1732</v>
      </c>
      <c r="E2502">
        <v>1</v>
      </c>
      <c r="F2502" t="s">
        <v>102</v>
      </c>
      <c r="G2502" t="s">
        <v>340</v>
      </c>
      <c r="H2502">
        <v>7006114</v>
      </c>
      <c r="I2502" t="s">
        <v>1883</v>
      </c>
      <c r="J2502">
        <v>-536000</v>
      </c>
      <c r="K2502">
        <v>536000</v>
      </c>
      <c r="L2502">
        <v>-487760</v>
      </c>
      <c r="M2502">
        <v>375317.00910000002</v>
      </c>
      <c r="N2502">
        <v>-375317.00910000002</v>
      </c>
      <c r="O2502">
        <v>100</v>
      </c>
      <c r="P2502">
        <v>9</v>
      </c>
      <c r="Q2502" t="s">
        <v>75</v>
      </c>
      <c r="R2502" t="s">
        <v>1305</v>
      </c>
      <c r="S2502" t="s">
        <v>158</v>
      </c>
      <c r="T2502" t="s">
        <v>229</v>
      </c>
      <c r="U2502">
        <v>0</v>
      </c>
      <c r="V2502">
        <v>0</v>
      </c>
    </row>
    <row r="2503" spans="1:22">
      <c r="A2503">
        <v>11335</v>
      </c>
      <c r="B2503" t="s">
        <v>134</v>
      </c>
      <c r="C2503" t="s">
        <v>135</v>
      </c>
      <c r="D2503" t="s">
        <v>1732</v>
      </c>
      <c r="E2503">
        <v>8.5</v>
      </c>
      <c r="F2503" t="s">
        <v>102</v>
      </c>
      <c r="G2503" t="s">
        <v>340</v>
      </c>
      <c r="H2503">
        <v>7006114</v>
      </c>
      <c r="I2503" t="s">
        <v>1883</v>
      </c>
      <c r="J2503">
        <v>-197200</v>
      </c>
      <c r="K2503">
        <v>23200</v>
      </c>
      <c r="L2503">
        <v>-97750</v>
      </c>
      <c r="M2503">
        <v>6800</v>
      </c>
      <c r="N2503">
        <v>-57800</v>
      </c>
      <c r="O2503">
        <v>100</v>
      </c>
      <c r="P2503">
        <v>0</v>
      </c>
      <c r="Q2503" t="s">
        <v>75</v>
      </c>
      <c r="R2503" t="s">
        <v>1305</v>
      </c>
      <c r="S2503" t="s">
        <v>158</v>
      </c>
      <c r="T2503" t="s">
        <v>136</v>
      </c>
      <c r="U2503">
        <v>0</v>
      </c>
      <c r="V2503">
        <v>0</v>
      </c>
    </row>
    <row r="2504" spans="1:22">
      <c r="A2504">
        <v>11335</v>
      </c>
      <c r="B2504" t="s">
        <v>566</v>
      </c>
      <c r="C2504" t="s">
        <v>567</v>
      </c>
      <c r="D2504" t="s">
        <v>1732</v>
      </c>
      <c r="E2504">
        <v>1</v>
      </c>
      <c r="F2504" t="s">
        <v>102</v>
      </c>
      <c r="G2504" t="s">
        <v>73</v>
      </c>
      <c r="H2504">
        <v>5059556</v>
      </c>
      <c r="I2504" t="s">
        <v>1883</v>
      </c>
      <c r="J2504">
        <v>46200</v>
      </c>
      <c r="K2504">
        <v>46200</v>
      </c>
      <c r="L2504">
        <v>42042</v>
      </c>
      <c r="M2504">
        <v>28975.326400000002</v>
      </c>
      <c r="N2504">
        <v>28975.326400000002</v>
      </c>
      <c r="O2504">
        <v>100</v>
      </c>
      <c r="P2504">
        <v>9</v>
      </c>
      <c r="Q2504" t="s">
        <v>75</v>
      </c>
      <c r="R2504" t="s">
        <v>1305</v>
      </c>
      <c r="S2504" t="s">
        <v>158</v>
      </c>
      <c r="T2504" t="s">
        <v>128</v>
      </c>
      <c r="U2504">
        <v>0</v>
      </c>
      <c r="V2504">
        <v>0</v>
      </c>
    </row>
    <row r="2505" spans="1:22">
      <c r="A2505">
        <v>11335</v>
      </c>
      <c r="B2505" t="s">
        <v>139</v>
      </c>
      <c r="C2505" t="s">
        <v>140</v>
      </c>
      <c r="D2505" t="s">
        <v>1732</v>
      </c>
      <c r="E2505">
        <v>1</v>
      </c>
      <c r="F2505" t="s">
        <v>102</v>
      </c>
      <c r="G2505" t="s">
        <v>73</v>
      </c>
      <c r="H2505">
        <v>5059556</v>
      </c>
      <c r="I2505" t="s">
        <v>1883</v>
      </c>
      <c r="J2505">
        <v>2400</v>
      </c>
      <c r="K2505">
        <v>2400</v>
      </c>
      <c r="L2505">
        <v>2184</v>
      </c>
      <c r="M2505">
        <v>1683.3287</v>
      </c>
      <c r="N2505">
        <v>1683.3287</v>
      </c>
      <c r="O2505">
        <v>100</v>
      </c>
      <c r="P2505">
        <v>9</v>
      </c>
      <c r="Q2505" t="s">
        <v>75</v>
      </c>
      <c r="R2505" t="s">
        <v>1305</v>
      </c>
      <c r="S2505" t="s">
        <v>158</v>
      </c>
      <c r="T2505" t="s">
        <v>141</v>
      </c>
      <c r="U2505">
        <v>0</v>
      </c>
      <c r="V2505">
        <v>0</v>
      </c>
    </row>
    <row r="2506" spans="1:22">
      <c r="A2506">
        <v>11335</v>
      </c>
      <c r="B2506" t="s">
        <v>129</v>
      </c>
      <c r="C2506" t="s">
        <v>106</v>
      </c>
      <c r="D2506" t="s">
        <v>1732</v>
      </c>
      <c r="E2506">
        <v>1</v>
      </c>
      <c r="F2506" t="s">
        <v>102</v>
      </c>
      <c r="G2506" t="s">
        <v>73</v>
      </c>
      <c r="H2506">
        <v>5059556</v>
      </c>
      <c r="I2506" t="s">
        <v>1883</v>
      </c>
      <c r="J2506">
        <v>56800</v>
      </c>
      <c r="K2506">
        <v>56800</v>
      </c>
      <c r="L2506">
        <v>51688</v>
      </c>
      <c r="M2506">
        <v>35641.19</v>
      </c>
      <c r="N2506">
        <v>35641.19</v>
      </c>
      <c r="O2506">
        <v>100</v>
      </c>
      <c r="P2506">
        <v>9</v>
      </c>
      <c r="Q2506" t="s">
        <v>75</v>
      </c>
      <c r="R2506" t="s">
        <v>1305</v>
      </c>
      <c r="S2506" t="s">
        <v>158</v>
      </c>
      <c r="T2506" t="s">
        <v>130</v>
      </c>
      <c r="U2506">
        <v>0</v>
      </c>
      <c r="V2506">
        <v>0</v>
      </c>
    </row>
    <row r="2507" spans="1:22">
      <c r="A2507">
        <v>11335</v>
      </c>
      <c r="B2507" t="s">
        <v>339</v>
      </c>
      <c r="C2507" t="s">
        <v>150</v>
      </c>
      <c r="D2507" t="s">
        <v>1732</v>
      </c>
      <c r="E2507">
        <v>1</v>
      </c>
      <c r="F2507" t="s">
        <v>102</v>
      </c>
      <c r="G2507" t="s">
        <v>73</v>
      </c>
      <c r="H2507">
        <v>5059556</v>
      </c>
      <c r="I2507" t="s">
        <v>1883</v>
      </c>
      <c r="J2507">
        <v>205000</v>
      </c>
      <c r="K2507">
        <v>205000</v>
      </c>
      <c r="L2507">
        <v>186550</v>
      </c>
      <c r="M2507">
        <v>144262.9277</v>
      </c>
      <c r="N2507">
        <v>144262.9277</v>
      </c>
      <c r="O2507">
        <v>100</v>
      </c>
      <c r="P2507">
        <v>9</v>
      </c>
      <c r="Q2507" t="s">
        <v>75</v>
      </c>
      <c r="R2507" t="s">
        <v>1305</v>
      </c>
      <c r="S2507" t="s">
        <v>158</v>
      </c>
      <c r="T2507" t="s">
        <v>130</v>
      </c>
      <c r="U2507">
        <v>0</v>
      </c>
      <c r="V2507">
        <v>0</v>
      </c>
    </row>
    <row r="2508" spans="1:22">
      <c r="A2508">
        <v>11335</v>
      </c>
      <c r="B2508" t="s">
        <v>108</v>
      </c>
      <c r="C2508" t="s">
        <v>109</v>
      </c>
      <c r="D2508" t="s">
        <v>1732</v>
      </c>
      <c r="E2508">
        <v>0.6</v>
      </c>
      <c r="F2508" t="s">
        <v>102</v>
      </c>
      <c r="G2508" t="s">
        <v>73</v>
      </c>
      <c r="H2508">
        <v>5059556</v>
      </c>
      <c r="I2508" t="s">
        <v>1883</v>
      </c>
      <c r="J2508">
        <v>23940</v>
      </c>
      <c r="K2508">
        <v>39900</v>
      </c>
      <c r="L2508">
        <v>21785</v>
      </c>
      <c r="M2508">
        <v>25248.037899999999</v>
      </c>
      <c r="N2508">
        <v>15148.822740000001</v>
      </c>
      <c r="O2508">
        <v>100</v>
      </c>
      <c r="P2508">
        <v>9</v>
      </c>
      <c r="Q2508" t="s">
        <v>75</v>
      </c>
      <c r="R2508" t="s">
        <v>1305</v>
      </c>
      <c r="S2508" t="s">
        <v>158</v>
      </c>
      <c r="T2508" t="s">
        <v>110</v>
      </c>
      <c r="U2508">
        <v>0</v>
      </c>
      <c r="V2508">
        <v>0</v>
      </c>
    </row>
    <row r="2509" spans="1:22">
      <c r="A2509">
        <v>11335</v>
      </c>
      <c r="B2509" t="s">
        <v>776</v>
      </c>
      <c r="C2509" t="s">
        <v>100</v>
      </c>
      <c r="D2509" t="s">
        <v>1732</v>
      </c>
      <c r="E2509">
        <v>1</v>
      </c>
      <c r="F2509" t="s">
        <v>102</v>
      </c>
      <c r="G2509" t="s">
        <v>73</v>
      </c>
      <c r="H2509">
        <v>5059556</v>
      </c>
      <c r="I2509" t="s">
        <v>1883</v>
      </c>
      <c r="J2509">
        <v>353000</v>
      </c>
      <c r="K2509">
        <v>353000</v>
      </c>
      <c r="L2509">
        <v>321230</v>
      </c>
      <c r="M2509">
        <v>230686.37710000001</v>
      </c>
      <c r="N2509">
        <v>230686.37710000001</v>
      </c>
      <c r="O2509">
        <v>100</v>
      </c>
      <c r="P2509">
        <v>9</v>
      </c>
      <c r="Q2509" t="s">
        <v>75</v>
      </c>
      <c r="R2509" t="s">
        <v>1305</v>
      </c>
      <c r="S2509" t="s">
        <v>158</v>
      </c>
      <c r="T2509" t="s">
        <v>229</v>
      </c>
      <c r="U2509">
        <v>0</v>
      </c>
      <c r="V2509">
        <v>0</v>
      </c>
    </row>
    <row r="2510" spans="1:22">
      <c r="A2510">
        <v>11335</v>
      </c>
      <c r="B2510" t="s">
        <v>111</v>
      </c>
      <c r="C2510" t="s">
        <v>112</v>
      </c>
      <c r="D2510" t="s">
        <v>1732</v>
      </c>
      <c r="E2510">
        <v>4</v>
      </c>
      <c r="F2510" t="s">
        <v>102</v>
      </c>
      <c r="G2510" t="s">
        <v>73</v>
      </c>
      <c r="H2510">
        <v>5059556</v>
      </c>
      <c r="I2510" t="s">
        <v>1883</v>
      </c>
      <c r="J2510">
        <v>36400</v>
      </c>
      <c r="K2510">
        <v>9100</v>
      </c>
      <c r="L2510">
        <v>33124</v>
      </c>
      <c r="M2510">
        <v>5669.1450999999997</v>
      </c>
      <c r="N2510">
        <v>22676.580399999999</v>
      </c>
      <c r="O2510">
        <v>100</v>
      </c>
      <c r="P2510">
        <v>9</v>
      </c>
      <c r="Q2510" t="s">
        <v>75</v>
      </c>
      <c r="R2510" t="s">
        <v>1305</v>
      </c>
      <c r="S2510" t="s">
        <v>158</v>
      </c>
      <c r="T2510" t="s">
        <v>85</v>
      </c>
      <c r="U2510">
        <v>0</v>
      </c>
      <c r="V2510">
        <v>0</v>
      </c>
    </row>
    <row r="2511" spans="1:22">
      <c r="A2511">
        <v>11335</v>
      </c>
      <c r="B2511" t="s">
        <v>1104</v>
      </c>
      <c r="C2511" t="s">
        <v>100</v>
      </c>
      <c r="D2511" t="s">
        <v>1732</v>
      </c>
      <c r="E2511">
        <v>1</v>
      </c>
      <c r="F2511" t="s">
        <v>102</v>
      </c>
      <c r="G2511" t="s">
        <v>73</v>
      </c>
      <c r="H2511">
        <v>5059556</v>
      </c>
      <c r="I2511" t="s">
        <v>1883</v>
      </c>
      <c r="J2511">
        <v>536000</v>
      </c>
      <c r="K2511">
        <v>536000</v>
      </c>
      <c r="L2511">
        <v>487760</v>
      </c>
      <c r="M2511">
        <v>375317.00910000002</v>
      </c>
      <c r="N2511">
        <v>375317.00910000002</v>
      </c>
      <c r="O2511">
        <v>100</v>
      </c>
      <c r="P2511">
        <v>9</v>
      </c>
      <c r="Q2511" t="s">
        <v>75</v>
      </c>
      <c r="R2511" t="s">
        <v>1305</v>
      </c>
      <c r="S2511" t="s">
        <v>158</v>
      </c>
      <c r="T2511" t="s">
        <v>229</v>
      </c>
      <c r="U2511">
        <v>0</v>
      </c>
      <c r="V2511">
        <v>0</v>
      </c>
    </row>
    <row r="2512" spans="1:22">
      <c r="A2512">
        <v>11335</v>
      </c>
      <c r="B2512" t="s">
        <v>134</v>
      </c>
      <c r="C2512" t="s">
        <v>135</v>
      </c>
      <c r="D2512" t="s">
        <v>1732</v>
      </c>
      <c r="E2512">
        <v>8.5</v>
      </c>
      <c r="F2512" t="s">
        <v>102</v>
      </c>
      <c r="G2512" t="s">
        <v>73</v>
      </c>
      <c r="H2512">
        <v>5059556</v>
      </c>
      <c r="I2512" t="s">
        <v>1883</v>
      </c>
      <c r="J2512">
        <v>197200</v>
      </c>
      <c r="K2512">
        <v>23200</v>
      </c>
      <c r="L2512">
        <v>100300</v>
      </c>
      <c r="M2512">
        <v>6800</v>
      </c>
      <c r="N2512">
        <v>57800</v>
      </c>
      <c r="O2512">
        <v>100</v>
      </c>
      <c r="P2512">
        <v>0</v>
      </c>
      <c r="Q2512" t="s">
        <v>75</v>
      </c>
      <c r="R2512" t="s">
        <v>1305</v>
      </c>
      <c r="S2512" t="s">
        <v>158</v>
      </c>
      <c r="T2512" t="s">
        <v>136</v>
      </c>
      <c r="U2512">
        <v>0</v>
      </c>
      <c r="V2512">
        <v>0</v>
      </c>
    </row>
    <row r="2513" spans="1:22">
      <c r="A2513">
        <v>11335</v>
      </c>
      <c r="B2513" t="s">
        <v>131</v>
      </c>
      <c r="C2513" t="s">
        <v>132</v>
      </c>
      <c r="D2513" t="s">
        <v>1732</v>
      </c>
      <c r="E2513">
        <v>1</v>
      </c>
      <c r="F2513" t="s">
        <v>102</v>
      </c>
      <c r="G2513" t="s">
        <v>340</v>
      </c>
      <c r="H2513">
        <v>7006115</v>
      </c>
      <c r="I2513" t="s">
        <v>1883</v>
      </c>
      <c r="J2513">
        <v>-284000</v>
      </c>
      <c r="K2513">
        <v>284000</v>
      </c>
      <c r="L2513">
        <v>-258440</v>
      </c>
      <c r="M2513">
        <v>188413.42720000001</v>
      </c>
      <c r="N2513">
        <v>-188413.42720000001</v>
      </c>
      <c r="O2513">
        <v>100</v>
      </c>
      <c r="P2513">
        <v>9</v>
      </c>
      <c r="Q2513" t="s">
        <v>75</v>
      </c>
      <c r="R2513" t="s">
        <v>1305</v>
      </c>
      <c r="S2513" t="s">
        <v>158</v>
      </c>
      <c r="T2513" t="s">
        <v>133</v>
      </c>
      <c r="U2513">
        <v>0</v>
      </c>
      <c r="V2513">
        <v>0</v>
      </c>
    </row>
    <row r="2514" spans="1:22">
      <c r="A2514">
        <v>11335</v>
      </c>
      <c r="B2514" t="s">
        <v>566</v>
      </c>
      <c r="C2514" t="s">
        <v>567</v>
      </c>
      <c r="D2514" t="s">
        <v>1732</v>
      </c>
      <c r="E2514">
        <v>1</v>
      </c>
      <c r="F2514" t="s">
        <v>102</v>
      </c>
      <c r="G2514" t="s">
        <v>340</v>
      </c>
      <c r="H2514">
        <v>7006116</v>
      </c>
      <c r="I2514" t="s">
        <v>1883</v>
      </c>
      <c r="J2514">
        <v>-46200</v>
      </c>
      <c r="K2514">
        <v>46200</v>
      </c>
      <c r="L2514">
        <v>-42042</v>
      </c>
      <c r="M2514">
        <v>28975.326400000002</v>
      </c>
      <c r="N2514">
        <v>-28975.326400000002</v>
      </c>
      <c r="O2514">
        <v>100</v>
      </c>
      <c r="P2514">
        <v>9</v>
      </c>
      <c r="Q2514" t="s">
        <v>75</v>
      </c>
      <c r="R2514" t="s">
        <v>1305</v>
      </c>
      <c r="S2514" t="s">
        <v>158</v>
      </c>
      <c r="T2514" t="s">
        <v>128</v>
      </c>
      <c r="U2514">
        <v>0</v>
      </c>
      <c r="V2514">
        <v>0</v>
      </c>
    </row>
    <row r="2515" spans="1:22">
      <c r="A2515">
        <v>11335</v>
      </c>
      <c r="B2515" t="s">
        <v>139</v>
      </c>
      <c r="C2515" t="s">
        <v>140</v>
      </c>
      <c r="D2515" t="s">
        <v>1732</v>
      </c>
      <c r="E2515">
        <v>1</v>
      </c>
      <c r="F2515" t="s">
        <v>102</v>
      </c>
      <c r="G2515" t="s">
        <v>340</v>
      </c>
      <c r="H2515">
        <v>7006116</v>
      </c>
      <c r="I2515" t="s">
        <v>1883</v>
      </c>
      <c r="J2515">
        <v>-2400</v>
      </c>
      <c r="K2515">
        <v>2400</v>
      </c>
      <c r="L2515">
        <v>-2184</v>
      </c>
      <c r="M2515">
        <v>1683.3287</v>
      </c>
      <c r="N2515">
        <v>-1683.3287</v>
      </c>
      <c r="O2515">
        <v>100</v>
      </c>
      <c r="P2515">
        <v>9</v>
      </c>
      <c r="Q2515" t="s">
        <v>75</v>
      </c>
      <c r="R2515" t="s">
        <v>1305</v>
      </c>
      <c r="S2515" t="s">
        <v>158</v>
      </c>
      <c r="T2515" t="s">
        <v>141</v>
      </c>
      <c r="U2515">
        <v>0</v>
      </c>
      <c r="V2515">
        <v>0</v>
      </c>
    </row>
    <row r="2516" spans="1:22">
      <c r="A2516">
        <v>11335</v>
      </c>
      <c r="B2516" t="s">
        <v>129</v>
      </c>
      <c r="C2516" t="s">
        <v>106</v>
      </c>
      <c r="D2516" t="s">
        <v>1732</v>
      </c>
      <c r="E2516">
        <v>1</v>
      </c>
      <c r="F2516" t="s">
        <v>102</v>
      </c>
      <c r="G2516" t="s">
        <v>340</v>
      </c>
      <c r="H2516">
        <v>7006116</v>
      </c>
      <c r="I2516" t="s">
        <v>1883</v>
      </c>
      <c r="J2516">
        <v>-56800</v>
      </c>
      <c r="K2516">
        <v>56800</v>
      </c>
      <c r="L2516">
        <v>-51688</v>
      </c>
      <c r="M2516">
        <v>35641.19</v>
      </c>
      <c r="N2516">
        <v>-35641.19</v>
      </c>
      <c r="O2516">
        <v>100</v>
      </c>
      <c r="P2516">
        <v>9</v>
      </c>
      <c r="Q2516" t="s">
        <v>75</v>
      </c>
      <c r="R2516" t="s">
        <v>1305</v>
      </c>
      <c r="S2516" t="s">
        <v>158</v>
      </c>
      <c r="T2516" t="s">
        <v>130</v>
      </c>
      <c r="U2516">
        <v>0</v>
      </c>
      <c r="V2516">
        <v>0</v>
      </c>
    </row>
    <row r="2517" spans="1:22">
      <c r="A2517">
        <v>11335</v>
      </c>
      <c r="B2517" t="s">
        <v>339</v>
      </c>
      <c r="C2517" t="s">
        <v>150</v>
      </c>
      <c r="D2517" t="s">
        <v>1732</v>
      </c>
      <c r="E2517">
        <v>1</v>
      </c>
      <c r="F2517" t="s">
        <v>102</v>
      </c>
      <c r="G2517" t="s">
        <v>340</v>
      </c>
      <c r="H2517">
        <v>7006116</v>
      </c>
      <c r="I2517" t="s">
        <v>1883</v>
      </c>
      <c r="J2517">
        <v>-205000</v>
      </c>
      <c r="K2517">
        <v>205000</v>
      </c>
      <c r="L2517">
        <v>-186550</v>
      </c>
      <c r="M2517">
        <v>144262.9277</v>
      </c>
      <c r="N2517">
        <v>-144262.9277</v>
      </c>
      <c r="O2517">
        <v>100</v>
      </c>
      <c r="P2517">
        <v>9</v>
      </c>
      <c r="Q2517" t="s">
        <v>75</v>
      </c>
      <c r="R2517" t="s">
        <v>1305</v>
      </c>
      <c r="S2517" t="s">
        <v>158</v>
      </c>
      <c r="T2517" t="s">
        <v>130</v>
      </c>
      <c r="U2517">
        <v>0</v>
      </c>
      <c r="V2517">
        <v>0</v>
      </c>
    </row>
    <row r="2518" spans="1:22">
      <c r="A2518">
        <v>11335</v>
      </c>
      <c r="B2518" t="s">
        <v>108</v>
      </c>
      <c r="C2518" t="s">
        <v>109</v>
      </c>
      <c r="D2518" t="s">
        <v>1732</v>
      </c>
      <c r="E2518">
        <v>0.6</v>
      </c>
      <c r="F2518" t="s">
        <v>102</v>
      </c>
      <c r="G2518" t="s">
        <v>340</v>
      </c>
      <c r="H2518">
        <v>7006116</v>
      </c>
      <c r="I2518" t="s">
        <v>1883</v>
      </c>
      <c r="J2518">
        <v>-23940</v>
      </c>
      <c r="K2518">
        <v>39900</v>
      </c>
      <c r="L2518">
        <v>-21785</v>
      </c>
      <c r="M2518">
        <v>25248.037899999999</v>
      </c>
      <c r="N2518">
        <v>-15148.822740000001</v>
      </c>
      <c r="O2518">
        <v>100</v>
      </c>
      <c r="P2518">
        <v>9</v>
      </c>
      <c r="Q2518" t="s">
        <v>75</v>
      </c>
      <c r="R2518" t="s">
        <v>1305</v>
      </c>
      <c r="S2518" t="s">
        <v>158</v>
      </c>
      <c r="T2518" t="s">
        <v>110</v>
      </c>
      <c r="U2518">
        <v>0</v>
      </c>
      <c r="V2518">
        <v>0</v>
      </c>
    </row>
    <row r="2519" spans="1:22">
      <c r="A2519">
        <v>11335</v>
      </c>
      <c r="B2519" t="s">
        <v>776</v>
      </c>
      <c r="C2519" t="s">
        <v>100</v>
      </c>
      <c r="D2519" t="s">
        <v>1732</v>
      </c>
      <c r="E2519">
        <v>1</v>
      </c>
      <c r="F2519" t="s">
        <v>102</v>
      </c>
      <c r="G2519" t="s">
        <v>340</v>
      </c>
      <c r="H2519">
        <v>7006116</v>
      </c>
      <c r="I2519" t="s">
        <v>1883</v>
      </c>
      <c r="J2519">
        <v>-353000</v>
      </c>
      <c r="K2519">
        <v>353000</v>
      </c>
      <c r="L2519">
        <v>-321230</v>
      </c>
      <c r="M2519">
        <v>230686.37710000001</v>
      </c>
      <c r="N2519">
        <v>-230686.37710000001</v>
      </c>
      <c r="O2519">
        <v>100</v>
      </c>
      <c r="P2519">
        <v>9</v>
      </c>
      <c r="Q2519" t="s">
        <v>75</v>
      </c>
      <c r="R2519" t="s">
        <v>1305</v>
      </c>
      <c r="S2519" t="s">
        <v>158</v>
      </c>
      <c r="T2519" t="s">
        <v>229</v>
      </c>
      <c r="U2519">
        <v>0</v>
      </c>
      <c r="V2519">
        <v>0</v>
      </c>
    </row>
    <row r="2520" spans="1:22">
      <c r="A2520">
        <v>11335</v>
      </c>
      <c r="B2520" t="s">
        <v>111</v>
      </c>
      <c r="C2520" t="s">
        <v>112</v>
      </c>
      <c r="D2520" t="s">
        <v>1732</v>
      </c>
      <c r="E2520">
        <v>4</v>
      </c>
      <c r="F2520" t="s">
        <v>102</v>
      </c>
      <c r="G2520" t="s">
        <v>340</v>
      </c>
      <c r="H2520">
        <v>7006116</v>
      </c>
      <c r="I2520" t="s">
        <v>1883</v>
      </c>
      <c r="J2520">
        <v>-36400</v>
      </c>
      <c r="K2520">
        <v>9100</v>
      </c>
      <c r="L2520">
        <v>-33124</v>
      </c>
      <c r="M2520">
        <v>5669.1450999999997</v>
      </c>
      <c r="N2520">
        <v>-22676.580399999999</v>
      </c>
      <c r="O2520">
        <v>100</v>
      </c>
      <c r="P2520">
        <v>9</v>
      </c>
      <c r="Q2520" t="s">
        <v>75</v>
      </c>
      <c r="R2520" t="s">
        <v>1305</v>
      </c>
      <c r="S2520" t="s">
        <v>158</v>
      </c>
      <c r="T2520" t="s">
        <v>85</v>
      </c>
      <c r="U2520">
        <v>0</v>
      </c>
      <c r="V2520">
        <v>0</v>
      </c>
    </row>
    <row r="2521" spans="1:22">
      <c r="A2521">
        <v>11335</v>
      </c>
      <c r="B2521" t="s">
        <v>1104</v>
      </c>
      <c r="C2521" t="s">
        <v>100</v>
      </c>
      <c r="D2521" t="s">
        <v>1732</v>
      </c>
      <c r="E2521">
        <v>1</v>
      </c>
      <c r="F2521" t="s">
        <v>102</v>
      </c>
      <c r="G2521" t="s">
        <v>340</v>
      </c>
      <c r="H2521">
        <v>7006116</v>
      </c>
      <c r="I2521" t="s">
        <v>1883</v>
      </c>
      <c r="J2521">
        <v>-536000</v>
      </c>
      <c r="K2521">
        <v>536000</v>
      </c>
      <c r="L2521">
        <v>-487760</v>
      </c>
      <c r="M2521">
        <v>375317.00910000002</v>
      </c>
      <c r="N2521">
        <v>-375317.00910000002</v>
      </c>
      <c r="O2521">
        <v>100</v>
      </c>
      <c r="P2521">
        <v>9</v>
      </c>
      <c r="Q2521" t="s">
        <v>75</v>
      </c>
      <c r="R2521" t="s">
        <v>1305</v>
      </c>
      <c r="S2521" t="s">
        <v>158</v>
      </c>
      <c r="T2521" t="s">
        <v>229</v>
      </c>
      <c r="U2521">
        <v>0</v>
      </c>
      <c r="V2521">
        <v>0</v>
      </c>
    </row>
    <row r="2522" spans="1:22">
      <c r="A2522">
        <v>11335</v>
      </c>
      <c r="B2522" t="s">
        <v>134</v>
      </c>
      <c r="C2522" t="s">
        <v>135</v>
      </c>
      <c r="D2522" t="s">
        <v>1732</v>
      </c>
      <c r="E2522">
        <v>8.5</v>
      </c>
      <c r="F2522" t="s">
        <v>102</v>
      </c>
      <c r="G2522" t="s">
        <v>340</v>
      </c>
      <c r="H2522">
        <v>7006116</v>
      </c>
      <c r="I2522" t="s">
        <v>1883</v>
      </c>
      <c r="J2522">
        <v>-197200</v>
      </c>
      <c r="K2522">
        <v>23200</v>
      </c>
      <c r="L2522">
        <v>-100300</v>
      </c>
      <c r="M2522">
        <v>6800</v>
      </c>
      <c r="N2522">
        <v>-57800</v>
      </c>
      <c r="O2522">
        <v>100</v>
      </c>
      <c r="P2522">
        <v>0</v>
      </c>
      <c r="Q2522" t="s">
        <v>75</v>
      </c>
      <c r="R2522" t="s">
        <v>1305</v>
      </c>
      <c r="S2522" t="s">
        <v>158</v>
      </c>
      <c r="T2522" t="s">
        <v>136</v>
      </c>
      <c r="U2522">
        <v>0</v>
      </c>
      <c r="V2522">
        <v>0</v>
      </c>
    </row>
    <row r="2523" spans="1:22">
      <c r="A2523">
        <v>11335</v>
      </c>
      <c r="B2523" t="s">
        <v>566</v>
      </c>
      <c r="C2523" t="s">
        <v>567</v>
      </c>
      <c r="D2523" t="s">
        <v>1732</v>
      </c>
      <c r="E2523">
        <v>1</v>
      </c>
      <c r="F2523" t="s">
        <v>102</v>
      </c>
      <c r="G2523" t="s">
        <v>73</v>
      </c>
      <c r="H2523">
        <v>5059558</v>
      </c>
      <c r="I2523" t="s">
        <v>1883</v>
      </c>
      <c r="J2523">
        <v>46200</v>
      </c>
      <c r="K2523">
        <v>46200</v>
      </c>
      <c r="L2523">
        <v>42042</v>
      </c>
      <c r="M2523">
        <v>28975.326400000002</v>
      </c>
      <c r="N2523">
        <v>28975.326400000002</v>
      </c>
      <c r="O2523">
        <v>100</v>
      </c>
      <c r="P2523">
        <v>9</v>
      </c>
      <c r="Q2523" t="s">
        <v>75</v>
      </c>
      <c r="R2523" t="s">
        <v>1305</v>
      </c>
      <c r="S2523" t="s">
        <v>158</v>
      </c>
      <c r="T2523" t="s">
        <v>128</v>
      </c>
      <c r="U2523">
        <v>0</v>
      </c>
      <c r="V2523">
        <v>0</v>
      </c>
    </row>
    <row r="2524" spans="1:22">
      <c r="A2524">
        <v>11335</v>
      </c>
      <c r="B2524" t="s">
        <v>139</v>
      </c>
      <c r="C2524" t="s">
        <v>140</v>
      </c>
      <c r="D2524" t="s">
        <v>1732</v>
      </c>
      <c r="E2524">
        <v>1</v>
      </c>
      <c r="F2524" t="s">
        <v>102</v>
      </c>
      <c r="G2524" t="s">
        <v>73</v>
      </c>
      <c r="H2524">
        <v>5059558</v>
      </c>
      <c r="I2524" t="s">
        <v>1883</v>
      </c>
      <c r="J2524">
        <v>2400</v>
      </c>
      <c r="K2524">
        <v>2400</v>
      </c>
      <c r="L2524">
        <v>2184</v>
      </c>
      <c r="M2524">
        <v>1683.3287</v>
      </c>
      <c r="N2524">
        <v>1683.3287</v>
      </c>
      <c r="O2524">
        <v>100</v>
      </c>
      <c r="P2524">
        <v>9</v>
      </c>
      <c r="Q2524" t="s">
        <v>75</v>
      </c>
      <c r="R2524" t="s">
        <v>1305</v>
      </c>
      <c r="S2524" t="s">
        <v>158</v>
      </c>
      <c r="T2524" t="s">
        <v>141</v>
      </c>
      <c r="U2524">
        <v>0</v>
      </c>
      <c r="V2524">
        <v>0</v>
      </c>
    </row>
    <row r="2525" spans="1:22">
      <c r="A2525">
        <v>11335</v>
      </c>
      <c r="B2525" t="s">
        <v>129</v>
      </c>
      <c r="C2525" t="s">
        <v>106</v>
      </c>
      <c r="D2525" t="s">
        <v>1732</v>
      </c>
      <c r="E2525">
        <v>1</v>
      </c>
      <c r="F2525" t="s">
        <v>102</v>
      </c>
      <c r="G2525" t="s">
        <v>73</v>
      </c>
      <c r="H2525">
        <v>5059558</v>
      </c>
      <c r="I2525" t="s">
        <v>1883</v>
      </c>
      <c r="J2525">
        <v>56800</v>
      </c>
      <c r="K2525">
        <v>56800</v>
      </c>
      <c r="L2525">
        <v>51688</v>
      </c>
      <c r="M2525">
        <v>35641.19</v>
      </c>
      <c r="N2525">
        <v>35641.19</v>
      </c>
      <c r="O2525">
        <v>100</v>
      </c>
      <c r="P2525">
        <v>9</v>
      </c>
      <c r="Q2525" t="s">
        <v>75</v>
      </c>
      <c r="R2525" t="s">
        <v>1305</v>
      </c>
      <c r="S2525" t="s">
        <v>158</v>
      </c>
      <c r="T2525" t="s">
        <v>130</v>
      </c>
      <c r="U2525">
        <v>0</v>
      </c>
      <c r="V2525">
        <v>0</v>
      </c>
    </row>
    <row r="2526" spans="1:22">
      <c r="A2526">
        <v>11335</v>
      </c>
      <c r="B2526" t="s">
        <v>339</v>
      </c>
      <c r="C2526" t="s">
        <v>150</v>
      </c>
      <c r="D2526" t="s">
        <v>1732</v>
      </c>
      <c r="E2526">
        <v>1</v>
      </c>
      <c r="F2526" t="s">
        <v>102</v>
      </c>
      <c r="G2526" t="s">
        <v>73</v>
      </c>
      <c r="H2526">
        <v>5059558</v>
      </c>
      <c r="I2526" t="s">
        <v>1883</v>
      </c>
      <c r="J2526">
        <v>205000</v>
      </c>
      <c r="K2526">
        <v>205000</v>
      </c>
      <c r="L2526">
        <v>186550</v>
      </c>
      <c r="M2526">
        <v>144262.9277</v>
      </c>
      <c r="N2526">
        <v>144262.9277</v>
      </c>
      <c r="O2526">
        <v>100</v>
      </c>
      <c r="P2526">
        <v>9</v>
      </c>
      <c r="Q2526" t="s">
        <v>75</v>
      </c>
      <c r="R2526" t="s">
        <v>1305</v>
      </c>
      <c r="S2526" t="s">
        <v>158</v>
      </c>
      <c r="T2526" t="s">
        <v>130</v>
      </c>
      <c r="U2526">
        <v>0</v>
      </c>
      <c r="V2526">
        <v>0</v>
      </c>
    </row>
    <row r="2527" spans="1:22">
      <c r="A2527">
        <v>11335</v>
      </c>
      <c r="B2527" t="s">
        <v>131</v>
      </c>
      <c r="C2527" t="s">
        <v>132</v>
      </c>
      <c r="D2527" t="s">
        <v>1732</v>
      </c>
      <c r="E2527">
        <v>1</v>
      </c>
      <c r="F2527" t="s">
        <v>102</v>
      </c>
      <c r="G2527" t="s">
        <v>73</v>
      </c>
      <c r="H2527">
        <v>5059558</v>
      </c>
      <c r="I2527" t="s">
        <v>1883</v>
      </c>
      <c r="J2527">
        <v>284000</v>
      </c>
      <c r="K2527">
        <v>284000</v>
      </c>
      <c r="L2527">
        <v>258440</v>
      </c>
      <c r="M2527">
        <v>188413.42720000001</v>
      </c>
      <c r="N2527">
        <v>188413.42720000001</v>
      </c>
      <c r="O2527">
        <v>100</v>
      </c>
      <c r="P2527">
        <v>9</v>
      </c>
      <c r="Q2527" t="s">
        <v>75</v>
      </c>
      <c r="R2527" t="s">
        <v>1305</v>
      </c>
      <c r="S2527" t="s">
        <v>158</v>
      </c>
      <c r="T2527" t="s">
        <v>133</v>
      </c>
      <c r="U2527">
        <v>0</v>
      </c>
      <c r="V2527">
        <v>0</v>
      </c>
    </row>
    <row r="2528" spans="1:22">
      <c r="A2528">
        <v>11335</v>
      </c>
      <c r="B2528" t="s">
        <v>108</v>
      </c>
      <c r="C2528" t="s">
        <v>109</v>
      </c>
      <c r="D2528" t="s">
        <v>1732</v>
      </c>
      <c r="E2528">
        <v>0.6</v>
      </c>
      <c r="F2528" t="s">
        <v>102</v>
      </c>
      <c r="G2528" t="s">
        <v>73</v>
      </c>
      <c r="H2528">
        <v>5059558</v>
      </c>
      <c r="I2528" t="s">
        <v>1883</v>
      </c>
      <c r="J2528">
        <v>23940</v>
      </c>
      <c r="K2528">
        <v>39900</v>
      </c>
      <c r="L2528">
        <v>21785</v>
      </c>
      <c r="M2528">
        <v>25248.037899999999</v>
      </c>
      <c r="N2528">
        <v>15148.822740000001</v>
      </c>
      <c r="O2528">
        <v>100</v>
      </c>
      <c r="P2528">
        <v>9</v>
      </c>
      <c r="Q2528" t="s">
        <v>75</v>
      </c>
      <c r="R2528" t="s">
        <v>1305</v>
      </c>
      <c r="S2528" t="s">
        <v>158</v>
      </c>
      <c r="T2528" t="s">
        <v>110</v>
      </c>
      <c r="U2528">
        <v>0</v>
      </c>
      <c r="V2528">
        <v>0</v>
      </c>
    </row>
    <row r="2529" spans="1:22">
      <c r="A2529">
        <v>11335</v>
      </c>
      <c r="B2529" t="s">
        <v>776</v>
      </c>
      <c r="C2529" t="s">
        <v>100</v>
      </c>
      <c r="D2529" t="s">
        <v>1732</v>
      </c>
      <c r="E2529">
        <v>1</v>
      </c>
      <c r="F2529" t="s">
        <v>102</v>
      </c>
      <c r="G2529" t="s">
        <v>73</v>
      </c>
      <c r="H2529">
        <v>5059558</v>
      </c>
      <c r="I2529" t="s">
        <v>1883</v>
      </c>
      <c r="J2529">
        <v>353000</v>
      </c>
      <c r="K2529">
        <v>353000</v>
      </c>
      <c r="L2529">
        <v>321230</v>
      </c>
      <c r="M2529">
        <v>230686.37710000001</v>
      </c>
      <c r="N2529">
        <v>230686.37710000001</v>
      </c>
      <c r="O2529">
        <v>100</v>
      </c>
      <c r="P2529">
        <v>9</v>
      </c>
      <c r="Q2529" t="s">
        <v>75</v>
      </c>
      <c r="R2529" t="s">
        <v>1305</v>
      </c>
      <c r="S2529" t="s">
        <v>158</v>
      </c>
      <c r="T2529" t="s">
        <v>229</v>
      </c>
      <c r="U2529">
        <v>0</v>
      </c>
      <c r="V2529">
        <v>0</v>
      </c>
    </row>
    <row r="2530" spans="1:22">
      <c r="A2530">
        <v>11335</v>
      </c>
      <c r="B2530" t="s">
        <v>111</v>
      </c>
      <c r="C2530" t="s">
        <v>112</v>
      </c>
      <c r="D2530" t="s">
        <v>1732</v>
      </c>
      <c r="E2530">
        <v>4</v>
      </c>
      <c r="F2530" t="s">
        <v>102</v>
      </c>
      <c r="G2530" t="s">
        <v>73</v>
      </c>
      <c r="H2530">
        <v>5059558</v>
      </c>
      <c r="I2530" t="s">
        <v>1883</v>
      </c>
      <c r="J2530">
        <v>36400</v>
      </c>
      <c r="K2530">
        <v>9100</v>
      </c>
      <c r="L2530">
        <v>33124</v>
      </c>
      <c r="M2530">
        <v>5669.1450999999997</v>
      </c>
      <c r="N2530">
        <v>22676.580399999999</v>
      </c>
      <c r="O2530">
        <v>100</v>
      </c>
      <c r="P2530">
        <v>9</v>
      </c>
      <c r="Q2530" t="s">
        <v>75</v>
      </c>
      <c r="R2530" t="s">
        <v>1305</v>
      </c>
      <c r="S2530" t="s">
        <v>158</v>
      </c>
      <c r="T2530" t="s">
        <v>85</v>
      </c>
      <c r="U2530">
        <v>0</v>
      </c>
      <c r="V2530">
        <v>0</v>
      </c>
    </row>
    <row r="2531" spans="1:22">
      <c r="A2531">
        <v>11335</v>
      </c>
      <c r="B2531" t="s">
        <v>1104</v>
      </c>
      <c r="C2531" t="s">
        <v>100</v>
      </c>
      <c r="D2531" t="s">
        <v>1732</v>
      </c>
      <c r="E2531">
        <v>1</v>
      </c>
      <c r="F2531" t="s">
        <v>102</v>
      </c>
      <c r="G2531" t="s">
        <v>73</v>
      </c>
      <c r="H2531">
        <v>5059558</v>
      </c>
      <c r="I2531" t="s">
        <v>1883</v>
      </c>
      <c r="J2531">
        <v>536000</v>
      </c>
      <c r="K2531">
        <v>536000</v>
      </c>
      <c r="L2531">
        <v>487760</v>
      </c>
      <c r="M2531">
        <v>375317.00910000002</v>
      </c>
      <c r="N2531">
        <v>375317.00910000002</v>
      </c>
      <c r="O2531">
        <v>100</v>
      </c>
      <c r="P2531">
        <v>9</v>
      </c>
      <c r="Q2531" t="s">
        <v>75</v>
      </c>
      <c r="R2531" t="s">
        <v>1305</v>
      </c>
      <c r="S2531" t="s">
        <v>158</v>
      </c>
      <c r="T2531" t="s">
        <v>229</v>
      </c>
      <c r="U2531">
        <v>0</v>
      </c>
      <c r="V2531">
        <v>0</v>
      </c>
    </row>
    <row r="2532" spans="1:22">
      <c r="A2532">
        <v>11335</v>
      </c>
      <c r="B2532" t="s">
        <v>134</v>
      </c>
      <c r="C2532" t="s">
        <v>135</v>
      </c>
      <c r="D2532" t="s">
        <v>1732</v>
      </c>
      <c r="E2532">
        <v>8.5</v>
      </c>
      <c r="F2532" t="s">
        <v>102</v>
      </c>
      <c r="G2532" t="s">
        <v>73</v>
      </c>
      <c r="H2532">
        <v>5059558</v>
      </c>
      <c r="I2532" t="s">
        <v>1883</v>
      </c>
      <c r="J2532">
        <v>197200</v>
      </c>
      <c r="K2532">
        <v>23200</v>
      </c>
      <c r="L2532">
        <v>100300</v>
      </c>
      <c r="M2532">
        <v>6800</v>
      </c>
      <c r="N2532">
        <v>57800</v>
      </c>
      <c r="O2532">
        <v>100</v>
      </c>
      <c r="P2532">
        <v>0</v>
      </c>
      <c r="Q2532" t="s">
        <v>75</v>
      </c>
      <c r="R2532" t="s">
        <v>1305</v>
      </c>
      <c r="S2532" t="s">
        <v>158</v>
      </c>
      <c r="T2532" t="s">
        <v>136</v>
      </c>
      <c r="U2532">
        <v>0</v>
      </c>
      <c r="V2532">
        <v>0</v>
      </c>
    </row>
    <row r="2533" spans="1:22">
      <c r="A2533">
        <v>11116</v>
      </c>
      <c r="B2533" t="s">
        <v>134</v>
      </c>
      <c r="C2533" t="s">
        <v>135</v>
      </c>
      <c r="D2533" t="s">
        <v>1438</v>
      </c>
      <c r="E2533">
        <v>5.5</v>
      </c>
      <c r="F2533" t="s">
        <v>102</v>
      </c>
      <c r="G2533" t="s">
        <v>340</v>
      </c>
      <c r="H2533">
        <v>7006117</v>
      </c>
      <c r="I2533" t="s">
        <v>1883</v>
      </c>
      <c r="J2533">
        <v>-130350</v>
      </c>
      <c r="K2533">
        <v>23700</v>
      </c>
      <c r="L2533">
        <v>-64900</v>
      </c>
      <c r="M2533">
        <v>6800</v>
      </c>
      <c r="N2533">
        <v>-37400</v>
      </c>
      <c r="O2533">
        <v>100</v>
      </c>
      <c r="P2533">
        <v>0</v>
      </c>
      <c r="Q2533" t="s">
        <v>75</v>
      </c>
      <c r="R2533" t="s">
        <v>1895</v>
      </c>
      <c r="S2533" t="s">
        <v>76</v>
      </c>
      <c r="T2533" t="s">
        <v>136</v>
      </c>
      <c r="U2533">
        <v>0</v>
      </c>
      <c r="V2533">
        <v>0</v>
      </c>
    </row>
    <row r="2534" spans="1:22">
      <c r="A2534">
        <v>11116</v>
      </c>
      <c r="B2534" t="s">
        <v>137</v>
      </c>
      <c r="C2534" t="s">
        <v>127</v>
      </c>
      <c r="D2534" t="s">
        <v>1438</v>
      </c>
      <c r="E2534">
        <v>1</v>
      </c>
      <c r="F2534" t="s">
        <v>102</v>
      </c>
      <c r="G2534" t="s">
        <v>340</v>
      </c>
      <c r="H2534">
        <v>7006117</v>
      </c>
      <c r="I2534" t="s">
        <v>1883</v>
      </c>
      <c r="J2534">
        <v>-31700</v>
      </c>
      <c r="K2534">
        <v>31700</v>
      </c>
      <c r="L2534">
        <v>-28847</v>
      </c>
      <c r="M2534">
        <v>20335.201000000001</v>
      </c>
      <c r="N2534">
        <v>-20335.201000000001</v>
      </c>
      <c r="O2534">
        <v>100</v>
      </c>
      <c r="P2534">
        <v>9</v>
      </c>
      <c r="Q2534" t="s">
        <v>75</v>
      </c>
      <c r="R2534" t="s">
        <v>1895</v>
      </c>
      <c r="S2534" t="s">
        <v>76</v>
      </c>
      <c r="T2534" t="s">
        <v>128</v>
      </c>
      <c r="U2534">
        <v>0</v>
      </c>
      <c r="V2534">
        <v>0</v>
      </c>
    </row>
    <row r="2535" spans="1:22">
      <c r="A2535">
        <v>11116</v>
      </c>
      <c r="B2535" t="s">
        <v>139</v>
      </c>
      <c r="C2535" t="s">
        <v>140</v>
      </c>
      <c r="D2535" t="s">
        <v>1438</v>
      </c>
      <c r="E2535">
        <v>1</v>
      </c>
      <c r="F2535" t="s">
        <v>102</v>
      </c>
      <c r="G2535" t="s">
        <v>340</v>
      </c>
      <c r="H2535">
        <v>7006117</v>
      </c>
      <c r="I2535" t="s">
        <v>1883</v>
      </c>
      <c r="J2535">
        <v>-2400</v>
      </c>
      <c r="K2535">
        <v>2400</v>
      </c>
      <c r="L2535">
        <v>-2184</v>
      </c>
      <c r="M2535">
        <v>1683.3287</v>
      </c>
      <c r="N2535">
        <v>-1683.3287</v>
      </c>
      <c r="O2535">
        <v>100</v>
      </c>
      <c r="P2535">
        <v>9</v>
      </c>
      <c r="Q2535" t="s">
        <v>75</v>
      </c>
      <c r="R2535" t="s">
        <v>1895</v>
      </c>
      <c r="S2535" t="s">
        <v>76</v>
      </c>
      <c r="T2535" t="s">
        <v>141</v>
      </c>
      <c r="U2535">
        <v>0</v>
      </c>
      <c r="V2535">
        <v>0</v>
      </c>
    </row>
    <row r="2536" spans="1:22">
      <c r="A2536">
        <v>11116</v>
      </c>
      <c r="B2536" t="s">
        <v>240</v>
      </c>
      <c r="C2536" t="s">
        <v>150</v>
      </c>
      <c r="D2536" t="s">
        <v>1438</v>
      </c>
      <c r="E2536">
        <v>1</v>
      </c>
      <c r="F2536" t="s">
        <v>102</v>
      </c>
      <c r="G2536" t="s">
        <v>340</v>
      </c>
      <c r="H2536">
        <v>7006117</v>
      </c>
      <c r="I2536" t="s">
        <v>1883</v>
      </c>
      <c r="J2536">
        <v>-98900</v>
      </c>
      <c r="K2536">
        <v>98900</v>
      </c>
      <c r="L2536">
        <v>-89999</v>
      </c>
      <c r="M2536">
        <v>69550.998999999996</v>
      </c>
      <c r="N2536">
        <v>-69550.998999999996</v>
      </c>
      <c r="O2536">
        <v>100</v>
      </c>
      <c r="P2536">
        <v>9</v>
      </c>
      <c r="Q2536" t="s">
        <v>75</v>
      </c>
      <c r="R2536" t="s">
        <v>1895</v>
      </c>
      <c r="S2536" t="s">
        <v>76</v>
      </c>
      <c r="T2536" t="s">
        <v>130</v>
      </c>
      <c r="U2536">
        <v>0</v>
      </c>
      <c r="V2536">
        <v>0</v>
      </c>
    </row>
    <row r="2537" spans="1:22">
      <c r="A2537">
        <v>11116</v>
      </c>
      <c r="B2537" t="s">
        <v>134</v>
      </c>
      <c r="C2537" t="s">
        <v>135</v>
      </c>
      <c r="D2537" t="s">
        <v>1438</v>
      </c>
      <c r="E2537">
        <v>5.5</v>
      </c>
      <c r="F2537" t="s">
        <v>102</v>
      </c>
      <c r="G2537" t="s">
        <v>73</v>
      </c>
      <c r="H2537">
        <v>5059564</v>
      </c>
      <c r="I2537" t="s">
        <v>1883</v>
      </c>
      <c r="J2537">
        <v>130350</v>
      </c>
      <c r="K2537">
        <v>23700</v>
      </c>
      <c r="L2537">
        <v>63250</v>
      </c>
      <c r="M2537">
        <v>6800</v>
      </c>
      <c r="N2537">
        <v>37400</v>
      </c>
      <c r="O2537">
        <v>100</v>
      </c>
      <c r="P2537">
        <v>0</v>
      </c>
      <c r="Q2537" t="s">
        <v>75</v>
      </c>
      <c r="R2537" t="s">
        <v>1895</v>
      </c>
      <c r="S2537" t="s">
        <v>76</v>
      </c>
      <c r="T2537" t="s">
        <v>136</v>
      </c>
      <c r="U2537">
        <v>0</v>
      </c>
      <c r="V2537">
        <v>0</v>
      </c>
    </row>
    <row r="2538" spans="1:22">
      <c r="A2538">
        <v>11116</v>
      </c>
      <c r="B2538" t="s">
        <v>137</v>
      </c>
      <c r="C2538" t="s">
        <v>127</v>
      </c>
      <c r="D2538" t="s">
        <v>1438</v>
      </c>
      <c r="E2538">
        <v>1</v>
      </c>
      <c r="F2538" t="s">
        <v>102</v>
      </c>
      <c r="G2538" t="s">
        <v>73</v>
      </c>
      <c r="H2538">
        <v>5059564</v>
      </c>
      <c r="I2538" t="s">
        <v>1883</v>
      </c>
      <c r="J2538">
        <v>31700</v>
      </c>
      <c r="K2538">
        <v>31700</v>
      </c>
      <c r="L2538">
        <v>28847</v>
      </c>
      <c r="M2538">
        <v>20335.201000000001</v>
      </c>
      <c r="N2538">
        <v>20335.201000000001</v>
      </c>
      <c r="O2538">
        <v>100</v>
      </c>
      <c r="P2538">
        <v>9</v>
      </c>
      <c r="Q2538" t="s">
        <v>75</v>
      </c>
      <c r="R2538" t="s">
        <v>1895</v>
      </c>
      <c r="S2538" t="s">
        <v>76</v>
      </c>
      <c r="T2538" t="s">
        <v>128</v>
      </c>
      <c r="U2538">
        <v>0</v>
      </c>
      <c r="V2538">
        <v>0</v>
      </c>
    </row>
    <row r="2539" spans="1:22">
      <c r="A2539">
        <v>11116</v>
      </c>
      <c r="B2539" t="s">
        <v>139</v>
      </c>
      <c r="C2539" t="s">
        <v>140</v>
      </c>
      <c r="D2539" t="s">
        <v>1438</v>
      </c>
      <c r="E2539">
        <v>1</v>
      </c>
      <c r="F2539" t="s">
        <v>102</v>
      </c>
      <c r="G2539" t="s">
        <v>73</v>
      </c>
      <c r="H2539">
        <v>5059564</v>
      </c>
      <c r="I2539" t="s">
        <v>1883</v>
      </c>
      <c r="J2539">
        <v>2400</v>
      </c>
      <c r="K2539">
        <v>2400</v>
      </c>
      <c r="L2539">
        <v>2184</v>
      </c>
      <c r="M2539">
        <v>1683.3287</v>
      </c>
      <c r="N2539">
        <v>1683.3287</v>
      </c>
      <c r="O2539">
        <v>100</v>
      </c>
      <c r="P2539">
        <v>9</v>
      </c>
      <c r="Q2539" t="s">
        <v>75</v>
      </c>
      <c r="R2539" t="s">
        <v>1895</v>
      </c>
      <c r="S2539" t="s">
        <v>76</v>
      </c>
      <c r="T2539" t="s">
        <v>141</v>
      </c>
      <c r="U2539">
        <v>0</v>
      </c>
      <c r="V2539">
        <v>0</v>
      </c>
    </row>
    <row r="2540" spans="1:22">
      <c r="A2540">
        <v>11116</v>
      </c>
      <c r="B2540" t="s">
        <v>240</v>
      </c>
      <c r="C2540" t="s">
        <v>150</v>
      </c>
      <c r="D2540" t="s">
        <v>1438</v>
      </c>
      <c r="E2540">
        <v>1</v>
      </c>
      <c r="F2540" t="s">
        <v>102</v>
      </c>
      <c r="G2540" t="s">
        <v>73</v>
      </c>
      <c r="H2540">
        <v>5059564</v>
      </c>
      <c r="I2540" t="s">
        <v>1883</v>
      </c>
      <c r="J2540">
        <v>98900</v>
      </c>
      <c r="K2540">
        <v>98900</v>
      </c>
      <c r="L2540">
        <v>89999</v>
      </c>
      <c r="M2540">
        <v>69550.998999999996</v>
      </c>
      <c r="N2540">
        <v>69550.998999999996</v>
      </c>
      <c r="O2540">
        <v>100</v>
      </c>
      <c r="P2540">
        <v>9</v>
      </c>
      <c r="Q2540" t="s">
        <v>75</v>
      </c>
      <c r="R2540" t="s">
        <v>1895</v>
      </c>
      <c r="S2540" t="s">
        <v>76</v>
      </c>
      <c r="T2540" t="s">
        <v>130</v>
      </c>
      <c r="U2540">
        <v>0</v>
      </c>
      <c r="V2540">
        <v>0</v>
      </c>
    </row>
    <row r="2541" spans="1:22">
      <c r="A2541">
        <v>61895</v>
      </c>
      <c r="B2541" t="s">
        <v>137</v>
      </c>
      <c r="C2541" t="s">
        <v>127</v>
      </c>
      <c r="D2541" t="s">
        <v>692</v>
      </c>
      <c r="E2541">
        <v>1</v>
      </c>
      <c r="F2541" t="s">
        <v>102</v>
      </c>
      <c r="G2541" t="s">
        <v>73</v>
      </c>
      <c r="H2541">
        <v>5059577</v>
      </c>
      <c r="I2541" t="s">
        <v>1883</v>
      </c>
      <c r="J2541">
        <v>31700</v>
      </c>
      <c r="K2541">
        <v>31700</v>
      </c>
      <c r="L2541">
        <v>28119</v>
      </c>
      <c r="M2541">
        <v>19774.663799999998</v>
      </c>
      <c r="N2541">
        <v>19774.663799999998</v>
      </c>
      <c r="O2541">
        <v>100</v>
      </c>
      <c r="P2541">
        <v>9</v>
      </c>
      <c r="Q2541" t="s">
        <v>75</v>
      </c>
      <c r="R2541" t="s">
        <v>1913</v>
      </c>
      <c r="S2541" t="s">
        <v>195</v>
      </c>
      <c r="T2541" t="s">
        <v>128</v>
      </c>
      <c r="U2541">
        <v>0</v>
      </c>
      <c r="V2541">
        <v>0</v>
      </c>
    </row>
    <row r="2542" spans="1:22">
      <c r="A2542">
        <v>61895</v>
      </c>
      <c r="B2542" t="s">
        <v>139</v>
      </c>
      <c r="C2542" t="s">
        <v>140</v>
      </c>
      <c r="D2542" t="s">
        <v>692</v>
      </c>
      <c r="E2542">
        <v>1</v>
      </c>
      <c r="F2542" t="s">
        <v>102</v>
      </c>
      <c r="G2542" t="s">
        <v>73</v>
      </c>
      <c r="H2542">
        <v>5059577</v>
      </c>
      <c r="I2542" t="s">
        <v>1883</v>
      </c>
      <c r="J2542">
        <v>2400</v>
      </c>
      <c r="K2542">
        <v>2400</v>
      </c>
      <c r="L2542">
        <v>2093</v>
      </c>
      <c r="M2542">
        <v>1633.1808000000001</v>
      </c>
      <c r="N2542">
        <v>1633.1808000000001</v>
      </c>
      <c r="O2542">
        <v>100</v>
      </c>
      <c r="P2542">
        <v>9</v>
      </c>
      <c r="Q2542" t="s">
        <v>75</v>
      </c>
      <c r="R2542" t="s">
        <v>1913</v>
      </c>
      <c r="S2542" t="s">
        <v>195</v>
      </c>
      <c r="T2542" t="s">
        <v>141</v>
      </c>
      <c r="U2542">
        <v>0</v>
      </c>
      <c r="V2542">
        <v>0</v>
      </c>
    </row>
    <row r="2543" spans="1:22">
      <c r="A2543">
        <v>61895</v>
      </c>
      <c r="B2543" t="s">
        <v>134</v>
      </c>
      <c r="C2543" t="s">
        <v>135</v>
      </c>
      <c r="D2543" t="s">
        <v>692</v>
      </c>
      <c r="E2543">
        <v>6</v>
      </c>
      <c r="F2543" t="s">
        <v>102</v>
      </c>
      <c r="G2543" t="s">
        <v>73</v>
      </c>
      <c r="H2543">
        <v>5059577</v>
      </c>
      <c r="I2543" t="s">
        <v>1883</v>
      </c>
      <c r="J2543">
        <v>142200</v>
      </c>
      <c r="K2543">
        <v>23700</v>
      </c>
      <c r="L2543">
        <v>69000</v>
      </c>
      <c r="M2543">
        <v>6800</v>
      </c>
      <c r="N2543">
        <v>40800</v>
      </c>
      <c r="O2543">
        <v>100</v>
      </c>
      <c r="P2543">
        <v>0</v>
      </c>
      <c r="Q2543" t="s">
        <v>75</v>
      </c>
      <c r="R2543" t="s">
        <v>1913</v>
      </c>
      <c r="S2543" t="s">
        <v>195</v>
      </c>
      <c r="T2543" t="s">
        <v>136</v>
      </c>
      <c r="U2543">
        <v>0</v>
      </c>
      <c r="V2543">
        <v>0</v>
      </c>
    </row>
    <row r="2544" spans="1:22">
      <c r="A2544">
        <v>61895</v>
      </c>
      <c r="B2544" t="s">
        <v>148</v>
      </c>
      <c r="C2544" t="s">
        <v>106</v>
      </c>
      <c r="D2544" t="s">
        <v>692</v>
      </c>
      <c r="E2544">
        <v>1</v>
      </c>
      <c r="F2544" t="s">
        <v>102</v>
      </c>
      <c r="G2544" t="s">
        <v>73</v>
      </c>
      <c r="H2544">
        <v>5059577</v>
      </c>
      <c r="I2544" t="s">
        <v>1883</v>
      </c>
      <c r="J2544">
        <v>43900</v>
      </c>
      <c r="K2544">
        <v>43900</v>
      </c>
      <c r="L2544">
        <v>39221</v>
      </c>
      <c r="M2544">
        <v>27583.995500000001</v>
      </c>
      <c r="N2544">
        <v>27583.995500000001</v>
      </c>
      <c r="O2544">
        <v>100</v>
      </c>
      <c r="P2544">
        <v>9</v>
      </c>
      <c r="Q2544" t="s">
        <v>75</v>
      </c>
      <c r="R2544" t="s">
        <v>1913</v>
      </c>
      <c r="S2544" t="s">
        <v>195</v>
      </c>
      <c r="T2544" t="s">
        <v>130</v>
      </c>
      <c r="U2544">
        <v>0</v>
      </c>
      <c r="V2544">
        <v>0</v>
      </c>
    </row>
    <row r="2545" spans="1:22">
      <c r="A2545">
        <v>61895</v>
      </c>
      <c r="B2545" t="s">
        <v>854</v>
      </c>
      <c r="C2545" t="s">
        <v>244</v>
      </c>
      <c r="D2545" t="s">
        <v>692</v>
      </c>
      <c r="E2545">
        <v>2</v>
      </c>
      <c r="F2545" t="s">
        <v>102</v>
      </c>
      <c r="G2545" t="s">
        <v>73</v>
      </c>
      <c r="H2545">
        <v>5059577</v>
      </c>
      <c r="I2545" t="s">
        <v>1883</v>
      </c>
      <c r="J2545">
        <v>408000</v>
      </c>
      <c r="K2545">
        <v>204000</v>
      </c>
      <c r="L2545">
        <v>364000</v>
      </c>
      <c r="M2545">
        <v>136000</v>
      </c>
      <c r="N2545">
        <v>272000</v>
      </c>
      <c r="O2545">
        <v>100</v>
      </c>
      <c r="P2545">
        <v>9</v>
      </c>
      <c r="Q2545" t="s">
        <v>75</v>
      </c>
      <c r="R2545" t="s">
        <v>1913</v>
      </c>
      <c r="S2545" t="s">
        <v>195</v>
      </c>
      <c r="T2545" t="s">
        <v>245</v>
      </c>
      <c r="U2545">
        <v>0</v>
      </c>
      <c r="V2545">
        <v>0</v>
      </c>
    </row>
    <row r="2546" spans="1:22">
      <c r="A2546">
        <v>61895</v>
      </c>
      <c r="B2546" t="s">
        <v>624</v>
      </c>
      <c r="C2546" t="s">
        <v>625</v>
      </c>
      <c r="D2546" t="s">
        <v>692</v>
      </c>
      <c r="E2546">
        <v>2</v>
      </c>
      <c r="F2546" t="s">
        <v>102</v>
      </c>
      <c r="G2546" t="s">
        <v>73</v>
      </c>
      <c r="H2546">
        <v>5059577</v>
      </c>
      <c r="I2546" t="s">
        <v>1883</v>
      </c>
      <c r="J2546">
        <v>9600</v>
      </c>
      <c r="K2546">
        <v>4800</v>
      </c>
      <c r="L2546">
        <v>13286</v>
      </c>
      <c r="M2546">
        <v>5326.5254999999997</v>
      </c>
      <c r="N2546">
        <v>10653.050999999999</v>
      </c>
      <c r="O2546">
        <v>100</v>
      </c>
      <c r="P2546">
        <v>9</v>
      </c>
      <c r="Q2546" t="s">
        <v>75</v>
      </c>
      <c r="R2546" t="s">
        <v>1913</v>
      </c>
      <c r="S2546" t="s">
        <v>195</v>
      </c>
      <c r="T2546" t="s">
        <v>380</v>
      </c>
      <c r="U2546">
        <v>0</v>
      </c>
      <c r="V2546">
        <v>0</v>
      </c>
    </row>
    <row r="2547" spans="1:22">
      <c r="A2547">
        <v>61895</v>
      </c>
      <c r="B2547" t="s">
        <v>626</v>
      </c>
      <c r="C2547" t="s">
        <v>354</v>
      </c>
      <c r="D2547" t="s">
        <v>692</v>
      </c>
      <c r="E2547">
        <v>4</v>
      </c>
      <c r="F2547" t="s">
        <v>102</v>
      </c>
      <c r="G2547" t="s">
        <v>73</v>
      </c>
      <c r="H2547">
        <v>5059577</v>
      </c>
      <c r="I2547" t="s">
        <v>1883</v>
      </c>
      <c r="J2547">
        <v>39200</v>
      </c>
      <c r="K2547">
        <v>9800</v>
      </c>
      <c r="L2547">
        <v>34580</v>
      </c>
      <c r="M2547">
        <v>6639.1773999999996</v>
      </c>
      <c r="N2547">
        <v>26556.709599999998</v>
      </c>
      <c r="O2547">
        <v>100</v>
      </c>
      <c r="P2547">
        <v>9</v>
      </c>
      <c r="Q2547" t="s">
        <v>75</v>
      </c>
      <c r="R2547" t="s">
        <v>1913</v>
      </c>
      <c r="S2547" t="s">
        <v>195</v>
      </c>
      <c r="T2547" t="s">
        <v>627</v>
      </c>
      <c r="U2547">
        <v>0</v>
      </c>
      <c r="V2547">
        <v>0</v>
      </c>
    </row>
    <row r="2548" spans="1:22">
      <c r="A2548">
        <v>61895</v>
      </c>
      <c r="B2548" t="s">
        <v>581</v>
      </c>
      <c r="C2548" t="s">
        <v>100</v>
      </c>
      <c r="D2548" t="s">
        <v>692</v>
      </c>
      <c r="E2548">
        <v>1</v>
      </c>
      <c r="F2548" t="s">
        <v>102</v>
      </c>
      <c r="G2548" t="s">
        <v>73</v>
      </c>
      <c r="H2548">
        <v>5059577</v>
      </c>
      <c r="I2548" t="s">
        <v>1883</v>
      </c>
      <c r="J2548">
        <v>193000</v>
      </c>
      <c r="K2548">
        <v>193000</v>
      </c>
      <c r="L2548">
        <v>172900</v>
      </c>
      <c r="M2548">
        <v>125400.6517</v>
      </c>
      <c r="N2548">
        <v>125400.6517</v>
      </c>
      <c r="O2548">
        <v>100</v>
      </c>
      <c r="P2548">
        <v>9</v>
      </c>
      <c r="Q2548" t="s">
        <v>75</v>
      </c>
      <c r="R2548" t="s">
        <v>1913</v>
      </c>
      <c r="S2548" t="s">
        <v>195</v>
      </c>
      <c r="T2548" t="s">
        <v>229</v>
      </c>
      <c r="U2548">
        <v>0</v>
      </c>
      <c r="V2548">
        <v>0</v>
      </c>
    </row>
    <row r="2549" spans="1:22">
      <c r="A2549">
        <v>61895</v>
      </c>
      <c r="B2549" t="s">
        <v>232</v>
      </c>
      <c r="C2549" t="s">
        <v>182</v>
      </c>
      <c r="D2549" t="s">
        <v>692</v>
      </c>
      <c r="E2549">
        <v>0.1</v>
      </c>
      <c r="F2549" t="s">
        <v>102</v>
      </c>
      <c r="G2549" t="s">
        <v>73</v>
      </c>
      <c r="H2549">
        <v>5059577</v>
      </c>
      <c r="I2549" t="s">
        <v>1883</v>
      </c>
      <c r="J2549">
        <v>3610</v>
      </c>
      <c r="K2549">
        <v>36100</v>
      </c>
      <c r="L2549">
        <v>3203</v>
      </c>
      <c r="M2549">
        <v>25298.381000000001</v>
      </c>
      <c r="N2549">
        <v>2529.8380999999999</v>
      </c>
      <c r="O2549">
        <v>100</v>
      </c>
      <c r="P2549">
        <v>9</v>
      </c>
      <c r="Q2549" t="s">
        <v>75</v>
      </c>
      <c r="R2549" t="s">
        <v>1913</v>
      </c>
      <c r="S2549" t="s">
        <v>195</v>
      </c>
      <c r="T2549" t="s">
        <v>223</v>
      </c>
      <c r="U2549">
        <v>0</v>
      </c>
      <c r="V2549">
        <v>0</v>
      </c>
    </row>
    <row r="2550" spans="1:22">
      <c r="A2550">
        <v>62716</v>
      </c>
      <c r="B2550" t="s">
        <v>126</v>
      </c>
      <c r="C2550" t="s">
        <v>127</v>
      </c>
      <c r="D2550" t="s">
        <v>1914</v>
      </c>
      <c r="E2550">
        <v>1</v>
      </c>
      <c r="F2550" t="s">
        <v>102</v>
      </c>
      <c r="G2550" t="s">
        <v>73</v>
      </c>
      <c r="H2550">
        <v>5059578</v>
      </c>
      <c r="I2550" t="s">
        <v>1883</v>
      </c>
      <c r="J2550">
        <v>38800</v>
      </c>
      <c r="K2550">
        <v>38800</v>
      </c>
      <c r="L2550">
        <v>34398</v>
      </c>
      <c r="M2550">
        <v>24201.201300000001</v>
      </c>
      <c r="N2550">
        <v>24201.201300000001</v>
      </c>
      <c r="O2550">
        <v>100</v>
      </c>
      <c r="P2550">
        <v>9</v>
      </c>
      <c r="Q2550" t="s">
        <v>75</v>
      </c>
      <c r="R2550" t="s">
        <v>1447</v>
      </c>
      <c r="S2550" t="s">
        <v>88</v>
      </c>
      <c r="T2550" t="s">
        <v>128</v>
      </c>
      <c r="U2550">
        <v>0</v>
      </c>
      <c r="V2550">
        <v>0</v>
      </c>
    </row>
    <row r="2551" spans="1:22">
      <c r="A2551">
        <v>62716</v>
      </c>
      <c r="B2551" t="s">
        <v>124</v>
      </c>
      <c r="C2551" t="s">
        <v>125</v>
      </c>
      <c r="D2551" t="s">
        <v>1914</v>
      </c>
      <c r="E2551">
        <v>1</v>
      </c>
      <c r="F2551" t="s">
        <v>102</v>
      </c>
      <c r="G2551" t="s">
        <v>73</v>
      </c>
      <c r="H2551">
        <v>5059578</v>
      </c>
      <c r="I2551" t="s">
        <v>1883</v>
      </c>
      <c r="J2551">
        <v>19100</v>
      </c>
      <c r="K2551">
        <v>19100</v>
      </c>
      <c r="L2551">
        <v>16835</v>
      </c>
      <c r="M2551">
        <v>13134.346600000001</v>
      </c>
      <c r="N2551">
        <v>13134.346600000001</v>
      </c>
      <c r="O2551">
        <v>100</v>
      </c>
      <c r="P2551">
        <v>9</v>
      </c>
      <c r="Q2551" t="s">
        <v>75</v>
      </c>
      <c r="R2551" t="s">
        <v>1447</v>
      </c>
      <c r="S2551" t="s">
        <v>88</v>
      </c>
      <c r="T2551" t="s">
        <v>85</v>
      </c>
      <c r="U2551">
        <v>0</v>
      </c>
      <c r="V2551">
        <v>0</v>
      </c>
    </row>
    <row r="2552" spans="1:22">
      <c r="A2552">
        <v>62716</v>
      </c>
      <c r="B2552" t="s">
        <v>134</v>
      </c>
      <c r="C2552" t="s">
        <v>135</v>
      </c>
      <c r="D2552" t="s">
        <v>1914</v>
      </c>
      <c r="E2552">
        <v>8.5</v>
      </c>
      <c r="F2552" t="s">
        <v>102</v>
      </c>
      <c r="G2552" t="s">
        <v>73</v>
      </c>
      <c r="H2552">
        <v>5059578</v>
      </c>
      <c r="I2552" t="s">
        <v>1883</v>
      </c>
      <c r="J2552">
        <v>201450</v>
      </c>
      <c r="K2552">
        <v>23700</v>
      </c>
      <c r="L2552">
        <v>97750</v>
      </c>
      <c r="M2552">
        <v>6800</v>
      </c>
      <c r="N2552">
        <v>57800</v>
      </c>
      <c r="O2552">
        <v>100</v>
      </c>
      <c r="P2552">
        <v>0</v>
      </c>
      <c r="Q2552" t="s">
        <v>75</v>
      </c>
      <c r="R2552" t="s">
        <v>1447</v>
      </c>
      <c r="S2552" t="s">
        <v>88</v>
      </c>
      <c r="T2552" t="s">
        <v>136</v>
      </c>
      <c r="U2552">
        <v>0</v>
      </c>
      <c r="V2552">
        <v>0</v>
      </c>
    </row>
    <row r="2553" spans="1:22">
      <c r="A2553">
        <v>62716</v>
      </c>
      <c r="B2553" t="s">
        <v>352</v>
      </c>
      <c r="C2553" t="s">
        <v>106</v>
      </c>
      <c r="D2553" t="s">
        <v>1914</v>
      </c>
      <c r="E2553">
        <v>1</v>
      </c>
      <c r="F2553" t="s">
        <v>102</v>
      </c>
      <c r="G2553" t="s">
        <v>73</v>
      </c>
      <c r="H2553">
        <v>5059578</v>
      </c>
      <c r="I2553" t="s">
        <v>1883</v>
      </c>
      <c r="J2553">
        <v>48900</v>
      </c>
      <c r="K2553">
        <v>48900</v>
      </c>
      <c r="L2553">
        <v>43589</v>
      </c>
      <c r="M2553">
        <v>30656.6014</v>
      </c>
      <c r="N2553">
        <v>30656.6014</v>
      </c>
      <c r="O2553">
        <v>100</v>
      </c>
      <c r="P2553">
        <v>9</v>
      </c>
      <c r="Q2553" t="s">
        <v>75</v>
      </c>
      <c r="R2553" t="s">
        <v>1447</v>
      </c>
      <c r="S2553" t="s">
        <v>88</v>
      </c>
      <c r="T2553" t="s">
        <v>130</v>
      </c>
      <c r="U2553">
        <v>0</v>
      </c>
      <c r="V2553">
        <v>0</v>
      </c>
    </row>
    <row r="2554" spans="1:22">
      <c r="A2554">
        <v>63588</v>
      </c>
      <c r="B2554" t="s">
        <v>126</v>
      </c>
      <c r="C2554" t="s">
        <v>127</v>
      </c>
      <c r="D2554" t="s">
        <v>253</v>
      </c>
      <c r="E2554">
        <v>1</v>
      </c>
      <c r="F2554" t="s">
        <v>102</v>
      </c>
      <c r="G2554" t="s">
        <v>73</v>
      </c>
      <c r="H2554">
        <v>5059579</v>
      </c>
      <c r="I2554" t="s">
        <v>1883</v>
      </c>
      <c r="J2554">
        <v>38800</v>
      </c>
      <c r="K2554">
        <v>38800</v>
      </c>
      <c r="L2554">
        <v>34398</v>
      </c>
      <c r="M2554">
        <v>24201.201300000001</v>
      </c>
      <c r="N2554">
        <v>24201.201300000001</v>
      </c>
      <c r="O2554">
        <v>100</v>
      </c>
      <c r="P2554">
        <v>9</v>
      </c>
      <c r="Q2554" t="s">
        <v>75</v>
      </c>
      <c r="R2554" t="s">
        <v>1915</v>
      </c>
      <c r="S2554" t="s">
        <v>88</v>
      </c>
      <c r="T2554" t="s">
        <v>128</v>
      </c>
      <c r="U2554">
        <v>0</v>
      </c>
      <c r="V2554">
        <v>0</v>
      </c>
    </row>
    <row r="2555" spans="1:22">
      <c r="A2555">
        <v>63588</v>
      </c>
      <c r="B2555" t="s">
        <v>124</v>
      </c>
      <c r="C2555" t="s">
        <v>125</v>
      </c>
      <c r="D2555" t="s">
        <v>253</v>
      </c>
      <c r="E2555">
        <v>1</v>
      </c>
      <c r="F2555" t="s">
        <v>102</v>
      </c>
      <c r="G2555" t="s">
        <v>73</v>
      </c>
      <c r="H2555">
        <v>5059579</v>
      </c>
      <c r="I2555" t="s">
        <v>1883</v>
      </c>
      <c r="J2555">
        <v>19100</v>
      </c>
      <c r="K2555">
        <v>19100</v>
      </c>
      <c r="L2555">
        <v>16835</v>
      </c>
      <c r="M2555">
        <v>13134.346600000001</v>
      </c>
      <c r="N2555">
        <v>13134.346600000001</v>
      </c>
      <c r="O2555">
        <v>100</v>
      </c>
      <c r="P2555">
        <v>9</v>
      </c>
      <c r="Q2555" t="s">
        <v>75</v>
      </c>
      <c r="R2555" t="s">
        <v>1915</v>
      </c>
      <c r="S2555" t="s">
        <v>88</v>
      </c>
      <c r="T2555" t="s">
        <v>85</v>
      </c>
      <c r="U2555">
        <v>0</v>
      </c>
      <c r="V2555">
        <v>0</v>
      </c>
    </row>
    <row r="2556" spans="1:22">
      <c r="A2556">
        <v>63588</v>
      </c>
      <c r="B2556" t="s">
        <v>134</v>
      </c>
      <c r="C2556" t="s">
        <v>135</v>
      </c>
      <c r="D2556" t="s">
        <v>253</v>
      </c>
      <c r="E2556">
        <v>8.5</v>
      </c>
      <c r="F2556" t="s">
        <v>102</v>
      </c>
      <c r="G2556" t="s">
        <v>73</v>
      </c>
      <c r="H2556">
        <v>5059579</v>
      </c>
      <c r="I2556" t="s">
        <v>1883</v>
      </c>
      <c r="J2556">
        <v>201450</v>
      </c>
      <c r="K2556">
        <v>23700</v>
      </c>
      <c r="L2556">
        <v>97750</v>
      </c>
      <c r="M2556">
        <v>6800</v>
      </c>
      <c r="N2556">
        <v>57800</v>
      </c>
      <c r="O2556">
        <v>100</v>
      </c>
      <c r="P2556">
        <v>0</v>
      </c>
      <c r="Q2556" t="s">
        <v>75</v>
      </c>
      <c r="R2556" t="s">
        <v>1915</v>
      </c>
      <c r="S2556" t="s">
        <v>88</v>
      </c>
      <c r="T2556" t="s">
        <v>136</v>
      </c>
      <c r="U2556">
        <v>0</v>
      </c>
      <c r="V2556">
        <v>0</v>
      </c>
    </row>
    <row r="2557" spans="1:22">
      <c r="A2557">
        <v>63588</v>
      </c>
      <c r="B2557" t="s">
        <v>148</v>
      </c>
      <c r="C2557" t="s">
        <v>106</v>
      </c>
      <c r="D2557" t="s">
        <v>253</v>
      </c>
      <c r="E2557">
        <v>1</v>
      </c>
      <c r="F2557" t="s">
        <v>102</v>
      </c>
      <c r="G2557" t="s">
        <v>73</v>
      </c>
      <c r="H2557">
        <v>5059579</v>
      </c>
      <c r="I2557" t="s">
        <v>1883</v>
      </c>
      <c r="J2557">
        <v>43900</v>
      </c>
      <c r="K2557">
        <v>43900</v>
      </c>
      <c r="L2557">
        <v>39221</v>
      </c>
      <c r="M2557">
        <v>27583.995500000001</v>
      </c>
      <c r="N2557">
        <v>27583.995500000001</v>
      </c>
      <c r="O2557">
        <v>100</v>
      </c>
      <c r="P2557">
        <v>9</v>
      </c>
      <c r="Q2557" t="s">
        <v>75</v>
      </c>
      <c r="R2557" t="s">
        <v>1915</v>
      </c>
      <c r="S2557" t="s">
        <v>88</v>
      </c>
      <c r="T2557" t="s">
        <v>130</v>
      </c>
      <c r="U2557">
        <v>0</v>
      </c>
      <c r="V2557">
        <v>0</v>
      </c>
    </row>
    <row r="2558" spans="1:22">
      <c r="A2558">
        <v>63588</v>
      </c>
      <c r="B2558" t="s">
        <v>149</v>
      </c>
      <c r="C2558" t="s">
        <v>150</v>
      </c>
      <c r="D2558" t="s">
        <v>253</v>
      </c>
      <c r="E2558">
        <v>1</v>
      </c>
      <c r="F2558" t="s">
        <v>102</v>
      </c>
      <c r="G2558" t="s">
        <v>73</v>
      </c>
      <c r="H2558">
        <v>5059579</v>
      </c>
      <c r="I2558" t="s">
        <v>1883</v>
      </c>
      <c r="J2558">
        <v>105000</v>
      </c>
      <c r="K2558">
        <v>105000</v>
      </c>
      <c r="L2558">
        <v>93730</v>
      </c>
      <c r="M2558">
        <v>73130.939799999993</v>
      </c>
      <c r="N2558">
        <v>73130.939799999993</v>
      </c>
      <c r="O2558">
        <v>100</v>
      </c>
      <c r="P2558">
        <v>9</v>
      </c>
      <c r="Q2558" t="s">
        <v>75</v>
      </c>
      <c r="R2558" t="s">
        <v>1915</v>
      </c>
      <c r="S2558" t="s">
        <v>88</v>
      </c>
      <c r="T2558" t="s">
        <v>130</v>
      </c>
      <c r="U2558">
        <v>0</v>
      </c>
      <c r="V2558">
        <v>0</v>
      </c>
    </row>
    <row r="2559" spans="1:22">
      <c r="A2559">
        <v>63588</v>
      </c>
      <c r="B2559" t="s">
        <v>108</v>
      </c>
      <c r="C2559" t="s">
        <v>109</v>
      </c>
      <c r="D2559" t="s">
        <v>253</v>
      </c>
      <c r="E2559">
        <v>0.8</v>
      </c>
      <c r="F2559" t="s">
        <v>102</v>
      </c>
      <c r="G2559" t="s">
        <v>73</v>
      </c>
      <c r="H2559">
        <v>5059579</v>
      </c>
      <c r="I2559" t="s">
        <v>1883</v>
      </c>
      <c r="J2559">
        <v>31920</v>
      </c>
      <c r="K2559">
        <v>39900</v>
      </c>
      <c r="L2559">
        <v>28319</v>
      </c>
      <c r="M2559">
        <v>24896.006099999999</v>
      </c>
      <c r="N2559">
        <v>19916.80488</v>
      </c>
      <c r="O2559">
        <v>100</v>
      </c>
      <c r="P2559">
        <v>9</v>
      </c>
      <c r="Q2559" t="s">
        <v>75</v>
      </c>
      <c r="R2559" t="s">
        <v>1915</v>
      </c>
      <c r="S2559" t="s">
        <v>88</v>
      </c>
      <c r="T2559" t="s">
        <v>110</v>
      </c>
      <c r="U2559">
        <v>0</v>
      </c>
      <c r="V2559">
        <v>0</v>
      </c>
    </row>
    <row r="2560" spans="1:22">
      <c r="A2560">
        <v>10216</v>
      </c>
      <c r="B2560" t="s">
        <v>419</v>
      </c>
      <c r="C2560" t="s">
        <v>420</v>
      </c>
      <c r="D2560" t="s">
        <v>639</v>
      </c>
      <c r="E2560">
        <v>1</v>
      </c>
      <c r="F2560" t="s">
        <v>72</v>
      </c>
      <c r="G2560" t="s">
        <v>340</v>
      </c>
      <c r="H2560">
        <v>7006119</v>
      </c>
      <c r="I2560" t="s">
        <v>1883</v>
      </c>
      <c r="J2560">
        <v>-90200</v>
      </c>
      <c r="K2560">
        <v>90200</v>
      </c>
      <c r="L2560">
        <v>-71258</v>
      </c>
      <c r="M2560">
        <v>64042</v>
      </c>
      <c r="N2560">
        <v>-64042</v>
      </c>
      <c r="O2560">
        <v>100</v>
      </c>
      <c r="P2560">
        <v>21</v>
      </c>
      <c r="Q2560" t="s">
        <v>75</v>
      </c>
      <c r="R2560" t="s">
        <v>1893</v>
      </c>
      <c r="S2560" t="s">
        <v>158</v>
      </c>
      <c r="T2560" t="s">
        <v>422</v>
      </c>
      <c r="U2560">
        <v>0</v>
      </c>
      <c r="V2560">
        <v>0</v>
      </c>
    </row>
    <row r="2561" spans="1:22">
      <c r="A2561">
        <v>10216</v>
      </c>
      <c r="B2561" t="s">
        <v>423</v>
      </c>
      <c r="C2561" t="s">
        <v>424</v>
      </c>
      <c r="D2561" t="s">
        <v>639</v>
      </c>
      <c r="E2561">
        <v>1</v>
      </c>
      <c r="F2561" t="s">
        <v>72</v>
      </c>
      <c r="G2561" t="s">
        <v>340</v>
      </c>
      <c r="H2561">
        <v>7006119</v>
      </c>
      <c r="I2561" t="s">
        <v>1883</v>
      </c>
      <c r="J2561">
        <v>-42000</v>
      </c>
      <c r="K2561">
        <v>42000</v>
      </c>
      <c r="L2561">
        <v>-33180</v>
      </c>
      <c r="M2561">
        <v>29571.5</v>
      </c>
      <c r="N2561">
        <v>-29571.5</v>
      </c>
      <c r="O2561">
        <v>100</v>
      </c>
      <c r="P2561">
        <v>21</v>
      </c>
      <c r="Q2561" t="s">
        <v>75</v>
      </c>
      <c r="R2561" t="s">
        <v>1893</v>
      </c>
      <c r="S2561" t="s">
        <v>158</v>
      </c>
      <c r="T2561" t="s">
        <v>422</v>
      </c>
      <c r="U2561">
        <v>0</v>
      </c>
      <c r="V2561">
        <v>0</v>
      </c>
    </row>
    <row r="2562" spans="1:22">
      <c r="A2562">
        <v>10216</v>
      </c>
      <c r="B2562" t="s">
        <v>419</v>
      </c>
      <c r="C2562" t="s">
        <v>420</v>
      </c>
      <c r="D2562" t="s">
        <v>639</v>
      </c>
      <c r="E2562">
        <v>1</v>
      </c>
      <c r="F2562" t="s">
        <v>72</v>
      </c>
      <c r="G2562" t="s">
        <v>73</v>
      </c>
      <c r="H2562">
        <v>5059584</v>
      </c>
      <c r="I2562" t="s">
        <v>1883</v>
      </c>
      <c r="J2562">
        <v>90200</v>
      </c>
      <c r="K2562">
        <v>90200</v>
      </c>
      <c r="L2562">
        <v>71258</v>
      </c>
      <c r="M2562">
        <v>64042</v>
      </c>
      <c r="N2562">
        <v>64042</v>
      </c>
      <c r="O2562">
        <v>100</v>
      </c>
      <c r="P2562">
        <v>21</v>
      </c>
      <c r="Q2562" t="s">
        <v>75</v>
      </c>
      <c r="R2562" t="s">
        <v>1893</v>
      </c>
      <c r="S2562" t="s">
        <v>158</v>
      </c>
      <c r="T2562" t="s">
        <v>422</v>
      </c>
      <c r="U2562">
        <v>0</v>
      </c>
      <c r="V2562">
        <v>0</v>
      </c>
    </row>
    <row r="2563" spans="1:22">
      <c r="A2563">
        <v>10216</v>
      </c>
      <c r="B2563" t="s">
        <v>423</v>
      </c>
      <c r="C2563" t="s">
        <v>424</v>
      </c>
      <c r="D2563" t="s">
        <v>639</v>
      </c>
      <c r="E2563">
        <v>1</v>
      </c>
      <c r="F2563" t="s">
        <v>72</v>
      </c>
      <c r="G2563" t="s">
        <v>73</v>
      </c>
      <c r="H2563">
        <v>5059584</v>
      </c>
      <c r="I2563" t="s">
        <v>1883</v>
      </c>
      <c r="J2563">
        <v>42000</v>
      </c>
      <c r="K2563">
        <v>42000</v>
      </c>
      <c r="L2563">
        <v>33180</v>
      </c>
      <c r="M2563">
        <v>29571.5</v>
      </c>
      <c r="N2563">
        <v>29571.5</v>
      </c>
      <c r="O2563">
        <v>100</v>
      </c>
      <c r="P2563">
        <v>21</v>
      </c>
      <c r="Q2563" t="s">
        <v>75</v>
      </c>
      <c r="R2563" t="s">
        <v>1893</v>
      </c>
      <c r="S2563" t="s">
        <v>158</v>
      </c>
      <c r="T2563" t="s">
        <v>422</v>
      </c>
      <c r="U2563">
        <v>0</v>
      </c>
      <c r="V2563">
        <v>0</v>
      </c>
    </row>
    <row r="2564" spans="1:22">
      <c r="A2564">
        <v>64125</v>
      </c>
      <c r="B2564" t="s">
        <v>70</v>
      </c>
      <c r="C2564" t="s">
        <v>71</v>
      </c>
      <c r="D2564" t="s">
        <v>186</v>
      </c>
      <c r="E2564">
        <v>1</v>
      </c>
      <c r="F2564" t="s">
        <v>72</v>
      </c>
      <c r="G2564" t="s">
        <v>340</v>
      </c>
      <c r="H2564">
        <v>7006120</v>
      </c>
      <c r="I2564" t="s">
        <v>1883</v>
      </c>
      <c r="J2564">
        <v>-3597000</v>
      </c>
      <c r="K2564">
        <v>3597000</v>
      </c>
      <c r="L2564">
        <v>-3168620</v>
      </c>
      <c r="M2564">
        <v>3050765.9438</v>
      </c>
      <c r="N2564">
        <v>-3050765.9438</v>
      </c>
      <c r="O2564">
        <v>100</v>
      </c>
      <c r="P2564">
        <v>9</v>
      </c>
      <c r="Q2564" t="s">
        <v>75</v>
      </c>
      <c r="R2564" t="s">
        <v>1889</v>
      </c>
      <c r="S2564" t="s">
        <v>76</v>
      </c>
      <c r="T2564" t="s">
        <v>77</v>
      </c>
      <c r="U2564">
        <v>0</v>
      </c>
      <c r="V2564">
        <v>0</v>
      </c>
    </row>
    <row r="2565" spans="1:22">
      <c r="A2565">
        <v>64125</v>
      </c>
      <c r="B2565" t="s">
        <v>93</v>
      </c>
      <c r="C2565" t="s">
        <v>79</v>
      </c>
      <c r="D2565" t="s">
        <v>186</v>
      </c>
      <c r="E2565">
        <v>1</v>
      </c>
      <c r="F2565" t="s">
        <v>72</v>
      </c>
      <c r="G2565" t="s">
        <v>340</v>
      </c>
      <c r="H2565">
        <v>7006120</v>
      </c>
      <c r="I2565" t="s">
        <v>1883</v>
      </c>
      <c r="J2565">
        <v>-236000</v>
      </c>
      <c r="K2565">
        <v>236000</v>
      </c>
      <c r="L2565">
        <v>-191160</v>
      </c>
      <c r="M2565">
        <v>186811.54519999999</v>
      </c>
      <c r="N2565">
        <v>-186811.54519999999</v>
      </c>
      <c r="O2565">
        <v>100</v>
      </c>
      <c r="P2565">
        <v>19</v>
      </c>
      <c r="Q2565" t="s">
        <v>75</v>
      </c>
      <c r="R2565" t="s">
        <v>1889</v>
      </c>
      <c r="S2565" t="s">
        <v>76</v>
      </c>
      <c r="T2565" t="s">
        <v>80</v>
      </c>
      <c r="U2565">
        <v>0</v>
      </c>
      <c r="V2565">
        <v>0</v>
      </c>
    </row>
    <row r="2566" spans="1:22">
      <c r="A2566">
        <v>64125</v>
      </c>
      <c r="B2566" t="s">
        <v>78</v>
      </c>
      <c r="C2566" t="s">
        <v>79</v>
      </c>
      <c r="D2566" t="s">
        <v>186</v>
      </c>
      <c r="E2566">
        <v>1</v>
      </c>
      <c r="F2566" t="s">
        <v>72</v>
      </c>
      <c r="G2566" t="s">
        <v>340</v>
      </c>
      <c r="H2566">
        <v>7006120</v>
      </c>
      <c r="I2566" t="s">
        <v>1883</v>
      </c>
      <c r="J2566">
        <v>-224000</v>
      </c>
      <c r="K2566">
        <v>224000</v>
      </c>
      <c r="L2566">
        <v>-181440</v>
      </c>
      <c r="M2566">
        <v>178453.3333</v>
      </c>
      <c r="N2566">
        <v>-178453.3333</v>
      </c>
      <c r="O2566">
        <v>100</v>
      </c>
      <c r="P2566">
        <v>19</v>
      </c>
      <c r="Q2566" t="s">
        <v>75</v>
      </c>
      <c r="R2566" t="s">
        <v>1889</v>
      </c>
      <c r="S2566" t="s">
        <v>76</v>
      </c>
      <c r="T2566" t="s">
        <v>80</v>
      </c>
      <c r="U2566">
        <v>0</v>
      </c>
      <c r="V2566">
        <v>0</v>
      </c>
    </row>
    <row r="2567" spans="1:22">
      <c r="A2567">
        <v>64125</v>
      </c>
      <c r="B2567" t="s">
        <v>387</v>
      </c>
      <c r="C2567" t="s">
        <v>82</v>
      </c>
      <c r="D2567" t="s">
        <v>186</v>
      </c>
      <c r="E2567">
        <v>1</v>
      </c>
      <c r="F2567" t="s">
        <v>72</v>
      </c>
      <c r="G2567" t="s">
        <v>340</v>
      </c>
      <c r="H2567">
        <v>7006120</v>
      </c>
      <c r="I2567" t="s">
        <v>1883</v>
      </c>
      <c r="J2567">
        <v>-399000</v>
      </c>
      <c r="K2567">
        <v>399000</v>
      </c>
      <c r="L2567">
        <v>-312660</v>
      </c>
      <c r="M2567">
        <v>318180.50589999999</v>
      </c>
      <c r="N2567">
        <v>-318180.50589999999</v>
      </c>
      <c r="O2567">
        <v>100</v>
      </c>
      <c r="P2567">
        <v>19</v>
      </c>
      <c r="Q2567" t="s">
        <v>75</v>
      </c>
      <c r="R2567" t="s">
        <v>1889</v>
      </c>
      <c r="S2567" t="s">
        <v>76</v>
      </c>
      <c r="T2567" t="s">
        <v>77</v>
      </c>
      <c r="U2567">
        <v>0</v>
      </c>
      <c r="V2567">
        <v>0</v>
      </c>
    </row>
    <row r="2568" spans="1:22">
      <c r="A2568">
        <v>64125</v>
      </c>
      <c r="B2568" t="s">
        <v>90</v>
      </c>
      <c r="C2568" t="s">
        <v>91</v>
      </c>
      <c r="D2568" t="s">
        <v>186</v>
      </c>
      <c r="E2568">
        <v>1</v>
      </c>
      <c r="F2568" t="s">
        <v>72</v>
      </c>
      <c r="G2568" t="s">
        <v>340</v>
      </c>
      <c r="H2568">
        <v>7006120</v>
      </c>
      <c r="I2568" t="s">
        <v>1883</v>
      </c>
      <c r="J2568">
        <v>-155000</v>
      </c>
      <c r="K2568">
        <v>155000</v>
      </c>
      <c r="L2568">
        <v>-121500</v>
      </c>
      <c r="M2568">
        <v>114179.1642</v>
      </c>
      <c r="N2568">
        <v>-114179.1642</v>
      </c>
      <c r="O2568">
        <v>100</v>
      </c>
      <c r="P2568">
        <v>19</v>
      </c>
      <c r="Q2568" t="s">
        <v>75</v>
      </c>
      <c r="R2568" t="s">
        <v>1889</v>
      </c>
      <c r="S2568" t="s">
        <v>76</v>
      </c>
      <c r="T2568" t="s">
        <v>92</v>
      </c>
      <c r="U2568">
        <v>0</v>
      </c>
      <c r="V2568">
        <v>0</v>
      </c>
    </row>
    <row r="2569" spans="1:22">
      <c r="A2569">
        <v>64125</v>
      </c>
      <c r="B2569" t="s">
        <v>83</v>
      </c>
      <c r="C2569" t="s">
        <v>84</v>
      </c>
      <c r="D2569" t="s">
        <v>186</v>
      </c>
      <c r="E2569">
        <v>1</v>
      </c>
      <c r="F2569" t="s">
        <v>72</v>
      </c>
      <c r="G2569" t="s">
        <v>340</v>
      </c>
      <c r="H2569">
        <v>7006120</v>
      </c>
      <c r="I2569" t="s">
        <v>1883</v>
      </c>
      <c r="J2569">
        <v>-8600</v>
      </c>
      <c r="K2569">
        <v>8600</v>
      </c>
      <c r="L2569">
        <v>-1053</v>
      </c>
      <c r="M2569">
        <v>4486.3364000000001</v>
      </c>
      <c r="N2569">
        <v>-4486.3364000000001</v>
      </c>
      <c r="O2569">
        <v>100</v>
      </c>
      <c r="P2569">
        <v>19</v>
      </c>
      <c r="Q2569" t="s">
        <v>75</v>
      </c>
      <c r="R2569" t="s">
        <v>1889</v>
      </c>
      <c r="S2569" t="s">
        <v>76</v>
      </c>
      <c r="T2569" t="s">
        <v>85</v>
      </c>
      <c r="U2569">
        <v>0</v>
      </c>
      <c r="V2569">
        <v>0</v>
      </c>
    </row>
    <row r="2570" spans="1:22">
      <c r="A2570">
        <v>64125</v>
      </c>
      <c r="B2570" t="s">
        <v>70</v>
      </c>
      <c r="C2570" t="s">
        <v>71</v>
      </c>
      <c r="D2570" t="s">
        <v>186</v>
      </c>
      <c r="E2570">
        <v>1</v>
      </c>
      <c r="F2570" t="s">
        <v>72</v>
      </c>
      <c r="G2570" t="s">
        <v>73</v>
      </c>
      <c r="H2570">
        <v>5059585</v>
      </c>
      <c r="I2570" t="s">
        <v>1883</v>
      </c>
      <c r="J2570">
        <v>3597000</v>
      </c>
      <c r="K2570">
        <v>3597000</v>
      </c>
      <c r="L2570">
        <v>3168620</v>
      </c>
      <c r="M2570">
        <v>3050765.9438</v>
      </c>
      <c r="N2570">
        <v>3050765.9438</v>
      </c>
      <c r="O2570">
        <v>100</v>
      </c>
      <c r="P2570">
        <v>9</v>
      </c>
      <c r="Q2570" t="s">
        <v>75</v>
      </c>
      <c r="R2570" t="s">
        <v>1889</v>
      </c>
      <c r="S2570" t="s">
        <v>76</v>
      </c>
      <c r="T2570" t="s">
        <v>77</v>
      </c>
      <c r="U2570">
        <v>0</v>
      </c>
      <c r="V2570">
        <v>0</v>
      </c>
    </row>
    <row r="2571" spans="1:22">
      <c r="A2571">
        <v>64125</v>
      </c>
      <c r="B2571" t="s">
        <v>93</v>
      </c>
      <c r="C2571" t="s">
        <v>79</v>
      </c>
      <c r="D2571" t="s">
        <v>186</v>
      </c>
      <c r="E2571">
        <v>1</v>
      </c>
      <c r="F2571" t="s">
        <v>72</v>
      </c>
      <c r="G2571" t="s">
        <v>73</v>
      </c>
      <c r="H2571">
        <v>5059585</v>
      </c>
      <c r="I2571" t="s">
        <v>1883</v>
      </c>
      <c r="J2571">
        <v>236000</v>
      </c>
      <c r="K2571">
        <v>236000</v>
      </c>
      <c r="L2571">
        <v>191160</v>
      </c>
      <c r="M2571">
        <v>186811.54519999999</v>
      </c>
      <c r="N2571">
        <v>186811.54519999999</v>
      </c>
      <c r="O2571">
        <v>100</v>
      </c>
      <c r="P2571">
        <v>19</v>
      </c>
      <c r="Q2571" t="s">
        <v>75</v>
      </c>
      <c r="R2571" t="s">
        <v>1889</v>
      </c>
      <c r="S2571" t="s">
        <v>76</v>
      </c>
      <c r="T2571" t="s">
        <v>80</v>
      </c>
      <c r="U2571">
        <v>0</v>
      </c>
      <c r="V2571">
        <v>0</v>
      </c>
    </row>
    <row r="2572" spans="1:22">
      <c r="A2572">
        <v>64125</v>
      </c>
      <c r="B2572" t="s">
        <v>78</v>
      </c>
      <c r="C2572" t="s">
        <v>79</v>
      </c>
      <c r="D2572" t="s">
        <v>186</v>
      </c>
      <c r="E2572">
        <v>1</v>
      </c>
      <c r="F2572" t="s">
        <v>72</v>
      </c>
      <c r="G2572" t="s">
        <v>73</v>
      </c>
      <c r="H2572">
        <v>5059585</v>
      </c>
      <c r="I2572" t="s">
        <v>1883</v>
      </c>
      <c r="J2572">
        <v>224000</v>
      </c>
      <c r="K2572">
        <v>224000</v>
      </c>
      <c r="L2572">
        <v>181440</v>
      </c>
      <c r="M2572">
        <v>178453.3333</v>
      </c>
      <c r="N2572">
        <v>178453.3333</v>
      </c>
      <c r="O2572">
        <v>100</v>
      </c>
      <c r="P2572">
        <v>19</v>
      </c>
      <c r="Q2572" t="s">
        <v>75</v>
      </c>
      <c r="R2572" t="s">
        <v>1889</v>
      </c>
      <c r="S2572" t="s">
        <v>76</v>
      </c>
      <c r="T2572" t="s">
        <v>80</v>
      </c>
      <c r="U2572">
        <v>0</v>
      </c>
      <c r="V2572">
        <v>0</v>
      </c>
    </row>
    <row r="2573" spans="1:22">
      <c r="A2573">
        <v>64125</v>
      </c>
      <c r="B2573" t="s">
        <v>387</v>
      </c>
      <c r="C2573" t="s">
        <v>82</v>
      </c>
      <c r="D2573" t="s">
        <v>186</v>
      </c>
      <c r="E2573">
        <v>1</v>
      </c>
      <c r="F2573" t="s">
        <v>72</v>
      </c>
      <c r="G2573" t="s">
        <v>73</v>
      </c>
      <c r="H2573">
        <v>5059585</v>
      </c>
      <c r="I2573" t="s">
        <v>1883</v>
      </c>
      <c r="J2573">
        <v>399000</v>
      </c>
      <c r="K2573">
        <v>399000</v>
      </c>
      <c r="L2573">
        <v>312660</v>
      </c>
      <c r="M2573">
        <v>318180.50589999999</v>
      </c>
      <c r="N2573">
        <v>318180.50589999999</v>
      </c>
      <c r="O2573">
        <v>100</v>
      </c>
      <c r="P2573">
        <v>19</v>
      </c>
      <c r="Q2573" t="s">
        <v>75</v>
      </c>
      <c r="R2573" t="s">
        <v>1889</v>
      </c>
      <c r="S2573" t="s">
        <v>76</v>
      </c>
      <c r="T2573" t="s">
        <v>77</v>
      </c>
      <c r="U2573">
        <v>0</v>
      </c>
      <c r="V2573">
        <v>0</v>
      </c>
    </row>
    <row r="2574" spans="1:22">
      <c r="A2574">
        <v>64125</v>
      </c>
      <c r="B2574" t="s">
        <v>90</v>
      </c>
      <c r="C2574" t="s">
        <v>91</v>
      </c>
      <c r="D2574" t="s">
        <v>186</v>
      </c>
      <c r="E2574">
        <v>1</v>
      </c>
      <c r="F2574" t="s">
        <v>72</v>
      </c>
      <c r="G2574" t="s">
        <v>73</v>
      </c>
      <c r="H2574">
        <v>5059585</v>
      </c>
      <c r="I2574" t="s">
        <v>1883</v>
      </c>
      <c r="J2574">
        <v>155000</v>
      </c>
      <c r="K2574">
        <v>155000</v>
      </c>
      <c r="L2574">
        <v>121500</v>
      </c>
      <c r="M2574">
        <v>114179.1642</v>
      </c>
      <c r="N2574">
        <v>114179.1642</v>
      </c>
      <c r="O2574">
        <v>100</v>
      </c>
      <c r="P2574">
        <v>19</v>
      </c>
      <c r="Q2574" t="s">
        <v>75</v>
      </c>
      <c r="R2574" t="s">
        <v>1889</v>
      </c>
      <c r="S2574" t="s">
        <v>76</v>
      </c>
      <c r="T2574" t="s">
        <v>92</v>
      </c>
      <c r="U2574">
        <v>0</v>
      </c>
      <c r="V2574">
        <v>0</v>
      </c>
    </row>
    <row r="2575" spans="1:22">
      <c r="A2575">
        <v>64125</v>
      </c>
      <c r="B2575" t="s">
        <v>83</v>
      </c>
      <c r="C2575" t="s">
        <v>84</v>
      </c>
      <c r="D2575" t="s">
        <v>186</v>
      </c>
      <c r="E2575">
        <v>1</v>
      </c>
      <c r="F2575" t="s">
        <v>72</v>
      </c>
      <c r="G2575" t="s">
        <v>73</v>
      </c>
      <c r="H2575">
        <v>5059585</v>
      </c>
      <c r="I2575" t="s">
        <v>1883</v>
      </c>
      <c r="J2575">
        <v>8600</v>
      </c>
      <c r="K2575">
        <v>8600</v>
      </c>
      <c r="L2575">
        <v>1053</v>
      </c>
      <c r="M2575">
        <v>4486.3364000000001</v>
      </c>
      <c r="N2575">
        <v>4486.3364000000001</v>
      </c>
      <c r="O2575">
        <v>100</v>
      </c>
      <c r="P2575">
        <v>19</v>
      </c>
      <c r="Q2575" t="s">
        <v>75</v>
      </c>
      <c r="R2575" t="s">
        <v>1889</v>
      </c>
      <c r="S2575" t="s">
        <v>76</v>
      </c>
      <c r="T2575" t="s">
        <v>85</v>
      </c>
      <c r="U2575">
        <v>0</v>
      </c>
      <c r="V2575">
        <v>0</v>
      </c>
    </row>
    <row r="2576" spans="1:22">
      <c r="A2576">
        <v>11618</v>
      </c>
      <c r="B2576" t="s">
        <v>1916</v>
      </c>
      <c r="C2576" t="s">
        <v>244</v>
      </c>
      <c r="D2576" t="s">
        <v>1883</v>
      </c>
      <c r="E2576">
        <v>2</v>
      </c>
      <c r="F2576" t="s">
        <v>183</v>
      </c>
      <c r="G2576" t="s">
        <v>73</v>
      </c>
      <c r="H2576">
        <v>4008953</v>
      </c>
      <c r="I2576" t="s">
        <v>1883</v>
      </c>
      <c r="J2576">
        <v>4040000</v>
      </c>
      <c r="K2576">
        <v>2020000</v>
      </c>
      <c r="L2576">
        <v>2813020</v>
      </c>
      <c r="M2576">
        <v>1406510</v>
      </c>
      <c r="N2576">
        <v>2813020</v>
      </c>
      <c r="O2576">
        <v>100</v>
      </c>
      <c r="P2576">
        <v>0</v>
      </c>
      <c r="Q2576" t="s">
        <v>75</v>
      </c>
      <c r="R2576" t="s">
        <v>161</v>
      </c>
      <c r="S2576" t="s">
        <v>184</v>
      </c>
      <c r="T2576" t="s">
        <v>245</v>
      </c>
      <c r="U2576">
        <v>0</v>
      </c>
      <c r="V2576">
        <v>0</v>
      </c>
    </row>
    <row r="2577" spans="1:22">
      <c r="A2577">
        <v>11618</v>
      </c>
      <c r="B2577" t="s">
        <v>1917</v>
      </c>
      <c r="C2577" t="s">
        <v>244</v>
      </c>
      <c r="D2577" t="s">
        <v>1883</v>
      </c>
      <c r="E2577">
        <v>2</v>
      </c>
      <c r="F2577" t="s">
        <v>183</v>
      </c>
      <c r="G2577" t="s">
        <v>73</v>
      </c>
      <c r="H2577">
        <v>4008953</v>
      </c>
      <c r="I2577" t="s">
        <v>1883</v>
      </c>
      <c r="J2577">
        <v>4180000</v>
      </c>
      <c r="K2577">
        <v>2090000</v>
      </c>
      <c r="L2577">
        <v>2909580</v>
      </c>
      <c r="M2577">
        <v>1454790</v>
      </c>
      <c r="N2577">
        <v>2909580</v>
      </c>
      <c r="O2577">
        <v>100</v>
      </c>
      <c r="P2577">
        <v>0</v>
      </c>
      <c r="Q2577" t="s">
        <v>75</v>
      </c>
      <c r="R2577" t="s">
        <v>161</v>
      </c>
      <c r="S2577" t="s">
        <v>184</v>
      </c>
      <c r="T2577" t="s">
        <v>245</v>
      </c>
      <c r="U2577">
        <v>0</v>
      </c>
      <c r="V2577">
        <v>0</v>
      </c>
    </row>
    <row r="2578" spans="1:22">
      <c r="A2578">
        <v>11623</v>
      </c>
      <c r="B2578" t="s">
        <v>1922</v>
      </c>
      <c r="C2578" t="s">
        <v>132</v>
      </c>
      <c r="D2578" t="s">
        <v>1883</v>
      </c>
      <c r="E2578">
        <v>1</v>
      </c>
      <c r="F2578" t="s">
        <v>183</v>
      </c>
      <c r="G2578" t="s">
        <v>73</v>
      </c>
      <c r="H2578">
        <v>4008955</v>
      </c>
      <c r="I2578" t="s">
        <v>1883</v>
      </c>
      <c r="J2578">
        <v>291000</v>
      </c>
      <c r="K2578">
        <v>291000</v>
      </c>
      <c r="L2578">
        <v>193120</v>
      </c>
      <c r="M2578">
        <v>193120</v>
      </c>
      <c r="N2578">
        <v>193120</v>
      </c>
      <c r="O2578">
        <v>100</v>
      </c>
      <c r="P2578">
        <v>0</v>
      </c>
      <c r="Q2578" t="s">
        <v>75</v>
      </c>
      <c r="R2578" t="s">
        <v>161</v>
      </c>
      <c r="S2578" t="s">
        <v>184</v>
      </c>
      <c r="T2578" t="s">
        <v>133</v>
      </c>
      <c r="U2578">
        <v>0</v>
      </c>
      <c r="V2578">
        <v>0</v>
      </c>
    </row>
    <row r="2579" spans="1:22">
      <c r="A2579">
        <v>11377</v>
      </c>
      <c r="B2579" t="s">
        <v>1920</v>
      </c>
      <c r="C2579" t="s">
        <v>127</v>
      </c>
      <c r="D2579" t="s">
        <v>1781</v>
      </c>
      <c r="E2579">
        <v>1</v>
      </c>
      <c r="F2579" t="s">
        <v>154</v>
      </c>
      <c r="G2579" t="s">
        <v>73</v>
      </c>
      <c r="H2579">
        <v>5059593</v>
      </c>
      <c r="I2579" t="s">
        <v>1883</v>
      </c>
      <c r="J2579">
        <v>3230</v>
      </c>
      <c r="K2579">
        <v>32300</v>
      </c>
      <c r="L2579">
        <v>2017</v>
      </c>
      <c r="M2579">
        <v>20168.066999999999</v>
      </c>
      <c r="N2579">
        <v>2016.8067000000001</v>
      </c>
      <c r="O2579">
        <v>10</v>
      </c>
      <c r="P2579">
        <v>0</v>
      </c>
      <c r="Q2579" t="s">
        <v>75</v>
      </c>
      <c r="R2579" t="s">
        <v>1921</v>
      </c>
      <c r="S2579" t="s">
        <v>195</v>
      </c>
      <c r="T2579" t="s">
        <v>128</v>
      </c>
      <c r="U2579">
        <v>0</v>
      </c>
      <c r="V2579">
        <v>0</v>
      </c>
    </row>
    <row r="2580" spans="1:22">
      <c r="A2580">
        <v>11377</v>
      </c>
      <c r="B2580" t="s">
        <v>207</v>
      </c>
      <c r="C2580" t="s">
        <v>208</v>
      </c>
      <c r="D2580" t="s">
        <v>1781</v>
      </c>
      <c r="E2580">
        <v>8</v>
      </c>
      <c r="F2580" t="s">
        <v>154</v>
      </c>
      <c r="G2580" t="s">
        <v>73</v>
      </c>
      <c r="H2580">
        <v>5059593</v>
      </c>
      <c r="I2580" t="s">
        <v>1883</v>
      </c>
      <c r="J2580">
        <v>18960</v>
      </c>
      <c r="K2580">
        <v>23700</v>
      </c>
      <c r="L2580">
        <v>5440</v>
      </c>
      <c r="M2580">
        <v>6800</v>
      </c>
      <c r="N2580">
        <v>5440</v>
      </c>
      <c r="O2580">
        <v>10</v>
      </c>
      <c r="P2580">
        <v>0</v>
      </c>
      <c r="Q2580" t="s">
        <v>75</v>
      </c>
      <c r="R2580" t="s">
        <v>1921</v>
      </c>
      <c r="S2580" t="s">
        <v>195</v>
      </c>
      <c r="T2580" t="s">
        <v>136</v>
      </c>
      <c r="U2580">
        <v>0</v>
      </c>
      <c r="V2580">
        <v>0</v>
      </c>
    </row>
    <row r="2581" spans="1:22">
      <c r="A2581">
        <v>60020</v>
      </c>
      <c r="B2581" t="s">
        <v>1923</v>
      </c>
      <c r="C2581" t="s">
        <v>804</v>
      </c>
      <c r="D2581" t="s">
        <v>573</v>
      </c>
      <c r="E2581">
        <v>1</v>
      </c>
      <c r="F2581" t="s">
        <v>144</v>
      </c>
      <c r="G2581" t="s">
        <v>73</v>
      </c>
      <c r="H2581">
        <v>5059598</v>
      </c>
      <c r="I2581" t="s">
        <v>1924</v>
      </c>
      <c r="J2581">
        <v>572000</v>
      </c>
      <c r="K2581">
        <v>572000</v>
      </c>
      <c r="L2581">
        <v>572000</v>
      </c>
      <c r="M2581">
        <v>417560</v>
      </c>
      <c r="N2581">
        <v>417560</v>
      </c>
      <c r="O2581">
        <v>100</v>
      </c>
      <c r="P2581">
        <v>0</v>
      </c>
      <c r="Q2581" t="s">
        <v>75</v>
      </c>
      <c r="R2581" t="s">
        <v>847</v>
      </c>
      <c r="S2581" t="s">
        <v>88</v>
      </c>
      <c r="T2581" t="s">
        <v>490</v>
      </c>
      <c r="U2581">
        <v>0</v>
      </c>
      <c r="V2581">
        <v>0</v>
      </c>
    </row>
    <row r="2582" spans="1:22">
      <c r="A2582">
        <v>60020</v>
      </c>
      <c r="B2582" t="s">
        <v>918</v>
      </c>
      <c r="C2582" t="s">
        <v>919</v>
      </c>
      <c r="D2582" t="s">
        <v>573</v>
      </c>
      <c r="E2582">
        <v>1</v>
      </c>
      <c r="F2582" t="s">
        <v>144</v>
      </c>
      <c r="G2582" t="s">
        <v>73</v>
      </c>
      <c r="H2582">
        <v>5059598</v>
      </c>
      <c r="I2582" t="s">
        <v>1924</v>
      </c>
      <c r="J2582">
        <v>90600</v>
      </c>
      <c r="K2582">
        <v>90600</v>
      </c>
      <c r="L2582">
        <v>90600</v>
      </c>
      <c r="M2582">
        <v>73386</v>
      </c>
      <c r="N2582">
        <v>73386</v>
      </c>
      <c r="O2582">
        <v>100</v>
      </c>
      <c r="P2582">
        <v>0</v>
      </c>
      <c r="Q2582" t="s">
        <v>75</v>
      </c>
      <c r="R2582" t="s">
        <v>847</v>
      </c>
      <c r="S2582" t="s">
        <v>88</v>
      </c>
      <c r="T2582" t="s">
        <v>490</v>
      </c>
      <c r="U2582">
        <v>0</v>
      </c>
      <c r="V2582">
        <v>0</v>
      </c>
    </row>
    <row r="2583" spans="1:22">
      <c r="A2583">
        <v>64187</v>
      </c>
      <c r="B2583" t="s">
        <v>1925</v>
      </c>
      <c r="C2583" t="s">
        <v>1926</v>
      </c>
      <c r="D2583" t="s">
        <v>95</v>
      </c>
      <c r="E2583">
        <v>1</v>
      </c>
      <c r="F2583" t="s">
        <v>1460</v>
      </c>
      <c r="G2583" t="s">
        <v>73</v>
      </c>
      <c r="H2583">
        <v>5059663</v>
      </c>
      <c r="I2583" t="s">
        <v>1924</v>
      </c>
      <c r="J2583">
        <v>347000</v>
      </c>
      <c r="K2583">
        <v>347000</v>
      </c>
      <c r="L2583">
        <v>255360</v>
      </c>
      <c r="M2583">
        <v>228480</v>
      </c>
      <c r="N2583">
        <v>228480</v>
      </c>
      <c r="O2583">
        <v>100</v>
      </c>
      <c r="P2583">
        <v>24</v>
      </c>
      <c r="Q2583" t="s">
        <v>145</v>
      </c>
      <c r="S2583" t="s">
        <v>525</v>
      </c>
      <c r="T2583" t="s">
        <v>1927</v>
      </c>
      <c r="U2583">
        <v>0</v>
      </c>
      <c r="V2583">
        <v>0</v>
      </c>
    </row>
    <row r="2584" spans="1:22">
      <c r="A2584">
        <v>64187</v>
      </c>
      <c r="B2584" t="s">
        <v>1928</v>
      </c>
      <c r="C2584" t="s">
        <v>1834</v>
      </c>
      <c r="D2584" t="s">
        <v>95</v>
      </c>
      <c r="E2584">
        <v>1</v>
      </c>
      <c r="F2584" t="s">
        <v>1460</v>
      </c>
      <c r="G2584" t="s">
        <v>73</v>
      </c>
      <c r="H2584">
        <v>5059663</v>
      </c>
      <c r="I2584" t="s">
        <v>1924</v>
      </c>
      <c r="J2584">
        <v>1277000</v>
      </c>
      <c r="K2584">
        <v>1277000</v>
      </c>
      <c r="L2584">
        <v>1007640</v>
      </c>
      <c r="M2584">
        <v>908120</v>
      </c>
      <c r="N2584">
        <v>908120</v>
      </c>
      <c r="O2584">
        <v>100</v>
      </c>
      <c r="P2584">
        <v>19</v>
      </c>
      <c r="Q2584" t="s">
        <v>145</v>
      </c>
      <c r="S2584" t="s">
        <v>525</v>
      </c>
      <c r="T2584" t="s">
        <v>1836</v>
      </c>
      <c r="U2584">
        <v>0</v>
      </c>
      <c r="V2584">
        <v>0</v>
      </c>
    </row>
    <row r="2585" spans="1:22">
      <c r="A2585">
        <v>64948</v>
      </c>
      <c r="B2585" t="s">
        <v>1929</v>
      </c>
      <c r="C2585" t="s">
        <v>864</v>
      </c>
      <c r="D2585" t="s">
        <v>177</v>
      </c>
      <c r="E2585">
        <v>1</v>
      </c>
      <c r="F2585" t="s">
        <v>803</v>
      </c>
      <c r="G2585" t="s">
        <v>73</v>
      </c>
      <c r="H2585">
        <v>5059631</v>
      </c>
      <c r="I2585" t="s">
        <v>1924</v>
      </c>
      <c r="J2585">
        <v>241000</v>
      </c>
      <c r="K2585">
        <v>241000</v>
      </c>
      <c r="L2585">
        <v>170910</v>
      </c>
      <c r="M2585">
        <v>195210</v>
      </c>
      <c r="N2585">
        <v>195210</v>
      </c>
      <c r="O2585">
        <v>100</v>
      </c>
      <c r="P2585">
        <v>19</v>
      </c>
      <c r="Q2585" t="s">
        <v>75</v>
      </c>
      <c r="R2585" t="s">
        <v>1930</v>
      </c>
      <c r="S2585" t="s">
        <v>195</v>
      </c>
      <c r="T2585" t="s">
        <v>77</v>
      </c>
      <c r="U2585">
        <v>0</v>
      </c>
      <c r="V2585">
        <v>0</v>
      </c>
    </row>
    <row r="2586" spans="1:22">
      <c r="A2586">
        <v>64948</v>
      </c>
      <c r="B2586" t="s">
        <v>1931</v>
      </c>
      <c r="C2586" t="s">
        <v>1932</v>
      </c>
      <c r="D2586" t="s">
        <v>177</v>
      </c>
      <c r="E2586">
        <v>1</v>
      </c>
      <c r="F2586" t="s">
        <v>803</v>
      </c>
      <c r="G2586" t="s">
        <v>73</v>
      </c>
      <c r="H2586">
        <v>5059631</v>
      </c>
      <c r="I2586" t="s">
        <v>1924</v>
      </c>
      <c r="J2586">
        <v>220000</v>
      </c>
      <c r="K2586">
        <v>220000</v>
      </c>
      <c r="L2586">
        <v>178200</v>
      </c>
      <c r="M2586">
        <v>178200</v>
      </c>
      <c r="N2586">
        <v>178200</v>
      </c>
      <c r="O2586">
        <v>100</v>
      </c>
      <c r="P2586">
        <v>19</v>
      </c>
      <c r="Q2586" t="s">
        <v>75</v>
      </c>
      <c r="R2586" t="s">
        <v>1930</v>
      </c>
      <c r="S2586" t="s">
        <v>195</v>
      </c>
      <c r="T2586" t="s">
        <v>77</v>
      </c>
      <c r="U2586">
        <v>0</v>
      </c>
      <c r="V2586">
        <v>0</v>
      </c>
    </row>
    <row r="2587" spans="1:22">
      <c r="A2587">
        <v>64778</v>
      </c>
      <c r="B2587" t="s">
        <v>1933</v>
      </c>
      <c r="C2587" t="s">
        <v>726</v>
      </c>
      <c r="D2587" t="s">
        <v>205</v>
      </c>
      <c r="E2587">
        <v>1</v>
      </c>
      <c r="F2587" t="s">
        <v>803</v>
      </c>
      <c r="G2587" t="s">
        <v>73</v>
      </c>
      <c r="H2587">
        <v>5059653</v>
      </c>
      <c r="I2587" t="s">
        <v>1924</v>
      </c>
      <c r="J2587">
        <v>73600</v>
      </c>
      <c r="K2587">
        <v>73600</v>
      </c>
      <c r="L2587">
        <v>59616</v>
      </c>
      <c r="M2587">
        <v>53728</v>
      </c>
      <c r="N2587">
        <v>53728</v>
      </c>
      <c r="O2587">
        <v>100</v>
      </c>
      <c r="P2587">
        <v>19</v>
      </c>
      <c r="Q2587" t="s">
        <v>75</v>
      </c>
      <c r="R2587" t="s">
        <v>1934</v>
      </c>
      <c r="S2587" t="s">
        <v>195</v>
      </c>
      <c r="T2587" t="s">
        <v>708</v>
      </c>
      <c r="U2587">
        <v>0</v>
      </c>
      <c r="V2587">
        <v>0</v>
      </c>
    </row>
    <row r="2588" spans="1:22">
      <c r="A2588">
        <v>10254</v>
      </c>
      <c r="B2588" t="s">
        <v>1935</v>
      </c>
      <c r="C2588" t="s">
        <v>82</v>
      </c>
      <c r="D2588" t="s">
        <v>530</v>
      </c>
      <c r="E2588">
        <v>1</v>
      </c>
      <c r="F2588" t="s">
        <v>72</v>
      </c>
      <c r="G2588" t="s">
        <v>73</v>
      </c>
      <c r="H2588">
        <v>5059666</v>
      </c>
      <c r="I2588" t="s">
        <v>1924</v>
      </c>
      <c r="J2588">
        <v>1644800</v>
      </c>
      <c r="K2588">
        <v>1644800</v>
      </c>
      <c r="L2588">
        <v>1332288</v>
      </c>
      <c r="M2588">
        <v>1174460</v>
      </c>
      <c r="N2588">
        <v>1174460</v>
      </c>
      <c r="O2588">
        <v>100</v>
      </c>
      <c r="P2588">
        <v>19</v>
      </c>
      <c r="Q2588" t="s">
        <v>75</v>
      </c>
      <c r="R2588" t="s">
        <v>1936</v>
      </c>
      <c r="S2588" t="s">
        <v>76</v>
      </c>
      <c r="T2588" t="s">
        <v>917</v>
      </c>
      <c r="U2588">
        <v>97200</v>
      </c>
      <c r="V2588">
        <v>97200</v>
      </c>
    </row>
    <row r="2589" spans="1:22">
      <c r="A2589">
        <v>10260</v>
      </c>
      <c r="B2589" t="s">
        <v>949</v>
      </c>
      <c r="C2589" t="s">
        <v>91</v>
      </c>
      <c r="D2589" t="s">
        <v>530</v>
      </c>
      <c r="E2589">
        <v>1</v>
      </c>
      <c r="F2589" t="s">
        <v>72</v>
      </c>
      <c r="G2589" t="s">
        <v>73</v>
      </c>
      <c r="H2589">
        <v>5059652</v>
      </c>
      <c r="I2589" t="s">
        <v>1924</v>
      </c>
      <c r="J2589">
        <v>155000</v>
      </c>
      <c r="K2589">
        <v>155000</v>
      </c>
      <c r="L2589">
        <v>125550</v>
      </c>
      <c r="M2589">
        <v>120125.4259</v>
      </c>
      <c r="N2589">
        <v>120125.4259</v>
      </c>
      <c r="O2589">
        <v>100</v>
      </c>
      <c r="P2589">
        <v>19</v>
      </c>
      <c r="Q2589" t="s">
        <v>75</v>
      </c>
      <c r="R2589" t="s">
        <v>1692</v>
      </c>
      <c r="S2589" t="s">
        <v>76</v>
      </c>
      <c r="T2589" t="s">
        <v>92</v>
      </c>
      <c r="U2589">
        <v>0</v>
      </c>
      <c r="V2589">
        <v>0</v>
      </c>
    </row>
    <row r="2590" spans="1:22">
      <c r="A2590">
        <v>10260</v>
      </c>
      <c r="B2590" t="s">
        <v>388</v>
      </c>
      <c r="C2590" t="s">
        <v>79</v>
      </c>
      <c r="D2590" t="s">
        <v>530</v>
      </c>
      <c r="E2590">
        <v>1</v>
      </c>
      <c r="F2590" t="s">
        <v>72</v>
      </c>
      <c r="G2590" t="s">
        <v>73</v>
      </c>
      <c r="H2590">
        <v>5059652</v>
      </c>
      <c r="I2590" t="s">
        <v>1924</v>
      </c>
      <c r="J2590">
        <v>57200</v>
      </c>
      <c r="K2590">
        <v>57200</v>
      </c>
      <c r="L2590">
        <v>46332</v>
      </c>
      <c r="M2590">
        <v>45442.313399999999</v>
      </c>
      <c r="N2590">
        <v>45442.313399999999</v>
      </c>
      <c r="O2590">
        <v>100</v>
      </c>
      <c r="P2590">
        <v>19</v>
      </c>
      <c r="Q2590" t="s">
        <v>75</v>
      </c>
      <c r="R2590" t="s">
        <v>1692</v>
      </c>
      <c r="S2590" t="s">
        <v>76</v>
      </c>
      <c r="T2590" t="s">
        <v>80</v>
      </c>
      <c r="U2590">
        <v>0</v>
      </c>
      <c r="V2590">
        <v>0</v>
      </c>
    </row>
    <row r="2591" spans="1:22">
      <c r="A2591">
        <v>10336</v>
      </c>
      <c r="B2591" t="s">
        <v>241</v>
      </c>
      <c r="C2591" t="s">
        <v>100</v>
      </c>
      <c r="D2591" t="s">
        <v>639</v>
      </c>
      <c r="E2591">
        <v>1</v>
      </c>
      <c r="F2591" t="s">
        <v>72</v>
      </c>
      <c r="G2591" t="s">
        <v>73</v>
      </c>
      <c r="H2591">
        <v>5059604</v>
      </c>
      <c r="I2591" t="s">
        <v>1924</v>
      </c>
      <c r="J2591">
        <v>240000</v>
      </c>
      <c r="K2591">
        <v>240000</v>
      </c>
      <c r="L2591">
        <v>177600</v>
      </c>
      <c r="M2591">
        <v>155100.20439999999</v>
      </c>
      <c r="N2591">
        <v>155100.20439999999</v>
      </c>
      <c r="O2591">
        <v>100</v>
      </c>
      <c r="P2591">
        <v>26</v>
      </c>
      <c r="Q2591" t="s">
        <v>75</v>
      </c>
      <c r="R2591" t="s">
        <v>1937</v>
      </c>
      <c r="S2591" t="s">
        <v>213</v>
      </c>
      <c r="T2591" t="s">
        <v>229</v>
      </c>
      <c r="U2591">
        <v>0</v>
      </c>
      <c r="V2591">
        <v>0</v>
      </c>
    </row>
    <row r="2592" spans="1:22">
      <c r="A2592">
        <v>10336</v>
      </c>
      <c r="B2592" t="s">
        <v>232</v>
      </c>
      <c r="C2592" t="s">
        <v>182</v>
      </c>
      <c r="D2592" t="s">
        <v>639</v>
      </c>
      <c r="E2592">
        <v>0.1</v>
      </c>
      <c r="F2592" t="s">
        <v>72</v>
      </c>
      <c r="G2592" t="s">
        <v>73</v>
      </c>
      <c r="H2592">
        <v>5059604</v>
      </c>
      <c r="I2592" t="s">
        <v>1924</v>
      </c>
      <c r="J2592">
        <v>3610</v>
      </c>
      <c r="K2592">
        <v>36100</v>
      </c>
      <c r="L2592">
        <v>2852</v>
      </c>
      <c r="M2592">
        <v>25021.247599999999</v>
      </c>
      <c r="N2592">
        <v>2502.1247600000002</v>
      </c>
      <c r="O2592">
        <v>100</v>
      </c>
      <c r="P2592">
        <v>21</v>
      </c>
      <c r="Q2592" t="s">
        <v>75</v>
      </c>
      <c r="R2592" t="s">
        <v>1937</v>
      </c>
      <c r="S2592" t="s">
        <v>213</v>
      </c>
      <c r="T2592" t="s">
        <v>223</v>
      </c>
      <c r="U2592">
        <v>0</v>
      </c>
      <c r="V2592">
        <v>0</v>
      </c>
    </row>
    <row r="2593" spans="1:22">
      <c r="A2593">
        <v>10336</v>
      </c>
      <c r="B2593" t="s">
        <v>236</v>
      </c>
      <c r="C2593" t="s">
        <v>112</v>
      </c>
      <c r="D2593" t="s">
        <v>639</v>
      </c>
      <c r="E2593">
        <v>4</v>
      </c>
      <c r="F2593" t="s">
        <v>72</v>
      </c>
      <c r="G2593" t="s">
        <v>73</v>
      </c>
      <c r="H2593">
        <v>5059604</v>
      </c>
      <c r="I2593" t="s">
        <v>1924</v>
      </c>
      <c r="J2593">
        <v>18400</v>
      </c>
      <c r="K2593">
        <v>4600</v>
      </c>
      <c r="L2593">
        <v>14536</v>
      </c>
      <c r="M2593">
        <v>3194.9294</v>
      </c>
      <c r="N2593">
        <v>12779.7176</v>
      </c>
      <c r="O2593">
        <v>100</v>
      </c>
      <c r="P2593">
        <v>21</v>
      </c>
      <c r="Q2593" t="s">
        <v>75</v>
      </c>
      <c r="R2593" t="s">
        <v>1937</v>
      </c>
      <c r="S2593" t="s">
        <v>213</v>
      </c>
      <c r="T2593" t="s">
        <v>85</v>
      </c>
      <c r="U2593">
        <v>0</v>
      </c>
      <c r="V2593">
        <v>0</v>
      </c>
    </row>
    <row r="2594" spans="1:22">
      <c r="A2594">
        <v>64110</v>
      </c>
      <c r="B2594" t="s">
        <v>1362</v>
      </c>
      <c r="C2594" t="s">
        <v>1363</v>
      </c>
      <c r="D2594" t="s">
        <v>186</v>
      </c>
      <c r="E2594">
        <v>1</v>
      </c>
      <c r="F2594" t="s">
        <v>144</v>
      </c>
      <c r="G2594" t="s">
        <v>73</v>
      </c>
      <c r="H2594">
        <v>5059654</v>
      </c>
      <c r="I2594" t="s">
        <v>1924</v>
      </c>
      <c r="J2594">
        <v>190000</v>
      </c>
      <c r="K2594">
        <v>190000</v>
      </c>
      <c r="L2594">
        <v>190000</v>
      </c>
      <c r="M2594">
        <v>163510</v>
      </c>
      <c r="N2594">
        <v>163510</v>
      </c>
      <c r="O2594">
        <v>100</v>
      </c>
      <c r="P2594">
        <v>0</v>
      </c>
      <c r="Q2594" t="s">
        <v>75</v>
      </c>
      <c r="R2594" t="s">
        <v>1938</v>
      </c>
      <c r="S2594" t="s">
        <v>76</v>
      </c>
      <c r="T2594" t="s">
        <v>462</v>
      </c>
      <c r="U2594">
        <v>0</v>
      </c>
      <c r="V2594">
        <v>0</v>
      </c>
    </row>
    <row r="2595" spans="1:22">
      <c r="A2595">
        <v>10260</v>
      </c>
      <c r="B2595" t="s">
        <v>576</v>
      </c>
      <c r="C2595" t="s">
        <v>82</v>
      </c>
      <c r="D2595" t="s">
        <v>530</v>
      </c>
      <c r="E2595">
        <v>1</v>
      </c>
      <c r="F2595" t="s">
        <v>72</v>
      </c>
      <c r="G2595" t="s">
        <v>73</v>
      </c>
      <c r="H2595">
        <v>5059652</v>
      </c>
      <c r="I2595" t="s">
        <v>1924</v>
      </c>
      <c r="J2595">
        <v>1434000</v>
      </c>
      <c r="K2595">
        <v>1434000</v>
      </c>
      <c r="L2595">
        <v>1161540</v>
      </c>
      <c r="M2595">
        <v>1112164.4761999999</v>
      </c>
      <c r="N2595">
        <v>1112164.4761999999</v>
      </c>
      <c r="O2595">
        <v>100</v>
      </c>
      <c r="P2595">
        <v>19</v>
      </c>
      <c r="Q2595" t="s">
        <v>75</v>
      </c>
      <c r="R2595" t="s">
        <v>1692</v>
      </c>
      <c r="S2595" t="s">
        <v>76</v>
      </c>
      <c r="T2595" t="s">
        <v>77</v>
      </c>
      <c r="U2595">
        <v>0</v>
      </c>
      <c r="V2595">
        <v>0</v>
      </c>
    </row>
    <row r="2596" spans="1:22">
      <c r="A2596">
        <v>10260</v>
      </c>
      <c r="B2596" t="s">
        <v>83</v>
      </c>
      <c r="C2596" t="s">
        <v>84</v>
      </c>
      <c r="D2596" t="s">
        <v>530</v>
      </c>
      <c r="E2596">
        <v>1</v>
      </c>
      <c r="F2596" t="s">
        <v>72</v>
      </c>
      <c r="G2596" t="s">
        <v>73</v>
      </c>
      <c r="H2596">
        <v>5059652</v>
      </c>
      <c r="I2596" t="s">
        <v>1924</v>
      </c>
      <c r="J2596">
        <v>8600</v>
      </c>
      <c r="K2596">
        <v>8600</v>
      </c>
      <c r="L2596">
        <v>6966</v>
      </c>
      <c r="M2596">
        <v>4486.3364000000001</v>
      </c>
      <c r="N2596">
        <v>4486.3364000000001</v>
      </c>
      <c r="O2596">
        <v>100</v>
      </c>
      <c r="P2596">
        <v>19</v>
      </c>
      <c r="Q2596" t="s">
        <v>75</v>
      </c>
      <c r="R2596" t="s">
        <v>1692</v>
      </c>
      <c r="S2596" t="s">
        <v>76</v>
      </c>
      <c r="T2596" t="s">
        <v>85</v>
      </c>
      <c r="U2596">
        <v>0</v>
      </c>
      <c r="V2596">
        <v>0</v>
      </c>
    </row>
    <row r="2597" spans="1:22">
      <c r="A2597">
        <v>10254</v>
      </c>
      <c r="B2597" t="s">
        <v>1939</v>
      </c>
      <c r="C2597" t="s">
        <v>82</v>
      </c>
      <c r="D2597" t="s">
        <v>530</v>
      </c>
      <c r="E2597">
        <v>-1</v>
      </c>
      <c r="F2597" t="s">
        <v>72</v>
      </c>
      <c r="G2597" t="s">
        <v>73</v>
      </c>
      <c r="H2597">
        <v>5059666</v>
      </c>
      <c r="I2597" t="s">
        <v>1924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100</v>
      </c>
      <c r="P2597">
        <v>19</v>
      </c>
      <c r="Q2597" t="s">
        <v>75</v>
      </c>
      <c r="R2597" t="s">
        <v>1936</v>
      </c>
      <c r="S2597" t="s">
        <v>76</v>
      </c>
      <c r="T2597" t="s">
        <v>1940</v>
      </c>
      <c r="U2597">
        <v>97200</v>
      </c>
      <c r="V2597">
        <v>-97200</v>
      </c>
    </row>
    <row r="2598" spans="1:22">
      <c r="A2598">
        <v>63992</v>
      </c>
      <c r="B2598" t="s">
        <v>289</v>
      </c>
      <c r="C2598" t="s">
        <v>210</v>
      </c>
      <c r="D2598" t="s">
        <v>254</v>
      </c>
      <c r="E2598">
        <v>11</v>
      </c>
      <c r="F2598" t="s">
        <v>1941</v>
      </c>
      <c r="G2598" t="s">
        <v>73</v>
      </c>
      <c r="H2598">
        <v>5059596</v>
      </c>
      <c r="I2598" t="s">
        <v>1924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100</v>
      </c>
      <c r="P2598">
        <v>0</v>
      </c>
      <c r="Q2598" t="s">
        <v>75</v>
      </c>
      <c r="R2598" t="s">
        <v>1942</v>
      </c>
      <c r="S2598" t="s">
        <v>184</v>
      </c>
      <c r="T2598" t="s">
        <v>214</v>
      </c>
      <c r="U2598">
        <v>65000</v>
      </c>
      <c r="V2598">
        <v>715000</v>
      </c>
    </row>
    <row r="2599" spans="1:22">
      <c r="A2599">
        <v>63992</v>
      </c>
      <c r="B2599" t="s">
        <v>215</v>
      </c>
      <c r="C2599" t="s">
        <v>210</v>
      </c>
      <c r="D2599" t="s">
        <v>254</v>
      </c>
      <c r="E2599">
        <v>16</v>
      </c>
      <c r="F2599" t="s">
        <v>1941</v>
      </c>
      <c r="G2599" t="s">
        <v>73</v>
      </c>
      <c r="H2599">
        <v>5059596</v>
      </c>
      <c r="I2599" t="s">
        <v>1924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100</v>
      </c>
      <c r="P2599">
        <v>0</v>
      </c>
      <c r="Q2599" t="s">
        <v>75</v>
      </c>
      <c r="R2599" t="s">
        <v>1942</v>
      </c>
      <c r="S2599" t="s">
        <v>184</v>
      </c>
      <c r="T2599" t="s">
        <v>214</v>
      </c>
      <c r="U2599">
        <v>14600</v>
      </c>
      <c r="V2599">
        <v>233600</v>
      </c>
    </row>
    <row r="2600" spans="1:22">
      <c r="A2600">
        <v>63992</v>
      </c>
      <c r="B2600" t="s">
        <v>555</v>
      </c>
      <c r="C2600" t="s">
        <v>210</v>
      </c>
      <c r="D2600" t="s">
        <v>254</v>
      </c>
      <c r="E2600">
        <v>4</v>
      </c>
      <c r="F2600" t="s">
        <v>1941</v>
      </c>
      <c r="G2600" t="s">
        <v>73</v>
      </c>
      <c r="H2600">
        <v>5059596</v>
      </c>
      <c r="I2600" t="s">
        <v>1924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100</v>
      </c>
      <c r="P2600">
        <v>0</v>
      </c>
      <c r="Q2600" t="s">
        <v>75</v>
      </c>
      <c r="R2600" t="s">
        <v>1942</v>
      </c>
      <c r="S2600" t="s">
        <v>184</v>
      </c>
      <c r="T2600" t="s">
        <v>214</v>
      </c>
      <c r="U2600">
        <v>66600</v>
      </c>
      <c r="V2600">
        <v>266400</v>
      </c>
    </row>
    <row r="2601" spans="1:22">
      <c r="A2601">
        <v>63992</v>
      </c>
      <c r="B2601" t="s">
        <v>556</v>
      </c>
      <c r="C2601" t="s">
        <v>210</v>
      </c>
      <c r="D2601" t="s">
        <v>254</v>
      </c>
      <c r="E2601">
        <v>4</v>
      </c>
      <c r="F2601" t="s">
        <v>1941</v>
      </c>
      <c r="G2601" t="s">
        <v>73</v>
      </c>
      <c r="H2601">
        <v>5059596</v>
      </c>
      <c r="I2601" t="s">
        <v>1924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100</v>
      </c>
      <c r="P2601">
        <v>0</v>
      </c>
      <c r="Q2601" t="s">
        <v>75</v>
      </c>
      <c r="R2601" t="s">
        <v>1942</v>
      </c>
      <c r="S2601" t="s">
        <v>184</v>
      </c>
      <c r="T2601" t="s">
        <v>146</v>
      </c>
      <c r="U2601">
        <v>63700</v>
      </c>
      <c r="V2601">
        <v>254800</v>
      </c>
    </row>
    <row r="2602" spans="1:22">
      <c r="A2602">
        <v>63992</v>
      </c>
      <c r="B2602" t="s">
        <v>515</v>
      </c>
      <c r="C2602" t="s">
        <v>210</v>
      </c>
      <c r="D2602" t="s">
        <v>254</v>
      </c>
      <c r="E2602">
        <v>2</v>
      </c>
      <c r="F2602" t="s">
        <v>1941</v>
      </c>
      <c r="G2602" t="s">
        <v>73</v>
      </c>
      <c r="H2602">
        <v>5059596</v>
      </c>
      <c r="I2602" t="s">
        <v>1924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100</v>
      </c>
      <c r="P2602">
        <v>0</v>
      </c>
      <c r="Q2602" t="s">
        <v>75</v>
      </c>
      <c r="R2602" t="s">
        <v>1942</v>
      </c>
      <c r="S2602" t="s">
        <v>184</v>
      </c>
      <c r="T2602" t="s">
        <v>214</v>
      </c>
      <c r="U2602">
        <v>62500</v>
      </c>
      <c r="V2602">
        <v>125000</v>
      </c>
    </row>
    <row r="2603" spans="1:22">
      <c r="A2603">
        <v>63992</v>
      </c>
      <c r="B2603" t="s">
        <v>293</v>
      </c>
      <c r="C2603" t="s">
        <v>210</v>
      </c>
      <c r="D2603" t="s">
        <v>254</v>
      </c>
      <c r="E2603">
        <v>3</v>
      </c>
      <c r="F2603" t="s">
        <v>1941</v>
      </c>
      <c r="G2603" t="s">
        <v>73</v>
      </c>
      <c r="H2603">
        <v>5059596</v>
      </c>
      <c r="I2603" t="s">
        <v>1924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100</v>
      </c>
      <c r="P2603">
        <v>0</v>
      </c>
      <c r="Q2603" t="s">
        <v>75</v>
      </c>
      <c r="R2603" t="s">
        <v>1942</v>
      </c>
      <c r="S2603" t="s">
        <v>184</v>
      </c>
      <c r="T2603" t="s">
        <v>214</v>
      </c>
      <c r="U2603">
        <v>65100</v>
      </c>
      <c r="V2603">
        <v>195300</v>
      </c>
    </row>
    <row r="2604" spans="1:22">
      <c r="A2604">
        <v>10526</v>
      </c>
      <c r="B2604" t="s">
        <v>638</v>
      </c>
      <c r="C2604" t="s">
        <v>71</v>
      </c>
      <c r="D2604" t="s">
        <v>882</v>
      </c>
      <c r="E2604">
        <v>1</v>
      </c>
      <c r="F2604" t="s">
        <v>72</v>
      </c>
      <c r="G2604" t="s">
        <v>73</v>
      </c>
      <c r="H2604">
        <v>5059689</v>
      </c>
      <c r="I2604" t="s">
        <v>1924</v>
      </c>
      <c r="J2604">
        <v>4274000</v>
      </c>
      <c r="K2604">
        <v>4274000</v>
      </c>
      <c r="L2604">
        <v>3889340</v>
      </c>
      <c r="M2604">
        <v>3734305.3541999999</v>
      </c>
      <c r="N2604">
        <v>3734305.3541999999</v>
      </c>
      <c r="O2604">
        <v>100</v>
      </c>
      <c r="P2604">
        <v>9</v>
      </c>
      <c r="Q2604" t="s">
        <v>75</v>
      </c>
      <c r="R2604" t="s">
        <v>1943</v>
      </c>
      <c r="S2604" t="s">
        <v>88</v>
      </c>
      <c r="T2604" t="s">
        <v>77</v>
      </c>
      <c r="U2604">
        <v>0</v>
      </c>
      <c r="V2604">
        <v>0</v>
      </c>
    </row>
    <row r="2605" spans="1:22">
      <c r="A2605">
        <v>10526</v>
      </c>
      <c r="B2605" t="s">
        <v>83</v>
      </c>
      <c r="C2605" t="s">
        <v>84</v>
      </c>
      <c r="D2605" t="s">
        <v>882</v>
      </c>
      <c r="E2605">
        <v>1</v>
      </c>
      <c r="F2605" t="s">
        <v>72</v>
      </c>
      <c r="G2605" t="s">
        <v>73</v>
      </c>
      <c r="H2605">
        <v>5059689</v>
      </c>
      <c r="I2605" t="s">
        <v>1924</v>
      </c>
      <c r="J2605">
        <v>8600</v>
      </c>
      <c r="K2605">
        <v>8600</v>
      </c>
      <c r="L2605">
        <v>6966</v>
      </c>
      <c r="M2605">
        <v>4486.3364000000001</v>
      </c>
      <c r="N2605">
        <v>4486.3364000000001</v>
      </c>
      <c r="O2605">
        <v>100</v>
      </c>
      <c r="P2605">
        <v>19</v>
      </c>
      <c r="Q2605" t="s">
        <v>75</v>
      </c>
      <c r="R2605" t="s">
        <v>1943</v>
      </c>
      <c r="S2605" t="s">
        <v>88</v>
      </c>
      <c r="T2605" t="s">
        <v>85</v>
      </c>
      <c r="U2605">
        <v>0</v>
      </c>
      <c r="V2605">
        <v>0</v>
      </c>
    </row>
    <row r="2606" spans="1:22">
      <c r="A2606">
        <v>10526</v>
      </c>
      <c r="B2606" t="s">
        <v>90</v>
      </c>
      <c r="C2606" t="s">
        <v>91</v>
      </c>
      <c r="D2606" t="s">
        <v>882</v>
      </c>
      <c r="E2606">
        <v>1</v>
      </c>
      <c r="F2606" t="s">
        <v>72</v>
      </c>
      <c r="G2606" t="s">
        <v>73</v>
      </c>
      <c r="H2606">
        <v>5059689</v>
      </c>
      <c r="I2606" t="s">
        <v>1924</v>
      </c>
      <c r="J2606">
        <v>155000</v>
      </c>
      <c r="K2606">
        <v>155000</v>
      </c>
      <c r="L2606">
        <v>125550</v>
      </c>
      <c r="M2606">
        <v>114179.1642</v>
      </c>
      <c r="N2606">
        <v>114179.1642</v>
      </c>
      <c r="O2606">
        <v>100</v>
      </c>
      <c r="P2606">
        <v>19</v>
      </c>
      <c r="Q2606" t="s">
        <v>75</v>
      </c>
      <c r="R2606" t="s">
        <v>1943</v>
      </c>
      <c r="S2606" t="s">
        <v>88</v>
      </c>
      <c r="T2606" t="s">
        <v>92</v>
      </c>
      <c r="U2606">
        <v>0</v>
      </c>
      <c r="V2606">
        <v>0</v>
      </c>
    </row>
    <row r="2607" spans="1:22">
      <c r="A2607">
        <v>10526</v>
      </c>
      <c r="B2607" t="s">
        <v>388</v>
      </c>
      <c r="C2607" t="s">
        <v>79</v>
      </c>
      <c r="D2607" t="s">
        <v>882</v>
      </c>
      <c r="E2607">
        <v>1</v>
      </c>
      <c r="F2607" t="s">
        <v>72</v>
      </c>
      <c r="G2607" t="s">
        <v>73</v>
      </c>
      <c r="H2607">
        <v>5059689</v>
      </c>
      <c r="I2607" t="s">
        <v>1924</v>
      </c>
      <c r="J2607">
        <v>57200</v>
      </c>
      <c r="K2607">
        <v>57200</v>
      </c>
      <c r="L2607">
        <v>46332</v>
      </c>
      <c r="M2607">
        <v>45442.313399999999</v>
      </c>
      <c r="N2607">
        <v>45442.313399999999</v>
      </c>
      <c r="O2607">
        <v>100</v>
      </c>
      <c r="P2607">
        <v>19</v>
      </c>
      <c r="Q2607" t="s">
        <v>75</v>
      </c>
      <c r="R2607" t="s">
        <v>1943</v>
      </c>
      <c r="S2607" t="s">
        <v>88</v>
      </c>
      <c r="T2607" t="s">
        <v>80</v>
      </c>
      <c r="U2607">
        <v>0</v>
      </c>
      <c r="V2607">
        <v>0</v>
      </c>
    </row>
    <row r="2608" spans="1:22">
      <c r="A2608">
        <v>10526</v>
      </c>
      <c r="B2608" t="s">
        <v>387</v>
      </c>
      <c r="C2608" t="s">
        <v>82</v>
      </c>
      <c r="D2608" t="s">
        <v>882</v>
      </c>
      <c r="E2608">
        <v>1</v>
      </c>
      <c r="F2608" t="s">
        <v>72</v>
      </c>
      <c r="G2608" t="s">
        <v>73</v>
      </c>
      <c r="H2608">
        <v>5059689</v>
      </c>
      <c r="I2608" t="s">
        <v>1924</v>
      </c>
      <c r="J2608">
        <v>399000</v>
      </c>
      <c r="K2608">
        <v>399000</v>
      </c>
      <c r="L2608">
        <v>323190</v>
      </c>
      <c r="M2608">
        <v>318180.50589999999</v>
      </c>
      <c r="N2608">
        <v>318180.50589999999</v>
      </c>
      <c r="O2608">
        <v>100</v>
      </c>
      <c r="P2608">
        <v>19</v>
      </c>
      <c r="Q2608" t="s">
        <v>75</v>
      </c>
      <c r="R2608" t="s">
        <v>1943</v>
      </c>
      <c r="S2608" t="s">
        <v>88</v>
      </c>
      <c r="T2608" t="s">
        <v>77</v>
      </c>
      <c r="U2608">
        <v>0</v>
      </c>
      <c r="V2608">
        <v>0</v>
      </c>
    </row>
    <row r="2609" spans="1:22">
      <c r="A2609">
        <v>10615</v>
      </c>
      <c r="B2609" t="s">
        <v>137</v>
      </c>
      <c r="C2609" t="s">
        <v>127</v>
      </c>
      <c r="D2609" t="s">
        <v>882</v>
      </c>
      <c r="E2609">
        <v>1</v>
      </c>
      <c r="F2609" t="s">
        <v>72</v>
      </c>
      <c r="G2609" t="s">
        <v>73</v>
      </c>
      <c r="H2609">
        <v>5059683</v>
      </c>
      <c r="I2609" t="s">
        <v>1924</v>
      </c>
      <c r="J2609">
        <v>31700</v>
      </c>
      <c r="K2609">
        <v>31700</v>
      </c>
      <c r="L2609">
        <v>22824</v>
      </c>
      <c r="M2609">
        <v>20335.201000000001</v>
      </c>
      <c r="N2609">
        <v>20335.201000000001</v>
      </c>
      <c r="O2609">
        <v>100</v>
      </c>
      <c r="P2609">
        <v>28</v>
      </c>
      <c r="Q2609" t="s">
        <v>75</v>
      </c>
      <c r="R2609" t="s">
        <v>1944</v>
      </c>
      <c r="S2609" t="s">
        <v>88</v>
      </c>
      <c r="T2609" t="s">
        <v>128</v>
      </c>
      <c r="U2609">
        <v>0</v>
      </c>
      <c r="V2609">
        <v>0</v>
      </c>
    </row>
    <row r="2610" spans="1:22">
      <c r="A2610">
        <v>10615</v>
      </c>
      <c r="B2610" t="s">
        <v>139</v>
      </c>
      <c r="C2610" t="s">
        <v>140</v>
      </c>
      <c r="D2610" t="s">
        <v>882</v>
      </c>
      <c r="E2610">
        <v>1</v>
      </c>
      <c r="F2610" t="s">
        <v>72</v>
      </c>
      <c r="G2610" t="s">
        <v>73</v>
      </c>
      <c r="H2610">
        <v>5059683</v>
      </c>
      <c r="I2610" t="s">
        <v>1924</v>
      </c>
      <c r="J2610">
        <v>2400</v>
      </c>
      <c r="K2610">
        <v>2400</v>
      </c>
      <c r="L2610">
        <v>1896</v>
      </c>
      <c r="M2610">
        <v>1683.3287</v>
      </c>
      <c r="N2610">
        <v>1683.3287</v>
      </c>
      <c r="O2610">
        <v>100</v>
      </c>
      <c r="P2610">
        <v>21</v>
      </c>
      <c r="Q2610" t="s">
        <v>75</v>
      </c>
      <c r="R2610" t="s">
        <v>1944</v>
      </c>
      <c r="S2610" t="s">
        <v>88</v>
      </c>
      <c r="T2610" t="s">
        <v>141</v>
      </c>
      <c r="U2610">
        <v>0</v>
      </c>
      <c r="V2610">
        <v>0</v>
      </c>
    </row>
    <row r="2611" spans="1:22">
      <c r="A2611">
        <v>10615</v>
      </c>
      <c r="B2611" t="s">
        <v>429</v>
      </c>
      <c r="C2611" t="s">
        <v>430</v>
      </c>
      <c r="D2611" t="s">
        <v>882</v>
      </c>
      <c r="E2611">
        <v>1</v>
      </c>
      <c r="F2611" t="s">
        <v>72</v>
      </c>
      <c r="G2611" t="s">
        <v>73</v>
      </c>
      <c r="H2611">
        <v>5059683</v>
      </c>
      <c r="I2611" t="s">
        <v>1924</v>
      </c>
      <c r="J2611">
        <v>44800</v>
      </c>
      <c r="K2611">
        <v>44800</v>
      </c>
      <c r="L2611">
        <v>36288</v>
      </c>
      <c r="M2611">
        <v>32638.296399999999</v>
      </c>
      <c r="N2611">
        <v>32638.296399999999</v>
      </c>
      <c r="O2611">
        <v>100</v>
      </c>
      <c r="P2611">
        <v>19</v>
      </c>
      <c r="Q2611" t="s">
        <v>75</v>
      </c>
      <c r="R2611" t="s">
        <v>1944</v>
      </c>
      <c r="S2611" t="s">
        <v>88</v>
      </c>
      <c r="T2611" t="s">
        <v>332</v>
      </c>
      <c r="U2611">
        <v>0</v>
      </c>
      <c r="V2611">
        <v>0</v>
      </c>
    </row>
    <row r="2612" spans="1:22">
      <c r="A2612">
        <v>10615</v>
      </c>
      <c r="B2612" t="s">
        <v>334</v>
      </c>
      <c r="C2612" t="s">
        <v>335</v>
      </c>
      <c r="D2612" t="s">
        <v>882</v>
      </c>
      <c r="E2612">
        <v>2</v>
      </c>
      <c r="F2612" t="s">
        <v>72</v>
      </c>
      <c r="G2612" t="s">
        <v>73</v>
      </c>
      <c r="H2612">
        <v>5059683</v>
      </c>
      <c r="I2612" t="s">
        <v>1924</v>
      </c>
      <c r="J2612">
        <v>42800</v>
      </c>
      <c r="K2612">
        <v>21400</v>
      </c>
      <c r="L2612">
        <v>31672</v>
      </c>
      <c r="M2612">
        <v>14049.9791</v>
      </c>
      <c r="N2612">
        <v>28099.958200000001</v>
      </c>
      <c r="O2612">
        <v>100</v>
      </c>
      <c r="P2612">
        <v>26</v>
      </c>
      <c r="Q2612" t="s">
        <v>75</v>
      </c>
      <c r="R2612" t="s">
        <v>1944</v>
      </c>
      <c r="S2612" t="s">
        <v>88</v>
      </c>
      <c r="T2612" t="s">
        <v>336</v>
      </c>
      <c r="U2612">
        <v>0</v>
      </c>
      <c r="V2612">
        <v>0</v>
      </c>
    </row>
    <row r="2613" spans="1:22">
      <c r="A2613">
        <v>10615</v>
      </c>
      <c r="B2613" t="s">
        <v>437</v>
      </c>
      <c r="C2613" t="s">
        <v>286</v>
      </c>
      <c r="D2613" t="s">
        <v>882</v>
      </c>
      <c r="E2613">
        <v>1</v>
      </c>
      <c r="F2613" t="s">
        <v>72</v>
      </c>
      <c r="G2613" t="s">
        <v>73</v>
      </c>
      <c r="H2613">
        <v>5059683</v>
      </c>
      <c r="I2613" t="s">
        <v>1924</v>
      </c>
      <c r="J2613">
        <v>1700</v>
      </c>
      <c r="K2613">
        <v>1700</v>
      </c>
      <c r="L2613">
        <v>1343</v>
      </c>
      <c r="M2613">
        <v>1195.1667</v>
      </c>
      <c r="N2613">
        <v>1195.1667</v>
      </c>
      <c r="O2613">
        <v>100</v>
      </c>
      <c r="P2613">
        <v>21</v>
      </c>
      <c r="Q2613" t="s">
        <v>75</v>
      </c>
      <c r="R2613" t="s">
        <v>1944</v>
      </c>
      <c r="S2613" t="s">
        <v>88</v>
      </c>
      <c r="T2613" t="s">
        <v>85</v>
      </c>
      <c r="U2613">
        <v>0</v>
      </c>
      <c r="V2613">
        <v>0</v>
      </c>
    </row>
    <row r="2614" spans="1:22">
      <c r="A2614">
        <v>10615</v>
      </c>
      <c r="B2614" t="s">
        <v>438</v>
      </c>
      <c r="C2614" t="s">
        <v>286</v>
      </c>
      <c r="D2614" t="s">
        <v>882</v>
      </c>
      <c r="E2614">
        <v>11</v>
      </c>
      <c r="F2614" t="s">
        <v>72</v>
      </c>
      <c r="G2614" t="s">
        <v>73</v>
      </c>
      <c r="H2614">
        <v>5059683</v>
      </c>
      <c r="I2614" t="s">
        <v>1924</v>
      </c>
      <c r="J2614">
        <v>38500</v>
      </c>
      <c r="K2614">
        <v>3500</v>
      </c>
      <c r="L2614">
        <v>30415</v>
      </c>
      <c r="M2614">
        <v>2485</v>
      </c>
      <c r="N2614">
        <v>27335</v>
      </c>
      <c r="O2614">
        <v>100</v>
      </c>
      <c r="P2614">
        <v>21</v>
      </c>
      <c r="Q2614" t="s">
        <v>75</v>
      </c>
      <c r="R2614" t="s">
        <v>1944</v>
      </c>
      <c r="S2614" t="s">
        <v>88</v>
      </c>
      <c r="T2614" t="s">
        <v>85</v>
      </c>
      <c r="U2614">
        <v>0</v>
      </c>
      <c r="V2614">
        <v>0</v>
      </c>
    </row>
    <row r="2615" spans="1:22">
      <c r="A2615">
        <v>10615</v>
      </c>
      <c r="B2615" t="s">
        <v>439</v>
      </c>
      <c r="C2615" t="s">
        <v>440</v>
      </c>
      <c r="D2615" t="s">
        <v>882</v>
      </c>
      <c r="E2615">
        <v>1</v>
      </c>
      <c r="F2615" t="s">
        <v>72</v>
      </c>
      <c r="G2615" t="s">
        <v>73</v>
      </c>
      <c r="H2615">
        <v>5059683</v>
      </c>
      <c r="I2615" t="s">
        <v>1924</v>
      </c>
      <c r="J2615">
        <v>1600</v>
      </c>
      <c r="K2615">
        <v>1600</v>
      </c>
      <c r="L2615">
        <v>1264</v>
      </c>
      <c r="M2615">
        <v>1124.1666</v>
      </c>
      <c r="N2615">
        <v>1124.1666</v>
      </c>
      <c r="O2615">
        <v>100</v>
      </c>
      <c r="P2615">
        <v>21</v>
      </c>
      <c r="Q2615" t="s">
        <v>75</v>
      </c>
      <c r="R2615" t="s">
        <v>1944</v>
      </c>
      <c r="S2615" t="s">
        <v>88</v>
      </c>
      <c r="T2615" t="s">
        <v>441</v>
      </c>
      <c r="U2615">
        <v>0</v>
      </c>
      <c r="V2615">
        <v>0</v>
      </c>
    </row>
    <row r="2616" spans="1:22">
      <c r="A2616">
        <v>10615</v>
      </c>
      <c r="B2616" t="s">
        <v>442</v>
      </c>
      <c r="C2616" t="s">
        <v>354</v>
      </c>
      <c r="D2616" t="s">
        <v>882</v>
      </c>
      <c r="E2616">
        <v>2</v>
      </c>
      <c r="F2616" t="s">
        <v>72</v>
      </c>
      <c r="G2616" t="s">
        <v>73</v>
      </c>
      <c r="H2616">
        <v>5059683</v>
      </c>
      <c r="I2616" t="s">
        <v>1924</v>
      </c>
      <c r="J2616">
        <v>7000</v>
      </c>
      <c r="K2616">
        <v>3500</v>
      </c>
      <c r="L2616">
        <v>5530</v>
      </c>
      <c r="M2616">
        <v>2485</v>
      </c>
      <c r="N2616">
        <v>4970</v>
      </c>
      <c r="O2616">
        <v>100</v>
      </c>
      <c r="P2616">
        <v>21</v>
      </c>
      <c r="Q2616" t="s">
        <v>75</v>
      </c>
      <c r="R2616" t="s">
        <v>1944</v>
      </c>
      <c r="S2616" t="s">
        <v>88</v>
      </c>
      <c r="T2616" t="s">
        <v>85</v>
      </c>
      <c r="U2616">
        <v>0</v>
      </c>
      <c r="V2616">
        <v>0</v>
      </c>
    </row>
    <row r="2617" spans="1:22">
      <c r="A2617">
        <v>10615</v>
      </c>
      <c r="B2617" t="s">
        <v>443</v>
      </c>
      <c r="C2617" t="s">
        <v>354</v>
      </c>
      <c r="D2617" t="s">
        <v>882</v>
      </c>
      <c r="E2617">
        <v>1</v>
      </c>
      <c r="F2617" t="s">
        <v>72</v>
      </c>
      <c r="G2617" t="s">
        <v>73</v>
      </c>
      <c r="H2617">
        <v>5059683</v>
      </c>
      <c r="I2617" t="s">
        <v>1924</v>
      </c>
      <c r="J2617">
        <v>3500</v>
      </c>
      <c r="K2617">
        <v>3500</v>
      </c>
      <c r="L2617">
        <v>2765</v>
      </c>
      <c r="M2617">
        <v>2463.0907999999999</v>
      </c>
      <c r="N2617">
        <v>2463.0907999999999</v>
      </c>
      <c r="O2617">
        <v>100</v>
      </c>
      <c r="P2617">
        <v>21</v>
      </c>
      <c r="Q2617" t="s">
        <v>75</v>
      </c>
      <c r="R2617" t="s">
        <v>1944</v>
      </c>
      <c r="S2617" t="s">
        <v>88</v>
      </c>
      <c r="T2617" t="s">
        <v>85</v>
      </c>
      <c r="U2617">
        <v>0</v>
      </c>
      <c r="V2617">
        <v>0</v>
      </c>
    </row>
    <row r="2618" spans="1:22">
      <c r="A2618">
        <v>10615</v>
      </c>
      <c r="B2618" t="s">
        <v>443</v>
      </c>
      <c r="C2618" t="s">
        <v>354</v>
      </c>
      <c r="D2618" t="s">
        <v>882</v>
      </c>
      <c r="E2618">
        <v>3</v>
      </c>
      <c r="F2618" t="s">
        <v>72</v>
      </c>
      <c r="G2618" t="s">
        <v>73</v>
      </c>
      <c r="H2618">
        <v>5059683</v>
      </c>
      <c r="I2618" t="s">
        <v>1924</v>
      </c>
      <c r="J2618">
        <v>10500</v>
      </c>
      <c r="K2618">
        <v>3500</v>
      </c>
      <c r="L2618">
        <v>8295</v>
      </c>
      <c r="M2618">
        <v>2463.0907999999999</v>
      </c>
      <c r="N2618">
        <v>7389.2723999999998</v>
      </c>
      <c r="O2618">
        <v>100</v>
      </c>
      <c r="P2618">
        <v>21</v>
      </c>
      <c r="Q2618" t="s">
        <v>75</v>
      </c>
      <c r="R2618" t="s">
        <v>1944</v>
      </c>
      <c r="S2618" t="s">
        <v>88</v>
      </c>
      <c r="T2618" t="s">
        <v>85</v>
      </c>
      <c r="U2618">
        <v>0</v>
      </c>
      <c r="V2618">
        <v>0</v>
      </c>
    </row>
    <row r="2619" spans="1:22">
      <c r="A2619">
        <v>10615</v>
      </c>
      <c r="B2619" t="s">
        <v>444</v>
      </c>
      <c r="C2619" t="s">
        <v>367</v>
      </c>
      <c r="D2619" t="s">
        <v>882</v>
      </c>
      <c r="E2619">
        <v>2</v>
      </c>
      <c r="F2619" t="s">
        <v>72</v>
      </c>
      <c r="G2619" t="s">
        <v>73</v>
      </c>
      <c r="H2619">
        <v>5059683</v>
      </c>
      <c r="I2619" t="s">
        <v>1924</v>
      </c>
      <c r="J2619">
        <v>18200</v>
      </c>
      <c r="K2619">
        <v>9100</v>
      </c>
      <c r="L2619">
        <v>14378</v>
      </c>
      <c r="M2619">
        <v>6449.9062000000004</v>
      </c>
      <c r="N2619">
        <v>12899.812400000001</v>
      </c>
      <c r="O2619">
        <v>100</v>
      </c>
      <c r="P2619">
        <v>21</v>
      </c>
      <c r="Q2619" t="s">
        <v>75</v>
      </c>
      <c r="R2619" t="s">
        <v>1944</v>
      </c>
      <c r="S2619" t="s">
        <v>88</v>
      </c>
      <c r="T2619" t="s">
        <v>141</v>
      </c>
      <c r="U2619">
        <v>0</v>
      </c>
      <c r="V2619">
        <v>0</v>
      </c>
    </row>
    <row r="2620" spans="1:22">
      <c r="A2620">
        <v>10615</v>
      </c>
      <c r="B2620" t="s">
        <v>445</v>
      </c>
      <c r="C2620" t="s">
        <v>446</v>
      </c>
      <c r="D2620" t="s">
        <v>882</v>
      </c>
      <c r="E2620">
        <v>1</v>
      </c>
      <c r="F2620" t="s">
        <v>72</v>
      </c>
      <c r="G2620" t="s">
        <v>73</v>
      </c>
      <c r="H2620">
        <v>5059683</v>
      </c>
      <c r="I2620" t="s">
        <v>1924</v>
      </c>
      <c r="J2620">
        <v>7500</v>
      </c>
      <c r="K2620">
        <v>7500</v>
      </c>
      <c r="L2620">
        <v>5925</v>
      </c>
      <c r="M2620">
        <v>5320.5626000000002</v>
      </c>
      <c r="N2620">
        <v>5320.5626000000002</v>
      </c>
      <c r="O2620">
        <v>100</v>
      </c>
      <c r="P2620">
        <v>21</v>
      </c>
      <c r="Q2620" t="s">
        <v>75</v>
      </c>
      <c r="R2620" t="s">
        <v>1944</v>
      </c>
      <c r="S2620" t="s">
        <v>88</v>
      </c>
      <c r="T2620" t="s">
        <v>447</v>
      </c>
      <c r="U2620">
        <v>0</v>
      </c>
      <c r="V2620">
        <v>0</v>
      </c>
    </row>
    <row r="2621" spans="1:22">
      <c r="A2621">
        <v>10615</v>
      </c>
      <c r="B2621" t="s">
        <v>448</v>
      </c>
      <c r="C2621" t="s">
        <v>367</v>
      </c>
      <c r="D2621" t="s">
        <v>882</v>
      </c>
      <c r="E2621">
        <v>1</v>
      </c>
      <c r="F2621" t="s">
        <v>72</v>
      </c>
      <c r="G2621" t="s">
        <v>73</v>
      </c>
      <c r="H2621">
        <v>5059683</v>
      </c>
      <c r="I2621" t="s">
        <v>1924</v>
      </c>
      <c r="J2621">
        <v>4000</v>
      </c>
      <c r="K2621">
        <v>4000</v>
      </c>
      <c r="L2621">
        <v>3160</v>
      </c>
      <c r="M2621">
        <v>2816.3359</v>
      </c>
      <c r="N2621">
        <v>2816.3359</v>
      </c>
      <c r="O2621">
        <v>100</v>
      </c>
      <c r="P2621">
        <v>21</v>
      </c>
      <c r="Q2621" t="s">
        <v>75</v>
      </c>
      <c r="R2621" t="s">
        <v>1944</v>
      </c>
      <c r="S2621" t="s">
        <v>88</v>
      </c>
      <c r="T2621" t="s">
        <v>141</v>
      </c>
      <c r="U2621">
        <v>0</v>
      </c>
      <c r="V2621">
        <v>0</v>
      </c>
    </row>
    <row r="2622" spans="1:22">
      <c r="A2622">
        <v>10615</v>
      </c>
      <c r="B2622" t="s">
        <v>449</v>
      </c>
      <c r="C2622" t="s">
        <v>450</v>
      </c>
      <c r="D2622" t="s">
        <v>882</v>
      </c>
      <c r="E2622">
        <v>18</v>
      </c>
      <c r="F2622" t="s">
        <v>72</v>
      </c>
      <c r="G2622" t="s">
        <v>73</v>
      </c>
      <c r="H2622">
        <v>5059683</v>
      </c>
      <c r="I2622" t="s">
        <v>1924</v>
      </c>
      <c r="J2622">
        <v>99000</v>
      </c>
      <c r="K2622">
        <v>5500</v>
      </c>
      <c r="L2622">
        <v>80190</v>
      </c>
      <c r="M2622">
        <v>3944.1217000000001</v>
      </c>
      <c r="N2622">
        <v>70994.190600000002</v>
      </c>
      <c r="O2622">
        <v>100</v>
      </c>
      <c r="P2622">
        <v>19</v>
      </c>
      <c r="Q2622" t="s">
        <v>75</v>
      </c>
      <c r="R2622" t="s">
        <v>1944</v>
      </c>
      <c r="S2622" t="s">
        <v>88</v>
      </c>
      <c r="T2622" t="s">
        <v>185</v>
      </c>
      <c r="U2622">
        <v>0</v>
      </c>
      <c r="V2622">
        <v>0</v>
      </c>
    </row>
    <row r="2623" spans="1:22">
      <c r="A2623">
        <v>10615</v>
      </c>
      <c r="B2623" t="s">
        <v>451</v>
      </c>
      <c r="C2623" t="s">
        <v>367</v>
      </c>
      <c r="D2623" t="s">
        <v>882</v>
      </c>
      <c r="E2623">
        <v>2</v>
      </c>
      <c r="F2623" t="s">
        <v>72</v>
      </c>
      <c r="G2623" t="s">
        <v>73</v>
      </c>
      <c r="H2623">
        <v>5059683</v>
      </c>
      <c r="I2623" t="s">
        <v>1924</v>
      </c>
      <c r="J2623">
        <v>7000</v>
      </c>
      <c r="K2623">
        <v>3500</v>
      </c>
      <c r="L2623">
        <v>5530</v>
      </c>
      <c r="M2623">
        <v>2472.0142999999998</v>
      </c>
      <c r="N2623">
        <v>4944.0285999999996</v>
      </c>
      <c r="O2623">
        <v>100</v>
      </c>
      <c r="P2623">
        <v>21</v>
      </c>
      <c r="Q2623" t="s">
        <v>75</v>
      </c>
      <c r="R2623" t="s">
        <v>1944</v>
      </c>
      <c r="S2623" t="s">
        <v>88</v>
      </c>
      <c r="T2623" t="s">
        <v>141</v>
      </c>
      <c r="U2623">
        <v>0</v>
      </c>
      <c r="V2623">
        <v>0</v>
      </c>
    </row>
    <row r="2624" spans="1:22">
      <c r="A2624">
        <v>10615</v>
      </c>
      <c r="B2624" t="s">
        <v>326</v>
      </c>
      <c r="C2624" t="s">
        <v>327</v>
      </c>
      <c r="D2624" t="s">
        <v>882</v>
      </c>
      <c r="E2624">
        <v>6</v>
      </c>
      <c r="F2624" t="s">
        <v>72</v>
      </c>
      <c r="G2624" t="s">
        <v>73</v>
      </c>
      <c r="H2624">
        <v>5059683</v>
      </c>
      <c r="I2624" t="s">
        <v>1924</v>
      </c>
      <c r="J2624">
        <v>26400</v>
      </c>
      <c r="K2624">
        <v>4400</v>
      </c>
      <c r="L2624">
        <v>20856</v>
      </c>
      <c r="M2624">
        <v>3111.1019000000001</v>
      </c>
      <c r="N2624">
        <v>18666.611400000002</v>
      </c>
      <c r="O2624">
        <v>100</v>
      </c>
      <c r="P2624">
        <v>21</v>
      </c>
      <c r="Q2624" t="s">
        <v>75</v>
      </c>
      <c r="R2624" t="s">
        <v>1944</v>
      </c>
      <c r="S2624" t="s">
        <v>88</v>
      </c>
      <c r="T2624" t="s">
        <v>172</v>
      </c>
      <c r="U2624">
        <v>0</v>
      </c>
      <c r="V2624">
        <v>0</v>
      </c>
    </row>
    <row r="2625" spans="1:22">
      <c r="A2625">
        <v>10615</v>
      </c>
      <c r="B2625" t="s">
        <v>326</v>
      </c>
      <c r="C2625" t="s">
        <v>327</v>
      </c>
      <c r="D2625" t="s">
        <v>882</v>
      </c>
      <c r="E2625">
        <v>2</v>
      </c>
      <c r="F2625" t="s">
        <v>72</v>
      </c>
      <c r="G2625" t="s">
        <v>73</v>
      </c>
      <c r="H2625">
        <v>5059683</v>
      </c>
      <c r="I2625" t="s">
        <v>1924</v>
      </c>
      <c r="J2625">
        <v>8800</v>
      </c>
      <c r="K2625">
        <v>4400</v>
      </c>
      <c r="L2625">
        <v>6952</v>
      </c>
      <c r="M2625">
        <v>3111.1019000000001</v>
      </c>
      <c r="N2625">
        <v>6222.2038000000002</v>
      </c>
      <c r="O2625">
        <v>100</v>
      </c>
      <c r="P2625">
        <v>21</v>
      </c>
      <c r="Q2625" t="s">
        <v>75</v>
      </c>
      <c r="R2625" t="s">
        <v>1944</v>
      </c>
      <c r="S2625" t="s">
        <v>88</v>
      </c>
      <c r="T2625" t="s">
        <v>172</v>
      </c>
      <c r="U2625">
        <v>0</v>
      </c>
      <c r="V2625">
        <v>0</v>
      </c>
    </row>
    <row r="2626" spans="1:22">
      <c r="A2626">
        <v>10615</v>
      </c>
      <c r="B2626" t="s">
        <v>457</v>
      </c>
      <c r="C2626" t="s">
        <v>458</v>
      </c>
      <c r="D2626" t="s">
        <v>882</v>
      </c>
      <c r="E2626">
        <v>2</v>
      </c>
      <c r="F2626" t="s">
        <v>72</v>
      </c>
      <c r="G2626" t="s">
        <v>73</v>
      </c>
      <c r="H2626">
        <v>5059683</v>
      </c>
      <c r="I2626" t="s">
        <v>1924</v>
      </c>
      <c r="J2626">
        <v>1800</v>
      </c>
      <c r="K2626">
        <v>900</v>
      </c>
      <c r="L2626">
        <v>1422</v>
      </c>
      <c r="M2626">
        <v>632.34379999999999</v>
      </c>
      <c r="N2626">
        <v>1264.6876</v>
      </c>
      <c r="O2626">
        <v>100</v>
      </c>
      <c r="P2626">
        <v>21</v>
      </c>
      <c r="Q2626" t="s">
        <v>75</v>
      </c>
      <c r="R2626" t="s">
        <v>1944</v>
      </c>
      <c r="S2626" t="s">
        <v>88</v>
      </c>
      <c r="T2626" t="s">
        <v>172</v>
      </c>
      <c r="U2626">
        <v>0</v>
      </c>
      <c r="V2626">
        <v>0</v>
      </c>
    </row>
    <row r="2627" spans="1:22">
      <c r="A2627">
        <v>10615</v>
      </c>
      <c r="B2627" t="s">
        <v>459</v>
      </c>
      <c r="C2627" t="s">
        <v>450</v>
      </c>
      <c r="D2627" t="s">
        <v>882</v>
      </c>
      <c r="E2627">
        <v>2</v>
      </c>
      <c r="F2627" t="s">
        <v>72</v>
      </c>
      <c r="G2627" t="s">
        <v>73</v>
      </c>
      <c r="H2627">
        <v>5059683</v>
      </c>
      <c r="I2627" t="s">
        <v>1924</v>
      </c>
      <c r="J2627">
        <v>13800</v>
      </c>
      <c r="K2627">
        <v>6900</v>
      </c>
      <c r="L2627">
        <v>10902</v>
      </c>
      <c r="M2627">
        <v>4792.4933000000001</v>
      </c>
      <c r="N2627">
        <v>9584.9866000000002</v>
      </c>
      <c r="O2627">
        <v>100</v>
      </c>
      <c r="P2627">
        <v>21</v>
      </c>
      <c r="Q2627" t="s">
        <v>75</v>
      </c>
      <c r="R2627" t="s">
        <v>1944</v>
      </c>
      <c r="S2627" t="s">
        <v>88</v>
      </c>
      <c r="T2627" t="s">
        <v>85</v>
      </c>
      <c r="U2627">
        <v>0</v>
      </c>
      <c r="V2627">
        <v>0</v>
      </c>
    </row>
    <row r="2628" spans="1:22">
      <c r="A2628">
        <v>10615</v>
      </c>
      <c r="B2628" t="s">
        <v>460</v>
      </c>
      <c r="C2628" t="s">
        <v>461</v>
      </c>
      <c r="D2628" t="s">
        <v>882</v>
      </c>
      <c r="E2628">
        <v>1</v>
      </c>
      <c r="F2628" t="s">
        <v>72</v>
      </c>
      <c r="G2628" t="s">
        <v>73</v>
      </c>
      <c r="H2628">
        <v>5059683</v>
      </c>
      <c r="I2628" t="s">
        <v>1924</v>
      </c>
      <c r="J2628">
        <v>219000</v>
      </c>
      <c r="K2628">
        <v>219000</v>
      </c>
      <c r="L2628">
        <v>177390</v>
      </c>
      <c r="M2628">
        <v>159390.9375</v>
      </c>
      <c r="N2628">
        <v>159390.9375</v>
      </c>
      <c r="O2628">
        <v>100</v>
      </c>
      <c r="P2628">
        <v>19</v>
      </c>
      <c r="Q2628" t="s">
        <v>75</v>
      </c>
      <c r="R2628" t="s">
        <v>1944</v>
      </c>
      <c r="S2628" t="s">
        <v>88</v>
      </c>
      <c r="T2628" t="s">
        <v>462</v>
      </c>
      <c r="U2628">
        <v>0</v>
      </c>
      <c r="V2628">
        <v>0</v>
      </c>
    </row>
    <row r="2629" spans="1:22">
      <c r="A2629">
        <v>10615</v>
      </c>
      <c r="B2629" t="s">
        <v>466</v>
      </c>
      <c r="C2629" t="s">
        <v>467</v>
      </c>
      <c r="D2629" t="s">
        <v>882</v>
      </c>
      <c r="E2629">
        <v>1</v>
      </c>
      <c r="F2629" t="s">
        <v>72</v>
      </c>
      <c r="G2629" t="s">
        <v>73</v>
      </c>
      <c r="H2629">
        <v>5059683</v>
      </c>
      <c r="I2629" t="s">
        <v>1924</v>
      </c>
      <c r="J2629">
        <v>10100</v>
      </c>
      <c r="K2629">
        <v>10100</v>
      </c>
      <c r="L2629">
        <v>7676</v>
      </c>
      <c r="M2629">
        <v>6868</v>
      </c>
      <c r="N2629">
        <v>6868</v>
      </c>
      <c r="O2629">
        <v>100</v>
      </c>
      <c r="P2629">
        <v>24</v>
      </c>
      <c r="Q2629" t="s">
        <v>75</v>
      </c>
      <c r="R2629" t="s">
        <v>1944</v>
      </c>
      <c r="S2629" t="s">
        <v>88</v>
      </c>
      <c r="T2629" t="s">
        <v>436</v>
      </c>
      <c r="U2629">
        <v>0</v>
      </c>
      <c r="V2629">
        <v>0</v>
      </c>
    </row>
    <row r="2630" spans="1:22">
      <c r="A2630">
        <v>10615</v>
      </c>
      <c r="B2630" t="s">
        <v>470</v>
      </c>
      <c r="C2630" t="s">
        <v>471</v>
      </c>
      <c r="D2630" t="s">
        <v>882</v>
      </c>
      <c r="E2630">
        <v>1</v>
      </c>
      <c r="F2630" t="s">
        <v>72</v>
      </c>
      <c r="G2630" t="s">
        <v>73</v>
      </c>
      <c r="H2630">
        <v>5059683</v>
      </c>
      <c r="I2630" t="s">
        <v>1924</v>
      </c>
      <c r="J2630">
        <v>7400</v>
      </c>
      <c r="K2630">
        <v>7400</v>
      </c>
      <c r="L2630">
        <v>5994</v>
      </c>
      <c r="M2630">
        <v>5381.4690000000001</v>
      </c>
      <c r="N2630">
        <v>5381.4690000000001</v>
      </c>
      <c r="O2630">
        <v>100</v>
      </c>
      <c r="P2630">
        <v>19</v>
      </c>
      <c r="Q2630" t="s">
        <v>75</v>
      </c>
      <c r="R2630" t="s">
        <v>1944</v>
      </c>
      <c r="S2630" t="s">
        <v>88</v>
      </c>
      <c r="T2630" t="s">
        <v>462</v>
      </c>
      <c r="U2630">
        <v>0</v>
      </c>
      <c r="V2630">
        <v>0</v>
      </c>
    </row>
    <row r="2631" spans="1:22">
      <c r="A2631">
        <v>10615</v>
      </c>
      <c r="B2631" t="s">
        <v>473</v>
      </c>
      <c r="C2631" t="s">
        <v>474</v>
      </c>
      <c r="D2631" t="s">
        <v>882</v>
      </c>
      <c r="E2631">
        <v>1</v>
      </c>
      <c r="F2631" t="s">
        <v>72</v>
      </c>
      <c r="G2631" t="s">
        <v>73</v>
      </c>
      <c r="H2631">
        <v>5059683</v>
      </c>
      <c r="I2631" t="s">
        <v>1924</v>
      </c>
      <c r="J2631">
        <v>16500</v>
      </c>
      <c r="K2631">
        <v>16500</v>
      </c>
      <c r="L2631">
        <v>12540</v>
      </c>
      <c r="M2631">
        <v>11181.75</v>
      </c>
      <c r="N2631">
        <v>11181.75</v>
      </c>
      <c r="O2631">
        <v>100</v>
      </c>
      <c r="P2631">
        <v>24</v>
      </c>
      <c r="Q2631" t="s">
        <v>75</v>
      </c>
      <c r="R2631" t="s">
        <v>1944</v>
      </c>
      <c r="S2631" t="s">
        <v>88</v>
      </c>
      <c r="T2631" t="s">
        <v>436</v>
      </c>
      <c r="U2631">
        <v>0</v>
      </c>
      <c r="V2631">
        <v>0</v>
      </c>
    </row>
    <row r="2632" spans="1:22">
      <c r="A2632">
        <v>10615</v>
      </c>
      <c r="B2632" t="s">
        <v>476</v>
      </c>
      <c r="C2632" t="s">
        <v>477</v>
      </c>
      <c r="D2632" t="s">
        <v>882</v>
      </c>
      <c r="E2632">
        <v>1</v>
      </c>
      <c r="F2632" t="s">
        <v>72</v>
      </c>
      <c r="G2632" t="s">
        <v>73</v>
      </c>
      <c r="H2632">
        <v>5059683</v>
      </c>
      <c r="I2632" t="s">
        <v>1924</v>
      </c>
      <c r="J2632">
        <v>4500</v>
      </c>
      <c r="K2632">
        <v>4500</v>
      </c>
      <c r="L2632">
        <v>3645</v>
      </c>
      <c r="M2632">
        <v>3271.3125</v>
      </c>
      <c r="N2632">
        <v>3271.3125</v>
      </c>
      <c r="O2632">
        <v>100</v>
      </c>
      <c r="P2632">
        <v>19</v>
      </c>
      <c r="Q2632" t="s">
        <v>75</v>
      </c>
      <c r="R2632" t="s">
        <v>1944</v>
      </c>
      <c r="S2632" t="s">
        <v>88</v>
      </c>
      <c r="T2632" t="s">
        <v>462</v>
      </c>
      <c r="U2632">
        <v>0</v>
      </c>
      <c r="V2632">
        <v>0</v>
      </c>
    </row>
    <row r="2633" spans="1:22">
      <c r="A2633">
        <v>10615</v>
      </c>
      <c r="B2633" t="s">
        <v>478</v>
      </c>
      <c r="C2633" t="s">
        <v>479</v>
      </c>
      <c r="D2633" t="s">
        <v>882</v>
      </c>
      <c r="E2633">
        <v>8</v>
      </c>
      <c r="F2633" t="s">
        <v>72</v>
      </c>
      <c r="G2633" t="s">
        <v>73</v>
      </c>
      <c r="H2633">
        <v>5059683</v>
      </c>
      <c r="I2633" t="s">
        <v>1924</v>
      </c>
      <c r="J2633">
        <v>51200</v>
      </c>
      <c r="K2633">
        <v>6400</v>
      </c>
      <c r="L2633">
        <v>40448</v>
      </c>
      <c r="M2633">
        <v>4524.0312999999996</v>
      </c>
      <c r="N2633">
        <v>36192.250399999997</v>
      </c>
      <c r="O2633">
        <v>100</v>
      </c>
      <c r="P2633">
        <v>21</v>
      </c>
      <c r="Q2633" t="s">
        <v>75</v>
      </c>
      <c r="R2633" t="s">
        <v>1944</v>
      </c>
      <c r="S2633" t="s">
        <v>88</v>
      </c>
      <c r="T2633" t="s">
        <v>480</v>
      </c>
      <c r="U2633">
        <v>0</v>
      </c>
      <c r="V2633">
        <v>0</v>
      </c>
    </row>
    <row r="2634" spans="1:22">
      <c r="A2634">
        <v>10615</v>
      </c>
      <c r="B2634" t="s">
        <v>481</v>
      </c>
      <c r="C2634" t="s">
        <v>367</v>
      </c>
      <c r="D2634" t="s">
        <v>882</v>
      </c>
      <c r="E2634">
        <v>2</v>
      </c>
      <c r="F2634" t="s">
        <v>72</v>
      </c>
      <c r="G2634" t="s">
        <v>73</v>
      </c>
      <c r="H2634">
        <v>5059683</v>
      </c>
      <c r="I2634" t="s">
        <v>1924</v>
      </c>
      <c r="J2634">
        <v>14800</v>
      </c>
      <c r="K2634">
        <v>7400</v>
      </c>
      <c r="L2634">
        <v>11692</v>
      </c>
      <c r="M2634">
        <v>5234.0312999999996</v>
      </c>
      <c r="N2634">
        <v>10468.062599999999</v>
      </c>
      <c r="O2634">
        <v>100</v>
      </c>
      <c r="P2634">
        <v>21</v>
      </c>
      <c r="Q2634" t="s">
        <v>75</v>
      </c>
      <c r="R2634" t="s">
        <v>1944</v>
      </c>
      <c r="S2634" t="s">
        <v>88</v>
      </c>
      <c r="T2634" t="s">
        <v>141</v>
      </c>
      <c r="U2634">
        <v>0</v>
      </c>
      <c r="V2634">
        <v>0</v>
      </c>
    </row>
    <row r="2635" spans="1:22">
      <c r="A2635">
        <v>10615</v>
      </c>
      <c r="B2635" t="s">
        <v>482</v>
      </c>
      <c r="C2635" t="s">
        <v>483</v>
      </c>
      <c r="D2635" t="s">
        <v>882</v>
      </c>
      <c r="E2635">
        <v>1</v>
      </c>
      <c r="F2635" t="s">
        <v>72</v>
      </c>
      <c r="G2635" t="s">
        <v>73</v>
      </c>
      <c r="H2635">
        <v>5059683</v>
      </c>
      <c r="I2635" t="s">
        <v>1924</v>
      </c>
      <c r="J2635">
        <v>12200</v>
      </c>
      <c r="K2635">
        <v>12200</v>
      </c>
      <c r="L2635">
        <v>9882</v>
      </c>
      <c r="M2635">
        <v>8895.9061999999994</v>
      </c>
      <c r="N2635">
        <v>8895.9061999999994</v>
      </c>
      <c r="O2635">
        <v>100</v>
      </c>
      <c r="P2635">
        <v>19</v>
      </c>
      <c r="Q2635" t="s">
        <v>75</v>
      </c>
      <c r="R2635" t="s">
        <v>1944</v>
      </c>
      <c r="S2635" t="s">
        <v>88</v>
      </c>
      <c r="T2635" t="s">
        <v>462</v>
      </c>
      <c r="U2635">
        <v>0</v>
      </c>
      <c r="V2635">
        <v>0</v>
      </c>
    </row>
    <row r="2636" spans="1:22">
      <c r="A2636">
        <v>10615</v>
      </c>
      <c r="B2636" t="s">
        <v>484</v>
      </c>
      <c r="C2636" t="s">
        <v>485</v>
      </c>
      <c r="D2636" t="s">
        <v>882</v>
      </c>
      <c r="E2636">
        <v>1</v>
      </c>
      <c r="F2636" t="s">
        <v>72</v>
      </c>
      <c r="G2636" t="s">
        <v>73</v>
      </c>
      <c r="H2636">
        <v>5059683</v>
      </c>
      <c r="I2636" t="s">
        <v>1924</v>
      </c>
      <c r="J2636">
        <v>60700</v>
      </c>
      <c r="K2636">
        <v>60700</v>
      </c>
      <c r="L2636">
        <v>49167</v>
      </c>
      <c r="M2636">
        <v>44169.137699999999</v>
      </c>
      <c r="N2636">
        <v>44169.137699999999</v>
      </c>
      <c r="O2636">
        <v>100</v>
      </c>
      <c r="P2636">
        <v>19</v>
      </c>
      <c r="Q2636" t="s">
        <v>75</v>
      </c>
      <c r="R2636" t="s">
        <v>1944</v>
      </c>
      <c r="S2636" t="s">
        <v>88</v>
      </c>
      <c r="T2636" t="s">
        <v>462</v>
      </c>
      <c r="U2636">
        <v>0</v>
      </c>
      <c r="V2636">
        <v>0</v>
      </c>
    </row>
    <row r="2637" spans="1:22">
      <c r="A2637">
        <v>10615</v>
      </c>
      <c r="B2637" t="s">
        <v>486</v>
      </c>
      <c r="C2637" t="s">
        <v>487</v>
      </c>
      <c r="D2637" t="s">
        <v>882</v>
      </c>
      <c r="E2637">
        <v>10</v>
      </c>
      <c r="F2637" t="s">
        <v>72</v>
      </c>
      <c r="G2637" t="s">
        <v>73</v>
      </c>
      <c r="H2637">
        <v>5059683</v>
      </c>
      <c r="I2637" t="s">
        <v>1924</v>
      </c>
      <c r="J2637">
        <v>209000</v>
      </c>
      <c r="K2637">
        <v>20900</v>
      </c>
      <c r="L2637">
        <v>165110</v>
      </c>
      <c r="M2637">
        <v>14792.406300000001</v>
      </c>
      <c r="N2637">
        <v>147924.06299999999</v>
      </c>
      <c r="O2637">
        <v>100</v>
      </c>
      <c r="P2637">
        <v>21</v>
      </c>
      <c r="Q2637" t="s">
        <v>75</v>
      </c>
      <c r="R2637" t="s">
        <v>1944</v>
      </c>
      <c r="S2637" t="s">
        <v>88</v>
      </c>
      <c r="T2637" t="s">
        <v>85</v>
      </c>
      <c r="U2637">
        <v>0</v>
      </c>
      <c r="V2637">
        <v>0</v>
      </c>
    </row>
    <row r="2638" spans="1:22">
      <c r="A2638">
        <v>10615</v>
      </c>
      <c r="B2638" t="s">
        <v>134</v>
      </c>
      <c r="C2638" t="s">
        <v>135</v>
      </c>
      <c r="D2638" t="s">
        <v>882</v>
      </c>
      <c r="E2638">
        <v>5.5</v>
      </c>
      <c r="F2638" t="s">
        <v>72</v>
      </c>
      <c r="G2638" t="s">
        <v>73</v>
      </c>
      <c r="H2638">
        <v>5059683</v>
      </c>
      <c r="I2638" t="s">
        <v>1924</v>
      </c>
      <c r="J2638">
        <v>130350</v>
      </c>
      <c r="K2638">
        <v>23700</v>
      </c>
      <c r="L2638">
        <v>63250</v>
      </c>
      <c r="M2638">
        <v>6800</v>
      </c>
      <c r="N2638">
        <v>37400</v>
      </c>
      <c r="O2638">
        <v>100</v>
      </c>
      <c r="P2638">
        <v>0</v>
      </c>
      <c r="Q2638" t="s">
        <v>75</v>
      </c>
      <c r="R2638" t="s">
        <v>1944</v>
      </c>
      <c r="S2638" t="s">
        <v>88</v>
      </c>
      <c r="T2638" t="s">
        <v>136</v>
      </c>
      <c r="U2638">
        <v>0</v>
      </c>
      <c r="V2638">
        <v>0</v>
      </c>
    </row>
    <row r="2639" spans="1:22">
      <c r="A2639">
        <v>10729</v>
      </c>
      <c r="B2639" t="s">
        <v>1945</v>
      </c>
      <c r="C2639" t="s">
        <v>924</v>
      </c>
      <c r="D2639" t="s">
        <v>1818</v>
      </c>
      <c r="E2639">
        <v>1</v>
      </c>
      <c r="F2639" t="s">
        <v>144</v>
      </c>
      <c r="G2639" t="s">
        <v>73</v>
      </c>
      <c r="H2639">
        <v>5059618</v>
      </c>
      <c r="I2639" t="s">
        <v>1924</v>
      </c>
      <c r="J2639">
        <v>316100</v>
      </c>
      <c r="K2639">
        <v>316100</v>
      </c>
      <c r="L2639">
        <v>316100</v>
      </c>
      <c r="M2639">
        <v>194140</v>
      </c>
      <c r="N2639">
        <v>194140</v>
      </c>
      <c r="O2639">
        <v>100</v>
      </c>
      <c r="P2639">
        <v>0</v>
      </c>
      <c r="Q2639" t="s">
        <v>75</v>
      </c>
      <c r="R2639" t="s">
        <v>1946</v>
      </c>
      <c r="S2639" t="s">
        <v>76</v>
      </c>
      <c r="T2639" t="s">
        <v>925</v>
      </c>
      <c r="U2639">
        <v>31900</v>
      </c>
      <c r="V2639">
        <v>31900</v>
      </c>
    </row>
    <row r="2640" spans="1:22">
      <c r="A2640">
        <v>10729</v>
      </c>
      <c r="B2640" t="s">
        <v>1947</v>
      </c>
      <c r="C2640" t="s">
        <v>367</v>
      </c>
      <c r="D2640" t="s">
        <v>1818</v>
      </c>
      <c r="E2640">
        <v>1</v>
      </c>
      <c r="F2640" t="s">
        <v>144</v>
      </c>
      <c r="G2640" t="s">
        <v>73</v>
      </c>
      <c r="H2640">
        <v>5059618</v>
      </c>
      <c r="I2640" t="s">
        <v>1924</v>
      </c>
      <c r="J2640">
        <v>9000</v>
      </c>
      <c r="K2640">
        <v>9000</v>
      </c>
      <c r="L2640">
        <v>9000</v>
      </c>
      <c r="M2640">
        <v>6248</v>
      </c>
      <c r="N2640">
        <v>6248</v>
      </c>
      <c r="O2640">
        <v>100</v>
      </c>
      <c r="P2640">
        <v>0</v>
      </c>
      <c r="Q2640" t="s">
        <v>75</v>
      </c>
      <c r="R2640" t="s">
        <v>1946</v>
      </c>
      <c r="S2640" t="s">
        <v>76</v>
      </c>
      <c r="T2640" t="s">
        <v>141</v>
      </c>
      <c r="U2640">
        <v>0</v>
      </c>
      <c r="V2640">
        <v>0</v>
      </c>
    </row>
    <row r="2641" spans="1:22">
      <c r="A2641">
        <v>10729</v>
      </c>
      <c r="B2641" t="s">
        <v>1948</v>
      </c>
      <c r="C2641" t="s">
        <v>1949</v>
      </c>
      <c r="D2641" t="s">
        <v>1818</v>
      </c>
      <c r="E2641">
        <v>0.2</v>
      </c>
      <c r="F2641" t="s">
        <v>144</v>
      </c>
      <c r="G2641" t="s">
        <v>73</v>
      </c>
      <c r="H2641">
        <v>5059618</v>
      </c>
      <c r="I2641" t="s">
        <v>1924</v>
      </c>
      <c r="J2641">
        <v>20000</v>
      </c>
      <c r="K2641">
        <v>100000</v>
      </c>
      <c r="L2641">
        <v>20000</v>
      </c>
      <c r="M2641">
        <v>75770</v>
      </c>
      <c r="N2641">
        <v>15154</v>
      </c>
      <c r="O2641">
        <v>100</v>
      </c>
      <c r="P2641">
        <v>0</v>
      </c>
      <c r="Q2641" t="s">
        <v>75</v>
      </c>
      <c r="R2641" t="s">
        <v>1946</v>
      </c>
      <c r="S2641" t="s">
        <v>76</v>
      </c>
      <c r="T2641" t="s">
        <v>1713</v>
      </c>
      <c r="U2641">
        <v>0</v>
      </c>
      <c r="V2641">
        <v>0</v>
      </c>
    </row>
    <row r="2642" spans="1:22">
      <c r="A2642">
        <v>10729</v>
      </c>
      <c r="B2642" t="s">
        <v>334</v>
      </c>
      <c r="C2642" t="s">
        <v>335</v>
      </c>
      <c r="D2642" t="s">
        <v>1818</v>
      </c>
      <c r="E2642">
        <v>3</v>
      </c>
      <c r="F2642" t="s">
        <v>144</v>
      </c>
      <c r="G2642" t="s">
        <v>73</v>
      </c>
      <c r="H2642">
        <v>5059618</v>
      </c>
      <c r="I2642" t="s">
        <v>1924</v>
      </c>
      <c r="J2642">
        <v>64200</v>
      </c>
      <c r="K2642">
        <v>21400</v>
      </c>
      <c r="L2642">
        <v>64200</v>
      </c>
      <c r="M2642">
        <v>14049.9791</v>
      </c>
      <c r="N2642">
        <v>42149.937299999998</v>
      </c>
      <c r="O2642">
        <v>100</v>
      </c>
      <c r="P2642">
        <v>0</v>
      </c>
      <c r="Q2642" t="s">
        <v>75</v>
      </c>
      <c r="R2642" t="s">
        <v>1946</v>
      </c>
      <c r="S2642" t="s">
        <v>76</v>
      </c>
      <c r="T2642" t="s">
        <v>336</v>
      </c>
      <c r="U2642">
        <v>0</v>
      </c>
      <c r="V2642">
        <v>0</v>
      </c>
    </row>
    <row r="2643" spans="1:22">
      <c r="A2643">
        <v>10615</v>
      </c>
      <c r="B2643" t="s">
        <v>459</v>
      </c>
      <c r="C2643" t="s">
        <v>450</v>
      </c>
      <c r="D2643" t="s">
        <v>882</v>
      </c>
      <c r="E2643">
        <v>4</v>
      </c>
      <c r="F2643" t="s">
        <v>72</v>
      </c>
      <c r="G2643" t="s">
        <v>73</v>
      </c>
      <c r="H2643">
        <v>5059683</v>
      </c>
      <c r="I2643" t="s">
        <v>1924</v>
      </c>
      <c r="J2643">
        <v>27600</v>
      </c>
      <c r="K2643">
        <v>6900</v>
      </c>
      <c r="L2643">
        <v>21804</v>
      </c>
      <c r="M2643">
        <v>4792.4933000000001</v>
      </c>
      <c r="N2643">
        <v>19169.9732</v>
      </c>
      <c r="O2643">
        <v>100</v>
      </c>
      <c r="P2643">
        <v>21</v>
      </c>
      <c r="Q2643" t="s">
        <v>75</v>
      </c>
      <c r="R2643" t="s">
        <v>1944</v>
      </c>
      <c r="S2643" t="s">
        <v>88</v>
      </c>
      <c r="T2643" t="s">
        <v>85</v>
      </c>
      <c r="U2643">
        <v>0</v>
      </c>
      <c r="V2643">
        <v>0</v>
      </c>
    </row>
    <row r="2644" spans="1:22">
      <c r="A2644">
        <v>10260</v>
      </c>
      <c r="B2644" t="s">
        <v>638</v>
      </c>
      <c r="C2644" t="s">
        <v>71</v>
      </c>
      <c r="D2644" t="s">
        <v>530</v>
      </c>
      <c r="E2644">
        <v>1</v>
      </c>
      <c r="F2644" t="s">
        <v>72</v>
      </c>
      <c r="G2644" t="s">
        <v>73</v>
      </c>
      <c r="H2644">
        <v>5059652</v>
      </c>
      <c r="I2644" t="s">
        <v>1924</v>
      </c>
      <c r="J2644">
        <v>4274000</v>
      </c>
      <c r="K2644">
        <v>4274000</v>
      </c>
      <c r="L2644">
        <v>3889340</v>
      </c>
      <c r="M2644">
        <v>3734305.3541999999</v>
      </c>
      <c r="N2644">
        <v>3734305.3541999999</v>
      </c>
      <c r="O2644">
        <v>100</v>
      </c>
      <c r="P2644">
        <v>9</v>
      </c>
      <c r="Q2644" t="s">
        <v>75</v>
      </c>
      <c r="R2644" t="s">
        <v>1692</v>
      </c>
      <c r="S2644" t="s">
        <v>76</v>
      </c>
      <c r="T2644" t="s">
        <v>77</v>
      </c>
      <c r="U2644">
        <v>0</v>
      </c>
      <c r="V2644">
        <v>0</v>
      </c>
    </row>
    <row r="2645" spans="1:22">
      <c r="A2645">
        <v>10615</v>
      </c>
      <c r="B2645" t="s">
        <v>431</v>
      </c>
      <c r="C2645" t="s">
        <v>432</v>
      </c>
      <c r="D2645" t="s">
        <v>882</v>
      </c>
      <c r="E2645">
        <v>1</v>
      </c>
      <c r="F2645" t="s">
        <v>72</v>
      </c>
      <c r="G2645" t="s">
        <v>73</v>
      </c>
      <c r="H2645">
        <v>5059683</v>
      </c>
      <c r="I2645" t="s">
        <v>1924</v>
      </c>
      <c r="J2645">
        <v>1576000</v>
      </c>
      <c r="K2645">
        <v>1576000</v>
      </c>
      <c r="L2645">
        <v>1276560</v>
      </c>
      <c r="M2645">
        <v>1150480</v>
      </c>
      <c r="N2645">
        <v>1150480</v>
      </c>
      <c r="O2645">
        <v>100</v>
      </c>
      <c r="P2645">
        <v>19</v>
      </c>
      <c r="Q2645" t="s">
        <v>75</v>
      </c>
      <c r="R2645" t="s">
        <v>1944</v>
      </c>
      <c r="S2645" t="s">
        <v>88</v>
      </c>
      <c r="T2645" t="s">
        <v>433</v>
      </c>
      <c r="U2645">
        <v>0</v>
      </c>
      <c r="V2645">
        <v>0</v>
      </c>
    </row>
    <row r="2646" spans="1:22">
      <c r="A2646">
        <v>10615</v>
      </c>
      <c r="B2646" t="s">
        <v>434</v>
      </c>
      <c r="C2646" t="s">
        <v>435</v>
      </c>
      <c r="D2646" t="s">
        <v>882</v>
      </c>
      <c r="E2646">
        <v>1</v>
      </c>
      <c r="F2646" t="s">
        <v>72</v>
      </c>
      <c r="G2646" t="s">
        <v>73</v>
      </c>
      <c r="H2646">
        <v>5059683</v>
      </c>
      <c r="I2646" t="s">
        <v>1924</v>
      </c>
      <c r="J2646">
        <v>67100</v>
      </c>
      <c r="K2646">
        <v>67100</v>
      </c>
      <c r="L2646">
        <v>50996</v>
      </c>
      <c r="M2646">
        <v>45628</v>
      </c>
      <c r="N2646">
        <v>45628</v>
      </c>
      <c r="O2646">
        <v>100</v>
      </c>
      <c r="P2646">
        <v>24</v>
      </c>
      <c r="Q2646" t="s">
        <v>75</v>
      </c>
      <c r="R2646" t="s">
        <v>1944</v>
      </c>
      <c r="S2646" t="s">
        <v>88</v>
      </c>
      <c r="T2646" t="s">
        <v>436</v>
      </c>
      <c r="U2646">
        <v>0</v>
      </c>
      <c r="V2646">
        <v>0</v>
      </c>
    </row>
    <row r="2647" spans="1:22">
      <c r="A2647">
        <v>10615</v>
      </c>
      <c r="B2647" t="s">
        <v>445</v>
      </c>
      <c r="C2647" t="s">
        <v>446</v>
      </c>
      <c r="D2647" t="s">
        <v>882</v>
      </c>
      <c r="E2647">
        <v>2</v>
      </c>
      <c r="F2647" t="s">
        <v>72</v>
      </c>
      <c r="G2647" t="s">
        <v>73</v>
      </c>
      <c r="H2647">
        <v>5059683</v>
      </c>
      <c r="I2647" t="s">
        <v>1924</v>
      </c>
      <c r="J2647">
        <v>15000</v>
      </c>
      <c r="K2647">
        <v>7500</v>
      </c>
      <c r="L2647">
        <v>11850</v>
      </c>
      <c r="M2647">
        <v>5320.5626000000002</v>
      </c>
      <c r="N2647">
        <v>10641.1252</v>
      </c>
      <c r="O2647">
        <v>100</v>
      </c>
      <c r="P2647">
        <v>21</v>
      </c>
      <c r="Q2647" t="s">
        <v>75</v>
      </c>
      <c r="R2647" t="s">
        <v>1944</v>
      </c>
      <c r="S2647" t="s">
        <v>88</v>
      </c>
      <c r="T2647" t="s">
        <v>447</v>
      </c>
      <c r="U2647">
        <v>0</v>
      </c>
      <c r="V2647">
        <v>0</v>
      </c>
    </row>
    <row r="2648" spans="1:22">
      <c r="A2648">
        <v>10615</v>
      </c>
      <c r="B2648" t="s">
        <v>452</v>
      </c>
      <c r="C2648" t="s">
        <v>450</v>
      </c>
      <c r="D2648" t="s">
        <v>882</v>
      </c>
      <c r="E2648">
        <v>6</v>
      </c>
      <c r="F2648" t="s">
        <v>72</v>
      </c>
      <c r="G2648" t="s">
        <v>73</v>
      </c>
      <c r="H2648">
        <v>5059683</v>
      </c>
      <c r="I2648" t="s">
        <v>1924</v>
      </c>
      <c r="J2648">
        <v>10200</v>
      </c>
      <c r="K2648">
        <v>1700</v>
      </c>
      <c r="L2648">
        <v>8058</v>
      </c>
      <c r="M2648">
        <v>1207</v>
      </c>
      <c r="N2648">
        <v>7242</v>
      </c>
      <c r="O2648">
        <v>100</v>
      </c>
      <c r="P2648">
        <v>21</v>
      </c>
      <c r="Q2648" t="s">
        <v>75</v>
      </c>
      <c r="R2648" t="s">
        <v>1944</v>
      </c>
      <c r="S2648" t="s">
        <v>88</v>
      </c>
      <c r="T2648" t="s">
        <v>85</v>
      </c>
      <c r="U2648">
        <v>0</v>
      </c>
      <c r="V2648">
        <v>0</v>
      </c>
    </row>
    <row r="2649" spans="1:22">
      <c r="A2649">
        <v>10615</v>
      </c>
      <c r="B2649" t="s">
        <v>453</v>
      </c>
      <c r="C2649" t="s">
        <v>454</v>
      </c>
      <c r="D2649" t="s">
        <v>882</v>
      </c>
      <c r="E2649">
        <v>1</v>
      </c>
      <c r="F2649" t="s">
        <v>72</v>
      </c>
      <c r="G2649" t="s">
        <v>73</v>
      </c>
      <c r="H2649">
        <v>5059683</v>
      </c>
      <c r="I2649" t="s">
        <v>1924</v>
      </c>
      <c r="J2649">
        <v>4900</v>
      </c>
      <c r="K2649">
        <v>4900</v>
      </c>
      <c r="L2649">
        <v>3871</v>
      </c>
      <c r="M2649">
        <v>3479</v>
      </c>
      <c r="N2649">
        <v>3479</v>
      </c>
      <c r="O2649">
        <v>100</v>
      </c>
      <c r="P2649">
        <v>21</v>
      </c>
      <c r="Q2649" t="s">
        <v>75</v>
      </c>
      <c r="R2649" t="s">
        <v>1944</v>
      </c>
      <c r="S2649" t="s">
        <v>88</v>
      </c>
      <c r="T2649" t="s">
        <v>455</v>
      </c>
      <c r="U2649">
        <v>0</v>
      </c>
      <c r="V2649">
        <v>0</v>
      </c>
    </row>
    <row r="2650" spans="1:22">
      <c r="A2650">
        <v>10615</v>
      </c>
      <c r="B2650" t="s">
        <v>456</v>
      </c>
      <c r="C2650" t="s">
        <v>454</v>
      </c>
      <c r="D2650" t="s">
        <v>882</v>
      </c>
      <c r="E2650">
        <v>1</v>
      </c>
      <c r="F2650" t="s">
        <v>72</v>
      </c>
      <c r="G2650" t="s">
        <v>73</v>
      </c>
      <c r="H2650">
        <v>5059683</v>
      </c>
      <c r="I2650" t="s">
        <v>1924</v>
      </c>
      <c r="J2650">
        <v>4600</v>
      </c>
      <c r="K2650">
        <v>4600</v>
      </c>
      <c r="L2650">
        <v>3634</v>
      </c>
      <c r="M2650">
        <v>3266</v>
      </c>
      <c r="N2650">
        <v>3266</v>
      </c>
      <c r="O2650">
        <v>100</v>
      </c>
      <c r="P2650">
        <v>21</v>
      </c>
      <c r="Q2650" t="s">
        <v>75</v>
      </c>
      <c r="R2650" t="s">
        <v>1944</v>
      </c>
      <c r="S2650" t="s">
        <v>88</v>
      </c>
      <c r="T2650" t="s">
        <v>455</v>
      </c>
      <c r="U2650">
        <v>0</v>
      </c>
      <c r="V2650">
        <v>0</v>
      </c>
    </row>
    <row r="2651" spans="1:22">
      <c r="A2651">
        <v>10615</v>
      </c>
      <c r="B2651" t="s">
        <v>463</v>
      </c>
      <c r="C2651" t="s">
        <v>435</v>
      </c>
      <c r="D2651" t="s">
        <v>882</v>
      </c>
      <c r="E2651">
        <v>1</v>
      </c>
      <c r="F2651" t="s">
        <v>72</v>
      </c>
      <c r="G2651" t="s">
        <v>73</v>
      </c>
      <c r="H2651">
        <v>5059683</v>
      </c>
      <c r="I2651" t="s">
        <v>1924</v>
      </c>
      <c r="J2651">
        <v>12700</v>
      </c>
      <c r="K2651">
        <v>12700</v>
      </c>
      <c r="L2651">
        <v>9652</v>
      </c>
      <c r="M2651">
        <v>8636</v>
      </c>
      <c r="N2651">
        <v>8636</v>
      </c>
      <c r="O2651">
        <v>100</v>
      </c>
      <c r="P2651">
        <v>24</v>
      </c>
      <c r="Q2651" t="s">
        <v>75</v>
      </c>
      <c r="R2651" t="s">
        <v>1944</v>
      </c>
      <c r="S2651" t="s">
        <v>88</v>
      </c>
      <c r="T2651" t="s">
        <v>436</v>
      </c>
      <c r="U2651">
        <v>0</v>
      </c>
      <c r="V2651">
        <v>0</v>
      </c>
    </row>
    <row r="2652" spans="1:22">
      <c r="A2652">
        <v>10615</v>
      </c>
      <c r="B2652" t="s">
        <v>464</v>
      </c>
      <c r="C2652" t="s">
        <v>465</v>
      </c>
      <c r="D2652" t="s">
        <v>882</v>
      </c>
      <c r="E2652">
        <v>2</v>
      </c>
      <c r="F2652" t="s">
        <v>72</v>
      </c>
      <c r="G2652" t="s">
        <v>73</v>
      </c>
      <c r="H2652">
        <v>5059683</v>
      </c>
      <c r="I2652" t="s">
        <v>1924</v>
      </c>
      <c r="J2652">
        <v>23200</v>
      </c>
      <c r="K2652">
        <v>11600</v>
      </c>
      <c r="L2652">
        <v>18792</v>
      </c>
      <c r="M2652">
        <v>8468</v>
      </c>
      <c r="N2652">
        <v>16936</v>
      </c>
      <c r="O2652">
        <v>100</v>
      </c>
      <c r="P2652">
        <v>19</v>
      </c>
      <c r="Q2652" t="s">
        <v>75</v>
      </c>
      <c r="R2652" t="s">
        <v>1944</v>
      </c>
      <c r="S2652" t="s">
        <v>88</v>
      </c>
      <c r="T2652" t="s">
        <v>462</v>
      </c>
      <c r="U2652">
        <v>0</v>
      </c>
      <c r="V2652">
        <v>0</v>
      </c>
    </row>
    <row r="2653" spans="1:22">
      <c r="A2653">
        <v>10615</v>
      </c>
      <c r="B2653" t="s">
        <v>468</v>
      </c>
      <c r="C2653" t="s">
        <v>367</v>
      </c>
      <c r="D2653" t="s">
        <v>882</v>
      </c>
      <c r="E2653">
        <v>1</v>
      </c>
      <c r="F2653" t="s">
        <v>72</v>
      </c>
      <c r="G2653" t="s">
        <v>73</v>
      </c>
      <c r="H2653">
        <v>5059683</v>
      </c>
      <c r="I2653" t="s">
        <v>1924</v>
      </c>
      <c r="J2653">
        <v>5300</v>
      </c>
      <c r="K2653">
        <v>5300</v>
      </c>
      <c r="L2653">
        <v>4293</v>
      </c>
      <c r="M2653">
        <v>3869</v>
      </c>
      <c r="N2653">
        <v>3869</v>
      </c>
      <c r="O2653">
        <v>100</v>
      </c>
      <c r="P2653">
        <v>19</v>
      </c>
      <c r="Q2653" t="s">
        <v>75</v>
      </c>
      <c r="R2653" t="s">
        <v>1944</v>
      </c>
      <c r="S2653" t="s">
        <v>88</v>
      </c>
      <c r="T2653" t="s">
        <v>141</v>
      </c>
      <c r="U2653">
        <v>0</v>
      </c>
      <c r="V2653">
        <v>0</v>
      </c>
    </row>
    <row r="2654" spans="1:22">
      <c r="A2654">
        <v>10615</v>
      </c>
      <c r="B2654" t="s">
        <v>469</v>
      </c>
      <c r="C2654" t="s">
        <v>367</v>
      </c>
      <c r="D2654" t="s">
        <v>882</v>
      </c>
      <c r="E2654">
        <v>1</v>
      </c>
      <c r="F2654" t="s">
        <v>72</v>
      </c>
      <c r="G2654" t="s">
        <v>73</v>
      </c>
      <c r="H2654">
        <v>5059683</v>
      </c>
      <c r="I2654" t="s">
        <v>1924</v>
      </c>
      <c r="J2654">
        <v>4900</v>
      </c>
      <c r="K2654">
        <v>4900</v>
      </c>
      <c r="L2654">
        <v>3871</v>
      </c>
      <c r="M2654">
        <v>3479</v>
      </c>
      <c r="N2654">
        <v>3479</v>
      </c>
      <c r="O2654">
        <v>100</v>
      </c>
      <c r="P2654">
        <v>21</v>
      </c>
      <c r="Q2654" t="s">
        <v>75</v>
      </c>
      <c r="R2654" t="s">
        <v>1944</v>
      </c>
      <c r="S2654" t="s">
        <v>88</v>
      </c>
      <c r="T2654" t="s">
        <v>141</v>
      </c>
      <c r="U2654">
        <v>0</v>
      </c>
      <c r="V2654">
        <v>0</v>
      </c>
    </row>
    <row r="2655" spans="1:22">
      <c r="A2655">
        <v>10615</v>
      </c>
      <c r="B2655" t="s">
        <v>472</v>
      </c>
      <c r="C2655" t="s">
        <v>140</v>
      </c>
      <c r="D2655" t="s">
        <v>882</v>
      </c>
      <c r="E2655">
        <v>1</v>
      </c>
      <c r="F2655" t="s">
        <v>72</v>
      </c>
      <c r="G2655" t="s">
        <v>73</v>
      </c>
      <c r="H2655">
        <v>5059683</v>
      </c>
      <c r="I2655" t="s">
        <v>1924</v>
      </c>
      <c r="J2655">
        <v>9000</v>
      </c>
      <c r="K2655">
        <v>9000</v>
      </c>
      <c r="L2655">
        <v>7110</v>
      </c>
      <c r="M2655">
        <v>6408.6925000000001</v>
      </c>
      <c r="N2655">
        <v>6408.6925000000001</v>
      </c>
      <c r="O2655">
        <v>100</v>
      </c>
      <c r="P2655">
        <v>21</v>
      </c>
      <c r="Q2655" t="s">
        <v>75</v>
      </c>
      <c r="R2655" t="s">
        <v>1944</v>
      </c>
      <c r="S2655" t="s">
        <v>88</v>
      </c>
      <c r="T2655" t="s">
        <v>141</v>
      </c>
      <c r="U2655">
        <v>0</v>
      </c>
      <c r="V2655">
        <v>0</v>
      </c>
    </row>
    <row r="2656" spans="1:22">
      <c r="A2656">
        <v>10615</v>
      </c>
      <c r="B2656" t="s">
        <v>475</v>
      </c>
      <c r="C2656" t="s">
        <v>465</v>
      </c>
      <c r="D2656" t="s">
        <v>882</v>
      </c>
      <c r="E2656">
        <v>2</v>
      </c>
      <c r="F2656" t="s">
        <v>72</v>
      </c>
      <c r="G2656" t="s">
        <v>73</v>
      </c>
      <c r="H2656">
        <v>5059683</v>
      </c>
      <c r="I2656" t="s">
        <v>1924</v>
      </c>
      <c r="J2656">
        <v>18400</v>
      </c>
      <c r="K2656">
        <v>9200</v>
      </c>
      <c r="L2656">
        <v>14904</v>
      </c>
      <c r="M2656">
        <v>6716</v>
      </c>
      <c r="N2656">
        <v>13432</v>
      </c>
      <c r="O2656">
        <v>100</v>
      </c>
      <c r="P2656">
        <v>19</v>
      </c>
      <c r="Q2656" t="s">
        <v>75</v>
      </c>
      <c r="R2656" t="s">
        <v>1944</v>
      </c>
      <c r="S2656" t="s">
        <v>88</v>
      </c>
      <c r="T2656" t="s">
        <v>462</v>
      </c>
      <c r="U2656">
        <v>0</v>
      </c>
      <c r="V2656">
        <v>0</v>
      </c>
    </row>
    <row r="2657" spans="1:22">
      <c r="A2657">
        <v>10615</v>
      </c>
      <c r="B2657" t="s">
        <v>482</v>
      </c>
      <c r="C2657" t="s">
        <v>483</v>
      </c>
      <c r="D2657" t="s">
        <v>882</v>
      </c>
      <c r="E2657">
        <v>1</v>
      </c>
      <c r="F2657" t="s">
        <v>72</v>
      </c>
      <c r="G2657" t="s">
        <v>73</v>
      </c>
      <c r="H2657">
        <v>5059683</v>
      </c>
      <c r="I2657" t="s">
        <v>1924</v>
      </c>
      <c r="J2657">
        <v>12200</v>
      </c>
      <c r="K2657">
        <v>12200</v>
      </c>
      <c r="L2657">
        <v>9882</v>
      </c>
      <c r="M2657">
        <v>8895.9061999999994</v>
      </c>
      <c r="N2657">
        <v>8895.9061999999994</v>
      </c>
      <c r="O2657">
        <v>100</v>
      </c>
      <c r="P2657">
        <v>19</v>
      </c>
      <c r="Q2657" t="s">
        <v>75</v>
      </c>
      <c r="R2657" t="s">
        <v>1944</v>
      </c>
      <c r="S2657" t="s">
        <v>88</v>
      </c>
      <c r="T2657" t="s">
        <v>462</v>
      </c>
      <c r="U2657">
        <v>0</v>
      </c>
      <c r="V2657">
        <v>0</v>
      </c>
    </row>
    <row r="2658" spans="1:22">
      <c r="A2658">
        <v>10615</v>
      </c>
      <c r="B2658" t="s">
        <v>484</v>
      </c>
      <c r="C2658" t="s">
        <v>485</v>
      </c>
      <c r="D2658" t="s">
        <v>882</v>
      </c>
      <c r="E2658">
        <v>3</v>
      </c>
      <c r="F2658" t="s">
        <v>72</v>
      </c>
      <c r="G2658" t="s">
        <v>73</v>
      </c>
      <c r="H2658">
        <v>5059683</v>
      </c>
      <c r="I2658" t="s">
        <v>1924</v>
      </c>
      <c r="J2658">
        <v>182100</v>
      </c>
      <c r="K2658">
        <v>60700</v>
      </c>
      <c r="L2658">
        <v>147501</v>
      </c>
      <c r="M2658">
        <v>44169.137699999999</v>
      </c>
      <c r="N2658">
        <v>132507.41310000001</v>
      </c>
      <c r="O2658">
        <v>100</v>
      </c>
      <c r="P2658">
        <v>19</v>
      </c>
      <c r="Q2658" t="s">
        <v>75</v>
      </c>
      <c r="R2658" t="s">
        <v>1944</v>
      </c>
      <c r="S2658" t="s">
        <v>88</v>
      </c>
      <c r="T2658" t="s">
        <v>462</v>
      </c>
      <c r="U2658">
        <v>0</v>
      </c>
      <c r="V2658">
        <v>0</v>
      </c>
    </row>
    <row r="2659" spans="1:22">
      <c r="A2659">
        <v>10615</v>
      </c>
      <c r="B2659" t="s">
        <v>488</v>
      </c>
      <c r="C2659" t="s">
        <v>367</v>
      </c>
      <c r="D2659" t="s">
        <v>882</v>
      </c>
      <c r="E2659">
        <v>2</v>
      </c>
      <c r="F2659" t="s">
        <v>72</v>
      </c>
      <c r="G2659" t="s">
        <v>73</v>
      </c>
      <c r="H2659">
        <v>5059683</v>
      </c>
      <c r="I2659" t="s">
        <v>1924</v>
      </c>
      <c r="J2659">
        <v>8600</v>
      </c>
      <c r="K2659">
        <v>4300</v>
      </c>
      <c r="L2659">
        <v>6966</v>
      </c>
      <c r="M2659">
        <v>3139</v>
      </c>
      <c r="N2659">
        <v>6278</v>
      </c>
      <c r="O2659">
        <v>100</v>
      </c>
      <c r="P2659">
        <v>19</v>
      </c>
      <c r="Q2659" t="s">
        <v>75</v>
      </c>
      <c r="R2659" t="s">
        <v>1944</v>
      </c>
      <c r="S2659" t="s">
        <v>88</v>
      </c>
      <c r="T2659" t="s">
        <v>141</v>
      </c>
      <c r="U2659">
        <v>0</v>
      </c>
      <c r="V2659">
        <v>0</v>
      </c>
    </row>
    <row r="2660" spans="1:22">
      <c r="A2660">
        <v>10910</v>
      </c>
      <c r="B2660" t="s">
        <v>137</v>
      </c>
      <c r="C2660" t="s">
        <v>127</v>
      </c>
      <c r="D2660" t="s">
        <v>1150</v>
      </c>
      <c r="E2660">
        <v>1</v>
      </c>
      <c r="F2660" t="s">
        <v>72</v>
      </c>
      <c r="G2660" t="s">
        <v>73</v>
      </c>
      <c r="H2660">
        <v>5059687</v>
      </c>
      <c r="I2660" t="s">
        <v>1924</v>
      </c>
      <c r="J2660">
        <v>31700</v>
      </c>
      <c r="K2660">
        <v>31700</v>
      </c>
      <c r="L2660">
        <v>22824</v>
      </c>
      <c r="M2660">
        <v>20334.743299999998</v>
      </c>
      <c r="N2660">
        <v>20334.743299999998</v>
      </c>
      <c r="O2660">
        <v>100</v>
      </c>
      <c r="P2660">
        <v>28</v>
      </c>
      <c r="Q2660" t="s">
        <v>75</v>
      </c>
      <c r="R2660" t="s">
        <v>1950</v>
      </c>
      <c r="S2660" t="s">
        <v>88</v>
      </c>
      <c r="T2660" t="s">
        <v>128</v>
      </c>
      <c r="U2660">
        <v>0</v>
      </c>
      <c r="V2660">
        <v>0</v>
      </c>
    </row>
    <row r="2661" spans="1:22">
      <c r="A2661">
        <v>10910</v>
      </c>
      <c r="B2661" t="s">
        <v>139</v>
      </c>
      <c r="C2661" t="s">
        <v>140</v>
      </c>
      <c r="D2661" t="s">
        <v>1150</v>
      </c>
      <c r="E2661">
        <v>1</v>
      </c>
      <c r="F2661" t="s">
        <v>72</v>
      </c>
      <c r="G2661" t="s">
        <v>73</v>
      </c>
      <c r="H2661">
        <v>5059687</v>
      </c>
      <c r="I2661" t="s">
        <v>1924</v>
      </c>
      <c r="J2661">
        <v>2400</v>
      </c>
      <c r="K2661">
        <v>2400</v>
      </c>
      <c r="L2661">
        <v>1896</v>
      </c>
      <c r="M2661">
        <v>1683.3287</v>
      </c>
      <c r="N2661">
        <v>1683.3287</v>
      </c>
      <c r="O2661">
        <v>100</v>
      </c>
      <c r="P2661">
        <v>21</v>
      </c>
      <c r="Q2661" t="s">
        <v>75</v>
      </c>
      <c r="R2661" t="s">
        <v>1950</v>
      </c>
      <c r="S2661" t="s">
        <v>88</v>
      </c>
      <c r="T2661" t="s">
        <v>141</v>
      </c>
      <c r="U2661">
        <v>0</v>
      </c>
      <c r="V2661">
        <v>0</v>
      </c>
    </row>
    <row r="2662" spans="1:22">
      <c r="A2662">
        <v>10910</v>
      </c>
      <c r="B2662" t="s">
        <v>429</v>
      </c>
      <c r="C2662" t="s">
        <v>430</v>
      </c>
      <c r="D2662" t="s">
        <v>1150</v>
      </c>
      <c r="E2662">
        <v>1</v>
      </c>
      <c r="F2662" t="s">
        <v>72</v>
      </c>
      <c r="G2662" t="s">
        <v>73</v>
      </c>
      <c r="H2662">
        <v>5059687</v>
      </c>
      <c r="I2662" t="s">
        <v>1924</v>
      </c>
      <c r="J2662">
        <v>44800</v>
      </c>
      <c r="K2662">
        <v>44800</v>
      </c>
      <c r="L2662">
        <v>36288</v>
      </c>
      <c r="M2662">
        <v>32677.916700000002</v>
      </c>
      <c r="N2662">
        <v>32677.916700000002</v>
      </c>
      <c r="O2662">
        <v>100</v>
      </c>
      <c r="P2662">
        <v>19</v>
      </c>
      <c r="Q2662" t="s">
        <v>75</v>
      </c>
      <c r="R2662" t="s">
        <v>1950</v>
      </c>
      <c r="S2662" t="s">
        <v>88</v>
      </c>
      <c r="T2662" t="s">
        <v>332</v>
      </c>
      <c r="U2662">
        <v>0</v>
      </c>
      <c r="V2662">
        <v>0</v>
      </c>
    </row>
    <row r="2663" spans="1:22">
      <c r="A2663">
        <v>10910</v>
      </c>
      <c r="B2663" t="s">
        <v>221</v>
      </c>
      <c r="C2663" t="s">
        <v>222</v>
      </c>
      <c r="D2663" t="s">
        <v>1150</v>
      </c>
      <c r="E2663">
        <v>0.1</v>
      </c>
      <c r="F2663" t="s">
        <v>72</v>
      </c>
      <c r="G2663" t="s">
        <v>73</v>
      </c>
      <c r="H2663">
        <v>5059687</v>
      </c>
      <c r="I2663" t="s">
        <v>1924</v>
      </c>
      <c r="J2663">
        <v>5990</v>
      </c>
      <c r="K2663">
        <v>59900</v>
      </c>
      <c r="L2663">
        <v>4732</v>
      </c>
      <c r="M2663">
        <v>41466.246899999998</v>
      </c>
      <c r="N2663">
        <v>4146.6246899999996</v>
      </c>
      <c r="O2663">
        <v>100</v>
      </c>
      <c r="P2663">
        <v>21</v>
      </c>
      <c r="Q2663" t="s">
        <v>75</v>
      </c>
      <c r="R2663" t="s">
        <v>1950</v>
      </c>
      <c r="S2663" t="s">
        <v>88</v>
      </c>
      <c r="T2663" t="s">
        <v>223</v>
      </c>
      <c r="U2663">
        <v>0</v>
      </c>
      <c r="V2663">
        <v>0</v>
      </c>
    </row>
    <row r="2664" spans="1:22">
      <c r="A2664">
        <v>10910</v>
      </c>
      <c r="B2664" t="s">
        <v>608</v>
      </c>
      <c r="C2664" t="s">
        <v>286</v>
      </c>
      <c r="D2664" t="s">
        <v>1150</v>
      </c>
      <c r="E2664">
        <v>1</v>
      </c>
      <c r="F2664" t="s">
        <v>72</v>
      </c>
      <c r="G2664" t="s">
        <v>73</v>
      </c>
      <c r="H2664">
        <v>5059687</v>
      </c>
      <c r="I2664" t="s">
        <v>1924</v>
      </c>
      <c r="J2664">
        <v>3700</v>
      </c>
      <c r="K2664">
        <v>3700</v>
      </c>
      <c r="L2664">
        <v>2923</v>
      </c>
      <c r="M2664">
        <v>2640.0936000000002</v>
      </c>
      <c r="N2664">
        <v>2640.0936000000002</v>
      </c>
      <c r="O2664">
        <v>100</v>
      </c>
      <c r="P2664">
        <v>21</v>
      </c>
      <c r="Q2664" t="s">
        <v>75</v>
      </c>
      <c r="R2664" t="s">
        <v>1950</v>
      </c>
      <c r="S2664" t="s">
        <v>88</v>
      </c>
      <c r="T2664" t="s">
        <v>85</v>
      </c>
      <c r="U2664">
        <v>0</v>
      </c>
      <c r="V2664">
        <v>0</v>
      </c>
    </row>
    <row r="2665" spans="1:22">
      <c r="A2665">
        <v>10910</v>
      </c>
      <c r="B2665" t="s">
        <v>334</v>
      </c>
      <c r="C2665" t="s">
        <v>335</v>
      </c>
      <c r="D2665" t="s">
        <v>1150</v>
      </c>
      <c r="E2665">
        <v>0.2</v>
      </c>
      <c r="F2665" t="s">
        <v>72</v>
      </c>
      <c r="G2665" t="s">
        <v>73</v>
      </c>
      <c r="H2665">
        <v>5059687</v>
      </c>
      <c r="I2665" t="s">
        <v>1924</v>
      </c>
      <c r="J2665">
        <v>4280</v>
      </c>
      <c r="K2665">
        <v>21400</v>
      </c>
      <c r="L2665">
        <v>3167</v>
      </c>
      <c r="M2665">
        <v>14049.9791</v>
      </c>
      <c r="N2665">
        <v>2809.9958200000001</v>
      </c>
      <c r="O2665">
        <v>100</v>
      </c>
      <c r="P2665">
        <v>26</v>
      </c>
      <c r="Q2665" t="s">
        <v>75</v>
      </c>
      <c r="R2665" t="s">
        <v>1950</v>
      </c>
      <c r="S2665" t="s">
        <v>88</v>
      </c>
      <c r="T2665" t="s">
        <v>336</v>
      </c>
      <c r="U2665">
        <v>0</v>
      </c>
      <c r="V2665">
        <v>0</v>
      </c>
    </row>
    <row r="2666" spans="1:22">
      <c r="A2666">
        <v>10910</v>
      </c>
      <c r="B2666" t="s">
        <v>609</v>
      </c>
      <c r="C2666" t="s">
        <v>519</v>
      </c>
      <c r="D2666" t="s">
        <v>1150</v>
      </c>
      <c r="E2666">
        <v>1</v>
      </c>
      <c r="F2666" t="s">
        <v>72</v>
      </c>
      <c r="G2666" t="s">
        <v>73</v>
      </c>
      <c r="H2666">
        <v>5059687</v>
      </c>
      <c r="I2666" t="s">
        <v>1924</v>
      </c>
      <c r="J2666">
        <v>5700</v>
      </c>
      <c r="K2666">
        <v>5700</v>
      </c>
      <c r="L2666">
        <v>4332</v>
      </c>
      <c r="M2666">
        <v>3785.3377999999998</v>
      </c>
      <c r="N2666">
        <v>3785.3377999999998</v>
      </c>
      <c r="O2666">
        <v>100</v>
      </c>
      <c r="P2666">
        <v>24</v>
      </c>
      <c r="Q2666" t="s">
        <v>75</v>
      </c>
      <c r="R2666" t="s">
        <v>1950</v>
      </c>
      <c r="S2666" t="s">
        <v>88</v>
      </c>
      <c r="T2666" t="s">
        <v>436</v>
      </c>
      <c r="U2666">
        <v>0</v>
      </c>
      <c r="V2666">
        <v>0</v>
      </c>
    </row>
    <row r="2667" spans="1:22">
      <c r="A2667">
        <v>10910</v>
      </c>
      <c r="B2667" t="s">
        <v>607</v>
      </c>
      <c r="C2667" t="s">
        <v>286</v>
      </c>
      <c r="D2667" t="s">
        <v>1150</v>
      </c>
      <c r="E2667">
        <v>2</v>
      </c>
      <c r="F2667" t="s">
        <v>72</v>
      </c>
      <c r="G2667" t="s">
        <v>73</v>
      </c>
      <c r="H2667">
        <v>5059687</v>
      </c>
      <c r="I2667" t="s">
        <v>1924</v>
      </c>
      <c r="J2667">
        <v>6800</v>
      </c>
      <c r="K2667">
        <v>3400</v>
      </c>
      <c r="L2667">
        <v>5372</v>
      </c>
      <c r="M2667">
        <v>2272</v>
      </c>
      <c r="N2667">
        <v>4544</v>
      </c>
      <c r="O2667">
        <v>100</v>
      </c>
      <c r="P2667">
        <v>21</v>
      </c>
      <c r="Q2667" t="s">
        <v>75</v>
      </c>
      <c r="R2667" t="s">
        <v>1950</v>
      </c>
      <c r="S2667" t="s">
        <v>88</v>
      </c>
      <c r="T2667" t="s">
        <v>85</v>
      </c>
      <c r="U2667">
        <v>0</v>
      </c>
      <c r="V2667">
        <v>0</v>
      </c>
    </row>
    <row r="2668" spans="1:22">
      <c r="A2668">
        <v>10910</v>
      </c>
      <c r="B2668" t="s">
        <v>443</v>
      </c>
      <c r="C2668" t="s">
        <v>354</v>
      </c>
      <c r="D2668" t="s">
        <v>1150</v>
      </c>
      <c r="E2668">
        <v>1</v>
      </c>
      <c r="F2668" t="s">
        <v>72</v>
      </c>
      <c r="G2668" t="s">
        <v>73</v>
      </c>
      <c r="H2668">
        <v>5059687</v>
      </c>
      <c r="I2668" t="s">
        <v>1924</v>
      </c>
      <c r="J2668">
        <v>3500</v>
      </c>
      <c r="K2668">
        <v>3500</v>
      </c>
      <c r="L2668">
        <v>2765</v>
      </c>
      <c r="M2668">
        <v>2463.0907999999999</v>
      </c>
      <c r="N2668">
        <v>2463.0907999999999</v>
      </c>
      <c r="O2668">
        <v>100</v>
      </c>
      <c r="P2668">
        <v>21</v>
      </c>
      <c r="Q2668" t="s">
        <v>75</v>
      </c>
      <c r="R2668" t="s">
        <v>1950</v>
      </c>
      <c r="S2668" t="s">
        <v>88</v>
      </c>
      <c r="T2668" t="s">
        <v>85</v>
      </c>
      <c r="U2668">
        <v>0</v>
      </c>
      <c r="V2668">
        <v>0</v>
      </c>
    </row>
    <row r="2669" spans="1:22">
      <c r="A2669">
        <v>10910</v>
      </c>
      <c r="B2669" t="s">
        <v>610</v>
      </c>
      <c r="C2669" t="s">
        <v>367</v>
      </c>
      <c r="D2669" t="s">
        <v>1150</v>
      </c>
      <c r="E2669">
        <v>2</v>
      </c>
      <c r="F2669" t="s">
        <v>72</v>
      </c>
      <c r="G2669" t="s">
        <v>73</v>
      </c>
      <c r="H2669">
        <v>5059687</v>
      </c>
      <c r="I2669" t="s">
        <v>1924</v>
      </c>
      <c r="J2669">
        <v>15000</v>
      </c>
      <c r="K2669">
        <v>7500</v>
      </c>
      <c r="L2669">
        <v>11850</v>
      </c>
      <c r="M2669">
        <v>5183</v>
      </c>
      <c r="N2669">
        <v>10366</v>
      </c>
      <c r="O2669">
        <v>100</v>
      </c>
      <c r="P2669">
        <v>21</v>
      </c>
      <c r="Q2669" t="s">
        <v>75</v>
      </c>
      <c r="R2669" t="s">
        <v>1950</v>
      </c>
      <c r="S2669" t="s">
        <v>88</v>
      </c>
      <c r="T2669" t="s">
        <v>141</v>
      </c>
      <c r="U2669">
        <v>0</v>
      </c>
      <c r="V2669">
        <v>0</v>
      </c>
    </row>
    <row r="2670" spans="1:22">
      <c r="A2670">
        <v>10910</v>
      </c>
      <c r="B2670" t="s">
        <v>448</v>
      </c>
      <c r="C2670" t="s">
        <v>367</v>
      </c>
      <c r="D2670" t="s">
        <v>1150</v>
      </c>
      <c r="E2670">
        <v>1</v>
      </c>
      <c r="F2670" t="s">
        <v>72</v>
      </c>
      <c r="G2670" t="s">
        <v>73</v>
      </c>
      <c r="H2670">
        <v>5059687</v>
      </c>
      <c r="I2670" t="s">
        <v>1924</v>
      </c>
      <c r="J2670">
        <v>4000</v>
      </c>
      <c r="K2670">
        <v>4000</v>
      </c>
      <c r="L2670">
        <v>3160</v>
      </c>
      <c r="M2670">
        <v>2816.3359</v>
      </c>
      <c r="N2670">
        <v>2816.3359</v>
      </c>
      <c r="O2670">
        <v>100</v>
      </c>
      <c r="P2670">
        <v>21</v>
      </c>
      <c r="Q2670" t="s">
        <v>75</v>
      </c>
      <c r="R2670" t="s">
        <v>1950</v>
      </c>
      <c r="S2670" t="s">
        <v>88</v>
      </c>
      <c r="T2670" t="s">
        <v>141</v>
      </c>
      <c r="U2670">
        <v>0</v>
      </c>
      <c r="V2670">
        <v>0</v>
      </c>
    </row>
    <row r="2671" spans="1:22">
      <c r="A2671">
        <v>10910</v>
      </c>
      <c r="B2671" t="s">
        <v>449</v>
      </c>
      <c r="C2671" t="s">
        <v>450</v>
      </c>
      <c r="D2671" t="s">
        <v>1150</v>
      </c>
      <c r="E2671">
        <v>12</v>
      </c>
      <c r="F2671" t="s">
        <v>72</v>
      </c>
      <c r="G2671" t="s">
        <v>73</v>
      </c>
      <c r="H2671">
        <v>5059687</v>
      </c>
      <c r="I2671" t="s">
        <v>1924</v>
      </c>
      <c r="J2671">
        <v>66000</v>
      </c>
      <c r="K2671">
        <v>5500</v>
      </c>
      <c r="L2671">
        <v>53460</v>
      </c>
      <c r="M2671">
        <v>3953.6426999999999</v>
      </c>
      <c r="N2671">
        <v>47443.712399999997</v>
      </c>
      <c r="O2671">
        <v>100</v>
      </c>
      <c r="P2671">
        <v>19</v>
      </c>
      <c r="Q2671" t="s">
        <v>75</v>
      </c>
      <c r="R2671" t="s">
        <v>1950</v>
      </c>
      <c r="S2671" t="s">
        <v>88</v>
      </c>
      <c r="T2671" t="s">
        <v>185</v>
      </c>
      <c r="U2671">
        <v>0</v>
      </c>
      <c r="V2671">
        <v>0</v>
      </c>
    </row>
    <row r="2672" spans="1:22">
      <c r="A2672">
        <v>10910</v>
      </c>
      <c r="B2672" t="s">
        <v>603</v>
      </c>
      <c r="C2672" t="s">
        <v>604</v>
      </c>
      <c r="D2672" t="s">
        <v>1150</v>
      </c>
      <c r="E2672">
        <v>6</v>
      </c>
      <c r="F2672" t="s">
        <v>72</v>
      </c>
      <c r="G2672" t="s">
        <v>73</v>
      </c>
      <c r="H2672">
        <v>5059687</v>
      </c>
      <c r="I2672" t="s">
        <v>1924</v>
      </c>
      <c r="J2672">
        <v>126600</v>
      </c>
      <c r="K2672">
        <v>21100</v>
      </c>
      <c r="L2672">
        <v>100014</v>
      </c>
      <c r="M2672">
        <v>14649.6667</v>
      </c>
      <c r="N2672">
        <v>87898.000199999995</v>
      </c>
      <c r="O2672">
        <v>100</v>
      </c>
      <c r="P2672">
        <v>21</v>
      </c>
      <c r="Q2672" t="s">
        <v>75</v>
      </c>
      <c r="R2672" t="s">
        <v>1950</v>
      </c>
      <c r="S2672" t="s">
        <v>88</v>
      </c>
      <c r="T2672" t="s">
        <v>605</v>
      </c>
      <c r="U2672">
        <v>0</v>
      </c>
      <c r="V2672">
        <v>0</v>
      </c>
    </row>
    <row r="2673" spans="1:22">
      <c r="A2673">
        <v>10910</v>
      </c>
      <c r="B2673" t="s">
        <v>582</v>
      </c>
      <c r="C2673" t="s">
        <v>583</v>
      </c>
      <c r="D2673" t="s">
        <v>1150</v>
      </c>
      <c r="E2673">
        <v>8</v>
      </c>
      <c r="F2673" t="s">
        <v>72</v>
      </c>
      <c r="G2673" t="s">
        <v>73</v>
      </c>
      <c r="H2673">
        <v>5059687</v>
      </c>
      <c r="I2673" t="s">
        <v>1924</v>
      </c>
      <c r="J2673">
        <v>33600</v>
      </c>
      <c r="K2673">
        <v>4200</v>
      </c>
      <c r="L2673">
        <v>26544</v>
      </c>
      <c r="M2673">
        <v>2887.3332999999998</v>
      </c>
      <c r="N2673">
        <v>23098.666399999998</v>
      </c>
      <c r="O2673">
        <v>100</v>
      </c>
      <c r="P2673">
        <v>21</v>
      </c>
      <c r="Q2673" t="s">
        <v>75</v>
      </c>
      <c r="R2673" t="s">
        <v>1950</v>
      </c>
      <c r="S2673" t="s">
        <v>88</v>
      </c>
      <c r="T2673" t="s">
        <v>172</v>
      </c>
      <c r="U2673">
        <v>0</v>
      </c>
      <c r="V2673">
        <v>0</v>
      </c>
    </row>
    <row r="2674" spans="1:22">
      <c r="A2674">
        <v>10910</v>
      </c>
      <c r="B2674" t="s">
        <v>588</v>
      </c>
      <c r="C2674" t="s">
        <v>583</v>
      </c>
      <c r="D2674" t="s">
        <v>1150</v>
      </c>
      <c r="E2674">
        <v>1</v>
      </c>
      <c r="F2674" t="s">
        <v>72</v>
      </c>
      <c r="G2674" t="s">
        <v>73</v>
      </c>
      <c r="H2674">
        <v>5059687</v>
      </c>
      <c r="I2674" t="s">
        <v>1924</v>
      </c>
      <c r="J2674">
        <v>11000</v>
      </c>
      <c r="K2674">
        <v>11000</v>
      </c>
      <c r="L2674">
        <v>8690</v>
      </c>
      <c r="M2674">
        <v>7620.6746999999996</v>
      </c>
      <c r="N2674">
        <v>7620.6746999999996</v>
      </c>
      <c r="O2674">
        <v>100</v>
      </c>
      <c r="P2674">
        <v>21</v>
      </c>
      <c r="Q2674" t="s">
        <v>75</v>
      </c>
      <c r="R2674" t="s">
        <v>1950</v>
      </c>
      <c r="S2674" t="s">
        <v>88</v>
      </c>
      <c r="T2674" t="s">
        <v>172</v>
      </c>
      <c r="U2674">
        <v>0</v>
      </c>
      <c r="V2674">
        <v>0</v>
      </c>
    </row>
    <row r="2675" spans="1:22">
      <c r="A2675">
        <v>10910</v>
      </c>
      <c r="B2675" t="s">
        <v>606</v>
      </c>
      <c r="C2675" t="s">
        <v>286</v>
      </c>
      <c r="D2675" t="s">
        <v>1150</v>
      </c>
      <c r="E2675">
        <v>2</v>
      </c>
      <c r="F2675" t="s">
        <v>72</v>
      </c>
      <c r="G2675" t="s">
        <v>73</v>
      </c>
      <c r="H2675">
        <v>5059687</v>
      </c>
      <c r="I2675" t="s">
        <v>1924</v>
      </c>
      <c r="J2675">
        <v>7800</v>
      </c>
      <c r="K2675">
        <v>3900</v>
      </c>
      <c r="L2675">
        <v>6162</v>
      </c>
      <c r="M2675">
        <v>2721.6667000000002</v>
      </c>
      <c r="N2675">
        <v>5443.3334000000004</v>
      </c>
      <c r="O2675">
        <v>100</v>
      </c>
      <c r="P2675">
        <v>21</v>
      </c>
      <c r="Q2675" t="s">
        <v>75</v>
      </c>
      <c r="R2675" t="s">
        <v>1950</v>
      </c>
      <c r="S2675" t="s">
        <v>88</v>
      </c>
      <c r="T2675" t="s">
        <v>287</v>
      </c>
      <c r="U2675">
        <v>0</v>
      </c>
      <c r="V2675">
        <v>0</v>
      </c>
    </row>
    <row r="2676" spans="1:22">
      <c r="A2676">
        <v>10910</v>
      </c>
      <c r="B2676" t="s">
        <v>457</v>
      </c>
      <c r="C2676" t="s">
        <v>458</v>
      </c>
      <c r="D2676" t="s">
        <v>1150</v>
      </c>
      <c r="E2676">
        <v>2</v>
      </c>
      <c r="F2676" t="s">
        <v>72</v>
      </c>
      <c r="G2676" t="s">
        <v>73</v>
      </c>
      <c r="H2676">
        <v>5059687</v>
      </c>
      <c r="I2676" t="s">
        <v>1924</v>
      </c>
      <c r="J2676">
        <v>1800</v>
      </c>
      <c r="K2676">
        <v>900</v>
      </c>
      <c r="L2676">
        <v>1422</v>
      </c>
      <c r="M2676">
        <v>633.45320000000004</v>
      </c>
      <c r="N2676">
        <v>1266.9064000000001</v>
      </c>
      <c r="O2676">
        <v>100</v>
      </c>
      <c r="P2676">
        <v>21</v>
      </c>
      <c r="Q2676" t="s">
        <v>75</v>
      </c>
      <c r="R2676" t="s">
        <v>1950</v>
      </c>
      <c r="S2676" t="s">
        <v>88</v>
      </c>
      <c r="T2676" t="s">
        <v>172</v>
      </c>
      <c r="U2676">
        <v>0</v>
      </c>
      <c r="V2676">
        <v>0</v>
      </c>
    </row>
    <row r="2677" spans="1:22">
      <c r="A2677">
        <v>10910</v>
      </c>
      <c r="B2677" t="s">
        <v>596</v>
      </c>
      <c r="C2677" t="s">
        <v>597</v>
      </c>
      <c r="D2677" t="s">
        <v>1150</v>
      </c>
      <c r="E2677">
        <v>1</v>
      </c>
      <c r="F2677" t="s">
        <v>72</v>
      </c>
      <c r="G2677" t="s">
        <v>73</v>
      </c>
      <c r="H2677">
        <v>5059687</v>
      </c>
      <c r="I2677" t="s">
        <v>1924</v>
      </c>
      <c r="J2677">
        <v>42600</v>
      </c>
      <c r="K2677">
        <v>42600</v>
      </c>
      <c r="L2677">
        <v>33654</v>
      </c>
      <c r="M2677">
        <v>29804.2222</v>
      </c>
      <c r="N2677">
        <v>29804.2222</v>
      </c>
      <c r="O2677">
        <v>100</v>
      </c>
      <c r="P2677">
        <v>21</v>
      </c>
      <c r="Q2677" t="s">
        <v>75</v>
      </c>
      <c r="R2677" t="s">
        <v>1950</v>
      </c>
      <c r="S2677" t="s">
        <v>88</v>
      </c>
      <c r="T2677" t="s">
        <v>598</v>
      </c>
      <c r="U2677">
        <v>0</v>
      </c>
      <c r="V2677">
        <v>0</v>
      </c>
    </row>
    <row r="2678" spans="1:22">
      <c r="A2678">
        <v>10910</v>
      </c>
      <c r="B2678" t="s">
        <v>590</v>
      </c>
      <c r="C2678" t="s">
        <v>519</v>
      </c>
      <c r="D2678" t="s">
        <v>1150</v>
      </c>
      <c r="E2678">
        <v>1</v>
      </c>
      <c r="F2678" t="s">
        <v>72</v>
      </c>
      <c r="G2678" t="s">
        <v>73</v>
      </c>
      <c r="H2678">
        <v>5059687</v>
      </c>
      <c r="I2678" t="s">
        <v>1924</v>
      </c>
      <c r="J2678">
        <v>12500</v>
      </c>
      <c r="K2678">
        <v>12500</v>
      </c>
      <c r="L2678">
        <v>9500</v>
      </c>
      <c r="M2678">
        <v>8318.6699000000008</v>
      </c>
      <c r="N2678">
        <v>8318.6699000000008</v>
      </c>
      <c r="O2678">
        <v>100</v>
      </c>
      <c r="P2678">
        <v>24</v>
      </c>
      <c r="Q2678" t="s">
        <v>75</v>
      </c>
      <c r="R2678" t="s">
        <v>1950</v>
      </c>
      <c r="S2678" t="s">
        <v>88</v>
      </c>
      <c r="T2678" t="s">
        <v>436</v>
      </c>
      <c r="U2678">
        <v>0</v>
      </c>
      <c r="V2678">
        <v>0</v>
      </c>
    </row>
    <row r="2679" spans="1:22">
      <c r="A2679">
        <v>10910</v>
      </c>
      <c r="B2679" t="s">
        <v>587</v>
      </c>
      <c r="C2679" t="s">
        <v>367</v>
      </c>
      <c r="D2679" t="s">
        <v>1150</v>
      </c>
      <c r="E2679">
        <v>1</v>
      </c>
      <c r="F2679" t="s">
        <v>72</v>
      </c>
      <c r="G2679" t="s">
        <v>73</v>
      </c>
      <c r="H2679">
        <v>5059687</v>
      </c>
      <c r="I2679" t="s">
        <v>1924</v>
      </c>
      <c r="J2679">
        <v>5600</v>
      </c>
      <c r="K2679">
        <v>5600</v>
      </c>
      <c r="L2679">
        <v>4424</v>
      </c>
      <c r="M2679">
        <v>3887.7352999999998</v>
      </c>
      <c r="N2679">
        <v>3887.7352999999998</v>
      </c>
      <c r="O2679">
        <v>100</v>
      </c>
      <c r="P2679">
        <v>21</v>
      </c>
      <c r="Q2679" t="s">
        <v>75</v>
      </c>
      <c r="R2679" t="s">
        <v>1950</v>
      </c>
      <c r="S2679" t="s">
        <v>88</v>
      </c>
      <c r="T2679" t="s">
        <v>141</v>
      </c>
      <c r="U2679">
        <v>0</v>
      </c>
      <c r="V2679">
        <v>0</v>
      </c>
    </row>
    <row r="2680" spans="1:22">
      <c r="A2680">
        <v>10910</v>
      </c>
      <c r="B2680" t="s">
        <v>592</v>
      </c>
      <c r="C2680" t="s">
        <v>593</v>
      </c>
      <c r="D2680" t="s">
        <v>1150</v>
      </c>
      <c r="E2680">
        <v>2</v>
      </c>
      <c r="F2680" t="s">
        <v>72</v>
      </c>
      <c r="G2680" t="s">
        <v>73</v>
      </c>
      <c r="H2680">
        <v>5059687</v>
      </c>
      <c r="I2680" t="s">
        <v>1924</v>
      </c>
      <c r="J2680">
        <v>8800</v>
      </c>
      <c r="K2680">
        <v>4400</v>
      </c>
      <c r="L2680">
        <v>6952</v>
      </c>
      <c r="M2680">
        <v>3029.3332999999998</v>
      </c>
      <c r="N2680">
        <v>6058.6665999999996</v>
      </c>
      <c r="O2680">
        <v>100</v>
      </c>
      <c r="P2680">
        <v>21</v>
      </c>
      <c r="Q2680" t="s">
        <v>75</v>
      </c>
      <c r="R2680" t="s">
        <v>1950</v>
      </c>
      <c r="S2680" t="s">
        <v>88</v>
      </c>
      <c r="T2680" t="s">
        <v>462</v>
      </c>
      <c r="U2680">
        <v>0</v>
      </c>
      <c r="V2680">
        <v>0</v>
      </c>
    </row>
    <row r="2681" spans="1:22">
      <c r="A2681">
        <v>10910</v>
      </c>
      <c r="B2681" t="s">
        <v>594</v>
      </c>
      <c r="C2681" t="s">
        <v>528</v>
      </c>
      <c r="D2681" t="s">
        <v>1150</v>
      </c>
      <c r="E2681">
        <v>2</v>
      </c>
      <c r="F2681" t="s">
        <v>72</v>
      </c>
      <c r="G2681" t="s">
        <v>73</v>
      </c>
      <c r="H2681">
        <v>5059687</v>
      </c>
      <c r="I2681" t="s">
        <v>1924</v>
      </c>
      <c r="J2681">
        <v>8800</v>
      </c>
      <c r="K2681">
        <v>4400</v>
      </c>
      <c r="L2681">
        <v>6952</v>
      </c>
      <c r="M2681">
        <v>3029.3332999999998</v>
      </c>
      <c r="N2681">
        <v>6058.6665999999996</v>
      </c>
      <c r="O2681">
        <v>100</v>
      </c>
      <c r="P2681">
        <v>21</v>
      </c>
      <c r="Q2681" t="s">
        <v>75</v>
      </c>
      <c r="R2681" t="s">
        <v>1950</v>
      </c>
      <c r="S2681" t="s">
        <v>88</v>
      </c>
      <c r="T2681" t="s">
        <v>141</v>
      </c>
      <c r="U2681">
        <v>0</v>
      </c>
      <c r="V2681">
        <v>0</v>
      </c>
    </row>
    <row r="2682" spans="1:22">
      <c r="A2682">
        <v>10910</v>
      </c>
      <c r="B2682" t="s">
        <v>601</v>
      </c>
      <c r="C2682" t="s">
        <v>528</v>
      </c>
      <c r="D2682" t="s">
        <v>1150</v>
      </c>
      <c r="E2682">
        <v>1</v>
      </c>
      <c r="F2682" t="s">
        <v>72</v>
      </c>
      <c r="G2682" t="s">
        <v>73</v>
      </c>
      <c r="H2682">
        <v>5059687</v>
      </c>
      <c r="I2682" t="s">
        <v>1924</v>
      </c>
      <c r="J2682">
        <v>7200</v>
      </c>
      <c r="K2682">
        <v>7200</v>
      </c>
      <c r="L2682">
        <v>5688</v>
      </c>
      <c r="M2682">
        <v>4975.6666999999998</v>
      </c>
      <c r="N2682">
        <v>4975.6666999999998</v>
      </c>
      <c r="O2682">
        <v>100</v>
      </c>
      <c r="P2682">
        <v>21</v>
      </c>
      <c r="Q2682" t="s">
        <v>75</v>
      </c>
      <c r="R2682" t="s">
        <v>1950</v>
      </c>
      <c r="S2682" t="s">
        <v>88</v>
      </c>
      <c r="T2682" t="s">
        <v>141</v>
      </c>
      <c r="U2682">
        <v>0</v>
      </c>
      <c r="V2682">
        <v>0</v>
      </c>
    </row>
    <row r="2683" spans="1:22">
      <c r="A2683">
        <v>10910</v>
      </c>
      <c r="B2683" t="s">
        <v>584</v>
      </c>
      <c r="C2683" t="s">
        <v>367</v>
      </c>
      <c r="D2683" t="s">
        <v>1150</v>
      </c>
      <c r="E2683">
        <v>2</v>
      </c>
      <c r="F2683" t="s">
        <v>72</v>
      </c>
      <c r="G2683" t="s">
        <v>73</v>
      </c>
      <c r="H2683">
        <v>5059687</v>
      </c>
      <c r="I2683" t="s">
        <v>1924</v>
      </c>
      <c r="J2683">
        <v>22400</v>
      </c>
      <c r="K2683">
        <v>11200</v>
      </c>
      <c r="L2683">
        <v>17696</v>
      </c>
      <c r="M2683">
        <v>7810</v>
      </c>
      <c r="N2683">
        <v>15620</v>
      </c>
      <c r="O2683">
        <v>100</v>
      </c>
      <c r="P2683">
        <v>21</v>
      </c>
      <c r="Q2683" t="s">
        <v>75</v>
      </c>
      <c r="R2683" t="s">
        <v>1950</v>
      </c>
      <c r="S2683" t="s">
        <v>88</v>
      </c>
      <c r="T2683" t="s">
        <v>141</v>
      </c>
      <c r="U2683">
        <v>0</v>
      </c>
      <c r="V2683">
        <v>0</v>
      </c>
    </row>
    <row r="2684" spans="1:22">
      <c r="A2684">
        <v>10910</v>
      </c>
      <c r="B2684" t="s">
        <v>585</v>
      </c>
      <c r="C2684" t="s">
        <v>519</v>
      </c>
      <c r="D2684" t="s">
        <v>1150</v>
      </c>
      <c r="E2684">
        <v>1</v>
      </c>
      <c r="F2684" t="s">
        <v>72</v>
      </c>
      <c r="G2684" t="s">
        <v>73</v>
      </c>
      <c r="H2684">
        <v>5059687</v>
      </c>
      <c r="I2684" t="s">
        <v>1924</v>
      </c>
      <c r="J2684">
        <v>75300</v>
      </c>
      <c r="K2684">
        <v>75300</v>
      </c>
      <c r="L2684">
        <v>60993</v>
      </c>
      <c r="M2684">
        <v>53752.333299999998</v>
      </c>
      <c r="N2684">
        <v>53752.333299999998</v>
      </c>
      <c r="O2684">
        <v>100</v>
      </c>
      <c r="P2684">
        <v>19</v>
      </c>
      <c r="Q2684" t="s">
        <v>75</v>
      </c>
      <c r="R2684" t="s">
        <v>1950</v>
      </c>
      <c r="S2684" t="s">
        <v>88</v>
      </c>
      <c r="T2684" t="s">
        <v>462</v>
      </c>
      <c r="U2684">
        <v>0</v>
      </c>
      <c r="V2684">
        <v>0</v>
      </c>
    </row>
    <row r="2685" spans="1:22">
      <c r="A2685">
        <v>10910</v>
      </c>
      <c r="B2685" t="s">
        <v>599</v>
      </c>
      <c r="C2685" t="s">
        <v>467</v>
      </c>
      <c r="D2685" t="s">
        <v>1150</v>
      </c>
      <c r="E2685">
        <v>1</v>
      </c>
      <c r="F2685" t="s">
        <v>72</v>
      </c>
      <c r="G2685" t="s">
        <v>73</v>
      </c>
      <c r="H2685">
        <v>5059687</v>
      </c>
      <c r="I2685" t="s">
        <v>1924</v>
      </c>
      <c r="J2685">
        <v>19800</v>
      </c>
      <c r="K2685">
        <v>19800</v>
      </c>
      <c r="L2685">
        <v>15048</v>
      </c>
      <c r="M2685">
        <v>13146.6667</v>
      </c>
      <c r="N2685">
        <v>13146.6667</v>
      </c>
      <c r="O2685">
        <v>100</v>
      </c>
      <c r="P2685">
        <v>24</v>
      </c>
      <c r="Q2685" t="s">
        <v>75</v>
      </c>
      <c r="R2685" t="s">
        <v>1950</v>
      </c>
      <c r="S2685" t="s">
        <v>88</v>
      </c>
      <c r="T2685" t="s">
        <v>436</v>
      </c>
      <c r="U2685">
        <v>0</v>
      </c>
      <c r="V2685">
        <v>0</v>
      </c>
    </row>
    <row r="2686" spans="1:22">
      <c r="A2686">
        <v>10910</v>
      </c>
      <c r="B2686" t="s">
        <v>589</v>
      </c>
      <c r="C2686" t="s">
        <v>519</v>
      </c>
      <c r="D2686" t="s">
        <v>1150</v>
      </c>
      <c r="E2686">
        <v>1</v>
      </c>
      <c r="F2686" t="s">
        <v>72</v>
      </c>
      <c r="G2686" t="s">
        <v>73</v>
      </c>
      <c r="H2686">
        <v>5059687</v>
      </c>
      <c r="I2686" t="s">
        <v>1924</v>
      </c>
      <c r="J2686">
        <v>11700</v>
      </c>
      <c r="K2686">
        <v>11700</v>
      </c>
      <c r="L2686">
        <v>8892</v>
      </c>
      <c r="M2686">
        <v>7788.0592999999999</v>
      </c>
      <c r="N2686">
        <v>7788.0592999999999</v>
      </c>
      <c r="O2686">
        <v>100</v>
      </c>
      <c r="P2686">
        <v>24</v>
      </c>
      <c r="Q2686" t="s">
        <v>75</v>
      </c>
      <c r="R2686" t="s">
        <v>1950</v>
      </c>
      <c r="S2686" t="s">
        <v>88</v>
      </c>
      <c r="T2686" t="s">
        <v>436</v>
      </c>
      <c r="U2686">
        <v>0</v>
      </c>
      <c r="V2686">
        <v>0</v>
      </c>
    </row>
    <row r="2687" spans="1:22">
      <c r="A2687">
        <v>10910</v>
      </c>
      <c r="B2687" t="s">
        <v>586</v>
      </c>
      <c r="C2687" t="s">
        <v>367</v>
      </c>
      <c r="D2687" t="s">
        <v>1150</v>
      </c>
      <c r="E2687">
        <v>1</v>
      </c>
      <c r="F2687" t="s">
        <v>72</v>
      </c>
      <c r="G2687" t="s">
        <v>73</v>
      </c>
      <c r="H2687">
        <v>5059687</v>
      </c>
      <c r="I2687" t="s">
        <v>1924</v>
      </c>
      <c r="J2687">
        <v>11300</v>
      </c>
      <c r="K2687">
        <v>11300</v>
      </c>
      <c r="L2687">
        <v>8927</v>
      </c>
      <c r="M2687">
        <v>7846.5842000000002</v>
      </c>
      <c r="N2687">
        <v>7846.5842000000002</v>
      </c>
      <c r="O2687">
        <v>100</v>
      </c>
      <c r="P2687">
        <v>21</v>
      </c>
      <c r="Q2687" t="s">
        <v>75</v>
      </c>
      <c r="R2687" t="s">
        <v>1950</v>
      </c>
      <c r="S2687" t="s">
        <v>88</v>
      </c>
      <c r="T2687" t="s">
        <v>141</v>
      </c>
      <c r="U2687">
        <v>0</v>
      </c>
      <c r="V2687">
        <v>0</v>
      </c>
    </row>
    <row r="2688" spans="1:22">
      <c r="A2688">
        <v>10910</v>
      </c>
      <c r="B2688" t="s">
        <v>595</v>
      </c>
      <c r="C2688" t="s">
        <v>519</v>
      </c>
      <c r="D2688" t="s">
        <v>1150</v>
      </c>
      <c r="E2688">
        <v>1</v>
      </c>
      <c r="F2688" t="s">
        <v>72</v>
      </c>
      <c r="G2688" t="s">
        <v>73</v>
      </c>
      <c r="H2688">
        <v>5059687</v>
      </c>
      <c r="I2688" t="s">
        <v>1924</v>
      </c>
      <c r="J2688">
        <v>27500</v>
      </c>
      <c r="K2688">
        <v>27500</v>
      </c>
      <c r="L2688">
        <v>20900</v>
      </c>
      <c r="M2688">
        <v>18292</v>
      </c>
      <c r="N2688">
        <v>18292</v>
      </c>
      <c r="O2688">
        <v>100</v>
      </c>
      <c r="P2688">
        <v>24</v>
      </c>
      <c r="Q2688" t="s">
        <v>75</v>
      </c>
      <c r="R2688" t="s">
        <v>1950</v>
      </c>
      <c r="S2688" t="s">
        <v>88</v>
      </c>
      <c r="T2688" t="s">
        <v>436</v>
      </c>
      <c r="U2688">
        <v>0</v>
      </c>
      <c r="V2688">
        <v>0</v>
      </c>
    </row>
    <row r="2689" spans="1:22">
      <c r="A2689">
        <v>10910</v>
      </c>
      <c r="B2689" t="s">
        <v>484</v>
      </c>
      <c r="C2689" t="s">
        <v>485</v>
      </c>
      <c r="D2689" t="s">
        <v>1150</v>
      </c>
      <c r="E2689">
        <v>4</v>
      </c>
      <c r="F2689" t="s">
        <v>72</v>
      </c>
      <c r="G2689" t="s">
        <v>73</v>
      </c>
      <c r="H2689">
        <v>5059687</v>
      </c>
      <c r="I2689" t="s">
        <v>1924</v>
      </c>
      <c r="J2689">
        <v>242800</v>
      </c>
      <c r="K2689">
        <v>60700</v>
      </c>
      <c r="L2689">
        <v>196668</v>
      </c>
      <c r="M2689">
        <v>44169.137699999999</v>
      </c>
      <c r="N2689">
        <v>176676.5508</v>
      </c>
      <c r="O2689">
        <v>100</v>
      </c>
      <c r="P2689">
        <v>19</v>
      </c>
      <c r="Q2689" t="s">
        <v>75</v>
      </c>
      <c r="R2689" t="s">
        <v>1950</v>
      </c>
      <c r="S2689" t="s">
        <v>88</v>
      </c>
      <c r="T2689" t="s">
        <v>462</v>
      </c>
      <c r="U2689">
        <v>0</v>
      </c>
      <c r="V2689">
        <v>0</v>
      </c>
    </row>
    <row r="2690" spans="1:22">
      <c r="A2690">
        <v>10910</v>
      </c>
      <c r="B2690" t="s">
        <v>134</v>
      </c>
      <c r="C2690" t="s">
        <v>135</v>
      </c>
      <c r="D2690" t="s">
        <v>1150</v>
      </c>
      <c r="E2690">
        <v>6</v>
      </c>
      <c r="F2690" t="s">
        <v>72</v>
      </c>
      <c r="G2690" t="s">
        <v>73</v>
      </c>
      <c r="H2690">
        <v>5059687</v>
      </c>
      <c r="I2690" t="s">
        <v>1924</v>
      </c>
      <c r="J2690">
        <v>142200</v>
      </c>
      <c r="K2690">
        <v>23700</v>
      </c>
      <c r="L2690">
        <v>69000</v>
      </c>
      <c r="M2690">
        <v>6800</v>
      </c>
      <c r="N2690">
        <v>40800</v>
      </c>
      <c r="O2690">
        <v>100</v>
      </c>
      <c r="P2690">
        <v>0</v>
      </c>
      <c r="Q2690" t="s">
        <v>75</v>
      </c>
      <c r="R2690" t="s">
        <v>1950</v>
      </c>
      <c r="S2690" t="s">
        <v>88</v>
      </c>
      <c r="T2690" t="s">
        <v>136</v>
      </c>
      <c r="U2690">
        <v>0</v>
      </c>
      <c r="V2690">
        <v>0</v>
      </c>
    </row>
    <row r="2691" spans="1:22">
      <c r="A2691">
        <v>10990</v>
      </c>
      <c r="B2691" t="s">
        <v>1951</v>
      </c>
      <c r="C2691" t="s">
        <v>100</v>
      </c>
      <c r="D2691" t="s">
        <v>1176</v>
      </c>
      <c r="E2691">
        <v>1</v>
      </c>
      <c r="F2691" t="s">
        <v>1417</v>
      </c>
      <c r="G2691" t="s">
        <v>73</v>
      </c>
      <c r="H2691">
        <v>5059691</v>
      </c>
      <c r="I2691" t="s">
        <v>1924</v>
      </c>
      <c r="J2691">
        <v>330000</v>
      </c>
      <c r="K2691">
        <v>330000</v>
      </c>
      <c r="L2691">
        <v>244200</v>
      </c>
      <c r="M2691">
        <v>212322</v>
      </c>
      <c r="N2691">
        <v>212322</v>
      </c>
      <c r="O2691">
        <v>100</v>
      </c>
      <c r="P2691">
        <v>26</v>
      </c>
      <c r="Q2691" t="s">
        <v>75</v>
      </c>
      <c r="R2691" t="s">
        <v>1952</v>
      </c>
      <c r="S2691" t="s">
        <v>525</v>
      </c>
      <c r="T2691" t="s">
        <v>229</v>
      </c>
      <c r="U2691">
        <v>0</v>
      </c>
      <c r="V2691">
        <v>0</v>
      </c>
    </row>
    <row r="2692" spans="1:22">
      <c r="A2692">
        <v>10990</v>
      </c>
      <c r="B2692" t="s">
        <v>1953</v>
      </c>
      <c r="C2692" t="s">
        <v>100</v>
      </c>
      <c r="D2692" t="s">
        <v>1176</v>
      </c>
      <c r="E2692">
        <v>1</v>
      </c>
      <c r="F2692" t="s">
        <v>1417</v>
      </c>
      <c r="G2692" t="s">
        <v>73</v>
      </c>
      <c r="H2692">
        <v>5059691</v>
      </c>
      <c r="I2692" t="s">
        <v>1924</v>
      </c>
      <c r="J2692">
        <v>301000</v>
      </c>
      <c r="K2692">
        <v>301000</v>
      </c>
      <c r="L2692">
        <v>222740</v>
      </c>
      <c r="M2692">
        <v>201300</v>
      </c>
      <c r="N2692">
        <v>201300</v>
      </c>
      <c r="O2692">
        <v>100</v>
      </c>
      <c r="P2692">
        <v>26</v>
      </c>
      <c r="Q2692" t="s">
        <v>75</v>
      </c>
      <c r="R2692" t="s">
        <v>1952</v>
      </c>
      <c r="S2692" t="s">
        <v>525</v>
      </c>
      <c r="T2692" t="s">
        <v>229</v>
      </c>
      <c r="U2692">
        <v>0</v>
      </c>
      <c r="V2692">
        <v>0</v>
      </c>
    </row>
    <row r="2693" spans="1:22">
      <c r="A2693">
        <v>10990</v>
      </c>
      <c r="B2693" t="s">
        <v>304</v>
      </c>
      <c r="C2693" t="s">
        <v>182</v>
      </c>
      <c r="D2693" t="s">
        <v>1176</v>
      </c>
      <c r="E2693">
        <v>0.1</v>
      </c>
      <c r="F2693" t="s">
        <v>1417</v>
      </c>
      <c r="G2693" t="s">
        <v>73</v>
      </c>
      <c r="H2693">
        <v>5059691</v>
      </c>
      <c r="I2693" t="s">
        <v>1924</v>
      </c>
      <c r="J2693">
        <v>2380</v>
      </c>
      <c r="K2693">
        <v>23800</v>
      </c>
      <c r="L2693">
        <v>1880</v>
      </c>
      <c r="M2693">
        <v>16637.488600000001</v>
      </c>
      <c r="N2693">
        <v>1663.7488599999999</v>
      </c>
      <c r="O2693">
        <v>100</v>
      </c>
      <c r="P2693">
        <v>21</v>
      </c>
      <c r="Q2693" t="s">
        <v>75</v>
      </c>
      <c r="R2693" t="s">
        <v>1952</v>
      </c>
      <c r="S2693" t="s">
        <v>525</v>
      </c>
      <c r="T2693" t="s">
        <v>223</v>
      </c>
      <c r="U2693">
        <v>0</v>
      </c>
      <c r="V2693">
        <v>0</v>
      </c>
    </row>
    <row r="2694" spans="1:22">
      <c r="A2694">
        <v>10915</v>
      </c>
      <c r="B2694" t="s">
        <v>108</v>
      </c>
      <c r="C2694" t="s">
        <v>109</v>
      </c>
      <c r="D2694" t="s">
        <v>1229</v>
      </c>
      <c r="E2694">
        <v>0.5</v>
      </c>
      <c r="F2694" t="s">
        <v>144</v>
      </c>
      <c r="G2694" t="s">
        <v>73</v>
      </c>
      <c r="H2694">
        <v>5059639</v>
      </c>
      <c r="I2694" t="s">
        <v>1924</v>
      </c>
      <c r="J2694">
        <v>19950</v>
      </c>
      <c r="K2694">
        <v>39900</v>
      </c>
      <c r="L2694">
        <v>19950</v>
      </c>
      <c r="M2694">
        <v>25248.037899999999</v>
      </c>
      <c r="N2694">
        <v>12624.01895</v>
      </c>
      <c r="O2694">
        <v>100</v>
      </c>
      <c r="P2694">
        <v>0</v>
      </c>
      <c r="Q2694" t="s">
        <v>75</v>
      </c>
      <c r="R2694" t="s">
        <v>1954</v>
      </c>
      <c r="S2694" t="s">
        <v>88</v>
      </c>
      <c r="T2694" t="s">
        <v>110</v>
      </c>
      <c r="U2694">
        <v>0</v>
      </c>
      <c r="V2694">
        <v>0</v>
      </c>
    </row>
    <row r="2695" spans="1:22">
      <c r="A2695">
        <v>10915</v>
      </c>
      <c r="B2695" t="s">
        <v>156</v>
      </c>
      <c r="C2695" t="s">
        <v>127</v>
      </c>
      <c r="D2695" t="s">
        <v>1229</v>
      </c>
      <c r="E2695">
        <v>1</v>
      </c>
      <c r="F2695" t="s">
        <v>144</v>
      </c>
      <c r="G2695" t="s">
        <v>73</v>
      </c>
      <c r="H2695">
        <v>5059639</v>
      </c>
      <c r="I2695" t="s">
        <v>1924</v>
      </c>
      <c r="J2695">
        <v>45600</v>
      </c>
      <c r="K2695">
        <v>45600</v>
      </c>
      <c r="L2695">
        <v>45600</v>
      </c>
      <c r="M2695">
        <v>28361.983800000002</v>
      </c>
      <c r="N2695">
        <v>28361.983800000002</v>
      </c>
      <c r="O2695">
        <v>100</v>
      </c>
      <c r="P2695">
        <v>0</v>
      </c>
      <c r="Q2695" t="s">
        <v>75</v>
      </c>
      <c r="R2695" t="s">
        <v>1954</v>
      </c>
      <c r="S2695" t="s">
        <v>88</v>
      </c>
      <c r="T2695" t="s">
        <v>128</v>
      </c>
      <c r="U2695">
        <v>0</v>
      </c>
      <c r="V2695">
        <v>0</v>
      </c>
    </row>
    <row r="2696" spans="1:22">
      <c r="A2696">
        <v>10915</v>
      </c>
      <c r="B2696" t="s">
        <v>124</v>
      </c>
      <c r="C2696" t="s">
        <v>125</v>
      </c>
      <c r="D2696" t="s">
        <v>1229</v>
      </c>
      <c r="E2696">
        <v>1</v>
      </c>
      <c r="F2696" t="s">
        <v>144</v>
      </c>
      <c r="G2696" t="s">
        <v>73</v>
      </c>
      <c r="H2696">
        <v>5059639</v>
      </c>
      <c r="I2696" t="s">
        <v>1924</v>
      </c>
      <c r="J2696">
        <v>19100</v>
      </c>
      <c r="K2696">
        <v>19100</v>
      </c>
      <c r="L2696">
        <v>19100</v>
      </c>
      <c r="M2696">
        <v>13404.322399999999</v>
      </c>
      <c r="N2696">
        <v>13404.322399999999</v>
      </c>
      <c r="O2696">
        <v>100</v>
      </c>
      <c r="P2696">
        <v>0</v>
      </c>
      <c r="Q2696" t="s">
        <v>75</v>
      </c>
      <c r="R2696" t="s">
        <v>1954</v>
      </c>
      <c r="S2696" t="s">
        <v>88</v>
      </c>
      <c r="T2696" t="s">
        <v>85</v>
      </c>
      <c r="U2696">
        <v>0</v>
      </c>
      <c r="V2696">
        <v>0</v>
      </c>
    </row>
    <row r="2697" spans="1:22">
      <c r="A2697">
        <v>10915</v>
      </c>
      <c r="B2697" t="s">
        <v>148</v>
      </c>
      <c r="C2697" t="s">
        <v>106</v>
      </c>
      <c r="D2697" t="s">
        <v>1229</v>
      </c>
      <c r="E2697">
        <v>1</v>
      </c>
      <c r="F2697" t="s">
        <v>144</v>
      </c>
      <c r="G2697" t="s">
        <v>73</v>
      </c>
      <c r="H2697">
        <v>5059639</v>
      </c>
      <c r="I2697" t="s">
        <v>1924</v>
      </c>
      <c r="J2697">
        <v>43900</v>
      </c>
      <c r="K2697">
        <v>43900</v>
      </c>
      <c r="L2697">
        <v>43900</v>
      </c>
      <c r="M2697">
        <v>27594.214100000001</v>
      </c>
      <c r="N2697">
        <v>27594.214100000001</v>
      </c>
      <c r="O2697">
        <v>100</v>
      </c>
      <c r="P2697">
        <v>0</v>
      </c>
      <c r="Q2697" t="s">
        <v>75</v>
      </c>
      <c r="R2697" t="s">
        <v>1954</v>
      </c>
      <c r="S2697" t="s">
        <v>88</v>
      </c>
      <c r="T2697" t="s">
        <v>130</v>
      </c>
      <c r="U2697">
        <v>0</v>
      </c>
      <c r="V2697">
        <v>0</v>
      </c>
    </row>
    <row r="2698" spans="1:22">
      <c r="A2698">
        <v>10915</v>
      </c>
      <c r="B2698" t="s">
        <v>149</v>
      </c>
      <c r="C2698" t="s">
        <v>150</v>
      </c>
      <c r="D2698" t="s">
        <v>1229</v>
      </c>
      <c r="E2698">
        <v>1</v>
      </c>
      <c r="F2698" t="s">
        <v>144</v>
      </c>
      <c r="G2698" t="s">
        <v>73</v>
      </c>
      <c r="H2698">
        <v>5059639</v>
      </c>
      <c r="I2698" t="s">
        <v>1924</v>
      </c>
      <c r="J2698">
        <v>105000</v>
      </c>
      <c r="K2698">
        <v>105000</v>
      </c>
      <c r="L2698">
        <v>105000</v>
      </c>
      <c r="M2698">
        <v>73252.606100000005</v>
      </c>
      <c r="N2698">
        <v>73252.606100000005</v>
      </c>
      <c r="O2698">
        <v>100</v>
      </c>
      <c r="P2698">
        <v>0</v>
      </c>
      <c r="Q2698" t="s">
        <v>75</v>
      </c>
      <c r="R2698" t="s">
        <v>1954</v>
      </c>
      <c r="S2698" t="s">
        <v>88</v>
      </c>
      <c r="T2698" t="s">
        <v>130</v>
      </c>
      <c r="U2698">
        <v>0</v>
      </c>
      <c r="V2698">
        <v>0</v>
      </c>
    </row>
    <row r="2699" spans="1:22">
      <c r="A2699">
        <v>10915</v>
      </c>
      <c r="B2699" t="s">
        <v>134</v>
      </c>
      <c r="C2699" t="s">
        <v>135</v>
      </c>
      <c r="D2699" t="s">
        <v>1229</v>
      </c>
      <c r="E2699">
        <v>6</v>
      </c>
      <c r="F2699" t="s">
        <v>144</v>
      </c>
      <c r="G2699" t="s">
        <v>73</v>
      </c>
      <c r="H2699">
        <v>5059639</v>
      </c>
      <c r="I2699" t="s">
        <v>1924</v>
      </c>
      <c r="J2699">
        <v>139200</v>
      </c>
      <c r="K2699">
        <v>23200</v>
      </c>
      <c r="L2699">
        <v>139200</v>
      </c>
      <c r="M2699">
        <v>6800</v>
      </c>
      <c r="N2699">
        <v>40800</v>
      </c>
      <c r="O2699">
        <v>100</v>
      </c>
      <c r="P2699">
        <v>0</v>
      </c>
      <c r="Q2699" t="s">
        <v>75</v>
      </c>
      <c r="R2699" t="s">
        <v>1954</v>
      </c>
      <c r="S2699" t="s">
        <v>88</v>
      </c>
      <c r="T2699" t="s">
        <v>136</v>
      </c>
      <c r="U2699">
        <v>0</v>
      </c>
      <c r="V2699">
        <v>0</v>
      </c>
    </row>
    <row r="2700" spans="1:22">
      <c r="A2700">
        <v>10915</v>
      </c>
      <c r="B2700" t="s">
        <v>288</v>
      </c>
      <c r="C2700" t="s">
        <v>210</v>
      </c>
      <c r="D2700" t="s">
        <v>1229</v>
      </c>
      <c r="E2700">
        <v>1</v>
      </c>
      <c r="F2700" t="s">
        <v>212</v>
      </c>
      <c r="G2700" t="s">
        <v>73</v>
      </c>
      <c r="H2700">
        <v>5059640</v>
      </c>
      <c r="I2700" t="s">
        <v>1924</v>
      </c>
      <c r="J2700">
        <v>741000</v>
      </c>
      <c r="K2700">
        <v>741000</v>
      </c>
      <c r="L2700">
        <v>585390</v>
      </c>
      <c r="M2700">
        <v>534022.93669999996</v>
      </c>
      <c r="N2700">
        <v>534022.93669999996</v>
      </c>
      <c r="O2700">
        <v>100</v>
      </c>
      <c r="P2700">
        <v>21</v>
      </c>
      <c r="Q2700" t="s">
        <v>75</v>
      </c>
      <c r="R2700" t="s">
        <v>1954</v>
      </c>
      <c r="S2700" t="s">
        <v>88</v>
      </c>
      <c r="T2700" t="s">
        <v>214</v>
      </c>
      <c r="U2700">
        <v>65000</v>
      </c>
      <c r="V2700">
        <v>65000</v>
      </c>
    </row>
    <row r="2701" spans="1:22">
      <c r="A2701">
        <v>10915</v>
      </c>
      <c r="B2701" t="s">
        <v>209</v>
      </c>
      <c r="C2701" t="s">
        <v>210</v>
      </c>
      <c r="D2701" t="s">
        <v>1229</v>
      </c>
      <c r="E2701">
        <v>1</v>
      </c>
      <c r="F2701" t="s">
        <v>212</v>
      </c>
      <c r="G2701" t="s">
        <v>73</v>
      </c>
      <c r="H2701">
        <v>5059640</v>
      </c>
      <c r="I2701" t="s">
        <v>1924</v>
      </c>
      <c r="J2701">
        <v>700400</v>
      </c>
      <c r="K2701">
        <v>700400</v>
      </c>
      <c r="L2701">
        <v>553316</v>
      </c>
      <c r="M2701">
        <v>493050</v>
      </c>
      <c r="N2701">
        <v>493050</v>
      </c>
      <c r="O2701">
        <v>100</v>
      </c>
      <c r="P2701">
        <v>21</v>
      </c>
      <c r="Q2701" t="s">
        <v>75</v>
      </c>
      <c r="R2701" t="s">
        <v>1954</v>
      </c>
      <c r="S2701" t="s">
        <v>88</v>
      </c>
      <c r="T2701" t="s">
        <v>214</v>
      </c>
      <c r="U2701">
        <v>14600</v>
      </c>
      <c r="V2701">
        <v>14600</v>
      </c>
    </row>
    <row r="2702" spans="1:22">
      <c r="A2702">
        <v>10915</v>
      </c>
      <c r="B2702" t="s">
        <v>289</v>
      </c>
      <c r="C2702" t="s">
        <v>210</v>
      </c>
      <c r="D2702" t="s">
        <v>1229</v>
      </c>
      <c r="E2702">
        <v>-1</v>
      </c>
      <c r="F2702" t="s">
        <v>212</v>
      </c>
      <c r="G2702" t="s">
        <v>73</v>
      </c>
      <c r="H2702">
        <v>5059640</v>
      </c>
      <c r="I2702" t="s">
        <v>1924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100</v>
      </c>
      <c r="P2702">
        <v>21</v>
      </c>
      <c r="Q2702" t="s">
        <v>75</v>
      </c>
      <c r="R2702" t="s">
        <v>1954</v>
      </c>
      <c r="S2702" t="s">
        <v>88</v>
      </c>
      <c r="T2702" t="s">
        <v>214</v>
      </c>
      <c r="U2702">
        <v>65000</v>
      </c>
      <c r="V2702">
        <v>-65000</v>
      </c>
    </row>
    <row r="2703" spans="1:22">
      <c r="A2703">
        <v>10915</v>
      </c>
      <c r="B2703" t="s">
        <v>215</v>
      </c>
      <c r="C2703" t="s">
        <v>210</v>
      </c>
      <c r="D2703" t="s">
        <v>1229</v>
      </c>
      <c r="E2703">
        <v>-1</v>
      </c>
      <c r="F2703" t="s">
        <v>212</v>
      </c>
      <c r="G2703" t="s">
        <v>73</v>
      </c>
      <c r="H2703">
        <v>5059640</v>
      </c>
      <c r="I2703" t="s">
        <v>1924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100</v>
      </c>
      <c r="P2703">
        <v>21</v>
      </c>
      <c r="Q2703" t="s">
        <v>75</v>
      </c>
      <c r="R2703" t="s">
        <v>1954</v>
      </c>
      <c r="S2703" t="s">
        <v>88</v>
      </c>
      <c r="T2703" t="s">
        <v>214</v>
      </c>
      <c r="U2703">
        <v>14600</v>
      </c>
      <c r="V2703">
        <v>-14600</v>
      </c>
    </row>
    <row r="2704" spans="1:22">
      <c r="A2704">
        <v>10915</v>
      </c>
      <c r="B2704" t="s">
        <v>1955</v>
      </c>
      <c r="C2704" t="s">
        <v>1956</v>
      </c>
      <c r="D2704" t="s">
        <v>1229</v>
      </c>
      <c r="E2704">
        <v>1</v>
      </c>
      <c r="F2704" t="s">
        <v>144</v>
      </c>
      <c r="G2704" t="s">
        <v>73</v>
      </c>
      <c r="H2704">
        <v>5059639</v>
      </c>
      <c r="I2704" t="s">
        <v>1924</v>
      </c>
      <c r="J2704">
        <v>318000</v>
      </c>
      <c r="K2704">
        <v>318000</v>
      </c>
      <c r="L2704">
        <v>318000</v>
      </c>
      <c r="M2704">
        <v>225780</v>
      </c>
      <c r="N2704">
        <v>225780</v>
      </c>
      <c r="O2704">
        <v>100</v>
      </c>
      <c r="P2704">
        <v>0</v>
      </c>
      <c r="Q2704" t="s">
        <v>75</v>
      </c>
      <c r="R2704" t="s">
        <v>1954</v>
      </c>
      <c r="S2704" t="s">
        <v>88</v>
      </c>
      <c r="T2704" t="s">
        <v>398</v>
      </c>
      <c r="U2704">
        <v>0</v>
      </c>
      <c r="V2704">
        <v>0</v>
      </c>
    </row>
    <row r="2705" spans="1:22">
      <c r="A2705">
        <v>10940</v>
      </c>
      <c r="B2705" t="s">
        <v>1957</v>
      </c>
      <c r="C2705" t="s">
        <v>1958</v>
      </c>
      <c r="D2705" t="s">
        <v>1336</v>
      </c>
      <c r="E2705">
        <v>1</v>
      </c>
      <c r="F2705" t="s">
        <v>72</v>
      </c>
      <c r="G2705" t="s">
        <v>73</v>
      </c>
      <c r="H2705">
        <v>5059622</v>
      </c>
      <c r="I2705" t="s">
        <v>1924</v>
      </c>
      <c r="J2705">
        <v>23700</v>
      </c>
      <c r="K2705">
        <v>23700</v>
      </c>
      <c r="L2705">
        <v>18723</v>
      </c>
      <c r="M2705">
        <v>16827</v>
      </c>
      <c r="N2705">
        <v>16827</v>
      </c>
      <c r="O2705">
        <v>100</v>
      </c>
      <c r="P2705">
        <v>21</v>
      </c>
      <c r="Q2705" t="s">
        <v>75</v>
      </c>
      <c r="R2705" t="s">
        <v>1959</v>
      </c>
      <c r="S2705" t="s">
        <v>88</v>
      </c>
      <c r="T2705" t="s">
        <v>1960</v>
      </c>
      <c r="U2705">
        <v>0</v>
      </c>
      <c r="V2705">
        <v>0</v>
      </c>
    </row>
    <row r="2706" spans="1:22">
      <c r="A2706">
        <v>10938</v>
      </c>
      <c r="B2706" t="s">
        <v>1961</v>
      </c>
      <c r="C2706" t="s">
        <v>1962</v>
      </c>
      <c r="D2706" t="s">
        <v>1336</v>
      </c>
      <c r="E2706">
        <v>1</v>
      </c>
      <c r="F2706" t="s">
        <v>72</v>
      </c>
      <c r="G2706" t="s">
        <v>73</v>
      </c>
      <c r="H2706">
        <v>5059658</v>
      </c>
      <c r="I2706" t="s">
        <v>1924</v>
      </c>
      <c r="J2706">
        <v>160000</v>
      </c>
      <c r="K2706">
        <v>160000</v>
      </c>
      <c r="L2706">
        <v>126400</v>
      </c>
      <c r="M2706">
        <v>113600</v>
      </c>
      <c r="N2706">
        <v>113600</v>
      </c>
      <c r="O2706">
        <v>100</v>
      </c>
      <c r="P2706">
        <v>21</v>
      </c>
      <c r="Q2706" t="s">
        <v>75</v>
      </c>
      <c r="R2706" t="s">
        <v>1963</v>
      </c>
      <c r="S2706" t="s">
        <v>158</v>
      </c>
      <c r="T2706" t="s">
        <v>398</v>
      </c>
      <c r="U2706">
        <v>0</v>
      </c>
      <c r="V2706">
        <v>0</v>
      </c>
    </row>
    <row r="2707" spans="1:22">
      <c r="A2707">
        <v>10935</v>
      </c>
      <c r="B2707" t="s">
        <v>1304</v>
      </c>
      <c r="C2707" t="s">
        <v>396</v>
      </c>
      <c r="D2707" t="s">
        <v>1336</v>
      </c>
      <c r="E2707">
        <v>1</v>
      </c>
      <c r="F2707" t="s">
        <v>72</v>
      </c>
      <c r="G2707" t="s">
        <v>73</v>
      </c>
      <c r="H2707">
        <v>5059644</v>
      </c>
      <c r="I2707" t="s">
        <v>1924</v>
      </c>
      <c r="J2707">
        <v>406000</v>
      </c>
      <c r="K2707">
        <v>406000</v>
      </c>
      <c r="L2707">
        <v>328860</v>
      </c>
      <c r="M2707">
        <v>296380</v>
      </c>
      <c r="N2707">
        <v>296380</v>
      </c>
      <c r="O2707">
        <v>100</v>
      </c>
      <c r="P2707">
        <v>19</v>
      </c>
      <c r="Q2707" t="s">
        <v>75</v>
      </c>
      <c r="R2707" t="s">
        <v>1964</v>
      </c>
      <c r="S2707" t="s">
        <v>158</v>
      </c>
      <c r="T2707" t="s">
        <v>397</v>
      </c>
      <c r="U2707">
        <v>0</v>
      </c>
      <c r="V2707">
        <v>0</v>
      </c>
    </row>
    <row r="2708" spans="1:22">
      <c r="A2708">
        <v>10910</v>
      </c>
      <c r="B2708" t="s">
        <v>444</v>
      </c>
      <c r="C2708" t="s">
        <v>367</v>
      </c>
      <c r="D2708" t="s">
        <v>1150</v>
      </c>
      <c r="E2708">
        <v>2</v>
      </c>
      <c r="F2708" t="s">
        <v>72</v>
      </c>
      <c r="G2708" t="s">
        <v>73</v>
      </c>
      <c r="H2708">
        <v>5059687</v>
      </c>
      <c r="I2708" t="s">
        <v>1924</v>
      </c>
      <c r="J2708">
        <v>18200</v>
      </c>
      <c r="K2708">
        <v>9100</v>
      </c>
      <c r="L2708">
        <v>14378</v>
      </c>
      <c r="M2708">
        <v>6451.2929000000004</v>
      </c>
      <c r="N2708">
        <v>12902.585800000001</v>
      </c>
      <c r="O2708">
        <v>100</v>
      </c>
      <c r="P2708">
        <v>21</v>
      </c>
      <c r="Q2708" t="s">
        <v>75</v>
      </c>
      <c r="R2708" t="s">
        <v>1950</v>
      </c>
      <c r="S2708" t="s">
        <v>88</v>
      </c>
      <c r="T2708" t="s">
        <v>141</v>
      </c>
      <c r="U2708">
        <v>0</v>
      </c>
      <c r="V2708">
        <v>0</v>
      </c>
    </row>
    <row r="2709" spans="1:22">
      <c r="A2709">
        <v>10910</v>
      </c>
      <c r="B2709" t="s">
        <v>445</v>
      </c>
      <c r="C2709" t="s">
        <v>446</v>
      </c>
      <c r="D2709" t="s">
        <v>1150</v>
      </c>
      <c r="E2709">
        <v>1</v>
      </c>
      <c r="F2709" t="s">
        <v>72</v>
      </c>
      <c r="G2709" t="s">
        <v>73</v>
      </c>
      <c r="H2709">
        <v>5059687</v>
      </c>
      <c r="I2709" t="s">
        <v>1924</v>
      </c>
      <c r="J2709">
        <v>7500</v>
      </c>
      <c r="K2709">
        <v>7500</v>
      </c>
      <c r="L2709">
        <v>5925</v>
      </c>
      <c r="M2709">
        <v>5321.5135</v>
      </c>
      <c r="N2709">
        <v>5321.5135</v>
      </c>
      <c r="O2709">
        <v>100</v>
      </c>
      <c r="P2709">
        <v>21</v>
      </c>
      <c r="Q2709" t="s">
        <v>75</v>
      </c>
      <c r="R2709" t="s">
        <v>1950</v>
      </c>
      <c r="S2709" t="s">
        <v>88</v>
      </c>
      <c r="T2709" t="s">
        <v>447</v>
      </c>
      <c r="U2709">
        <v>0</v>
      </c>
      <c r="V2709">
        <v>0</v>
      </c>
    </row>
    <row r="2710" spans="1:22">
      <c r="A2710">
        <v>10910</v>
      </c>
      <c r="B2710" t="s">
        <v>449</v>
      </c>
      <c r="C2710" t="s">
        <v>450</v>
      </c>
      <c r="D2710" t="s">
        <v>1150</v>
      </c>
      <c r="E2710">
        <v>8</v>
      </c>
      <c r="F2710" t="s">
        <v>72</v>
      </c>
      <c r="G2710" t="s">
        <v>73</v>
      </c>
      <c r="H2710">
        <v>5059687</v>
      </c>
      <c r="I2710" t="s">
        <v>1924</v>
      </c>
      <c r="J2710">
        <v>44000</v>
      </c>
      <c r="K2710">
        <v>5500</v>
      </c>
      <c r="L2710">
        <v>35640</v>
      </c>
      <c r="M2710">
        <v>3953.6426999999999</v>
      </c>
      <c r="N2710">
        <v>31629.141599999999</v>
      </c>
      <c r="O2710">
        <v>100</v>
      </c>
      <c r="P2710">
        <v>19</v>
      </c>
      <c r="Q2710" t="s">
        <v>75</v>
      </c>
      <c r="R2710" t="s">
        <v>1950</v>
      </c>
      <c r="S2710" t="s">
        <v>88</v>
      </c>
      <c r="T2710" t="s">
        <v>185</v>
      </c>
      <c r="U2710">
        <v>0</v>
      </c>
      <c r="V2710">
        <v>0</v>
      </c>
    </row>
    <row r="2711" spans="1:22">
      <c r="A2711">
        <v>10910</v>
      </c>
      <c r="B2711" t="s">
        <v>451</v>
      </c>
      <c r="C2711" t="s">
        <v>367</v>
      </c>
      <c r="D2711" t="s">
        <v>1150</v>
      </c>
      <c r="E2711">
        <v>2</v>
      </c>
      <c r="F2711" t="s">
        <v>72</v>
      </c>
      <c r="G2711" t="s">
        <v>73</v>
      </c>
      <c r="H2711">
        <v>5059687</v>
      </c>
      <c r="I2711" t="s">
        <v>1924</v>
      </c>
      <c r="J2711">
        <v>7000</v>
      </c>
      <c r="K2711">
        <v>3500</v>
      </c>
      <c r="L2711">
        <v>5530</v>
      </c>
      <c r="M2711">
        <v>2472.0142999999998</v>
      </c>
      <c r="N2711">
        <v>4944.0285999999996</v>
      </c>
      <c r="O2711">
        <v>100</v>
      </c>
      <c r="P2711">
        <v>21</v>
      </c>
      <c r="Q2711" t="s">
        <v>75</v>
      </c>
      <c r="R2711" t="s">
        <v>1950</v>
      </c>
      <c r="S2711" t="s">
        <v>88</v>
      </c>
      <c r="T2711" t="s">
        <v>141</v>
      </c>
      <c r="U2711">
        <v>0</v>
      </c>
      <c r="V2711">
        <v>0</v>
      </c>
    </row>
    <row r="2712" spans="1:22">
      <c r="A2712">
        <v>10910</v>
      </c>
      <c r="B2712" t="s">
        <v>460</v>
      </c>
      <c r="C2712" t="s">
        <v>461</v>
      </c>
      <c r="D2712" t="s">
        <v>1150</v>
      </c>
      <c r="E2712">
        <v>1</v>
      </c>
      <c r="F2712" t="s">
        <v>72</v>
      </c>
      <c r="G2712" t="s">
        <v>73</v>
      </c>
      <c r="H2712">
        <v>5059687</v>
      </c>
      <c r="I2712" t="s">
        <v>1924</v>
      </c>
      <c r="J2712">
        <v>219000</v>
      </c>
      <c r="K2712">
        <v>219000</v>
      </c>
      <c r="L2712">
        <v>177390</v>
      </c>
      <c r="M2712">
        <v>159470.7813</v>
      </c>
      <c r="N2712">
        <v>159470.7813</v>
      </c>
      <c r="O2712">
        <v>100</v>
      </c>
      <c r="P2712">
        <v>19</v>
      </c>
      <c r="Q2712" t="s">
        <v>75</v>
      </c>
      <c r="R2712" t="s">
        <v>1950</v>
      </c>
      <c r="S2712" t="s">
        <v>88</v>
      </c>
      <c r="T2712" t="s">
        <v>462</v>
      </c>
      <c r="U2712">
        <v>0</v>
      </c>
      <c r="V2712">
        <v>0</v>
      </c>
    </row>
    <row r="2713" spans="1:22">
      <c r="A2713">
        <v>10910</v>
      </c>
      <c r="B2713" t="s">
        <v>600</v>
      </c>
      <c r="C2713" t="s">
        <v>597</v>
      </c>
      <c r="D2713" t="s">
        <v>1150</v>
      </c>
      <c r="E2713">
        <v>1</v>
      </c>
      <c r="F2713" t="s">
        <v>72</v>
      </c>
      <c r="G2713" t="s">
        <v>73</v>
      </c>
      <c r="H2713">
        <v>5059687</v>
      </c>
      <c r="I2713" t="s">
        <v>1924</v>
      </c>
      <c r="J2713">
        <v>39600</v>
      </c>
      <c r="K2713">
        <v>39600</v>
      </c>
      <c r="L2713">
        <v>31284</v>
      </c>
      <c r="M2713">
        <v>27865.308700000001</v>
      </c>
      <c r="N2713">
        <v>27865.308700000001</v>
      </c>
      <c r="O2713">
        <v>100</v>
      </c>
      <c r="P2713">
        <v>21</v>
      </c>
      <c r="Q2713" t="s">
        <v>75</v>
      </c>
      <c r="R2713" t="s">
        <v>1950</v>
      </c>
      <c r="S2713" t="s">
        <v>88</v>
      </c>
      <c r="T2713" t="s">
        <v>598</v>
      </c>
      <c r="U2713">
        <v>0</v>
      </c>
      <c r="V2713">
        <v>0</v>
      </c>
    </row>
    <row r="2714" spans="1:22">
      <c r="A2714">
        <v>10910</v>
      </c>
      <c r="B2714" t="s">
        <v>470</v>
      </c>
      <c r="C2714" t="s">
        <v>471</v>
      </c>
      <c r="D2714" t="s">
        <v>1150</v>
      </c>
      <c r="E2714">
        <v>1</v>
      </c>
      <c r="F2714" t="s">
        <v>72</v>
      </c>
      <c r="G2714" t="s">
        <v>73</v>
      </c>
      <c r="H2714">
        <v>5059687</v>
      </c>
      <c r="I2714" t="s">
        <v>1924</v>
      </c>
      <c r="J2714">
        <v>7400</v>
      </c>
      <c r="K2714">
        <v>7400</v>
      </c>
      <c r="L2714">
        <v>5994</v>
      </c>
      <c r="M2714">
        <v>5384.8908000000001</v>
      </c>
      <c r="N2714">
        <v>5384.8908000000001</v>
      </c>
      <c r="O2714">
        <v>100</v>
      </c>
      <c r="P2714">
        <v>19</v>
      </c>
      <c r="Q2714" t="s">
        <v>75</v>
      </c>
      <c r="R2714" t="s">
        <v>1950</v>
      </c>
      <c r="S2714" t="s">
        <v>88</v>
      </c>
      <c r="T2714" t="s">
        <v>462</v>
      </c>
      <c r="U2714">
        <v>0</v>
      </c>
      <c r="V2714">
        <v>0</v>
      </c>
    </row>
    <row r="2715" spans="1:22">
      <c r="A2715">
        <v>10910</v>
      </c>
      <c r="B2715" t="s">
        <v>591</v>
      </c>
      <c r="C2715" t="s">
        <v>367</v>
      </c>
      <c r="D2715" t="s">
        <v>1150</v>
      </c>
      <c r="E2715">
        <v>1</v>
      </c>
      <c r="F2715" t="s">
        <v>72</v>
      </c>
      <c r="G2715" t="s">
        <v>73</v>
      </c>
      <c r="H2715">
        <v>5059687</v>
      </c>
      <c r="I2715" t="s">
        <v>1924</v>
      </c>
      <c r="J2715">
        <v>54200</v>
      </c>
      <c r="K2715">
        <v>54200</v>
      </c>
      <c r="L2715">
        <v>42818</v>
      </c>
      <c r="M2715">
        <v>38056</v>
      </c>
      <c r="N2715">
        <v>38056</v>
      </c>
      <c r="O2715">
        <v>100</v>
      </c>
      <c r="P2715">
        <v>21</v>
      </c>
      <c r="Q2715" t="s">
        <v>75</v>
      </c>
      <c r="R2715" t="s">
        <v>1950</v>
      </c>
      <c r="S2715" t="s">
        <v>88</v>
      </c>
      <c r="T2715" t="s">
        <v>141</v>
      </c>
      <c r="U2715">
        <v>0</v>
      </c>
      <c r="V2715">
        <v>0</v>
      </c>
    </row>
    <row r="2716" spans="1:22">
      <c r="A2716">
        <v>10910</v>
      </c>
      <c r="B2716" t="s">
        <v>472</v>
      </c>
      <c r="C2716" t="s">
        <v>140</v>
      </c>
      <c r="D2716" t="s">
        <v>1150</v>
      </c>
      <c r="E2716">
        <v>1</v>
      </c>
      <c r="F2716" t="s">
        <v>72</v>
      </c>
      <c r="G2716" t="s">
        <v>73</v>
      </c>
      <c r="H2716">
        <v>5059687</v>
      </c>
      <c r="I2716" t="s">
        <v>1924</v>
      </c>
      <c r="J2716">
        <v>9000</v>
      </c>
      <c r="K2716">
        <v>9000</v>
      </c>
      <c r="L2716">
        <v>7110</v>
      </c>
      <c r="M2716">
        <v>6405.5771000000004</v>
      </c>
      <c r="N2716">
        <v>6405.5771000000004</v>
      </c>
      <c r="O2716">
        <v>100</v>
      </c>
      <c r="P2716">
        <v>21</v>
      </c>
      <c r="Q2716" t="s">
        <v>75</v>
      </c>
      <c r="R2716" t="s">
        <v>1950</v>
      </c>
      <c r="S2716" t="s">
        <v>88</v>
      </c>
      <c r="T2716" t="s">
        <v>141</v>
      </c>
      <c r="U2716">
        <v>0</v>
      </c>
      <c r="V2716">
        <v>0</v>
      </c>
    </row>
    <row r="2717" spans="1:22">
      <c r="A2717">
        <v>10910</v>
      </c>
      <c r="B2717" t="s">
        <v>473</v>
      </c>
      <c r="C2717" t="s">
        <v>474</v>
      </c>
      <c r="D2717" t="s">
        <v>1150</v>
      </c>
      <c r="E2717">
        <v>1</v>
      </c>
      <c r="F2717" t="s">
        <v>72</v>
      </c>
      <c r="G2717" t="s">
        <v>73</v>
      </c>
      <c r="H2717">
        <v>5059687</v>
      </c>
      <c r="I2717" t="s">
        <v>1924</v>
      </c>
      <c r="J2717">
        <v>16500</v>
      </c>
      <c r="K2717">
        <v>16500</v>
      </c>
      <c r="L2717">
        <v>12540</v>
      </c>
      <c r="M2717">
        <v>11188.125</v>
      </c>
      <c r="N2717">
        <v>11188.125</v>
      </c>
      <c r="O2717">
        <v>100</v>
      </c>
      <c r="P2717">
        <v>24</v>
      </c>
      <c r="Q2717" t="s">
        <v>75</v>
      </c>
      <c r="R2717" t="s">
        <v>1950</v>
      </c>
      <c r="S2717" t="s">
        <v>88</v>
      </c>
      <c r="T2717" t="s">
        <v>436</v>
      </c>
      <c r="U2717">
        <v>0</v>
      </c>
      <c r="V2717">
        <v>0</v>
      </c>
    </row>
    <row r="2718" spans="1:22">
      <c r="A2718">
        <v>10910</v>
      </c>
      <c r="B2718" t="s">
        <v>476</v>
      </c>
      <c r="C2718" t="s">
        <v>477</v>
      </c>
      <c r="D2718" t="s">
        <v>1150</v>
      </c>
      <c r="E2718">
        <v>1</v>
      </c>
      <c r="F2718" t="s">
        <v>72</v>
      </c>
      <c r="G2718" t="s">
        <v>73</v>
      </c>
      <c r="H2718">
        <v>5059687</v>
      </c>
      <c r="I2718" t="s">
        <v>1924</v>
      </c>
      <c r="J2718">
        <v>4500</v>
      </c>
      <c r="K2718">
        <v>4500</v>
      </c>
      <c r="L2718">
        <v>3645</v>
      </c>
      <c r="M2718">
        <v>3273.5938000000001</v>
      </c>
      <c r="N2718">
        <v>3273.5938000000001</v>
      </c>
      <c r="O2718">
        <v>100</v>
      </c>
      <c r="P2718">
        <v>19</v>
      </c>
      <c r="Q2718" t="s">
        <v>75</v>
      </c>
      <c r="R2718" t="s">
        <v>1950</v>
      </c>
      <c r="S2718" t="s">
        <v>88</v>
      </c>
      <c r="T2718" t="s">
        <v>462</v>
      </c>
      <c r="U2718">
        <v>0</v>
      </c>
      <c r="V2718">
        <v>0</v>
      </c>
    </row>
    <row r="2719" spans="1:22">
      <c r="A2719">
        <v>10910</v>
      </c>
      <c r="B2719" t="s">
        <v>478</v>
      </c>
      <c r="C2719" t="s">
        <v>479</v>
      </c>
      <c r="D2719" t="s">
        <v>1150</v>
      </c>
      <c r="E2719">
        <v>8</v>
      </c>
      <c r="F2719" t="s">
        <v>72</v>
      </c>
      <c r="G2719" t="s">
        <v>73</v>
      </c>
      <c r="H2719">
        <v>5059687</v>
      </c>
      <c r="I2719" t="s">
        <v>1924</v>
      </c>
      <c r="J2719">
        <v>51200</v>
      </c>
      <c r="K2719">
        <v>6400</v>
      </c>
      <c r="L2719">
        <v>40448</v>
      </c>
      <c r="M2719">
        <v>4527.3594000000003</v>
      </c>
      <c r="N2719">
        <v>36218.875200000002</v>
      </c>
      <c r="O2719">
        <v>100</v>
      </c>
      <c r="P2719">
        <v>21</v>
      </c>
      <c r="Q2719" t="s">
        <v>75</v>
      </c>
      <c r="R2719" t="s">
        <v>1950</v>
      </c>
      <c r="S2719" t="s">
        <v>88</v>
      </c>
      <c r="T2719" t="s">
        <v>480</v>
      </c>
      <c r="U2719">
        <v>0</v>
      </c>
      <c r="V2719">
        <v>0</v>
      </c>
    </row>
    <row r="2720" spans="1:22">
      <c r="A2720">
        <v>10910</v>
      </c>
      <c r="B2720" t="s">
        <v>481</v>
      </c>
      <c r="C2720" t="s">
        <v>367</v>
      </c>
      <c r="D2720" t="s">
        <v>1150</v>
      </c>
      <c r="E2720">
        <v>2</v>
      </c>
      <c r="F2720" t="s">
        <v>72</v>
      </c>
      <c r="G2720" t="s">
        <v>73</v>
      </c>
      <c r="H2720">
        <v>5059687</v>
      </c>
      <c r="I2720" t="s">
        <v>1924</v>
      </c>
      <c r="J2720">
        <v>14800</v>
      </c>
      <c r="K2720">
        <v>7400</v>
      </c>
      <c r="L2720">
        <v>11692</v>
      </c>
      <c r="M2720">
        <v>5237.3594000000003</v>
      </c>
      <c r="N2720">
        <v>10474.718800000001</v>
      </c>
      <c r="O2720">
        <v>100</v>
      </c>
      <c r="P2720">
        <v>21</v>
      </c>
      <c r="Q2720" t="s">
        <v>75</v>
      </c>
      <c r="R2720" t="s">
        <v>1950</v>
      </c>
      <c r="S2720" t="s">
        <v>88</v>
      </c>
      <c r="T2720" t="s">
        <v>141</v>
      </c>
      <c r="U2720">
        <v>0</v>
      </c>
      <c r="V2720">
        <v>0</v>
      </c>
    </row>
    <row r="2721" spans="1:22">
      <c r="A2721">
        <v>10910</v>
      </c>
      <c r="B2721" t="s">
        <v>482</v>
      </c>
      <c r="C2721" t="s">
        <v>483</v>
      </c>
      <c r="D2721" t="s">
        <v>1150</v>
      </c>
      <c r="E2721">
        <v>1</v>
      </c>
      <c r="F2721" t="s">
        <v>72</v>
      </c>
      <c r="G2721" t="s">
        <v>73</v>
      </c>
      <c r="H2721">
        <v>5059687</v>
      </c>
      <c r="I2721" t="s">
        <v>1924</v>
      </c>
      <c r="J2721">
        <v>12200</v>
      </c>
      <c r="K2721">
        <v>12200</v>
      </c>
      <c r="L2721">
        <v>9882</v>
      </c>
      <c r="M2721">
        <v>8897.5884999999998</v>
      </c>
      <c r="N2721">
        <v>8897.5884999999998</v>
      </c>
      <c r="O2721">
        <v>100</v>
      </c>
      <c r="P2721">
        <v>19</v>
      </c>
      <c r="Q2721" t="s">
        <v>75</v>
      </c>
      <c r="R2721" t="s">
        <v>1950</v>
      </c>
      <c r="S2721" t="s">
        <v>88</v>
      </c>
      <c r="T2721" t="s">
        <v>462</v>
      </c>
      <c r="U2721">
        <v>0</v>
      </c>
      <c r="V2721">
        <v>0</v>
      </c>
    </row>
    <row r="2722" spans="1:22">
      <c r="A2722">
        <v>10910</v>
      </c>
      <c r="B2722" t="s">
        <v>486</v>
      </c>
      <c r="C2722" t="s">
        <v>487</v>
      </c>
      <c r="D2722" t="s">
        <v>1150</v>
      </c>
      <c r="E2722">
        <v>10</v>
      </c>
      <c r="F2722" t="s">
        <v>72</v>
      </c>
      <c r="G2722" t="s">
        <v>73</v>
      </c>
      <c r="H2722">
        <v>5059687</v>
      </c>
      <c r="I2722" t="s">
        <v>1924</v>
      </c>
      <c r="J2722">
        <v>209000</v>
      </c>
      <c r="K2722">
        <v>20900</v>
      </c>
      <c r="L2722">
        <v>165110</v>
      </c>
      <c r="M2722">
        <v>14800.171899999999</v>
      </c>
      <c r="N2722">
        <v>148001.71900000001</v>
      </c>
      <c r="O2722">
        <v>100</v>
      </c>
      <c r="P2722">
        <v>21</v>
      </c>
      <c r="Q2722" t="s">
        <v>75</v>
      </c>
      <c r="R2722" t="s">
        <v>1950</v>
      </c>
      <c r="S2722" t="s">
        <v>88</v>
      </c>
      <c r="T2722" t="s">
        <v>85</v>
      </c>
      <c r="U2722">
        <v>0</v>
      </c>
      <c r="V2722">
        <v>0</v>
      </c>
    </row>
    <row r="2723" spans="1:22">
      <c r="A2723">
        <v>10910</v>
      </c>
      <c r="B2723" t="s">
        <v>602</v>
      </c>
      <c r="C2723" t="s">
        <v>432</v>
      </c>
      <c r="D2723" t="s">
        <v>1150</v>
      </c>
      <c r="E2723">
        <v>1</v>
      </c>
      <c r="F2723" t="s">
        <v>72</v>
      </c>
      <c r="G2723" t="s">
        <v>73</v>
      </c>
      <c r="H2723">
        <v>5059687</v>
      </c>
      <c r="I2723" t="s">
        <v>1924</v>
      </c>
      <c r="J2723">
        <v>1469000</v>
      </c>
      <c r="K2723">
        <v>1469000</v>
      </c>
      <c r="L2723">
        <v>1189890</v>
      </c>
      <c r="M2723">
        <v>1063796.5458</v>
      </c>
      <c r="N2723">
        <v>1063796.5458</v>
      </c>
      <c r="O2723">
        <v>100</v>
      </c>
      <c r="P2723">
        <v>19</v>
      </c>
      <c r="Q2723" t="s">
        <v>75</v>
      </c>
      <c r="R2723" t="s">
        <v>1950</v>
      </c>
      <c r="S2723" t="s">
        <v>88</v>
      </c>
      <c r="T2723" t="s">
        <v>433</v>
      </c>
      <c r="U2723">
        <v>0</v>
      </c>
      <c r="V2723">
        <v>0</v>
      </c>
    </row>
    <row r="2724" spans="1:22">
      <c r="A2724">
        <v>11194</v>
      </c>
      <c r="B2724" t="s">
        <v>657</v>
      </c>
      <c r="C2724" t="s">
        <v>100</v>
      </c>
      <c r="D2724" t="s">
        <v>1493</v>
      </c>
      <c r="E2724">
        <v>1</v>
      </c>
      <c r="F2724" t="s">
        <v>228</v>
      </c>
      <c r="G2724" t="s">
        <v>73</v>
      </c>
      <c r="H2724">
        <v>5059643</v>
      </c>
      <c r="I2724" t="s">
        <v>1924</v>
      </c>
      <c r="J2724">
        <v>376000</v>
      </c>
      <c r="K2724">
        <v>376000</v>
      </c>
      <c r="L2724">
        <v>317981</v>
      </c>
      <c r="M2724">
        <v>266960</v>
      </c>
      <c r="N2724">
        <v>266960</v>
      </c>
      <c r="O2724">
        <v>100</v>
      </c>
      <c r="P2724">
        <v>0</v>
      </c>
      <c r="Q2724" t="s">
        <v>75</v>
      </c>
      <c r="R2724" t="s">
        <v>1965</v>
      </c>
      <c r="S2724" t="s">
        <v>525</v>
      </c>
      <c r="T2724" t="s">
        <v>229</v>
      </c>
      <c r="U2724">
        <v>0</v>
      </c>
      <c r="V2724">
        <v>0</v>
      </c>
    </row>
    <row r="2725" spans="1:22">
      <c r="A2725">
        <v>11194</v>
      </c>
      <c r="B2725" t="s">
        <v>233</v>
      </c>
      <c r="C2725" t="s">
        <v>234</v>
      </c>
      <c r="D2725" t="s">
        <v>1493</v>
      </c>
      <c r="E2725">
        <v>1</v>
      </c>
      <c r="F2725" t="s">
        <v>228</v>
      </c>
      <c r="G2725" t="s">
        <v>73</v>
      </c>
      <c r="H2725">
        <v>5059643</v>
      </c>
      <c r="I2725" t="s">
        <v>1924</v>
      </c>
      <c r="J2725">
        <v>21600</v>
      </c>
      <c r="K2725">
        <v>21600</v>
      </c>
      <c r="L2725">
        <v>18267</v>
      </c>
      <c r="M2725">
        <v>15587.1055</v>
      </c>
      <c r="N2725">
        <v>15587.1055</v>
      </c>
      <c r="O2725">
        <v>100</v>
      </c>
      <c r="P2725">
        <v>0</v>
      </c>
      <c r="Q2725" t="s">
        <v>75</v>
      </c>
      <c r="R2725" t="s">
        <v>1965</v>
      </c>
      <c r="S2725" t="s">
        <v>525</v>
      </c>
      <c r="T2725" t="s">
        <v>235</v>
      </c>
      <c r="U2725">
        <v>0</v>
      </c>
      <c r="V2725">
        <v>0</v>
      </c>
    </row>
    <row r="2726" spans="1:22">
      <c r="A2726">
        <v>11194</v>
      </c>
      <c r="B2726" t="s">
        <v>581</v>
      </c>
      <c r="C2726" t="s">
        <v>100</v>
      </c>
      <c r="D2726" t="s">
        <v>1493</v>
      </c>
      <c r="E2726">
        <v>1</v>
      </c>
      <c r="F2726" t="s">
        <v>144</v>
      </c>
      <c r="G2726" t="s">
        <v>73</v>
      </c>
      <c r="H2726">
        <v>5059645</v>
      </c>
      <c r="I2726" t="s">
        <v>1924</v>
      </c>
      <c r="J2726">
        <v>193000</v>
      </c>
      <c r="K2726">
        <v>193000</v>
      </c>
      <c r="L2726">
        <v>193000</v>
      </c>
      <c r="M2726">
        <v>126002.9973</v>
      </c>
      <c r="N2726">
        <v>126002.9973</v>
      </c>
      <c r="O2726">
        <v>100</v>
      </c>
      <c r="P2726">
        <v>0</v>
      </c>
      <c r="Q2726" t="s">
        <v>75</v>
      </c>
      <c r="R2726" t="s">
        <v>1965</v>
      </c>
      <c r="S2726" t="s">
        <v>525</v>
      </c>
      <c r="T2726" t="s">
        <v>229</v>
      </c>
      <c r="U2726">
        <v>0</v>
      </c>
      <c r="V2726">
        <v>0</v>
      </c>
    </row>
    <row r="2727" spans="1:22">
      <c r="A2727">
        <v>11194</v>
      </c>
      <c r="B2727" t="s">
        <v>232</v>
      </c>
      <c r="C2727" t="s">
        <v>182</v>
      </c>
      <c r="D2727" t="s">
        <v>1493</v>
      </c>
      <c r="E2727">
        <v>0.1</v>
      </c>
      <c r="F2727" t="s">
        <v>144</v>
      </c>
      <c r="G2727" t="s">
        <v>73</v>
      </c>
      <c r="H2727">
        <v>5059645</v>
      </c>
      <c r="I2727" t="s">
        <v>1924</v>
      </c>
      <c r="J2727">
        <v>3610</v>
      </c>
      <c r="K2727">
        <v>36100</v>
      </c>
      <c r="L2727">
        <v>3610</v>
      </c>
      <c r="M2727">
        <v>25021.247599999999</v>
      </c>
      <c r="N2727">
        <v>2502.1247600000002</v>
      </c>
      <c r="O2727">
        <v>100</v>
      </c>
      <c r="P2727">
        <v>0</v>
      </c>
      <c r="Q2727" t="s">
        <v>75</v>
      </c>
      <c r="R2727" t="s">
        <v>1965</v>
      </c>
      <c r="S2727" t="s">
        <v>525</v>
      </c>
      <c r="T2727" t="s">
        <v>223</v>
      </c>
      <c r="U2727">
        <v>0</v>
      </c>
      <c r="V2727">
        <v>0</v>
      </c>
    </row>
    <row r="2728" spans="1:22">
      <c r="A2728">
        <v>11194</v>
      </c>
      <c r="B2728" t="s">
        <v>304</v>
      </c>
      <c r="C2728" t="s">
        <v>182</v>
      </c>
      <c r="D2728" t="s">
        <v>1493</v>
      </c>
      <c r="E2728">
        <v>0.1</v>
      </c>
      <c r="F2728" t="s">
        <v>228</v>
      </c>
      <c r="G2728" t="s">
        <v>73</v>
      </c>
      <c r="H2728">
        <v>5059643</v>
      </c>
      <c r="I2728" t="s">
        <v>1924</v>
      </c>
      <c r="J2728">
        <v>2380</v>
      </c>
      <c r="K2728">
        <v>23800</v>
      </c>
      <c r="L2728">
        <v>2013</v>
      </c>
      <c r="M2728">
        <v>16637.488600000001</v>
      </c>
      <c r="N2728">
        <v>1663.7488599999999</v>
      </c>
      <c r="O2728">
        <v>100</v>
      </c>
      <c r="P2728">
        <v>0</v>
      </c>
      <c r="Q2728" t="s">
        <v>75</v>
      </c>
      <c r="R2728" t="s">
        <v>1965</v>
      </c>
      <c r="S2728" t="s">
        <v>525</v>
      </c>
      <c r="T2728" t="s">
        <v>223</v>
      </c>
      <c r="U2728">
        <v>0</v>
      </c>
      <c r="V2728">
        <v>0</v>
      </c>
    </row>
    <row r="2729" spans="1:22">
      <c r="A2729">
        <v>11157</v>
      </c>
      <c r="B2729" t="s">
        <v>248</v>
      </c>
      <c r="C2729" t="s">
        <v>249</v>
      </c>
      <c r="D2729" t="s">
        <v>1530</v>
      </c>
      <c r="E2729">
        <v>1</v>
      </c>
      <c r="F2729" t="s">
        <v>144</v>
      </c>
      <c r="G2729" t="s">
        <v>73</v>
      </c>
      <c r="H2729">
        <v>5059620</v>
      </c>
      <c r="I2729" t="s">
        <v>1924</v>
      </c>
      <c r="J2729">
        <v>535000</v>
      </c>
      <c r="K2729">
        <v>535000</v>
      </c>
      <c r="L2729">
        <v>535000</v>
      </c>
      <c r="M2729">
        <v>350011.82370000001</v>
      </c>
      <c r="N2729">
        <v>350011.82370000001</v>
      </c>
      <c r="O2729">
        <v>100</v>
      </c>
      <c r="P2729">
        <v>0</v>
      </c>
      <c r="Q2729" t="s">
        <v>75</v>
      </c>
      <c r="R2729" t="s">
        <v>1966</v>
      </c>
      <c r="S2729" t="s">
        <v>88</v>
      </c>
      <c r="T2729" t="s">
        <v>251</v>
      </c>
      <c r="U2729">
        <v>0</v>
      </c>
      <c r="V2729">
        <v>0</v>
      </c>
    </row>
    <row r="2730" spans="1:22">
      <c r="A2730">
        <v>10915</v>
      </c>
      <c r="B2730" t="s">
        <v>1967</v>
      </c>
      <c r="C2730" t="s">
        <v>1968</v>
      </c>
      <c r="D2730" t="s">
        <v>1229</v>
      </c>
      <c r="E2730">
        <v>3</v>
      </c>
      <c r="F2730" t="s">
        <v>144</v>
      </c>
      <c r="G2730" t="s">
        <v>73</v>
      </c>
      <c r="H2730">
        <v>5059639</v>
      </c>
      <c r="I2730" t="s">
        <v>1924</v>
      </c>
      <c r="J2730">
        <v>8700</v>
      </c>
      <c r="K2730">
        <v>2900</v>
      </c>
      <c r="L2730">
        <v>8700</v>
      </c>
      <c r="M2730">
        <v>2059</v>
      </c>
      <c r="N2730">
        <v>6177</v>
      </c>
      <c r="O2730">
        <v>100</v>
      </c>
      <c r="P2730">
        <v>0</v>
      </c>
      <c r="Q2730" t="s">
        <v>75</v>
      </c>
      <c r="R2730" t="s">
        <v>1954</v>
      </c>
      <c r="S2730" t="s">
        <v>88</v>
      </c>
      <c r="T2730" t="s">
        <v>455</v>
      </c>
      <c r="U2730">
        <v>0</v>
      </c>
      <c r="V2730">
        <v>0</v>
      </c>
    </row>
    <row r="2731" spans="1:22">
      <c r="A2731">
        <v>11356</v>
      </c>
      <c r="B2731" t="s">
        <v>642</v>
      </c>
      <c r="C2731" t="s">
        <v>643</v>
      </c>
      <c r="D2731" t="s">
        <v>1612</v>
      </c>
      <c r="E2731">
        <v>48</v>
      </c>
      <c r="F2731" t="s">
        <v>644</v>
      </c>
      <c r="G2731" t="s">
        <v>73</v>
      </c>
      <c r="H2731">
        <v>4008957</v>
      </c>
      <c r="I2731" t="s">
        <v>1924</v>
      </c>
      <c r="J2731">
        <v>480000</v>
      </c>
      <c r="K2731">
        <v>10000</v>
      </c>
      <c r="L2731">
        <v>244800</v>
      </c>
      <c r="M2731">
        <v>5100</v>
      </c>
      <c r="N2731">
        <v>244800</v>
      </c>
      <c r="O2731">
        <v>100</v>
      </c>
      <c r="P2731">
        <v>0</v>
      </c>
      <c r="Q2731" t="s">
        <v>75</v>
      </c>
      <c r="R2731" t="s">
        <v>645</v>
      </c>
      <c r="S2731" t="s">
        <v>122</v>
      </c>
      <c r="T2731" t="s">
        <v>646</v>
      </c>
      <c r="U2731">
        <v>0</v>
      </c>
      <c r="V2731">
        <v>0</v>
      </c>
    </row>
    <row r="2732" spans="1:22">
      <c r="A2732">
        <v>11319</v>
      </c>
      <c r="B2732" t="s">
        <v>1969</v>
      </c>
      <c r="C2732" t="s">
        <v>1074</v>
      </c>
      <c r="D2732" t="s">
        <v>1612</v>
      </c>
      <c r="E2732">
        <v>1</v>
      </c>
      <c r="F2732" t="s">
        <v>144</v>
      </c>
      <c r="G2732" t="s">
        <v>73</v>
      </c>
      <c r="H2732">
        <v>5059647</v>
      </c>
      <c r="I2732" t="s">
        <v>1924</v>
      </c>
      <c r="J2732">
        <v>40600</v>
      </c>
      <c r="K2732">
        <v>40600</v>
      </c>
      <c r="L2732">
        <v>40600</v>
      </c>
      <c r="M2732">
        <v>32074</v>
      </c>
      <c r="N2732">
        <v>32074</v>
      </c>
      <c r="O2732">
        <v>100</v>
      </c>
      <c r="P2732">
        <v>0</v>
      </c>
      <c r="Q2732" t="s">
        <v>75</v>
      </c>
      <c r="R2732" t="s">
        <v>1970</v>
      </c>
      <c r="S2732" t="s">
        <v>88</v>
      </c>
      <c r="T2732" t="s">
        <v>1971</v>
      </c>
      <c r="U2732">
        <v>0</v>
      </c>
      <c r="V2732">
        <v>0</v>
      </c>
    </row>
    <row r="2733" spans="1:22">
      <c r="A2733">
        <v>10935</v>
      </c>
      <c r="B2733" t="s">
        <v>399</v>
      </c>
      <c r="C2733" t="s">
        <v>286</v>
      </c>
      <c r="D2733" t="s">
        <v>1336</v>
      </c>
      <c r="E2733">
        <v>4</v>
      </c>
      <c r="F2733" t="s">
        <v>72</v>
      </c>
      <c r="G2733" t="s">
        <v>73</v>
      </c>
      <c r="H2733">
        <v>5059644</v>
      </c>
      <c r="I2733" t="s">
        <v>1924</v>
      </c>
      <c r="J2733">
        <v>5600</v>
      </c>
      <c r="K2733">
        <v>1400</v>
      </c>
      <c r="L2733">
        <v>4424</v>
      </c>
      <c r="M2733">
        <v>994</v>
      </c>
      <c r="N2733">
        <v>3976</v>
      </c>
      <c r="O2733">
        <v>100</v>
      </c>
      <c r="P2733">
        <v>21</v>
      </c>
      <c r="Q2733" t="s">
        <v>75</v>
      </c>
      <c r="R2733" t="s">
        <v>1964</v>
      </c>
      <c r="S2733" t="s">
        <v>158</v>
      </c>
      <c r="T2733" t="s">
        <v>85</v>
      </c>
      <c r="U2733">
        <v>0</v>
      </c>
      <c r="V2733">
        <v>0</v>
      </c>
    </row>
    <row r="2734" spans="1:22">
      <c r="A2734">
        <v>11368</v>
      </c>
      <c r="B2734" t="s">
        <v>608</v>
      </c>
      <c r="C2734" t="s">
        <v>286</v>
      </c>
      <c r="D2734" t="s">
        <v>1653</v>
      </c>
      <c r="E2734">
        <v>2</v>
      </c>
      <c r="F2734" t="s">
        <v>212</v>
      </c>
      <c r="G2734" t="s">
        <v>73</v>
      </c>
      <c r="H2734">
        <v>5059621</v>
      </c>
      <c r="I2734" t="s">
        <v>1924</v>
      </c>
      <c r="J2734">
        <v>7400</v>
      </c>
      <c r="K2734">
        <v>3700</v>
      </c>
      <c r="L2734">
        <v>5846</v>
      </c>
      <c r="M2734">
        <v>2656.4605999999999</v>
      </c>
      <c r="N2734">
        <v>5312.9211999999998</v>
      </c>
      <c r="O2734">
        <v>100</v>
      </c>
      <c r="P2734">
        <v>21</v>
      </c>
      <c r="Q2734" t="s">
        <v>75</v>
      </c>
      <c r="R2734" t="s">
        <v>1972</v>
      </c>
      <c r="S2734" t="s">
        <v>88</v>
      </c>
      <c r="T2734" t="s">
        <v>85</v>
      </c>
      <c r="U2734">
        <v>0</v>
      </c>
      <c r="V2734">
        <v>0</v>
      </c>
    </row>
    <row r="2735" spans="1:22">
      <c r="A2735">
        <v>11368</v>
      </c>
      <c r="B2735" t="s">
        <v>1212</v>
      </c>
      <c r="C2735" t="s">
        <v>1213</v>
      </c>
      <c r="D2735" t="s">
        <v>1653</v>
      </c>
      <c r="E2735">
        <v>1</v>
      </c>
      <c r="F2735" t="s">
        <v>212</v>
      </c>
      <c r="G2735" t="s">
        <v>73</v>
      </c>
      <c r="H2735">
        <v>5059621</v>
      </c>
      <c r="I2735" t="s">
        <v>1924</v>
      </c>
      <c r="J2735">
        <v>145000</v>
      </c>
      <c r="K2735">
        <v>145000</v>
      </c>
      <c r="L2735">
        <v>114550</v>
      </c>
      <c r="M2735">
        <v>102161.11109999999</v>
      </c>
      <c r="N2735">
        <v>102161.11109999999</v>
      </c>
      <c r="O2735">
        <v>100</v>
      </c>
      <c r="P2735">
        <v>21</v>
      </c>
      <c r="Q2735" t="s">
        <v>75</v>
      </c>
      <c r="R2735" t="s">
        <v>1972</v>
      </c>
      <c r="S2735" t="s">
        <v>88</v>
      </c>
      <c r="T2735" t="s">
        <v>1214</v>
      </c>
      <c r="U2735">
        <v>0</v>
      </c>
      <c r="V2735">
        <v>0</v>
      </c>
    </row>
    <row r="2736" spans="1:22">
      <c r="A2736">
        <v>11368</v>
      </c>
      <c r="B2736" t="s">
        <v>1215</v>
      </c>
      <c r="C2736" t="s">
        <v>286</v>
      </c>
      <c r="D2736" t="s">
        <v>1653</v>
      </c>
      <c r="E2736">
        <v>6</v>
      </c>
      <c r="F2736" t="s">
        <v>212</v>
      </c>
      <c r="G2736" t="s">
        <v>73</v>
      </c>
      <c r="H2736">
        <v>5059621</v>
      </c>
      <c r="I2736" t="s">
        <v>1924</v>
      </c>
      <c r="J2736">
        <v>64800</v>
      </c>
      <c r="K2736">
        <v>10800</v>
      </c>
      <c r="L2736">
        <v>51192</v>
      </c>
      <c r="M2736">
        <v>7576.0973999999997</v>
      </c>
      <c r="N2736">
        <v>45456.5844</v>
      </c>
      <c r="O2736">
        <v>100</v>
      </c>
      <c r="P2736">
        <v>21</v>
      </c>
      <c r="Q2736" t="s">
        <v>75</v>
      </c>
      <c r="R2736" t="s">
        <v>1972</v>
      </c>
      <c r="S2736" t="s">
        <v>88</v>
      </c>
      <c r="T2736" t="s">
        <v>85</v>
      </c>
      <c r="U2736">
        <v>0</v>
      </c>
      <c r="V2736">
        <v>0</v>
      </c>
    </row>
    <row r="2737" spans="1:22">
      <c r="A2737">
        <v>11368</v>
      </c>
      <c r="B2737" t="s">
        <v>1216</v>
      </c>
      <c r="C2737" t="s">
        <v>286</v>
      </c>
      <c r="D2737" t="s">
        <v>1653</v>
      </c>
      <c r="E2737">
        <v>3</v>
      </c>
      <c r="F2737" t="s">
        <v>212</v>
      </c>
      <c r="G2737" t="s">
        <v>73</v>
      </c>
      <c r="H2737">
        <v>5059621</v>
      </c>
      <c r="I2737" t="s">
        <v>1924</v>
      </c>
      <c r="J2737">
        <v>10500</v>
      </c>
      <c r="K2737">
        <v>3500</v>
      </c>
      <c r="L2737">
        <v>8295</v>
      </c>
      <c r="M2737">
        <v>2469.2222999999999</v>
      </c>
      <c r="N2737">
        <v>7407.6669000000002</v>
      </c>
      <c r="O2737">
        <v>100</v>
      </c>
      <c r="P2737">
        <v>21</v>
      </c>
      <c r="Q2737" t="s">
        <v>75</v>
      </c>
      <c r="R2737" t="s">
        <v>1972</v>
      </c>
      <c r="S2737" t="s">
        <v>88</v>
      </c>
      <c r="T2737" t="s">
        <v>287</v>
      </c>
      <c r="U2737">
        <v>0</v>
      </c>
      <c r="V2737">
        <v>0</v>
      </c>
    </row>
    <row r="2738" spans="1:22">
      <c r="A2738">
        <v>11368</v>
      </c>
      <c r="B2738" t="s">
        <v>1217</v>
      </c>
      <c r="C2738" t="s">
        <v>630</v>
      </c>
      <c r="D2738" t="s">
        <v>1653</v>
      </c>
      <c r="E2738">
        <v>1</v>
      </c>
      <c r="F2738" t="s">
        <v>212</v>
      </c>
      <c r="G2738" t="s">
        <v>73</v>
      </c>
      <c r="H2738">
        <v>5059621</v>
      </c>
      <c r="I2738" t="s">
        <v>1924</v>
      </c>
      <c r="J2738">
        <v>84600</v>
      </c>
      <c r="K2738">
        <v>84600</v>
      </c>
      <c r="L2738">
        <v>68526</v>
      </c>
      <c r="M2738">
        <v>61758</v>
      </c>
      <c r="N2738">
        <v>61758</v>
      </c>
      <c r="O2738">
        <v>100</v>
      </c>
      <c r="P2738">
        <v>19</v>
      </c>
      <c r="Q2738" t="s">
        <v>75</v>
      </c>
      <c r="R2738" t="s">
        <v>1972</v>
      </c>
      <c r="S2738" t="s">
        <v>88</v>
      </c>
      <c r="T2738" t="s">
        <v>699</v>
      </c>
      <c r="U2738">
        <v>0</v>
      </c>
      <c r="V2738">
        <v>0</v>
      </c>
    </row>
    <row r="2739" spans="1:22">
      <c r="A2739">
        <v>11368</v>
      </c>
      <c r="B2739" t="s">
        <v>1218</v>
      </c>
      <c r="C2739" t="s">
        <v>1219</v>
      </c>
      <c r="D2739" t="s">
        <v>1653</v>
      </c>
      <c r="E2739">
        <v>1</v>
      </c>
      <c r="F2739" t="s">
        <v>212</v>
      </c>
      <c r="G2739" t="s">
        <v>73</v>
      </c>
      <c r="H2739">
        <v>5059621</v>
      </c>
      <c r="I2739" t="s">
        <v>1924</v>
      </c>
      <c r="J2739">
        <v>143000</v>
      </c>
      <c r="K2739">
        <v>143000</v>
      </c>
      <c r="L2739">
        <v>115830</v>
      </c>
      <c r="M2739">
        <v>104390</v>
      </c>
      <c r="N2739">
        <v>104390</v>
      </c>
      <c r="O2739">
        <v>100</v>
      </c>
      <c r="P2739">
        <v>19</v>
      </c>
      <c r="Q2739" t="s">
        <v>75</v>
      </c>
      <c r="R2739" t="s">
        <v>1972</v>
      </c>
      <c r="S2739" t="s">
        <v>88</v>
      </c>
      <c r="T2739" t="s">
        <v>380</v>
      </c>
      <c r="U2739">
        <v>0</v>
      </c>
      <c r="V2739">
        <v>0</v>
      </c>
    </row>
    <row r="2740" spans="1:22">
      <c r="A2740">
        <v>11359</v>
      </c>
      <c r="B2740" t="s">
        <v>633</v>
      </c>
      <c r="C2740" t="s">
        <v>249</v>
      </c>
      <c r="D2740" t="s">
        <v>1612</v>
      </c>
      <c r="E2740">
        <v>1</v>
      </c>
      <c r="F2740" t="s">
        <v>72</v>
      </c>
      <c r="G2740" t="s">
        <v>73</v>
      </c>
      <c r="H2740">
        <v>5059608</v>
      </c>
      <c r="I2740" t="s">
        <v>1924</v>
      </c>
      <c r="J2740">
        <v>584000</v>
      </c>
      <c r="K2740">
        <v>584000</v>
      </c>
      <c r="L2740">
        <v>432160</v>
      </c>
      <c r="M2740">
        <v>383899.81660000002</v>
      </c>
      <c r="N2740">
        <v>383899.81660000002</v>
      </c>
      <c r="O2740">
        <v>100</v>
      </c>
      <c r="P2740">
        <v>26</v>
      </c>
      <c r="Q2740" t="s">
        <v>75</v>
      </c>
      <c r="S2740" t="s">
        <v>88</v>
      </c>
      <c r="T2740" t="s">
        <v>251</v>
      </c>
      <c r="U2740">
        <v>0</v>
      </c>
      <c r="V2740">
        <v>0</v>
      </c>
    </row>
    <row r="2741" spans="1:22">
      <c r="A2741">
        <v>11413</v>
      </c>
      <c r="B2741" t="s">
        <v>137</v>
      </c>
      <c r="C2741" t="s">
        <v>127</v>
      </c>
      <c r="D2741" t="s">
        <v>1653</v>
      </c>
      <c r="E2741">
        <v>1</v>
      </c>
      <c r="F2741" t="s">
        <v>237</v>
      </c>
      <c r="G2741" t="s">
        <v>73</v>
      </c>
      <c r="H2741">
        <v>5059617</v>
      </c>
      <c r="I2741" t="s">
        <v>1924</v>
      </c>
      <c r="J2741">
        <v>31700</v>
      </c>
      <c r="K2741">
        <v>31700</v>
      </c>
      <c r="L2741">
        <v>20335</v>
      </c>
      <c r="M2741">
        <v>20335.201000000001</v>
      </c>
      <c r="N2741">
        <v>20335.201000000001</v>
      </c>
      <c r="O2741">
        <v>100</v>
      </c>
      <c r="P2741">
        <v>0</v>
      </c>
      <c r="Q2741" t="s">
        <v>75</v>
      </c>
      <c r="R2741" t="s">
        <v>1973</v>
      </c>
      <c r="S2741" t="s">
        <v>88</v>
      </c>
      <c r="T2741" t="s">
        <v>128</v>
      </c>
      <c r="U2741">
        <v>0</v>
      </c>
      <c r="V2741">
        <v>0</v>
      </c>
    </row>
    <row r="2742" spans="1:22">
      <c r="A2742">
        <v>11413</v>
      </c>
      <c r="B2742" t="s">
        <v>139</v>
      </c>
      <c r="C2742" t="s">
        <v>140</v>
      </c>
      <c r="D2742" t="s">
        <v>1653</v>
      </c>
      <c r="E2742">
        <v>1</v>
      </c>
      <c r="F2742" t="s">
        <v>237</v>
      </c>
      <c r="G2742" t="s">
        <v>73</v>
      </c>
      <c r="H2742">
        <v>5059617</v>
      </c>
      <c r="I2742" t="s">
        <v>1924</v>
      </c>
      <c r="J2742">
        <v>2400</v>
      </c>
      <c r="K2742">
        <v>2400</v>
      </c>
      <c r="L2742">
        <v>1683</v>
      </c>
      <c r="M2742">
        <v>1683.3287</v>
      </c>
      <c r="N2742">
        <v>1683.3287</v>
      </c>
      <c r="O2742">
        <v>100</v>
      </c>
      <c r="P2742">
        <v>0</v>
      </c>
      <c r="Q2742" t="s">
        <v>75</v>
      </c>
      <c r="R2742" t="s">
        <v>1973</v>
      </c>
      <c r="S2742" t="s">
        <v>88</v>
      </c>
      <c r="T2742" t="s">
        <v>141</v>
      </c>
      <c r="U2742">
        <v>0</v>
      </c>
      <c r="V2742">
        <v>0</v>
      </c>
    </row>
    <row r="2743" spans="1:22">
      <c r="A2743">
        <v>11413</v>
      </c>
      <c r="B2743" t="s">
        <v>134</v>
      </c>
      <c r="C2743" t="s">
        <v>135</v>
      </c>
      <c r="D2743" t="s">
        <v>1653</v>
      </c>
      <c r="E2743">
        <v>5.5</v>
      </c>
      <c r="F2743" t="s">
        <v>237</v>
      </c>
      <c r="G2743" t="s">
        <v>73</v>
      </c>
      <c r="H2743">
        <v>5059617</v>
      </c>
      <c r="I2743" t="s">
        <v>1924</v>
      </c>
      <c r="J2743">
        <v>130350</v>
      </c>
      <c r="K2743">
        <v>23700</v>
      </c>
      <c r="L2743">
        <v>37400</v>
      </c>
      <c r="M2743">
        <v>6800</v>
      </c>
      <c r="N2743">
        <v>37400</v>
      </c>
      <c r="O2743">
        <v>100</v>
      </c>
      <c r="P2743">
        <v>0</v>
      </c>
      <c r="Q2743" t="s">
        <v>75</v>
      </c>
      <c r="R2743" t="s">
        <v>1973</v>
      </c>
      <c r="S2743" t="s">
        <v>88</v>
      </c>
      <c r="T2743" t="s">
        <v>136</v>
      </c>
      <c r="U2743">
        <v>0</v>
      </c>
      <c r="V2743">
        <v>0</v>
      </c>
    </row>
    <row r="2744" spans="1:22">
      <c r="A2744">
        <v>11433</v>
      </c>
      <c r="B2744" t="s">
        <v>137</v>
      </c>
      <c r="C2744" t="s">
        <v>127</v>
      </c>
      <c r="D2744" t="s">
        <v>1732</v>
      </c>
      <c r="E2744">
        <v>1</v>
      </c>
      <c r="F2744" t="s">
        <v>237</v>
      </c>
      <c r="G2744" t="s">
        <v>73</v>
      </c>
      <c r="H2744">
        <v>5059607</v>
      </c>
      <c r="I2744" t="s">
        <v>1924</v>
      </c>
      <c r="J2744">
        <v>31700</v>
      </c>
      <c r="K2744">
        <v>31700</v>
      </c>
      <c r="L2744">
        <v>20335</v>
      </c>
      <c r="M2744">
        <v>20334.997100000001</v>
      </c>
      <c r="N2744">
        <v>20334.997100000001</v>
      </c>
      <c r="O2744">
        <v>100</v>
      </c>
      <c r="P2744">
        <v>0</v>
      </c>
      <c r="Q2744" t="s">
        <v>75</v>
      </c>
      <c r="R2744" t="s">
        <v>1974</v>
      </c>
      <c r="S2744" t="s">
        <v>239</v>
      </c>
      <c r="T2744" t="s">
        <v>128</v>
      </c>
      <c r="U2744">
        <v>0</v>
      </c>
      <c r="V2744">
        <v>0</v>
      </c>
    </row>
    <row r="2745" spans="1:22">
      <c r="A2745">
        <v>11433</v>
      </c>
      <c r="B2745" t="s">
        <v>207</v>
      </c>
      <c r="C2745" t="s">
        <v>208</v>
      </c>
      <c r="D2745" t="s">
        <v>1732</v>
      </c>
      <c r="E2745">
        <v>6.5</v>
      </c>
      <c r="F2745" t="s">
        <v>237</v>
      </c>
      <c r="G2745" t="s">
        <v>73</v>
      </c>
      <c r="H2745">
        <v>5059607</v>
      </c>
      <c r="I2745" t="s">
        <v>1924</v>
      </c>
      <c r="J2745">
        <v>154050</v>
      </c>
      <c r="K2745">
        <v>23700</v>
      </c>
      <c r="L2745">
        <v>44200</v>
      </c>
      <c r="M2745">
        <v>6800</v>
      </c>
      <c r="N2745">
        <v>44200</v>
      </c>
      <c r="O2745">
        <v>100</v>
      </c>
      <c r="P2745">
        <v>0</v>
      </c>
      <c r="Q2745" t="s">
        <v>75</v>
      </c>
      <c r="R2745" t="s">
        <v>1974</v>
      </c>
      <c r="S2745" t="s">
        <v>239</v>
      </c>
      <c r="T2745" t="s">
        <v>136</v>
      </c>
      <c r="U2745">
        <v>0</v>
      </c>
      <c r="V2745">
        <v>0</v>
      </c>
    </row>
    <row r="2746" spans="1:22">
      <c r="A2746">
        <v>11343</v>
      </c>
      <c r="B2746" t="s">
        <v>305</v>
      </c>
      <c r="C2746" t="s">
        <v>306</v>
      </c>
      <c r="D2746" t="s">
        <v>1732</v>
      </c>
      <c r="E2746">
        <v>6</v>
      </c>
      <c r="F2746" t="s">
        <v>102</v>
      </c>
      <c r="G2746" t="s">
        <v>73</v>
      </c>
      <c r="H2746">
        <v>5059633</v>
      </c>
      <c r="I2746" t="s">
        <v>1924</v>
      </c>
      <c r="J2746">
        <v>157800</v>
      </c>
      <c r="K2746">
        <v>26300</v>
      </c>
      <c r="L2746">
        <v>84600</v>
      </c>
      <c r="M2746">
        <v>11000</v>
      </c>
      <c r="N2746">
        <v>66000</v>
      </c>
      <c r="O2746">
        <v>100</v>
      </c>
      <c r="P2746">
        <v>0</v>
      </c>
      <c r="Q2746" t="s">
        <v>75</v>
      </c>
      <c r="R2746" t="s">
        <v>1975</v>
      </c>
      <c r="S2746" t="s">
        <v>88</v>
      </c>
      <c r="T2746" t="s">
        <v>136</v>
      </c>
      <c r="U2746">
        <v>0</v>
      </c>
      <c r="V2746">
        <v>0</v>
      </c>
    </row>
    <row r="2747" spans="1:22">
      <c r="A2747">
        <v>11343</v>
      </c>
      <c r="B2747" t="s">
        <v>1976</v>
      </c>
      <c r="C2747" t="s">
        <v>567</v>
      </c>
      <c r="D2747" t="s">
        <v>1732</v>
      </c>
      <c r="E2747">
        <v>1</v>
      </c>
      <c r="F2747" t="s">
        <v>102</v>
      </c>
      <c r="G2747" t="s">
        <v>73</v>
      </c>
      <c r="H2747">
        <v>5059633</v>
      </c>
      <c r="I2747" t="s">
        <v>1924</v>
      </c>
      <c r="J2747">
        <v>35700</v>
      </c>
      <c r="K2747">
        <v>35700</v>
      </c>
      <c r="L2747">
        <v>32487</v>
      </c>
      <c r="M2747">
        <v>25056</v>
      </c>
      <c r="N2747">
        <v>25056</v>
      </c>
      <c r="O2747">
        <v>100</v>
      </c>
      <c r="P2747">
        <v>9</v>
      </c>
      <c r="Q2747" t="s">
        <v>75</v>
      </c>
      <c r="R2747" t="s">
        <v>1975</v>
      </c>
      <c r="S2747" t="s">
        <v>88</v>
      </c>
      <c r="T2747" t="s">
        <v>128</v>
      </c>
      <c r="U2747">
        <v>0</v>
      </c>
      <c r="V2747">
        <v>0</v>
      </c>
    </row>
    <row r="2748" spans="1:22">
      <c r="A2748">
        <v>11343</v>
      </c>
      <c r="B2748" t="s">
        <v>139</v>
      </c>
      <c r="C2748" t="s">
        <v>140</v>
      </c>
      <c r="D2748" t="s">
        <v>1732</v>
      </c>
      <c r="E2748">
        <v>1</v>
      </c>
      <c r="F2748" t="s">
        <v>102</v>
      </c>
      <c r="G2748" t="s">
        <v>73</v>
      </c>
      <c r="H2748">
        <v>5059633</v>
      </c>
      <c r="I2748" t="s">
        <v>1924</v>
      </c>
      <c r="J2748">
        <v>2400</v>
      </c>
      <c r="K2748">
        <v>2400</v>
      </c>
      <c r="L2748">
        <v>2184</v>
      </c>
      <c r="M2748">
        <v>1683.3287</v>
      </c>
      <c r="N2748">
        <v>1683.3287</v>
      </c>
      <c r="O2748">
        <v>100</v>
      </c>
      <c r="P2748">
        <v>9</v>
      </c>
      <c r="Q2748" t="s">
        <v>75</v>
      </c>
      <c r="R2748" t="s">
        <v>1975</v>
      </c>
      <c r="S2748" t="s">
        <v>88</v>
      </c>
      <c r="T2748" t="s">
        <v>141</v>
      </c>
      <c r="U2748">
        <v>0</v>
      </c>
      <c r="V2748">
        <v>0</v>
      </c>
    </row>
    <row r="2749" spans="1:22">
      <c r="A2749">
        <v>11343</v>
      </c>
      <c r="B2749" t="s">
        <v>356</v>
      </c>
      <c r="C2749" t="s">
        <v>150</v>
      </c>
      <c r="D2749" t="s">
        <v>1732</v>
      </c>
      <c r="E2749">
        <v>1</v>
      </c>
      <c r="F2749" t="s">
        <v>102</v>
      </c>
      <c r="G2749" t="s">
        <v>73</v>
      </c>
      <c r="H2749">
        <v>5059633</v>
      </c>
      <c r="I2749" t="s">
        <v>1924</v>
      </c>
      <c r="J2749">
        <v>60000</v>
      </c>
      <c r="K2749">
        <v>60000</v>
      </c>
      <c r="L2749">
        <v>54600</v>
      </c>
      <c r="M2749">
        <v>42399.440499999997</v>
      </c>
      <c r="N2749">
        <v>42399.440499999997</v>
      </c>
      <c r="O2749">
        <v>100</v>
      </c>
      <c r="P2749">
        <v>9</v>
      </c>
      <c r="Q2749" t="s">
        <v>75</v>
      </c>
      <c r="R2749" t="s">
        <v>1975</v>
      </c>
      <c r="S2749" t="s">
        <v>88</v>
      </c>
      <c r="T2749" t="s">
        <v>130</v>
      </c>
      <c r="U2749">
        <v>0</v>
      </c>
      <c r="V2749">
        <v>0</v>
      </c>
    </row>
    <row r="2750" spans="1:22">
      <c r="A2750">
        <v>11345</v>
      </c>
      <c r="B2750" t="s">
        <v>608</v>
      </c>
      <c r="C2750" t="s">
        <v>286</v>
      </c>
      <c r="D2750" t="s">
        <v>1732</v>
      </c>
      <c r="E2750">
        <v>2</v>
      </c>
      <c r="F2750" t="s">
        <v>212</v>
      </c>
      <c r="G2750" t="s">
        <v>73</v>
      </c>
      <c r="H2750">
        <v>5059632</v>
      </c>
      <c r="I2750" t="s">
        <v>1924</v>
      </c>
      <c r="J2750">
        <v>7400</v>
      </c>
      <c r="K2750">
        <v>3700</v>
      </c>
      <c r="L2750">
        <v>5846</v>
      </c>
      <c r="M2750">
        <v>2646.6404000000002</v>
      </c>
      <c r="N2750">
        <v>5293.2808000000005</v>
      </c>
      <c r="O2750">
        <v>100</v>
      </c>
      <c r="P2750">
        <v>21</v>
      </c>
      <c r="Q2750" t="s">
        <v>75</v>
      </c>
      <c r="R2750" t="s">
        <v>1977</v>
      </c>
      <c r="S2750" t="s">
        <v>88</v>
      </c>
      <c r="T2750" t="s">
        <v>85</v>
      </c>
      <c r="U2750">
        <v>0</v>
      </c>
      <c r="V2750">
        <v>0</v>
      </c>
    </row>
    <row r="2751" spans="1:22">
      <c r="A2751">
        <v>11345</v>
      </c>
      <c r="B2751" t="s">
        <v>1212</v>
      </c>
      <c r="C2751" t="s">
        <v>1213</v>
      </c>
      <c r="D2751" t="s">
        <v>1732</v>
      </c>
      <c r="E2751">
        <v>1</v>
      </c>
      <c r="F2751" t="s">
        <v>212</v>
      </c>
      <c r="G2751" t="s">
        <v>73</v>
      </c>
      <c r="H2751">
        <v>5059632</v>
      </c>
      <c r="I2751" t="s">
        <v>1924</v>
      </c>
      <c r="J2751">
        <v>145000</v>
      </c>
      <c r="K2751">
        <v>145000</v>
      </c>
      <c r="L2751">
        <v>114550</v>
      </c>
      <c r="M2751">
        <v>102424.0741</v>
      </c>
      <c r="N2751">
        <v>102424.0741</v>
      </c>
      <c r="O2751">
        <v>100</v>
      </c>
      <c r="P2751">
        <v>21</v>
      </c>
      <c r="Q2751" t="s">
        <v>75</v>
      </c>
      <c r="R2751" t="s">
        <v>1977</v>
      </c>
      <c r="S2751" t="s">
        <v>88</v>
      </c>
      <c r="T2751" t="s">
        <v>1214</v>
      </c>
      <c r="U2751">
        <v>0</v>
      </c>
      <c r="V2751">
        <v>0</v>
      </c>
    </row>
    <row r="2752" spans="1:22">
      <c r="A2752">
        <v>11345</v>
      </c>
      <c r="B2752" t="s">
        <v>1215</v>
      </c>
      <c r="C2752" t="s">
        <v>286</v>
      </c>
      <c r="D2752" t="s">
        <v>1732</v>
      </c>
      <c r="E2752">
        <v>6</v>
      </c>
      <c r="F2752" t="s">
        <v>212</v>
      </c>
      <c r="G2752" t="s">
        <v>73</v>
      </c>
      <c r="H2752">
        <v>5059632</v>
      </c>
      <c r="I2752" t="s">
        <v>1924</v>
      </c>
      <c r="J2752">
        <v>64800</v>
      </c>
      <c r="K2752">
        <v>10800</v>
      </c>
      <c r="L2752">
        <v>51192</v>
      </c>
      <c r="M2752">
        <v>7606.7316000000001</v>
      </c>
      <c r="N2752">
        <v>45640.389600000002</v>
      </c>
      <c r="O2752">
        <v>100</v>
      </c>
      <c r="P2752">
        <v>21</v>
      </c>
      <c r="Q2752" t="s">
        <v>75</v>
      </c>
      <c r="R2752" t="s">
        <v>1977</v>
      </c>
      <c r="S2752" t="s">
        <v>88</v>
      </c>
      <c r="T2752" t="s">
        <v>85</v>
      </c>
      <c r="U2752">
        <v>0</v>
      </c>
      <c r="V2752">
        <v>0</v>
      </c>
    </row>
    <row r="2753" spans="1:22">
      <c r="A2753">
        <v>11345</v>
      </c>
      <c r="B2753" t="s">
        <v>1216</v>
      </c>
      <c r="C2753" t="s">
        <v>286</v>
      </c>
      <c r="D2753" t="s">
        <v>1732</v>
      </c>
      <c r="E2753">
        <v>3</v>
      </c>
      <c r="F2753" t="s">
        <v>212</v>
      </c>
      <c r="G2753" t="s">
        <v>73</v>
      </c>
      <c r="H2753">
        <v>5059632</v>
      </c>
      <c r="I2753" t="s">
        <v>1924</v>
      </c>
      <c r="J2753">
        <v>10500</v>
      </c>
      <c r="K2753">
        <v>3500</v>
      </c>
      <c r="L2753">
        <v>8295</v>
      </c>
      <c r="M2753">
        <v>2474.4814999999999</v>
      </c>
      <c r="N2753">
        <v>7423.4444999999996</v>
      </c>
      <c r="O2753">
        <v>100</v>
      </c>
      <c r="P2753">
        <v>21</v>
      </c>
      <c r="Q2753" t="s">
        <v>75</v>
      </c>
      <c r="R2753" t="s">
        <v>1977</v>
      </c>
      <c r="S2753" t="s">
        <v>88</v>
      </c>
      <c r="T2753" t="s">
        <v>287</v>
      </c>
      <c r="U2753">
        <v>0</v>
      </c>
      <c r="V2753">
        <v>0</v>
      </c>
    </row>
    <row r="2754" spans="1:22">
      <c r="A2754">
        <v>11345</v>
      </c>
      <c r="B2754" t="s">
        <v>1217</v>
      </c>
      <c r="C2754" t="s">
        <v>630</v>
      </c>
      <c r="D2754" t="s">
        <v>1732</v>
      </c>
      <c r="E2754">
        <v>1</v>
      </c>
      <c r="F2754" t="s">
        <v>212</v>
      </c>
      <c r="G2754" t="s">
        <v>73</v>
      </c>
      <c r="H2754">
        <v>5059632</v>
      </c>
      <c r="I2754" t="s">
        <v>1924</v>
      </c>
      <c r="J2754">
        <v>84600</v>
      </c>
      <c r="K2754">
        <v>84600</v>
      </c>
      <c r="L2754">
        <v>68526</v>
      </c>
      <c r="M2754">
        <v>61758</v>
      </c>
      <c r="N2754">
        <v>61758</v>
      </c>
      <c r="O2754">
        <v>100</v>
      </c>
      <c r="P2754">
        <v>19</v>
      </c>
      <c r="Q2754" t="s">
        <v>75</v>
      </c>
      <c r="R2754" t="s">
        <v>1977</v>
      </c>
      <c r="S2754" t="s">
        <v>88</v>
      </c>
      <c r="T2754" t="s">
        <v>699</v>
      </c>
      <c r="U2754">
        <v>0</v>
      </c>
      <c r="V2754">
        <v>0</v>
      </c>
    </row>
    <row r="2755" spans="1:22">
      <c r="A2755">
        <v>11345</v>
      </c>
      <c r="B2755" t="s">
        <v>1218</v>
      </c>
      <c r="C2755" t="s">
        <v>1219</v>
      </c>
      <c r="D2755" t="s">
        <v>1732</v>
      </c>
      <c r="E2755">
        <v>1</v>
      </c>
      <c r="F2755" t="s">
        <v>212</v>
      </c>
      <c r="G2755" t="s">
        <v>73</v>
      </c>
      <c r="H2755">
        <v>5059632</v>
      </c>
      <c r="I2755" t="s">
        <v>1924</v>
      </c>
      <c r="J2755">
        <v>143000</v>
      </c>
      <c r="K2755">
        <v>143000</v>
      </c>
      <c r="L2755">
        <v>115830</v>
      </c>
      <c r="M2755">
        <v>104390</v>
      </c>
      <c r="N2755">
        <v>104390</v>
      </c>
      <c r="O2755">
        <v>100</v>
      </c>
      <c r="P2755">
        <v>19</v>
      </c>
      <c r="Q2755" t="s">
        <v>75</v>
      </c>
      <c r="R2755" t="s">
        <v>1977</v>
      </c>
      <c r="S2755" t="s">
        <v>88</v>
      </c>
      <c r="T2755" t="s">
        <v>380</v>
      </c>
      <c r="U2755">
        <v>0</v>
      </c>
      <c r="V2755">
        <v>0</v>
      </c>
    </row>
    <row r="2756" spans="1:22">
      <c r="A2756">
        <v>11327</v>
      </c>
      <c r="B2756" t="s">
        <v>137</v>
      </c>
      <c r="C2756" t="s">
        <v>127</v>
      </c>
      <c r="D2756" t="s">
        <v>1732</v>
      </c>
      <c r="E2756">
        <v>1</v>
      </c>
      <c r="F2756" t="s">
        <v>368</v>
      </c>
      <c r="G2756" t="s">
        <v>73</v>
      </c>
      <c r="H2756">
        <v>5059606</v>
      </c>
      <c r="I2756" t="s">
        <v>1924</v>
      </c>
      <c r="J2756">
        <v>31700</v>
      </c>
      <c r="K2756">
        <v>31700</v>
      </c>
      <c r="L2756">
        <v>20335</v>
      </c>
      <c r="M2756">
        <v>20334.997100000001</v>
      </c>
      <c r="N2756">
        <v>20334.997100000001</v>
      </c>
      <c r="O2756">
        <v>100</v>
      </c>
      <c r="P2756">
        <v>0</v>
      </c>
      <c r="Q2756" t="s">
        <v>75</v>
      </c>
      <c r="R2756" t="s">
        <v>1978</v>
      </c>
      <c r="S2756" t="s">
        <v>213</v>
      </c>
      <c r="T2756" t="s">
        <v>128</v>
      </c>
      <c r="U2756">
        <v>0</v>
      </c>
      <c r="V2756">
        <v>0</v>
      </c>
    </row>
    <row r="2757" spans="1:22">
      <c r="A2757">
        <v>11327</v>
      </c>
      <c r="B2757" t="s">
        <v>207</v>
      </c>
      <c r="C2757" t="s">
        <v>208</v>
      </c>
      <c r="D2757" t="s">
        <v>1732</v>
      </c>
      <c r="E2757">
        <v>7</v>
      </c>
      <c r="F2757" t="s">
        <v>368</v>
      </c>
      <c r="G2757" t="s">
        <v>73</v>
      </c>
      <c r="H2757">
        <v>5059606</v>
      </c>
      <c r="I2757" t="s">
        <v>1924</v>
      </c>
      <c r="J2757">
        <v>165900</v>
      </c>
      <c r="K2757">
        <v>23700</v>
      </c>
      <c r="L2757">
        <v>47600</v>
      </c>
      <c r="M2757">
        <v>6800</v>
      </c>
      <c r="N2757">
        <v>47600</v>
      </c>
      <c r="O2757">
        <v>100</v>
      </c>
      <c r="P2757">
        <v>0</v>
      </c>
      <c r="Q2757" t="s">
        <v>75</v>
      </c>
      <c r="R2757" t="s">
        <v>1978</v>
      </c>
      <c r="S2757" t="s">
        <v>213</v>
      </c>
      <c r="T2757" t="s">
        <v>136</v>
      </c>
      <c r="U2757">
        <v>0</v>
      </c>
      <c r="V2757">
        <v>0</v>
      </c>
    </row>
    <row r="2758" spans="1:22">
      <c r="A2758">
        <v>11349</v>
      </c>
      <c r="B2758" t="s">
        <v>108</v>
      </c>
      <c r="C2758" t="s">
        <v>109</v>
      </c>
      <c r="D2758" t="s">
        <v>1732</v>
      </c>
      <c r="E2758">
        <v>0.5</v>
      </c>
      <c r="F2758" t="s">
        <v>144</v>
      </c>
      <c r="G2758" t="s">
        <v>73</v>
      </c>
      <c r="H2758">
        <v>5059686</v>
      </c>
      <c r="I2758" t="s">
        <v>1924</v>
      </c>
      <c r="J2758">
        <v>19950</v>
      </c>
      <c r="K2758">
        <v>39900</v>
      </c>
      <c r="L2758">
        <v>19950</v>
      </c>
      <c r="M2758">
        <v>25248.037899999999</v>
      </c>
      <c r="N2758">
        <v>12624.01895</v>
      </c>
      <c r="O2758">
        <v>100</v>
      </c>
      <c r="P2758">
        <v>0</v>
      </c>
      <c r="Q2758" t="s">
        <v>75</v>
      </c>
      <c r="R2758" t="s">
        <v>1979</v>
      </c>
      <c r="S2758" t="s">
        <v>88</v>
      </c>
      <c r="T2758" t="s">
        <v>110</v>
      </c>
      <c r="U2758">
        <v>0</v>
      </c>
      <c r="V2758">
        <v>0</v>
      </c>
    </row>
    <row r="2759" spans="1:22">
      <c r="A2759">
        <v>11349</v>
      </c>
      <c r="B2759" t="s">
        <v>137</v>
      </c>
      <c r="C2759" t="s">
        <v>127</v>
      </c>
      <c r="D2759" t="s">
        <v>1732</v>
      </c>
      <c r="E2759">
        <v>1</v>
      </c>
      <c r="F2759" t="s">
        <v>138</v>
      </c>
      <c r="G2759" t="s">
        <v>73</v>
      </c>
      <c r="H2759">
        <v>5059685</v>
      </c>
      <c r="I2759" t="s">
        <v>1924</v>
      </c>
      <c r="J2759">
        <v>31700</v>
      </c>
      <c r="K2759">
        <v>31700</v>
      </c>
      <c r="L2759">
        <v>20335</v>
      </c>
      <c r="M2759">
        <v>20334.997100000001</v>
      </c>
      <c r="N2759">
        <v>20334.997100000001</v>
      </c>
      <c r="O2759">
        <v>100</v>
      </c>
      <c r="P2759">
        <v>0</v>
      </c>
      <c r="Q2759" t="s">
        <v>75</v>
      </c>
      <c r="R2759" t="s">
        <v>1979</v>
      </c>
      <c r="S2759" t="s">
        <v>88</v>
      </c>
      <c r="T2759" t="s">
        <v>128</v>
      </c>
      <c r="U2759">
        <v>0</v>
      </c>
      <c r="V2759">
        <v>0</v>
      </c>
    </row>
    <row r="2760" spans="1:22">
      <c r="A2760">
        <v>11349</v>
      </c>
      <c r="B2760" t="s">
        <v>207</v>
      </c>
      <c r="C2760" t="s">
        <v>208</v>
      </c>
      <c r="D2760" t="s">
        <v>1732</v>
      </c>
      <c r="E2760">
        <v>7</v>
      </c>
      <c r="F2760" t="s">
        <v>138</v>
      </c>
      <c r="G2760" t="s">
        <v>73</v>
      </c>
      <c r="H2760">
        <v>5059685</v>
      </c>
      <c r="I2760" t="s">
        <v>1924</v>
      </c>
      <c r="J2760">
        <v>165900</v>
      </c>
      <c r="K2760">
        <v>23700</v>
      </c>
      <c r="L2760">
        <v>47600</v>
      </c>
      <c r="M2760">
        <v>6800</v>
      </c>
      <c r="N2760">
        <v>47600</v>
      </c>
      <c r="O2760">
        <v>100</v>
      </c>
      <c r="P2760">
        <v>0</v>
      </c>
      <c r="Q2760" t="s">
        <v>75</v>
      </c>
      <c r="R2760" t="s">
        <v>1979</v>
      </c>
      <c r="S2760" t="s">
        <v>88</v>
      </c>
      <c r="T2760" t="s">
        <v>136</v>
      </c>
      <c r="U2760">
        <v>0</v>
      </c>
      <c r="V2760">
        <v>0</v>
      </c>
    </row>
    <row r="2761" spans="1:22">
      <c r="A2761">
        <v>11329</v>
      </c>
      <c r="B2761" t="s">
        <v>652</v>
      </c>
      <c r="C2761" t="s">
        <v>147</v>
      </c>
      <c r="D2761" t="s">
        <v>1732</v>
      </c>
      <c r="E2761">
        <v>1</v>
      </c>
      <c r="F2761" t="s">
        <v>144</v>
      </c>
      <c r="G2761" t="s">
        <v>73</v>
      </c>
      <c r="H2761">
        <v>5059629</v>
      </c>
      <c r="I2761" t="s">
        <v>1924</v>
      </c>
      <c r="J2761">
        <v>38300</v>
      </c>
      <c r="K2761">
        <v>38300</v>
      </c>
      <c r="L2761">
        <v>38300</v>
      </c>
      <c r="M2761">
        <v>24202.548299999999</v>
      </c>
      <c r="N2761">
        <v>24202.548299999999</v>
      </c>
      <c r="O2761">
        <v>100</v>
      </c>
      <c r="P2761">
        <v>0</v>
      </c>
      <c r="Q2761" t="s">
        <v>75</v>
      </c>
      <c r="R2761" t="s">
        <v>1980</v>
      </c>
      <c r="S2761" t="s">
        <v>195</v>
      </c>
      <c r="T2761" t="s">
        <v>128</v>
      </c>
      <c r="U2761">
        <v>0</v>
      </c>
      <c r="V2761">
        <v>0</v>
      </c>
    </row>
    <row r="2762" spans="1:22">
      <c r="A2762">
        <v>11329</v>
      </c>
      <c r="B2762" t="s">
        <v>134</v>
      </c>
      <c r="C2762" t="s">
        <v>135</v>
      </c>
      <c r="D2762" t="s">
        <v>1732</v>
      </c>
      <c r="E2762">
        <v>6</v>
      </c>
      <c r="F2762" t="s">
        <v>144</v>
      </c>
      <c r="G2762" t="s">
        <v>73</v>
      </c>
      <c r="H2762">
        <v>5059629</v>
      </c>
      <c r="I2762" t="s">
        <v>1924</v>
      </c>
      <c r="J2762">
        <v>139200</v>
      </c>
      <c r="K2762">
        <v>23200</v>
      </c>
      <c r="L2762">
        <v>139200</v>
      </c>
      <c r="M2762">
        <v>6800</v>
      </c>
      <c r="N2762">
        <v>40800</v>
      </c>
      <c r="O2762">
        <v>100</v>
      </c>
      <c r="P2762">
        <v>0</v>
      </c>
      <c r="Q2762" t="s">
        <v>75</v>
      </c>
      <c r="R2762" t="s">
        <v>1980</v>
      </c>
      <c r="S2762" t="s">
        <v>195</v>
      </c>
      <c r="T2762" t="s">
        <v>136</v>
      </c>
      <c r="U2762">
        <v>0</v>
      </c>
      <c r="V2762">
        <v>0</v>
      </c>
    </row>
    <row r="2763" spans="1:22">
      <c r="A2763">
        <v>10990</v>
      </c>
      <c r="B2763" t="s">
        <v>1981</v>
      </c>
      <c r="C2763" t="s">
        <v>677</v>
      </c>
      <c r="D2763" t="s">
        <v>1176</v>
      </c>
      <c r="E2763">
        <v>2</v>
      </c>
      <c r="F2763" t="s">
        <v>144</v>
      </c>
      <c r="G2763" t="s">
        <v>73</v>
      </c>
      <c r="H2763">
        <v>5059692</v>
      </c>
      <c r="I2763" t="s">
        <v>1924</v>
      </c>
      <c r="J2763">
        <v>568000</v>
      </c>
      <c r="K2763">
        <v>284000</v>
      </c>
      <c r="L2763">
        <v>568000</v>
      </c>
      <c r="M2763">
        <v>183480</v>
      </c>
      <c r="N2763">
        <v>366960</v>
      </c>
      <c r="O2763">
        <v>100</v>
      </c>
      <c r="P2763">
        <v>0</v>
      </c>
      <c r="Q2763" t="s">
        <v>75</v>
      </c>
      <c r="R2763" t="s">
        <v>1952</v>
      </c>
      <c r="S2763" t="s">
        <v>525</v>
      </c>
      <c r="T2763" t="s">
        <v>245</v>
      </c>
      <c r="U2763">
        <v>0</v>
      </c>
      <c r="V2763">
        <v>0</v>
      </c>
    </row>
    <row r="2764" spans="1:22">
      <c r="A2764">
        <v>10990</v>
      </c>
      <c r="B2764" t="s">
        <v>1982</v>
      </c>
      <c r="C2764" t="s">
        <v>943</v>
      </c>
      <c r="D2764" t="s">
        <v>1176</v>
      </c>
      <c r="E2764">
        <v>2</v>
      </c>
      <c r="F2764" t="s">
        <v>144</v>
      </c>
      <c r="G2764" t="s">
        <v>73</v>
      </c>
      <c r="H2764">
        <v>5059692</v>
      </c>
      <c r="I2764" t="s">
        <v>1924</v>
      </c>
      <c r="J2764">
        <v>542000</v>
      </c>
      <c r="K2764">
        <v>271000</v>
      </c>
      <c r="L2764">
        <v>542000</v>
      </c>
      <c r="M2764">
        <v>175560</v>
      </c>
      <c r="N2764">
        <v>351120</v>
      </c>
      <c r="O2764">
        <v>100</v>
      </c>
      <c r="P2764">
        <v>0</v>
      </c>
      <c r="Q2764" t="s">
        <v>75</v>
      </c>
      <c r="R2764" t="s">
        <v>1952</v>
      </c>
      <c r="S2764" t="s">
        <v>525</v>
      </c>
      <c r="T2764" t="s">
        <v>245</v>
      </c>
      <c r="U2764">
        <v>0</v>
      </c>
      <c r="V2764">
        <v>0</v>
      </c>
    </row>
    <row r="2765" spans="1:22">
      <c r="A2765">
        <v>11369</v>
      </c>
      <c r="B2765" t="s">
        <v>358</v>
      </c>
      <c r="C2765" t="s">
        <v>127</v>
      </c>
      <c r="D2765" t="s">
        <v>1781</v>
      </c>
      <c r="E2765">
        <v>1</v>
      </c>
      <c r="F2765" t="s">
        <v>102</v>
      </c>
      <c r="G2765" t="s">
        <v>73</v>
      </c>
      <c r="H2765">
        <v>5059603</v>
      </c>
      <c r="I2765" t="s">
        <v>1924</v>
      </c>
      <c r="J2765">
        <v>38900</v>
      </c>
      <c r="K2765">
        <v>38900</v>
      </c>
      <c r="L2765">
        <v>35399</v>
      </c>
      <c r="M2765">
        <v>24557.1571</v>
      </c>
      <c r="N2765">
        <v>24557.1571</v>
      </c>
      <c r="O2765">
        <v>100</v>
      </c>
      <c r="P2765">
        <v>9</v>
      </c>
      <c r="Q2765" t="s">
        <v>75</v>
      </c>
      <c r="R2765" t="s">
        <v>1983</v>
      </c>
      <c r="S2765" t="s">
        <v>213</v>
      </c>
      <c r="T2765" t="s">
        <v>128</v>
      </c>
      <c r="U2765">
        <v>0</v>
      </c>
      <c r="V2765">
        <v>0</v>
      </c>
    </row>
    <row r="2766" spans="1:22">
      <c r="A2766">
        <v>11369</v>
      </c>
      <c r="B2766" t="s">
        <v>502</v>
      </c>
      <c r="C2766" t="s">
        <v>503</v>
      </c>
      <c r="D2766" t="s">
        <v>1781</v>
      </c>
      <c r="E2766">
        <v>1</v>
      </c>
      <c r="F2766" t="s">
        <v>102</v>
      </c>
      <c r="G2766" t="s">
        <v>73</v>
      </c>
      <c r="H2766">
        <v>5059603</v>
      </c>
      <c r="I2766" t="s">
        <v>1924</v>
      </c>
      <c r="J2766">
        <v>99900</v>
      </c>
      <c r="K2766">
        <v>99900</v>
      </c>
      <c r="L2766">
        <v>90909</v>
      </c>
      <c r="M2766">
        <v>70771.140899999999</v>
      </c>
      <c r="N2766">
        <v>70771.140899999999</v>
      </c>
      <c r="O2766">
        <v>100</v>
      </c>
      <c r="P2766">
        <v>9</v>
      </c>
      <c r="Q2766" t="s">
        <v>75</v>
      </c>
      <c r="R2766" t="s">
        <v>1983</v>
      </c>
      <c r="S2766" t="s">
        <v>213</v>
      </c>
      <c r="T2766" t="s">
        <v>130</v>
      </c>
      <c r="U2766">
        <v>0</v>
      </c>
      <c r="V2766">
        <v>0</v>
      </c>
    </row>
    <row r="2767" spans="1:22">
      <c r="A2767">
        <v>11369</v>
      </c>
      <c r="B2767" t="s">
        <v>504</v>
      </c>
      <c r="C2767" t="s">
        <v>132</v>
      </c>
      <c r="D2767" t="s">
        <v>1781</v>
      </c>
      <c r="E2767">
        <v>1</v>
      </c>
      <c r="F2767" t="s">
        <v>102</v>
      </c>
      <c r="G2767" t="s">
        <v>73</v>
      </c>
      <c r="H2767">
        <v>5059603</v>
      </c>
      <c r="I2767" t="s">
        <v>1924</v>
      </c>
      <c r="J2767">
        <v>104000</v>
      </c>
      <c r="K2767">
        <v>104000</v>
      </c>
      <c r="L2767">
        <v>94640</v>
      </c>
      <c r="M2767">
        <v>68640</v>
      </c>
      <c r="N2767">
        <v>68640</v>
      </c>
      <c r="O2767">
        <v>100</v>
      </c>
      <c r="P2767">
        <v>9</v>
      </c>
      <c r="Q2767" t="s">
        <v>75</v>
      </c>
      <c r="R2767" t="s">
        <v>1983</v>
      </c>
      <c r="S2767" t="s">
        <v>213</v>
      </c>
      <c r="T2767" t="s">
        <v>133</v>
      </c>
      <c r="U2767">
        <v>0</v>
      </c>
      <c r="V2767">
        <v>0</v>
      </c>
    </row>
    <row r="2768" spans="1:22">
      <c r="A2768">
        <v>11369</v>
      </c>
      <c r="B2768" t="s">
        <v>970</v>
      </c>
      <c r="C2768" t="s">
        <v>748</v>
      </c>
      <c r="D2768" t="s">
        <v>1781</v>
      </c>
      <c r="E2768">
        <v>9</v>
      </c>
      <c r="F2768" t="s">
        <v>102</v>
      </c>
      <c r="G2768" t="s">
        <v>73</v>
      </c>
      <c r="H2768">
        <v>5059603</v>
      </c>
      <c r="I2768" t="s">
        <v>1924</v>
      </c>
      <c r="J2768">
        <v>158400</v>
      </c>
      <c r="K2768">
        <v>17600</v>
      </c>
      <c r="L2768">
        <v>144144</v>
      </c>
      <c r="M2768">
        <v>12506.3462</v>
      </c>
      <c r="N2768">
        <v>112557.1158</v>
      </c>
      <c r="O2768">
        <v>100</v>
      </c>
      <c r="P2768">
        <v>9</v>
      </c>
      <c r="Q2768" t="s">
        <v>75</v>
      </c>
      <c r="R2768" t="s">
        <v>1983</v>
      </c>
      <c r="S2768" t="s">
        <v>213</v>
      </c>
      <c r="T2768" t="s">
        <v>971</v>
      </c>
      <c r="U2768">
        <v>0</v>
      </c>
      <c r="V2768">
        <v>0</v>
      </c>
    </row>
    <row r="2769" spans="1:22">
      <c r="A2769">
        <v>11369</v>
      </c>
      <c r="B2769" t="s">
        <v>892</v>
      </c>
      <c r="C2769" t="s">
        <v>519</v>
      </c>
      <c r="D2769" t="s">
        <v>1781</v>
      </c>
      <c r="E2769">
        <v>1</v>
      </c>
      <c r="F2769" t="s">
        <v>102</v>
      </c>
      <c r="G2769" t="s">
        <v>73</v>
      </c>
      <c r="H2769">
        <v>5059603</v>
      </c>
      <c r="I2769" t="s">
        <v>1924</v>
      </c>
      <c r="J2769">
        <v>22400</v>
      </c>
      <c r="K2769">
        <v>22400</v>
      </c>
      <c r="L2769">
        <v>20384</v>
      </c>
      <c r="M2769">
        <v>16352</v>
      </c>
      <c r="N2769">
        <v>16352</v>
      </c>
      <c r="O2769">
        <v>100</v>
      </c>
      <c r="P2769">
        <v>9</v>
      </c>
      <c r="Q2769" t="s">
        <v>75</v>
      </c>
      <c r="R2769" t="s">
        <v>1983</v>
      </c>
      <c r="S2769" t="s">
        <v>213</v>
      </c>
      <c r="T2769" t="s">
        <v>708</v>
      </c>
      <c r="U2769">
        <v>0</v>
      </c>
      <c r="V2769">
        <v>0</v>
      </c>
    </row>
    <row r="2770" spans="1:22">
      <c r="A2770">
        <v>11369</v>
      </c>
      <c r="B2770" t="s">
        <v>811</v>
      </c>
      <c r="C2770" t="s">
        <v>140</v>
      </c>
      <c r="D2770" t="s">
        <v>1781</v>
      </c>
      <c r="E2770">
        <v>1</v>
      </c>
      <c r="F2770" t="s">
        <v>102</v>
      </c>
      <c r="G2770" t="s">
        <v>73</v>
      </c>
      <c r="H2770">
        <v>5059603</v>
      </c>
      <c r="I2770" t="s">
        <v>1924</v>
      </c>
      <c r="J2770">
        <v>2300</v>
      </c>
      <c r="K2770">
        <v>2300</v>
      </c>
      <c r="L2770">
        <v>2093</v>
      </c>
      <c r="M2770">
        <v>1597.5</v>
      </c>
      <c r="N2770">
        <v>1597.5</v>
      </c>
      <c r="O2770">
        <v>100</v>
      </c>
      <c r="P2770">
        <v>9</v>
      </c>
      <c r="Q2770" t="s">
        <v>75</v>
      </c>
      <c r="R2770" t="s">
        <v>1983</v>
      </c>
      <c r="S2770" t="s">
        <v>213</v>
      </c>
      <c r="T2770" t="s">
        <v>141</v>
      </c>
      <c r="U2770">
        <v>0</v>
      </c>
      <c r="V2770">
        <v>0</v>
      </c>
    </row>
    <row r="2771" spans="1:22">
      <c r="A2771">
        <v>11369</v>
      </c>
      <c r="B2771" t="s">
        <v>1028</v>
      </c>
      <c r="C2771" t="s">
        <v>450</v>
      </c>
      <c r="D2771" t="s">
        <v>1781</v>
      </c>
      <c r="E2771">
        <v>6</v>
      </c>
      <c r="F2771" t="s">
        <v>102</v>
      </c>
      <c r="G2771" t="s">
        <v>73</v>
      </c>
      <c r="H2771">
        <v>5059603</v>
      </c>
      <c r="I2771" t="s">
        <v>1924</v>
      </c>
      <c r="J2771">
        <v>27600</v>
      </c>
      <c r="K2771">
        <v>4600</v>
      </c>
      <c r="L2771">
        <v>25116</v>
      </c>
      <c r="M2771">
        <v>3124</v>
      </c>
      <c r="N2771">
        <v>18744</v>
      </c>
      <c r="O2771">
        <v>100</v>
      </c>
      <c r="P2771">
        <v>9</v>
      </c>
      <c r="Q2771" t="s">
        <v>75</v>
      </c>
      <c r="R2771" t="s">
        <v>1983</v>
      </c>
      <c r="S2771" t="s">
        <v>213</v>
      </c>
      <c r="T2771" t="s">
        <v>85</v>
      </c>
      <c r="U2771">
        <v>0</v>
      </c>
      <c r="V2771">
        <v>0</v>
      </c>
    </row>
    <row r="2772" spans="1:22">
      <c r="A2772">
        <v>11369</v>
      </c>
      <c r="B2772" t="s">
        <v>1984</v>
      </c>
      <c r="C2772" t="s">
        <v>739</v>
      </c>
      <c r="D2772" t="s">
        <v>1781</v>
      </c>
      <c r="E2772">
        <v>1</v>
      </c>
      <c r="F2772" t="s">
        <v>102</v>
      </c>
      <c r="G2772" t="s">
        <v>73</v>
      </c>
      <c r="H2772">
        <v>5059603</v>
      </c>
      <c r="I2772" t="s">
        <v>1924</v>
      </c>
      <c r="J2772">
        <v>5400</v>
      </c>
      <c r="K2772">
        <v>5400</v>
      </c>
      <c r="L2772">
        <v>4914</v>
      </c>
      <c r="M2772">
        <v>3212</v>
      </c>
      <c r="N2772">
        <v>3212</v>
      </c>
      <c r="O2772">
        <v>100</v>
      </c>
      <c r="P2772">
        <v>9</v>
      </c>
      <c r="Q2772" t="s">
        <v>75</v>
      </c>
      <c r="R2772" t="s">
        <v>1983</v>
      </c>
      <c r="S2772" t="s">
        <v>213</v>
      </c>
      <c r="T2772" t="s">
        <v>740</v>
      </c>
      <c r="U2772">
        <v>0</v>
      </c>
      <c r="V2772">
        <v>0</v>
      </c>
    </row>
    <row r="2773" spans="1:22">
      <c r="A2773">
        <v>11369</v>
      </c>
      <c r="B2773" t="s">
        <v>207</v>
      </c>
      <c r="C2773" t="s">
        <v>208</v>
      </c>
      <c r="D2773" t="s">
        <v>1781</v>
      </c>
      <c r="E2773">
        <v>6.5</v>
      </c>
      <c r="F2773" t="s">
        <v>102</v>
      </c>
      <c r="G2773" t="s">
        <v>73</v>
      </c>
      <c r="H2773">
        <v>5059603</v>
      </c>
      <c r="I2773" t="s">
        <v>1924</v>
      </c>
      <c r="J2773">
        <v>154050</v>
      </c>
      <c r="K2773">
        <v>23700</v>
      </c>
      <c r="L2773">
        <v>76700</v>
      </c>
      <c r="M2773">
        <v>6800</v>
      </c>
      <c r="N2773">
        <v>44200</v>
      </c>
      <c r="O2773">
        <v>100</v>
      </c>
      <c r="P2773">
        <v>0</v>
      </c>
      <c r="Q2773" t="s">
        <v>75</v>
      </c>
      <c r="R2773" t="s">
        <v>1983</v>
      </c>
      <c r="S2773" t="s">
        <v>213</v>
      </c>
      <c r="T2773" t="s">
        <v>136</v>
      </c>
      <c r="U2773">
        <v>0</v>
      </c>
      <c r="V2773">
        <v>0</v>
      </c>
    </row>
    <row r="2774" spans="1:22">
      <c r="A2774">
        <v>11371</v>
      </c>
      <c r="B2774" t="s">
        <v>137</v>
      </c>
      <c r="C2774" t="s">
        <v>127</v>
      </c>
      <c r="D2774" t="s">
        <v>1781</v>
      </c>
      <c r="E2774">
        <v>1</v>
      </c>
      <c r="F2774" t="s">
        <v>138</v>
      </c>
      <c r="G2774" t="s">
        <v>73</v>
      </c>
      <c r="H2774">
        <v>5059602</v>
      </c>
      <c r="I2774" t="s">
        <v>1924</v>
      </c>
      <c r="J2774">
        <v>31700</v>
      </c>
      <c r="K2774">
        <v>31700</v>
      </c>
      <c r="L2774">
        <v>20335</v>
      </c>
      <c r="M2774">
        <v>20334.743299999998</v>
      </c>
      <c r="N2774">
        <v>20334.743299999998</v>
      </c>
      <c r="O2774">
        <v>100</v>
      </c>
      <c r="P2774">
        <v>0</v>
      </c>
      <c r="Q2774" t="s">
        <v>75</v>
      </c>
      <c r="R2774" t="s">
        <v>1985</v>
      </c>
      <c r="S2774" t="s">
        <v>213</v>
      </c>
      <c r="T2774" t="s">
        <v>128</v>
      </c>
      <c r="U2774">
        <v>0</v>
      </c>
      <c r="V2774">
        <v>0</v>
      </c>
    </row>
    <row r="2775" spans="1:22">
      <c r="A2775">
        <v>11371</v>
      </c>
      <c r="B2775" t="s">
        <v>207</v>
      </c>
      <c r="C2775" t="s">
        <v>208</v>
      </c>
      <c r="D2775" t="s">
        <v>1781</v>
      </c>
      <c r="E2775">
        <v>7</v>
      </c>
      <c r="F2775" t="s">
        <v>138</v>
      </c>
      <c r="G2775" t="s">
        <v>73</v>
      </c>
      <c r="H2775">
        <v>5059602</v>
      </c>
      <c r="I2775" t="s">
        <v>1924</v>
      </c>
      <c r="J2775">
        <v>165900</v>
      </c>
      <c r="K2775">
        <v>23700</v>
      </c>
      <c r="L2775">
        <v>47600</v>
      </c>
      <c r="M2775">
        <v>6800</v>
      </c>
      <c r="N2775">
        <v>47600</v>
      </c>
      <c r="O2775">
        <v>100</v>
      </c>
      <c r="P2775">
        <v>0</v>
      </c>
      <c r="Q2775" t="s">
        <v>75</v>
      </c>
      <c r="R2775" t="s">
        <v>1985</v>
      </c>
      <c r="S2775" t="s">
        <v>213</v>
      </c>
      <c r="T2775" t="s">
        <v>136</v>
      </c>
      <c r="U2775">
        <v>0</v>
      </c>
      <c r="V2775">
        <v>0</v>
      </c>
    </row>
    <row r="2776" spans="1:22">
      <c r="A2776">
        <v>11369</v>
      </c>
      <c r="B2776" t="s">
        <v>1986</v>
      </c>
      <c r="C2776" t="s">
        <v>1030</v>
      </c>
      <c r="D2776" t="s">
        <v>1781</v>
      </c>
      <c r="E2776">
        <v>1</v>
      </c>
      <c r="F2776" t="s">
        <v>102</v>
      </c>
      <c r="G2776" t="s">
        <v>73</v>
      </c>
      <c r="H2776">
        <v>5059603</v>
      </c>
      <c r="I2776" t="s">
        <v>1924</v>
      </c>
      <c r="J2776">
        <v>73600</v>
      </c>
      <c r="K2776">
        <v>73600</v>
      </c>
      <c r="L2776">
        <v>66976</v>
      </c>
      <c r="M2776">
        <v>47414.400000000001</v>
      </c>
      <c r="N2776">
        <v>47414.400000000001</v>
      </c>
      <c r="O2776">
        <v>100</v>
      </c>
      <c r="P2776">
        <v>9</v>
      </c>
      <c r="Q2776" t="s">
        <v>75</v>
      </c>
      <c r="R2776" t="s">
        <v>1983</v>
      </c>
      <c r="S2776" t="s">
        <v>213</v>
      </c>
      <c r="T2776" t="s">
        <v>745</v>
      </c>
      <c r="U2776">
        <v>0</v>
      </c>
      <c r="V2776">
        <v>0</v>
      </c>
    </row>
    <row r="2777" spans="1:22">
      <c r="A2777">
        <v>10336</v>
      </c>
      <c r="B2777" t="s">
        <v>243</v>
      </c>
      <c r="C2777" t="s">
        <v>244</v>
      </c>
      <c r="D2777" t="s">
        <v>639</v>
      </c>
      <c r="E2777">
        <v>2</v>
      </c>
      <c r="F2777" t="s">
        <v>72</v>
      </c>
      <c r="G2777" t="s">
        <v>73</v>
      </c>
      <c r="H2777">
        <v>5059604</v>
      </c>
      <c r="I2777" t="s">
        <v>1924</v>
      </c>
      <c r="J2777">
        <v>374000</v>
      </c>
      <c r="K2777">
        <v>187000</v>
      </c>
      <c r="L2777">
        <v>284240</v>
      </c>
      <c r="M2777">
        <v>127160</v>
      </c>
      <c r="N2777">
        <v>254320</v>
      </c>
      <c r="O2777">
        <v>100</v>
      </c>
      <c r="P2777">
        <v>24</v>
      </c>
      <c r="Q2777" t="s">
        <v>75</v>
      </c>
      <c r="R2777" t="s">
        <v>1937</v>
      </c>
      <c r="S2777" t="s">
        <v>213</v>
      </c>
      <c r="T2777" t="s">
        <v>245</v>
      </c>
      <c r="U2777">
        <v>0</v>
      </c>
      <c r="V2777">
        <v>0</v>
      </c>
    </row>
    <row r="2778" spans="1:22">
      <c r="A2778">
        <v>10336</v>
      </c>
      <c r="B2778" t="s">
        <v>230</v>
      </c>
      <c r="C2778" t="s">
        <v>100</v>
      </c>
      <c r="D2778" t="s">
        <v>639</v>
      </c>
      <c r="E2778">
        <v>1</v>
      </c>
      <c r="F2778" t="s">
        <v>72</v>
      </c>
      <c r="G2778" t="s">
        <v>73</v>
      </c>
      <c r="H2778">
        <v>5059604</v>
      </c>
      <c r="I2778" t="s">
        <v>1924</v>
      </c>
      <c r="J2778">
        <v>204000</v>
      </c>
      <c r="K2778">
        <v>204000</v>
      </c>
      <c r="L2778">
        <v>150960</v>
      </c>
      <c r="M2778">
        <v>132498.3658</v>
      </c>
      <c r="N2778">
        <v>132498.3658</v>
      </c>
      <c r="O2778">
        <v>100</v>
      </c>
      <c r="P2778">
        <v>26</v>
      </c>
      <c r="Q2778" t="s">
        <v>75</v>
      </c>
      <c r="R2778" t="s">
        <v>1937</v>
      </c>
      <c r="S2778" t="s">
        <v>213</v>
      </c>
      <c r="T2778" t="s">
        <v>229</v>
      </c>
      <c r="U2778">
        <v>0</v>
      </c>
      <c r="V2778">
        <v>0</v>
      </c>
    </row>
    <row r="2779" spans="1:22">
      <c r="A2779">
        <v>10336</v>
      </c>
      <c r="B2779" t="s">
        <v>232</v>
      </c>
      <c r="C2779" t="s">
        <v>182</v>
      </c>
      <c r="D2779" t="s">
        <v>639</v>
      </c>
      <c r="E2779">
        <v>0.1</v>
      </c>
      <c r="F2779" t="s">
        <v>72</v>
      </c>
      <c r="G2779" t="s">
        <v>73</v>
      </c>
      <c r="H2779">
        <v>5059604</v>
      </c>
      <c r="I2779" t="s">
        <v>1924</v>
      </c>
      <c r="J2779">
        <v>3610</v>
      </c>
      <c r="K2779">
        <v>36100</v>
      </c>
      <c r="L2779">
        <v>2852</v>
      </c>
      <c r="M2779">
        <v>25021.247599999999</v>
      </c>
      <c r="N2779">
        <v>2502.1247600000002</v>
      </c>
      <c r="O2779">
        <v>100</v>
      </c>
      <c r="P2779">
        <v>21</v>
      </c>
      <c r="Q2779" t="s">
        <v>75</v>
      </c>
      <c r="R2779" t="s">
        <v>1937</v>
      </c>
      <c r="S2779" t="s">
        <v>213</v>
      </c>
      <c r="T2779" t="s">
        <v>223</v>
      </c>
      <c r="U2779">
        <v>0</v>
      </c>
      <c r="V2779">
        <v>0</v>
      </c>
    </row>
    <row r="2780" spans="1:22">
      <c r="A2780">
        <v>10336</v>
      </c>
      <c r="B2780" t="s">
        <v>377</v>
      </c>
      <c r="C2780" t="s">
        <v>378</v>
      </c>
      <c r="D2780" t="s">
        <v>639</v>
      </c>
      <c r="E2780">
        <v>2</v>
      </c>
      <c r="F2780" t="s">
        <v>72</v>
      </c>
      <c r="G2780" t="s">
        <v>73</v>
      </c>
      <c r="H2780">
        <v>5059604</v>
      </c>
      <c r="I2780" t="s">
        <v>1924</v>
      </c>
      <c r="J2780">
        <v>71000</v>
      </c>
      <c r="K2780">
        <v>35500</v>
      </c>
      <c r="L2780">
        <v>57510</v>
      </c>
      <c r="M2780">
        <v>25915</v>
      </c>
      <c r="N2780">
        <v>51830</v>
      </c>
      <c r="O2780">
        <v>100</v>
      </c>
      <c r="P2780">
        <v>19</v>
      </c>
      <c r="Q2780" t="s">
        <v>75</v>
      </c>
      <c r="R2780" t="s">
        <v>1937</v>
      </c>
      <c r="S2780" t="s">
        <v>213</v>
      </c>
      <c r="T2780" t="s">
        <v>380</v>
      </c>
      <c r="U2780">
        <v>0</v>
      </c>
      <c r="V2780">
        <v>0</v>
      </c>
    </row>
    <row r="2781" spans="1:22">
      <c r="A2781">
        <v>10336</v>
      </c>
      <c r="B2781" t="s">
        <v>624</v>
      </c>
      <c r="C2781" t="s">
        <v>625</v>
      </c>
      <c r="D2781" t="s">
        <v>639</v>
      </c>
      <c r="E2781">
        <v>2</v>
      </c>
      <c r="F2781" t="s">
        <v>72</v>
      </c>
      <c r="G2781" t="s">
        <v>73</v>
      </c>
      <c r="H2781">
        <v>5059604</v>
      </c>
      <c r="I2781" t="s">
        <v>1924</v>
      </c>
      <c r="J2781">
        <v>9600</v>
      </c>
      <c r="K2781">
        <v>4800</v>
      </c>
      <c r="L2781">
        <v>7776</v>
      </c>
      <c r="M2781">
        <v>3725.9459999999999</v>
      </c>
      <c r="N2781">
        <v>7451.8919999999998</v>
      </c>
      <c r="O2781">
        <v>100</v>
      </c>
      <c r="P2781">
        <v>19</v>
      </c>
      <c r="Q2781" t="s">
        <v>75</v>
      </c>
      <c r="R2781" t="s">
        <v>1937</v>
      </c>
      <c r="S2781" t="s">
        <v>213</v>
      </c>
      <c r="T2781" t="s">
        <v>380</v>
      </c>
      <c r="U2781">
        <v>0</v>
      </c>
      <c r="V2781">
        <v>0</v>
      </c>
    </row>
    <row r="2782" spans="1:22">
      <c r="A2782">
        <v>10336</v>
      </c>
      <c r="B2782" t="s">
        <v>236</v>
      </c>
      <c r="C2782" t="s">
        <v>112</v>
      </c>
      <c r="D2782" t="s">
        <v>639</v>
      </c>
      <c r="E2782">
        <v>4</v>
      </c>
      <c r="F2782" t="s">
        <v>72</v>
      </c>
      <c r="G2782" t="s">
        <v>73</v>
      </c>
      <c r="H2782">
        <v>5059604</v>
      </c>
      <c r="I2782" t="s">
        <v>1924</v>
      </c>
      <c r="J2782">
        <v>18400</v>
      </c>
      <c r="K2782">
        <v>4600</v>
      </c>
      <c r="L2782">
        <v>14536</v>
      </c>
      <c r="M2782">
        <v>3248.6460999999999</v>
      </c>
      <c r="N2782">
        <v>12994.5844</v>
      </c>
      <c r="O2782">
        <v>100</v>
      </c>
      <c r="P2782">
        <v>21</v>
      </c>
      <c r="Q2782" t="s">
        <v>75</v>
      </c>
      <c r="R2782" t="s">
        <v>1937</v>
      </c>
      <c r="S2782" t="s">
        <v>213</v>
      </c>
      <c r="T2782" t="s">
        <v>85</v>
      </c>
      <c r="U2782">
        <v>0</v>
      </c>
      <c r="V2782">
        <v>0</v>
      </c>
    </row>
    <row r="2783" spans="1:22">
      <c r="A2783">
        <v>10336</v>
      </c>
      <c r="B2783" t="s">
        <v>626</v>
      </c>
      <c r="C2783" t="s">
        <v>354</v>
      </c>
      <c r="D2783" t="s">
        <v>639</v>
      </c>
      <c r="E2783">
        <v>4</v>
      </c>
      <c r="F2783" t="s">
        <v>72</v>
      </c>
      <c r="G2783" t="s">
        <v>73</v>
      </c>
      <c r="H2783">
        <v>5059604</v>
      </c>
      <c r="I2783" t="s">
        <v>1924</v>
      </c>
      <c r="J2783">
        <v>39200</v>
      </c>
      <c r="K2783">
        <v>9800</v>
      </c>
      <c r="L2783">
        <v>30968</v>
      </c>
      <c r="M2783">
        <v>6939.9952000000003</v>
      </c>
      <c r="N2783">
        <v>27759.980800000001</v>
      </c>
      <c r="O2783">
        <v>100</v>
      </c>
      <c r="P2783">
        <v>21</v>
      </c>
      <c r="Q2783" t="s">
        <v>75</v>
      </c>
      <c r="R2783" t="s">
        <v>1937</v>
      </c>
      <c r="S2783" t="s">
        <v>213</v>
      </c>
      <c r="T2783" t="s">
        <v>627</v>
      </c>
      <c r="U2783">
        <v>0</v>
      </c>
      <c r="V2783">
        <v>0</v>
      </c>
    </row>
    <row r="2784" spans="1:22">
      <c r="A2784">
        <v>11474</v>
      </c>
      <c r="B2784" t="s">
        <v>303</v>
      </c>
      <c r="C2784" t="s">
        <v>100</v>
      </c>
      <c r="D2784" t="s">
        <v>1781</v>
      </c>
      <c r="E2784">
        <v>1</v>
      </c>
      <c r="F2784" t="s">
        <v>102</v>
      </c>
      <c r="G2784" t="s">
        <v>73</v>
      </c>
      <c r="H2784">
        <v>5059672</v>
      </c>
      <c r="I2784" t="s">
        <v>1924</v>
      </c>
      <c r="J2784">
        <v>257000</v>
      </c>
      <c r="K2784">
        <v>257000</v>
      </c>
      <c r="L2784">
        <v>233870</v>
      </c>
      <c r="M2784">
        <v>166737.59289999999</v>
      </c>
      <c r="N2784">
        <v>166737.59289999999</v>
      </c>
      <c r="O2784">
        <v>100</v>
      </c>
      <c r="P2784">
        <v>9</v>
      </c>
      <c r="Q2784" t="s">
        <v>75</v>
      </c>
      <c r="R2784" t="s">
        <v>1987</v>
      </c>
      <c r="S2784" t="s">
        <v>76</v>
      </c>
      <c r="T2784" t="s">
        <v>229</v>
      </c>
      <c r="U2784">
        <v>0</v>
      </c>
      <c r="V2784">
        <v>0</v>
      </c>
    </row>
    <row r="2785" spans="1:22">
      <c r="A2785">
        <v>11474</v>
      </c>
      <c r="B2785" t="s">
        <v>230</v>
      </c>
      <c r="C2785" t="s">
        <v>100</v>
      </c>
      <c r="D2785" t="s">
        <v>1781</v>
      </c>
      <c r="E2785">
        <v>1</v>
      </c>
      <c r="F2785" t="s">
        <v>102</v>
      </c>
      <c r="G2785" t="s">
        <v>73</v>
      </c>
      <c r="H2785">
        <v>5059672</v>
      </c>
      <c r="I2785" t="s">
        <v>1924</v>
      </c>
      <c r="J2785">
        <v>204000</v>
      </c>
      <c r="K2785">
        <v>204000</v>
      </c>
      <c r="L2785">
        <v>185640</v>
      </c>
      <c r="M2785">
        <v>132498.3658</v>
      </c>
      <c r="N2785">
        <v>132498.3658</v>
      </c>
      <c r="O2785">
        <v>100</v>
      </c>
      <c r="P2785">
        <v>9</v>
      </c>
      <c r="Q2785" t="s">
        <v>75</v>
      </c>
      <c r="R2785" t="s">
        <v>1987</v>
      </c>
      <c r="S2785" t="s">
        <v>76</v>
      </c>
      <c r="T2785" t="s">
        <v>229</v>
      </c>
      <c r="U2785">
        <v>0</v>
      </c>
      <c r="V2785">
        <v>0</v>
      </c>
    </row>
    <row r="2786" spans="1:22">
      <c r="A2786">
        <v>11474</v>
      </c>
      <c r="B2786" t="s">
        <v>156</v>
      </c>
      <c r="C2786" t="s">
        <v>127</v>
      </c>
      <c r="D2786" t="s">
        <v>1781</v>
      </c>
      <c r="E2786">
        <v>1</v>
      </c>
      <c r="F2786" t="s">
        <v>102</v>
      </c>
      <c r="G2786" t="s">
        <v>73</v>
      </c>
      <c r="H2786">
        <v>5059672</v>
      </c>
      <c r="I2786" t="s">
        <v>1924</v>
      </c>
      <c r="J2786">
        <v>45600</v>
      </c>
      <c r="K2786">
        <v>45600</v>
      </c>
      <c r="L2786">
        <v>41496</v>
      </c>
      <c r="M2786">
        <v>28361.983800000002</v>
      </c>
      <c r="N2786">
        <v>28361.983800000002</v>
      </c>
      <c r="O2786">
        <v>100</v>
      </c>
      <c r="P2786">
        <v>9</v>
      </c>
      <c r="Q2786" t="s">
        <v>75</v>
      </c>
      <c r="R2786" t="s">
        <v>1987</v>
      </c>
      <c r="S2786" t="s">
        <v>76</v>
      </c>
      <c r="T2786" t="s">
        <v>128</v>
      </c>
      <c r="U2786">
        <v>0</v>
      </c>
      <c r="V2786">
        <v>0</v>
      </c>
    </row>
    <row r="2787" spans="1:22">
      <c r="A2787">
        <v>11474</v>
      </c>
      <c r="B2787" t="s">
        <v>124</v>
      </c>
      <c r="C2787" t="s">
        <v>125</v>
      </c>
      <c r="D2787" t="s">
        <v>1781</v>
      </c>
      <c r="E2787">
        <v>1</v>
      </c>
      <c r="F2787" t="s">
        <v>102</v>
      </c>
      <c r="G2787" t="s">
        <v>73</v>
      </c>
      <c r="H2787">
        <v>5059672</v>
      </c>
      <c r="I2787" t="s">
        <v>1924</v>
      </c>
      <c r="J2787">
        <v>19100</v>
      </c>
      <c r="K2787">
        <v>19100</v>
      </c>
      <c r="L2787">
        <v>17381</v>
      </c>
      <c r="M2787">
        <v>13411.871999999999</v>
      </c>
      <c r="N2787">
        <v>13411.871999999999</v>
      </c>
      <c r="O2787">
        <v>100</v>
      </c>
      <c r="P2787">
        <v>9</v>
      </c>
      <c r="Q2787" t="s">
        <v>75</v>
      </c>
      <c r="R2787" t="s">
        <v>1987</v>
      </c>
      <c r="S2787" t="s">
        <v>76</v>
      </c>
      <c r="T2787" t="s">
        <v>85</v>
      </c>
      <c r="U2787">
        <v>0</v>
      </c>
      <c r="V2787">
        <v>0</v>
      </c>
    </row>
    <row r="2788" spans="1:22">
      <c r="A2788">
        <v>11474</v>
      </c>
      <c r="B2788" t="s">
        <v>148</v>
      </c>
      <c r="C2788" t="s">
        <v>106</v>
      </c>
      <c r="D2788" t="s">
        <v>1781</v>
      </c>
      <c r="E2788">
        <v>1</v>
      </c>
      <c r="F2788" t="s">
        <v>102</v>
      </c>
      <c r="G2788" t="s">
        <v>73</v>
      </c>
      <c r="H2788">
        <v>5059672</v>
      </c>
      <c r="I2788" t="s">
        <v>1924</v>
      </c>
      <c r="J2788">
        <v>43900</v>
      </c>
      <c r="K2788">
        <v>43900</v>
      </c>
      <c r="L2788">
        <v>39949</v>
      </c>
      <c r="M2788">
        <v>27598.2</v>
      </c>
      <c r="N2788">
        <v>27598.2</v>
      </c>
      <c r="O2788">
        <v>100</v>
      </c>
      <c r="P2788">
        <v>9</v>
      </c>
      <c r="Q2788" t="s">
        <v>75</v>
      </c>
      <c r="R2788" t="s">
        <v>1987</v>
      </c>
      <c r="S2788" t="s">
        <v>76</v>
      </c>
      <c r="T2788" t="s">
        <v>130</v>
      </c>
      <c r="U2788">
        <v>0</v>
      </c>
      <c r="V2788">
        <v>0</v>
      </c>
    </row>
    <row r="2789" spans="1:22">
      <c r="A2789">
        <v>11474</v>
      </c>
      <c r="B2789" t="s">
        <v>297</v>
      </c>
      <c r="C2789" t="s">
        <v>218</v>
      </c>
      <c r="D2789" t="s">
        <v>1781</v>
      </c>
      <c r="E2789">
        <v>1</v>
      </c>
      <c r="F2789" t="s">
        <v>102</v>
      </c>
      <c r="G2789" t="s">
        <v>73</v>
      </c>
      <c r="H2789">
        <v>5059672</v>
      </c>
      <c r="I2789" t="s">
        <v>1924</v>
      </c>
      <c r="J2789">
        <v>118000</v>
      </c>
      <c r="K2789">
        <v>118000</v>
      </c>
      <c r="L2789">
        <v>107380</v>
      </c>
      <c r="M2789">
        <v>73913.862699999998</v>
      </c>
      <c r="N2789">
        <v>73913.862699999998</v>
      </c>
      <c r="O2789">
        <v>100</v>
      </c>
      <c r="P2789">
        <v>9</v>
      </c>
      <c r="Q2789" t="s">
        <v>75</v>
      </c>
      <c r="R2789" t="s">
        <v>1987</v>
      </c>
      <c r="S2789" t="s">
        <v>76</v>
      </c>
      <c r="T2789" t="s">
        <v>219</v>
      </c>
      <c r="U2789">
        <v>0</v>
      </c>
      <c r="V2789">
        <v>0</v>
      </c>
    </row>
    <row r="2790" spans="1:22">
      <c r="A2790">
        <v>11474</v>
      </c>
      <c r="B2790" t="s">
        <v>220</v>
      </c>
      <c r="C2790" t="s">
        <v>116</v>
      </c>
      <c r="D2790" t="s">
        <v>1781</v>
      </c>
      <c r="E2790">
        <v>1</v>
      </c>
      <c r="F2790" t="s">
        <v>102</v>
      </c>
      <c r="G2790" t="s">
        <v>73</v>
      </c>
      <c r="H2790">
        <v>5059672</v>
      </c>
      <c r="I2790" t="s">
        <v>1924</v>
      </c>
      <c r="J2790">
        <v>117000</v>
      </c>
      <c r="K2790">
        <v>117000</v>
      </c>
      <c r="L2790">
        <v>106470</v>
      </c>
      <c r="M2790">
        <v>77882.4041</v>
      </c>
      <c r="N2790">
        <v>77882.4041</v>
      </c>
      <c r="O2790">
        <v>100</v>
      </c>
      <c r="P2790">
        <v>9</v>
      </c>
      <c r="Q2790" t="s">
        <v>75</v>
      </c>
      <c r="R2790" t="s">
        <v>1987</v>
      </c>
      <c r="S2790" t="s">
        <v>76</v>
      </c>
      <c r="T2790" t="s">
        <v>133</v>
      </c>
      <c r="U2790">
        <v>0</v>
      </c>
      <c r="V2790">
        <v>0</v>
      </c>
    </row>
    <row r="2791" spans="1:22">
      <c r="A2791">
        <v>11474</v>
      </c>
      <c r="B2791" t="s">
        <v>232</v>
      </c>
      <c r="C2791" t="s">
        <v>182</v>
      </c>
      <c r="D2791" t="s">
        <v>1781</v>
      </c>
      <c r="E2791">
        <v>0.1</v>
      </c>
      <c r="F2791" t="s">
        <v>102</v>
      </c>
      <c r="G2791" t="s">
        <v>73</v>
      </c>
      <c r="H2791">
        <v>5059672</v>
      </c>
      <c r="I2791" t="s">
        <v>1924</v>
      </c>
      <c r="J2791">
        <v>3610</v>
      </c>
      <c r="K2791">
        <v>36100</v>
      </c>
      <c r="L2791">
        <v>3285</v>
      </c>
      <c r="M2791">
        <v>25021.247599999999</v>
      </c>
      <c r="N2791">
        <v>2502.1247600000002</v>
      </c>
      <c r="O2791">
        <v>100</v>
      </c>
      <c r="P2791">
        <v>9</v>
      </c>
      <c r="Q2791" t="s">
        <v>75</v>
      </c>
      <c r="R2791" t="s">
        <v>1987</v>
      </c>
      <c r="S2791" t="s">
        <v>76</v>
      </c>
      <c r="T2791" t="s">
        <v>223</v>
      </c>
      <c r="U2791">
        <v>0</v>
      </c>
      <c r="V2791">
        <v>0</v>
      </c>
    </row>
    <row r="2792" spans="1:22">
      <c r="A2792">
        <v>11474</v>
      </c>
      <c r="B2792" t="s">
        <v>304</v>
      </c>
      <c r="C2792" t="s">
        <v>182</v>
      </c>
      <c r="D2792" t="s">
        <v>1781</v>
      </c>
      <c r="E2792">
        <v>0.1</v>
      </c>
      <c r="F2792" t="s">
        <v>102</v>
      </c>
      <c r="G2792" t="s">
        <v>73</v>
      </c>
      <c r="H2792">
        <v>5059672</v>
      </c>
      <c r="I2792" t="s">
        <v>1924</v>
      </c>
      <c r="J2792">
        <v>2380</v>
      </c>
      <c r="K2792">
        <v>23800</v>
      </c>
      <c r="L2792">
        <v>2166</v>
      </c>
      <c r="M2792">
        <v>16637.488600000001</v>
      </c>
      <c r="N2792">
        <v>1663.7488599999999</v>
      </c>
      <c r="O2792">
        <v>100</v>
      </c>
      <c r="P2792">
        <v>9</v>
      </c>
      <c r="Q2792" t="s">
        <v>75</v>
      </c>
      <c r="R2792" t="s">
        <v>1987</v>
      </c>
      <c r="S2792" t="s">
        <v>76</v>
      </c>
      <c r="T2792" t="s">
        <v>223</v>
      </c>
      <c r="U2792">
        <v>0</v>
      </c>
      <c r="V2792">
        <v>0</v>
      </c>
    </row>
    <row r="2793" spans="1:22">
      <c r="A2793">
        <v>11474</v>
      </c>
      <c r="B2793" t="s">
        <v>236</v>
      </c>
      <c r="C2793" t="s">
        <v>112</v>
      </c>
      <c r="D2793" t="s">
        <v>1781</v>
      </c>
      <c r="E2793">
        <v>4</v>
      </c>
      <c r="F2793" t="s">
        <v>102</v>
      </c>
      <c r="G2793" t="s">
        <v>73</v>
      </c>
      <c r="H2793">
        <v>5059672</v>
      </c>
      <c r="I2793" t="s">
        <v>1924</v>
      </c>
      <c r="J2793">
        <v>18400</v>
      </c>
      <c r="K2793">
        <v>4600</v>
      </c>
      <c r="L2793">
        <v>16744</v>
      </c>
      <c r="M2793">
        <v>3248.6460999999999</v>
      </c>
      <c r="N2793">
        <v>12994.5844</v>
      </c>
      <c r="O2793">
        <v>100</v>
      </c>
      <c r="P2793">
        <v>9</v>
      </c>
      <c r="Q2793" t="s">
        <v>75</v>
      </c>
      <c r="R2793" t="s">
        <v>1987</v>
      </c>
      <c r="S2793" t="s">
        <v>76</v>
      </c>
      <c r="T2793" t="s">
        <v>85</v>
      </c>
      <c r="U2793">
        <v>0</v>
      </c>
      <c r="V2793">
        <v>0</v>
      </c>
    </row>
    <row r="2794" spans="1:22">
      <c r="A2794">
        <v>11474</v>
      </c>
      <c r="B2794" t="s">
        <v>134</v>
      </c>
      <c r="C2794" t="s">
        <v>135</v>
      </c>
      <c r="D2794" t="s">
        <v>1781</v>
      </c>
      <c r="E2794">
        <v>6</v>
      </c>
      <c r="F2794" t="s">
        <v>102</v>
      </c>
      <c r="G2794" t="s">
        <v>73</v>
      </c>
      <c r="H2794">
        <v>5059672</v>
      </c>
      <c r="I2794" t="s">
        <v>1924</v>
      </c>
      <c r="J2794">
        <v>142200</v>
      </c>
      <c r="K2794">
        <v>23700</v>
      </c>
      <c r="L2794">
        <v>70800</v>
      </c>
      <c r="M2794">
        <v>6800</v>
      </c>
      <c r="N2794">
        <v>40800</v>
      </c>
      <c r="O2794">
        <v>100</v>
      </c>
      <c r="P2794">
        <v>0</v>
      </c>
      <c r="Q2794" t="s">
        <v>75</v>
      </c>
      <c r="R2794" t="s">
        <v>1987</v>
      </c>
      <c r="S2794" t="s">
        <v>76</v>
      </c>
      <c r="T2794" t="s">
        <v>136</v>
      </c>
      <c r="U2794">
        <v>0</v>
      </c>
      <c r="V2794">
        <v>0</v>
      </c>
    </row>
    <row r="2795" spans="1:22">
      <c r="A2795">
        <v>11474</v>
      </c>
      <c r="B2795" t="s">
        <v>258</v>
      </c>
      <c r="C2795" t="s">
        <v>259</v>
      </c>
      <c r="D2795" t="s">
        <v>1781</v>
      </c>
      <c r="E2795">
        <v>1</v>
      </c>
      <c r="F2795" t="s">
        <v>102</v>
      </c>
      <c r="G2795" t="s">
        <v>73</v>
      </c>
      <c r="H2795">
        <v>5059672</v>
      </c>
      <c r="I2795" t="s">
        <v>1924</v>
      </c>
      <c r="J2795">
        <v>25000</v>
      </c>
      <c r="K2795">
        <v>25000</v>
      </c>
      <c r="L2795">
        <v>25000</v>
      </c>
      <c r="M2795">
        <v>25000</v>
      </c>
      <c r="N2795">
        <v>25000</v>
      </c>
      <c r="O2795">
        <v>100</v>
      </c>
      <c r="P2795">
        <v>0</v>
      </c>
      <c r="Q2795" t="s">
        <v>75</v>
      </c>
      <c r="R2795" t="s">
        <v>1987</v>
      </c>
      <c r="S2795" t="s">
        <v>76</v>
      </c>
      <c r="T2795" t="s">
        <v>260</v>
      </c>
      <c r="U2795">
        <v>0</v>
      </c>
      <c r="V2795">
        <v>0</v>
      </c>
    </row>
    <row r="2796" spans="1:22">
      <c r="A2796">
        <v>11474</v>
      </c>
      <c r="B2796" t="s">
        <v>833</v>
      </c>
      <c r="C2796" t="s">
        <v>127</v>
      </c>
      <c r="D2796" t="s">
        <v>1781</v>
      </c>
      <c r="E2796">
        <v>1</v>
      </c>
      <c r="F2796" t="s">
        <v>102</v>
      </c>
      <c r="G2796" t="s">
        <v>73</v>
      </c>
      <c r="H2796">
        <v>5059672</v>
      </c>
      <c r="I2796" t="s">
        <v>1924</v>
      </c>
      <c r="J2796">
        <v>160000</v>
      </c>
      <c r="K2796">
        <v>160000</v>
      </c>
      <c r="L2796">
        <v>145600</v>
      </c>
      <c r="M2796">
        <v>102246.6318</v>
      </c>
      <c r="N2796">
        <v>102246.6318</v>
      </c>
      <c r="O2796">
        <v>100</v>
      </c>
      <c r="P2796">
        <v>9</v>
      </c>
      <c r="Q2796" t="s">
        <v>75</v>
      </c>
      <c r="R2796" t="s">
        <v>1987</v>
      </c>
      <c r="S2796" t="s">
        <v>76</v>
      </c>
      <c r="T2796" t="s">
        <v>296</v>
      </c>
      <c r="U2796">
        <v>0</v>
      </c>
      <c r="V2796">
        <v>0</v>
      </c>
    </row>
    <row r="2797" spans="1:22">
      <c r="A2797">
        <v>11378</v>
      </c>
      <c r="B2797" t="s">
        <v>156</v>
      </c>
      <c r="C2797" t="s">
        <v>127</v>
      </c>
      <c r="D2797" t="s">
        <v>1781</v>
      </c>
      <c r="E2797">
        <v>1</v>
      </c>
      <c r="F2797" t="s">
        <v>138</v>
      </c>
      <c r="G2797" t="s">
        <v>73</v>
      </c>
      <c r="H2797">
        <v>5059605</v>
      </c>
      <c r="I2797" t="s">
        <v>1924</v>
      </c>
      <c r="J2797">
        <v>45600</v>
      </c>
      <c r="K2797">
        <v>45600</v>
      </c>
      <c r="L2797">
        <v>28362</v>
      </c>
      <c r="M2797">
        <v>28361.983800000002</v>
      </c>
      <c r="N2797">
        <v>28361.983800000002</v>
      </c>
      <c r="O2797">
        <v>100</v>
      </c>
      <c r="P2797">
        <v>0</v>
      </c>
      <c r="Q2797" t="s">
        <v>75</v>
      </c>
      <c r="R2797" t="s">
        <v>1988</v>
      </c>
      <c r="S2797" t="s">
        <v>213</v>
      </c>
      <c r="T2797" t="s">
        <v>128</v>
      </c>
      <c r="U2797">
        <v>0</v>
      </c>
      <c r="V2797">
        <v>0</v>
      </c>
    </row>
    <row r="2798" spans="1:22">
      <c r="A2798">
        <v>11378</v>
      </c>
      <c r="B2798" t="s">
        <v>124</v>
      </c>
      <c r="C2798" t="s">
        <v>125</v>
      </c>
      <c r="D2798" t="s">
        <v>1781</v>
      </c>
      <c r="E2798">
        <v>1</v>
      </c>
      <c r="F2798" t="s">
        <v>138</v>
      </c>
      <c r="G2798" t="s">
        <v>73</v>
      </c>
      <c r="H2798">
        <v>5059605</v>
      </c>
      <c r="I2798" t="s">
        <v>1924</v>
      </c>
      <c r="J2798">
        <v>19100</v>
      </c>
      <c r="K2798">
        <v>19100</v>
      </c>
      <c r="L2798">
        <v>13412</v>
      </c>
      <c r="M2798">
        <v>13411.871999999999</v>
      </c>
      <c r="N2798">
        <v>13411.871999999999</v>
      </c>
      <c r="O2798">
        <v>100</v>
      </c>
      <c r="P2798">
        <v>0</v>
      </c>
      <c r="Q2798" t="s">
        <v>75</v>
      </c>
      <c r="R2798" t="s">
        <v>1988</v>
      </c>
      <c r="S2798" t="s">
        <v>213</v>
      </c>
      <c r="T2798" t="s">
        <v>85</v>
      </c>
      <c r="U2798">
        <v>0</v>
      </c>
      <c r="V2798">
        <v>0</v>
      </c>
    </row>
    <row r="2799" spans="1:22">
      <c r="A2799">
        <v>11378</v>
      </c>
      <c r="B2799" t="s">
        <v>134</v>
      </c>
      <c r="C2799" t="s">
        <v>135</v>
      </c>
      <c r="D2799" t="s">
        <v>1781</v>
      </c>
      <c r="E2799">
        <v>9</v>
      </c>
      <c r="F2799" t="s">
        <v>138</v>
      </c>
      <c r="G2799" t="s">
        <v>73</v>
      </c>
      <c r="H2799">
        <v>5059605</v>
      </c>
      <c r="I2799" t="s">
        <v>1924</v>
      </c>
      <c r="J2799">
        <v>213300</v>
      </c>
      <c r="K2799">
        <v>23700</v>
      </c>
      <c r="L2799">
        <v>61200</v>
      </c>
      <c r="M2799">
        <v>6800</v>
      </c>
      <c r="N2799">
        <v>61200</v>
      </c>
      <c r="O2799">
        <v>100</v>
      </c>
      <c r="P2799">
        <v>0</v>
      </c>
      <c r="Q2799" t="s">
        <v>75</v>
      </c>
      <c r="R2799" t="s">
        <v>1988</v>
      </c>
      <c r="S2799" t="s">
        <v>213</v>
      </c>
      <c r="T2799" t="s">
        <v>136</v>
      </c>
      <c r="U2799">
        <v>0</v>
      </c>
      <c r="V2799">
        <v>0</v>
      </c>
    </row>
    <row r="2800" spans="1:22">
      <c r="A2800">
        <v>11404</v>
      </c>
      <c r="B2800" t="s">
        <v>137</v>
      </c>
      <c r="C2800" t="s">
        <v>127</v>
      </c>
      <c r="D2800" t="s">
        <v>1818</v>
      </c>
      <c r="E2800">
        <v>1</v>
      </c>
      <c r="F2800" t="s">
        <v>138</v>
      </c>
      <c r="G2800" t="s">
        <v>73</v>
      </c>
      <c r="H2800">
        <v>5059667</v>
      </c>
      <c r="I2800" t="s">
        <v>1924</v>
      </c>
      <c r="J2800">
        <v>31700</v>
      </c>
      <c r="K2800">
        <v>31700</v>
      </c>
      <c r="L2800">
        <v>20335</v>
      </c>
      <c r="M2800">
        <v>20334.743299999998</v>
      </c>
      <c r="N2800">
        <v>20334.743299999998</v>
      </c>
      <c r="O2800">
        <v>100</v>
      </c>
      <c r="P2800">
        <v>0</v>
      </c>
      <c r="Q2800" t="s">
        <v>75</v>
      </c>
      <c r="R2800" t="s">
        <v>1989</v>
      </c>
      <c r="S2800" t="s">
        <v>158</v>
      </c>
      <c r="T2800" t="s">
        <v>128</v>
      </c>
      <c r="U2800">
        <v>0</v>
      </c>
      <c r="V2800">
        <v>0</v>
      </c>
    </row>
    <row r="2801" spans="1:22">
      <c r="A2801">
        <v>11404</v>
      </c>
      <c r="B2801" t="s">
        <v>139</v>
      </c>
      <c r="C2801" t="s">
        <v>140</v>
      </c>
      <c r="D2801" t="s">
        <v>1818</v>
      </c>
      <c r="E2801">
        <v>1</v>
      </c>
      <c r="F2801" t="s">
        <v>138</v>
      </c>
      <c r="G2801" t="s">
        <v>73</v>
      </c>
      <c r="H2801">
        <v>5059667</v>
      </c>
      <c r="I2801" t="s">
        <v>1924</v>
      </c>
      <c r="J2801">
        <v>2400</v>
      </c>
      <c r="K2801">
        <v>2400</v>
      </c>
      <c r="L2801">
        <v>1683</v>
      </c>
      <c r="M2801">
        <v>1683.3287</v>
      </c>
      <c r="N2801">
        <v>1683.3287</v>
      </c>
      <c r="O2801">
        <v>100</v>
      </c>
      <c r="P2801">
        <v>0</v>
      </c>
      <c r="Q2801" t="s">
        <v>75</v>
      </c>
      <c r="R2801" t="s">
        <v>1989</v>
      </c>
      <c r="S2801" t="s">
        <v>158</v>
      </c>
      <c r="T2801" t="s">
        <v>141</v>
      </c>
      <c r="U2801">
        <v>0</v>
      </c>
      <c r="V2801">
        <v>0</v>
      </c>
    </row>
    <row r="2802" spans="1:22">
      <c r="A2802">
        <v>11404</v>
      </c>
      <c r="B2802" t="s">
        <v>134</v>
      </c>
      <c r="C2802" t="s">
        <v>135</v>
      </c>
      <c r="D2802" t="s">
        <v>1818</v>
      </c>
      <c r="E2802">
        <v>6</v>
      </c>
      <c r="F2802" t="s">
        <v>138</v>
      </c>
      <c r="G2802" t="s">
        <v>73</v>
      </c>
      <c r="H2802">
        <v>5059667</v>
      </c>
      <c r="I2802" t="s">
        <v>1924</v>
      </c>
      <c r="J2802">
        <v>142200</v>
      </c>
      <c r="K2802">
        <v>23700</v>
      </c>
      <c r="L2802">
        <v>40800</v>
      </c>
      <c r="M2802">
        <v>6800</v>
      </c>
      <c r="N2802">
        <v>40800</v>
      </c>
      <c r="O2802">
        <v>100</v>
      </c>
      <c r="P2802">
        <v>0</v>
      </c>
      <c r="Q2802" t="s">
        <v>75</v>
      </c>
      <c r="R2802" t="s">
        <v>1989</v>
      </c>
      <c r="S2802" t="s">
        <v>158</v>
      </c>
      <c r="T2802" t="s">
        <v>136</v>
      </c>
      <c r="U2802">
        <v>0</v>
      </c>
      <c r="V2802">
        <v>0</v>
      </c>
    </row>
    <row r="2803" spans="1:22">
      <c r="A2803">
        <v>11406</v>
      </c>
      <c r="B2803" t="s">
        <v>838</v>
      </c>
      <c r="C2803" t="s">
        <v>100</v>
      </c>
      <c r="D2803" t="s">
        <v>1818</v>
      </c>
      <c r="E2803">
        <v>1</v>
      </c>
      <c r="F2803" t="s">
        <v>228</v>
      </c>
      <c r="G2803" t="s">
        <v>73</v>
      </c>
      <c r="H2803">
        <v>5059669</v>
      </c>
      <c r="I2803" t="s">
        <v>1924</v>
      </c>
      <c r="J2803">
        <v>197000</v>
      </c>
      <c r="K2803">
        <v>197000</v>
      </c>
      <c r="L2803">
        <v>112701</v>
      </c>
      <c r="M2803">
        <v>127380.7604</v>
      </c>
      <c r="N2803">
        <v>127380.7604</v>
      </c>
      <c r="O2803">
        <v>100</v>
      </c>
      <c r="P2803">
        <v>0</v>
      </c>
      <c r="Q2803" t="s">
        <v>75</v>
      </c>
      <c r="R2803" t="s">
        <v>1990</v>
      </c>
      <c r="S2803" t="s">
        <v>158</v>
      </c>
      <c r="T2803" t="s">
        <v>229</v>
      </c>
      <c r="U2803">
        <v>0</v>
      </c>
      <c r="V2803">
        <v>0</v>
      </c>
    </row>
    <row r="2804" spans="1:22">
      <c r="A2804">
        <v>11406</v>
      </c>
      <c r="B2804" t="s">
        <v>233</v>
      </c>
      <c r="C2804" t="s">
        <v>234</v>
      </c>
      <c r="D2804" t="s">
        <v>1818</v>
      </c>
      <c r="E2804">
        <v>1</v>
      </c>
      <c r="F2804" t="s">
        <v>228</v>
      </c>
      <c r="G2804" t="s">
        <v>73</v>
      </c>
      <c r="H2804">
        <v>5059669</v>
      </c>
      <c r="I2804" t="s">
        <v>1924</v>
      </c>
      <c r="J2804">
        <v>21600</v>
      </c>
      <c r="K2804">
        <v>21600</v>
      </c>
      <c r="L2804">
        <v>12357</v>
      </c>
      <c r="M2804">
        <v>15564.949199999999</v>
      </c>
      <c r="N2804">
        <v>15564.949199999999</v>
      </c>
      <c r="O2804">
        <v>100</v>
      </c>
      <c r="P2804">
        <v>0</v>
      </c>
      <c r="Q2804" t="s">
        <v>75</v>
      </c>
      <c r="R2804" t="s">
        <v>1990</v>
      </c>
      <c r="S2804" t="s">
        <v>158</v>
      </c>
      <c r="T2804" t="s">
        <v>235</v>
      </c>
      <c r="U2804">
        <v>0</v>
      </c>
      <c r="V2804">
        <v>0</v>
      </c>
    </row>
    <row r="2805" spans="1:22">
      <c r="A2805">
        <v>11406</v>
      </c>
      <c r="B2805" t="s">
        <v>137</v>
      </c>
      <c r="C2805" t="s">
        <v>127</v>
      </c>
      <c r="D2805" t="s">
        <v>1818</v>
      </c>
      <c r="E2805">
        <v>1</v>
      </c>
      <c r="F2805" t="s">
        <v>206</v>
      </c>
      <c r="G2805" t="s">
        <v>73</v>
      </c>
      <c r="H2805">
        <v>5059668</v>
      </c>
      <c r="I2805" t="s">
        <v>1924</v>
      </c>
      <c r="J2805">
        <v>31700</v>
      </c>
      <c r="K2805">
        <v>31700</v>
      </c>
      <c r="L2805">
        <v>20335</v>
      </c>
      <c r="M2805">
        <v>20334.743299999998</v>
      </c>
      <c r="N2805">
        <v>20334.743299999998</v>
      </c>
      <c r="O2805">
        <v>100</v>
      </c>
      <c r="P2805">
        <v>0</v>
      </c>
      <c r="Q2805" t="s">
        <v>75</v>
      </c>
      <c r="R2805" t="s">
        <v>1990</v>
      </c>
      <c r="S2805" t="s">
        <v>158</v>
      </c>
      <c r="T2805" t="s">
        <v>128</v>
      </c>
      <c r="U2805">
        <v>0</v>
      </c>
      <c r="V2805">
        <v>0</v>
      </c>
    </row>
    <row r="2806" spans="1:22">
      <c r="A2806">
        <v>11406</v>
      </c>
      <c r="B2806" t="s">
        <v>139</v>
      </c>
      <c r="C2806" t="s">
        <v>140</v>
      </c>
      <c r="D2806" t="s">
        <v>1818</v>
      </c>
      <c r="E2806">
        <v>1</v>
      </c>
      <c r="F2806" t="s">
        <v>206</v>
      </c>
      <c r="G2806" t="s">
        <v>73</v>
      </c>
      <c r="H2806">
        <v>5059668</v>
      </c>
      <c r="I2806" t="s">
        <v>1924</v>
      </c>
      <c r="J2806">
        <v>2400</v>
      </c>
      <c r="K2806">
        <v>2400</v>
      </c>
      <c r="L2806">
        <v>1683</v>
      </c>
      <c r="M2806">
        <v>1683.3287</v>
      </c>
      <c r="N2806">
        <v>1683.3287</v>
      </c>
      <c r="O2806">
        <v>100</v>
      </c>
      <c r="P2806">
        <v>0</v>
      </c>
      <c r="Q2806" t="s">
        <v>75</v>
      </c>
      <c r="R2806" t="s">
        <v>1990</v>
      </c>
      <c r="S2806" t="s">
        <v>158</v>
      </c>
      <c r="T2806" t="s">
        <v>141</v>
      </c>
      <c r="U2806">
        <v>0</v>
      </c>
      <c r="V2806">
        <v>0</v>
      </c>
    </row>
    <row r="2807" spans="1:22">
      <c r="A2807">
        <v>11406</v>
      </c>
      <c r="B2807" t="s">
        <v>134</v>
      </c>
      <c r="C2807" t="s">
        <v>135</v>
      </c>
      <c r="D2807" t="s">
        <v>1818</v>
      </c>
      <c r="E2807">
        <v>5.5</v>
      </c>
      <c r="F2807" t="s">
        <v>206</v>
      </c>
      <c r="G2807" t="s">
        <v>73</v>
      </c>
      <c r="H2807">
        <v>5059668</v>
      </c>
      <c r="I2807" t="s">
        <v>1924</v>
      </c>
      <c r="J2807">
        <v>130350</v>
      </c>
      <c r="K2807">
        <v>23700</v>
      </c>
      <c r="L2807">
        <v>37400</v>
      </c>
      <c r="M2807">
        <v>6800</v>
      </c>
      <c r="N2807">
        <v>37400</v>
      </c>
      <c r="O2807">
        <v>100</v>
      </c>
      <c r="P2807">
        <v>0</v>
      </c>
      <c r="Q2807" t="s">
        <v>75</v>
      </c>
      <c r="R2807" t="s">
        <v>1990</v>
      </c>
      <c r="S2807" t="s">
        <v>158</v>
      </c>
      <c r="T2807" t="s">
        <v>136</v>
      </c>
      <c r="U2807">
        <v>0</v>
      </c>
      <c r="V2807">
        <v>0</v>
      </c>
    </row>
    <row r="2808" spans="1:22">
      <c r="A2808">
        <v>11410</v>
      </c>
      <c r="B2808" t="s">
        <v>137</v>
      </c>
      <c r="C2808" t="s">
        <v>127</v>
      </c>
      <c r="D2808" t="s">
        <v>1818</v>
      </c>
      <c r="E2808">
        <v>1</v>
      </c>
      <c r="F2808" t="s">
        <v>138</v>
      </c>
      <c r="G2808" t="s">
        <v>73</v>
      </c>
      <c r="H2808">
        <v>5059673</v>
      </c>
      <c r="I2808" t="s">
        <v>1924</v>
      </c>
      <c r="J2808">
        <v>31700</v>
      </c>
      <c r="K2808">
        <v>31700</v>
      </c>
      <c r="L2808">
        <v>20335</v>
      </c>
      <c r="M2808">
        <v>20334.743299999998</v>
      </c>
      <c r="N2808">
        <v>20334.743299999998</v>
      </c>
      <c r="O2808">
        <v>100</v>
      </c>
      <c r="P2808">
        <v>0</v>
      </c>
      <c r="Q2808" t="s">
        <v>75</v>
      </c>
      <c r="R2808" t="s">
        <v>1991</v>
      </c>
      <c r="S2808" t="s">
        <v>213</v>
      </c>
      <c r="T2808" t="s">
        <v>128</v>
      </c>
      <c r="U2808">
        <v>0</v>
      </c>
      <c r="V2808">
        <v>0</v>
      </c>
    </row>
    <row r="2809" spans="1:22">
      <c r="A2809">
        <v>11410</v>
      </c>
      <c r="B2809" t="s">
        <v>207</v>
      </c>
      <c r="C2809" t="s">
        <v>208</v>
      </c>
      <c r="D2809" t="s">
        <v>1818</v>
      </c>
      <c r="E2809">
        <v>7</v>
      </c>
      <c r="F2809" t="s">
        <v>138</v>
      </c>
      <c r="G2809" t="s">
        <v>73</v>
      </c>
      <c r="H2809">
        <v>5059673</v>
      </c>
      <c r="I2809" t="s">
        <v>1924</v>
      </c>
      <c r="J2809">
        <v>165900</v>
      </c>
      <c r="K2809">
        <v>23700</v>
      </c>
      <c r="L2809">
        <v>47600</v>
      </c>
      <c r="M2809">
        <v>6800</v>
      </c>
      <c r="N2809">
        <v>47600</v>
      </c>
      <c r="O2809">
        <v>100</v>
      </c>
      <c r="P2809">
        <v>0</v>
      </c>
      <c r="Q2809" t="s">
        <v>75</v>
      </c>
      <c r="R2809" t="s">
        <v>1991</v>
      </c>
      <c r="S2809" t="s">
        <v>213</v>
      </c>
      <c r="T2809" t="s">
        <v>136</v>
      </c>
      <c r="U2809">
        <v>0</v>
      </c>
      <c r="V2809">
        <v>0</v>
      </c>
    </row>
    <row r="2810" spans="1:22">
      <c r="A2810">
        <v>11412</v>
      </c>
      <c r="B2810" t="s">
        <v>137</v>
      </c>
      <c r="C2810" t="s">
        <v>127</v>
      </c>
      <c r="D2810" t="s">
        <v>1818</v>
      </c>
      <c r="E2810">
        <v>1</v>
      </c>
      <c r="F2810" t="s">
        <v>138</v>
      </c>
      <c r="G2810" t="s">
        <v>73</v>
      </c>
      <c r="H2810">
        <v>5059676</v>
      </c>
      <c r="I2810" t="s">
        <v>1924</v>
      </c>
      <c r="J2810">
        <v>31700</v>
      </c>
      <c r="K2810">
        <v>31700</v>
      </c>
      <c r="L2810">
        <v>20335</v>
      </c>
      <c r="M2810">
        <v>20334.743299999998</v>
      </c>
      <c r="N2810">
        <v>20334.743299999998</v>
      </c>
      <c r="O2810">
        <v>100</v>
      </c>
      <c r="P2810">
        <v>0</v>
      </c>
      <c r="Q2810" t="s">
        <v>75</v>
      </c>
      <c r="R2810" t="s">
        <v>1992</v>
      </c>
      <c r="S2810" t="s">
        <v>158</v>
      </c>
      <c r="T2810" t="s">
        <v>128</v>
      </c>
      <c r="U2810">
        <v>0</v>
      </c>
      <c r="V2810">
        <v>0</v>
      </c>
    </row>
    <row r="2811" spans="1:22">
      <c r="A2811">
        <v>11412</v>
      </c>
      <c r="B2811" t="s">
        <v>207</v>
      </c>
      <c r="C2811" t="s">
        <v>208</v>
      </c>
      <c r="D2811" t="s">
        <v>1818</v>
      </c>
      <c r="E2811">
        <v>7</v>
      </c>
      <c r="F2811" t="s">
        <v>138</v>
      </c>
      <c r="G2811" t="s">
        <v>73</v>
      </c>
      <c r="H2811">
        <v>5059676</v>
      </c>
      <c r="I2811" t="s">
        <v>1924</v>
      </c>
      <c r="J2811">
        <v>165900</v>
      </c>
      <c r="K2811">
        <v>23700</v>
      </c>
      <c r="L2811">
        <v>47600</v>
      </c>
      <c r="M2811">
        <v>6800</v>
      </c>
      <c r="N2811">
        <v>47600</v>
      </c>
      <c r="O2811">
        <v>100</v>
      </c>
      <c r="P2811">
        <v>0</v>
      </c>
      <c r="Q2811" t="s">
        <v>75</v>
      </c>
      <c r="R2811" t="s">
        <v>1992</v>
      </c>
      <c r="S2811" t="s">
        <v>158</v>
      </c>
      <c r="T2811" t="s">
        <v>136</v>
      </c>
      <c r="U2811">
        <v>0</v>
      </c>
      <c r="V2811">
        <v>0</v>
      </c>
    </row>
    <row r="2812" spans="1:22">
      <c r="A2812">
        <v>11576</v>
      </c>
      <c r="B2812" t="s">
        <v>137</v>
      </c>
      <c r="C2812" t="s">
        <v>127</v>
      </c>
      <c r="D2812" t="s">
        <v>1993</v>
      </c>
      <c r="E2812">
        <v>1</v>
      </c>
      <c r="F2812" t="s">
        <v>206</v>
      </c>
      <c r="G2812" t="s">
        <v>73</v>
      </c>
      <c r="H2812">
        <v>5059678</v>
      </c>
      <c r="I2812" t="s">
        <v>1924</v>
      </c>
      <c r="J2812">
        <v>31700</v>
      </c>
      <c r="K2812">
        <v>31700</v>
      </c>
      <c r="L2812">
        <v>20335</v>
      </c>
      <c r="M2812">
        <v>20334.743299999998</v>
      </c>
      <c r="N2812">
        <v>20334.743299999998</v>
      </c>
      <c r="O2812">
        <v>100</v>
      </c>
      <c r="P2812">
        <v>0</v>
      </c>
      <c r="Q2812" t="s">
        <v>75</v>
      </c>
      <c r="R2812" t="s">
        <v>1994</v>
      </c>
      <c r="S2812" t="s">
        <v>213</v>
      </c>
      <c r="T2812" t="s">
        <v>128</v>
      </c>
      <c r="U2812">
        <v>0</v>
      </c>
      <c r="V2812">
        <v>0</v>
      </c>
    </row>
    <row r="2813" spans="1:22">
      <c r="A2813">
        <v>11576</v>
      </c>
      <c r="B2813" t="s">
        <v>207</v>
      </c>
      <c r="C2813" t="s">
        <v>208</v>
      </c>
      <c r="D2813" t="s">
        <v>1993</v>
      </c>
      <c r="E2813">
        <v>7</v>
      </c>
      <c r="F2813" t="s">
        <v>206</v>
      </c>
      <c r="G2813" t="s">
        <v>73</v>
      </c>
      <c r="H2813">
        <v>5059678</v>
      </c>
      <c r="I2813" t="s">
        <v>1924</v>
      </c>
      <c r="J2813">
        <v>165900</v>
      </c>
      <c r="K2813">
        <v>23700</v>
      </c>
      <c r="L2813">
        <v>47600</v>
      </c>
      <c r="M2813">
        <v>6800</v>
      </c>
      <c r="N2813">
        <v>47600</v>
      </c>
      <c r="O2813">
        <v>100</v>
      </c>
      <c r="P2813">
        <v>0</v>
      </c>
      <c r="Q2813" t="s">
        <v>75</v>
      </c>
      <c r="R2813" t="s">
        <v>1994</v>
      </c>
      <c r="S2813" t="s">
        <v>213</v>
      </c>
      <c r="T2813" t="s">
        <v>136</v>
      </c>
      <c r="U2813">
        <v>0</v>
      </c>
      <c r="V2813">
        <v>0</v>
      </c>
    </row>
    <row r="2814" spans="1:22">
      <c r="A2814">
        <v>11577</v>
      </c>
      <c r="B2814" t="s">
        <v>137</v>
      </c>
      <c r="C2814" t="s">
        <v>127</v>
      </c>
      <c r="D2814" t="s">
        <v>1993</v>
      </c>
      <c r="E2814">
        <v>1</v>
      </c>
      <c r="F2814" t="s">
        <v>237</v>
      </c>
      <c r="G2814" t="s">
        <v>73</v>
      </c>
      <c r="H2814">
        <v>5059679</v>
      </c>
      <c r="I2814" t="s">
        <v>1924</v>
      </c>
      <c r="J2814">
        <v>31700</v>
      </c>
      <c r="K2814">
        <v>31700</v>
      </c>
      <c r="L2814">
        <v>20335</v>
      </c>
      <c r="M2814">
        <v>20334.743299999998</v>
      </c>
      <c r="N2814">
        <v>20334.743299999998</v>
      </c>
      <c r="O2814">
        <v>100</v>
      </c>
      <c r="P2814">
        <v>0</v>
      </c>
      <c r="Q2814" t="s">
        <v>75</v>
      </c>
      <c r="R2814" t="s">
        <v>1995</v>
      </c>
      <c r="S2814" t="s">
        <v>213</v>
      </c>
      <c r="T2814" t="s">
        <v>128</v>
      </c>
      <c r="U2814">
        <v>0</v>
      </c>
      <c r="V2814">
        <v>0</v>
      </c>
    </row>
    <row r="2815" spans="1:22">
      <c r="A2815">
        <v>11577</v>
      </c>
      <c r="B2815" t="s">
        <v>207</v>
      </c>
      <c r="C2815" t="s">
        <v>208</v>
      </c>
      <c r="D2815" t="s">
        <v>1993</v>
      </c>
      <c r="E2815">
        <v>6.5</v>
      </c>
      <c r="F2815" t="s">
        <v>237</v>
      </c>
      <c r="G2815" t="s">
        <v>73</v>
      </c>
      <c r="H2815">
        <v>5059679</v>
      </c>
      <c r="I2815" t="s">
        <v>1924</v>
      </c>
      <c r="J2815">
        <v>154050</v>
      </c>
      <c r="K2815">
        <v>23700</v>
      </c>
      <c r="L2815">
        <v>44200</v>
      </c>
      <c r="M2815">
        <v>6800</v>
      </c>
      <c r="N2815">
        <v>44200</v>
      </c>
      <c r="O2815">
        <v>100</v>
      </c>
      <c r="P2815">
        <v>0</v>
      </c>
      <c r="Q2815" t="s">
        <v>75</v>
      </c>
      <c r="R2815" t="s">
        <v>1995</v>
      </c>
      <c r="S2815" t="s">
        <v>213</v>
      </c>
      <c r="T2815" t="s">
        <v>136</v>
      </c>
      <c r="U2815">
        <v>0</v>
      </c>
      <c r="V2815">
        <v>0</v>
      </c>
    </row>
    <row r="2816" spans="1:22">
      <c r="A2816">
        <v>11579</v>
      </c>
      <c r="B2816" t="s">
        <v>347</v>
      </c>
      <c r="C2816" t="s">
        <v>348</v>
      </c>
      <c r="D2816" t="s">
        <v>1993</v>
      </c>
      <c r="E2816">
        <v>1</v>
      </c>
      <c r="F2816" t="s">
        <v>144</v>
      </c>
      <c r="G2816" t="s">
        <v>73</v>
      </c>
      <c r="H2816">
        <v>5059680</v>
      </c>
      <c r="I2816" t="s">
        <v>1924</v>
      </c>
      <c r="J2816">
        <v>26300</v>
      </c>
      <c r="K2816">
        <v>26300</v>
      </c>
      <c r="L2816">
        <v>26300</v>
      </c>
      <c r="M2816">
        <v>11000</v>
      </c>
      <c r="N2816">
        <v>11000</v>
      </c>
      <c r="O2816">
        <v>100</v>
      </c>
      <c r="P2816">
        <v>0</v>
      </c>
      <c r="Q2816" t="s">
        <v>75</v>
      </c>
      <c r="R2816" t="s">
        <v>1996</v>
      </c>
      <c r="S2816" t="s">
        <v>213</v>
      </c>
      <c r="T2816" t="s">
        <v>136</v>
      </c>
      <c r="U2816">
        <v>0</v>
      </c>
      <c r="V2816">
        <v>0</v>
      </c>
    </row>
    <row r="2817" spans="1:22">
      <c r="A2817">
        <v>11580</v>
      </c>
      <c r="B2817" t="s">
        <v>305</v>
      </c>
      <c r="C2817" t="s">
        <v>306</v>
      </c>
      <c r="D2817" t="s">
        <v>1993</v>
      </c>
      <c r="E2817">
        <v>6</v>
      </c>
      <c r="F2817" t="s">
        <v>138</v>
      </c>
      <c r="G2817" t="s">
        <v>73</v>
      </c>
      <c r="H2817">
        <v>5059613</v>
      </c>
      <c r="I2817" t="s">
        <v>1924</v>
      </c>
      <c r="J2817">
        <v>157800</v>
      </c>
      <c r="K2817">
        <v>26300</v>
      </c>
      <c r="L2817">
        <v>66000</v>
      </c>
      <c r="M2817">
        <v>11000</v>
      </c>
      <c r="N2817">
        <v>66000</v>
      </c>
      <c r="O2817">
        <v>100</v>
      </c>
      <c r="P2817">
        <v>0</v>
      </c>
      <c r="Q2817" t="s">
        <v>75</v>
      </c>
      <c r="R2817" t="s">
        <v>1461</v>
      </c>
      <c r="S2817" t="s">
        <v>213</v>
      </c>
      <c r="T2817" t="s">
        <v>136</v>
      </c>
      <c r="U2817">
        <v>0</v>
      </c>
      <c r="V2817">
        <v>0</v>
      </c>
    </row>
    <row r="2818" spans="1:22">
      <c r="A2818">
        <v>11580</v>
      </c>
      <c r="B2818" t="s">
        <v>137</v>
      </c>
      <c r="C2818" t="s">
        <v>127</v>
      </c>
      <c r="D2818" t="s">
        <v>1993</v>
      </c>
      <c r="E2818">
        <v>1</v>
      </c>
      <c r="F2818" t="s">
        <v>138</v>
      </c>
      <c r="G2818" t="s">
        <v>73</v>
      </c>
      <c r="H2818">
        <v>5059613</v>
      </c>
      <c r="I2818" t="s">
        <v>1924</v>
      </c>
      <c r="J2818">
        <v>31700</v>
      </c>
      <c r="K2818">
        <v>31700</v>
      </c>
      <c r="L2818">
        <v>20335</v>
      </c>
      <c r="M2818">
        <v>20334.743299999998</v>
      </c>
      <c r="N2818">
        <v>20334.743299999998</v>
      </c>
      <c r="O2818">
        <v>100</v>
      </c>
      <c r="P2818">
        <v>0</v>
      </c>
      <c r="Q2818" t="s">
        <v>75</v>
      </c>
      <c r="R2818" t="s">
        <v>1461</v>
      </c>
      <c r="S2818" t="s">
        <v>213</v>
      </c>
      <c r="T2818" t="s">
        <v>128</v>
      </c>
      <c r="U2818">
        <v>0</v>
      </c>
      <c r="V2818">
        <v>0</v>
      </c>
    </row>
    <row r="2819" spans="1:22">
      <c r="A2819">
        <v>11580</v>
      </c>
      <c r="B2819" t="s">
        <v>139</v>
      </c>
      <c r="C2819" t="s">
        <v>140</v>
      </c>
      <c r="D2819" t="s">
        <v>1993</v>
      </c>
      <c r="E2819">
        <v>1</v>
      </c>
      <c r="F2819" t="s">
        <v>138</v>
      </c>
      <c r="G2819" t="s">
        <v>73</v>
      </c>
      <c r="H2819">
        <v>5059613</v>
      </c>
      <c r="I2819" t="s">
        <v>1924</v>
      </c>
      <c r="J2819">
        <v>2400</v>
      </c>
      <c r="K2819">
        <v>2400</v>
      </c>
      <c r="L2819">
        <v>1683</v>
      </c>
      <c r="M2819">
        <v>1683.3287</v>
      </c>
      <c r="N2819">
        <v>1683.3287</v>
      </c>
      <c r="O2819">
        <v>100</v>
      </c>
      <c r="P2819">
        <v>0</v>
      </c>
      <c r="Q2819" t="s">
        <v>75</v>
      </c>
      <c r="R2819" t="s">
        <v>1461</v>
      </c>
      <c r="S2819" t="s">
        <v>213</v>
      </c>
      <c r="T2819" t="s">
        <v>141</v>
      </c>
      <c r="U2819">
        <v>0</v>
      </c>
      <c r="V2819">
        <v>0</v>
      </c>
    </row>
    <row r="2820" spans="1:22">
      <c r="A2820">
        <v>11581</v>
      </c>
      <c r="B2820" t="s">
        <v>1067</v>
      </c>
      <c r="C2820" t="s">
        <v>127</v>
      </c>
      <c r="D2820" t="s">
        <v>1993</v>
      </c>
      <c r="E2820">
        <v>1</v>
      </c>
      <c r="F2820" t="s">
        <v>206</v>
      </c>
      <c r="G2820" t="s">
        <v>73</v>
      </c>
      <c r="H2820">
        <v>5059611</v>
      </c>
      <c r="I2820" t="s">
        <v>1924</v>
      </c>
      <c r="J2820">
        <v>40200</v>
      </c>
      <c r="K2820">
        <v>40200</v>
      </c>
      <c r="L2820">
        <v>25171</v>
      </c>
      <c r="M2820">
        <v>25170.963500000002</v>
      </c>
      <c r="N2820">
        <v>25170.963500000002</v>
      </c>
      <c r="O2820">
        <v>100</v>
      </c>
      <c r="P2820">
        <v>0</v>
      </c>
      <c r="Q2820" t="s">
        <v>75</v>
      </c>
      <c r="R2820" t="s">
        <v>1997</v>
      </c>
      <c r="S2820" t="s">
        <v>213</v>
      </c>
      <c r="T2820" t="s">
        <v>128</v>
      </c>
      <c r="U2820">
        <v>0</v>
      </c>
      <c r="V2820">
        <v>0</v>
      </c>
    </row>
    <row r="2821" spans="1:22">
      <c r="A2821">
        <v>11581</v>
      </c>
      <c r="B2821" t="s">
        <v>134</v>
      </c>
      <c r="C2821" t="s">
        <v>135</v>
      </c>
      <c r="D2821" t="s">
        <v>1993</v>
      </c>
      <c r="E2821">
        <v>8</v>
      </c>
      <c r="F2821" t="s">
        <v>206</v>
      </c>
      <c r="G2821" t="s">
        <v>73</v>
      </c>
      <c r="H2821">
        <v>5059611</v>
      </c>
      <c r="I2821" t="s">
        <v>1924</v>
      </c>
      <c r="J2821">
        <v>189600</v>
      </c>
      <c r="K2821">
        <v>23700</v>
      </c>
      <c r="L2821">
        <v>54400</v>
      </c>
      <c r="M2821">
        <v>6800</v>
      </c>
      <c r="N2821">
        <v>54400</v>
      </c>
      <c r="O2821">
        <v>100</v>
      </c>
      <c r="P2821">
        <v>0</v>
      </c>
      <c r="Q2821" t="s">
        <v>75</v>
      </c>
      <c r="R2821" t="s">
        <v>1997</v>
      </c>
      <c r="S2821" t="s">
        <v>213</v>
      </c>
      <c r="T2821" t="s">
        <v>136</v>
      </c>
      <c r="U2821">
        <v>0</v>
      </c>
      <c r="V2821">
        <v>0</v>
      </c>
    </row>
    <row r="2822" spans="1:22">
      <c r="A2822">
        <v>11583</v>
      </c>
      <c r="B2822" t="s">
        <v>137</v>
      </c>
      <c r="C2822" t="s">
        <v>127</v>
      </c>
      <c r="D2822" t="s">
        <v>1993</v>
      </c>
      <c r="E2822">
        <v>1</v>
      </c>
      <c r="F2822" t="s">
        <v>368</v>
      </c>
      <c r="G2822" t="s">
        <v>73</v>
      </c>
      <c r="H2822">
        <v>5059610</v>
      </c>
      <c r="I2822" t="s">
        <v>1924</v>
      </c>
      <c r="J2822">
        <v>31700</v>
      </c>
      <c r="K2822">
        <v>31700</v>
      </c>
      <c r="L2822">
        <v>20335</v>
      </c>
      <c r="M2822">
        <v>20334.743299999998</v>
      </c>
      <c r="N2822">
        <v>20334.743299999998</v>
      </c>
      <c r="O2822">
        <v>100</v>
      </c>
      <c r="P2822">
        <v>0</v>
      </c>
      <c r="Q2822" t="s">
        <v>75</v>
      </c>
      <c r="R2822" t="s">
        <v>1998</v>
      </c>
      <c r="S2822" t="s">
        <v>213</v>
      </c>
      <c r="T2822" t="s">
        <v>128</v>
      </c>
      <c r="U2822">
        <v>0</v>
      </c>
      <c r="V2822">
        <v>0</v>
      </c>
    </row>
    <row r="2823" spans="1:22">
      <c r="A2823">
        <v>11583</v>
      </c>
      <c r="B2823" t="s">
        <v>139</v>
      </c>
      <c r="C2823" t="s">
        <v>140</v>
      </c>
      <c r="D2823" t="s">
        <v>1993</v>
      </c>
      <c r="E2823">
        <v>1</v>
      </c>
      <c r="F2823" t="s">
        <v>368</v>
      </c>
      <c r="G2823" t="s">
        <v>73</v>
      </c>
      <c r="H2823">
        <v>5059610</v>
      </c>
      <c r="I2823" t="s">
        <v>1924</v>
      </c>
      <c r="J2823">
        <v>2400</v>
      </c>
      <c r="K2823">
        <v>2400</v>
      </c>
      <c r="L2823">
        <v>1683</v>
      </c>
      <c r="M2823">
        <v>1683.3287</v>
      </c>
      <c r="N2823">
        <v>1683.3287</v>
      </c>
      <c r="O2823">
        <v>100</v>
      </c>
      <c r="P2823">
        <v>0</v>
      </c>
      <c r="Q2823" t="s">
        <v>75</v>
      </c>
      <c r="R2823" t="s">
        <v>1998</v>
      </c>
      <c r="S2823" t="s">
        <v>213</v>
      </c>
      <c r="T2823" t="s">
        <v>141</v>
      </c>
      <c r="U2823">
        <v>0</v>
      </c>
      <c r="V2823">
        <v>0</v>
      </c>
    </row>
    <row r="2824" spans="1:22">
      <c r="A2824">
        <v>11583</v>
      </c>
      <c r="B2824" t="s">
        <v>134</v>
      </c>
      <c r="C2824" t="s">
        <v>135</v>
      </c>
      <c r="D2824" t="s">
        <v>1993</v>
      </c>
      <c r="E2824">
        <v>6</v>
      </c>
      <c r="F2824" t="s">
        <v>368</v>
      </c>
      <c r="G2824" t="s">
        <v>73</v>
      </c>
      <c r="H2824">
        <v>5059610</v>
      </c>
      <c r="I2824" t="s">
        <v>1924</v>
      </c>
      <c r="J2824">
        <v>142200</v>
      </c>
      <c r="K2824">
        <v>23700</v>
      </c>
      <c r="L2824">
        <v>40800</v>
      </c>
      <c r="M2824">
        <v>6800</v>
      </c>
      <c r="N2824">
        <v>40800</v>
      </c>
      <c r="O2824">
        <v>100</v>
      </c>
      <c r="P2824">
        <v>0</v>
      </c>
      <c r="Q2824" t="s">
        <v>75</v>
      </c>
      <c r="R2824" t="s">
        <v>1998</v>
      </c>
      <c r="S2824" t="s">
        <v>213</v>
      </c>
      <c r="T2824" t="s">
        <v>136</v>
      </c>
      <c r="U2824">
        <v>0</v>
      </c>
      <c r="V2824">
        <v>0</v>
      </c>
    </row>
    <row r="2825" spans="1:22">
      <c r="A2825">
        <v>11475</v>
      </c>
      <c r="B2825" t="s">
        <v>652</v>
      </c>
      <c r="C2825" t="s">
        <v>147</v>
      </c>
      <c r="D2825" t="s">
        <v>1883</v>
      </c>
      <c r="E2825">
        <v>1</v>
      </c>
      <c r="F2825" t="s">
        <v>206</v>
      </c>
      <c r="G2825" t="s">
        <v>73</v>
      </c>
      <c r="H2825">
        <v>5059625</v>
      </c>
      <c r="I2825" t="s">
        <v>1924</v>
      </c>
      <c r="J2825">
        <v>38300</v>
      </c>
      <c r="K2825">
        <v>38300</v>
      </c>
      <c r="L2825">
        <v>24203</v>
      </c>
      <c r="M2825">
        <v>24202.548299999999</v>
      </c>
      <c r="N2825">
        <v>24202.548299999999</v>
      </c>
      <c r="O2825">
        <v>100</v>
      </c>
      <c r="P2825">
        <v>0</v>
      </c>
      <c r="Q2825" t="s">
        <v>75</v>
      </c>
      <c r="R2825" t="s">
        <v>1999</v>
      </c>
      <c r="S2825" t="s">
        <v>213</v>
      </c>
      <c r="T2825" t="s">
        <v>128</v>
      </c>
      <c r="U2825">
        <v>0</v>
      </c>
      <c r="V2825">
        <v>0</v>
      </c>
    </row>
    <row r="2826" spans="1:22">
      <c r="A2826">
        <v>11475</v>
      </c>
      <c r="B2826" t="s">
        <v>134</v>
      </c>
      <c r="C2826" t="s">
        <v>135</v>
      </c>
      <c r="D2826" t="s">
        <v>1883</v>
      </c>
      <c r="E2826">
        <v>6.5</v>
      </c>
      <c r="F2826" t="s">
        <v>206</v>
      </c>
      <c r="G2826" t="s">
        <v>73</v>
      </c>
      <c r="H2826">
        <v>5059625</v>
      </c>
      <c r="I2826" t="s">
        <v>1924</v>
      </c>
      <c r="J2826">
        <v>154050</v>
      </c>
      <c r="K2826">
        <v>23700</v>
      </c>
      <c r="L2826">
        <v>44200</v>
      </c>
      <c r="M2826">
        <v>6800</v>
      </c>
      <c r="N2826">
        <v>44200</v>
      </c>
      <c r="O2826">
        <v>100</v>
      </c>
      <c r="P2826">
        <v>0</v>
      </c>
      <c r="Q2826" t="s">
        <v>75</v>
      </c>
      <c r="R2826" t="s">
        <v>1999</v>
      </c>
      <c r="S2826" t="s">
        <v>213</v>
      </c>
      <c r="T2826" t="s">
        <v>136</v>
      </c>
      <c r="U2826">
        <v>0</v>
      </c>
      <c r="V2826">
        <v>0</v>
      </c>
    </row>
    <row r="2827" spans="1:22">
      <c r="A2827">
        <v>11489</v>
      </c>
      <c r="B2827" t="s">
        <v>775</v>
      </c>
      <c r="C2827" t="s">
        <v>100</v>
      </c>
      <c r="D2827" t="s">
        <v>1883</v>
      </c>
      <c r="E2827">
        <v>1</v>
      </c>
      <c r="F2827" t="s">
        <v>102</v>
      </c>
      <c r="G2827" t="s">
        <v>73</v>
      </c>
      <c r="H2827">
        <v>5059642</v>
      </c>
      <c r="I2827" t="s">
        <v>1924</v>
      </c>
      <c r="J2827">
        <v>339000</v>
      </c>
      <c r="K2827">
        <v>339000</v>
      </c>
      <c r="L2827">
        <v>308490</v>
      </c>
      <c r="M2827">
        <v>219120</v>
      </c>
      <c r="N2827">
        <v>219120</v>
      </c>
      <c r="O2827">
        <v>100</v>
      </c>
      <c r="P2827">
        <v>9</v>
      </c>
      <c r="Q2827" t="s">
        <v>75</v>
      </c>
      <c r="R2827" t="s">
        <v>2000</v>
      </c>
      <c r="S2827" t="s">
        <v>158</v>
      </c>
      <c r="T2827" t="s">
        <v>229</v>
      </c>
      <c r="U2827">
        <v>0</v>
      </c>
      <c r="V2827">
        <v>0</v>
      </c>
    </row>
    <row r="2828" spans="1:22">
      <c r="A2828">
        <v>11489</v>
      </c>
      <c r="B2828" t="s">
        <v>776</v>
      </c>
      <c r="C2828" t="s">
        <v>100</v>
      </c>
      <c r="D2828" t="s">
        <v>1883</v>
      </c>
      <c r="E2828">
        <v>1</v>
      </c>
      <c r="F2828" t="s">
        <v>102</v>
      </c>
      <c r="G2828" t="s">
        <v>73</v>
      </c>
      <c r="H2828">
        <v>5059642</v>
      </c>
      <c r="I2828" t="s">
        <v>1924</v>
      </c>
      <c r="J2828">
        <v>353000</v>
      </c>
      <c r="K2828">
        <v>353000</v>
      </c>
      <c r="L2828">
        <v>321230</v>
      </c>
      <c r="M2828">
        <v>230743.71770000001</v>
      </c>
      <c r="N2828">
        <v>230743.71770000001</v>
      </c>
      <c r="O2828">
        <v>100</v>
      </c>
      <c r="P2828">
        <v>9</v>
      </c>
      <c r="Q2828" t="s">
        <v>75</v>
      </c>
      <c r="R2828" t="s">
        <v>2000</v>
      </c>
      <c r="S2828" t="s">
        <v>158</v>
      </c>
      <c r="T2828" t="s">
        <v>229</v>
      </c>
      <c r="U2828">
        <v>0</v>
      </c>
      <c r="V2828">
        <v>0</v>
      </c>
    </row>
    <row r="2829" spans="1:22">
      <c r="A2829">
        <v>11489</v>
      </c>
      <c r="B2829" t="s">
        <v>124</v>
      </c>
      <c r="C2829" t="s">
        <v>125</v>
      </c>
      <c r="D2829" t="s">
        <v>1883</v>
      </c>
      <c r="E2829">
        <v>1</v>
      </c>
      <c r="F2829" t="s">
        <v>102</v>
      </c>
      <c r="G2829" t="s">
        <v>73</v>
      </c>
      <c r="H2829">
        <v>5059642</v>
      </c>
      <c r="I2829" t="s">
        <v>1924</v>
      </c>
      <c r="J2829">
        <v>19100</v>
      </c>
      <c r="K2829">
        <v>19100</v>
      </c>
      <c r="L2829">
        <v>17381</v>
      </c>
      <c r="M2829">
        <v>13416.391</v>
      </c>
      <c r="N2829">
        <v>13416.391</v>
      </c>
      <c r="O2829">
        <v>100</v>
      </c>
      <c r="P2829">
        <v>9</v>
      </c>
      <c r="Q2829" t="s">
        <v>75</v>
      </c>
      <c r="R2829" t="s">
        <v>2000</v>
      </c>
      <c r="S2829" t="s">
        <v>158</v>
      </c>
      <c r="T2829" t="s">
        <v>85</v>
      </c>
      <c r="U2829">
        <v>0</v>
      </c>
      <c r="V2829">
        <v>0</v>
      </c>
    </row>
    <row r="2830" spans="1:22">
      <c r="A2830">
        <v>11489</v>
      </c>
      <c r="B2830" t="s">
        <v>126</v>
      </c>
      <c r="C2830" t="s">
        <v>127</v>
      </c>
      <c r="D2830" t="s">
        <v>1883</v>
      </c>
      <c r="E2830">
        <v>1</v>
      </c>
      <c r="F2830" t="s">
        <v>102</v>
      </c>
      <c r="G2830" t="s">
        <v>73</v>
      </c>
      <c r="H2830">
        <v>5059642</v>
      </c>
      <c r="I2830" t="s">
        <v>1924</v>
      </c>
      <c r="J2830">
        <v>38800</v>
      </c>
      <c r="K2830">
        <v>38800</v>
      </c>
      <c r="L2830">
        <v>35308</v>
      </c>
      <c r="M2830">
        <v>24518.7258</v>
      </c>
      <c r="N2830">
        <v>24518.7258</v>
      </c>
      <c r="O2830">
        <v>100</v>
      </c>
      <c r="P2830">
        <v>9</v>
      </c>
      <c r="Q2830" t="s">
        <v>75</v>
      </c>
      <c r="R2830" t="s">
        <v>2000</v>
      </c>
      <c r="S2830" t="s">
        <v>158</v>
      </c>
      <c r="T2830" t="s">
        <v>128</v>
      </c>
      <c r="U2830">
        <v>0</v>
      </c>
      <c r="V2830">
        <v>0</v>
      </c>
    </row>
    <row r="2831" spans="1:22">
      <c r="A2831">
        <v>11489</v>
      </c>
      <c r="B2831" t="s">
        <v>129</v>
      </c>
      <c r="C2831" t="s">
        <v>106</v>
      </c>
      <c r="D2831" t="s">
        <v>1883</v>
      </c>
      <c r="E2831">
        <v>1</v>
      </c>
      <c r="F2831" t="s">
        <v>102</v>
      </c>
      <c r="G2831" t="s">
        <v>73</v>
      </c>
      <c r="H2831">
        <v>5059642</v>
      </c>
      <c r="I2831" t="s">
        <v>1924</v>
      </c>
      <c r="J2831">
        <v>56800</v>
      </c>
      <c r="K2831">
        <v>56800</v>
      </c>
      <c r="L2831">
        <v>51688</v>
      </c>
      <c r="M2831">
        <v>35643.397499999999</v>
      </c>
      <c r="N2831">
        <v>35643.397499999999</v>
      </c>
      <c r="O2831">
        <v>100</v>
      </c>
      <c r="P2831">
        <v>9</v>
      </c>
      <c r="Q2831" t="s">
        <v>75</v>
      </c>
      <c r="R2831" t="s">
        <v>2000</v>
      </c>
      <c r="S2831" t="s">
        <v>158</v>
      </c>
      <c r="T2831" t="s">
        <v>130</v>
      </c>
      <c r="U2831">
        <v>0</v>
      </c>
      <c r="V2831">
        <v>0</v>
      </c>
    </row>
    <row r="2832" spans="1:22">
      <c r="A2832">
        <v>11489</v>
      </c>
      <c r="B2832" t="s">
        <v>297</v>
      </c>
      <c r="C2832" t="s">
        <v>218</v>
      </c>
      <c r="D2832" t="s">
        <v>1883</v>
      </c>
      <c r="E2832">
        <v>1</v>
      </c>
      <c r="F2832" t="s">
        <v>102</v>
      </c>
      <c r="G2832" t="s">
        <v>73</v>
      </c>
      <c r="H2832">
        <v>5059642</v>
      </c>
      <c r="I2832" t="s">
        <v>1924</v>
      </c>
      <c r="J2832">
        <v>118000</v>
      </c>
      <c r="K2832">
        <v>118000</v>
      </c>
      <c r="L2832">
        <v>107380</v>
      </c>
      <c r="M2832">
        <v>73913.862699999998</v>
      </c>
      <c r="N2832">
        <v>73913.862699999998</v>
      </c>
      <c r="O2832">
        <v>100</v>
      </c>
      <c r="P2832">
        <v>9</v>
      </c>
      <c r="Q2832" t="s">
        <v>75</v>
      </c>
      <c r="R2832" t="s">
        <v>2000</v>
      </c>
      <c r="S2832" t="s">
        <v>158</v>
      </c>
      <c r="T2832" t="s">
        <v>219</v>
      </c>
      <c r="U2832">
        <v>0</v>
      </c>
      <c r="V2832">
        <v>0</v>
      </c>
    </row>
    <row r="2833" spans="1:22">
      <c r="A2833">
        <v>11489</v>
      </c>
      <c r="B2833" t="s">
        <v>131</v>
      </c>
      <c r="C2833" t="s">
        <v>132</v>
      </c>
      <c r="D2833" t="s">
        <v>1883</v>
      </c>
      <c r="E2833">
        <v>1</v>
      </c>
      <c r="F2833" t="s">
        <v>102</v>
      </c>
      <c r="G2833" t="s">
        <v>73</v>
      </c>
      <c r="H2833">
        <v>5059642</v>
      </c>
      <c r="I2833" t="s">
        <v>1924</v>
      </c>
      <c r="J2833">
        <v>284000</v>
      </c>
      <c r="K2833">
        <v>284000</v>
      </c>
      <c r="L2833">
        <v>258440</v>
      </c>
      <c r="M2833">
        <v>188424.74110000001</v>
      </c>
      <c r="N2833">
        <v>188424.74110000001</v>
      </c>
      <c r="O2833">
        <v>100</v>
      </c>
      <c r="P2833">
        <v>9</v>
      </c>
      <c r="Q2833" t="s">
        <v>75</v>
      </c>
      <c r="R2833" t="s">
        <v>2000</v>
      </c>
      <c r="S2833" t="s">
        <v>158</v>
      </c>
      <c r="T2833" t="s">
        <v>133</v>
      </c>
      <c r="U2833">
        <v>0</v>
      </c>
      <c r="V2833">
        <v>0</v>
      </c>
    </row>
    <row r="2834" spans="1:22">
      <c r="A2834">
        <v>11489</v>
      </c>
      <c r="B2834" t="s">
        <v>337</v>
      </c>
      <c r="C2834" t="s">
        <v>338</v>
      </c>
      <c r="D2834" t="s">
        <v>1883</v>
      </c>
      <c r="E2834">
        <v>0.1</v>
      </c>
      <c r="F2834" t="s">
        <v>102</v>
      </c>
      <c r="G2834" t="s">
        <v>73</v>
      </c>
      <c r="H2834">
        <v>5059642</v>
      </c>
      <c r="I2834" t="s">
        <v>1924</v>
      </c>
      <c r="J2834">
        <v>17800</v>
      </c>
      <c r="K2834">
        <v>178000</v>
      </c>
      <c r="L2834">
        <v>16198</v>
      </c>
      <c r="M2834">
        <v>123543.5871</v>
      </c>
      <c r="N2834">
        <v>12354.358709999999</v>
      </c>
      <c r="O2834">
        <v>100</v>
      </c>
      <c r="P2834">
        <v>9</v>
      </c>
      <c r="Q2834" t="s">
        <v>75</v>
      </c>
      <c r="R2834" t="s">
        <v>2000</v>
      </c>
      <c r="S2834" t="s">
        <v>158</v>
      </c>
      <c r="T2834" t="s">
        <v>223</v>
      </c>
      <c r="U2834">
        <v>0</v>
      </c>
      <c r="V2834">
        <v>0</v>
      </c>
    </row>
    <row r="2835" spans="1:22">
      <c r="A2835">
        <v>11489</v>
      </c>
      <c r="B2835" t="s">
        <v>221</v>
      </c>
      <c r="C2835" t="s">
        <v>222</v>
      </c>
      <c r="D2835" t="s">
        <v>1883</v>
      </c>
      <c r="E2835">
        <v>0.1</v>
      </c>
      <c r="F2835" t="s">
        <v>102</v>
      </c>
      <c r="G2835" t="s">
        <v>73</v>
      </c>
      <c r="H2835">
        <v>5059642</v>
      </c>
      <c r="I2835" t="s">
        <v>1924</v>
      </c>
      <c r="J2835">
        <v>5990</v>
      </c>
      <c r="K2835">
        <v>59900</v>
      </c>
      <c r="L2835">
        <v>5451</v>
      </c>
      <c r="M2835">
        <v>41466.246899999998</v>
      </c>
      <c r="N2835">
        <v>4146.6246899999996</v>
      </c>
      <c r="O2835">
        <v>100</v>
      </c>
      <c r="P2835">
        <v>9</v>
      </c>
      <c r="Q2835" t="s">
        <v>75</v>
      </c>
      <c r="R2835" t="s">
        <v>2000</v>
      </c>
      <c r="S2835" t="s">
        <v>158</v>
      </c>
      <c r="T2835" t="s">
        <v>223</v>
      </c>
      <c r="U2835">
        <v>0</v>
      </c>
      <c r="V2835">
        <v>0</v>
      </c>
    </row>
    <row r="2836" spans="1:22">
      <c r="A2836">
        <v>11489</v>
      </c>
      <c r="B2836" t="s">
        <v>845</v>
      </c>
      <c r="C2836" t="s">
        <v>225</v>
      </c>
      <c r="D2836" t="s">
        <v>1883</v>
      </c>
      <c r="E2836">
        <v>6</v>
      </c>
      <c r="F2836" t="s">
        <v>102</v>
      </c>
      <c r="G2836" t="s">
        <v>73</v>
      </c>
      <c r="H2836">
        <v>5059642</v>
      </c>
      <c r="I2836" t="s">
        <v>1924</v>
      </c>
      <c r="J2836">
        <v>184200</v>
      </c>
      <c r="K2836">
        <v>30700</v>
      </c>
      <c r="L2836">
        <v>167622</v>
      </c>
      <c r="M2836">
        <v>19986.8714</v>
      </c>
      <c r="N2836">
        <v>119921.22840000001</v>
      </c>
      <c r="O2836">
        <v>100</v>
      </c>
      <c r="P2836">
        <v>9</v>
      </c>
      <c r="Q2836" t="s">
        <v>75</v>
      </c>
      <c r="R2836" t="s">
        <v>2000</v>
      </c>
      <c r="S2836" t="s">
        <v>158</v>
      </c>
      <c r="T2836" t="s">
        <v>226</v>
      </c>
      <c r="U2836">
        <v>0</v>
      </c>
      <c r="V2836">
        <v>0</v>
      </c>
    </row>
    <row r="2837" spans="1:22">
      <c r="A2837">
        <v>11489</v>
      </c>
      <c r="B2837" t="s">
        <v>111</v>
      </c>
      <c r="C2837" t="s">
        <v>112</v>
      </c>
      <c r="D2837" t="s">
        <v>1883</v>
      </c>
      <c r="E2837">
        <v>4</v>
      </c>
      <c r="F2837" t="s">
        <v>102</v>
      </c>
      <c r="G2837" t="s">
        <v>73</v>
      </c>
      <c r="H2837">
        <v>5059642</v>
      </c>
      <c r="I2837" t="s">
        <v>1924</v>
      </c>
      <c r="J2837">
        <v>36400</v>
      </c>
      <c r="K2837">
        <v>9100</v>
      </c>
      <c r="L2837">
        <v>33124</v>
      </c>
      <c r="M2837">
        <v>5669.1450999999997</v>
      </c>
      <c r="N2837">
        <v>22676.580399999999</v>
      </c>
      <c r="O2837">
        <v>100</v>
      </c>
      <c r="P2837">
        <v>9</v>
      </c>
      <c r="Q2837" t="s">
        <v>75</v>
      </c>
      <c r="R2837" t="s">
        <v>2000</v>
      </c>
      <c r="S2837" t="s">
        <v>158</v>
      </c>
      <c r="T2837" t="s">
        <v>85</v>
      </c>
      <c r="U2837">
        <v>0</v>
      </c>
      <c r="V2837">
        <v>0</v>
      </c>
    </row>
    <row r="2838" spans="1:22">
      <c r="A2838">
        <v>11489</v>
      </c>
      <c r="B2838" t="s">
        <v>495</v>
      </c>
      <c r="C2838" t="s">
        <v>259</v>
      </c>
      <c r="D2838" t="s">
        <v>1883</v>
      </c>
      <c r="E2838">
        <v>1</v>
      </c>
      <c r="F2838" t="s">
        <v>102</v>
      </c>
      <c r="G2838" t="s">
        <v>73</v>
      </c>
      <c r="H2838">
        <v>5059642</v>
      </c>
      <c r="I2838" t="s">
        <v>1924</v>
      </c>
      <c r="J2838">
        <v>44000</v>
      </c>
      <c r="K2838">
        <v>44000</v>
      </c>
      <c r="L2838">
        <v>44000</v>
      </c>
      <c r="M2838">
        <v>44000</v>
      </c>
      <c r="N2838">
        <v>44000</v>
      </c>
      <c r="O2838">
        <v>100</v>
      </c>
      <c r="P2838">
        <v>0</v>
      </c>
      <c r="Q2838" t="s">
        <v>75</v>
      </c>
      <c r="R2838" t="s">
        <v>2000</v>
      </c>
      <c r="S2838" t="s">
        <v>158</v>
      </c>
      <c r="T2838" t="s">
        <v>260</v>
      </c>
      <c r="U2838">
        <v>0</v>
      </c>
      <c r="V2838">
        <v>0</v>
      </c>
    </row>
    <row r="2839" spans="1:22">
      <c r="A2839">
        <v>11489</v>
      </c>
      <c r="B2839" t="s">
        <v>134</v>
      </c>
      <c r="C2839" t="s">
        <v>135</v>
      </c>
      <c r="D2839" t="s">
        <v>1883</v>
      </c>
      <c r="E2839">
        <v>8</v>
      </c>
      <c r="F2839" t="s">
        <v>102</v>
      </c>
      <c r="G2839" t="s">
        <v>73</v>
      </c>
      <c r="H2839">
        <v>5059642</v>
      </c>
      <c r="I2839" t="s">
        <v>1924</v>
      </c>
      <c r="J2839">
        <v>189600</v>
      </c>
      <c r="K2839">
        <v>23700</v>
      </c>
      <c r="L2839">
        <v>94400</v>
      </c>
      <c r="M2839">
        <v>6800</v>
      </c>
      <c r="N2839">
        <v>54400</v>
      </c>
      <c r="O2839">
        <v>100</v>
      </c>
      <c r="P2839">
        <v>0</v>
      </c>
      <c r="Q2839" t="s">
        <v>75</v>
      </c>
      <c r="R2839" t="s">
        <v>2000</v>
      </c>
      <c r="S2839" t="s">
        <v>158</v>
      </c>
      <c r="T2839" t="s">
        <v>136</v>
      </c>
      <c r="U2839">
        <v>0</v>
      </c>
      <c r="V2839">
        <v>0</v>
      </c>
    </row>
    <row r="2840" spans="1:22">
      <c r="A2840">
        <v>11585</v>
      </c>
      <c r="B2840" t="s">
        <v>137</v>
      </c>
      <c r="C2840" t="s">
        <v>127</v>
      </c>
      <c r="D2840" t="s">
        <v>1883</v>
      </c>
      <c r="E2840">
        <v>1</v>
      </c>
      <c r="F2840" t="s">
        <v>237</v>
      </c>
      <c r="G2840" t="s">
        <v>73</v>
      </c>
      <c r="H2840">
        <v>5059616</v>
      </c>
      <c r="I2840" t="s">
        <v>1924</v>
      </c>
      <c r="J2840">
        <v>31700</v>
      </c>
      <c r="K2840">
        <v>31700</v>
      </c>
      <c r="L2840">
        <v>20334</v>
      </c>
      <c r="M2840">
        <v>20334.486499999999</v>
      </c>
      <c r="N2840">
        <v>20334.486499999999</v>
      </c>
      <c r="O2840">
        <v>100</v>
      </c>
      <c r="P2840">
        <v>0</v>
      </c>
      <c r="Q2840" t="s">
        <v>75</v>
      </c>
      <c r="R2840" t="s">
        <v>2001</v>
      </c>
      <c r="S2840" t="s">
        <v>76</v>
      </c>
      <c r="T2840" t="s">
        <v>128</v>
      </c>
      <c r="U2840">
        <v>0</v>
      </c>
      <c r="V2840">
        <v>0</v>
      </c>
    </row>
    <row r="2841" spans="1:22">
      <c r="A2841">
        <v>11585</v>
      </c>
      <c r="B2841" t="s">
        <v>207</v>
      </c>
      <c r="C2841" t="s">
        <v>208</v>
      </c>
      <c r="D2841" t="s">
        <v>1883</v>
      </c>
      <c r="E2841">
        <v>6.5</v>
      </c>
      <c r="F2841" t="s">
        <v>237</v>
      </c>
      <c r="G2841" t="s">
        <v>73</v>
      </c>
      <c r="H2841">
        <v>5059616</v>
      </c>
      <c r="I2841" t="s">
        <v>1924</v>
      </c>
      <c r="J2841">
        <v>154050</v>
      </c>
      <c r="K2841">
        <v>23700</v>
      </c>
      <c r="L2841">
        <v>44200</v>
      </c>
      <c r="M2841">
        <v>6800</v>
      </c>
      <c r="N2841">
        <v>44200</v>
      </c>
      <c r="O2841">
        <v>100</v>
      </c>
      <c r="P2841">
        <v>0</v>
      </c>
      <c r="Q2841" t="s">
        <v>75</v>
      </c>
      <c r="R2841" t="s">
        <v>2001</v>
      </c>
      <c r="S2841" t="s">
        <v>76</v>
      </c>
      <c r="T2841" t="s">
        <v>136</v>
      </c>
      <c r="U2841">
        <v>0</v>
      </c>
      <c r="V2841">
        <v>0</v>
      </c>
    </row>
    <row r="2842" spans="1:22">
      <c r="A2842">
        <v>11597</v>
      </c>
      <c r="B2842" t="s">
        <v>347</v>
      </c>
      <c r="C2842" t="s">
        <v>348</v>
      </c>
      <c r="D2842" t="s">
        <v>1883</v>
      </c>
      <c r="E2842">
        <v>9.5</v>
      </c>
      <c r="F2842" t="s">
        <v>102</v>
      </c>
      <c r="G2842" t="s">
        <v>73</v>
      </c>
      <c r="H2842">
        <v>5059638</v>
      </c>
      <c r="I2842" t="s">
        <v>1924</v>
      </c>
      <c r="J2842">
        <v>249850</v>
      </c>
      <c r="K2842">
        <v>26300</v>
      </c>
      <c r="L2842">
        <v>133950</v>
      </c>
      <c r="M2842">
        <v>11000</v>
      </c>
      <c r="N2842">
        <v>104500</v>
      </c>
      <c r="O2842">
        <v>100</v>
      </c>
      <c r="P2842">
        <v>0</v>
      </c>
      <c r="Q2842" t="s">
        <v>75</v>
      </c>
      <c r="R2842" t="s">
        <v>2002</v>
      </c>
      <c r="S2842" t="s">
        <v>76</v>
      </c>
      <c r="T2842" t="s">
        <v>136</v>
      </c>
      <c r="U2842">
        <v>0</v>
      </c>
      <c r="V2842">
        <v>0</v>
      </c>
    </row>
    <row r="2843" spans="1:22">
      <c r="A2843">
        <v>11597</v>
      </c>
      <c r="B2843" t="s">
        <v>108</v>
      </c>
      <c r="C2843" t="s">
        <v>109</v>
      </c>
      <c r="D2843" t="s">
        <v>1883</v>
      </c>
      <c r="E2843">
        <v>0.5</v>
      </c>
      <c r="F2843" t="s">
        <v>102</v>
      </c>
      <c r="G2843" t="s">
        <v>73</v>
      </c>
      <c r="H2843">
        <v>5059638</v>
      </c>
      <c r="I2843" t="s">
        <v>1924</v>
      </c>
      <c r="J2843">
        <v>19950</v>
      </c>
      <c r="K2843">
        <v>39900</v>
      </c>
      <c r="L2843">
        <v>18154</v>
      </c>
      <c r="M2843">
        <v>25248.037899999999</v>
      </c>
      <c r="N2843">
        <v>12624.01895</v>
      </c>
      <c r="O2843">
        <v>100</v>
      </c>
      <c r="P2843">
        <v>9</v>
      </c>
      <c r="Q2843" t="s">
        <v>75</v>
      </c>
      <c r="R2843" t="s">
        <v>2002</v>
      </c>
      <c r="S2843" t="s">
        <v>76</v>
      </c>
      <c r="T2843" t="s">
        <v>110</v>
      </c>
      <c r="U2843">
        <v>0</v>
      </c>
      <c r="V2843">
        <v>0</v>
      </c>
    </row>
    <row r="2844" spans="1:22">
      <c r="A2844">
        <v>11597</v>
      </c>
      <c r="B2844" t="s">
        <v>351</v>
      </c>
      <c r="C2844" t="s">
        <v>127</v>
      </c>
      <c r="D2844" t="s">
        <v>1883</v>
      </c>
      <c r="E2844">
        <v>1</v>
      </c>
      <c r="F2844" t="s">
        <v>102</v>
      </c>
      <c r="G2844" t="s">
        <v>73</v>
      </c>
      <c r="H2844">
        <v>5059638</v>
      </c>
      <c r="I2844" t="s">
        <v>1924</v>
      </c>
      <c r="J2844">
        <v>49300</v>
      </c>
      <c r="K2844">
        <v>49300</v>
      </c>
      <c r="L2844">
        <v>44863</v>
      </c>
      <c r="M2844">
        <v>31496.225600000002</v>
      </c>
      <c r="N2844">
        <v>31496.225600000002</v>
      </c>
      <c r="O2844">
        <v>100</v>
      </c>
      <c r="P2844">
        <v>9</v>
      </c>
      <c r="Q2844" t="s">
        <v>75</v>
      </c>
      <c r="R2844" t="s">
        <v>2002</v>
      </c>
      <c r="S2844" t="s">
        <v>76</v>
      </c>
      <c r="T2844" t="s">
        <v>128</v>
      </c>
      <c r="U2844">
        <v>0</v>
      </c>
      <c r="V2844">
        <v>0</v>
      </c>
    </row>
    <row r="2845" spans="1:22">
      <c r="A2845">
        <v>11597</v>
      </c>
      <c r="B2845" t="s">
        <v>139</v>
      </c>
      <c r="C2845" t="s">
        <v>140</v>
      </c>
      <c r="D2845" t="s">
        <v>1883</v>
      </c>
      <c r="E2845">
        <v>1</v>
      </c>
      <c r="F2845" t="s">
        <v>102</v>
      </c>
      <c r="G2845" t="s">
        <v>73</v>
      </c>
      <c r="H2845">
        <v>5059638</v>
      </c>
      <c r="I2845" t="s">
        <v>1924</v>
      </c>
      <c r="J2845">
        <v>2400</v>
      </c>
      <c r="K2845">
        <v>2400</v>
      </c>
      <c r="L2845">
        <v>2184</v>
      </c>
      <c r="M2845">
        <v>1683.9955</v>
      </c>
      <c r="N2845">
        <v>1683.9955</v>
      </c>
      <c r="O2845">
        <v>100</v>
      </c>
      <c r="P2845">
        <v>9</v>
      </c>
      <c r="Q2845" t="s">
        <v>75</v>
      </c>
      <c r="R2845" t="s">
        <v>2002</v>
      </c>
      <c r="S2845" t="s">
        <v>76</v>
      </c>
      <c r="T2845" t="s">
        <v>141</v>
      </c>
      <c r="U2845">
        <v>0</v>
      </c>
      <c r="V2845">
        <v>0</v>
      </c>
    </row>
    <row r="2846" spans="1:22">
      <c r="A2846">
        <v>11597</v>
      </c>
      <c r="B2846" t="s">
        <v>352</v>
      </c>
      <c r="C2846" t="s">
        <v>106</v>
      </c>
      <c r="D2846" t="s">
        <v>1883</v>
      </c>
      <c r="E2846">
        <v>1</v>
      </c>
      <c r="F2846" t="s">
        <v>102</v>
      </c>
      <c r="G2846" t="s">
        <v>73</v>
      </c>
      <c r="H2846">
        <v>5059638</v>
      </c>
      <c r="I2846" t="s">
        <v>1924</v>
      </c>
      <c r="J2846">
        <v>48900</v>
      </c>
      <c r="K2846">
        <v>48900</v>
      </c>
      <c r="L2846">
        <v>44499</v>
      </c>
      <c r="M2846">
        <v>30939.774000000001</v>
      </c>
      <c r="N2846">
        <v>30939.774000000001</v>
      </c>
      <c r="O2846">
        <v>100</v>
      </c>
      <c r="P2846">
        <v>9</v>
      </c>
      <c r="Q2846" t="s">
        <v>75</v>
      </c>
      <c r="R2846" t="s">
        <v>2002</v>
      </c>
      <c r="S2846" t="s">
        <v>76</v>
      </c>
      <c r="T2846" t="s">
        <v>130</v>
      </c>
      <c r="U2846">
        <v>0</v>
      </c>
      <c r="V2846">
        <v>0</v>
      </c>
    </row>
    <row r="2847" spans="1:22">
      <c r="A2847">
        <v>11597</v>
      </c>
      <c r="B2847" t="s">
        <v>939</v>
      </c>
      <c r="C2847" t="s">
        <v>299</v>
      </c>
      <c r="D2847" t="s">
        <v>1883</v>
      </c>
      <c r="E2847">
        <v>1</v>
      </c>
      <c r="F2847" t="s">
        <v>102</v>
      </c>
      <c r="G2847" t="s">
        <v>73</v>
      </c>
      <c r="H2847">
        <v>5059638</v>
      </c>
      <c r="I2847" t="s">
        <v>1924</v>
      </c>
      <c r="J2847">
        <v>27500</v>
      </c>
      <c r="K2847">
        <v>27500</v>
      </c>
      <c r="L2847">
        <v>25025</v>
      </c>
      <c r="M2847">
        <v>17427.238099999999</v>
      </c>
      <c r="N2847">
        <v>17427.238099999999</v>
      </c>
      <c r="O2847">
        <v>100</v>
      </c>
      <c r="P2847">
        <v>9</v>
      </c>
      <c r="Q2847" t="s">
        <v>75</v>
      </c>
      <c r="R2847" t="s">
        <v>2002</v>
      </c>
      <c r="S2847" t="s">
        <v>76</v>
      </c>
      <c r="T2847" t="s">
        <v>133</v>
      </c>
      <c r="U2847">
        <v>0</v>
      </c>
      <c r="V2847">
        <v>0</v>
      </c>
    </row>
    <row r="2848" spans="1:22">
      <c r="A2848">
        <v>11597</v>
      </c>
      <c r="B2848" t="s">
        <v>934</v>
      </c>
      <c r="C2848" t="s">
        <v>132</v>
      </c>
      <c r="D2848" t="s">
        <v>1883</v>
      </c>
      <c r="E2848">
        <v>1</v>
      </c>
      <c r="F2848" t="s">
        <v>102</v>
      </c>
      <c r="G2848" t="s">
        <v>73</v>
      </c>
      <c r="H2848">
        <v>5059638</v>
      </c>
      <c r="I2848" t="s">
        <v>1924</v>
      </c>
      <c r="J2848">
        <v>181000</v>
      </c>
      <c r="K2848">
        <v>181000</v>
      </c>
      <c r="L2848">
        <v>164710</v>
      </c>
      <c r="M2848">
        <v>120428.4767</v>
      </c>
      <c r="N2848">
        <v>120428.4767</v>
      </c>
      <c r="O2848">
        <v>100</v>
      </c>
      <c r="P2848">
        <v>9</v>
      </c>
      <c r="Q2848" t="s">
        <v>75</v>
      </c>
      <c r="R2848" t="s">
        <v>2002</v>
      </c>
      <c r="S2848" t="s">
        <v>76</v>
      </c>
      <c r="T2848" t="s">
        <v>133</v>
      </c>
      <c r="U2848">
        <v>0</v>
      </c>
      <c r="V2848">
        <v>0</v>
      </c>
    </row>
    <row r="2849" spans="1:22">
      <c r="A2849">
        <v>11597</v>
      </c>
      <c r="B2849" t="s">
        <v>337</v>
      </c>
      <c r="C2849" t="s">
        <v>338</v>
      </c>
      <c r="D2849" t="s">
        <v>1883</v>
      </c>
      <c r="E2849">
        <v>0.1</v>
      </c>
      <c r="F2849" t="s">
        <v>102</v>
      </c>
      <c r="G2849" t="s">
        <v>73</v>
      </c>
      <c r="H2849">
        <v>5059638</v>
      </c>
      <c r="I2849" t="s">
        <v>1924</v>
      </c>
      <c r="J2849">
        <v>17800</v>
      </c>
      <c r="K2849">
        <v>178000</v>
      </c>
      <c r="L2849">
        <v>16198</v>
      </c>
      <c r="M2849">
        <v>123543.5871</v>
      </c>
      <c r="N2849">
        <v>12354.358709999999</v>
      </c>
      <c r="O2849">
        <v>100</v>
      </c>
      <c r="P2849">
        <v>9</v>
      </c>
      <c r="Q2849" t="s">
        <v>75</v>
      </c>
      <c r="R2849" t="s">
        <v>2002</v>
      </c>
      <c r="S2849" t="s">
        <v>76</v>
      </c>
      <c r="T2849" t="s">
        <v>223</v>
      </c>
      <c r="U2849">
        <v>0</v>
      </c>
      <c r="V2849">
        <v>0</v>
      </c>
    </row>
    <row r="2850" spans="1:22">
      <c r="A2850">
        <v>11490</v>
      </c>
      <c r="B2850" t="s">
        <v>608</v>
      </c>
      <c r="C2850" t="s">
        <v>286</v>
      </c>
      <c r="D2850" t="s">
        <v>1883</v>
      </c>
      <c r="E2850">
        <v>2</v>
      </c>
      <c r="F2850" t="s">
        <v>212</v>
      </c>
      <c r="G2850" t="s">
        <v>73</v>
      </c>
      <c r="H2850">
        <v>5059619</v>
      </c>
      <c r="I2850" t="s">
        <v>1924</v>
      </c>
      <c r="J2850">
        <v>7400</v>
      </c>
      <c r="K2850">
        <v>3700</v>
      </c>
      <c r="L2850">
        <v>5846</v>
      </c>
      <c r="M2850">
        <v>2634.8562000000002</v>
      </c>
      <c r="N2850">
        <v>5269.7124000000003</v>
      </c>
      <c r="O2850">
        <v>100</v>
      </c>
      <c r="P2850">
        <v>21</v>
      </c>
      <c r="Q2850" t="s">
        <v>75</v>
      </c>
      <c r="R2850" t="s">
        <v>2003</v>
      </c>
      <c r="S2850" t="s">
        <v>158</v>
      </c>
      <c r="T2850" t="s">
        <v>85</v>
      </c>
      <c r="U2850">
        <v>0</v>
      </c>
      <c r="V2850">
        <v>0</v>
      </c>
    </row>
    <row r="2851" spans="1:22">
      <c r="A2851">
        <v>11490</v>
      </c>
      <c r="B2851" t="s">
        <v>1212</v>
      </c>
      <c r="C2851" t="s">
        <v>1213</v>
      </c>
      <c r="D2851" t="s">
        <v>1883</v>
      </c>
      <c r="E2851">
        <v>1</v>
      </c>
      <c r="F2851" t="s">
        <v>212</v>
      </c>
      <c r="G2851" t="s">
        <v>73</v>
      </c>
      <c r="H2851">
        <v>5059619</v>
      </c>
      <c r="I2851" t="s">
        <v>1924</v>
      </c>
      <c r="J2851">
        <v>145000</v>
      </c>
      <c r="K2851">
        <v>145000</v>
      </c>
      <c r="L2851">
        <v>114550</v>
      </c>
      <c r="M2851">
        <v>102687.037</v>
      </c>
      <c r="N2851">
        <v>102687.037</v>
      </c>
      <c r="O2851">
        <v>100</v>
      </c>
      <c r="P2851">
        <v>21</v>
      </c>
      <c r="Q2851" t="s">
        <v>75</v>
      </c>
      <c r="R2851" t="s">
        <v>2003</v>
      </c>
      <c r="S2851" t="s">
        <v>158</v>
      </c>
      <c r="T2851" t="s">
        <v>1214</v>
      </c>
      <c r="U2851">
        <v>0</v>
      </c>
      <c r="V2851">
        <v>0</v>
      </c>
    </row>
    <row r="2852" spans="1:22">
      <c r="A2852">
        <v>11490</v>
      </c>
      <c r="B2852" t="s">
        <v>1215</v>
      </c>
      <c r="C2852" t="s">
        <v>286</v>
      </c>
      <c r="D2852" t="s">
        <v>1883</v>
      </c>
      <c r="E2852">
        <v>6</v>
      </c>
      <c r="F2852" t="s">
        <v>212</v>
      </c>
      <c r="G2852" t="s">
        <v>73</v>
      </c>
      <c r="H2852">
        <v>5059619</v>
      </c>
      <c r="I2852" t="s">
        <v>1924</v>
      </c>
      <c r="J2852">
        <v>64800</v>
      </c>
      <c r="K2852">
        <v>10800</v>
      </c>
      <c r="L2852">
        <v>51192</v>
      </c>
      <c r="M2852">
        <v>7637.3657999999996</v>
      </c>
      <c r="N2852">
        <v>45824.194799999997</v>
      </c>
      <c r="O2852">
        <v>100</v>
      </c>
      <c r="P2852">
        <v>21</v>
      </c>
      <c r="Q2852" t="s">
        <v>75</v>
      </c>
      <c r="R2852" t="s">
        <v>2003</v>
      </c>
      <c r="S2852" t="s">
        <v>158</v>
      </c>
      <c r="T2852" t="s">
        <v>85</v>
      </c>
      <c r="U2852">
        <v>0</v>
      </c>
      <c r="V2852">
        <v>0</v>
      </c>
    </row>
    <row r="2853" spans="1:22">
      <c r="A2853">
        <v>11490</v>
      </c>
      <c r="B2853" t="s">
        <v>1216</v>
      </c>
      <c r="C2853" t="s">
        <v>286</v>
      </c>
      <c r="D2853" t="s">
        <v>1883</v>
      </c>
      <c r="E2853">
        <v>3</v>
      </c>
      <c r="F2853" t="s">
        <v>212</v>
      </c>
      <c r="G2853" t="s">
        <v>73</v>
      </c>
      <c r="H2853">
        <v>5059619</v>
      </c>
      <c r="I2853" t="s">
        <v>1924</v>
      </c>
      <c r="J2853">
        <v>10500</v>
      </c>
      <c r="K2853">
        <v>3500</v>
      </c>
      <c r="L2853">
        <v>8295</v>
      </c>
      <c r="M2853">
        <v>2479.7408</v>
      </c>
      <c r="N2853">
        <v>7439.2223999999997</v>
      </c>
      <c r="O2853">
        <v>100</v>
      </c>
      <c r="P2853">
        <v>21</v>
      </c>
      <c r="Q2853" t="s">
        <v>75</v>
      </c>
      <c r="R2853" t="s">
        <v>2003</v>
      </c>
      <c r="S2853" t="s">
        <v>158</v>
      </c>
      <c r="T2853" t="s">
        <v>287</v>
      </c>
      <c r="U2853">
        <v>0</v>
      </c>
      <c r="V2853">
        <v>0</v>
      </c>
    </row>
    <row r="2854" spans="1:22">
      <c r="A2854">
        <v>11490</v>
      </c>
      <c r="B2854" t="s">
        <v>1217</v>
      </c>
      <c r="C2854" t="s">
        <v>630</v>
      </c>
      <c r="D2854" t="s">
        <v>1883</v>
      </c>
      <c r="E2854">
        <v>1</v>
      </c>
      <c r="F2854" t="s">
        <v>212</v>
      </c>
      <c r="G2854" t="s">
        <v>73</v>
      </c>
      <c r="H2854">
        <v>5059619</v>
      </c>
      <c r="I2854" t="s">
        <v>1924</v>
      </c>
      <c r="J2854">
        <v>84600</v>
      </c>
      <c r="K2854">
        <v>84600</v>
      </c>
      <c r="L2854">
        <v>68526</v>
      </c>
      <c r="M2854">
        <v>61758</v>
      </c>
      <c r="N2854">
        <v>61758</v>
      </c>
      <c r="O2854">
        <v>100</v>
      </c>
      <c r="P2854">
        <v>19</v>
      </c>
      <c r="Q2854" t="s">
        <v>75</v>
      </c>
      <c r="R2854" t="s">
        <v>2003</v>
      </c>
      <c r="S2854" t="s">
        <v>158</v>
      </c>
      <c r="T2854" t="s">
        <v>699</v>
      </c>
      <c r="U2854">
        <v>0</v>
      </c>
      <c r="V2854">
        <v>0</v>
      </c>
    </row>
    <row r="2855" spans="1:22">
      <c r="A2855">
        <v>11490</v>
      </c>
      <c r="B2855" t="s">
        <v>1218</v>
      </c>
      <c r="C2855" t="s">
        <v>1219</v>
      </c>
      <c r="D2855" t="s">
        <v>1883</v>
      </c>
      <c r="E2855">
        <v>1</v>
      </c>
      <c r="F2855" t="s">
        <v>212</v>
      </c>
      <c r="G2855" t="s">
        <v>73</v>
      </c>
      <c r="H2855">
        <v>5059619</v>
      </c>
      <c r="I2855" t="s">
        <v>1924</v>
      </c>
      <c r="J2855">
        <v>143000</v>
      </c>
      <c r="K2855">
        <v>143000</v>
      </c>
      <c r="L2855">
        <v>115830</v>
      </c>
      <c r="M2855">
        <v>104390</v>
      </c>
      <c r="N2855">
        <v>104390</v>
      </c>
      <c r="O2855">
        <v>100</v>
      </c>
      <c r="P2855">
        <v>19</v>
      </c>
      <c r="Q2855" t="s">
        <v>75</v>
      </c>
      <c r="R2855" t="s">
        <v>2003</v>
      </c>
      <c r="S2855" t="s">
        <v>158</v>
      </c>
      <c r="T2855" t="s">
        <v>380</v>
      </c>
      <c r="U2855">
        <v>0</v>
      </c>
      <c r="V2855">
        <v>0</v>
      </c>
    </row>
    <row r="2856" spans="1:22">
      <c r="A2856">
        <v>11491</v>
      </c>
      <c r="B2856" t="s">
        <v>305</v>
      </c>
      <c r="C2856" t="s">
        <v>306</v>
      </c>
      <c r="D2856" t="s">
        <v>1883</v>
      </c>
      <c r="E2856">
        <v>6</v>
      </c>
      <c r="F2856" t="s">
        <v>102</v>
      </c>
      <c r="G2856" t="s">
        <v>73</v>
      </c>
      <c r="H2856">
        <v>5059651</v>
      </c>
      <c r="I2856" t="s">
        <v>1924</v>
      </c>
      <c r="J2856">
        <v>157800</v>
      </c>
      <c r="K2856">
        <v>26300</v>
      </c>
      <c r="L2856">
        <v>84600</v>
      </c>
      <c r="M2856">
        <v>11000</v>
      </c>
      <c r="N2856">
        <v>66000</v>
      </c>
      <c r="O2856">
        <v>100</v>
      </c>
      <c r="P2856">
        <v>0</v>
      </c>
      <c r="Q2856" t="s">
        <v>75</v>
      </c>
      <c r="R2856" t="s">
        <v>2004</v>
      </c>
      <c r="S2856" t="s">
        <v>158</v>
      </c>
      <c r="T2856" t="s">
        <v>136</v>
      </c>
      <c r="U2856">
        <v>0</v>
      </c>
      <c r="V2856">
        <v>0</v>
      </c>
    </row>
    <row r="2857" spans="1:22">
      <c r="A2857">
        <v>11491</v>
      </c>
      <c r="B2857" t="s">
        <v>124</v>
      </c>
      <c r="C2857" t="s">
        <v>125</v>
      </c>
      <c r="D2857" t="s">
        <v>1883</v>
      </c>
      <c r="E2857">
        <v>1</v>
      </c>
      <c r="F2857" t="s">
        <v>102</v>
      </c>
      <c r="G2857" t="s">
        <v>73</v>
      </c>
      <c r="H2857">
        <v>5059651</v>
      </c>
      <c r="I2857" t="s">
        <v>1924</v>
      </c>
      <c r="J2857">
        <v>19100</v>
      </c>
      <c r="K2857">
        <v>19100</v>
      </c>
      <c r="L2857">
        <v>17381</v>
      </c>
      <c r="M2857">
        <v>13416.391</v>
      </c>
      <c r="N2857">
        <v>13416.391</v>
      </c>
      <c r="O2857">
        <v>100</v>
      </c>
      <c r="P2857">
        <v>9</v>
      </c>
      <c r="Q2857" t="s">
        <v>75</v>
      </c>
      <c r="R2857" t="s">
        <v>2004</v>
      </c>
      <c r="S2857" t="s">
        <v>158</v>
      </c>
      <c r="T2857" t="s">
        <v>85</v>
      </c>
      <c r="U2857">
        <v>0</v>
      </c>
      <c r="V2857">
        <v>0</v>
      </c>
    </row>
    <row r="2858" spans="1:22">
      <c r="A2858">
        <v>11491</v>
      </c>
      <c r="B2858" t="s">
        <v>307</v>
      </c>
      <c r="C2858" t="s">
        <v>308</v>
      </c>
      <c r="D2858" t="s">
        <v>1883</v>
      </c>
      <c r="E2858">
        <v>1</v>
      </c>
      <c r="F2858" t="s">
        <v>102</v>
      </c>
      <c r="G2858" t="s">
        <v>73</v>
      </c>
      <c r="H2858">
        <v>5059651</v>
      </c>
      <c r="I2858" t="s">
        <v>1924</v>
      </c>
      <c r="J2858">
        <v>34600</v>
      </c>
      <c r="K2858">
        <v>34600</v>
      </c>
      <c r="L2858">
        <v>31486</v>
      </c>
      <c r="M2858">
        <v>22040.122800000001</v>
      </c>
      <c r="N2858">
        <v>22040.122800000001</v>
      </c>
      <c r="O2858">
        <v>100</v>
      </c>
      <c r="P2858">
        <v>9</v>
      </c>
      <c r="Q2858" t="s">
        <v>75</v>
      </c>
      <c r="R2858" t="s">
        <v>2004</v>
      </c>
      <c r="S2858" t="s">
        <v>158</v>
      </c>
      <c r="T2858" t="s">
        <v>128</v>
      </c>
      <c r="U2858">
        <v>0</v>
      </c>
      <c r="V2858">
        <v>0</v>
      </c>
    </row>
    <row r="2859" spans="1:22">
      <c r="A2859">
        <v>11491</v>
      </c>
      <c r="B2859" t="s">
        <v>356</v>
      </c>
      <c r="C2859" t="s">
        <v>150</v>
      </c>
      <c r="D2859" t="s">
        <v>1883</v>
      </c>
      <c r="E2859">
        <v>1</v>
      </c>
      <c r="F2859" t="s">
        <v>102</v>
      </c>
      <c r="G2859" t="s">
        <v>73</v>
      </c>
      <c r="H2859">
        <v>5059651</v>
      </c>
      <c r="I2859" t="s">
        <v>1924</v>
      </c>
      <c r="J2859">
        <v>60000</v>
      </c>
      <c r="K2859">
        <v>60000</v>
      </c>
      <c r="L2859">
        <v>54600</v>
      </c>
      <c r="M2859">
        <v>42400.959900000002</v>
      </c>
      <c r="N2859">
        <v>42400.959900000002</v>
      </c>
      <c r="O2859">
        <v>100</v>
      </c>
      <c r="P2859">
        <v>9</v>
      </c>
      <c r="Q2859" t="s">
        <v>75</v>
      </c>
      <c r="R2859" t="s">
        <v>2004</v>
      </c>
      <c r="S2859" t="s">
        <v>158</v>
      </c>
      <c r="T2859" t="s">
        <v>130</v>
      </c>
      <c r="U2859">
        <v>0</v>
      </c>
      <c r="V2859">
        <v>0</v>
      </c>
    </row>
    <row r="2860" spans="1:22">
      <c r="A2860">
        <v>11491</v>
      </c>
      <c r="B2860" t="s">
        <v>493</v>
      </c>
      <c r="C2860" t="s">
        <v>116</v>
      </c>
      <c r="D2860" t="s">
        <v>1883</v>
      </c>
      <c r="E2860">
        <v>1</v>
      </c>
      <c r="F2860" t="s">
        <v>102</v>
      </c>
      <c r="G2860" t="s">
        <v>73</v>
      </c>
      <c r="H2860">
        <v>5059651</v>
      </c>
      <c r="I2860" t="s">
        <v>1924</v>
      </c>
      <c r="J2860">
        <v>117000</v>
      </c>
      <c r="K2860">
        <v>117000</v>
      </c>
      <c r="L2860">
        <v>106470</v>
      </c>
      <c r="M2860">
        <v>77514.244699999996</v>
      </c>
      <c r="N2860">
        <v>77514.244699999996</v>
      </c>
      <c r="O2860">
        <v>100</v>
      </c>
      <c r="P2860">
        <v>9</v>
      </c>
      <c r="Q2860" t="s">
        <v>75</v>
      </c>
      <c r="R2860" t="s">
        <v>2004</v>
      </c>
      <c r="S2860" t="s">
        <v>158</v>
      </c>
      <c r="T2860" t="s">
        <v>133</v>
      </c>
      <c r="U2860">
        <v>0</v>
      </c>
      <c r="V2860">
        <v>0</v>
      </c>
    </row>
    <row r="2861" spans="1:22">
      <c r="A2861">
        <v>11479</v>
      </c>
      <c r="B2861" t="s">
        <v>137</v>
      </c>
      <c r="C2861" t="s">
        <v>127</v>
      </c>
      <c r="D2861" t="s">
        <v>1883</v>
      </c>
      <c r="E2861">
        <v>1</v>
      </c>
      <c r="F2861" t="s">
        <v>368</v>
      </c>
      <c r="G2861" t="s">
        <v>73</v>
      </c>
      <c r="H2861">
        <v>5059664</v>
      </c>
      <c r="I2861" t="s">
        <v>1924</v>
      </c>
      <c r="J2861">
        <v>31700</v>
      </c>
      <c r="K2861">
        <v>31700</v>
      </c>
      <c r="L2861">
        <v>20334</v>
      </c>
      <c r="M2861">
        <v>20334.486499999999</v>
      </c>
      <c r="N2861">
        <v>20334.486499999999</v>
      </c>
      <c r="O2861">
        <v>100</v>
      </c>
      <c r="P2861">
        <v>0</v>
      </c>
      <c r="Q2861" t="s">
        <v>75</v>
      </c>
      <c r="R2861" t="s">
        <v>2005</v>
      </c>
      <c r="S2861" t="s">
        <v>213</v>
      </c>
      <c r="T2861" t="s">
        <v>128</v>
      </c>
      <c r="U2861">
        <v>0</v>
      </c>
      <c r="V2861">
        <v>0</v>
      </c>
    </row>
    <row r="2862" spans="1:22">
      <c r="A2862">
        <v>11479</v>
      </c>
      <c r="B2862" t="s">
        <v>207</v>
      </c>
      <c r="C2862" t="s">
        <v>208</v>
      </c>
      <c r="D2862" t="s">
        <v>1883</v>
      </c>
      <c r="E2862">
        <v>7</v>
      </c>
      <c r="F2862" t="s">
        <v>368</v>
      </c>
      <c r="G2862" t="s">
        <v>73</v>
      </c>
      <c r="H2862">
        <v>5059664</v>
      </c>
      <c r="I2862" t="s">
        <v>1924</v>
      </c>
      <c r="J2862">
        <v>165900</v>
      </c>
      <c r="K2862">
        <v>23700</v>
      </c>
      <c r="L2862">
        <v>47600</v>
      </c>
      <c r="M2862">
        <v>6800</v>
      </c>
      <c r="N2862">
        <v>47600</v>
      </c>
      <c r="O2862">
        <v>100</v>
      </c>
      <c r="P2862">
        <v>0</v>
      </c>
      <c r="Q2862" t="s">
        <v>75</v>
      </c>
      <c r="R2862" t="s">
        <v>2005</v>
      </c>
      <c r="S2862" t="s">
        <v>213</v>
      </c>
      <c r="T2862" t="s">
        <v>136</v>
      </c>
      <c r="U2862">
        <v>0</v>
      </c>
      <c r="V2862">
        <v>0</v>
      </c>
    </row>
    <row r="2863" spans="1:22">
      <c r="A2863">
        <v>64948</v>
      </c>
      <c r="B2863" t="s">
        <v>83</v>
      </c>
      <c r="C2863" t="s">
        <v>84</v>
      </c>
      <c r="D2863" t="s">
        <v>177</v>
      </c>
      <c r="E2863">
        <v>1</v>
      </c>
      <c r="F2863" t="s">
        <v>803</v>
      </c>
      <c r="G2863" t="s">
        <v>73</v>
      </c>
      <c r="H2863">
        <v>5059631</v>
      </c>
      <c r="I2863" t="s">
        <v>1924</v>
      </c>
      <c r="J2863">
        <v>8600</v>
      </c>
      <c r="K2863">
        <v>8600</v>
      </c>
      <c r="L2863">
        <v>6966</v>
      </c>
      <c r="M2863">
        <v>4486.3364000000001</v>
      </c>
      <c r="N2863">
        <v>4486.3364000000001</v>
      </c>
      <c r="O2863">
        <v>100</v>
      </c>
      <c r="P2863">
        <v>19</v>
      </c>
      <c r="Q2863" t="s">
        <v>75</v>
      </c>
      <c r="R2863" t="s">
        <v>1930</v>
      </c>
      <c r="S2863" t="s">
        <v>195</v>
      </c>
      <c r="T2863" t="s">
        <v>85</v>
      </c>
      <c r="U2863">
        <v>0</v>
      </c>
      <c r="V2863">
        <v>0</v>
      </c>
    </row>
    <row r="2864" spans="1:22">
      <c r="A2864">
        <v>11493</v>
      </c>
      <c r="B2864" t="s">
        <v>137</v>
      </c>
      <c r="C2864" t="s">
        <v>127</v>
      </c>
      <c r="D2864" t="s">
        <v>1883</v>
      </c>
      <c r="E2864">
        <v>1</v>
      </c>
      <c r="F2864" t="s">
        <v>206</v>
      </c>
      <c r="G2864" t="s">
        <v>73</v>
      </c>
      <c r="H2864">
        <v>5059635</v>
      </c>
      <c r="I2864" t="s">
        <v>1924</v>
      </c>
      <c r="J2864">
        <v>31700</v>
      </c>
      <c r="K2864">
        <v>31700</v>
      </c>
      <c r="L2864">
        <v>20334</v>
      </c>
      <c r="M2864">
        <v>20334.486499999999</v>
      </c>
      <c r="N2864">
        <v>20334.486499999999</v>
      </c>
      <c r="O2864">
        <v>100</v>
      </c>
      <c r="P2864">
        <v>0</v>
      </c>
      <c r="Q2864" t="s">
        <v>75</v>
      </c>
      <c r="R2864" t="s">
        <v>2006</v>
      </c>
      <c r="S2864" t="s">
        <v>158</v>
      </c>
      <c r="T2864" t="s">
        <v>128</v>
      </c>
      <c r="U2864">
        <v>0</v>
      </c>
      <c r="V2864">
        <v>0</v>
      </c>
    </row>
    <row r="2865" spans="1:22">
      <c r="A2865">
        <v>11493</v>
      </c>
      <c r="B2865" t="s">
        <v>207</v>
      </c>
      <c r="C2865" t="s">
        <v>208</v>
      </c>
      <c r="D2865" t="s">
        <v>1883</v>
      </c>
      <c r="E2865">
        <v>7</v>
      </c>
      <c r="F2865" t="s">
        <v>206</v>
      </c>
      <c r="G2865" t="s">
        <v>73</v>
      </c>
      <c r="H2865">
        <v>5059635</v>
      </c>
      <c r="I2865" t="s">
        <v>1924</v>
      </c>
      <c r="J2865">
        <v>165900</v>
      </c>
      <c r="K2865">
        <v>23700</v>
      </c>
      <c r="L2865">
        <v>47600</v>
      </c>
      <c r="M2865">
        <v>6800</v>
      </c>
      <c r="N2865">
        <v>47600</v>
      </c>
      <c r="O2865">
        <v>100</v>
      </c>
      <c r="P2865">
        <v>0</v>
      </c>
      <c r="Q2865" t="s">
        <v>75</v>
      </c>
      <c r="R2865" t="s">
        <v>2006</v>
      </c>
      <c r="S2865" t="s">
        <v>158</v>
      </c>
      <c r="T2865" t="s">
        <v>136</v>
      </c>
      <c r="U2865">
        <v>0</v>
      </c>
      <c r="V2865">
        <v>0</v>
      </c>
    </row>
    <row r="2866" spans="1:22">
      <c r="A2866">
        <v>11489</v>
      </c>
      <c r="B2866" t="s">
        <v>633</v>
      </c>
      <c r="C2866" t="s">
        <v>249</v>
      </c>
      <c r="D2866" t="s">
        <v>1883</v>
      </c>
      <c r="E2866">
        <v>1</v>
      </c>
      <c r="F2866" t="s">
        <v>72</v>
      </c>
      <c r="G2866" t="s">
        <v>73</v>
      </c>
      <c r="H2866">
        <v>5059641</v>
      </c>
      <c r="I2866" t="s">
        <v>1924</v>
      </c>
      <c r="J2866">
        <v>584000</v>
      </c>
      <c r="K2866">
        <v>584000</v>
      </c>
      <c r="L2866">
        <v>432160</v>
      </c>
      <c r="M2866">
        <v>384413.21110000001</v>
      </c>
      <c r="N2866">
        <v>384413.21110000001</v>
      </c>
      <c r="O2866">
        <v>100</v>
      </c>
      <c r="P2866">
        <v>26</v>
      </c>
      <c r="Q2866" t="s">
        <v>75</v>
      </c>
      <c r="R2866" t="s">
        <v>2000</v>
      </c>
      <c r="S2866" t="s">
        <v>158</v>
      </c>
      <c r="T2866" t="s">
        <v>251</v>
      </c>
      <c r="U2866">
        <v>0</v>
      </c>
      <c r="V2866">
        <v>0</v>
      </c>
    </row>
    <row r="2867" spans="1:22">
      <c r="A2867">
        <v>11625</v>
      </c>
      <c r="B2867" t="s">
        <v>151</v>
      </c>
      <c r="C2867" t="s">
        <v>152</v>
      </c>
      <c r="D2867" t="s">
        <v>1883</v>
      </c>
      <c r="E2867">
        <v>1</v>
      </c>
      <c r="F2867" t="s">
        <v>154</v>
      </c>
      <c r="G2867" t="s">
        <v>73</v>
      </c>
      <c r="H2867">
        <v>5059677</v>
      </c>
      <c r="I2867" t="s">
        <v>1924</v>
      </c>
      <c r="J2867">
        <v>90000</v>
      </c>
      <c r="K2867">
        <v>90000</v>
      </c>
      <c r="L2867">
        <v>77850</v>
      </c>
      <c r="M2867">
        <v>77850</v>
      </c>
      <c r="N2867">
        <v>77850</v>
      </c>
      <c r="O2867">
        <v>100</v>
      </c>
      <c r="P2867">
        <v>0</v>
      </c>
      <c r="Q2867" t="s">
        <v>75</v>
      </c>
      <c r="R2867" t="s">
        <v>2007</v>
      </c>
      <c r="S2867" t="s">
        <v>76</v>
      </c>
      <c r="T2867" t="s">
        <v>155</v>
      </c>
      <c r="U2867">
        <v>0</v>
      </c>
      <c r="V2867">
        <v>0</v>
      </c>
    </row>
    <row r="2868" spans="1:22">
      <c r="A2868">
        <v>64831</v>
      </c>
      <c r="B2868" t="s">
        <v>920</v>
      </c>
      <c r="C2868" t="s">
        <v>921</v>
      </c>
      <c r="D2868" t="s">
        <v>254</v>
      </c>
      <c r="E2868">
        <v>1</v>
      </c>
      <c r="F2868" t="s">
        <v>922</v>
      </c>
      <c r="G2868" t="s">
        <v>73</v>
      </c>
      <c r="H2868">
        <v>5059597</v>
      </c>
      <c r="I2868" t="s">
        <v>1924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100</v>
      </c>
      <c r="P2868">
        <v>0</v>
      </c>
      <c r="Q2868" t="s">
        <v>145</v>
      </c>
      <c r="R2868" t="s">
        <v>923</v>
      </c>
      <c r="S2868" t="s">
        <v>184</v>
      </c>
      <c r="T2868" t="s">
        <v>462</v>
      </c>
      <c r="U2868">
        <v>58200</v>
      </c>
      <c r="V2868">
        <v>58200</v>
      </c>
    </row>
    <row r="2869" spans="1:22">
      <c r="A2869">
        <v>64831</v>
      </c>
      <c r="B2869" t="s">
        <v>516</v>
      </c>
      <c r="C2869" t="s">
        <v>517</v>
      </c>
      <c r="D2869" t="s">
        <v>254</v>
      </c>
      <c r="E2869">
        <v>1</v>
      </c>
      <c r="F2869" t="s">
        <v>922</v>
      </c>
      <c r="G2869" t="s">
        <v>73</v>
      </c>
      <c r="H2869">
        <v>5059597</v>
      </c>
      <c r="I2869" t="s">
        <v>1924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100</v>
      </c>
      <c r="P2869">
        <v>0</v>
      </c>
      <c r="Q2869" t="s">
        <v>145</v>
      </c>
      <c r="R2869" t="s">
        <v>923</v>
      </c>
      <c r="S2869" t="s">
        <v>184</v>
      </c>
      <c r="T2869" t="s">
        <v>507</v>
      </c>
      <c r="U2869">
        <v>1400</v>
      </c>
      <c r="V2869">
        <v>1400</v>
      </c>
    </row>
    <row r="2870" spans="1:22">
      <c r="A2870">
        <v>11636</v>
      </c>
      <c r="B2870" t="s">
        <v>156</v>
      </c>
      <c r="C2870" t="s">
        <v>127</v>
      </c>
      <c r="D2870" t="s">
        <v>1924</v>
      </c>
      <c r="E2870">
        <v>1</v>
      </c>
      <c r="F2870" t="s">
        <v>102</v>
      </c>
      <c r="G2870" t="s">
        <v>73</v>
      </c>
      <c r="H2870">
        <v>5059660</v>
      </c>
      <c r="I2870" t="s">
        <v>1924</v>
      </c>
      <c r="J2870">
        <v>45600</v>
      </c>
      <c r="K2870">
        <v>45600</v>
      </c>
      <c r="L2870">
        <v>41496</v>
      </c>
      <c r="M2870">
        <v>28361.983800000002</v>
      </c>
      <c r="N2870">
        <v>28361.983800000002</v>
      </c>
      <c r="O2870">
        <v>100</v>
      </c>
      <c r="P2870">
        <v>9</v>
      </c>
      <c r="Q2870" t="s">
        <v>75</v>
      </c>
      <c r="R2870" t="s">
        <v>1963</v>
      </c>
      <c r="S2870" t="s">
        <v>76</v>
      </c>
      <c r="T2870" t="s">
        <v>128</v>
      </c>
      <c r="U2870">
        <v>0</v>
      </c>
      <c r="V2870">
        <v>0</v>
      </c>
    </row>
    <row r="2871" spans="1:22">
      <c r="A2871">
        <v>11636</v>
      </c>
      <c r="B2871" t="s">
        <v>124</v>
      </c>
      <c r="C2871" t="s">
        <v>125</v>
      </c>
      <c r="D2871" t="s">
        <v>1924</v>
      </c>
      <c r="E2871">
        <v>1</v>
      </c>
      <c r="F2871" t="s">
        <v>102</v>
      </c>
      <c r="G2871" t="s">
        <v>73</v>
      </c>
      <c r="H2871">
        <v>5059660</v>
      </c>
      <c r="I2871" t="s">
        <v>1924</v>
      </c>
      <c r="J2871">
        <v>19100</v>
      </c>
      <c r="K2871">
        <v>19100</v>
      </c>
      <c r="L2871">
        <v>17381</v>
      </c>
      <c r="M2871">
        <v>13420.1373</v>
      </c>
      <c r="N2871">
        <v>13420.1373</v>
      </c>
      <c r="O2871">
        <v>100</v>
      </c>
      <c r="P2871">
        <v>9</v>
      </c>
      <c r="Q2871" t="s">
        <v>75</v>
      </c>
      <c r="R2871" t="s">
        <v>1963</v>
      </c>
      <c r="S2871" t="s">
        <v>76</v>
      </c>
      <c r="T2871" t="s">
        <v>85</v>
      </c>
      <c r="U2871">
        <v>0</v>
      </c>
      <c r="V2871">
        <v>0</v>
      </c>
    </row>
    <row r="2872" spans="1:22">
      <c r="A2872">
        <v>11636</v>
      </c>
      <c r="B2872" t="s">
        <v>352</v>
      </c>
      <c r="C2872" t="s">
        <v>106</v>
      </c>
      <c r="D2872" t="s">
        <v>1924</v>
      </c>
      <c r="E2872">
        <v>1</v>
      </c>
      <c r="F2872" t="s">
        <v>102</v>
      </c>
      <c r="G2872" t="s">
        <v>73</v>
      </c>
      <c r="H2872">
        <v>5059660</v>
      </c>
      <c r="I2872" t="s">
        <v>1924</v>
      </c>
      <c r="J2872">
        <v>48900</v>
      </c>
      <c r="K2872">
        <v>48900</v>
      </c>
      <c r="L2872">
        <v>44499</v>
      </c>
      <c r="M2872">
        <v>30941.350200000001</v>
      </c>
      <c r="N2872">
        <v>30941.350200000001</v>
      </c>
      <c r="O2872">
        <v>100</v>
      </c>
      <c r="P2872">
        <v>9</v>
      </c>
      <c r="Q2872" t="s">
        <v>75</v>
      </c>
      <c r="R2872" t="s">
        <v>1963</v>
      </c>
      <c r="S2872" t="s">
        <v>76</v>
      </c>
      <c r="T2872" t="s">
        <v>130</v>
      </c>
      <c r="U2872">
        <v>0</v>
      </c>
      <c r="V2872">
        <v>0</v>
      </c>
    </row>
    <row r="2873" spans="1:22">
      <c r="A2873">
        <v>11636</v>
      </c>
      <c r="B2873" t="s">
        <v>833</v>
      </c>
      <c r="C2873" t="s">
        <v>127</v>
      </c>
      <c r="D2873" t="s">
        <v>1924</v>
      </c>
      <c r="E2873">
        <v>1</v>
      </c>
      <c r="F2873" t="s">
        <v>102</v>
      </c>
      <c r="G2873" t="s">
        <v>73</v>
      </c>
      <c r="H2873">
        <v>5059660</v>
      </c>
      <c r="I2873" t="s">
        <v>1924</v>
      </c>
      <c r="J2873">
        <v>160000</v>
      </c>
      <c r="K2873">
        <v>160000</v>
      </c>
      <c r="L2873">
        <v>145600</v>
      </c>
      <c r="M2873">
        <v>102246.6318</v>
      </c>
      <c r="N2873">
        <v>102246.6318</v>
      </c>
      <c r="O2873">
        <v>100</v>
      </c>
      <c r="P2873">
        <v>9</v>
      </c>
      <c r="Q2873" t="s">
        <v>75</v>
      </c>
      <c r="R2873" t="s">
        <v>1963</v>
      </c>
      <c r="S2873" t="s">
        <v>76</v>
      </c>
      <c r="T2873" t="s">
        <v>296</v>
      </c>
      <c r="U2873">
        <v>0</v>
      </c>
      <c r="V2873">
        <v>0</v>
      </c>
    </row>
    <row r="2874" spans="1:22">
      <c r="A2874">
        <v>11636</v>
      </c>
      <c r="B2874" t="s">
        <v>297</v>
      </c>
      <c r="C2874" t="s">
        <v>218</v>
      </c>
      <c r="D2874" t="s">
        <v>1924</v>
      </c>
      <c r="E2874">
        <v>1</v>
      </c>
      <c r="F2874" t="s">
        <v>102</v>
      </c>
      <c r="G2874" t="s">
        <v>73</v>
      </c>
      <c r="H2874">
        <v>5059660</v>
      </c>
      <c r="I2874" t="s">
        <v>1924</v>
      </c>
      <c r="J2874">
        <v>118000</v>
      </c>
      <c r="K2874">
        <v>118000</v>
      </c>
      <c r="L2874">
        <v>107380</v>
      </c>
      <c r="M2874">
        <v>73913.862699999998</v>
      </c>
      <c r="N2874">
        <v>73913.862699999998</v>
      </c>
      <c r="O2874">
        <v>100</v>
      </c>
      <c r="P2874">
        <v>9</v>
      </c>
      <c r="Q2874" t="s">
        <v>75</v>
      </c>
      <c r="R2874" t="s">
        <v>1963</v>
      </c>
      <c r="S2874" t="s">
        <v>76</v>
      </c>
      <c r="T2874" t="s">
        <v>219</v>
      </c>
      <c r="U2874">
        <v>0</v>
      </c>
      <c r="V2874">
        <v>0</v>
      </c>
    </row>
    <row r="2875" spans="1:22">
      <c r="A2875">
        <v>11636</v>
      </c>
      <c r="B2875" t="s">
        <v>939</v>
      </c>
      <c r="C2875" t="s">
        <v>299</v>
      </c>
      <c r="D2875" t="s">
        <v>1924</v>
      </c>
      <c r="E2875">
        <v>1</v>
      </c>
      <c r="F2875" t="s">
        <v>102</v>
      </c>
      <c r="G2875" t="s">
        <v>73</v>
      </c>
      <c r="H2875">
        <v>5059660</v>
      </c>
      <c r="I2875" t="s">
        <v>1924</v>
      </c>
      <c r="J2875">
        <v>27500</v>
      </c>
      <c r="K2875">
        <v>27500</v>
      </c>
      <c r="L2875">
        <v>25025</v>
      </c>
      <c r="M2875">
        <v>17427.238099999999</v>
      </c>
      <c r="N2875">
        <v>17427.238099999999</v>
      </c>
      <c r="O2875">
        <v>100</v>
      </c>
      <c r="P2875">
        <v>9</v>
      </c>
      <c r="Q2875" t="s">
        <v>75</v>
      </c>
      <c r="R2875" t="s">
        <v>1963</v>
      </c>
      <c r="S2875" t="s">
        <v>76</v>
      </c>
      <c r="T2875" t="s">
        <v>133</v>
      </c>
      <c r="U2875">
        <v>0</v>
      </c>
      <c r="V2875">
        <v>0</v>
      </c>
    </row>
    <row r="2876" spans="1:22">
      <c r="A2876">
        <v>11636</v>
      </c>
      <c r="B2876" t="s">
        <v>934</v>
      </c>
      <c r="C2876" t="s">
        <v>132</v>
      </c>
      <c r="D2876" t="s">
        <v>1924</v>
      </c>
      <c r="E2876">
        <v>1</v>
      </c>
      <c r="F2876" t="s">
        <v>102</v>
      </c>
      <c r="G2876" t="s">
        <v>73</v>
      </c>
      <c r="H2876">
        <v>5059660</v>
      </c>
      <c r="I2876" t="s">
        <v>1924</v>
      </c>
      <c r="J2876">
        <v>181000</v>
      </c>
      <c r="K2876">
        <v>181000</v>
      </c>
      <c r="L2876">
        <v>164710</v>
      </c>
      <c r="M2876">
        <v>120428.4767</v>
      </c>
      <c r="N2876">
        <v>120428.4767</v>
      </c>
      <c r="O2876">
        <v>100</v>
      </c>
      <c r="P2876">
        <v>9</v>
      </c>
      <c r="Q2876" t="s">
        <v>75</v>
      </c>
      <c r="R2876" t="s">
        <v>1963</v>
      </c>
      <c r="S2876" t="s">
        <v>76</v>
      </c>
      <c r="T2876" t="s">
        <v>133</v>
      </c>
      <c r="U2876">
        <v>0</v>
      </c>
      <c r="V2876">
        <v>0</v>
      </c>
    </row>
    <row r="2877" spans="1:22">
      <c r="A2877">
        <v>11636</v>
      </c>
      <c r="B2877" t="s">
        <v>337</v>
      </c>
      <c r="C2877" t="s">
        <v>338</v>
      </c>
      <c r="D2877" t="s">
        <v>1924</v>
      </c>
      <c r="E2877">
        <v>0.1</v>
      </c>
      <c r="F2877" t="s">
        <v>102</v>
      </c>
      <c r="G2877" t="s">
        <v>73</v>
      </c>
      <c r="H2877">
        <v>5059660</v>
      </c>
      <c r="I2877" t="s">
        <v>1924</v>
      </c>
      <c r="J2877">
        <v>17800</v>
      </c>
      <c r="K2877">
        <v>178000</v>
      </c>
      <c r="L2877">
        <v>16198</v>
      </c>
      <c r="M2877">
        <v>123543.5871</v>
      </c>
      <c r="N2877">
        <v>12354.358709999999</v>
      </c>
      <c r="O2877">
        <v>100</v>
      </c>
      <c r="P2877">
        <v>9</v>
      </c>
      <c r="Q2877" t="s">
        <v>75</v>
      </c>
      <c r="R2877" t="s">
        <v>1963</v>
      </c>
      <c r="S2877" t="s">
        <v>76</v>
      </c>
      <c r="T2877" t="s">
        <v>223</v>
      </c>
      <c r="U2877">
        <v>0</v>
      </c>
      <c r="V2877">
        <v>0</v>
      </c>
    </row>
    <row r="2878" spans="1:22">
      <c r="A2878">
        <v>11636</v>
      </c>
      <c r="B2878" t="s">
        <v>134</v>
      </c>
      <c r="C2878" t="s">
        <v>135</v>
      </c>
      <c r="D2878" t="s">
        <v>1924</v>
      </c>
      <c r="E2878">
        <v>9</v>
      </c>
      <c r="F2878" t="s">
        <v>102</v>
      </c>
      <c r="G2878" t="s">
        <v>73</v>
      </c>
      <c r="H2878">
        <v>5059660</v>
      </c>
      <c r="I2878" t="s">
        <v>1924</v>
      </c>
      <c r="J2878">
        <v>213300</v>
      </c>
      <c r="K2878">
        <v>23700</v>
      </c>
      <c r="L2878">
        <v>106200</v>
      </c>
      <c r="M2878">
        <v>6800</v>
      </c>
      <c r="N2878">
        <v>61200</v>
      </c>
      <c r="O2878">
        <v>100</v>
      </c>
      <c r="P2878">
        <v>0</v>
      </c>
      <c r="Q2878" t="s">
        <v>75</v>
      </c>
      <c r="R2878" t="s">
        <v>1963</v>
      </c>
      <c r="S2878" t="s">
        <v>76</v>
      </c>
      <c r="T2878" t="s">
        <v>136</v>
      </c>
      <c r="U2878">
        <v>0</v>
      </c>
      <c r="V2878">
        <v>0</v>
      </c>
    </row>
    <row r="2879" spans="1:22">
      <c r="A2879">
        <v>64776</v>
      </c>
      <c r="B2879" t="s">
        <v>1891</v>
      </c>
      <c r="C2879" t="s">
        <v>952</v>
      </c>
      <c r="D2879" t="s">
        <v>205</v>
      </c>
      <c r="E2879">
        <v>1</v>
      </c>
      <c r="F2879" t="s">
        <v>803</v>
      </c>
      <c r="G2879" t="s">
        <v>340</v>
      </c>
      <c r="H2879">
        <v>7006122</v>
      </c>
      <c r="I2879" t="s">
        <v>1924</v>
      </c>
      <c r="J2879">
        <v>-942000</v>
      </c>
      <c r="K2879">
        <v>942000</v>
      </c>
      <c r="L2879">
        <v>-631140</v>
      </c>
      <c r="M2879">
        <v>555780</v>
      </c>
      <c r="N2879">
        <v>-555780</v>
      </c>
      <c r="O2879">
        <v>100</v>
      </c>
      <c r="P2879">
        <v>33</v>
      </c>
      <c r="Q2879" t="s">
        <v>75</v>
      </c>
      <c r="R2879" t="s">
        <v>1892</v>
      </c>
      <c r="S2879" t="s">
        <v>195</v>
      </c>
      <c r="T2879" t="s">
        <v>955</v>
      </c>
      <c r="U2879">
        <v>0</v>
      </c>
      <c r="V2879">
        <v>0</v>
      </c>
    </row>
    <row r="2880" spans="1:22">
      <c r="A2880">
        <v>64776</v>
      </c>
      <c r="B2880" t="s">
        <v>1891</v>
      </c>
      <c r="C2880" t="s">
        <v>952</v>
      </c>
      <c r="D2880" t="s">
        <v>205</v>
      </c>
      <c r="E2880">
        <v>1</v>
      </c>
      <c r="F2880" t="s">
        <v>803</v>
      </c>
      <c r="G2880" t="s">
        <v>73</v>
      </c>
      <c r="H2880">
        <v>5059599</v>
      </c>
      <c r="I2880" t="s">
        <v>1924</v>
      </c>
      <c r="J2880">
        <v>942000</v>
      </c>
      <c r="K2880">
        <v>942000</v>
      </c>
      <c r="L2880">
        <v>598980</v>
      </c>
      <c r="M2880">
        <v>555780</v>
      </c>
      <c r="N2880">
        <v>555780</v>
      </c>
      <c r="O2880">
        <v>100</v>
      </c>
      <c r="P2880">
        <v>33</v>
      </c>
      <c r="Q2880" t="s">
        <v>75</v>
      </c>
      <c r="R2880" t="s">
        <v>1892</v>
      </c>
      <c r="S2880" t="s">
        <v>195</v>
      </c>
      <c r="T2880" t="s">
        <v>955</v>
      </c>
      <c r="U2880">
        <v>0</v>
      </c>
      <c r="V2880">
        <v>0</v>
      </c>
    </row>
    <row r="2881" spans="1:22">
      <c r="A2881">
        <v>11662</v>
      </c>
      <c r="B2881" t="s">
        <v>676</v>
      </c>
      <c r="C2881" t="s">
        <v>677</v>
      </c>
      <c r="D2881" t="s">
        <v>1924</v>
      </c>
      <c r="E2881">
        <v>2</v>
      </c>
      <c r="F2881" t="s">
        <v>183</v>
      </c>
      <c r="G2881" t="s">
        <v>73</v>
      </c>
      <c r="H2881">
        <v>4008956</v>
      </c>
      <c r="I2881" t="s">
        <v>1924</v>
      </c>
      <c r="J2881">
        <v>590000</v>
      </c>
      <c r="K2881">
        <v>295000</v>
      </c>
      <c r="L2881">
        <v>398480</v>
      </c>
      <c r="M2881">
        <v>199240</v>
      </c>
      <c r="N2881">
        <v>398480</v>
      </c>
      <c r="O2881">
        <v>100</v>
      </c>
      <c r="P2881">
        <v>0</v>
      </c>
      <c r="Q2881" t="s">
        <v>75</v>
      </c>
      <c r="R2881" t="s">
        <v>161</v>
      </c>
      <c r="S2881" t="s">
        <v>122</v>
      </c>
      <c r="T2881" t="s">
        <v>245</v>
      </c>
      <c r="U2881">
        <v>0</v>
      </c>
      <c r="V2881">
        <v>0</v>
      </c>
    </row>
    <row r="2882" spans="1:22">
      <c r="A2882">
        <v>11184</v>
      </c>
      <c r="B2882" t="s">
        <v>486</v>
      </c>
      <c r="C2882" t="s">
        <v>487</v>
      </c>
      <c r="D2882" t="s">
        <v>1438</v>
      </c>
      <c r="E2882">
        <v>10</v>
      </c>
      <c r="F2882" t="s">
        <v>72</v>
      </c>
      <c r="G2882" t="s">
        <v>340</v>
      </c>
      <c r="H2882">
        <v>7006123</v>
      </c>
      <c r="I2882" t="s">
        <v>1924</v>
      </c>
      <c r="J2882">
        <v>-209000</v>
      </c>
      <c r="K2882">
        <v>20900</v>
      </c>
      <c r="L2882">
        <v>-165110</v>
      </c>
      <c r="M2882">
        <v>14800.171899999999</v>
      </c>
      <c r="N2882">
        <v>-148001.71900000001</v>
      </c>
      <c r="O2882">
        <v>100</v>
      </c>
      <c r="P2882">
        <v>21</v>
      </c>
      <c r="Q2882" t="s">
        <v>75</v>
      </c>
      <c r="R2882" t="s">
        <v>1897</v>
      </c>
      <c r="S2882" t="s">
        <v>195</v>
      </c>
      <c r="T2882" t="s">
        <v>85</v>
      </c>
      <c r="U2882">
        <v>0</v>
      </c>
      <c r="V2882">
        <v>0</v>
      </c>
    </row>
    <row r="2883" spans="1:22">
      <c r="A2883">
        <v>11184</v>
      </c>
      <c r="B2883" t="s">
        <v>334</v>
      </c>
      <c r="C2883" t="s">
        <v>335</v>
      </c>
      <c r="D2883" t="s">
        <v>1438</v>
      </c>
      <c r="E2883">
        <v>2</v>
      </c>
      <c r="F2883" t="s">
        <v>72</v>
      </c>
      <c r="G2883" t="s">
        <v>340</v>
      </c>
      <c r="H2883">
        <v>7006123</v>
      </c>
      <c r="I2883" t="s">
        <v>1924</v>
      </c>
      <c r="J2883">
        <v>-42800</v>
      </c>
      <c r="K2883">
        <v>21400</v>
      </c>
      <c r="L2883">
        <v>-31672</v>
      </c>
      <c r="M2883">
        <v>14049.9791</v>
      </c>
      <c r="N2883">
        <v>-28099.958200000001</v>
      </c>
      <c r="O2883">
        <v>100</v>
      </c>
      <c r="P2883">
        <v>26</v>
      </c>
      <c r="Q2883" t="s">
        <v>75</v>
      </c>
      <c r="R2883" t="s">
        <v>1897</v>
      </c>
      <c r="S2883" t="s">
        <v>195</v>
      </c>
      <c r="T2883" t="s">
        <v>336</v>
      </c>
      <c r="U2883">
        <v>0</v>
      </c>
      <c r="V2883">
        <v>0</v>
      </c>
    </row>
    <row r="2884" spans="1:22">
      <c r="A2884">
        <v>11184</v>
      </c>
      <c r="B2884" t="s">
        <v>134</v>
      </c>
      <c r="C2884" t="s">
        <v>135</v>
      </c>
      <c r="D2884" t="s">
        <v>1438</v>
      </c>
      <c r="E2884">
        <v>5.5</v>
      </c>
      <c r="F2884" t="s">
        <v>72</v>
      </c>
      <c r="G2884" t="s">
        <v>340</v>
      </c>
      <c r="H2884">
        <v>7006123</v>
      </c>
      <c r="I2884" t="s">
        <v>1924</v>
      </c>
      <c r="J2884">
        <v>-130350</v>
      </c>
      <c r="K2884">
        <v>23700</v>
      </c>
      <c r="L2884">
        <v>-64900</v>
      </c>
      <c r="M2884">
        <v>6800</v>
      </c>
      <c r="N2884">
        <v>-37400</v>
      </c>
      <c r="O2884">
        <v>100</v>
      </c>
      <c r="P2884">
        <v>0</v>
      </c>
      <c r="Q2884" t="s">
        <v>75</v>
      </c>
      <c r="R2884" t="s">
        <v>1897</v>
      </c>
      <c r="S2884" t="s">
        <v>195</v>
      </c>
      <c r="T2884" t="s">
        <v>136</v>
      </c>
      <c r="U2884">
        <v>0</v>
      </c>
      <c r="V2884">
        <v>0</v>
      </c>
    </row>
    <row r="2885" spans="1:22">
      <c r="A2885">
        <v>11184</v>
      </c>
      <c r="B2885" t="s">
        <v>459</v>
      </c>
      <c r="C2885" t="s">
        <v>450</v>
      </c>
      <c r="D2885" t="s">
        <v>1438</v>
      </c>
      <c r="E2885">
        <v>4</v>
      </c>
      <c r="F2885" t="s">
        <v>72</v>
      </c>
      <c r="G2885" t="s">
        <v>340</v>
      </c>
      <c r="H2885">
        <v>7006123</v>
      </c>
      <c r="I2885" t="s">
        <v>1924</v>
      </c>
      <c r="J2885">
        <v>-27600</v>
      </c>
      <c r="K2885">
        <v>6900</v>
      </c>
      <c r="L2885">
        <v>-21804</v>
      </c>
      <c r="M2885">
        <v>4792.4933000000001</v>
      </c>
      <c r="N2885">
        <v>-19169.9732</v>
      </c>
      <c r="O2885">
        <v>100</v>
      </c>
      <c r="P2885">
        <v>21</v>
      </c>
      <c r="Q2885" t="s">
        <v>75</v>
      </c>
      <c r="R2885" t="s">
        <v>1897</v>
      </c>
      <c r="S2885" t="s">
        <v>195</v>
      </c>
      <c r="T2885" t="s">
        <v>85</v>
      </c>
      <c r="U2885">
        <v>0</v>
      </c>
      <c r="V2885">
        <v>0</v>
      </c>
    </row>
    <row r="2886" spans="1:22">
      <c r="A2886">
        <v>11184</v>
      </c>
      <c r="B2886" t="s">
        <v>459</v>
      </c>
      <c r="C2886" t="s">
        <v>450</v>
      </c>
      <c r="D2886" t="s">
        <v>1438</v>
      </c>
      <c r="E2886">
        <v>2</v>
      </c>
      <c r="F2886" t="s">
        <v>72</v>
      </c>
      <c r="G2886" t="s">
        <v>340</v>
      </c>
      <c r="H2886">
        <v>7006123</v>
      </c>
      <c r="I2886" t="s">
        <v>1924</v>
      </c>
      <c r="J2886">
        <v>-13800</v>
      </c>
      <c r="K2886">
        <v>6900</v>
      </c>
      <c r="L2886">
        <v>-10902</v>
      </c>
      <c r="M2886">
        <v>4792.4933000000001</v>
      </c>
      <c r="N2886">
        <v>-9584.9866000000002</v>
      </c>
      <c r="O2886">
        <v>100</v>
      </c>
      <c r="P2886">
        <v>21</v>
      </c>
      <c r="Q2886" t="s">
        <v>75</v>
      </c>
      <c r="R2886" t="s">
        <v>1897</v>
      </c>
      <c r="S2886" t="s">
        <v>195</v>
      </c>
      <c r="T2886" t="s">
        <v>85</v>
      </c>
      <c r="U2886">
        <v>0</v>
      </c>
      <c r="V2886">
        <v>0</v>
      </c>
    </row>
    <row r="2887" spans="1:22">
      <c r="A2887">
        <v>11184</v>
      </c>
      <c r="B2887" t="s">
        <v>457</v>
      </c>
      <c r="C2887" t="s">
        <v>458</v>
      </c>
      <c r="D2887" t="s">
        <v>1438</v>
      </c>
      <c r="E2887">
        <v>2</v>
      </c>
      <c r="F2887" t="s">
        <v>72</v>
      </c>
      <c r="G2887" t="s">
        <v>340</v>
      </c>
      <c r="H2887">
        <v>7006123</v>
      </c>
      <c r="I2887" t="s">
        <v>1924</v>
      </c>
      <c r="J2887">
        <v>-1800</v>
      </c>
      <c r="K2887">
        <v>900</v>
      </c>
      <c r="L2887">
        <v>-1422</v>
      </c>
      <c r="M2887">
        <v>633.45320000000004</v>
      </c>
      <c r="N2887">
        <v>-1266.9064000000001</v>
      </c>
      <c r="O2887">
        <v>100</v>
      </c>
      <c r="P2887">
        <v>21</v>
      </c>
      <c r="Q2887" t="s">
        <v>75</v>
      </c>
      <c r="R2887" t="s">
        <v>1897</v>
      </c>
      <c r="S2887" t="s">
        <v>195</v>
      </c>
      <c r="T2887" t="s">
        <v>172</v>
      </c>
      <c r="U2887">
        <v>0</v>
      </c>
      <c r="V2887">
        <v>0</v>
      </c>
    </row>
    <row r="2888" spans="1:22">
      <c r="A2888">
        <v>11184</v>
      </c>
      <c r="B2888" t="s">
        <v>453</v>
      </c>
      <c r="C2888" t="s">
        <v>454</v>
      </c>
      <c r="D2888" t="s">
        <v>1438</v>
      </c>
      <c r="E2888">
        <v>1</v>
      </c>
      <c r="F2888" t="s">
        <v>72</v>
      </c>
      <c r="G2888" t="s">
        <v>340</v>
      </c>
      <c r="H2888">
        <v>7006123</v>
      </c>
      <c r="I2888" t="s">
        <v>1924</v>
      </c>
      <c r="J2888">
        <v>-4900</v>
      </c>
      <c r="K2888">
        <v>4900</v>
      </c>
      <c r="L2888">
        <v>-3871</v>
      </c>
      <c r="M2888">
        <v>3479</v>
      </c>
      <c r="N2888">
        <v>-3479</v>
      </c>
      <c r="O2888">
        <v>100</v>
      </c>
      <c r="P2888">
        <v>21</v>
      </c>
      <c r="Q2888" t="s">
        <v>75</v>
      </c>
      <c r="R2888" t="s">
        <v>1897</v>
      </c>
      <c r="S2888" t="s">
        <v>195</v>
      </c>
      <c r="T2888" t="s">
        <v>455</v>
      </c>
      <c r="U2888">
        <v>0</v>
      </c>
      <c r="V2888">
        <v>0</v>
      </c>
    </row>
    <row r="2889" spans="1:22">
      <c r="A2889">
        <v>11184</v>
      </c>
      <c r="B2889" t="s">
        <v>456</v>
      </c>
      <c r="C2889" t="s">
        <v>454</v>
      </c>
      <c r="D2889" t="s">
        <v>1438</v>
      </c>
      <c r="E2889">
        <v>1</v>
      </c>
      <c r="F2889" t="s">
        <v>72</v>
      </c>
      <c r="G2889" t="s">
        <v>340</v>
      </c>
      <c r="H2889">
        <v>7006123</v>
      </c>
      <c r="I2889" t="s">
        <v>1924</v>
      </c>
      <c r="J2889">
        <v>-4600</v>
      </c>
      <c r="K2889">
        <v>4600</v>
      </c>
      <c r="L2889">
        <v>-3634</v>
      </c>
      <c r="M2889">
        <v>3266</v>
      </c>
      <c r="N2889">
        <v>-3266</v>
      </c>
      <c r="O2889">
        <v>100</v>
      </c>
      <c r="P2889">
        <v>21</v>
      </c>
      <c r="Q2889" t="s">
        <v>75</v>
      </c>
      <c r="R2889" t="s">
        <v>1897</v>
      </c>
      <c r="S2889" t="s">
        <v>195</v>
      </c>
      <c r="T2889" t="s">
        <v>455</v>
      </c>
      <c r="U2889">
        <v>0</v>
      </c>
      <c r="V2889">
        <v>0</v>
      </c>
    </row>
    <row r="2890" spans="1:22">
      <c r="A2890">
        <v>11184</v>
      </c>
      <c r="B2890" t="s">
        <v>451</v>
      </c>
      <c r="C2890" t="s">
        <v>367</v>
      </c>
      <c r="D2890" t="s">
        <v>1438</v>
      </c>
      <c r="E2890">
        <v>2</v>
      </c>
      <c r="F2890" t="s">
        <v>72</v>
      </c>
      <c r="G2890" t="s">
        <v>340</v>
      </c>
      <c r="H2890">
        <v>7006123</v>
      </c>
      <c r="I2890" t="s">
        <v>1924</v>
      </c>
      <c r="J2890">
        <v>-7000</v>
      </c>
      <c r="K2890">
        <v>3500</v>
      </c>
      <c r="L2890">
        <v>-5530</v>
      </c>
      <c r="M2890">
        <v>2472.0142999999998</v>
      </c>
      <c r="N2890">
        <v>-4944.0285999999996</v>
      </c>
      <c r="O2890">
        <v>100</v>
      </c>
      <c r="P2890">
        <v>21</v>
      </c>
      <c r="Q2890" t="s">
        <v>75</v>
      </c>
      <c r="R2890" t="s">
        <v>1897</v>
      </c>
      <c r="S2890" t="s">
        <v>195</v>
      </c>
      <c r="T2890" t="s">
        <v>141</v>
      </c>
      <c r="U2890">
        <v>0</v>
      </c>
      <c r="V2890">
        <v>0</v>
      </c>
    </row>
    <row r="2891" spans="1:22">
      <c r="A2891">
        <v>11184</v>
      </c>
      <c r="B2891" t="s">
        <v>448</v>
      </c>
      <c r="C2891" t="s">
        <v>367</v>
      </c>
      <c r="D2891" t="s">
        <v>1438</v>
      </c>
      <c r="E2891">
        <v>1</v>
      </c>
      <c r="F2891" t="s">
        <v>72</v>
      </c>
      <c r="G2891" t="s">
        <v>340</v>
      </c>
      <c r="H2891">
        <v>7006123</v>
      </c>
      <c r="I2891" t="s">
        <v>1924</v>
      </c>
      <c r="J2891">
        <v>-4000</v>
      </c>
      <c r="K2891">
        <v>4000</v>
      </c>
      <c r="L2891">
        <v>-3160</v>
      </c>
      <c r="M2891">
        <v>2816.3359</v>
      </c>
      <c r="N2891">
        <v>-2816.3359</v>
      </c>
      <c r="O2891">
        <v>100</v>
      </c>
      <c r="P2891">
        <v>21</v>
      </c>
      <c r="Q2891" t="s">
        <v>75</v>
      </c>
      <c r="R2891" t="s">
        <v>1897</v>
      </c>
      <c r="S2891" t="s">
        <v>195</v>
      </c>
      <c r="T2891" t="s">
        <v>141</v>
      </c>
      <c r="U2891">
        <v>0</v>
      </c>
      <c r="V2891">
        <v>0</v>
      </c>
    </row>
    <row r="2892" spans="1:22">
      <c r="A2892">
        <v>11184</v>
      </c>
      <c r="B2892" t="s">
        <v>468</v>
      </c>
      <c r="C2892" t="s">
        <v>367</v>
      </c>
      <c r="D2892" t="s">
        <v>1438</v>
      </c>
      <c r="E2892">
        <v>1</v>
      </c>
      <c r="F2892" t="s">
        <v>72</v>
      </c>
      <c r="G2892" t="s">
        <v>340</v>
      </c>
      <c r="H2892">
        <v>7006123</v>
      </c>
      <c r="I2892" t="s">
        <v>1924</v>
      </c>
      <c r="J2892">
        <v>-5300</v>
      </c>
      <c r="K2892">
        <v>5300</v>
      </c>
      <c r="L2892">
        <v>-4293</v>
      </c>
      <c r="M2892">
        <v>3869</v>
      </c>
      <c r="N2892">
        <v>-3869</v>
      </c>
      <c r="O2892">
        <v>100</v>
      </c>
      <c r="P2892">
        <v>19</v>
      </c>
      <c r="Q2892" t="s">
        <v>75</v>
      </c>
      <c r="R2892" t="s">
        <v>1897</v>
      </c>
      <c r="S2892" t="s">
        <v>195</v>
      </c>
      <c r="T2892" t="s">
        <v>141</v>
      </c>
      <c r="U2892">
        <v>0</v>
      </c>
      <c r="V2892">
        <v>0</v>
      </c>
    </row>
    <row r="2893" spans="1:22">
      <c r="A2893">
        <v>11184</v>
      </c>
      <c r="B2893" t="s">
        <v>488</v>
      </c>
      <c r="C2893" t="s">
        <v>367</v>
      </c>
      <c r="D2893" t="s">
        <v>1438</v>
      </c>
      <c r="E2893">
        <v>2</v>
      </c>
      <c r="F2893" t="s">
        <v>72</v>
      </c>
      <c r="G2893" t="s">
        <v>340</v>
      </c>
      <c r="H2893">
        <v>7006123</v>
      </c>
      <c r="I2893" t="s">
        <v>1924</v>
      </c>
      <c r="J2893">
        <v>-8600</v>
      </c>
      <c r="K2893">
        <v>4300</v>
      </c>
      <c r="L2893">
        <v>-6966</v>
      </c>
      <c r="M2893">
        <v>3139</v>
      </c>
      <c r="N2893">
        <v>-6278</v>
      </c>
      <c r="O2893">
        <v>100</v>
      </c>
      <c r="P2893">
        <v>19</v>
      </c>
      <c r="Q2893" t="s">
        <v>75</v>
      </c>
      <c r="R2893" t="s">
        <v>1897</v>
      </c>
      <c r="S2893" t="s">
        <v>195</v>
      </c>
      <c r="T2893" t="s">
        <v>141</v>
      </c>
      <c r="U2893">
        <v>0</v>
      </c>
      <c r="V2893">
        <v>0</v>
      </c>
    </row>
    <row r="2894" spans="1:22">
      <c r="A2894">
        <v>11184</v>
      </c>
      <c r="B2894" t="s">
        <v>326</v>
      </c>
      <c r="C2894" t="s">
        <v>327</v>
      </c>
      <c r="D2894" t="s">
        <v>1438</v>
      </c>
      <c r="E2894">
        <v>2</v>
      </c>
      <c r="F2894" t="s">
        <v>72</v>
      </c>
      <c r="G2894" t="s">
        <v>340</v>
      </c>
      <c r="H2894">
        <v>7006123</v>
      </c>
      <c r="I2894" t="s">
        <v>1924</v>
      </c>
      <c r="J2894">
        <v>-8800</v>
      </c>
      <c r="K2894">
        <v>4400</v>
      </c>
      <c r="L2894">
        <v>-6952</v>
      </c>
      <c r="M2894">
        <v>3116.9647</v>
      </c>
      <c r="N2894">
        <v>-6233.9294</v>
      </c>
      <c r="O2894">
        <v>100</v>
      </c>
      <c r="P2894">
        <v>21</v>
      </c>
      <c r="Q2894" t="s">
        <v>75</v>
      </c>
      <c r="R2894" t="s">
        <v>1897</v>
      </c>
      <c r="S2894" t="s">
        <v>195</v>
      </c>
      <c r="T2894" t="s">
        <v>172</v>
      </c>
      <c r="U2894">
        <v>0</v>
      </c>
      <c r="V2894">
        <v>0</v>
      </c>
    </row>
    <row r="2895" spans="1:22">
      <c r="A2895">
        <v>11184</v>
      </c>
      <c r="B2895" t="s">
        <v>326</v>
      </c>
      <c r="C2895" t="s">
        <v>327</v>
      </c>
      <c r="D2895" t="s">
        <v>1438</v>
      </c>
      <c r="E2895">
        <v>6</v>
      </c>
      <c r="F2895" t="s">
        <v>72</v>
      </c>
      <c r="G2895" t="s">
        <v>340</v>
      </c>
      <c r="H2895">
        <v>7006123</v>
      </c>
      <c r="I2895" t="s">
        <v>1924</v>
      </c>
      <c r="J2895">
        <v>-26400</v>
      </c>
      <c r="K2895">
        <v>4400</v>
      </c>
      <c r="L2895">
        <v>-20856</v>
      </c>
      <c r="M2895">
        <v>3116.9647</v>
      </c>
      <c r="N2895">
        <v>-18701.788199999999</v>
      </c>
      <c r="O2895">
        <v>100</v>
      </c>
      <c r="P2895">
        <v>21</v>
      </c>
      <c r="Q2895" t="s">
        <v>75</v>
      </c>
      <c r="R2895" t="s">
        <v>1897</v>
      </c>
      <c r="S2895" t="s">
        <v>195</v>
      </c>
      <c r="T2895" t="s">
        <v>172</v>
      </c>
      <c r="U2895">
        <v>0</v>
      </c>
      <c r="V2895">
        <v>0</v>
      </c>
    </row>
    <row r="2896" spans="1:22">
      <c r="A2896">
        <v>11184</v>
      </c>
      <c r="B2896" t="s">
        <v>449</v>
      </c>
      <c r="C2896" t="s">
        <v>450</v>
      </c>
      <c r="D2896" t="s">
        <v>1438</v>
      </c>
      <c r="E2896">
        <v>18</v>
      </c>
      <c r="F2896" t="s">
        <v>72</v>
      </c>
      <c r="G2896" t="s">
        <v>340</v>
      </c>
      <c r="H2896">
        <v>7006123</v>
      </c>
      <c r="I2896" t="s">
        <v>1924</v>
      </c>
      <c r="J2896">
        <v>-99000</v>
      </c>
      <c r="K2896">
        <v>5500</v>
      </c>
      <c r="L2896">
        <v>-80190</v>
      </c>
      <c r="M2896">
        <v>3953.6426999999999</v>
      </c>
      <c r="N2896">
        <v>-71165.568599999999</v>
      </c>
      <c r="O2896">
        <v>100</v>
      </c>
      <c r="P2896">
        <v>19</v>
      </c>
      <c r="Q2896" t="s">
        <v>75</v>
      </c>
      <c r="R2896" t="s">
        <v>1897</v>
      </c>
      <c r="S2896" t="s">
        <v>195</v>
      </c>
      <c r="T2896" t="s">
        <v>185</v>
      </c>
      <c r="U2896">
        <v>0</v>
      </c>
      <c r="V2896">
        <v>0</v>
      </c>
    </row>
    <row r="2897" spans="1:22">
      <c r="A2897">
        <v>11184</v>
      </c>
      <c r="B2897" t="s">
        <v>445</v>
      </c>
      <c r="C2897" t="s">
        <v>446</v>
      </c>
      <c r="D2897" t="s">
        <v>1438</v>
      </c>
      <c r="E2897">
        <v>3</v>
      </c>
      <c r="F2897" t="s">
        <v>72</v>
      </c>
      <c r="G2897" t="s">
        <v>340</v>
      </c>
      <c r="H2897">
        <v>7006123</v>
      </c>
      <c r="I2897" t="s">
        <v>1924</v>
      </c>
      <c r="J2897">
        <v>-22500</v>
      </c>
      <c r="K2897">
        <v>7500</v>
      </c>
      <c r="L2897">
        <v>-17775</v>
      </c>
      <c r="M2897">
        <v>5321.5135</v>
      </c>
      <c r="N2897">
        <v>-15964.540499999999</v>
      </c>
      <c r="O2897">
        <v>100</v>
      </c>
      <c r="P2897">
        <v>21</v>
      </c>
      <c r="Q2897" t="s">
        <v>75</v>
      </c>
      <c r="R2897" t="s">
        <v>1897</v>
      </c>
      <c r="S2897" t="s">
        <v>195</v>
      </c>
      <c r="T2897" t="s">
        <v>447</v>
      </c>
      <c r="U2897">
        <v>0</v>
      </c>
      <c r="V2897">
        <v>0</v>
      </c>
    </row>
    <row r="2898" spans="1:22">
      <c r="A2898">
        <v>11184</v>
      </c>
      <c r="B2898" t="s">
        <v>429</v>
      </c>
      <c r="C2898" t="s">
        <v>430</v>
      </c>
      <c r="D2898" t="s">
        <v>1438</v>
      </c>
      <c r="E2898">
        <v>0.9</v>
      </c>
      <c r="F2898" t="s">
        <v>72</v>
      </c>
      <c r="G2898" t="s">
        <v>340</v>
      </c>
      <c r="H2898">
        <v>7006123</v>
      </c>
      <c r="I2898" t="s">
        <v>1924</v>
      </c>
      <c r="J2898">
        <v>-40320</v>
      </c>
      <c r="K2898">
        <v>44800</v>
      </c>
      <c r="L2898">
        <v>-32659</v>
      </c>
      <c r="M2898">
        <v>32677.916700000002</v>
      </c>
      <c r="N2898">
        <v>-29410.125030000003</v>
      </c>
      <c r="O2898">
        <v>100</v>
      </c>
      <c r="P2898">
        <v>19</v>
      </c>
      <c r="Q2898" t="s">
        <v>75</v>
      </c>
      <c r="R2898" t="s">
        <v>1897</v>
      </c>
      <c r="S2898" t="s">
        <v>195</v>
      </c>
      <c r="T2898" t="s">
        <v>332</v>
      </c>
      <c r="U2898">
        <v>0</v>
      </c>
      <c r="V2898">
        <v>0</v>
      </c>
    </row>
    <row r="2899" spans="1:22">
      <c r="A2899">
        <v>11184</v>
      </c>
      <c r="B2899" t="s">
        <v>444</v>
      </c>
      <c r="C2899" t="s">
        <v>367</v>
      </c>
      <c r="D2899" t="s">
        <v>1438</v>
      </c>
      <c r="E2899">
        <v>2</v>
      </c>
      <c r="F2899" t="s">
        <v>72</v>
      </c>
      <c r="G2899" t="s">
        <v>340</v>
      </c>
      <c r="H2899">
        <v>7006123</v>
      </c>
      <c r="I2899" t="s">
        <v>1924</v>
      </c>
      <c r="J2899">
        <v>-18200</v>
      </c>
      <c r="K2899">
        <v>9100</v>
      </c>
      <c r="L2899">
        <v>-14378</v>
      </c>
      <c r="M2899">
        <v>6451.2929000000004</v>
      </c>
      <c r="N2899">
        <v>-12902.585800000001</v>
      </c>
      <c r="O2899">
        <v>100</v>
      </c>
      <c r="P2899">
        <v>21</v>
      </c>
      <c r="Q2899" t="s">
        <v>75</v>
      </c>
      <c r="R2899" t="s">
        <v>1897</v>
      </c>
      <c r="S2899" t="s">
        <v>195</v>
      </c>
      <c r="T2899" t="s">
        <v>141</v>
      </c>
      <c r="U2899">
        <v>0</v>
      </c>
      <c r="V2899">
        <v>0</v>
      </c>
    </row>
    <row r="2900" spans="1:22">
      <c r="A2900">
        <v>11184</v>
      </c>
      <c r="B2900" t="s">
        <v>472</v>
      </c>
      <c r="C2900" t="s">
        <v>140</v>
      </c>
      <c r="D2900" t="s">
        <v>1438</v>
      </c>
      <c r="E2900">
        <v>1</v>
      </c>
      <c r="F2900" t="s">
        <v>72</v>
      </c>
      <c r="G2900" t="s">
        <v>340</v>
      </c>
      <c r="H2900">
        <v>7006123</v>
      </c>
      <c r="I2900" t="s">
        <v>1924</v>
      </c>
      <c r="J2900">
        <v>-9000</v>
      </c>
      <c r="K2900">
        <v>9000</v>
      </c>
      <c r="L2900">
        <v>-7110</v>
      </c>
      <c r="M2900">
        <v>6405.5771000000004</v>
      </c>
      <c r="N2900">
        <v>-6405.5771000000004</v>
      </c>
      <c r="O2900">
        <v>100</v>
      </c>
      <c r="P2900">
        <v>21</v>
      </c>
      <c r="Q2900" t="s">
        <v>75</v>
      </c>
      <c r="R2900" t="s">
        <v>1897</v>
      </c>
      <c r="S2900" t="s">
        <v>195</v>
      </c>
      <c r="T2900" t="s">
        <v>141</v>
      </c>
      <c r="U2900">
        <v>0</v>
      </c>
      <c r="V2900">
        <v>0</v>
      </c>
    </row>
    <row r="2901" spans="1:22">
      <c r="A2901">
        <v>11184</v>
      </c>
      <c r="B2901" t="s">
        <v>481</v>
      </c>
      <c r="C2901" t="s">
        <v>367</v>
      </c>
      <c r="D2901" t="s">
        <v>1438</v>
      </c>
      <c r="E2901">
        <v>2</v>
      </c>
      <c r="F2901" t="s">
        <v>72</v>
      </c>
      <c r="G2901" t="s">
        <v>340</v>
      </c>
      <c r="H2901">
        <v>7006123</v>
      </c>
      <c r="I2901" t="s">
        <v>1924</v>
      </c>
      <c r="J2901">
        <v>-14800</v>
      </c>
      <c r="K2901">
        <v>7400</v>
      </c>
      <c r="L2901">
        <v>-11692</v>
      </c>
      <c r="M2901">
        <v>5237.3594000000003</v>
      </c>
      <c r="N2901">
        <v>-10474.718800000001</v>
      </c>
      <c r="O2901">
        <v>100</v>
      </c>
      <c r="P2901">
        <v>21</v>
      </c>
      <c r="Q2901" t="s">
        <v>75</v>
      </c>
      <c r="R2901" t="s">
        <v>1897</v>
      </c>
      <c r="S2901" t="s">
        <v>195</v>
      </c>
      <c r="T2901" t="s">
        <v>141</v>
      </c>
      <c r="U2901">
        <v>0</v>
      </c>
      <c r="V2901">
        <v>0</v>
      </c>
    </row>
    <row r="2902" spans="1:22">
      <c r="A2902">
        <v>11184</v>
      </c>
      <c r="B2902" t="s">
        <v>469</v>
      </c>
      <c r="C2902" t="s">
        <v>367</v>
      </c>
      <c r="D2902" t="s">
        <v>1438</v>
      </c>
      <c r="E2902">
        <v>1</v>
      </c>
      <c r="F2902" t="s">
        <v>72</v>
      </c>
      <c r="G2902" t="s">
        <v>340</v>
      </c>
      <c r="H2902">
        <v>7006123</v>
      </c>
      <c r="I2902" t="s">
        <v>1924</v>
      </c>
      <c r="J2902">
        <v>-4900</v>
      </c>
      <c r="K2902">
        <v>4900</v>
      </c>
      <c r="L2902">
        <v>-3871</v>
      </c>
      <c r="M2902">
        <v>3479</v>
      </c>
      <c r="N2902">
        <v>-3479</v>
      </c>
      <c r="O2902">
        <v>100</v>
      </c>
      <c r="P2902">
        <v>21</v>
      </c>
      <c r="Q2902" t="s">
        <v>75</v>
      </c>
      <c r="R2902" t="s">
        <v>1897</v>
      </c>
      <c r="S2902" t="s">
        <v>195</v>
      </c>
      <c r="T2902" t="s">
        <v>141</v>
      </c>
      <c r="U2902">
        <v>0</v>
      </c>
      <c r="V2902">
        <v>0</v>
      </c>
    </row>
    <row r="2903" spans="1:22">
      <c r="A2903">
        <v>11184</v>
      </c>
      <c r="B2903" t="s">
        <v>484</v>
      </c>
      <c r="C2903" t="s">
        <v>485</v>
      </c>
      <c r="D2903" t="s">
        <v>1438</v>
      </c>
      <c r="E2903">
        <v>4</v>
      </c>
      <c r="F2903" t="s">
        <v>72</v>
      </c>
      <c r="G2903" t="s">
        <v>340</v>
      </c>
      <c r="H2903">
        <v>7006123</v>
      </c>
      <c r="I2903" t="s">
        <v>1924</v>
      </c>
      <c r="J2903">
        <v>-242800</v>
      </c>
      <c r="K2903">
        <v>60700</v>
      </c>
      <c r="L2903">
        <v>-196668</v>
      </c>
      <c r="M2903">
        <v>44169.137699999999</v>
      </c>
      <c r="N2903">
        <v>-176676.5508</v>
      </c>
      <c r="O2903">
        <v>100</v>
      </c>
      <c r="P2903">
        <v>19</v>
      </c>
      <c r="Q2903" t="s">
        <v>75</v>
      </c>
      <c r="R2903" t="s">
        <v>1897</v>
      </c>
      <c r="S2903" t="s">
        <v>195</v>
      </c>
      <c r="T2903" t="s">
        <v>462</v>
      </c>
      <c r="U2903">
        <v>0</v>
      </c>
      <c r="V2903">
        <v>0</v>
      </c>
    </row>
    <row r="2904" spans="1:22">
      <c r="A2904">
        <v>11184</v>
      </c>
      <c r="B2904" t="s">
        <v>463</v>
      </c>
      <c r="C2904" t="s">
        <v>435</v>
      </c>
      <c r="D2904" t="s">
        <v>1438</v>
      </c>
      <c r="E2904">
        <v>1</v>
      </c>
      <c r="F2904" t="s">
        <v>72</v>
      </c>
      <c r="G2904" t="s">
        <v>340</v>
      </c>
      <c r="H2904">
        <v>7006123</v>
      </c>
      <c r="I2904" t="s">
        <v>1924</v>
      </c>
      <c r="J2904">
        <v>-12700</v>
      </c>
      <c r="K2904">
        <v>12700</v>
      </c>
      <c r="L2904">
        <v>-9652</v>
      </c>
      <c r="M2904">
        <v>8636</v>
      </c>
      <c r="N2904">
        <v>-8636</v>
      </c>
      <c r="O2904">
        <v>100</v>
      </c>
      <c r="P2904">
        <v>24</v>
      </c>
      <c r="Q2904" t="s">
        <v>75</v>
      </c>
      <c r="R2904" t="s">
        <v>1897</v>
      </c>
      <c r="S2904" t="s">
        <v>195</v>
      </c>
      <c r="T2904" t="s">
        <v>436</v>
      </c>
      <c r="U2904">
        <v>0</v>
      </c>
      <c r="V2904">
        <v>0</v>
      </c>
    </row>
    <row r="2905" spans="1:22">
      <c r="A2905">
        <v>11184</v>
      </c>
      <c r="B2905" t="s">
        <v>431</v>
      </c>
      <c r="C2905" t="s">
        <v>432</v>
      </c>
      <c r="D2905" t="s">
        <v>1438</v>
      </c>
      <c r="E2905">
        <v>1</v>
      </c>
      <c r="F2905" t="s">
        <v>72</v>
      </c>
      <c r="G2905" t="s">
        <v>340</v>
      </c>
      <c r="H2905">
        <v>7006123</v>
      </c>
      <c r="I2905" t="s">
        <v>1924</v>
      </c>
      <c r="J2905">
        <v>-1576000</v>
      </c>
      <c r="K2905">
        <v>1576000</v>
      </c>
      <c r="L2905">
        <v>-1276560</v>
      </c>
      <c r="M2905">
        <v>1150480</v>
      </c>
      <c r="N2905">
        <v>-1150480</v>
      </c>
      <c r="O2905">
        <v>100</v>
      </c>
      <c r="P2905">
        <v>19</v>
      </c>
      <c r="Q2905" t="s">
        <v>75</v>
      </c>
      <c r="R2905" t="s">
        <v>1897</v>
      </c>
      <c r="S2905" t="s">
        <v>195</v>
      </c>
      <c r="T2905" t="s">
        <v>433</v>
      </c>
      <c r="U2905">
        <v>0</v>
      </c>
      <c r="V2905">
        <v>0</v>
      </c>
    </row>
    <row r="2906" spans="1:22">
      <c r="A2906">
        <v>11184</v>
      </c>
      <c r="B2906" t="s">
        <v>434</v>
      </c>
      <c r="C2906" t="s">
        <v>435</v>
      </c>
      <c r="D2906" t="s">
        <v>1438</v>
      </c>
      <c r="E2906">
        <v>1</v>
      </c>
      <c r="F2906" t="s">
        <v>72</v>
      </c>
      <c r="G2906" t="s">
        <v>340</v>
      </c>
      <c r="H2906">
        <v>7006123</v>
      </c>
      <c r="I2906" t="s">
        <v>1924</v>
      </c>
      <c r="J2906">
        <v>-67100</v>
      </c>
      <c r="K2906">
        <v>67100</v>
      </c>
      <c r="L2906">
        <v>-50996</v>
      </c>
      <c r="M2906">
        <v>45628</v>
      </c>
      <c r="N2906">
        <v>-45628</v>
      </c>
      <c r="O2906">
        <v>100</v>
      </c>
      <c r="P2906">
        <v>24</v>
      </c>
      <c r="Q2906" t="s">
        <v>75</v>
      </c>
      <c r="R2906" t="s">
        <v>1897</v>
      </c>
      <c r="S2906" t="s">
        <v>195</v>
      </c>
      <c r="T2906" t="s">
        <v>436</v>
      </c>
      <c r="U2906">
        <v>0</v>
      </c>
      <c r="V2906">
        <v>0</v>
      </c>
    </row>
    <row r="2907" spans="1:22">
      <c r="A2907">
        <v>11184</v>
      </c>
      <c r="B2907" t="s">
        <v>466</v>
      </c>
      <c r="C2907" t="s">
        <v>467</v>
      </c>
      <c r="D2907" t="s">
        <v>1438</v>
      </c>
      <c r="E2907">
        <v>1</v>
      </c>
      <c r="F2907" t="s">
        <v>72</v>
      </c>
      <c r="G2907" t="s">
        <v>340</v>
      </c>
      <c r="H2907">
        <v>7006123</v>
      </c>
      <c r="I2907" t="s">
        <v>1924</v>
      </c>
      <c r="J2907">
        <v>-10100</v>
      </c>
      <c r="K2907">
        <v>10100</v>
      </c>
      <c r="L2907">
        <v>-7676</v>
      </c>
      <c r="M2907">
        <v>6868</v>
      </c>
      <c r="N2907">
        <v>-6868</v>
      </c>
      <c r="O2907">
        <v>100</v>
      </c>
      <c r="P2907">
        <v>24</v>
      </c>
      <c r="Q2907" t="s">
        <v>75</v>
      </c>
      <c r="R2907" t="s">
        <v>1897</v>
      </c>
      <c r="S2907" t="s">
        <v>195</v>
      </c>
      <c r="T2907" t="s">
        <v>436</v>
      </c>
      <c r="U2907">
        <v>0</v>
      </c>
      <c r="V2907">
        <v>0</v>
      </c>
    </row>
    <row r="2908" spans="1:22">
      <c r="A2908">
        <v>11184</v>
      </c>
      <c r="B2908" t="s">
        <v>482</v>
      </c>
      <c r="C2908" t="s">
        <v>483</v>
      </c>
      <c r="D2908" t="s">
        <v>1438</v>
      </c>
      <c r="E2908">
        <v>2</v>
      </c>
      <c r="F2908" t="s">
        <v>72</v>
      </c>
      <c r="G2908" t="s">
        <v>340</v>
      </c>
      <c r="H2908">
        <v>7006123</v>
      </c>
      <c r="I2908" t="s">
        <v>1924</v>
      </c>
      <c r="J2908">
        <v>-24400</v>
      </c>
      <c r="K2908">
        <v>12200</v>
      </c>
      <c r="L2908">
        <v>-19764</v>
      </c>
      <c r="M2908">
        <v>8897.5884999999998</v>
      </c>
      <c r="N2908">
        <v>-17795.177</v>
      </c>
      <c r="O2908">
        <v>100</v>
      </c>
      <c r="P2908">
        <v>19</v>
      </c>
      <c r="Q2908" t="s">
        <v>75</v>
      </c>
      <c r="R2908" t="s">
        <v>1897</v>
      </c>
      <c r="S2908" t="s">
        <v>195</v>
      </c>
      <c r="T2908" t="s">
        <v>462</v>
      </c>
      <c r="U2908">
        <v>0</v>
      </c>
      <c r="V2908">
        <v>0</v>
      </c>
    </row>
    <row r="2909" spans="1:22">
      <c r="A2909">
        <v>11184</v>
      </c>
      <c r="B2909" t="s">
        <v>473</v>
      </c>
      <c r="C2909" t="s">
        <v>474</v>
      </c>
      <c r="D2909" t="s">
        <v>1438</v>
      </c>
      <c r="E2909">
        <v>1</v>
      </c>
      <c r="F2909" t="s">
        <v>72</v>
      </c>
      <c r="G2909" t="s">
        <v>340</v>
      </c>
      <c r="H2909">
        <v>7006123</v>
      </c>
      <c r="I2909" t="s">
        <v>1924</v>
      </c>
      <c r="J2909">
        <v>-16500</v>
      </c>
      <c r="K2909">
        <v>16500</v>
      </c>
      <c r="L2909">
        <v>-12540</v>
      </c>
      <c r="M2909">
        <v>11188.125</v>
      </c>
      <c r="N2909">
        <v>-11188.125</v>
      </c>
      <c r="O2909">
        <v>100</v>
      </c>
      <c r="P2909">
        <v>24</v>
      </c>
      <c r="Q2909" t="s">
        <v>75</v>
      </c>
      <c r="R2909" t="s">
        <v>1897</v>
      </c>
      <c r="S2909" t="s">
        <v>195</v>
      </c>
      <c r="T2909" t="s">
        <v>436</v>
      </c>
      <c r="U2909">
        <v>0</v>
      </c>
      <c r="V2909">
        <v>0</v>
      </c>
    </row>
    <row r="2910" spans="1:22">
      <c r="A2910">
        <v>11184</v>
      </c>
      <c r="B2910" t="s">
        <v>464</v>
      </c>
      <c r="C2910" t="s">
        <v>465</v>
      </c>
      <c r="D2910" t="s">
        <v>1438</v>
      </c>
      <c r="E2910">
        <v>2</v>
      </c>
      <c r="F2910" t="s">
        <v>72</v>
      </c>
      <c r="G2910" t="s">
        <v>340</v>
      </c>
      <c r="H2910">
        <v>7006123</v>
      </c>
      <c r="I2910" t="s">
        <v>1924</v>
      </c>
      <c r="J2910">
        <v>-23200</v>
      </c>
      <c r="K2910">
        <v>11600</v>
      </c>
      <c r="L2910">
        <v>-18792</v>
      </c>
      <c r="M2910">
        <v>8468</v>
      </c>
      <c r="N2910">
        <v>-16936</v>
      </c>
      <c r="O2910">
        <v>100</v>
      </c>
      <c r="P2910">
        <v>19</v>
      </c>
      <c r="Q2910" t="s">
        <v>75</v>
      </c>
      <c r="R2910" t="s">
        <v>1897</v>
      </c>
      <c r="S2910" t="s">
        <v>195</v>
      </c>
      <c r="T2910" t="s">
        <v>462</v>
      </c>
      <c r="U2910">
        <v>0</v>
      </c>
      <c r="V2910">
        <v>0</v>
      </c>
    </row>
    <row r="2911" spans="1:22">
      <c r="A2911">
        <v>11184</v>
      </c>
      <c r="B2911" t="s">
        <v>475</v>
      </c>
      <c r="C2911" t="s">
        <v>465</v>
      </c>
      <c r="D2911" t="s">
        <v>1438</v>
      </c>
      <c r="E2911">
        <v>2</v>
      </c>
      <c r="F2911" t="s">
        <v>72</v>
      </c>
      <c r="G2911" t="s">
        <v>340</v>
      </c>
      <c r="H2911">
        <v>7006123</v>
      </c>
      <c r="I2911" t="s">
        <v>1924</v>
      </c>
      <c r="J2911">
        <v>-18400</v>
      </c>
      <c r="K2911">
        <v>9200</v>
      </c>
      <c r="L2911">
        <v>-14904</v>
      </c>
      <c r="M2911">
        <v>6716</v>
      </c>
      <c r="N2911">
        <v>-13432</v>
      </c>
      <c r="O2911">
        <v>100</v>
      </c>
      <c r="P2911">
        <v>19</v>
      </c>
      <c r="Q2911" t="s">
        <v>75</v>
      </c>
      <c r="R2911" t="s">
        <v>1897</v>
      </c>
      <c r="S2911" t="s">
        <v>195</v>
      </c>
      <c r="T2911" t="s">
        <v>462</v>
      </c>
      <c r="U2911">
        <v>0</v>
      </c>
      <c r="V2911">
        <v>0</v>
      </c>
    </row>
    <row r="2912" spans="1:22">
      <c r="A2912">
        <v>11184</v>
      </c>
      <c r="B2912" t="s">
        <v>478</v>
      </c>
      <c r="C2912" t="s">
        <v>479</v>
      </c>
      <c r="D2912" t="s">
        <v>1438</v>
      </c>
      <c r="E2912">
        <v>8</v>
      </c>
      <c r="F2912" t="s">
        <v>72</v>
      </c>
      <c r="G2912" t="s">
        <v>340</v>
      </c>
      <c r="H2912">
        <v>7006123</v>
      </c>
      <c r="I2912" t="s">
        <v>1924</v>
      </c>
      <c r="J2912">
        <v>-51200</v>
      </c>
      <c r="K2912">
        <v>6400</v>
      </c>
      <c r="L2912">
        <v>-40448</v>
      </c>
      <c r="M2912">
        <v>4527.3594000000003</v>
      </c>
      <c r="N2912">
        <v>-36218.875200000002</v>
      </c>
      <c r="O2912">
        <v>100</v>
      </c>
      <c r="P2912">
        <v>21</v>
      </c>
      <c r="Q2912" t="s">
        <v>75</v>
      </c>
      <c r="R2912" t="s">
        <v>1897</v>
      </c>
      <c r="S2912" t="s">
        <v>195</v>
      </c>
      <c r="T2912" t="s">
        <v>480</v>
      </c>
      <c r="U2912">
        <v>0</v>
      </c>
      <c r="V2912">
        <v>0</v>
      </c>
    </row>
    <row r="2913" spans="1:22">
      <c r="A2913">
        <v>11184</v>
      </c>
      <c r="B2913" t="s">
        <v>476</v>
      </c>
      <c r="C2913" t="s">
        <v>477</v>
      </c>
      <c r="D2913" t="s">
        <v>1438</v>
      </c>
      <c r="E2913">
        <v>1</v>
      </c>
      <c r="F2913" t="s">
        <v>72</v>
      </c>
      <c r="G2913" t="s">
        <v>340</v>
      </c>
      <c r="H2913">
        <v>7006123</v>
      </c>
      <c r="I2913" t="s">
        <v>1924</v>
      </c>
      <c r="J2913">
        <v>-4500</v>
      </c>
      <c r="K2913">
        <v>4500</v>
      </c>
      <c r="L2913">
        <v>-3645</v>
      </c>
      <c r="M2913">
        <v>3273.5938000000001</v>
      </c>
      <c r="N2913">
        <v>-3273.5938000000001</v>
      </c>
      <c r="O2913">
        <v>100</v>
      </c>
      <c r="P2913">
        <v>19</v>
      </c>
      <c r="Q2913" t="s">
        <v>75</v>
      </c>
      <c r="R2913" t="s">
        <v>1897</v>
      </c>
      <c r="S2913" t="s">
        <v>195</v>
      </c>
      <c r="T2913" t="s">
        <v>462</v>
      </c>
      <c r="U2913">
        <v>0</v>
      </c>
      <c r="V2913">
        <v>0</v>
      </c>
    </row>
    <row r="2914" spans="1:22">
      <c r="A2914">
        <v>11184</v>
      </c>
      <c r="B2914" t="s">
        <v>438</v>
      </c>
      <c r="C2914" t="s">
        <v>286</v>
      </c>
      <c r="D2914" t="s">
        <v>1438</v>
      </c>
      <c r="E2914">
        <v>11</v>
      </c>
      <c r="F2914" t="s">
        <v>72</v>
      </c>
      <c r="G2914" t="s">
        <v>340</v>
      </c>
      <c r="H2914">
        <v>7006123</v>
      </c>
      <c r="I2914" t="s">
        <v>1924</v>
      </c>
      <c r="J2914">
        <v>-38500</v>
      </c>
      <c r="K2914">
        <v>3500</v>
      </c>
      <c r="L2914">
        <v>-30415</v>
      </c>
      <c r="M2914">
        <v>2485</v>
      </c>
      <c r="N2914">
        <v>-27335</v>
      </c>
      <c r="O2914">
        <v>100</v>
      </c>
      <c r="P2914">
        <v>21</v>
      </c>
      <c r="Q2914" t="s">
        <v>75</v>
      </c>
      <c r="R2914" t="s">
        <v>1897</v>
      </c>
      <c r="S2914" t="s">
        <v>195</v>
      </c>
      <c r="T2914" t="s">
        <v>85</v>
      </c>
      <c r="U2914">
        <v>0</v>
      </c>
      <c r="V2914">
        <v>0</v>
      </c>
    </row>
    <row r="2915" spans="1:22">
      <c r="A2915">
        <v>11184</v>
      </c>
      <c r="B2915" t="s">
        <v>439</v>
      </c>
      <c r="C2915" t="s">
        <v>440</v>
      </c>
      <c r="D2915" t="s">
        <v>1438</v>
      </c>
      <c r="E2915">
        <v>1</v>
      </c>
      <c r="F2915" t="s">
        <v>72</v>
      </c>
      <c r="G2915" t="s">
        <v>340</v>
      </c>
      <c r="H2915">
        <v>7006123</v>
      </c>
      <c r="I2915" t="s">
        <v>1924</v>
      </c>
      <c r="J2915">
        <v>-1600</v>
      </c>
      <c r="K2915">
        <v>1600</v>
      </c>
      <c r="L2915">
        <v>-1264</v>
      </c>
      <c r="M2915">
        <v>1127.125</v>
      </c>
      <c r="N2915">
        <v>-1127.125</v>
      </c>
      <c r="O2915">
        <v>100</v>
      </c>
      <c r="P2915">
        <v>21</v>
      </c>
      <c r="Q2915" t="s">
        <v>75</v>
      </c>
      <c r="R2915" t="s">
        <v>1897</v>
      </c>
      <c r="S2915" t="s">
        <v>195</v>
      </c>
      <c r="T2915" t="s">
        <v>441</v>
      </c>
      <c r="U2915">
        <v>0</v>
      </c>
      <c r="V2915">
        <v>0</v>
      </c>
    </row>
    <row r="2916" spans="1:22">
      <c r="A2916">
        <v>11184</v>
      </c>
      <c r="B2916" t="s">
        <v>437</v>
      </c>
      <c r="C2916" t="s">
        <v>286</v>
      </c>
      <c r="D2916" t="s">
        <v>1438</v>
      </c>
      <c r="E2916">
        <v>1</v>
      </c>
      <c r="F2916" t="s">
        <v>72</v>
      </c>
      <c r="G2916" t="s">
        <v>340</v>
      </c>
      <c r="H2916">
        <v>7006123</v>
      </c>
      <c r="I2916" t="s">
        <v>1924</v>
      </c>
      <c r="J2916">
        <v>-1700</v>
      </c>
      <c r="K2916">
        <v>1700</v>
      </c>
      <c r="L2916">
        <v>-1343</v>
      </c>
      <c r="M2916">
        <v>1198.125</v>
      </c>
      <c r="N2916">
        <v>-1198.125</v>
      </c>
      <c r="O2916">
        <v>100</v>
      </c>
      <c r="P2916">
        <v>21</v>
      </c>
      <c r="Q2916" t="s">
        <v>75</v>
      </c>
      <c r="R2916" t="s">
        <v>1897</v>
      </c>
      <c r="S2916" t="s">
        <v>195</v>
      </c>
      <c r="T2916" t="s">
        <v>85</v>
      </c>
      <c r="U2916">
        <v>0</v>
      </c>
      <c r="V2916">
        <v>0</v>
      </c>
    </row>
    <row r="2917" spans="1:22">
      <c r="A2917">
        <v>11184</v>
      </c>
      <c r="B2917" t="s">
        <v>442</v>
      </c>
      <c r="C2917" t="s">
        <v>354</v>
      </c>
      <c r="D2917" t="s">
        <v>1438</v>
      </c>
      <c r="E2917">
        <v>2</v>
      </c>
      <c r="F2917" t="s">
        <v>72</v>
      </c>
      <c r="G2917" t="s">
        <v>340</v>
      </c>
      <c r="H2917">
        <v>7006123</v>
      </c>
      <c r="I2917" t="s">
        <v>1924</v>
      </c>
      <c r="J2917">
        <v>-7000</v>
      </c>
      <c r="K2917">
        <v>3500</v>
      </c>
      <c r="L2917">
        <v>-5530</v>
      </c>
      <c r="M2917">
        <v>2485</v>
      </c>
      <c r="N2917">
        <v>-4970</v>
      </c>
      <c r="O2917">
        <v>100</v>
      </c>
      <c r="P2917">
        <v>21</v>
      </c>
      <c r="Q2917" t="s">
        <v>75</v>
      </c>
      <c r="R2917" t="s">
        <v>1897</v>
      </c>
      <c r="S2917" t="s">
        <v>195</v>
      </c>
      <c r="T2917" t="s">
        <v>85</v>
      </c>
      <c r="U2917">
        <v>0</v>
      </c>
      <c r="V2917">
        <v>0</v>
      </c>
    </row>
    <row r="2918" spans="1:22">
      <c r="A2918">
        <v>11184</v>
      </c>
      <c r="B2918" t="s">
        <v>443</v>
      </c>
      <c r="C2918" t="s">
        <v>354</v>
      </c>
      <c r="D2918" t="s">
        <v>1438</v>
      </c>
      <c r="E2918">
        <v>4</v>
      </c>
      <c r="F2918" t="s">
        <v>72</v>
      </c>
      <c r="G2918" t="s">
        <v>340</v>
      </c>
      <c r="H2918">
        <v>7006123</v>
      </c>
      <c r="I2918" t="s">
        <v>1924</v>
      </c>
      <c r="J2918">
        <v>-14000</v>
      </c>
      <c r="K2918">
        <v>3500</v>
      </c>
      <c r="L2918">
        <v>-11060</v>
      </c>
      <c r="M2918">
        <v>2463.0907999999999</v>
      </c>
      <c r="N2918">
        <v>-9852.3631999999998</v>
      </c>
      <c r="O2918">
        <v>100</v>
      </c>
      <c r="P2918">
        <v>21</v>
      </c>
      <c r="Q2918" t="s">
        <v>75</v>
      </c>
      <c r="R2918" t="s">
        <v>1897</v>
      </c>
      <c r="S2918" t="s">
        <v>195</v>
      </c>
      <c r="T2918" t="s">
        <v>85</v>
      </c>
      <c r="U2918">
        <v>0</v>
      </c>
      <c r="V2918">
        <v>0</v>
      </c>
    </row>
    <row r="2919" spans="1:22">
      <c r="A2919">
        <v>11184</v>
      </c>
      <c r="B2919" t="s">
        <v>452</v>
      </c>
      <c r="C2919" t="s">
        <v>450</v>
      </c>
      <c r="D2919" t="s">
        <v>1438</v>
      </c>
      <c r="E2919">
        <v>6</v>
      </c>
      <c r="F2919" t="s">
        <v>72</v>
      </c>
      <c r="G2919" t="s">
        <v>340</v>
      </c>
      <c r="H2919">
        <v>7006123</v>
      </c>
      <c r="I2919" t="s">
        <v>1924</v>
      </c>
      <c r="J2919">
        <v>-10200</v>
      </c>
      <c r="K2919">
        <v>1700</v>
      </c>
      <c r="L2919">
        <v>-8058</v>
      </c>
      <c r="M2919">
        <v>1207</v>
      </c>
      <c r="N2919">
        <v>-7242</v>
      </c>
      <c r="O2919">
        <v>100</v>
      </c>
      <c r="P2919">
        <v>21</v>
      </c>
      <c r="Q2919" t="s">
        <v>75</v>
      </c>
      <c r="R2919" t="s">
        <v>1897</v>
      </c>
      <c r="S2919" t="s">
        <v>195</v>
      </c>
      <c r="T2919" t="s">
        <v>85</v>
      </c>
      <c r="U2919">
        <v>0</v>
      </c>
      <c r="V2919">
        <v>0</v>
      </c>
    </row>
    <row r="2920" spans="1:22">
      <c r="A2920">
        <v>11184</v>
      </c>
      <c r="B2920" t="s">
        <v>460</v>
      </c>
      <c r="C2920" t="s">
        <v>461</v>
      </c>
      <c r="D2920" t="s">
        <v>1438</v>
      </c>
      <c r="E2920">
        <v>1</v>
      </c>
      <c r="F2920" t="s">
        <v>72</v>
      </c>
      <c r="G2920" t="s">
        <v>340</v>
      </c>
      <c r="H2920">
        <v>7006123</v>
      </c>
      <c r="I2920" t="s">
        <v>1924</v>
      </c>
      <c r="J2920">
        <v>-219000</v>
      </c>
      <c r="K2920">
        <v>219000</v>
      </c>
      <c r="L2920">
        <v>-177390</v>
      </c>
      <c r="M2920">
        <v>159470.7813</v>
      </c>
      <c r="N2920">
        <v>-159470.7813</v>
      </c>
      <c r="O2920">
        <v>100</v>
      </c>
      <c r="P2920">
        <v>19</v>
      </c>
      <c r="Q2920" t="s">
        <v>75</v>
      </c>
      <c r="R2920" t="s">
        <v>1897</v>
      </c>
      <c r="S2920" t="s">
        <v>195</v>
      </c>
      <c r="T2920" t="s">
        <v>462</v>
      </c>
      <c r="U2920">
        <v>0</v>
      </c>
      <c r="V2920">
        <v>0</v>
      </c>
    </row>
    <row r="2921" spans="1:22">
      <c r="A2921">
        <v>11184</v>
      </c>
      <c r="B2921" t="s">
        <v>137</v>
      </c>
      <c r="C2921" t="s">
        <v>127</v>
      </c>
      <c r="D2921" t="s">
        <v>1438</v>
      </c>
      <c r="E2921">
        <v>1</v>
      </c>
      <c r="F2921" t="s">
        <v>72</v>
      </c>
      <c r="G2921" t="s">
        <v>340</v>
      </c>
      <c r="H2921">
        <v>7006123</v>
      </c>
      <c r="I2921" t="s">
        <v>1924</v>
      </c>
      <c r="J2921">
        <v>-31700</v>
      </c>
      <c r="K2921">
        <v>31700</v>
      </c>
      <c r="L2921">
        <v>-22824</v>
      </c>
      <c r="M2921">
        <v>20334.743299999998</v>
      </c>
      <c r="N2921">
        <v>-20334.743299999998</v>
      </c>
      <c r="O2921">
        <v>100</v>
      </c>
      <c r="P2921">
        <v>28</v>
      </c>
      <c r="Q2921" t="s">
        <v>75</v>
      </c>
      <c r="R2921" t="s">
        <v>1897</v>
      </c>
      <c r="S2921" t="s">
        <v>195</v>
      </c>
      <c r="T2921" t="s">
        <v>128</v>
      </c>
      <c r="U2921">
        <v>0</v>
      </c>
      <c r="V2921">
        <v>0</v>
      </c>
    </row>
    <row r="2922" spans="1:22">
      <c r="A2922">
        <v>11184</v>
      </c>
      <c r="B2922" t="s">
        <v>139</v>
      </c>
      <c r="C2922" t="s">
        <v>140</v>
      </c>
      <c r="D2922" t="s">
        <v>1438</v>
      </c>
      <c r="E2922">
        <v>1</v>
      </c>
      <c r="F2922" t="s">
        <v>72</v>
      </c>
      <c r="G2922" t="s">
        <v>340</v>
      </c>
      <c r="H2922">
        <v>7006123</v>
      </c>
      <c r="I2922" t="s">
        <v>1924</v>
      </c>
      <c r="J2922">
        <v>-2400</v>
      </c>
      <c r="K2922">
        <v>2400</v>
      </c>
      <c r="L2922">
        <v>-1896</v>
      </c>
      <c r="M2922">
        <v>1683.3287</v>
      </c>
      <c r="N2922">
        <v>-1683.3287</v>
      </c>
      <c r="O2922">
        <v>100</v>
      </c>
      <c r="P2922">
        <v>21</v>
      </c>
      <c r="Q2922" t="s">
        <v>75</v>
      </c>
      <c r="R2922" t="s">
        <v>1897</v>
      </c>
      <c r="S2922" t="s">
        <v>195</v>
      </c>
      <c r="T2922" t="s">
        <v>141</v>
      </c>
      <c r="U2922">
        <v>0</v>
      </c>
      <c r="V2922">
        <v>0</v>
      </c>
    </row>
    <row r="2923" spans="1:22">
      <c r="A2923">
        <v>11184</v>
      </c>
      <c r="B2923" t="s">
        <v>470</v>
      </c>
      <c r="C2923" t="s">
        <v>471</v>
      </c>
      <c r="D2923" t="s">
        <v>1438</v>
      </c>
      <c r="E2923">
        <v>1</v>
      </c>
      <c r="F2923" t="s">
        <v>72</v>
      </c>
      <c r="G2923" t="s">
        <v>340</v>
      </c>
      <c r="H2923">
        <v>7006123</v>
      </c>
      <c r="I2923" t="s">
        <v>1924</v>
      </c>
      <c r="J2923">
        <v>-7400</v>
      </c>
      <c r="K2923">
        <v>7400</v>
      </c>
      <c r="L2923">
        <v>-5994</v>
      </c>
      <c r="M2923">
        <v>5384.8908000000001</v>
      </c>
      <c r="N2923">
        <v>-5384.8908000000001</v>
      </c>
      <c r="O2923">
        <v>100</v>
      </c>
      <c r="P2923">
        <v>19</v>
      </c>
      <c r="Q2923" t="s">
        <v>75</v>
      </c>
      <c r="R2923" t="s">
        <v>1897</v>
      </c>
      <c r="S2923" t="s">
        <v>195</v>
      </c>
      <c r="T2923" t="s">
        <v>462</v>
      </c>
      <c r="U2923">
        <v>0</v>
      </c>
      <c r="V2923">
        <v>0</v>
      </c>
    </row>
    <row r="2924" spans="1:22">
      <c r="A2924">
        <v>11625</v>
      </c>
      <c r="B2924" t="s">
        <v>105</v>
      </c>
      <c r="C2924" t="s">
        <v>106</v>
      </c>
      <c r="D2924" t="s">
        <v>1883</v>
      </c>
      <c r="E2924">
        <v>1</v>
      </c>
      <c r="F2924" t="s">
        <v>102</v>
      </c>
      <c r="G2924" t="s">
        <v>73</v>
      </c>
      <c r="H2924">
        <v>5059674</v>
      </c>
      <c r="I2924" t="s">
        <v>1924</v>
      </c>
      <c r="J2924">
        <v>86600</v>
      </c>
      <c r="K2924">
        <v>86600</v>
      </c>
      <c r="L2924">
        <v>78806</v>
      </c>
      <c r="M2924">
        <v>54700.601600000002</v>
      </c>
      <c r="N2924">
        <v>54700.601600000002</v>
      </c>
      <c r="O2924">
        <v>100</v>
      </c>
      <c r="P2924">
        <v>9</v>
      </c>
      <c r="Q2924" t="s">
        <v>75</v>
      </c>
      <c r="R2924" t="s">
        <v>2007</v>
      </c>
      <c r="S2924" t="s">
        <v>76</v>
      </c>
      <c r="T2924" t="s">
        <v>107</v>
      </c>
      <c r="U2924">
        <v>0</v>
      </c>
      <c r="V2924">
        <v>0</v>
      </c>
    </row>
    <row r="2925" spans="1:22">
      <c r="A2925">
        <v>11625</v>
      </c>
      <c r="B2925" t="s">
        <v>115</v>
      </c>
      <c r="C2925" t="s">
        <v>116</v>
      </c>
      <c r="D2925" t="s">
        <v>1883</v>
      </c>
      <c r="E2925">
        <v>1</v>
      </c>
      <c r="F2925" t="s">
        <v>102</v>
      </c>
      <c r="G2925" t="s">
        <v>73</v>
      </c>
      <c r="H2925">
        <v>5059674</v>
      </c>
      <c r="I2925" t="s">
        <v>1924</v>
      </c>
      <c r="J2925">
        <v>108000</v>
      </c>
      <c r="K2925">
        <v>108000</v>
      </c>
      <c r="L2925">
        <v>98280</v>
      </c>
      <c r="M2925">
        <v>72538.806700000001</v>
      </c>
      <c r="N2925">
        <v>72538.806700000001</v>
      </c>
      <c r="O2925">
        <v>100</v>
      </c>
      <c r="P2925">
        <v>9</v>
      </c>
      <c r="Q2925" t="s">
        <v>75</v>
      </c>
      <c r="R2925" t="s">
        <v>2007</v>
      </c>
      <c r="S2925" t="s">
        <v>76</v>
      </c>
      <c r="T2925" t="s">
        <v>117</v>
      </c>
      <c r="U2925">
        <v>0</v>
      </c>
      <c r="V2925">
        <v>0</v>
      </c>
    </row>
    <row r="2926" spans="1:22">
      <c r="A2926">
        <v>11184</v>
      </c>
      <c r="B2926" t="s">
        <v>486</v>
      </c>
      <c r="C2926" t="s">
        <v>487</v>
      </c>
      <c r="D2926" t="s">
        <v>1438</v>
      </c>
      <c r="E2926">
        <v>10</v>
      </c>
      <c r="F2926" t="s">
        <v>72</v>
      </c>
      <c r="G2926" t="s">
        <v>73</v>
      </c>
      <c r="H2926">
        <v>5059600</v>
      </c>
      <c r="I2926" t="s">
        <v>1924</v>
      </c>
      <c r="J2926">
        <v>209000</v>
      </c>
      <c r="K2926">
        <v>20900</v>
      </c>
      <c r="L2926">
        <v>165110</v>
      </c>
      <c r="M2926">
        <v>14800.171899999999</v>
      </c>
      <c r="N2926">
        <v>148001.71900000001</v>
      </c>
      <c r="O2926">
        <v>100</v>
      </c>
      <c r="P2926">
        <v>21</v>
      </c>
      <c r="Q2926" t="s">
        <v>75</v>
      </c>
      <c r="R2926" t="s">
        <v>1897</v>
      </c>
      <c r="S2926" t="s">
        <v>195</v>
      </c>
      <c r="T2926" t="s">
        <v>85</v>
      </c>
      <c r="U2926">
        <v>0</v>
      </c>
      <c r="V2926">
        <v>0</v>
      </c>
    </row>
    <row r="2927" spans="1:22">
      <c r="A2927">
        <v>11184</v>
      </c>
      <c r="B2927" t="s">
        <v>334</v>
      </c>
      <c r="C2927" t="s">
        <v>335</v>
      </c>
      <c r="D2927" t="s">
        <v>1438</v>
      </c>
      <c r="E2927">
        <v>2</v>
      </c>
      <c r="F2927" t="s">
        <v>72</v>
      </c>
      <c r="G2927" t="s">
        <v>73</v>
      </c>
      <c r="H2927">
        <v>5059600</v>
      </c>
      <c r="I2927" t="s">
        <v>1924</v>
      </c>
      <c r="J2927">
        <v>42800</v>
      </c>
      <c r="K2927">
        <v>21400</v>
      </c>
      <c r="L2927">
        <v>31672</v>
      </c>
      <c r="M2927">
        <v>14049.9791</v>
      </c>
      <c r="N2927">
        <v>28099.958200000001</v>
      </c>
      <c r="O2927">
        <v>100</v>
      </c>
      <c r="P2927">
        <v>26</v>
      </c>
      <c r="Q2927" t="s">
        <v>75</v>
      </c>
      <c r="R2927" t="s">
        <v>1897</v>
      </c>
      <c r="S2927" t="s">
        <v>195</v>
      </c>
      <c r="T2927" t="s">
        <v>336</v>
      </c>
      <c r="U2927">
        <v>0</v>
      </c>
      <c r="V2927">
        <v>0</v>
      </c>
    </row>
    <row r="2928" spans="1:22">
      <c r="A2928">
        <v>11184</v>
      </c>
      <c r="B2928" t="s">
        <v>134</v>
      </c>
      <c r="C2928" t="s">
        <v>135</v>
      </c>
      <c r="D2928" t="s">
        <v>1438</v>
      </c>
      <c r="E2928">
        <v>5.5</v>
      </c>
      <c r="F2928" t="s">
        <v>72</v>
      </c>
      <c r="G2928" t="s">
        <v>73</v>
      </c>
      <c r="H2928">
        <v>5059600</v>
      </c>
      <c r="I2928" t="s">
        <v>1924</v>
      </c>
      <c r="J2928">
        <v>130350</v>
      </c>
      <c r="K2928">
        <v>23700</v>
      </c>
      <c r="L2928">
        <v>64900</v>
      </c>
      <c r="M2928">
        <v>6800</v>
      </c>
      <c r="N2928">
        <v>37400</v>
      </c>
      <c r="O2928">
        <v>100</v>
      </c>
      <c r="P2928">
        <v>0</v>
      </c>
      <c r="Q2928" t="s">
        <v>75</v>
      </c>
      <c r="R2928" t="s">
        <v>1897</v>
      </c>
      <c r="S2928" t="s">
        <v>195</v>
      </c>
      <c r="T2928" t="s">
        <v>136</v>
      </c>
      <c r="U2928">
        <v>0</v>
      </c>
      <c r="V2928">
        <v>0</v>
      </c>
    </row>
    <row r="2929" spans="1:22">
      <c r="A2929">
        <v>11184</v>
      </c>
      <c r="B2929" t="s">
        <v>459</v>
      </c>
      <c r="C2929" t="s">
        <v>450</v>
      </c>
      <c r="D2929" t="s">
        <v>1438</v>
      </c>
      <c r="E2929">
        <v>4</v>
      </c>
      <c r="F2929" t="s">
        <v>72</v>
      </c>
      <c r="G2929" t="s">
        <v>73</v>
      </c>
      <c r="H2929">
        <v>5059600</v>
      </c>
      <c r="I2929" t="s">
        <v>1924</v>
      </c>
      <c r="J2929">
        <v>27600</v>
      </c>
      <c r="K2929">
        <v>6900</v>
      </c>
      <c r="L2929">
        <v>21804</v>
      </c>
      <c r="M2929">
        <v>4792.4933000000001</v>
      </c>
      <c r="N2929">
        <v>19169.9732</v>
      </c>
      <c r="O2929">
        <v>100</v>
      </c>
      <c r="P2929">
        <v>21</v>
      </c>
      <c r="Q2929" t="s">
        <v>75</v>
      </c>
      <c r="R2929" t="s">
        <v>1897</v>
      </c>
      <c r="S2929" t="s">
        <v>195</v>
      </c>
      <c r="T2929" t="s">
        <v>85</v>
      </c>
      <c r="U2929">
        <v>0</v>
      </c>
      <c r="V2929">
        <v>0</v>
      </c>
    </row>
    <row r="2930" spans="1:22">
      <c r="A2930">
        <v>11184</v>
      </c>
      <c r="B2930" t="s">
        <v>459</v>
      </c>
      <c r="C2930" t="s">
        <v>450</v>
      </c>
      <c r="D2930" t="s">
        <v>1438</v>
      </c>
      <c r="E2930">
        <v>2</v>
      </c>
      <c r="F2930" t="s">
        <v>72</v>
      </c>
      <c r="G2930" t="s">
        <v>73</v>
      </c>
      <c r="H2930">
        <v>5059600</v>
      </c>
      <c r="I2930" t="s">
        <v>1924</v>
      </c>
      <c r="J2930">
        <v>13800</v>
      </c>
      <c r="K2930">
        <v>6900</v>
      </c>
      <c r="L2930">
        <v>10902</v>
      </c>
      <c r="M2930">
        <v>4792.4933000000001</v>
      </c>
      <c r="N2930">
        <v>9584.9866000000002</v>
      </c>
      <c r="O2930">
        <v>100</v>
      </c>
      <c r="P2930">
        <v>21</v>
      </c>
      <c r="Q2930" t="s">
        <v>75</v>
      </c>
      <c r="R2930" t="s">
        <v>1897</v>
      </c>
      <c r="S2930" t="s">
        <v>195</v>
      </c>
      <c r="T2930" t="s">
        <v>85</v>
      </c>
      <c r="U2930">
        <v>0</v>
      </c>
      <c r="V2930">
        <v>0</v>
      </c>
    </row>
    <row r="2931" spans="1:22">
      <c r="A2931">
        <v>11184</v>
      </c>
      <c r="B2931" t="s">
        <v>457</v>
      </c>
      <c r="C2931" t="s">
        <v>458</v>
      </c>
      <c r="D2931" t="s">
        <v>1438</v>
      </c>
      <c r="E2931">
        <v>2</v>
      </c>
      <c r="F2931" t="s">
        <v>72</v>
      </c>
      <c r="G2931" t="s">
        <v>73</v>
      </c>
      <c r="H2931">
        <v>5059600</v>
      </c>
      <c r="I2931" t="s">
        <v>1924</v>
      </c>
      <c r="J2931">
        <v>1800</v>
      </c>
      <c r="K2931">
        <v>900</v>
      </c>
      <c r="L2931">
        <v>1422</v>
      </c>
      <c r="M2931">
        <v>633.45320000000004</v>
      </c>
      <c r="N2931">
        <v>1266.9064000000001</v>
      </c>
      <c r="O2931">
        <v>100</v>
      </c>
      <c r="P2931">
        <v>21</v>
      </c>
      <c r="Q2931" t="s">
        <v>75</v>
      </c>
      <c r="R2931" t="s">
        <v>1897</v>
      </c>
      <c r="S2931" t="s">
        <v>195</v>
      </c>
      <c r="T2931" t="s">
        <v>172</v>
      </c>
      <c r="U2931">
        <v>0</v>
      </c>
      <c r="V2931">
        <v>0</v>
      </c>
    </row>
    <row r="2932" spans="1:22">
      <c r="A2932">
        <v>11184</v>
      </c>
      <c r="B2932" t="s">
        <v>453</v>
      </c>
      <c r="C2932" t="s">
        <v>454</v>
      </c>
      <c r="D2932" t="s">
        <v>1438</v>
      </c>
      <c r="E2932">
        <v>1</v>
      </c>
      <c r="F2932" t="s">
        <v>72</v>
      </c>
      <c r="G2932" t="s">
        <v>73</v>
      </c>
      <c r="H2932">
        <v>5059600</v>
      </c>
      <c r="I2932" t="s">
        <v>1924</v>
      </c>
      <c r="J2932">
        <v>4900</v>
      </c>
      <c r="K2932">
        <v>4900</v>
      </c>
      <c r="L2932">
        <v>3871</v>
      </c>
      <c r="M2932">
        <v>3479</v>
      </c>
      <c r="N2932">
        <v>3479</v>
      </c>
      <c r="O2932">
        <v>100</v>
      </c>
      <c r="P2932">
        <v>21</v>
      </c>
      <c r="Q2932" t="s">
        <v>75</v>
      </c>
      <c r="R2932" t="s">
        <v>1897</v>
      </c>
      <c r="S2932" t="s">
        <v>195</v>
      </c>
      <c r="T2932" t="s">
        <v>455</v>
      </c>
      <c r="U2932">
        <v>0</v>
      </c>
      <c r="V2932">
        <v>0</v>
      </c>
    </row>
    <row r="2933" spans="1:22">
      <c r="A2933">
        <v>11184</v>
      </c>
      <c r="B2933" t="s">
        <v>456</v>
      </c>
      <c r="C2933" t="s">
        <v>454</v>
      </c>
      <c r="D2933" t="s">
        <v>1438</v>
      </c>
      <c r="E2933">
        <v>1</v>
      </c>
      <c r="F2933" t="s">
        <v>72</v>
      </c>
      <c r="G2933" t="s">
        <v>73</v>
      </c>
      <c r="H2933">
        <v>5059600</v>
      </c>
      <c r="I2933" t="s">
        <v>1924</v>
      </c>
      <c r="J2933">
        <v>4600</v>
      </c>
      <c r="K2933">
        <v>4600</v>
      </c>
      <c r="L2933">
        <v>3634</v>
      </c>
      <c r="M2933">
        <v>3266</v>
      </c>
      <c r="N2933">
        <v>3266</v>
      </c>
      <c r="O2933">
        <v>100</v>
      </c>
      <c r="P2933">
        <v>21</v>
      </c>
      <c r="Q2933" t="s">
        <v>75</v>
      </c>
      <c r="R2933" t="s">
        <v>1897</v>
      </c>
      <c r="S2933" t="s">
        <v>195</v>
      </c>
      <c r="T2933" t="s">
        <v>455</v>
      </c>
      <c r="U2933">
        <v>0</v>
      </c>
      <c r="V2933">
        <v>0</v>
      </c>
    </row>
    <row r="2934" spans="1:22">
      <c r="A2934">
        <v>11184</v>
      </c>
      <c r="B2934" t="s">
        <v>451</v>
      </c>
      <c r="C2934" t="s">
        <v>367</v>
      </c>
      <c r="D2934" t="s">
        <v>1438</v>
      </c>
      <c r="E2934">
        <v>2</v>
      </c>
      <c r="F2934" t="s">
        <v>72</v>
      </c>
      <c r="G2934" t="s">
        <v>73</v>
      </c>
      <c r="H2934">
        <v>5059600</v>
      </c>
      <c r="I2934" t="s">
        <v>1924</v>
      </c>
      <c r="J2934">
        <v>7000</v>
      </c>
      <c r="K2934">
        <v>3500</v>
      </c>
      <c r="L2934">
        <v>5530</v>
      </c>
      <c r="M2934">
        <v>2472.0142999999998</v>
      </c>
      <c r="N2934">
        <v>4944.0285999999996</v>
      </c>
      <c r="O2934">
        <v>100</v>
      </c>
      <c r="P2934">
        <v>21</v>
      </c>
      <c r="Q2934" t="s">
        <v>75</v>
      </c>
      <c r="R2934" t="s">
        <v>1897</v>
      </c>
      <c r="S2934" t="s">
        <v>195</v>
      </c>
      <c r="T2934" t="s">
        <v>141</v>
      </c>
      <c r="U2934">
        <v>0</v>
      </c>
      <c r="V2934">
        <v>0</v>
      </c>
    </row>
    <row r="2935" spans="1:22">
      <c r="A2935">
        <v>11184</v>
      </c>
      <c r="B2935" t="s">
        <v>448</v>
      </c>
      <c r="C2935" t="s">
        <v>367</v>
      </c>
      <c r="D2935" t="s">
        <v>1438</v>
      </c>
      <c r="E2935">
        <v>1</v>
      </c>
      <c r="F2935" t="s">
        <v>72</v>
      </c>
      <c r="G2935" t="s">
        <v>73</v>
      </c>
      <c r="H2935">
        <v>5059600</v>
      </c>
      <c r="I2935" t="s">
        <v>1924</v>
      </c>
      <c r="J2935">
        <v>4000</v>
      </c>
      <c r="K2935">
        <v>4000</v>
      </c>
      <c r="L2935">
        <v>3160</v>
      </c>
      <c r="M2935">
        <v>2816.3359</v>
      </c>
      <c r="N2935">
        <v>2816.3359</v>
      </c>
      <c r="O2935">
        <v>100</v>
      </c>
      <c r="P2935">
        <v>21</v>
      </c>
      <c r="Q2935" t="s">
        <v>75</v>
      </c>
      <c r="R2935" t="s">
        <v>1897</v>
      </c>
      <c r="S2935" t="s">
        <v>195</v>
      </c>
      <c r="T2935" t="s">
        <v>141</v>
      </c>
      <c r="U2935">
        <v>0</v>
      </c>
      <c r="V2935">
        <v>0</v>
      </c>
    </row>
    <row r="2936" spans="1:22">
      <c r="A2936">
        <v>11184</v>
      </c>
      <c r="B2936" t="s">
        <v>468</v>
      </c>
      <c r="C2936" t="s">
        <v>367</v>
      </c>
      <c r="D2936" t="s">
        <v>1438</v>
      </c>
      <c r="E2936">
        <v>1</v>
      </c>
      <c r="F2936" t="s">
        <v>72</v>
      </c>
      <c r="G2936" t="s">
        <v>73</v>
      </c>
      <c r="H2936">
        <v>5059600</v>
      </c>
      <c r="I2936" t="s">
        <v>1924</v>
      </c>
      <c r="J2936">
        <v>5300</v>
      </c>
      <c r="K2936">
        <v>5300</v>
      </c>
      <c r="L2936">
        <v>4293</v>
      </c>
      <c r="M2936">
        <v>3869</v>
      </c>
      <c r="N2936">
        <v>3869</v>
      </c>
      <c r="O2936">
        <v>100</v>
      </c>
      <c r="P2936">
        <v>19</v>
      </c>
      <c r="Q2936" t="s">
        <v>75</v>
      </c>
      <c r="R2936" t="s">
        <v>1897</v>
      </c>
      <c r="S2936" t="s">
        <v>195</v>
      </c>
      <c r="T2936" t="s">
        <v>141</v>
      </c>
      <c r="U2936">
        <v>0</v>
      </c>
      <c r="V2936">
        <v>0</v>
      </c>
    </row>
    <row r="2937" spans="1:22">
      <c r="A2937">
        <v>11184</v>
      </c>
      <c r="B2937" t="s">
        <v>488</v>
      </c>
      <c r="C2937" t="s">
        <v>367</v>
      </c>
      <c r="D2937" t="s">
        <v>1438</v>
      </c>
      <c r="E2937">
        <v>2</v>
      </c>
      <c r="F2937" t="s">
        <v>72</v>
      </c>
      <c r="G2937" t="s">
        <v>73</v>
      </c>
      <c r="H2937">
        <v>5059600</v>
      </c>
      <c r="I2937" t="s">
        <v>1924</v>
      </c>
      <c r="J2937">
        <v>8600</v>
      </c>
      <c r="K2937">
        <v>4300</v>
      </c>
      <c r="L2937">
        <v>6966</v>
      </c>
      <c r="M2937">
        <v>3139</v>
      </c>
      <c r="N2937">
        <v>6278</v>
      </c>
      <c r="O2937">
        <v>100</v>
      </c>
      <c r="P2937">
        <v>19</v>
      </c>
      <c r="Q2937" t="s">
        <v>75</v>
      </c>
      <c r="R2937" t="s">
        <v>1897</v>
      </c>
      <c r="S2937" t="s">
        <v>195</v>
      </c>
      <c r="T2937" t="s">
        <v>141</v>
      </c>
      <c r="U2937">
        <v>0</v>
      </c>
      <c r="V2937">
        <v>0</v>
      </c>
    </row>
    <row r="2938" spans="1:22">
      <c r="A2938">
        <v>11184</v>
      </c>
      <c r="B2938" t="s">
        <v>326</v>
      </c>
      <c r="C2938" t="s">
        <v>327</v>
      </c>
      <c r="D2938" t="s">
        <v>1438</v>
      </c>
      <c r="E2938">
        <v>2</v>
      </c>
      <c r="F2938" t="s">
        <v>72</v>
      </c>
      <c r="G2938" t="s">
        <v>73</v>
      </c>
      <c r="H2938">
        <v>5059600</v>
      </c>
      <c r="I2938" t="s">
        <v>1924</v>
      </c>
      <c r="J2938">
        <v>8800</v>
      </c>
      <c r="K2938">
        <v>4400</v>
      </c>
      <c r="L2938">
        <v>6952</v>
      </c>
      <c r="M2938">
        <v>3116.9647</v>
      </c>
      <c r="N2938">
        <v>6233.9294</v>
      </c>
      <c r="O2938">
        <v>100</v>
      </c>
      <c r="P2938">
        <v>21</v>
      </c>
      <c r="Q2938" t="s">
        <v>75</v>
      </c>
      <c r="R2938" t="s">
        <v>1897</v>
      </c>
      <c r="S2938" t="s">
        <v>195</v>
      </c>
      <c r="T2938" t="s">
        <v>172</v>
      </c>
      <c r="U2938">
        <v>0</v>
      </c>
      <c r="V2938">
        <v>0</v>
      </c>
    </row>
    <row r="2939" spans="1:22">
      <c r="A2939">
        <v>11184</v>
      </c>
      <c r="B2939" t="s">
        <v>326</v>
      </c>
      <c r="C2939" t="s">
        <v>327</v>
      </c>
      <c r="D2939" t="s">
        <v>1438</v>
      </c>
      <c r="E2939">
        <v>6</v>
      </c>
      <c r="F2939" t="s">
        <v>72</v>
      </c>
      <c r="G2939" t="s">
        <v>73</v>
      </c>
      <c r="H2939">
        <v>5059600</v>
      </c>
      <c r="I2939" t="s">
        <v>1924</v>
      </c>
      <c r="J2939">
        <v>26400</v>
      </c>
      <c r="K2939">
        <v>4400</v>
      </c>
      <c r="L2939">
        <v>20856</v>
      </c>
      <c r="M2939">
        <v>3116.9647</v>
      </c>
      <c r="N2939">
        <v>18701.788199999999</v>
      </c>
      <c r="O2939">
        <v>100</v>
      </c>
      <c r="P2939">
        <v>21</v>
      </c>
      <c r="Q2939" t="s">
        <v>75</v>
      </c>
      <c r="R2939" t="s">
        <v>1897</v>
      </c>
      <c r="S2939" t="s">
        <v>195</v>
      </c>
      <c r="T2939" t="s">
        <v>172</v>
      </c>
      <c r="U2939">
        <v>0</v>
      </c>
      <c r="V2939">
        <v>0</v>
      </c>
    </row>
    <row r="2940" spans="1:22">
      <c r="A2940">
        <v>11184</v>
      </c>
      <c r="B2940" t="s">
        <v>449</v>
      </c>
      <c r="C2940" t="s">
        <v>450</v>
      </c>
      <c r="D2940" t="s">
        <v>1438</v>
      </c>
      <c r="E2940">
        <v>18</v>
      </c>
      <c r="F2940" t="s">
        <v>72</v>
      </c>
      <c r="G2940" t="s">
        <v>73</v>
      </c>
      <c r="H2940">
        <v>5059600</v>
      </c>
      <c r="I2940" t="s">
        <v>1924</v>
      </c>
      <c r="J2940">
        <v>99000</v>
      </c>
      <c r="K2940">
        <v>5500</v>
      </c>
      <c r="L2940">
        <v>80190</v>
      </c>
      <c r="M2940">
        <v>3953.6426999999999</v>
      </c>
      <c r="N2940">
        <v>71165.568599999999</v>
      </c>
      <c r="O2940">
        <v>100</v>
      </c>
      <c r="P2940">
        <v>19</v>
      </c>
      <c r="Q2940" t="s">
        <v>75</v>
      </c>
      <c r="R2940" t="s">
        <v>1897</v>
      </c>
      <c r="S2940" t="s">
        <v>195</v>
      </c>
      <c r="T2940" t="s">
        <v>185</v>
      </c>
      <c r="U2940">
        <v>0</v>
      </c>
      <c r="V2940">
        <v>0</v>
      </c>
    </row>
    <row r="2941" spans="1:22">
      <c r="A2941">
        <v>11184</v>
      </c>
      <c r="B2941" t="s">
        <v>445</v>
      </c>
      <c r="C2941" t="s">
        <v>446</v>
      </c>
      <c r="D2941" t="s">
        <v>1438</v>
      </c>
      <c r="E2941">
        <v>3</v>
      </c>
      <c r="F2941" t="s">
        <v>72</v>
      </c>
      <c r="G2941" t="s">
        <v>73</v>
      </c>
      <c r="H2941">
        <v>5059600</v>
      </c>
      <c r="I2941" t="s">
        <v>1924</v>
      </c>
      <c r="J2941">
        <v>22500</v>
      </c>
      <c r="K2941">
        <v>7500</v>
      </c>
      <c r="L2941">
        <v>17775</v>
      </c>
      <c r="M2941">
        <v>5321.5135</v>
      </c>
      <c r="N2941">
        <v>15964.540499999999</v>
      </c>
      <c r="O2941">
        <v>100</v>
      </c>
      <c r="P2941">
        <v>21</v>
      </c>
      <c r="Q2941" t="s">
        <v>75</v>
      </c>
      <c r="R2941" t="s">
        <v>1897</v>
      </c>
      <c r="S2941" t="s">
        <v>195</v>
      </c>
      <c r="T2941" t="s">
        <v>447</v>
      </c>
      <c r="U2941">
        <v>0</v>
      </c>
      <c r="V2941">
        <v>0</v>
      </c>
    </row>
    <row r="2942" spans="1:22">
      <c r="A2942">
        <v>11184</v>
      </c>
      <c r="B2942" t="s">
        <v>429</v>
      </c>
      <c r="C2942" t="s">
        <v>430</v>
      </c>
      <c r="D2942" t="s">
        <v>1438</v>
      </c>
      <c r="E2942">
        <v>0.9</v>
      </c>
      <c r="F2942" t="s">
        <v>72</v>
      </c>
      <c r="G2942" t="s">
        <v>73</v>
      </c>
      <c r="H2942">
        <v>5059600</v>
      </c>
      <c r="I2942" t="s">
        <v>1924</v>
      </c>
      <c r="J2942">
        <v>40320</v>
      </c>
      <c r="K2942">
        <v>44800</v>
      </c>
      <c r="L2942">
        <v>32659</v>
      </c>
      <c r="M2942">
        <v>32677.916700000002</v>
      </c>
      <c r="N2942">
        <v>29410.125030000003</v>
      </c>
      <c r="O2942">
        <v>100</v>
      </c>
      <c r="P2942">
        <v>19</v>
      </c>
      <c r="Q2942" t="s">
        <v>75</v>
      </c>
      <c r="R2942" t="s">
        <v>1897</v>
      </c>
      <c r="S2942" t="s">
        <v>195</v>
      </c>
      <c r="T2942" t="s">
        <v>332</v>
      </c>
      <c r="U2942">
        <v>0</v>
      </c>
      <c r="V2942">
        <v>0</v>
      </c>
    </row>
    <row r="2943" spans="1:22">
      <c r="A2943">
        <v>11184</v>
      </c>
      <c r="B2943" t="s">
        <v>444</v>
      </c>
      <c r="C2943" t="s">
        <v>367</v>
      </c>
      <c r="D2943" t="s">
        <v>1438</v>
      </c>
      <c r="E2943">
        <v>2</v>
      </c>
      <c r="F2943" t="s">
        <v>72</v>
      </c>
      <c r="G2943" t="s">
        <v>73</v>
      </c>
      <c r="H2943">
        <v>5059600</v>
      </c>
      <c r="I2943" t="s">
        <v>1924</v>
      </c>
      <c r="J2943">
        <v>18200</v>
      </c>
      <c r="K2943">
        <v>9100</v>
      </c>
      <c r="L2943">
        <v>14378</v>
      </c>
      <c r="M2943">
        <v>6451.2929000000004</v>
      </c>
      <c r="N2943">
        <v>12902.585800000001</v>
      </c>
      <c r="O2943">
        <v>100</v>
      </c>
      <c r="P2943">
        <v>21</v>
      </c>
      <c r="Q2943" t="s">
        <v>75</v>
      </c>
      <c r="R2943" t="s">
        <v>1897</v>
      </c>
      <c r="S2943" t="s">
        <v>195</v>
      </c>
      <c r="T2943" t="s">
        <v>141</v>
      </c>
      <c r="U2943">
        <v>0</v>
      </c>
      <c r="V2943">
        <v>0</v>
      </c>
    </row>
    <row r="2944" spans="1:22">
      <c r="A2944">
        <v>11184</v>
      </c>
      <c r="B2944" t="s">
        <v>472</v>
      </c>
      <c r="C2944" t="s">
        <v>140</v>
      </c>
      <c r="D2944" t="s">
        <v>1438</v>
      </c>
      <c r="E2944">
        <v>1</v>
      </c>
      <c r="F2944" t="s">
        <v>72</v>
      </c>
      <c r="G2944" t="s">
        <v>73</v>
      </c>
      <c r="H2944">
        <v>5059600</v>
      </c>
      <c r="I2944" t="s">
        <v>1924</v>
      </c>
      <c r="J2944">
        <v>9000</v>
      </c>
      <c r="K2944">
        <v>9000</v>
      </c>
      <c r="L2944">
        <v>7110</v>
      </c>
      <c r="M2944">
        <v>6405.5771000000004</v>
      </c>
      <c r="N2944">
        <v>6405.5771000000004</v>
      </c>
      <c r="O2944">
        <v>100</v>
      </c>
      <c r="P2944">
        <v>21</v>
      </c>
      <c r="Q2944" t="s">
        <v>75</v>
      </c>
      <c r="R2944" t="s">
        <v>1897</v>
      </c>
      <c r="S2944" t="s">
        <v>195</v>
      </c>
      <c r="T2944" t="s">
        <v>141</v>
      </c>
      <c r="U2944">
        <v>0</v>
      </c>
      <c r="V2944">
        <v>0</v>
      </c>
    </row>
    <row r="2945" spans="1:22">
      <c r="A2945">
        <v>11184</v>
      </c>
      <c r="B2945" t="s">
        <v>481</v>
      </c>
      <c r="C2945" t="s">
        <v>367</v>
      </c>
      <c r="D2945" t="s">
        <v>1438</v>
      </c>
      <c r="E2945">
        <v>2</v>
      </c>
      <c r="F2945" t="s">
        <v>72</v>
      </c>
      <c r="G2945" t="s">
        <v>73</v>
      </c>
      <c r="H2945">
        <v>5059600</v>
      </c>
      <c r="I2945" t="s">
        <v>1924</v>
      </c>
      <c r="J2945">
        <v>14800</v>
      </c>
      <c r="K2945">
        <v>7400</v>
      </c>
      <c r="L2945">
        <v>11692</v>
      </c>
      <c r="M2945">
        <v>5237.3594000000003</v>
      </c>
      <c r="N2945">
        <v>10474.718800000001</v>
      </c>
      <c r="O2945">
        <v>100</v>
      </c>
      <c r="P2945">
        <v>21</v>
      </c>
      <c r="Q2945" t="s">
        <v>75</v>
      </c>
      <c r="R2945" t="s">
        <v>1897</v>
      </c>
      <c r="S2945" t="s">
        <v>195</v>
      </c>
      <c r="T2945" t="s">
        <v>141</v>
      </c>
      <c r="U2945">
        <v>0</v>
      </c>
      <c r="V2945">
        <v>0</v>
      </c>
    </row>
    <row r="2946" spans="1:22">
      <c r="A2946">
        <v>11184</v>
      </c>
      <c r="B2946" t="s">
        <v>469</v>
      </c>
      <c r="C2946" t="s">
        <v>367</v>
      </c>
      <c r="D2946" t="s">
        <v>1438</v>
      </c>
      <c r="E2946">
        <v>1</v>
      </c>
      <c r="F2946" t="s">
        <v>72</v>
      </c>
      <c r="G2946" t="s">
        <v>73</v>
      </c>
      <c r="H2946">
        <v>5059600</v>
      </c>
      <c r="I2946" t="s">
        <v>1924</v>
      </c>
      <c r="J2946">
        <v>4900</v>
      </c>
      <c r="K2946">
        <v>4900</v>
      </c>
      <c r="L2946">
        <v>3871</v>
      </c>
      <c r="M2946">
        <v>3479</v>
      </c>
      <c r="N2946">
        <v>3479</v>
      </c>
      <c r="O2946">
        <v>100</v>
      </c>
      <c r="P2946">
        <v>21</v>
      </c>
      <c r="Q2946" t="s">
        <v>75</v>
      </c>
      <c r="R2946" t="s">
        <v>1897</v>
      </c>
      <c r="S2946" t="s">
        <v>195</v>
      </c>
      <c r="T2946" t="s">
        <v>141</v>
      </c>
      <c r="U2946">
        <v>0</v>
      </c>
      <c r="V2946">
        <v>0</v>
      </c>
    </row>
    <row r="2947" spans="1:22">
      <c r="A2947">
        <v>11184</v>
      </c>
      <c r="B2947" t="s">
        <v>484</v>
      </c>
      <c r="C2947" t="s">
        <v>485</v>
      </c>
      <c r="D2947" t="s">
        <v>1438</v>
      </c>
      <c r="E2947">
        <v>4</v>
      </c>
      <c r="F2947" t="s">
        <v>72</v>
      </c>
      <c r="G2947" t="s">
        <v>73</v>
      </c>
      <c r="H2947">
        <v>5059600</v>
      </c>
      <c r="I2947" t="s">
        <v>1924</v>
      </c>
      <c r="J2947">
        <v>242800</v>
      </c>
      <c r="K2947">
        <v>60700</v>
      </c>
      <c r="L2947">
        <v>196668</v>
      </c>
      <c r="M2947">
        <v>44169.137699999999</v>
      </c>
      <c r="N2947">
        <v>176676.5508</v>
      </c>
      <c r="O2947">
        <v>100</v>
      </c>
      <c r="P2947">
        <v>19</v>
      </c>
      <c r="Q2947" t="s">
        <v>75</v>
      </c>
      <c r="R2947" t="s">
        <v>1897</v>
      </c>
      <c r="S2947" t="s">
        <v>195</v>
      </c>
      <c r="T2947" t="s">
        <v>462</v>
      </c>
      <c r="U2947">
        <v>0</v>
      </c>
      <c r="V2947">
        <v>0</v>
      </c>
    </row>
    <row r="2948" spans="1:22">
      <c r="A2948">
        <v>11184</v>
      </c>
      <c r="B2948" t="s">
        <v>463</v>
      </c>
      <c r="C2948" t="s">
        <v>435</v>
      </c>
      <c r="D2948" t="s">
        <v>1438</v>
      </c>
      <c r="E2948">
        <v>1</v>
      </c>
      <c r="F2948" t="s">
        <v>72</v>
      </c>
      <c r="G2948" t="s">
        <v>73</v>
      </c>
      <c r="H2948">
        <v>5059600</v>
      </c>
      <c r="I2948" t="s">
        <v>1924</v>
      </c>
      <c r="J2948">
        <v>12700</v>
      </c>
      <c r="K2948">
        <v>12700</v>
      </c>
      <c r="L2948">
        <v>9652</v>
      </c>
      <c r="M2948">
        <v>8636</v>
      </c>
      <c r="N2948">
        <v>8636</v>
      </c>
      <c r="O2948">
        <v>100</v>
      </c>
      <c r="P2948">
        <v>24</v>
      </c>
      <c r="Q2948" t="s">
        <v>75</v>
      </c>
      <c r="R2948" t="s">
        <v>1897</v>
      </c>
      <c r="S2948" t="s">
        <v>195</v>
      </c>
      <c r="T2948" t="s">
        <v>436</v>
      </c>
      <c r="U2948">
        <v>0</v>
      </c>
      <c r="V2948">
        <v>0</v>
      </c>
    </row>
    <row r="2949" spans="1:22">
      <c r="A2949">
        <v>11184</v>
      </c>
      <c r="B2949" t="s">
        <v>431</v>
      </c>
      <c r="C2949" t="s">
        <v>432</v>
      </c>
      <c r="D2949" t="s">
        <v>1438</v>
      </c>
      <c r="E2949">
        <v>1</v>
      </c>
      <c r="F2949" t="s">
        <v>72</v>
      </c>
      <c r="G2949" t="s">
        <v>73</v>
      </c>
      <c r="H2949">
        <v>5059600</v>
      </c>
      <c r="I2949" t="s">
        <v>1924</v>
      </c>
      <c r="J2949">
        <v>1576000</v>
      </c>
      <c r="K2949">
        <v>1576000</v>
      </c>
      <c r="L2949">
        <v>1276560</v>
      </c>
      <c r="M2949">
        <v>1150480</v>
      </c>
      <c r="N2949">
        <v>1150480</v>
      </c>
      <c r="O2949">
        <v>100</v>
      </c>
      <c r="P2949">
        <v>19</v>
      </c>
      <c r="Q2949" t="s">
        <v>75</v>
      </c>
      <c r="R2949" t="s">
        <v>1897</v>
      </c>
      <c r="S2949" t="s">
        <v>195</v>
      </c>
      <c r="T2949" t="s">
        <v>433</v>
      </c>
      <c r="U2949">
        <v>0</v>
      </c>
      <c r="V2949">
        <v>0</v>
      </c>
    </row>
    <row r="2950" spans="1:22">
      <c r="A2950">
        <v>11184</v>
      </c>
      <c r="B2950" t="s">
        <v>434</v>
      </c>
      <c r="C2950" t="s">
        <v>435</v>
      </c>
      <c r="D2950" t="s">
        <v>1438</v>
      </c>
      <c r="E2950">
        <v>1</v>
      </c>
      <c r="F2950" t="s">
        <v>72</v>
      </c>
      <c r="G2950" t="s">
        <v>73</v>
      </c>
      <c r="H2950">
        <v>5059600</v>
      </c>
      <c r="I2950" t="s">
        <v>1924</v>
      </c>
      <c r="J2950">
        <v>67100</v>
      </c>
      <c r="K2950">
        <v>67100</v>
      </c>
      <c r="L2950">
        <v>50996</v>
      </c>
      <c r="M2950">
        <v>45628</v>
      </c>
      <c r="N2950">
        <v>45628</v>
      </c>
      <c r="O2950">
        <v>100</v>
      </c>
      <c r="P2950">
        <v>24</v>
      </c>
      <c r="Q2950" t="s">
        <v>75</v>
      </c>
      <c r="R2950" t="s">
        <v>1897</v>
      </c>
      <c r="S2950" t="s">
        <v>195</v>
      </c>
      <c r="T2950" t="s">
        <v>436</v>
      </c>
      <c r="U2950">
        <v>0</v>
      </c>
      <c r="V2950">
        <v>0</v>
      </c>
    </row>
    <row r="2951" spans="1:22">
      <c r="A2951">
        <v>11184</v>
      </c>
      <c r="B2951" t="s">
        <v>466</v>
      </c>
      <c r="C2951" t="s">
        <v>467</v>
      </c>
      <c r="D2951" t="s">
        <v>1438</v>
      </c>
      <c r="E2951">
        <v>1</v>
      </c>
      <c r="F2951" t="s">
        <v>72</v>
      </c>
      <c r="G2951" t="s">
        <v>73</v>
      </c>
      <c r="H2951">
        <v>5059600</v>
      </c>
      <c r="I2951" t="s">
        <v>1924</v>
      </c>
      <c r="J2951">
        <v>10100</v>
      </c>
      <c r="K2951">
        <v>10100</v>
      </c>
      <c r="L2951">
        <v>7676</v>
      </c>
      <c r="M2951">
        <v>6868</v>
      </c>
      <c r="N2951">
        <v>6868</v>
      </c>
      <c r="O2951">
        <v>100</v>
      </c>
      <c r="P2951">
        <v>24</v>
      </c>
      <c r="Q2951" t="s">
        <v>75</v>
      </c>
      <c r="R2951" t="s">
        <v>1897</v>
      </c>
      <c r="S2951" t="s">
        <v>195</v>
      </c>
      <c r="T2951" t="s">
        <v>436</v>
      </c>
      <c r="U2951">
        <v>0</v>
      </c>
      <c r="V2951">
        <v>0</v>
      </c>
    </row>
    <row r="2952" spans="1:22">
      <c r="A2952">
        <v>11184</v>
      </c>
      <c r="B2952" t="s">
        <v>482</v>
      </c>
      <c r="C2952" t="s">
        <v>483</v>
      </c>
      <c r="D2952" t="s">
        <v>1438</v>
      </c>
      <c r="E2952">
        <v>2</v>
      </c>
      <c r="F2952" t="s">
        <v>72</v>
      </c>
      <c r="G2952" t="s">
        <v>73</v>
      </c>
      <c r="H2952">
        <v>5059600</v>
      </c>
      <c r="I2952" t="s">
        <v>1924</v>
      </c>
      <c r="J2952">
        <v>24400</v>
      </c>
      <c r="K2952">
        <v>12200</v>
      </c>
      <c r="L2952">
        <v>19764</v>
      </c>
      <c r="M2952">
        <v>8897.5884999999998</v>
      </c>
      <c r="N2952">
        <v>17795.177</v>
      </c>
      <c r="O2952">
        <v>100</v>
      </c>
      <c r="P2952">
        <v>19</v>
      </c>
      <c r="Q2952" t="s">
        <v>75</v>
      </c>
      <c r="R2952" t="s">
        <v>1897</v>
      </c>
      <c r="S2952" t="s">
        <v>195</v>
      </c>
      <c r="T2952" t="s">
        <v>462</v>
      </c>
      <c r="U2952">
        <v>0</v>
      </c>
      <c r="V2952">
        <v>0</v>
      </c>
    </row>
    <row r="2953" spans="1:22">
      <c r="A2953">
        <v>11184</v>
      </c>
      <c r="B2953" t="s">
        <v>473</v>
      </c>
      <c r="C2953" t="s">
        <v>474</v>
      </c>
      <c r="D2953" t="s">
        <v>1438</v>
      </c>
      <c r="E2953">
        <v>1</v>
      </c>
      <c r="F2953" t="s">
        <v>72</v>
      </c>
      <c r="G2953" t="s">
        <v>73</v>
      </c>
      <c r="H2953">
        <v>5059600</v>
      </c>
      <c r="I2953" t="s">
        <v>1924</v>
      </c>
      <c r="J2953">
        <v>16500</v>
      </c>
      <c r="K2953">
        <v>16500</v>
      </c>
      <c r="L2953">
        <v>12540</v>
      </c>
      <c r="M2953">
        <v>11188.125</v>
      </c>
      <c r="N2953">
        <v>11188.125</v>
      </c>
      <c r="O2953">
        <v>100</v>
      </c>
      <c r="P2953">
        <v>24</v>
      </c>
      <c r="Q2953" t="s">
        <v>75</v>
      </c>
      <c r="R2953" t="s">
        <v>1897</v>
      </c>
      <c r="S2953" t="s">
        <v>195</v>
      </c>
      <c r="T2953" t="s">
        <v>436</v>
      </c>
      <c r="U2953">
        <v>0</v>
      </c>
      <c r="V2953">
        <v>0</v>
      </c>
    </row>
    <row r="2954" spans="1:22">
      <c r="A2954">
        <v>11184</v>
      </c>
      <c r="B2954" t="s">
        <v>464</v>
      </c>
      <c r="C2954" t="s">
        <v>465</v>
      </c>
      <c r="D2954" t="s">
        <v>1438</v>
      </c>
      <c r="E2954">
        <v>2</v>
      </c>
      <c r="F2954" t="s">
        <v>72</v>
      </c>
      <c r="G2954" t="s">
        <v>73</v>
      </c>
      <c r="H2954">
        <v>5059600</v>
      </c>
      <c r="I2954" t="s">
        <v>1924</v>
      </c>
      <c r="J2954">
        <v>23200</v>
      </c>
      <c r="K2954">
        <v>11600</v>
      </c>
      <c r="L2954">
        <v>18792</v>
      </c>
      <c r="M2954">
        <v>8468</v>
      </c>
      <c r="N2954">
        <v>16936</v>
      </c>
      <c r="O2954">
        <v>100</v>
      </c>
      <c r="P2954">
        <v>19</v>
      </c>
      <c r="Q2954" t="s">
        <v>75</v>
      </c>
      <c r="R2954" t="s">
        <v>1897</v>
      </c>
      <c r="S2954" t="s">
        <v>195</v>
      </c>
      <c r="T2954" t="s">
        <v>462</v>
      </c>
      <c r="U2954">
        <v>0</v>
      </c>
      <c r="V2954">
        <v>0</v>
      </c>
    </row>
    <row r="2955" spans="1:22">
      <c r="A2955">
        <v>11184</v>
      </c>
      <c r="B2955" t="s">
        <v>475</v>
      </c>
      <c r="C2955" t="s">
        <v>465</v>
      </c>
      <c r="D2955" t="s">
        <v>1438</v>
      </c>
      <c r="E2955">
        <v>2</v>
      </c>
      <c r="F2955" t="s">
        <v>72</v>
      </c>
      <c r="G2955" t="s">
        <v>73</v>
      </c>
      <c r="H2955">
        <v>5059600</v>
      </c>
      <c r="I2955" t="s">
        <v>1924</v>
      </c>
      <c r="J2955">
        <v>18400</v>
      </c>
      <c r="K2955">
        <v>9200</v>
      </c>
      <c r="L2955">
        <v>14904</v>
      </c>
      <c r="M2955">
        <v>6716</v>
      </c>
      <c r="N2955">
        <v>13432</v>
      </c>
      <c r="O2955">
        <v>100</v>
      </c>
      <c r="P2955">
        <v>19</v>
      </c>
      <c r="Q2955" t="s">
        <v>75</v>
      </c>
      <c r="R2955" t="s">
        <v>1897</v>
      </c>
      <c r="S2955" t="s">
        <v>195</v>
      </c>
      <c r="T2955" t="s">
        <v>462</v>
      </c>
      <c r="U2955">
        <v>0</v>
      </c>
      <c r="V2955">
        <v>0</v>
      </c>
    </row>
    <row r="2956" spans="1:22">
      <c r="A2956">
        <v>11184</v>
      </c>
      <c r="B2956" t="s">
        <v>478</v>
      </c>
      <c r="C2956" t="s">
        <v>479</v>
      </c>
      <c r="D2956" t="s">
        <v>1438</v>
      </c>
      <c r="E2956">
        <v>8</v>
      </c>
      <c r="F2956" t="s">
        <v>72</v>
      </c>
      <c r="G2956" t="s">
        <v>73</v>
      </c>
      <c r="H2956">
        <v>5059600</v>
      </c>
      <c r="I2956" t="s">
        <v>1924</v>
      </c>
      <c r="J2956">
        <v>51200</v>
      </c>
      <c r="K2956">
        <v>6400</v>
      </c>
      <c r="L2956">
        <v>40448</v>
      </c>
      <c r="M2956">
        <v>4527.3594000000003</v>
      </c>
      <c r="N2956">
        <v>36218.875200000002</v>
      </c>
      <c r="O2956">
        <v>100</v>
      </c>
      <c r="P2956">
        <v>21</v>
      </c>
      <c r="Q2956" t="s">
        <v>75</v>
      </c>
      <c r="R2956" t="s">
        <v>1897</v>
      </c>
      <c r="S2956" t="s">
        <v>195</v>
      </c>
      <c r="T2956" t="s">
        <v>480</v>
      </c>
      <c r="U2956">
        <v>0</v>
      </c>
      <c r="V2956">
        <v>0</v>
      </c>
    </row>
    <row r="2957" spans="1:22">
      <c r="A2957">
        <v>11184</v>
      </c>
      <c r="B2957" t="s">
        <v>476</v>
      </c>
      <c r="C2957" t="s">
        <v>477</v>
      </c>
      <c r="D2957" t="s">
        <v>1438</v>
      </c>
      <c r="E2957">
        <v>1</v>
      </c>
      <c r="F2957" t="s">
        <v>72</v>
      </c>
      <c r="G2957" t="s">
        <v>73</v>
      </c>
      <c r="H2957">
        <v>5059600</v>
      </c>
      <c r="I2957" t="s">
        <v>1924</v>
      </c>
      <c r="J2957">
        <v>4500</v>
      </c>
      <c r="K2957">
        <v>4500</v>
      </c>
      <c r="L2957">
        <v>3645</v>
      </c>
      <c r="M2957">
        <v>3273.5938000000001</v>
      </c>
      <c r="N2957">
        <v>3273.5938000000001</v>
      </c>
      <c r="O2957">
        <v>100</v>
      </c>
      <c r="P2957">
        <v>19</v>
      </c>
      <c r="Q2957" t="s">
        <v>75</v>
      </c>
      <c r="R2957" t="s">
        <v>1897</v>
      </c>
      <c r="S2957" t="s">
        <v>195</v>
      </c>
      <c r="T2957" t="s">
        <v>462</v>
      </c>
      <c r="U2957">
        <v>0</v>
      </c>
      <c r="V2957">
        <v>0</v>
      </c>
    </row>
    <row r="2958" spans="1:22">
      <c r="A2958">
        <v>11184</v>
      </c>
      <c r="B2958" t="s">
        <v>438</v>
      </c>
      <c r="C2958" t="s">
        <v>286</v>
      </c>
      <c r="D2958" t="s">
        <v>1438</v>
      </c>
      <c r="E2958">
        <v>11</v>
      </c>
      <c r="F2958" t="s">
        <v>72</v>
      </c>
      <c r="G2958" t="s">
        <v>73</v>
      </c>
      <c r="H2958">
        <v>5059600</v>
      </c>
      <c r="I2958" t="s">
        <v>1924</v>
      </c>
      <c r="J2958">
        <v>38500</v>
      </c>
      <c r="K2958">
        <v>3500</v>
      </c>
      <c r="L2958">
        <v>30415</v>
      </c>
      <c r="M2958">
        <v>2485</v>
      </c>
      <c r="N2958">
        <v>27335</v>
      </c>
      <c r="O2958">
        <v>100</v>
      </c>
      <c r="P2958">
        <v>21</v>
      </c>
      <c r="Q2958" t="s">
        <v>75</v>
      </c>
      <c r="R2958" t="s">
        <v>1897</v>
      </c>
      <c r="S2958" t="s">
        <v>195</v>
      </c>
      <c r="T2958" t="s">
        <v>85</v>
      </c>
      <c r="U2958">
        <v>0</v>
      </c>
      <c r="V2958">
        <v>0</v>
      </c>
    </row>
    <row r="2959" spans="1:22">
      <c r="A2959">
        <v>11184</v>
      </c>
      <c r="B2959" t="s">
        <v>439</v>
      </c>
      <c r="C2959" t="s">
        <v>440</v>
      </c>
      <c r="D2959" t="s">
        <v>1438</v>
      </c>
      <c r="E2959">
        <v>1</v>
      </c>
      <c r="F2959" t="s">
        <v>72</v>
      </c>
      <c r="G2959" t="s">
        <v>73</v>
      </c>
      <c r="H2959">
        <v>5059600</v>
      </c>
      <c r="I2959" t="s">
        <v>1924</v>
      </c>
      <c r="J2959">
        <v>1600</v>
      </c>
      <c r="K2959">
        <v>1600</v>
      </c>
      <c r="L2959">
        <v>1264</v>
      </c>
      <c r="M2959">
        <v>1127.125</v>
      </c>
      <c r="N2959">
        <v>1127.125</v>
      </c>
      <c r="O2959">
        <v>100</v>
      </c>
      <c r="P2959">
        <v>21</v>
      </c>
      <c r="Q2959" t="s">
        <v>75</v>
      </c>
      <c r="R2959" t="s">
        <v>1897</v>
      </c>
      <c r="S2959" t="s">
        <v>195</v>
      </c>
      <c r="T2959" t="s">
        <v>441</v>
      </c>
      <c r="U2959">
        <v>0</v>
      </c>
      <c r="V2959">
        <v>0</v>
      </c>
    </row>
    <row r="2960" spans="1:22">
      <c r="A2960">
        <v>11184</v>
      </c>
      <c r="B2960" t="s">
        <v>437</v>
      </c>
      <c r="C2960" t="s">
        <v>286</v>
      </c>
      <c r="D2960" t="s">
        <v>1438</v>
      </c>
      <c r="E2960">
        <v>1</v>
      </c>
      <c r="F2960" t="s">
        <v>72</v>
      </c>
      <c r="G2960" t="s">
        <v>73</v>
      </c>
      <c r="H2960">
        <v>5059600</v>
      </c>
      <c r="I2960" t="s">
        <v>1924</v>
      </c>
      <c r="J2960">
        <v>1700</v>
      </c>
      <c r="K2960">
        <v>1700</v>
      </c>
      <c r="L2960">
        <v>1343</v>
      </c>
      <c r="M2960">
        <v>1198.125</v>
      </c>
      <c r="N2960">
        <v>1198.125</v>
      </c>
      <c r="O2960">
        <v>100</v>
      </c>
      <c r="P2960">
        <v>21</v>
      </c>
      <c r="Q2960" t="s">
        <v>75</v>
      </c>
      <c r="R2960" t="s">
        <v>1897</v>
      </c>
      <c r="S2960" t="s">
        <v>195</v>
      </c>
      <c r="T2960" t="s">
        <v>85</v>
      </c>
      <c r="U2960">
        <v>0</v>
      </c>
      <c r="V2960">
        <v>0</v>
      </c>
    </row>
    <row r="2961" spans="1:22">
      <c r="A2961">
        <v>11184</v>
      </c>
      <c r="B2961" t="s">
        <v>442</v>
      </c>
      <c r="C2961" t="s">
        <v>354</v>
      </c>
      <c r="D2961" t="s">
        <v>1438</v>
      </c>
      <c r="E2961">
        <v>2</v>
      </c>
      <c r="F2961" t="s">
        <v>72</v>
      </c>
      <c r="G2961" t="s">
        <v>73</v>
      </c>
      <c r="H2961">
        <v>5059600</v>
      </c>
      <c r="I2961" t="s">
        <v>1924</v>
      </c>
      <c r="J2961">
        <v>7000</v>
      </c>
      <c r="K2961">
        <v>3500</v>
      </c>
      <c r="L2961">
        <v>5530</v>
      </c>
      <c r="M2961">
        <v>2485</v>
      </c>
      <c r="N2961">
        <v>4970</v>
      </c>
      <c r="O2961">
        <v>100</v>
      </c>
      <c r="P2961">
        <v>21</v>
      </c>
      <c r="Q2961" t="s">
        <v>75</v>
      </c>
      <c r="R2961" t="s">
        <v>1897</v>
      </c>
      <c r="S2961" t="s">
        <v>195</v>
      </c>
      <c r="T2961" t="s">
        <v>85</v>
      </c>
      <c r="U2961">
        <v>0</v>
      </c>
      <c r="V2961">
        <v>0</v>
      </c>
    </row>
    <row r="2962" spans="1:22">
      <c r="A2962">
        <v>11184</v>
      </c>
      <c r="B2962" t="s">
        <v>443</v>
      </c>
      <c r="C2962" t="s">
        <v>354</v>
      </c>
      <c r="D2962" t="s">
        <v>1438</v>
      </c>
      <c r="E2962">
        <v>4</v>
      </c>
      <c r="F2962" t="s">
        <v>72</v>
      </c>
      <c r="G2962" t="s">
        <v>73</v>
      </c>
      <c r="H2962">
        <v>5059600</v>
      </c>
      <c r="I2962" t="s">
        <v>1924</v>
      </c>
      <c r="J2962">
        <v>14000</v>
      </c>
      <c r="K2962">
        <v>3500</v>
      </c>
      <c r="L2962">
        <v>11060</v>
      </c>
      <c r="M2962">
        <v>2463.0907999999999</v>
      </c>
      <c r="N2962">
        <v>9852.3631999999998</v>
      </c>
      <c r="O2962">
        <v>100</v>
      </c>
      <c r="P2962">
        <v>21</v>
      </c>
      <c r="Q2962" t="s">
        <v>75</v>
      </c>
      <c r="R2962" t="s">
        <v>1897</v>
      </c>
      <c r="S2962" t="s">
        <v>195</v>
      </c>
      <c r="T2962" t="s">
        <v>85</v>
      </c>
      <c r="U2962">
        <v>0</v>
      </c>
      <c r="V2962">
        <v>0</v>
      </c>
    </row>
    <row r="2963" spans="1:22">
      <c r="A2963">
        <v>11184</v>
      </c>
      <c r="B2963" t="s">
        <v>452</v>
      </c>
      <c r="C2963" t="s">
        <v>450</v>
      </c>
      <c r="D2963" t="s">
        <v>1438</v>
      </c>
      <c r="E2963">
        <v>6</v>
      </c>
      <c r="F2963" t="s">
        <v>72</v>
      </c>
      <c r="G2963" t="s">
        <v>73</v>
      </c>
      <c r="H2963">
        <v>5059600</v>
      </c>
      <c r="I2963" t="s">
        <v>1924</v>
      </c>
      <c r="J2963">
        <v>10200</v>
      </c>
      <c r="K2963">
        <v>1700</v>
      </c>
      <c r="L2963">
        <v>8058</v>
      </c>
      <c r="M2963">
        <v>1207</v>
      </c>
      <c r="N2963">
        <v>7242</v>
      </c>
      <c r="O2963">
        <v>100</v>
      </c>
      <c r="P2963">
        <v>21</v>
      </c>
      <c r="Q2963" t="s">
        <v>75</v>
      </c>
      <c r="R2963" t="s">
        <v>1897</v>
      </c>
      <c r="S2963" t="s">
        <v>195</v>
      </c>
      <c r="T2963" t="s">
        <v>85</v>
      </c>
      <c r="U2963">
        <v>0</v>
      </c>
      <c r="V2963">
        <v>0</v>
      </c>
    </row>
    <row r="2964" spans="1:22">
      <c r="A2964">
        <v>11184</v>
      </c>
      <c r="B2964" t="s">
        <v>460</v>
      </c>
      <c r="C2964" t="s">
        <v>461</v>
      </c>
      <c r="D2964" t="s">
        <v>1438</v>
      </c>
      <c r="E2964">
        <v>1</v>
      </c>
      <c r="F2964" t="s">
        <v>72</v>
      </c>
      <c r="G2964" t="s">
        <v>73</v>
      </c>
      <c r="H2964">
        <v>5059600</v>
      </c>
      <c r="I2964" t="s">
        <v>1924</v>
      </c>
      <c r="J2964">
        <v>219000</v>
      </c>
      <c r="K2964">
        <v>219000</v>
      </c>
      <c r="L2964">
        <v>177390</v>
      </c>
      <c r="M2964">
        <v>159470.7813</v>
      </c>
      <c r="N2964">
        <v>159470.7813</v>
      </c>
      <c r="O2964">
        <v>100</v>
      </c>
      <c r="P2964">
        <v>19</v>
      </c>
      <c r="Q2964" t="s">
        <v>75</v>
      </c>
      <c r="R2964" t="s">
        <v>1897</v>
      </c>
      <c r="S2964" t="s">
        <v>195</v>
      </c>
      <c r="T2964" t="s">
        <v>462</v>
      </c>
      <c r="U2964">
        <v>0</v>
      </c>
      <c r="V2964">
        <v>0</v>
      </c>
    </row>
    <row r="2965" spans="1:22">
      <c r="A2965">
        <v>11184</v>
      </c>
      <c r="B2965" t="s">
        <v>137</v>
      </c>
      <c r="C2965" t="s">
        <v>127</v>
      </c>
      <c r="D2965" t="s">
        <v>1438</v>
      </c>
      <c r="E2965">
        <v>1</v>
      </c>
      <c r="F2965" t="s">
        <v>72</v>
      </c>
      <c r="G2965" t="s">
        <v>73</v>
      </c>
      <c r="H2965">
        <v>5059600</v>
      </c>
      <c r="I2965" t="s">
        <v>1924</v>
      </c>
      <c r="J2965">
        <v>31700</v>
      </c>
      <c r="K2965">
        <v>31700</v>
      </c>
      <c r="L2965">
        <v>22824</v>
      </c>
      <c r="M2965">
        <v>20334.743299999998</v>
      </c>
      <c r="N2965">
        <v>20334.743299999998</v>
      </c>
      <c r="O2965">
        <v>100</v>
      </c>
      <c r="P2965">
        <v>28</v>
      </c>
      <c r="Q2965" t="s">
        <v>75</v>
      </c>
      <c r="R2965" t="s">
        <v>1897</v>
      </c>
      <c r="S2965" t="s">
        <v>195</v>
      </c>
      <c r="T2965" t="s">
        <v>128</v>
      </c>
      <c r="U2965">
        <v>0</v>
      </c>
      <c r="V2965">
        <v>0</v>
      </c>
    </row>
    <row r="2966" spans="1:22">
      <c r="A2966">
        <v>11184</v>
      </c>
      <c r="B2966" t="s">
        <v>139</v>
      </c>
      <c r="C2966" t="s">
        <v>140</v>
      </c>
      <c r="D2966" t="s">
        <v>1438</v>
      </c>
      <c r="E2966">
        <v>1</v>
      </c>
      <c r="F2966" t="s">
        <v>72</v>
      </c>
      <c r="G2966" t="s">
        <v>73</v>
      </c>
      <c r="H2966">
        <v>5059600</v>
      </c>
      <c r="I2966" t="s">
        <v>1924</v>
      </c>
      <c r="J2966">
        <v>2400</v>
      </c>
      <c r="K2966">
        <v>2400</v>
      </c>
      <c r="L2966">
        <v>1896</v>
      </c>
      <c r="M2966">
        <v>1683.3287</v>
      </c>
      <c r="N2966">
        <v>1683.3287</v>
      </c>
      <c r="O2966">
        <v>100</v>
      </c>
      <c r="P2966">
        <v>21</v>
      </c>
      <c r="Q2966" t="s">
        <v>75</v>
      </c>
      <c r="R2966" t="s">
        <v>1897</v>
      </c>
      <c r="S2966" t="s">
        <v>195</v>
      </c>
      <c r="T2966" t="s">
        <v>141</v>
      </c>
      <c r="U2966">
        <v>0</v>
      </c>
      <c r="V2966">
        <v>0</v>
      </c>
    </row>
    <row r="2967" spans="1:22">
      <c r="A2967">
        <v>11184</v>
      </c>
      <c r="B2967" t="s">
        <v>470</v>
      </c>
      <c r="C2967" t="s">
        <v>471</v>
      </c>
      <c r="D2967" t="s">
        <v>1438</v>
      </c>
      <c r="E2967">
        <v>1</v>
      </c>
      <c r="F2967" t="s">
        <v>72</v>
      </c>
      <c r="G2967" t="s">
        <v>73</v>
      </c>
      <c r="H2967">
        <v>5059600</v>
      </c>
      <c r="I2967" t="s">
        <v>1924</v>
      </c>
      <c r="J2967">
        <v>7400</v>
      </c>
      <c r="K2967">
        <v>7400</v>
      </c>
      <c r="L2967">
        <v>5994</v>
      </c>
      <c r="M2967">
        <v>5384.8908000000001</v>
      </c>
      <c r="N2967">
        <v>5384.8908000000001</v>
      </c>
      <c r="O2967">
        <v>100</v>
      </c>
      <c r="P2967">
        <v>19</v>
      </c>
      <c r="Q2967" t="s">
        <v>75</v>
      </c>
      <c r="R2967" t="s">
        <v>1897</v>
      </c>
      <c r="S2967" t="s">
        <v>195</v>
      </c>
      <c r="T2967" t="s">
        <v>462</v>
      </c>
      <c r="U2967">
        <v>0</v>
      </c>
      <c r="V2967">
        <v>0</v>
      </c>
    </row>
    <row r="2968" spans="1:22">
      <c r="A2968">
        <v>11184</v>
      </c>
      <c r="B2968" t="s">
        <v>486</v>
      </c>
      <c r="C2968" t="s">
        <v>487</v>
      </c>
      <c r="D2968" t="s">
        <v>1438</v>
      </c>
      <c r="E2968">
        <v>10</v>
      </c>
      <c r="F2968" t="s">
        <v>72</v>
      </c>
      <c r="G2968" t="s">
        <v>340</v>
      </c>
      <c r="H2968">
        <v>7006124</v>
      </c>
      <c r="I2968" t="s">
        <v>1924</v>
      </c>
      <c r="J2968">
        <v>-209000</v>
      </c>
      <c r="K2968">
        <v>20900</v>
      </c>
      <c r="L2968">
        <v>-165110</v>
      </c>
      <c r="M2968">
        <v>14800.171899999999</v>
      </c>
      <c r="N2968">
        <v>-148001.71900000001</v>
      </c>
      <c r="O2968">
        <v>100</v>
      </c>
      <c r="P2968">
        <v>21</v>
      </c>
      <c r="Q2968" t="s">
        <v>75</v>
      </c>
      <c r="R2968" t="s">
        <v>1897</v>
      </c>
      <c r="S2968" t="s">
        <v>195</v>
      </c>
      <c r="T2968" t="s">
        <v>85</v>
      </c>
      <c r="U2968">
        <v>0</v>
      </c>
      <c r="V2968">
        <v>0</v>
      </c>
    </row>
    <row r="2969" spans="1:22">
      <c r="A2969">
        <v>11184</v>
      </c>
      <c r="B2969" t="s">
        <v>334</v>
      </c>
      <c r="C2969" t="s">
        <v>335</v>
      </c>
      <c r="D2969" t="s">
        <v>1438</v>
      </c>
      <c r="E2969">
        <v>2</v>
      </c>
      <c r="F2969" t="s">
        <v>72</v>
      </c>
      <c r="G2969" t="s">
        <v>340</v>
      </c>
      <c r="H2969">
        <v>7006124</v>
      </c>
      <c r="I2969" t="s">
        <v>1924</v>
      </c>
      <c r="J2969">
        <v>-42800</v>
      </c>
      <c r="K2969">
        <v>21400</v>
      </c>
      <c r="L2969">
        <v>-31672</v>
      </c>
      <c r="M2969">
        <v>14049.9791</v>
      </c>
      <c r="N2969">
        <v>-28099.958200000001</v>
      </c>
      <c r="O2969">
        <v>100</v>
      </c>
      <c r="P2969">
        <v>26</v>
      </c>
      <c r="Q2969" t="s">
        <v>75</v>
      </c>
      <c r="R2969" t="s">
        <v>1897</v>
      </c>
      <c r="S2969" t="s">
        <v>195</v>
      </c>
      <c r="T2969" t="s">
        <v>336</v>
      </c>
      <c r="U2969">
        <v>0</v>
      </c>
      <c r="V2969">
        <v>0</v>
      </c>
    </row>
    <row r="2970" spans="1:22">
      <c r="A2970">
        <v>11184</v>
      </c>
      <c r="B2970" t="s">
        <v>134</v>
      </c>
      <c r="C2970" t="s">
        <v>135</v>
      </c>
      <c r="D2970" t="s">
        <v>1438</v>
      </c>
      <c r="E2970">
        <v>5.5</v>
      </c>
      <c r="F2970" t="s">
        <v>72</v>
      </c>
      <c r="G2970" t="s">
        <v>340</v>
      </c>
      <c r="H2970">
        <v>7006124</v>
      </c>
      <c r="I2970" t="s">
        <v>1924</v>
      </c>
      <c r="J2970">
        <v>-130350</v>
      </c>
      <c r="K2970">
        <v>23700</v>
      </c>
      <c r="L2970">
        <v>-64900</v>
      </c>
      <c r="M2970">
        <v>6800</v>
      </c>
      <c r="N2970">
        <v>-37400</v>
      </c>
      <c r="O2970">
        <v>100</v>
      </c>
      <c r="P2970">
        <v>0</v>
      </c>
      <c r="Q2970" t="s">
        <v>75</v>
      </c>
      <c r="R2970" t="s">
        <v>1897</v>
      </c>
      <c r="S2970" t="s">
        <v>195</v>
      </c>
      <c r="T2970" t="s">
        <v>136</v>
      </c>
      <c r="U2970">
        <v>0</v>
      </c>
      <c r="V2970">
        <v>0</v>
      </c>
    </row>
    <row r="2971" spans="1:22">
      <c r="A2971">
        <v>11184</v>
      </c>
      <c r="B2971" t="s">
        <v>459</v>
      </c>
      <c r="C2971" t="s">
        <v>450</v>
      </c>
      <c r="D2971" t="s">
        <v>1438</v>
      </c>
      <c r="E2971">
        <v>4</v>
      </c>
      <c r="F2971" t="s">
        <v>72</v>
      </c>
      <c r="G2971" t="s">
        <v>340</v>
      </c>
      <c r="H2971">
        <v>7006124</v>
      </c>
      <c r="I2971" t="s">
        <v>1924</v>
      </c>
      <c r="J2971">
        <v>-27600</v>
      </c>
      <c r="K2971">
        <v>6900</v>
      </c>
      <c r="L2971">
        <v>-21804</v>
      </c>
      <c r="M2971">
        <v>4792.4933000000001</v>
      </c>
      <c r="N2971">
        <v>-19169.9732</v>
      </c>
      <c r="O2971">
        <v>100</v>
      </c>
      <c r="P2971">
        <v>21</v>
      </c>
      <c r="Q2971" t="s">
        <v>75</v>
      </c>
      <c r="R2971" t="s">
        <v>1897</v>
      </c>
      <c r="S2971" t="s">
        <v>195</v>
      </c>
      <c r="T2971" t="s">
        <v>85</v>
      </c>
      <c r="U2971">
        <v>0</v>
      </c>
      <c r="V2971">
        <v>0</v>
      </c>
    </row>
    <row r="2972" spans="1:22">
      <c r="A2972">
        <v>11184</v>
      </c>
      <c r="B2972" t="s">
        <v>459</v>
      </c>
      <c r="C2972" t="s">
        <v>450</v>
      </c>
      <c r="D2972" t="s">
        <v>1438</v>
      </c>
      <c r="E2972">
        <v>2</v>
      </c>
      <c r="F2972" t="s">
        <v>72</v>
      </c>
      <c r="G2972" t="s">
        <v>340</v>
      </c>
      <c r="H2972">
        <v>7006124</v>
      </c>
      <c r="I2972" t="s">
        <v>1924</v>
      </c>
      <c r="J2972">
        <v>-13800</v>
      </c>
      <c r="K2972">
        <v>6900</v>
      </c>
      <c r="L2972">
        <v>-10902</v>
      </c>
      <c r="M2972">
        <v>4792.4933000000001</v>
      </c>
      <c r="N2972">
        <v>-9584.9866000000002</v>
      </c>
      <c r="O2972">
        <v>100</v>
      </c>
      <c r="P2972">
        <v>21</v>
      </c>
      <c r="Q2972" t="s">
        <v>75</v>
      </c>
      <c r="R2972" t="s">
        <v>1897</v>
      </c>
      <c r="S2972" t="s">
        <v>195</v>
      </c>
      <c r="T2972" t="s">
        <v>85</v>
      </c>
      <c r="U2972">
        <v>0</v>
      </c>
      <c r="V2972">
        <v>0</v>
      </c>
    </row>
    <row r="2973" spans="1:22">
      <c r="A2973">
        <v>11184</v>
      </c>
      <c r="B2973" t="s">
        <v>457</v>
      </c>
      <c r="C2973" t="s">
        <v>458</v>
      </c>
      <c r="D2973" t="s">
        <v>1438</v>
      </c>
      <c r="E2973">
        <v>2</v>
      </c>
      <c r="F2973" t="s">
        <v>72</v>
      </c>
      <c r="G2973" t="s">
        <v>340</v>
      </c>
      <c r="H2973">
        <v>7006124</v>
      </c>
      <c r="I2973" t="s">
        <v>1924</v>
      </c>
      <c r="J2973">
        <v>-1800</v>
      </c>
      <c r="K2973">
        <v>900</v>
      </c>
      <c r="L2973">
        <v>-1422</v>
      </c>
      <c r="M2973">
        <v>633.45320000000004</v>
      </c>
      <c r="N2973">
        <v>-1266.9064000000001</v>
      </c>
      <c r="O2973">
        <v>100</v>
      </c>
      <c r="P2973">
        <v>21</v>
      </c>
      <c r="Q2973" t="s">
        <v>75</v>
      </c>
      <c r="R2973" t="s">
        <v>1897</v>
      </c>
      <c r="S2973" t="s">
        <v>195</v>
      </c>
      <c r="T2973" t="s">
        <v>172</v>
      </c>
      <c r="U2973">
        <v>0</v>
      </c>
      <c r="V2973">
        <v>0</v>
      </c>
    </row>
    <row r="2974" spans="1:22">
      <c r="A2974">
        <v>11184</v>
      </c>
      <c r="B2974" t="s">
        <v>453</v>
      </c>
      <c r="C2974" t="s">
        <v>454</v>
      </c>
      <c r="D2974" t="s">
        <v>1438</v>
      </c>
      <c r="E2974">
        <v>1</v>
      </c>
      <c r="F2974" t="s">
        <v>72</v>
      </c>
      <c r="G2974" t="s">
        <v>340</v>
      </c>
      <c r="H2974">
        <v>7006124</v>
      </c>
      <c r="I2974" t="s">
        <v>1924</v>
      </c>
      <c r="J2974">
        <v>-4900</v>
      </c>
      <c r="K2974">
        <v>4900</v>
      </c>
      <c r="L2974">
        <v>-3871</v>
      </c>
      <c r="M2974">
        <v>3479</v>
      </c>
      <c r="N2974">
        <v>-3479</v>
      </c>
      <c r="O2974">
        <v>100</v>
      </c>
      <c r="P2974">
        <v>21</v>
      </c>
      <c r="Q2974" t="s">
        <v>75</v>
      </c>
      <c r="R2974" t="s">
        <v>1897</v>
      </c>
      <c r="S2974" t="s">
        <v>195</v>
      </c>
      <c r="T2974" t="s">
        <v>455</v>
      </c>
      <c r="U2974">
        <v>0</v>
      </c>
      <c r="V2974">
        <v>0</v>
      </c>
    </row>
    <row r="2975" spans="1:22">
      <c r="A2975">
        <v>11184</v>
      </c>
      <c r="B2975" t="s">
        <v>456</v>
      </c>
      <c r="C2975" t="s">
        <v>454</v>
      </c>
      <c r="D2975" t="s">
        <v>1438</v>
      </c>
      <c r="E2975">
        <v>1</v>
      </c>
      <c r="F2975" t="s">
        <v>72</v>
      </c>
      <c r="G2975" t="s">
        <v>340</v>
      </c>
      <c r="H2975">
        <v>7006124</v>
      </c>
      <c r="I2975" t="s">
        <v>1924</v>
      </c>
      <c r="J2975">
        <v>-4600</v>
      </c>
      <c r="K2975">
        <v>4600</v>
      </c>
      <c r="L2975">
        <v>-3634</v>
      </c>
      <c r="M2975">
        <v>3266</v>
      </c>
      <c r="N2975">
        <v>-3266</v>
      </c>
      <c r="O2975">
        <v>100</v>
      </c>
      <c r="P2975">
        <v>21</v>
      </c>
      <c r="Q2975" t="s">
        <v>75</v>
      </c>
      <c r="R2975" t="s">
        <v>1897</v>
      </c>
      <c r="S2975" t="s">
        <v>195</v>
      </c>
      <c r="T2975" t="s">
        <v>455</v>
      </c>
      <c r="U2975">
        <v>0</v>
      </c>
      <c r="V2975">
        <v>0</v>
      </c>
    </row>
    <row r="2976" spans="1:22">
      <c r="A2976">
        <v>11184</v>
      </c>
      <c r="B2976" t="s">
        <v>451</v>
      </c>
      <c r="C2976" t="s">
        <v>367</v>
      </c>
      <c r="D2976" t="s">
        <v>1438</v>
      </c>
      <c r="E2976">
        <v>2</v>
      </c>
      <c r="F2976" t="s">
        <v>72</v>
      </c>
      <c r="G2976" t="s">
        <v>340</v>
      </c>
      <c r="H2976">
        <v>7006124</v>
      </c>
      <c r="I2976" t="s">
        <v>1924</v>
      </c>
      <c r="J2976">
        <v>-7000</v>
      </c>
      <c r="K2976">
        <v>3500</v>
      </c>
      <c r="L2976">
        <v>-5530</v>
      </c>
      <c r="M2976">
        <v>2472.0142999999998</v>
      </c>
      <c r="N2976">
        <v>-4944.0285999999996</v>
      </c>
      <c r="O2976">
        <v>100</v>
      </c>
      <c r="P2976">
        <v>21</v>
      </c>
      <c r="Q2976" t="s">
        <v>75</v>
      </c>
      <c r="R2976" t="s">
        <v>1897</v>
      </c>
      <c r="S2976" t="s">
        <v>195</v>
      </c>
      <c r="T2976" t="s">
        <v>141</v>
      </c>
      <c r="U2976">
        <v>0</v>
      </c>
      <c r="V2976">
        <v>0</v>
      </c>
    </row>
    <row r="2977" spans="1:22">
      <c r="A2977">
        <v>11184</v>
      </c>
      <c r="B2977" t="s">
        <v>448</v>
      </c>
      <c r="C2977" t="s">
        <v>367</v>
      </c>
      <c r="D2977" t="s">
        <v>1438</v>
      </c>
      <c r="E2977">
        <v>1</v>
      </c>
      <c r="F2977" t="s">
        <v>72</v>
      </c>
      <c r="G2977" t="s">
        <v>340</v>
      </c>
      <c r="H2977">
        <v>7006124</v>
      </c>
      <c r="I2977" t="s">
        <v>1924</v>
      </c>
      <c r="J2977">
        <v>-4000</v>
      </c>
      <c r="K2977">
        <v>4000</v>
      </c>
      <c r="L2977">
        <v>-3160</v>
      </c>
      <c r="M2977">
        <v>2816.3359</v>
      </c>
      <c r="N2977">
        <v>-2816.3359</v>
      </c>
      <c r="O2977">
        <v>100</v>
      </c>
      <c r="P2977">
        <v>21</v>
      </c>
      <c r="Q2977" t="s">
        <v>75</v>
      </c>
      <c r="R2977" t="s">
        <v>1897</v>
      </c>
      <c r="S2977" t="s">
        <v>195</v>
      </c>
      <c r="T2977" t="s">
        <v>141</v>
      </c>
      <c r="U2977">
        <v>0</v>
      </c>
      <c r="V2977">
        <v>0</v>
      </c>
    </row>
    <row r="2978" spans="1:22">
      <c r="A2978">
        <v>11184</v>
      </c>
      <c r="B2978" t="s">
        <v>468</v>
      </c>
      <c r="C2978" t="s">
        <v>367</v>
      </c>
      <c r="D2978" t="s">
        <v>1438</v>
      </c>
      <c r="E2978">
        <v>1</v>
      </c>
      <c r="F2978" t="s">
        <v>72</v>
      </c>
      <c r="G2978" t="s">
        <v>340</v>
      </c>
      <c r="H2978">
        <v>7006124</v>
      </c>
      <c r="I2978" t="s">
        <v>1924</v>
      </c>
      <c r="J2978">
        <v>-5300</v>
      </c>
      <c r="K2978">
        <v>5300</v>
      </c>
      <c r="L2978">
        <v>-4293</v>
      </c>
      <c r="M2978">
        <v>3869</v>
      </c>
      <c r="N2978">
        <v>-3869</v>
      </c>
      <c r="O2978">
        <v>100</v>
      </c>
      <c r="P2978">
        <v>19</v>
      </c>
      <c r="Q2978" t="s">
        <v>75</v>
      </c>
      <c r="R2978" t="s">
        <v>1897</v>
      </c>
      <c r="S2978" t="s">
        <v>195</v>
      </c>
      <c r="T2978" t="s">
        <v>141</v>
      </c>
      <c r="U2978">
        <v>0</v>
      </c>
      <c r="V2978">
        <v>0</v>
      </c>
    </row>
    <row r="2979" spans="1:22">
      <c r="A2979">
        <v>11184</v>
      </c>
      <c r="B2979" t="s">
        <v>488</v>
      </c>
      <c r="C2979" t="s">
        <v>367</v>
      </c>
      <c r="D2979" t="s">
        <v>1438</v>
      </c>
      <c r="E2979">
        <v>2</v>
      </c>
      <c r="F2979" t="s">
        <v>72</v>
      </c>
      <c r="G2979" t="s">
        <v>340</v>
      </c>
      <c r="H2979">
        <v>7006124</v>
      </c>
      <c r="I2979" t="s">
        <v>1924</v>
      </c>
      <c r="J2979">
        <v>-8600</v>
      </c>
      <c r="K2979">
        <v>4300</v>
      </c>
      <c r="L2979">
        <v>-6966</v>
      </c>
      <c r="M2979">
        <v>3139</v>
      </c>
      <c r="N2979">
        <v>-6278</v>
      </c>
      <c r="O2979">
        <v>100</v>
      </c>
      <c r="P2979">
        <v>19</v>
      </c>
      <c r="Q2979" t="s">
        <v>75</v>
      </c>
      <c r="R2979" t="s">
        <v>1897</v>
      </c>
      <c r="S2979" t="s">
        <v>195</v>
      </c>
      <c r="T2979" t="s">
        <v>141</v>
      </c>
      <c r="U2979">
        <v>0</v>
      </c>
      <c r="V2979">
        <v>0</v>
      </c>
    </row>
    <row r="2980" spans="1:22">
      <c r="A2980">
        <v>11184</v>
      </c>
      <c r="B2980" t="s">
        <v>326</v>
      </c>
      <c r="C2980" t="s">
        <v>327</v>
      </c>
      <c r="D2980" t="s">
        <v>1438</v>
      </c>
      <c r="E2980">
        <v>2</v>
      </c>
      <c r="F2980" t="s">
        <v>72</v>
      </c>
      <c r="G2980" t="s">
        <v>340</v>
      </c>
      <c r="H2980">
        <v>7006124</v>
      </c>
      <c r="I2980" t="s">
        <v>1924</v>
      </c>
      <c r="J2980">
        <v>-8800</v>
      </c>
      <c r="K2980">
        <v>4400</v>
      </c>
      <c r="L2980">
        <v>-6952</v>
      </c>
      <c r="M2980">
        <v>3116.9647</v>
      </c>
      <c r="N2980">
        <v>-6233.9294</v>
      </c>
      <c r="O2980">
        <v>100</v>
      </c>
      <c r="P2980">
        <v>21</v>
      </c>
      <c r="Q2980" t="s">
        <v>75</v>
      </c>
      <c r="R2980" t="s">
        <v>1897</v>
      </c>
      <c r="S2980" t="s">
        <v>195</v>
      </c>
      <c r="T2980" t="s">
        <v>172</v>
      </c>
      <c r="U2980">
        <v>0</v>
      </c>
      <c r="V2980">
        <v>0</v>
      </c>
    </row>
    <row r="2981" spans="1:22">
      <c r="A2981">
        <v>11184</v>
      </c>
      <c r="B2981" t="s">
        <v>326</v>
      </c>
      <c r="C2981" t="s">
        <v>327</v>
      </c>
      <c r="D2981" t="s">
        <v>1438</v>
      </c>
      <c r="E2981">
        <v>6</v>
      </c>
      <c r="F2981" t="s">
        <v>72</v>
      </c>
      <c r="G2981" t="s">
        <v>340</v>
      </c>
      <c r="H2981">
        <v>7006124</v>
      </c>
      <c r="I2981" t="s">
        <v>1924</v>
      </c>
      <c r="J2981">
        <v>-26400</v>
      </c>
      <c r="K2981">
        <v>4400</v>
      </c>
      <c r="L2981">
        <v>-20856</v>
      </c>
      <c r="M2981">
        <v>3116.9647</v>
      </c>
      <c r="N2981">
        <v>-18701.788199999999</v>
      </c>
      <c r="O2981">
        <v>100</v>
      </c>
      <c r="P2981">
        <v>21</v>
      </c>
      <c r="Q2981" t="s">
        <v>75</v>
      </c>
      <c r="R2981" t="s">
        <v>1897</v>
      </c>
      <c r="S2981" t="s">
        <v>195</v>
      </c>
      <c r="T2981" t="s">
        <v>172</v>
      </c>
      <c r="U2981">
        <v>0</v>
      </c>
      <c r="V2981">
        <v>0</v>
      </c>
    </row>
    <row r="2982" spans="1:22">
      <c r="A2982">
        <v>11184</v>
      </c>
      <c r="B2982" t="s">
        <v>449</v>
      </c>
      <c r="C2982" t="s">
        <v>450</v>
      </c>
      <c r="D2982" t="s">
        <v>1438</v>
      </c>
      <c r="E2982">
        <v>18</v>
      </c>
      <c r="F2982" t="s">
        <v>72</v>
      </c>
      <c r="G2982" t="s">
        <v>340</v>
      </c>
      <c r="H2982">
        <v>7006124</v>
      </c>
      <c r="I2982" t="s">
        <v>1924</v>
      </c>
      <c r="J2982">
        <v>-99000</v>
      </c>
      <c r="K2982">
        <v>5500</v>
      </c>
      <c r="L2982">
        <v>-80190</v>
      </c>
      <c r="M2982">
        <v>3953.6426999999999</v>
      </c>
      <c r="N2982">
        <v>-71165.568599999999</v>
      </c>
      <c r="O2982">
        <v>100</v>
      </c>
      <c r="P2982">
        <v>19</v>
      </c>
      <c r="Q2982" t="s">
        <v>75</v>
      </c>
      <c r="R2982" t="s">
        <v>1897</v>
      </c>
      <c r="S2982" t="s">
        <v>195</v>
      </c>
      <c r="T2982" t="s">
        <v>185</v>
      </c>
      <c r="U2982">
        <v>0</v>
      </c>
      <c r="V2982">
        <v>0</v>
      </c>
    </row>
    <row r="2983" spans="1:22">
      <c r="A2983">
        <v>11184</v>
      </c>
      <c r="B2983" t="s">
        <v>445</v>
      </c>
      <c r="C2983" t="s">
        <v>446</v>
      </c>
      <c r="D2983" t="s">
        <v>1438</v>
      </c>
      <c r="E2983">
        <v>3</v>
      </c>
      <c r="F2983" t="s">
        <v>72</v>
      </c>
      <c r="G2983" t="s">
        <v>340</v>
      </c>
      <c r="H2983">
        <v>7006124</v>
      </c>
      <c r="I2983" t="s">
        <v>1924</v>
      </c>
      <c r="J2983">
        <v>-22500</v>
      </c>
      <c r="K2983">
        <v>7500</v>
      </c>
      <c r="L2983">
        <v>-17775</v>
      </c>
      <c r="M2983">
        <v>5321.5135</v>
      </c>
      <c r="N2983">
        <v>-15964.540499999999</v>
      </c>
      <c r="O2983">
        <v>100</v>
      </c>
      <c r="P2983">
        <v>21</v>
      </c>
      <c r="Q2983" t="s">
        <v>75</v>
      </c>
      <c r="R2983" t="s">
        <v>1897</v>
      </c>
      <c r="S2983" t="s">
        <v>195</v>
      </c>
      <c r="T2983" t="s">
        <v>447</v>
      </c>
      <c r="U2983">
        <v>0</v>
      </c>
      <c r="V2983">
        <v>0</v>
      </c>
    </row>
    <row r="2984" spans="1:22">
      <c r="A2984">
        <v>11184</v>
      </c>
      <c r="B2984" t="s">
        <v>429</v>
      </c>
      <c r="C2984" t="s">
        <v>430</v>
      </c>
      <c r="D2984" t="s">
        <v>1438</v>
      </c>
      <c r="E2984">
        <v>0.9</v>
      </c>
      <c r="F2984" t="s">
        <v>72</v>
      </c>
      <c r="G2984" t="s">
        <v>340</v>
      </c>
      <c r="H2984">
        <v>7006124</v>
      </c>
      <c r="I2984" t="s">
        <v>1924</v>
      </c>
      <c r="J2984">
        <v>-40320</v>
      </c>
      <c r="K2984">
        <v>44800</v>
      </c>
      <c r="L2984">
        <v>-32659</v>
      </c>
      <c r="M2984">
        <v>32677.916700000002</v>
      </c>
      <c r="N2984">
        <v>-29410.125030000003</v>
      </c>
      <c r="O2984">
        <v>100</v>
      </c>
      <c r="P2984">
        <v>19</v>
      </c>
      <c r="Q2984" t="s">
        <v>75</v>
      </c>
      <c r="R2984" t="s">
        <v>1897</v>
      </c>
      <c r="S2984" t="s">
        <v>195</v>
      </c>
      <c r="T2984" t="s">
        <v>332</v>
      </c>
      <c r="U2984">
        <v>0</v>
      </c>
      <c r="V2984">
        <v>0</v>
      </c>
    </row>
    <row r="2985" spans="1:22">
      <c r="A2985">
        <v>11184</v>
      </c>
      <c r="B2985" t="s">
        <v>444</v>
      </c>
      <c r="C2985" t="s">
        <v>367</v>
      </c>
      <c r="D2985" t="s">
        <v>1438</v>
      </c>
      <c r="E2985">
        <v>2</v>
      </c>
      <c r="F2985" t="s">
        <v>72</v>
      </c>
      <c r="G2985" t="s">
        <v>340</v>
      </c>
      <c r="H2985">
        <v>7006124</v>
      </c>
      <c r="I2985" t="s">
        <v>1924</v>
      </c>
      <c r="J2985">
        <v>-18200</v>
      </c>
      <c r="K2985">
        <v>9100</v>
      </c>
      <c r="L2985">
        <v>-14378</v>
      </c>
      <c r="M2985">
        <v>6451.2929000000004</v>
      </c>
      <c r="N2985">
        <v>-12902.585800000001</v>
      </c>
      <c r="O2985">
        <v>100</v>
      </c>
      <c r="P2985">
        <v>21</v>
      </c>
      <c r="Q2985" t="s">
        <v>75</v>
      </c>
      <c r="R2985" t="s">
        <v>1897</v>
      </c>
      <c r="S2985" t="s">
        <v>195</v>
      </c>
      <c r="T2985" t="s">
        <v>141</v>
      </c>
      <c r="U2985">
        <v>0</v>
      </c>
      <c r="V2985">
        <v>0</v>
      </c>
    </row>
    <row r="2986" spans="1:22">
      <c r="A2986">
        <v>11184</v>
      </c>
      <c r="B2986" t="s">
        <v>472</v>
      </c>
      <c r="C2986" t="s">
        <v>140</v>
      </c>
      <c r="D2986" t="s">
        <v>1438</v>
      </c>
      <c r="E2986">
        <v>1</v>
      </c>
      <c r="F2986" t="s">
        <v>72</v>
      </c>
      <c r="G2986" t="s">
        <v>340</v>
      </c>
      <c r="H2986">
        <v>7006124</v>
      </c>
      <c r="I2986" t="s">
        <v>1924</v>
      </c>
      <c r="J2986">
        <v>-9000</v>
      </c>
      <c r="K2986">
        <v>9000</v>
      </c>
      <c r="L2986">
        <v>-7110</v>
      </c>
      <c r="M2986">
        <v>6405.5771000000004</v>
      </c>
      <c r="N2986">
        <v>-6405.5771000000004</v>
      </c>
      <c r="O2986">
        <v>100</v>
      </c>
      <c r="P2986">
        <v>21</v>
      </c>
      <c r="Q2986" t="s">
        <v>75</v>
      </c>
      <c r="R2986" t="s">
        <v>1897</v>
      </c>
      <c r="S2986" t="s">
        <v>195</v>
      </c>
      <c r="T2986" t="s">
        <v>141</v>
      </c>
      <c r="U2986">
        <v>0</v>
      </c>
      <c r="V2986">
        <v>0</v>
      </c>
    </row>
    <row r="2987" spans="1:22">
      <c r="A2987">
        <v>11184</v>
      </c>
      <c r="B2987" t="s">
        <v>481</v>
      </c>
      <c r="C2987" t="s">
        <v>367</v>
      </c>
      <c r="D2987" t="s">
        <v>1438</v>
      </c>
      <c r="E2987">
        <v>2</v>
      </c>
      <c r="F2987" t="s">
        <v>72</v>
      </c>
      <c r="G2987" t="s">
        <v>340</v>
      </c>
      <c r="H2987">
        <v>7006124</v>
      </c>
      <c r="I2987" t="s">
        <v>1924</v>
      </c>
      <c r="J2987">
        <v>-14800</v>
      </c>
      <c r="K2987">
        <v>7400</v>
      </c>
      <c r="L2987">
        <v>-11692</v>
      </c>
      <c r="M2987">
        <v>5237.3594000000003</v>
      </c>
      <c r="N2987">
        <v>-10474.718800000001</v>
      </c>
      <c r="O2987">
        <v>100</v>
      </c>
      <c r="P2987">
        <v>21</v>
      </c>
      <c r="Q2987" t="s">
        <v>75</v>
      </c>
      <c r="R2987" t="s">
        <v>1897</v>
      </c>
      <c r="S2987" t="s">
        <v>195</v>
      </c>
      <c r="T2987" t="s">
        <v>141</v>
      </c>
      <c r="U2987">
        <v>0</v>
      </c>
      <c r="V2987">
        <v>0</v>
      </c>
    </row>
    <row r="2988" spans="1:22">
      <c r="A2988">
        <v>11184</v>
      </c>
      <c r="B2988" t="s">
        <v>469</v>
      </c>
      <c r="C2988" t="s">
        <v>367</v>
      </c>
      <c r="D2988" t="s">
        <v>1438</v>
      </c>
      <c r="E2988">
        <v>1</v>
      </c>
      <c r="F2988" t="s">
        <v>72</v>
      </c>
      <c r="G2988" t="s">
        <v>340</v>
      </c>
      <c r="H2988">
        <v>7006124</v>
      </c>
      <c r="I2988" t="s">
        <v>1924</v>
      </c>
      <c r="J2988">
        <v>-4900</v>
      </c>
      <c r="K2988">
        <v>4900</v>
      </c>
      <c r="L2988">
        <v>-3871</v>
      </c>
      <c r="M2988">
        <v>3479</v>
      </c>
      <c r="N2988">
        <v>-3479</v>
      </c>
      <c r="O2988">
        <v>100</v>
      </c>
      <c r="P2988">
        <v>21</v>
      </c>
      <c r="Q2988" t="s">
        <v>75</v>
      </c>
      <c r="R2988" t="s">
        <v>1897</v>
      </c>
      <c r="S2988" t="s">
        <v>195</v>
      </c>
      <c r="T2988" t="s">
        <v>141</v>
      </c>
      <c r="U2988">
        <v>0</v>
      </c>
      <c r="V2988">
        <v>0</v>
      </c>
    </row>
    <row r="2989" spans="1:22">
      <c r="A2989">
        <v>11184</v>
      </c>
      <c r="B2989" t="s">
        <v>484</v>
      </c>
      <c r="C2989" t="s">
        <v>485</v>
      </c>
      <c r="D2989" t="s">
        <v>1438</v>
      </c>
      <c r="E2989">
        <v>4</v>
      </c>
      <c r="F2989" t="s">
        <v>72</v>
      </c>
      <c r="G2989" t="s">
        <v>340</v>
      </c>
      <c r="H2989">
        <v>7006124</v>
      </c>
      <c r="I2989" t="s">
        <v>1924</v>
      </c>
      <c r="J2989">
        <v>-242800</v>
      </c>
      <c r="K2989">
        <v>60700</v>
      </c>
      <c r="L2989">
        <v>-196668</v>
      </c>
      <c r="M2989">
        <v>44169.137699999999</v>
      </c>
      <c r="N2989">
        <v>-176676.5508</v>
      </c>
      <c r="O2989">
        <v>100</v>
      </c>
      <c r="P2989">
        <v>19</v>
      </c>
      <c r="Q2989" t="s">
        <v>75</v>
      </c>
      <c r="R2989" t="s">
        <v>1897</v>
      </c>
      <c r="S2989" t="s">
        <v>195</v>
      </c>
      <c r="T2989" t="s">
        <v>462</v>
      </c>
      <c r="U2989">
        <v>0</v>
      </c>
      <c r="V2989">
        <v>0</v>
      </c>
    </row>
    <row r="2990" spans="1:22">
      <c r="A2990">
        <v>11184</v>
      </c>
      <c r="B2990" t="s">
        <v>463</v>
      </c>
      <c r="C2990" t="s">
        <v>435</v>
      </c>
      <c r="D2990" t="s">
        <v>1438</v>
      </c>
      <c r="E2990">
        <v>1</v>
      </c>
      <c r="F2990" t="s">
        <v>72</v>
      </c>
      <c r="G2990" t="s">
        <v>340</v>
      </c>
      <c r="H2990">
        <v>7006124</v>
      </c>
      <c r="I2990" t="s">
        <v>1924</v>
      </c>
      <c r="J2990">
        <v>-12700</v>
      </c>
      <c r="K2990">
        <v>12700</v>
      </c>
      <c r="L2990">
        <v>-9652</v>
      </c>
      <c r="M2990">
        <v>8636</v>
      </c>
      <c r="N2990">
        <v>-8636</v>
      </c>
      <c r="O2990">
        <v>100</v>
      </c>
      <c r="P2990">
        <v>24</v>
      </c>
      <c r="Q2990" t="s">
        <v>75</v>
      </c>
      <c r="R2990" t="s">
        <v>1897</v>
      </c>
      <c r="S2990" t="s">
        <v>195</v>
      </c>
      <c r="T2990" t="s">
        <v>436</v>
      </c>
      <c r="U2990">
        <v>0</v>
      </c>
      <c r="V2990">
        <v>0</v>
      </c>
    </row>
    <row r="2991" spans="1:22">
      <c r="A2991">
        <v>11184</v>
      </c>
      <c r="B2991" t="s">
        <v>431</v>
      </c>
      <c r="C2991" t="s">
        <v>432</v>
      </c>
      <c r="D2991" t="s">
        <v>1438</v>
      </c>
      <c r="E2991">
        <v>1</v>
      </c>
      <c r="F2991" t="s">
        <v>72</v>
      </c>
      <c r="G2991" t="s">
        <v>340</v>
      </c>
      <c r="H2991">
        <v>7006124</v>
      </c>
      <c r="I2991" t="s">
        <v>1924</v>
      </c>
      <c r="J2991">
        <v>-1576000</v>
      </c>
      <c r="K2991">
        <v>1576000</v>
      </c>
      <c r="L2991">
        <v>-1276560</v>
      </c>
      <c r="M2991">
        <v>1150480</v>
      </c>
      <c r="N2991">
        <v>-1150480</v>
      </c>
      <c r="O2991">
        <v>100</v>
      </c>
      <c r="P2991">
        <v>19</v>
      </c>
      <c r="Q2991" t="s">
        <v>75</v>
      </c>
      <c r="R2991" t="s">
        <v>1897</v>
      </c>
      <c r="S2991" t="s">
        <v>195</v>
      </c>
      <c r="T2991" t="s">
        <v>433</v>
      </c>
      <c r="U2991">
        <v>0</v>
      </c>
      <c r="V2991">
        <v>0</v>
      </c>
    </row>
    <row r="2992" spans="1:22">
      <c r="A2992">
        <v>11184</v>
      </c>
      <c r="B2992" t="s">
        <v>434</v>
      </c>
      <c r="C2992" t="s">
        <v>435</v>
      </c>
      <c r="D2992" t="s">
        <v>1438</v>
      </c>
      <c r="E2992">
        <v>1</v>
      </c>
      <c r="F2992" t="s">
        <v>72</v>
      </c>
      <c r="G2992" t="s">
        <v>340</v>
      </c>
      <c r="H2992">
        <v>7006124</v>
      </c>
      <c r="I2992" t="s">
        <v>1924</v>
      </c>
      <c r="J2992">
        <v>-67100</v>
      </c>
      <c r="K2992">
        <v>67100</v>
      </c>
      <c r="L2992">
        <v>-50996</v>
      </c>
      <c r="M2992">
        <v>45628</v>
      </c>
      <c r="N2992">
        <v>-45628</v>
      </c>
      <c r="O2992">
        <v>100</v>
      </c>
      <c r="P2992">
        <v>24</v>
      </c>
      <c r="Q2992" t="s">
        <v>75</v>
      </c>
      <c r="R2992" t="s">
        <v>1897</v>
      </c>
      <c r="S2992" t="s">
        <v>195</v>
      </c>
      <c r="T2992" t="s">
        <v>436</v>
      </c>
      <c r="U2992">
        <v>0</v>
      </c>
      <c r="V2992">
        <v>0</v>
      </c>
    </row>
    <row r="2993" spans="1:22">
      <c r="A2993">
        <v>11184</v>
      </c>
      <c r="B2993" t="s">
        <v>466</v>
      </c>
      <c r="C2993" t="s">
        <v>467</v>
      </c>
      <c r="D2993" t="s">
        <v>1438</v>
      </c>
      <c r="E2993">
        <v>1</v>
      </c>
      <c r="F2993" t="s">
        <v>72</v>
      </c>
      <c r="G2993" t="s">
        <v>340</v>
      </c>
      <c r="H2993">
        <v>7006124</v>
      </c>
      <c r="I2993" t="s">
        <v>1924</v>
      </c>
      <c r="J2993">
        <v>-10100</v>
      </c>
      <c r="K2993">
        <v>10100</v>
      </c>
      <c r="L2993">
        <v>-7676</v>
      </c>
      <c r="M2993">
        <v>6868</v>
      </c>
      <c r="N2993">
        <v>-6868</v>
      </c>
      <c r="O2993">
        <v>100</v>
      </c>
      <c r="P2993">
        <v>24</v>
      </c>
      <c r="Q2993" t="s">
        <v>75</v>
      </c>
      <c r="R2993" t="s">
        <v>1897</v>
      </c>
      <c r="S2993" t="s">
        <v>195</v>
      </c>
      <c r="T2993" t="s">
        <v>436</v>
      </c>
      <c r="U2993">
        <v>0</v>
      </c>
      <c r="V2993">
        <v>0</v>
      </c>
    </row>
    <row r="2994" spans="1:22">
      <c r="A2994">
        <v>11184</v>
      </c>
      <c r="B2994" t="s">
        <v>482</v>
      </c>
      <c r="C2994" t="s">
        <v>483</v>
      </c>
      <c r="D2994" t="s">
        <v>1438</v>
      </c>
      <c r="E2994">
        <v>2</v>
      </c>
      <c r="F2994" t="s">
        <v>72</v>
      </c>
      <c r="G2994" t="s">
        <v>340</v>
      </c>
      <c r="H2994">
        <v>7006124</v>
      </c>
      <c r="I2994" t="s">
        <v>1924</v>
      </c>
      <c r="J2994">
        <v>-24400</v>
      </c>
      <c r="K2994">
        <v>12200</v>
      </c>
      <c r="L2994">
        <v>-19764</v>
      </c>
      <c r="M2994">
        <v>8897.5884999999998</v>
      </c>
      <c r="N2994">
        <v>-17795.177</v>
      </c>
      <c r="O2994">
        <v>100</v>
      </c>
      <c r="P2994">
        <v>19</v>
      </c>
      <c r="Q2994" t="s">
        <v>75</v>
      </c>
      <c r="R2994" t="s">
        <v>1897</v>
      </c>
      <c r="S2994" t="s">
        <v>195</v>
      </c>
      <c r="T2994" t="s">
        <v>462</v>
      </c>
      <c r="U2994">
        <v>0</v>
      </c>
      <c r="V2994">
        <v>0</v>
      </c>
    </row>
    <row r="2995" spans="1:22">
      <c r="A2995">
        <v>11184</v>
      </c>
      <c r="B2995" t="s">
        <v>473</v>
      </c>
      <c r="C2995" t="s">
        <v>474</v>
      </c>
      <c r="D2995" t="s">
        <v>1438</v>
      </c>
      <c r="E2995">
        <v>1</v>
      </c>
      <c r="F2995" t="s">
        <v>72</v>
      </c>
      <c r="G2995" t="s">
        <v>340</v>
      </c>
      <c r="H2995">
        <v>7006124</v>
      </c>
      <c r="I2995" t="s">
        <v>1924</v>
      </c>
      <c r="J2995">
        <v>-16500</v>
      </c>
      <c r="K2995">
        <v>16500</v>
      </c>
      <c r="L2995">
        <v>-12540</v>
      </c>
      <c r="M2995">
        <v>11188.125</v>
      </c>
      <c r="N2995">
        <v>-11188.125</v>
      </c>
      <c r="O2995">
        <v>100</v>
      </c>
      <c r="P2995">
        <v>24</v>
      </c>
      <c r="Q2995" t="s">
        <v>75</v>
      </c>
      <c r="R2995" t="s">
        <v>1897</v>
      </c>
      <c r="S2995" t="s">
        <v>195</v>
      </c>
      <c r="T2995" t="s">
        <v>436</v>
      </c>
      <c r="U2995">
        <v>0</v>
      </c>
      <c r="V2995">
        <v>0</v>
      </c>
    </row>
    <row r="2996" spans="1:22">
      <c r="A2996">
        <v>11184</v>
      </c>
      <c r="B2996" t="s">
        <v>464</v>
      </c>
      <c r="C2996" t="s">
        <v>465</v>
      </c>
      <c r="D2996" t="s">
        <v>1438</v>
      </c>
      <c r="E2996">
        <v>2</v>
      </c>
      <c r="F2996" t="s">
        <v>72</v>
      </c>
      <c r="G2996" t="s">
        <v>340</v>
      </c>
      <c r="H2996">
        <v>7006124</v>
      </c>
      <c r="I2996" t="s">
        <v>1924</v>
      </c>
      <c r="J2996">
        <v>-23200</v>
      </c>
      <c r="K2996">
        <v>11600</v>
      </c>
      <c r="L2996">
        <v>-18792</v>
      </c>
      <c r="M2996">
        <v>8468</v>
      </c>
      <c r="N2996">
        <v>-16936</v>
      </c>
      <c r="O2996">
        <v>100</v>
      </c>
      <c r="P2996">
        <v>19</v>
      </c>
      <c r="Q2996" t="s">
        <v>75</v>
      </c>
      <c r="R2996" t="s">
        <v>1897</v>
      </c>
      <c r="S2996" t="s">
        <v>195</v>
      </c>
      <c r="T2996" t="s">
        <v>462</v>
      </c>
      <c r="U2996">
        <v>0</v>
      </c>
      <c r="V2996">
        <v>0</v>
      </c>
    </row>
    <row r="2997" spans="1:22">
      <c r="A2997">
        <v>11184</v>
      </c>
      <c r="B2997" t="s">
        <v>475</v>
      </c>
      <c r="C2997" t="s">
        <v>465</v>
      </c>
      <c r="D2997" t="s">
        <v>1438</v>
      </c>
      <c r="E2997">
        <v>2</v>
      </c>
      <c r="F2997" t="s">
        <v>72</v>
      </c>
      <c r="G2997" t="s">
        <v>340</v>
      </c>
      <c r="H2997">
        <v>7006124</v>
      </c>
      <c r="I2997" t="s">
        <v>1924</v>
      </c>
      <c r="J2997">
        <v>-18400</v>
      </c>
      <c r="K2997">
        <v>9200</v>
      </c>
      <c r="L2997">
        <v>-14904</v>
      </c>
      <c r="M2997">
        <v>6716</v>
      </c>
      <c r="N2997">
        <v>-13432</v>
      </c>
      <c r="O2997">
        <v>100</v>
      </c>
      <c r="P2997">
        <v>19</v>
      </c>
      <c r="Q2997" t="s">
        <v>75</v>
      </c>
      <c r="R2997" t="s">
        <v>1897</v>
      </c>
      <c r="S2997" t="s">
        <v>195</v>
      </c>
      <c r="T2997" t="s">
        <v>462</v>
      </c>
      <c r="U2997">
        <v>0</v>
      </c>
      <c r="V2997">
        <v>0</v>
      </c>
    </row>
    <row r="2998" spans="1:22">
      <c r="A2998">
        <v>11184</v>
      </c>
      <c r="B2998" t="s">
        <v>478</v>
      </c>
      <c r="C2998" t="s">
        <v>479</v>
      </c>
      <c r="D2998" t="s">
        <v>1438</v>
      </c>
      <c r="E2998">
        <v>8</v>
      </c>
      <c r="F2998" t="s">
        <v>72</v>
      </c>
      <c r="G2998" t="s">
        <v>340</v>
      </c>
      <c r="H2998">
        <v>7006124</v>
      </c>
      <c r="I2998" t="s">
        <v>1924</v>
      </c>
      <c r="J2998">
        <v>-51200</v>
      </c>
      <c r="K2998">
        <v>6400</v>
      </c>
      <c r="L2998">
        <v>-40448</v>
      </c>
      <c r="M2998">
        <v>4527.3594000000003</v>
      </c>
      <c r="N2998">
        <v>-36218.875200000002</v>
      </c>
      <c r="O2998">
        <v>100</v>
      </c>
      <c r="P2998">
        <v>21</v>
      </c>
      <c r="Q2998" t="s">
        <v>75</v>
      </c>
      <c r="R2998" t="s">
        <v>1897</v>
      </c>
      <c r="S2998" t="s">
        <v>195</v>
      </c>
      <c r="T2998" t="s">
        <v>480</v>
      </c>
      <c r="U2998">
        <v>0</v>
      </c>
      <c r="V2998">
        <v>0</v>
      </c>
    </row>
    <row r="2999" spans="1:22">
      <c r="A2999">
        <v>11184</v>
      </c>
      <c r="B2999" t="s">
        <v>476</v>
      </c>
      <c r="C2999" t="s">
        <v>477</v>
      </c>
      <c r="D2999" t="s">
        <v>1438</v>
      </c>
      <c r="E2999">
        <v>1</v>
      </c>
      <c r="F2999" t="s">
        <v>72</v>
      </c>
      <c r="G2999" t="s">
        <v>340</v>
      </c>
      <c r="H2999">
        <v>7006124</v>
      </c>
      <c r="I2999" t="s">
        <v>1924</v>
      </c>
      <c r="J2999">
        <v>-4500</v>
      </c>
      <c r="K2999">
        <v>4500</v>
      </c>
      <c r="L2999">
        <v>-3645</v>
      </c>
      <c r="M2999">
        <v>3273.5938000000001</v>
      </c>
      <c r="N2999">
        <v>-3273.5938000000001</v>
      </c>
      <c r="O2999">
        <v>100</v>
      </c>
      <c r="P2999">
        <v>19</v>
      </c>
      <c r="Q2999" t="s">
        <v>75</v>
      </c>
      <c r="R2999" t="s">
        <v>1897</v>
      </c>
      <c r="S2999" t="s">
        <v>195</v>
      </c>
      <c r="T2999" t="s">
        <v>462</v>
      </c>
      <c r="U2999">
        <v>0</v>
      </c>
      <c r="V2999">
        <v>0</v>
      </c>
    </row>
    <row r="3000" spans="1:22">
      <c r="A3000">
        <v>11184</v>
      </c>
      <c r="B3000" t="s">
        <v>438</v>
      </c>
      <c r="C3000" t="s">
        <v>286</v>
      </c>
      <c r="D3000" t="s">
        <v>1438</v>
      </c>
      <c r="E3000">
        <v>11</v>
      </c>
      <c r="F3000" t="s">
        <v>72</v>
      </c>
      <c r="G3000" t="s">
        <v>340</v>
      </c>
      <c r="H3000">
        <v>7006124</v>
      </c>
      <c r="I3000" t="s">
        <v>1924</v>
      </c>
      <c r="J3000">
        <v>-38500</v>
      </c>
      <c r="K3000">
        <v>3500</v>
      </c>
      <c r="L3000">
        <v>-30415</v>
      </c>
      <c r="M3000">
        <v>2485</v>
      </c>
      <c r="N3000">
        <v>-27335</v>
      </c>
      <c r="O3000">
        <v>100</v>
      </c>
      <c r="P3000">
        <v>21</v>
      </c>
      <c r="Q3000" t="s">
        <v>75</v>
      </c>
      <c r="R3000" t="s">
        <v>1897</v>
      </c>
      <c r="S3000" t="s">
        <v>195</v>
      </c>
      <c r="T3000" t="s">
        <v>85</v>
      </c>
      <c r="U3000">
        <v>0</v>
      </c>
      <c r="V3000">
        <v>0</v>
      </c>
    </row>
    <row r="3001" spans="1:22">
      <c r="A3001">
        <v>11184</v>
      </c>
      <c r="B3001" t="s">
        <v>439</v>
      </c>
      <c r="C3001" t="s">
        <v>440</v>
      </c>
      <c r="D3001" t="s">
        <v>1438</v>
      </c>
      <c r="E3001">
        <v>1</v>
      </c>
      <c r="F3001" t="s">
        <v>72</v>
      </c>
      <c r="G3001" t="s">
        <v>340</v>
      </c>
      <c r="H3001">
        <v>7006124</v>
      </c>
      <c r="I3001" t="s">
        <v>1924</v>
      </c>
      <c r="J3001">
        <v>-1600</v>
      </c>
      <c r="K3001">
        <v>1600</v>
      </c>
      <c r="L3001">
        <v>-1264</v>
      </c>
      <c r="M3001">
        <v>1127.125</v>
      </c>
      <c r="N3001">
        <v>-1127.125</v>
      </c>
      <c r="O3001">
        <v>100</v>
      </c>
      <c r="P3001">
        <v>21</v>
      </c>
      <c r="Q3001" t="s">
        <v>75</v>
      </c>
      <c r="R3001" t="s">
        <v>1897</v>
      </c>
      <c r="S3001" t="s">
        <v>195</v>
      </c>
      <c r="T3001" t="s">
        <v>441</v>
      </c>
      <c r="U3001">
        <v>0</v>
      </c>
      <c r="V3001">
        <v>0</v>
      </c>
    </row>
    <row r="3002" spans="1:22">
      <c r="A3002">
        <v>11184</v>
      </c>
      <c r="B3002" t="s">
        <v>437</v>
      </c>
      <c r="C3002" t="s">
        <v>286</v>
      </c>
      <c r="D3002" t="s">
        <v>1438</v>
      </c>
      <c r="E3002">
        <v>1</v>
      </c>
      <c r="F3002" t="s">
        <v>72</v>
      </c>
      <c r="G3002" t="s">
        <v>340</v>
      </c>
      <c r="H3002">
        <v>7006124</v>
      </c>
      <c r="I3002" t="s">
        <v>1924</v>
      </c>
      <c r="J3002">
        <v>-1700</v>
      </c>
      <c r="K3002">
        <v>1700</v>
      </c>
      <c r="L3002">
        <v>-1343</v>
      </c>
      <c r="M3002">
        <v>1198.125</v>
      </c>
      <c r="N3002">
        <v>-1198.125</v>
      </c>
      <c r="O3002">
        <v>100</v>
      </c>
      <c r="P3002">
        <v>21</v>
      </c>
      <c r="Q3002" t="s">
        <v>75</v>
      </c>
      <c r="R3002" t="s">
        <v>1897</v>
      </c>
      <c r="S3002" t="s">
        <v>195</v>
      </c>
      <c r="T3002" t="s">
        <v>85</v>
      </c>
      <c r="U3002">
        <v>0</v>
      </c>
      <c r="V3002">
        <v>0</v>
      </c>
    </row>
    <row r="3003" spans="1:22">
      <c r="A3003">
        <v>11184</v>
      </c>
      <c r="B3003" t="s">
        <v>442</v>
      </c>
      <c r="C3003" t="s">
        <v>354</v>
      </c>
      <c r="D3003" t="s">
        <v>1438</v>
      </c>
      <c r="E3003">
        <v>2</v>
      </c>
      <c r="F3003" t="s">
        <v>72</v>
      </c>
      <c r="G3003" t="s">
        <v>340</v>
      </c>
      <c r="H3003">
        <v>7006124</v>
      </c>
      <c r="I3003" t="s">
        <v>1924</v>
      </c>
      <c r="J3003">
        <v>-7000</v>
      </c>
      <c r="K3003">
        <v>3500</v>
      </c>
      <c r="L3003">
        <v>-5530</v>
      </c>
      <c r="M3003">
        <v>2485</v>
      </c>
      <c r="N3003">
        <v>-4970</v>
      </c>
      <c r="O3003">
        <v>100</v>
      </c>
      <c r="P3003">
        <v>21</v>
      </c>
      <c r="Q3003" t="s">
        <v>75</v>
      </c>
      <c r="R3003" t="s">
        <v>1897</v>
      </c>
      <c r="S3003" t="s">
        <v>195</v>
      </c>
      <c r="T3003" t="s">
        <v>85</v>
      </c>
      <c r="U3003">
        <v>0</v>
      </c>
      <c r="V3003">
        <v>0</v>
      </c>
    </row>
    <row r="3004" spans="1:22">
      <c r="A3004">
        <v>11184</v>
      </c>
      <c r="B3004" t="s">
        <v>443</v>
      </c>
      <c r="C3004" t="s">
        <v>354</v>
      </c>
      <c r="D3004" t="s">
        <v>1438</v>
      </c>
      <c r="E3004">
        <v>4</v>
      </c>
      <c r="F3004" t="s">
        <v>72</v>
      </c>
      <c r="G3004" t="s">
        <v>340</v>
      </c>
      <c r="H3004">
        <v>7006124</v>
      </c>
      <c r="I3004" t="s">
        <v>1924</v>
      </c>
      <c r="J3004">
        <v>-14000</v>
      </c>
      <c r="K3004">
        <v>3500</v>
      </c>
      <c r="L3004">
        <v>-11060</v>
      </c>
      <c r="M3004">
        <v>2463.0907999999999</v>
      </c>
      <c r="N3004">
        <v>-9852.3631999999998</v>
      </c>
      <c r="O3004">
        <v>100</v>
      </c>
      <c r="P3004">
        <v>21</v>
      </c>
      <c r="Q3004" t="s">
        <v>75</v>
      </c>
      <c r="R3004" t="s">
        <v>1897</v>
      </c>
      <c r="S3004" t="s">
        <v>195</v>
      </c>
      <c r="T3004" t="s">
        <v>85</v>
      </c>
      <c r="U3004">
        <v>0</v>
      </c>
      <c r="V3004">
        <v>0</v>
      </c>
    </row>
    <row r="3005" spans="1:22">
      <c r="A3005">
        <v>11184</v>
      </c>
      <c r="B3005" t="s">
        <v>452</v>
      </c>
      <c r="C3005" t="s">
        <v>450</v>
      </c>
      <c r="D3005" t="s">
        <v>1438</v>
      </c>
      <c r="E3005">
        <v>6</v>
      </c>
      <c r="F3005" t="s">
        <v>72</v>
      </c>
      <c r="G3005" t="s">
        <v>340</v>
      </c>
      <c r="H3005">
        <v>7006124</v>
      </c>
      <c r="I3005" t="s">
        <v>1924</v>
      </c>
      <c r="J3005">
        <v>-10200</v>
      </c>
      <c r="K3005">
        <v>1700</v>
      </c>
      <c r="L3005">
        <v>-8058</v>
      </c>
      <c r="M3005">
        <v>1207</v>
      </c>
      <c r="N3005">
        <v>-7242</v>
      </c>
      <c r="O3005">
        <v>100</v>
      </c>
      <c r="P3005">
        <v>21</v>
      </c>
      <c r="Q3005" t="s">
        <v>75</v>
      </c>
      <c r="R3005" t="s">
        <v>1897</v>
      </c>
      <c r="S3005" t="s">
        <v>195</v>
      </c>
      <c r="T3005" t="s">
        <v>85</v>
      </c>
      <c r="U3005">
        <v>0</v>
      </c>
      <c r="V3005">
        <v>0</v>
      </c>
    </row>
    <row r="3006" spans="1:22">
      <c r="A3006">
        <v>11184</v>
      </c>
      <c r="B3006" t="s">
        <v>460</v>
      </c>
      <c r="C3006" t="s">
        <v>461</v>
      </c>
      <c r="D3006" t="s">
        <v>1438</v>
      </c>
      <c r="E3006">
        <v>1</v>
      </c>
      <c r="F3006" t="s">
        <v>72</v>
      </c>
      <c r="G3006" t="s">
        <v>340</v>
      </c>
      <c r="H3006">
        <v>7006124</v>
      </c>
      <c r="I3006" t="s">
        <v>1924</v>
      </c>
      <c r="J3006">
        <v>-219000</v>
      </c>
      <c r="K3006">
        <v>219000</v>
      </c>
      <c r="L3006">
        <v>-177390</v>
      </c>
      <c r="M3006">
        <v>159470.7813</v>
      </c>
      <c r="N3006">
        <v>-159470.7813</v>
      </c>
      <c r="O3006">
        <v>100</v>
      </c>
      <c r="P3006">
        <v>19</v>
      </c>
      <c r="Q3006" t="s">
        <v>75</v>
      </c>
      <c r="R3006" t="s">
        <v>1897</v>
      </c>
      <c r="S3006" t="s">
        <v>195</v>
      </c>
      <c r="T3006" t="s">
        <v>462</v>
      </c>
      <c r="U3006">
        <v>0</v>
      </c>
      <c r="V3006">
        <v>0</v>
      </c>
    </row>
    <row r="3007" spans="1:22">
      <c r="A3007">
        <v>11184</v>
      </c>
      <c r="B3007" t="s">
        <v>137</v>
      </c>
      <c r="C3007" t="s">
        <v>127</v>
      </c>
      <c r="D3007" t="s">
        <v>1438</v>
      </c>
      <c r="E3007">
        <v>1</v>
      </c>
      <c r="F3007" t="s">
        <v>72</v>
      </c>
      <c r="G3007" t="s">
        <v>340</v>
      </c>
      <c r="H3007">
        <v>7006124</v>
      </c>
      <c r="I3007" t="s">
        <v>1924</v>
      </c>
      <c r="J3007">
        <v>-31700</v>
      </c>
      <c r="K3007">
        <v>31700</v>
      </c>
      <c r="L3007">
        <v>-22824</v>
      </c>
      <c r="M3007">
        <v>20334.743299999998</v>
      </c>
      <c r="N3007">
        <v>-20334.743299999998</v>
      </c>
      <c r="O3007">
        <v>100</v>
      </c>
      <c r="P3007">
        <v>28</v>
      </c>
      <c r="Q3007" t="s">
        <v>75</v>
      </c>
      <c r="R3007" t="s">
        <v>1897</v>
      </c>
      <c r="S3007" t="s">
        <v>195</v>
      </c>
      <c r="T3007" t="s">
        <v>128</v>
      </c>
      <c r="U3007">
        <v>0</v>
      </c>
      <c r="V3007">
        <v>0</v>
      </c>
    </row>
    <row r="3008" spans="1:22">
      <c r="A3008">
        <v>11184</v>
      </c>
      <c r="B3008" t="s">
        <v>139</v>
      </c>
      <c r="C3008" t="s">
        <v>140</v>
      </c>
      <c r="D3008" t="s">
        <v>1438</v>
      </c>
      <c r="E3008">
        <v>1</v>
      </c>
      <c r="F3008" t="s">
        <v>72</v>
      </c>
      <c r="G3008" t="s">
        <v>340</v>
      </c>
      <c r="H3008">
        <v>7006124</v>
      </c>
      <c r="I3008" t="s">
        <v>1924</v>
      </c>
      <c r="J3008">
        <v>-2400</v>
      </c>
      <c r="K3008">
        <v>2400</v>
      </c>
      <c r="L3008">
        <v>-1896</v>
      </c>
      <c r="M3008">
        <v>1683.3287</v>
      </c>
      <c r="N3008">
        <v>-1683.3287</v>
      </c>
      <c r="O3008">
        <v>100</v>
      </c>
      <c r="P3008">
        <v>21</v>
      </c>
      <c r="Q3008" t="s">
        <v>75</v>
      </c>
      <c r="R3008" t="s">
        <v>1897</v>
      </c>
      <c r="S3008" t="s">
        <v>195</v>
      </c>
      <c r="T3008" t="s">
        <v>141</v>
      </c>
      <c r="U3008">
        <v>0</v>
      </c>
      <c r="V3008">
        <v>0</v>
      </c>
    </row>
    <row r="3009" spans="1:22">
      <c r="A3009">
        <v>11184</v>
      </c>
      <c r="B3009" t="s">
        <v>470</v>
      </c>
      <c r="C3009" t="s">
        <v>471</v>
      </c>
      <c r="D3009" t="s">
        <v>1438</v>
      </c>
      <c r="E3009">
        <v>1</v>
      </c>
      <c r="F3009" t="s">
        <v>72</v>
      </c>
      <c r="G3009" t="s">
        <v>340</v>
      </c>
      <c r="H3009">
        <v>7006124</v>
      </c>
      <c r="I3009" t="s">
        <v>1924</v>
      </c>
      <c r="J3009">
        <v>-7400</v>
      </c>
      <c r="K3009">
        <v>7400</v>
      </c>
      <c r="L3009">
        <v>-5994</v>
      </c>
      <c r="M3009">
        <v>5384.8908000000001</v>
      </c>
      <c r="N3009">
        <v>-5384.8908000000001</v>
      </c>
      <c r="O3009">
        <v>100</v>
      </c>
      <c r="P3009">
        <v>19</v>
      </c>
      <c r="Q3009" t="s">
        <v>75</v>
      </c>
      <c r="R3009" t="s">
        <v>1897</v>
      </c>
      <c r="S3009" t="s">
        <v>195</v>
      </c>
      <c r="T3009" t="s">
        <v>462</v>
      </c>
      <c r="U3009">
        <v>0</v>
      </c>
      <c r="V3009">
        <v>0</v>
      </c>
    </row>
    <row r="3010" spans="1:22">
      <c r="A3010">
        <v>11184</v>
      </c>
      <c r="B3010" t="s">
        <v>486</v>
      </c>
      <c r="C3010" t="s">
        <v>487</v>
      </c>
      <c r="D3010" t="s">
        <v>1438</v>
      </c>
      <c r="E3010">
        <v>10</v>
      </c>
      <c r="F3010" t="s">
        <v>72</v>
      </c>
      <c r="G3010" t="s">
        <v>73</v>
      </c>
      <c r="H3010">
        <v>5059601</v>
      </c>
      <c r="I3010" t="s">
        <v>1924</v>
      </c>
      <c r="J3010">
        <v>209000</v>
      </c>
      <c r="K3010">
        <v>20900</v>
      </c>
      <c r="L3010">
        <v>165110</v>
      </c>
      <c r="M3010">
        <v>14800.171899999999</v>
      </c>
      <c r="N3010">
        <v>148001.71900000001</v>
      </c>
      <c r="O3010">
        <v>100</v>
      </c>
      <c r="P3010">
        <v>21</v>
      </c>
      <c r="Q3010" t="s">
        <v>75</v>
      </c>
      <c r="R3010" t="s">
        <v>1897</v>
      </c>
      <c r="S3010" t="s">
        <v>195</v>
      </c>
      <c r="T3010" t="s">
        <v>85</v>
      </c>
      <c r="U3010">
        <v>0</v>
      </c>
      <c r="V3010">
        <v>0</v>
      </c>
    </row>
    <row r="3011" spans="1:22">
      <c r="A3011">
        <v>11184</v>
      </c>
      <c r="B3011" t="s">
        <v>334</v>
      </c>
      <c r="C3011" t="s">
        <v>335</v>
      </c>
      <c r="D3011" t="s">
        <v>1438</v>
      </c>
      <c r="E3011">
        <v>2</v>
      </c>
      <c r="F3011" t="s">
        <v>72</v>
      </c>
      <c r="G3011" t="s">
        <v>73</v>
      </c>
      <c r="H3011">
        <v>5059601</v>
      </c>
      <c r="I3011" t="s">
        <v>1924</v>
      </c>
      <c r="J3011">
        <v>42800</v>
      </c>
      <c r="K3011">
        <v>21400</v>
      </c>
      <c r="L3011">
        <v>31672</v>
      </c>
      <c r="M3011">
        <v>14049.9791</v>
      </c>
      <c r="N3011">
        <v>28099.958200000001</v>
      </c>
      <c r="O3011">
        <v>100</v>
      </c>
      <c r="P3011">
        <v>26</v>
      </c>
      <c r="Q3011" t="s">
        <v>75</v>
      </c>
      <c r="R3011" t="s">
        <v>1897</v>
      </c>
      <c r="S3011" t="s">
        <v>195</v>
      </c>
      <c r="T3011" t="s">
        <v>336</v>
      </c>
      <c r="U3011">
        <v>0</v>
      </c>
      <c r="V3011">
        <v>0</v>
      </c>
    </row>
    <row r="3012" spans="1:22">
      <c r="A3012">
        <v>11184</v>
      </c>
      <c r="B3012" t="s">
        <v>134</v>
      </c>
      <c r="C3012" t="s">
        <v>135</v>
      </c>
      <c r="D3012" t="s">
        <v>1438</v>
      </c>
      <c r="E3012">
        <v>5.5</v>
      </c>
      <c r="F3012" t="s">
        <v>72</v>
      </c>
      <c r="G3012" t="s">
        <v>73</v>
      </c>
      <c r="H3012">
        <v>5059601</v>
      </c>
      <c r="I3012" t="s">
        <v>1924</v>
      </c>
      <c r="J3012">
        <v>130350</v>
      </c>
      <c r="K3012">
        <v>23700</v>
      </c>
      <c r="L3012">
        <v>63250</v>
      </c>
      <c r="M3012">
        <v>6800</v>
      </c>
      <c r="N3012">
        <v>37400</v>
      </c>
      <c r="O3012">
        <v>100</v>
      </c>
      <c r="P3012">
        <v>0</v>
      </c>
      <c r="Q3012" t="s">
        <v>75</v>
      </c>
      <c r="R3012" t="s">
        <v>1897</v>
      </c>
      <c r="S3012" t="s">
        <v>195</v>
      </c>
      <c r="T3012" t="s">
        <v>136</v>
      </c>
      <c r="U3012">
        <v>0</v>
      </c>
      <c r="V3012">
        <v>0</v>
      </c>
    </row>
    <row r="3013" spans="1:22">
      <c r="A3013">
        <v>11184</v>
      </c>
      <c r="B3013" t="s">
        <v>459</v>
      </c>
      <c r="C3013" t="s">
        <v>450</v>
      </c>
      <c r="D3013" t="s">
        <v>1438</v>
      </c>
      <c r="E3013">
        <v>4</v>
      </c>
      <c r="F3013" t="s">
        <v>72</v>
      </c>
      <c r="G3013" t="s">
        <v>73</v>
      </c>
      <c r="H3013">
        <v>5059601</v>
      </c>
      <c r="I3013" t="s">
        <v>1924</v>
      </c>
      <c r="J3013">
        <v>27600</v>
      </c>
      <c r="K3013">
        <v>6900</v>
      </c>
      <c r="L3013">
        <v>21804</v>
      </c>
      <c r="M3013">
        <v>4792.4933000000001</v>
      </c>
      <c r="N3013">
        <v>19169.9732</v>
      </c>
      <c r="O3013">
        <v>100</v>
      </c>
      <c r="P3013">
        <v>21</v>
      </c>
      <c r="Q3013" t="s">
        <v>75</v>
      </c>
      <c r="R3013" t="s">
        <v>1897</v>
      </c>
      <c r="S3013" t="s">
        <v>195</v>
      </c>
      <c r="T3013" t="s">
        <v>85</v>
      </c>
      <c r="U3013">
        <v>0</v>
      </c>
      <c r="V3013">
        <v>0</v>
      </c>
    </row>
    <row r="3014" spans="1:22">
      <c r="A3014">
        <v>11184</v>
      </c>
      <c r="B3014" t="s">
        <v>459</v>
      </c>
      <c r="C3014" t="s">
        <v>450</v>
      </c>
      <c r="D3014" t="s">
        <v>1438</v>
      </c>
      <c r="E3014">
        <v>2</v>
      </c>
      <c r="F3014" t="s">
        <v>72</v>
      </c>
      <c r="G3014" t="s">
        <v>73</v>
      </c>
      <c r="H3014">
        <v>5059601</v>
      </c>
      <c r="I3014" t="s">
        <v>1924</v>
      </c>
      <c r="J3014">
        <v>13800</v>
      </c>
      <c r="K3014">
        <v>6900</v>
      </c>
      <c r="L3014">
        <v>10902</v>
      </c>
      <c r="M3014">
        <v>4792.4933000000001</v>
      </c>
      <c r="N3014">
        <v>9584.9866000000002</v>
      </c>
      <c r="O3014">
        <v>100</v>
      </c>
      <c r="P3014">
        <v>21</v>
      </c>
      <c r="Q3014" t="s">
        <v>75</v>
      </c>
      <c r="R3014" t="s">
        <v>1897</v>
      </c>
      <c r="S3014" t="s">
        <v>195</v>
      </c>
      <c r="T3014" t="s">
        <v>85</v>
      </c>
      <c r="U3014">
        <v>0</v>
      </c>
      <c r="V3014">
        <v>0</v>
      </c>
    </row>
    <row r="3015" spans="1:22">
      <c r="A3015">
        <v>11184</v>
      </c>
      <c r="B3015" t="s">
        <v>457</v>
      </c>
      <c r="C3015" t="s">
        <v>458</v>
      </c>
      <c r="D3015" t="s">
        <v>1438</v>
      </c>
      <c r="E3015">
        <v>2</v>
      </c>
      <c r="F3015" t="s">
        <v>72</v>
      </c>
      <c r="G3015" t="s">
        <v>73</v>
      </c>
      <c r="H3015">
        <v>5059601</v>
      </c>
      <c r="I3015" t="s">
        <v>1924</v>
      </c>
      <c r="J3015">
        <v>1800</v>
      </c>
      <c r="K3015">
        <v>900</v>
      </c>
      <c r="L3015">
        <v>1422</v>
      </c>
      <c r="M3015">
        <v>633.45320000000004</v>
      </c>
      <c r="N3015">
        <v>1266.9064000000001</v>
      </c>
      <c r="O3015">
        <v>100</v>
      </c>
      <c r="P3015">
        <v>21</v>
      </c>
      <c r="Q3015" t="s">
        <v>75</v>
      </c>
      <c r="R3015" t="s">
        <v>1897</v>
      </c>
      <c r="S3015" t="s">
        <v>195</v>
      </c>
      <c r="T3015" t="s">
        <v>172</v>
      </c>
      <c r="U3015">
        <v>0</v>
      </c>
      <c r="V3015">
        <v>0</v>
      </c>
    </row>
    <row r="3016" spans="1:22">
      <c r="A3016">
        <v>11184</v>
      </c>
      <c r="B3016" t="s">
        <v>453</v>
      </c>
      <c r="C3016" t="s">
        <v>454</v>
      </c>
      <c r="D3016" t="s">
        <v>1438</v>
      </c>
      <c r="E3016">
        <v>1</v>
      </c>
      <c r="F3016" t="s">
        <v>72</v>
      </c>
      <c r="G3016" t="s">
        <v>73</v>
      </c>
      <c r="H3016">
        <v>5059601</v>
      </c>
      <c r="I3016" t="s">
        <v>1924</v>
      </c>
      <c r="J3016">
        <v>4900</v>
      </c>
      <c r="K3016">
        <v>4900</v>
      </c>
      <c r="L3016">
        <v>3871</v>
      </c>
      <c r="M3016">
        <v>3479</v>
      </c>
      <c r="N3016">
        <v>3479</v>
      </c>
      <c r="O3016">
        <v>100</v>
      </c>
      <c r="P3016">
        <v>21</v>
      </c>
      <c r="Q3016" t="s">
        <v>75</v>
      </c>
      <c r="R3016" t="s">
        <v>1897</v>
      </c>
      <c r="S3016" t="s">
        <v>195</v>
      </c>
      <c r="T3016" t="s">
        <v>455</v>
      </c>
      <c r="U3016">
        <v>0</v>
      </c>
      <c r="V3016">
        <v>0</v>
      </c>
    </row>
    <row r="3017" spans="1:22">
      <c r="A3017">
        <v>11184</v>
      </c>
      <c r="B3017" t="s">
        <v>456</v>
      </c>
      <c r="C3017" t="s">
        <v>454</v>
      </c>
      <c r="D3017" t="s">
        <v>1438</v>
      </c>
      <c r="E3017">
        <v>1</v>
      </c>
      <c r="F3017" t="s">
        <v>72</v>
      </c>
      <c r="G3017" t="s">
        <v>73</v>
      </c>
      <c r="H3017">
        <v>5059601</v>
      </c>
      <c r="I3017" t="s">
        <v>1924</v>
      </c>
      <c r="J3017">
        <v>4600</v>
      </c>
      <c r="K3017">
        <v>4600</v>
      </c>
      <c r="L3017">
        <v>3634</v>
      </c>
      <c r="M3017">
        <v>3266</v>
      </c>
      <c r="N3017">
        <v>3266</v>
      </c>
      <c r="O3017">
        <v>100</v>
      </c>
      <c r="P3017">
        <v>21</v>
      </c>
      <c r="Q3017" t="s">
        <v>75</v>
      </c>
      <c r="R3017" t="s">
        <v>1897</v>
      </c>
      <c r="S3017" t="s">
        <v>195</v>
      </c>
      <c r="T3017" t="s">
        <v>455</v>
      </c>
      <c r="U3017">
        <v>0</v>
      </c>
      <c r="V3017">
        <v>0</v>
      </c>
    </row>
    <row r="3018" spans="1:22">
      <c r="A3018">
        <v>11184</v>
      </c>
      <c r="B3018" t="s">
        <v>451</v>
      </c>
      <c r="C3018" t="s">
        <v>367</v>
      </c>
      <c r="D3018" t="s">
        <v>1438</v>
      </c>
      <c r="E3018">
        <v>2</v>
      </c>
      <c r="F3018" t="s">
        <v>72</v>
      </c>
      <c r="G3018" t="s">
        <v>73</v>
      </c>
      <c r="H3018">
        <v>5059601</v>
      </c>
      <c r="I3018" t="s">
        <v>1924</v>
      </c>
      <c r="J3018">
        <v>7000</v>
      </c>
      <c r="K3018">
        <v>3500</v>
      </c>
      <c r="L3018">
        <v>5530</v>
      </c>
      <c r="M3018">
        <v>2472.0142999999998</v>
      </c>
      <c r="N3018">
        <v>4944.0285999999996</v>
      </c>
      <c r="O3018">
        <v>100</v>
      </c>
      <c r="P3018">
        <v>21</v>
      </c>
      <c r="Q3018" t="s">
        <v>75</v>
      </c>
      <c r="R3018" t="s">
        <v>1897</v>
      </c>
      <c r="S3018" t="s">
        <v>195</v>
      </c>
      <c r="T3018" t="s">
        <v>141</v>
      </c>
      <c r="U3018">
        <v>0</v>
      </c>
      <c r="V3018">
        <v>0</v>
      </c>
    </row>
    <row r="3019" spans="1:22">
      <c r="A3019">
        <v>11184</v>
      </c>
      <c r="B3019" t="s">
        <v>448</v>
      </c>
      <c r="C3019" t="s">
        <v>367</v>
      </c>
      <c r="D3019" t="s">
        <v>1438</v>
      </c>
      <c r="E3019">
        <v>1</v>
      </c>
      <c r="F3019" t="s">
        <v>72</v>
      </c>
      <c r="G3019" t="s">
        <v>73</v>
      </c>
      <c r="H3019">
        <v>5059601</v>
      </c>
      <c r="I3019" t="s">
        <v>1924</v>
      </c>
      <c r="J3019">
        <v>4000</v>
      </c>
      <c r="K3019">
        <v>4000</v>
      </c>
      <c r="L3019">
        <v>3160</v>
      </c>
      <c r="M3019">
        <v>2816.3359</v>
      </c>
      <c r="N3019">
        <v>2816.3359</v>
      </c>
      <c r="O3019">
        <v>100</v>
      </c>
      <c r="P3019">
        <v>21</v>
      </c>
      <c r="Q3019" t="s">
        <v>75</v>
      </c>
      <c r="R3019" t="s">
        <v>1897</v>
      </c>
      <c r="S3019" t="s">
        <v>195</v>
      </c>
      <c r="T3019" t="s">
        <v>141</v>
      </c>
      <c r="U3019">
        <v>0</v>
      </c>
      <c r="V3019">
        <v>0</v>
      </c>
    </row>
    <row r="3020" spans="1:22">
      <c r="A3020">
        <v>11184</v>
      </c>
      <c r="B3020" t="s">
        <v>468</v>
      </c>
      <c r="C3020" t="s">
        <v>367</v>
      </c>
      <c r="D3020" t="s">
        <v>1438</v>
      </c>
      <c r="E3020">
        <v>1</v>
      </c>
      <c r="F3020" t="s">
        <v>72</v>
      </c>
      <c r="G3020" t="s">
        <v>73</v>
      </c>
      <c r="H3020">
        <v>5059601</v>
      </c>
      <c r="I3020" t="s">
        <v>1924</v>
      </c>
      <c r="J3020">
        <v>5300</v>
      </c>
      <c r="K3020">
        <v>5300</v>
      </c>
      <c r="L3020">
        <v>4293</v>
      </c>
      <c r="M3020">
        <v>3869</v>
      </c>
      <c r="N3020">
        <v>3869</v>
      </c>
      <c r="O3020">
        <v>100</v>
      </c>
      <c r="P3020">
        <v>19</v>
      </c>
      <c r="Q3020" t="s">
        <v>75</v>
      </c>
      <c r="R3020" t="s">
        <v>1897</v>
      </c>
      <c r="S3020" t="s">
        <v>195</v>
      </c>
      <c r="T3020" t="s">
        <v>141</v>
      </c>
      <c r="U3020">
        <v>0</v>
      </c>
      <c r="V3020">
        <v>0</v>
      </c>
    </row>
    <row r="3021" spans="1:22">
      <c r="A3021">
        <v>11184</v>
      </c>
      <c r="B3021" t="s">
        <v>488</v>
      </c>
      <c r="C3021" t="s">
        <v>367</v>
      </c>
      <c r="D3021" t="s">
        <v>1438</v>
      </c>
      <c r="E3021">
        <v>2</v>
      </c>
      <c r="F3021" t="s">
        <v>72</v>
      </c>
      <c r="G3021" t="s">
        <v>73</v>
      </c>
      <c r="H3021">
        <v>5059601</v>
      </c>
      <c r="I3021" t="s">
        <v>1924</v>
      </c>
      <c r="J3021">
        <v>8600</v>
      </c>
      <c r="K3021">
        <v>4300</v>
      </c>
      <c r="L3021">
        <v>6966</v>
      </c>
      <c r="M3021">
        <v>3139</v>
      </c>
      <c r="N3021">
        <v>6278</v>
      </c>
      <c r="O3021">
        <v>100</v>
      </c>
      <c r="P3021">
        <v>19</v>
      </c>
      <c r="Q3021" t="s">
        <v>75</v>
      </c>
      <c r="R3021" t="s">
        <v>1897</v>
      </c>
      <c r="S3021" t="s">
        <v>195</v>
      </c>
      <c r="T3021" t="s">
        <v>141</v>
      </c>
      <c r="U3021">
        <v>0</v>
      </c>
      <c r="V3021">
        <v>0</v>
      </c>
    </row>
    <row r="3022" spans="1:22">
      <c r="A3022">
        <v>11184</v>
      </c>
      <c r="B3022" t="s">
        <v>326</v>
      </c>
      <c r="C3022" t="s">
        <v>327</v>
      </c>
      <c r="D3022" t="s">
        <v>1438</v>
      </c>
      <c r="E3022">
        <v>2</v>
      </c>
      <c r="F3022" t="s">
        <v>72</v>
      </c>
      <c r="G3022" t="s">
        <v>73</v>
      </c>
      <c r="H3022">
        <v>5059601</v>
      </c>
      <c r="I3022" t="s">
        <v>1924</v>
      </c>
      <c r="J3022">
        <v>8800</v>
      </c>
      <c r="K3022">
        <v>4400</v>
      </c>
      <c r="L3022">
        <v>6952</v>
      </c>
      <c r="M3022">
        <v>3116.9647</v>
      </c>
      <c r="N3022">
        <v>6233.9294</v>
      </c>
      <c r="O3022">
        <v>100</v>
      </c>
      <c r="P3022">
        <v>21</v>
      </c>
      <c r="Q3022" t="s">
        <v>75</v>
      </c>
      <c r="R3022" t="s">
        <v>1897</v>
      </c>
      <c r="S3022" t="s">
        <v>195</v>
      </c>
      <c r="T3022" t="s">
        <v>172</v>
      </c>
      <c r="U3022">
        <v>0</v>
      </c>
      <c r="V3022">
        <v>0</v>
      </c>
    </row>
    <row r="3023" spans="1:22">
      <c r="A3023">
        <v>11184</v>
      </c>
      <c r="B3023" t="s">
        <v>326</v>
      </c>
      <c r="C3023" t="s">
        <v>327</v>
      </c>
      <c r="D3023" t="s">
        <v>1438</v>
      </c>
      <c r="E3023">
        <v>6</v>
      </c>
      <c r="F3023" t="s">
        <v>72</v>
      </c>
      <c r="G3023" t="s">
        <v>73</v>
      </c>
      <c r="H3023">
        <v>5059601</v>
      </c>
      <c r="I3023" t="s">
        <v>1924</v>
      </c>
      <c r="J3023">
        <v>26400</v>
      </c>
      <c r="K3023">
        <v>4400</v>
      </c>
      <c r="L3023">
        <v>20856</v>
      </c>
      <c r="M3023">
        <v>3116.9647</v>
      </c>
      <c r="N3023">
        <v>18701.788199999999</v>
      </c>
      <c r="O3023">
        <v>100</v>
      </c>
      <c r="P3023">
        <v>21</v>
      </c>
      <c r="Q3023" t="s">
        <v>75</v>
      </c>
      <c r="R3023" t="s">
        <v>1897</v>
      </c>
      <c r="S3023" t="s">
        <v>195</v>
      </c>
      <c r="T3023" t="s">
        <v>172</v>
      </c>
      <c r="U3023">
        <v>0</v>
      </c>
      <c r="V3023">
        <v>0</v>
      </c>
    </row>
    <row r="3024" spans="1:22">
      <c r="A3024">
        <v>11184</v>
      </c>
      <c r="B3024" t="s">
        <v>449</v>
      </c>
      <c r="C3024" t="s">
        <v>450</v>
      </c>
      <c r="D3024" t="s">
        <v>1438</v>
      </c>
      <c r="E3024">
        <v>18</v>
      </c>
      <c r="F3024" t="s">
        <v>72</v>
      </c>
      <c r="G3024" t="s">
        <v>73</v>
      </c>
      <c r="H3024">
        <v>5059601</v>
      </c>
      <c r="I3024" t="s">
        <v>1924</v>
      </c>
      <c r="J3024">
        <v>99000</v>
      </c>
      <c r="K3024">
        <v>5500</v>
      </c>
      <c r="L3024">
        <v>80190</v>
      </c>
      <c r="M3024">
        <v>3953.6426999999999</v>
      </c>
      <c r="N3024">
        <v>71165.568599999999</v>
      </c>
      <c r="O3024">
        <v>100</v>
      </c>
      <c r="P3024">
        <v>19</v>
      </c>
      <c r="Q3024" t="s">
        <v>75</v>
      </c>
      <c r="R3024" t="s">
        <v>1897</v>
      </c>
      <c r="S3024" t="s">
        <v>195</v>
      </c>
      <c r="T3024" t="s">
        <v>185</v>
      </c>
      <c r="U3024">
        <v>0</v>
      </c>
      <c r="V3024">
        <v>0</v>
      </c>
    </row>
    <row r="3025" spans="1:22">
      <c r="A3025">
        <v>11184</v>
      </c>
      <c r="B3025" t="s">
        <v>445</v>
      </c>
      <c r="C3025" t="s">
        <v>446</v>
      </c>
      <c r="D3025" t="s">
        <v>1438</v>
      </c>
      <c r="E3025">
        <v>3</v>
      </c>
      <c r="F3025" t="s">
        <v>72</v>
      </c>
      <c r="G3025" t="s">
        <v>73</v>
      </c>
      <c r="H3025">
        <v>5059601</v>
      </c>
      <c r="I3025" t="s">
        <v>1924</v>
      </c>
      <c r="J3025">
        <v>22500</v>
      </c>
      <c r="K3025">
        <v>7500</v>
      </c>
      <c r="L3025">
        <v>17775</v>
      </c>
      <c r="M3025">
        <v>5321.5135</v>
      </c>
      <c r="N3025">
        <v>15964.540499999999</v>
      </c>
      <c r="O3025">
        <v>100</v>
      </c>
      <c r="P3025">
        <v>21</v>
      </c>
      <c r="Q3025" t="s">
        <v>75</v>
      </c>
      <c r="R3025" t="s">
        <v>1897</v>
      </c>
      <c r="S3025" t="s">
        <v>195</v>
      </c>
      <c r="T3025" t="s">
        <v>447</v>
      </c>
      <c r="U3025">
        <v>0</v>
      </c>
      <c r="V3025">
        <v>0</v>
      </c>
    </row>
    <row r="3026" spans="1:22">
      <c r="A3026">
        <v>11184</v>
      </c>
      <c r="B3026" t="s">
        <v>429</v>
      </c>
      <c r="C3026" t="s">
        <v>430</v>
      </c>
      <c r="D3026" t="s">
        <v>1438</v>
      </c>
      <c r="E3026">
        <v>0.9</v>
      </c>
      <c r="F3026" t="s">
        <v>72</v>
      </c>
      <c r="G3026" t="s">
        <v>73</v>
      </c>
      <c r="H3026">
        <v>5059601</v>
      </c>
      <c r="I3026" t="s">
        <v>1924</v>
      </c>
      <c r="J3026">
        <v>40320</v>
      </c>
      <c r="K3026">
        <v>44800</v>
      </c>
      <c r="L3026">
        <v>32659</v>
      </c>
      <c r="M3026">
        <v>32677.916700000002</v>
      </c>
      <c r="N3026">
        <v>29410.125030000003</v>
      </c>
      <c r="O3026">
        <v>100</v>
      </c>
      <c r="P3026">
        <v>19</v>
      </c>
      <c r="Q3026" t="s">
        <v>75</v>
      </c>
      <c r="R3026" t="s">
        <v>1897</v>
      </c>
      <c r="S3026" t="s">
        <v>195</v>
      </c>
      <c r="T3026" t="s">
        <v>332</v>
      </c>
      <c r="U3026">
        <v>0</v>
      </c>
      <c r="V3026">
        <v>0</v>
      </c>
    </row>
    <row r="3027" spans="1:22">
      <c r="A3027">
        <v>11184</v>
      </c>
      <c r="B3027" t="s">
        <v>444</v>
      </c>
      <c r="C3027" t="s">
        <v>367</v>
      </c>
      <c r="D3027" t="s">
        <v>1438</v>
      </c>
      <c r="E3027">
        <v>2</v>
      </c>
      <c r="F3027" t="s">
        <v>72</v>
      </c>
      <c r="G3027" t="s">
        <v>73</v>
      </c>
      <c r="H3027">
        <v>5059601</v>
      </c>
      <c r="I3027" t="s">
        <v>1924</v>
      </c>
      <c r="J3027">
        <v>18200</v>
      </c>
      <c r="K3027">
        <v>9100</v>
      </c>
      <c r="L3027">
        <v>14378</v>
      </c>
      <c r="M3027">
        <v>6451.2929000000004</v>
      </c>
      <c r="N3027">
        <v>12902.585800000001</v>
      </c>
      <c r="O3027">
        <v>100</v>
      </c>
      <c r="P3027">
        <v>21</v>
      </c>
      <c r="Q3027" t="s">
        <v>75</v>
      </c>
      <c r="R3027" t="s">
        <v>1897</v>
      </c>
      <c r="S3027" t="s">
        <v>195</v>
      </c>
      <c r="T3027" t="s">
        <v>141</v>
      </c>
      <c r="U3027">
        <v>0</v>
      </c>
      <c r="V3027">
        <v>0</v>
      </c>
    </row>
    <row r="3028" spans="1:22">
      <c r="A3028">
        <v>11184</v>
      </c>
      <c r="B3028" t="s">
        <v>472</v>
      </c>
      <c r="C3028" t="s">
        <v>140</v>
      </c>
      <c r="D3028" t="s">
        <v>1438</v>
      </c>
      <c r="E3028">
        <v>1</v>
      </c>
      <c r="F3028" t="s">
        <v>72</v>
      </c>
      <c r="G3028" t="s">
        <v>73</v>
      </c>
      <c r="H3028">
        <v>5059601</v>
      </c>
      <c r="I3028" t="s">
        <v>1924</v>
      </c>
      <c r="J3028">
        <v>9000</v>
      </c>
      <c r="K3028">
        <v>9000</v>
      </c>
      <c r="L3028">
        <v>7110</v>
      </c>
      <c r="M3028">
        <v>6405.5771000000004</v>
      </c>
      <c r="N3028">
        <v>6405.5771000000004</v>
      </c>
      <c r="O3028">
        <v>100</v>
      </c>
      <c r="P3028">
        <v>21</v>
      </c>
      <c r="Q3028" t="s">
        <v>75</v>
      </c>
      <c r="R3028" t="s">
        <v>1897</v>
      </c>
      <c r="S3028" t="s">
        <v>195</v>
      </c>
      <c r="T3028" t="s">
        <v>141</v>
      </c>
      <c r="U3028">
        <v>0</v>
      </c>
      <c r="V3028">
        <v>0</v>
      </c>
    </row>
    <row r="3029" spans="1:22">
      <c r="A3029">
        <v>11184</v>
      </c>
      <c r="B3029" t="s">
        <v>481</v>
      </c>
      <c r="C3029" t="s">
        <v>367</v>
      </c>
      <c r="D3029" t="s">
        <v>1438</v>
      </c>
      <c r="E3029">
        <v>2</v>
      </c>
      <c r="F3029" t="s">
        <v>72</v>
      </c>
      <c r="G3029" t="s">
        <v>73</v>
      </c>
      <c r="H3029">
        <v>5059601</v>
      </c>
      <c r="I3029" t="s">
        <v>1924</v>
      </c>
      <c r="J3029">
        <v>14800</v>
      </c>
      <c r="K3029">
        <v>7400</v>
      </c>
      <c r="L3029">
        <v>11692</v>
      </c>
      <c r="M3029">
        <v>5237.3594000000003</v>
      </c>
      <c r="N3029">
        <v>10474.718800000001</v>
      </c>
      <c r="O3029">
        <v>100</v>
      </c>
      <c r="P3029">
        <v>21</v>
      </c>
      <c r="Q3029" t="s">
        <v>75</v>
      </c>
      <c r="R3029" t="s">
        <v>1897</v>
      </c>
      <c r="S3029" t="s">
        <v>195</v>
      </c>
      <c r="T3029" t="s">
        <v>141</v>
      </c>
      <c r="U3029">
        <v>0</v>
      </c>
      <c r="V3029">
        <v>0</v>
      </c>
    </row>
    <row r="3030" spans="1:22">
      <c r="A3030">
        <v>11184</v>
      </c>
      <c r="B3030" t="s">
        <v>469</v>
      </c>
      <c r="C3030" t="s">
        <v>367</v>
      </c>
      <c r="D3030" t="s">
        <v>1438</v>
      </c>
      <c r="E3030">
        <v>1</v>
      </c>
      <c r="F3030" t="s">
        <v>72</v>
      </c>
      <c r="G3030" t="s">
        <v>73</v>
      </c>
      <c r="H3030">
        <v>5059601</v>
      </c>
      <c r="I3030" t="s">
        <v>1924</v>
      </c>
      <c r="J3030">
        <v>4900</v>
      </c>
      <c r="K3030">
        <v>4900</v>
      </c>
      <c r="L3030">
        <v>3871</v>
      </c>
      <c r="M3030">
        <v>3479</v>
      </c>
      <c r="N3030">
        <v>3479</v>
      </c>
      <c r="O3030">
        <v>100</v>
      </c>
      <c r="P3030">
        <v>21</v>
      </c>
      <c r="Q3030" t="s">
        <v>75</v>
      </c>
      <c r="R3030" t="s">
        <v>1897</v>
      </c>
      <c r="S3030" t="s">
        <v>195</v>
      </c>
      <c r="T3030" t="s">
        <v>141</v>
      </c>
      <c r="U3030">
        <v>0</v>
      </c>
      <c r="V3030">
        <v>0</v>
      </c>
    </row>
    <row r="3031" spans="1:22">
      <c r="A3031">
        <v>11184</v>
      </c>
      <c r="B3031" t="s">
        <v>484</v>
      </c>
      <c r="C3031" t="s">
        <v>485</v>
      </c>
      <c r="D3031" t="s">
        <v>1438</v>
      </c>
      <c r="E3031">
        <v>4</v>
      </c>
      <c r="F3031" t="s">
        <v>72</v>
      </c>
      <c r="G3031" t="s">
        <v>73</v>
      </c>
      <c r="H3031">
        <v>5059601</v>
      </c>
      <c r="I3031" t="s">
        <v>1924</v>
      </c>
      <c r="J3031">
        <v>242800</v>
      </c>
      <c r="K3031">
        <v>60700</v>
      </c>
      <c r="L3031">
        <v>196668</v>
      </c>
      <c r="M3031">
        <v>44169.137699999999</v>
      </c>
      <c r="N3031">
        <v>176676.5508</v>
      </c>
      <c r="O3031">
        <v>100</v>
      </c>
      <c r="P3031">
        <v>19</v>
      </c>
      <c r="Q3031" t="s">
        <v>75</v>
      </c>
      <c r="R3031" t="s">
        <v>1897</v>
      </c>
      <c r="S3031" t="s">
        <v>195</v>
      </c>
      <c r="T3031" t="s">
        <v>462</v>
      </c>
      <c r="U3031">
        <v>0</v>
      </c>
      <c r="V3031">
        <v>0</v>
      </c>
    </row>
    <row r="3032" spans="1:22">
      <c r="A3032">
        <v>11184</v>
      </c>
      <c r="B3032" t="s">
        <v>463</v>
      </c>
      <c r="C3032" t="s">
        <v>435</v>
      </c>
      <c r="D3032" t="s">
        <v>1438</v>
      </c>
      <c r="E3032">
        <v>1</v>
      </c>
      <c r="F3032" t="s">
        <v>72</v>
      </c>
      <c r="G3032" t="s">
        <v>73</v>
      </c>
      <c r="H3032">
        <v>5059601</v>
      </c>
      <c r="I3032" t="s">
        <v>1924</v>
      </c>
      <c r="J3032">
        <v>12700</v>
      </c>
      <c r="K3032">
        <v>12700</v>
      </c>
      <c r="L3032">
        <v>9652</v>
      </c>
      <c r="M3032">
        <v>8636</v>
      </c>
      <c r="N3032">
        <v>8636</v>
      </c>
      <c r="O3032">
        <v>100</v>
      </c>
      <c r="P3032">
        <v>24</v>
      </c>
      <c r="Q3032" t="s">
        <v>75</v>
      </c>
      <c r="R3032" t="s">
        <v>1897</v>
      </c>
      <c r="S3032" t="s">
        <v>195</v>
      </c>
      <c r="T3032" t="s">
        <v>436</v>
      </c>
      <c r="U3032">
        <v>0</v>
      </c>
      <c r="V3032">
        <v>0</v>
      </c>
    </row>
    <row r="3033" spans="1:22">
      <c r="A3033">
        <v>11184</v>
      </c>
      <c r="B3033" t="s">
        <v>431</v>
      </c>
      <c r="C3033" t="s">
        <v>432</v>
      </c>
      <c r="D3033" t="s">
        <v>1438</v>
      </c>
      <c r="E3033">
        <v>1</v>
      </c>
      <c r="F3033" t="s">
        <v>72</v>
      </c>
      <c r="G3033" t="s">
        <v>73</v>
      </c>
      <c r="H3033">
        <v>5059601</v>
      </c>
      <c r="I3033" t="s">
        <v>1924</v>
      </c>
      <c r="J3033">
        <v>1576000</v>
      </c>
      <c r="K3033">
        <v>1576000</v>
      </c>
      <c r="L3033">
        <v>1276560</v>
      </c>
      <c r="M3033">
        <v>1150480</v>
      </c>
      <c r="N3033">
        <v>1150480</v>
      </c>
      <c r="O3033">
        <v>100</v>
      </c>
      <c r="P3033">
        <v>19</v>
      </c>
      <c r="Q3033" t="s">
        <v>75</v>
      </c>
      <c r="R3033" t="s">
        <v>1897</v>
      </c>
      <c r="S3033" t="s">
        <v>195</v>
      </c>
      <c r="T3033" t="s">
        <v>433</v>
      </c>
      <c r="U3033">
        <v>0</v>
      </c>
      <c r="V3033">
        <v>0</v>
      </c>
    </row>
    <row r="3034" spans="1:22">
      <c r="A3034">
        <v>11184</v>
      </c>
      <c r="B3034" t="s">
        <v>434</v>
      </c>
      <c r="C3034" t="s">
        <v>435</v>
      </c>
      <c r="D3034" t="s">
        <v>1438</v>
      </c>
      <c r="E3034">
        <v>1</v>
      </c>
      <c r="F3034" t="s">
        <v>72</v>
      </c>
      <c r="G3034" t="s">
        <v>73</v>
      </c>
      <c r="H3034">
        <v>5059601</v>
      </c>
      <c r="I3034" t="s">
        <v>1924</v>
      </c>
      <c r="J3034">
        <v>67100</v>
      </c>
      <c r="K3034">
        <v>67100</v>
      </c>
      <c r="L3034">
        <v>50996</v>
      </c>
      <c r="M3034">
        <v>45628</v>
      </c>
      <c r="N3034">
        <v>45628</v>
      </c>
      <c r="O3034">
        <v>100</v>
      </c>
      <c r="P3034">
        <v>24</v>
      </c>
      <c r="Q3034" t="s">
        <v>75</v>
      </c>
      <c r="R3034" t="s">
        <v>1897</v>
      </c>
      <c r="S3034" t="s">
        <v>195</v>
      </c>
      <c r="T3034" t="s">
        <v>436</v>
      </c>
      <c r="U3034">
        <v>0</v>
      </c>
      <c r="V3034">
        <v>0</v>
      </c>
    </row>
    <row r="3035" spans="1:22">
      <c r="A3035">
        <v>11184</v>
      </c>
      <c r="B3035" t="s">
        <v>466</v>
      </c>
      <c r="C3035" t="s">
        <v>467</v>
      </c>
      <c r="D3035" t="s">
        <v>1438</v>
      </c>
      <c r="E3035">
        <v>1</v>
      </c>
      <c r="F3035" t="s">
        <v>72</v>
      </c>
      <c r="G3035" t="s">
        <v>73</v>
      </c>
      <c r="H3035">
        <v>5059601</v>
      </c>
      <c r="I3035" t="s">
        <v>1924</v>
      </c>
      <c r="J3035">
        <v>10100</v>
      </c>
      <c r="K3035">
        <v>10100</v>
      </c>
      <c r="L3035">
        <v>7676</v>
      </c>
      <c r="M3035">
        <v>6868</v>
      </c>
      <c r="N3035">
        <v>6868</v>
      </c>
      <c r="O3035">
        <v>100</v>
      </c>
      <c r="P3035">
        <v>24</v>
      </c>
      <c r="Q3035" t="s">
        <v>75</v>
      </c>
      <c r="R3035" t="s">
        <v>1897</v>
      </c>
      <c r="S3035" t="s">
        <v>195</v>
      </c>
      <c r="T3035" t="s">
        <v>436</v>
      </c>
      <c r="U3035">
        <v>0</v>
      </c>
      <c r="V3035">
        <v>0</v>
      </c>
    </row>
    <row r="3036" spans="1:22">
      <c r="A3036">
        <v>11184</v>
      </c>
      <c r="B3036" t="s">
        <v>482</v>
      </c>
      <c r="C3036" t="s">
        <v>483</v>
      </c>
      <c r="D3036" t="s">
        <v>1438</v>
      </c>
      <c r="E3036">
        <v>2</v>
      </c>
      <c r="F3036" t="s">
        <v>72</v>
      </c>
      <c r="G3036" t="s">
        <v>73</v>
      </c>
      <c r="H3036">
        <v>5059601</v>
      </c>
      <c r="I3036" t="s">
        <v>1924</v>
      </c>
      <c r="J3036">
        <v>24400</v>
      </c>
      <c r="K3036">
        <v>12200</v>
      </c>
      <c r="L3036">
        <v>19764</v>
      </c>
      <c r="M3036">
        <v>8897.5884999999998</v>
      </c>
      <c r="N3036">
        <v>17795.177</v>
      </c>
      <c r="O3036">
        <v>100</v>
      </c>
      <c r="P3036">
        <v>19</v>
      </c>
      <c r="Q3036" t="s">
        <v>75</v>
      </c>
      <c r="R3036" t="s">
        <v>1897</v>
      </c>
      <c r="S3036" t="s">
        <v>195</v>
      </c>
      <c r="T3036" t="s">
        <v>462</v>
      </c>
      <c r="U3036">
        <v>0</v>
      </c>
      <c r="V3036">
        <v>0</v>
      </c>
    </row>
    <row r="3037" spans="1:22">
      <c r="A3037">
        <v>11184</v>
      </c>
      <c r="B3037" t="s">
        <v>473</v>
      </c>
      <c r="C3037" t="s">
        <v>474</v>
      </c>
      <c r="D3037" t="s">
        <v>1438</v>
      </c>
      <c r="E3037">
        <v>1</v>
      </c>
      <c r="F3037" t="s">
        <v>72</v>
      </c>
      <c r="G3037" t="s">
        <v>73</v>
      </c>
      <c r="H3037">
        <v>5059601</v>
      </c>
      <c r="I3037" t="s">
        <v>1924</v>
      </c>
      <c r="J3037">
        <v>16500</v>
      </c>
      <c r="K3037">
        <v>16500</v>
      </c>
      <c r="L3037">
        <v>12540</v>
      </c>
      <c r="M3037">
        <v>11188.125</v>
      </c>
      <c r="N3037">
        <v>11188.125</v>
      </c>
      <c r="O3037">
        <v>100</v>
      </c>
      <c r="P3037">
        <v>24</v>
      </c>
      <c r="Q3037" t="s">
        <v>75</v>
      </c>
      <c r="R3037" t="s">
        <v>1897</v>
      </c>
      <c r="S3037" t="s">
        <v>195</v>
      </c>
      <c r="T3037" t="s">
        <v>436</v>
      </c>
      <c r="U3037">
        <v>0</v>
      </c>
      <c r="V3037">
        <v>0</v>
      </c>
    </row>
    <row r="3038" spans="1:22">
      <c r="A3038">
        <v>11184</v>
      </c>
      <c r="B3038" t="s">
        <v>464</v>
      </c>
      <c r="C3038" t="s">
        <v>465</v>
      </c>
      <c r="D3038" t="s">
        <v>1438</v>
      </c>
      <c r="E3038">
        <v>2</v>
      </c>
      <c r="F3038" t="s">
        <v>72</v>
      </c>
      <c r="G3038" t="s">
        <v>73</v>
      </c>
      <c r="H3038">
        <v>5059601</v>
      </c>
      <c r="I3038" t="s">
        <v>1924</v>
      </c>
      <c r="J3038">
        <v>23200</v>
      </c>
      <c r="K3038">
        <v>11600</v>
      </c>
      <c r="L3038">
        <v>18792</v>
      </c>
      <c r="M3038">
        <v>8468</v>
      </c>
      <c r="N3038">
        <v>16936</v>
      </c>
      <c r="O3038">
        <v>100</v>
      </c>
      <c r="P3038">
        <v>19</v>
      </c>
      <c r="Q3038" t="s">
        <v>75</v>
      </c>
      <c r="R3038" t="s">
        <v>1897</v>
      </c>
      <c r="S3038" t="s">
        <v>195</v>
      </c>
      <c r="T3038" t="s">
        <v>462</v>
      </c>
      <c r="U3038">
        <v>0</v>
      </c>
      <c r="V3038">
        <v>0</v>
      </c>
    </row>
    <row r="3039" spans="1:22">
      <c r="A3039">
        <v>11184</v>
      </c>
      <c r="B3039" t="s">
        <v>475</v>
      </c>
      <c r="C3039" t="s">
        <v>465</v>
      </c>
      <c r="D3039" t="s">
        <v>1438</v>
      </c>
      <c r="E3039">
        <v>2</v>
      </c>
      <c r="F3039" t="s">
        <v>72</v>
      </c>
      <c r="G3039" t="s">
        <v>73</v>
      </c>
      <c r="H3039">
        <v>5059601</v>
      </c>
      <c r="I3039" t="s">
        <v>1924</v>
      </c>
      <c r="J3039">
        <v>18400</v>
      </c>
      <c r="K3039">
        <v>9200</v>
      </c>
      <c r="L3039">
        <v>14904</v>
      </c>
      <c r="M3039">
        <v>6716</v>
      </c>
      <c r="N3039">
        <v>13432</v>
      </c>
      <c r="O3039">
        <v>100</v>
      </c>
      <c r="P3039">
        <v>19</v>
      </c>
      <c r="Q3039" t="s">
        <v>75</v>
      </c>
      <c r="R3039" t="s">
        <v>1897</v>
      </c>
      <c r="S3039" t="s">
        <v>195</v>
      </c>
      <c r="T3039" t="s">
        <v>462</v>
      </c>
      <c r="U3039">
        <v>0</v>
      </c>
      <c r="V3039">
        <v>0</v>
      </c>
    </row>
    <row r="3040" spans="1:22">
      <c r="A3040">
        <v>11184</v>
      </c>
      <c r="B3040" t="s">
        <v>478</v>
      </c>
      <c r="C3040" t="s">
        <v>479</v>
      </c>
      <c r="D3040" t="s">
        <v>1438</v>
      </c>
      <c r="E3040">
        <v>8</v>
      </c>
      <c r="F3040" t="s">
        <v>72</v>
      </c>
      <c r="G3040" t="s">
        <v>73</v>
      </c>
      <c r="H3040">
        <v>5059601</v>
      </c>
      <c r="I3040" t="s">
        <v>1924</v>
      </c>
      <c r="J3040">
        <v>51200</v>
      </c>
      <c r="K3040">
        <v>6400</v>
      </c>
      <c r="L3040">
        <v>40448</v>
      </c>
      <c r="M3040">
        <v>4527.3594000000003</v>
      </c>
      <c r="N3040">
        <v>36218.875200000002</v>
      </c>
      <c r="O3040">
        <v>100</v>
      </c>
      <c r="P3040">
        <v>21</v>
      </c>
      <c r="Q3040" t="s">
        <v>75</v>
      </c>
      <c r="R3040" t="s">
        <v>1897</v>
      </c>
      <c r="S3040" t="s">
        <v>195</v>
      </c>
      <c r="T3040" t="s">
        <v>480</v>
      </c>
      <c r="U3040">
        <v>0</v>
      </c>
      <c r="V3040">
        <v>0</v>
      </c>
    </row>
    <row r="3041" spans="1:22">
      <c r="A3041">
        <v>11184</v>
      </c>
      <c r="B3041" t="s">
        <v>476</v>
      </c>
      <c r="C3041" t="s">
        <v>477</v>
      </c>
      <c r="D3041" t="s">
        <v>1438</v>
      </c>
      <c r="E3041">
        <v>1</v>
      </c>
      <c r="F3041" t="s">
        <v>72</v>
      </c>
      <c r="G3041" t="s">
        <v>73</v>
      </c>
      <c r="H3041">
        <v>5059601</v>
      </c>
      <c r="I3041" t="s">
        <v>1924</v>
      </c>
      <c r="J3041">
        <v>4500</v>
      </c>
      <c r="K3041">
        <v>4500</v>
      </c>
      <c r="L3041">
        <v>3645</v>
      </c>
      <c r="M3041">
        <v>3273.5938000000001</v>
      </c>
      <c r="N3041">
        <v>3273.5938000000001</v>
      </c>
      <c r="O3041">
        <v>100</v>
      </c>
      <c r="P3041">
        <v>19</v>
      </c>
      <c r="Q3041" t="s">
        <v>75</v>
      </c>
      <c r="R3041" t="s">
        <v>1897</v>
      </c>
      <c r="S3041" t="s">
        <v>195</v>
      </c>
      <c r="T3041" t="s">
        <v>462</v>
      </c>
      <c r="U3041">
        <v>0</v>
      </c>
      <c r="V3041">
        <v>0</v>
      </c>
    </row>
    <row r="3042" spans="1:22">
      <c r="A3042">
        <v>11184</v>
      </c>
      <c r="B3042" t="s">
        <v>438</v>
      </c>
      <c r="C3042" t="s">
        <v>286</v>
      </c>
      <c r="D3042" t="s">
        <v>1438</v>
      </c>
      <c r="E3042">
        <v>11</v>
      </c>
      <c r="F3042" t="s">
        <v>72</v>
      </c>
      <c r="G3042" t="s">
        <v>73</v>
      </c>
      <c r="H3042">
        <v>5059601</v>
      </c>
      <c r="I3042" t="s">
        <v>1924</v>
      </c>
      <c r="J3042">
        <v>38500</v>
      </c>
      <c r="K3042">
        <v>3500</v>
      </c>
      <c r="L3042">
        <v>30415</v>
      </c>
      <c r="M3042">
        <v>2485</v>
      </c>
      <c r="N3042">
        <v>27335</v>
      </c>
      <c r="O3042">
        <v>100</v>
      </c>
      <c r="P3042">
        <v>21</v>
      </c>
      <c r="Q3042" t="s">
        <v>75</v>
      </c>
      <c r="R3042" t="s">
        <v>1897</v>
      </c>
      <c r="S3042" t="s">
        <v>195</v>
      </c>
      <c r="T3042" t="s">
        <v>85</v>
      </c>
      <c r="U3042">
        <v>0</v>
      </c>
      <c r="V3042">
        <v>0</v>
      </c>
    </row>
    <row r="3043" spans="1:22">
      <c r="A3043">
        <v>11184</v>
      </c>
      <c r="B3043" t="s">
        <v>439</v>
      </c>
      <c r="C3043" t="s">
        <v>440</v>
      </c>
      <c r="D3043" t="s">
        <v>1438</v>
      </c>
      <c r="E3043">
        <v>1</v>
      </c>
      <c r="F3043" t="s">
        <v>72</v>
      </c>
      <c r="G3043" t="s">
        <v>73</v>
      </c>
      <c r="H3043">
        <v>5059601</v>
      </c>
      <c r="I3043" t="s">
        <v>1924</v>
      </c>
      <c r="J3043">
        <v>1600</v>
      </c>
      <c r="K3043">
        <v>1600</v>
      </c>
      <c r="L3043">
        <v>1264</v>
      </c>
      <c r="M3043">
        <v>1127.125</v>
      </c>
      <c r="N3043">
        <v>1127.125</v>
      </c>
      <c r="O3043">
        <v>100</v>
      </c>
      <c r="P3043">
        <v>21</v>
      </c>
      <c r="Q3043" t="s">
        <v>75</v>
      </c>
      <c r="R3043" t="s">
        <v>1897</v>
      </c>
      <c r="S3043" t="s">
        <v>195</v>
      </c>
      <c r="T3043" t="s">
        <v>441</v>
      </c>
      <c r="U3043">
        <v>0</v>
      </c>
      <c r="V3043">
        <v>0</v>
      </c>
    </row>
    <row r="3044" spans="1:22">
      <c r="A3044">
        <v>11184</v>
      </c>
      <c r="B3044" t="s">
        <v>437</v>
      </c>
      <c r="C3044" t="s">
        <v>286</v>
      </c>
      <c r="D3044" t="s">
        <v>1438</v>
      </c>
      <c r="E3044">
        <v>1</v>
      </c>
      <c r="F3044" t="s">
        <v>72</v>
      </c>
      <c r="G3044" t="s">
        <v>73</v>
      </c>
      <c r="H3044">
        <v>5059601</v>
      </c>
      <c r="I3044" t="s">
        <v>1924</v>
      </c>
      <c r="J3044">
        <v>1700</v>
      </c>
      <c r="K3044">
        <v>1700</v>
      </c>
      <c r="L3044">
        <v>1343</v>
      </c>
      <c r="M3044">
        <v>1198.125</v>
      </c>
      <c r="N3044">
        <v>1198.125</v>
      </c>
      <c r="O3044">
        <v>100</v>
      </c>
      <c r="P3044">
        <v>21</v>
      </c>
      <c r="Q3044" t="s">
        <v>75</v>
      </c>
      <c r="R3044" t="s">
        <v>1897</v>
      </c>
      <c r="S3044" t="s">
        <v>195</v>
      </c>
      <c r="T3044" t="s">
        <v>85</v>
      </c>
      <c r="U3044">
        <v>0</v>
      </c>
      <c r="V3044">
        <v>0</v>
      </c>
    </row>
    <row r="3045" spans="1:22">
      <c r="A3045">
        <v>11184</v>
      </c>
      <c r="B3045" t="s">
        <v>442</v>
      </c>
      <c r="C3045" t="s">
        <v>354</v>
      </c>
      <c r="D3045" t="s">
        <v>1438</v>
      </c>
      <c r="E3045">
        <v>2</v>
      </c>
      <c r="F3045" t="s">
        <v>72</v>
      </c>
      <c r="G3045" t="s">
        <v>73</v>
      </c>
      <c r="H3045">
        <v>5059601</v>
      </c>
      <c r="I3045" t="s">
        <v>1924</v>
      </c>
      <c r="J3045">
        <v>7000</v>
      </c>
      <c r="K3045">
        <v>3500</v>
      </c>
      <c r="L3045">
        <v>5530</v>
      </c>
      <c r="M3045">
        <v>2485</v>
      </c>
      <c r="N3045">
        <v>4970</v>
      </c>
      <c r="O3045">
        <v>100</v>
      </c>
      <c r="P3045">
        <v>21</v>
      </c>
      <c r="Q3045" t="s">
        <v>75</v>
      </c>
      <c r="R3045" t="s">
        <v>1897</v>
      </c>
      <c r="S3045" t="s">
        <v>195</v>
      </c>
      <c r="T3045" t="s">
        <v>85</v>
      </c>
      <c r="U3045">
        <v>0</v>
      </c>
      <c r="V3045">
        <v>0</v>
      </c>
    </row>
    <row r="3046" spans="1:22">
      <c r="A3046">
        <v>11184</v>
      </c>
      <c r="B3046" t="s">
        <v>443</v>
      </c>
      <c r="C3046" t="s">
        <v>354</v>
      </c>
      <c r="D3046" t="s">
        <v>1438</v>
      </c>
      <c r="E3046">
        <v>4</v>
      </c>
      <c r="F3046" t="s">
        <v>72</v>
      </c>
      <c r="G3046" t="s">
        <v>73</v>
      </c>
      <c r="H3046">
        <v>5059601</v>
      </c>
      <c r="I3046" t="s">
        <v>1924</v>
      </c>
      <c r="J3046">
        <v>14000</v>
      </c>
      <c r="K3046">
        <v>3500</v>
      </c>
      <c r="L3046">
        <v>11060</v>
      </c>
      <c r="M3046">
        <v>2463.0907999999999</v>
      </c>
      <c r="N3046">
        <v>9852.3631999999998</v>
      </c>
      <c r="O3046">
        <v>100</v>
      </c>
      <c r="P3046">
        <v>21</v>
      </c>
      <c r="Q3046" t="s">
        <v>75</v>
      </c>
      <c r="R3046" t="s">
        <v>1897</v>
      </c>
      <c r="S3046" t="s">
        <v>195</v>
      </c>
      <c r="T3046" t="s">
        <v>85</v>
      </c>
      <c r="U3046">
        <v>0</v>
      </c>
      <c r="V3046">
        <v>0</v>
      </c>
    </row>
    <row r="3047" spans="1:22">
      <c r="A3047">
        <v>11184</v>
      </c>
      <c r="B3047" t="s">
        <v>452</v>
      </c>
      <c r="C3047" t="s">
        <v>450</v>
      </c>
      <c r="D3047" t="s">
        <v>1438</v>
      </c>
      <c r="E3047">
        <v>6</v>
      </c>
      <c r="F3047" t="s">
        <v>72</v>
      </c>
      <c r="G3047" t="s">
        <v>73</v>
      </c>
      <c r="H3047">
        <v>5059601</v>
      </c>
      <c r="I3047" t="s">
        <v>1924</v>
      </c>
      <c r="J3047">
        <v>10200</v>
      </c>
      <c r="K3047">
        <v>1700</v>
      </c>
      <c r="L3047">
        <v>8058</v>
      </c>
      <c r="M3047">
        <v>1207</v>
      </c>
      <c r="N3047">
        <v>7242</v>
      </c>
      <c r="O3047">
        <v>100</v>
      </c>
      <c r="P3047">
        <v>21</v>
      </c>
      <c r="Q3047" t="s">
        <v>75</v>
      </c>
      <c r="R3047" t="s">
        <v>1897</v>
      </c>
      <c r="S3047" t="s">
        <v>195</v>
      </c>
      <c r="T3047" t="s">
        <v>85</v>
      </c>
      <c r="U3047">
        <v>0</v>
      </c>
      <c r="V3047">
        <v>0</v>
      </c>
    </row>
    <row r="3048" spans="1:22">
      <c r="A3048">
        <v>11184</v>
      </c>
      <c r="B3048" t="s">
        <v>460</v>
      </c>
      <c r="C3048" t="s">
        <v>461</v>
      </c>
      <c r="D3048" t="s">
        <v>1438</v>
      </c>
      <c r="E3048">
        <v>1</v>
      </c>
      <c r="F3048" t="s">
        <v>72</v>
      </c>
      <c r="G3048" t="s">
        <v>73</v>
      </c>
      <c r="H3048">
        <v>5059601</v>
      </c>
      <c r="I3048" t="s">
        <v>1924</v>
      </c>
      <c r="J3048">
        <v>219000</v>
      </c>
      <c r="K3048">
        <v>219000</v>
      </c>
      <c r="L3048">
        <v>177390</v>
      </c>
      <c r="M3048">
        <v>159470.7813</v>
      </c>
      <c r="N3048">
        <v>159470.7813</v>
      </c>
      <c r="O3048">
        <v>100</v>
      </c>
      <c r="P3048">
        <v>19</v>
      </c>
      <c r="Q3048" t="s">
        <v>75</v>
      </c>
      <c r="R3048" t="s">
        <v>1897</v>
      </c>
      <c r="S3048" t="s">
        <v>195</v>
      </c>
      <c r="T3048" t="s">
        <v>462</v>
      </c>
      <c r="U3048">
        <v>0</v>
      </c>
      <c r="V3048">
        <v>0</v>
      </c>
    </row>
    <row r="3049" spans="1:22">
      <c r="A3049">
        <v>11184</v>
      </c>
      <c r="B3049" t="s">
        <v>137</v>
      </c>
      <c r="C3049" t="s">
        <v>127</v>
      </c>
      <c r="D3049" t="s">
        <v>1438</v>
      </c>
      <c r="E3049">
        <v>1</v>
      </c>
      <c r="F3049" t="s">
        <v>72</v>
      </c>
      <c r="G3049" t="s">
        <v>73</v>
      </c>
      <c r="H3049">
        <v>5059601</v>
      </c>
      <c r="I3049" t="s">
        <v>1924</v>
      </c>
      <c r="J3049">
        <v>31700</v>
      </c>
      <c r="K3049">
        <v>31700</v>
      </c>
      <c r="L3049">
        <v>22824</v>
      </c>
      <c r="M3049">
        <v>20334.743299999998</v>
      </c>
      <c r="N3049">
        <v>20334.743299999998</v>
      </c>
      <c r="O3049">
        <v>100</v>
      </c>
      <c r="P3049">
        <v>28</v>
      </c>
      <c r="Q3049" t="s">
        <v>75</v>
      </c>
      <c r="R3049" t="s">
        <v>1897</v>
      </c>
      <c r="S3049" t="s">
        <v>195</v>
      </c>
      <c r="T3049" t="s">
        <v>128</v>
      </c>
      <c r="U3049">
        <v>0</v>
      </c>
      <c r="V3049">
        <v>0</v>
      </c>
    </row>
    <row r="3050" spans="1:22">
      <c r="A3050">
        <v>11184</v>
      </c>
      <c r="B3050" t="s">
        <v>139</v>
      </c>
      <c r="C3050" t="s">
        <v>140</v>
      </c>
      <c r="D3050" t="s">
        <v>1438</v>
      </c>
      <c r="E3050">
        <v>1</v>
      </c>
      <c r="F3050" t="s">
        <v>72</v>
      </c>
      <c r="G3050" t="s">
        <v>73</v>
      </c>
      <c r="H3050">
        <v>5059601</v>
      </c>
      <c r="I3050" t="s">
        <v>1924</v>
      </c>
      <c r="J3050">
        <v>2400</v>
      </c>
      <c r="K3050">
        <v>2400</v>
      </c>
      <c r="L3050">
        <v>1896</v>
      </c>
      <c r="M3050">
        <v>1683.3287</v>
      </c>
      <c r="N3050">
        <v>1683.3287</v>
      </c>
      <c r="O3050">
        <v>100</v>
      </c>
      <c r="P3050">
        <v>21</v>
      </c>
      <c r="Q3050" t="s">
        <v>75</v>
      </c>
      <c r="R3050" t="s">
        <v>1897</v>
      </c>
      <c r="S3050" t="s">
        <v>195</v>
      </c>
      <c r="T3050" t="s">
        <v>141</v>
      </c>
      <c r="U3050">
        <v>0</v>
      </c>
      <c r="V3050">
        <v>0</v>
      </c>
    </row>
    <row r="3051" spans="1:22">
      <c r="A3051">
        <v>11184</v>
      </c>
      <c r="B3051" t="s">
        <v>470</v>
      </c>
      <c r="C3051" t="s">
        <v>471</v>
      </c>
      <c r="D3051" t="s">
        <v>1438</v>
      </c>
      <c r="E3051">
        <v>1</v>
      </c>
      <c r="F3051" t="s">
        <v>72</v>
      </c>
      <c r="G3051" t="s">
        <v>73</v>
      </c>
      <c r="H3051">
        <v>5059601</v>
      </c>
      <c r="I3051" t="s">
        <v>1924</v>
      </c>
      <c r="J3051">
        <v>7400</v>
      </c>
      <c r="K3051">
        <v>7400</v>
      </c>
      <c r="L3051">
        <v>5994</v>
      </c>
      <c r="M3051">
        <v>5384.8908000000001</v>
      </c>
      <c r="N3051">
        <v>5384.8908000000001</v>
      </c>
      <c r="O3051">
        <v>100</v>
      </c>
      <c r="P3051">
        <v>19</v>
      </c>
      <c r="Q3051" t="s">
        <v>75</v>
      </c>
      <c r="R3051" t="s">
        <v>1897</v>
      </c>
      <c r="S3051" t="s">
        <v>195</v>
      </c>
      <c r="T3051" t="s">
        <v>462</v>
      </c>
      <c r="U3051">
        <v>0</v>
      </c>
      <c r="V3051">
        <v>0</v>
      </c>
    </row>
    <row r="3052" spans="1:22">
      <c r="A3052">
        <v>11665</v>
      </c>
      <c r="B3052" t="s">
        <v>719</v>
      </c>
      <c r="C3052" t="s">
        <v>82</v>
      </c>
      <c r="D3052" t="s">
        <v>254</v>
      </c>
      <c r="E3052">
        <v>1</v>
      </c>
      <c r="F3052" t="s">
        <v>922</v>
      </c>
      <c r="G3052" t="s">
        <v>73</v>
      </c>
      <c r="H3052">
        <v>5059627</v>
      </c>
      <c r="I3052" t="s">
        <v>1924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100</v>
      </c>
      <c r="P3052">
        <v>0</v>
      </c>
      <c r="Q3052" t="s">
        <v>75</v>
      </c>
      <c r="R3052" t="s">
        <v>2008</v>
      </c>
      <c r="S3052" t="s">
        <v>184</v>
      </c>
      <c r="T3052" t="s">
        <v>294</v>
      </c>
      <c r="U3052">
        <v>89400</v>
      </c>
      <c r="V3052">
        <v>89400</v>
      </c>
    </row>
    <row r="3053" spans="1:22">
      <c r="A3053">
        <v>11665</v>
      </c>
      <c r="B3053" t="s">
        <v>272</v>
      </c>
      <c r="C3053" t="s">
        <v>269</v>
      </c>
      <c r="D3053" t="s">
        <v>254</v>
      </c>
      <c r="E3053">
        <v>1</v>
      </c>
      <c r="F3053" t="s">
        <v>922</v>
      </c>
      <c r="G3053" t="s">
        <v>73</v>
      </c>
      <c r="H3053">
        <v>5059627</v>
      </c>
      <c r="I3053" t="s">
        <v>1924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100</v>
      </c>
      <c r="P3053">
        <v>0</v>
      </c>
      <c r="Q3053" t="s">
        <v>75</v>
      </c>
      <c r="R3053" t="s">
        <v>2008</v>
      </c>
      <c r="S3053" t="s">
        <v>184</v>
      </c>
      <c r="T3053" t="s">
        <v>270</v>
      </c>
      <c r="U3053">
        <v>175000</v>
      </c>
      <c r="V3053">
        <v>175000</v>
      </c>
    </row>
    <row r="3054" spans="1:22">
      <c r="A3054">
        <v>11666</v>
      </c>
      <c r="B3054" t="s">
        <v>2009</v>
      </c>
      <c r="C3054" t="s">
        <v>549</v>
      </c>
      <c r="D3054" t="s">
        <v>254</v>
      </c>
      <c r="E3054">
        <v>1</v>
      </c>
      <c r="F3054" t="s">
        <v>1941</v>
      </c>
      <c r="G3054" t="s">
        <v>73</v>
      </c>
      <c r="H3054">
        <v>5059626</v>
      </c>
      <c r="I3054" t="s">
        <v>1924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100</v>
      </c>
      <c r="P3054">
        <v>0</v>
      </c>
      <c r="Q3054" t="s">
        <v>75</v>
      </c>
      <c r="R3054" t="s">
        <v>1942</v>
      </c>
      <c r="S3054" t="s">
        <v>184</v>
      </c>
      <c r="T3054" t="s">
        <v>559</v>
      </c>
      <c r="U3054">
        <v>208000</v>
      </c>
      <c r="V3054">
        <v>208000</v>
      </c>
    </row>
    <row r="3055" spans="1:22">
      <c r="A3055">
        <v>11666</v>
      </c>
      <c r="B3055" t="s">
        <v>935</v>
      </c>
      <c r="C3055" t="s">
        <v>914</v>
      </c>
      <c r="D3055" t="s">
        <v>254</v>
      </c>
      <c r="E3055">
        <v>1</v>
      </c>
      <c r="F3055" t="s">
        <v>1941</v>
      </c>
      <c r="G3055" t="s">
        <v>73</v>
      </c>
      <c r="H3055">
        <v>5059626</v>
      </c>
      <c r="I3055" t="s">
        <v>1924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100</v>
      </c>
      <c r="P3055">
        <v>0</v>
      </c>
      <c r="Q3055" t="s">
        <v>75</v>
      </c>
      <c r="R3055" t="s">
        <v>1942</v>
      </c>
      <c r="S3055" t="s">
        <v>184</v>
      </c>
      <c r="T3055" t="s">
        <v>915</v>
      </c>
      <c r="U3055">
        <v>58100</v>
      </c>
      <c r="V3055">
        <v>58100</v>
      </c>
    </row>
    <row r="3056" spans="1:22">
      <c r="A3056">
        <v>11666</v>
      </c>
      <c r="B3056" t="s">
        <v>807</v>
      </c>
      <c r="C3056" t="s">
        <v>764</v>
      </c>
      <c r="D3056" t="s">
        <v>254</v>
      </c>
      <c r="E3056">
        <v>1</v>
      </c>
      <c r="F3056" t="s">
        <v>1941</v>
      </c>
      <c r="G3056" t="s">
        <v>73</v>
      </c>
      <c r="H3056">
        <v>5059626</v>
      </c>
      <c r="I3056" t="s">
        <v>1924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100</v>
      </c>
      <c r="P3056">
        <v>0</v>
      </c>
      <c r="Q3056" t="s">
        <v>75</v>
      </c>
      <c r="R3056" t="s">
        <v>1942</v>
      </c>
      <c r="S3056" t="s">
        <v>184</v>
      </c>
      <c r="T3056" t="s">
        <v>749</v>
      </c>
      <c r="U3056">
        <v>197000</v>
      </c>
      <c r="V3056">
        <v>197000</v>
      </c>
    </row>
    <row r="3057" spans="1:22">
      <c r="A3057">
        <v>11666</v>
      </c>
      <c r="B3057" t="s">
        <v>932</v>
      </c>
      <c r="C3057" t="s">
        <v>269</v>
      </c>
      <c r="D3057" t="s">
        <v>254</v>
      </c>
      <c r="E3057">
        <v>1</v>
      </c>
      <c r="F3057" t="s">
        <v>1941</v>
      </c>
      <c r="G3057" t="s">
        <v>73</v>
      </c>
      <c r="H3057">
        <v>5059626</v>
      </c>
      <c r="I3057" t="s">
        <v>1924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100</v>
      </c>
      <c r="P3057">
        <v>0</v>
      </c>
      <c r="Q3057" t="s">
        <v>75</v>
      </c>
      <c r="R3057" t="s">
        <v>1942</v>
      </c>
      <c r="S3057" t="s">
        <v>184</v>
      </c>
      <c r="T3057" t="s">
        <v>933</v>
      </c>
      <c r="U3057">
        <v>149000</v>
      </c>
      <c r="V3057">
        <v>149000</v>
      </c>
    </row>
    <row r="3058" spans="1:22">
      <c r="A3058">
        <v>11666</v>
      </c>
      <c r="B3058" t="s">
        <v>2010</v>
      </c>
      <c r="C3058" t="s">
        <v>82</v>
      </c>
      <c r="D3058" t="s">
        <v>254</v>
      </c>
      <c r="E3058">
        <v>1</v>
      </c>
      <c r="F3058" t="s">
        <v>1941</v>
      </c>
      <c r="G3058" t="s">
        <v>73</v>
      </c>
      <c r="H3058">
        <v>5059626</v>
      </c>
      <c r="I3058" t="s">
        <v>1924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100</v>
      </c>
      <c r="P3058">
        <v>0</v>
      </c>
      <c r="Q3058" t="s">
        <v>75</v>
      </c>
      <c r="R3058" t="s">
        <v>1942</v>
      </c>
      <c r="S3058" t="s">
        <v>184</v>
      </c>
      <c r="T3058" t="s">
        <v>2011</v>
      </c>
      <c r="U3058">
        <v>158000</v>
      </c>
      <c r="V3058">
        <v>158000</v>
      </c>
    </row>
    <row r="3059" spans="1:22">
      <c r="A3059">
        <v>11666</v>
      </c>
      <c r="B3059" t="s">
        <v>289</v>
      </c>
      <c r="C3059" t="s">
        <v>210</v>
      </c>
      <c r="D3059" t="s">
        <v>254</v>
      </c>
      <c r="E3059">
        <v>6</v>
      </c>
      <c r="F3059" t="s">
        <v>1941</v>
      </c>
      <c r="G3059" t="s">
        <v>73</v>
      </c>
      <c r="H3059">
        <v>5059626</v>
      </c>
      <c r="I3059" t="s">
        <v>1924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100</v>
      </c>
      <c r="P3059">
        <v>0</v>
      </c>
      <c r="Q3059" t="s">
        <v>75</v>
      </c>
      <c r="R3059" t="s">
        <v>1942</v>
      </c>
      <c r="S3059" t="s">
        <v>184</v>
      </c>
      <c r="T3059" t="s">
        <v>214</v>
      </c>
      <c r="U3059">
        <v>65000</v>
      </c>
      <c r="V3059">
        <v>390000</v>
      </c>
    </row>
    <row r="3060" spans="1:22">
      <c r="A3060">
        <v>11666</v>
      </c>
      <c r="B3060" t="s">
        <v>215</v>
      </c>
      <c r="C3060" t="s">
        <v>210</v>
      </c>
      <c r="D3060" t="s">
        <v>254</v>
      </c>
      <c r="E3060">
        <v>7</v>
      </c>
      <c r="F3060" t="s">
        <v>1941</v>
      </c>
      <c r="G3060" t="s">
        <v>73</v>
      </c>
      <c r="H3060">
        <v>5059626</v>
      </c>
      <c r="I3060" t="s">
        <v>1924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100</v>
      </c>
      <c r="P3060">
        <v>0</v>
      </c>
      <c r="Q3060" t="s">
        <v>75</v>
      </c>
      <c r="R3060" t="s">
        <v>1942</v>
      </c>
      <c r="S3060" t="s">
        <v>184</v>
      </c>
      <c r="T3060" t="s">
        <v>214</v>
      </c>
      <c r="U3060">
        <v>14600</v>
      </c>
      <c r="V3060">
        <v>102200</v>
      </c>
    </row>
    <row r="3061" spans="1:22">
      <c r="A3061">
        <v>11666</v>
      </c>
      <c r="B3061" t="s">
        <v>555</v>
      </c>
      <c r="C3061" t="s">
        <v>210</v>
      </c>
      <c r="D3061" t="s">
        <v>254</v>
      </c>
      <c r="E3061">
        <v>4</v>
      </c>
      <c r="F3061" t="s">
        <v>1941</v>
      </c>
      <c r="G3061" t="s">
        <v>73</v>
      </c>
      <c r="H3061">
        <v>5059626</v>
      </c>
      <c r="I3061" t="s">
        <v>1924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100</v>
      </c>
      <c r="P3061">
        <v>0</v>
      </c>
      <c r="Q3061" t="s">
        <v>75</v>
      </c>
      <c r="R3061" t="s">
        <v>1942</v>
      </c>
      <c r="S3061" t="s">
        <v>184</v>
      </c>
      <c r="T3061" t="s">
        <v>214</v>
      </c>
      <c r="U3061">
        <v>66600</v>
      </c>
      <c r="V3061">
        <v>266400</v>
      </c>
    </row>
    <row r="3062" spans="1:22">
      <c r="A3062">
        <v>11666</v>
      </c>
      <c r="B3062" t="s">
        <v>556</v>
      </c>
      <c r="C3062" t="s">
        <v>210</v>
      </c>
      <c r="D3062" t="s">
        <v>254</v>
      </c>
      <c r="E3062">
        <v>5</v>
      </c>
      <c r="F3062" t="s">
        <v>1941</v>
      </c>
      <c r="G3062" t="s">
        <v>73</v>
      </c>
      <c r="H3062">
        <v>5059626</v>
      </c>
      <c r="I3062" t="s">
        <v>1924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100</v>
      </c>
      <c r="P3062">
        <v>0</v>
      </c>
      <c r="Q3062" t="s">
        <v>75</v>
      </c>
      <c r="R3062" t="s">
        <v>1942</v>
      </c>
      <c r="S3062" t="s">
        <v>184</v>
      </c>
      <c r="T3062" t="s">
        <v>146</v>
      </c>
      <c r="U3062">
        <v>63700</v>
      </c>
      <c r="V3062">
        <v>318500</v>
      </c>
    </row>
    <row r="3063" spans="1:22">
      <c r="A3063">
        <v>11666</v>
      </c>
      <c r="B3063" t="s">
        <v>515</v>
      </c>
      <c r="C3063" t="s">
        <v>210</v>
      </c>
      <c r="D3063" t="s">
        <v>254</v>
      </c>
      <c r="E3063">
        <v>3</v>
      </c>
      <c r="F3063" t="s">
        <v>1941</v>
      </c>
      <c r="G3063" t="s">
        <v>73</v>
      </c>
      <c r="H3063">
        <v>5059626</v>
      </c>
      <c r="I3063" t="s">
        <v>1924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100</v>
      </c>
      <c r="P3063">
        <v>0</v>
      </c>
      <c r="Q3063" t="s">
        <v>75</v>
      </c>
      <c r="R3063" t="s">
        <v>1942</v>
      </c>
      <c r="S3063" t="s">
        <v>184</v>
      </c>
      <c r="T3063" t="s">
        <v>214</v>
      </c>
      <c r="U3063">
        <v>62500</v>
      </c>
      <c r="V3063">
        <v>187500</v>
      </c>
    </row>
    <row r="3064" spans="1:22">
      <c r="A3064">
        <v>11666</v>
      </c>
      <c r="B3064" t="s">
        <v>293</v>
      </c>
      <c r="C3064" t="s">
        <v>210</v>
      </c>
      <c r="D3064" t="s">
        <v>254</v>
      </c>
      <c r="E3064">
        <v>3</v>
      </c>
      <c r="F3064" t="s">
        <v>1941</v>
      </c>
      <c r="G3064" t="s">
        <v>73</v>
      </c>
      <c r="H3064">
        <v>5059626</v>
      </c>
      <c r="I3064" t="s">
        <v>1924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100</v>
      </c>
      <c r="P3064">
        <v>0</v>
      </c>
      <c r="Q3064" t="s">
        <v>75</v>
      </c>
      <c r="R3064" t="s">
        <v>1942</v>
      </c>
      <c r="S3064" t="s">
        <v>184</v>
      </c>
      <c r="T3064" t="s">
        <v>214</v>
      </c>
      <c r="U3064">
        <v>65100</v>
      </c>
      <c r="V3064">
        <v>195300</v>
      </c>
    </row>
    <row r="3065" spans="1:22">
      <c r="A3065">
        <v>11666</v>
      </c>
      <c r="B3065" t="s">
        <v>1320</v>
      </c>
      <c r="C3065" t="s">
        <v>1317</v>
      </c>
      <c r="D3065" t="s">
        <v>254</v>
      </c>
      <c r="E3065">
        <v>1</v>
      </c>
      <c r="F3065" t="s">
        <v>1941</v>
      </c>
      <c r="G3065" t="s">
        <v>73</v>
      </c>
      <c r="H3065">
        <v>5059626</v>
      </c>
      <c r="I3065" t="s">
        <v>1924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100</v>
      </c>
      <c r="P3065">
        <v>0</v>
      </c>
      <c r="Q3065" t="s">
        <v>75</v>
      </c>
      <c r="R3065" t="s">
        <v>1942</v>
      </c>
      <c r="S3065" t="s">
        <v>184</v>
      </c>
      <c r="T3065" t="s">
        <v>1321</v>
      </c>
      <c r="U3065">
        <v>89200</v>
      </c>
      <c r="V3065">
        <v>89200</v>
      </c>
    </row>
    <row r="3066" spans="1:22">
      <c r="A3066">
        <v>11666</v>
      </c>
      <c r="B3066" t="s">
        <v>612</v>
      </c>
      <c r="C3066" t="s">
        <v>269</v>
      </c>
      <c r="D3066" t="s">
        <v>254</v>
      </c>
      <c r="E3066">
        <v>1</v>
      </c>
      <c r="F3066" t="s">
        <v>1941</v>
      </c>
      <c r="G3066" t="s">
        <v>73</v>
      </c>
      <c r="H3066">
        <v>5059626</v>
      </c>
      <c r="I3066" t="s">
        <v>1924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100</v>
      </c>
      <c r="P3066">
        <v>0</v>
      </c>
      <c r="Q3066" t="s">
        <v>75</v>
      </c>
      <c r="R3066" t="s">
        <v>1942</v>
      </c>
      <c r="S3066" t="s">
        <v>184</v>
      </c>
      <c r="T3066" t="s">
        <v>270</v>
      </c>
      <c r="U3066">
        <v>160000</v>
      </c>
      <c r="V3066">
        <v>160000</v>
      </c>
    </row>
    <row r="3067" spans="1:22">
      <c r="A3067">
        <v>11665</v>
      </c>
      <c r="B3067" t="s">
        <v>807</v>
      </c>
      <c r="C3067" t="s">
        <v>764</v>
      </c>
      <c r="D3067" t="s">
        <v>254</v>
      </c>
      <c r="E3067">
        <v>1</v>
      </c>
      <c r="F3067" t="s">
        <v>922</v>
      </c>
      <c r="G3067" t="s">
        <v>73</v>
      </c>
      <c r="H3067">
        <v>5059627</v>
      </c>
      <c r="I3067" t="s">
        <v>1924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100</v>
      </c>
      <c r="P3067">
        <v>0</v>
      </c>
      <c r="Q3067" t="s">
        <v>75</v>
      </c>
      <c r="R3067" t="s">
        <v>2008</v>
      </c>
      <c r="S3067" t="s">
        <v>184</v>
      </c>
      <c r="T3067" t="s">
        <v>749</v>
      </c>
      <c r="U3067">
        <v>197000</v>
      </c>
      <c r="V3067">
        <v>197000</v>
      </c>
    </row>
    <row r="3068" spans="1:22">
      <c r="A3068">
        <v>11665</v>
      </c>
      <c r="B3068" t="s">
        <v>750</v>
      </c>
      <c r="C3068" t="s">
        <v>751</v>
      </c>
      <c r="D3068" t="s">
        <v>254</v>
      </c>
      <c r="E3068">
        <v>1</v>
      </c>
      <c r="F3068" t="s">
        <v>922</v>
      </c>
      <c r="G3068" t="s">
        <v>73</v>
      </c>
      <c r="H3068">
        <v>5059627</v>
      </c>
      <c r="I3068" t="s">
        <v>1924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100</v>
      </c>
      <c r="P3068">
        <v>0</v>
      </c>
      <c r="Q3068" t="s">
        <v>75</v>
      </c>
      <c r="R3068" t="s">
        <v>2008</v>
      </c>
      <c r="S3068" t="s">
        <v>184</v>
      </c>
      <c r="T3068" t="s">
        <v>740</v>
      </c>
      <c r="U3068">
        <v>76800</v>
      </c>
      <c r="V3068">
        <v>76800</v>
      </c>
    </row>
    <row r="3069" spans="1:22">
      <c r="A3069">
        <v>11665</v>
      </c>
      <c r="B3069" t="s">
        <v>931</v>
      </c>
      <c r="C3069" t="s">
        <v>924</v>
      </c>
      <c r="D3069" t="s">
        <v>254</v>
      </c>
      <c r="E3069">
        <v>1</v>
      </c>
      <c r="F3069" t="s">
        <v>922</v>
      </c>
      <c r="G3069" t="s">
        <v>73</v>
      </c>
      <c r="H3069">
        <v>5059627</v>
      </c>
      <c r="I3069" t="s">
        <v>1924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100</v>
      </c>
      <c r="P3069">
        <v>0</v>
      </c>
      <c r="Q3069" t="s">
        <v>75</v>
      </c>
      <c r="R3069" t="s">
        <v>2008</v>
      </c>
      <c r="S3069" t="s">
        <v>184</v>
      </c>
      <c r="T3069" t="s">
        <v>925</v>
      </c>
      <c r="U3069">
        <v>25100</v>
      </c>
      <c r="V3069">
        <v>25100</v>
      </c>
    </row>
    <row r="3070" spans="1:22">
      <c r="A3070">
        <v>11665</v>
      </c>
      <c r="B3070" t="s">
        <v>381</v>
      </c>
      <c r="C3070" t="s">
        <v>382</v>
      </c>
      <c r="D3070" t="s">
        <v>254</v>
      </c>
      <c r="E3070">
        <v>1</v>
      </c>
      <c r="F3070" t="s">
        <v>922</v>
      </c>
      <c r="G3070" t="s">
        <v>73</v>
      </c>
      <c r="H3070">
        <v>5059627</v>
      </c>
      <c r="I3070" t="s">
        <v>1924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100</v>
      </c>
      <c r="P3070">
        <v>0</v>
      </c>
      <c r="Q3070" t="s">
        <v>75</v>
      </c>
      <c r="R3070" t="s">
        <v>2008</v>
      </c>
      <c r="S3070" t="s">
        <v>184</v>
      </c>
      <c r="T3070" t="s">
        <v>385</v>
      </c>
      <c r="U3070">
        <v>17800</v>
      </c>
      <c r="V3070">
        <v>17800</v>
      </c>
    </row>
    <row r="3071" spans="1:22">
      <c r="A3071">
        <v>11665</v>
      </c>
      <c r="B3071" t="s">
        <v>381</v>
      </c>
      <c r="C3071" t="s">
        <v>382</v>
      </c>
      <c r="D3071" t="s">
        <v>254</v>
      </c>
      <c r="E3071">
        <v>1</v>
      </c>
      <c r="F3071" t="s">
        <v>922</v>
      </c>
      <c r="G3071" t="s">
        <v>73</v>
      </c>
      <c r="H3071">
        <v>5059627</v>
      </c>
      <c r="I3071" t="s">
        <v>1924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100</v>
      </c>
      <c r="P3071">
        <v>0</v>
      </c>
      <c r="Q3071" t="s">
        <v>75</v>
      </c>
      <c r="R3071" t="s">
        <v>2008</v>
      </c>
      <c r="S3071" t="s">
        <v>184</v>
      </c>
      <c r="T3071" t="s">
        <v>385</v>
      </c>
      <c r="U3071">
        <v>17800</v>
      </c>
      <c r="V3071">
        <v>17800</v>
      </c>
    </row>
    <row r="3072" spans="1:22">
      <c r="A3072">
        <v>11665</v>
      </c>
      <c r="B3072" t="s">
        <v>381</v>
      </c>
      <c r="C3072" t="s">
        <v>382</v>
      </c>
      <c r="D3072" t="s">
        <v>254</v>
      </c>
      <c r="E3072">
        <v>1</v>
      </c>
      <c r="F3072" t="s">
        <v>922</v>
      </c>
      <c r="G3072" t="s">
        <v>73</v>
      </c>
      <c r="H3072">
        <v>5059627</v>
      </c>
      <c r="I3072" t="s">
        <v>1924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100</v>
      </c>
      <c r="P3072">
        <v>0</v>
      </c>
      <c r="Q3072" t="s">
        <v>75</v>
      </c>
      <c r="R3072" t="s">
        <v>2008</v>
      </c>
      <c r="S3072" t="s">
        <v>184</v>
      </c>
      <c r="T3072" t="s">
        <v>385</v>
      </c>
      <c r="U3072">
        <v>17800</v>
      </c>
      <c r="V3072">
        <v>17800</v>
      </c>
    </row>
    <row r="3073" spans="1:22">
      <c r="A3073">
        <v>11665</v>
      </c>
      <c r="B3073" t="s">
        <v>719</v>
      </c>
      <c r="C3073" t="s">
        <v>82</v>
      </c>
      <c r="D3073" t="s">
        <v>254</v>
      </c>
      <c r="E3073">
        <v>1</v>
      </c>
      <c r="F3073" t="s">
        <v>922</v>
      </c>
      <c r="G3073" t="s">
        <v>73</v>
      </c>
      <c r="H3073">
        <v>5059627</v>
      </c>
      <c r="I3073" t="s">
        <v>1924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100</v>
      </c>
      <c r="P3073">
        <v>0</v>
      </c>
      <c r="Q3073" t="s">
        <v>75</v>
      </c>
      <c r="R3073" t="s">
        <v>2008</v>
      </c>
      <c r="S3073" t="s">
        <v>184</v>
      </c>
      <c r="T3073" t="s">
        <v>294</v>
      </c>
      <c r="U3073">
        <v>89400</v>
      </c>
      <c r="V3073">
        <v>89400</v>
      </c>
    </row>
    <row r="3074" spans="1:22">
      <c r="A3074">
        <v>11665</v>
      </c>
      <c r="B3074" t="s">
        <v>719</v>
      </c>
      <c r="C3074" t="s">
        <v>82</v>
      </c>
      <c r="D3074" t="s">
        <v>254</v>
      </c>
      <c r="E3074">
        <v>1</v>
      </c>
      <c r="F3074" t="s">
        <v>922</v>
      </c>
      <c r="G3074" t="s">
        <v>73</v>
      </c>
      <c r="H3074">
        <v>5059627</v>
      </c>
      <c r="I3074" t="s">
        <v>1924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100</v>
      </c>
      <c r="P3074">
        <v>0</v>
      </c>
      <c r="Q3074" t="s">
        <v>75</v>
      </c>
      <c r="R3074" t="s">
        <v>2008</v>
      </c>
      <c r="S3074" t="s">
        <v>184</v>
      </c>
      <c r="T3074" t="s">
        <v>294</v>
      </c>
      <c r="U3074">
        <v>89400</v>
      </c>
      <c r="V3074">
        <v>89400</v>
      </c>
    </row>
    <row r="3075" spans="1:22">
      <c r="A3075">
        <v>11665</v>
      </c>
      <c r="B3075" t="s">
        <v>719</v>
      </c>
      <c r="C3075" t="s">
        <v>82</v>
      </c>
      <c r="D3075" t="s">
        <v>254</v>
      </c>
      <c r="E3075">
        <v>1</v>
      </c>
      <c r="F3075" t="s">
        <v>922</v>
      </c>
      <c r="G3075" t="s">
        <v>73</v>
      </c>
      <c r="H3075">
        <v>5059627</v>
      </c>
      <c r="I3075" t="s">
        <v>1924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100</v>
      </c>
      <c r="P3075">
        <v>0</v>
      </c>
      <c r="Q3075" t="s">
        <v>75</v>
      </c>
      <c r="R3075" t="s">
        <v>2008</v>
      </c>
      <c r="S3075" t="s">
        <v>184</v>
      </c>
      <c r="T3075" t="s">
        <v>294</v>
      </c>
      <c r="U3075">
        <v>89400</v>
      </c>
      <c r="V3075">
        <v>89400</v>
      </c>
    </row>
    <row r="3076" spans="1:22">
      <c r="A3076">
        <v>11665</v>
      </c>
      <c r="B3076" t="s">
        <v>1320</v>
      </c>
      <c r="C3076" t="s">
        <v>1317</v>
      </c>
      <c r="D3076" t="s">
        <v>254</v>
      </c>
      <c r="E3076">
        <v>1</v>
      </c>
      <c r="F3076" t="s">
        <v>922</v>
      </c>
      <c r="G3076" t="s">
        <v>73</v>
      </c>
      <c r="H3076">
        <v>5059627</v>
      </c>
      <c r="I3076" t="s">
        <v>1924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100</v>
      </c>
      <c r="P3076">
        <v>0</v>
      </c>
      <c r="Q3076" t="s">
        <v>75</v>
      </c>
      <c r="R3076" t="s">
        <v>2008</v>
      </c>
      <c r="S3076" t="s">
        <v>184</v>
      </c>
      <c r="T3076" t="s">
        <v>1321</v>
      </c>
      <c r="U3076">
        <v>89200</v>
      </c>
      <c r="V3076">
        <v>89200</v>
      </c>
    </row>
    <row r="3077" spans="1:22">
      <c r="A3077">
        <v>11665</v>
      </c>
      <c r="B3077" t="s">
        <v>825</v>
      </c>
      <c r="C3077" t="s">
        <v>816</v>
      </c>
      <c r="D3077" t="s">
        <v>254</v>
      </c>
      <c r="E3077">
        <v>1</v>
      </c>
      <c r="F3077" t="s">
        <v>922</v>
      </c>
      <c r="G3077" t="s">
        <v>73</v>
      </c>
      <c r="H3077">
        <v>5059627</v>
      </c>
      <c r="I3077" t="s">
        <v>1924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100</v>
      </c>
      <c r="P3077">
        <v>0</v>
      </c>
      <c r="Q3077" t="s">
        <v>75</v>
      </c>
      <c r="R3077" t="s">
        <v>2008</v>
      </c>
      <c r="S3077" t="s">
        <v>184</v>
      </c>
      <c r="T3077" t="s">
        <v>817</v>
      </c>
      <c r="U3077">
        <v>393000</v>
      </c>
      <c r="V3077">
        <v>393000</v>
      </c>
    </row>
    <row r="3078" spans="1:22">
      <c r="A3078">
        <v>11665</v>
      </c>
      <c r="B3078" t="s">
        <v>516</v>
      </c>
      <c r="C3078" t="s">
        <v>517</v>
      </c>
      <c r="D3078" t="s">
        <v>254</v>
      </c>
      <c r="E3078">
        <v>1</v>
      </c>
      <c r="F3078" t="s">
        <v>922</v>
      </c>
      <c r="G3078" t="s">
        <v>73</v>
      </c>
      <c r="H3078">
        <v>5059627</v>
      </c>
      <c r="I3078" t="s">
        <v>1924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100</v>
      </c>
      <c r="P3078">
        <v>0</v>
      </c>
      <c r="Q3078" t="s">
        <v>75</v>
      </c>
      <c r="R3078" t="s">
        <v>2008</v>
      </c>
      <c r="S3078" t="s">
        <v>184</v>
      </c>
      <c r="T3078" t="s">
        <v>507</v>
      </c>
      <c r="U3078">
        <v>1400</v>
      </c>
      <c r="V3078">
        <v>1400</v>
      </c>
    </row>
    <row r="3079" spans="1:22">
      <c r="A3079">
        <v>62036</v>
      </c>
      <c r="B3079" t="s">
        <v>1706</v>
      </c>
      <c r="C3079" t="s">
        <v>1106</v>
      </c>
      <c r="D3079" t="s">
        <v>1707</v>
      </c>
      <c r="E3079">
        <v>0.5</v>
      </c>
      <c r="F3079" t="s">
        <v>72</v>
      </c>
      <c r="G3079" t="s">
        <v>340</v>
      </c>
      <c r="H3079">
        <v>7006125</v>
      </c>
      <c r="I3079" t="s">
        <v>1924</v>
      </c>
      <c r="J3079">
        <v>-13950</v>
      </c>
      <c r="K3079">
        <v>27900</v>
      </c>
      <c r="L3079">
        <v>-7544</v>
      </c>
      <c r="M3079">
        <v>13500.832200000001</v>
      </c>
      <c r="N3079">
        <v>-6750.4161000000004</v>
      </c>
      <c r="O3079">
        <v>100</v>
      </c>
      <c r="P3079">
        <v>21</v>
      </c>
      <c r="Q3079" t="s">
        <v>75</v>
      </c>
      <c r="R3079" t="s">
        <v>1708</v>
      </c>
      <c r="S3079" t="s">
        <v>88</v>
      </c>
      <c r="T3079" t="s">
        <v>1107</v>
      </c>
      <c r="U3079">
        <v>0</v>
      </c>
      <c r="V3079">
        <v>0</v>
      </c>
    </row>
    <row r="3080" spans="1:22">
      <c r="A3080">
        <v>62036</v>
      </c>
      <c r="B3080" t="s">
        <v>1709</v>
      </c>
      <c r="C3080" t="s">
        <v>1710</v>
      </c>
      <c r="D3080" t="s">
        <v>1707</v>
      </c>
      <c r="E3080">
        <v>1</v>
      </c>
      <c r="F3080" t="s">
        <v>72</v>
      </c>
      <c r="G3080" t="s">
        <v>340</v>
      </c>
      <c r="H3080">
        <v>7006125</v>
      </c>
      <c r="I3080" t="s">
        <v>1924</v>
      </c>
      <c r="J3080">
        <v>-2093000</v>
      </c>
      <c r="K3080">
        <v>2093000</v>
      </c>
      <c r="L3080">
        <v>-1843661</v>
      </c>
      <c r="M3080">
        <v>1843660</v>
      </c>
      <c r="N3080">
        <v>-1843660</v>
      </c>
      <c r="O3080">
        <v>100</v>
      </c>
      <c r="P3080">
        <v>9</v>
      </c>
      <c r="Q3080" t="s">
        <v>75</v>
      </c>
      <c r="R3080" t="s">
        <v>1708</v>
      </c>
      <c r="S3080" t="s">
        <v>88</v>
      </c>
      <c r="T3080" t="s">
        <v>251</v>
      </c>
      <c r="U3080">
        <v>0</v>
      </c>
      <c r="V3080">
        <v>0</v>
      </c>
    </row>
    <row r="3081" spans="1:22">
      <c r="A3081">
        <v>62036</v>
      </c>
      <c r="B3081" t="s">
        <v>1711</v>
      </c>
      <c r="C3081" t="s">
        <v>1712</v>
      </c>
      <c r="D3081" t="s">
        <v>1707</v>
      </c>
      <c r="E3081">
        <v>1</v>
      </c>
      <c r="F3081" t="s">
        <v>72</v>
      </c>
      <c r="G3081" t="s">
        <v>340</v>
      </c>
      <c r="H3081">
        <v>7006125</v>
      </c>
      <c r="I3081" t="s">
        <v>1924</v>
      </c>
      <c r="J3081">
        <v>-84900</v>
      </c>
      <c r="K3081">
        <v>84900</v>
      </c>
      <c r="L3081">
        <v>-64780</v>
      </c>
      <c r="M3081">
        <v>58220</v>
      </c>
      <c r="N3081">
        <v>-58220</v>
      </c>
      <c r="O3081">
        <v>100</v>
      </c>
      <c r="P3081">
        <v>21</v>
      </c>
      <c r="Q3081" t="s">
        <v>75</v>
      </c>
      <c r="R3081" t="s">
        <v>1708</v>
      </c>
      <c r="S3081" t="s">
        <v>88</v>
      </c>
      <c r="T3081" t="s">
        <v>1713</v>
      </c>
      <c r="U3081">
        <v>0</v>
      </c>
      <c r="V3081">
        <v>0</v>
      </c>
    </row>
    <row r="3082" spans="1:22">
      <c r="A3082">
        <v>62036</v>
      </c>
      <c r="B3082" t="s">
        <v>1706</v>
      </c>
      <c r="C3082" t="s">
        <v>1106</v>
      </c>
      <c r="D3082" t="s">
        <v>1707</v>
      </c>
      <c r="E3082">
        <v>0.5</v>
      </c>
      <c r="F3082" t="s">
        <v>72</v>
      </c>
      <c r="G3082" t="s">
        <v>73</v>
      </c>
      <c r="H3082">
        <v>5059628</v>
      </c>
      <c r="I3082" t="s">
        <v>1924</v>
      </c>
      <c r="J3082">
        <v>13950</v>
      </c>
      <c r="K3082">
        <v>27900</v>
      </c>
      <c r="L3082">
        <v>7544</v>
      </c>
      <c r="M3082">
        <v>13500.832200000001</v>
      </c>
      <c r="N3082">
        <v>6750.4161000000004</v>
      </c>
      <c r="O3082">
        <v>100</v>
      </c>
      <c r="P3082">
        <v>21</v>
      </c>
      <c r="Q3082" t="s">
        <v>75</v>
      </c>
      <c r="R3082" t="s">
        <v>1708</v>
      </c>
      <c r="S3082" t="s">
        <v>88</v>
      </c>
      <c r="T3082" t="s">
        <v>1107</v>
      </c>
      <c r="U3082">
        <v>0</v>
      </c>
      <c r="V3082">
        <v>0</v>
      </c>
    </row>
    <row r="3083" spans="1:22">
      <c r="A3083">
        <v>62036</v>
      </c>
      <c r="B3083" t="s">
        <v>1709</v>
      </c>
      <c r="C3083" t="s">
        <v>1710</v>
      </c>
      <c r="D3083" t="s">
        <v>1707</v>
      </c>
      <c r="E3083">
        <v>1</v>
      </c>
      <c r="F3083" t="s">
        <v>72</v>
      </c>
      <c r="G3083" t="s">
        <v>73</v>
      </c>
      <c r="H3083">
        <v>5059628</v>
      </c>
      <c r="I3083" t="s">
        <v>1924</v>
      </c>
      <c r="J3083">
        <v>2093000</v>
      </c>
      <c r="K3083">
        <v>2093000</v>
      </c>
      <c r="L3083">
        <v>1843661</v>
      </c>
      <c r="M3083">
        <v>1843660</v>
      </c>
      <c r="N3083">
        <v>1843660</v>
      </c>
      <c r="O3083">
        <v>100</v>
      </c>
      <c r="P3083">
        <v>9</v>
      </c>
      <c r="Q3083" t="s">
        <v>75</v>
      </c>
      <c r="R3083" t="s">
        <v>1708</v>
      </c>
      <c r="S3083" t="s">
        <v>88</v>
      </c>
      <c r="T3083" t="s">
        <v>251</v>
      </c>
      <c r="U3083">
        <v>0</v>
      </c>
      <c r="V3083">
        <v>0</v>
      </c>
    </row>
    <row r="3084" spans="1:22">
      <c r="A3084">
        <v>62036</v>
      </c>
      <c r="B3084" t="s">
        <v>1711</v>
      </c>
      <c r="C3084" t="s">
        <v>1712</v>
      </c>
      <c r="D3084" t="s">
        <v>1707</v>
      </c>
      <c r="E3084">
        <v>1</v>
      </c>
      <c r="F3084" t="s">
        <v>72</v>
      </c>
      <c r="G3084" t="s">
        <v>73</v>
      </c>
      <c r="H3084">
        <v>5059628</v>
      </c>
      <c r="I3084" t="s">
        <v>1924</v>
      </c>
      <c r="J3084">
        <v>84900</v>
      </c>
      <c r="K3084">
        <v>84900</v>
      </c>
      <c r="L3084">
        <v>64780</v>
      </c>
      <c r="M3084">
        <v>58220</v>
      </c>
      <c r="N3084">
        <v>58220</v>
      </c>
      <c r="O3084">
        <v>100</v>
      </c>
      <c r="P3084">
        <v>21</v>
      </c>
      <c r="Q3084" t="s">
        <v>75</v>
      </c>
      <c r="R3084" t="s">
        <v>1708</v>
      </c>
      <c r="S3084" t="s">
        <v>88</v>
      </c>
      <c r="T3084" t="s">
        <v>1713</v>
      </c>
      <c r="U3084">
        <v>0</v>
      </c>
      <c r="V3084">
        <v>0</v>
      </c>
    </row>
    <row r="3085" spans="1:22">
      <c r="A3085">
        <v>11675</v>
      </c>
      <c r="B3085" t="s">
        <v>142</v>
      </c>
      <c r="C3085" t="s">
        <v>143</v>
      </c>
      <c r="D3085" t="s">
        <v>1924</v>
      </c>
      <c r="E3085">
        <v>1</v>
      </c>
      <c r="F3085" t="s">
        <v>160</v>
      </c>
      <c r="G3085" t="s">
        <v>73</v>
      </c>
      <c r="H3085">
        <v>4008958</v>
      </c>
      <c r="I3085" t="s">
        <v>1924</v>
      </c>
      <c r="J3085">
        <v>145000</v>
      </c>
      <c r="K3085">
        <v>145000</v>
      </c>
      <c r="L3085">
        <v>102714</v>
      </c>
      <c r="M3085">
        <v>102713.6415</v>
      </c>
      <c r="N3085">
        <v>102713.6415</v>
      </c>
      <c r="O3085">
        <v>100</v>
      </c>
      <c r="P3085">
        <v>0</v>
      </c>
      <c r="Q3085" t="s">
        <v>75</v>
      </c>
      <c r="R3085" t="s">
        <v>161</v>
      </c>
      <c r="S3085" t="s">
        <v>184</v>
      </c>
      <c r="T3085" t="s">
        <v>146</v>
      </c>
      <c r="U3085">
        <v>0</v>
      </c>
      <c r="V3085">
        <v>0</v>
      </c>
    </row>
    <row r="3086" spans="1:22">
      <c r="A3086">
        <v>10465</v>
      </c>
      <c r="B3086" t="s">
        <v>1117</v>
      </c>
      <c r="C3086" t="s">
        <v>1118</v>
      </c>
      <c r="D3086" t="s">
        <v>860</v>
      </c>
      <c r="E3086">
        <v>1</v>
      </c>
      <c r="F3086" t="s">
        <v>72</v>
      </c>
      <c r="G3086" t="s">
        <v>340</v>
      </c>
      <c r="H3086">
        <v>7006126</v>
      </c>
      <c r="I3086" t="s">
        <v>1924</v>
      </c>
      <c r="J3086">
        <v>-474000</v>
      </c>
      <c r="K3086">
        <v>474000</v>
      </c>
      <c r="L3086">
        <v>-383940</v>
      </c>
      <c r="M3086">
        <v>346020</v>
      </c>
      <c r="N3086">
        <v>-346020</v>
      </c>
      <c r="O3086">
        <v>100</v>
      </c>
      <c r="P3086">
        <v>19</v>
      </c>
      <c r="Q3086" t="s">
        <v>75</v>
      </c>
      <c r="R3086" t="s">
        <v>1819</v>
      </c>
      <c r="S3086" t="s">
        <v>158</v>
      </c>
      <c r="T3086" t="s">
        <v>490</v>
      </c>
      <c r="U3086">
        <v>0</v>
      </c>
      <c r="V3086">
        <v>0</v>
      </c>
    </row>
    <row r="3087" spans="1:22">
      <c r="A3087">
        <v>10465</v>
      </c>
      <c r="B3087" t="s">
        <v>1120</v>
      </c>
      <c r="C3087" t="s">
        <v>1121</v>
      </c>
      <c r="D3087" t="s">
        <v>860</v>
      </c>
      <c r="E3087">
        <v>1</v>
      </c>
      <c r="F3087" t="s">
        <v>72</v>
      </c>
      <c r="G3087" t="s">
        <v>340</v>
      </c>
      <c r="H3087">
        <v>7006126</v>
      </c>
      <c r="I3087" t="s">
        <v>1924</v>
      </c>
      <c r="J3087">
        <v>-155000</v>
      </c>
      <c r="K3087">
        <v>155000</v>
      </c>
      <c r="L3087">
        <v>-125550</v>
      </c>
      <c r="M3087">
        <v>113150</v>
      </c>
      <c r="N3087">
        <v>-113150</v>
      </c>
      <c r="O3087">
        <v>100</v>
      </c>
      <c r="P3087">
        <v>19</v>
      </c>
      <c r="Q3087" t="s">
        <v>75</v>
      </c>
      <c r="R3087" t="s">
        <v>1819</v>
      </c>
      <c r="S3087" t="s">
        <v>158</v>
      </c>
      <c r="T3087" t="s">
        <v>325</v>
      </c>
      <c r="U3087">
        <v>0</v>
      </c>
      <c r="V3087">
        <v>0</v>
      </c>
    </row>
    <row r="3088" spans="1:22">
      <c r="A3088">
        <v>10465</v>
      </c>
      <c r="B3088" t="s">
        <v>1824</v>
      </c>
      <c r="C3088" t="s">
        <v>489</v>
      </c>
      <c r="D3088" t="s">
        <v>860</v>
      </c>
      <c r="E3088">
        <v>1</v>
      </c>
      <c r="F3088" t="s">
        <v>72</v>
      </c>
      <c r="G3088" t="s">
        <v>340</v>
      </c>
      <c r="H3088">
        <v>7006126</v>
      </c>
      <c r="I3088" t="s">
        <v>1924</v>
      </c>
      <c r="J3088">
        <v>-306000</v>
      </c>
      <c r="K3088">
        <v>306000</v>
      </c>
      <c r="L3088">
        <v>-247860</v>
      </c>
      <c r="M3088">
        <v>223380</v>
      </c>
      <c r="N3088">
        <v>-223380</v>
      </c>
      <c r="O3088">
        <v>100</v>
      </c>
      <c r="P3088">
        <v>19</v>
      </c>
      <c r="Q3088" t="s">
        <v>75</v>
      </c>
      <c r="R3088" t="s">
        <v>1819</v>
      </c>
      <c r="S3088" t="s">
        <v>158</v>
      </c>
      <c r="T3088" t="s">
        <v>490</v>
      </c>
      <c r="U3088">
        <v>0</v>
      </c>
      <c r="V3088">
        <v>0</v>
      </c>
    </row>
    <row r="3089" spans="1:22">
      <c r="A3089">
        <v>10465</v>
      </c>
      <c r="B3089" t="s">
        <v>1123</v>
      </c>
      <c r="C3089" t="s">
        <v>113</v>
      </c>
      <c r="D3089" t="s">
        <v>860</v>
      </c>
      <c r="E3089">
        <v>1</v>
      </c>
      <c r="F3089" t="s">
        <v>72</v>
      </c>
      <c r="G3089" t="s">
        <v>340</v>
      </c>
      <c r="H3089">
        <v>7006126</v>
      </c>
      <c r="I3089" t="s">
        <v>1924</v>
      </c>
      <c r="J3089">
        <v>-576000</v>
      </c>
      <c r="K3089">
        <v>576000</v>
      </c>
      <c r="L3089">
        <v>-466560</v>
      </c>
      <c r="M3089">
        <v>420480</v>
      </c>
      <c r="N3089">
        <v>-420480</v>
      </c>
      <c r="O3089">
        <v>100</v>
      </c>
      <c r="P3089">
        <v>19</v>
      </c>
      <c r="Q3089" t="s">
        <v>75</v>
      </c>
      <c r="R3089" t="s">
        <v>1819</v>
      </c>
      <c r="S3089" t="s">
        <v>158</v>
      </c>
      <c r="T3089" t="s">
        <v>114</v>
      </c>
      <c r="U3089">
        <v>0</v>
      </c>
      <c r="V3089">
        <v>0</v>
      </c>
    </row>
    <row r="3090" spans="1:22">
      <c r="A3090">
        <v>10465</v>
      </c>
      <c r="B3090" t="s">
        <v>1117</v>
      </c>
      <c r="C3090" t="s">
        <v>1118</v>
      </c>
      <c r="D3090" t="s">
        <v>860</v>
      </c>
      <c r="E3090">
        <v>1</v>
      </c>
      <c r="F3090" t="s">
        <v>72</v>
      </c>
      <c r="G3090" t="s">
        <v>73</v>
      </c>
      <c r="H3090">
        <v>5059649</v>
      </c>
      <c r="I3090" t="s">
        <v>1924</v>
      </c>
      <c r="J3090">
        <v>474000</v>
      </c>
      <c r="K3090">
        <v>474000</v>
      </c>
      <c r="L3090">
        <v>383940</v>
      </c>
      <c r="M3090">
        <v>346020</v>
      </c>
      <c r="N3090">
        <v>346020</v>
      </c>
      <c r="O3090">
        <v>100</v>
      </c>
      <c r="P3090">
        <v>19</v>
      </c>
      <c r="Q3090" t="s">
        <v>75</v>
      </c>
      <c r="R3090" t="s">
        <v>1819</v>
      </c>
      <c r="S3090" t="s">
        <v>158</v>
      </c>
      <c r="T3090" t="s">
        <v>490</v>
      </c>
      <c r="U3090">
        <v>0</v>
      </c>
      <c r="V3090">
        <v>0</v>
      </c>
    </row>
    <row r="3091" spans="1:22">
      <c r="A3091">
        <v>10465</v>
      </c>
      <c r="B3091" t="s">
        <v>1120</v>
      </c>
      <c r="C3091" t="s">
        <v>1121</v>
      </c>
      <c r="D3091" t="s">
        <v>860</v>
      </c>
      <c r="E3091">
        <v>1</v>
      </c>
      <c r="F3091" t="s">
        <v>72</v>
      </c>
      <c r="G3091" t="s">
        <v>73</v>
      </c>
      <c r="H3091">
        <v>5059649</v>
      </c>
      <c r="I3091" t="s">
        <v>1924</v>
      </c>
      <c r="J3091">
        <v>155000</v>
      </c>
      <c r="K3091">
        <v>155000</v>
      </c>
      <c r="L3091">
        <v>125550</v>
      </c>
      <c r="M3091">
        <v>113150</v>
      </c>
      <c r="N3091">
        <v>113150</v>
      </c>
      <c r="O3091">
        <v>100</v>
      </c>
      <c r="P3091">
        <v>19</v>
      </c>
      <c r="Q3091" t="s">
        <v>75</v>
      </c>
      <c r="R3091" t="s">
        <v>1819</v>
      </c>
      <c r="S3091" t="s">
        <v>158</v>
      </c>
      <c r="T3091" t="s">
        <v>325</v>
      </c>
      <c r="U3091">
        <v>0</v>
      </c>
      <c r="V3091">
        <v>0</v>
      </c>
    </row>
    <row r="3092" spans="1:22">
      <c r="A3092">
        <v>10465</v>
      </c>
      <c r="B3092" t="s">
        <v>1824</v>
      </c>
      <c r="C3092" t="s">
        <v>489</v>
      </c>
      <c r="D3092" t="s">
        <v>860</v>
      </c>
      <c r="E3092">
        <v>1</v>
      </c>
      <c r="F3092" t="s">
        <v>72</v>
      </c>
      <c r="G3092" t="s">
        <v>73</v>
      </c>
      <c r="H3092">
        <v>5059649</v>
      </c>
      <c r="I3092" t="s">
        <v>1924</v>
      </c>
      <c r="J3092">
        <v>306000</v>
      </c>
      <c r="K3092">
        <v>306000</v>
      </c>
      <c r="L3092">
        <v>247860</v>
      </c>
      <c r="M3092">
        <v>223380</v>
      </c>
      <c r="N3092">
        <v>223380</v>
      </c>
      <c r="O3092">
        <v>100</v>
      </c>
      <c r="P3092">
        <v>19</v>
      </c>
      <c r="Q3092" t="s">
        <v>75</v>
      </c>
      <c r="R3092" t="s">
        <v>1819</v>
      </c>
      <c r="S3092" t="s">
        <v>158</v>
      </c>
      <c r="T3092" t="s">
        <v>490</v>
      </c>
      <c r="U3092">
        <v>0</v>
      </c>
      <c r="V3092">
        <v>0</v>
      </c>
    </row>
    <row r="3093" spans="1:22">
      <c r="A3093">
        <v>10465</v>
      </c>
      <c r="B3093" t="s">
        <v>1123</v>
      </c>
      <c r="C3093" t="s">
        <v>113</v>
      </c>
      <c r="D3093" t="s">
        <v>860</v>
      </c>
      <c r="E3093">
        <v>1</v>
      </c>
      <c r="F3093" t="s">
        <v>72</v>
      </c>
      <c r="G3093" t="s">
        <v>73</v>
      </c>
      <c r="H3093">
        <v>5059649</v>
      </c>
      <c r="I3093" t="s">
        <v>1924</v>
      </c>
      <c r="J3093">
        <v>576000</v>
      </c>
      <c r="K3093">
        <v>576000</v>
      </c>
      <c r="L3093">
        <v>466560</v>
      </c>
      <c r="M3093">
        <v>420480</v>
      </c>
      <c r="N3093">
        <v>420480</v>
      </c>
      <c r="O3093">
        <v>100</v>
      </c>
      <c r="P3093">
        <v>19</v>
      </c>
      <c r="Q3093" t="s">
        <v>75</v>
      </c>
      <c r="R3093" t="s">
        <v>1819</v>
      </c>
      <c r="S3093" t="s">
        <v>158</v>
      </c>
      <c r="T3093" t="s">
        <v>114</v>
      </c>
      <c r="U3093">
        <v>0</v>
      </c>
      <c r="V3093">
        <v>0</v>
      </c>
    </row>
    <row r="3094" spans="1:22">
      <c r="A3094">
        <v>60903</v>
      </c>
      <c r="B3094" t="s">
        <v>1500</v>
      </c>
      <c r="C3094" t="s">
        <v>1501</v>
      </c>
      <c r="D3094" t="s">
        <v>1502</v>
      </c>
      <c r="E3094">
        <v>1</v>
      </c>
      <c r="F3094" t="s">
        <v>72</v>
      </c>
      <c r="G3094" t="s">
        <v>340</v>
      </c>
      <c r="H3094">
        <v>7006129</v>
      </c>
      <c r="I3094" t="s">
        <v>1924</v>
      </c>
      <c r="J3094">
        <v>-70700</v>
      </c>
      <c r="K3094">
        <v>70700</v>
      </c>
      <c r="L3094">
        <v>-64337</v>
      </c>
      <c r="M3094">
        <v>64337</v>
      </c>
      <c r="N3094">
        <v>-64337</v>
      </c>
      <c r="O3094">
        <v>100</v>
      </c>
      <c r="P3094">
        <v>9</v>
      </c>
      <c r="Q3094" t="s">
        <v>75</v>
      </c>
      <c r="R3094" t="s">
        <v>1503</v>
      </c>
      <c r="S3094" t="s">
        <v>213</v>
      </c>
      <c r="T3094" t="s">
        <v>702</v>
      </c>
      <c r="U3094">
        <v>0</v>
      </c>
      <c r="V3094">
        <v>0</v>
      </c>
    </row>
    <row r="3095" spans="1:22">
      <c r="A3095">
        <v>60903</v>
      </c>
      <c r="B3095" t="s">
        <v>1504</v>
      </c>
      <c r="C3095" t="s">
        <v>82</v>
      </c>
      <c r="D3095" t="s">
        <v>1502</v>
      </c>
      <c r="E3095">
        <v>1</v>
      </c>
      <c r="F3095" t="s">
        <v>72</v>
      </c>
      <c r="G3095" t="s">
        <v>340</v>
      </c>
      <c r="H3095">
        <v>7006129</v>
      </c>
      <c r="I3095" t="s">
        <v>1924</v>
      </c>
      <c r="J3095">
        <v>-8004000</v>
      </c>
      <c r="K3095">
        <v>8004000</v>
      </c>
      <c r="L3095">
        <v>-7283640</v>
      </c>
      <c r="M3095">
        <v>7443720</v>
      </c>
      <c r="N3095">
        <v>-7443720</v>
      </c>
      <c r="O3095">
        <v>100</v>
      </c>
      <c r="P3095">
        <v>9</v>
      </c>
      <c r="Q3095" t="s">
        <v>75</v>
      </c>
      <c r="R3095" t="s">
        <v>1503</v>
      </c>
      <c r="S3095" t="s">
        <v>213</v>
      </c>
      <c r="T3095" t="s">
        <v>946</v>
      </c>
      <c r="U3095">
        <v>0</v>
      </c>
      <c r="V3095">
        <v>0</v>
      </c>
    </row>
    <row r="3096" spans="1:22">
      <c r="A3096">
        <v>60903</v>
      </c>
      <c r="B3096" t="s">
        <v>1507</v>
      </c>
      <c r="C3096" t="s">
        <v>1508</v>
      </c>
      <c r="D3096" t="s">
        <v>1502</v>
      </c>
      <c r="E3096">
        <v>1</v>
      </c>
      <c r="F3096" t="s">
        <v>72</v>
      </c>
      <c r="G3096" t="s">
        <v>340</v>
      </c>
      <c r="H3096">
        <v>7006129</v>
      </c>
      <c r="I3096" t="s">
        <v>1924</v>
      </c>
      <c r="J3096">
        <v>-486000</v>
      </c>
      <c r="K3096">
        <v>486000</v>
      </c>
      <c r="L3096">
        <v>-393660</v>
      </c>
      <c r="M3096">
        <v>403380</v>
      </c>
      <c r="N3096">
        <v>-403380</v>
      </c>
      <c r="O3096">
        <v>100</v>
      </c>
      <c r="P3096">
        <v>19</v>
      </c>
      <c r="Q3096" t="s">
        <v>75</v>
      </c>
      <c r="R3096" t="s">
        <v>1503</v>
      </c>
      <c r="S3096" t="s">
        <v>213</v>
      </c>
      <c r="T3096" t="s">
        <v>325</v>
      </c>
      <c r="U3096">
        <v>0</v>
      </c>
      <c r="V3096">
        <v>0</v>
      </c>
    </row>
    <row r="3097" spans="1:22">
      <c r="A3097">
        <v>60903</v>
      </c>
      <c r="B3097" t="s">
        <v>1519</v>
      </c>
      <c r="C3097" t="s">
        <v>710</v>
      </c>
      <c r="D3097" t="s">
        <v>1502</v>
      </c>
      <c r="E3097">
        <v>2</v>
      </c>
      <c r="F3097" t="s">
        <v>72</v>
      </c>
      <c r="G3097" t="s">
        <v>340</v>
      </c>
      <c r="H3097">
        <v>7006129</v>
      </c>
      <c r="I3097" t="s">
        <v>1924</v>
      </c>
      <c r="J3097">
        <v>-8800</v>
      </c>
      <c r="K3097">
        <v>4400</v>
      </c>
      <c r="L3097">
        <v>-5670</v>
      </c>
      <c r="M3097">
        <v>3564</v>
      </c>
      <c r="N3097">
        <v>-7128</v>
      </c>
      <c r="O3097">
        <v>100</v>
      </c>
      <c r="P3097">
        <v>19</v>
      </c>
      <c r="Q3097" t="s">
        <v>75</v>
      </c>
      <c r="R3097" t="s">
        <v>1503</v>
      </c>
      <c r="S3097" t="s">
        <v>213</v>
      </c>
      <c r="T3097" t="s">
        <v>80</v>
      </c>
      <c r="U3097">
        <v>0</v>
      </c>
      <c r="V3097">
        <v>0</v>
      </c>
    </row>
    <row r="3098" spans="1:22">
      <c r="A3098">
        <v>60903</v>
      </c>
      <c r="B3098" t="s">
        <v>1520</v>
      </c>
      <c r="C3098" t="s">
        <v>710</v>
      </c>
      <c r="D3098" t="s">
        <v>1502</v>
      </c>
      <c r="E3098">
        <v>2</v>
      </c>
      <c r="F3098" t="s">
        <v>72</v>
      </c>
      <c r="G3098" t="s">
        <v>340</v>
      </c>
      <c r="H3098">
        <v>7006129</v>
      </c>
      <c r="I3098" t="s">
        <v>1924</v>
      </c>
      <c r="J3098">
        <v>-11600</v>
      </c>
      <c r="K3098">
        <v>5800</v>
      </c>
      <c r="L3098">
        <v>-7614</v>
      </c>
      <c r="M3098">
        <v>4698</v>
      </c>
      <c r="N3098">
        <v>-9396</v>
      </c>
      <c r="O3098">
        <v>100</v>
      </c>
      <c r="P3098">
        <v>19</v>
      </c>
      <c r="Q3098" t="s">
        <v>75</v>
      </c>
      <c r="R3098" t="s">
        <v>1503</v>
      </c>
      <c r="S3098" t="s">
        <v>213</v>
      </c>
      <c r="T3098" t="s">
        <v>80</v>
      </c>
      <c r="U3098">
        <v>0</v>
      </c>
      <c r="V3098">
        <v>0</v>
      </c>
    </row>
    <row r="3099" spans="1:22">
      <c r="A3099">
        <v>60903</v>
      </c>
      <c r="B3099" t="s">
        <v>631</v>
      </c>
      <c r="C3099" t="s">
        <v>632</v>
      </c>
      <c r="D3099" t="s">
        <v>1502</v>
      </c>
      <c r="E3099">
        <v>0.1</v>
      </c>
      <c r="F3099" t="s">
        <v>72</v>
      </c>
      <c r="G3099" t="s">
        <v>340</v>
      </c>
      <c r="H3099">
        <v>7006129</v>
      </c>
      <c r="I3099" t="s">
        <v>1924</v>
      </c>
      <c r="J3099">
        <v>-2470</v>
      </c>
      <c r="K3099">
        <v>24700</v>
      </c>
      <c r="L3099">
        <v>-1896</v>
      </c>
      <c r="M3099">
        <v>17040</v>
      </c>
      <c r="N3099">
        <v>-1704</v>
      </c>
      <c r="O3099">
        <v>100</v>
      </c>
      <c r="P3099">
        <v>21</v>
      </c>
      <c r="Q3099" t="s">
        <v>75</v>
      </c>
      <c r="R3099" t="s">
        <v>1503</v>
      </c>
      <c r="S3099" t="s">
        <v>213</v>
      </c>
      <c r="T3099" t="s">
        <v>627</v>
      </c>
      <c r="U3099">
        <v>0</v>
      </c>
      <c r="V3099">
        <v>0</v>
      </c>
    </row>
    <row r="3100" spans="1:22">
      <c r="A3100">
        <v>60903</v>
      </c>
      <c r="B3100" t="s">
        <v>1500</v>
      </c>
      <c r="C3100" t="s">
        <v>1501</v>
      </c>
      <c r="D3100" t="s">
        <v>1502</v>
      </c>
      <c r="E3100">
        <v>1</v>
      </c>
      <c r="F3100" t="s">
        <v>72</v>
      </c>
      <c r="G3100" t="s">
        <v>73</v>
      </c>
      <c r="H3100">
        <v>5059670</v>
      </c>
      <c r="I3100" t="s">
        <v>1924</v>
      </c>
      <c r="J3100">
        <v>70700</v>
      </c>
      <c r="K3100">
        <v>70700</v>
      </c>
      <c r="L3100">
        <v>64337</v>
      </c>
      <c r="M3100">
        <v>64337</v>
      </c>
      <c r="N3100">
        <v>64337</v>
      </c>
      <c r="O3100">
        <v>100</v>
      </c>
      <c r="P3100">
        <v>9</v>
      </c>
      <c r="Q3100" t="s">
        <v>75</v>
      </c>
      <c r="R3100" t="s">
        <v>1503</v>
      </c>
      <c r="S3100" t="s">
        <v>213</v>
      </c>
      <c r="T3100" t="s">
        <v>702</v>
      </c>
      <c r="U3100">
        <v>0</v>
      </c>
      <c r="V3100">
        <v>0</v>
      </c>
    </row>
    <row r="3101" spans="1:22">
      <c r="A3101">
        <v>60903</v>
      </c>
      <c r="B3101" t="s">
        <v>1504</v>
      </c>
      <c r="C3101" t="s">
        <v>82</v>
      </c>
      <c r="D3101" t="s">
        <v>1502</v>
      </c>
      <c r="E3101">
        <v>1</v>
      </c>
      <c r="F3101" t="s">
        <v>72</v>
      </c>
      <c r="G3101" t="s">
        <v>73</v>
      </c>
      <c r="H3101">
        <v>5059670</v>
      </c>
      <c r="I3101" t="s">
        <v>1924</v>
      </c>
      <c r="J3101">
        <v>8004000</v>
      </c>
      <c r="K3101">
        <v>8004000</v>
      </c>
      <c r="L3101">
        <v>7283640</v>
      </c>
      <c r="M3101">
        <v>7443720</v>
      </c>
      <c r="N3101">
        <v>7443720</v>
      </c>
      <c r="O3101">
        <v>100</v>
      </c>
      <c r="P3101">
        <v>9</v>
      </c>
      <c r="Q3101" t="s">
        <v>75</v>
      </c>
      <c r="R3101" t="s">
        <v>1503</v>
      </c>
      <c r="S3101" t="s">
        <v>213</v>
      </c>
      <c r="T3101" t="s">
        <v>946</v>
      </c>
      <c r="U3101">
        <v>0</v>
      </c>
      <c r="V3101">
        <v>0</v>
      </c>
    </row>
    <row r="3102" spans="1:22">
      <c r="A3102">
        <v>60903</v>
      </c>
      <c r="B3102" t="s">
        <v>1507</v>
      </c>
      <c r="C3102" t="s">
        <v>1508</v>
      </c>
      <c r="D3102" t="s">
        <v>1502</v>
      </c>
      <c r="E3102">
        <v>1</v>
      </c>
      <c r="F3102" t="s">
        <v>72</v>
      </c>
      <c r="G3102" t="s">
        <v>73</v>
      </c>
      <c r="H3102">
        <v>5059670</v>
      </c>
      <c r="I3102" t="s">
        <v>1924</v>
      </c>
      <c r="J3102">
        <v>486000</v>
      </c>
      <c r="K3102">
        <v>486000</v>
      </c>
      <c r="L3102">
        <v>393660</v>
      </c>
      <c r="M3102">
        <v>403380</v>
      </c>
      <c r="N3102">
        <v>403380</v>
      </c>
      <c r="O3102">
        <v>100</v>
      </c>
      <c r="P3102">
        <v>19</v>
      </c>
      <c r="Q3102" t="s">
        <v>75</v>
      </c>
      <c r="R3102" t="s">
        <v>1503</v>
      </c>
      <c r="S3102" t="s">
        <v>213</v>
      </c>
      <c r="T3102" t="s">
        <v>325</v>
      </c>
      <c r="U3102">
        <v>0</v>
      </c>
      <c r="V3102">
        <v>0</v>
      </c>
    </row>
    <row r="3103" spans="1:22">
      <c r="A3103">
        <v>60903</v>
      </c>
      <c r="B3103" t="s">
        <v>1519</v>
      </c>
      <c r="C3103" t="s">
        <v>710</v>
      </c>
      <c r="D3103" t="s">
        <v>1502</v>
      </c>
      <c r="E3103">
        <v>2</v>
      </c>
      <c r="F3103" t="s">
        <v>72</v>
      </c>
      <c r="G3103" t="s">
        <v>73</v>
      </c>
      <c r="H3103">
        <v>5059670</v>
      </c>
      <c r="I3103" t="s">
        <v>1924</v>
      </c>
      <c r="J3103">
        <v>8800</v>
      </c>
      <c r="K3103">
        <v>4400</v>
      </c>
      <c r="L3103">
        <v>5670</v>
      </c>
      <c r="M3103">
        <v>3564</v>
      </c>
      <c r="N3103">
        <v>7128</v>
      </c>
      <c r="O3103">
        <v>100</v>
      </c>
      <c r="P3103">
        <v>19</v>
      </c>
      <c r="Q3103" t="s">
        <v>75</v>
      </c>
      <c r="R3103" t="s">
        <v>1503</v>
      </c>
      <c r="S3103" t="s">
        <v>213</v>
      </c>
      <c r="T3103" t="s">
        <v>80</v>
      </c>
      <c r="U3103">
        <v>0</v>
      </c>
      <c r="V3103">
        <v>0</v>
      </c>
    </row>
    <row r="3104" spans="1:22">
      <c r="A3104">
        <v>60903</v>
      </c>
      <c r="B3104" t="s">
        <v>1520</v>
      </c>
      <c r="C3104" t="s">
        <v>710</v>
      </c>
      <c r="D3104" t="s">
        <v>1502</v>
      </c>
      <c r="E3104">
        <v>2</v>
      </c>
      <c r="F3104" t="s">
        <v>72</v>
      </c>
      <c r="G3104" t="s">
        <v>73</v>
      </c>
      <c r="H3104">
        <v>5059670</v>
      </c>
      <c r="I3104" t="s">
        <v>1924</v>
      </c>
      <c r="J3104">
        <v>11600</v>
      </c>
      <c r="K3104">
        <v>5800</v>
      </c>
      <c r="L3104">
        <v>7614</v>
      </c>
      <c r="M3104">
        <v>4698</v>
      </c>
      <c r="N3104">
        <v>9396</v>
      </c>
      <c r="O3104">
        <v>100</v>
      </c>
      <c r="P3104">
        <v>19</v>
      </c>
      <c r="Q3104" t="s">
        <v>75</v>
      </c>
      <c r="R3104" t="s">
        <v>1503</v>
      </c>
      <c r="S3104" t="s">
        <v>213</v>
      </c>
      <c r="T3104" t="s">
        <v>80</v>
      </c>
      <c r="U3104">
        <v>0</v>
      </c>
      <c r="V3104">
        <v>0</v>
      </c>
    </row>
    <row r="3105" spans="1:22">
      <c r="A3105">
        <v>60903</v>
      </c>
      <c r="B3105" t="s">
        <v>631</v>
      </c>
      <c r="C3105" t="s">
        <v>632</v>
      </c>
      <c r="D3105" t="s">
        <v>1502</v>
      </c>
      <c r="E3105">
        <v>0.1</v>
      </c>
      <c r="F3105" t="s">
        <v>72</v>
      </c>
      <c r="G3105" t="s">
        <v>73</v>
      </c>
      <c r="H3105">
        <v>5059670</v>
      </c>
      <c r="I3105" t="s">
        <v>1924</v>
      </c>
      <c r="J3105">
        <v>2470</v>
      </c>
      <c r="K3105">
        <v>24700</v>
      </c>
      <c r="L3105">
        <v>1896</v>
      </c>
      <c r="M3105">
        <v>17040</v>
      </c>
      <c r="N3105">
        <v>1704</v>
      </c>
      <c r="O3105">
        <v>100</v>
      </c>
      <c r="P3105">
        <v>21</v>
      </c>
      <c r="Q3105" t="s">
        <v>75</v>
      </c>
      <c r="R3105" t="s">
        <v>1503</v>
      </c>
      <c r="S3105" t="s">
        <v>213</v>
      </c>
      <c r="T3105" t="s">
        <v>627</v>
      </c>
      <c r="U3105">
        <v>0</v>
      </c>
      <c r="V3105">
        <v>0</v>
      </c>
    </row>
    <row r="3106" spans="1:22">
      <c r="A3106">
        <v>62054</v>
      </c>
      <c r="B3106" t="s">
        <v>197</v>
      </c>
      <c r="C3106" t="s">
        <v>198</v>
      </c>
      <c r="D3106" t="s">
        <v>573</v>
      </c>
      <c r="E3106">
        <v>1</v>
      </c>
      <c r="F3106" t="s">
        <v>144</v>
      </c>
      <c r="G3106" t="s">
        <v>73</v>
      </c>
      <c r="H3106">
        <v>5059744</v>
      </c>
      <c r="I3106" t="s">
        <v>2012</v>
      </c>
      <c r="J3106">
        <v>8500</v>
      </c>
      <c r="K3106">
        <v>8500</v>
      </c>
      <c r="L3106">
        <v>8500</v>
      </c>
      <c r="M3106">
        <v>6041.3747999999996</v>
      </c>
      <c r="N3106">
        <v>6041.3747999999996</v>
      </c>
      <c r="O3106">
        <v>100</v>
      </c>
      <c r="P3106">
        <v>0</v>
      </c>
      <c r="Q3106" t="s">
        <v>75</v>
      </c>
      <c r="R3106" t="s">
        <v>2013</v>
      </c>
      <c r="S3106" t="s">
        <v>158</v>
      </c>
      <c r="T3106" t="s">
        <v>141</v>
      </c>
      <c r="U3106">
        <v>0</v>
      </c>
      <c r="V3106">
        <v>0</v>
      </c>
    </row>
    <row r="3107" spans="1:22">
      <c r="A3107">
        <v>62054</v>
      </c>
      <c r="B3107" t="s">
        <v>204</v>
      </c>
      <c r="C3107" t="s">
        <v>198</v>
      </c>
      <c r="D3107" t="s">
        <v>573</v>
      </c>
      <c r="E3107">
        <v>1</v>
      </c>
      <c r="F3107" t="s">
        <v>144</v>
      </c>
      <c r="G3107" t="s">
        <v>73</v>
      </c>
      <c r="H3107">
        <v>5059744</v>
      </c>
      <c r="I3107" t="s">
        <v>2012</v>
      </c>
      <c r="J3107">
        <v>16500</v>
      </c>
      <c r="K3107">
        <v>16500</v>
      </c>
      <c r="L3107">
        <v>16500</v>
      </c>
      <c r="M3107">
        <v>11716.4925</v>
      </c>
      <c r="N3107">
        <v>11716.4925</v>
      </c>
      <c r="O3107">
        <v>100</v>
      </c>
      <c r="P3107">
        <v>0</v>
      </c>
      <c r="Q3107" t="s">
        <v>75</v>
      </c>
      <c r="R3107" t="s">
        <v>2013</v>
      </c>
      <c r="S3107" t="s">
        <v>158</v>
      </c>
      <c r="T3107" t="s">
        <v>141</v>
      </c>
      <c r="U3107">
        <v>0</v>
      </c>
      <c r="V3107">
        <v>0</v>
      </c>
    </row>
    <row r="3108" spans="1:22">
      <c r="A3108">
        <v>63270</v>
      </c>
      <c r="B3108" t="s">
        <v>2014</v>
      </c>
      <c r="C3108" t="s">
        <v>261</v>
      </c>
      <c r="D3108" t="s">
        <v>2015</v>
      </c>
      <c r="E3108">
        <v>1</v>
      </c>
      <c r="F3108" t="s">
        <v>72</v>
      </c>
      <c r="G3108" t="s">
        <v>73</v>
      </c>
      <c r="H3108">
        <v>5059733</v>
      </c>
      <c r="I3108" t="s">
        <v>2012</v>
      </c>
      <c r="J3108">
        <v>259000</v>
      </c>
      <c r="K3108">
        <v>259000</v>
      </c>
      <c r="L3108">
        <v>203310</v>
      </c>
      <c r="M3108">
        <v>183230</v>
      </c>
      <c r="N3108">
        <v>183230</v>
      </c>
      <c r="O3108">
        <v>100</v>
      </c>
      <c r="P3108">
        <v>19</v>
      </c>
      <c r="Q3108" t="s">
        <v>75</v>
      </c>
      <c r="R3108" t="s">
        <v>2016</v>
      </c>
      <c r="S3108" t="s">
        <v>213</v>
      </c>
      <c r="T3108" t="s">
        <v>263</v>
      </c>
      <c r="U3108">
        <v>0</v>
      </c>
      <c r="V3108">
        <v>0</v>
      </c>
    </row>
    <row r="3109" spans="1:22">
      <c r="A3109">
        <v>10624</v>
      </c>
      <c r="B3109" t="s">
        <v>2017</v>
      </c>
      <c r="C3109" t="s">
        <v>2018</v>
      </c>
      <c r="D3109" t="s">
        <v>882</v>
      </c>
      <c r="E3109">
        <v>1</v>
      </c>
      <c r="F3109" t="s">
        <v>96</v>
      </c>
      <c r="G3109" t="s">
        <v>73</v>
      </c>
      <c r="H3109">
        <v>4008961</v>
      </c>
      <c r="I3109" t="s">
        <v>2012</v>
      </c>
      <c r="J3109">
        <v>45000</v>
      </c>
      <c r="K3109">
        <v>45000</v>
      </c>
      <c r="L3109">
        <v>45000</v>
      </c>
      <c r="M3109">
        <v>19259.406299999999</v>
      </c>
      <c r="N3109">
        <v>19259.406299999999</v>
      </c>
      <c r="O3109">
        <v>100</v>
      </c>
      <c r="P3109">
        <v>0</v>
      </c>
      <c r="Q3109" t="s">
        <v>75</v>
      </c>
      <c r="R3109" t="s">
        <v>97</v>
      </c>
      <c r="S3109" t="s">
        <v>98</v>
      </c>
      <c r="T3109" t="s">
        <v>2019</v>
      </c>
      <c r="U3109">
        <v>0</v>
      </c>
      <c r="V3109">
        <v>0</v>
      </c>
    </row>
    <row r="3110" spans="1:22">
      <c r="A3110">
        <v>10740</v>
      </c>
      <c r="B3110" t="s">
        <v>2020</v>
      </c>
      <c r="C3110" t="s">
        <v>541</v>
      </c>
      <c r="D3110" t="s">
        <v>953</v>
      </c>
      <c r="E3110">
        <v>1</v>
      </c>
      <c r="F3110" t="s">
        <v>96</v>
      </c>
      <c r="G3110" t="s">
        <v>73</v>
      </c>
      <c r="H3110">
        <v>4008962</v>
      </c>
      <c r="I3110" t="s">
        <v>2012</v>
      </c>
      <c r="J3110">
        <v>116000</v>
      </c>
      <c r="K3110">
        <v>116000</v>
      </c>
      <c r="L3110">
        <v>92800</v>
      </c>
      <c r="M3110">
        <v>78880</v>
      </c>
      <c r="N3110">
        <v>78880</v>
      </c>
      <c r="O3110">
        <v>100</v>
      </c>
      <c r="P3110">
        <v>20</v>
      </c>
      <c r="Q3110" t="s">
        <v>75</v>
      </c>
      <c r="R3110" t="s">
        <v>97</v>
      </c>
      <c r="S3110" t="s">
        <v>98</v>
      </c>
      <c r="T3110" t="s">
        <v>542</v>
      </c>
      <c r="U3110">
        <v>0</v>
      </c>
      <c r="V3110">
        <v>0</v>
      </c>
    </row>
    <row r="3111" spans="1:22">
      <c r="A3111">
        <v>10781</v>
      </c>
      <c r="B3111" t="s">
        <v>2021</v>
      </c>
      <c r="C3111" t="s">
        <v>2022</v>
      </c>
      <c r="D3111" t="s">
        <v>1075</v>
      </c>
      <c r="E3111">
        <v>1</v>
      </c>
      <c r="F3111" t="s">
        <v>96</v>
      </c>
      <c r="G3111" t="s">
        <v>73</v>
      </c>
      <c r="H3111">
        <v>4008963</v>
      </c>
      <c r="I3111" t="s">
        <v>2012</v>
      </c>
      <c r="J3111">
        <v>95000</v>
      </c>
      <c r="K3111">
        <v>95000</v>
      </c>
      <c r="L3111">
        <v>80750</v>
      </c>
      <c r="M3111">
        <v>73150</v>
      </c>
      <c r="N3111">
        <v>73150</v>
      </c>
      <c r="O3111">
        <v>100</v>
      </c>
      <c r="P3111">
        <v>15</v>
      </c>
      <c r="Q3111" t="s">
        <v>75</v>
      </c>
      <c r="R3111" t="s">
        <v>97</v>
      </c>
      <c r="S3111" t="s">
        <v>98</v>
      </c>
      <c r="T3111" t="s">
        <v>155</v>
      </c>
      <c r="U3111">
        <v>0</v>
      </c>
      <c r="V3111">
        <v>0</v>
      </c>
    </row>
    <row r="3112" spans="1:22">
      <c r="A3112">
        <v>10781</v>
      </c>
      <c r="B3112" t="s">
        <v>2023</v>
      </c>
      <c r="C3112" t="s">
        <v>2024</v>
      </c>
      <c r="D3112" t="s">
        <v>1075</v>
      </c>
      <c r="E3112">
        <v>1</v>
      </c>
      <c r="F3112" t="s">
        <v>96</v>
      </c>
      <c r="G3112" t="s">
        <v>73</v>
      </c>
      <c r="H3112">
        <v>4008963</v>
      </c>
      <c r="I3112" t="s">
        <v>2012</v>
      </c>
      <c r="J3112">
        <v>98000</v>
      </c>
      <c r="K3112">
        <v>98000</v>
      </c>
      <c r="L3112">
        <v>83300</v>
      </c>
      <c r="M3112">
        <v>75460</v>
      </c>
      <c r="N3112">
        <v>75460</v>
      </c>
      <c r="O3112">
        <v>100</v>
      </c>
      <c r="P3112">
        <v>15</v>
      </c>
      <c r="Q3112" t="s">
        <v>75</v>
      </c>
      <c r="R3112" t="s">
        <v>97</v>
      </c>
      <c r="S3112" t="s">
        <v>98</v>
      </c>
      <c r="T3112" t="s">
        <v>155</v>
      </c>
      <c r="U3112">
        <v>0</v>
      </c>
      <c r="V3112">
        <v>0</v>
      </c>
    </row>
    <row r="3113" spans="1:22">
      <c r="A3113">
        <v>10795</v>
      </c>
      <c r="B3113" t="s">
        <v>391</v>
      </c>
      <c r="C3113" t="s">
        <v>392</v>
      </c>
      <c r="D3113" t="s">
        <v>1075</v>
      </c>
      <c r="E3113">
        <v>1</v>
      </c>
      <c r="F3113" t="s">
        <v>96</v>
      </c>
      <c r="G3113" t="s">
        <v>73</v>
      </c>
      <c r="H3113">
        <v>4008964</v>
      </c>
      <c r="I3113" t="s">
        <v>2012</v>
      </c>
      <c r="J3113">
        <v>22000</v>
      </c>
      <c r="K3113">
        <v>22000</v>
      </c>
      <c r="L3113">
        <v>22000</v>
      </c>
      <c r="M3113">
        <v>17600</v>
      </c>
      <c r="N3113">
        <v>17600</v>
      </c>
      <c r="O3113">
        <v>100</v>
      </c>
      <c r="P3113">
        <v>0</v>
      </c>
      <c r="Q3113" t="s">
        <v>75</v>
      </c>
      <c r="R3113" t="s">
        <v>97</v>
      </c>
      <c r="S3113" t="s">
        <v>98</v>
      </c>
      <c r="T3113" t="s">
        <v>155</v>
      </c>
      <c r="U3113">
        <v>0</v>
      </c>
      <c r="V3113">
        <v>0</v>
      </c>
    </row>
    <row r="3114" spans="1:22">
      <c r="A3114">
        <v>10798</v>
      </c>
      <c r="B3114" t="s">
        <v>716</v>
      </c>
      <c r="C3114" t="s">
        <v>717</v>
      </c>
      <c r="D3114" t="s">
        <v>1150</v>
      </c>
      <c r="E3114">
        <v>1</v>
      </c>
      <c r="F3114" t="s">
        <v>72</v>
      </c>
      <c r="G3114" t="s">
        <v>73</v>
      </c>
      <c r="H3114">
        <v>5059750</v>
      </c>
      <c r="I3114" t="s">
        <v>2012</v>
      </c>
      <c r="J3114">
        <v>131000</v>
      </c>
      <c r="K3114">
        <v>131000</v>
      </c>
      <c r="L3114">
        <v>100330</v>
      </c>
      <c r="M3114">
        <v>93025.625</v>
      </c>
      <c r="N3114">
        <v>93025.625</v>
      </c>
      <c r="O3114">
        <v>100</v>
      </c>
      <c r="P3114">
        <v>21</v>
      </c>
      <c r="Q3114" t="s">
        <v>75</v>
      </c>
      <c r="R3114" t="s">
        <v>2053</v>
      </c>
      <c r="S3114" t="s">
        <v>88</v>
      </c>
      <c r="T3114" t="s">
        <v>92</v>
      </c>
      <c r="U3114">
        <v>0</v>
      </c>
      <c r="V3114">
        <v>0</v>
      </c>
    </row>
    <row r="3115" spans="1:22">
      <c r="A3115">
        <v>10798</v>
      </c>
      <c r="B3115" t="s">
        <v>330</v>
      </c>
      <c r="C3115" t="s">
        <v>331</v>
      </c>
      <c r="D3115" t="s">
        <v>1150</v>
      </c>
      <c r="E3115">
        <v>0.1</v>
      </c>
      <c r="F3115" t="s">
        <v>72</v>
      </c>
      <c r="G3115" t="s">
        <v>73</v>
      </c>
      <c r="H3115">
        <v>5059750</v>
      </c>
      <c r="I3115" t="s">
        <v>2012</v>
      </c>
      <c r="J3115">
        <v>4840</v>
      </c>
      <c r="K3115">
        <v>48400</v>
      </c>
      <c r="L3115">
        <v>4026</v>
      </c>
      <c r="M3115">
        <v>34183.950499999999</v>
      </c>
      <c r="N3115">
        <v>3418.3950500000001</v>
      </c>
      <c r="O3115">
        <v>100</v>
      </c>
      <c r="P3115">
        <v>19</v>
      </c>
      <c r="Q3115" t="s">
        <v>75</v>
      </c>
      <c r="R3115" t="s">
        <v>2053</v>
      </c>
      <c r="S3115" t="s">
        <v>88</v>
      </c>
      <c r="T3115" t="s">
        <v>332</v>
      </c>
      <c r="U3115">
        <v>0</v>
      </c>
      <c r="V3115">
        <v>0</v>
      </c>
    </row>
    <row r="3116" spans="1:22">
      <c r="A3116">
        <v>11089</v>
      </c>
      <c r="B3116" t="s">
        <v>156</v>
      </c>
      <c r="C3116" t="s">
        <v>127</v>
      </c>
      <c r="D3116" t="s">
        <v>1336</v>
      </c>
      <c r="E3116">
        <v>1</v>
      </c>
      <c r="F3116" t="s">
        <v>102</v>
      </c>
      <c r="G3116" t="s">
        <v>73</v>
      </c>
      <c r="H3116">
        <v>5059699</v>
      </c>
      <c r="I3116" t="s">
        <v>2012</v>
      </c>
      <c r="J3116">
        <v>45600</v>
      </c>
      <c r="K3116">
        <v>45600</v>
      </c>
      <c r="L3116">
        <v>41496</v>
      </c>
      <c r="M3116">
        <v>28361.983800000002</v>
      </c>
      <c r="N3116">
        <v>28361.983800000002</v>
      </c>
      <c r="O3116">
        <v>100</v>
      </c>
      <c r="P3116">
        <v>9</v>
      </c>
      <c r="Q3116" t="s">
        <v>75</v>
      </c>
      <c r="R3116" t="s">
        <v>2025</v>
      </c>
      <c r="S3116" t="s">
        <v>239</v>
      </c>
      <c r="T3116" t="s">
        <v>128</v>
      </c>
      <c r="U3116">
        <v>0</v>
      </c>
      <c r="V3116">
        <v>0</v>
      </c>
    </row>
    <row r="3117" spans="1:22">
      <c r="A3117">
        <v>11089</v>
      </c>
      <c r="B3117" t="s">
        <v>124</v>
      </c>
      <c r="C3117" t="s">
        <v>125</v>
      </c>
      <c r="D3117" t="s">
        <v>1336</v>
      </c>
      <c r="E3117">
        <v>1</v>
      </c>
      <c r="F3117" t="s">
        <v>102</v>
      </c>
      <c r="G3117" t="s">
        <v>73</v>
      </c>
      <c r="H3117">
        <v>5059699</v>
      </c>
      <c r="I3117" t="s">
        <v>2012</v>
      </c>
      <c r="J3117">
        <v>19100</v>
      </c>
      <c r="K3117">
        <v>19100</v>
      </c>
      <c r="L3117">
        <v>17381</v>
      </c>
      <c r="M3117">
        <v>13404.322399999999</v>
      </c>
      <c r="N3117">
        <v>13404.322399999999</v>
      </c>
      <c r="O3117">
        <v>100</v>
      </c>
      <c r="P3117">
        <v>9</v>
      </c>
      <c r="Q3117" t="s">
        <v>75</v>
      </c>
      <c r="R3117" t="s">
        <v>2025</v>
      </c>
      <c r="S3117" t="s">
        <v>239</v>
      </c>
      <c r="T3117" t="s">
        <v>85</v>
      </c>
      <c r="U3117">
        <v>0</v>
      </c>
      <c r="V3117">
        <v>0</v>
      </c>
    </row>
    <row r="3118" spans="1:22">
      <c r="A3118">
        <v>11089</v>
      </c>
      <c r="B3118" t="s">
        <v>148</v>
      </c>
      <c r="C3118" t="s">
        <v>106</v>
      </c>
      <c r="D3118" t="s">
        <v>1336</v>
      </c>
      <c r="E3118">
        <v>1</v>
      </c>
      <c r="F3118" t="s">
        <v>102</v>
      </c>
      <c r="G3118" t="s">
        <v>73</v>
      </c>
      <c r="H3118">
        <v>5059699</v>
      </c>
      <c r="I3118" t="s">
        <v>2012</v>
      </c>
      <c r="J3118">
        <v>43900</v>
      </c>
      <c r="K3118">
        <v>43900</v>
      </c>
      <c r="L3118">
        <v>39949</v>
      </c>
      <c r="M3118">
        <v>27594.214100000001</v>
      </c>
      <c r="N3118">
        <v>27594.214100000001</v>
      </c>
      <c r="O3118">
        <v>100</v>
      </c>
      <c r="P3118">
        <v>9</v>
      </c>
      <c r="Q3118" t="s">
        <v>75</v>
      </c>
      <c r="R3118" t="s">
        <v>2025</v>
      </c>
      <c r="S3118" t="s">
        <v>239</v>
      </c>
      <c r="T3118" t="s">
        <v>130</v>
      </c>
      <c r="U3118">
        <v>0</v>
      </c>
      <c r="V3118">
        <v>0</v>
      </c>
    </row>
    <row r="3119" spans="1:22">
      <c r="A3119">
        <v>11089</v>
      </c>
      <c r="B3119" t="s">
        <v>220</v>
      </c>
      <c r="C3119" t="s">
        <v>116</v>
      </c>
      <c r="D3119" t="s">
        <v>1336</v>
      </c>
      <c r="E3119">
        <v>1</v>
      </c>
      <c r="F3119" t="s">
        <v>102</v>
      </c>
      <c r="G3119" t="s">
        <v>73</v>
      </c>
      <c r="H3119">
        <v>5059699</v>
      </c>
      <c r="I3119" t="s">
        <v>2012</v>
      </c>
      <c r="J3119">
        <v>117000</v>
      </c>
      <c r="K3119">
        <v>117000</v>
      </c>
      <c r="L3119">
        <v>106470</v>
      </c>
      <c r="M3119">
        <v>77879.617400000003</v>
      </c>
      <c r="N3119">
        <v>77879.617400000003</v>
      </c>
      <c r="O3119">
        <v>100</v>
      </c>
      <c r="P3119">
        <v>9</v>
      </c>
      <c r="Q3119" t="s">
        <v>75</v>
      </c>
      <c r="R3119" t="s">
        <v>2025</v>
      </c>
      <c r="S3119" t="s">
        <v>239</v>
      </c>
      <c r="T3119" t="s">
        <v>133</v>
      </c>
      <c r="U3119">
        <v>0</v>
      </c>
      <c r="V3119">
        <v>0</v>
      </c>
    </row>
    <row r="3120" spans="1:22">
      <c r="A3120">
        <v>11089</v>
      </c>
      <c r="B3120" t="s">
        <v>134</v>
      </c>
      <c r="C3120" t="s">
        <v>135</v>
      </c>
      <c r="D3120" t="s">
        <v>1336</v>
      </c>
      <c r="E3120">
        <v>6</v>
      </c>
      <c r="F3120" t="s">
        <v>102</v>
      </c>
      <c r="G3120" t="s">
        <v>73</v>
      </c>
      <c r="H3120">
        <v>5059699</v>
      </c>
      <c r="I3120" t="s">
        <v>2012</v>
      </c>
      <c r="J3120">
        <v>142200</v>
      </c>
      <c r="K3120">
        <v>23700</v>
      </c>
      <c r="L3120">
        <v>69000</v>
      </c>
      <c r="M3120">
        <v>6800</v>
      </c>
      <c r="N3120">
        <v>40800</v>
      </c>
      <c r="O3120">
        <v>100</v>
      </c>
      <c r="P3120">
        <v>0</v>
      </c>
      <c r="Q3120" t="s">
        <v>75</v>
      </c>
      <c r="R3120" t="s">
        <v>2025</v>
      </c>
      <c r="S3120" t="s">
        <v>239</v>
      </c>
      <c r="T3120" t="s">
        <v>136</v>
      </c>
      <c r="U3120">
        <v>0</v>
      </c>
      <c r="V3120">
        <v>0</v>
      </c>
    </row>
    <row r="3121" spans="1:22">
      <c r="A3121">
        <v>11089</v>
      </c>
      <c r="B3121" t="s">
        <v>866</v>
      </c>
      <c r="C3121" t="s">
        <v>862</v>
      </c>
      <c r="D3121" t="s">
        <v>1336</v>
      </c>
      <c r="E3121">
        <v>1</v>
      </c>
      <c r="F3121" t="s">
        <v>72</v>
      </c>
      <c r="G3121" t="s">
        <v>73</v>
      </c>
      <c r="H3121">
        <v>5059697</v>
      </c>
      <c r="I3121" t="s">
        <v>2012</v>
      </c>
      <c r="J3121">
        <v>177000</v>
      </c>
      <c r="K3121">
        <v>177000</v>
      </c>
      <c r="L3121">
        <v>139830</v>
      </c>
      <c r="M3121">
        <v>125670</v>
      </c>
      <c r="N3121">
        <v>125670</v>
      </c>
      <c r="O3121">
        <v>100</v>
      </c>
      <c r="P3121">
        <v>21</v>
      </c>
      <c r="Q3121" t="s">
        <v>75</v>
      </c>
      <c r="R3121" t="s">
        <v>2025</v>
      </c>
      <c r="S3121" t="s">
        <v>239</v>
      </c>
      <c r="T3121" t="s">
        <v>664</v>
      </c>
      <c r="U3121">
        <v>0</v>
      </c>
      <c r="V3121">
        <v>0</v>
      </c>
    </row>
    <row r="3122" spans="1:22">
      <c r="A3122">
        <v>10798</v>
      </c>
      <c r="B3122" t="s">
        <v>718</v>
      </c>
      <c r="C3122" t="s">
        <v>82</v>
      </c>
      <c r="D3122" t="s">
        <v>1150</v>
      </c>
      <c r="E3122">
        <v>1</v>
      </c>
      <c r="F3122" t="s">
        <v>72</v>
      </c>
      <c r="G3122" t="s">
        <v>73</v>
      </c>
      <c r="H3122">
        <v>5059750</v>
      </c>
      <c r="I3122" t="s">
        <v>2012</v>
      </c>
      <c r="J3122">
        <v>1845600</v>
      </c>
      <c r="K3122">
        <v>1845600</v>
      </c>
      <c r="L3122">
        <v>1343790</v>
      </c>
      <c r="M3122">
        <v>1323150</v>
      </c>
      <c r="N3122">
        <v>1323150</v>
      </c>
      <c r="O3122">
        <v>100</v>
      </c>
      <c r="P3122">
        <v>19</v>
      </c>
      <c r="Q3122" t="s">
        <v>75</v>
      </c>
      <c r="R3122" t="s">
        <v>2053</v>
      </c>
      <c r="S3122" t="s">
        <v>88</v>
      </c>
      <c r="T3122" t="s">
        <v>376</v>
      </c>
      <c r="U3122">
        <v>89400</v>
      </c>
      <c r="V3122">
        <v>89400</v>
      </c>
    </row>
    <row r="3123" spans="1:22">
      <c r="A3123">
        <v>10798</v>
      </c>
      <c r="B3123" t="s">
        <v>719</v>
      </c>
      <c r="C3123" t="s">
        <v>82</v>
      </c>
      <c r="D3123" t="s">
        <v>1150</v>
      </c>
      <c r="E3123">
        <v>1</v>
      </c>
      <c r="F3123" t="s">
        <v>72</v>
      </c>
      <c r="G3123" t="s">
        <v>73</v>
      </c>
      <c r="H3123">
        <v>5059750</v>
      </c>
      <c r="I3123" t="s">
        <v>2012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100</v>
      </c>
      <c r="P3123">
        <v>19</v>
      </c>
      <c r="Q3123" t="s">
        <v>75</v>
      </c>
      <c r="R3123" t="s">
        <v>2053</v>
      </c>
      <c r="S3123" t="s">
        <v>88</v>
      </c>
      <c r="T3123" t="s">
        <v>294</v>
      </c>
      <c r="U3123">
        <v>89400</v>
      </c>
      <c r="V3123">
        <v>89400</v>
      </c>
    </row>
    <row r="3124" spans="1:22">
      <c r="A3124">
        <v>11089</v>
      </c>
      <c r="B3124" t="s">
        <v>2026</v>
      </c>
      <c r="C3124" t="s">
        <v>656</v>
      </c>
      <c r="D3124" t="s">
        <v>1336</v>
      </c>
      <c r="E3124">
        <v>2</v>
      </c>
      <c r="F3124" t="s">
        <v>72</v>
      </c>
      <c r="G3124" t="s">
        <v>73</v>
      </c>
      <c r="H3124">
        <v>5059697</v>
      </c>
      <c r="I3124" t="s">
        <v>2012</v>
      </c>
      <c r="J3124">
        <v>11400</v>
      </c>
      <c r="K3124">
        <v>5700</v>
      </c>
      <c r="L3124">
        <v>9234</v>
      </c>
      <c r="M3124">
        <v>4161</v>
      </c>
      <c r="N3124">
        <v>8322</v>
      </c>
      <c r="O3124">
        <v>100</v>
      </c>
      <c r="P3124">
        <v>19</v>
      </c>
      <c r="Q3124" t="s">
        <v>75</v>
      </c>
      <c r="R3124" t="s">
        <v>2025</v>
      </c>
      <c r="S3124" t="s">
        <v>239</v>
      </c>
      <c r="T3124" t="s">
        <v>2027</v>
      </c>
      <c r="U3124">
        <v>0</v>
      </c>
      <c r="V3124">
        <v>0</v>
      </c>
    </row>
    <row r="3125" spans="1:22">
      <c r="A3125">
        <v>11332</v>
      </c>
      <c r="B3125" t="s">
        <v>543</v>
      </c>
      <c r="C3125" t="s">
        <v>544</v>
      </c>
      <c r="D3125" t="s">
        <v>1732</v>
      </c>
      <c r="E3125">
        <v>2</v>
      </c>
      <c r="F3125" t="s">
        <v>144</v>
      </c>
      <c r="G3125" t="s">
        <v>73</v>
      </c>
      <c r="H3125">
        <v>5059704</v>
      </c>
      <c r="I3125" t="s">
        <v>2012</v>
      </c>
      <c r="J3125">
        <v>32000</v>
      </c>
      <c r="K3125">
        <v>16000</v>
      </c>
      <c r="L3125">
        <v>32000</v>
      </c>
      <c r="M3125">
        <v>12160.069</v>
      </c>
      <c r="N3125">
        <v>24320.137999999999</v>
      </c>
      <c r="O3125">
        <v>100</v>
      </c>
      <c r="P3125">
        <v>0</v>
      </c>
      <c r="Q3125" t="s">
        <v>75</v>
      </c>
      <c r="R3125" t="s">
        <v>2028</v>
      </c>
      <c r="S3125" t="s">
        <v>195</v>
      </c>
      <c r="T3125" t="s">
        <v>545</v>
      </c>
      <c r="U3125">
        <v>0</v>
      </c>
      <c r="V3125">
        <v>0</v>
      </c>
    </row>
    <row r="3126" spans="1:22">
      <c r="A3126">
        <v>11332</v>
      </c>
      <c r="B3126" t="s">
        <v>652</v>
      </c>
      <c r="C3126" t="s">
        <v>147</v>
      </c>
      <c r="D3126" t="s">
        <v>1732</v>
      </c>
      <c r="E3126">
        <v>1</v>
      </c>
      <c r="F3126" t="s">
        <v>154</v>
      </c>
      <c r="G3126" t="s">
        <v>73</v>
      </c>
      <c r="H3126">
        <v>5059703</v>
      </c>
      <c r="I3126" t="s">
        <v>2012</v>
      </c>
      <c r="J3126">
        <v>38300</v>
      </c>
      <c r="K3126">
        <v>38300</v>
      </c>
      <c r="L3126">
        <v>24203</v>
      </c>
      <c r="M3126">
        <v>24202.548299999999</v>
      </c>
      <c r="N3126">
        <v>24202.548299999999</v>
      </c>
      <c r="O3126">
        <v>100</v>
      </c>
      <c r="P3126">
        <v>0</v>
      </c>
      <c r="Q3126" t="s">
        <v>75</v>
      </c>
      <c r="R3126" t="s">
        <v>2028</v>
      </c>
      <c r="S3126" t="s">
        <v>195</v>
      </c>
      <c r="T3126" t="s">
        <v>128</v>
      </c>
      <c r="U3126">
        <v>0</v>
      </c>
      <c r="V3126">
        <v>0</v>
      </c>
    </row>
    <row r="3127" spans="1:22">
      <c r="A3127">
        <v>11332</v>
      </c>
      <c r="B3127" t="s">
        <v>134</v>
      </c>
      <c r="C3127" t="s">
        <v>135</v>
      </c>
      <c r="D3127" t="s">
        <v>1732</v>
      </c>
      <c r="E3127">
        <v>6.5</v>
      </c>
      <c r="F3127" t="s">
        <v>154</v>
      </c>
      <c r="G3127" t="s">
        <v>73</v>
      </c>
      <c r="H3127">
        <v>5059703</v>
      </c>
      <c r="I3127" t="s">
        <v>2012</v>
      </c>
      <c r="J3127">
        <v>154050</v>
      </c>
      <c r="K3127">
        <v>23700</v>
      </c>
      <c r="L3127">
        <v>44200</v>
      </c>
      <c r="M3127">
        <v>6800</v>
      </c>
      <c r="N3127">
        <v>44200</v>
      </c>
      <c r="O3127">
        <v>100</v>
      </c>
      <c r="P3127">
        <v>0</v>
      </c>
      <c r="Q3127" t="s">
        <v>75</v>
      </c>
      <c r="R3127" t="s">
        <v>2028</v>
      </c>
      <c r="S3127" t="s">
        <v>195</v>
      </c>
      <c r="T3127" t="s">
        <v>136</v>
      </c>
      <c r="U3127">
        <v>0</v>
      </c>
      <c r="V3127">
        <v>0</v>
      </c>
    </row>
    <row r="3128" spans="1:22">
      <c r="A3128">
        <v>11463</v>
      </c>
      <c r="B3128" t="s">
        <v>1496</v>
      </c>
      <c r="C3128" t="s">
        <v>100</v>
      </c>
      <c r="D3128" t="s">
        <v>1781</v>
      </c>
      <c r="E3128">
        <v>1</v>
      </c>
      <c r="F3128" t="s">
        <v>102</v>
      </c>
      <c r="G3128" t="s">
        <v>73</v>
      </c>
      <c r="H3128">
        <v>5059730</v>
      </c>
      <c r="I3128" t="s">
        <v>2012</v>
      </c>
      <c r="J3128">
        <v>240000</v>
      </c>
      <c r="K3128">
        <v>240000</v>
      </c>
      <c r="L3128">
        <v>218400</v>
      </c>
      <c r="M3128">
        <v>157352.94409999999</v>
      </c>
      <c r="N3128">
        <v>157352.94409999999</v>
      </c>
      <c r="O3128">
        <v>100</v>
      </c>
      <c r="P3128">
        <v>9</v>
      </c>
      <c r="Q3128" t="s">
        <v>75</v>
      </c>
      <c r="R3128" t="s">
        <v>2029</v>
      </c>
      <c r="S3128" t="s">
        <v>88</v>
      </c>
      <c r="T3128" t="s">
        <v>229</v>
      </c>
      <c r="U3128">
        <v>0</v>
      </c>
      <c r="V3128">
        <v>0</v>
      </c>
    </row>
    <row r="3129" spans="1:22">
      <c r="A3129">
        <v>11463</v>
      </c>
      <c r="B3129" t="s">
        <v>303</v>
      </c>
      <c r="C3129" t="s">
        <v>100</v>
      </c>
      <c r="D3129" t="s">
        <v>1781</v>
      </c>
      <c r="E3129">
        <v>1</v>
      </c>
      <c r="F3129" t="s">
        <v>102</v>
      </c>
      <c r="G3129" t="s">
        <v>73</v>
      </c>
      <c r="H3129">
        <v>5059730</v>
      </c>
      <c r="I3129" t="s">
        <v>2012</v>
      </c>
      <c r="J3129">
        <v>257000</v>
      </c>
      <c r="K3129">
        <v>257000</v>
      </c>
      <c r="L3129">
        <v>233870</v>
      </c>
      <c r="M3129">
        <v>166737.59289999999</v>
      </c>
      <c r="N3129">
        <v>166737.59289999999</v>
      </c>
      <c r="O3129">
        <v>100</v>
      </c>
      <c r="P3129">
        <v>9</v>
      </c>
      <c r="Q3129" t="s">
        <v>75</v>
      </c>
      <c r="R3129" t="s">
        <v>2029</v>
      </c>
      <c r="S3129" t="s">
        <v>88</v>
      </c>
      <c r="T3129" t="s">
        <v>229</v>
      </c>
      <c r="U3129">
        <v>0</v>
      </c>
      <c r="V3129">
        <v>0</v>
      </c>
    </row>
    <row r="3130" spans="1:22">
      <c r="A3130">
        <v>11463</v>
      </c>
      <c r="B3130" t="s">
        <v>137</v>
      </c>
      <c r="C3130" t="s">
        <v>127</v>
      </c>
      <c r="D3130" t="s">
        <v>1781</v>
      </c>
      <c r="E3130">
        <v>1</v>
      </c>
      <c r="F3130" t="s">
        <v>102</v>
      </c>
      <c r="G3130" t="s">
        <v>73</v>
      </c>
      <c r="H3130">
        <v>5059730</v>
      </c>
      <c r="I3130" t="s">
        <v>2012</v>
      </c>
      <c r="J3130">
        <v>31700</v>
      </c>
      <c r="K3130">
        <v>31700</v>
      </c>
      <c r="L3130">
        <v>28847</v>
      </c>
      <c r="M3130">
        <v>20334.743299999998</v>
      </c>
      <c r="N3130">
        <v>20334.743299999998</v>
      </c>
      <c r="O3130">
        <v>100</v>
      </c>
      <c r="P3130">
        <v>9</v>
      </c>
      <c r="Q3130" t="s">
        <v>75</v>
      </c>
      <c r="R3130" t="s">
        <v>2029</v>
      </c>
      <c r="S3130" t="s">
        <v>88</v>
      </c>
      <c r="T3130" t="s">
        <v>128</v>
      </c>
      <c r="U3130">
        <v>0</v>
      </c>
      <c r="V3130">
        <v>0</v>
      </c>
    </row>
    <row r="3131" spans="1:22">
      <c r="A3131">
        <v>11463</v>
      </c>
      <c r="B3131" t="s">
        <v>148</v>
      </c>
      <c r="C3131" t="s">
        <v>106</v>
      </c>
      <c r="D3131" t="s">
        <v>1781</v>
      </c>
      <c r="E3131">
        <v>1</v>
      </c>
      <c r="F3131" t="s">
        <v>102</v>
      </c>
      <c r="G3131" t="s">
        <v>73</v>
      </c>
      <c r="H3131">
        <v>5059730</v>
      </c>
      <c r="I3131" t="s">
        <v>2012</v>
      </c>
      <c r="J3131">
        <v>43900</v>
      </c>
      <c r="K3131">
        <v>43900</v>
      </c>
      <c r="L3131">
        <v>39949</v>
      </c>
      <c r="M3131">
        <v>27598.2</v>
      </c>
      <c r="N3131">
        <v>27598.2</v>
      </c>
      <c r="O3131">
        <v>100</v>
      </c>
      <c r="P3131">
        <v>9</v>
      </c>
      <c r="Q3131" t="s">
        <v>75</v>
      </c>
      <c r="R3131" t="s">
        <v>2029</v>
      </c>
      <c r="S3131" t="s">
        <v>88</v>
      </c>
      <c r="T3131" t="s">
        <v>130</v>
      </c>
      <c r="U3131">
        <v>0</v>
      </c>
      <c r="V3131">
        <v>0</v>
      </c>
    </row>
    <row r="3132" spans="1:22">
      <c r="A3132">
        <v>11463</v>
      </c>
      <c r="B3132" t="s">
        <v>139</v>
      </c>
      <c r="C3132" t="s">
        <v>140</v>
      </c>
      <c r="D3132" t="s">
        <v>1781</v>
      </c>
      <c r="E3132">
        <v>1</v>
      </c>
      <c r="F3132" t="s">
        <v>102</v>
      </c>
      <c r="G3132" t="s">
        <v>73</v>
      </c>
      <c r="H3132">
        <v>5059730</v>
      </c>
      <c r="I3132" t="s">
        <v>2012</v>
      </c>
      <c r="J3132">
        <v>2400</v>
      </c>
      <c r="K3132">
        <v>2400</v>
      </c>
      <c r="L3132">
        <v>2184</v>
      </c>
      <c r="M3132">
        <v>1683.3287</v>
      </c>
      <c r="N3132">
        <v>1683.3287</v>
      </c>
      <c r="O3132">
        <v>100</v>
      </c>
      <c r="P3132">
        <v>9</v>
      </c>
      <c r="Q3132" t="s">
        <v>75</v>
      </c>
      <c r="R3132" t="s">
        <v>2029</v>
      </c>
      <c r="S3132" t="s">
        <v>88</v>
      </c>
      <c r="T3132" t="s">
        <v>141</v>
      </c>
      <c r="U3132">
        <v>0</v>
      </c>
      <c r="V3132">
        <v>0</v>
      </c>
    </row>
    <row r="3133" spans="1:22">
      <c r="A3133">
        <v>11463</v>
      </c>
      <c r="B3133" t="s">
        <v>217</v>
      </c>
      <c r="C3133" t="s">
        <v>218</v>
      </c>
      <c r="D3133" t="s">
        <v>1781</v>
      </c>
      <c r="E3133">
        <v>1</v>
      </c>
      <c r="F3133" t="s">
        <v>102</v>
      </c>
      <c r="G3133" t="s">
        <v>73</v>
      </c>
      <c r="H3133">
        <v>5059730</v>
      </c>
      <c r="I3133" t="s">
        <v>2012</v>
      </c>
      <c r="J3133">
        <v>97400</v>
      </c>
      <c r="K3133">
        <v>97400</v>
      </c>
      <c r="L3133">
        <v>88634</v>
      </c>
      <c r="M3133">
        <v>61775.476999999999</v>
      </c>
      <c r="N3133">
        <v>61775.476999999999</v>
      </c>
      <c r="O3133">
        <v>100</v>
      </c>
      <c r="P3133">
        <v>9</v>
      </c>
      <c r="Q3133" t="s">
        <v>75</v>
      </c>
      <c r="R3133" t="s">
        <v>2029</v>
      </c>
      <c r="S3133" t="s">
        <v>88</v>
      </c>
      <c r="T3133" t="s">
        <v>219</v>
      </c>
      <c r="U3133">
        <v>0</v>
      </c>
      <c r="V3133">
        <v>0</v>
      </c>
    </row>
    <row r="3134" spans="1:22">
      <c r="A3134">
        <v>11463</v>
      </c>
      <c r="B3134" t="s">
        <v>220</v>
      </c>
      <c r="C3134" t="s">
        <v>116</v>
      </c>
      <c r="D3134" t="s">
        <v>1781</v>
      </c>
      <c r="E3134">
        <v>1</v>
      </c>
      <c r="F3134" t="s">
        <v>102</v>
      </c>
      <c r="G3134" t="s">
        <v>73</v>
      </c>
      <c r="H3134">
        <v>5059730</v>
      </c>
      <c r="I3134" t="s">
        <v>2012</v>
      </c>
      <c r="J3134">
        <v>117000</v>
      </c>
      <c r="K3134">
        <v>117000</v>
      </c>
      <c r="L3134">
        <v>106470</v>
      </c>
      <c r="M3134">
        <v>77882.4041</v>
      </c>
      <c r="N3134">
        <v>77882.4041</v>
      </c>
      <c r="O3134">
        <v>100</v>
      </c>
      <c r="P3134">
        <v>9</v>
      </c>
      <c r="Q3134" t="s">
        <v>75</v>
      </c>
      <c r="R3134" t="s">
        <v>2029</v>
      </c>
      <c r="S3134" t="s">
        <v>88</v>
      </c>
      <c r="T3134" t="s">
        <v>133</v>
      </c>
      <c r="U3134">
        <v>0</v>
      </c>
      <c r="V3134">
        <v>0</v>
      </c>
    </row>
    <row r="3135" spans="1:22">
      <c r="A3135">
        <v>11463</v>
      </c>
      <c r="B3135" t="s">
        <v>337</v>
      </c>
      <c r="C3135" t="s">
        <v>338</v>
      </c>
      <c r="D3135" t="s">
        <v>1781</v>
      </c>
      <c r="E3135">
        <v>0.1</v>
      </c>
      <c r="F3135" t="s">
        <v>102</v>
      </c>
      <c r="G3135" t="s">
        <v>73</v>
      </c>
      <c r="H3135">
        <v>5059730</v>
      </c>
      <c r="I3135" t="s">
        <v>2012</v>
      </c>
      <c r="J3135">
        <v>17800</v>
      </c>
      <c r="K3135">
        <v>178000</v>
      </c>
      <c r="L3135">
        <v>16198</v>
      </c>
      <c r="M3135">
        <v>123543.5871</v>
      </c>
      <c r="N3135">
        <v>12354.358709999999</v>
      </c>
      <c r="O3135">
        <v>100</v>
      </c>
      <c r="P3135">
        <v>9</v>
      </c>
      <c r="Q3135" t="s">
        <v>75</v>
      </c>
      <c r="R3135" t="s">
        <v>2029</v>
      </c>
      <c r="S3135" t="s">
        <v>88</v>
      </c>
      <c r="T3135" t="s">
        <v>223</v>
      </c>
      <c r="U3135">
        <v>0</v>
      </c>
      <c r="V3135">
        <v>0</v>
      </c>
    </row>
    <row r="3136" spans="1:22">
      <c r="A3136">
        <v>11463</v>
      </c>
      <c r="B3136" t="s">
        <v>232</v>
      </c>
      <c r="C3136" t="s">
        <v>182</v>
      </c>
      <c r="D3136" t="s">
        <v>1781</v>
      </c>
      <c r="E3136">
        <v>0.1</v>
      </c>
      <c r="F3136" t="s">
        <v>102</v>
      </c>
      <c r="G3136" t="s">
        <v>73</v>
      </c>
      <c r="H3136">
        <v>5059730</v>
      </c>
      <c r="I3136" t="s">
        <v>2012</v>
      </c>
      <c r="J3136">
        <v>3610</v>
      </c>
      <c r="K3136">
        <v>36100</v>
      </c>
      <c r="L3136">
        <v>3285</v>
      </c>
      <c r="M3136">
        <v>25021.247599999999</v>
      </c>
      <c r="N3136">
        <v>2502.1247600000002</v>
      </c>
      <c r="O3136">
        <v>100</v>
      </c>
      <c r="P3136">
        <v>9</v>
      </c>
      <c r="Q3136" t="s">
        <v>75</v>
      </c>
      <c r="R3136" t="s">
        <v>2029</v>
      </c>
      <c r="S3136" t="s">
        <v>88</v>
      </c>
      <c r="T3136" t="s">
        <v>223</v>
      </c>
      <c r="U3136">
        <v>0</v>
      </c>
      <c r="V3136">
        <v>0</v>
      </c>
    </row>
    <row r="3137" spans="1:22">
      <c r="A3137">
        <v>11463</v>
      </c>
      <c r="B3137" t="s">
        <v>221</v>
      </c>
      <c r="C3137" t="s">
        <v>222</v>
      </c>
      <c r="D3137" t="s">
        <v>1781</v>
      </c>
      <c r="E3137">
        <v>0.1</v>
      </c>
      <c r="F3137" t="s">
        <v>102</v>
      </c>
      <c r="G3137" t="s">
        <v>73</v>
      </c>
      <c r="H3137">
        <v>5059730</v>
      </c>
      <c r="I3137" t="s">
        <v>2012</v>
      </c>
      <c r="J3137">
        <v>5990</v>
      </c>
      <c r="K3137">
        <v>59900</v>
      </c>
      <c r="L3137">
        <v>5451</v>
      </c>
      <c r="M3137">
        <v>41466.246899999998</v>
      </c>
      <c r="N3137">
        <v>4146.6246899999996</v>
      </c>
      <c r="O3137">
        <v>100</v>
      </c>
      <c r="P3137">
        <v>9</v>
      </c>
      <c r="Q3137" t="s">
        <v>75</v>
      </c>
      <c r="R3137" t="s">
        <v>2029</v>
      </c>
      <c r="S3137" t="s">
        <v>88</v>
      </c>
      <c r="T3137" t="s">
        <v>223</v>
      </c>
      <c r="U3137">
        <v>0</v>
      </c>
      <c r="V3137">
        <v>0</v>
      </c>
    </row>
    <row r="3138" spans="1:22">
      <c r="A3138">
        <v>11463</v>
      </c>
      <c r="B3138" t="s">
        <v>304</v>
      </c>
      <c r="C3138" t="s">
        <v>182</v>
      </c>
      <c r="D3138" t="s">
        <v>1781</v>
      </c>
      <c r="E3138">
        <v>0.1</v>
      </c>
      <c r="F3138" t="s">
        <v>102</v>
      </c>
      <c r="G3138" t="s">
        <v>73</v>
      </c>
      <c r="H3138">
        <v>5059730</v>
      </c>
      <c r="I3138" t="s">
        <v>2012</v>
      </c>
      <c r="J3138">
        <v>2380</v>
      </c>
      <c r="K3138">
        <v>23800</v>
      </c>
      <c r="L3138">
        <v>2166</v>
      </c>
      <c r="M3138">
        <v>16637.488600000001</v>
      </c>
      <c r="N3138">
        <v>1663.7488599999999</v>
      </c>
      <c r="O3138">
        <v>100</v>
      </c>
      <c r="P3138">
        <v>9</v>
      </c>
      <c r="Q3138" t="s">
        <v>75</v>
      </c>
      <c r="R3138" t="s">
        <v>2029</v>
      </c>
      <c r="S3138" t="s">
        <v>88</v>
      </c>
      <c r="T3138" t="s">
        <v>223</v>
      </c>
      <c r="U3138">
        <v>0</v>
      </c>
      <c r="V3138">
        <v>0</v>
      </c>
    </row>
    <row r="3139" spans="1:22">
      <c r="A3139">
        <v>11463</v>
      </c>
      <c r="B3139" t="s">
        <v>224</v>
      </c>
      <c r="C3139" t="s">
        <v>225</v>
      </c>
      <c r="D3139" t="s">
        <v>1781</v>
      </c>
      <c r="E3139">
        <v>4</v>
      </c>
      <c r="F3139" t="s">
        <v>102</v>
      </c>
      <c r="G3139" t="s">
        <v>73</v>
      </c>
      <c r="H3139">
        <v>5059730</v>
      </c>
      <c r="I3139" t="s">
        <v>2012</v>
      </c>
      <c r="J3139">
        <v>122800</v>
      </c>
      <c r="K3139">
        <v>30700</v>
      </c>
      <c r="L3139">
        <v>111748</v>
      </c>
      <c r="M3139">
        <v>19736.151300000001</v>
      </c>
      <c r="N3139">
        <v>78944.605200000005</v>
      </c>
      <c r="O3139">
        <v>100</v>
      </c>
      <c r="P3139">
        <v>9</v>
      </c>
      <c r="Q3139" t="s">
        <v>75</v>
      </c>
      <c r="R3139" t="s">
        <v>2029</v>
      </c>
      <c r="S3139" t="s">
        <v>88</v>
      </c>
      <c r="T3139" t="s">
        <v>226</v>
      </c>
      <c r="U3139">
        <v>0</v>
      </c>
      <c r="V3139">
        <v>0</v>
      </c>
    </row>
    <row r="3140" spans="1:22">
      <c r="A3140">
        <v>11463</v>
      </c>
      <c r="B3140" t="s">
        <v>236</v>
      </c>
      <c r="C3140" t="s">
        <v>112</v>
      </c>
      <c r="D3140" t="s">
        <v>1781</v>
      </c>
      <c r="E3140">
        <v>4</v>
      </c>
      <c r="F3140" t="s">
        <v>102</v>
      </c>
      <c r="G3140" t="s">
        <v>73</v>
      </c>
      <c r="H3140">
        <v>5059730</v>
      </c>
      <c r="I3140" t="s">
        <v>2012</v>
      </c>
      <c r="J3140">
        <v>18400</v>
      </c>
      <c r="K3140">
        <v>4600</v>
      </c>
      <c r="L3140">
        <v>16744</v>
      </c>
      <c r="M3140">
        <v>3248.6460999999999</v>
      </c>
      <c r="N3140">
        <v>12994.5844</v>
      </c>
      <c r="O3140">
        <v>100</v>
      </c>
      <c r="P3140">
        <v>9</v>
      </c>
      <c r="Q3140" t="s">
        <v>75</v>
      </c>
      <c r="R3140" t="s">
        <v>2029</v>
      </c>
      <c r="S3140" t="s">
        <v>88</v>
      </c>
      <c r="T3140" t="s">
        <v>85</v>
      </c>
      <c r="U3140">
        <v>0</v>
      </c>
      <c r="V3140">
        <v>0</v>
      </c>
    </row>
    <row r="3141" spans="1:22">
      <c r="A3141">
        <v>11463</v>
      </c>
      <c r="B3141" t="s">
        <v>134</v>
      </c>
      <c r="C3141" t="s">
        <v>135</v>
      </c>
      <c r="D3141" t="s">
        <v>1781</v>
      </c>
      <c r="E3141">
        <v>6</v>
      </c>
      <c r="F3141" t="s">
        <v>102</v>
      </c>
      <c r="G3141" t="s">
        <v>73</v>
      </c>
      <c r="H3141">
        <v>5059730</v>
      </c>
      <c r="I3141" t="s">
        <v>2012</v>
      </c>
      <c r="J3141">
        <v>142200</v>
      </c>
      <c r="K3141">
        <v>23700</v>
      </c>
      <c r="L3141">
        <v>70800</v>
      </c>
      <c r="M3141">
        <v>6800</v>
      </c>
      <c r="N3141">
        <v>40800</v>
      </c>
      <c r="O3141">
        <v>100</v>
      </c>
      <c r="P3141">
        <v>0</v>
      </c>
      <c r="Q3141" t="s">
        <v>75</v>
      </c>
      <c r="R3141" t="s">
        <v>2029</v>
      </c>
      <c r="S3141" t="s">
        <v>88</v>
      </c>
      <c r="T3141" t="s">
        <v>136</v>
      </c>
      <c r="U3141">
        <v>0</v>
      </c>
      <c r="V3141">
        <v>0</v>
      </c>
    </row>
    <row r="3142" spans="1:22">
      <c r="A3142">
        <v>11396</v>
      </c>
      <c r="B3142" t="s">
        <v>716</v>
      </c>
      <c r="C3142" t="s">
        <v>717</v>
      </c>
      <c r="D3142" t="s">
        <v>1781</v>
      </c>
      <c r="E3142">
        <v>1</v>
      </c>
      <c r="F3142" t="s">
        <v>212</v>
      </c>
      <c r="G3142" t="s">
        <v>73</v>
      </c>
      <c r="H3142">
        <v>5059726</v>
      </c>
      <c r="I3142" t="s">
        <v>2012</v>
      </c>
      <c r="J3142">
        <v>131000</v>
      </c>
      <c r="K3142">
        <v>131000</v>
      </c>
      <c r="L3142">
        <v>103490</v>
      </c>
      <c r="M3142">
        <v>93025.625</v>
      </c>
      <c r="N3142">
        <v>93025.625</v>
      </c>
      <c r="O3142">
        <v>100</v>
      </c>
      <c r="P3142">
        <v>21</v>
      </c>
      <c r="Q3142" t="s">
        <v>75</v>
      </c>
      <c r="R3142" t="s">
        <v>1146</v>
      </c>
      <c r="S3142" t="s">
        <v>88</v>
      </c>
      <c r="T3142" t="s">
        <v>92</v>
      </c>
      <c r="U3142">
        <v>0</v>
      </c>
      <c r="V3142">
        <v>0</v>
      </c>
    </row>
    <row r="3143" spans="1:22">
      <c r="A3143">
        <v>11396</v>
      </c>
      <c r="B3143" t="s">
        <v>330</v>
      </c>
      <c r="C3143" t="s">
        <v>331</v>
      </c>
      <c r="D3143" t="s">
        <v>1781</v>
      </c>
      <c r="E3143">
        <v>0.1</v>
      </c>
      <c r="F3143" t="s">
        <v>212</v>
      </c>
      <c r="G3143" t="s">
        <v>73</v>
      </c>
      <c r="H3143">
        <v>5059726</v>
      </c>
      <c r="I3143" t="s">
        <v>2012</v>
      </c>
      <c r="J3143">
        <v>4840</v>
      </c>
      <c r="K3143">
        <v>48400</v>
      </c>
      <c r="L3143">
        <v>3920</v>
      </c>
      <c r="M3143">
        <v>34183.950499999999</v>
      </c>
      <c r="N3143">
        <v>3418.3950500000001</v>
      </c>
      <c r="O3143">
        <v>100</v>
      </c>
      <c r="P3143">
        <v>19</v>
      </c>
      <c r="Q3143" t="s">
        <v>75</v>
      </c>
      <c r="R3143" t="s">
        <v>1146</v>
      </c>
      <c r="S3143" t="s">
        <v>88</v>
      </c>
      <c r="T3143" t="s">
        <v>332</v>
      </c>
      <c r="U3143">
        <v>0</v>
      </c>
      <c r="V3143">
        <v>0</v>
      </c>
    </row>
    <row r="3144" spans="1:22">
      <c r="A3144">
        <v>11396</v>
      </c>
      <c r="B3144" t="s">
        <v>718</v>
      </c>
      <c r="C3144" t="s">
        <v>82</v>
      </c>
      <c r="D3144" t="s">
        <v>1781</v>
      </c>
      <c r="E3144">
        <v>1</v>
      </c>
      <c r="F3144" t="s">
        <v>212</v>
      </c>
      <c r="G3144" t="s">
        <v>73</v>
      </c>
      <c r="H3144">
        <v>5059726</v>
      </c>
      <c r="I3144" t="s">
        <v>2012</v>
      </c>
      <c r="J3144">
        <v>1845600</v>
      </c>
      <c r="K3144">
        <v>1845600</v>
      </c>
      <c r="L3144">
        <v>1494936</v>
      </c>
      <c r="M3144">
        <v>1323150</v>
      </c>
      <c r="N3144">
        <v>1323150</v>
      </c>
      <c r="O3144">
        <v>100</v>
      </c>
      <c r="P3144">
        <v>19</v>
      </c>
      <c r="Q3144" t="s">
        <v>75</v>
      </c>
      <c r="R3144" t="s">
        <v>1146</v>
      </c>
      <c r="S3144" t="s">
        <v>88</v>
      </c>
      <c r="T3144" t="s">
        <v>376</v>
      </c>
      <c r="U3144">
        <v>89400</v>
      </c>
      <c r="V3144">
        <v>89400</v>
      </c>
    </row>
    <row r="3145" spans="1:22">
      <c r="A3145">
        <v>11396</v>
      </c>
      <c r="B3145" t="s">
        <v>719</v>
      </c>
      <c r="C3145" t="s">
        <v>82</v>
      </c>
      <c r="D3145" t="s">
        <v>1781</v>
      </c>
      <c r="E3145">
        <v>-1</v>
      </c>
      <c r="F3145" t="s">
        <v>212</v>
      </c>
      <c r="G3145" t="s">
        <v>73</v>
      </c>
      <c r="H3145">
        <v>5059726</v>
      </c>
      <c r="I3145" t="s">
        <v>2012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100</v>
      </c>
      <c r="P3145">
        <v>19</v>
      </c>
      <c r="Q3145" t="s">
        <v>75</v>
      </c>
      <c r="R3145" t="s">
        <v>1146</v>
      </c>
      <c r="S3145" t="s">
        <v>88</v>
      </c>
      <c r="T3145" t="s">
        <v>294</v>
      </c>
      <c r="U3145">
        <v>89400</v>
      </c>
      <c r="V3145">
        <v>-89400</v>
      </c>
    </row>
    <row r="3146" spans="1:22">
      <c r="A3146">
        <v>11508</v>
      </c>
      <c r="B3146" t="s">
        <v>105</v>
      </c>
      <c r="C3146" t="s">
        <v>106</v>
      </c>
      <c r="D3146" t="s">
        <v>1818</v>
      </c>
      <c r="E3146">
        <v>1</v>
      </c>
      <c r="F3146" t="s">
        <v>102</v>
      </c>
      <c r="G3146" t="s">
        <v>73</v>
      </c>
      <c r="H3146">
        <v>5059718</v>
      </c>
      <c r="I3146" t="s">
        <v>2012</v>
      </c>
      <c r="J3146">
        <v>86600</v>
      </c>
      <c r="K3146">
        <v>86600</v>
      </c>
      <c r="L3146">
        <v>78806</v>
      </c>
      <c r="M3146">
        <v>54694.311199999996</v>
      </c>
      <c r="N3146">
        <v>54694.311199999996</v>
      </c>
      <c r="O3146">
        <v>100</v>
      </c>
      <c r="P3146">
        <v>9</v>
      </c>
      <c r="Q3146" t="s">
        <v>75</v>
      </c>
      <c r="R3146" t="s">
        <v>2030</v>
      </c>
      <c r="S3146" t="s">
        <v>239</v>
      </c>
      <c r="T3146" t="s">
        <v>107</v>
      </c>
      <c r="U3146">
        <v>0</v>
      </c>
      <c r="V3146">
        <v>0</v>
      </c>
    </row>
    <row r="3147" spans="1:22">
      <c r="A3147">
        <v>11508</v>
      </c>
      <c r="B3147" t="s">
        <v>310</v>
      </c>
      <c r="C3147" t="s">
        <v>299</v>
      </c>
      <c r="D3147" t="s">
        <v>1818</v>
      </c>
      <c r="E3147">
        <v>1</v>
      </c>
      <c r="F3147" t="s">
        <v>102</v>
      </c>
      <c r="G3147" t="s">
        <v>73</v>
      </c>
      <c r="H3147">
        <v>5059718</v>
      </c>
      <c r="I3147" t="s">
        <v>2012</v>
      </c>
      <c r="J3147">
        <v>27500</v>
      </c>
      <c r="K3147">
        <v>27500</v>
      </c>
      <c r="L3147">
        <v>25025</v>
      </c>
      <c r="M3147">
        <v>17571.6073</v>
      </c>
      <c r="N3147">
        <v>17571.6073</v>
      </c>
      <c r="O3147">
        <v>100</v>
      </c>
      <c r="P3147">
        <v>9</v>
      </c>
      <c r="Q3147" t="s">
        <v>75</v>
      </c>
      <c r="R3147" t="s">
        <v>2030</v>
      </c>
      <c r="S3147" t="s">
        <v>239</v>
      </c>
      <c r="T3147" t="s">
        <v>133</v>
      </c>
      <c r="U3147">
        <v>0</v>
      </c>
      <c r="V3147">
        <v>0</v>
      </c>
    </row>
    <row r="3148" spans="1:22">
      <c r="A3148">
        <v>11508</v>
      </c>
      <c r="B3148" t="s">
        <v>651</v>
      </c>
      <c r="C3148" t="s">
        <v>299</v>
      </c>
      <c r="D3148" t="s">
        <v>1818</v>
      </c>
      <c r="E3148">
        <v>1</v>
      </c>
      <c r="F3148" t="s">
        <v>102</v>
      </c>
      <c r="G3148" t="s">
        <v>73</v>
      </c>
      <c r="H3148">
        <v>5059718</v>
      </c>
      <c r="I3148" t="s">
        <v>2012</v>
      </c>
      <c r="J3148">
        <v>108000</v>
      </c>
      <c r="K3148">
        <v>108000</v>
      </c>
      <c r="L3148">
        <v>98280</v>
      </c>
      <c r="M3148">
        <v>71431.656300000002</v>
      </c>
      <c r="N3148">
        <v>71431.656300000002</v>
      </c>
      <c r="O3148">
        <v>100</v>
      </c>
      <c r="P3148">
        <v>9</v>
      </c>
      <c r="Q3148" t="s">
        <v>75</v>
      </c>
      <c r="R3148" t="s">
        <v>2030</v>
      </c>
      <c r="S3148" t="s">
        <v>239</v>
      </c>
      <c r="T3148" t="s">
        <v>117</v>
      </c>
      <c r="U3148">
        <v>0</v>
      </c>
      <c r="V3148">
        <v>0</v>
      </c>
    </row>
    <row r="3149" spans="1:22">
      <c r="A3149">
        <v>11443</v>
      </c>
      <c r="B3149" t="s">
        <v>305</v>
      </c>
      <c r="C3149" t="s">
        <v>306</v>
      </c>
      <c r="D3149" t="s">
        <v>1818</v>
      </c>
      <c r="E3149">
        <v>6</v>
      </c>
      <c r="F3149" t="s">
        <v>102</v>
      </c>
      <c r="G3149" t="s">
        <v>73</v>
      </c>
      <c r="H3149">
        <v>5059736</v>
      </c>
      <c r="I3149" t="s">
        <v>2012</v>
      </c>
      <c r="J3149">
        <v>157800</v>
      </c>
      <c r="K3149">
        <v>26300</v>
      </c>
      <c r="L3149">
        <v>84600</v>
      </c>
      <c r="M3149">
        <v>11000</v>
      </c>
      <c r="N3149">
        <v>66000</v>
      </c>
      <c r="O3149">
        <v>100</v>
      </c>
      <c r="P3149">
        <v>0</v>
      </c>
      <c r="Q3149" t="s">
        <v>75</v>
      </c>
      <c r="R3149" t="s">
        <v>2031</v>
      </c>
      <c r="S3149" t="s">
        <v>88</v>
      </c>
      <c r="T3149" t="s">
        <v>136</v>
      </c>
      <c r="U3149">
        <v>0</v>
      </c>
      <c r="V3149">
        <v>0</v>
      </c>
    </row>
    <row r="3150" spans="1:22">
      <c r="A3150">
        <v>11443</v>
      </c>
      <c r="B3150" t="s">
        <v>124</v>
      </c>
      <c r="C3150" t="s">
        <v>125</v>
      </c>
      <c r="D3150" t="s">
        <v>1818</v>
      </c>
      <c r="E3150">
        <v>1</v>
      </c>
      <c r="F3150" t="s">
        <v>102</v>
      </c>
      <c r="G3150" t="s">
        <v>73</v>
      </c>
      <c r="H3150">
        <v>5059736</v>
      </c>
      <c r="I3150" t="s">
        <v>2012</v>
      </c>
      <c r="J3150">
        <v>19100</v>
      </c>
      <c r="K3150">
        <v>19100</v>
      </c>
      <c r="L3150">
        <v>17381</v>
      </c>
      <c r="M3150">
        <v>13411.871999999999</v>
      </c>
      <c r="N3150">
        <v>13411.871999999999</v>
      </c>
      <c r="O3150">
        <v>100</v>
      </c>
      <c r="P3150">
        <v>9</v>
      </c>
      <c r="Q3150" t="s">
        <v>75</v>
      </c>
      <c r="R3150" t="s">
        <v>2031</v>
      </c>
      <c r="S3150" t="s">
        <v>88</v>
      </c>
      <c r="T3150" t="s">
        <v>85</v>
      </c>
      <c r="U3150">
        <v>0</v>
      </c>
      <c r="V3150">
        <v>0</v>
      </c>
    </row>
    <row r="3151" spans="1:22">
      <c r="A3151">
        <v>11443</v>
      </c>
      <c r="B3151" t="s">
        <v>307</v>
      </c>
      <c r="C3151" t="s">
        <v>308</v>
      </c>
      <c r="D3151" t="s">
        <v>1818</v>
      </c>
      <c r="E3151">
        <v>1</v>
      </c>
      <c r="F3151" t="s">
        <v>102</v>
      </c>
      <c r="G3151" t="s">
        <v>73</v>
      </c>
      <c r="H3151">
        <v>5059736</v>
      </c>
      <c r="I3151" t="s">
        <v>2012</v>
      </c>
      <c r="J3151">
        <v>34600</v>
      </c>
      <c r="K3151">
        <v>34600</v>
      </c>
      <c r="L3151">
        <v>31486</v>
      </c>
      <c r="M3151">
        <v>22039.2035</v>
      </c>
      <c r="N3151">
        <v>22039.2035</v>
      </c>
      <c r="O3151">
        <v>100</v>
      </c>
      <c r="P3151">
        <v>9</v>
      </c>
      <c r="Q3151" t="s">
        <v>75</v>
      </c>
      <c r="R3151" t="s">
        <v>2031</v>
      </c>
      <c r="S3151" t="s">
        <v>88</v>
      </c>
      <c r="T3151" t="s">
        <v>128</v>
      </c>
      <c r="U3151">
        <v>0</v>
      </c>
      <c r="V3151">
        <v>0</v>
      </c>
    </row>
    <row r="3152" spans="1:22">
      <c r="A3152">
        <v>11443</v>
      </c>
      <c r="B3152" t="s">
        <v>356</v>
      </c>
      <c r="C3152" t="s">
        <v>150</v>
      </c>
      <c r="D3152" t="s">
        <v>1818</v>
      </c>
      <c r="E3152">
        <v>1</v>
      </c>
      <c r="F3152" t="s">
        <v>102</v>
      </c>
      <c r="G3152" t="s">
        <v>73</v>
      </c>
      <c r="H3152">
        <v>5059736</v>
      </c>
      <c r="I3152" t="s">
        <v>2012</v>
      </c>
      <c r="J3152">
        <v>60000</v>
      </c>
      <c r="K3152">
        <v>60000</v>
      </c>
      <c r="L3152">
        <v>54600</v>
      </c>
      <c r="M3152">
        <v>42399.440499999997</v>
      </c>
      <c r="N3152">
        <v>42399.440499999997</v>
      </c>
      <c r="O3152">
        <v>100</v>
      </c>
      <c r="P3152">
        <v>9</v>
      </c>
      <c r="Q3152" t="s">
        <v>75</v>
      </c>
      <c r="R3152" t="s">
        <v>2031</v>
      </c>
      <c r="S3152" t="s">
        <v>88</v>
      </c>
      <c r="T3152" t="s">
        <v>130</v>
      </c>
      <c r="U3152">
        <v>0</v>
      </c>
      <c r="V3152">
        <v>0</v>
      </c>
    </row>
    <row r="3153" spans="1:22">
      <c r="A3153">
        <v>11443</v>
      </c>
      <c r="B3153" t="s">
        <v>622</v>
      </c>
      <c r="C3153" t="s">
        <v>116</v>
      </c>
      <c r="D3153" t="s">
        <v>1818</v>
      </c>
      <c r="E3153">
        <v>1</v>
      </c>
      <c r="F3153" t="s">
        <v>102</v>
      </c>
      <c r="G3153" t="s">
        <v>73</v>
      </c>
      <c r="H3153">
        <v>5059736</v>
      </c>
      <c r="I3153" t="s">
        <v>2012</v>
      </c>
      <c r="J3153">
        <v>117000</v>
      </c>
      <c r="K3153">
        <v>117000</v>
      </c>
      <c r="L3153">
        <v>106470</v>
      </c>
      <c r="M3153">
        <v>77492.926300000006</v>
      </c>
      <c r="N3153">
        <v>77492.926300000006</v>
      </c>
      <c r="O3153">
        <v>100</v>
      </c>
      <c r="P3153">
        <v>9</v>
      </c>
      <c r="Q3153" t="s">
        <v>75</v>
      </c>
      <c r="R3153" t="s">
        <v>2031</v>
      </c>
      <c r="S3153" t="s">
        <v>88</v>
      </c>
      <c r="T3153" t="s">
        <v>133</v>
      </c>
      <c r="U3153">
        <v>0</v>
      </c>
      <c r="V3153">
        <v>0</v>
      </c>
    </row>
    <row r="3154" spans="1:22">
      <c r="A3154">
        <v>11519</v>
      </c>
      <c r="B3154" t="s">
        <v>305</v>
      </c>
      <c r="C3154" t="s">
        <v>306</v>
      </c>
      <c r="D3154" t="s">
        <v>1818</v>
      </c>
      <c r="E3154">
        <v>6</v>
      </c>
      <c r="F3154" t="s">
        <v>102</v>
      </c>
      <c r="G3154" t="s">
        <v>73</v>
      </c>
      <c r="H3154">
        <v>5059717</v>
      </c>
      <c r="I3154" t="s">
        <v>2012</v>
      </c>
      <c r="J3154">
        <v>157800</v>
      </c>
      <c r="K3154">
        <v>26300</v>
      </c>
      <c r="L3154">
        <v>84600</v>
      </c>
      <c r="M3154">
        <v>11000</v>
      </c>
      <c r="N3154">
        <v>66000</v>
      </c>
      <c r="O3154">
        <v>100</v>
      </c>
      <c r="P3154">
        <v>0</v>
      </c>
      <c r="Q3154" t="s">
        <v>75</v>
      </c>
      <c r="R3154" t="s">
        <v>2032</v>
      </c>
      <c r="S3154" t="s">
        <v>213</v>
      </c>
      <c r="T3154" t="s">
        <v>136</v>
      </c>
      <c r="U3154">
        <v>0</v>
      </c>
      <c r="V3154">
        <v>0</v>
      </c>
    </row>
    <row r="3155" spans="1:22">
      <c r="A3155">
        <v>11519</v>
      </c>
      <c r="B3155" t="s">
        <v>124</v>
      </c>
      <c r="C3155" t="s">
        <v>125</v>
      </c>
      <c r="D3155" t="s">
        <v>1818</v>
      </c>
      <c r="E3155">
        <v>1</v>
      </c>
      <c r="F3155" t="s">
        <v>102</v>
      </c>
      <c r="G3155" t="s">
        <v>73</v>
      </c>
      <c r="H3155">
        <v>5059717</v>
      </c>
      <c r="I3155" t="s">
        <v>2012</v>
      </c>
      <c r="J3155">
        <v>19100</v>
      </c>
      <c r="K3155">
        <v>19100</v>
      </c>
      <c r="L3155">
        <v>17381</v>
      </c>
      <c r="M3155">
        <v>13411.871999999999</v>
      </c>
      <c r="N3155">
        <v>13411.871999999999</v>
      </c>
      <c r="O3155">
        <v>100</v>
      </c>
      <c r="P3155">
        <v>9</v>
      </c>
      <c r="Q3155" t="s">
        <v>75</v>
      </c>
      <c r="R3155" t="s">
        <v>2032</v>
      </c>
      <c r="S3155" t="s">
        <v>213</v>
      </c>
      <c r="T3155" t="s">
        <v>85</v>
      </c>
      <c r="U3155">
        <v>0</v>
      </c>
      <c r="V3155">
        <v>0</v>
      </c>
    </row>
    <row r="3156" spans="1:22">
      <c r="A3156">
        <v>11519</v>
      </c>
      <c r="B3156" t="s">
        <v>307</v>
      </c>
      <c r="C3156" t="s">
        <v>308</v>
      </c>
      <c r="D3156" t="s">
        <v>1818</v>
      </c>
      <c r="E3156">
        <v>1</v>
      </c>
      <c r="F3156" t="s">
        <v>102</v>
      </c>
      <c r="G3156" t="s">
        <v>73</v>
      </c>
      <c r="H3156">
        <v>5059717</v>
      </c>
      <c r="I3156" t="s">
        <v>2012</v>
      </c>
      <c r="J3156">
        <v>34600</v>
      </c>
      <c r="K3156">
        <v>34600</v>
      </c>
      <c r="L3156">
        <v>31486</v>
      </c>
      <c r="M3156">
        <v>22039.2035</v>
      </c>
      <c r="N3156">
        <v>22039.2035</v>
      </c>
      <c r="O3156">
        <v>100</v>
      </c>
      <c r="P3156">
        <v>9</v>
      </c>
      <c r="Q3156" t="s">
        <v>75</v>
      </c>
      <c r="R3156" t="s">
        <v>2032</v>
      </c>
      <c r="S3156" t="s">
        <v>213</v>
      </c>
      <c r="T3156" t="s">
        <v>128</v>
      </c>
      <c r="U3156">
        <v>0</v>
      </c>
      <c r="V3156">
        <v>0</v>
      </c>
    </row>
    <row r="3157" spans="1:22">
      <c r="A3157">
        <v>11519</v>
      </c>
      <c r="B3157" t="s">
        <v>356</v>
      </c>
      <c r="C3157" t="s">
        <v>150</v>
      </c>
      <c r="D3157" t="s">
        <v>1818</v>
      </c>
      <c r="E3157">
        <v>1</v>
      </c>
      <c r="F3157" t="s">
        <v>102</v>
      </c>
      <c r="G3157" t="s">
        <v>73</v>
      </c>
      <c r="H3157">
        <v>5059717</v>
      </c>
      <c r="I3157" t="s">
        <v>2012</v>
      </c>
      <c r="J3157">
        <v>60000</v>
      </c>
      <c r="K3157">
        <v>60000</v>
      </c>
      <c r="L3157">
        <v>54600</v>
      </c>
      <c r="M3157">
        <v>42399.440499999997</v>
      </c>
      <c r="N3157">
        <v>42399.440499999997</v>
      </c>
      <c r="O3157">
        <v>100</v>
      </c>
      <c r="P3157">
        <v>9</v>
      </c>
      <c r="Q3157" t="s">
        <v>75</v>
      </c>
      <c r="R3157" t="s">
        <v>2032</v>
      </c>
      <c r="S3157" t="s">
        <v>213</v>
      </c>
      <c r="T3157" t="s">
        <v>130</v>
      </c>
      <c r="U3157">
        <v>0</v>
      </c>
      <c r="V3157">
        <v>0</v>
      </c>
    </row>
    <row r="3158" spans="1:22">
      <c r="A3158">
        <v>60489</v>
      </c>
      <c r="B3158" t="s">
        <v>2054</v>
      </c>
      <c r="C3158" t="s">
        <v>1077</v>
      </c>
      <c r="D3158" t="s">
        <v>691</v>
      </c>
      <c r="E3158">
        <v>1</v>
      </c>
      <c r="F3158" t="s">
        <v>144</v>
      </c>
      <c r="G3158" t="s">
        <v>73</v>
      </c>
      <c r="H3158">
        <v>5059748</v>
      </c>
      <c r="I3158" t="s">
        <v>2012</v>
      </c>
      <c r="J3158">
        <v>154000</v>
      </c>
      <c r="K3158">
        <v>154000</v>
      </c>
      <c r="L3158">
        <v>123607</v>
      </c>
      <c r="M3158">
        <v>123607.0138</v>
      </c>
      <c r="N3158">
        <v>123607.0138</v>
      </c>
      <c r="O3158">
        <v>100</v>
      </c>
      <c r="P3158">
        <v>0</v>
      </c>
      <c r="Q3158" t="s">
        <v>75</v>
      </c>
      <c r="R3158" t="s">
        <v>2055</v>
      </c>
      <c r="S3158" t="s">
        <v>158</v>
      </c>
      <c r="T3158" t="s">
        <v>1078</v>
      </c>
      <c r="U3158">
        <v>0</v>
      </c>
      <c r="V3158">
        <v>0</v>
      </c>
    </row>
    <row r="3159" spans="1:22">
      <c r="A3159">
        <v>11409</v>
      </c>
      <c r="B3159" t="s">
        <v>108</v>
      </c>
      <c r="C3159" t="s">
        <v>109</v>
      </c>
      <c r="D3159" t="s">
        <v>1818</v>
      </c>
      <c r="E3159">
        <v>0.5</v>
      </c>
      <c r="F3159" t="s">
        <v>102</v>
      </c>
      <c r="G3159" t="s">
        <v>73</v>
      </c>
      <c r="H3159">
        <v>5059713</v>
      </c>
      <c r="I3159" t="s">
        <v>2012</v>
      </c>
      <c r="J3159">
        <v>19950</v>
      </c>
      <c r="K3159">
        <v>39900</v>
      </c>
      <c r="L3159">
        <v>18154</v>
      </c>
      <c r="M3159">
        <v>25248.037899999999</v>
      </c>
      <c r="N3159">
        <v>12624.01895</v>
      </c>
      <c r="O3159">
        <v>100</v>
      </c>
      <c r="P3159">
        <v>9</v>
      </c>
      <c r="Q3159" t="s">
        <v>75</v>
      </c>
      <c r="R3159" t="s">
        <v>2033</v>
      </c>
      <c r="S3159" t="s">
        <v>158</v>
      </c>
      <c r="T3159" t="s">
        <v>110</v>
      </c>
      <c r="U3159">
        <v>0</v>
      </c>
      <c r="V3159">
        <v>0</v>
      </c>
    </row>
    <row r="3160" spans="1:22">
      <c r="A3160">
        <v>11409</v>
      </c>
      <c r="B3160" t="s">
        <v>137</v>
      </c>
      <c r="C3160" t="s">
        <v>127</v>
      </c>
      <c r="D3160" t="s">
        <v>1818</v>
      </c>
      <c r="E3160">
        <v>1</v>
      </c>
      <c r="F3160" t="s">
        <v>102</v>
      </c>
      <c r="G3160" t="s">
        <v>73</v>
      </c>
      <c r="H3160">
        <v>5059713</v>
      </c>
      <c r="I3160" t="s">
        <v>2012</v>
      </c>
      <c r="J3160">
        <v>31700</v>
      </c>
      <c r="K3160">
        <v>31700</v>
      </c>
      <c r="L3160">
        <v>28847</v>
      </c>
      <c r="M3160">
        <v>20334.743299999998</v>
      </c>
      <c r="N3160">
        <v>20334.743299999998</v>
      </c>
      <c r="O3160">
        <v>100</v>
      </c>
      <c r="P3160">
        <v>9</v>
      </c>
      <c r="Q3160" t="s">
        <v>75</v>
      </c>
      <c r="R3160" t="s">
        <v>2033</v>
      </c>
      <c r="S3160" t="s">
        <v>158</v>
      </c>
      <c r="T3160" t="s">
        <v>128</v>
      </c>
      <c r="U3160">
        <v>0</v>
      </c>
      <c r="V3160">
        <v>0</v>
      </c>
    </row>
    <row r="3161" spans="1:22">
      <c r="A3161">
        <v>11409</v>
      </c>
      <c r="B3161" t="s">
        <v>148</v>
      </c>
      <c r="C3161" t="s">
        <v>106</v>
      </c>
      <c r="D3161" t="s">
        <v>1818</v>
      </c>
      <c r="E3161">
        <v>1</v>
      </c>
      <c r="F3161" t="s">
        <v>102</v>
      </c>
      <c r="G3161" t="s">
        <v>73</v>
      </c>
      <c r="H3161">
        <v>5059713</v>
      </c>
      <c r="I3161" t="s">
        <v>2012</v>
      </c>
      <c r="J3161">
        <v>43900</v>
      </c>
      <c r="K3161">
        <v>43900</v>
      </c>
      <c r="L3161">
        <v>39949</v>
      </c>
      <c r="M3161">
        <v>27598.2</v>
      </c>
      <c r="N3161">
        <v>27598.2</v>
      </c>
      <c r="O3161">
        <v>100</v>
      </c>
      <c r="P3161">
        <v>9</v>
      </c>
      <c r="Q3161" t="s">
        <v>75</v>
      </c>
      <c r="R3161" t="s">
        <v>2033</v>
      </c>
      <c r="S3161" t="s">
        <v>158</v>
      </c>
      <c r="T3161" t="s">
        <v>130</v>
      </c>
      <c r="U3161">
        <v>0</v>
      </c>
      <c r="V3161">
        <v>0</v>
      </c>
    </row>
    <row r="3162" spans="1:22">
      <c r="A3162">
        <v>11409</v>
      </c>
      <c r="B3162" t="s">
        <v>149</v>
      </c>
      <c r="C3162" t="s">
        <v>150</v>
      </c>
      <c r="D3162" t="s">
        <v>1818</v>
      </c>
      <c r="E3162">
        <v>1</v>
      </c>
      <c r="F3162" t="s">
        <v>102</v>
      </c>
      <c r="G3162" t="s">
        <v>73</v>
      </c>
      <c r="H3162">
        <v>5059713</v>
      </c>
      <c r="I3162" t="s">
        <v>2012</v>
      </c>
      <c r="J3162">
        <v>105000</v>
      </c>
      <c r="K3162">
        <v>105000</v>
      </c>
      <c r="L3162">
        <v>95550</v>
      </c>
      <c r="M3162">
        <v>73260.936100000006</v>
      </c>
      <c r="N3162">
        <v>73260.936100000006</v>
      </c>
      <c r="O3162">
        <v>100</v>
      </c>
      <c r="P3162">
        <v>9</v>
      </c>
      <c r="Q3162" t="s">
        <v>75</v>
      </c>
      <c r="R3162" t="s">
        <v>2033</v>
      </c>
      <c r="S3162" t="s">
        <v>158</v>
      </c>
      <c r="T3162" t="s">
        <v>130</v>
      </c>
      <c r="U3162">
        <v>0</v>
      </c>
      <c r="V3162">
        <v>0</v>
      </c>
    </row>
    <row r="3163" spans="1:22">
      <c r="A3163">
        <v>11409</v>
      </c>
      <c r="B3163" t="s">
        <v>220</v>
      </c>
      <c r="C3163" t="s">
        <v>116</v>
      </c>
      <c r="D3163" t="s">
        <v>1818</v>
      </c>
      <c r="E3163">
        <v>1</v>
      </c>
      <c r="F3163" t="s">
        <v>102</v>
      </c>
      <c r="G3163" t="s">
        <v>73</v>
      </c>
      <c r="H3163">
        <v>5059713</v>
      </c>
      <c r="I3163" t="s">
        <v>2012</v>
      </c>
      <c r="J3163">
        <v>117000</v>
      </c>
      <c r="K3163">
        <v>117000</v>
      </c>
      <c r="L3163">
        <v>106470</v>
      </c>
      <c r="M3163">
        <v>77882.4041</v>
      </c>
      <c r="N3163">
        <v>77882.4041</v>
      </c>
      <c r="O3163">
        <v>100</v>
      </c>
      <c r="P3163">
        <v>9</v>
      </c>
      <c r="Q3163" t="s">
        <v>75</v>
      </c>
      <c r="R3163" t="s">
        <v>2033</v>
      </c>
      <c r="S3163" t="s">
        <v>158</v>
      </c>
      <c r="T3163" t="s">
        <v>133</v>
      </c>
      <c r="U3163">
        <v>0</v>
      </c>
      <c r="V3163">
        <v>0</v>
      </c>
    </row>
    <row r="3164" spans="1:22">
      <c r="A3164">
        <v>11409</v>
      </c>
      <c r="B3164" t="s">
        <v>207</v>
      </c>
      <c r="C3164" t="s">
        <v>208</v>
      </c>
      <c r="D3164" t="s">
        <v>1818</v>
      </c>
      <c r="E3164">
        <v>7</v>
      </c>
      <c r="F3164" t="s">
        <v>102</v>
      </c>
      <c r="G3164" t="s">
        <v>73</v>
      </c>
      <c r="H3164">
        <v>5059713</v>
      </c>
      <c r="I3164" t="s">
        <v>2012</v>
      </c>
      <c r="J3164">
        <v>165900</v>
      </c>
      <c r="K3164">
        <v>23700</v>
      </c>
      <c r="L3164">
        <v>82600</v>
      </c>
      <c r="M3164">
        <v>6800</v>
      </c>
      <c r="N3164">
        <v>47600</v>
      </c>
      <c r="O3164">
        <v>100</v>
      </c>
      <c r="P3164">
        <v>0</v>
      </c>
      <c r="Q3164" t="s">
        <v>75</v>
      </c>
      <c r="R3164" t="s">
        <v>2033</v>
      </c>
      <c r="S3164" t="s">
        <v>158</v>
      </c>
      <c r="T3164" t="s">
        <v>136</v>
      </c>
      <c r="U3164">
        <v>0</v>
      </c>
      <c r="V3164">
        <v>0</v>
      </c>
    </row>
    <row r="3165" spans="1:22">
      <c r="A3165">
        <v>11411</v>
      </c>
      <c r="B3165" t="s">
        <v>108</v>
      </c>
      <c r="C3165" t="s">
        <v>109</v>
      </c>
      <c r="D3165" t="s">
        <v>1818</v>
      </c>
      <c r="E3165">
        <v>0.8</v>
      </c>
      <c r="F3165" t="s">
        <v>102</v>
      </c>
      <c r="G3165" t="s">
        <v>73</v>
      </c>
      <c r="H3165">
        <v>5059712</v>
      </c>
      <c r="I3165" t="s">
        <v>2012</v>
      </c>
      <c r="J3165">
        <v>31920</v>
      </c>
      <c r="K3165">
        <v>39900</v>
      </c>
      <c r="L3165">
        <v>29047</v>
      </c>
      <c r="M3165">
        <v>25248.037899999999</v>
      </c>
      <c r="N3165">
        <v>20198.430319999999</v>
      </c>
      <c r="O3165">
        <v>100</v>
      </c>
      <c r="P3165">
        <v>9</v>
      </c>
      <c r="Q3165" t="s">
        <v>75</v>
      </c>
      <c r="R3165" t="s">
        <v>2034</v>
      </c>
      <c r="S3165" t="s">
        <v>213</v>
      </c>
      <c r="T3165" t="s">
        <v>110</v>
      </c>
      <c r="U3165">
        <v>0</v>
      </c>
      <c r="V3165">
        <v>0</v>
      </c>
    </row>
    <row r="3166" spans="1:22">
      <c r="A3166">
        <v>11411</v>
      </c>
      <c r="B3166" t="s">
        <v>240</v>
      </c>
      <c r="C3166" t="s">
        <v>150</v>
      </c>
      <c r="D3166" t="s">
        <v>1818</v>
      </c>
      <c r="E3166">
        <v>1</v>
      </c>
      <c r="F3166" t="s">
        <v>102</v>
      </c>
      <c r="G3166" t="s">
        <v>73</v>
      </c>
      <c r="H3166">
        <v>5059712</v>
      </c>
      <c r="I3166" t="s">
        <v>2012</v>
      </c>
      <c r="J3166">
        <v>98900</v>
      </c>
      <c r="K3166">
        <v>98900</v>
      </c>
      <c r="L3166">
        <v>89999</v>
      </c>
      <c r="M3166">
        <v>69555.898799999995</v>
      </c>
      <c r="N3166">
        <v>69555.898799999995</v>
      </c>
      <c r="O3166">
        <v>100</v>
      </c>
      <c r="P3166">
        <v>9</v>
      </c>
      <c r="Q3166" t="s">
        <v>75</v>
      </c>
      <c r="R3166" t="s">
        <v>2034</v>
      </c>
      <c r="S3166" t="s">
        <v>213</v>
      </c>
      <c r="T3166" t="s">
        <v>130</v>
      </c>
      <c r="U3166">
        <v>0</v>
      </c>
      <c r="V3166">
        <v>0</v>
      </c>
    </row>
    <row r="3167" spans="1:22">
      <c r="A3167">
        <v>11468</v>
      </c>
      <c r="B3167" t="s">
        <v>137</v>
      </c>
      <c r="C3167" t="s">
        <v>127</v>
      </c>
      <c r="D3167" t="s">
        <v>1993</v>
      </c>
      <c r="E3167">
        <v>1</v>
      </c>
      <c r="F3167" t="s">
        <v>237</v>
      </c>
      <c r="G3167" t="s">
        <v>73</v>
      </c>
      <c r="H3167">
        <v>5059763</v>
      </c>
      <c r="I3167" t="s">
        <v>2012</v>
      </c>
      <c r="J3167">
        <v>31700</v>
      </c>
      <c r="K3167">
        <v>31700</v>
      </c>
      <c r="L3167">
        <v>20335</v>
      </c>
      <c r="M3167">
        <v>20334.743299999998</v>
      </c>
      <c r="N3167">
        <v>20334.743299999998</v>
      </c>
      <c r="O3167">
        <v>100</v>
      </c>
      <c r="P3167">
        <v>0</v>
      </c>
      <c r="Q3167" t="s">
        <v>75</v>
      </c>
      <c r="R3167" t="s">
        <v>2056</v>
      </c>
      <c r="S3167" t="s">
        <v>88</v>
      </c>
      <c r="T3167" t="s">
        <v>128</v>
      </c>
      <c r="U3167">
        <v>0</v>
      </c>
      <c r="V3167">
        <v>0</v>
      </c>
    </row>
    <row r="3168" spans="1:22">
      <c r="A3168">
        <v>11468</v>
      </c>
      <c r="B3168" t="s">
        <v>207</v>
      </c>
      <c r="C3168" t="s">
        <v>208</v>
      </c>
      <c r="D3168" t="s">
        <v>1993</v>
      </c>
      <c r="E3168">
        <v>7</v>
      </c>
      <c r="F3168" t="s">
        <v>237</v>
      </c>
      <c r="G3168" t="s">
        <v>73</v>
      </c>
      <c r="H3168">
        <v>5059763</v>
      </c>
      <c r="I3168" t="s">
        <v>2012</v>
      </c>
      <c r="J3168">
        <v>165900</v>
      </c>
      <c r="K3168">
        <v>23700</v>
      </c>
      <c r="L3168">
        <v>47600</v>
      </c>
      <c r="M3168">
        <v>6800</v>
      </c>
      <c r="N3168">
        <v>47600</v>
      </c>
      <c r="O3168">
        <v>100</v>
      </c>
      <c r="P3168">
        <v>0</v>
      </c>
      <c r="Q3168" t="s">
        <v>75</v>
      </c>
      <c r="R3168" t="s">
        <v>2056</v>
      </c>
      <c r="S3168" t="s">
        <v>88</v>
      </c>
      <c r="T3168" t="s">
        <v>136</v>
      </c>
      <c r="U3168">
        <v>0</v>
      </c>
      <c r="V3168">
        <v>0</v>
      </c>
    </row>
    <row r="3169" spans="1:22">
      <c r="A3169">
        <v>11470</v>
      </c>
      <c r="B3169" t="s">
        <v>108</v>
      </c>
      <c r="C3169" t="s">
        <v>109</v>
      </c>
      <c r="D3169" t="s">
        <v>1993</v>
      </c>
      <c r="E3169">
        <v>1</v>
      </c>
      <c r="F3169" t="s">
        <v>102</v>
      </c>
      <c r="G3169" t="s">
        <v>73</v>
      </c>
      <c r="H3169">
        <v>5059729</v>
      </c>
      <c r="I3169" t="s">
        <v>2012</v>
      </c>
      <c r="J3169">
        <v>39900</v>
      </c>
      <c r="K3169">
        <v>39900</v>
      </c>
      <c r="L3169">
        <v>36309</v>
      </c>
      <c r="M3169">
        <v>25248.037899999999</v>
      </c>
      <c r="N3169">
        <v>25248.037899999999</v>
      </c>
      <c r="O3169">
        <v>100</v>
      </c>
      <c r="P3169">
        <v>9</v>
      </c>
      <c r="Q3169" t="s">
        <v>75</v>
      </c>
      <c r="R3169" t="s">
        <v>2035</v>
      </c>
      <c r="S3169" t="s">
        <v>88</v>
      </c>
      <c r="T3169" t="s">
        <v>110</v>
      </c>
      <c r="U3169">
        <v>0</v>
      </c>
      <c r="V3169">
        <v>0</v>
      </c>
    </row>
    <row r="3170" spans="1:22">
      <c r="A3170">
        <v>11470</v>
      </c>
      <c r="B3170" t="s">
        <v>156</v>
      </c>
      <c r="C3170" t="s">
        <v>127</v>
      </c>
      <c r="D3170" t="s">
        <v>1993</v>
      </c>
      <c r="E3170">
        <v>1</v>
      </c>
      <c r="F3170" t="s">
        <v>102</v>
      </c>
      <c r="G3170" t="s">
        <v>73</v>
      </c>
      <c r="H3170">
        <v>5059729</v>
      </c>
      <c r="I3170" t="s">
        <v>2012</v>
      </c>
      <c r="J3170">
        <v>45600</v>
      </c>
      <c r="K3170">
        <v>45600</v>
      </c>
      <c r="L3170">
        <v>41496</v>
      </c>
      <c r="M3170">
        <v>28361.983800000002</v>
      </c>
      <c r="N3170">
        <v>28361.983800000002</v>
      </c>
      <c r="O3170">
        <v>100</v>
      </c>
      <c r="P3170">
        <v>9</v>
      </c>
      <c r="Q3170" t="s">
        <v>75</v>
      </c>
      <c r="R3170" t="s">
        <v>2035</v>
      </c>
      <c r="S3170" t="s">
        <v>88</v>
      </c>
      <c r="T3170" t="s">
        <v>128</v>
      </c>
      <c r="U3170">
        <v>0</v>
      </c>
      <c r="V3170">
        <v>0</v>
      </c>
    </row>
    <row r="3171" spans="1:22">
      <c r="A3171">
        <v>11470</v>
      </c>
      <c r="B3171" t="s">
        <v>124</v>
      </c>
      <c r="C3171" t="s">
        <v>125</v>
      </c>
      <c r="D3171" t="s">
        <v>1993</v>
      </c>
      <c r="E3171">
        <v>1</v>
      </c>
      <c r="F3171" t="s">
        <v>102</v>
      </c>
      <c r="G3171" t="s">
        <v>73</v>
      </c>
      <c r="H3171">
        <v>5059729</v>
      </c>
      <c r="I3171" t="s">
        <v>2012</v>
      </c>
      <c r="J3171">
        <v>19100</v>
      </c>
      <c r="K3171">
        <v>19100</v>
      </c>
      <c r="L3171">
        <v>17381</v>
      </c>
      <c r="M3171">
        <v>13411.871999999999</v>
      </c>
      <c r="N3171">
        <v>13411.871999999999</v>
      </c>
      <c r="O3171">
        <v>100</v>
      </c>
      <c r="P3171">
        <v>9</v>
      </c>
      <c r="Q3171" t="s">
        <v>75</v>
      </c>
      <c r="R3171" t="s">
        <v>2035</v>
      </c>
      <c r="S3171" t="s">
        <v>88</v>
      </c>
      <c r="T3171" t="s">
        <v>85</v>
      </c>
      <c r="U3171">
        <v>0</v>
      </c>
      <c r="V3171">
        <v>0</v>
      </c>
    </row>
    <row r="3172" spans="1:22">
      <c r="A3172">
        <v>11470</v>
      </c>
      <c r="B3172" t="s">
        <v>148</v>
      </c>
      <c r="C3172" t="s">
        <v>106</v>
      </c>
      <c r="D3172" t="s">
        <v>1993</v>
      </c>
      <c r="E3172">
        <v>1</v>
      </c>
      <c r="F3172" t="s">
        <v>102</v>
      </c>
      <c r="G3172" t="s">
        <v>73</v>
      </c>
      <c r="H3172">
        <v>5059729</v>
      </c>
      <c r="I3172" t="s">
        <v>2012</v>
      </c>
      <c r="J3172">
        <v>43900</v>
      </c>
      <c r="K3172">
        <v>43900</v>
      </c>
      <c r="L3172">
        <v>39949</v>
      </c>
      <c r="M3172">
        <v>27598.2</v>
      </c>
      <c r="N3172">
        <v>27598.2</v>
      </c>
      <c r="O3172">
        <v>100</v>
      </c>
      <c r="P3172">
        <v>9</v>
      </c>
      <c r="Q3172" t="s">
        <v>75</v>
      </c>
      <c r="R3172" t="s">
        <v>2035</v>
      </c>
      <c r="S3172" t="s">
        <v>88</v>
      </c>
      <c r="T3172" t="s">
        <v>130</v>
      </c>
      <c r="U3172">
        <v>0</v>
      </c>
      <c r="V3172">
        <v>0</v>
      </c>
    </row>
    <row r="3173" spans="1:22">
      <c r="A3173">
        <v>11470</v>
      </c>
      <c r="B3173" t="s">
        <v>149</v>
      </c>
      <c r="C3173" t="s">
        <v>150</v>
      </c>
      <c r="D3173" t="s">
        <v>1993</v>
      </c>
      <c r="E3173">
        <v>1</v>
      </c>
      <c r="F3173" t="s">
        <v>102</v>
      </c>
      <c r="G3173" t="s">
        <v>73</v>
      </c>
      <c r="H3173">
        <v>5059729</v>
      </c>
      <c r="I3173" t="s">
        <v>2012</v>
      </c>
      <c r="J3173">
        <v>105000</v>
      </c>
      <c r="K3173">
        <v>105000</v>
      </c>
      <c r="L3173">
        <v>95550</v>
      </c>
      <c r="M3173">
        <v>73260.936100000006</v>
      </c>
      <c r="N3173">
        <v>73260.936100000006</v>
      </c>
      <c r="O3173">
        <v>100</v>
      </c>
      <c r="P3173">
        <v>9</v>
      </c>
      <c r="Q3173" t="s">
        <v>75</v>
      </c>
      <c r="R3173" t="s">
        <v>2035</v>
      </c>
      <c r="S3173" t="s">
        <v>88</v>
      </c>
      <c r="T3173" t="s">
        <v>130</v>
      </c>
      <c r="U3173">
        <v>0</v>
      </c>
      <c r="V3173">
        <v>0</v>
      </c>
    </row>
    <row r="3174" spans="1:22">
      <c r="A3174">
        <v>11470</v>
      </c>
      <c r="B3174" t="s">
        <v>220</v>
      </c>
      <c r="C3174" t="s">
        <v>116</v>
      </c>
      <c r="D3174" t="s">
        <v>1993</v>
      </c>
      <c r="E3174">
        <v>1</v>
      </c>
      <c r="F3174" t="s">
        <v>102</v>
      </c>
      <c r="G3174" t="s">
        <v>73</v>
      </c>
      <c r="H3174">
        <v>5059729</v>
      </c>
      <c r="I3174" t="s">
        <v>2012</v>
      </c>
      <c r="J3174">
        <v>117000</v>
      </c>
      <c r="K3174">
        <v>117000</v>
      </c>
      <c r="L3174">
        <v>106470</v>
      </c>
      <c r="M3174">
        <v>77882.4041</v>
      </c>
      <c r="N3174">
        <v>77882.4041</v>
      </c>
      <c r="O3174">
        <v>100</v>
      </c>
      <c r="P3174">
        <v>9</v>
      </c>
      <c r="Q3174" t="s">
        <v>75</v>
      </c>
      <c r="R3174" t="s">
        <v>2035</v>
      </c>
      <c r="S3174" t="s">
        <v>88</v>
      </c>
      <c r="T3174" t="s">
        <v>133</v>
      </c>
      <c r="U3174">
        <v>0</v>
      </c>
      <c r="V3174">
        <v>0</v>
      </c>
    </row>
    <row r="3175" spans="1:22">
      <c r="A3175">
        <v>11470</v>
      </c>
      <c r="B3175" t="s">
        <v>134</v>
      </c>
      <c r="C3175" t="s">
        <v>135</v>
      </c>
      <c r="D3175" t="s">
        <v>1993</v>
      </c>
      <c r="E3175">
        <v>6</v>
      </c>
      <c r="F3175" t="s">
        <v>102</v>
      </c>
      <c r="G3175" t="s">
        <v>73</v>
      </c>
      <c r="H3175">
        <v>5059729</v>
      </c>
      <c r="I3175" t="s">
        <v>2012</v>
      </c>
      <c r="J3175">
        <v>142200</v>
      </c>
      <c r="K3175">
        <v>23700</v>
      </c>
      <c r="L3175">
        <v>70800</v>
      </c>
      <c r="M3175">
        <v>6800</v>
      </c>
      <c r="N3175">
        <v>40800</v>
      </c>
      <c r="O3175">
        <v>100</v>
      </c>
      <c r="P3175">
        <v>0</v>
      </c>
      <c r="Q3175" t="s">
        <v>75</v>
      </c>
      <c r="R3175" t="s">
        <v>2035</v>
      </c>
      <c r="S3175" t="s">
        <v>88</v>
      </c>
      <c r="T3175" t="s">
        <v>136</v>
      </c>
      <c r="U3175">
        <v>0</v>
      </c>
      <c r="V3175">
        <v>0</v>
      </c>
    </row>
    <row r="3176" spans="1:22">
      <c r="A3176">
        <v>11471</v>
      </c>
      <c r="B3176" t="s">
        <v>305</v>
      </c>
      <c r="C3176" t="s">
        <v>306</v>
      </c>
      <c r="D3176" t="s">
        <v>1993</v>
      </c>
      <c r="E3176">
        <v>6</v>
      </c>
      <c r="F3176" t="s">
        <v>102</v>
      </c>
      <c r="G3176" t="s">
        <v>73</v>
      </c>
      <c r="H3176">
        <v>5059765</v>
      </c>
      <c r="I3176" t="s">
        <v>2012</v>
      </c>
      <c r="J3176">
        <v>157800</v>
      </c>
      <c r="K3176">
        <v>26300</v>
      </c>
      <c r="L3176">
        <v>84600</v>
      </c>
      <c r="M3176">
        <v>11000</v>
      </c>
      <c r="N3176">
        <v>66000</v>
      </c>
      <c r="O3176">
        <v>100</v>
      </c>
      <c r="P3176">
        <v>0</v>
      </c>
      <c r="Q3176" t="s">
        <v>75</v>
      </c>
      <c r="R3176" t="s">
        <v>2057</v>
      </c>
      <c r="S3176" t="s">
        <v>88</v>
      </c>
      <c r="T3176" t="s">
        <v>136</v>
      </c>
      <c r="U3176">
        <v>0</v>
      </c>
      <c r="V3176">
        <v>0</v>
      </c>
    </row>
    <row r="3177" spans="1:22">
      <c r="A3177">
        <v>11471</v>
      </c>
      <c r="B3177" t="s">
        <v>108</v>
      </c>
      <c r="C3177" t="s">
        <v>109</v>
      </c>
      <c r="D3177" t="s">
        <v>1993</v>
      </c>
      <c r="E3177">
        <v>1</v>
      </c>
      <c r="F3177" t="s">
        <v>102</v>
      </c>
      <c r="G3177" t="s">
        <v>73</v>
      </c>
      <c r="H3177">
        <v>5059765</v>
      </c>
      <c r="I3177" t="s">
        <v>2012</v>
      </c>
      <c r="J3177">
        <v>39900</v>
      </c>
      <c r="K3177">
        <v>39900</v>
      </c>
      <c r="L3177">
        <v>36309</v>
      </c>
      <c r="M3177">
        <v>25248.037899999999</v>
      </c>
      <c r="N3177">
        <v>25248.037899999999</v>
      </c>
      <c r="O3177">
        <v>100</v>
      </c>
      <c r="P3177">
        <v>9</v>
      </c>
      <c r="Q3177" t="s">
        <v>75</v>
      </c>
      <c r="R3177" t="s">
        <v>2057</v>
      </c>
      <c r="S3177" t="s">
        <v>88</v>
      </c>
      <c r="T3177" t="s">
        <v>110</v>
      </c>
      <c r="U3177">
        <v>0</v>
      </c>
      <c r="V3177">
        <v>0</v>
      </c>
    </row>
    <row r="3178" spans="1:22">
      <c r="A3178">
        <v>11471</v>
      </c>
      <c r="B3178" t="s">
        <v>124</v>
      </c>
      <c r="C3178" t="s">
        <v>125</v>
      </c>
      <c r="D3178" t="s">
        <v>1993</v>
      </c>
      <c r="E3178">
        <v>1</v>
      </c>
      <c r="F3178" t="s">
        <v>102</v>
      </c>
      <c r="G3178" t="s">
        <v>73</v>
      </c>
      <c r="H3178">
        <v>5059765</v>
      </c>
      <c r="I3178" t="s">
        <v>2012</v>
      </c>
      <c r="J3178">
        <v>19100</v>
      </c>
      <c r="K3178">
        <v>19100</v>
      </c>
      <c r="L3178">
        <v>17381</v>
      </c>
      <c r="M3178">
        <v>13411.871999999999</v>
      </c>
      <c r="N3178">
        <v>13411.871999999999</v>
      </c>
      <c r="O3178">
        <v>100</v>
      </c>
      <c r="P3178">
        <v>9</v>
      </c>
      <c r="Q3178" t="s">
        <v>75</v>
      </c>
      <c r="R3178" t="s">
        <v>2057</v>
      </c>
      <c r="S3178" t="s">
        <v>88</v>
      </c>
      <c r="T3178" t="s">
        <v>85</v>
      </c>
      <c r="U3178">
        <v>0</v>
      </c>
      <c r="V3178">
        <v>0</v>
      </c>
    </row>
    <row r="3179" spans="1:22">
      <c r="A3179">
        <v>11471</v>
      </c>
      <c r="B3179" t="s">
        <v>307</v>
      </c>
      <c r="C3179" t="s">
        <v>308</v>
      </c>
      <c r="D3179" t="s">
        <v>1993</v>
      </c>
      <c r="E3179">
        <v>1</v>
      </c>
      <c r="F3179" t="s">
        <v>102</v>
      </c>
      <c r="G3179" t="s">
        <v>73</v>
      </c>
      <c r="H3179">
        <v>5059765</v>
      </c>
      <c r="I3179" t="s">
        <v>2012</v>
      </c>
      <c r="J3179">
        <v>34600</v>
      </c>
      <c r="K3179">
        <v>34600</v>
      </c>
      <c r="L3179">
        <v>31486</v>
      </c>
      <c r="M3179">
        <v>22039.2035</v>
      </c>
      <c r="N3179">
        <v>22039.2035</v>
      </c>
      <c r="O3179">
        <v>100</v>
      </c>
      <c r="P3179">
        <v>9</v>
      </c>
      <c r="Q3179" t="s">
        <v>75</v>
      </c>
      <c r="R3179" t="s">
        <v>2057</v>
      </c>
      <c r="S3179" t="s">
        <v>88</v>
      </c>
      <c r="T3179" t="s">
        <v>128</v>
      </c>
      <c r="U3179">
        <v>0</v>
      </c>
      <c r="V3179">
        <v>0</v>
      </c>
    </row>
    <row r="3180" spans="1:22">
      <c r="A3180">
        <v>11471</v>
      </c>
      <c r="B3180" t="s">
        <v>2058</v>
      </c>
      <c r="C3180" t="s">
        <v>150</v>
      </c>
      <c r="D3180" t="s">
        <v>1993</v>
      </c>
      <c r="E3180">
        <v>1</v>
      </c>
      <c r="F3180" t="s">
        <v>102</v>
      </c>
      <c r="G3180" t="s">
        <v>73</v>
      </c>
      <c r="H3180">
        <v>5059765</v>
      </c>
      <c r="I3180" t="s">
        <v>2012</v>
      </c>
      <c r="J3180">
        <v>60000</v>
      </c>
      <c r="K3180">
        <v>60000</v>
      </c>
      <c r="L3180">
        <v>54600</v>
      </c>
      <c r="M3180">
        <v>38053.565199999997</v>
      </c>
      <c r="N3180">
        <v>38053.565199999997</v>
      </c>
      <c r="O3180">
        <v>100</v>
      </c>
      <c r="P3180">
        <v>9</v>
      </c>
      <c r="Q3180" t="s">
        <v>75</v>
      </c>
      <c r="R3180" t="s">
        <v>2057</v>
      </c>
      <c r="S3180" t="s">
        <v>88</v>
      </c>
      <c r="T3180" t="s">
        <v>130</v>
      </c>
      <c r="U3180">
        <v>0</v>
      </c>
      <c r="V3180">
        <v>0</v>
      </c>
    </row>
    <row r="3181" spans="1:22">
      <c r="A3181">
        <v>11471</v>
      </c>
      <c r="B3181" t="s">
        <v>1178</v>
      </c>
      <c r="C3181" t="s">
        <v>150</v>
      </c>
      <c r="D3181" t="s">
        <v>1993</v>
      </c>
      <c r="E3181">
        <v>1</v>
      </c>
      <c r="F3181" t="s">
        <v>102</v>
      </c>
      <c r="G3181" t="s">
        <v>73</v>
      </c>
      <c r="H3181">
        <v>5059765</v>
      </c>
      <c r="I3181" t="s">
        <v>2012</v>
      </c>
      <c r="J3181">
        <v>124000</v>
      </c>
      <c r="K3181">
        <v>124000</v>
      </c>
      <c r="L3181">
        <v>112840</v>
      </c>
      <c r="M3181">
        <v>86089.280799999993</v>
      </c>
      <c r="N3181">
        <v>86089.280799999993</v>
      </c>
      <c r="O3181">
        <v>100</v>
      </c>
      <c r="P3181">
        <v>9</v>
      </c>
      <c r="Q3181" t="s">
        <v>75</v>
      </c>
      <c r="R3181" t="s">
        <v>2057</v>
      </c>
      <c r="S3181" t="s">
        <v>88</v>
      </c>
      <c r="T3181" t="s">
        <v>130</v>
      </c>
      <c r="U3181">
        <v>0</v>
      </c>
      <c r="V3181">
        <v>0</v>
      </c>
    </row>
    <row r="3182" spans="1:22">
      <c r="A3182">
        <v>11471</v>
      </c>
      <c r="B3182" t="s">
        <v>622</v>
      </c>
      <c r="C3182" t="s">
        <v>116</v>
      </c>
      <c r="D3182" t="s">
        <v>1993</v>
      </c>
      <c r="E3182">
        <v>1</v>
      </c>
      <c r="F3182" t="s">
        <v>102</v>
      </c>
      <c r="G3182" t="s">
        <v>73</v>
      </c>
      <c r="H3182">
        <v>5059765</v>
      </c>
      <c r="I3182" t="s">
        <v>2012</v>
      </c>
      <c r="J3182">
        <v>117000</v>
      </c>
      <c r="K3182">
        <v>117000</v>
      </c>
      <c r="L3182">
        <v>106470</v>
      </c>
      <c r="M3182">
        <v>77492.926300000006</v>
      </c>
      <c r="N3182">
        <v>77492.926300000006</v>
      </c>
      <c r="O3182">
        <v>100</v>
      </c>
      <c r="P3182">
        <v>9</v>
      </c>
      <c r="Q3182" t="s">
        <v>75</v>
      </c>
      <c r="R3182" t="s">
        <v>2057</v>
      </c>
      <c r="S3182" t="s">
        <v>88</v>
      </c>
      <c r="T3182" t="s">
        <v>133</v>
      </c>
      <c r="U3182">
        <v>0</v>
      </c>
      <c r="V3182">
        <v>0</v>
      </c>
    </row>
    <row r="3183" spans="1:22">
      <c r="A3183">
        <v>11476</v>
      </c>
      <c r="B3183" t="s">
        <v>137</v>
      </c>
      <c r="C3183" t="s">
        <v>127</v>
      </c>
      <c r="D3183" t="s">
        <v>1883</v>
      </c>
      <c r="E3183">
        <v>1</v>
      </c>
      <c r="F3183" t="s">
        <v>102</v>
      </c>
      <c r="G3183" t="s">
        <v>73</v>
      </c>
      <c r="H3183">
        <v>5059731</v>
      </c>
      <c r="I3183" t="s">
        <v>2012</v>
      </c>
      <c r="J3183">
        <v>31700</v>
      </c>
      <c r="K3183">
        <v>31700</v>
      </c>
      <c r="L3183">
        <v>28847</v>
      </c>
      <c r="M3183">
        <v>20334.486499999999</v>
      </c>
      <c r="N3183">
        <v>20334.486499999999</v>
      </c>
      <c r="O3183">
        <v>100</v>
      </c>
      <c r="P3183">
        <v>9</v>
      </c>
      <c r="Q3183" t="s">
        <v>75</v>
      </c>
      <c r="R3183" t="s">
        <v>2036</v>
      </c>
      <c r="S3183" t="s">
        <v>213</v>
      </c>
      <c r="T3183" t="s">
        <v>128</v>
      </c>
      <c r="U3183">
        <v>0</v>
      </c>
      <c r="V3183">
        <v>0</v>
      </c>
    </row>
    <row r="3184" spans="1:22">
      <c r="A3184">
        <v>11476</v>
      </c>
      <c r="B3184" t="s">
        <v>148</v>
      </c>
      <c r="C3184" t="s">
        <v>106</v>
      </c>
      <c r="D3184" t="s">
        <v>1883</v>
      </c>
      <c r="E3184">
        <v>1</v>
      </c>
      <c r="F3184" t="s">
        <v>102</v>
      </c>
      <c r="G3184" t="s">
        <v>73</v>
      </c>
      <c r="H3184">
        <v>5059731</v>
      </c>
      <c r="I3184" t="s">
        <v>2012</v>
      </c>
      <c r="J3184">
        <v>43900</v>
      </c>
      <c r="K3184">
        <v>43900</v>
      </c>
      <c r="L3184">
        <v>39949</v>
      </c>
      <c r="M3184">
        <v>27599.694899999999</v>
      </c>
      <c r="N3184">
        <v>27599.694899999999</v>
      </c>
      <c r="O3184">
        <v>100</v>
      </c>
      <c r="P3184">
        <v>9</v>
      </c>
      <c r="Q3184" t="s">
        <v>75</v>
      </c>
      <c r="R3184" t="s">
        <v>2036</v>
      </c>
      <c r="S3184" t="s">
        <v>213</v>
      </c>
      <c r="T3184" t="s">
        <v>130</v>
      </c>
      <c r="U3184">
        <v>0</v>
      </c>
      <c r="V3184">
        <v>0</v>
      </c>
    </row>
    <row r="3185" spans="1:22">
      <c r="A3185">
        <v>11476</v>
      </c>
      <c r="B3185" t="s">
        <v>139</v>
      </c>
      <c r="C3185" t="s">
        <v>140</v>
      </c>
      <c r="D3185" t="s">
        <v>1883</v>
      </c>
      <c r="E3185">
        <v>1</v>
      </c>
      <c r="F3185" t="s">
        <v>102</v>
      </c>
      <c r="G3185" t="s">
        <v>73</v>
      </c>
      <c r="H3185">
        <v>5059731</v>
      </c>
      <c r="I3185" t="s">
        <v>2012</v>
      </c>
      <c r="J3185">
        <v>2400</v>
      </c>
      <c r="K3185">
        <v>2400</v>
      </c>
      <c r="L3185">
        <v>2184</v>
      </c>
      <c r="M3185">
        <v>1683.9955</v>
      </c>
      <c r="N3185">
        <v>1683.9955</v>
      </c>
      <c r="O3185">
        <v>100</v>
      </c>
      <c r="P3185">
        <v>9</v>
      </c>
      <c r="Q3185" t="s">
        <v>75</v>
      </c>
      <c r="R3185" t="s">
        <v>2036</v>
      </c>
      <c r="S3185" t="s">
        <v>213</v>
      </c>
      <c r="T3185" t="s">
        <v>141</v>
      </c>
      <c r="U3185">
        <v>0</v>
      </c>
      <c r="V3185">
        <v>0</v>
      </c>
    </row>
    <row r="3186" spans="1:22">
      <c r="A3186">
        <v>11476</v>
      </c>
      <c r="B3186" t="s">
        <v>217</v>
      </c>
      <c r="C3186" t="s">
        <v>218</v>
      </c>
      <c r="D3186" t="s">
        <v>1883</v>
      </c>
      <c r="E3186">
        <v>1</v>
      </c>
      <c r="F3186" t="s">
        <v>102</v>
      </c>
      <c r="G3186" t="s">
        <v>73</v>
      </c>
      <c r="H3186">
        <v>5059731</v>
      </c>
      <c r="I3186" t="s">
        <v>2012</v>
      </c>
      <c r="J3186">
        <v>97400</v>
      </c>
      <c r="K3186">
        <v>97400</v>
      </c>
      <c r="L3186">
        <v>88634</v>
      </c>
      <c r="M3186">
        <v>61775.476999999999</v>
      </c>
      <c r="N3186">
        <v>61775.476999999999</v>
      </c>
      <c r="O3186">
        <v>100</v>
      </c>
      <c r="P3186">
        <v>9</v>
      </c>
      <c r="Q3186" t="s">
        <v>75</v>
      </c>
      <c r="R3186" t="s">
        <v>2036</v>
      </c>
      <c r="S3186" t="s">
        <v>213</v>
      </c>
      <c r="T3186" t="s">
        <v>219</v>
      </c>
      <c r="U3186">
        <v>0</v>
      </c>
      <c r="V3186">
        <v>0</v>
      </c>
    </row>
    <row r="3187" spans="1:22">
      <c r="A3187">
        <v>11476</v>
      </c>
      <c r="B3187" t="s">
        <v>220</v>
      </c>
      <c r="C3187" t="s">
        <v>116</v>
      </c>
      <c r="D3187" t="s">
        <v>1883</v>
      </c>
      <c r="E3187">
        <v>1</v>
      </c>
      <c r="F3187" t="s">
        <v>102</v>
      </c>
      <c r="G3187" t="s">
        <v>73</v>
      </c>
      <c r="H3187">
        <v>5059731</v>
      </c>
      <c r="I3187" t="s">
        <v>2012</v>
      </c>
      <c r="J3187">
        <v>117000</v>
      </c>
      <c r="K3187">
        <v>117000</v>
      </c>
      <c r="L3187">
        <v>106470</v>
      </c>
      <c r="M3187">
        <v>77882.4041</v>
      </c>
      <c r="N3187">
        <v>77882.4041</v>
      </c>
      <c r="O3187">
        <v>100</v>
      </c>
      <c r="P3187">
        <v>9</v>
      </c>
      <c r="Q3187" t="s">
        <v>75</v>
      </c>
      <c r="R3187" t="s">
        <v>2036</v>
      </c>
      <c r="S3187" t="s">
        <v>213</v>
      </c>
      <c r="T3187" t="s">
        <v>133</v>
      </c>
      <c r="U3187">
        <v>0</v>
      </c>
      <c r="V3187">
        <v>0</v>
      </c>
    </row>
    <row r="3188" spans="1:22">
      <c r="A3188">
        <v>11476</v>
      </c>
      <c r="B3188" t="s">
        <v>337</v>
      </c>
      <c r="C3188" t="s">
        <v>338</v>
      </c>
      <c r="D3188" t="s">
        <v>1883</v>
      </c>
      <c r="E3188">
        <v>0.1</v>
      </c>
      <c r="F3188" t="s">
        <v>102</v>
      </c>
      <c r="G3188" t="s">
        <v>73</v>
      </c>
      <c r="H3188">
        <v>5059731</v>
      </c>
      <c r="I3188" t="s">
        <v>2012</v>
      </c>
      <c r="J3188">
        <v>17800</v>
      </c>
      <c r="K3188">
        <v>178000</v>
      </c>
      <c r="L3188">
        <v>16198</v>
      </c>
      <c r="M3188">
        <v>123543.5871</v>
      </c>
      <c r="N3188">
        <v>12354.358709999999</v>
      </c>
      <c r="O3188">
        <v>100</v>
      </c>
      <c r="P3188">
        <v>9</v>
      </c>
      <c r="Q3188" t="s">
        <v>75</v>
      </c>
      <c r="R3188" t="s">
        <v>2036</v>
      </c>
      <c r="S3188" t="s">
        <v>213</v>
      </c>
      <c r="T3188" t="s">
        <v>223</v>
      </c>
      <c r="U3188">
        <v>0</v>
      </c>
      <c r="V3188">
        <v>0</v>
      </c>
    </row>
    <row r="3189" spans="1:22">
      <c r="A3189">
        <v>11476</v>
      </c>
      <c r="B3189" t="s">
        <v>221</v>
      </c>
      <c r="C3189" t="s">
        <v>222</v>
      </c>
      <c r="D3189" t="s">
        <v>1883</v>
      </c>
      <c r="E3189">
        <v>0.1</v>
      </c>
      <c r="F3189" t="s">
        <v>102</v>
      </c>
      <c r="G3189" t="s">
        <v>73</v>
      </c>
      <c r="H3189">
        <v>5059731</v>
      </c>
      <c r="I3189" t="s">
        <v>2012</v>
      </c>
      <c r="J3189">
        <v>5990</v>
      </c>
      <c r="K3189">
        <v>59900</v>
      </c>
      <c r="L3189">
        <v>5451</v>
      </c>
      <c r="M3189">
        <v>41466.246899999998</v>
      </c>
      <c r="N3189">
        <v>4146.6246899999996</v>
      </c>
      <c r="O3189">
        <v>100</v>
      </c>
      <c r="P3189">
        <v>9</v>
      </c>
      <c r="Q3189" t="s">
        <v>75</v>
      </c>
      <c r="R3189" t="s">
        <v>2036</v>
      </c>
      <c r="S3189" t="s">
        <v>213</v>
      </c>
      <c r="T3189" t="s">
        <v>223</v>
      </c>
      <c r="U3189">
        <v>0</v>
      </c>
      <c r="V3189">
        <v>0</v>
      </c>
    </row>
    <row r="3190" spans="1:22">
      <c r="A3190">
        <v>11476</v>
      </c>
      <c r="B3190" t="s">
        <v>224</v>
      </c>
      <c r="C3190" t="s">
        <v>225</v>
      </c>
      <c r="D3190" t="s">
        <v>1883</v>
      </c>
      <c r="E3190">
        <v>4</v>
      </c>
      <c r="F3190" t="s">
        <v>102</v>
      </c>
      <c r="G3190" t="s">
        <v>73</v>
      </c>
      <c r="H3190">
        <v>5059731</v>
      </c>
      <c r="I3190" t="s">
        <v>2012</v>
      </c>
      <c r="J3190">
        <v>122800</v>
      </c>
      <c r="K3190">
        <v>30700</v>
      </c>
      <c r="L3190">
        <v>111748</v>
      </c>
      <c r="M3190">
        <v>19736.151300000001</v>
      </c>
      <c r="N3190">
        <v>78944.605200000005</v>
      </c>
      <c r="O3190">
        <v>100</v>
      </c>
      <c r="P3190">
        <v>9</v>
      </c>
      <c r="Q3190" t="s">
        <v>75</v>
      </c>
      <c r="R3190" t="s">
        <v>2036</v>
      </c>
      <c r="S3190" t="s">
        <v>213</v>
      </c>
      <c r="T3190" t="s">
        <v>226</v>
      </c>
      <c r="U3190">
        <v>0</v>
      </c>
      <c r="V3190">
        <v>0</v>
      </c>
    </row>
    <row r="3191" spans="1:22">
      <c r="A3191">
        <v>11476</v>
      </c>
      <c r="B3191" t="s">
        <v>134</v>
      </c>
      <c r="C3191" t="s">
        <v>135</v>
      </c>
      <c r="D3191" t="s">
        <v>1883</v>
      </c>
      <c r="E3191">
        <v>6</v>
      </c>
      <c r="F3191" t="s">
        <v>102</v>
      </c>
      <c r="G3191" t="s">
        <v>73</v>
      </c>
      <c r="H3191">
        <v>5059731</v>
      </c>
      <c r="I3191" t="s">
        <v>2012</v>
      </c>
      <c r="J3191">
        <v>142200</v>
      </c>
      <c r="K3191">
        <v>23700</v>
      </c>
      <c r="L3191">
        <v>70800</v>
      </c>
      <c r="M3191">
        <v>6800</v>
      </c>
      <c r="N3191">
        <v>40800</v>
      </c>
      <c r="O3191">
        <v>100</v>
      </c>
      <c r="P3191">
        <v>0</v>
      </c>
      <c r="Q3191" t="s">
        <v>75</v>
      </c>
      <c r="R3191" t="s">
        <v>2036</v>
      </c>
      <c r="S3191" t="s">
        <v>213</v>
      </c>
      <c r="T3191" t="s">
        <v>136</v>
      </c>
      <c r="U3191">
        <v>0</v>
      </c>
      <c r="V3191">
        <v>0</v>
      </c>
    </row>
    <row r="3192" spans="1:22">
      <c r="A3192">
        <v>11477</v>
      </c>
      <c r="B3192" t="s">
        <v>108</v>
      </c>
      <c r="C3192" t="s">
        <v>109</v>
      </c>
      <c r="D3192" t="s">
        <v>1883</v>
      </c>
      <c r="E3192">
        <v>0.5</v>
      </c>
      <c r="F3192" t="s">
        <v>144</v>
      </c>
      <c r="G3192" t="s">
        <v>73</v>
      </c>
      <c r="H3192">
        <v>5059724</v>
      </c>
      <c r="I3192" t="s">
        <v>2012</v>
      </c>
      <c r="J3192">
        <v>19950</v>
      </c>
      <c r="K3192">
        <v>39900</v>
      </c>
      <c r="L3192">
        <v>19950</v>
      </c>
      <c r="M3192">
        <v>25248.037899999999</v>
      </c>
      <c r="N3192">
        <v>12624.01895</v>
      </c>
      <c r="O3192">
        <v>100</v>
      </c>
      <c r="P3192">
        <v>0</v>
      </c>
      <c r="Q3192" t="s">
        <v>75</v>
      </c>
      <c r="R3192" t="s">
        <v>2037</v>
      </c>
      <c r="S3192" t="s">
        <v>158</v>
      </c>
      <c r="T3192" t="s">
        <v>110</v>
      </c>
      <c r="U3192">
        <v>0</v>
      </c>
      <c r="V3192">
        <v>0</v>
      </c>
    </row>
    <row r="3193" spans="1:22">
      <c r="A3193">
        <v>11477</v>
      </c>
      <c r="B3193" t="s">
        <v>156</v>
      </c>
      <c r="C3193" t="s">
        <v>127</v>
      </c>
      <c r="D3193" t="s">
        <v>1883</v>
      </c>
      <c r="E3193">
        <v>1</v>
      </c>
      <c r="F3193" t="s">
        <v>144</v>
      </c>
      <c r="G3193" t="s">
        <v>73</v>
      </c>
      <c r="H3193">
        <v>5059724</v>
      </c>
      <c r="I3193" t="s">
        <v>2012</v>
      </c>
      <c r="J3193">
        <v>45600</v>
      </c>
      <c r="K3193">
        <v>45600</v>
      </c>
      <c r="L3193">
        <v>45600</v>
      </c>
      <c r="M3193">
        <v>28361.983800000002</v>
      </c>
      <c r="N3193">
        <v>28361.983800000002</v>
      </c>
      <c r="O3193">
        <v>100</v>
      </c>
      <c r="P3193">
        <v>0</v>
      </c>
      <c r="Q3193" t="s">
        <v>75</v>
      </c>
      <c r="R3193" t="s">
        <v>2037</v>
      </c>
      <c r="S3193" t="s">
        <v>158</v>
      </c>
      <c r="T3193" t="s">
        <v>128</v>
      </c>
      <c r="U3193">
        <v>0</v>
      </c>
      <c r="V3193">
        <v>0</v>
      </c>
    </row>
    <row r="3194" spans="1:22">
      <c r="A3194">
        <v>11477</v>
      </c>
      <c r="B3194" t="s">
        <v>124</v>
      </c>
      <c r="C3194" t="s">
        <v>125</v>
      </c>
      <c r="D3194" t="s">
        <v>1883</v>
      </c>
      <c r="E3194">
        <v>1</v>
      </c>
      <c r="F3194" t="s">
        <v>144</v>
      </c>
      <c r="G3194" t="s">
        <v>73</v>
      </c>
      <c r="H3194">
        <v>5059724</v>
      </c>
      <c r="I3194" t="s">
        <v>2012</v>
      </c>
      <c r="J3194">
        <v>19100</v>
      </c>
      <c r="K3194">
        <v>19100</v>
      </c>
      <c r="L3194">
        <v>19100</v>
      </c>
      <c r="M3194">
        <v>13416.391</v>
      </c>
      <c r="N3194">
        <v>13416.391</v>
      </c>
      <c r="O3194">
        <v>100</v>
      </c>
      <c r="P3194">
        <v>0</v>
      </c>
      <c r="Q3194" t="s">
        <v>75</v>
      </c>
      <c r="R3194" t="s">
        <v>2037</v>
      </c>
      <c r="S3194" t="s">
        <v>158</v>
      </c>
      <c r="T3194" t="s">
        <v>85</v>
      </c>
      <c r="U3194">
        <v>0</v>
      </c>
      <c r="V3194">
        <v>0</v>
      </c>
    </row>
    <row r="3195" spans="1:22">
      <c r="A3195">
        <v>11477</v>
      </c>
      <c r="B3195" t="s">
        <v>134</v>
      </c>
      <c r="C3195" t="s">
        <v>135</v>
      </c>
      <c r="D3195" t="s">
        <v>1883</v>
      </c>
      <c r="E3195">
        <v>6</v>
      </c>
      <c r="F3195" t="s">
        <v>144</v>
      </c>
      <c r="G3195" t="s">
        <v>73</v>
      </c>
      <c r="H3195">
        <v>5059724</v>
      </c>
      <c r="I3195" t="s">
        <v>2012</v>
      </c>
      <c r="J3195">
        <v>142200</v>
      </c>
      <c r="K3195">
        <v>23700</v>
      </c>
      <c r="L3195">
        <v>142200</v>
      </c>
      <c r="M3195">
        <v>6800</v>
      </c>
      <c r="N3195">
        <v>40800</v>
      </c>
      <c r="O3195">
        <v>100</v>
      </c>
      <c r="P3195">
        <v>0</v>
      </c>
      <c r="Q3195" t="s">
        <v>75</v>
      </c>
      <c r="R3195" t="s">
        <v>2037</v>
      </c>
      <c r="S3195" t="s">
        <v>158</v>
      </c>
      <c r="T3195" t="s">
        <v>136</v>
      </c>
      <c r="U3195">
        <v>0</v>
      </c>
      <c r="V3195">
        <v>0</v>
      </c>
    </row>
    <row r="3196" spans="1:22">
      <c r="A3196">
        <v>11478</v>
      </c>
      <c r="B3196" t="s">
        <v>108</v>
      </c>
      <c r="C3196" t="s">
        <v>109</v>
      </c>
      <c r="D3196" t="s">
        <v>1883</v>
      </c>
      <c r="E3196">
        <v>0.5</v>
      </c>
      <c r="F3196" t="s">
        <v>102</v>
      </c>
      <c r="G3196" t="s">
        <v>73</v>
      </c>
      <c r="H3196">
        <v>5059722</v>
      </c>
      <c r="I3196" t="s">
        <v>2012</v>
      </c>
      <c r="J3196">
        <v>19950</v>
      </c>
      <c r="K3196">
        <v>39900</v>
      </c>
      <c r="L3196">
        <v>18154</v>
      </c>
      <c r="M3196">
        <v>25248.037899999999</v>
      </c>
      <c r="N3196">
        <v>12624.01895</v>
      </c>
      <c r="O3196">
        <v>100</v>
      </c>
      <c r="P3196">
        <v>9</v>
      </c>
      <c r="Q3196" t="s">
        <v>75</v>
      </c>
      <c r="R3196" t="s">
        <v>2038</v>
      </c>
      <c r="S3196" t="s">
        <v>213</v>
      </c>
      <c r="T3196" t="s">
        <v>110</v>
      </c>
      <c r="U3196">
        <v>0</v>
      </c>
      <c r="V3196">
        <v>0</v>
      </c>
    </row>
    <row r="3197" spans="1:22">
      <c r="A3197">
        <v>11478</v>
      </c>
      <c r="B3197" t="s">
        <v>156</v>
      </c>
      <c r="C3197" t="s">
        <v>127</v>
      </c>
      <c r="D3197" t="s">
        <v>1883</v>
      </c>
      <c r="E3197">
        <v>1</v>
      </c>
      <c r="F3197" t="s">
        <v>102</v>
      </c>
      <c r="G3197" t="s">
        <v>73</v>
      </c>
      <c r="H3197">
        <v>5059722</v>
      </c>
      <c r="I3197" t="s">
        <v>2012</v>
      </c>
      <c r="J3197">
        <v>45600</v>
      </c>
      <c r="K3197">
        <v>45600</v>
      </c>
      <c r="L3197">
        <v>41496</v>
      </c>
      <c r="M3197">
        <v>28361.983800000002</v>
      </c>
      <c r="N3197">
        <v>28361.983800000002</v>
      </c>
      <c r="O3197">
        <v>100</v>
      </c>
      <c r="P3197">
        <v>9</v>
      </c>
      <c r="Q3197" t="s">
        <v>75</v>
      </c>
      <c r="R3197" t="s">
        <v>2038</v>
      </c>
      <c r="S3197" t="s">
        <v>213</v>
      </c>
      <c r="T3197" t="s">
        <v>128</v>
      </c>
      <c r="U3197">
        <v>0</v>
      </c>
      <c r="V3197">
        <v>0</v>
      </c>
    </row>
    <row r="3198" spans="1:22">
      <c r="A3198">
        <v>11478</v>
      </c>
      <c r="B3198" t="s">
        <v>124</v>
      </c>
      <c r="C3198" t="s">
        <v>125</v>
      </c>
      <c r="D3198" t="s">
        <v>1883</v>
      </c>
      <c r="E3198">
        <v>1</v>
      </c>
      <c r="F3198" t="s">
        <v>102</v>
      </c>
      <c r="G3198" t="s">
        <v>73</v>
      </c>
      <c r="H3198">
        <v>5059722</v>
      </c>
      <c r="I3198" t="s">
        <v>2012</v>
      </c>
      <c r="J3198">
        <v>19100</v>
      </c>
      <c r="K3198">
        <v>19100</v>
      </c>
      <c r="L3198">
        <v>17381</v>
      </c>
      <c r="M3198">
        <v>13416.391</v>
      </c>
      <c r="N3198">
        <v>13416.391</v>
      </c>
      <c r="O3198">
        <v>100</v>
      </c>
      <c r="P3198">
        <v>9</v>
      </c>
      <c r="Q3198" t="s">
        <v>75</v>
      </c>
      <c r="R3198" t="s">
        <v>2038</v>
      </c>
      <c r="S3198" t="s">
        <v>213</v>
      </c>
      <c r="T3198" t="s">
        <v>85</v>
      </c>
      <c r="U3198">
        <v>0</v>
      </c>
      <c r="V3198">
        <v>0</v>
      </c>
    </row>
    <row r="3199" spans="1:22">
      <c r="A3199">
        <v>11478</v>
      </c>
      <c r="B3199" t="s">
        <v>148</v>
      </c>
      <c r="C3199" t="s">
        <v>106</v>
      </c>
      <c r="D3199" t="s">
        <v>1883</v>
      </c>
      <c r="E3199">
        <v>1</v>
      </c>
      <c r="F3199" t="s">
        <v>102</v>
      </c>
      <c r="G3199" t="s">
        <v>73</v>
      </c>
      <c r="H3199">
        <v>5059722</v>
      </c>
      <c r="I3199" t="s">
        <v>2012</v>
      </c>
      <c r="J3199">
        <v>43900</v>
      </c>
      <c r="K3199">
        <v>43900</v>
      </c>
      <c r="L3199">
        <v>39949</v>
      </c>
      <c r="M3199">
        <v>27599.694899999999</v>
      </c>
      <c r="N3199">
        <v>27599.694899999999</v>
      </c>
      <c r="O3199">
        <v>100</v>
      </c>
      <c r="P3199">
        <v>9</v>
      </c>
      <c r="Q3199" t="s">
        <v>75</v>
      </c>
      <c r="R3199" t="s">
        <v>2038</v>
      </c>
      <c r="S3199" t="s">
        <v>213</v>
      </c>
      <c r="T3199" t="s">
        <v>130</v>
      </c>
      <c r="U3199">
        <v>0</v>
      </c>
      <c r="V3199">
        <v>0</v>
      </c>
    </row>
    <row r="3200" spans="1:22">
      <c r="A3200">
        <v>11478</v>
      </c>
      <c r="B3200" t="s">
        <v>149</v>
      </c>
      <c r="C3200" t="s">
        <v>150</v>
      </c>
      <c r="D3200" t="s">
        <v>1883</v>
      </c>
      <c r="E3200">
        <v>1</v>
      </c>
      <c r="F3200" t="s">
        <v>102</v>
      </c>
      <c r="G3200" t="s">
        <v>73</v>
      </c>
      <c r="H3200">
        <v>5059722</v>
      </c>
      <c r="I3200" t="s">
        <v>2012</v>
      </c>
      <c r="J3200">
        <v>105000</v>
      </c>
      <c r="K3200">
        <v>105000</v>
      </c>
      <c r="L3200">
        <v>95550</v>
      </c>
      <c r="M3200">
        <v>73265.1011</v>
      </c>
      <c r="N3200">
        <v>73265.1011</v>
      </c>
      <c r="O3200">
        <v>100</v>
      </c>
      <c r="P3200">
        <v>9</v>
      </c>
      <c r="Q3200" t="s">
        <v>75</v>
      </c>
      <c r="R3200" t="s">
        <v>2038</v>
      </c>
      <c r="S3200" t="s">
        <v>213</v>
      </c>
      <c r="T3200" t="s">
        <v>130</v>
      </c>
      <c r="U3200">
        <v>0</v>
      </c>
      <c r="V3200">
        <v>0</v>
      </c>
    </row>
    <row r="3201" spans="1:22">
      <c r="A3201">
        <v>11478</v>
      </c>
      <c r="B3201" t="s">
        <v>300</v>
      </c>
      <c r="C3201" t="s">
        <v>116</v>
      </c>
      <c r="D3201" t="s">
        <v>1883</v>
      </c>
      <c r="E3201">
        <v>1</v>
      </c>
      <c r="F3201" t="s">
        <v>102</v>
      </c>
      <c r="G3201" t="s">
        <v>73</v>
      </c>
      <c r="H3201">
        <v>5059722</v>
      </c>
      <c r="I3201" t="s">
        <v>2012</v>
      </c>
      <c r="J3201">
        <v>112000</v>
      </c>
      <c r="K3201">
        <v>112000</v>
      </c>
      <c r="L3201">
        <v>101920</v>
      </c>
      <c r="M3201">
        <v>73396.618300000002</v>
      </c>
      <c r="N3201">
        <v>73396.618300000002</v>
      </c>
      <c r="O3201">
        <v>100</v>
      </c>
      <c r="P3201">
        <v>9</v>
      </c>
      <c r="Q3201" t="s">
        <v>75</v>
      </c>
      <c r="R3201" t="s">
        <v>2038</v>
      </c>
      <c r="S3201" t="s">
        <v>213</v>
      </c>
      <c r="T3201" t="s">
        <v>133</v>
      </c>
      <c r="U3201">
        <v>0</v>
      </c>
      <c r="V3201">
        <v>0</v>
      </c>
    </row>
    <row r="3202" spans="1:22">
      <c r="A3202">
        <v>11478</v>
      </c>
      <c r="B3202" t="s">
        <v>134</v>
      </c>
      <c r="C3202" t="s">
        <v>135</v>
      </c>
      <c r="D3202" t="s">
        <v>1883</v>
      </c>
      <c r="E3202">
        <v>6</v>
      </c>
      <c r="F3202" t="s">
        <v>102</v>
      </c>
      <c r="G3202" t="s">
        <v>73</v>
      </c>
      <c r="H3202">
        <v>5059722</v>
      </c>
      <c r="I3202" t="s">
        <v>2012</v>
      </c>
      <c r="J3202">
        <v>142200</v>
      </c>
      <c r="K3202">
        <v>23700</v>
      </c>
      <c r="L3202">
        <v>70800</v>
      </c>
      <c r="M3202">
        <v>6800</v>
      </c>
      <c r="N3202">
        <v>40800</v>
      </c>
      <c r="O3202">
        <v>100</v>
      </c>
      <c r="P3202">
        <v>0</v>
      </c>
      <c r="Q3202" t="s">
        <v>75</v>
      </c>
      <c r="R3202" t="s">
        <v>2038</v>
      </c>
      <c r="S3202" t="s">
        <v>213</v>
      </c>
      <c r="T3202" t="s">
        <v>136</v>
      </c>
      <c r="U3202">
        <v>0</v>
      </c>
      <c r="V3202">
        <v>0</v>
      </c>
    </row>
    <row r="3203" spans="1:22">
      <c r="A3203">
        <v>11478</v>
      </c>
      <c r="B3203" t="s">
        <v>2039</v>
      </c>
      <c r="C3203" t="s">
        <v>82</v>
      </c>
      <c r="D3203" t="s">
        <v>1883</v>
      </c>
      <c r="E3203">
        <v>1</v>
      </c>
      <c r="F3203" t="s">
        <v>72</v>
      </c>
      <c r="G3203" t="s">
        <v>73</v>
      </c>
      <c r="H3203">
        <v>5059721</v>
      </c>
      <c r="I3203" t="s">
        <v>2012</v>
      </c>
      <c r="J3203">
        <v>999000</v>
      </c>
      <c r="K3203">
        <v>999000</v>
      </c>
      <c r="L3203">
        <v>789210</v>
      </c>
      <c r="M3203">
        <v>686570</v>
      </c>
      <c r="N3203">
        <v>686570</v>
      </c>
      <c r="O3203">
        <v>100</v>
      </c>
      <c r="P3203">
        <v>21</v>
      </c>
      <c r="Q3203" t="s">
        <v>75</v>
      </c>
      <c r="R3203" t="s">
        <v>2038</v>
      </c>
      <c r="S3203" t="s">
        <v>213</v>
      </c>
      <c r="T3203" t="s">
        <v>1113</v>
      </c>
      <c r="U3203">
        <v>0</v>
      </c>
      <c r="V3203">
        <v>0</v>
      </c>
    </row>
    <row r="3204" spans="1:22">
      <c r="A3204">
        <v>11614</v>
      </c>
      <c r="B3204" t="s">
        <v>543</v>
      </c>
      <c r="C3204" t="s">
        <v>544</v>
      </c>
      <c r="D3204" t="s">
        <v>1883</v>
      </c>
      <c r="E3204">
        <v>1</v>
      </c>
      <c r="F3204" t="s">
        <v>144</v>
      </c>
      <c r="G3204" t="s">
        <v>73</v>
      </c>
      <c r="H3204">
        <v>5059719</v>
      </c>
      <c r="I3204" t="s">
        <v>2012</v>
      </c>
      <c r="J3204">
        <v>16000</v>
      </c>
      <c r="K3204">
        <v>16000</v>
      </c>
      <c r="L3204">
        <v>16000</v>
      </c>
      <c r="M3204">
        <v>12160.069</v>
      </c>
      <c r="N3204">
        <v>12160.069</v>
      </c>
      <c r="O3204">
        <v>100</v>
      </c>
      <c r="P3204">
        <v>0</v>
      </c>
      <c r="Q3204" t="s">
        <v>75</v>
      </c>
      <c r="R3204" t="s">
        <v>2040</v>
      </c>
      <c r="S3204" t="s">
        <v>213</v>
      </c>
      <c r="T3204" t="s">
        <v>545</v>
      </c>
      <c r="U3204">
        <v>0</v>
      </c>
      <c r="V3204">
        <v>0</v>
      </c>
    </row>
    <row r="3205" spans="1:22">
      <c r="A3205">
        <v>11614</v>
      </c>
      <c r="B3205" t="s">
        <v>108</v>
      </c>
      <c r="C3205" t="s">
        <v>109</v>
      </c>
      <c r="D3205" t="s">
        <v>1883</v>
      </c>
      <c r="E3205">
        <v>1</v>
      </c>
      <c r="F3205" t="s">
        <v>144</v>
      </c>
      <c r="G3205" t="s">
        <v>73</v>
      </c>
      <c r="H3205">
        <v>5059719</v>
      </c>
      <c r="I3205" t="s">
        <v>2012</v>
      </c>
      <c r="J3205">
        <v>39900</v>
      </c>
      <c r="K3205">
        <v>39900</v>
      </c>
      <c r="L3205">
        <v>39900</v>
      </c>
      <c r="M3205">
        <v>25248.037899999999</v>
      </c>
      <c r="N3205">
        <v>25248.037899999999</v>
      </c>
      <c r="O3205">
        <v>100</v>
      </c>
      <c r="P3205">
        <v>0</v>
      </c>
      <c r="Q3205" t="s">
        <v>75</v>
      </c>
      <c r="R3205" t="s">
        <v>2040</v>
      </c>
      <c r="S3205" t="s">
        <v>213</v>
      </c>
      <c r="T3205" t="s">
        <v>110</v>
      </c>
      <c r="U3205">
        <v>0</v>
      </c>
      <c r="V3205">
        <v>0</v>
      </c>
    </row>
    <row r="3206" spans="1:22">
      <c r="A3206">
        <v>11614</v>
      </c>
      <c r="B3206" t="s">
        <v>156</v>
      </c>
      <c r="C3206" t="s">
        <v>127</v>
      </c>
      <c r="D3206" t="s">
        <v>1883</v>
      </c>
      <c r="E3206">
        <v>1</v>
      </c>
      <c r="F3206" t="s">
        <v>206</v>
      </c>
      <c r="G3206" t="s">
        <v>73</v>
      </c>
      <c r="H3206">
        <v>5059720</v>
      </c>
      <c r="I3206" t="s">
        <v>2012</v>
      </c>
      <c r="J3206">
        <v>45600</v>
      </c>
      <c r="K3206">
        <v>45600</v>
      </c>
      <c r="L3206">
        <v>28362</v>
      </c>
      <c r="M3206">
        <v>28361.983800000002</v>
      </c>
      <c r="N3206">
        <v>28361.983800000002</v>
      </c>
      <c r="O3206">
        <v>100</v>
      </c>
      <c r="P3206">
        <v>0</v>
      </c>
      <c r="Q3206" t="s">
        <v>75</v>
      </c>
      <c r="R3206" t="s">
        <v>2040</v>
      </c>
      <c r="S3206" t="s">
        <v>213</v>
      </c>
      <c r="T3206" t="s">
        <v>128</v>
      </c>
      <c r="U3206">
        <v>0</v>
      </c>
      <c r="V3206">
        <v>0</v>
      </c>
    </row>
    <row r="3207" spans="1:22">
      <c r="A3207">
        <v>11614</v>
      </c>
      <c r="B3207" t="s">
        <v>124</v>
      </c>
      <c r="C3207" t="s">
        <v>125</v>
      </c>
      <c r="D3207" t="s">
        <v>1883</v>
      </c>
      <c r="E3207">
        <v>1</v>
      </c>
      <c r="F3207" t="s">
        <v>206</v>
      </c>
      <c r="G3207" t="s">
        <v>73</v>
      </c>
      <c r="H3207">
        <v>5059720</v>
      </c>
      <c r="I3207" t="s">
        <v>2012</v>
      </c>
      <c r="J3207">
        <v>19100</v>
      </c>
      <c r="K3207">
        <v>19100</v>
      </c>
      <c r="L3207">
        <v>13416</v>
      </c>
      <c r="M3207">
        <v>13416.391</v>
      </c>
      <c r="N3207">
        <v>13416.391</v>
      </c>
      <c r="O3207">
        <v>100</v>
      </c>
      <c r="P3207">
        <v>0</v>
      </c>
      <c r="Q3207" t="s">
        <v>75</v>
      </c>
      <c r="R3207" t="s">
        <v>2040</v>
      </c>
      <c r="S3207" t="s">
        <v>213</v>
      </c>
      <c r="T3207" t="s">
        <v>85</v>
      </c>
      <c r="U3207">
        <v>0</v>
      </c>
      <c r="V3207">
        <v>0</v>
      </c>
    </row>
    <row r="3208" spans="1:22">
      <c r="A3208">
        <v>11614</v>
      </c>
      <c r="B3208" t="s">
        <v>148</v>
      </c>
      <c r="C3208" t="s">
        <v>106</v>
      </c>
      <c r="D3208" t="s">
        <v>1883</v>
      </c>
      <c r="E3208">
        <v>1</v>
      </c>
      <c r="F3208" t="s">
        <v>144</v>
      </c>
      <c r="G3208" t="s">
        <v>73</v>
      </c>
      <c r="H3208">
        <v>5059719</v>
      </c>
      <c r="I3208" t="s">
        <v>2012</v>
      </c>
      <c r="J3208">
        <v>43900</v>
      </c>
      <c r="K3208">
        <v>43900</v>
      </c>
      <c r="L3208">
        <v>43900</v>
      </c>
      <c r="M3208">
        <v>27599.694899999999</v>
      </c>
      <c r="N3208">
        <v>27599.694899999999</v>
      </c>
      <c r="O3208">
        <v>100</v>
      </c>
      <c r="P3208">
        <v>0</v>
      </c>
      <c r="Q3208" t="s">
        <v>75</v>
      </c>
      <c r="R3208" t="s">
        <v>2040</v>
      </c>
      <c r="S3208" t="s">
        <v>213</v>
      </c>
      <c r="T3208" t="s">
        <v>130</v>
      </c>
      <c r="U3208">
        <v>0</v>
      </c>
      <c r="V3208">
        <v>0</v>
      </c>
    </row>
    <row r="3209" spans="1:22">
      <c r="A3209">
        <v>11614</v>
      </c>
      <c r="B3209" t="s">
        <v>149</v>
      </c>
      <c r="C3209" t="s">
        <v>150</v>
      </c>
      <c r="D3209" t="s">
        <v>1883</v>
      </c>
      <c r="E3209">
        <v>1</v>
      </c>
      <c r="F3209" t="s">
        <v>144</v>
      </c>
      <c r="G3209" t="s">
        <v>73</v>
      </c>
      <c r="H3209">
        <v>5059719</v>
      </c>
      <c r="I3209" t="s">
        <v>2012</v>
      </c>
      <c r="J3209">
        <v>105000</v>
      </c>
      <c r="K3209">
        <v>105000</v>
      </c>
      <c r="L3209">
        <v>105000</v>
      </c>
      <c r="M3209">
        <v>73265.1011</v>
      </c>
      <c r="N3209">
        <v>73265.1011</v>
      </c>
      <c r="O3209">
        <v>100</v>
      </c>
      <c r="P3209">
        <v>0</v>
      </c>
      <c r="Q3209" t="s">
        <v>75</v>
      </c>
      <c r="R3209" t="s">
        <v>2040</v>
      </c>
      <c r="S3209" t="s">
        <v>213</v>
      </c>
      <c r="T3209" t="s">
        <v>130</v>
      </c>
      <c r="U3209">
        <v>0</v>
      </c>
      <c r="V3209">
        <v>0</v>
      </c>
    </row>
    <row r="3210" spans="1:22">
      <c r="A3210">
        <v>11614</v>
      </c>
      <c r="B3210" t="s">
        <v>134</v>
      </c>
      <c r="C3210" t="s">
        <v>135</v>
      </c>
      <c r="D3210" t="s">
        <v>1883</v>
      </c>
      <c r="E3210">
        <v>6</v>
      </c>
      <c r="F3210" t="s">
        <v>206</v>
      </c>
      <c r="G3210" t="s">
        <v>73</v>
      </c>
      <c r="H3210">
        <v>5059720</v>
      </c>
      <c r="I3210" t="s">
        <v>2012</v>
      </c>
      <c r="J3210">
        <v>142200</v>
      </c>
      <c r="K3210">
        <v>23700</v>
      </c>
      <c r="L3210">
        <v>40800</v>
      </c>
      <c r="M3210">
        <v>6800</v>
      </c>
      <c r="N3210">
        <v>40800</v>
      </c>
      <c r="O3210">
        <v>100</v>
      </c>
      <c r="P3210">
        <v>0</v>
      </c>
      <c r="Q3210" t="s">
        <v>75</v>
      </c>
      <c r="R3210" t="s">
        <v>2040</v>
      </c>
      <c r="S3210" t="s">
        <v>213</v>
      </c>
      <c r="T3210" t="s">
        <v>136</v>
      </c>
      <c r="U3210">
        <v>0</v>
      </c>
      <c r="V3210">
        <v>0</v>
      </c>
    </row>
    <row r="3211" spans="1:22">
      <c r="A3211">
        <v>11481</v>
      </c>
      <c r="B3211" t="s">
        <v>137</v>
      </c>
      <c r="C3211" t="s">
        <v>127</v>
      </c>
      <c r="D3211" t="s">
        <v>1883</v>
      </c>
      <c r="E3211">
        <v>1</v>
      </c>
      <c r="F3211" t="s">
        <v>138</v>
      </c>
      <c r="G3211" t="s">
        <v>73</v>
      </c>
      <c r="H3211">
        <v>5059708</v>
      </c>
      <c r="I3211" t="s">
        <v>2012</v>
      </c>
      <c r="J3211">
        <v>31700</v>
      </c>
      <c r="K3211">
        <v>31700</v>
      </c>
      <c r="L3211">
        <v>20334</v>
      </c>
      <c r="M3211">
        <v>20334.486499999999</v>
      </c>
      <c r="N3211">
        <v>20334.486499999999</v>
      </c>
      <c r="O3211">
        <v>100</v>
      </c>
      <c r="P3211">
        <v>0</v>
      </c>
      <c r="Q3211" t="s">
        <v>75</v>
      </c>
      <c r="R3211" t="s">
        <v>2041</v>
      </c>
      <c r="S3211" t="s">
        <v>195</v>
      </c>
      <c r="T3211" t="s">
        <v>128</v>
      </c>
      <c r="U3211">
        <v>0</v>
      </c>
      <c r="V3211">
        <v>0</v>
      </c>
    </row>
    <row r="3212" spans="1:22">
      <c r="A3212">
        <v>11481</v>
      </c>
      <c r="B3212" t="s">
        <v>139</v>
      </c>
      <c r="C3212" t="s">
        <v>140</v>
      </c>
      <c r="D3212" t="s">
        <v>1883</v>
      </c>
      <c r="E3212">
        <v>1</v>
      </c>
      <c r="F3212" t="s">
        <v>138</v>
      </c>
      <c r="G3212" t="s">
        <v>73</v>
      </c>
      <c r="H3212">
        <v>5059708</v>
      </c>
      <c r="I3212" t="s">
        <v>2012</v>
      </c>
      <c r="J3212">
        <v>2400</v>
      </c>
      <c r="K3212">
        <v>2400</v>
      </c>
      <c r="L3212">
        <v>1684</v>
      </c>
      <c r="M3212">
        <v>1683.9955</v>
      </c>
      <c r="N3212">
        <v>1683.9955</v>
      </c>
      <c r="O3212">
        <v>100</v>
      </c>
      <c r="P3212">
        <v>0</v>
      </c>
      <c r="Q3212" t="s">
        <v>75</v>
      </c>
      <c r="R3212" t="s">
        <v>2041</v>
      </c>
      <c r="S3212" t="s">
        <v>195</v>
      </c>
      <c r="T3212" t="s">
        <v>141</v>
      </c>
      <c r="U3212">
        <v>0</v>
      </c>
      <c r="V3212">
        <v>0</v>
      </c>
    </row>
    <row r="3213" spans="1:22">
      <c r="A3213">
        <v>11481</v>
      </c>
      <c r="B3213" t="s">
        <v>134</v>
      </c>
      <c r="C3213" t="s">
        <v>135</v>
      </c>
      <c r="D3213" t="s">
        <v>1883</v>
      </c>
      <c r="E3213">
        <v>5.5</v>
      </c>
      <c r="F3213" t="s">
        <v>138</v>
      </c>
      <c r="G3213" t="s">
        <v>73</v>
      </c>
      <c r="H3213">
        <v>5059708</v>
      </c>
      <c r="I3213" t="s">
        <v>2012</v>
      </c>
      <c r="J3213">
        <v>130350</v>
      </c>
      <c r="K3213">
        <v>23700</v>
      </c>
      <c r="L3213">
        <v>37400</v>
      </c>
      <c r="M3213">
        <v>6800</v>
      </c>
      <c r="N3213">
        <v>37400</v>
      </c>
      <c r="O3213">
        <v>100</v>
      </c>
      <c r="P3213">
        <v>0</v>
      </c>
      <c r="Q3213" t="s">
        <v>75</v>
      </c>
      <c r="R3213" t="s">
        <v>2041</v>
      </c>
      <c r="S3213" t="s">
        <v>195</v>
      </c>
      <c r="T3213" t="s">
        <v>136</v>
      </c>
      <c r="U3213">
        <v>0</v>
      </c>
      <c r="V3213">
        <v>0</v>
      </c>
    </row>
    <row r="3214" spans="1:22">
      <c r="A3214">
        <v>11480</v>
      </c>
      <c r="B3214" t="s">
        <v>137</v>
      </c>
      <c r="C3214" t="s">
        <v>127</v>
      </c>
      <c r="D3214" t="s">
        <v>1883</v>
      </c>
      <c r="E3214">
        <v>1</v>
      </c>
      <c r="F3214" t="s">
        <v>138</v>
      </c>
      <c r="G3214" t="s">
        <v>73</v>
      </c>
      <c r="H3214">
        <v>5059707</v>
      </c>
      <c r="I3214" t="s">
        <v>2012</v>
      </c>
      <c r="J3214">
        <v>31700</v>
      </c>
      <c r="K3214">
        <v>31700</v>
      </c>
      <c r="L3214">
        <v>20334</v>
      </c>
      <c r="M3214">
        <v>20334.486499999999</v>
      </c>
      <c r="N3214">
        <v>20334.486499999999</v>
      </c>
      <c r="O3214">
        <v>100</v>
      </c>
      <c r="P3214">
        <v>0</v>
      </c>
      <c r="Q3214" t="s">
        <v>75</v>
      </c>
      <c r="R3214" t="s">
        <v>2042</v>
      </c>
      <c r="S3214" t="s">
        <v>195</v>
      </c>
      <c r="T3214" t="s">
        <v>128</v>
      </c>
      <c r="U3214">
        <v>0</v>
      </c>
      <c r="V3214">
        <v>0</v>
      </c>
    </row>
    <row r="3215" spans="1:22">
      <c r="A3215">
        <v>11480</v>
      </c>
      <c r="B3215" t="s">
        <v>139</v>
      </c>
      <c r="C3215" t="s">
        <v>140</v>
      </c>
      <c r="D3215" t="s">
        <v>1883</v>
      </c>
      <c r="E3215">
        <v>1</v>
      </c>
      <c r="F3215" t="s">
        <v>138</v>
      </c>
      <c r="G3215" t="s">
        <v>73</v>
      </c>
      <c r="H3215">
        <v>5059707</v>
      </c>
      <c r="I3215" t="s">
        <v>2012</v>
      </c>
      <c r="J3215">
        <v>2400</v>
      </c>
      <c r="K3215">
        <v>2400</v>
      </c>
      <c r="L3215">
        <v>1684</v>
      </c>
      <c r="M3215">
        <v>1683.9955</v>
      </c>
      <c r="N3215">
        <v>1683.9955</v>
      </c>
      <c r="O3215">
        <v>100</v>
      </c>
      <c r="P3215">
        <v>0</v>
      </c>
      <c r="Q3215" t="s">
        <v>75</v>
      </c>
      <c r="R3215" t="s">
        <v>2042</v>
      </c>
      <c r="S3215" t="s">
        <v>195</v>
      </c>
      <c r="T3215" t="s">
        <v>141</v>
      </c>
      <c r="U3215">
        <v>0</v>
      </c>
      <c r="V3215">
        <v>0</v>
      </c>
    </row>
    <row r="3216" spans="1:22">
      <c r="A3216">
        <v>11480</v>
      </c>
      <c r="B3216" t="s">
        <v>134</v>
      </c>
      <c r="C3216" t="s">
        <v>135</v>
      </c>
      <c r="D3216" t="s">
        <v>1883</v>
      </c>
      <c r="E3216">
        <v>6</v>
      </c>
      <c r="F3216" t="s">
        <v>138</v>
      </c>
      <c r="G3216" t="s">
        <v>73</v>
      </c>
      <c r="H3216">
        <v>5059707</v>
      </c>
      <c r="I3216" t="s">
        <v>2012</v>
      </c>
      <c r="J3216">
        <v>142200</v>
      </c>
      <c r="K3216">
        <v>23700</v>
      </c>
      <c r="L3216">
        <v>40800</v>
      </c>
      <c r="M3216">
        <v>6800</v>
      </c>
      <c r="N3216">
        <v>40800</v>
      </c>
      <c r="O3216">
        <v>100</v>
      </c>
      <c r="P3216">
        <v>0</v>
      </c>
      <c r="Q3216" t="s">
        <v>75</v>
      </c>
      <c r="R3216" t="s">
        <v>2042</v>
      </c>
      <c r="S3216" t="s">
        <v>195</v>
      </c>
      <c r="T3216" t="s">
        <v>136</v>
      </c>
      <c r="U3216">
        <v>0</v>
      </c>
      <c r="V3216">
        <v>0</v>
      </c>
    </row>
    <row r="3217" spans="1:22">
      <c r="A3217">
        <v>11615</v>
      </c>
      <c r="B3217" t="s">
        <v>105</v>
      </c>
      <c r="C3217" t="s">
        <v>106</v>
      </c>
      <c r="D3217" t="s">
        <v>1883</v>
      </c>
      <c r="E3217">
        <v>1</v>
      </c>
      <c r="F3217" t="s">
        <v>102</v>
      </c>
      <c r="G3217" t="s">
        <v>73</v>
      </c>
      <c r="H3217">
        <v>5059701</v>
      </c>
      <c r="I3217" t="s">
        <v>2012</v>
      </c>
      <c r="J3217">
        <v>86600</v>
      </c>
      <c r="K3217">
        <v>86600</v>
      </c>
      <c r="L3217">
        <v>78806</v>
      </c>
      <c r="M3217">
        <v>54700.601600000002</v>
      </c>
      <c r="N3217">
        <v>54700.601600000002</v>
      </c>
      <c r="O3217">
        <v>100</v>
      </c>
      <c r="P3217">
        <v>9</v>
      </c>
      <c r="Q3217" t="s">
        <v>75</v>
      </c>
      <c r="R3217" t="s">
        <v>2043</v>
      </c>
      <c r="S3217" t="s">
        <v>195</v>
      </c>
      <c r="T3217" t="s">
        <v>107</v>
      </c>
      <c r="U3217">
        <v>0</v>
      </c>
      <c r="V3217">
        <v>0</v>
      </c>
    </row>
    <row r="3218" spans="1:22">
      <c r="A3218">
        <v>11615</v>
      </c>
      <c r="B3218" t="s">
        <v>115</v>
      </c>
      <c r="C3218" t="s">
        <v>116</v>
      </c>
      <c r="D3218" t="s">
        <v>1883</v>
      </c>
      <c r="E3218">
        <v>1</v>
      </c>
      <c r="F3218" t="s">
        <v>102</v>
      </c>
      <c r="G3218" t="s">
        <v>73</v>
      </c>
      <c r="H3218">
        <v>5059701</v>
      </c>
      <c r="I3218" t="s">
        <v>2012</v>
      </c>
      <c r="J3218">
        <v>108000</v>
      </c>
      <c r="K3218">
        <v>108000</v>
      </c>
      <c r="L3218">
        <v>98280</v>
      </c>
      <c r="M3218">
        <v>72538.806700000001</v>
      </c>
      <c r="N3218">
        <v>72538.806700000001</v>
      </c>
      <c r="O3218">
        <v>100</v>
      </c>
      <c r="P3218">
        <v>9</v>
      </c>
      <c r="Q3218" t="s">
        <v>75</v>
      </c>
      <c r="R3218" t="s">
        <v>2043</v>
      </c>
      <c r="S3218" t="s">
        <v>195</v>
      </c>
      <c r="T3218" t="s">
        <v>117</v>
      </c>
      <c r="U3218">
        <v>0</v>
      </c>
      <c r="V3218">
        <v>0</v>
      </c>
    </row>
    <row r="3219" spans="1:22">
      <c r="A3219">
        <v>11482</v>
      </c>
      <c r="B3219" t="s">
        <v>137</v>
      </c>
      <c r="C3219" t="s">
        <v>127</v>
      </c>
      <c r="D3219" t="s">
        <v>1883</v>
      </c>
      <c r="E3219">
        <v>1</v>
      </c>
      <c r="F3219" t="s">
        <v>206</v>
      </c>
      <c r="G3219" t="s">
        <v>73</v>
      </c>
      <c r="H3219">
        <v>5059709</v>
      </c>
      <c r="I3219" t="s">
        <v>2012</v>
      </c>
      <c r="J3219">
        <v>31700</v>
      </c>
      <c r="K3219">
        <v>31700</v>
      </c>
      <c r="L3219">
        <v>20334</v>
      </c>
      <c r="M3219">
        <v>20334.486499999999</v>
      </c>
      <c r="N3219">
        <v>20334.486499999999</v>
      </c>
      <c r="O3219">
        <v>100</v>
      </c>
      <c r="P3219">
        <v>0</v>
      </c>
      <c r="Q3219" t="s">
        <v>75</v>
      </c>
      <c r="R3219" t="s">
        <v>2044</v>
      </c>
      <c r="S3219" t="s">
        <v>195</v>
      </c>
      <c r="T3219" t="s">
        <v>128</v>
      </c>
      <c r="U3219">
        <v>0</v>
      </c>
      <c r="V3219">
        <v>0</v>
      </c>
    </row>
    <row r="3220" spans="1:22">
      <c r="A3220">
        <v>11482</v>
      </c>
      <c r="B3220" t="s">
        <v>207</v>
      </c>
      <c r="C3220" t="s">
        <v>208</v>
      </c>
      <c r="D3220" t="s">
        <v>1883</v>
      </c>
      <c r="E3220">
        <v>6.5</v>
      </c>
      <c r="F3220" t="s">
        <v>206</v>
      </c>
      <c r="G3220" t="s">
        <v>73</v>
      </c>
      <c r="H3220">
        <v>5059709</v>
      </c>
      <c r="I3220" t="s">
        <v>2012</v>
      </c>
      <c r="J3220">
        <v>154050</v>
      </c>
      <c r="K3220">
        <v>23700</v>
      </c>
      <c r="L3220">
        <v>44200</v>
      </c>
      <c r="M3220">
        <v>6800</v>
      </c>
      <c r="N3220">
        <v>44200</v>
      </c>
      <c r="O3220">
        <v>100</v>
      </c>
      <c r="P3220">
        <v>0</v>
      </c>
      <c r="Q3220" t="s">
        <v>75</v>
      </c>
      <c r="R3220" t="s">
        <v>2044</v>
      </c>
      <c r="S3220" t="s">
        <v>195</v>
      </c>
      <c r="T3220" t="s">
        <v>136</v>
      </c>
      <c r="U3220">
        <v>0</v>
      </c>
      <c r="V3220">
        <v>0</v>
      </c>
    </row>
    <row r="3221" spans="1:22">
      <c r="A3221">
        <v>11483</v>
      </c>
      <c r="B3221" t="s">
        <v>305</v>
      </c>
      <c r="C3221" t="s">
        <v>306</v>
      </c>
      <c r="D3221" t="s">
        <v>1883</v>
      </c>
      <c r="E3221">
        <v>6</v>
      </c>
      <c r="F3221" t="s">
        <v>102</v>
      </c>
      <c r="G3221" t="s">
        <v>73</v>
      </c>
      <c r="H3221">
        <v>5059710</v>
      </c>
      <c r="I3221" t="s">
        <v>2012</v>
      </c>
      <c r="J3221">
        <v>157800</v>
      </c>
      <c r="K3221">
        <v>26300</v>
      </c>
      <c r="L3221">
        <v>84600</v>
      </c>
      <c r="M3221">
        <v>11000</v>
      </c>
      <c r="N3221">
        <v>66000</v>
      </c>
      <c r="O3221">
        <v>100</v>
      </c>
      <c r="P3221">
        <v>0</v>
      </c>
      <c r="Q3221" t="s">
        <v>75</v>
      </c>
      <c r="R3221" t="s">
        <v>2045</v>
      </c>
      <c r="S3221" t="s">
        <v>195</v>
      </c>
      <c r="T3221" t="s">
        <v>136</v>
      </c>
      <c r="U3221">
        <v>0</v>
      </c>
      <c r="V3221">
        <v>0</v>
      </c>
    </row>
    <row r="3222" spans="1:22">
      <c r="A3222">
        <v>11483</v>
      </c>
      <c r="B3222" t="s">
        <v>124</v>
      </c>
      <c r="C3222" t="s">
        <v>125</v>
      </c>
      <c r="D3222" t="s">
        <v>1883</v>
      </c>
      <c r="E3222">
        <v>1</v>
      </c>
      <c r="F3222" t="s">
        <v>102</v>
      </c>
      <c r="G3222" t="s">
        <v>73</v>
      </c>
      <c r="H3222">
        <v>5059710</v>
      </c>
      <c r="I3222" t="s">
        <v>2012</v>
      </c>
      <c r="J3222">
        <v>19100</v>
      </c>
      <c r="K3222">
        <v>19100</v>
      </c>
      <c r="L3222">
        <v>17381</v>
      </c>
      <c r="M3222">
        <v>13416.391</v>
      </c>
      <c r="N3222">
        <v>13416.391</v>
      </c>
      <c r="O3222">
        <v>100</v>
      </c>
      <c r="P3222">
        <v>9</v>
      </c>
      <c r="Q3222" t="s">
        <v>75</v>
      </c>
      <c r="R3222" t="s">
        <v>2045</v>
      </c>
      <c r="S3222" t="s">
        <v>195</v>
      </c>
      <c r="T3222" t="s">
        <v>85</v>
      </c>
      <c r="U3222">
        <v>0</v>
      </c>
      <c r="V3222">
        <v>0</v>
      </c>
    </row>
    <row r="3223" spans="1:22">
      <c r="A3223">
        <v>11483</v>
      </c>
      <c r="B3223" t="s">
        <v>307</v>
      </c>
      <c r="C3223" t="s">
        <v>308</v>
      </c>
      <c r="D3223" t="s">
        <v>1883</v>
      </c>
      <c r="E3223">
        <v>1</v>
      </c>
      <c r="F3223" t="s">
        <v>102</v>
      </c>
      <c r="G3223" t="s">
        <v>73</v>
      </c>
      <c r="H3223">
        <v>5059710</v>
      </c>
      <c r="I3223" t="s">
        <v>2012</v>
      </c>
      <c r="J3223">
        <v>34600</v>
      </c>
      <c r="K3223">
        <v>34600</v>
      </c>
      <c r="L3223">
        <v>31486</v>
      </c>
      <c r="M3223">
        <v>22040.122800000001</v>
      </c>
      <c r="N3223">
        <v>22040.122800000001</v>
      </c>
      <c r="O3223">
        <v>100</v>
      </c>
      <c r="P3223">
        <v>9</v>
      </c>
      <c r="Q3223" t="s">
        <v>75</v>
      </c>
      <c r="R3223" t="s">
        <v>2045</v>
      </c>
      <c r="S3223" t="s">
        <v>195</v>
      </c>
      <c r="T3223" t="s">
        <v>128</v>
      </c>
      <c r="U3223">
        <v>0</v>
      </c>
      <c r="V3223">
        <v>0</v>
      </c>
    </row>
    <row r="3224" spans="1:22">
      <c r="A3224">
        <v>11483</v>
      </c>
      <c r="B3224" t="s">
        <v>356</v>
      </c>
      <c r="C3224" t="s">
        <v>150</v>
      </c>
      <c r="D3224" t="s">
        <v>1883</v>
      </c>
      <c r="E3224">
        <v>1</v>
      </c>
      <c r="F3224" t="s">
        <v>102</v>
      </c>
      <c r="G3224" t="s">
        <v>73</v>
      </c>
      <c r="H3224">
        <v>5059710</v>
      </c>
      <c r="I3224" t="s">
        <v>2012</v>
      </c>
      <c r="J3224">
        <v>60000</v>
      </c>
      <c r="K3224">
        <v>60000</v>
      </c>
      <c r="L3224">
        <v>54600</v>
      </c>
      <c r="M3224">
        <v>42400.959900000002</v>
      </c>
      <c r="N3224">
        <v>42400.959900000002</v>
      </c>
      <c r="O3224">
        <v>100</v>
      </c>
      <c r="P3224">
        <v>9</v>
      </c>
      <c r="Q3224" t="s">
        <v>75</v>
      </c>
      <c r="R3224" t="s">
        <v>2045</v>
      </c>
      <c r="S3224" t="s">
        <v>195</v>
      </c>
      <c r="T3224" t="s">
        <v>130</v>
      </c>
      <c r="U3224">
        <v>0</v>
      </c>
      <c r="V3224">
        <v>0</v>
      </c>
    </row>
    <row r="3225" spans="1:22">
      <c r="A3225">
        <v>11483</v>
      </c>
      <c r="B3225" t="s">
        <v>622</v>
      </c>
      <c r="C3225" t="s">
        <v>116</v>
      </c>
      <c r="D3225" t="s">
        <v>1883</v>
      </c>
      <c r="E3225">
        <v>1</v>
      </c>
      <c r="F3225" t="s">
        <v>102</v>
      </c>
      <c r="G3225" t="s">
        <v>73</v>
      </c>
      <c r="H3225">
        <v>5059710</v>
      </c>
      <c r="I3225" t="s">
        <v>2012</v>
      </c>
      <c r="J3225">
        <v>117000</v>
      </c>
      <c r="K3225">
        <v>117000</v>
      </c>
      <c r="L3225">
        <v>106470</v>
      </c>
      <c r="M3225">
        <v>77505.014500000005</v>
      </c>
      <c r="N3225">
        <v>77505.014500000005</v>
      </c>
      <c r="O3225">
        <v>100</v>
      </c>
      <c r="P3225">
        <v>9</v>
      </c>
      <c r="Q3225" t="s">
        <v>75</v>
      </c>
      <c r="R3225" t="s">
        <v>2045</v>
      </c>
      <c r="S3225" t="s">
        <v>195</v>
      </c>
      <c r="T3225" t="s">
        <v>133</v>
      </c>
      <c r="U3225">
        <v>0</v>
      </c>
      <c r="V3225">
        <v>0</v>
      </c>
    </row>
    <row r="3226" spans="1:22">
      <c r="A3226">
        <v>11511</v>
      </c>
      <c r="B3226" t="s">
        <v>305</v>
      </c>
      <c r="C3226" t="s">
        <v>306</v>
      </c>
      <c r="D3226" t="s">
        <v>1924</v>
      </c>
      <c r="E3226">
        <v>6</v>
      </c>
      <c r="F3226" t="s">
        <v>102</v>
      </c>
      <c r="G3226" t="s">
        <v>73</v>
      </c>
      <c r="H3226">
        <v>5059746</v>
      </c>
      <c r="I3226" t="s">
        <v>2012</v>
      </c>
      <c r="J3226">
        <v>157800</v>
      </c>
      <c r="K3226">
        <v>26300</v>
      </c>
      <c r="L3226">
        <v>84600</v>
      </c>
      <c r="M3226">
        <v>11000</v>
      </c>
      <c r="N3226">
        <v>66000</v>
      </c>
      <c r="O3226">
        <v>100</v>
      </c>
      <c r="P3226">
        <v>0</v>
      </c>
      <c r="Q3226" t="s">
        <v>75</v>
      </c>
      <c r="R3226" t="s">
        <v>2046</v>
      </c>
      <c r="S3226" t="s">
        <v>213</v>
      </c>
      <c r="T3226" t="s">
        <v>136</v>
      </c>
      <c r="U3226">
        <v>0</v>
      </c>
      <c r="V3226">
        <v>0</v>
      </c>
    </row>
    <row r="3227" spans="1:22">
      <c r="A3227">
        <v>11511</v>
      </c>
      <c r="B3227" t="s">
        <v>124</v>
      </c>
      <c r="C3227" t="s">
        <v>125</v>
      </c>
      <c r="D3227" t="s">
        <v>1924</v>
      </c>
      <c r="E3227">
        <v>1</v>
      </c>
      <c r="F3227" t="s">
        <v>102</v>
      </c>
      <c r="G3227" t="s">
        <v>73</v>
      </c>
      <c r="H3227">
        <v>5059746</v>
      </c>
      <c r="I3227" t="s">
        <v>2012</v>
      </c>
      <c r="J3227">
        <v>19100</v>
      </c>
      <c r="K3227">
        <v>19100</v>
      </c>
      <c r="L3227">
        <v>17381</v>
      </c>
      <c r="M3227">
        <v>13420.1373</v>
      </c>
      <c r="N3227">
        <v>13420.1373</v>
      </c>
      <c r="O3227">
        <v>100</v>
      </c>
      <c r="P3227">
        <v>9</v>
      </c>
      <c r="Q3227" t="s">
        <v>75</v>
      </c>
      <c r="R3227" t="s">
        <v>2046</v>
      </c>
      <c r="S3227" t="s">
        <v>213</v>
      </c>
      <c r="T3227" t="s">
        <v>85</v>
      </c>
      <c r="U3227">
        <v>0</v>
      </c>
      <c r="V3227">
        <v>0</v>
      </c>
    </row>
    <row r="3228" spans="1:22">
      <c r="A3228">
        <v>11511</v>
      </c>
      <c r="B3228" t="s">
        <v>307</v>
      </c>
      <c r="C3228" t="s">
        <v>308</v>
      </c>
      <c r="D3228" t="s">
        <v>1924</v>
      </c>
      <c r="E3228">
        <v>1</v>
      </c>
      <c r="F3228" t="s">
        <v>102</v>
      </c>
      <c r="G3228" t="s">
        <v>73</v>
      </c>
      <c r="H3228">
        <v>5059746</v>
      </c>
      <c r="I3228" t="s">
        <v>2012</v>
      </c>
      <c r="J3228">
        <v>34600</v>
      </c>
      <c r="K3228">
        <v>34600</v>
      </c>
      <c r="L3228">
        <v>31486</v>
      </c>
      <c r="M3228">
        <v>22041.489600000001</v>
      </c>
      <c r="N3228">
        <v>22041.489600000001</v>
      </c>
      <c r="O3228">
        <v>100</v>
      </c>
      <c r="P3228">
        <v>9</v>
      </c>
      <c r="Q3228" t="s">
        <v>75</v>
      </c>
      <c r="R3228" t="s">
        <v>2046</v>
      </c>
      <c r="S3228" t="s">
        <v>213</v>
      </c>
      <c r="T3228" t="s">
        <v>128</v>
      </c>
      <c r="U3228">
        <v>0</v>
      </c>
      <c r="V3228">
        <v>0</v>
      </c>
    </row>
    <row r="3229" spans="1:22">
      <c r="A3229">
        <v>11511</v>
      </c>
      <c r="B3229" t="s">
        <v>356</v>
      </c>
      <c r="C3229" t="s">
        <v>150</v>
      </c>
      <c r="D3229" t="s">
        <v>1924</v>
      </c>
      <c r="E3229">
        <v>1</v>
      </c>
      <c r="F3229" t="s">
        <v>102</v>
      </c>
      <c r="G3229" t="s">
        <v>73</v>
      </c>
      <c r="H3229">
        <v>5059746</v>
      </c>
      <c r="I3229" t="s">
        <v>2012</v>
      </c>
      <c r="J3229">
        <v>60000</v>
      </c>
      <c r="K3229">
        <v>60000</v>
      </c>
      <c r="L3229">
        <v>54600</v>
      </c>
      <c r="M3229">
        <v>42403.9643</v>
      </c>
      <c r="N3229">
        <v>42403.9643</v>
      </c>
      <c r="O3229">
        <v>100</v>
      </c>
      <c r="P3229">
        <v>9</v>
      </c>
      <c r="Q3229" t="s">
        <v>75</v>
      </c>
      <c r="R3229" t="s">
        <v>2046</v>
      </c>
      <c r="S3229" t="s">
        <v>213</v>
      </c>
      <c r="T3229" t="s">
        <v>130</v>
      </c>
      <c r="U3229">
        <v>0</v>
      </c>
      <c r="V3229">
        <v>0</v>
      </c>
    </row>
    <row r="3230" spans="1:22">
      <c r="A3230">
        <v>11635</v>
      </c>
      <c r="B3230" t="s">
        <v>108</v>
      </c>
      <c r="C3230" t="s">
        <v>109</v>
      </c>
      <c r="D3230" t="s">
        <v>1924</v>
      </c>
      <c r="E3230">
        <v>0.5</v>
      </c>
      <c r="F3230" t="s">
        <v>102</v>
      </c>
      <c r="G3230" t="s">
        <v>73</v>
      </c>
      <c r="H3230">
        <v>5059743</v>
      </c>
      <c r="I3230" t="s">
        <v>2012</v>
      </c>
      <c r="J3230">
        <v>19950</v>
      </c>
      <c r="K3230">
        <v>39900</v>
      </c>
      <c r="L3230">
        <v>18154</v>
      </c>
      <c r="M3230">
        <v>25248.037899999999</v>
      </c>
      <c r="N3230">
        <v>12624.01895</v>
      </c>
      <c r="O3230">
        <v>100</v>
      </c>
      <c r="P3230">
        <v>9</v>
      </c>
      <c r="Q3230" t="s">
        <v>75</v>
      </c>
      <c r="R3230" t="s">
        <v>2047</v>
      </c>
      <c r="S3230" t="s">
        <v>213</v>
      </c>
      <c r="T3230" t="s">
        <v>110</v>
      </c>
      <c r="U3230">
        <v>0</v>
      </c>
      <c r="V3230">
        <v>0</v>
      </c>
    </row>
    <row r="3231" spans="1:22">
      <c r="A3231">
        <v>11635</v>
      </c>
      <c r="B3231" t="s">
        <v>156</v>
      </c>
      <c r="C3231" t="s">
        <v>127</v>
      </c>
      <c r="D3231" t="s">
        <v>1924</v>
      </c>
      <c r="E3231">
        <v>1</v>
      </c>
      <c r="F3231" t="s">
        <v>102</v>
      </c>
      <c r="G3231" t="s">
        <v>73</v>
      </c>
      <c r="H3231">
        <v>5059743</v>
      </c>
      <c r="I3231" t="s">
        <v>2012</v>
      </c>
      <c r="J3231">
        <v>45600</v>
      </c>
      <c r="K3231">
        <v>45600</v>
      </c>
      <c r="L3231">
        <v>41496</v>
      </c>
      <c r="M3231">
        <v>28361.983800000002</v>
      </c>
      <c r="N3231">
        <v>28361.983800000002</v>
      </c>
      <c r="O3231">
        <v>100</v>
      </c>
      <c r="P3231">
        <v>9</v>
      </c>
      <c r="Q3231" t="s">
        <v>75</v>
      </c>
      <c r="R3231" t="s">
        <v>2047</v>
      </c>
      <c r="S3231" t="s">
        <v>213</v>
      </c>
      <c r="T3231" t="s">
        <v>128</v>
      </c>
      <c r="U3231">
        <v>0</v>
      </c>
      <c r="V3231">
        <v>0</v>
      </c>
    </row>
    <row r="3232" spans="1:22">
      <c r="A3232">
        <v>11635</v>
      </c>
      <c r="B3232" t="s">
        <v>124</v>
      </c>
      <c r="C3232" t="s">
        <v>125</v>
      </c>
      <c r="D3232" t="s">
        <v>1924</v>
      </c>
      <c r="E3232">
        <v>1</v>
      </c>
      <c r="F3232" t="s">
        <v>102</v>
      </c>
      <c r="G3232" t="s">
        <v>73</v>
      </c>
      <c r="H3232">
        <v>5059743</v>
      </c>
      <c r="I3232" t="s">
        <v>2012</v>
      </c>
      <c r="J3232">
        <v>19100</v>
      </c>
      <c r="K3232">
        <v>19100</v>
      </c>
      <c r="L3232">
        <v>17381</v>
      </c>
      <c r="M3232">
        <v>13420.1373</v>
      </c>
      <c r="N3232">
        <v>13420.1373</v>
      </c>
      <c r="O3232">
        <v>100</v>
      </c>
      <c r="P3232">
        <v>9</v>
      </c>
      <c r="Q3232" t="s">
        <v>75</v>
      </c>
      <c r="R3232" t="s">
        <v>2047</v>
      </c>
      <c r="S3232" t="s">
        <v>213</v>
      </c>
      <c r="T3232" t="s">
        <v>85</v>
      </c>
      <c r="U3232">
        <v>0</v>
      </c>
      <c r="V3232">
        <v>0</v>
      </c>
    </row>
    <row r="3233" spans="1:22">
      <c r="A3233">
        <v>11635</v>
      </c>
      <c r="B3233" t="s">
        <v>352</v>
      </c>
      <c r="C3233" t="s">
        <v>106</v>
      </c>
      <c r="D3233" t="s">
        <v>1924</v>
      </c>
      <c r="E3233">
        <v>1</v>
      </c>
      <c r="F3233" t="s">
        <v>102</v>
      </c>
      <c r="G3233" t="s">
        <v>73</v>
      </c>
      <c r="H3233">
        <v>5059743</v>
      </c>
      <c r="I3233" t="s">
        <v>2012</v>
      </c>
      <c r="J3233">
        <v>48900</v>
      </c>
      <c r="K3233">
        <v>48900</v>
      </c>
      <c r="L3233">
        <v>44499</v>
      </c>
      <c r="M3233">
        <v>30941.350200000001</v>
      </c>
      <c r="N3233">
        <v>30941.350200000001</v>
      </c>
      <c r="O3233">
        <v>100</v>
      </c>
      <c r="P3233">
        <v>9</v>
      </c>
      <c r="Q3233" t="s">
        <v>75</v>
      </c>
      <c r="R3233" t="s">
        <v>2047</v>
      </c>
      <c r="S3233" t="s">
        <v>213</v>
      </c>
      <c r="T3233" t="s">
        <v>130</v>
      </c>
      <c r="U3233">
        <v>0</v>
      </c>
      <c r="V3233">
        <v>0</v>
      </c>
    </row>
    <row r="3234" spans="1:22">
      <c r="A3234">
        <v>11635</v>
      </c>
      <c r="B3234" t="s">
        <v>311</v>
      </c>
      <c r="C3234" t="s">
        <v>132</v>
      </c>
      <c r="D3234" t="s">
        <v>1924</v>
      </c>
      <c r="E3234">
        <v>1</v>
      </c>
      <c r="F3234" t="s">
        <v>102</v>
      </c>
      <c r="G3234" t="s">
        <v>73</v>
      </c>
      <c r="H3234">
        <v>5059743</v>
      </c>
      <c r="I3234" t="s">
        <v>2012</v>
      </c>
      <c r="J3234">
        <v>120000</v>
      </c>
      <c r="K3234">
        <v>120000</v>
      </c>
      <c r="L3234">
        <v>109200</v>
      </c>
      <c r="M3234">
        <v>80933.956900000005</v>
      </c>
      <c r="N3234">
        <v>80933.956900000005</v>
      </c>
      <c r="O3234">
        <v>100</v>
      </c>
      <c r="P3234">
        <v>9</v>
      </c>
      <c r="Q3234" t="s">
        <v>75</v>
      </c>
      <c r="R3234" t="s">
        <v>2047</v>
      </c>
      <c r="S3234" t="s">
        <v>213</v>
      </c>
      <c r="T3234" t="s">
        <v>133</v>
      </c>
      <c r="U3234">
        <v>0</v>
      </c>
      <c r="V3234">
        <v>0</v>
      </c>
    </row>
    <row r="3235" spans="1:22">
      <c r="A3235">
        <v>11635</v>
      </c>
      <c r="B3235" t="s">
        <v>134</v>
      </c>
      <c r="C3235" t="s">
        <v>135</v>
      </c>
      <c r="D3235" t="s">
        <v>1924</v>
      </c>
      <c r="E3235">
        <v>9</v>
      </c>
      <c r="F3235" t="s">
        <v>102</v>
      </c>
      <c r="G3235" t="s">
        <v>73</v>
      </c>
      <c r="H3235">
        <v>5059743</v>
      </c>
      <c r="I3235" t="s">
        <v>2012</v>
      </c>
      <c r="J3235">
        <v>213300</v>
      </c>
      <c r="K3235">
        <v>23700</v>
      </c>
      <c r="L3235">
        <v>106200</v>
      </c>
      <c r="M3235">
        <v>6800</v>
      </c>
      <c r="N3235">
        <v>61200</v>
      </c>
      <c r="O3235">
        <v>100</v>
      </c>
      <c r="P3235">
        <v>0</v>
      </c>
      <c r="Q3235" t="s">
        <v>75</v>
      </c>
      <c r="R3235" t="s">
        <v>2047</v>
      </c>
      <c r="S3235" t="s">
        <v>213</v>
      </c>
      <c r="T3235" t="s">
        <v>136</v>
      </c>
      <c r="U3235">
        <v>0</v>
      </c>
      <c r="V3235">
        <v>0</v>
      </c>
    </row>
    <row r="3236" spans="1:22">
      <c r="A3236">
        <v>11635</v>
      </c>
      <c r="B3236" t="s">
        <v>2048</v>
      </c>
      <c r="C3236" t="s">
        <v>82</v>
      </c>
      <c r="D3236" t="s">
        <v>1924</v>
      </c>
      <c r="E3236">
        <v>1</v>
      </c>
      <c r="F3236" t="s">
        <v>72</v>
      </c>
      <c r="G3236" t="s">
        <v>73</v>
      </c>
      <c r="H3236">
        <v>5059742</v>
      </c>
      <c r="I3236" t="s">
        <v>2012</v>
      </c>
      <c r="J3236">
        <v>560000</v>
      </c>
      <c r="K3236">
        <v>560000</v>
      </c>
      <c r="L3236">
        <v>453600</v>
      </c>
      <c r="M3236">
        <v>449860</v>
      </c>
      <c r="N3236">
        <v>449860</v>
      </c>
      <c r="O3236">
        <v>100</v>
      </c>
      <c r="P3236">
        <v>19</v>
      </c>
      <c r="Q3236" t="s">
        <v>75</v>
      </c>
      <c r="R3236" t="s">
        <v>2047</v>
      </c>
      <c r="S3236" t="s">
        <v>213</v>
      </c>
      <c r="T3236" t="s">
        <v>294</v>
      </c>
      <c r="U3236">
        <v>0</v>
      </c>
      <c r="V3236">
        <v>0</v>
      </c>
    </row>
    <row r="3237" spans="1:22">
      <c r="A3237">
        <v>11513</v>
      </c>
      <c r="B3237" t="s">
        <v>137</v>
      </c>
      <c r="C3237" t="s">
        <v>127</v>
      </c>
      <c r="D3237" t="s">
        <v>1924</v>
      </c>
      <c r="E3237">
        <v>1</v>
      </c>
      <c r="F3237" t="s">
        <v>228</v>
      </c>
      <c r="G3237" t="s">
        <v>73</v>
      </c>
      <c r="H3237">
        <v>5059745</v>
      </c>
      <c r="I3237" t="s">
        <v>2012</v>
      </c>
      <c r="J3237">
        <v>31700</v>
      </c>
      <c r="K3237">
        <v>31700</v>
      </c>
      <c r="L3237">
        <v>17999</v>
      </c>
      <c r="M3237">
        <v>20334.2297</v>
      </c>
      <c r="N3237">
        <v>20334.2297</v>
      </c>
      <c r="O3237">
        <v>100</v>
      </c>
      <c r="P3237">
        <v>0</v>
      </c>
      <c r="Q3237" t="s">
        <v>75</v>
      </c>
      <c r="R3237" t="s">
        <v>2049</v>
      </c>
      <c r="S3237" t="s">
        <v>213</v>
      </c>
      <c r="T3237" t="s">
        <v>128</v>
      </c>
      <c r="U3237">
        <v>0</v>
      </c>
      <c r="V3237">
        <v>0</v>
      </c>
    </row>
    <row r="3238" spans="1:22">
      <c r="A3238">
        <v>11513</v>
      </c>
      <c r="B3238" t="s">
        <v>149</v>
      </c>
      <c r="C3238" t="s">
        <v>150</v>
      </c>
      <c r="D3238" t="s">
        <v>1924</v>
      </c>
      <c r="E3238">
        <v>1</v>
      </c>
      <c r="F3238" t="s">
        <v>228</v>
      </c>
      <c r="G3238" t="s">
        <v>73</v>
      </c>
      <c r="H3238">
        <v>5059745</v>
      </c>
      <c r="I3238" t="s">
        <v>2012</v>
      </c>
      <c r="J3238">
        <v>105000</v>
      </c>
      <c r="K3238">
        <v>105000</v>
      </c>
      <c r="L3238">
        <v>77756</v>
      </c>
      <c r="M3238">
        <v>73271.328399999999</v>
      </c>
      <c r="N3238">
        <v>73271.328399999999</v>
      </c>
      <c r="O3238">
        <v>100</v>
      </c>
      <c r="P3238">
        <v>0</v>
      </c>
      <c r="Q3238" t="s">
        <v>75</v>
      </c>
      <c r="R3238" t="s">
        <v>2049</v>
      </c>
      <c r="S3238" t="s">
        <v>213</v>
      </c>
      <c r="T3238" t="s">
        <v>130</v>
      </c>
      <c r="U3238">
        <v>0</v>
      </c>
      <c r="V3238">
        <v>0</v>
      </c>
    </row>
    <row r="3239" spans="1:22">
      <c r="A3239">
        <v>11513</v>
      </c>
      <c r="B3239" t="s">
        <v>148</v>
      </c>
      <c r="C3239" t="s">
        <v>106</v>
      </c>
      <c r="D3239" t="s">
        <v>1924</v>
      </c>
      <c r="E3239">
        <v>1</v>
      </c>
      <c r="F3239" t="s">
        <v>228</v>
      </c>
      <c r="G3239" t="s">
        <v>73</v>
      </c>
      <c r="H3239">
        <v>5059745</v>
      </c>
      <c r="I3239" t="s">
        <v>2012</v>
      </c>
      <c r="J3239">
        <v>43900</v>
      </c>
      <c r="K3239">
        <v>43900</v>
      </c>
      <c r="L3239">
        <v>32509</v>
      </c>
      <c r="M3239">
        <v>27601.188300000002</v>
      </c>
      <c r="N3239">
        <v>27601.188300000002</v>
      </c>
      <c r="O3239">
        <v>100</v>
      </c>
      <c r="P3239">
        <v>0</v>
      </c>
      <c r="Q3239" t="s">
        <v>75</v>
      </c>
      <c r="R3239" t="s">
        <v>2049</v>
      </c>
      <c r="S3239" t="s">
        <v>213</v>
      </c>
      <c r="T3239" t="s">
        <v>130</v>
      </c>
      <c r="U3239">
        <v>0</v>
      </c>
      <c r="V3239">
        <v>0</v>
      </c>
    </row>
    <row r="3240" spans="1:22">
      <c r="A3240">
        <v>11513</v>
      </c>
      <c r="B3240" t="s">
        <v>231</v>
      </c>
      <c r="C3240" t="s">
        <v>218</v>
      </c>
      <c r="D3240" t="s">
        <v>1924</v>
      </c>
      <c r="E3240">
        <v>1</v>
      </c>
      <c r="F3240" t="s">
        <v>228</v>
      </c>
      <c r="G3240" t="s">
        <v>73</v>
      </c>
      <c r="H3240">
        <v>5059745</v>
      </c>
      <c r="I3240" t="s">
        <v>2012</v>
      </c>
      <c r="J3240">
        <v>99500</v>
      </c>
      <c r="K3240">
        <v>99500</v>
      </c>
      <c r="L3240">
        <v>46212</v>
      </c>
      <c r="M3240">
        <v>63109.595500000003</v>
      </c>
      <c r="N3240">
        <v>63109.595500000003</v>
      </c>
      <c r="O3240">
        <v>100</v>
      </c>
      <c r="P3240">
        <v>0</v>
      </c>
      <c r="Q3240" t="s">
        <v>75</v>
      </c>
      <c r="R3240" t="s">
        <v>2049</v>
      </c>
      <c r="S3240" t="s">
        <v>213</v>
      </c>
      <c r="T3240" t="s">
        <v>219</v>
      </c>
      <c r="U3240">
        <v>0</v>
      </c>
      <c r="V3240">
        <v>0</v>
      </c>
    </row>
    <row r="3241" spans="1:22">
      <c r="A3241">
        <v>11513</v>
      </c>
      <c r="B3241" t="s">
        <v>108</v>
      </c>
      <c r="C3241" t="s">
        <v>109</v>
      </c>
      <c r="D3241" t="s">
        <v>1924</v>
      </c>
      <c r="E3241">
        <v>0.5</v>
      </c>
      <c r="F3241" t="s">
        <v>228</v>
      </c>
      <c r="G3241" t="s">
        <v>73</v>
      </c>
      <c r="H3241">
        <v>5059745</v>
      </c>
      <c r="I3241" t="s">
        <v>2012</v>
      </c>
      <c r="J3241">
        <v>19950</v>
      </c>
      <c r="K3241">
        <v>39900</v>
      </c>
      <c r="L3241">
        <v>11653</v>
      </c>
      <c r="M3241">
        <v>25248.037899999999</v>
      </c>
      <c r="N3241">
        <v>12624.01895</v>
      </c>
      <c r="O3241">
        <v>100</v>
      </c>
      <c r="P3241">
        <v>0</v>
      </c>
      <c r="Q3241" t="s">
        <v>75</v>
      </c>
      <c r="R3241" t="s">
        <v>2049</v>
      </c>
      <c r="S3241" t="s">
        <v>213</v>
      </c>
      <c r="T3241" t="s">
        <v>110</v>
      </c>
      <c r="U3241">
        <v>0</v>
      </c>
      <c r="V3241">
        <v>0</v>
      </c>
    </row>
    <row r="3242" spans="1:22">
      <c r="A3242">
        <v>11513</v>
      </c>
      <c r="B3242" t="s">
        <v>207</v>
      </c>
      <c r="C3242" t="s">
        <v>208</v>
      </c>
      <c r="D3242" t="s">
        <v>1924</v>
      </c>
      <c r="E3242">
        <v>7</v>
      </c>
      <c r="F3242" t="s">
        <v>228</v>
      </c>
      <c r="G3242" t="s">
        <v>73</v>
      </c>
      <c r="H3242">
        <v>5059745</v>
      </c>
      <c r="I3242" t="s">
        <v>2012</v>
      </c>
      <c r="J3242">
        <v>165900</v>
      </c>
      <c r="K3242">
        <v>23700</v>
      </c>
      <c r="L3242">
        <v>94196</v>
      </c>
      <c r="M3242">
        <v>6800</v>
      </c>
      <c r="N3242">
        <v>47600</v>
      </c>
      <c r="O3242">
        <v>100</v>
      </c>
      <c r="P3242">
        <v>0</v>
      </c>
      <c r="Q3242" t="s">
        <v>75</v>
      </c>
      <c r="R3242" t="s">
        <v>2049</v>
      </c>
      <c r="S3242" t="s">
        <v>213</v>
      </c>
      <c r="T3242" t="s">
        <v>136</v>
      </c>
      <c r="U3242">
        <v>0</v>
      </c>
      <c r="V3242">
        <v>0</v>
      </c>
    </row>
    <row r="3243" spans="1:22">
      <c r="A3243">
        <v>11653</v>
      </c>
      <c r="B3243" t="s">
        <v>566</v>
      </c>
      <c r="C3243" t="s">
        <v>567</v>
      </c>
      <c r="D3243" t="s">
        <v>1924</v>
      </c>
      <c r="E3243">
        <v>1</v>
      </c>
      <c r="F3243" t="s">
        <v>102</v>
      </c>
      <c r="G3243" t="s">
        <v>73</v>
      </c>
      <c r="H3243">
        <v>5059735</v>
      </c>
      <c r="I3243" t="s">
        <v>2012</v>
      </c>
      <c r="J3243">
        <v>46200</v>
      </c>
      <c r="K3243">
        <v>46200</v>
      </c>
      <c r="L3243">
        <v>42042</v>
      </c>
      <c r="M3243">
        <v>28996.121999999999</v>
      </c>
      <c r="N3243">
        <v>28996.121999999999</v>
      </c>
      <c r="O3243">
        <v>100</v>
      </c>
      <c r="P3243">
        <v>9</v>
      </c>
      <c r="Q3243" t="s">
        <v>75</v>
      </c>
      <c r="R3243" t="s">
        <v>2016</v>
      </c>
      <c r="S3243" t="s">
        <v>213</v>
      </c>
      <c r="T3243" t="s">
        <v>128</v>
      </c>
      <c r="U3243">
        <v>0</v>
      </c>
      <c r="V3243">
        <v>0</v>
      </c>
    </row>
    <row r="3244" spans="1:22">
      <c r="A3244">
        <v>11653</v>
      </c>
      <c r="B3244" t="s">
        <v>139</v>
      </c>
      <c r="C3244" t="s">
        <v>140</v>
      </c>
      <c r="D3244" t="s">
        <v>1924</v>
      </c>
      <c r="E3244">
        <v>1</v>
      </c>
      <c r="F3244" t="s">
        <v>102</v>
      </c>
      <c r="G3244" t="s">
        <v>73</v>
      </c>
      <c r="H3244">
        <v>5059735</v>
      </c>
      <c r="I3244" t="s">
        <v>2012</v>
      </c>
      <c r="J3244">
        <v>2400</v>
      </c>
      <c r="K3244">
        <v>2400</v>
      </c>
      <c r="L3244">
        <v>2184</v>
      </c>
      <c r="M3244">
        <v>1683.9955</v>
      </c>
      <c r="N3244">
        <v>1683.9955</v>
      </c>
      <c r="O3244">
        <v>100</v>
      </c>
      <c r="P3244">
        <v>9</v>
      </c>
      <c r="Q3244" t="s">
        <v>75</v>
      </c>
      <c r="R3244" t="s">
        <v>2016</v>
      </c>
      <c r="S3244" t="s">
        <v>213</v>
      </c>
      <c r="T3244" t="s">
        <v>141</v>
      </c>
      <c r="U3244">
        <v>0</v>
      </c>
      <c r="V3244">
        <v>0</v>
      </c>
    </row>
    <row r="3245" spans="1:22">
      <c r="A3245">
        <v>11653</v>
      </c>
      <c r="B3245" t="s">
        <v>129</v>
      </c>
      <c r="C3245" t="s">
        <v>106</v>
      </c>
      <c r="D3245" t="s">
        <v>1924</v>
      </c>
      <c r="E3245">
        <v>1</v>
      </c>
      <c r="F3245" t="s">
        <v>102</v>
      </c>
      <c r="G3245" t="s">
        <v>73</v>
      </c>
      <c r="H3245">
        <v>5059735</v>
      </c>
      <c r="I3245" t="s">
        <v>2012</v>
      </c>
      <c r="J3245">
        <v>56800</v>
      </c>
      <c r="K3245">
        <v>56800</v>
      </c>
      <c r="L3245">
        <v>51688</v>
      </c>
      <c r="M3245">
        <v>35645.618799999997</v>
      </c>
      <c r="N3245">
        <v>35645.618799999997</v>
      </c>
      <c r="O3245">
        <v>100</v>
      </c>
      <c r="P3245">
        <v>9</v>
      </c>
      <c r="Q3245" t="s">
        <v>75</v>
      </c>
      <c r="R3245" t="s">
        <v>2016</v>
      </c>
      <c r="S3245" t="s">
        <v>213</v>
      </c>
      <c r="T3245" t="s">
        <v>130</v>
      </c>
      <c r="U3245">
        <v>0</v>
      </c>
      <c r="V3245">
        <v>0</v>
      </c>
    </row>
    <row r="3246" spans="1:22">
      <c r="A3246">
        <v>11653</v>
      </c>
      <c r="B3246" t="s">
        <v>1142</v>
      </c>
      <c r="C3246" t="s">
        <v>218</v>
      </c>
      <c r="D3246" t="s">
        <v>1924</v>
      </c>
      <c r="E3246">
        <v>2</v>
      </c>
      <c r="F3246" t="s">
        <v>102</v>
      </c>
      <c r="G3246" t="s">
        <v>73</v>
      </c>
      <c r="H3246">
        <v>5059735</v>
      </c>
      <c r="I3246" t="s">
        <v>2012</v>
      </c>
      <c r="J3246">
        <v>198800</v>
      </c>
      <c r="K3246">
        <v>99400</v>
      </c>
      <c r="L3246">
        <v>180908</v>
      </c>
      <c r="M3246">
        <v>62043.044399999999</v>
      </c>
      <c r="N3246">
        <v>124086.0888</v>
      </c>
      <c r="O3246">
        <v>100</v>
      </c>
      <c r="P3246">
        <v>9</v>
      </c>
      <c r="Q3246" t="s">
        <v>75</v>
      </c>
      <c r="R3246" t="s">
        <v>2016</v>
      </c>
      <c r="S3246" t="s">
        <v>213</v>
      </c>
      <c r="T3246" t="s">
        <v>219</v>
      </c>
      <c r="U3246">
        <v>0</v>
      </c>
      <c r="V3246">
        <v>0</v>
      </c>
    </row>
    <row r="3247" spans="1:22">
      <c r="A3247">
        <v>11653</v>
      </c>
      <c r="B3247" t="s">
        <v>221</v>
      </c>
      <c r="C3247" t="s">
        <v>222</v>
      </c>
      <c r="D3247" t="s">
        <v>1924</v>
      </c>
      <c r="E3247">
        <v>0.1</v>
      </c>
      <c r="F3247" t="s">
        <v>102</v>
      </c>
      <c r="G3247" t="s">
        <v>73</v>
      </c>
      <c r="H3247">
        <v>5059735</v>
      </c>
      <c r="I3247" t="s">
        <v>2012</v>
      </c>
      <c r="J3247">
        <v>5990</v>
      </c>
      <c r="K3247">
        <v>59900</v>
      </c>
      <c r="L3247">
        <v>5451</v>
      </c>
      <c r="M3247">
        <v>41466.246899999998</v>
      </c>
      <c r="N3247">
        <v>4146.6246899999996</v>
      </c>
      <c r="O3247">
        <v>100</v>
      </c>
      <c r="P3247">
        <v>9</v>
      </c>
      <c r="Q3247" t="s">
        <v>75</v>
      </c>
      <c r="R3247" t="s">
        <v>2016</v>
      </c>
      <c r="S3247" t="s">
        <v>213</v>
      </c>
      <c r="T3247" t="s">
        <v>223</v>
      </c>
      <c r="U3247">
        <v>0</v>
      </c>
      <c r="V3247">
        <v>0</v>
      </c>
    </row>
    <row r="3248" spans="1:22">
      <c r="A3248">
        <v>11653</v>
      </c>
      <c r="B3248" t="s">
        <v>224</v>
      </c>
      <c r="C3248" t="s">
        <v>225</v>
      </c>
      <c r="D3248" t="s">
        <v>1924</v>
      </c>
      <c r="E3248">
        <v>4</v>
      </c>
      <c r="F3248" t="s">
        <v>102</v>
      </c>
      <c r="G3248" t="s">
        <v>73</v>
      </c>
      <c r="H3248">
        <v>5059735</v>
      </c>
      <c r="I3248" t="s">
        <v>2012</v>
      </c>
      <c r="J3248">
        <v>122800</v>
      </c>
      <c r="K3248">
        <v>30700</v>
      </c>
      <c r="L3248">
        <v>111748</v>
      </c>
      <c r="M3248">
        <v>19736.151300000001</v>
      </c>
      <c r="N3248">
        <v>78944.605200000005</v>
      </c>
      <c r="O3248">
        <v>100</v>
      </c>
      <c r="P3248">
        <v>9</v>
      </c>
      <c r="Q3248" t="s">
        <v>75</v>
      </c>
      <c r="R3248" t="s">
        <v>2016</v>
      </c>
      <c r="S3248" t="s">
        <v>213</v>
      </c>
      <c r="T3248" t="s">
        <v>226</v>
      </c>
      <c r="U3248">
        <v>0</v>
      </c>
      <c r="V3248">
        <v>0</v>
      </c>
    </row>
    <row r="3249" spans="1:22">
      <c r="A3249">
        <v>11653</v>
      </c>
      <c r="B3249" t="s">
        <v>224</v>
      </c>
      <c r="C3249" t="s">
        <v>225</v>
      </c>
      <c r="D3249" t="s">
        <v>1924</v>
      </c>
      <c r="E3249">
        <v>4</v>
      </c>
      <c r="F3249" t="s">
        <v>102</v>
      </c>
      <c r="G3249" t="s">
        <v>73</v>
      </c>
      <c r="H3249">
        <v>5059735</v>
      </c>
      <c r="I3249" t="s">
        <v>2012</v>
      </c>
      <c r="J3249">
        <v>122800</v>
      </c>
      <c r="K3249">
        <v>30700</v>
      </c>
      <c r="L3249">
        <v>111748</v>
      </c>
      <c r="M3249">
        <v>19736.151300000001</v>
      </c>
      <c r="N3249">
        <v>78944.605200000005</v>
      </c>
      <c r="O3249">
        <v>100</v>
      </c>
      <c r="P3249">
        <v>9</v>
      </c>
      <c r="Q3249" t="s">
        <v>75</v>
      </c>
      <c r="R3249" t="s">
        <v>2016</v>
      </c>
      <c r="S3249" t="s">
        <v>213</v>
      </c>
      <c r="T3249" t="s">
        <v>226</v>
      </c>
      <c r="U3249">
        <v>0</v>
      </c>
      <c r="V3249">
        <v>0</v>
      </c>
    </row>
    <row r="3250" spans="1:22">
      <c r="A3250">
        <v>11653</v>
      </c>
      <c r="B3250" t="s">
        <v>134</v>
      </c>
      <c r="C3250" t="s">
        <v>135</v>
      </c>
      <c r="D3250" t="s">
        <v>1924</v>
      </c>
      <c r="E3250">
        <v>8.5</v>
      </c>
      <c r="F3250" t="s">
        <v>102</v>
      </c>
      <c r="G3250" t="s">
        <v>73</v>
      </c>
      <c r="H3250">
        <v>5059735</v>
      </c>
      <c r="I3250" t="s">
        <v>2012</v>
      </c>
      <c r="J3250">
        <v>201450</v>
      </c>
      <c r="K3250">
        <v>23700</v>
      </c>
      <c r="L3250">
        <v>100300</v>
      </c>
      <c r="M3250">
        <v>6800</v>
      </c>
      <c r="N3250">
        <v>57800</v>
      </c>
      <c r="O3250">
        <v>100</v>
      </c>
      <c r="P3250">
        <v>0</v>
      </c>
      <c r="Q3250" t="s">
        <v>75</v>
      </c>
      <c r="R3250" t="s">
        <v>2016</v>
      </c>
      <c r="S3250" t="s">
        <v>213</v>
      </c>
      <c r="T3250" t="s">
        <v>136</v>
      </c>
      <c r="U3250">
        <v>0</v>
      </c>
      <c r="V3250">
        <v>0</v>
      </c>
    </row>
    <row r="3251" spans="1:22">
      <c r="A3251">
        <v>11514</v>
      </c>
      <c r="B3251" t="s">
        <v>402</v>
      </c>
      <c r="C3251" t="s">
        <v>127</v>
      </c>
      <c r="D3251" t="s">
        <v>1924</v>
      </c>
      <c r="E3251">
        <v>1</v>
      </c>
      <c r="F3251" t="s">
        <v>144</v>
      </c>
      <c r="G3251" t="s">
        <v>73</v>
      </c>
      <c r="H3251">
        <v>5059739</v>
      </c>
      <c r="I3251" t="s">
        <v>2012</v>
      </c>
      <c r="J3251">
        <v>47520</v>
      </c>
      <c r="K3251">
        <v>52800</v>
      </c>
      <c r="L3251">
        <v>47520</v>
      </c>
      <c r="M3251">
        <v>33457.010499999997</v>
      </c>
      <c r="N3251">
        <v>30111.309450000001</v>
      </c>
      <c r="O3251">
        <v>90</v>
      </c>
      <c r="P3251">
        <v>0</v>
      </c>
      <c r="Q3251" t="s">
        <v>75</v>
      </c>
      <c r="R3251" t="s">
        <v>2050</v>
      </c>
      <c r="S3251" t="s">
        <v>158</v>
      </c>
      <c r="T3251" t="s">
        <v>128</v>
      </c>
      <c r="U3251">
        <v>0</v>
      </c>
      <c r="V3251">
        <v>0</v>
      </c>
    </row>
    <row r="3252" spans="1:22">
      <c r="A3252">
        <v>11514</v>
      </c>
      <c r="B3252" t="s">
        <v>404</v>
      </c>
      <c r="C3252" t="s">
        <v>125</v>
      </c>
      <c r="D3252" t="s">
        <v>1924</v>
      </c>
      <c r="E3252">
        <v>1</v>
      </c>
      <c r="F3252" t="s">
        <v>144</v>
      </c>
      <c r="G3252" t="s">
        <v>73</v>
      </c>
      <c r="H3252">
        <v>5059739</v>
      </c>
      <c r="I3252" t="s">
        <v>2012</v>
      </c>
      <c r="J3252">
        <v>38970</v>
      </c>
      <c r="K3252">
        <v>43300</v>
      </c>
      <c r="L3252">
        <v>38970</v>
      </c>
      <c r="M3252">
        <v>29912.8181</v>
      </c>
      <c r="N3252">
        <v>26921.536289999996</v>
      </c>
      <c r="O3252">
        <v>90</v>
      </c>
      <c r="P3252">
        <v>0</v>
      </c>
      <c r="Q3252" t="s">
        <v>75</v>
      </c>
      <c r="R3252" t="s">
        <v>2050</v>
      </c>
      <c r="S3252" t="s">
        <v>158</v>
      </c>
      <c r="T3252" t="s">
        <v>85</v>
      </c>
      <c r="U3252">
        <v>0</v>
      </c>
      <c r="V3252">
        <v>0</v>
      </c>
    </row>
    <row r="3253" spans="1:22">
      <c r="A3253">
        <v>11514</v>
      </c>
      <c r="B3253" t="s">
        <v>684</v>
      </c>
      <c r="C3253" t="s">
        <v>360</v>
      </c>
      <c r="D3253" t="s">
        <v>1924</v>
      </c>
      <c r="E3253">
        <v>1</v>
      </c>
      <c r="F3253" t="s">
        <v>144</v>
      </c>
      <c r="G3253" t="s">
        <v>73</v>
      </c>
      <c r="H3253">
        <v>5059739</v>
      </c>
      <c r="I3253" t="s">
        <v>2012</v>
      </c>
      <c r="J3253">
        <v>170100</v>
      </c>
      <c r="K3253">
        <v>189000</v>
      </c>
      <c r="L3253">
        <v>170100</v>
      </c>
      <c r="M3253">
        <v>131338.22640000001</v>
      </c>
      <c r="N3253">
        <v>118204.40375999999</v>
      </c>
      <c r="O3253">
        <v>90</v>
      </c>
      <c r="P3253">
        <v>0</v>
      </c>
      <c r="Q3253" t="s">
        <v>75</v>
      </c>
      <c r="R3253" t="s">
        <v>2050</v>
      </c>
      <c r="S3253" t="s">
        <v>158</v>
      </c>
      <c r="T3253" t="s">
        <v>130</v>
      </c>
      <c r="U3253">
        <v>0</v>
      </c>
      <c r="V3253">
        <v>0</v>
      </c>
    </row>
    <row r="3254" spans="1:22">
      <c r="A3254">
        <v>11514</v>
      </c>
      <c r="B3254" t="s">
        <v>134</v>
      </c>
      <c r="C3254" t="s">
        <v>135</v>
      </c>
      <c r="D3254" t="s">
        <v>1924</v>
      </c>
      <c r="E3254">
        <v>9</v>
      </c>
      <c r="F3254" t="s">
        <v>144</v>
      </c>
      <c r="G3254" t="s">
        <v>73</v>
      </c>
      <c r="H3254">
        <v>5059739</v>
      </c>
      <c r="I3254" t="s">
        <v>2012</v>
      </c>
      <c r="J3254">
        <v>191970</v>
      </c>
      <c r="K3254">
        <v>23700</v>
      </c>
      <c r="L3254">
        <v>191970</v>
      </c>
      <c r="M3254">
        <v>6800</v>
      </c>
      <c r="N3254">
        <v>55080</v>
      </c>
      <c r="O3254">
        <v>90</v>
      </c>
      <c r="P3254">
        <v>0</v>
      </c>
      <c r="Q3254" t="s">
        <v>75</v>
      </c>
      <c r="R3254" t="s">
        <v>2050</v>
      </c>
      <c r="S3254" t="s">
        <v>158</v>
      </c>
      <c r="T3254" t="s">
        <v>136</v>
      </c>
      <c r="U3254">
        <v>0</v>
      </c>
      <c r="V3254">
        <v>0</v>
      </c>
    </row>
    <row r="3255" spans="1:22">
      <c r="A3255">
        <v>11515</v>
      </c>
      <c r="B3255" t="s">
        <v>124</v>
      </c>
      <c r="C3255" t="s">
        <v>125</v>
      </c>
      <c r="D3255" t="s">
        <v>1924</v>
      </c>
      <c r="E3255">
        <v>1</v>
      </c>
      <c r="F3255" t="s">
        <v>206</v>
      </c>
      <c r="G3255" t="s">
        <v>73</v>
      </c>
      <c r="H3255">
        <v>5059705</v>
      </c>
      <c r="I3255" t="s">
        <v>2012</v>
      </c>
      <c r="J3255">
        <v>19100</v>
      </c>
      <c r="K3255">
        <v>19100</v>
      </c>
      <c r="L3255">
        <v>13420</v>
      </c>
      <c r="M3255">
        <v>13420.1373</v>
      </c>
      <c r="N3255">
        <v>13420.1373</v>
      </c>
      <c r="O3255">
        <v>100</v>
      </c>
      <c r="P3255">
        <v>0</v>
      </c>
      <c r="Q3255" t="s">
        <v>75</v>
      </c>
      <c r="R3255" t="s">
        <v>2051</v>
      </c>
      <c r="S3255" t="s">
        <v>195</v>
      </c>
      <c r="T3255" t="s">
        <v>85</v>
      </c>
      <c r="U3255">
        <v>0</v>
      </c>
      <c r="V3255">
        <v>0</v>
      </c>
    </row>
    <row r="3256" spans="1:22">
      <c r="A3256">
        <v>11515</v>
      </c>
      <c r="B3256" t="s">
        <v>126</v>
      </c>
      <c r="C3256" t="s">
        <v>127</v>
      </c>
      <c r="D3256" t="s">
        <v>1924</v>
      </c>
      <c r="E3256">
        <v>1</v>
      </c>
      <c r="F3256" t="s">
        <v>206</v>
      </c>
      <c r="G3256" t="s">
        <v>73</v>
      </c>
      <c r="H3256">
        <v>5059705</v>
      </c>
      <c r="I3256" t="s">
        <v>2012</v>
      </c>
      <c r="J3256">
        <v>38800</v>
      </c>
      <c r="K3256">
        <v>38800</v>
      </c>
      <c r="L3256">
        <v>24520</v>
      </c>
      <c r="M3256">
        <v>24519.533200000002</v>
      </c>
      <c r="N3256">
        <v>24519.533200000002</v>
      </c>
      <c r="O3256">
        <v>100</v>
      </c>
      <c r="P3256">
        <v>0</v>
      </c>
      <c r="Q3256" t="s">
        <v>75</v>
      </c>
      <c r="R3256" t="s">
        <v>2051</v>
      </c>
      <c r="S3256" t="s">
        <v>195</v>
      </c>
      <c r="T3256" t="s">
        <v>128</v>
      </c>
      <c r="U3256">
        <v>0</v>
      </c>
      <c r="V3256">
        <v>0</v>
      </c>
    </row>
    <row r="3257" spans="1:22">
      <c r="A3257">
        <v>11515</v>
      </c>
      <c r="B3257" t="s">
        <v>134</v>
      </c>
      <c r="C3257" t="s">
        <v>135</v>
      </c>
      <c r="D3257" t="s">
        <v>1924</v>
      </c>
      <c r="E3257">
        <v>6.5</v>
      </c>
      <c r="F3257" t="s">
        <v>206</v>
      </c>
      <c r="G3257" t="s">
        <v>73</v>
      </c>
      <c r="H3257">
        <v>5059705</v>
      </c>
      <c r="I3257" t="s">
        <v>2012</v>
      </c>
      <c r="J3257">
        <v>154050</v>
      </c>
      <c r="K3257">
        <v>23700</v>
      </c>
      <c r="L3257">
        <v>44200</v>
      </c>
      <c r="M3257">
        <v>6800</v>
      </c>
      <c r="N3257">
        <v>44200</v>
      </c>
      <c r="O3257">
        <v>100</v>
      </c>
      <c r="P3257">
        <v>0</v>
      </c>
      <c r="Q3257" t="s">
        <v>75</v>
      </c>
      <c r="R3257" t="s">
        <v>2051</v>
      </c>
      <c r="S3257" t="s">
        <v>195</v>
      </c>
      <c r="T3257" t="s">
        <v>136</v>
      </c>
      <c r="U3257">
        <v>0</v>
      </c>
      <c r="V3257">
        <v>0</v>
      </c>
    </row>
    <row r="3258" spans="1:22">
      <c r="A3258">
        <v>11249</v>
      </c>
      <c r="B3258" t="s">
        <v>137</v>
      </c>
      <c r="C3258" t="s">
        <v>127</v>
      </c>
      <c r="D3258" t="s">
        <v>1924</v>
      </c>
      <c r="E3258">
        <v>1</v>
      </c>
      <c r="F3258" t="s">
        <v>138</v>
      </c>
      <c r="G3258" t="s">
        <v>73</v>
      </c>
      <c r="H3258">
        <v>5059706</v>
      </c>
      <c r="I3258" t="s">
        <v>2012</v>
      </c>
      <c r="J3258">
        <v>31700</v>
      </c>
      <c r="K3258">
        <v>31700</v>
      </c>
      <c r="L3258">
        <v>20334</v>
      </c>
      <c r="M3258">
        <v>20334.2297</v>
      </c>
      <c r="N3258">
        <v>20334.2297</v>
      </c>
      <c r="O3258">
        <v>100</v>
      </c>
      <c r="P3258">
        <v>0</v>
      </c>
      <c r="Q3258" t="s">
        <v>75</v>
      </c>
      <c r="R3258" t="s">
        <v>2052</v>
      </c>
      <c r="S3258" t="s">
        <v>195</v>
      </c>
      <c r="T3258" t="s">
        <v>128</v>
      </c>
      <c r="U3258">
        <v>0</v>
      </c>
      <c r="V3258">
        <v>0</v>
      </c>
    </row>
    <row r="3259" spans="1:22">
      <c r="A3259">
        <v>11249</v>
      </c>
      <c r="B3259" t="s">
        <v>207</v>
      </c>
      <c r="C3259" t="s">
        <v>208</v>
      </c>
      <c r="D3259" t="s">
        <v>1924</v>
      </c>
      <c r="E3259">
        <v>6.5</v>
      </c>
      <c r="F3259" t="s">
        <v>138</v>
      </c>
      <c r="G3259" t="s">
        <v>73</v>
      </c>
      <c r="H3259">
        <v>5059706</v>
      </c>
      <c r="I3259" t="s">
        <v>2012</v>
      </c>
      <c r="J3259">
        <v>154050</v>
      </c>
      <c r="K3259">
        <v>23700</v>
      </c>
      <c r="L3259">
        <v>44200</v>
      </c>
      <c r="M3259">
        <v>6800</v>
      </c>
      <c r="N3259">
        <v>44200</v>
      </c>
      <c r="O3259">
        <v>100</v>
      </c>
      <c r="P3259">
        <v>0</v>
      </c>
      <c r="Q3259" t="s">
        <v>75</v>
      </c>
      <c r="R3259" t="s">
        <v>2052</v>
      </c>
      <c r="S3259" t="s">
        <v>195</v>
      </c>
      <c r="T3259" t="s">
        <v>136</v>
      </c>
      <c r="U3259">
        <v>0</v>
      </c>
      <c r="V3259">
        <v>0</v>
      </c>
    </row>
    <row r="3260" spans="1:22">
      <c r="A3260">
        <v>11514</v>
      </c>
      <c r="B3260" t="s">
        <v>497</v>
      </c>
      <c r="C3260" t="s">
        <v>249</v>
      </c>
      <c r="D3260" t="s">
        <v>1924</v>
      </c>
      <c r="E3260">
        <v>1</v>
      </c>
      <c r="F3260" t="s">
        <v>144</v>
      </c>
      <c r="G3260" t="s">
        <v>73</v>
      </c>
      <c r="H3260">
        <v>5059739</v>
      </c>
      <c r="I3260" t="s">
        <v>2012</v>
      </c>
      <c r="J3260">
        <v>574200</v>
      </c>
      <c r="K3260">
        <v>638000</v>
      </c>
      <c r="L3260">
        <v>574200</v>
      </c>
      <c r="M3260">
        <v>415800.2</v>
      </c>
      <c r="N3260">
        <v>374220.18</v>
      </c>
      <c r="O3260">
        <v>90</v>
      </c>
      <c r="P3260">
        <v>0</v>
      </c>
      <c r="Q3260" t="s">
        <v>75</v>
      </c>
      <c r="R3260" t="s">
        <v>2050</v>
      </c>
      <c r="S3260" t="s">
        <v>158</v>
      </c>
      <c r="T3260" t="s">
        <v>251</v>
      </c>
      <c r="U3260">
        <v>0</v>
      </c>
      <c r="V3260">
        <v>0</v>
      </c>
    </row>
    <row r="3261" spans="1:22">
      <c r="A3261">
        <v>11636</v>
      </c>
      <c r="B3261" t="s">
        <v>156</v>
      </c>
      <c r="C3261" t="s">
        <v>127</v>
      </c>
      <c r="D3261" t="s">
        <v>1924</v>
      </c>
      <c r="E3261">
        <v>1</v>
      </c>
      <c r="F3261" t="s">
        <v>102</v>
      </c>
      <c r="G3261" t="s">
        <v>340</v>
      </c>
      <c r="H3261">
        <v>7006132</v>
      </c>
      <c r="I3261" t="s">
        <v>2012</v>
      </c>
      <c r="J3261">
        <v>-45600</v>
      </c>
      <c r="K3261">
        <v>45600</v>
      </c>
      <c r="L3261">
        <v>-41496</v>
      </c>
      <c r="M3261">
        <v>28361.983800000002</v>
      </c>
      <c r="N3261">
        <v>-28361.983800000002</v>
      </c>
      <c r="O3261">
        <v>100</v>
      </c>
      <c r="P3261">
        <v>9</v>
      </c>
      <c r="Q3261" t="s">
        <v>75</v>
      </c>
      <c r="R3261" t="s">
        <v>1963</v>
      </c>
      <c r="S3261" t="s">
        <v>76</v>
      </c>
      <c r="T3261" t="s">
        <v>128</v>
      </c>
      <c r="U3261">
        <v>0</v>
      </c>
      <c r="V3261">
        <v>0</v>
      </c>
    </row>
    <row r="3262" spans="1:22">
      <c r="A3262">
        <v>11636</v>
      </c>
      <c r="B3262" t="s">
        <v>124</v>
      </c>
      <c r="C3262" t="s">
        <v>125</v>
      </c>
      <c r="D3262" t="s">
        <v>1924</v>
      </c>
      <c r="E3262">
        <v>1</v>
      </c>
      <c r="F3262" t="s">
        <v>102</v>
      </c>
      <c r="G3262" t="s">
        <v>340</v>
      </c>
      <c r="H3262">
        <v>7006132</v>
      </c>
      <c r="I3262" t="s">
        <v>2012</v>
      </c>
      <c r="J3262">
        <v>-19100</v>
      </c>
      <c r="K3262">
        <v>19100</v>
      </c>
      <c r="L3262">
        <v>-17381</v>
      </c>
      <c r="M3262">
        <v>13420.1373</v>
      </c>
      <c r="N3262">
        <v>-13420.1373</v>
      </c>
      <c r="O3262">
        <v>100</v>
      </c>
      <c r="P3262">
        <v>9</v>
      </c>
      <c r="Q3262" t="s">
        <v>75</v>
      </c>
      <c r="R3262" t="s">
        <v>1963</v>
      </c>
      <c r="S3262" t="s">
        <v>76</v>
      </c>
      <c r="T3262" t="s">
        <v>85</v>
      </c>
      <c r="U3262">
        <v>0</v>
      </c>
      <c r="V3262">
        <v>0</v>
      </c>
    </row>
    <row r="3263" spans="1:22">
      <c r="A3263">
        <v>11636</v>
      </c>
      <c r="B3263" t="s">
        <v>134</v>
      </c>
      <c r="C3263" t="s">
        <v>135</v>
      </c>
      <c r="D3263" t="s">
        <v>1924</v>
      </c>
      <c r="E3263">
        <v>9</v>
      </c>
      <c r="F3263" t="s">
        <v>102</v>
      </c>
      <c r="G3263" t="s">
        <v>340</v>
      </c>
      <c r="H3263">
        <v>7006132</v>
      </c>
      <c r="I3263" t="s">
        <v>2012</v>
      </c>
      <c r="J3263">
        <v>-213300</v>
      </c>
      <c r="K3263">
        <v>23700</v>
      </c>
      <c r="L3263">
        <v>-106200</v>
      </c>
      <c r="M3263">
        <v>6800</v>
      </c>
      <c r="N3263">
        <v>-61200</v>
      </c>
      <c r="O3263">
        <v>100</v>
      </c>
      <c r="P3263">
        <v>0</v>
      </c>
      <c r="Q3263" t="s">
        <v>75</v>
      </c>
      <c r="R3263" t="s">
        <v>1963</v>
      </c>
      <c r="S3263" t="s">
        <v>76</v>
      </c>
      <c r="T3263" t="s">
        <v>136</v>
      </c>
      <c r="U3263">
        <v>0</v>
      </c>
      <c r="V3263">
        <v>0</v>
      </c>
    </row>
    <row r="3264" spans="1:22">
      <c r="A3264">
        <v>11636</v>
      </c>
      <c r="B3264" t="s">
        <v>352</v>
      </c>
      <c r="C3264" t="s">
        <v>106</v>
      </c>
      <c r="D3264" t="s">
        <v>1924</v>
      </c>
      <c r="E3264">
        <v>1</v>
      </c>
      <c r="F3264" t="s">
        <v>102</v>
      </c>
      <c r="G3264" t="s">
        <v>340</v>
      </c>
      <c r="H3264">
        <v>7006132</v>
      </c>
      <c r="I3264" t="s">
        <v>2012</v>
      </c>
      <c r="J3264">
        <v>-48900</v>
      </c>
      <c r="K3264">
        <v>48900</v>
      </c>
      <c r="L3264">
        <v>-44499</v>
      </c>
      <c r="M3264">
        <v>30941.350200000001</v>
      </c>
      <c r="N3264">
        <v>-30941.350200000001</v>
      </c>
      <c r="O3264">
        <v>100</v>
      </c>
      <c r="P3264">
        <v>9</v>
      </c>
      <c r="Q3264" t="s">
        <v>75</v>
      </c>
      <c r="R3264" t="s">
        <v>1963</v>
      </c>
      <c r="S3264" t="s">
        <v>76</v>
      </c>
      <c r="T3264" t="s">
        <v>130</v>
      </c>
      <c r="U3264">
        <v>0</v>
      </c>
      <c r="V3264">
        <v>0</v>
      </c>
    </row>
    <row r="3265" spans="1:22">
      <c r="A3265">
        <v>11636</v>
      </c>
      <c r="B3265" t="s">
        <v>934</v>
      </c>
      <c r="C3265" t="s">
        <v>132</v>
      </c>
      <c r="D3265" t="s">
        <v>1924</v>
      </c>
      <c r="E3265">
        <v>1</v>
      </c>
      <c r="F3265" t="s">
        <v>102</v>
      </c>
      <c r="G3265" t="s">
        <v>340</v>
      </c>
      <c r="H3265">
        <v>7006132</v>
      </c>
      <c r="I3265" t="s">
        <v>2012</v>
      </c>
      <c r="J3265">
        <v>-181000</v>
      </c>
      <c r="K3265">
        <v>181000</v>
      </c>
      <c r="L3265">
        <v>-164710</v>
      </c>
      <c r="M3265">
        <v>120428.4767</v>
      </c>
      <c r="N3265">
        <v>-120428.4767</v>
      </c>
      <c r="O3265">
        <v>100</v>
      </c>
      <c r="P3265">
        <v>9</v>
      </c>
      <c r="Q3265" t="s">
        <v>75</v>
      </c>
      <c r="R3265" t="s">
        <v>1963</v>
      </c>
      <c r="S3265" t="s">
        <v>76</v>
      </c>
      <c r="T3265" t="s">
        <v>133</v>
      </c>
      <c r="U3265">
        <v>0</v>
      </c>
      <c r="V3265">
        <v>0</v>
      </c>
    </row>
    <row r="3266" spans="1:22">
      <c r="A3266">
        <v>11636</v>
      </c>
      <c r="B3266" t="s">
        <v>939</v>
      </c>
      <c r="C3266" t="s">
        <v>299</v>
      </c>
      <c r="D3266" t="s">
        <v>1924</v>
      </c>
      <c r="E3266">
        <v>1</v>
      </c>
      <c r="F3266" t="s">
        <v>102</v>
      </c>
      <c r="G3266" t="s">
        <v>340</v>
      </c>
      <c r="H3266">
        <v>7006132</v>
      </c>
      <c r="I3266" t="s">
        <v>2012</v>
      </c>
      <c r="J3266">
        <v>-27500</v>
      </c>
      <c r="K3266">
        <v>27500</v>
      </c>
      <c r="L3266">
        <v>-25025</v>
      </c>
      <c r="M3266">
        <v>17427.238099999999</v>
      </c>
      <c r="N3266">
        <v>-17427.238099999999</v>
      </c>
      <c r="O3266">
        <v>100</v>
      </c>
      <c r="P3266">
        <v>9</v>
      </c>
      <c r="Q3266" t="s">
        <v>75</v>
      </c>
      <c r="R3266" t="s">
        <v>1963</v>
      </c>
      <c r="S3266" t="s">
        <v>76</v>
      </c>
      <c r="T3266" t="s">
        <v>133</v>
      </c>
      <c r="U3266">
        <v>0</v>
      </c>
      <c r="V3266">
        <v>0</v>
      </c>
    </row>
    <row r="3267" spans="1:22">
      <c r="A3267">
        <v>11636</v>
      </c>
      <c r="B3267" t="s">
        <v>297</v>
      </c>
      <c r="C3267" t="s">
        <v>218</v>
      </c>
      <c r="D3267" t="s">
        <v>1924</v>
      </c>
      <c r="E3267">
        <v>1</v>
      </c>
      <c r="F3267" t="s">
        <v>102</v>
      </c>
      <c r="G3267" t="s">
        <v>340</v>
      </c>
      <c r="H3267">
        <v>7006132</v>
      </c>
      <c r="I3267" t="s">
        <v>2012</v>
      </c>
      <c r="J3267">
        <v>-118000</v>
      </c>
      <c r="K3267">
        <v>118000</v>
      </c>
      <c r="L3267">
        <v>-107380</v>
      </c>
      <c r="M3267">
        <v>73913.862699999998</v>
      </c>
      <c r="N3267">
        <v>-73913.862699999998</v>
      </c>
      <c r="O3267">
        <v>100</v>
      </c>
      <c r="P3267">
        <v>9</v>
      </c>
      <c r="Q3267" t="s">
        <v>75</v>
      </c>
      <c r="R3267" t="s">
        <v>1963</v>
      </c>
      <c r="S3267" t="s">
        <v>76</v>
      </c>
      <c r="T3267" t="s">
        <v>219</v>
      </c>
      <c r="U3267">
        <v>0</v>
      </c>
      <c r="V3267">
        <v>0</v>
      </c>
    </row>
    <row r="3268" spans="1:22">
      <c r="A3268">
        <v>11636</v>
      </c>
      <c r="B3268" t="s">
        <v>833</v>
      </c>
      <c r="C3268" t="s">
        <v>127</v>
      </c>
      <c r="D3268" t="s">
        <v>1924</v>
      </c>
      <c r="E3268">
        <v>1</v>
      </c>
      <c r="F3268" t="s">
        <v>102</v>
      </c>
      <c r="G3268" t="s">
        <v>340</v>
      </c>
      <c r="H3268">
        <v>7006132</v>
      </c>
      <c r="I3268" t="s">
        <v>2012</v>
      </c>
      <c r="J3268">
        <v>-160000</v>
      </c>
      <c r="K3268">
        <v>160000</v>
      </c>
      <c r="L3268">
        <v>-145600</v>
      </c>
      <c r="M3268">
        <v>102246.6318</v>
      </c>
      <c r="N3268">
        <v>-102246.6318</v>
      </c>
      <c r="O3268">
        <v>100</v>
      </c>
      <c r="P3268">
        <v>9</v>
      </c>
      <c r="Q3268" t="s">
        <v>75</v>
      </c>
      <c r="R3268" t="s">
        <v>1963</v>
      </c>
      <c r="S3268" t="s">
        <v>76</v>
      </c>
      <c r="T3268" t="s">
        <v>296</v>
      </c>
      <c r="U3268">
        <v>0</v>
      </c>
      <c r="V3268">
        <v>0</v>
      </c>
    </row>
    <row r="3269" spans="1:22">
      <c r="A3269">
        <v>11636</v>
      </c>
      <c r="B3269" t="s">
        <v>337</v>
      </c>
      <c r="C3269" t="s">
        <v>338</v>
      </c>
      <c r="D3269" t="s">
        <v>1924</v>
      </c>
      <c r="E3269">
        <v>0.1</v>
      </c>
      <c r="F3269" t="s">
        <v>102</v>
      </c>
      <c r="G3269" t="s">
        <v>340</v>
      </c>
      <c r="H3269">
        <v>7006132</v>
      </c>
      <c r="I3269" t="s">
        <v>2012</v>
      </c>
      <c r="J3269">
        <v>-17800</v>
      </c>
      <c r="K3269">
        <v>178000</v>
      </c>
      <c r="L3269">
        <v>-16198</v>
      </c>
      <c r="M3269">
        <v>123543.5871</v>
      </c>
      <c r="N3269">
        <v>-12354.358709999999</v>
      </c>
      <c r="O3269">
        <v>100</v>
      </c>
      <c r="P3269">
        <v>9</v>
      </c>
      <c r="Q3269" t="s">
        <v>75</v>
      </c>
      <c r="R3269" t="s">
        <v>1963</v>
      </c>
      <c r="S3269" t="s">
        <v>76</v>
      </c>
      <c r="T3269" t="s">
        <v>223</v>
      </c>
      <c r="U3269">
        <v>0</v>
      </c>
      <c r="V3269">
        <v>0</v>
      </c>
    </row>
    <row r="3270" spans="1:22">
      <c r="A3270">
        <v>11636</v>
      </c>
      <c r="B3270" t="s">
        <v>134</v>
      </c>
      <c r="C3270" t="s">
        <v>135</v>
      </c>
      <c r="D3270" t="s">
        <v>1924</v>
      </c>
      <c r="E3270">
        <v>8.5</v>
      </c>
      <c r="F3270" t="s">
        <v>102</v>
      </c>
      <c r="G3270" t="s">
        <v>73</v>
      </c>
      <c r="H3270">
        <v>5059698</v>
      </c>
      <c r="I3270" t="s">
        <v>2012</v>
      </c>
      <c r="J3270">
        <v>201450</v>
      </c>
      <c r="K3270">
        <v>23700</v>
      </c>
      <c r="L3270">
        <v>100300</v>
      </c>
      <c r="M3270">
        <v>6800</v>
      </c>
      <c r="N3270">
        <v>57800</v>
      </c>
      <c r="O3270">
        <v>100</v>
      </c>
      <c r="P3270">
        <v>0</v>
      </c>
      <c r="Q3270" t="s">
        <v>75</v>
      </c>
      <c r="R3270" t="s">
        <v>1963</v>
      </c>
      <c r="S3270" t="s">
        <v>76</v>
      </c>
      <c r="T3270" t="s">
        <v>136</v>
      </c>
      <c r="U3270">
        <v>0</v>
      </c>
      <c r="V3270">
        <v>0</v>
      </c>
    </row>
    <row r="3271" spans="1:22">
      <c r="A3271">
        <v>11636</v>
      </c>
      <c r="B3271" t="s">
        <v>156</v>
      </c>
      <c r="C3271" t="s">
        <v>127</v>
      </c>
      <c r="D3271" t="s">
        <v>1924</v>
      </c>
      <c r="E3271">
        <v>1</v>
      </c>
      <c r="F3271" t="s">
        <v>102</v>
      </c>
      <c r="G3271" t="s">
        <v>73</v>
      </c>
      <c r="H3271">
        <v>5059698</v>
      </c>
      <c r="I3271" t="s">
        <v>2012</v>
      </c>
      <c r="J3271">
        <v>45600</v>
      </c>
      <c r="K3271">
        <v>45600</v>
      </c>
      <c r="L3271">
        <v>41496</v>
      </c>
      <c r="M3271">
        <v>28361.983800000002</v>
      </c>
      <c r="N3271">
        <v>28361.983800000002</v>
      </c>
      <c r="O3271">
        <v>100</v>
      </c>
      <c r="P3271">
        <v>9</v>
      </c>
      <c r="Q3271" t="s">
        <v>75</v>
      </c>
      <c r="R3271" t="s">
        <v>1963</v>
      </c>
      <c r="S3271" t="s">
        <v>76</v>
      </c>
      <c r="T3271" t="s">
        <v>128</v>
      </c>
      <c r="U3271">
        <v>0</v>
      </c>
      <c r="V3271">
        <v>0</v>
      </c>
    </row>
    <row r="3272" spans="1:22">
      <c r="A3272">
        <v>11636</v>
      </c>
      <c r="B3272" t="s">
        <v>124</v>
      </c>
      <c r="C3272" t="s">
        <v>125</v>
      </c>
      <c r="D3272" t="s">
        <v>1924</v>
      </c>
      <c r="E3272">
        <v>1</v>
      </c>
      <c r="F3272" t="s">
        <v>102</v>
      </c>
      <c r="G3272" t="s">
        <v>73</v>
      </c>
      <c r="H3272">
        <v>5059698</v>
      </c>
      <c r="I3272" t="s">
        <v>2012</v>
      </c>
      <c r="J3272">
        <v>19100</v>
      </c>
      <c r="K3272">
        <v>19100</v>
      </c>
      <c r="L3272">
        <v>17381</v>
      </c>
      <c r="M3272">
        <v>13420.1373</v>
      </c>
      <c r="N3272">
        <v>13420.1373</v>
      </c>
      <c r="O3272">
        <v>100</v>
      </c>
      <c r="P3272">
        <v>9</v>
      </c>
      <c r="Q3272" t="s">
        <v>75</v>
      </c>
      <c r="R3272" t="s">
        <v>1963</v>
      </c>
      <c r="S3272" t="s">
        <v>76</v>
      </c>
      <c r="T3272" t="s">
        <v>85</v>
      </c>
      <c r="U3272">
        <v>0</v>
      </c>
      <c r="V3272">
        <v>0</v>
      </c>
    </row>
    <row r="3273" spans="1:22">
      <c r="A3273">
        <v>11636</v>
      </c>
      <c r="B3273" t="s">
        <v>352</v>
      </c>
      <c r="C3273" t="s">
        <v>106</v>
      </c>
      <c r="D3273" t="s">
        <v>1924</v>
      </c>
      <c r="E3273">
        <v>1</v>
      </c>
      <c r="F3273" t="s">
        <v>102</v>
      </c>
      <c r="G3273" t="s">
        <v>73</v>
      </c>
      <c r="H3273">
        <v>5059698</v>
      </c>
      <c r="I3273" t="s">
        <v>2012</v>
      </c>
      <c r="J3273">
        <v>48900</v>
      </c>
      <c r="K3273">
        <v>48900</v>
      </c>
      <c r="L3273">
        <v>44499</v>
      </c>
      <c r="M3273">
        <v>30941.350200000001</v>
      </c>
      <c r="N3273">
        <v>30941.350200000001</v>
      </c>
      <c r="O3273">
        <v>100</v>
      </c>
      <c r="P3273">
        <v>9</v>
      </c>
      <c r="Q3273" t="s">
        <v>75</v>
      </c>
      <c r="R3273" t="s">
        <v>1963</v>
      </c>
      <c r="S3273" t="s">
        <v>76</v>
      </c>
      <c r="T3273" t="s">
        <v>130</v>
      </c>
      <c r="U3273">
        <v>0</v>
      </c>
      <c r="V3273">
        <v>0</v>
      </c>
    </row>
    <row r="3274" spans="1:22">
      <c r="A3274">
        <v>11636</v>
      </c>
      <c r="B3274" t="s">
        <v>934</v>
      </c>
      <c r="C3274" t="s">
        <v>132</v>
      </c>
      <c r="D3274" t="s">
        <v>1924</v>
      </c>
      <c r="E3274">
        <v>1</v>
      </c>
      <c r="F3274" t="s">
        <v>102</v>
      </c>
      <c r="G3274" t="s">
        <v>73</v>
      </c>
      <c r="H3274">
        <v>5059698</v>
      </c>
      <c r="I3274" t="s">
        <v>2012</v>
      </c>
      <c r="J3274">
        <v>181000</v>
      </c>
      <c r="K3274">
        <v>181000</v>
      </c>
      <c r="L3274">
        <v>164710</v>
      </c>
      <c r="M3274">
        <v>120428.4767</v>
      </c>
      <c r="N3274">
        <v>120428.4767</v>
      </c>
      <c r="O3274">
        <v>100</v>
      </c>
      <c r="P3274">
        <v>9</v>
      </c>
      <c r="Q3274" t="s">
        <v>75</v>
      </c>
      <c r="R3274" t="s">
        <v>1963</v>
      </c>
      <c r="S3274" t="s">
        <v>76</v>
      </c>
      <c r="T3274" t="s">
        <v>133</v>
      </c>
      <c r="U3274">
        <v>0</v>
      </c>
      <c r="V3274">
        <v>0</v>
      </c>
    </row>
    <row r="3275" spans="1:22">
      <c r="A3275">
        <v>11636</v>
      </c>
      <c r="B3275" t="s">
        <v>939</v>
      </c>
      <c r="C3275" t="s">
        <v>299</v>
      </c>
      <c r="D3275" t="s">
        <v>1924</v>
      </c>
      <c r="E3275">
        <v>1</v>
      </c>
      <c r="F3275" t="s">
        <v>102</v>
      </c>
      <c r="G3275" t="s">
        <v>73</v>
      </c>
      <c r="H3275">
        <v>5059698</v>
      </c>
      <c r="I3275" t="s">
        <v>2012</v>
      </c>
      <c r="J3275">
        <v>27500</v>
      </c>
      <c r="K3275">
        <v>27500</v>
      </c>
      <c r="L3275">
        <v>25025</v>
      </c>
      <c r="M3275">
        <v>17427.238099999999</v>
      </c>
      <c r="N3275">
        <v>17427.238099999999</v>
      </c>
      <c r="O3275">
        <v>100</v>
      </c>
      <c r="P3275">
        <v>9</v>
      </c>
      <c r="Q3275" t="s">
        <v>75</v>
      </c>
      <c r="R3275" t="s">
        <v>1963</v>
      </c>
      <c r="S3275" t="s">
        <v>76</v>
      </c>
      <c r="T3275" t="s">
        <v>133</v>
      </c>
      <c r="U3275">
        <v>0</v>
      </c>
      <c r="V3275">
        <v>0</v>
      </c>
    </row>
    <row r="3276" spans="1:22">
      <c r="A3276">
        <v>11636</v>
      </c>
      <c r="B3276" t="s">
        <v>297</v>
      </c>
      <c r="C3276" t="s">
        <v>218</v>
      </c>
      <c r="D3276" t="s">
        <v>1924</v>
      </c>
      <c r="E3276">
        <v>1</v>
      </c>
      <c r="F3276" t="s">
        <v>102</v>
      </c>
      <c r="G3276" t="s">
        <v>73</v>
      </c>
      <c r="H3276">
        <v>5059698</v>
      </c>
      <c r="I3276" t="s">
        <v>2012</v>
      </c>
      <c r="J3276">
        <v>118000</v>
      </c>
      <c r="K3276">
        <v>118000</v>
      </c>
      <c r="L3276">
        <v>107380</v>
      </c>
      <c r="M3276">
        <v>73913.862699999998</v>
      </c>
      <c r="N3276">
        <v>73913.862699999998</v>
      </c>
      <c r="O3276">
        <v>100</v>
      </c>
      <c r="P3276">
        <v>9</v>
      </c>
      <c r="Q3276" t="s">
        <v>75</v>
      </c>
      <c r="R3276" t="s">
        <v>1963</v>
      </c>
      <c r="S3276" t="s">
        <v>76</v>
      </c>
      <c r="T3276" t="s">
        <v>219</v>
      </c>
      <c r="U3276">
        <v>0</v>
      </c>
      <c r="V3276">
        <v>0</v>
      </c>
    </row>
    <row r="3277" spans="1:22">
      <c r="A3277">
        <v>11636</v>
      </c>
      <c r="B3277" t="s">
        <v>833</v>
      </c>
      <c r="C3277" t="s">
        <v>127</v>
      </c>
      <c r="D3277" t="s">
        <v>1924</v>
      </c>
      <c r="E3277">
        <v>1</v>
      </c>
      <c r="F3277" t="s">
        <v>102</v>
      </c>
      <c r="G3277" t="s">
        <v>73</v>
      </c>
      <c r="H3277">
        <v>5059698</v>
      </c>
      <c r="I3277" t="s">
        <v>2012</v>
      </c>
      <c r="J3277">
        <v>160000</v>
      </c>
      <c r="K3277">
        <v>160000</v>
      </c>
      <c r="L3277">
        <v>145600</v>
      </c>
      <c r="M3277">
        <v>102246.6318</v>
      </c>
      <c r="N3277">
        <v>102246.6318</v>
      </c>
      <c r="O3277">
        <v>100</v>
      </c>
      <c r="P3277">
        <v>9</v>
      </c>
      <c r="Q3277" t="s">
        <v>75</v>
      </c>
      <c r="R3277" t="s">
        <v>1963</v>
      </c>
      <c r="S3277" t="s">
        <v>76</v>
      </c>
      <c r="T3277" t="s">
        <v>296</v>
      </c>
      <c r="U3277">
        <v>0</v>
      </c>
      <c r="V3277">
        <v>0</v>
      </c>
    </row>
    <row r="3278" spans="1:22">
      <c r="A3278">
        <v>11636</v>
      </c>
      <c r="B3278" t="s">
        <v>337</v>
      </c>
      <c r="C3278" t="s">
        <v>338</v>
      </c>
      <c r="D3278" t="s">
        <v>1924</v>
      </c>
      <c r="E3278">
        <v>0.1</v>
      </c>
      <c r="F3278" t="s">
        <v>102</v>
      </c>
      <c r="G3278" t="s">
        <v>73</v>
      </c>
      <c r="H3278">
        <v>5059698</v>
      </c>
      <c r="I3278" t="s">
        <v>2012</v>
      </c>
      <c r="J3278">
        <v>17800</v>
      </c>
      <c r="K3278">
        <v>178000</v>
      </c>
      <c r="L3278">
        <v>16198</v>
      </c>
      <c r="M3278">
        <v>123543.5871</v>
      </c>
      <c r="N3278">
        <v>12354.358709999999</v>
      </c>
      <c r="O3278">
        <v>100</v>
      </c>
      <c r="P3278">
        <v>9</v>
      </c>
      <c r="Q3278" t="s">
        <v>75</v>
      </c>
      <c r="R3278" t="s">
        <v>1963</v>
      </c>
      <c r="S3278" t="s">
        <v>76</v>
      </c>
      <c r="T3278" t="s">
        <v>223</v>
      </c>
      <c r="U3278">
        <v>0</v>
      </c>
      <c r="V3278">
        <v>0</v>
      </c>
    </row>
    <row r="3279" spans="1:22">
      <c r="A3279">
        <v>11333</v>
      </c>
      <c r="B3279" t="s">
        <v>126</v>
      </c>
      <c r="C3279" t="s">
        <v>127</v>
      </c>
      <c r="D3279" t="s">
        <v>1732</v>
      </c>
      <c r="E3279">
        <v>1</v>
      </c>
      <c r="F3279" t="s">
        <v>102</v>
      </c>
      <c r="G3279" t="s">
        <v>340</v>
      </c>
      <c r="H3279">
        <v>7006133</v>
      </c>
      <c r="I3279" t="s">
        <v>2012</v>
      </c>
      <c r="J3279">
        <v>-38800</v>
      </c>
      <c r="K3279">
        <v>38800</v>
      </c>
      <c r="L3279">
        <v>-35308</v>
      </c>
      <c r="M3279">
        <v>24515.487799999999</v>
      </c>
      <c r="N3279">
        <v>-24515.487799999999</v>
      </c>
      <c r="O3279">
        <v>100</v>
      </c>
      <c r="P3279">
        <v>9</v>
      </c>
      <c r="Q3279" t="s">
        <v>75</v>
      </c>
      <c r="R3279" t="s">
        <v>1918</v>
      </c>
      <c r="S3279" t="s">
        <v>195</v>
      </c>
      <c r="T3279" t="s">
        <v>128</v>
      </c>
      <c r="U3279">
        <v>0</v>
      </c>
      <c r="V3279">
        <v>0</v>
      </c>
    </row>
    <row r="3280" spans="1:22">
      <c r="A3280">
        <v>11333</v>
      </c>
      <c r="B3280" t="s">
        <v>124</v>
      </c>
      <c r="C3280" t="s">
        <v>125</v>
      </c>
      <c r="D3280" t="s">
        <v>1732</v>
      </c>
      <c r="E3280">
        <v>1</v>
      </c>
      <c r="F3280" t="s">
        <v>102</v>
      </c>
      <c r="G3280" t="s">
        <v>340</v>
      </c>
      <c r="H3280">
        <v>7006133</v>
      </c>
      <c r="I3280" t="s">
        <v>2012</v>
      </c>
      <c r="J3280">
        <v>-19100</v>
      </c>
      <c r="K3280">
        <v>19100</v>
      </c>
      <c r="L3280">
        <v>-17381</v>
      </c>
      <c r="M3280">
        <v>13408.1438</v>
      </c>
      <c r="N3280">
        <v>-13408.1438</v>
      </c>
      <c r="O3280">
        <v>100</v>
      </c>
      <c r="P3280">
        <v>9</v>
      </c>
      <c r="Q3280" t="s">
        <v>75</v>
      </c>
      <c r="R3280" t="s">
        <v>1918</v>
      </c>
      <c r="S3280" t="s">
        <v>195</v>
      </c>
      <c r="T3280" t="s">
        <v>85</v>
      </c>
      <c r="U3280">
        <v>0</v>
      </c>
      <c r="V3280">
        <v>0</v>
      </c>
    </row>
    <row r="3281" spans="1:22">
      <c r="A3281">
        <v>11333</v>
      </c>
      <c r="B3281" t="s">
        <v>134</v>
      </c>
      <c r="C3281" t="s">
        <v>135</v>
      </c>
      <c r="D3281" t="s">
        <v>1732</v>
      </c>
      <c r="E3281">
        <v>8.5</v>
      </c>
      <c r="F3281" t="s">
        <v>102</v>
      </c>
      <c r="G3281" t="s">
        <v>340</v>
      </c>
      <c r="H3281">
        <v>7006133</v>
      </c>
      <c r="I3281" t="s">
        <v>2012</v>
      </c>
      <c r="J3281">
        <v>-201450</v>
      </c>
      <c r="K3281">
        <v>23700</v>
      </c>
      <c r="L3281">
        <v>-100300</v>
      </c>
      <c r="M3281">
        <v>6800</v>
      </c>
      <c r="N3281">
        <v>-57800</v>
      </c>
      <c r="O3281">
        <v>100</v>
      </c>
      <c r="P3281">
        <v>0</v>
      </c>
      <c r="Q3281" t="s">
        <v>75</v>
      </c>
      <c r="R3281" t="s">
        <v>1918</v>
      </c>
      <c r="S3281" t="s">
        <v>195</v>
      </c>
      <c r="T3281" t="s">
        <v>136</v>
      </c>
      <c r="U3281">
        <v>0</v>
      </c>
      <c r="V3281">
        <v>0</v>
      </c>
    </row>
    <row r="3282" spans="1:22">
      <c r="A3282">
        <v>11333</v>
      </c>
      <c r="B3282" t="s">
        <v>148</v>
      </c>
      <c r="C3282" t="s">
        <v>106</v>
      </c>
      <c r="D3282" t="s">
        <v>1732</v>
      </c>
      <c r="E3282">
        <v>1</v>
      </c>
      <c r="F3282" t="s">
        <v>102</v>
      </c>
      <c r="G3282" t="s">
        <v>340</v>
      </c>
      <c r="H3282">
        <v>7006133</v>
      </c>
      <c r="I3282" t="s">
        <v>2012</v>
      </c>
      <c r="J3282">
        <v>-43900</v>
      </c>
      <c r="K3282">
        <v>43900</v>
      </c>
      <c r="L3282">
        <v>-39949</v>
      </c>
      <c r="M3282">
        <v>27595.713500000002</v>
      </c>
      <c r="N3282">
        <v>-27595.713500000002</v>
      </c>
      <c r="O3282">
        <v>100</v>
      </c>
      <c r="P3282">
        <v>9</v>
      </c>
      <c r="Q3282" t="s">
        <v>75</v>
      </c>
      <c r="R3282" t="s">
        <v>1918</v>
      </c>
      <c r="S3282" t="s">
        <v>195</v>
      </c>
      <c r="T3282" t="s">
        <v>130</v>
      </c>
      <c r="U3282">
        <v>0</v>
      </c>
      <c r="V3282">
        <v>0</v>
      </c>
    </row>
    <row r="3283" spans="1:22">
      <c r="A3283">
        <v>11333</v>
      </c>
      <c r="B3283" t="s">
        <v>149</v>
      </c>
      <c r="C3283" t="s">
        <v>150</v>
      </c>
      <c r="D3283" t="s">
        <v>1732</v>
      </c>
      <c r="E3283">
        <v>1</v>
      </c>
      <c r="F3283" t="s">
        <v>102</v>
      </c>
      <c r="G3283" t="s">
        <v>340</v>
      </c>
      <c r="H3283">
        <v>7006133</v>
      </c>
      <c r="I3283" t="s">
        <v>2012</v>
      </c>
      <c r="J3283">
        <v>-105000</v>
      </c>
      <c r="K3283">
        <v>105000</v>
      </c>
      <c r="L3283">
        <v>-95550</v>
      </c>
      <c r="M3283">
        <v>73256.771099999998</v>
      </c>
      <c r="N3283">
        <v>-73256.771099999998</v>
      </c>
      <c r="O3283">
        <v>100</v>
      </c>
      <c r="P3283">
        <v>9</v>
      </c>
      <c r="Q3283" t="s">
        <v>75</v>
      </c>
      <c r="R3283" t="s">
        <v>1918</v>
      </c>
      <c r="S3283" t="s">
        <v>195</v>
      </c>
      <c r="T3283" t="s">
        <v>130</v>
      </c>
      <c r="U3283">
        <v>0</v>
      </c>
      <c r="V3283">
        <v>0</v>
      </c>
    </row>
    <row r="3284" spans="1:22">
      <c r="A3284">
        <v>11333</v>
      </c>
      <c r="B3284" t="s">
        <v>220</v>
      </c>
      <c r="C3284" t="s">
        <v>116</v>
      </c>
      <c r="D3284" t="s">
        <v>1732</v>
      </c>
      <c r="E3284">
        <v>1</v>
      </c>
      <c r="F3284" t="s">
        <v>102</v>
      </c>
      <c r="G3284" t="s">
        <v>340</v>
      </c>
      <c r="H3284">
        <v>7006133</v>
      </c>
      <c r="I3284" t="s">
        <v>2012</v>
      </c>
      <c r="J3284">
        <v>-117000</v>
      </c>
      <c r="K3284">
        <v>117000</v>
      </c>
      <c r="L3284">
        <v>-106470</v>
      </c>
      <c r="M3284">
        <v>77882.4041</v>
      </c>
      <c r="N3284">
        <v>-77882.4041</v>
      </c>
      <c r="O3284">
        <v>100</v>
      </c>
      <c r="P3284">
        <v>9</v>
      </c>
      <c r="Q3284" t="s">
        <v>75</v>
      </c>
      <c r="R3284" t="s">
        <v>1918</v>
      </c>
      <c r="S3284" t="s">
        <v>195</v>
      </c>
      <c r="T3284" t="s">
        <v>133</v>
      </c>
      <c r="U3284">
        <v>0</v>
      </c>
      <c r="V3284">
        <v>0</v>
      </c>
    </row>
    <row r="3285" spans="1:22">
      <c r="A3285">
        <v>11333</v>
      </c>
      <c r="B3285" t="s">
        <v>108</v>
      </c>
      <c r="C3285" t="s">
        <v>109</v>
      </c>
      <c r="D3285" t="s">
        <v>1732</v>
      </c>
      <c r="E3285">
        <v>0.8</v>
      </c>
      <c r="F3285" t="s">
        <v>102</v>
      </c>
      <c r="G3285" t="s">
        <v>340</v>
      </c>
      <c r="H3285">
        <v>7006133</v>
      </c>
      <c r="I3285" t="s">
        <v>2012</v>
      </c>
      <c r="J3285">
        <v>-31920</v>
      </c>
      <c r="K3285">
        <v>39900</v>
      </c>
      <c r="L3285">
        <v>-29047</v>
      </c>
      <c r="M3285">
        <v>25248.037899999999</v>
      </c>
      <c r="N3285">
        <v>-20198.430319999999</v>
      </c>
      <c r="O3285">
        <v>100</v>
      </c>
      <c r="P3285">
        <v>9</v>
      </c>
      <c r="Q3285" t="s">
        <v>75</v>
      </c>
      <c r="R3285" t="s">
        <v>1918</v>
      </c>
      <c r="S3285" t="s">
        <v>195</v>
      </c>
      <c r="T3285" t="s">
        <v>110</v>
      </c>
      <c r="U3285">
        <v>0</v>
      </c>
      <c r="V3285">
        <v>0</v>
      </c>
    </row>
    <row r="3286" spans="1:22">
      <c r="A3286">
        <v>11333</v>
      </c>
      <c r="B3286" t="s">
        <v>108</v>
      </c>
      <c r="C3286" t="s">
        <v>109</v>
      </c>
      <c r="D3286" t="s">
        <v>1732</v>
      </c>
      <c r="E3286">
        <v>0.5</v>
      </c>
      <c r="F3286" t="s">
        <v>102</v>
      </c>
      <c r="G3286" t="s">
        <v>73</v>
      </c>
      <c r="H3286">
        <v>5059700</v>
      </c>
      <c r="I3286" t="s">
        <v>2012</v>
      </c>
      <c r="J3286">
        <v>19950</v>
      </c>
      <c r="K3286">
        <v>39900</v>
      </c>
      <c r="L3286">
        <v>18154</v>
      </c>
      <c r="M3286">
        <v>25248.037899999999</v>
      </c>
      <c r="N3286">
        <v>12624.01895</v>
      </c>
      <c r="O3286">
        <v>100</v>
      </c>
      <c r="P3286">
        <v>9</v>
      </c>
      <c r="Q3286" t="s">
        <v>75</v>
      </c>
      <c r="R3286" t="s">
        <v>1918</v>
      </c>
      <c r="S3286" t="s">
        <v>195</v>
      </c>
      <c r="T3286" t="s">
        <v>110</v>
      </c>
      <c r="U3286">
        <v>0</v>
      </c>
      <c r="V3286">
        <v>0</v>
      </c>
    </row>
    <row r="3287" spans="1:22">
      <c r="A3287">
        <v>11333</v>
      </c>
      <c r="B3287" t="s">
        <v>126</v>
      </c>
      <c r="C3287" t="s">
        <v>127</v>
      </c>
      <c r="D3287" t="s">
        <v>1732</v>
      </c>
      <c r="E3287">
        <v>1</v>
      </c>
      <c r="F3287" t="s">
        <v>102</v>
      </c>
      <c r="G3287" t="s">
        <v>73</v>
      </c>
      <c r="H3287">
        <v>5059700</v>
      </c>
      <c r="I3287" t="s">
        <v>2012</v>
      </c>
      <c r="J3287">
        <v>38800</v>
      </c>
      <c r="K3287">
        <v>38800</v>
      </c>
      <c r="L3287">
        <v>35308</v>
      </c>
      <c r="M3287">
        <v>24515.487799999999</v>
      </c>
      <c r="N3287">
        <v>24515.487799999999</v>
      </c>
      <c r="O3287">
        <v>100</v>
      </c>
      <c r="P3287">
        <v>9</v>
      </c>
      <c r="Q3287" t="s">
        <v>75</v>
      </c>
      <c r="R3287" t="s">
        <v>1918</v>
      </c>
      <c r="S3287" t="s">
        <v>195</v>
      </c>
      <c r="T3287" t="s">
        <v>128</v>
      </c>
      <c r="U3287">
        <v>0</v>
      </c>
      <c r="V3287">
        <v>0</v>
      </c>
    </row>
    <row r="3288" spans="1:22">
      <c r="A3288">
        <v>11333</v>
      </c>
      <c r="B3288" t="s">
        <v>124</v>
      </c>
      <c r="C3288" t="s">
        <v>125</v>
      </c>
      <c r="D3288" t="s">
        <v>1732</v>
      </c>
      <c r="E3288">
        <v>1</v>
      </c>
      <c r="F3288" t="s">
        <v>102</v>
      </c>
      <c r="G3288" t="s">
        <v>73</v>
      </c>
      <c r="H3288">
        <v>5059700</v>
      </c>
      <c r="I3288" t="s">
        <v>2012</v>
      </c>
      <c r="J3288">
        <v>19100</v>
      </c>
      <c r="K3288">
        <v>19100</v>
      </c>
      <c r="L3288">
        <v>17381</v>
      </c>
      <c r="M3288">
        <v>13408.1438</v>
      </c>
      <c r="N3288">
        <v>13408.1438</v>
      </c>
      <c r="O3288">
        <v>100</v>
      </c>
      <c r="P3288">
        <v>9</v>
      </c>
      <c r="Q3288" t="s">
        <v>75</v>
      </c>
      <c r="R3288" t="s">
        <v>1918</v>
      </c>
      <c r="S3288" t="s">
        <v>195</v>
      </c>
      <c r="T3288" t="s">
        <v>85</v>
      </c>
      <c r="U3288">
        <v>0</v>
      </c>
      <c r="V3288">
        <v>0</v>
      </c>
    </row>
    <row r="3289" spans="1:22">
      <c r="A3289">
        <v>11333</v>
      </c>
      <c r="B3289" t="s">
        <v>134</v>
      </c>
      <c r="C3289" t="s">
        <v>135</v>
      </c>
      <c r="D3289" t="s">
        <v>1732</v>
      </c>
      <c r="E3289">
        <v>8.5</v>
      </c>
      <c r="F3289" t="s">
        <v>102</v>
      </c>
      <c r="G3289" t="s">
        <v>73</v>
      </c>
      <c r="H3289">
        <v>5059700</v>
      </c>
      <c r="I3289" t="s">
        <v>2012</v>
      </c>
      <c r="J3289">
        <v>201450</v>
      </c>
      <c r="K3289">
        <v>23700</v>
      </c>
      <c r="L3289">
        <v>100300</v>
      </c>
      <c r="M3289">
        <v>6800</v>
      </c>
      <c r="N3289">
        <v>57800</v>
      </c>
      <c r="O3289">
        <v>100</v>
      </c>
      <c r="P3289">
        <v>0</v>
      </c>
      <c r="Q3289" t="s">
        <v>75</v>
      </c>
      <c r="R3289" t="s">
        <v>1918</v>
      </c>
      <c r="S3289" t="s">
        <v>195</v>
      </c>
      <c r="T3289" t="s">
        <v>136</v>
      </c>
      <c r="U3289">
        <v>0</v>
      </c>
      <c r="V3289">
        <v>0</v>
      </c>
    </row>
    <row r="3290" spans="1:22">
      <c r="A3290">
        <v>11333</v>
      </c>
      <c r="B3290" t="s">
        <v>148</v>
      </c>
      <c r="C3290" t="s">
        <v>106</v>
      </c>
      <c r="D3290" t="s">
        <v>1732</v>
      </c>
      <c r="E3290">
        <v>1</v>
      </c>
      <c r="F3290" t="s">
        <v>102</v>
      </c>
      <c r="G3290" t="s">
        <v>73</v>
      </c>
      <c r="H3290">
        <v>5059700</v>
      </c>
      <c r="I3290" t="s">
        <v>2012</v>
      </c>
      <c r="J3290">
        <v>43900</v>
      </c>
      <c r="K3290">
        <v>43900</v>
      </c>
      <c r="L3290">
        <v>39949</v>
      </c>
      <c r="M3290">
        <v>27595.713500000002</v>
      </c>
      <c r="N3290">
        <v>27595.713500000002</v>
      </c>
      <c r="O3290">
        <v>100</v>
      </c>
      <c r="P3290">
        <v>9</v>
      </c>
      <c r="Q3290" t="s">
        <v>75</v>
      </c>
      <c r="R3290" t="s">
        <v>1918</v>
      </c>
      <c r="S3290" t="s">
        <v>195</v>
      </c>
      <c r="T3290" t="s">
        <v>130</v>
      </c>
      <c r="U3290">
        <v>0</v>
      </c>
      <c r="V3290">
        <v>0</v>
      </c>
    </row>
    <row r="3291" spans="1:22">
      <c r="A3291">
        <v>11333</v>
      </c>
      <c r="B3291" t="s">
        <v>149</v>
      </c>
      <c r="C3291" t="s">
        <v>150</v>
      </c>
      <c r="D3291" t="s">
        <v>1732</v>
      </c>
      <c r="E3291">
        <v>1</v>
      </c>
      <c r="F3291" t="s">
        <v>102</v>
      </c>
      <c r="G3291" t="s">
        <v>73</v>
      </c>
      <c r="H3291">
        <v>5059700</v>
      </c>
      <c r="I3291" t="s">
        <v>2012</v>
      </c>
      <c r="J3291">
        <v>105000</v>
      </c>
      <c r="K3291">
        <v>105000</v>
      </c>
      <c r="L3291">
        <v>95550</v>
      </c>
      <c r="M3291">
        <v>73256.771099999998</v>
      </c>
      <c r="N3291">
        <v>73256.771099999998</v>
      </c>
      <c r="O3291">
        <v>100</v>
      </c>
      <c r="P3291">
        <v>9</v>
      </c>
      <c r="Q3291" t="s">
        <v>75</v>
      </c>
      <c r="R3291" t="s">
        <v>1918</v>
      </c>
      <c r="S3291" t="s">
        <v>195</v>
      </c>
      <c r="T3291" t="s">
        <v>130</v>
      </c>
      <c r="U3291">
        <v>0</v>
      </c>
      <c r="V3291">
        <v>0</v>
      </c>
    </row>
    <row r="3292" spans="1:22">
      <c r="A3292">
        <v>11333</v>
      </c>
      <c r="B3292" t="s">
        <v>220</v>
      </c>
      <c r="C3292" t="s">
        <v>116</v>
      </c>
      <c r="D3292" t="s">
        <v>1732</v>
      </c>
      <c r="E3292">
        <v>1</v>
      </c>
      <c r="F3292" t="s">
        <v>102</v>
      </c>
      <c r="G3292" t="s">
        <v>73</v>
      </c>
      <c r="H3292">
        <v>5059700</v>
      </c>
      <c r="I3292" t="s">
        <v>2012</v>
      </c>
      <c r="J3292">
        <v>117000</v>
      </c>
      <c r="K3292">
        <v>117000</v>
      </c>
      <c r="L3292">
        <v>106470</v>
      </c>
      <c r="M3292">
        <v>77882.4041</v>
      </c>
      <c r="N3292">
        <v>77882.4041</v>
      </c>
      <c r="O3292">
        <v>100</v>
      </c>
      <c r="P3292">
        <v>9</v>
      </c>
      <c r="Q3292" t="s">
        <v>75</v>
      </c>
      <c r="R3292" t="s">
        <v>1918</v>
      </c>
      <c r="S3292" t="s">
        <v>195</v>
      </c>
      <c r="T3292" t="s">
        <v>133</v>
      </c>
      <c r="U3292">
        <v>0</v>
      </c>
      <c r="V3292">
        <v>0</v>
      </c>
    </row>
    <row r="3293" spans="1:22">
      <c r="A3293">
        <v>11322</v>
      </c>
      <c r="B3293" t="s">
        <v>156</v>
      </c>
      <c r="C3293" t="s">
        <v>127</v>
      </c>
      <c r="D3293" t="s">
        <v>1732</v>
      </c>
      <c r="E3293">
        <v>1</v>
      </c>
      <c r="F3293" t="s">
        <v>102</v>
      </c>
      <c r="G3293" t="s">
        <v>340</v>
      </c>
      <c r="H3293">
        <v>7006134</v>
      </c>
      <c r="I3293" t="s">
        <v>2012</v>
      </c>
      <c r="J3293">
        <v>-45600</v>
      </c>
      <c r="K3293">
        <v>45600</v>
      </c>
      <c r="L3293">
        <v>-41496</v>
      </c>
      <c r="M3293">
        <v>28361.983800000002</v>
      </c>
      <c r="N3293">
        <v>-28361.983800000002</v>
      </c>
      <c r="O3293">
        <v>100</v>
      </c>
      <c r="P3293">
        <v>9</v>
      </c>
      <c r="Q3293" t="s">
        <v>75</v>
      </c>
      <c r="R3293" t="s">
        <v>1902</v>
      </c>
      <c r="S3293" t="s">
        <v>213</v>
      </c>
      <c r="T3293" t="s">
        <v>128</v>
      </c>
      <c r="U3293">
        <v>0</v>
      </c>
      <c r="V3293">
        <v>0</v>
      </c>
    </row>
    <row r="3294" spans="1:22">
      <c r="A3294">
        <v>11322</v>
      </c>
      <c r="B3294" t="s">
        <v>124</v>
      </c>
      <c r="C3294" t="s">
        <v>125</v>
      </c>
      <c r="D3294" t="s">
        <v>1732</v>
      </c>
      <c r="E3294">
        <v>1</v>
      </c>
      <c r="F3294" t="s">
        <v>102</v>
      </c>
      <c r="G3294" t="s">
        <v>340</v>
      </c>
      <c r="H3294">
        <v>7006134</v>
      </c>
      <c r="I3294" t="s">
        <v>2012</v>
      </c>
      <c r="J3294">
        <v>-19100</v>
      </c>
      <c r="K3294">
        <v>19100</v>
      </c>
      <c r="L3294">
        <v>-17381</v>
      </c>
      <c r="M3294">
        <v>13408.1438</v>
      </c>
      <c r="N3294">
        <v>-13408.1438</v>
      </c>
      <c r="O3294">
        <v>100</v>
      </c>
      <c r="P3294">
        <v>9</v>
      </c>
      <c r="Q3294" t="s">
        <v>75</v>
      </c>
      <c r="R3294" t="s">
        <v>1902</v>
      </c>
      <c r="S3294" t="s">
        <v>213</v>
      </c>
      <c r="T3294" t="s">
        <v>85</v>
      </c>
      <c r="U3294">
        <v>0</v>
      </c>
      <c r="V3294">
        <v>0</v>
      </c>
    </row>
    <row r="3295" spans="1:22">
      <c r="A3295">
        <v>11322</v>
      </c>
      <c r="B3295" t="s">
        <v>134</v>
      </c>
      <c r="C3295" t="s">
        <v>135</v>
      </c>
      <c r="D3295" t="s">
        <v>1732</v>
      </c>
      <c r="E3295">
        <v>9</v>
      </c>
      <c r="F3295" t="s">
        <v>102</v>
      </c>
      <c r="G3295" t="s">
        <v>340</v>
      </c>
      <c r="H3295">
        <v>7006134</v>
      </c>
      <c r="I3295" t="s">
        <v>2012</v>
      </c>
      <c r="J3295">
        <v>-213300</v>
      </c>
      <c r="K3295">
        <v>23700</v>
      </c>
      <c r="L3295">
        <v>-106200</v>
      </c>
      <c r="M3295">
        <v>6800</v>
      </c>
      <c r="N3295">
        <v>-61200</v>
      </c>
      <c r="O3295">
        <v>100</v>
      </c>
      <c r="P3295">
        <v>0</v>
      </c>
      <c r="Q3295" t="s">
        <v>75</v>
      </c>
      <c r="R3295" t="s">
        <v>1902</v>
      </c>
      <c r="S3295" t="s">
        <v>213</v>
      </c>
      <c r="T3295" t="s">
        <v>136</v>
      </c>
      <c r="U3295">
        <v>0</v>
      </c>
      <c r="V3295">
        <v>0</v>
      </c>
    </row>
    <row r="3296" spans="1:22">
      <c r="A3296">
        <v>11322</v>
      </c>
      <c r="B3296" t="s">
        <v>352</v>
      </c>
      <c r="C3296" t="s">
        <v>106</v>
      </c>
      <c r="D3296" t="s">
        <v>1732</v>
      </c>
      <c r="E3296">
        <v>1</v>
      </c>
      <c r="F3296" t="s">
        <v>102</v>
      </c>
      <c r="G3296" t="s">
        <v>340</v>
      </c>
      <c r="H3296">
        <v>7006134</v>
      </c>
      <c r="I3296" t="s">
        <v>2012</v>
      </c>
      <c r="J3296">
        <v>-48900</v>
      </c>
      <c r="K3296">
        <v>48900</v>
      </c>
      <c r="L3296">
        <v>-44499</v>
      </c>
      <c r="M3296">
        <v>30938.197800000002</v>
      </c>
      <c r="N3296">
        <v>-30938.197800000002</v>
      </c>
      <c r="O3296">
        <v>100</v>
      </c>
      <c r="P3296">
        <v>9</v>
      </c>
      <c r="Q3296" t="s">
        <v>75</v>
      </c>
      <c r="R3296" t="s">
        <v>1902</v>
      </c>
      <c r="S3296" t="s">
        <v>213</v>
      </c>
      <c r="T3296" t="s">
        <v>130</v>
      </c>
      <c r="U3296">
        <v>0</v>
      </c>
      <c r="V3296">
        <v>0</v>
      </c>
    </row>
    <row r="3297" spans="1:22">
      <c r="A3297">
        <v>11322</v>
      </c>
      <c r="B3297" t="s">
        <v>362</v>
      </c>
      <c r="C3297" t="s">
        <v>150</v>
      </c>
      <c r="D3297" t="s">
        <v>1732</v>
      </c>
      <c r="E3297">
        <v>1</v>
      </c>
      <c r="F3297" t="s">
        <v>102</v>
      </c>
      <c r="G3297" t="s">
        <v>340</v>
      </c>
      <c r="H3297">
        <v>7006134</v>
      </c>
      <c r="I3297" t="s">
        <v>2012</v>
      </c>
      <c r="J3297">
        <v>-106000</v>
      </c>
      <c r="K3297">
        <v>106000</v>
      </c>
      <c r="L3297">
        <v>-96460</v>
      </c>
      <c r="M3297">
        <v>73953.565199999997</v>
      </c>
      <c r="N3297">
        <v>-73953.565199999997</v>
      </c>
      <c r="O3297">
        <v>100</v>
      </c>
      <c r="P3297">
        <v>9</v>
      </c>
      <c r="Q3297" t="s">
        <v>75</v>
      </c>
      <c r="R3297" t="s">
        <v>1902</v>
      </c>
      <c r="S3297" t="s">
        <v>213</v>
      </c>
      <c r="T3297" t="s">
        <v>130</v>
      </c>
      <c r="U3297">
        <v>0</v>
      </c>
      <c r="V3297">
        <v>0</v>
      </c>
    </row>
    <row r="3298" spans="1:22">
      <c r="A3298">
        <v>11322</v>
      </c>
      <c r="B3298" t="s">
        <v>108</v>
      </c>
      <c r="C3298" t="s">
        <v>109</v>
      </c>
      <c r="D3298" t="s">
        <v>1732</v>
      </c>
      <c r="E3298">
        <v>0.5</v>
      </c>
      <c r="F3298" t="s">
        <v>102</v>
      </c>
      <c r="G3298" t="s">
        <v>340</v>
      </c>
      <c r="H3298">
        <v>7006134</v>
      </c>
      <c r="I3298" t="s">
        <v>2012</v>
      </c>
      <c r="J3298">
        <v>-19950</v>
      </c>
      <c r="K3298">
        <v>39900</v>
      </c>
      <c r="L3298">
        <v>-18154</v>
      </c>
      <c r="M3298">
        <v>25248.037899999999</v>
      </c>
      <c r="N3298">
        <v>-12624.01895</v>
      </c>
      <c r="O3298">
        <v>100</v>
      </c>
      <c r="P3298">
        <v>9</v>
      </c>
      <c r="Q3298" t="s">
        <v>75</v>
      </c>
      <c r="R3298" t="s">
        <v>1902</v>
      </c>
      <c r="S3298" t="s">
        <v>213</v>
      </c>
      <c r="T3298" t="s">
        <v>110</v>
      </c>
      <c r="U3298">
        <v>0</v>
      </c>
      <c r="V3298">
        <v>0</v>
      </c>
    </row>
    <row r="3299" spans="1:22">
      <c r="A3299">
        <v>11322</v>
      </c>
      <c r="B3299" t="s">
        <v>558</v>
      </c>
      <c r="C3299" t="s">
        <v>132</v>
      </c>
      <c r="D3299" t="s">
        <v>1732</v>
      </c>
      <c r="E3299">
        <v>1</v>
      </c>
      <c r="F3299" t="s">
        <v>102</v>
      </c>
      <c r="G3299" t="s">
        <v>340</v>
      </c>
      <c r="H3299">
        <v>7006134</v>
      </c>
      <c r="I3299" t="s">
        <v>2012</v>
      </c>
      <c r="J3299">
        <v>-120000</v>
      </c>
      <c r="K3299">
        <v>120000</v>
      </c>
      <c r="L3299">
        <v>-109200</v>
      </c>
      <c r="M3299">
        <v>80037.155400000003</v>
      </c>
      <c r="N3299">
        <v>-80037.155400000003</v>
      </c>
      <c r="O3299">
        <v>100</v>
      </c>
      <c r="P3299">
        <v>9</v>
      </c>
      <c r="Q3299" t="s">
        <v>75</v>
      </c>
      <c r="R3299" t="s">
        <v>1902</v>
      </c>
      <c r="S3299" t="s">
        <v>213</v>
      </c>
      <c r="T3299" t="s">
        <v>133</v>
      </c>
      <c r="U3299">
        <v>0</v>
      </c>
      <c r="V3299">
        <v>0</v>
      </c>
    </row>
    <row r="3300" spans="1:22">
      <c r="A3300">
        <v>11322</v>
      </c>
      <c r="B3300" t="s">
        <v>134</v>
      </c>
      <c r="C3300" t="s">
        <v>135</v>
      </c>
      <c r="D3300" t="s">
        <v>1732</v>
      </c>
      <c r="E3300">
        <v>8.5</v>
      </c>
      <c r="F3300" t="s">
        <v>102</v>
      </c>
      <c r="G3300" t="s">
        <v>73</v>
      </c>
      <c r="H3300">
        <v>5059702</v>
      </c>
      <c r="I3300" t="s">
        <v>2012</v>
      </c>
      <c r="J3300">
        <v>201450</v>
      </c>
      <c r="K3300">
        <v>23700</v>
      </c>
      <c r="L3300">
        <v>100300</v>
      </c>
      <c r="M3300">
        <v>6800</v>
      </c>
      <c r="N3300">
        <v>57800</v>
      </c>
      <c r="O3300">
        <v>100</v>
      </c>
      <c r="P3300">
        <v>0</v>
      </c>
      <c r="Q3300" t="s">
        <v>75</v>
      </c>
      <c r="R3300" t="s">
        <v>1902</v>
      </c>
      <c r="S3300" t="s">
        <v>213</v>
      </c>
      <c r="T3300" t="s">
        <v>136</v>
      </c>
      <c r="U3300">
        <v>0</v>
      </c>
      <c r="V3300">
        <v>0</v>
      </c>
    </row>
    <row r="3301" spans="1:22">
      <c r="A3301">
        <v>11322</v>
      </c>
      <c r="B3301" t="s">
        <v>156</v>
      </c>
      <c r="C3301" t="s">
        <v>127</v>
      </c>
      <c r="D3301" t="s">
        <v>1732</v>
      </c>
      <c r="E3301">
        <v>1</v>
      </c>
      <c r="F3301" t="s">
        <v>102</v>
      </c>
      <c r="G3301" t="s">
        <v>73</v>
      </c>
      <c r="H3301">
        <v>5059702</v>
      </c>
      <c r="I3301" t="s">
        <v>2012</v>
      </c>
      <c r="J3301">
        <v>45600</v>
      </c>
      <c r="K3301">
        <v>45600</v>
      </c>
      <c r="L3301">
        <v>41496</v>
      </c>
      <c r="M3301">
        <v>28361.983800000002</v>
      </c>
      <c r="N3301">
        <v>28361.983800000002</v>
      </c>
      <c r="O3301">
        <v>100</v>
      </c>
      <c r="P3301">
        <v>9</v>
      </c>
      <c r="Q3301" t="s">
        <v>75</v>
      </c>
      <c r="R3301" t="s">
        <v>1902</v>
      </c>
      <c r="S3301" t="s">
        <v>213</v>
      </c>
      <c r="T3301" t="s">
        <v>128</v>
      </c>
      <c r="U3301">
        <v>0</v>
      </c>
      <c r="V3301">
        <v>0</v>
      </c>
    </row>
    <row r="3302" spans="1:22">
      <c r="A3302">
        <v>11322</v>
      </c>
      <c r="B3302" t="s">
        <v>124</v>
      </c>
      <c r="C3302" t="s">
        <v>125</v>
      </c>
      <c r="D3302" t="s">
        <v>1732</v>
      </c>
      <c r="E3302">
        <v>1</v>
      </c>
      <c r="F3302" t="s">
        <v>102</v>
      </c>
      <c r="G3302" t="s">
        <v>73</v>
      </c>
      <c r="H3302">
        <v>5059702</v>
      </c>
      <c r="I3302" t="s">
        <v>2012</v>
      </c>
      <c r="J3302">
        <v>19100</v>
      </c>
      <c r="K3302">
        <v>19100</v>
      </c>
      <c r="L3302">
        <v>17381</v>
      </c>
      <c r="M3302">
        <v>13408.1438</v>
      </c>
      <c r="N3302">
        <v>13408.1438</v>
      </c>
      <c r="O3302">
        <v>100</v>
      </c>
      <c r="P3302">
        <v>9</v>
      </c>
      <c r="Q3302" t="s">
        <v>75</v>
      </c>
      <c r="R3302" t="s">
        <v>1902</v>
      </c>
      <c r="S3302" t="s">
        <v>213</v>
      </c>
      <c r="T3302" t="s">
        <v>85</v>
      </c>
      <c r="U3302">
        <v>0</v>
      </c>
      <c r="V3302">
        <v>0</v>
      </c>
    </row>
    <row r="3303" spans="1:22">
      <c r="A3303">
        <v>11322</v>
      </c>
      <c r="B3303" t="s">
        <v>352</v>
      </c>
      <c r="C3303" t="s">
        <v>106</v>
      </c>
      <c r="D3303" t="s">
        <v>1732</v>
      </c>
      <c r="E3303">
        <v>1</v>
      </c>
      <c r="F3303" t="s">
        <v>102</v>
      </c>
      <c r="G3303" t="s">
        <v>73</v>
      </c>
      <c r="H3303">
        <v>5059702</v>
      </c>
      <c r="I3303" t="s">
        <v>2012</v>
      </c>
      <c r="J3303">
        <v>48900</v>
      </c>
      <c r="K3303">
        <v>48900</v>
      </c>
      <c r="L3303">
        <v>44499</v>
      </c>
      <c r="M3303">
        <v>30938.197800000002</v>
      </c>
      <c r="N3303">
        <v>30938.197800000002</v>
      </c>
      <c r="O3303">
        <v>100</v>
      </c>
      <c r="P3303">
        <v>9</v>
      </c>
      <c r="Q3303" t="s">
        <v>75</v>
      </c>
      <c r="R3303" t="s">
        <v>1902</v>
      </c>
      <c r="S3303" t="s">
        <v>213</v>
      </c>
      <c r="T3303" t="s">
        <v>130</v>
      </c>
      <c r="U3303">
        <v>0</v>
      </c>
      <c r="V3303">
        <v>0</v>
      </c>
    </row>
    <row r="3304" spans="1:22">
      <c r="A3304">
        <v>11322</v>
      </c>
      <c r="B3304" t="s">
        <v>362</v>
      </c>
      <c r="C3304" t="s">
        <v>150</v>
      </c>
      <c r="D3304" t="s">
        <v>1732</v>
      </c>
      <c r="E3304">
        <v>1</v>
      </c>
      <c r="F3304" t="s">
        <v>102</v>
      </c>
      <c r="G3304" t="s">
        <v>73</v>
      </c>
      <c r="H3304">
        <v>5059702</v>
      </c>
      <c r="I3304" t="s">
        <v>2012</v>
      </c>
      <c r="J3304">
        <v>106000</v>
      </c>
      <c r="K3304">
        <v>106000</v>
      </c>
      <c r="L3304">
        <v>96460</v>
      </c>
      <c r="M3304">
        <v>73953.565199999997</v>
      </c>
      <c r="N3304">
        <v>73953.565199999997</v>
      </c>
      <c r="O3304">
        <v>100</v>
      </c>
      <c r="P3304">
        <v>9</v>
      </c>
      <c r="Q3304" t="s">
        <v>75</v>
      </c>
      <c r="R3304" t="s">
        <v>1902</v>
      </c>
      <c r="S3304" t="s">
        <v>213</v>
      </c>
      <c r="T3304" t="s">
        <v>130</v>
      </c>
      <c r="U3304">
        <v>0</v>
      </c>
      <c r="V3304">
        <v>0</v>
      </c>
    </row>
    <row r="3305" spans="1:22">
      <c r="A3305">
        <v>11322</v>
      </c>
      <c r="B3305" t="s">
        <v>108</v>
      </c>
      <c r="C3305" t="s">
        <v>109</v>
      </c>
      <c r="D3305" t="s">
        <v>1732</v>
      </c>
      <c r="E3305">
        <v>0.5</v>
      </c>
      <c r="F3305" t="s">
        <v>102</v>
      </c>
      <c r="G3305" t="s">
        <v>73</v>
      </c>
      <c r="H3305">
        <v>5059702</v>
      </c>
      <c r="I3305" t="s">
        <v>2012</v>
      </c>
      <c r="J3305">
        <v>19950</v>
      </c>
      <c r="K3305">
        <v>39900</v>
      </c>
      <c r="L3305">
        <v>18154</v>
      </c>
      <c r="M3305">
        <v>25248.037899999999</v>
      </c>
      <c r="N3305">
        <v>12624.01895</v>
      </c>
      <c r="O3305">
        <v>100</v>
      </c>
      <c r="P3305">
        <v>9</v>
      </c>
      <c r="Q3305" t="s">
        <v>75</v>
      </c>
      <c r="R3305" t="s">
        <v>1902</v>
      </c>
      <c r="S3305" t="s">
        <v>213</v>
      </c>
      <c r="T3305" t="s">
        <v>110</v>
      </c>
      <c r="U3305">
        <v>0</v>
      </c>
      <c r="V3305">
        <v>0</v>
      </c>
    </row>
    <row r="3306" spans="1:22">
      <c r="A3306">
        <v>11322</v>
      </c>
      <c r="B3306" t="s">
        <v>558</v>
      </c>
      <c r="C3306" t="s">
        <v>132</v>
      </c>
      <c r="D3306" t="s">
        <v>1732</v>
      </c>
      <c r="E3306">
        <v>1</v>
      </c>
      <c r="F3306" t="s">
        <v>102</v>
      </c>
      <c r="G3306" t="s">
        <v>73</v>
      </c>
      <c r="H3306">
        <v>5059702</v>
      </c>
      <c r="I3306" t="s">
        <v>2012</v>
      </c>
      <c r="J3306">
        <v>120000</v>
      </c>
      <c r="K3306">
        <v>120000</v>
      </c>
      <c r="L3306">
        <v>109200</v>
      </c>
      <c r="M3306">
        <v>80037.155400000003</v>
      </c>
      <c r="N3306">
        <v>80037.155400000003</v>
      </c>
      <c r="O3306">
        <v>100</v>
      </c>
      <c r="P3306">
        <v>9</v>
      </c>
      <c r="Q3306" t="s">
        <v>75</v>
      </c>
      <c r="R3306" t="s">
        <v>1902</v>
      </c>
      <c r="S3306" t="s">
        <v>213</v>
      </c>
      <c r="T3306" t="s">
        <v>133</v>
      </c>
      <c r="U3306">
        <v>0</v>
      </c>
      <c r="V3306">
        <v>0</v>
      </c>
    </row>
    <row r="3307" spans="1:22">
      <c r="A3307">
        <v>11705</v>
      </c>
      <c r="B3307" t="s">
        <v>307</v>
      </c>
      <c r="C3307" t="s">
        <v>308</v>
      </c>
      <c r="D3307" t="s">
        <v>2012</v>
      </c>
      <c r="E3307">
        <v>10</v>
      </c>
      <c r="F3307" t="s">
        <v>183</v>
      </c>
      <c r="G3307" t="s">
        <v>73</v>
      </c>
      <c r="H3307">
        <v>4008959</v>
      </c>
      <c r="I3307" t="s">
        <v>2012</v>
      </c>
      <c r="J3307">
        <v>346000</v>
      </c>
      <c r="K3307">
        <v>34600</v>
      </c>
      <c r="L3307">
        <v>220410</v>
      </c>
      <c r="M3307">
        <v>22041.489600000001</v>
      </c>
      <c r="N3307">
        <v>220414.89600000001</v>
      </c>
      <c r="O3307">
        <v>100</v>
      </c>
      <c r="P3307">
        <v>0</v>
      </c>
      <c r="Q3307" t="s">
        <v>75</v>
      </c>
      <c r="R3307" t="s">
        <v>161</v>
      </c>
      <c r="S3307" t="s">
        <v>122</v>
      </c>
      <c r="T3307" t="s">
        <v>128</v>
      </c>
      <c r="U3307">
        <v>0</v>
      </c>
      <c r="V3307">
        <v>0</v>
      </c>
    </row>
    <row r="3308" spans="1:22">
      <c r="A3308">
        <v>11119</v>
      </c>
      <c r="B3308" t="s">
        <v>896</v>
      </c>
      <c r="C3308" t="s">
        <v>897</v>
      </c>
      <c r="D3308" t="s">
        <v>1438</v>
      </c>
      <c r="E3308">
        <v>1</v>
      </c>
      <c r="F3308" t="s">
        <v>212</v>
      </c>
      <c r="G3308" t="s">
        <v>73</v>
      </c>
      <c r="H3308">
        <v>5059711</v>
      </c>
      <c r="I3308" t="s">
        <v>2012</v>
      </c>
      <c r="J3308">
        <v>2977000</v>
      </c>
      <c r="K3308">
        <v>2977000</v>
      </c>
      <c r="L3308">
        <v>2351830</v>
      </c>
      <c r="M3308">
        <v>2113670</v>
      </c>
      <c r="N3308">
        <v>2113670</v>
      </c>
      <c r="O3308">
        <v>100</v>
      </c>
      <c r="P3308">
        <v>21</v>
      </c>
      <c r="Q3308" t="s">
        <v>75</v>
      </c>
      <c r="R3308" t="s">
        <v>1790</v>
      </c>
      <c r="S3308" t="s">
        <v>88</v>
      </c>
      <c r="T3308" t="s">
        <v>507</v>
      </c>
      <c r="U3308">
        <v>0</v>
      </c>
      <c r="V3308">
        <v>0</v>
      </c>
    </row>
    <row r="3309" spans="1:22">
      <c r="A3309">
        <v>11119</v>
      </c>
      <c r="B3309" t="s">
        <v>909</v>
      </c>
      <c r="C3309" t="s">
        <v>519</v>
      </c>
      <c r="D3309" t="s">
        <v>1438</v>
      </c>
      <c r="E3309">
        <v>2</v>
      </c>
      <c r="F3309" t="s">
        <v>212</v>
      </c>
      <c r="G3309" t="s">
        <v>73</v>
      </c>
      <c r="H3309">
        <v>5059711</v>
      </c>
      <c r="I3309" t="s">
        <v>2012</v>
      </c>
      <c r="J3309">
        <v>24000</v>
      </c>
      <c r="K3309">
        <v>12000</v>
      </c>
      <c r="L3309">
        <v>18240</v>
      </c>
      <c r="M3309">
        <v>7819.5263999999997</v>
      </c>
      <c r="N3309">
        <v>15639.052799999999</v>
      </c>
      <c r="O3309">
        <v>100</v>
      </c>
      <c r="P3309">
        <v>24</v>
      </c>
      <c r="Q3309" t="s">
        <v>75</v>
      </c>
      <c r="R3309" t="s">
        <v>1790</v>
      </c>
      <c r="S3309" t="s">
        <v>88</v>
      </c>
      <c r="T3309" t="s">
        <v>436</v>
      </c>
      <c r="U3309">
        <v>0</v>
      </c>
      <c r="V3309">
        <v>0</v>
      </c>
    </row>
    <row r="3310" spans="1:22">
      <c r="A3310">
        <v>11119</v>
      </c>
      <c r="B3310" t="s">
        <v>907</v>
      </c>
      <c r="C3310" t="s">
        <v>367</v>
      </c>
      <c r="D3310" t="s">
        <v>1438</v>
      </c>
      <c r="E3310">
        <v>1</v>
      </c>
      <c r="F3310" t="s">
        <v>212</v>
      </c>
      <c r="G3310" t="s">
        <v>73</v>
      </c>
      <c r="H3310">
        <v>5059711</v>
      </c>
      <c r="I3310" t="s">
        <v>2012</v>
      </c>
      <c r="J3310">
        <v>15200</v>
      </c>
      <c r="K3310">
        <v>15200</v>
      </c>
      <c r="L3310">
        <v>12008</v>
      </c>
      <c r="M3310">
        <v>13990.497499999999</v>
      </c>
      <c r="N3310">
        <v>13990.497499999999</v>
      </c>
      <c r="O3310">
        <v>100</v>
      </c>
      <c r="P3310">
        <v>21</v>
      </c>
      <c r="Q3310" t="s">
        <v>75</v>
      </c>
      <c r="R3310" t="s">
        <v>1790</v>
      </c>
      <c r="S3310" t="s">
        <v>88</v>
      </c>
      <c r="T3310" t="s">
        <v>141</v>
      </c>
      <c r="U3310">
        <v>0</v>
      </c>
      <c r="V3310">
        <v>0</v>
      </c>
    </row>
    <row r="3311" spans="1:22">
      <c r="A3311">
        <v>11119</v>
      </c>
      <c r="B3311" t="s">
        <v>911</v>
      </c>
      <c r="C3311" t="s">
        <v>519</v>
      </c>
      <c r="D3311" t="s">
        <v>1438</v>
      </c>
      <c r="E3311">
        <v>1</v>
      </c>
      <c r="F3311" t="s">
        <v>212</v>
      </c>
      <c r="G3311" t="s">
        <v>73</v>
      </c>
      <c r="H3311">
        <v>5059711</v>
      </c>
      <c r="I3311" t="s">
        <v>2012</v>
      </c>
      <c r="J3311">
        <v>9700</v>
      </c>
      <c r="K3311">
        <v>9700</v>
      </c>
      <c r="L3311">
        <v>7372</v>
      </c>
      <c r="M3311">
        <v>8566.8852000000006</v>
      </c>
      <c r="N3311">
        <v>8566.8852000000006</v>
      </c>
      <c r="O3311">
        <v>100</v>
      </c>
      <c r="P3311">
        <v>24</v>
      </c>
      <c r="Q3311" t="s">
        <v>75</v>
      </c>
      <c r="R3311" t="s">
        <v>1790</v>
      </c>
      <c r="S3311" t="s">
        <v>88</v>
      </c>
      <c r="T3311" t="s">
        <v>436</v>
      </c>
      <c r="U3311">
        <v>0</v>
      </c>
      <c r="V3311">
        <v>0</v>
      </c>
    </row>
    <row r="3312" spans="1:22">
      <c r="A3312">
        <v>11119</v>
      </c>
      <c r="B3312" t="s">
        <v>904</v>
      </c>
      <c r="C3312" t="s">
        <v>519</v>
      </c>
      <c r="D3312" t="s">
        <v>1438</v>
      </c>
      <c r="E3312">
        <v>1</v>
      </c>
      <c r="F3312" t="s">
        <v>212</v>
      </c>
      <c r="G3312" t="s">
        <v>73</v>
      </c>
      <c r="H3312">
        <v>5059711</v>
      </c>
      <c r="I3312" t="s">
        <v>2012</v>
      </c>
      <c r="J3312">
        <v>9700</v>
      </c>
      <c r="K3312">
        <v>9700</v>
      </c>
      <c r="L3312">
        <v>7372</v>
      </c>
      <c r="M3312">
        <v>6557.0110999999997</v>
      </c>
      <c r="N3312">
        <v>6557.0110999999997</v>
      </c>
      <c r="O3312">
        <v>100</v>
      </c>
      <c r="P3312">
        <v>24</v>
      </c>
      <c r="Q3312" t="s">
        <v>75</v>
      </c>
      <c r="R3312" t="s">
        <v>1790</v>
      </c>
      <c r="S3312" t="s">
        <v>88</v>
      </c>
      <c r="T3312" t="s">
        <v>436</v>
      </c>
      <c r="U3312">
        <v>0</v>
      </c>
      <c r="V3312">
        <v>0</v>
      </c>
    </row>
    <row r="3313" spans="1:22">
      <c r="A3313">
        <v>11119</v>
      </c>
      <c r="B3313" t="s">
        <v>910</v>
      </c>
      <c r="C3313" t="s">
        <v>354</v>
      </c>
      <c r="D3313" t="s">
        <v>1438</v>
      </c>
      <c r="E3313">
        <v>3</v>
      </c>
      <c r="F3313" t="s">
        <v>212</v>
      </c>
      <c r="G3313" t="s">
        <v>73</v>
      </c>
      <c r="H3313">
        <v>5059711</v>
      </c>
      <c r="I3313" t="s">
        <v>2012</v>
      </c>
      <c r="J3313">
        <v>37200</v>
      </c>
      <c r="K3313">
        <v>12400</v>
      </c>
      <c r="L3313">
        <v>29388</v>
      </c>
      <c r="M3313">
        <v>8589.9827000000005</v>
      </c>
      <c r="N3313">
        <v>25769.948100000001</v>
      </c>
      <c r="O3313">
        <v>100</v>
      </c>
      <c r="P3313">
        <v>21</v>
      </c>
      <c r="Q3313" t="s">
        <v>75</v>
      </c>
      <c r="R3313" t="s">
        <v>1790</v>
      </c>
      <c r="S3313" t="s">
        <v>88</v>
      </c>
      <c r="T3313" t="s">
        <v>85</v>
      </c>
      <c r="U3313">
        <v>0</v>
      </c>
      <c r="V3313">
        <v>0</v>
      </c>
    </row>
    <row r="3314" spans="1:22">
      <c r="A3314">
        <v>11119</v>
      </c>
      <c r="B3314" t="s">
        <v>912</v>
      </c>
      <c r="C3314" t="s">
        <v>367</v>
      </c>
      <c r="D3314" t="s">
        <v>1438</v>
      </c>
      <c r="E3314">
        <v>1</v>
      </c>
      <c r="F3314" t="s">
        <v>212</v>
      </c>
      <c r="G3314" t="s">
        <v>73</v>
      </c>
      <c r="H3314">
        <v>5059711</v>
      </c>
      <c r="I3314" t="s">
        <v>2012</v>
      </c>
      <c r="J3314">
        <v>5600</v>
      </c>
      <c r="K3314">
        <v>5600</v>
      </c>
      <c r="L3314">
        <v>4424</v>
      </c>
      <c r="M3314">
        <v>3766.7368000000001</v>
      </c>
      <c r="N3314">
        <v>3766.7368000000001</v>
      </c>
      <c r="O3314">
        <v>100</v>
      </c>
      <c r="P3314">
        <v>21</v>
      </c>
      <c r="Q3314" t="s">
        <v>75</v>
      </c>
      <c r="R3314" t="s">
        <v>1790</v>
      </c>
      <c r="S3314" t="s">
        <v>88</v>
      </c>
      <c r="T3314" t="s">
        <v>141</v>
      </c>
      <c r="U3314">
        <v>0</v>
      </c>
      <c r="V3314">
        <v>0</v>
      </c>
    </row>
    <row r="3315" spans="1:22">
      <c r="A3315">
        <v>11119</v>
      </c>
      <c r="B3315" t="s">
        <v>905</v>
      </c>
      <c r="C3315" t="s">
        <v>906</v>
      </c>
      <c r="D3315" t="s">
        <v>1438</v>
      </c>
      <c r="E3315">
        <v>1</v>
      </c>
      <c r="F3315" t="s">
        <v>212</v>
      </c>
      <c r="G3315" t="s">
        <v>73</v>
      </c>
      <c r="H3315">
        <v>5059711</v>
      </c>
      <c r="I3315" t="s">
        <v>2012</v>
      </c>
      <c r="J3315">
        <v>8800</v>
      </c>
      <c r="K3315">
        <v>8800</v>
      </c>
      <c r="L3315">
        <v>6688</v>
      </c>
      <c r="M3315">
        <v>5434.9053000000004</v>
      </c>
      <c r="N3315">
        <v>5434.9053000000004</v>
      </c>
      <c r="O3315">
        <v>100</v>
      </c>
      <c r="P3315">
        <v>24</v>
      </c>
      <c r="Q3315" t="s">
        <v>75</v>
      </c>
      <c r="R3315" t="s">
        <v>1790</v>
      </c>
      <c r="S3315" t="s">
        <v>88</v>
      </c>
      <c r="T3315" t="s">
        <v>436</v>
      </c>
      <c r="U3315">
        <v>0</v>
      </c>
      <c r="V3315">
        <v>0</v>
      </c>
    </row>
    <row r="3316" spans="1:22">
      <c r="A3316">
        <v>11119</v>
      </c>
      <c r="B3316" t="s">
        <v>898</v>
      </c>
      <c r="C3316" t="s">
        <v>899</v>
      </c>
      <c r="D3316" t="s">
        <v>1438</v>
      </c>
      <c r="E3316">
        <v>1</v>
      </c>
      <c r="F3316" t="s">
        <v>212</v>
      </c>
      <c r="G3316" t="s">
        <v>73</v>
      </c>
      <c r="H3316">
        <v>5059711</v>
      </c>
      <c r="I3316" t="s">
        <v>2012</v>
      </c>
      <c r="J3316">
        <v>114000</v>
      </c>
      <c r="K3316">
        <v>114000</v>
      </c>
      <c r="L3316">
        <v>92340</v>
      </c>
      <c r="M3316">
        <v>83220</v>
      </c>
      <c r="N3316">
        <v>83220</v>
      </c>
      <c r="O3316">
        <v>100</v>
      </c>
      <c r="P3316">
        <v>19</v>
      </c>
      <c r="Q3316" t="s">
        <v>75</v>
      </c>
      <c r="R3316" t="s">
        <v>1790</v>
      </c>
      <c r="S3316" t="s">
        <v>88</v>
      </c>
      <c r="T3316" t="s">
        <v>900</v>
      </c>
      <c r="U3316">
        <v>0</v>
      </c>
      <c r="V3316">
        <v>0</v>
      </c>
    </row>
    <row r="3317" spans="1:22">
      <c r="A3317">
        <v>11119</v>
      </c>
      <c r="B3317" t="s">
        <v>901</v>
      </c>
      <c r="C3317" t="s">
        <v>367</v>
      </c>
      <c r="D3317" t="s">
        <v>1438</v>
      </c>
      <c r="E3317">
        <v>2</v>
      </c>
      <c r="F3317" t="s">
        <v>212</v>
      </c>
      <c r="G3317" t="s">
        <v>73</v>
      </c>
      <c r="H3317">
        <v>5059711</v>
      </c>
      <c r="I3317" t="s">
        <v>2012</v>
      </c>
      <c r="J3317">
        <v>5200</v>
      </c>
      <c r="K3317">
        <v>2600</v>
      </c>
      <c r="L3317">
        <v>4108</v>
      </c>
      <c r="M3317">
        <v>2641.2846</v>
      </c>
      <c r="N3317">
        <v>5282.5691999999999</v>
      </c>
      <c r="O3317">
        <v>100</v>
      </c>
      <c r="P3317">
        <v>21</v>
      </c>
      <c r="Q3317" t="s">
        <v>75</v>
      </c>
      <c r="R3317" t="s">
        <v>1790</v>
      </c>
      <c r="S3317" t="s">
        <v>88</v>
      </c>
      <c r="T3317" t="s">
        <v>141</v>
      </c>
      <c r="U3317">
        <v>0</v>
      </c>
      <c r="V3317">
        <v>0</v>
      </c>
    </row>
    <row r="3318" spans="1:22">
      <c r="A3318">
        <v>11119</v>
      </c>
      <c r="B3318" t="s">
        <v>902</v>
      </c>
      <c r="C3318" t="s">
        <v>903</v>
      </c>
      <c r="D3318" t="s">
        <v>1438</v>
      </c>
      <c r="E3318">
        <v>1</v>
      </c>
      <c r="F3318" t="s">
        <v>212</v>
      </c>
      <c r="G3318" t="s">
        <v>73</v>
      </c>
      <c r="H3318">
        <v>5059711</v>
      </c>
      <c r="I3318" t="s">
        <v>2012</v>
      </c>
      <c r="J3318">
        <v>9000</v>
      </c>
      <c r="K3318">
        <v>9000</v>
      </c>
      <c r="L3318">
        <v>7290</v>
      </c>
      <c r="M3318">
        <v>8578.0984000000008</v>
      </c>
      <c r="N3318">
        <v>8578.0984000000008</v>
      </c>
      <c r="O3318">
        <v>100</v>
      </c>
      <c r="P3318">
        <v>19</v>
      </c>
      <c r="Q3318" t="s">
        <v>75</v>
      </c>
      <c r="R3318" t="s">
        <v>1790</v>
      </c>
      <c r="S3318" t="s">
        <v>88</v>
      </c>
      <c r="T3318" t="s">
        <v>255</v>
      </c>
      <c r="U3318">
        <v>0</v>
      </c>
      <c r="V3318">
        <v>0</v>
      </c>
    </row>
    <row r="3319" spans="1:22">
      <c r="A3319">
        <v>11119</v>
      </c>
      <c r="B3319" t="s">
        <v>908</v>
      </c>
      <c r="C3319" t="s">
        <v>450</v>
      </c>
      <c r="D3319" t="s">
        <v>1438</v>
      </c>
      <c r="E3319">
        <v>1</v>
      </c>
      <c r="F3319" t="s">
        <v>212</v>
      </c>
      <c r="G3319" t="s">
        <v>73</v>
      </c>
      <c r="H3319">
        <v>5059711</v>
      </c>
      <c r="I3319" t="s">
        <v>2012</v>
      </c>
      <c r="J3319">
        <v>6600</v>
      </c>
      <c r="K3319">
        <v>6600</v>
      </c>
      <c r="L3319">
        <v>5214</v>
      </c>
      <c r="M3319">
        <v>4629.2</v>
      </c>
      <c r="N3319">
        <v>4629.2</v>
      </c>
      <c r="O3319">
        <v>100</v>
      </c>
      <c r="P3319">
        <v>21</v>
      </c>
      <c r="Q3319" t="s">
        <v>75</v>
      </c>
      <c r="R3319" t="s">
        <v>1790</v>
      </c>
      <c r="S3319" t="s">
        <v>88</v>
      </c>
      <c r="T3319" t="s">
        <v>85</v>
      </c>
      <c r="U3319">
        <v>0</v>
      </c>
      <c r="V3319">
        <v>0</v>
      </c>
    </row>
    <row r="3320" spans="1:22">
      <c r="A3320">
        <v>64948</v>
      </c>
      <c r="B3320" t="s">
        <v>1929</v>
      </c>
      <c r="C3320" t="s">
        <v>864</v>
      </c>
      <c r="D3320" t="s">
        <v>177</v>
      </c>
      <c r="E3320">
        <v>1</v>
      </c>
      <c r="F3320" t="s">
        <v>803</v>
      </c>
      <c r="G3320" t="s">
        <v>340</v>
      </c>
      <c r="H3320">
        <v>7006135</v>
      </c>
      <c r="I3320" t="s">
        <v>2012</v>
      </c>
      <c r="J3320">
        <v>-241000</v>
      </c>
      <c r="K3320">
        <v>241000</v>
      </c>
      <c r="L3320">
        <v>-170910</v>
      </c>
      <c r="M3320">
        <v>195210</v>
      </c>
      <c r="N3320">
        <v>-195210</v>
      </c>
      <c r="O3320">
        <v>100</v>
      </c>
      <c r="P3320">
        <v>19</v>
      </c>
      <c r="Q3320" t="s">
        <v>75</v>
      </c>
      <c r="R3320" t="s">
        <v>1930</v>
      </c>
      <c r="S3320" t="s">
        <v>195</v>
      </c>
      <c r="T3320" t="s">
        <v>77</v>
      </c>
      <c r="U3320">
        <v>0</v>
      </c>
      <c r="V3320">
        <v>0</v>
      </c>
    </row>
    <row r="3321" spans="1:22">
      <c r="A3321">
        <v>64948</v>
      </c>
      <c r="B3321" t="s">
        <v>1931</v>
      </c>
      <c r="C3321" t="s">
        <v>1932</v>
      </c>
      <c r="D3321" t="s">
        <v>177</v>
      </c>
      <c r="E3321">
        <v>1</v>
      </c>
      <c r="F3321" t="s">
        <v>803</v>
      </c>
      <c r="G3321" t="s">
        <v>340</v>
      </c>
      <c r="H3321">
        <v>7006135</v>
      </c>
      <c r="I3321" t="s">
        <v>2012</v>
      </c>
      <c r="J3321">
        <v>-220000</v>
      </c>
      <c r="K3321">
        <v>220000</v>
      </c>
      <c r="L3321">
        <v>-178200</v>
      </c>
      <c r="M3321">
        <v>178200</v>
      </c>
      <c r="N3321">
        <v>-178200</v>
      </c>
      <c r="O3321">
        <v>100</v>
      </c>
      <c r="P3321">
        <v>19</v>
      </c>
      <c r="Q3321" t="s">
        <v>75</v>
      </c>
      <c r="R3321" t="s">
        <v>1930</v>
      </c>
      <c r="S3321" t="s">
        <v>195</v>
      </c>
      <c r="T3321" t="s">
        <v>77</v>
      </c>
      <c r="U3321">
        <v>0</v>
      </c>
      <c r="V3321">
        <v>0</v>
      </c>
    </row>
    <row r="3322" spans="1:22">
      <c r="A3322">
        <v>64948</v>
      </c>
      <c r="B3322" t="s">
        <v>83</v>
      </c>
      <c r="C3322" t="s">
        <v>84</v>
      </c>
      <c r="D3322" t="s">
        <v>177</v>
      </c>
      <c r="E3322">
        <v>1</v>
      </c>
      <c r="F3322" t="s">
        <v>803</v>
      </c>
      <c r="G3322" t="s">
        <v>340</v>
      </c>
      <c r="H3322">
        <v>7006135</v>
      </c>
      <c r="I3322" t="s">
        <v>2012</v>
      </c>
      <c r="J3322">
        <v>-8600</v>
      </c>
      <c r="K3322">
        <v>8600</v>
      </c>
      <c r="L3322">
        <v>-6966</v>
      </c>
      <c r="M3322">
        <v>4486.3364000000001</v>
      </c>
      <c r="N3322">
        <v>-4486.3364000000001</v>
      </c>
      <c r="O3322">
        <v>100</v>
      </c>
      <c r="P3322">
        <v>19</v>
      </c>
      <c r="Q3322" t="s">
        <v>75</v>
      </c>
      <c r="R3322" t="s">
        <v>1930</v>
      </c>
      <c r="S3322" t="s">
        <v>195</v>
      </c>
      <c r="T3322" t="s">
        <v>85</v>
      </c>
      <c r="U3322">
        <v>0</v>
      </c>
      <c r="V3322">
        <v>0</v>
      </c>
    </row>
    <row r="3323" spans="1:22">
      <c r="A3323">
        <v>11706</v>
      </c>
      <c r="B3323" t="s">
        <v>543</v>
      </c>
      <c r="C3323" t="s">
        <v>544</v>
      </c>
      <c r="D3323" t="s">
        <v>2012</v>
      </c>
      <c r="E3323">
        <v>2</v>
      </c>
      <c r="F3323" t="s">
        <v>120</v>
      </c>
      <c r="G3323" t="s">
        <v>73</v>
      </c>
      <c r="H3323">
        <v>4008960</v>
      </c>
      <c r="I3323" t="s">
        <v>2012</v>
      </c>
      <c r="J3323">
        <v>32000</v>
      </c>
      <c r="K3323">
        <v>16000</v>
      </c>
      <c r="L3323">
        <v>32000</v>
      </c>
      <c r="M3323">
        <v>12160.069</v>
      </c>
      <c r="N3323">
        <v>24320.137999999999</v>
      </c>
      <c r="O3323">
        <v>100</v>
      </c>
      <c r="P3323">
        <v>0</v>
      </c>
      <c r="Q3323" t="s">
        <v>75</v>
      </c>
      <c r="R3323" t="s">
        <v>121</v>
      </c>
      <c r="S3323" t="s">
        <v>122</v>
      </c>
      <c r="T3323" t="s">
        <v>545</v>
      </c>
      <c r="U3323">
        <v>0</v>
      </c>
      <c r="V3323">
        <v>0</v>
      </c>
    </row>
    <row r="3324" spans="1:22">
      <c r="A3324">
        <v>64948</v>
      </c>
      <c r="B3324" t="s">
        <v>1929</v>
      </c>
      <c r="C3324" t="s">
        <v>864</v>
      </c>
      <c r="D3324" t="s">
        <v>177</v>
      </c>
      <c r="E3324">
        <v>1</v>
      </c>
      <c r="F3324" t="s">
        <v>803</v>
      </c>
      <c r="G3324" t="s">
        <v>73</v>
      </c>
      <c r="H3324">
        <v>5059714</v>
      </c>
      <c r="I3324" t="s">
        <v>2012</v>
      </c>
      <c r="J3324">
        <v>241000</v>
      </c>
      <c r="K3324">
        <v>241000</v>
      </c>
      <c r="L3324">
        <v>170910</v>
      </c>
      <c r="M3324">
        <v>195210</v>
      </c>
      <c r="N3324">
        <v>195210</v>
      </c>
      <c r="O3324">
        <v>100</v>
      </c>
      <c r="P3324">
        <v>19</v>
      </c>
      <c r="Q3324" t="s">
        <v>75</v>
      </c>
      <c r="R3324" t="s">
        <v>1930</v>
      </c>
      <c r="S3324" t="s">
        <v>195</v>
      </c>
      <c r="T3324" t="s">
        <v>77</v>
      </c>
      <c r="U3324">
        <v>0</v>
      </c>
      <c r="V3324">
        <v>0</v>
      </c>
    </row>
    <row r="3325" spans="1:22">
      <c r="A3325">
        <v>64948</v>
      </c>
      <c r="B3325" t="s">
        <v>1931</v>
      </c>
      <c r="C3325" t="s">
        <v>1932</v>
      </c>
      <c r="D3325" t="s">
        <v>177</v>
      </c>
      <c r="E3325">
        <v>1</v>
      </c>
      <c r="F3325" t="s">
        <v>803</v>
      </c>
      <c r="G3325" t="s">
        <v>73</v>
      </c>
      <c r="H3325">
        <v>5059714</v>
      </c>
      <c r="I3325" t="s">
        <v>2012</v>
      </c>
      <c r="J3325">
        <v>220000</v>
      </c>
      <c r="K3325">
        <v>220000</v>
      </c>
      <c r="L3325">
        <v>178200</v>
      </c>
      <c r="M3325">
        <v>178200</v>
      </c>
      <c r="N3325">
        <v>178200</v>
      </c>
      <c r="O3325">
        <v>100</v>
      </c>
      <c r="P3325">
        <v>19</v>
      </c>
      <c r="Q3325" t="s">
        <v>75</v>
      </c>
      <c r="R3325" t="s">
        <v>1930</v>
      </c>
      <c r="S3325" t="s">
        <v>195</v>
      </c>
      <c r="T3325" t="s">
        <v>77</v>
      </c>
      <c r="U3325">
        <v>0</v>
      </c>
      <c r="V3325">
        <v>0</v>
      </c>
    </row>
    <row r="3326" spans="1:22">
      <c r="A3326">
        <v>64948</v>
      </c>
      <c r="B3326" t="s">
        <v>83</v>
      </c>
      <c r="C3326" t="s">
        <v>84</v>
      </c>
      <c r="D3326" t="s">
        <v>177</v>
      </c>
      <c r="E3326">
        <v>1</v>
      </c>
      <c r="F3326" t="s">
        <v>803</v>
      </c>
      <c r="G3326" t="s">
        <v>73</v>
      </c>
      <c r="H3326">
        <v>5059714</v>
      </c>
      <c r="I3326" t="s">
        <v>2012</v>
      </c>
      <c r="J3326">
        <v>8600</v>
      </c>
      <c r="K3326">
        <v>8600</v>
      </c>
      <c r="L3326">
        <v>1053</v>
      </c>
      <c r="M3326">
        <v>4486.3364000000001</v>
      </c>
      <c r="N3326">
        <v>4486.3364000000001</v>
      </c>
      <c r="O3326">
        <v>100</v>
      </c>
      <c r="P3326">
        <v>19</v>
      </c>
      <c r="Q3326" t="s">
        <v>75</v>
      </c>
      <c r="R3326" t="s">
        <v>1930</v>
      </c>
      <c r="S3326" t="s">
        <v>195</v>
      </c>
      <c r="T3326" t="s">
        <v>85</v>
      </c>
      <c r="U3326">
        <v>0</v>
      </c>
      <c r="V3326">
        <v>0</v>
      </c>
    </row>
    <row r="3327" spans="1:22">
      <c r="A3327">
        <v>64778</v>
      </c>
      <c r="B3327" t="s">
        <v>1933</v>
      </c>
      <c r="C3327" t="s">
        <v>726</v>
      </c>
      <c r="D3327" t="s">
        <v>205</v>
      </c>
      <c r="E3327">
        <v>1</v>
      </c>
      <c r="F3327" t="s">
        <v>803</v>
      </c>
      <c r="G3327" t="s">
        <v>340</v>
      </c>
      <c r="H3327">
        <v>7006136</v>
      </c>
      <c r="I3327" t="s">
        <v>2012</v>
      </c>
      <c r="J3327">
        <v>-73600</v>
      </c>
      <c r="K3327">
        <v>73600</v>
      </c>
      <c r="L3327">
        <v>-59616</v>
      </c>
      <c r="M3327">
        <v>53728</v>
      </c>
      <c r="N3327">
        <v>-53728</v>
      </c>
      <c r="O3327">
        <v>100</v>
      </c>
      <c r="P3327">
        <v>19</v>
      </c>
      <c r="Q3327" t="s">
        <v>75</v>
      </c>
      <c r="R3327" t="s">
        <v>1934</v>
      </c>
      <c r="S3327" t="s">
        <v>195</v>
      </c>
      <c r="T3327" t="s">
        <v>708</v>
      </c>
      <c r="U3327">
        <v>0</v>
      </c>
      <c r="V3327">
        <v>0</v>
      </c>
    </row>
    <row r="3328" spans="1:22">
      <c r="A3328">
        <v>64778</v>
      </c>
      <c r="B3328" t="s">
        <v>1933</v>
      </c>
      <c r="C3328" t="s">
        <v>726</v>
      </c>
      <c r="D3328" t="s">
        <v>205</v>
      </c>
      <c r="E3328">
        <v>1</v>
      </c>
      <c r="F3328" t="s">
        <v>803</v>
      </c>
      <c r="G3328" t="s">
        <v>73</v>
      </c>
      <c r="H3328">
        <v>5059716</v>
      </c>
      <c r="I3328" t="s">
        <v>2012</v>
      </c>
      <c r="J3328">
        <v>73600</v>
      </c>
      <c r="K3328">
        <v>73600</v>
      </c>
      <c r="L3328">
        <v>57834</v>
      </c>
      <c r="M3328">
        <v>53728</v>
      </c>
      <c r="N3328">
        <v>53728</v>
      </c>
      <c r="O3328">
        <v>100</v>
      </c>
      <c r="P3328">
        <v>19</v>
      </c>
      <c r="Q3328" t="s">
        <v>75</v>
      </c>
      <c r="R3328" t="s">
        <v>1934</v>
      </c>
      <c r="S3328" t="s">
        <v>195</v>
      </c>
      <c r="T3328" t="s">
        <v>708</v>
      </c>
      <c r="U3328">
        <v>0</v>
      </c>
      <c r="V3328">
        <v>0</v>
      </c>
    </row>
    <row r="3329" spans="1:22">
      <c r="A3329">
        <v>11329</v>
      </c>
      <c r="B3329" t="s">
        <v>652</v>
      </c>
      <c r="C3329" t="s">
        <v>147</v>
      </c>
      <c r="D3329" t="s">
        <v>1732</v>
      </c>
      <c r="E3329">
        <v>1</v>
      </c>
      <c r="F3329" t="s">
        <v>144</v>
      </c>
      <c r="G3329" t="s">
        <v>340</v>
      </c>
      <c r="H3329">
        <v>7006139</v>
      </c>
      <c r="I3329" t="s">
        <v>2012</v>
      </c>
      <c r="J3329">
        <v>-38300</v>
      </c>
      <c r="K3329">
        <v>38300</v>
      </c>
      <c r="L3329">
        <v>-38300</v>
      </c>
      <c r="M3329">
        <v>24202.548299999999</v>
      </c>
      <c r="N3329">
        <v>-24202.548299999999</v>
      </c>
      <c r="O3329">
        <v>100</v>
      </c>
      <c r="P3329">
        <v>0</v>
      </c>
      <c r="Q3329" t="s">
        <v>75</v>
      </c>
      <c r="R3329" t="s">
        <v>1980</v>
      </c>
      <c r="S3329" t="s">
        <v>195</v>
      </c>
      <c r="T3329" t="s">
        <v>128</v>
      </c>
      <c r="U3329">
        <v>0</v>
      </c>
      <c r="V3329">
        <v>0</v>
      </c>
    </row>
    <row r="3330" spans="1:22">
      <c r="A3330">
        <v>11329</v>
      </c>
      <c r="B3330" t="s">
        <v>134</v>
      </c>
      <c r="C3330" t="s">
        <v>135</v>
      </c>
      <c r="D3330" t="s">
        <v>1732</v>
      </c>
      <c r="E3330">
        <v>6</v>
      </c>
      <c r="F3330" t="s">
        <v>144</v>
      </c>
      <c r="G3330" t="s">
        <v>340</v>
      </c>
      <c r="H3330">
        <v>7006139</v>
      </c>
      <c r="I3330" t="s">
        <v>2012</v>
      </c>
      <c r="J3330">
        <v>-139200</v>
      </c>
      <c r="K3330">
        <v>23200</v>
      </c>
      <c r="L3330">
        <v>-139200</v>
      </c>
      <c r="M3330">
        <v>6800</v>
      </c>
      <c r="N3330">
        <v>-40800</v>
      </c>
      <c r="O3330">
        <v>100</v>
      </c>
      <c r="P3330">
        <v>0</v>
      </c>
      <c r="Q3330" t="s">
        <v>75</v>
      </c>
      <c r="R3330" t="s">
        <v>1980</v>
      </c>
      <c r="S3330" t="s">
        <v>195</v>
      </c>
      <c r="T3330" t="s">
        <v>136</v>
      </c>
      <c r="U3330">
        <v>0</v>
      </c>
      <c r="V3330">
        <v>0</v>
      </c>
    </row>
    <row r="3331" spans="1:22">
      <c r="A3331">
        <v>11329</v>
      </c>
      <c r="B3331" t="s">
        <v>652</v>
      </c>
      <c r="C3331" t="s">
        <v>147</v>
      </c>
      <c r="D3331" t="s">
        <v>1732</v>
      </c>
      <c r="E3331">
        <v>1</v>
      </c>
      <c r="F3331" t="s">
        <v>368</v>
      </c>
      <c r="G3331" t="s">
        <v>73</v>
      </c>
      <c r="H3331">
        <v>5059737</v>
      </c>
      <c r="I3331" t="s">
        <v>2012</v>
      </c>
      <c r="J3331">
        <v>38300</v>
      </c>
      <c r="K3331">
        <v>38300</v>
      </c>
      <c r="L3331">
        <v>24203</v>
      </c>
      <c r="M3331">
        <v>24202.548299999999</v>
      </c>
      <c r="N3331">
        <v>24202.548299999999</v>
      </c>
      <c r="O3331">
        <v>100</v>
      </c>
      <c r="P3331">
        <v>0</v>
      </c>
      <c r="Q3331" t="s">
        <v>75</v>
      </c>
      <c r="R3331" t="s">
        <v>1980</v>
      </c>
      <c r="S3331" t="s">
        <v>195</v>
      </c>
      <c r="T3331" t="s">
        <v>128</v>
      </c>
      <c r="U3331">
        <v>0</v>
      </c>
      <c r="V3331">
        <v>0</v>
      </c>
    </row>
    <row r="3332" spans="1:22">
      <c r="A3332">
        <v>11329</v>
      </c>
      <c r="B3332" t="s">
        <v>134</v>
      </c>
      <c r="C3332" t="s">
        <v>135</v>
      </c>
      <c r="D3332" t="s">
        <v>1732</v>
      </c>
      <c r="E3332">
        <v>6</v>
      </c>
      <c r="F3332" t="s">
        <v>368</v>
      </c>
      <c r="G3332" t="s">
        <v>73</v>
      </c>
      <c r="H3332">
        <v>5059737</v>
      </c>
      <c r="I3332" t="s">
        <v>2012</v>
      </c>
      <c r="J3332">
        <v>142200</v>
      </c>
      <c r="K3332">
        <v>23700</v>
      </c>
      <c r="L3332">
        <v>40800</v>
      </c>
      <c r="M3332">
        <v>6800</v>
      </c>
      <c r="N3332">
        <v>40800</v>
      </c>
      <c r="O3332">
        <v>100</v>
      </c>
      <c r="P3332">
        <v>0</v>
      </c>
      <c r="Q3332" t="s">
        <v>75</v>
      </c>
      <c r="R3332" t="s">
        <v>1980</v>
      </c>
      <c r="S3332" t="s">
        <v>195</v>
      </c>
      <c r="T3332" t="s">
        <v>136</v>
      </c>
      <c r="U3332">
        <v>0</v>
      </c>
      <c r="V3332">
        <v>0</v>
      </c>
    </row>
    <row r="3333" spans="1:22">
      <c r="A3333">
        <v>10260</v>
      </c>
      <c r="B3333" t="s">
        <v>949</v>
      </c>
      <c r="C3333" t="s">
        <v>91</v>
      </c>
      <c r="D3333" t="s">
        <v>530</v>
      </c>
      <c r="E3333">
        <v>1</v>
      </c>
      <c r="F3333" t="s">
        <v>72</v>
      </c>
      <c r="G3333" t="s">
        <v>340</v>
      </c>
      <c r="H3333">
        <v>7006140</v>
      </c>
      <c r="I3333" t="s">
        <v>2012</v>
      </c>
      <c r="J3333">
        <v>-155000</v>
      </c>
      <c r="K3333">
        <v>155000</v>
      </c>
      <c r="L3333">
        <v>-125550</v>
      </c>
      <c r="M3333">
        <v>120125.4259</v>
      </c>
      <c r="N3333">
        <v>-120125.4259</v>
      </c>
      <c r="O3333">
        <v>100</v>
      </c>
      <c r="P3333">
        <v>19</v>
      </c>
      <c r="Q3333" t="s">
        <v>75</v>
      </c>
      <c r="R3333" t="s">
        <v>1692</v>
      </c>
      <c r="S3333" t="s">
        <v>76</v>
      </c>
      <c r="T3333" t="s">
        <v>92</v>
      </c>
      <c r="U3333">
        <v>0</v>
      </c>
      <c r="V3333">
        <v>0</v>
      </c>
    </row>
    <row r="3334" spans="1:22">
      <c r="A3334">
        <v>10260</v>
      </c>
      <c r="B3334" t="s">
        <v>576</v>
      </c>
      <c r="C3334" t="s">
        <v>82</v>
      </c>
      <c r="D3334" t="s">
        <v>530</v>
      </c>
      <c r="E3334">
        <v>1</v>
      </c>
      <c r="F3334" t="s">
        <v>72</v>
      </c>
      <c r="G3334" t="s">
        <v>340</v>
      </c>
      <c r="H3334">
        <v>7006140</v>
      </c>
      <c r="I3334" t="s">
        <v>2012</v>
      </c>
      <c r="J3334">
        <v>-1434000</v>
      </c>
      <c r="K3334">
        <v>1434000</v>
      </c>
      <c r="L3334">
        <v>-1161540</v>
      </c>
      <c r="M3334">
        <v>1112164.4761999999</v>
      </c>
      <c r="N3334">
        <v>-1112164.4761999999</v>
      </c>
      <c r="O3334">
        <v>100</v>
      </c>
      <c r="P3334">
        <v>19</v>
      </c>
      <c r="Q3334" t="s">
        <v>75</v>
      </c>
      <c r="R3334" t="s">
        <v>1692</v>
      </c>
      <c r="S3334" t="s">
        <v>76</v>
      </c>
      <c r="T3334" t="s">
        <v>77</v>
      </c>
      <c r="U3334">
        <v>0</v>
      </c>
      <c r="V3334">
        <v>0</v>
      </c>
    </row>
    <row r="3335" spans="1:22">
      <c r="A3335">
        <v>10260</v>
      </c>
      <c r="B3335" t="s">
        <v>388</v>
      </c>
      <c r="C3335" t="s">
        <v>79</v>
      </c>
      <c r="D3335" t="s">
        <v>530</v>
      </c>
      <c r="E3335">
        <v>1</v>
      </c>
      <c r="F3335" t="s">
        <v>72</v>
      </c>
      <c r="G3335" t="s">
        <v>340</v>
      </c>
      <c r="H3335">
        <v>7006140</v>
      </c>
      <c r="I3335" t="s">
        <v>2012</v>
      </c>
      <c r="J3335">
        <v>-57200</v>
      </c>
      <c r="K3335">
        <v>57200</v>
      </c>
      <c r="L3335">
        <v>-46332</v>
      </c>
      <c r="M3335">
        <v>45442.313399999999</v>
      </c>
      <c r="N3335">
        <v>-45442.313399999999</v>
      </c>
      <c r="O3335">
        <v>100</v>
      </c>
      <c r="P3335">
        <v>19</v>
      </c>
      <c r="Q3335" t="s">
        <v>75</v>
      </c>
      <c r="R3335" t="s">
        <v>1692</v>
      </c>
      <c r="S3335" t="s">
        <v>76</v>
      </c>
      <c r="T3335" t="s">
        <v>80</v>
      </c>
      <c r="U3335">
        <v>0</v>
      </c>
      <c r="V3335">
        <v>0</v>
      </c>
    </row>
    <row r="3336" spans="1:22">
      <c r="A3336">
        <v>10260</v>
      </c>
      <c r="B3336" t="s">
        <v>83</v>
      </c>
      <c r="C3336" t="s">
        <v>84</v>
      </c>
      <c r="D3336" t="s">
        <v>530</v>
      </c>
      <c r="E3336">
        <v>1</v>
      </c>
      <c r="F3336" t="s">
        <v>72</v>
      </c>
      <c r="G3336" t="s">
        <v>340</v>
      </c>
      <c r="H3336">
        <v>7006140</v>
      </c>
      <c r="I3336" t="s">
        <v>2012</v>
      </c>
      <c r="J3336">
        <v>-8600</v>
      </c>
      <c r="K3336">
        <v>8600</v>
      </c>
      <c r="L3336">
        <v>-6966</v>
      </c>
      <c r="M3336">
        <v>4486.3364000000001</v>
      </c>
      <c r="N3336">
        <v>-4486.3364000000001</v>
      </c>
      <c r="O3336">
        <v>100</v>
      </c>
      <c r="P3336">
        <v>19</v>
      </c>
      <c r="Q3336" t="s">
        <v>75</v>
      </c>
      <c r="R3336" t="s">
        <v>1692</v>
      </c>
      <c r="S3336" t="s">
        <v>76</v>
      </c>
      <c r="T3336" t="s">
        <v>85</v>
      </c>
      <c r="U3336">
        <v>0</v>
      </c>
      <c r="V3336">
        <v>0</v>
      </c>
    </row>
    <row r="3337" spans="1:22">
      <c r="A3337">
        <v>10260</v>
      </c>
      <c r="B3337" t="s">
        <v>638</v>
      </c>
      <c r="C3337" t="s">
        <v>71</v>
      </c>
      <c r="D3337" t="s">
        <v>530</v>
      </c>
      <c r="E3337">
        <v>1</v>
      </c>
      <c r="F3337" t="s">
        <v>72</v>
      </c>
      <c r="G3337" t="s">
        <v>340</v>
      </c>
      <c r="H3337">
        <v>7006140</v>
      </c>
      <c r="I3337" t="s">
        <v>2012</v>
      </c>
      <c r="J3337">
        <v>-4274000</v>
      </c>
      <c r="K3337">
        <v>4274000</v>
      </c>
      <c r="L3337">
        <v>-3889340</v>
      </c>
      <c r="M3337">
        <v>3734305.3541999999</v>
      </c>
      <c r="N3337">
        <v>-3734305.3541999999</v>
      </c>
      <c r="O3337">
        <v>100</v>
      </c>
      <c r="P3337">
        <v>9</v>
      </c>
      <c r="Q3337" t="s">
        <v>75</v>
      </c>
      <c r="R3337" t="s">
        <v>1692</v>
      </c>
      <c r="S3337" t="s">
        <v>76</v>
      </c>
      <c r="T3337" t="s">
        <v>77</v>
      </c>
      <c r="U3337">
        <v>0</v>
      </c>
      <c r="V3337">
        <v>0</v>
      </c>
    </row>
    <row r="3338" spans="1:22">
      <c r="A3338">
        <v>10260</v>
      </c>
      <c r="B3338" t="s">
        <v>949</v>
      </c>
      <c r="C3338" t="s">
        <v>91</v>
      </c>
      <c r="D3338" t="s">
        <v>530</v>
      </c>
      <c r="E3338">
        <v>1</v>
      </c>
      <c r="F3338" t="s">
        <v>72</v>
      </c>
      <c r="G3338" t="s">
        <v>73</v>
      </c>
      <c r="H3338">
        <v>5059738</v>
      </c>
      <c r="I3338" t="s">
        <v>2012</v>
      </c>
      <c r="J3338">
        <v>155000</v>
      </c>
      <c r="K3338">
        <v>155000</v>
      </c>
      <c r="L3338">
        <v>125550</v>
      </c>
      <c r="M3338">
        <v>120125.4259</v>
      </c>
      <c r="N3338">
        <v>120125.4259</v>
      </c>
      <c r="O3338">
        <v>100</v>
      </c>
      <c r="P3338">
        <v>19</v>
      </c>
      <c r="Q3338" t="s">
        <v>75</v>
      </c>
      <c r="R3338" t="s">
        <v>1692</v>
      </c>
      <c r="S3338" t="s">
        <v>76</v>
      </c>
      <c r="T3338" t="s">
        <v>92</v>
      </c>
      <c r="U3338">
        <v>0</v>
      </c>
      <c r="V3338">
        <v>0</v>
      </c>
    </row>
    <row r="3339" spans="1:22">
      <c r="A3339">
        <v>10260</v>
      </c>
      <c r="B3339" t="s">
        <v>576</v>
      </c>
      <c r="C3339" t="s">
        <v>82</v>
      </c>
      <c r="D3339" t="s">
        <v>530</v>
      </c>
      <c r="E3339">
        <v>1</v>
      </c>
      <c r="F3339" t="s">
        <v>72</v>
      </c>
      <c r="G3339" t="s">
        <v>73</v>
      </c>
      <c r="H3339">
        <v>5059738</v>
      </c>
      <c r="I3339" t="s">
        <v>2012</v>
      </c>
      <c r="J3339">
        <v>1434000</v>
      </c>
      <c r="K3339">
        <v>1434000</v>
      </c>
      <c r="L3339">
        <v>1161540</v>
      </c>
      <c r="M3339">
        <v>1112164.4761999999</v>
      </c>
      <c r="N3339">
        <v>1112164.4761999999</v>
      </c>
      <c r="O3339">
        <v>100</v>
      </c>
      <c r="P3339">
        <v>19</v>
      </c>
      <c r="Q3339" t="s">
        <v>75</v>
      </c>
      <c r="R3339" t="s">
        <v>1692</v>
      </c>
      <c r="S3339" t="s">
        <v>76</v>
      </c>
      <c r="T3339" t="s">
        <v>77</v>
      </c>
      <c r="U3339">
        <v>0</v>
      </c>
      <c r="V3339">
        <v>0</v>
      </c>
    </row>
    <row r="3340" spans="1:22">
      <c r="A3340">
        <v>10260</v>
      </c>
      <c r="B3340" t="s">
        <v>388</v>
      </c>
      <c r="C3340" t="s">
        <v>79</v>
      </c>
      <c r="D3340" t="s">
        <v>530</v>
      </c>
      <c r="E3340">
        <v>1</v>
      </c>
      <c r="F3340" t="s">
        <v>72</v>
      </c>
      <c r="G3340" t="s">
        <v>73</v>
      </c>
      <c r="H3340">
        <v>5059738</v>
      </c>
      <c r="I3340" t="s">
        <v>2012</v>
      </c>
      <c r="J3340">
        <v>57200</v>
      </c>
      <c r="K3340">
        <v>57200</v>
      </c>
      <c r="L3340">
        <v>46332</v>
      </c>
      <c r="M3340">
        <v>45442.313399999999</v>
      </c>
      <c r="N3340">
        <v>45442.313399999999</v>
      </c>
      <c r="O3340">
        <v>100</v>
      </c>
      <c r="P3340">
        <v>19</v>
      </c>
      <c r="Q3340" t="s">
        <v>75</v>
      </c>
      <c r="R3340" t="s">
        <v>1692</v>
      </c>
      <c r="S3340" t="s">
        <v>76</v>
      </c>
      <c r="T3340" t="s">
        <v>80</v>
      </c>
      <c r="U3340">
        <v>0</v>
      </c>
      <c r="V3340">
        <v>0</v>
      </c>
    </row>
    <row r="3341" spans="1:22">
      <c r="A3341">
        <v>10260</v>
      </c>
      <c r="B3341" t="s">
        <v>83</v>
      </c>
      <c r="C3341" t="s">
        <v>84</v>
      </c>
      <c r="D3341" t="s">
        <v>530</v>
      </c>
      <c r="E3341">
        <v>1</v>
      </c>
      <c r="F3341" t="s">
        <v>72</v>
      </c>
      <c r="G3341" t="s">
        <v>73</v>
      </c>
      <c r="H3341">
        <v>5059738</v>
      </c>
      <c r="I3341" t="s">
        <v>2012</v>
      </c>
      <c r="J3341">
        <v>8600</v>
      </c>
      <c r="K3341">
        <v>8600</v>
      </c>
      <c r="L3341">
        <v>6966</v>
      </c>
      <c r="M3341">
        <v>4486.3364000000001</v>
      </c>
      <c r="N3341">
        <v>4486.3364000000001</v>
      </c>
      <c r="O3341">
        <v>100</v>
      </c>
      <c r="P3341">
        <v>19</v>
      </c>
      <c r="Q3341" t="s">
        <v>75</v>
      </c>
      <c r="R3341" t="s">
        <v>1692</v>
      </c>
      <c r="S3341" t="s">
        <v>76</v>
      </c>
      <c r="T3341" t="s">
        <v>85</v>
      </c>
      <c r="U3341">
        <v>0</v>
      </c>
      <c r="V3341">
        <v>0</v>
      </c>
    </row>
    <row r="3342" spans="1:22">
      <c r="A3342">
        <v>10260</v>
      </c>
      <c r="B3342" t="s">
        <v>638</v>
      </c>
      <c r="C3342" t="s">
        <v>71</v>
      </c>
      <c r="D3342" t="s">
        <v>530</v>
      </c>
      <c r="E3342">
        <v>1</v>
      </c>
      <c r="F3342" t="s">
        <v>72</v>
      </c>
      <c r="G3342" t="s">
        <v>73</v>
      </c>
      <c r="H3342">
        <v>5059738</v>
      </c>
      <c r="I3342" t="s">
        <v>2012</v>
      </c>
      <c r="J3342">
        <v>4274000</v>
      </c>
      <c r="K3342">
        <v>4274000</v>
      </c>
      <c r="L3342">
        <v>3889340</v>
      </c>
      <c r="M3342">
        <v>3734305.3541999999</v>
      </c>
      <c r="N3342">
        <v>3734305.3541999999</v>
      </c>
      <c r="O3342">
        <v>100</v>
      </c>
      <c r="P3342">
        <v>9</v>
      </c>
      <c r="Q3342" t="s">
        <v>75</v>
      </c>
      <c r="R3342" t="s">
        <v>1692</v>
      </c>
      <c r="S3342" t="s">
        <v>76</v>
      </c>
      <c r="T3342" t="s">
        <v>77</v>
      </c>
      <c r="U3342">
        <v>0</v>
      </c>
      <c r="V3342">
        <v>0</v>
      </c>
    </row>
    <row r="3343" spans="1:22">
      <c r="A3343">
        <v>11240</v>
      </c>
      <c r="B3343" t="s">
        <v>1601</v>
      </c>
      <c r="C3343" t="s">
        <v>1602</v>
      </c>
      <c r="D3343" t="s">
        <v>1493</v>
      </c>
      <c r="E3343">
        <v>1</v>
      </c>
      <c r="F3343" t="s">
        <v>120</v>
      </c>
      <c r="G3343" t="s">
        <v>340</v>
      </c>
      <c r="H3343">
        <v>6000431</v>
      </c>
      <c r="I3343" t="s">
        <v>2012</v>
      </c>
      <c r="J3343">
        <v>-182000</v>
      </c>
      <c r="K3343">
        <v>182000</v>
      </c>
      <c r="L3343">
        <v>-182000</v>
      </c>
      <c r="M3343">
        <v>147420</v>
      </c>
      <c r="N3343">
        <v>-147420</v>
      </c>
      <c r="O3343">
        <v>100</v>
      </c>
      <c r="P3343">
        <v>0</v>
      </c>
      <c r="Q3343" t="s">
        <v>75</v>
      </c>
      <c r="R3343" t="s">
        <v>121</v>
      </c>
      <c r="S3343" t="s">
        <v>122</v>
      </c>
      <c r="T3343" t="s">
        <v>462</v>
      </c>
      <c r="U3343">
        <v>0</v>
      </c>
      <c r="V3343">
        <v>0</v>
      </c>
    </row>
    <row r="3344" spans="1:22">
      <c r="A3344">
        <v>11240</v>
      </c>
      <c r="B3344" t="s">
        <v>1601</v>
      </c>
      <c r="C3344" t="s">
        <v>1602</v>
      </c>
      <c r="D3344" t="s">
        <v>1493</v>
      </c>
      <c r="E3344">
        <v>1</v>
      </c>
      <c r="F3344" t="s">
        <v>120</v>
      </c>
      <c r="G3344" t="s">
        <v>73</v>
      </c>
      <c r="H3344">
        <v>4008965</v>
      </c>
      <c r="I3344" t="s">
        <v>2012</v>
      </c>
      <c r="J3344">
        <v>182000</v>
      </c>
      <c r="K3344">
        <v>182000</v>
      </c>
      <c r="L3344">
        <v>151060</v>
      </c>
      <c r="M3344">
        <v>147420</v>
      </c>
      <c r="N3344">
        <v>147420</v>
      </c>
      <c r="O3344">
        <v>100</v>
      </c>
      <c r="P3344">
        <v>17</v>
      </c>
      <c r="Q3344" t="s">
        <v>75</v>
      </c>
      <c r="R3344" t="s">
        <v>121</v>
      </c>
      <c r="S3344" t="s">
        <v>122</v>
      </c>
      <c r="T3344" t="s">
        <v>462</v>
      </c>
      <c r="U3344">
        <v>0</v>
      </c>
      <c r="V3344">
        <v>0</v>
      </c>
    </row>
    <row r="3345" spans="1:22">
      <c r="A3345">
        <v>11514</v>
      </c>
      <c r="B3345" t="s">
        <v>402</v>
      </c>
      <c r="C3345" t="s">
        <v>127</v>
      </c>
      <c r="D3345" t="s">
        <v>1924</v>
      </c>
      <c r="E3345">
        <v>1</v>
      </c>
      <c r="F3345" t="s">
        <v>154</v>
      </c>
      <c r="G3345" t="s">
        <v>73</v>
      </c>
      <c r="H3345">
        <v>5059740</v>
      </c>
      <c r="I3345" t="s">
        <v>2012</v>
      </c>
      <c r="J3345">
        <v>5280</v>
      </c>
      <c r="K3345">
        <v>52800</v>
      </c>
      <c r="L3345">
        <v>3346</v>
      </c>
      <c r="M3345">
        <v>33457.010499999997</v>
      </c>
      <c r="N3345">
        <v>3345.7010500000001</v>
      </c>
      <c r="O3345">
        <v>10</v>
      </c>
      <c r="P3345">
        <v>0</v>
      </c>
      <c r="Q3345" t="s">
        <v>75</v>
      </c>
      <c r="R3345" t="s">
        <v>2050</v>
      </c>
      <c r="S3345" t="s">
        <v>158</v>
      </c>
      <c r="T3345" t="s">
        <v>128</v>
      </c>
      <c r="U3345">
        <v>0</v>
      </c>
      <c r="V3345">
        <v>0</v>
      </c>
    </row>
    <row r="3346" spans="1:22">
      <c r="A3346">
        <v>11514</v>
      </c>
      <c r="B3346" t="s">
        <v>134</v>
      </c>
      <c r="C3346" t="s">
        <v>135</v>
      </c>
      <c r="D3346" t="s">
        <v>1924</v>
      </c>
      <c r="E3346">
        <v>9</v>
      </c>
      <c r="F3346" t="s">
        <v>154</v>
      </c>
      <c r="G3346" t="s">
        <v>73</v>
      </c>
      <c r="H3346">
        <v>5059740</v>
      </c>
      <c r="I3346" t="s">
        <v>2012</v>
      </c>
      <c r="J3346">
        <v>21330</v>
      </c>
      <c r="K3346">
        <v>23700</v>
      </c>
      <c r="L3346">
        <v>6120</v>
      </c>
      <c r="M3346">
        <v>6800</v>
      </c>
      <c r="N3346">
        <v>6120</v>
      </c>
      <c r="O3346">
        <v>10</v>
      </c>
      <c r="P3346">
        <v>0</v>
      </c>
      <c r="Q3346" t="s">
        <v>75</v>
      </c>
      <c r="R3346" t="s">
        <v>2050</v>
      </c>
      <c r="S3346" t="s">
        <v>158</v>
      </c>
      <c r="T3346" t="s">
        <v>136</v>
      </c>
      <c r="U3346">
        <v>0</v>
      </c>
      <c r="V3346">
        <v>0</v>
      </c>
    </row>
    <row r="3347" spans="1:22">
      <c r="A3347">
        <v>11514</v>
      </c>
      <c r="B3347" t="s">
        <v>404</v>
      </c>
      <c r="C3347" t="s">
        <v>125</v>
      </c>
      <c r="D3347" t="s">
        <v>1924</v>
      </c>
      <c r="E3347">
        <v>1</v>
      </c>
      <c r="F3347" t="s">
        <v>154</v>
      </c>
      <c r="G3347" t="s">
        <v>73</v>
      </c>
      <c r="H3347">
        <v>5059740</v>
      </c>
      <c r="I3347" t="s">
        <v>2012</v>
      </c>
      <c r="J3347">
        <v>4330</v>
      </c>
      <c r="K3347">
        <v>43300</v>
      </c>
      <c r="L3347">
        <v>2991</v>
      </c>
      <c r="M3347">
        <v>29912.8181</v>
      </c>
      <c r="N3347">
        <v>2991.28181</v>
      </c>
      <c r="O3347">
        <v>10</v>
      </c>
      <c r="P3347">
        <v>0</v>
      </c>
      <c r="Q3347" t="s">
        <v>75</v>
      </c>
      <c r="R3347" t="s">
        <v>2050</v>
      </c>
      <c r="S3347" t="s">
        <v>158</v>
      </c>
      <c r="T3347" t="s">
        <v>85</v>
      </c>
      <c r="U3347">
        <v>0</v>
      </c>
      <c r="V3347">
        <v>0</v>
      </c>
    </row>
    <row r="3348" spans="1:22">
      <c r="A3348">
        <v>11514</v>
      </c>
      <c r="B3348" t="s">
        <v>684</v>
      </c>
      <c r="C3348" t="s">
        <v>360</v>
      </c>
      <c r="D3348" t="s">
        <v>1924</v>
      </c>
      <c r="E3348">
        <v>1</v>
      </c>
      <c r="F3348" t="s">
        <v>154</v>
      </c>
      <c r="G3348" t="s">
        <v>73</v>
      </c>
      <c r="H3348">
        <v>5059740</v>
      </c>
      <c r="I3348" t="s">
        <v>2012</v>
      </c>
      <c r="J3348">
        <v>18900</v>
      </c>
      <c r="K3348">
        <v>189000</v>
      </c>
      <c r="L3348">
        <v>13134</v>
      </c>
      <c r="M3348">
        <v>131338.22640000001</v>
      </c>
      <c r="N3348">
        <v>13133.82264</v>
      </c>
      <c r="O3348">
        <v>10</v>
      </c>
      <c r="P3348">
        <v>0</v>
      </c>
      <c r="Q3348" t="s">
        <v>75</v>
      </c>
      <c r="R3348" t="s">
        <v>2050</v>
      </c>
      <c r="S3348" t="s">
        <v>158</v>
      </c>
      <c r="T3348" t="s">
        <v>130</v>
      </c>
      <c r="U3348">
        <v>0</v>
      </c>
      <c r="V3348">
        <v>0</v>
      </c>
    </row>
    <row r="3349" spans="1:22">
      <c r="A3349">
        <v>11514</v>
      </c>
      <c r="B3349" t="s">
        <v>497</v>
      </c>
      <c r="C3349" t="s">
        <v>249</v>
      </c>
      <c r="D3349" t="s">
        <v>1924</v>
      </c>
      <c r="E3349">
        <v>1</v>
      </c>
      <c r="F3349" t="s">
        <v>154</v>
      </c>
      <c r="G3349" t="s">
        <v>73</v>
      </c>
      <c r="H3349">
        <v>5059740</v>
      </c>
      <c r="I3349" t="s">
        <v>2012</v>
      </c>
      <c r="J3349">
        <v>63800</v>
      </c>
      <c r="K3349">
        <v>638000</v>
      </c>
      <c r="L3349">
        <v>41580</v>
      </c>
      <c r="M3349">
        <v>415800.2</v>
      </c>
      <c r="N3349">
        <v>41580.019999999997</v>
      </c>
      <c r="O3349">
        <v>10</v>
      </c>
      <c r="P3349">
        <v>0</v>
      </c>
      <c r="Q3349" t="s">
        <v>75</v>
      </c>
      <c r="R3349" t="s">
        <v>2050</v>
      </c>
      <c r="S3349" t="s">
        <v>158</v>
      </c>
      <c r="T3349" t="s">
        <v>251</v>
      </c>
      <c r="U3349">
        <v>0</v>
      </c>
      <c r="V3349">
        <v>0</v>
      </c>
    </row>
    <row r="3350" spans="1:22">
      <c r="A3350">
        <v>10990</v>
      </c>
      <c r="B3350" t="s">
        <v>1981</v>
      </c>
      <c r="C3350" t="s">
        <v>677</v>
      </c>
      <c r="D3350" t="s">
        <v>1176</v>
      </c>
      <c r="E3350">
        <v>2</v>
      </c>
      <c r="F3350" t="s">
        <v>144</v>
      </c>
      <c r="G3350" t="s">
        <v>340</v>
      </c>
      <c r="H3350">
        <v>7006141</v>
      </c>
      <c r="I3350" t="s">
        <v>2012</v>
      </c>
      <c r="J3350">
        <v>-568000</v>
      </c>
      <c r="K3350">
        <v>284000</v>
      </c>
      <c r="L3350">
        <v>-568000</v>
      </c>
      <c r="M3350">
        <v>183480</v>
      </c>
      <c r="N3350">
        <v>-366960</v>
      </c>
      <c r="O3350">
        <v>100</v>
      </c>
      <c r="P3350">
        <v>0</v>
      </c>
      <c r="Q3350" t="s">
        <v>75</v>
      </c>
      <c r="R3350" t="s">
        <v>1952</v>
      </c>
      <c r="S3350" t="s">
        <v>525</v>
      </c>
      <c r="T3350" t="s">
        <v>245</v>
      </c>
      <c r="U3350">
        <v>0</v>
      </c>
      <c r="V3350">
        <v>0</v>
      </c>
    </row>
    <row r="3351" spans="1:22">
      <c r="A3351">
        <v>10990</v>
      </c>
      <c r="B3351" t="s">
        <v>1982</v>
      </c>
      <c r="C3351" t="s">
        <v>943</v>
      </c>
      <c r="D3351" t="s">
        <v>1176</v>
      </c>
      <c r="E3351">
        <v>2</v>
      </c>
      <c r="F3351" t="s">
        <v>144</v>
      </c>
      <c r="G3351" t="s">
        <v>340</v>
      </c>
      <c r="H3351">
        <v>7006141</v>
      </c>
      <c r="I3351" t="s">
        <v>2012</v>
      </c>
      <c r="J3351">
        <v>-542000</v>
      </c>
      <c r="K3351">
        <v>271000</v>
      </c>
      <c r="L3351">
        <v>-542000</v>
      </c>
      <c r="M3351">
        <v>175560</v>
      </c>
      <c r="N3351">
        <v>-351120</v>
      </c>
      <c r="O3351">
        <v>100</v>
      </c>
      <c r="P3351">
        <v>0</v>
      </c>
      <c r="Q3351" t="s">
        <v>75</v>
      </c>
      <c r="R3351" t="s">
        <v>1952</v>
      </c>
      <c r="S3351" t="s">
        <v>525</v>
      </c>
      <c r="T3351" t="s">
        <v>245</v>
      </c>
      <c r="U3351">
        <v>0</v>
      </c>
      <c r="V3351">
        <v>0</v>
      </c>
    </row>
    <row r="3352" spans="1:22">
      <c r="A3352">
        <v>10990</v>
      </c>
      <c r="B3352" t="s">
        <v>1981</v>
      </c>
      <c r="C3352" t="s">
        <v>677</v>
      </c>
      <c r="D3352" t="s">
        <v>1176</v>
      </c>
      <c r="E3352">
        <v>2</v>
      </c>
      <c r="F3352" t="s">
        <v>144</v>
      </c>
      <c r="G3352" t="s">
        <v>73</v>
      </c>
      <c r="H3352">
        <v>5059747</v>
      </c>
      <c r="I3352" t="s">
        <v>2012</v>
      </c>
      <c r="J3352">
        <v>568000</v>
      </c>
      <c r="K3352">
        <v>284000</v>
      </c>
      <c r="L3352">
        <v>568000</v>
      </c>
      <c r="M3352">
        <v>183480</v>
      </c>
      <c r="N3352">
        <v>366960</v>
      </c>
      <c r="O3352">
        <v>100</v>
      </c>
      <c r="P3352">
        <v>0</v>
      </c>
      <c r="Q3352" t="s">
        <v>75</v>
      </c>
      <c r="R3352" t="s">
        <v>1952</v>
      </c>
      <c r="S3352" t="s">
        <v>525</v>
      </c>
      <c r="T3352" t="s">
        <v>245</v>
      </c>
      <c r="U3352">
        <v>0</v>
      </c>
      <c r="V3352">
        <v>0</v>
      </c>
    </row>
    <row r="3353" spans="1:22">
      <c r="A3353">
        <v>10990</v>
      </c>
      <c r="B3353" t="s">
        <v>1982</v>
      </c>
      <c r="C3353" t="s">
        <v>943</v>
      </c>
      <c r="D3353" t="s">
        <v>1176</v>
      </c>
      <c r="E3353">
        <v>2</v>
      </c>
      <c r="F3353" t="s">
        <v>144</v>
      </c>
      <c r="G3353" t="s">
        <v>73</v>
      </c>
      <c r="H3353">
        <v>5059747</v>
      </c>
      <c r="I3353" t="s">
        <v>2012</v>
      </c>
      <c r="J3353">
        <v>542000</v>
      </c>
      <c r="K3353">
        <v>271000</v>
      </c>
      <c r="L3353">
        <v>542000</v>
      </c>
      <c r="M3353">
        <v>175560</v>
      </c>
      <c r="N3353">
        <v>351120</v>
      </c>
      <c r="O3353">
        <v>100</v>
      </c>
      <c r="P3353">
        <v>0</v>
      </c>
      <c r="Q3353" t="s">
        <v>75</v>
      </c>
      <c r="R3353" t="s">
        <v>1952</v>
      </c>
      <c r="S3353" t="s">
        <v>525</v>
      </c>
      <c r="T3353" t="s">
        <v>245</v>
      </c>
      <c r="U3353">
        <v>0</v>
      </c>
      <c r="V3353">
        <v>0</v>
      </c>
    </row>
    <row r="3354" spans="1:22">
      <c r="A3354">
        <v>10615</v>
      </c>
      <c r="B3354" t="s">
        <v>486</v>
      </c>
      <c r="C3354" t="s">
        <v>487</v>
      </c>
      <c r="D3354" t="s">
        <v>882</v>
      </c>
      <c r="E3354">
        <v>10</v>
      </c>
      <c r="F3354" t="s">
        <v>72</v>
      </c>
      <c r="G3354" t="s">
        <v>340</v>
      </c>
      <c r="H3354">
        <v>7006143</v>
      </c>
      <c r="I3354" t="s">
        <v>2012</v>
      </c>
      <c r="J3354">
        <v>-209000</v>
      </c>
      <c r="K3354">
        <v>20900</v>
      </c>
      <c r="L3354">
        <v>-165110</v>
      </c>
      <c r="M3354">
        <v>14792.406300000001</v>
      </c>
      <c r="N3354">
        <v>-147924.06299999999</v>
      </c>
      <c r="O3354">
        <v>100</v>
      </c>
      <c r="P3354">
        <v>21</v>
      </c>
      <c r="Q3354" t="s">
        <v>75</v>
      </c>
      <c r="R3354" t="s">
        <v>1944</v>
      </c>
      <c r="S3354" t="s">
        <v>88</v>
      </c>
      <c r="T3354" t="s">
        <v>85</v>
      </c>
      <c r="U3354">
        <v>0</v>
      </c>
      <c r="V3354">
        <v>0</v>
      </c>
    </row>
    <row r="3355" spans="1:22">
      <c r="A3355">
        <v>10615</v>
      </c>
      <c r="B3355" t="s">
        <v>334</v>
      </c>
      <c r="C3355" t="s">
        <v>335</v>
      </c>
      <c r="D3355" t="s">
        <v>882</v>
      </c>
      <c r="E3355">
        <v>2</v>
      </c>
      <c r="F3355" t="s">
        <v>72</v>
      </c>
      <c r="G3355" t="s">
        <v>340</v>
      </c>
      <c r="H3355">
        <v>7006143</v>
      </c>
      <c r="I3355" t="s">
        <v>2012</v>
      </c>
      <c r="J3355">
        <v>-42800</v>
      </c>
      <c r="K3355">
        <v>21400</v>
      </c>
      <c r="L3355">
        <v>-31672</v>
      </c>
      <c r="M3355">
        <v>14049.9791</v>
      </c>
      <c r="N3355">
        <v>-28099.958200000001</v>
      </c>
      <c r="O3355">
        <v>100</v>
      </c>
      <c r="P3355">
        <v>26</v>
      </c>
      <c r="Q3355" t="s">
        <v>75</v>
      </c>
      <c r="R3355" t="s">
        <v>1944</v>
      </c>
      <c r="S3355" t="s">
        <v>88</v>
      </c>
      <c r="T3355" t="s">
        <v>336</v>
      </c>
      <c r="U3355">
        <v>0</v>
      </c>
      <c r="V3355">
        <v>0</v>
      </c>
    </row>
    <row r="3356" spans="1:22">
      <c r="A3356">
        <v>10615</v>
      </c>
      <c r="B3356" t="s">
        <v>134</v>
      </c>
      <c r="C3356" t="s">
        <v>135</v>
      </c>
      <c r="D3356" t="s">
        <v>882</v>
      </c>
      <c r="E3356">
        <v>5.5</v>
      </c>
      <c r="F3356" t="s">
        <v>72</v>
      </c>
      <c r="G3356" t="s">
        <v>340</v>
      </c>
      <c r="H3356">
        <v>7006143</v>
      </c>
      <c r="I3356" t="s">
        <v>2012</v>
      </c>
      <c r="J3356">
        <v>-130350</v>
      </c>
      <c r="K3356">
        <v>23700</v>
      </c>
      <c r="L3356">
        <v>-63250</v>
      </c>
      <c r="M3356">
        <v>6800</v>
      </c>
      <c r="N3356">
        <v>-37400</v>
      </c>
      <c r="O3356">
        <v>100</v>
      </c>
      <c r="P3356">
        <v>0</v>
      </c>
      <c r="Q3356" t="s">
        <v>75</v>
      </c>
      <c r="R3356" t="s">
        <v>1944</v>
      </c>
      <c r="S3356" t="s">
        <v>88</v>
      </c>
      <c r="T3356" t="s">
        <v>136</v>
      </c>
      <c r="U3356">
        <v>0</v>
      </c>
      <c r="V3356">
        <v>0</v>
      </c>
    </row>
    <row r="3357" spans="1:22">
      <c r="A3357">
        <v>10615</v>
      </c>
      <c r="B3357" t="s">
        <v>459</v>
      </c>
      <c r="C3357" t="s">
        <v>450</v>
      </c>
      <c r="D3357" t="s">
        <v>882</v>
      </c>
      <c r="E3357">
        <v>2</v>
      </c>
      <c r="F3357" t="s">
        <v>72</v>
      </c>
      <c r="G3357" t="s">
        <v>340</v>
      </c>
      <c r="H3357">
        <v>7006143</v>
      </c>
      <c r="I3357" t="s">
        <v>2012</v>
      </c>
      <c r="J3357">
        <v>-13800</v>
      </c>
      <c r="K3357">
        <v>6900</v>
      </c>
      <c r="L3357">
        <v>-10902</v>
      </c>
      <c r="M3357">
        <v>4792.4933000000001</v>
      </c>
      <c r="N3357">
        <v>-9584.9866000000002</v>
      </c>
      <c r="O3357">
        <v>100</v>
      </c>
      <c r="P3357">
        <v>21</v>
      </c>
      <c r="Q3357" t="s">
        <v>75</v>
      </c>
      <c r="R3357" t="s">
        <v>1944</v>
      </c>
      <c r="S3357" t="s">
        <v>88</v>
      </c>
      <c r="T3357" t="s">
        <v>85</v>
      </c>
      <c r="U3357">
        <v>0</v>
      </c>
      <c r="V3357">
        <v>0</v>
      </c>
    </row>
    <row r="3358" spans="1:22">
      <c r="A3358">
        <v>10615</v>
      </c>
      <c r="B3358" t="s">
        <v>459</v>
      </c>
      <c r="C3358" t="s">
        <v>450</v>
      </c>
      <c r="D3358" t="s">
        <v>882</v>
      </c>
      <c r="E3358">
        <v>4</v>
      </c>
      <c r="F3358" t="s">
        <v>72</v>
      </c>
      <c r="G3358" t="s">
        <v>340</v>
      </c>
      <c r="H3358">
        <v>7006143</v>
      </c>
      <c r="I3358" t="s">
        <v>2012</v>
      </c>
      <c r="J3358">
        <v>-27600</v>
      </c>
      <c r="K3358">
        <v>6900</v>
      </c>
      <c r="L3358">
        <v>-21804</v>
      </c>
      <c r="M3358">
        <v>4792.4933000000001</v>
      </c>
      <c r="N3358">
        <v>-19169.9732</v>
      </c>
      <c r="O3358">
        <v>100</v>
      </c>
      <c r="P3358">
        <v>21</v>
      </c>
      <c r="Q3358" t="s">
        <v>75</v>
      </c>
      <c r="R3358" t="s">
        <v>1944</v>
      </c>
      <c r="S3358" t="s">
        <v>88</v>
      </c>
      <c r="T3358" t="s">
        <v>85</v>
      </c>
      <c r="U3358">
        <v>0</v>
      </c>
      <c r="V3358">
        <v>0</v>
      </c>
    </row>
    <row r="3359" spans="1:22">
      <c r="A3359">
        <v>10615</v>
      </c>
      <c r="B3359" t="s">
        <v>457</v>
      </c>
      <c r="C3359" t="s">
        <v>458</v>
      </c>
      <c r="D3359" t="s">
        <v>882</v>
      </c>
      <c r="E3359">
        <v>2</v>
      </c>
      <c r="F3359" t="s">
        <v>72</v>
      </c>
      <c r="G3359" t="s">
        <v>340</v>
      </c>
      <c r="H3359">
        <v>7006143</v>
      </c>
      <c r="I3359" t="s">
        <v>2012</v>
      </c>
      <c r="J3359">
        <v>-1800</v>
      </c>
      <c r="K3359">
        <v>900</v>
      </c>
      <c r="L3359">
        <v>-1422</v>
      </c>
      <c r="M3359">
        <v>632.34379999999999</v>
      </c>
      <c r="N3359">
        <v>-1264.6876</v>
      </c>
      <c r="O3359">
        <v>100</v>
      </c>
      <c r="P3359">
        <v>21</v>
      </c>
      <c r="Q3359" t="s">
        <v>75</v>
      </c>
      <c r="R3359" t="s">
        <v>1944</v>
      </c>
      <c r="S3359" t="s">
        <v>88</v>
      </c>
      <c r="T3359" t="s">
        <v>172</v>
      </c>
      <c r="U3359">
        <v>0</v>
      </c>
      <c r="V3359">
        <v>0</v>
      </c>
    </row>
    <row r="3360" spans="1:22">
      <c r="A3360">
        <v>10615</v>
      </c>
      <c r="B3360" t="s">
        <v>453</v>
      </c>
      <c r="C3360" t="s">
        <v>454</v>
      </c>
      <c r="D3360" t="s">
        <v>882</v>
      </c>
      <c r="E3360">
        <v>1</v>
      </c>
      <c r="F3360" t="s">
        <v>72</v>
      </c>
      <c r="G3360" t="s">
        <v>340</v>
      </c>
      <c r="H3360">
        <v>7006143</v>
      </c>
      <c r="I3360" t="s">
        <v>2012</v>
      </c>
      <c r="J3360">
        <v>-4900</v>
      </c>
      <c r="K3360">
        <v>4900</v>
      </c>
      <c r="L3360">
        <v>-3871</v>
      </c>
      <c r="M3360">
        <v>3479</v>
      </c>
      <c r="N3360">
        <v>-3479</v>
      </c>
      <c r="O3360">
        <v>100</v>
      </c>
      <c r="P3360">
        <v>21</v>
      </c>
      <c r="Q3360" t="s">
        <v>75</v>
      </c>
      <c r="R3360" t="s">
        <v>1944</v>
      </c>
      <c r="S3360" t="s">
        <v>88</v>
      </c>
      <c r="T3360" t="s">
        <v>455</v>
      </c>
      <c r="U3360">
        <v>0</v>
      </c>
      <c r="V3360">
        <v>0</v>
      </c>
    </row>
    <row r="3361" spans="1:22">
      <c r="A3361">
        <v>10615</v>
      </c>
      <c r="B3361" t="s">
        <v>456</v>
      </c>
      <c r="C3361" t="s">
        <v>454</v>
      </c>
      <c r="D3361" t="s">
        <v>882</v>
      </c>
      <c r="E3361">
        <v>1</v>
      </c>
      <c r="F3361" t="s">
        <v>72</v>
      </c>
      <c r="G3361" t="s">
        <v>340</v>
      </c>
      <c r="H3361">
        <v>7006143</v>
      </c>
      <c r="I3361" t="s">
        <v>2012</v>
      </c>
      <c r="J3361">
        <v>-4600</v>
      </c>
      <c r="K3361">
        <v>4600</v>
      </c>
      <c r="L3361">
        <v>-3634</v>
      </c>
      <c r="M3361">
        <v>3266</v>
      </c>
      <c r="N3361">
        <v>-3266</v>
      </c>
      <c r="O3361">
        <v>100</v>
      </c>
      <c r="P3361">
        <v>21</v>
      </c>
      <c r="Q3361" t="s">
        <v>75</v>
      </c>
      <c r="R3361" t="s">
        <v>1944</v>
      </c>
      <c r="S3361" t="s">
        <v>88</v>
      </c>
      <c r="T3361" t="s">
        <v>455</v>
      </c>
      <c r="U3361">
        <v>0</v>
      </c>
      <c r="V3361">
        <v>0</v>
      </c>
    </row>
    <row r="3362" spans="1:22">
      <c r="A3362">
        <v>10615</v>
      </c>
      <c r="B3362" t="s">
        <v>451</v>
      </c>
      <c r="C3362" t="s">
        <v>367</v>
      </c>
      <c r="D3362" t="s">
        <v>882</v>
      </c>
      <c r="E3362">
        <v>2</v>
      </c>
      <c r="F3362" t="s">
        <v>72</v>
      </c>
      <c r="G3362" t="s">
        <v>340</v>
      </c>
      <c r="H3362">
        <v>7006143</v>
      </c>
      <c r="I3362" t="s">
        <v>2012</v>
      </c>
      <c r="J3362">
        <v>-7000</v>
      </c>
      <c r="K3362">
        <v>3500</v>
      </c>
      <c r="L3362">
        <v>-5530</v>
      </c>
      <c r="M3362">
        <v>2472.0142999999998</v>
      </c>
      <c r="N3362">
        <v>-4944.0285999999996</v>
      </c>
      <c r="O3362">
        <v>100</v>
      </c>
      <c r="P3362">
        <v>21</v>
      </c>
      <c r="Q3362" t="s">
        <v>75</v>
      </c>
      <c r="R3362" t="s">
        <v>1944</v>
      </c>
      <c r="S3362" t="s">
        <v>88</v>
      </c>
      <c r="T3362" t="s">
        <v>141</v>
      </c>
      <c r="U3362">
        <v>0</v>
      </c>
      <c r="V3362">
        <v>0</v>
      </c>
    </row>
    <row r="3363" spans="1:22">
      <c r="A3363">
        <v>10615</v>
      </c>
      <c r="B3363" t="s">
        <v>448</v>
      </c>
      <c r="C3363" t="s">
        <v>367</v>
      </c>
      <c r="D3363" t="s">
        <v>882</v>
      </c>
      <c r="E3363">
        <v>1</v>
      </c>
      <c r="F3363" t="s">
        <v>72</v>
      </c>
      <c r="G3363" t="s">
        <v>340</v>
      </c>
      <c r="H3363">
        <v>7006143</v>
      </c>
      <c r="I3363" t="s">
        <v>2012</v>
      </c>
      <c r="J3363">
        <v>-4000</v>
      </c>
      <c r="K3363">
        <v>4000</v>
      </c>
      <c r="L3363">
        <v>-3160</v>
      </c>
      <c r="M3363">
        <v>2816.3359</v>
      </c>
      <c r="N3363">
        <v>-2816.3359</v>
      </c>
      <c r="O3363">
        <v>100</v>
      </c>
      <c r="P3363">
        <v>21</v>
      </c>
      <c r="Q3363" t="s">
        <v>75</v>
      </c>
      <c r="R3363" t="s">
        <v>1944</v>
      </c>
      <c r="S3363" t="s">
        <v>88</v>
      </c>
      <c r="T3363" t="s">
        <v>141</v>
      </c>
      <c r="U3363">
        <v>0</v>
      </c>
      <c r="V3363">
        <v>0</v>
      </c>
    </row>
    <row r="3364" spans="1:22">
      <c r="A3364">
        <v>10615</v>
      </c>
      <c r="B3364" t="s">
        <v>468</v>
      </c>
      <c r="C3364" t="s">
        <v>367</v>
      </c>
      <c r="D3364" t="s">
        <v>882</v>
      </c>
      <c r="E3364">
        <v>1</v>
      </c>
      <c r="F3364" t="s">
        <v>72</v>
      </c>
      <c r="G3364" t="s">
        <v>340</v>
      </c>
      <c r="H3364">
        <v>7006143</v>
      </c>
      <c r="I3364" t="s">
        <v>2012</v>
      </c>
      <c r="J3364">
        <v>-5300</v>
      </c>
      <c r="K3364">
        <v>5300</v>
      </c>
      <c r="L3364">
        <v>-4293</v>
      </c>
      <c r="M3364">
        <v>3869</v>
      </c>
      <c r="N3364">
        <v>-3869</v>
      </c>
      <c r="O3364">
        <v>100</v>
      </c>
      <c r="P3364">
        <v>19</v>
      </c>
      <c r="Q3364" t="s">
        <v>75</v>
      </c>
      <c r="R3364" t="s">
        <v>1944</v>
      </c>
      <c r="S3364" t="s">
        <v>88</v>
      </c>
      <c r="T3364" t="s">
        <v>141</v>
      </c>
      <c r="U3364">
        <v>0</v>
      </c>
      <c r="V3364">
        <v>0</v>
      </c>
    </row>
    <row r="3365" spans="1:22">
      <c r="A3365">
        <v>10615</v>
      </c>
      <c r="B3365" t="s">
        <v>488</v>
      </c>
      <c r="C3365" t="s">
        <v>367</v>
      </c>
      <c r="D3365" t="s">
        <v>882</v>
      </c>
      <c r="E3365">
        <v>2</v>
      </c>
      <c r="F3365" t="s">
        <v>72</v>
      </c>
      <c r="G3365" t="s">
        <v>340</v>
      </c>
      <c r="H3365">
        <v>7006143</v>
      </c>
      <c r="I3365" t="s">
        <v>2012</v>
      </c>
      <c r="J3365">
        <v>-8600</v>
      </c>
      <c r="K3365">
        <v>4300</v>
      </c>
      <c r="L3365">
        <v>-6966</v>
      </c>
      <c r="M3365">
        <v>3139</v>
      </c>
      <c r="N3365">
        <v>-6278</v>
      </c>
      <c r="O3365">
        <v>100</v>
      </c>
      <c r="P3365">
        <v>19</v>
      </c>
      <c r="Q3365" t="s">
        <v>75</v>
      </c>
      <c r="R3365" t="s">
        <v>1944</v>
      </c>
      <c r="S3365" t="s">
        <v>88</v>
      </c>
      <c r="T3365" t="s">
        <v>141</v>
      </c>
      <c r="U3365">
        <v>0</v>
      </c>
      <c r="V3365">
        <v>0</v>
      </c>
    </row>
    <row r="3366" spans="1:22">
      <c r="A3366">
        <v>10615</v>
      </c>
      <c r="B3366" t="s">
        <v>326</v>
      </c>
      <c r="C3366" t="s">
        <v>327</v>
      </c>
      <c r="D3366" t="s">
        <v>882</v>
      </c>
      <c r="E3366">
        <v>2</v>
      </c>
      <c r="F3366" t="s">
        <v>72</v>
      </c>
      <c r="G3366" t="s">
        <v>340</v>
      </c>
      <c r="H3366">
        <v>7006143</v>
      </c>
      <c r="I3366" t="s">
        <v>2012</v>
      </c>
      <c r="J3366">
        <v>-8800</v>
      </c>
      <c r="K3366">
        <v>4400</v>
      </c>
      <c r="L3366">
        <v>-6952</v>
      </c>
      <c r="M3366">
        <v>3111.1019000000001</v>
      </c>
      <c r="N3366">
        <v>-6222.2038000000002</v>
      </c>
      <c r="O3366">
        <v>100</v>
      </c>
      <c r="P3366">
        <v>21</v>
      </c>
      <c r="Q3366" t="s">
        <v>75</v>
      </c>
      <c r="R3366" t="s">
        <v>1944</v>
      </c>
      <c r="S3366" t="s">
        <v>88</v>
      </c>
      <c r="T3366" t="s">
        <v>172</v>
      </c>
      <c r="U3366">
        <v>0</v>
      </c>
      <c r="V3366">
        <v>0</v>
      </c>
    </row>
    <row r="3367" spans="1:22">
      <c r="A3367">
        <v>10615</v>
      </c>
      <c r="B3367" t="s">
        <v>326</v>
      </c>
      <c r="C3367" t="s">
        <v>327</v>
      </c>
      <c r="D3367" t="s">
        <v>882</v>
      </c>
      <c r="E3367">
        <v>6</v>
      </c>
      <c r="F3367" t="s">
        <v>72</v>
      </c>
      <c r="G3367" t="s">
        <v>340</v>
      </c>
      <c r="H3367">
        <v>7006143</v>
      </c>
      <c r="I3367" t="s">
        <v>2012</v>
      </c>
      <c r="J3367">
        <v>-26400</v>
      </c>
      <c r="K3367">
        <v>4400</v>
      </c>
      <c r="L3367">
        <v>-20856</v>
      </c>
      <c r="M3367">
        <v>3111.1019000000001</v>
      </c>
      <c r="N3367">
        <v>-18666.611400000002</v>
      </c>
      <c r="O3367">
        <v>100</v>
      </c>
      <c r="P3367">
        <v>21</v>
      </c>
      <c r="Q3367" t="s">
        <v>75</v>
      </c>
      <c r="R3367" t="s">
        <v>1944</v>
      </c>
      <c r="S3367" t="s">
        <v>88</v>
      </c>
      <c r="T3367" t="s">
        <v>172</v>
      </c>
      <c r="U3367">
        <v>0</v>
      </c>
      <c r="V3367">
        <v>0</v>
      </c>
    </row>
    <row r="3368" spans="1:22">
      <c r="A3368">
        <v>10615</v>
      </c>
      <c r="B3368" t="s">
        <v>449</v>
      </c>
      <c r="C3368" t="s">
        <v>450</v>
      </c>
      <c r="D3368" t="s">
        <v>882</v>
      </c>
      <c r="E3368">
        <v>18</v>
      </c>
      <c r="F3368" t="s">
        <v>72</v>
      </c>
      <c r="G3368" t="s">
        <v>340</v>
      </c>
      <c r="H3368">
        <v>7006143</v>
      </c>
      <c r="I3368" t="s">
        <v>2012</v>
      </c>
      <c r="J3368">
        <v>-99000</v>
      </c>
      <c r="K3368">
        <v>5500</v>
      </c>
      <c r="L3368">
        <v>-80190</v>
      </c>
      <c r="M3368">
        <v>3944.1217000000001</v>
      </c>
      <c r="N3368">
        <v>-70994.190600000002</v>
      </c>
      <c r="O3368">
        <v>100</v>
      </c>
      <c r="P3368">
        <v>19</v>
      </c>
      <c r="Q3368" t="s">
        <v>75</v>
      </c>
      <c r="R3368" t="s">
        <v>1944</v>
      </c>
      <c r="S3368" t="s">
        <v>88</v>
      </c>
      <c r="T3368" t="s">
        <v>185</v>
      </c>
      <c r="U3368">
        <v>0</v>
      </c>
      <c r="V3368">
        <v>0</v>
      </c>
    </row>
    <row r="3369" spans="1:22">
      <c r="A3369">
        <v>10615</v>
      </c>
      <c r="B3369" t="s">
        <v>445</v>
      </c>
      <c r="C3369" t="s">
        <v>446</v>
      </c>
      <c r="D3369" t="s">
        <v>882</v>
      </c>
      <c r="E3369">
        <v>1</v>
      </c>
      <c r="F3369" t="s">
        <v>72</v>
      </c>
      <c r="G3369" t="s">
        <v>340</v>
      </c>
      <c r="H3369">
        <v>7006143</v>
      </c>
      <c r="I3369" t="s">
        <v>2012</v>
      </c>
      <c r="J3369">
        <v>-7500</v>
      </c>
      <c r="K3369">
        <v>7500</v>
      </c>
      <c r="L3369">
        <v>-5925</v>
      </c>
      <c r="M3369">
        <v>5320.5626000000002</v>
      </c>
      <c r="N3369">
        <v>-5320.5626000000002</v>
      </c>
      <c r="O3369">
        <v>100</v>
      </c>
      <c r="P3369">
        <v>21</v>
      </c>
      <c r="Q3369" t="s">
        <v>75</v>
      </c>
      <c r="R3369" t="s">
        <v>1944</v>
      </c>
      <c r="S3369" t="s">
        <v>88</v>
      </c>
      <c r="T3369" t="s">
        <v>447</v>
      </c>
      <c r="U3369">
        <v>0</v>
      </c>
      <c r="V3369">
        <v>0</v>
      </c>
    </row>
    <row r="3370" spans="1:22">
      <c r="A3370">
        <v>10615</v>
      </c>
      <c r="B3370" t="s">
        <v>445</v>
      </c>
      <c r="C3370" t="s">
        <v>446</v>
      </c>
      <c r="D3370" t="s">
        <v>882</v>
      </c>
      <c r="E3370">
        <v>2</v>
      </c>
      <c r="F3370" t="s">
        <v>72</v>
      </c>
      <c r="G3370" t="s">
        <v>340</v>
      </c>
      <c r="H3370">
        <v>7006143</v>
      </c>
      <c r="I3370" t="s">
        <v>2012</v>
      </c>
      <c r="J3370">
        <v>-15000</v>
      </c>
      <c r="K3370">
        <v>7500</v>
      </c>
      <c r="L3370">
        <v>-11850</v>
      </c>
      <c r="M3370">
        <v>5320.5626000000002</v>
      </c>
      <c r="N3370">
        <v>-10641.1252</v>
      </c>
      <c r="O3370">
        <v>100</v>
      </c>
      <c r="P3370">
        <v>21</v>
      </c>
      <c r="Q3370" t="s">
        <v>75</v>
      </c>
      <c r="R3370" t="s">
        <v>1944</v>
      </c>
      <c r="S3370" t="s">
        <v>88</v>
      </c>
      <c r="T3370" t="s">
        <v>447</v>
      </c>
      <c r="U3370">
        <v>0</v>
      </c>
      <c r="V3370">
        <v>0</v>
      </c>
    </row>
    <row r="3371" spans="1:22">
      <c r="A3371">
        <v>10615</v>
      </c>
      <c r="B3371" t="s">
        <v>429</v>
      </c>
      <c r="C3371" t="s">
        <v>430</v>
      </c>
      <c r="D3371" t="s">
        <v>882</v>
      </c>
      <c r="E3371">
        <v>1</v>
      </c>
      <c r="F3371" t="s">
        <v>72</v>
      </c>
      <c r="G3371" t="s">
        <v>340</v>
      </c>
      <c r="H3371">
        <v>7006143</v>
      </c>
      <c r="I3371" t="s">
        <v>2012</v>
      </c>
      <c r="J3371">
        <v>-44800</v>
      </c>
      <c r="K3371">
        <v>44800</v>
      </c>
      <c r="L3371">
        <v>-36288</v>
      </c>
      <c r="M3371">
        <v>32638.296399999999</v>
      </c>
      <c r="N3371">
        <v>-32638.296399999999</v>
      </c>
      <c r="O3371">
        <v>100</v>
      </c>
      <c r="P3371">
        <v>19</v>
      </c>
      <c r="Q3371" t="s">
        <v>75</v>
      </c>
      <c r="R3371" t="s">
        <v>1944</v>
      </c>
      <c r="S3371" t="s">
        <v>88</v>
      </c>
      <c r="T3371" t="s">
        <v>332</v>
      </c>
      <c r="U3371">
        <v>0</v>
      </c>
      <c r="V3371">
        <v>0</v>
      </c>
    </row>
    <row r="3372" spans="1:22">
      <c r="A3372">
        <v>10615</v>
      </c>
      <c r="B3372" t="s">
        <v>444</v>
      </c>
      <c r="C3372" t="s">
        <v>367</v>
      </c>
      <c r="D3372" t="s">
        <v>882</v>
      </c>
      <c r="E3372">
        <v>2</v>
      </c>
      <c r="F3372" t="s">
        <v>72</v>
      </c>
      <c r="G3372" t="s">
        <v>340</v>
      </c>
      <c r="H3372">
        <v>7006143</v>
      </c>
      <c r="I3372" t="s">
        <v>2012</v>
      </c>
      <c r="J3372">
        <v>-18200</v>
      </c>
      <c r="K3372">
        <v>9100</v>
      </c>
      <c r="L3372">
        <v>-14378</v>
      </c>
      <c r="M3372">
        <v>6449.9062000000004</v>
      </c>
      <c r="N3372">
        <v>-12899.812400000001</v>
      </c>
      <c r="O3372">
        <v>100</v>
      </c>
      <c r="P3372">
        <v>21</v>
      </c>
      <c r="Q3372" t="s">
        <v>75</v>
      </c>
      <c r="R3372" t="s">
        <v>1944</v>
      </c>
      <c r="S3372" t="s">
        <v>88</v>
      </c>
      <c r="T3372" t="s">
        <v>141</v>
      </c>
      <c r="U3372">
        <v>0</v>
      </c>
      <c r="V3372">
        <v>0</v>
      </c>
    </row>
    <row r="3373" spans="1:22">
      <c r="A3373">
        <v>10615</v>
      </c>
      <c r="B3373" t="s">
        <v>472</v>
      </c>
      <c r="C3373" t="s">
        <v>140</v>
      </c>
      <c r="D3373" t="s">
        <v>882</v>
      </c>
      <c r="E3373">
        <v>1</v>
      </c>
      <c r="F3373" t="s">
        <v>72</v>
      </c>
      <c r="G3373" t="s">
        <v>340</v>
      </c>
      <c r="H3373">
        <v>7006143</v>
      </c>
      <c r="I3373" t="s">
        <v>2012</v>
      </c>
      <c r="J3373">
        <v>-9000</v>
      </c>
      <c r="K3373">
        <v>9000</v>
      </c>
      <c r="L3373">
        <v>-7110</v>
      </c>
      <c r="M3373">
        <v>6408.6925000000001</v>
      </c>
      <c r="N3373">
        <v>-6408.6925000000001</v>
      </c>
      <c r="O3373">
        <v>100</v>
      </c>
      <c r="P3373">
        <v>21</v>
      </c>
      <c r="Q3373" t="s">
        <v>75</v>
      </c>
      <c r="R3373" t="s">
        <v>1944</v>
      </c>
      <c r="S3373" t="s">
        <v>88</v>
      </c>
      <c r="T3373" t="s">
        <v>141</v>
      </c>
      <c r="U3373">
        <v>0</v>
      </c>
      <c r="V3373">
        <v>0</v>
      </c>
    </row>
    <row r="3374" spans="1:22">
      <c r="A3374">
        <v>10615</v>
      </c>
      <c r="B3374" t="s">
        <v>481</v>
      </c>
      <c r="C3374" t="s">
        <v>367</v>
      </c>
      <c r="D3374" t="s">
        <v>882</v>
      </c>
      <c r="E3374">
        <v>2</v>
      </c>
      <c r="F3374" t="s">
        <v>72</v>
      </c>
      <c r="G3374" t="s">
        <v>340</v>
      </c>
      <c r="H3374">
        <v>7006143</v>
      </c>
      <c r="I3374" t="s">
        <v>2012</v>
      </c>
      <c r="J3374">
        <v>-14800</v>
      </c>
      <c r="K3374">
        <v>7400</v>
      </c>
      <c r="L3374">
        <v>-11692</v>
      </c>
      <c r="M3374">
        <v>5234.0312999999996</v>
      </c>
      <c r="N3374">
        <v>-10468.062599999999</v>
      </c>
      <c r="O3374">
        <v>100</v>
      </c>
      <c r="P3374">
        <v>21</v>
      </c>
      <c r="Q3374" t="s">
        <v>75</v>
      </c>
      <c r="R3374" t="s">
        <v>1944</v>
      </c>
      <c r="S3374" t="s">
        <v>88</v>
      </c>
      <c r="T3374" t="s">
        <v>141</v>
      </c>
      <c r="U3374">
        <v>0</v>
      </c>
      <c r="V3374">
        <v>0</v>
      </c>
    </row>
    <row r="3375" spans="1:22">
      <c r="A3375">
        <v>10615</v>
      </c>
      <c r="B3375" t="s">
        <v>469</v>
      </c>
      <c r="C3375" t="s">
        <v>367</v>
      </c>
      <c r="D3375" t="s">
        <v>882</v>
      </c>
      <c r="E3375">
        <v>1</v>
      </c>
      <c r="F3375" t="s">
        <v>72</v>
      </c>
      <c r="G3375" t="s">
        <v>340</v>
      </c>
      <c r="H3375">
        <v>7006143</v>
      </c>
      <c r="I3375" t="s">
        <v>2012</v>
      </c>
      <c r="J3375">
        <v>-4900</v>
      </c>
      <c r="K3375">
        <v>4900</v>
      </c>
      <c r="L3375">
        <v>-3871</v>
      </c>
      <c r="M3375">
        <v>3479</v>
      </c>
      <c r="N3375">
        <v>-3479</v>
      </c>
      <c r="O3375">
        <v>100</v>
      </c>
      <c r="P3375">
        <v>21</v>
      </c>
      <c r="Q3375" t="s">
        <v>75</v>
      </c>
      <c r="R3375" t="s">
        <v>1944</v>
      </c>
      <c r="S3375" t="s">
        <v>88</v>
      </c>
      <c r="T3375" t="s">
        <v>141</v>
      </c>
      <c r="U3375">
        <v>0</v>
      </c>
      <c r="V3375">
        <v>0</v>
      </c>
    </row>
    <row r="3376" spans="1:22">
      <c r="A3376">
        <v>10615</v>
      </c>
      <c r="B3376" t="s">
        <v>484</v>
      </c>
      <c r="C3376" t="s">
        <v>485</v>
      </c>
      <c r="D3376" t="s">
        <v>882</v>
      </c>
      <c r="E3376">
        <v>1</v>
      </c>
      <c r="F3376" t="s">
        <v>72</v>
      </c>
      <c r="G3376" t="s">
        <v>340</v>
      </c>
      <c r="H3376">
        <v>7006143</v>
      </c>
      <c r="I3376" t="s">
        <v>2012</v>
      </c>
      <c r="J3376">
        <v>-60700</v>
      </c>
      <c r="K3376">
        <v>60700</v>
      </c>
      <c r="L3376">
        <v>-49167</v>
      </c>
      <c r="M3376">
        <v>44169.137699999999</v>
      </c>
      <c r="N3376">
        <v>-44169.137699999999</v>
      </c>
      <c r="O3376">
        <v>100</v>
      </c>
      <c r="P3376">
        <v>19</v>
      </c>
      <c r="Q3376" t="s">
        <v>75</v>
      </c>
      <c r="R3376" t="s">
        <v>1944</v>
      </c>
      <c r="S3376" t="s">
        <v>88</v>
      </c>
      <c r="T3376" t="s">
        <v>462</v>
      </c>
      <c r="U3376">
        <v>0</v>
      </c>
      <c r="V3376">
        <v>0</v>
      </c>
    </row>
    <row r="3377" spans="1:22">
      <c r="A3377">
        <v>10615</v>
      </c>
      <c r="B3377" t="s">
        <v>484</v>
      </c>
      <c r="C3377" t="s">
        <v>485</v>
      </c>
      <c r="D3377" t="s">
        <v>882</v>
      </c>
      <c r="E3377">
        <v>3</v>
      </c>
      <c r="F3377" t="s">
        <v>72</v>
      </c>
      <c r="G3377" t="s">
        <v>340</v>
      </c>
      <c r="H3377">
        <v>7006143</v>
      </c>
      <c r="I3377" t="s">
        <v>2012</v>
      </c>
      <c r="J3377">
        <v>-182100</v>
      </c>
      <c r="K3377">
        <v>60700</v>
      </c>
      <c r="L3377">
        <v>-147501</v>
      </c>
      <c r="M3377">
        <v>44169.137699999999</v>
      </c>
      <c r="N3377">
        <v>-132507.41310000001</v>
      </c>
      <c r="O3377">
        <v>100</v>
      </c>
      <c r="P3377">
        <v>19</v>
      </c>
      <c r="Q3377" t="s">
        <v>75</v>
      </c>
      <c r="R3377" t="s">
        <v>1944</v>
      </c>
      <c r="S3377" t="s">
        <v>88</v>
      </c>
      <c r="T3377" t="s">
        <v>462</v>
      </c>
      <c r="U3377">
        <v>0</v>
      </c>
      <c r="V3377">
        <v>0</v>
      </c>
    </row>
    <row r="3378" spans="1:22">
      <c r="A3378">
        <v>10615</v>
      </c>
      <c r="B3378" t="s">
        <v>463</v>
      </c>
      <c r="C3378" t="s">
        <v>435</v>
      </c>
      <c r="D3378" t="s">
        <v>882</v>
      </c>
      <c r="E3378">
        <v>1</v>
      </c>
      <c r="F3378" t="s">
        <v>72</v>
      </c>
      <c r="G3378" t="s">
        <v>340</v>
      </c>
      <c r="H3378">
        <v>7006143</v>
      </c>
      <c r="I3378" t="s">
        <v>2012</v>
      </c>
      <c r="J3378">
        <v>-12700</v>
      </c>
      <c r="K3378">
        <v>12700</v>
      </c>
      <c r="L3378">
        <v>-9652</v>
      </c>
      <c r="M3378">
        <v>8636</v>
      </c>
      <c r="N3378">
        <v>-8636</v>
      </c>
      <c r="O3378">
        <v>100</v>
      </c>
      <c r="P3378">
        <v>24</v>
      </c>
      <c r="Q3378" t="s">
        <v>75</v>
      </c>
      <c r="R3378" t="s">
        <v>1944</v>
      </c>
      <c r="S3378" t="s">
        <v>88</v>
      </c>
      <c r="T3378" t="s">
        <v>436</v>
      </c>
      <c r="U3378">
        <v>0</v>
      </c>
      <c r="V3378">
        <v>0</v>
      </c>
    </row>
    <row r="3379" spans="1:22">
      <c r="A3379">
        <v>10615</v>
      </c>
      <c r="B3379" t="s">
        <v>431</v>
      </c>
      <c r="C3379" t="s">
        <v>432</v>
      </c>
      <c r="D3379" t="s">
        <v>882</v>
      </c>
      <c r="E3379">
        <v>1</v>
      </c>
      <c r="F3379" t="s">
        <v>72</v>
      </c>
      <c r="G3379" t="s">
        <v>340</v>
      </c>
      <c r="H3379">
        <v>7006143</v>
      </c>
      <c r="I3379" t="s">
        <v>2012</v>
      </c>
      <c r="J3379">
        <v>-1576000</v>
      </c>
      <c r="K3379">
        <v>1576000</v>
      </c>
      <c r="L3379">
        <v>-1276560</v>
      </c>
      <c r="M3379">
        <v>1150480</v>
      </c>
      <c r="N3379">
        <v>-1150480</v>
      </c>
      <c r="O3379">
        <v>100</v>
      </c>
      <c r="P3379">
        <v>19</v>
      </c>
      <c r="Q3379" t="s">
        <v>75</v>
      </c>
      <c r="R3379" t="s">
        <v>1944</v>
      </c>
      <c r="S3379" t="s">
        <v>88</v>
      </c>
      <c r="T3379" t="s">
        <v>433</v>
      </c>
      <c r="U3379">
        <v>0</v>
      </c>
      <c r="V3379">
        <v>0</v>
      </c>
    </row>
    <row r="3380" spans="1:22">
      <c r="A3380">
        <v>10615</v>
      </c>
      <c r="B3380" t="s">
        <v>434</v>
      </c>
      <c r="C3380" t="s">
        <v>435</v>
      </c>
      <c r="D3380" t="s">
        <v>882</v>
      </c>
      <c r="E3380">
        <v>1</v>
      </c>
      <c r="F3380" t="s">
        <v>72</v>
      </c>
      <c r="G3380" t="s">
        <v>340</v>
      </c>
      <c r="H3380">
        <v>7006143</v>
      </c>
      <c r="I3380" t="s">
        <v>2012</v>
      </c>
      <c r="J3380">
        <v>-67100</v>
      </c>
      <c r="K3380">
        <v>67100</v>
      </c>
      <c r="L3380">
        <v>-50996</v>
      </c>
      <c r="M3380">
        <v>45628</v>
      </c>
      <c r="N3380">
        <v>-45628</v>
      </c>
      <c r="O3380">
        <v>100</v>
      </c>
      <c r="P3380">
        <v>24</v>
      </c>
      <c r="Q3380" t="s">
        <v>75</v>
      </c>
      <c r="R3380" t="s">
        <v>1944</v>
      </c>
      <c r="S3380" t="s">
        <v>88</v>
      </c>
      <c r="T3380" t="s">
        <v>436</v>
      </c>
      <c r="U3380">
        <v>0</v>
      </c>
      <c r="V3380">
        <v>0</v>
      </c>
    </row>
    <row r="3381" spans="1:22">
      <c r="A3381">
        <v>10615</v>
      </c>
      <c r="B3381" t="s">
        <v>466</v>
      </c>
      <c r="C3381" t="s">
        <v>467</v>
      </c>
      <c r="D3381" t="s">
        <v>882</v>
      </c>
      <c r="E3381">
        <v>1</v>
      </c>
      <c r="F3381" t="s">
        <v>72</v>
      </c>
      <c r="G3381" t="s">
        <v>340</v>
      </c>
      <c r="H3381">
        <v>7006143</v>
      </c>
      <c r="I3381" t="s">
        <v>2012</v>
      </c>
      <c r="J3381">
        <v>-10100</v>
      </c>
      <c r="K3381">
        <v>10100</v>
      </c>
      <c r="L3381">
        <v>-7676</v>
      </c>
      <c r="M3381">
        <v>6868</v>
      </c>
      <c r="N3381">
        <v>-6868</v>
      </c>
      <c r="O3381">
        <v>100</v>
      </c>
      <c r="P3381">
        <v>24</v>
      </c>
      <c r="Q3381" t="s">
        <v>75</v>
      </c>
      <c r="R3381" t="s">
        <v>1944</v>
      </c>
      <c r="S3381" t="s">
        <v>88</v>
      </c>
      <c r="T3381" t="s">
        <v>436</v>
      </c>
      <c r="U3381">
        <v>0</v>
      </c>
      <c r="V3381">
        <v>0</v>
      </c>
    </row>
    <row r="3382" spans="1:22">
      <c r="A3382">
        <v>10615</v>
      </c>
      <c r="B3382" t="s">
        <v>482</v>
      </c>
      <c r="C3382" t="s">
        <v>483</v>
      </c>
      <c r="D3382" t="s">
        <v>882</v>
      </c>
      <c r="E3382">
        <v>1</v>
      </c>
      <c r="F3382" t="s">
        <v>72</v>
      </c>
      <c r="G3382" t="s">
        <v>340</v>
      </c>
      <c r="H3382">
        <v>7006143</v>
      </c>
      <c r="I3382" t="s">
        <v>2012</v>
      </c>
      <c r="J3382">
        <v>-12200</v>
      </c>
      <c r="K3382">
        <v>12200</v>
      </c>
      <c r="L3382">
        <v>-9882</v>
      </c>
      <c r="M3382">
        <v>8895.9061999999994</v>
      </c>
      <c r="N3382">
        <v>-8895.9061999999994</v>
      </c>
      <c r="O3382">
        <v>100</v>
      </c>
      <c r="P3382">
        <v>19</v>
      </c>
      <c r="Q3382" t="s">
        <v>75</v>
      </c>
      <c r="R3382" t="s">
        <v>1944</v>
      </c>
      <c r="S3382" t="s">
        <v>88</v>
      </c>
      <c r="T3382" t="s">
        <v>462</v>
      </c>
      <c r="U3382">
        <v>0</v>
      </c>
      <c r="V3382">
        <v>0</v>
      </c>
    </row>
    <row r="3383" spans="1:22">
      <c r="A3383">
        <v>10615</v>
      </c>
      <c r="B3383" t="s">
        <v>482</v>
      </c>
      <c r="C3383" t="s">
        <v>483</v>
      </c>
      <c r="D3383" t="s">
        <v>882</v>
      </c>
      <c r="E3383">
        <v>1</v>
      </c>
      <c r="F3383" t="s">
        <v>72</v>
      </c>
      <c r="G3383" t="s">
        <v>340</v>
      </c>
      <c r="H3383">
        <v>7006143</v>
      </c>
      <c r="I3383" t="s">
        <v>2012</v>
      </c>
      <c r="J3383">
        <v>-12200</v>
      </c>
      <c r="K3383">
        <v>12200</v>
      </c>
      <c r="L3383">
        <v>-9882</v>
      </c>
      <c r="M3383">
        <v>8895.9061999999994</v>
      </c>
      <c r="N3383">
        <v>-8895.9061999999994</v>
      </c>
      <c r="O3383">
        <v>100</v>
      </c>
      <c r="P3383">
        <v>19</v>
      </c>
      <c r="Q3383" t="s">
        <v>75</v>
      </c>
      <c r="R3383" t="s">
        <v>1944</v>
      </c>
      <c r="S3383" t="s">
        <v>88</v>
      </c>
      <c r="T3383" t="s">
        <v>462</v>
      </c>
      <c r="U3383">
        <v>0</v>
      </c>
      <c r="V3383">
        <v>0</v>
      </c>
    </row>
    <row r="3384" spans="1:22">
      <c r="A3384">
        <v>10615</v>
      </c>
      <c r="B3384" t="s">
        <v>473</v>
      </c>
      <c r="C3384" t="s">
        <v>474</v>
      </c>
      <c r="D3384" t="s">
        <v>882</v>
      </c>
      <c r="E3384">
        <v>1</v>
      </c>
      <c r="F3384" t="s">
        <v>72</v>
      </c>
      <c r="G3384" t="s">
        <v>340</v>
      </c>
      <c r="H3384">
        <v>7006143</v>
      </c>
      <c r="I3384" t="s">
        <v>2012</v>
      </c>
      <c r="J3384">
        <v>-16500</v>
      </c>
      <c r="K3384">
        <v>16500</v>
      </c>
      <c r="L3384">
        <v>-12540</v>
      </c>
      <c r="M3384">
        <v>11181.75</v>
      </c>
      <c r="N3384">
        <v>-11181.75</v>
      </c>
      <c r="O3384">
        <v>100</v>
      </c>
      <c r="P3384">
        <v>24</v>
      </c>
      <c r="Q3384" t="s">
        <v>75</v>
      </c>
      <c r="R3384" t="s">
        <v>1944</v>
      </c>
      <c r="S3384" t="s">
        <v>88</v>
      </c>
      <c r="T3384" t="s">
        <v>436</v>
      </c>
      <c r="U3384">
        <v>0</v>
      </c>
      <c r="V3384">
        <v>0</v>
      </c>
    </row>
    <row r="3385" spans="1:22">
      <c r="A3385">
        <v>10615</v>
      </c>
      <c r="B3385" t="s">
        <v>464</v>
      </c>
      <c r="C3385" t="s">
        <v>465</v>
      </c>
      <c r="D3385" t="s">
        <v>882</v>
      </c>
      <c r="E3385">
        <v>2</v>
      </c>
      <c r="F3385" t="s">
        <v>72</v>
      </c>
      <c r="G3385" t="s">
        <v>340</v>
      </c>
      <c r="H3385">
        <v>7006143</v>
      </c>
      <c r="I3385" t="s">
        <v>2012</v>
      </c>
      <c r="J3385">
        <v>-23200</v>
      </c>
      <c r="K3385">
        <v>11600</v>
      </c>
      <c r="L3385">
        <v>-18792</v>
      </c>
      <c r="M3385">
        <v>8468</v>
      </c>
      <c r="N3385">
        <v>-16936</v>
      </c>
      <c r="O3385">
        <v>100</v>
      </c>
      <c r="P3385">
        <v>19</v>
      </c>
      <c r="Q3385" t="s">
        <v>75</v>
      </c>
      <c r="R3385" t="s">
        <v>1944</v>
      </c>
      <c r="S3385" t="s">
        <v>88</v>
      </c>
      <c r="T3385" t="s">
        <v>462</v>
      </c>
      <c r="U3385">
        <v>0</v>
      </c>
      <c r="V3385">
        <v>0</v>
      </c>
    </row>
    <row r="3386" spans="1:22">
      <c r="A3386">
        <v>10615</v>
      </c>
      <c r="B3386" t="s">
        <v>475</v>
      </c>
      <c r="C3386" t="s">
        <v>465</v>
      </c>
      <c r="D3386" t="s">
        <v>882</v>
      </c>
      <c r="E3386">
        <v>2</v>
      </c>
      <c r="F3386" t="s">
        <v>72</v>
      </c>
      <c r="G3386" t="s">
        <v>340</v>
      </c>
      <c r="H3386">
        <v>7006143</v>
      </c>
      <c r="I3386" t="s">
        <v>2012</v>
      </c>
      <c r="J3386">
        <v>-18400</v>
      </c>
      <c r="K3386">
        <v>9200</v>
      </c>
      <c r="L3386">
        <v>-14904</v>
      </c>
      <c r="M3386">
        <v>6716</v>
      </c>
      <c r="N3386">
        <v>-13432</v>
      </c>
      <c r="O3386">
        <v>100</v>
      </c>
      <c r="P3386">
        <v>19</v>
      </c>
      <c r="Q3386" t="s">
        <v>75</v>
      </c>
      <c r="R3386" t="s">
        <v>1944</v>
      </c>
      <c r="S3386" t="s">
        <v>88</v>
      </c>
      <c r="T3386" t="s">
        <v>462</v>
      </c>
      <c r="U3386">
        <v>0</v>
      </c>
      <c r="V3386">
        <v>0</v>
      </c>
    </row>
    <row r="3387" spans="1:22">
      <c r="A3387">
        <v>10615</v>
      </c>
      <c r="B3387" t="s">
        <v>478</v>
      </c>
      <c r="C3387" t="s">
        <v>479</v>
      </c>
      <c r="D3387" t="s">
        <v>882</v>
      </c>
      <c r="E3387">
        <v>8</v>
      </c>
      <c r="F3387" t="s">
        <v>72</v>
      </c>
      <c r="G3387" t="s">
        <v>340</v>
      </c>
      <c r="H3387">
        <v>7006143</v>
      </c>
      <c r="I3387" t="s">
        <v>2012</v>
      </c>
      <c r="J3387">
        <v>-51200</v>
      </c>
      <c r="K3387">
        <v>6400</v>
      </c>
      <c r="L3387">
        <v>-40448</v>
      </c>
      <c r="M3387">
        <v>4524.0312999999996</v>
      </c>
      <c r="N3387">
        <v>-36192.250399999997</v>
      </c>
      <c r="O3387">
        <v>100</v>
      </c>
      <c r="P3387">
        <v>21</v>
      </c>
      <c r="Q3387" t="s">
        <v>75</v>
      </c>
      <c r="R3387" t="s">
        <v>1944</v>
      </c>
      <c r="S3387" t="s">
        <v>88</v>
      </c>
      <c r="T3387" t="s">
        <v>480</v>
      </c>
      <c r="U3387">
        <v>0</v>
      </c>
      <c r="V3387">
        <v>0</v>
      </c>
    </row>
    <row r="3388" spans="1:22">
      <c r="A3388">
        <v>10615</v>
      </c>
      <c r="B3388" t="s">
        <v>476</v>
      </c>
      <c r="C3388" t="s">
        <v>477</v>
      </c>
      <c r="D3388" t="s">
        <v>882</v>
      </c>
      <c r="E3388">
        <v>1</v>
      </c>
      <c r="F3388" t="s">
        <v>72</v>
      </c>
      <c r="G3388" t="s">
        <v>340</v>
      </c>
      <c r="H3388">
        <v>7006143</v>
      </c>
      <c r="I3388" t="s">
        <v>2012</v>
      </c>
      <c r="J3388">
        <v>-4500</v>
      </c>
      <c r="K3388">
        <v>4500</v>
      </c>
      <c r="L3388">
        <v>-3645</v>
      </c>
      <c r="M3388">
        <v>3271.3125</v>
      </c>
      <c r="N3388">
        <v>-3271.3125</v>
      </c>
      <c r="O3388">
        <v>100</v>
      </c>
      <c r="P3388">
        <v>19</v>
      </c>
      <c r="Q3388" t="s">
        <v>75</v>
      </c>
      <c r="R3388" t="s">
        <v>1944</v>
      </c>
      <c r="S3388" t="s">
        <v>88</v>
      </c>
      <c r="T3388" t="s">
        <v>462</v>
      </c>
      <c r="U3388">
        <v>0</v>
      </c>
      <c r="V3388">
        <v>0</v>
      </c>
    </row>
    <row r="3389" spans="1:22">
      <c r="A3389">
        <v>10615</v>
      </c>
      <c r="B3389" t="s">
        <v>438</v>
      </c>
      <c r="C3389" t="s">
        <v>286</v>
      </c>
      <c r="D3389" t="s">
        <v>882</v>
      </c>
      <c r="E3389">
        <v>11</v>
      </c>
      <c r="F3389" t="s">
        <v>72</v>
      </c>
      <c r="G3389" t="s">
        <v>340</v>
      </c>
      <c r="H3389">
        <v>7006143</v>
      </c>
      <c r="I3389" t="s">
        <v>2012</v>
      </c>
      <c r="J3389">
        <v>-38500</v>
      </c>
      <c r="K3389">
        <v>3500</v>
      </c>
      <c r="L3389">
        <v>-30415</v>
      </c>
      <c r="M3389">
        <v>2485</v>
      </c>
      <c r="N3389">
        <v>-27335</v>
      </c>
      <c r="O3389">
        <v>100</v>
      </c>
      <c r="P3389">
        <v>21</v>
      </c>
      <c r="Q3389" t="s">
        <v>75</v>
      </c>
      <c r="R3389" t="s">
        <v>1944</v>
      </c>
      <c r="S3389" t="s">
        <v>88</v>
      </c>
      <c r="T3389" t="s">
        <v>85</v>
      </c>
      <c r="U3389">
        <v>0</v>
      </c>
      <c r="V3389">
        <v>0</v>
      </c>
    </row>
    <row r="3390" spans="1:22">
      <c r="A3390">
        <v>10615</v>
      </c>
      <c r="B3390" t="s">
        <v>439</v>
      </c>
      <c r="C3390" t="s">
        <v>440</v>
      </c>
      <c r="D3390" t="s">
        <v>882</v>
      </c>
      <c r="E3390">
        <v>1</v>
      </c>
      <c r="F3390" t="s">
        <v>72</v>
      </c>
      <c r="G3390" t="s">
        <v>340</v>
      </c>
      <c r="H3390">
        <v>7006143</v>
      </c>
      <c r="I3390" t="s">
        <v>2012</v>
      </c>
      <c r="J3390">
        <v>-1600</v>
      </c>
      <c r="K3390">
        <v>1600</v>
      </c>
      <c r="L3390">
        <v>-1264</v>
      </c>
      <c r="M3390">
        <v>1124.1666</v>
      </c>
      <c r="N3390">
        <v>-1124.1666</v>
      </c>
      <c r="O3390">
        <v>100</v>
      </c>
      <c r="P3390">
        <v>21</v>
      </c>
      <c r="Q3390" t="s">
        <v>75</v>
      </c>
      <c r="R3390" t="s">
        <v>1944</v>
      </c>
      <c r="S3390" t="s">
        <v>88</v>
      </c>
      <c r="T3390" t="s">
        <v>441</v>
      </c>
      <c r="U3390">
        <v>0</v>
      </c>
      <c r="V3390">
        <v>0</v>
      </c>
    </row>
    <row r="3391" spans="1:22">
      <c r="A3391">
        <v>10615</v>
      </c>
      <c r="B3391" t="s">
        <v>437</v>
      </c>
      <c r="C3391" t="s">
        <v>286</v>
      </c>
      <c r="D3391" t="s">
        <v>882</v>
      </c>
      <c r="E3391">
        <v>1</v>
      </c>
      <c r="F3391" t="s">
        <v>72</v>
      </c>
      <c r="G3391" t="s">
        <v>340</v>
      </c>
      <c r="H3391">
        <v>7006143</v>
      </c>
      <c r="I3391" t="s">
        <v>2012</v>
      </c>
      <c r="J3391">
        <v>-1700</v>
      </c>
      <c r="K3391">
        <v>1700</v>
      </c>
      <c r="L3391">
        <v>-1343</v>
      </c>
      <c r="M3391">
        <v>1195.1667</v>
      </c>
      <c r="N3391">
        <v>-1195.1667</v>
      </c>
      <c r="O3391">
        <v>100</v>
      </c>
      <c r="P3391">
        <v>21</v>
      </c>
      <c r="Q3391" t="s">
        <v>75</v>
      </c>
      <c r="R3391" t="s">
        <v>1944</v>
      </c>
      <c r="S3391" t="s">
        <v>88</v>
      </c>
      <c r="T3391" t="s">
        <v>85</v>
      </c>
      <c r="U3391">
        <v>0</v>
      </c>
      <c r="V3391">
        <v>0</v>
      </c>
    </row>
    <row r="3392" spans="1:22">
      <c r="A3392">
        <v>10615</v>
      </c>
      <c r="B3392" t="s">
        <v>442</v>
      </c>
      <c r="C3392" t="s">
        <v>354</v>
      </c>
      <c r="D3392" t="s">
        <v>882</v>
      </c>
      <c r="E3392">
        <v>2</v>
      </c>
      <c r="F3392" t="s">
        <v>72</v>
      </c>
      <c r="G3392" t="s">
        <v>340</v>
      </c>
      <c r="H3392">
        <v>7006143</v>
      </c>
      <c r="I3392" t="s">
        <v>2012</v>
      </c>
      <c r="J3392">
        <v>-7000</v>
      </c>
      <c r="K3392">
        <v>3500</v>
      </c>
      <c r="L3392">
        <v>-5530</v>
      </c>
      <c r="M3392">
        <v>2485</v>
      </c>
      <c r="N3392">
        <v>-4970</v>
      </c>
      <c r="O3392">
        <v>100</v>
      </c>
      <c r="P3392">
        <v>21</v>
      </c>
      <c r="Q3392" t="s">
        <v>75</v>
      </c>
      <c r="R3392" t="s">
        <v>1944</v>
      </c>
      <c r="S3392" t="s">
        <v>88</v>
      </c>
      <c r="T3392" t="s">
        <v>85</v>
      </c>
      <c r="U3392">
        <v>0</v>
      </c>
      <c r="V3392">
        <v>0</v>
      </c>
    </row>
    <row r="3393" spans="1:22">
      <c r="A3393">
        <v>10615</v>
      </c>
      <c r="B3393" t="s">
        <v>443</v>
      </c>
      <c r="C3393" t="s">
        <v>354</v>
      </c>
      <c r="D3393" t="s">
        <v>882</v>
      </c>
      <c r="E3393">
        <v>1</v>
      </c>
      <c r="F3393" t="s">
        <v>72</v>
      </c>
      <c r="G3393" t="s">
        <v>340</v>
      </c>
      <c r="H3393">
        <v>7006143</v>
      </c>
      <c r="I3393" t="s">
        <v>2012</v>
      </c>
      <c r="J3393">
        <v>-3500</v>
      </c>
      <c r="K3393">
        <v>3500</v>
      </c>
      <c r="L3393">
        <v>-2765</v>
      </c>
      <c r="M3393">
        <v>2463.0907999999999</v>
      </c>
      <c r="N3393">
        <v>-2463.0907999999999</v>
      </c>
      <c r="O3393">
        <v>100</v>
      </c>
      <c r="P3393">
        <v>21</v>
      </c>
      <c r="Q3393" t="s">
        <v>75</v>
      </c>
      <c r="R3393" t="s">
        <v>1944</v>
      </c>
      <c r="S3393" t="s">
        <v>88</v>
      </c>
      <c r="T3393" t="s">
        <v>85</v>
      </c>
      <c r="U3393">
        <v>0</v>
      </c>
      <c r="V3393">
        <v>0</v>
      </c>
    </row>
    <row r="3394" spans="1:22">
      <c r="A3394">
        <v>10615</v>
      </c>
      <c r="B3394" t="s">
        <v>443</v>
      </c>
      <c r="C3394" t="s">
        <v>354</v>
      </c>
      <c r="D3394" t="s">
        <v>882</v>
      </c>
      <c r="E3394">
        <v>3</v>
      </c>
      <c r="F3394" t="s">
        <v>72</v>
      </c>
      <c r="G3394" t="s">
        <v>340</v>
      </c>
      <c r="H3394">
        <v>7006143</v>
      </c>
      <c r="I3394" t="s">
        <v>2012</v>
      </c>
      <c r="J3394">
        <v>-10500</v>
      </c>
      <c r="K3394">
        <v>3500</v>
      </c>
      <c r="L3394">
        <v>-8295</v>
      </c>
      <c r="M3394">
        <v>2463.0907999999999</v>
      </c>
      <c r="N3394">
        <v>-7389.2723999999998</v>
      </c>
      <c r="O3394">
        <v>100</v>
      </c>
      <c r="P3394">
        <v>21</v>
      </c>
      <c r="Q3394" t="s">
        <v>75</v>
      </c>
      <c r="R3394" t="s">
        <v>1944</v>
      </c>
      <c r="S3394" t="s">
        <v>88</v>
      </c>
      <c r="T3394" t="s">
        <v>85</v>
      </c>
      <c r="U3394">
        <v>0</v>
      </c>
      <c r="V3394">
        <v>0</v>
      </c>
    </row>
    <row r="3395" spans="1:22">
      <c r="A3395">
        <v>10615</v>
      </c>
      <c r="B3395" t="s">
        <v>452</v>
      </c>
      <c r="C3395" t="s">
        <v>450</v>
      </c>
      <c r="D3395" t="s">
        <v>882</v>
      </c>
      <c r="E3395">
        <v>6</v>
      </c>
      <c r="F3395" t="s">
        <v>72</v>
      </c>
      <c r="G3395" t="s">
        <v>340</v>
      </c>
      <c r="H3395">
        <v>7006143</v>
      </c>
      <c r="I3395" t="s">
        <v>2012</v>
      </c>
      <c r="J3395">
        <v>-10200</v>
      </c>
      <c r="K3395">
        <v>1700</v>
      </c>
      <c r="L3395">
        <v>-8058</v>
      </c>
      <c r="M3395">
        <v>1207</v>
      </c>
      <c r="N3395">
        <v>-7242</v>
      </c>
      <c r="O3395">
        <v>100</v>
      </c>
      <c r="P3395">
        <v>21</v>
      </c>
      <c r="Q3395" t="s">
        <v>75</v>
      </c>
      <c r="R3395" t="s">
        <v>1944</v>
      </c>
      <c r="S3395" t="s">
        <v>88</v>
      </c>
      <c r="T3395" t="s">
        <v>85</v>
      </c>
      <c r="U3395">
        <v>0</v>
      </c>
      <c r="V3395">
        <v>0</v>
      </c>
    </row>
    <row r="3396" spans="1:22">
      <c r="A3396">
        <v>10615</v>
      </c>
      <c r="B3396" t="s">
        <v>460</v>
      </c>
      <c r="C3396" t="s">
        <v>461</v>
      </c>
      <c r="D3396" t="s">
        <v>882</v>
      </c>
      <c r="E3396">
        <v>1</v>
      </c>
      <c r="F3396" t="s">
        <v>72</v>
      </c>
      <c r="G3396" t="s">
        <v>340</v>
      </c>
      <c r="H3396">
        <v>7006143</v>
      </c>
      <c r="I3396" t="s">
        <v>2012</v>
      </c>
      <c r="J3396">
        <v>-219000</v>
      </c>
      <c r="K3396">
        <v>219000</v>
      </c>
      <c r="L3396">
        <v>-177390</v>
      </c>
      <c r="M3396">
        <v>159390.9375</v>
      </c>
      <c r="N3396">
        <v>-159390.9375</v>
      </c>
      <c r="O3396">
        <v>100</v>
      </c>
      <c r="P3396">
        <v>19</v>
      </c>
      <c r="Q3396" t="s">
        <v>75</v>
      </c>
      <c r="R3396" t="s">
        <v>1944</v>
      </c>
      <c r="S3396" t="s">
        <v>88</v>
      </c>
      <c r="T3396" t="s">
        <v>462</v>
      </c>
      <c r="U3396">
        <v>0</v>
      </c>
      <c r="V3396">
        <v>0</v>
      </c>
    </row>
    <row r="3397" spans="1:22">
      <c r="A3397">
        <v>10615</v>
      </c>
      <c r="B3397" t="s">
        <v>137</v>
      </c>
      <c r="C3397" t="s">
        <v>127</v>
      </c>
      <c r="D3397" t="s">
        <v>882</v>
      </c>
      <c r="E3397">
        <v>1</v>
      </c>
      <c r="F3397" t="s">
        <v>72</v>
      </c>
      <c r="G3397" t="s">
        <v>340</v>
      </c>
      <c r="H3397">
        <v>7006143</v>
      </c>
      <c r="I3397" t="s">
        <v>2012</v>
      </c>
      <c r="J3397">
        <v>-31700</v>
      </c>
      <c r="K3397">
        <v>31700</v>
      </c>
      <c r="L3397">
        <v>-22824</v>
      </c>
      <c r="M3397">
        <v>20335.201000000001</v>
      </c>
      <c r="N3397">
        <v>-20335.201000000001</v>
      </c>
      <c r="O3397">
        <v>100</v>
      </c>
      <c r="P3397">
        <v>28</v>
      </c>
      <c r="Q3397" t="s">
        <v>75</v>
      </c>
      <c r="R3397" t="s">
        <v>1944</v>
      </c>
      <c r="S3397" t="s">
        <v>88</v>
      </c>
      <c r="T3397" t="s">
        <v>128</v>
      </c>
      <c r="U3397">
        <v>0</v>
      </c>
      <c r="V3397">
        <v>0</v>
      </c>
    </row>
    <row r="3398" spans="1:22">
      <c r="A3398">
        <v>10615</v>
      </c>
      <c r="B3398" t="s">
        <v>139</v>
      </c>
      <c r="C3398" t="s">
        <v>140</v>
      </c>
      <c r="D3398" t="s">
        <v>882</v>
      </c>
      <c r="E3398">
        <v>1</v>
      </c>
      <c r="F3398" t="s">
        <v>72</v>
      </c>
      <c r="G3398" t="s">
        <v>340</v>
      </c>
      <c r="H3398">
        <v>7006143</v>
      </c>
      <c r="I3398" t="s">
        <v>2012</v>
      </c>
      <c r="J3398">
        <v>-2400</v>
      </c>
      <c r="K3398">
        <v>2400</v>
      </c>
      <c r="L3398">
        <v>-1896</v>
      </c>
      <c r="M3398">
        <v>1683.3287</v>
      </c>
      <c r="N3398">
        <v>-1683.3287</v>
      </c>
      <c r="O3398">
        <v>100</v>
      </c>
      <c r="P3398">
        <v>21</v>
      </c>
      <c r="Q3398" t="s">
        <v>75</v>
      </c>
      <c r="R3398" t="s">
        <v>1944</v>
      </c>
      <c r="S3398" t="s">
        <v>88</v>
      </c>
      <c r="T3398" t="s">
        <v>141</v>
      </c>
      <c r="U3398">
        <v>0</v>
      </c>
      <c r="V3398">
        <v>0</v>
      </c>
    </row>
    <row r="3399" spans="1:22">
      <c r="A3399">
        <v>10615</v>
      </c>
      <c r="B3399" t="s">
        <v>470</v>
      </c>
      <c r="C3399" t="s">
        <v>471</v>
      </c>
      <c r="D3399" t="s">
        <v>882</v>
      </c>
      <c r="E3399">
        <v>1</v>
      </c>
      <c r="F3399" t="s">
        <v>72</v>
      </c>
      <c r="G3399" t="s">
        <v>340</v>
      </c>
      <c r="H3399">
        <v>7006143</v>
      </c>
      <c r="I3399" t="s">
        <v>2012</v>
      </c>
      <c r="J3399">
        <v>-7400</v>
      </c>
      <c r="K3399">
        <v>7400</v>
      </c>
      <c r="L3399">
        <v>-5994</v>
      </c>
      <c r="M3399">
        <v>5381.4690000000001</v>
      </c>
      <c r="N3399">
        <v>-5381.4690000000001</v>
      </c>
      <c r="O3399">
        <v>100</v>
      </c>
      <c r="P3399">
        <v>19</v>
      </c>
      <c r="Q3399" t="s">
        <v>75</v>
      </c>
      <c r="R3399" t="s">
        <v>1944</v>
      </c>
      <c r="S3399" t="s">
        <v>88</v>
      </c>
      <c r="T3399" t="s">
        <v>462</v>
      </c>
      <c r="U3399">
        <v>0</v>
      </c>
      <c r="V3399">
        <v>0</v>
      </c>
    </row>
    <row r="3400" spans="1:22">
      <c r="A3400">
        <v>10615</v>
      </c>
      <c r="B3400" t="s">
        <v>486</v>
      </c>
      <c r="C3400" t="s">
        <v>487</v>
      </c>
      <c r="D3400" t="s">
        <v>882</v>
      </c>
      <c r="E3400">
        <v>10</v>
      </c>
      <c r="F3400" t="s">
        <v>72</v>
      </c>
      <c r="G3400" t="s">
        <v>73</v>
      </c>
      <c r="H3400">
        <v>5059751</v>
      </c>
      <c r="I3400" t="s">
        <v>2012</v>
      </c>
      <c r="J3400">
        <v>209000</v>
      </c>
      <c r="K3400">
        <v>20900</v>
      </c>
      <c r="L3400">
        <v>165110</v>
      </c>
      <c r="M3400">
        <v>14792.406300000001</v>
      </c>
      <c r="N3400">
        <v>147924.06299999999</v>
      </c>
      <c r="O3400">
        <v>100</v>
      </c>
      <c r="P3400">
        <v>21</v>
      </c>
      <c r="Q3400" t="s">
        <v>75</v>
      </c>
      <c r="R3400" t="s">
        <v>1944</v>
      </c>
      <c r="S3400" t="s">
        <v>88</v>
      </c>
      <c r="T3400" t="s">
        <v>85</v>
      </c>
      <c r="U3400">
        <v>0</v>
      </c>
      <c r="V3400">
        <v>0</v>
      </c>
    </row>
    <row r="3401" spans="1:22">
      <c r="A3401">
        <v>10615</v>
      </c>
      <c r="B3401" t="s">
        <v>334</v>
      </c>
      <c r="C3401" t="s">
        <v>335</v>
      </c>
      <c r="D3401" t="s">
        <v>882</v>
      </c>
      <c r="E3401">
        <v>2</v>
      </c>
      <c r="F3401" t="s">
        <v>72</v>
      </c>
      <c r="G3401" t="s">
        <v>73</v>
      </c>
      <c r="H3401">
        <v>5059751</v>
      </c>
      <c r="I3401" t="s">
        <v>2012</v>
      </c>
      <c r="J3401">
        <v>42800</v>
      </c>
      <c r="K3401">
        <v>21400</v>
      </c>
      <c r="L3401">
        <v>31672</v>
      </c>
      <c r="M3401">
        <v>14049.9791</v>
      </c>
      <c r="N3401">
        <v>28099.958200000001</v>
      </c>
      <c r="O3401">
        <v>100</v>
      </c>
      <c r="P3401">
        <v>26</v>
      </c>
      <c r="Q3401" t="s">
        <v>75</v>
      </c>
      <c r="R3401" t="s">
        <v>1944</v>
      </c>
      <c r="S3401" t="s">
        <v>88</v>
      </c>
      <c r="T3401" t="s">
        <v>336</v>
      </c>
      <c r="U3401">
        <v>0</v>
      </c>
      <c r="V3401">
        <v>0</v>
      </c>
    </row>
    <row r="3402" spans="1:22">
      <c r="A3402">
        <v>10615</v>
      </c>
      <c r="B3402" t="s">
        <v>134</v>
      </c>
      <c r="C3402" t="s">
        <v>135</v>
      </c>
      <c r="D3402" t="s">
        <v>882</v>
      </c>
      <c r="E3402">
        <v>5.5</v>
      </c>
      <c r="F3402" t="s">
        <v>72</v>
      </c>
      <c r="G3402" t="s">
        <v>73</v>
      </c>
      <c r="H3402">
        <v>5059751</v>
      </c>
      <c r="I3402" t="s">
        <v>2012</v>
      </c>
      <c r="J3402">
        <v>130350</v>
      </c>
      <c r="K3402">
        <v>23700</v>
      </c>
      <c r="L3402">
        <v>63250</v>
      </c>
      <c r="M3402">
        <v>6800</v>
      </c>
      <c r="N3402">
        <v>37400</v>
      </c>
      <c r="O3402">
        <v>100</v>
      </c>
      <c r="P3402">
        <v>0</v>
      </c>
      <c r="Q3402" t="s">
        <v>75</v>
      </c>
      <c r="R3402" t="s">
        <v>1944</v>
      </c>
      <c r="S3402" t="s">
        <v>88</v>
      </c>
      <c r="T3402" t="s">
        <v>136</v>
      </c>
      <c r="U3402">
        <v>0</v>
      </c>
      <c r="V3402">
        <v>0</v>
      </c>
    </row>
    <row r="3403" spans="1:22">
      <c r="A3403">
        <v>10615</v>
      </c>
      <c r="B3403" t="s">
        <v>459</v>
      </c>
      <c r="C3403" t="s">
        <v>450</v>
      </c>
      <c r="D3403" t="s">
        <v>882</v>
      </c>
      <c r="E3403">
        <v>2</v>
      </c>
      <c r="F3403" t="s">
        <v>72</v>
      </c>
      <c r="G3403" t="s">
        <v>73</v>
      </c>
      <c r="H3403">
        <v>5059751</v>
      </c>
      <c r="I3403" t="s">
        <v>2012</v>
      </c>
      <c r="J3403">
        <v>13800</v>
      </c>
      <c r="K3403">
        <v>6900</v>
      </c>
      <c r="L3403">
        <v>10902</v>
      </c>
      <c r="M3403">
        <v>4792.4933000000001</v>
      </c>
      <c r="N3403">
        <v>9584.9866000000002</v>
      </c>
      <c r="O3403">
        <v>100</v>
      </c>
      <c r="P3403">
        <v>21</v>
      </c>
      <c r="Q3403" t="s">
        <v>75</v>
      </c>
      <c r="R3403" t="s">
        <v>1944</v>
      </c>
      <c r="S3403" t="s">
        <v>88</v>
      </c>
      <c r="T3403" t="s">
        <v>85</v>
      </c>
      <c r="U3403">
        <v>0</v>
      </c>
      <c r="V3403">
        <v>0</v>
      </c>
    </row>
    <row r="3404" spans="1:22">
      <c r="A3404">
        <v>10615</v>
      </c>
      <c r="B3404" t="s">
        <v>459</v>
      </c>
      <c r="C3404" t="s">
        <v>450</v>
      </c>
      <c r="D3404" t="s">
        <v>882</v>
      </c>
      <c r="E3404">
        <v>4</v>
      </c>
      <c r="F3404" t="s">
        <v>72</v>
      </c>
      <c r="G3404" t="s">
        <v>73</v>
      </c>
      <c r="H3404">
        <v>5059751</v>
      </c>
      <c r="I3404" t="s">
        <v>2012</v>
      </c>
      <c r="J3404">
        <v>27600</v>
      </c>
      <c r="K3404">
        <v>6900</v>
      </c>
      <c r="L3404">
        <v>21804</v>
      </c>
      <c r="M3404">
        <v>4792.4933000000001</v>
      </c>
      <c r="N3404">
        <v>19169.9732</v>
      </c>
      <c r="O3404">
        <v>100</v>
      </c>
      <c r="P3404">
        <v>21</v>
      </c>
      <c r="Q3404" t="s">
        <v>75</v>
      </c>
      <c r="R3404" t="s">
        <v>1944</v>
      </c>
      <c r="S3404" t="s">
        <v>88</v>
      </c>
      <c r="T3404" t="s">
        <v>85</v>
      </c>
      <c r="U3404">
        <v>0</v>
      </c>
      <c r="V3404">
        <v>0</v>
      </c>
    </row>
    <row r="3405" spans="1:22">
      <c r="A3405">
        <v>10615</v>
      </c>
      <c r="B3405" t="s">
        <v>457</v>
      </c>
      <c r="C3405" t="s">
        <v>458</v>
      </c>
      <c r="D3405" t="s">
        <v>882</v>
      </c>
      <c r="E3405">
        <v>2</v>
      </c>
      <c r="F3405" t="s">
        <v>72</v>
      </c>
      <c r="G3405" t="s">
        <v>73</v>
      </c>
      <c r="H3405">
        <v>5059751</v>
      </c>
      <c r="I3405" t="s">
        <v>2012</v>
      </c>
      <c r="J3405">
        <v>1800</v>
      </c>
      <c r="K3405">
        <v>900</v>
      </c>
      <c r="L3405">
        <v>1422</v>
      </c>
      <c r="M3405">
        <v>632.34379999999999</v>
      </c>
      <c r="N3405">
        <v>1264.6876</v>
      </c>
      <c r="O3405">
        <v>100</v>
      </c>
      <c r="P3405">
        <v>21</v>
      </c>
      <c r="Q3405" t="s">
        <v>75</v>
      </c>
      <c r="R3405" t="s">
        <v>1944</v>
      </c>
      <c r="S3405" t="s">
        <v>88</v>
      </c>
      <c r="T3405" t="s">
        <v>172</v>
      </c>
      <c r="U3405">
        <v>0</v>
      </c>
      <c r="V3405">
        <v>0</v>
      </c>
    </row>
    <row r="3406" spans="1:22">
      <c r="A3406">
        <v>10615</v>
      </c>
      <c r="B3406" t="s">
        <v>453</v>
      </c>
      <c r="C3406" t="s">
        <v>454</v>
      </c>
      <c r="D3406" t="s">
        <v>882</v>
      </c>
      <c r="E3406">
        <v>1</v>
      </c>
      <c r="F3406" t="s">
        <v>72</v>
      </c>
      <c r="G3406" t="s">
        <v>73</v>
      </c>
      <c r="H3406">
        <v>5059751</v>
      </c>
      <c r="I3406" t="s">
        <v>2012</v>
      </c>
      <c r="J3406">
        <v>4900</v>
      </c>
      <c r="K3406">
        <v>4900</v>
      </c>
      <c r="L3406">
        <v>3871</v>
      </c>
      <c r="M3406">
        <v>3479</v>
      </c>
      <c r="N3406">
        <v>3479</v>
      </c>
      <c r="O3406">
        <v>100</v>
      </c>
      <c r="P3406">
        <v>21</v>
      </c>
      <c r="Q3406" t="s">
        <v>75</v>
      </c>
      <c r="R3406" t="s">
        <v>1944</v>
      </c>
      <c r="S3406" t="s">
        <v>88</v>
      </c>
      <c r="T3406" t="s">
        <v>455</v>
      </c>
      <c r="U3406">
        <v>0</v>
      </c>
      <c r="V3406">
        <v>0</v>
      </c>
    </row>
    <row r="3407" spans="1:22">
      <c r="A3407">
        <v>10615</v>
      </c>
      <c r="B3407" t="s">
        <v>456</v>
      </c>
      <c r="C3407" t="s">
        <v>454</v>
      </c>
      <c r="D3407" t="s">
        <v>882</v>
      </c>
      <c r="E3407">
        <v>1</v>
      </c>
      <c r="F3407" t="s">
        <v>72</v>
      </c>
      <c r="G3407" t="s">
        <v>73</v>
      </c>
      <c r="H3407">
        <v>5059751</v>
      </c>
      <c r="I3407" t="s">
        <v>2012</v>
      </c>
      <c r="J3407">
        <v>4600</v>
      </c>
      <c r="K3407">
        <v>4600</v>
      </c>
      <c r="L3407">
        <v>3634</v>
      </c>
      <c r="M3407">
        <v>3266</v>
      </c>
      <c r="N3407">
        <v>3266</v>
      </c>
      <c r="O3407">
        <v>100</v>
      </c>
      <c r="P3407">
        <v>21</v>
      </c>
      <c r="Q3407" t="s">
        <v>75</v>
      </c>
      <c r="R3407" t="s">
        <v>1944</v>
      </c>
      <c r="S3407" t="s">
        <v>88</v>
      </c>
      <c r="T3407" t="s">
        <v>455</v>
      </c>
      <c r="U3407">
        <v>0</v>
      </c>
      <c r="V3407">
        <v>0</v>
      </c>
    </row>
    <row r="3408" spans="1:22">
      <c r="A3408">
        <v>10615</v>
      </c>
      <c r="B3408" t="s">
        <v>451</v>
      </c>
      <c r="C3408" t="s">
        <v>367</v>
      </c>
      <c r="D3408" t="s">
        <v>882</v>
      </c>
      <c r="E3408">
        <v>2</v>
      </c>
      <c r="F3408" t="s">
        <v>72</v>
      </c>
      <c r="G3408" t="s">
        <v>73</v>
      </c>
      <c r="H3408">
        <v>5059751</v>
      </c>
      <c r="I3408" t="s">
        <v>2012</v>
      </c>
      <c r="J3408">
        <v>7000</v>
      </c>
      <c r="K3408">
        <v>3500</v>
      </c>
      <c r="L3408">
        <v>5530</v>
      </c>
      <c r="M3408">
        <v>2472.0142999999998</v>
      </c>
      <c r="N3408">
        <v>4944.0285999999996</v>
      </c>
      <c r="O3408">
        <v>100</v>
      </c>
      <c r="P3408">
        <v>21</v>
      </c>
      <c r="Q3408" t="s">
        <v>75</v>
      </c>
      <c r="R3408" t="s">
        <v>1944</v>
      </c>
      <c r="S3408" t="s">
        <v>88</v>
      </c>
      <c r="T3408" t="s">
        <v>141</v>
      </c>
      <c r="U3408">
        <v>0</v>
      </c>
      <c r="V3408">
        <v>0</v>
      </c>
    </row>
    <row r="3409" spans="1:22">
      <c r="A3409">
        <v>10615</v>
      </c>
      <c r="B3409" t="s">
        <v>448</v>
      </c>
      <c r="C3409" t="s">
        <v>367</v>
      </c>
      <c r="D3409" t="s">
        <v>882</v>
      </c>
      <c r="E3409">
        <v>1</v>
      </c>
      <c r="F3409" t="s">
        <v>72</v>
      </c>
      <c r="G3409" t="s">
        <v>73</v>
      </c>
      <c r="H3409">
        <v>5059751</v>
      </c>
      <c r="I3409" t="s">
        <v>2012</v>
      </c>
      <c r="J3409">
        <v>4000</v>
      </c>
      <c r="K3409">
        <v>4000</v>
      </c>
      <c r="L3409">
        <v>3160</v>
      </c>
      <c r="M3409">
        <v>2816.3359</v>
      </c>
      <c r="N3409">
        <v>2816.3359</v>
      </c>
      <c r="O3409">
        <v>100</v>
      </c>
      <c r="P3409">
        <v>21</v>
      </c>
      <c r="Q3409" t="s">
        <v>75</v>
      </c>
      <c r="R3409" t="s">
        <v>1944</v>
      </c>
      <c r="S3409" t="s">
        <v>88</v>
      </c>
      <c r="T3409" t="s">
        <v>141</v>
      </c>
      <c r="U3409">
        <v>0</v>
      </c>
      <c r="V3409">
        <v>0</v>
      </c>
    </row>
    <row r="3410" spans="1:22">
      <c r="A3410">
        <v>10615</v>
      </c>
      <c r="B3410" t="s">
        <v>468</v>
      </c>
      <c r="C3410" t="s">
        <v>367</v>
      </c>
      <c r="D3410" t="s">
        <v>882</v>
      </c>
      <c r="E3410">
        <v>1</v>
      </c>
      <c r="F3410" t="s">
        <v>72</v>
      </c>
      <c r="G3410" t="s">
        <v>73</v>
      </c>
      <c r="H3410">
        <v>5059751</v>
      </c>
      <c r="I3410" t="s">
        <v>2012</v>
      </c>
      <c r="J3410">
        <v>5300</v>
      </c>
      <c r="K3410">
        <v>5300</v>
      </c>
      <c r="L3410">
        <v>4293</v>
      </c>
      <c r="M3410">
        <v>3869</v>
      </c>
      <c r="N3410">
        <v>3869</v>
      </c>
      <c r="O3410">
        <v>100</v>
      </c>
      <c r="P3410">
        <v>19</v>
      </c>
      <c r="Q3410" t="s">
        <v>75</v>
      </c>
      <c r="R3410" t="s">
        <v>1944</v>
      </c>
      <c r="S3410" t="s">
        <v>88</v>
      </c>
      <c r="T3410" t="s">
        <v>141</v>
      </c>
      <c r="U3410">
        <v>0</v>
      </c>
      <c r="V3410">
        <v>0</v>
      </c>
    </row>
    <row r="3411" spans="1:22">
      <c r="A3411">
        <v>10615</v>
      </c>
      <c r="B3411" t="s">
        <v>488</v>
      </c>
      <c r="C3411" t="s">
        <v>367</v>
      </c>
      <c r="D3411" t="s">
        <v>882</v>
      </c>
      <c r="E3411">
        <v>2</v>
      </c>
      <c r="F3411" t="s">
        <v>72</v>
      </c>
      <c r="G3411" t="s">
        <v>73</v>
      </c>
      <c r="H3411">
        <v>5059751</v>
      </c>
      <c r="I3411" t="s">
        <v>2012</v>
      </c>
      <c r="J3411">
        <v>8600</v>
      </c>
      <c r="K3411">
        <v>4300</v>
      </c>
      <c r="L3411">
        <v>6966</v>
      </c>
      <c r="M3411">
        <v>3139</v>
      </c>
      <c r="N3411">
        <v>6278</v>
      </c>
      <c r="O3411">
        <v>100</v>
      </c>
      <c r="P3411">
        <v>19</v>
      </c>
      <c r="Q3411" t="s">
        <v>75</v>
      </c>
      <c r="R3411" t="s">
        <v>1944</v>
      </c>
      <c r="S3411" t="s">
        <v>88</v>
      </c>
      <c r="T3411" t="s">
        <v>141</v>
      </c>
      <c r="U3411">
        <v>0</v>
      </c>
      <c r="V3411">
        <v>0</v>
      </c>
    </row>
    <row r="3412" spans="1:22">
      <c r="A3412">
        <v>10615</v>
      </c>
      <c r="B3412" t="s">
        <v>326</v>
      </c>
      <c r="C3412" t="s">
        <v>327</v>
      </c>
      <c r="D3412" t="s">
        <v>882</v>
      </c>
      <c r="E3412">
        <v>2</v>
      </c>
      <c r="F3412" t="s">
        <v>72</v>
      </c>
      <c r="G3412" t="s">
        <v>73</v>
      </c>
      <c r="H3412">
        <v>5059751</v>
      </c>
      <c r="I3412" t="s">
        <v>2012</v>
      </c>
      <c r="J3412">
        <v>8800</v>
      </c>
      <c r="K3412">
        <v>4400</v>
      </c>
      <c r="L3412">
        <v>6952</v>
      </c>
      <c r="M3412">
        <v>3111.1019000000001</v>
      </c>
      <c r="N3412">
        <v>6222.2038000000002</v>
      </c>
      <c r="O3412">
        <v>100</v>
      </c>
      <c r="P3412">
        <v>21</v>
      </c>
      <c r="Q3412" t="s">
        <v>75</v>
      </c>
      <c r="R3412" t="s">
        <v>1944</v>
      </c>
      <c r="S3412" t="s">
        <v>88</v>
      </c>
      <c r="T3412" t="s">
        <v>172</v>
      </c>
      <c r="U3412">
        <v>0</v>
      </c>
      <c r="V3412">
        <v>0</v>
      </c>
    </row>
    <row r="3413" spans="1:22">
      <c r="A3413">
        <v>10615</v>
      </c>
      <c r="B3413" t="s">
        <v>326</v>
      </c>
      <c r="C3413" t="s">
        <v>327</v>
      </c>
      <c r="D3413" t="s">
        <v>882</v>
      </c>
      <c r="E3413">
        <v>6</v>
      </c>
      <c r="F3413" t="s">
        <v>72</v>
      </c>
      <c r="G3413" t="s">
        <v>73</v>
      </c>
      <c r="H3413">
        <v>5059751</v>
      </c>
      <c r="I3413" t="s">
        <v>2012</v>
      </c>
      <c r="J3413">
        <v>26400</v>
      </c>
      <c r="K3413">
        <v>4400</v>
      </c>
      <c r="L3413">
        <v>20856</v>
      </c>
      <c r="M3413">
        <v>3111.1019000000001</v>
      </c>
      <c r="N3413">
        <v>18666.611400000002</v>
      </c>
      <c r="O3413">
        <v>100</v>
      </c>
      <c r="P3413">
        <v>21</v>
      </c>
      <c r="Q3413" t="s">
        <v>75</v>
      </c>
      <c r="R3413" t="s">
        <v>1944</v>
      </c>
      <c r="S3413" t="s">
        <v>88</v>
      </c>
      <c r="T3413" t="s">
        <v>172</v>
      </c>
      <c r="U3413">
        <v>0</v>
      </c>
      <c r="V3413">
        <v>0</v>
      </c>
    </row>
    <row r="3414" spans="1:22">
      <c r="A3414">
        <v>10615</v>
      </c>
      <c r="B3414" t="s">
        <v>449</v>
      </c>
      <c r="C3414" t="s">
        <v>450</v>
      </c>
      <c r="D3414" t="s">
        <v>882</v>
      </c>
      <c r="E3414">
        <v>18</v>
      </c>
      <c r="F3414" t="s">
        <v>72</v>
      </c>
      <c r="G3414" t="s">
        <v>73</v>
      </c>
      <c r="H3414">
        <v>5059751</v>
      </c>
      <c r="I3414" t="s">
        <v>2012</v>
      </c>
      <c r="J3414">
        <v>99000</v>
      </c>
      <c r="K3414">
        <v>5500</v>
      </c>
      <c r="L3414">
        <v>80190</v>
      </c>
      <c r="M3414">
        <v>3944.1217000000001</v>
      </c>
      <c r="N3414">
        <v>70994.190600000002</v>
      </c>
      <c r="O3414">
        <v>100</v>
      </c>
      <c r="P3414">
        <v>19</v>
      </c>
      <c r="Q3414" t="s">
        <v>75</v>
      </c>
      <c r="R3414" t="s">
        <v>1944</v>
      </c>
      <c r="S3414" t="s">
        <v>88</v>
      </c>
      <c r="T3414" t="s">
        <v>185</v>
      </c>
      <c r="U3414">
        <v>0</v>
      </c>
      <c r="V3414">
        <v>0</v>
      </c>
    </row>
    <row r="3415" spans="1:22">
      <c r="A3415">
        <v>10615</v>
      </c>
      <c r="B3415" t="s">
        <v>445</v>
      </c>
      <c r="C3415" t="s">
        <v>446</v>
      </c>
      <c r="D3415" t="s">
        <v>882</v>
      </c>
      <c r="E3415">
        <v>1</v>
      </c>
      <c r="F3415" t="s">
        <v>72</v>
      </c>
      <c r="G3415" t="s">
        <v>73</v>
      </c>
      <c r="H3415">
        <v>5059751</v>
      </c>
      <c r="I3415" t="s">
        <v>2012</v>
      </c>
      <c r="J3415">
        <v>7500</v>
      </c>
      <c r="K3415">
        <v>7500</v>
      </c>
      <c r="L3415">
        <v>5925</v>
      </c>
      <c r="M3415">
        <v>5320.5626000000002</v>
      </c>
      <c r="N3415">
        <v>5320.5626000000002</v>
      </c>
      <c r="O3415">
        <v>100</v>
      </c>
      <c r="P3415">
        <v>21</v>
      </c>
      <c r="Q3415" t="s">
        <v>75</v>
      </c>
      <c r="R3415" t="s">
        <v>1944</v>
      </c>
      <c r="S3415" t="s">
        <v>88</v>
      </c>
      <c r="T3415" t="s">
        <v>447</v>
      </c>
      <c r="U3415">
        <v>0</v>
      </c>
      <c r="V3415">
        <v>0</v>
      </c>
    </row>
    <row r="3416" spans="1:22">
      <c r="A3416">
        <v>10615</v>
      </c>
      <c r="B3416" t="s">
        <v>445</v>
      </c>
      <c r="C3416" t="s">
        <v>446</v>
      </c>
      <c r="D3416" t="s">
        <v>882</v>
      </c>
      <c r="E3416">
        <v>2</v>
      </c>
      <c r="F3416" t="s">
        <v>72</v>
      </c>
      <c r="G3416" t="s">
        <v>73</v>
      </c>
      <c r="H3416">
        <v>5059751</v>
      </c>
      <c r="I3416" t="s">
        <v>2012</v>
      </c>
      <c r="J3416">
        <v>15000</v>
      </c>
      <c r="K3416">
        <v>7500</v>
      </c>
      <c r="L3416">
        <v>11850</v>
      </c>
      <c r="M3416">
        <v>5320.5626000000002</v>
      </c>
      <c r="N3416">
        <v>10641.1252</v>
      </c>
      <c r="O3416">
        <v>100</v>
      </c>
      <c r="P3416">
        <v>21</v>
      </c>
      <c r="Q3416" t="s">
        <v>75</v>
      </c>
      <c r="R3416" t="s">
        <v>1944</v>
      </c>
      <c r="S3416" t="s">
        <v>88</v>
      </c>
      <c r="T3416" t="s">
        <v>447</v>
      </c>
      <c r="U3416">
        <v>0</v>
      </c>
      <c r="V3416">
        <v>0</v>
      </c>
    </row>
    <row r="3417" spans="1:22">
      <c r="A3417">
        <v>10615</v>
      </c>
      <c r="B3417" t="s">
        <v>429</v>
      </c>
      <c r="C3417" t="s">
        <v>430</v>
      </c>
      <c r="D3417" t="s">
        <v>882</v>
      </c>
      <c r="E3417">
        <v>1</v>
      </c>
      <c r="F3417" t="s">
        <v>72</v>
      </c>
      <c r="G3417" t="s">
        <v>73</v>
      </c>
      <c r="H3417">
        <v>5059751</v>
      </c>
      <c r="I3417" t="s">
        <v>2012</v>
      </c>
      <c r="J3417">
        <v>44800</v>
      </c>
      <c r="K3417">
        <v>44800</v>
      </c>
      <c r="L3417">
        <v>36288</v>
      </c>
      <c r="M3417">
        <v>32638.296399999999</v>
      </c>
      <c r="N3417">
        <v>32638.296399999999</v>
      </c>
      <c r="O3417">
        <v>100</v>
      </c>
      <c r="P3417">
        <v>19</v>
      </c>
      <c r="Q3417" t="s">
        <v>75</v>
      </c>
      <c r="R3417" t="s">
        <v>1944</v>
      </c>
      <c r="S3417" t="s">
        <v>88</v>
      </c>
      <c r="T3417" t="s">
        <v>332</v>
      </c>
      <c r="U3417">
        <v>0</v>
      </c>
      <c r="V3417">
        <v>0</v>
      </c>
    </row>
    <row r="3418" spans="1:22">
      <c r="A3418">
        <v>10615</v>
      </c>
      <c r="B3418" t="s">
        <v>444</v>
      </c>
      <c r="C3418" t="s">
        <v>367</v>
      </c>
      <c r="D3418" t="s">
        <v>882</v>
      </c>
      <c r="E3418">
        <v>2</v>
      </c>
      <c r="F3418" t="s">
        <v>72</v>
      </c>
      <c r="G3418" t="s">
        <v>73</v>
      </c>
      <c r="H3418">
        <v>5059751</v>
      </c>
      <c r="I3418" t="s">
        <v>2012</v>
      </c>
      <c r="J3418">
        <v>18200</v>
      </c>
      <c r="K3418">
        <v>9100</v>
      </c>
      <c r="L3418">
        <v>14378</v>
      </c>
      <c r="M3418">
        <v>6449.9062000000004</v>
      </c>
      <c r="N3418">
        <v>12899.812400000001</v>
      </c>
      <c r="O3418">
        <v>100</v>
      </c>
      <c r="P3418">
        <v>21</v>
      </c>
      <c r="Q3418" t="s">
        <v>75</v>
      </c>
      <c r="R3418" t="s">
        <v>1944</v>
      </c>
      <c r="S3418" t="s">
        <v>88</v>
      </c>
      <c r="T3418" t="s">
        <v>141</v>
      </c>
      <c r="U3418">
        <v>0</v>
      </c>
      <c r="V3418">
        <v>0</v>
      </c>
    </row>
    <row r="3419" spans="1:22">
      <c r="A3419">
        <v>10615</v>
      </c>
      <c r="B3419" t="s">
        <v>472</v>
      </c>
      <c r="C3419" t="s">
        <v>140</v>
      </c>
      <c r="D3419" t="s">
        <v>882</v>
      </c>
      <c r="E3419">
        <v>1</v>
      </c>
      <c r="F3419" t="s">
        <v>72</v>
      </c>
      <c r="G3419" t="s">
        <v>73</v>
      </c>
      <c r="H3419">
        <v>5059751</v>
      </c>
      <c r="I3419" t="s">
        <v>2012</v>
      </c>
      <c r="J3419">
        <v>9000</v>
      </c>
      <c r="K3419">
        <v>9000</v>
      </c>
      <c r="L3419">
        <v>7110</v>
      </c>
      <c r="M3419">
        <v>6408.6925000000001</v>
      </c>
      <c r="N3419">
        <v>6408.6925000000001</v>
      </c>
      <c r="O3419">
        <v>100</v>
      </c>
      <c r="P3419">
        <v>21</v>
      </c>
      <c r="Q3419" t="s">
        <v>75</v>
      </c>
      <c r="R3419" t="s">
        <v>1944</v>
      </c>
      <c r="S3419" t="s">
        <v>88</v>
      </c>
      <c r="T3419" t="s">
        <v>141</v>
      </c>
      <c r="U3419">
        <v>0</v>
      </c>
      <c r="V3419">
        <v>0</v>
      </c>
    </row>
    <row r="3420" spans="1:22">
      <c r="A3420">
        <v>10615</v>
      </c>
      <c r="B3420" t="s">
        <v>481</v>
      </c>
      <c r="C3420" t="s">
        <v>367</v>
      </c>
      <c r="D3420" t="s">
        <v>882</v>
      </c>
      <c r="E3420">
        <v>2</v>
      </c>
      <c r="F3420" t="s">
        <v>72</v>
      </c>
      <c r="G3420" t="s">
        <v>73</v>
      </c>
      <c r="H3420">
        <v>5059751</v>
      </c>
      <c r="I3420" t="s">
        <v>2012</v>
      </c>
      <c r="J3420">
        <v>14800</v>
      </c>
      <c r="K3420">
        <v>7400</v>
      </c>
      <c r="L3420">
        <v>11692</v>
      </c>
      <c r="M3420">
        <v>5234.0312999999996</v>
      </c>
      <c r="N3420">
        <v>10468.062599999999</v>
      </c>
      <c r="O3420">
        <v>100</v>
      </c>
      <c r="P3420">
        <v>21</v>
      </c>
      <c r="Q3420" t="s">
        <v>75</v>
      </c>
      <c r="R3420" t="s">
        <v>1944</v>
      </c>
      <c r="S3420" t="s">
        <v>88</v>
      </c>
      <c r="T3420" t="s">
        <v>141</v>
      </c>
      <c r="U3420">
        <v>0</v>
      </c>
      <c r="V3420">
        <v>0</v>
      </c>
    </row>
    <row r="3421" spans="1:22">
      <c r="A3421">
        <v>10615</v>
      </c>
      <c r="B3421" t="s">
        <v>469</v>
      </c>
      <c r="C3421" t="s">
        <v>367</v>
      </c>
      <c r="D3421" t="s">
        <v>882</v>
      </c>
      <c r="E3421">
        <v>1</v>
      </c>
      <c r="F3421" t="s">
        <v>72</v>
      </c>
      <c r="G3421" t="s">
        <v>73</v>
      </c>
      <c r="H3421">
        <v>5059751</v>
      </c>
      <c r="I3421" t="s">
        <v>2012</v>
      </c>
      <c r="J3421">
        <v>4900</v>
      </c>
      <c r="K3421">
        <v>4900</v>
      </c>
      <c r="L3421">
        <v>3871</v>
      </c>
      <c r="M3421">
        <v>3479</v>
      </c>
      <c r="N3421">
        <v>3479</v>
      </c>
      <c r="O3421">
        <v>100</v>
      </c>
      <c r="P3421">
        <v>21</v>
      </c>
      <c r="Q3421" t="s">
        <v>75</v>
      </c>
      <c r="R3421" t="s">
        <v>1944</v>
      </c>
      <c r="S3421" t="s">
        <v>88</v>
      </c>
      <c r="T3421" t="s">
        <v>141</v>
      </c>
      <c r="U3421">
        <v>0</v>
      </c>
      <c r="V3421">
        <v>0</v>
      </c>
    </row>
    <row r="3422" spans="1:22">
      <c r="A3422">
        <v>10615</v>
      </c>
      <c r="B3422" t="s">
        <v>484</v>
      </c>
      <c r="C3422" t="s">
        <v>485</v>
      </c>
      <c r="D3422" t="s">
        <v>882</v>
      </c>
      <c r="E3422">
        <v>1</v>
      </c>
      <c r="F3422" t="s">
        <v>72</v>
      </c>
      <c r="G3422" t="s">
        <v>73</v>
      </c>
      <c r="H3422">
        <v>5059751</v>
      </c>
      <c r="I3422" t="s">
        <v>2012</v>
      </c>
      <c r="J3422">
        <v>60700</v>
      </c>
      <c r="K3422">
        <v>60700</v>
      </c>
      <c r="L3422">
        <v>49167</v>
      </c>
      <c r="M3422">
        <v>44169.137699999999</v>
      </c>
      <c r="N3422">
        <v>44169.137699999999</v>
      </c>
      <c r="O3422">
        <v>100</v>
      </c>
      <c r="P3422">
        <v>19</v>
      </c>
      <c r="Q3422" t="s">
        <v>75</v>
      </c>
      <c r="R3422" t="s">
        <v>1944</v>
      </c>
      <c r="S3422" t="s">
        <v>88</v>
      </c>
      <c r="T3422" t="s">
        <v>462</v>
      </c>
      <c r="U3422">
        <v>0</v>
      </c>
      <c r="V3422">
        <v>0</v>
      </c>
    </row>
    <row r="3423" spans="1:22">
      <c r="A3423">
        <v>10615</v>
      </c>
      <c r="B3423" t="s">
        <v>484</v>
      </c>
      <c r="C3423" t="s">
        <v>485</v>
      </c>
      <c r="D3423" t="s">
        <v>882</v>
      </c>
      <c r="E3423">
        <v>3</v>
      </c>
      <c r="F3423" t="s">
        <v>72</v>
      </c>
      <c r="G3423" t="s">
        <v>73</v>
      </c>
      <c r="H3423">
        <v>5059751</v>
      </c>
      <c r="I3423" t="s">
        <v>2012</v>
      </c>
      <c r="J3423">
        <v>182100</v>
      </c>
      <c r="K3423">
        <v>60700</v>
      </c>
      <c r="L3423">
        <v>147501</v>
      </c>
      <c r="M3423">
        <v>44169.137699999999</v>
      </c>
      <c r="N3423">
        <v>132507.41310000001</v>
      </c>
      <c r="O3423">
        <v>100</v>
      </c>
      <c r="P3423">
        <v>19</v>
      </c>
      <c r="Q3423" t="s">
        <v>75</v>
      </c>
      <c r="R3423" t="s">
        <v>1944</v>
      </c>
      <c r="S3423" t="s">
        <v>88</v>
      </c>
      <c r="T3423" t="s">
        <v>462</v>
      </c>
      <c r="U3423">
        <v>0</v>
      </c>
      <c r="V3423">
        <v>0</v>
      </c>
    </row>
    <row r="3424" spans="1:22">
      <c r="A3424">
        <v>10615</v>
      </c>
      <c r="B3424" t="s">
        <v>463</v>
      </c>
      <c r="C3424" t="s">
        <v>435</v>
      </c>
      <c r="D3424" t="s">
        <v>882</v>
      </c>
      <c r="E3424">
        <v>1</v>
      </c>
      <c r="F3424" t="s">
        <v>72</v>
      </c>
      <c r="G3424" t="s">
        <v>73</v>
      </c>
      <c r="H3424">
        <v>5059751</v>
      </c>
      <c r="I3424" t="s">
        <v>2012</v>
      </c>
      <c r="J3424">
        <v>12700</v>
      </c>
      <c r="K3424">
        <v>12700</v>
      </c>
      <c r="L3424">
        <v>9652</v>
      </c>
      <c r="M3424">
        <v>8636</v>
      </c>
      <c r="N3424">
        <v>8636</v>
      </c>
      <c r="O3424">
        <v>100</v>
      </c>
      <c r="P3424">
        <v>24</v>
      </c>
      <c r="Q3424" t="s">
        <v>75</v>
      </c>
      <c r="R3424" t="s">
        <v>1944</v>
      </c>
      <c r="S3424" t="s">
        <v>88</v>
      </c>
      <c r="T3424" t="s">
        <v>436</v>
      </c>
      <c r="U3424">
        <v>0</v>
      </c>
      <c r="V3424">
        <v>0</v>
      </c>
    </row>
    <row r="3425" spans="1:22">
      <c r="A3425">
        <v>10615</v>
      </c>
      <c r="B3425" t="s">
        <v>431</v>
      </c>
      <c r="C3425" t="s">
        <v>432</v>
      </c>
      <c r="D3425" t="s">
        <v>882</v>
      </c>
      <c r="E3425">
        <v>1</v>
      </c>
      <c r="F3425" t="s">
        <v>72</v>
      </c>
      <c r="G3425" t="s">
        <v>73</v>
      </c>
      <c r="H3425">
        <v>5059751</v>
      </c>
      <c r="I3425" t="s">
        <v>2012</v>
      </c>
      <c r="J3425">
        <v>1576000</v>
      </c>
      <c r="K3425">
        <v>1576000</v>
      </c>
      <c r="L3425">
        <v>1276560</v>
      </c>
      <c r="M3425">
        <v>1150480</v>
      </c>
      <c r="N3425">
        <v>1150480</v>
      </c>
      <c r="O3425">
        <v>100</v>
      </c>
      <c r="P3425">
        <v>19</v>
      </c>
      <c r="Q3425" t="s">
        <v>75</v>
      </c>
      <c r="R3425" t="s">
        <v>1944</v>
      </c>
      <c r="S3425" t="s">
        <v>88</v>
      </c>
      <c r="T3425" t="s">
        <v>433</v>
      </c>
      <c r="U3425">
        <v>0</v>
      </c>
      <c r="V3425">
        <v>0</v>
      </c>
    </row>
    <row r="3426" spans="1:22">
      <c r="A3426">
        <v>10615</v>
      </c>
      <c r="B3426" t="s">
        <v>434</v>
      </c>
      <c r="C3426" t="s">
        <v>435</v>
      </c>
      <c r="D3426" t="s">
        <v>882</v>
      </c>
      <c r="E3426">
        <v>1</v>
      </c>
      <c r="F3426" t="s">
        <v>72</v>
      </c>
      <c r="G3426" t="s">
        <v>73</v>
      </c>
      <c r="H3426">
        <v>5059751</v>
      </c>
      <c r="I3426" t="s">
        <v>2012</v>
      </c>
      <c r="J3426">
        <v>67100</v>
      </c>
      <c r="K3426">
        <v>67100</v>
      </c>
      <c r="L3426">
        <v>50996</v>
      </c>
      <c r="M3426">
        <v>45628</v>
      </c>
      <c r="N3426">
        <v>45628</v>
      </c>
      <c r="O3426">
        <v>100</v>
      </c>
      <c r="P3426">
        <v>24</v>
      </c>
      <c r="Q3426" t="s">
        <v>75</v>
      </c>
      <c r="R3426" t="s">
        <v>1944</v>
      </c>
      <c r="S3426" t="s">
        <v>88</v>
      </c>
      <c r="T3426" t="s">
        <v>436</v>
      </c>
      <c r="U3426">
        <v>0</v>
      </c>
      <c r="V3426">
        <v>0</v>
      </c>
    </row>
    <row r="3427" spans="1:22">
      <c r="A3427">
        <v>10615</v>
      </c>
      <c r="B3427" t="s">
        <v>466</v>
      </c>
      <c r="C3427" t="s">
        <v>467</v>
      </c>
      <c r="D3427" t="s">
        <v>882</v>
      </c>
      <c r="E3427">
        <v>1</v>
      </c>
      <c r="F3427" t="s">
        <v>72</v>
      </c>
      <c r="G3427" t="s">
        <v>73</v>
      </c>
      <c r="H3427">
        <v>5059751</v>
      </c>
      <c r="I3427" t="s">
        <v>2012</v>
      </c>
      <c r="J3427">
        <v>10100</v>
      </c>
      <c r="K3427">
        <v>10100</v>
      </c>
      <c r="L3427">
        <v>7676</v>
      </c>
      <c r="M3427">
        <v>6868</v>
      </c>
      <c r="N3427">
        <v>6868</v>
      </c>
      <c r="O3427">
        <v>100</v>
      </c>
      <c r="P3427">
        <v>24</v>
      </c>
      <c r="Q3427" t="s">
        <v>75</v>
      </c>
      <c r="R3427" t="s">
        <v>1944</v>
      </c>
      <c r="S3427" t="s">
        <v>88</v>
      </c>
      <c r="T3427" t="s">
        <v>436</v>
      </c>
      <c r="U3427">
        <v>0</v>
      </c>
      <c r="V3427">
        <v>0</v>
      </c>
    </row>
    <row r="3428" spans="1:22">
      <c r="A3428">
        <v>10615</v>
      </c>
      <c r="B3428" t="s">
        <v>482</v>
      </c>
      <c r="C3428" t="s">
        <v>483</v>
      </c>
      <c r="D3428" t="s">
        <v>882</v>
      </c>
      <c r="E3428">
        <v>1</v>
      </c>
      <c r="F3428" t="s">
        <v>72</v>
      </c>
      <c r="G3428" t="s">
        <v>73</v>
      </c>
      <c r="H3428">
        <v>5059751</v>
      </c>
      <c r="I3428" t="s">
        <v>2012</v>
      </c>
      <c r="J3428">
        <v>12200</v>
      </c>
      <c r="K3428">
        <v>12200</v>
      </c>
      <c r="L3428">
        <v>9882</v>
      </c>
      <c r="M3428">
        <v>8895.9061999999994</v>
      </c>
      <c r="N3428">
        <v>8895.9061999999994</v>
      </c>
      <c r="O3428">
        <v>100</v>
      </c>
      <c r="P3428">
        <v>19</v>
      </c>
      <c r="Q3428" t="s">
        <v>75</v>
      </c>
      <c r="R3428" t="s">
        <v>1944</v>
      </c>
      <c r="S3428" t="s">
        <v>88</v>
      </c>
      <c r="T3428" t="s">
        <v>462</v>
      </c>
      <c r="U3428">
        <v>0</v>
      </c>
      <c r="V3428">
        <v>0</v>
      </c>
    </row>
    <row r="3429" spans="1:22">
      <c r="A3429">
        <v>10615</v>
      </c>
      <c r="B3429" t="s">
        <v>482</v>
      </c>
      <c r="C3429" t="s">
        <v>483</v>
      </c>
      <c r="D3429" t="s">
        <v>882</v>
      </c>
      <c r="E3429">
        <v>1</v>
      </c>
      <c r="F3429" t="s">
        <v>72</v>
      </c>
      <c r="G3429" t="s">
        <v>73</v>
      </c>
      <c r="H3429">
        <v>5059751</v>
      </c>
      <c r="I3429" t="s">
        <v>2012</v>
      </c>
      <c r="J3429">
        <v>12200</v>
      </c>
      <c r="K3429">
        <v>12200</v>
      </c>
      <c r="L3429">
        <v>9882</v>
      </c>
      <c r="M3429">
        <v>8895.9061999999994</v>
      </c>
      <c r="N3429">
        <v>8895.9061999999994</v>
      </c>
      <c r="O3429">
        <v>100</v>
      </c>
      <c r="P3429">
        <v>19</v>
      </c>
      <c r="Q3429" t="s">
        <v>75</v>
      </c>
      <c r="R3429" t="s">
        <v>1944</v>
      </c>
      <c r="S3429" t="s">
        <v>88</v>
      </c>
      <c r="T3429" t="s">
        <v>462</v>
      </c>
      <c r="U3429">
        <v>0</v>
      </c>
      <c r="V3429">
        <v>0</v>
      </c>
    </row>
    <row r="3430" spans="1:22">
      <c r="A3430">
        <v>10615</v>
      </c>
      <c r="B3430" t="s">
        <v>473</v>
      </c>
      <c r="C3430" t="s">
        <v>474</v>
      </c>
      <c r="D3430" t="s">
        <v>882</v>
      </c>
      <c r="E3430">
        <v>1</v>
      </c>
      <c r="F3430" t="s">
        <v>72</v>
      </c>
      <c r="G3430" t="s">
        <v>73</v>
      </c>
      <c r="H3430">
        <v>5059751</v>
      </c>
      <c r="I3430" t="s">
        <v>2012</v>
      </c>
      <c r="J3430">
        <v>16500</v>
      </c>
      <c r="K3430">
        <v>16500</v>
      </c>
      <c r="L3430">
        <v>12540</v>
      </c>
      <c r="M3430">
        <v>11181.75</v>
      </c>
      <c r="N3430">
        <v>11181.75</v>
      </c>
      <c r="O3430">
        <v>100</v>
      </c>
      <c r="P3430">
        <v>24</v>
      </c>
      <c r="Q3430" t="s">
        <v>75</v>
      </c>
      <c r="R3430" t="s">
        <v>1944</v>
      </c>
      <c r="S3430" t="s">
        <v>88</v>
      </c>
      <c r="T3430" t="s">
        <v>436</v>
      </c>
      <c r="U3430">
        <v>0</v>
      </c>
      <c r="V3430">
        <v>0</v>
      </c>
    </row>
    <row r="3431" spans="1:22">
      <c r="A3431">
        <v>10615</v>
      </c>
      <c r="B3431" t="s">
        <v>464</v>
      </c>
      <c r="C3431" t="s">
        <v>465</v>
      </c>
      <c r="D3431" t="s">
        <v>882</v>
      </c>
      <c r="E3431">
        <v>2</v>
      </c>
      <c r="F3431" t="s">
        <v>72</v>
      </c>
      <c r="G3431" t="s">
        <v>73</v>
      </c>
      <c r="H3431">
        <v>5059751</v>
      </c>
      <c r="I3431" t="s">
        <v>2012</v>
      </c>
      <c r="J3431">
        <v>23200</v>
      </c>
      <c r="K3431">
        <v>11600</v>
      </c>
      <c r="L3431">
        <v>18792</v>
      </c>
      <c r="M3431">
        <v>8468</v>
      </c>
      <c r="N3431">
        <v>16936</v>
      </c>
      <c r="O3431">
        <v>100</v>
      </c>
      <c r="P3431">
        <v>19</v>
      </c>
      <c r="Q3431" t="s">
        <v>75</v>
      </c>
      <c r="R3431" t="s">
        <v>1944</v>
      </c>
      <c r="S3431" t="s">
        <v>88</v>
      </c>
      <c r="T3431" t="s">
        <v>462</v>
      </c>
      <c r="U3431">
        <v>0</v>
      </c>
      <c r="V3431">
        <v>0</v>
      </c>
    </row>
    <row r="3432" spans="1:22">
      <c r="A3432">
        <v>10615</v>
      </c>
      <c r="B3432" t="s">
        <v>475</v>
      </c>
      <c r="C3432" t="s">
        <v>465</v>
      </c>
      <c r="D3432" t="s">
        <v>882</v>
      </c>
      <c r="E3432">
        <v>2</v>
      </c>
      <c r="F3432" t="s">
        <v>72</v>
      </c>
      <c r="G3432" t="s">
        <v>73</v>
      </c>
      <c r="H3432">
        <v>5059751</v>
      </c>
      <c r="I3432" t="s">
        <v>2012</v>
      </c>
      <c r="J3432">
        <v>18400</v>
      </c>
      <c r="K3432">
        <v>9200</v>
      </c>
      <c r="L3432">
        <v>14904</v>
      </c>
      <c r="M3432">
        <v>6716</v>
      </c>
      <c r="N3432">
        <v>13432</v>
      </c>
      <c r="O3432">
        <v>100</v>
      </c>
      <c r="P3432">
        <v>19</v>
      </c>
      <c r="Q3432" t="s">
        <v>75</v>
      </c>
      <c r="R3432" t="s">
        <v>1944</v>
      </c>
      <c r="S3432" t="s">
        <v>88</v>
      </c>
      <c r="T3432" t="s">
        <v>462</v>
      </c>
      <c r="U3432">
        <v>0</v>
      </c>
      <c r="V3432">
        <v>0</v>
      </c>
    </row>
    <row r="3433" spans="1:22">
      <c r="A3433">
        <v>10615</v>
      </c>
      <c r="B3433" t="s">
        <v>478</v>
      </c>
      <c r="C3433" t="s">
        <v>479</v>
      </c>
      <c r="D3433" t="s">
        <v>882</v>
      </c>
      <c r="E3433">
        <v>8</v>
      </c>
      <c r="F3433" t="s">
        <v>72</v>
      </c>
      <c r="G3433" t="s">
        <v>73</v>
      </c>
      <c r="H3433">
        <v>5059751</v>
      </c>
      <c r="I3433" t="s">
        <v>2012</v>
      </c>
      <c r="J3433">
        <v>51200</v>
      </c>
      <c r="K3433">
        <v>6400</v>
      </c>
      <c r="L3433">
        <v>40448</v>
      </c>
      <c r="M3433">
        <v>4524.0312999999996</v>
      </c>
      <c r="N3433">
        <v>36192.250399999997</v>
      </c>
      <c r="O3433">
        <v>100</v>
      </c>
      <c r="P3433">
        <v>21</v>
      </c>
      <c r="Q3433" t="s">
        <v>75</v>
      </c>
      <c r="R3433" t="s">
        <v>1944</v>
      </c>
      <c r="S3433" t="s">
        <v>88</v>
      </c>
      <c r="T3433" t="s">
        <v>480</v>
      </c>
      <c r="U3433">
        <v>0</v>
      </c>
      <c r="V3433">
        <v>0</v>
      </c>
    </row>
    <row r="3434" spans="1:22">
      <c r="A3434">
        <v>10615</v>
      </c>
      <c r="B3434" t="s">
        <v>476</v>
      </c>
      <c r="C3434" t="s">
        <v>477</v>
      </c>
      <c r="D3434" t="s">
        <v>882</v>
      </c>
      <c r="E3434">
        <v>1</v>
      </c>
      <c r="F3434" t="s">
        <v>72</v>
      </c>
      <c r="G3434" t="s">
        <v>73</v>
      </c>
      <c r="H3434">
        <v>5059751</v>
      </c>
      <c r="I3434" t="s">
        <v>2012</v>
      </c>
      <c r="J3434">
        <v>4500</v>
      </c>
      <c r="K3434">
        <v>4500</v>
      </c>
      <c r="L3434">
        <v>3645</v>
      </c>
      <c r="M3434">
        <v>3271.3125</v>
      </c>
      <c r="N3434">
        <v>3271.3125</v>
      </c>
      <c r="O3434">
        <v>100</v>
      </c>
      <c r="P3434">
        <v>19</v>
      </c>
      <c r="Q3434" t="s">
        <v>75</v>
      </c>
      <c r="R3434" t="s">
        <v>1944</v>
      </c>
      <c r="S3434" t="s">
        <v>88</v>
      </c>
      <c r="T3434" t="s">
        <v>462</v>
      </c>
      <c r="U3434">
        <v>0</v>
      </c>
      <c r="V3434">
        <v>0</v>
      </c>
    </row>
    <row r="3435" spans="1:22">
      <c r="A3435">
        <v>10615</v>
      </c>
      <c r="B3435" t="s">
        <v>438</v>
      </c>
      <c r="C3435" t="s">
        <v>286</v>
      </c>
      <c r="D3435" t="s">
        <v>882</v>
      </c>
      <c r="E3435">
        <v>11</v>
      </c>
      <c r="F3435" t="s">
        <v>72</v>
      </c>
      <c r="G3435" t="s">
        <v>73</v>
      </c>
      <c r="H3435">
        <v>5059751</v>
      </c>
      <c r="I3435" t="s">
        <v>2012</v>
      </c>
      <c r="J3435">
        <v>38500</v>
      </c>
      <c r="K3435">
        <v>3500</v>
      </c>
      <c r="L3435">
        <v>30415</v>
      </c>
      <c r="M3435">
        <v>2485</v>
      </c>
      <c r="N3435">
        <v>27335</v>
      </c>
      <c r="O3435">
        <v>100</v>
      </c>
      <c r="P3435">
        <v>21</v>
      </c>
      <c r="Q3435" t="s">
        <v>75</v>
      </c>
      <c r="R3435" t="s">
        <v>1944</v>
      </c>
      <c r="S3435" t="s">
        <v>88</v>
      </c>
      <c r="T3435" t="s">
        <v>85</v>
      </c>
      <c r="U3435">
        <v>0</v>
      </c>
      <c r="V3435">
        <v>0</v>
      </c>
    </row>
    <row r="3436" spans="1:22">
      <c r="A3436">
        <v>10615</v>
      </c>
      <c r="B3436" t="s">
        <v>439</v>
      </c>
      <c r="C3436" t="s">
        <v>440</v>
      </c>
      <c r="D3436" t="s">
        <v>882</v>
      </c>
      <c r="E3436">
        <v>1</v>
      </c>
      <c r="F3436" t="s">
        <v>72</v>
      </c>
      <c r="G3436" t="s">
        <v>73</v>
      </c>
      <c r="H3436">
        <v>5059751</v>
      </c>
      <c r="I3436" t="s">
        <v>2012</v>
      </c>
      <c r="J3436">
        <v>1600</v>
      </c>
      <c r="K3436">
        <v>1600</v>
      </c>
      <c r="L3436">
        <v>1264</v>
      </c>
      <c r="M3436">
        <v>1124.1666</v>
      </c>
      <c r="N3436">
        <v>1124.1666</v>
      </c>
      <c r="O3436">
        <v>100</v>
      </c>
      <c r="P3436">
        <v>21</v>
      </c>
      <c r="Q3436" t="s">
        <v>75</v>
      </c>
      <c r="R3436" t="s">
        <v>1944</v>
      </c>
      <c r="S3436" t="s">
        <v>88</v>
      </c>
      <c r="T3436" t="s">
        <v>441</v>
      </c>
      <c r="U3436">
        <v>0</v>
      </c>
      <c r="V3436">
        <v>0</v>
      </c>
    </row>
    <row r="3437" spans="1:22">
      <c r="A3437">
        <v>10615</v>
      </c>
      <c r="B3437" t="s">
        <v>437</v>
      </c>
      <c r="C3437" t="s">
        <v>286</v>
      </c>
      <c r="D3437" t="s">
        <v>882</v>
      </c>
      <c r="E3437">
        <v>1</v>
      </c>
      <c r="F3437" t="s">
        <v>72</v>
      </c>
      <c r="G3437" t="s">
        <v>73</v>
      </c>
      <c r="H3437">
        <v>5059751</v>
      </c>
      <c r="I3437" t="s">
        <v>2012</v>
      </c>
      <c r="J3437">
        <v>1700</v>
      </c>
      <c r="K3437">
        <v>1700</v>
      </c>
      <c r="L3437">
        <v>1343</v>
      </c>
      <c r="M3437">
        <v>1195.1667</v>
      </c>
      <c r="N3437">
        <v>1195.1667</v>
      </c>
      <c r="O3437">
        <v>100</v>
      </c>
      <c r="P3437">
        <v>21</v>
      </c>
      <c r="Q3437" t="s">
        <v>75</v>
      </c>
      <c r="R3437" t="s">
        <v>1944</v>
      </c>
      <c r="S3437" t="s">
        <v>88</v>
      </c>
      <c r="T3437" t="s">
        <v>85</v>
      </c>
      <c r="U3437">
        <v>0</v>
      </c>
      <c r="V3437">
        <v>0</v>
      </c>
    </row>
    <row r="3438" spans="1:22">
      <c r="A3438">
        <v>10615</v>
      </c>
      <c r="B3438" t="s">
        <v>442</v>
      </c>
      <c r="C3438" t="s">
        <v>354</v>
      </c>
      <c r="D3438" t="s">
        <v>882</v>
      </c>
      <c r="E3438">
        <v>2</v>
      </c>
      <c r="F3438" t="s">
        <v>72</v>
      </c>
      <c r="G3438" t="s">
        <v>73</v>
      </c>
      <c r="H3438">
        <v>5059751</v>
      </c>
      <c r="I3438" t="s">
        <v>2012</v>
      </c>
      <c r="J3438">
        <v>7000</v>
      </c>
      <c r="K3438">
        <v>3500</v>
      </c>
      <c r="L3438">
        <v>5530</v>
      </c>
      <c r="M3438">
        <v>2485</v>
      </c>
      <c r="N3438">
        <v>4970</v>
      </c>
      <c r="O3438">
        <v>100</v>
      </c>
      <c r="P3438">
        <v>21</v>
      </c>
      <c r="Q3438" t="s">
        <v>75</v>
      </c>
      <c r="R3438" t="s">
        <v>1944</v>
      </c>
      <c r="S3438" t="s">
        <v>88</v>
      </c>
      <c r="T3438" t="s">
        <v>85</v>
      </c>
      <c r="U3438">
        <v>0</v>
      </c>
      <c r="V3438">
        <v>0</v>
      </c>
    </row>
    <row r="3439" spans="1:22">
      <c r="A3439">
        <v>10615</v>
      </c>
      <c r="B3439" t="s">
        <v>443</v>
      </c>
      <c r="C3439" t="s">
        <v>354</v>
      </c>
      <c r="D3439" t="s">
        <v>882</v>
      </c>
      <c r="E3439">
        <v>1</v>
      </c>
      <c r="F3439" t="s">
        <v>72</v>
      </c>
      <c r="G3439" t="s">
        <v>73</v>
      </c>
      <c r="H3439">
        <v>5059751</v>
      </c>
      <c r="I3439" t="s">
        <v>2012</v>
      </c>
      <c r="J3439">
        <v>3500</v>
      </c>
      <c r="K3439">
        <v>3500</v>
      </c>
      <c r="L3439">
        <v>2765</v>
      </c>
      <c r="M3439">
        <v>2463.0907999999999</v>
      </c>
      <c r="N3439">
        <v>2463.0907999999999</v>
      </c>
      <c r="O3439">
        <v>100</v>
      </c>
      <c r="P3439">
        <v>21</v>
      </c>
      <c r="Q3439" t="s">
        <v>75</v>
      </c>
      <c r="R3439" t="s">
        <v>1944</v>
      </c>
      <c r="S3439" t="s">
        <v>88</v>
      </c>
      <c r="T3439" t="s">
        <v>85</v>
      </c>
      <c r="U3439">
        <v>0</v>
      </c>
      <c r="V3439">
        <v>0</v>
      </c>
    </row>
    <row r="3440" spans="1:22">
      <c r="A3440">
        <v>10615</v>
      </c>
      <c r="B3440" t="s">
        <v>443</v>
      </c>
      <c r="C3440" t="s">
        <v>354</v>
      </c>
      <c r="D3440" t="s">
        <v>882</v>
      </c>
      <c r="E3440">
        <v>3</v>
      </c>
      <c r="F3440" t="s">
        <v>72</v>
      </c>
      <c r="G3440" t="s">
        <v>73</v>
      </c>
      <c r="H3440">
        <v>5059751</v>
      </c>
      <c r="I3440" t="s">
        <v>2012</v>
      </c>
      <c r="J3440">
        <v>10500</v>
      </c>
      <c r="K3440">
        <v>3500</v>
      </c>
      <c r="L3440">
        <v>8295</v>
      </c>
      <c r="M3440">
        <v>2463.0907999999999</v>
      </c>
      <c r="N3440">
        <v>7389.2723999999998</v>
      </c>
      <c r="O3440">
        <v>100</v>
      </c>
      <c r="P3440">
        <v>21</v>
      </c>
      <c r="Q3440" t="s">
        <v>75</v>
      </c>
      <c r="R3440" t="s">
        <v>1944</v>
      </c>
      <c r="S3440" t="s">
        <v>88</v>
      </c>
      <c r="T3440" t="s">
        <v>85</v>
      </c>
      <c r="U3440">
        <v>0</v>
      </c>
      <c r="V3440">
        <v>0</v>
      </c>
    </row>
    <row r="3441" spans="1:22">
      <c r="A3441">
        <v>10615</v>
      </c>
      <c r="B3441" t="s">
        <v>452</v>
      </c>
      <c r="C3441" t="s">
        <v>450</v>
      </c>
      <c r="D3441" t="s">
        <v>882</v>
      </c>
      <c r="E3441">
        <v>6</v>
      </c>
      <c r="F3441" t="s">
        <v>72</v>
      </c>
      <c r="G3441" t="s">
        <v>73</v>
      </c>
      <c r="H3441">
        <v>5059751</v>
      </c>
      <c r="I3441" t="s">
        <v>2012</v>
      </c>
      <c r="J3441">
        <v>10200</v>
      </c>
      <c r="K3441">
        <v>1700</v>
      </c>
      <c r="L3441">
        <v>8058</v>
      </c>
      <c r="M3441">
        <v>1207</v>
      </c>
      <c r="N3441">
        <v>7242</v>
      </c>
      <c r="O3441">
        <v>100</v>
      </c>
      <c r="P3441">
        <v>21</v>
      </c>
      <c r="Q3441" t="s">
        <v>75</v>
      </c>
      <c r="R3441" t="s">
        <v>1944</v>
      </c>
      <c r="S3441" t="s">
        <v>88</v>
      </c>
      <c r="T3441" t="s">
        <v>85</v>
      </c>
      <c r="U3441">
        <v>0</v>
      </c>
      <c r="V3441">
        <v>0</v>
      </c>
    </row>
    <row r="3442" spans="1:22">
      <c r="A3442">
        <v>10615</v>
      </c>
      <c r="B3442" t="s">
        <v>460</v>
      </c>
      <c r="C3442" t="s">
        <v>461</v>
      </c>
      <c r="D3442" t="s">
        <v>882</v>
      </c>
      <c r="E3442">
        <v>1</v>
      </c>
      <c r="F3442" t="s">
        <v>72</v>
      </c>
      <c r="G3442" t="s">
        <v>73</v>
      </c>
      <c r="H3442">
        <v>5059751</v>
      </c>
      <c r="I3442" t="s">
        <v>2012</v>
      </c>
      <c r="J3442">
        <v>219000</v>
      </c>
      <c r="K3442">
        <v>219000</v>
      </c>
      <c r="L3442">
        <v>177390</v>
      </c>
      <c r="M3442">
        <v>159390.9375</v>
      </c>
      <c r="N3442">
        <v>159390.9375</v>
      </c>
      <c r="O3442">
        <v>100</v>
      </c>
      <c r="P3442">
        <v>19</v>
      </c>
      <c r="Q3442" t="s">
        <v>75</v>
      </c>
      <c r="R3442" t="s">
        <v>1944</v>
      </c>
      <c r="S3442" t="s">
        <v>88</v>
      </c>
      <c r="T3442" t="s">
        <v>462</v>
      </c>
      <c r="U3442">
        <v>0</v>
      </c>
      <c r="V3442">
        <v>0</v>
      </c>
    </row>
    <row r="3443" spans="1:22">
      <c r="A3443">
        <v>10615</v>
      </c>
      <c r="B3443" t="s">
        <v>137</v>
      </c>
      <c r="C3443" t="s">
        <v>127</v>
      </c>
      <c r="D3443" t="s">
        <v>882</v>
      </c>
      <c r="E3443">
        <v>1</v>
      </c>
      <c r="F3443" t="s">
        <v>72</v>
      </c>
      <c r="G3443" t="s">
        <v>73</v>
      </c>
      <c r="H3443">
        <v>5059751</v>
      </c>
      <c r="I3443" t="s">
        <v>2012</v>
      </c>
      <c r="J3443">
        <v>31700</v>
      </c>
      <c r="K3443">
        <v>31700</v>
      </c>
      <c r="L3443">
        <v>22824</v>
      </c>
      <c r="M3443">
        <v>20335.201000000001</v>
      </c>
      <c r="N3443">
        <v>20335.201000000001</v>
      </c>
      <c r="O3443">
        <v>100</v>
      </c>
      <c r="P3443">
        <v>28</v>
      </c>
      <c r="Q3443" t="s">
        <v>75</v>
      </c>
      <c r="R3443" t="s">
        <v>1944</v>
      </c>
      <c r="S3443" t="s">
        <v>88</v>
      </c>
      <c r="T3443" t="s">
        <v>128</v>
      </c>
      <c r="U3443">
        <v>0</v>
      </c>
      <c r="V3443">
        <v>0</v>
      </c>
    </row>
    <row r="3444" spans="1:22">
      <c r="A3444">
        <v>10615</v>
      </c>
      <c r="B3444" t="s">
        <v>139</v>
      </c>
      <c r="C3444" t="s">
        <v>140</v>
      </c>
      <c r="D3444" t="s">
        <v>882</v>
      </c>
      <c r="E3444">
        <v>1</v>
      </c>
      <c r="F3444" t="s">
        <v>72</v>
      </c>
      <c r="G3444" t="s">
        <v>73</v>
      </c>
      <c r="H3444">
        <v>5059751</v>
      </c>
      <c r="I3444" t="s">
        <v>2012</v>
      </c>
      <c r="J3444">
        <v>2400</v>
      </c>
      <c r="K3444">
        <v>2400</v>
      </c>
      <c r="L3444">
        <v>1896</v>
      </c>
      <c r="M3444">
        <v>1683.3287</v>
      </c>
      <c r="N3444">
        <v>1683.3287</v>
      </c>
      <c r="O3444">
        <v>100</v>
      </c>
      <c r="P3444">
        <v>21</v>
      </c>
      <c r="Q3444" t="s">
        <v>75</v>
      </c>
      <c r="R3444" t="s">
        <v>1944</v>
      </c>
      <c r="S3444" t="s">
        <v>88</v>
      </c>
      <c r="T3444" t="s">
        <v>141</v>
      </c>
      <c r="U3444">
        <v>0</v>
      </c>
      <c r="V3444">
        <v>0</v>
      </c>
    </row>
    <row r="3445" spans="1:22">
      <c r="A3445">
        <v>10615</v>
      </c>
      <c r="B3445" t="s">
        <v>470</v>
      </c>
      <c r="C3445" t="s">
        <v>471</v>
      </c>
      <c r="D3445" t="s">
        <v>882</v>
      </c>
      <c r="E3445">
        <v>1</v>
      </c>
      <c r="F3445" t="s">
        <v>72</v>
      </c>
      <c r="G3445" t="s">
        <v>73</v>
      </c>
      <c r="H3445">
        <v>5059751</v>
      </c>
      <c r="I3445" t="s">
        <v>2012</v>
      </c>
      <c r="J3445">
        <v>7400</v>
      </c>
      <c r="K3445">
        <v>7400</v>
      </c>
      <c r="L3445">
        <v>5994</v>
      </c>
      <c r="M3445">
        <v>5381.4690000000001</v>
      </c>
      <c r="N3445">
        <v>5381.4690000000001</v>
      </c>
      <c r="O3445">
        <v>100</v>
      </c>
      <c r="P3445">
        <v>19</v>
      </c>
      <c r="Q3445" t="s">
        <v>75</v>
      </c>
      <c r="R3445" t="s">
        <v>1944</v>
      </c>
      <c r="S3445" t="s">
        <v>88</v>
      </c>
      <c r="T3445" t="s">
        <v>462</v>
      </c>
      <c r="U3445">
        <v>0</v>
      </c>
      <c r="V3445">
        <v>0</v>
      </c>
    </row>
    <row r="3446" spans="1:22">
      <c r="A3446">
        <v>11720</v>
      </c>
      <c r="B3446" t="s">
        <v>362</v>
      </c>
      <c r="C3446" t="s">
        <v>150</v>
      </c>
      <c r="D3446" t="s">
        <v>2012</v>
      </c>
      <c r="E3446">
        <v>1</v>
      </c>
      <c r="F3446" t="s">
        <v>160</v>
      </c>
      <c r="G3446" t="s">
        <v>73</v>
      </c>
      <c r="H3446">
        <v>4008966</v>
      </c>
      <c r="I3446" t="s">
        <v>2012</v>
      </c>
      <c r="J3446">
        <v>106000</v>
      </c>
      <c r="K3446">
        <v>106000</v>
      </c>
      <c r="L3446">
        <v>73962</v>
      </c>
      <c r="M3446">
        <v>73962.333199999994</v>
      </c>
      <c r="N3446">
        <v>73962.333199999994</v>
      </c>
      <c r="O3446">
        <v>100</v>
      </c>
      <c r="P3446">
        <v>0</v>
      </c>
      <c r="Q3446" t="s">
        <v>75</v>
      </c>
      <c r="R3446" t="s">
        <v>161</v>
      </c>
      <c r="S3446" t="s">
        <v>184</v>
      </c>
      <c r="T3446" t="s">
        <v>130</v>
      </c>
      <c r="U3446">
        <v>0</v>
      </c>
      <c r="V3446">
        <v>0</v>
      </c>
    </row>
    <row r="3447" spans="1:22">
      <c r="A3447">
        <v>11723</v>
      </c>
      <c r="B3447" t="s">
        <v>163</v>
      </c>
      <c r="C3447" t="s">
        <v>164</v>
      </c>
      <c r="D3447" t="s">
        <v>1781</v>
      </c>
      <c r="E3447">
        <v>1</v>
      </c>
      <c r="F3447" t="s">
        <v>166</v>
      </c>
      <c r="G3447" t="s">
        <v>73</v>
      </c>
      <c r="H3447">
        <v>5059752</v>
      </c>
      <c r="I3447" t="s">
        <v>2012</v>
      </c>
      <c r="J3447">
        <v>395000</v>
      </c>
      <c r="K3447">
        <v>395000</v>
      </c>
      <c r="L3447">
        <v>395000</v>
      </c>
      <c r="M3447">
        <v>395000</v>
      </c>
      <c r="N3447">
        <v>395000</v>
      </c>
      <c r="O3447">
        <v>100</v>
      </c>
      <c r="P3447">
        <v>0</v>
      </c>
      <c r="Q3447" t="s">
        <v>75</v>
      </c>
      <c r="R3447" t="s">
        <v>1526</v>
      </c>
      <c r="S3447" t="s">
        <v>167</v>
      </c>
      <c r="T3447" t="s">
        <v>168</v>
      </c>
      <c r="U3447">
        <v>0</v>
      </c>
      <c r="V3447">
        <v>0</v>
      </c>
    </row>
    <row r="3448" spans="1:22">
      <c r="A3448">
        <v>11724</v>
      </c>
      <c r="B3448" t="s">
        <v>163</v>
      </c>
      <c r="C3448" t="s">
        <v>164</v>
      </c>
      <c r="D3448" t="s">
        <v>1781</v>
      </c>
      <c r="E3448">
        <v>1</v>
      </c>
      <c r="F3448" t="s">
        <v>166</v>
      </c>
      <c r="G3448" t="s">
        <v>73</v>
      </c>
      <c r="H3448">
        <v>5059753</v>
      </c>
      <c r="I3448" t="s">
        <v>2012</v>
      </c>
      <c r="J3448">
        <v>395000</v>
      </c>
      <c r="K3448">
        <v>395000</v>
      </c>
      <c r="L3448">
        <v>395000</v>
      </c>
      <c r="M3448">
        <v>395000</v>
      </c>
      <c r="N3448">
        <v>395000</v>
      </c>
      <c r="O3448">
        <v>100</v>
      </c>
      <c r="P3448">
        <v>0</v>
      </c>
      <c r="Q3448" t="s">
        <v>75</v>
      </c>
      <c r="R3448" t="s">
        <v>2059</v>
      </c>
      <c r="S3448" t="s">
        <v>167</v>
      </c>
      <c r="T3448" t="s">
        <v>168</v>
      </c>
      <c r="U3448">
        <v>0</v>
      </c>
      <c r="V3448">
        <v>0</v>
      </c>
    </row>
    <row r="3449" spans="1:22">
      <c r="A3449">
        <v>11725</v>
      </c>
      <c r="B3449" t="s">
        <v>163</v>
      </c>
      <c r="C3449" t="s">
        <v>164</v>
      </c>
      <c r="D3449" t="s">
        <v>1612</v>
      </c>
      <c r="E3449">
        <v>1</v>
      </c>
      <c r="F3449" t="s">
        <v>166</v>
      </c>
      <c r="G3449" t="s">
        <v>73</v>
      </c>
      <c r="H3449">
        <v>5059754</v>
      </c>
      <c r="I3449" t="s">
        <v>2012</v>
      </c>
      <c r="J3449">
        <v>395000</v>
      </c>
      <c r="K3449">
        <v>395000</v>
      </c>
      <c r="L3449">
        <v>395000</v>
      </c>
      <c r="M3449">
        <v>395000</v>
      </c>
      <c r="N3449">
        <v>395000</v>
      </c>
      <c r="O3449">
        <v>100</v>
      </c>
      <c r="P3449">
        <v>0</v>
      </c>
      <c r="Q3449" t="s">
        <v>75</v>
      </c>
      <c r="R3449" t="s">
        <v>170</v>
      </c>
      <c r="S3449" t="s">
        <v>167</v>
      </c>
      <c r="T3449" t="s">
        <v>168</v>
      </c>
      <c r="U3449">
        <v>0</v>
      </c>
      <c r="V3449">
        <v>0</v>
      </c>
    </row>
    <row r="3450" spans="1:22">
      <c r="A3450">
        <v>11726</v>
      </c>
      <c r="B3450" t="s">
        <v>163</v>
      </c>
      <c r="C3450" t="s">
        <v>164</v>
      </c>
      <c r="D3450" t="s">
        <v>1732</v>
      </c>
      <c r="E3450">
        <v>1</v>
      </c>
      <c r="F3450" t="s">
        <v>166</v>
      </c>
      <c r="G3450" t="s">
        <v>73</v>
      </c>
      <c r="H3450">
        <v>5059755</v>
      </c>
      <c r="I3450" t="s">
        <v>2012</v>
      </c>
      <c r="J3450">
        <v>395000</v>
      </c>
      <c r="K3450">
        <v>395000</v>
      </c>
      <c r="L3450">
        <v>395000</v>
      </c>
      <c r="M3450">
        <v>395000</v>
      </c>
      <c r="N3450">
        <v>395000</v>
      </c>
      <c r="O3450">
        <v>100</v>
      </c>
      <c r="P3450">
        <v>0</v>
      </c>
      <c r="Q3450" t="s">
        <v>75</v>
      </c>
      <c r="R3450" t="s">
        <v>1147</v>
      </c>
      <c r="S3450" t="s">
        <v>167</v>
      </c>
      <c r="T3450" t="s">
        <v>168</v>
      </c>
      <c r="U3450">
        <v>0</v>
      </c>
      <c r="V3450">
        <v>0</v>
      </c>
    </row>
    <row r="3451" spans="1:22">
      <c r="A3451">
        <v>11727</v>
      </c>
      <c r="B3451" t="s">
        <v>163</v>
      </c>
      <c r="C3451" t="s">
        <v>164</v>
      </c>
      <c r="D3451" t="s">
        <v>1781</v>
      </c>
      <c r="E3451">
        <v>1</v>
      </c>
      <c r="F3451" t="s">
        <v>166</v>
      </c>
      <c r="G3451" t="s">
        <v>73</v>
      </c>
      <c r="H3451">
        <v>5059756</v>
      </c>
      <c r="I3451" t="s">
        <v>2012</v>
      </c>
      <c r="J3451">
        <v>395000</v>
      </c>
      <c r="K3451">
        <v>395000</v>
      </c>
      <c r="L3451">
        <v>395000</v>
      </c>
      <c r="M3451">
        <v>395000</v>
      </c>
      <c r="N3451">
        <v>395000</v>
      </c>
      <c r="O3451">
        <v>100</v>
      </c>
      <c r="P3451">
        <v>0</v>
      </c>
      <c r="Q3451" t="s">
        <v>75</v>
      </c>
      <c r="R3451" t="s">
        <v>1072</v>
      </c>
      <c r="S3451" t="s">
        <v>167</v>
      </c>
      <c r="T3451" t="s">
        <v>168</v>
      </c>
      <c r="U3451">
        <v>0</v>
      </c>
      <c r="V3451">
        <v>0</v>
      </c>
    </row>
    <row r="3452" spans="1:22">
      <c r="A3452">
        <v>11728</v>
      </c>
      <c r="B3452" t="s">
        <v>163</v>
      </c>
      <c r="C3452" t="s">
        <v>164</v>
      </c>
      <c r="D3452" t="s">
        <v>1781</v>
      </c>
      <c r="E3452">
        <v>1</v>
      </c>
      <c r="F3452" t="s">
        <v>166</v>
      </c>
      <c r="G3452" t="s">
        <v>73</v>
      </c>
      <c r="H3452">
        <v>5059757</v>
      </c>
      <c r="I3452" t="s">
        <v>2012</v>
      </c>
      <c r="J3452">
        <v>395000</v>
      </c>
      <c r="K3452">
        <v>395000</v>
      </c>
      <c r="L3452">
        <v>395000</v>
      </c>
      <c r="M3452">
        <v>395000</v>
      </c>
      <c r="N3452">
        <v>395000</v>
      </c>
      <c r="O3452">
        <v>100</v>
      </c>
      <c r="P3452">
        <v>0</v>
      </c>
      <c r="Q3452" t="s">
        <v>75</v>
      </c>
      <c r="R3452" t="s">
        <v>2060</v>
      </c>
      <c r="S3452" t="s">
        <v>167</v>
      </c>
      <c r="T3452" t="s">
        <v>168</v>
      </c>
      <c r="U3452">
        <v>0</v>
      </c>
      <c r="V3452">
        <v>0</v>
      </c>
    </row>
    <row r="3453" spans="1:22">
      <c r="A3453">
        <v>11729</v>
      </c>
      <c r="B3453" t="s">
        <v>163</v>
      </c>
      <c r="C3453" t="s">
        <v>164</v>
      </c>
      <c r="D3453" t="s">
        <v>1781</v>
      </c>
      <c r="E3453">
        <v>1</v>
      </c>
      <c r="F3453" t="s">
        <v>166</v>
      </c>
      <c r="G3453" t="s">
        <v>73</v>
      </c>
      <c r="H3453">
        <v>5059758</v>
      </c>
      <c r="I3453" t="s">
        <v>2012</v>
      </c>
      <c r="J3453">
        <v>395000</v>
      </c>
      <c r="K3453">
        <v>395000</v>
      </c>
      <c r="L3453">
        <v>395000</v>
      </c>
      <c r="M3453">
        <v>395000</v>
      </c>
      <c r="N3453">
        <v>395000</v>
      </c>
      <c r="O3453">
        <v>100</v>
      </c>
      <c r="P3453">
        <v>0</v>
      </c>
      <c r="Q3453" t="s">
        <v>75</v>
      </c>
      <c r="R3453" t="s">
        <v>2061</v>
      </c>
      <c r="S3453" t="s">
        <v>167</v>
      </c>
      <c r="T3453" t="s">
        <v>168</v>
      </c>
      <c r="U3453">
        <v>0</v>
      </c>
      <c r="V3453">
        <v>0</v>
      </c>
    </row>
    <row r="3454" spans="1:22">
      <c r="A3454">
        <v>11730</v>
      </c>
      <c r="B3454" t="s">
        <v>163</v>
      </c>
      <c r="C3454" t="s">
        <v>164</v>
      </c>
      <c r="D3454" t="s">
        <v>1781</v>
      </c>
      <c r="E3454">
        <v>1</v>
      </c>
      <c r="F3454" t="s">
        <v>166</v>
      </c>
      <c r="G3454" t="s">
        <v>73</v>
      </c>
      <c r="H3454">
        <v>5059759</v>
      </c>
      <c r="I3454" t="s">
        <v>2012</v>
      </c>
      <c r="J3454">
        <v>395000</v>
      </c>
      <c r="K3454">
        <v>395000</v>
      </c>
      <c r="L3454">
        <v>395000</v>
      </c>
      <c r="M3454">
        <v>395000</v>
      </c>
      <c r="N3454">
        <v>395000</v>
      </c>
      <c r="O3454">
        <v>100</v>
      </c>
      <c r="P3454">
        <v>0</v>
      </c>
      <c r="Q3454" t="s">
        <v>75</v>
      </c>
      <c r="R3454" t="s">
        <v>2062</v>
      </c>
      <c r="S3454" t="s">
        <v>167</v>
      </c>
      <c r="T3454" t="s">
        <v>168</v>
      </c>
      <c r="U3454">
        <v>0</v>
      </c>
      <c r="V3454">
        <v>0</v>
      </c>
    </row>
    <row r="3455" spans="1:22">
      <c r="A3455">
        <v>11731</v>
      </c>
      <c r="B3455" t="s">
        <v>163</v>
      </c>
      <c r="C3455" t="s">
        <v>164</v>
      </c>
      <c r="D3455" t="s">
        <v>2063</v>
      </c>
      <c r="E3455">
        <v>1</v>
      </c>
      <c r="F3455" t="s">
        <v>166</v>
      </c>
      <c r="G3455" t="s">
        <v>73</v>
      </c>
      <c r="H3455">
        <v>5059760</v>
      </c>
      <c r="I3455" t="s">
        <v>2012</v>
      </c>
      <c r="J3455">
        <v>395000</v>
      </c>
      <c r="K3455">
        <v>395000</v>
      </c>
      <c r="L3455">
        <v>395000</v>
      </c>
      <c r="M3455">
        <v>395000</v>
      </c>
      <c r="N3455">
        <v>395000</v>
      </c>
      <c r="O3455">
        <v>100</v>
      </c>
      <c r="P3455">
        <v>0</v>
      </c>
      <c r="Q3455" t="s">
        <v>75</v>
      </c>
      <c r="R3455" t="s">
        <v>2064</v>
      </c>
      <c r="S3455" t="s">
        <v>167</v>
      </c>
      <c r="T3455" t="s">
        <v>168</v>
      </c>
      <c r="U3455">
        <v>0</v>
      </c>
      <c r="V3455">
        <v>0</v>
      </c>
    </row>
    <row r="3456" spans="1:22">
      <c r="A3456">
        <v>11732</v>
      </c>
      <c r="B3456" t="s">
        <v>163</v>
      </c>
      <c r="C3456" t="s">
        <v>164</v>
      </c>
      <c r="D3456" t="s">
        <v>2063</v>
      </c>
      <c r="E3456">
        <v>1</v>
      </c>
      <c r="F3456" t="s">
        <v>166</v>
      </c>
      <c r="G3456" t="s">
        <v>73</v>
      </c>
      <c r="H3456">
        <v>5059761</v>
      </c>
      <c r="I3456" t="s">
        <v>2012</v>
      </c>
      <c r="J3456">
        <v>395000</v>
      </c>
      <c r="K3456">
        <v>395000</v>
      </c>
      <c r="L3456">
        <v>395000</v>
      </c>
      <c r="M3456">
        <v>395000</v>
      </c>
      <c r="N3456">
        <v>395000</v>
      </c>
      <c r="O3456">
        <v>100</v>
      </c>
      <c r="P3456">
        <v>0</v>
      </c>
      <c r="Q3456" t="s">
        <v>75</v>
      </c>
      <c r="R3456" t="s">
        <v>2065</v>
      </c>
      <c r="S3456" t="s">
        <v>167</v>
      </c>
      <c r="T3456" t="s">
        <v>168</v>
      </c>
      <c r="U3456">
        <v>0</v>
      </c>
      <c r="V3456">
        <v>0</v>
      </c>
    </row>
    <row r="3457" spans="1:22">
      <c r="A3457">
        <v>11733</v>
      </c>
      <c r="B3457" t="s">
        <v>163</v>
      </c>
      <c r="C3457" t="s">
        <v>164</v>
      </c>
      <c r="D3457" t="s">
        <v>2063</v>
      </c>
      <c r="E3457">
        <v>1</v>
      </c>
      <c r="F3457" t="s">
        <v>166</v>
      </c>
      <c r="G3457" t="s">
        <v>73</v>
      </c>
      <c r="H3457">
        <v>5059762</v>
      </c>
      <c r="I3457" t="s">
        <v>2012</v>
      </c>
      <c r="J3457">
        <v>395000</v>
      </c>
      <c r="K3457">
        <v>395000</v>
      </c>
      <c r="L3457">
        <v>395000</v>
      </c>
      <c r="M3457">
        <v>395000</v>
      </c>
      <c r="N3457">
        <v>395000</v>
      </c>
      <c r="O3457">
        <v>100</v>
      </c>
      <c r="P3457">
        <v>0</v>
      </c>
      <c r="Q3457" t="s">
        <v>75</v>
      </c>
      <c r="R3457" t="s">
        <v>2066</v>
      </c>
      <c r="S3457" t="s">
        <v>167</v>
      </c>
      <c r="T3457" t="s">
        <v>168</v>
      </c>
      <c r="U3457">
        <v>0</v>
      </c>
      <c r="V3457">
        <v>0</v>
      </c>
    </row>
    <row r="3458" spans="1:22">
      <c r="A3458">
        <v>11734</v>
      </c>
      <c r="B3458" t="s">
        <v>163</v>
      </c>
      <c r="C3458" t="s">
        <v>164</v>
      </c>
      <c r="D3458" t="s">
        <v>2063</v>
      </c>
      <c r="E3458">
        <v>1</v>
      </c>
      <c r="F3458" t="s">
        <v>166</v>
      </c>
      <c r="G3458" t="s">
        <v>73</v>
      </c>
      <c r="H3458">
        <v>5059764</v>
      </c>
      <c r="I3458" t="s">
        <v>2012</v>
      </c>
      <c r="J3458">
        <v>395000</v>
      </c>
      <c r="K3458">
        <v>395000</v>
      </c>
      <c r="L3458">
        <v>395000</v>
      </c>
      <c r="M3458">
        <v>395000</v>
      </c>
      <c r="N3458">
        <v>395000</v>
      </c>
      <c r="O3458">
        <v>100</v>
      </c>
      <c r="P3458">
        <v>0</v>
      </c>
      <c r="Q3458" t="s">
        <v>75</v>
      </c>
      <c r="R3458" t="s">
        <v>2067</v>
      </c>
      <c r="S3458" t="s">
        <v>167</v>
      </c>
      <c r="T3458" t="s">
        <v>168</v>
      </c>
      <c r="U3458">
        <v>0</v>
      </c>
      <c r="V3458">
        <v>0</v>
      </c>
    </row>
    <row r="3459" spans="1:22">
      <c r="A3459">
        <v>11736</v>
      </c>
      <c r="B3459" t="s">
        <v>163</v>
      </c>
      <c r="C3459" t="s">
        <v>164</v>
      </c>
      <c r="D3459" t="s">
        <v>2063</v>
      </c>
      <c r="E3459">
        <v>1</v>
      </c>
      <c r="F3459" t="s">
        <v>166</v>
      </c>
      <c r="G3459" t="s">
        <v>73</v>
      </c>
      <c r="H3459">
        <v>5059766</v>
      </c>
      <c r="I3459" t="s">
        <v>2012</v>
      </c>
      <c r="J3459">
        <v>395000</v>
      </c>
      <c r="K3459">
        <v>395000</v>
      </c>
      <c r="L3459">
        <v>395000</v>
      </c>
      <c r="M3459">
        <v>395000</v>
      </c>
      <c r="N3459">
        <v>395000</v>
      </c>
      <c r="O3459">
        <v>100</v>
      </c>
      <c r="P3459">
        <v>0</v>
      </c>
      <c r="Q3459" t="s">
        <v>75</v>
      </c>
      <c r="R3459" t="s">
        <v>2068</v>
      </c>
      <c r="S3459" t="s">
        <v>167</v>
      </c>
      <c r="T3459" t="s">
        <v>168</v>
      </c>
      <c r="U3459">
        <v>0</v>
      </c>
      <c r="V3459">
        <v>0</v>
      </c>
    </row>
    <row r="3460" spans="1:22">
      <c r="A3460">
        <v>11737</v>
      </c>
      <c r="B3460" t="s">
        <v>163</v>
      </c>
      <c r="C3460" t="s">
        <v>164</v>
      </c>
      <c r="D3460" t="s">
        <v>2063</v>
      </c>
      <c r="E3460">
        <v>1</v>
      </c>
      <c r="F3460" t="s">
        <v>166</v>
      </c>
      <c r="G3460" t="s">
        <v>73</v>
      </c>
      <c r="H3460">
        <v>5059767</v>
      </c>
      <c r="I3460" t="s">
        <v>2012</v>
      </c>
      <c r="J3460">
        <v>395000</v>
      </c>
      <c r="K3460">
        <v>395000</v>
      </c>
      <c r="L3460">
        <v>395000</v>
      </c>
      <c r="M3460">
        <v>395000</v>
      </c>
      <c r="N3460">
        <v>395000</v>
      </c>
      <c r="O3460">
        <v>100</v>
      </c>
      <c r="P3460">
        <v>0</v>
      </c>
      <c r="Q3460" t="s">
        <v>75</v>
      </c>
      <c r="R3460" t="s">
        <v>1527</v>
      </c>
      <c r="S3460" t="s">
        <v>167</v>
      </c>
      <c r="T3460" t="s">
        <v>168</v>
      </c>
      <c r="U3460">
        <v>0</v>
      </c>
      <c r="V3460">
        <v>0</v>
      </c>
    </row>
    <row r="3461" spans="1:22">
      <c r="A3461">
        <v>11738</v>
      </c>
      <c r="B3461" t="s">
        <v>163</v>
      </c>
      <c r="C3461" t="s">
        <v>164</v>
      </c>
      <c r="D3461" t="s">
        <v>1883</v>
      </c>
      <c r="E3461">
        <v>1</v>
      </c>
      <c r="F3461" t="s">
        <v>166</v>
      </c>
      <c r="G3461" t="s">
        <v>73</v>
      </c>
      <c r="H3461">
        <v>5059768</v>
      </c>
      <c r="I3461" t="s">
        <v>2012</v>
      </c>
      <c r="J3461">
        <v>395000</v>
      </c>
      <c r="K3461">
        <v>395000</v>
      </c>
      <c r="L3461">
        <v>395000</v>
      </c>
      <c r="M3461">
        <v>395000</v>
      </c>
      <c r="N3461">
        <v>395000</v>
      </c>
      <c r="O3461">
        <v>100</v>
      </c>
      <c r="P3461">
        <v>0</v>
      </c>
      <c r="Q3461" t="s">
        <v>75</v>
      </c>
      <c r="R3461" t="s">
        <v>2069</v>
      </c>
      <c r="S3461" t="s">
        <v>167</v>
      </c>
      <c r="T3461" t="s">
        <v>168</v>
      </c>
      <c r="U3461">
        <v>0</v>
      </c>
      <c r="V3461">
        <v>0</v>
      </c>
    </row>
    <row r="3462" spans="1:22">
      <c r="A3462">
        <v>11739</v>
      </c>
      <c r="B3462" t="s">
        <v>163</v>
      </c>
      <c r="C3462" t="s">
        <v>164</v>
      </c>
      <c r="D3462" t="s">
        <v>1883</v>
      </c>
      <c r="E3462">
        <v>1</v>
      </c>
      <c r="F3462" t="s">
        <v>166</v>
      </c>
      <c r="G3462" t="s">
        <v>73</v>
      </c>
      <c r="H3462">
        <v>5059769</v>
      </c>
      <c r="I3462" t="s">
        <v>2012</v>
      </c>
      <c r="J3462">
        <v>395000</v>
      </c>
      <c r="K3462">
        <v>395000</v>
      </c>
      <c r="L3462">
        <v>395000</v>
      </c>
      <c r="M3462">
        <v>395000</v>
      </c>
      <c r="N3462">
        <v>395000</v>
      </c>
      <c r="O3462">
        <v>100</v>
      </c>
      <c r="P3462">
        <v>0</v>
      </c>
      <c r="Q3462" t="s">
        <v>75</v>
      </c>
      <c r="R3462" t="s">
        <v>2070</v>
      </c>
      <c r="S3462" t="s">
        <v>167</v>
      </c>
      <c r="T3462" t="s">
        <v>168</v>
      </c>
      <c r="U3462">
        <v>0</v>
      </c>
      <c r="V3462">
        <v>0</v>
      </c>
    </row>
    <row r="3463" spans="1:22">
      <c r="A3463">
        <v>11740</v>
      </c>
      <c r="B3463" t="s">
        <v>163</v>
      </c>
      <c r="C3463" t="s">
        <v>164</v>
      </c>
      <c r="D3463" t="s">
        <v>1883</v>
      </c>
      <c r="E3463">
        <v>1</v>
      </c>
      <c r="F3463" t="s">
        <v>166</v>
      </c>
      <c r="G3463" t="s">
        <v>73</v>
      </c>
      <c r="H3463">
        <v>5059770</v>
      </c>
      <c r="I3463" t="s">
        <v>2012</v>
      </c>
      <c r="J3463">
        <v>395000</v>
      </c>
      <c r="K3463">
        <v>395000</v>
      </c>
      <c r="L3463">
        <v>395000</v>
      </c>
      <c r="M3463">
        <v>395000</v>
      </c>
      <c r="N3463">
        <v>395000</v>
      </c>
      <c r="O3463">
        <v>100</v>
      </c>
      <c r="P3463">
        <v>0</v>
      </c>
      <c r="Q3463" t="s">
        <v>75</v>
      </c>
      <c r="R3463" t="s">
        <v>2071</v>
      </c>
      <c r="S3463" t="s">
        <v>167</v>
      </c>
      <c r="T3463" t="s">
        <v>168</v>
      </c>
      <c r="U3463">
        <v>0</v>
      </c>
      <c r="V3463">
        <v>0</v>
      </c>
    </row>
    <row r="3464" spans="1:22">
      <c r="A3464">
        <v>11741</v>
      </c>
      <c r="B3464" t="s">
        <v>163</v>
      </c>
      <c r="C3464" t="s">
        <v>164</v>
      </c>
      <c r="D3464" t="s">
        <v>1883</v>
      </c>
      <c r="E3464">
        <v>1</v>
      </c>
      <c r="F3464" t="s">
        <v>166</v>
      </c>
      <c r="G3464" t="s">
        <v>73</v>
      </c>
      <c r="H3464">
        <v>5059771</v>
      </c>
      <c r="I3464" t="s">
        <v>2012</v>
      </c>
      <c r="J3464">
        <v>395000</v>
      </c>
      <c r="K3464">
        <v>395000</v>
      </c>
      <c r="L3464">
        <v>395000</v>
      </c>
      <c r="M3464">
        <v>395000</v>
      </c>
      <c r="N3464">
        <v>395000</v>
      </c>
      <c r="O3464">
        <v>100</v>
      </c>
      <c r="P3464">
        <v>0</v>
      </c>
      <c r="Q3464" t="s">
        <v>75</v>
      </c>
      <c r="R3464" t="s">
        <v>2072</v>
      </c>
      <c r="S3464" t="s">
        <v>167</v>
      </c>
      <c r="T3464" t="s">
        <v>168</v>
      </c>
      <c r="U3464">
        <v>0</v>
      </c>
      <c r="V3464">
        <v>0</v>
      </c>
    </row>
    <row r="3465" spans="1:22">
      <c r="A3465">
        <v>11742</v>
      </c>
      <c r="B3465" t="s">
        <v>163</v>
      </c>
      <c r="C3465" t="s">
        <v>164</v>
      </c>
      <c r="D3465" t="s">
        <v>1883</v>
      </c>
      <c r="E3465">
        <v>1</v>
      </c>
      <c r="F3465" t="s">
        <v>166</v>
      </c>
      <c r="G3465" t="s">
        <v>73</v>
      </c>
      <c r="H3465">
        <v>5059772</v>
      </c>
      <c r="I3465" t="s">
        <v>2012</v>
      </c>
      <c r="J3465">
        <v>395000</v>
      </c>
      <c r="K3465">
        <v>395000</v>
      </c>
      <c r="L3465">
        <v>395000</v>
      </c>
      <c r="M3465">
        <v>395000</v>
      </c>
      <c r="N3465">
        <v>395000</v>
      </c>
      <c r="O3465">
        <v>100</v>
      </c>
      <c r="P3465">
        <v>0</v>
      </c>
      <c r="Q3465" t="s">
        <v>75</v>
      </c>
      <c r="R3465" t="s">
        <v>2073</v>
      </c>
      <c r="S3465" t="s">
        <v>167</v>
      </c>
      <c r="T3465" t="s">
        <v>168</v>
      </c>
      <c r="U3465">
        <v>0</v>
      </c>
      <c r="V3465">
        <v>0</v>
      </c>
    </row>
    <row r="3466" spans="1:22">
      <c r="A3466">
        <v>11743</v>
      </c>
      <c r="B3466" t="s">
        <v>163</v>
      </c>
      <c r="C3466" t="s">
        <v>164</v>
      </c>
      <c r="D3466" t="s">
        <v>1924</v>
      </c>
      <c r="E3466">
        <v>1</v>
      </c>
      <c r="F3466" t="s">
        <v>166</v>
      </c>
      <c r="G3466" t="s">
        <v>73</v>
      </c>
      <c r="H3466">
        <v>5059773</v>
      </c>
      <c r="I3466" t="s">
        <v>2012</v>
      </c>
      <c r="J3466">
        <v>395000</v>
      </c>
      <c r="K3466">
        <v>395000</v>
      </c>
      <c r="L3466">
        <v>395000</v>
      </c>
      <c r="M3466">
        <v>395000</v>
      </c>
      <c r="N3466">
        <v>395000</v>
      </c>
      <c r="O3466">
        <v>100</v>
      </c>
      <c r="P3466">
        <v>0</v>
      </c>
      <c r="Q3466" t="s">
        <v>75</v>
      </c>
      <c r="R3466" t="s">
        <v>2074</v>
      </c>
      <c r="S3466" t="s">
        <v>167</v>
      </c>
      <c r="T3466" t="s">
        <v>168</v>
      </c>
      <c r="U3466">
        <v>0</v>
      </c>
      <c r="V3466">
        <v>0</v>
      </c>
    </row>
    <row r="3467" spans="1:22">
      <c r="A3467">
        <v>11744</v>
      </c>
      <c r="B3467" t="s">
        <v>163</v>
      </c>
      <c r="C3467" t="s">
        <v>164</v>
      </c>
      <c r="D3467" t="s">
        <v>1924</v>
      </c>
      <c r="E3467">
        <v>1</v>
      </c>
      <c r="F3467" t="s">
        <v>166</v>
      </c>
      <c r="G3467" t="s">
        <v>73</v>
      </c>
      <c r="H3467">
        <v>5059774</v>
      </c>
      <c r="I3467" t="s">
        <v>2012</v>
      </c>
      <c r="J3467">
        <v>395000</v>
      </c>
      <c r="K3467">
        <v>395000</v>
      </c>
      <c r="L3467">
        <v>395000</v>
      </c>
      <c r="M3467">
        <v>395000</v>
      </c>
      <c r="N3467">
        <v>395000</v>
      </c>
      <c r="O3467">
        <v>100</v>
      </c>
      <c r="P3467">
        <v>0</v>
      </c>
      <c r="Q3467" t="s">
        <v>75</v>
      </c>
      <c r="R3467" t="s">
        <v>2075</v>
      </c>
      <c r="S3467" t="s">
        <v>167</v>
      </c>
      <c r="T3467" t="s">
        <v>168</v>
      </c>
      <c r="U3467">
        <v>0</v>
      </c>
      <c r="V3467">
        <v>0</v>
      </c>
    </row>
    <row r="3468" spans="1:22">
      <c r="A3468">
        <v>11745</v>
      </c>
      <c r="B3468" t="s">
        <v>163</v>
      </c>
      <c r="C3468" t="s">
        <v>164</v>
      </c>
      <c r="D3468" t="s">
        <v>705</v>
      </c>
      <c r="E3468">
        <v>1</v>
      </c>
      <c r="F3468" t="s">
        <v>166</v>
      </c>
      <c r="G3468" t="s">
        <v>73</v>
      </c>
      <c r="H3468">
        <v>5059775</v>
      </c>
      <c r="I3468" t="s">
        <v>2012</v>
      </c>
      <c r="J3468">
        <v>395000</v>
      </c>
      <c r="K3468">
        <v>395000</v>
      </c>
      <c r="L3468">
        <v>395000</v>
      </c>
      <c r="M3468">
        <v>395000</v>
      </c>
      <c r="N3468">
        <v>395000</v>
      </c>
      <c r="O3468">
        <v>100</v>
      </c>
      <c r="P3468">
        <v>0</v>
      </c>
      <c r="Q3468" t="s">
        <v>75</v>
      </c>
      <c r="R3468" t="s">
        <v>2076</v>
      </c>
      <c r="S3468" t="s">
        <v>167</v>
      </c>
      <c r="T3468" t="s">
        <v>168</v>
      </c>
      <c r="U3468">
        <v>0</v>
      </c>
      <c r="V3468">
        <v>0</v>
      </c>
    </row>
    <row r="3469" spans="1:22">
      <c r="A3469">
        <v>11746</v>
      </c>
      <c r="B3469" t="s">
        <v>163</v>
      </c>
      <c r="C3469" t="s">
        <v>164</v>
      </c>
      <c r="D3469" t="s">
        <v>705</v>
      </c>
      <c r="E3469">
        <v>1</v>
      </c>
      <c r="F3469" t="s">
        <v>166</v>
      </c>
      <c r="G3469" t="s">
        <v>73</v>
      </c>
      <c r="H3469">
        <v>5059776</v>
      </c>
      <c r="I3469" t="s">
        <v>2012</v>
      </c>
      <c r="J3469">
        <v>395000</v>
      </c>
      <c r="K3469">
        <v>395000</v>
      </c>
      <c r="L3469">
        <v>395000</v>
      </c>
      <c r="M3469">
        <v>395000</v>
      </c>
      <c r="N3469">
        <v>395000</v>
      </c>
      <c r="O3469">
        <v>100</v>
      </c>
      <c r="P3469">
        <v>0</v>
      </c>
      <c r="Q3469" t="s">
        <v>75</v>
      </c>
      <c r="R3469" t="s">
        <v>2077</v>
      </c>
      <c r="S3469" t="s">
        <v>167</v>
      </c>
      <c r="T3469" t="s">
        <v>168</v>
      </c>
      <c r="U3469">
        <v>0</v>
      </c>
      <c r="V3469">
        <v>0</v>
      </c>
    </row>
    <row r="3470" spans="1:22">
      <c r="A3470">
        <v>11747</v>
      </c>
      <c r="B3470" t="s">
        <v>163</v>
      </c>
      <c r="C3470" t="s">
        <v>164</v>
      </c>
      <c r="D3470" t="s">
        <v>191</v>
      </c>
      <c r="E3470">
        <v>1</v>
      </c>
      <c r="F3470" t="s">
        <v>166</v>
      </c>
      <c r="G3470" t="s">
        <v>73</v>
      </c>
      <c r="H3470">
        <v>5059777</v>
      </c>
      <c r="I3470" t="s">
        <v>2012</v>
      </c>
      <c r="J3470">
        <v>395000</v>
      </c>
      <c r="K3470">
        <v>395000</v>
      </c>
      <c r="L3470">
        <v>395000</v>
      </c>
      <c r="M3470">
        <v>395000</v>
      </c>
      <c r="N3470">
        <v>395000</v>
      </c>
      <c r="O3470">
        <v>100</v>
      </c>
      <c r="P3470">
        <v>0</v>
      </c>
      <c r="Q3470" t="s">
        <v>75</v>
      </c>
      <c r="R3470" t="s">
        <v>2078</v>
      </c>
      <c r="S3470" t="s">
        <v>167</v>
      </c>
      <c r="T3470" t="s">
        <v>168</v>
      </c>
      <c r="U3470">
        <v>0</v>
      </c>
      <c r="V3470">
        <v>0</v>
      </c>
    </row>
    <row r="3471" spans="1:22">
      <c r="A3471">
        <v>11748</v>
      </c>
      <c r="B3471" t="s">
        <v>163</v>
      </c>
      <c r="C3471" t="s">
        <v>164</v>
      </c>
      <c r="D3471" t="s">
        <v>191</v>
      </c>
      <c r="E3471">
        <v>1</v>
      </c>
      <c r="F3471" t="s">
        <v>166</v>
      </c>
      <c r="G3471" t="s">
        <v>73</v>
      </c>
      <c r="H3471">
        <v>5059778</v>
      </c>
      <c r="I3471" t="s">
        <v>2012</v>
      </c>
      <c r="J3471">
        <v>395000</v>
      </c>
      <c r="K3471">
        <v>395000</v>
      </c>
      <c r="L3471">
        <v>395000</v>
      </c>
      <c r="M3471">
        <v>395000</v>
      </c>
      <c r="N3471">
        <v>395000</v>
      </c>
      <c r="O3471">
        <v>100</v>
      </c>
      <c r="P3471">
        <v>0</v>
      </c>
      <c r="Q3471" t="s">
        <v>75</v>
      </c>
      <c r="R3471" t="s">
        <v>2079</v>
      </c>
      <c r="S3471" t="s">
        <v>167</v>
      </c>
      <c r="T3471" t="s">
        <v>168</v>
      </c>
      <c r="U3471">
        <v>0</v>
      </c>
      <c r="V3471">
        <v>0</v>
      </c>
    </row>
    <row r="3472" spans="1:22">
      <c r="A3472">
        <v>11749</v>
      </c>
      <c r="B3472" t="s">
        <v>163</v>
      </c>
      <c r="C3472" t="s">
        <v>164</v>
      </c>
      <c r="D3472" t="s">
        <v>191</v>
      </c>
      <c r="E3472">
        <v>1</v>
      </c>
      <c r="F3472" t="s">
        <v>166</v>
      </c>
      <c r="G3472" t="s">
        <v>73</v>
      </c>
      <c r="H3472">
        <v>5059779</v>
      </c>
      <c r="I3472" t="s">
        <v>2012</v>
      </c>
      <c r="J3472">
        <v>395000</v>
      </c>
      <c r="K3472">
        <v>395000</v>
      </c>
      <c r="L3472">
        <v>395000</v>
      </c>
      <c r="M3472">
        <v>395000</v>
      </c>
      <c r="N3472">
        <v>395000</v>
      </c>
      <c r="O3472">
        <v>100</v>
      </c>
      <c r="P3472">
        <v>0</v>
      </c>
      <c r="Q3472" t="s">
        <v>75</v>
      </c>
      <c r="R3472" t="s">
        <v>2080</v>
      </c>
      <c r="S3472" t="s">
        <v>167</v>
      </c>
      <c r="T3472" t="s">
        <v>168</v>
      </c>
      <c r="U3472">
        <v>0</v>
      </c>
      <c r="V3472">
        <v>0</v>
      </c>
    </row>
    <row r="3473" spans="1:22">
      <c r="A3473">
        <v>11750</v>
      </c>
      <c r="B3473" t="s">
        <v>163</v>
      </c>
      <c r="C3473" t="s">
        <v>164</v>
      </c>
      <c r="D3473" t="s">
        <v>191</v>
      </c>
      <c r="E3473">
        <v>1</v>
      </c>
      <c r="F3473" t="s">
        <v>166</v>
      </c>
      <c r="G3473" t="s">
        <v>73</v>
      </c>
      <c r="H3473">
        <v>5059780</v>
      </c>
      <c r="I3473" t="s">
        <v>2012</v>
      </c>
      <c r="J3473">
        <v>395000</v>
      </c>
      <c r="K3473">
        <v>395000</v>
      </c>
      <c r="L3473">
        <v>395000</v>
      </c>
      <c r="M3473">
        <v>395000</v>
      </c>
      <c r="N3473">
        <v>395000</v>
      </c>
      <c r="O3473">
        <v>100</v>
      </c>
      <c r="P3473">
        <v>0</v>
      </c>
      <c r="Q3473" t="s">
        <v>75</v>
      </c>
      <c r="R3473" t="s">
        <v>2081</v>
      </c>
      <c r="S3473" t="s">
        <v>167</v>
      </c>
      <c r="T3473" t="s">
        <v>168</v>
      </c>
      <c r="U3473">
        <v>0</v>
      </c>
      <c r="V3473">
        <v>0</v>
      </c>
    </row>
    <row r="3474" spans="1:22">
      <c r="A3474">
        <v>11751</v>
      </c>
      <c r="B3474" t="s">
        <v>163</v>
      </c>
      <c r="C3474" t="s">
        <v>164</v>
      </c>
      <c r="D3474" t="s">
        <v>762</v>
      </c>
      <c r="E3474">
        <v>1</v>
      </c>
      <c r="F3474" t="s">
        <v>166</v>
      </c>
      <c r="G3474" t="s">
        <v>73</v>
      </c>
      <c r="H3474">
        <v>5059781</v>
      </c>
      <c r="I3474" t="s">
        <v>2012</v>
      </c>
      <c r="J3474">
        <v>395000</v>
      </c>
      <c r="K3474">
        <v>395000</v>
      </c>
      <c r="L3474">
        <v>395000</v>
      </c>
      <c r="M3474">
        <v>395000</v>
      </c>
      <c r="N3474">
        <v>395000</v>
      </c>
      <c r="O3474">
        <v>100</v>
      </c>
      <c r="P3474">
        <v>0</v>
      </c>
      <c r="Q3474" t="s">
        <v>75</v>
      </c>
      <c r="R3474" t="s">
        <v>1148</v>
      </c>
      <c r="S3474" t="s">
        <v>167</v>
      </c>
      <c r="T3474" t="s">
        <v>168</v>
      </c>
      <c r="U3474">
        <v>0</v>
      </c>
      <c r="V3474">
        <v>0</v>
      </c>
    </row>
    <row r="3475" spans="1:22">
      <c r="A3475">
        <v>62967</v>
      </c>
      <c r="B3475" t="s">
        <v>2113</v>
      </c>
      <c r="C3475" t="s">
        <v>2114</v>
      </c>
      <c r="D3475" t="s">
        <v>386</v>
      </c>
      <c r="E3475">
        <v>1</v>
      </c>
      <c r="F3475" t="s">
        <v>154</v>
      </c>
      <c r="G3475" t="s">
        <v>73</v>
      </c>
      <c r="H3475">
        <v>5059836</v>
      </c>
      <c r="I3475" t="s">
        <v>2082</v>
      </c>
      <c r="J3475">
        <v>64000</v>
      </c>
      <c r="K3475">
        <v>64000</v>
      </c>
      <c r="L3475">
        <v>64000</v>
      </c>
      <c r="M3475">
        <v>64000</v>
      </c>
      <c r="N3475">
        <v>64000</v>
      </c>
      <c r="O3475">
        <v>100</v>
      </c>
      <c r="P3475">
        <v>0</v>
      </c>
      <c r="Q3475" t="s">
        <v>75</v>
      </c>
      <c r="R3475" t="s">
        <v>2115</v>
      </c>
      <c r="S3475" t="s">
        <v>195</v>
      </c>
      <c r="T3475" t="s">
        <v>621</v>
      </c>
      <c r="U3475">
        <v>0</v>
      </c>
      <c r="V3475">
        <v>0</v>
      </c>
    </row>
    <row r="3476" spans="1:22">
      <c r="A3476">
        <v>10790</v>
      </c>
      <c r="B3476" t="s">
        <v>2017</v>
      </c>
      <c r="C3476" t="s">
        <v>2018</v>
      </c>
      <c r="D3476" t="s">
        <v>1075</v>
      </c>
      <c r="E3476">
        <v>1</v>
      </c>
      <c r="F3476" t="s">
        <v>96</v>
      </c>
      <c r="G3476" t="s">
        <v>73</v>
      </c>
      <c r="H3476">
        <v>4008968</v>
      </c>
      <c r="I3476" t="s">
        <v>2082</v>
      </c>
      <c r="J3476">
        <v>45000</v>
      </c>
      <c r="K3476">
        <v>45000</v>
      </c>
      <c r="L3476">
        <v>45000</v>
      </c>
      <c r="M3476">
        <v>19259.406299999999</v>
      </c>
      <c r="N3476">
        <v>19259.406299999999</v>
      </c>
      <c r="O3476">
        <v>100</v>
      </c>
      <c r="P3476">
        <v>0</v>
      </c>
      <c r="Q3476" t="s">
        <v>75</v>
      </c>
      <c r="R3476" t="s">
        <v>97</v>
      </c>
      <c r="S3476" t="s">
        <v>98</v>
      </c>
      <c r="T3476" t="s">
        <v>2019</v>
      </c>
      <c r="U3476">
        <v>0</v>
      </c>
      <c r="V3476">
        <v>0</v>
      </c>
    </row>
    <row r="3477" spans="1:22">
      <c r="A3477">
        <v>10784</v>
      </c>
      <c r="B3477" t="s">
        <v>1628</v>
      </c>
      <c r="C3477" t="s">
        <v>1629</v>
      </c>
      <c r="D3477" t="s">
        <v>1075</v>
      </c>
      <c r="E3477">
        <v>1</v>
      </c>
      <c r="F3477" t="s">
        <v>96</v>
      </c>
      <c r="G3477" t="s">
        <v>73</v>
      </c>
      <c r="H3477">
        <v>4008967</v>
      </c>
      <c r="I3477" t="s">
        <v>2082</v>
      </c>
      <c r="J3477">
        <v>95000</v>
      </c>
      <c r="K3477">
        <v>95000</v>
      </c>
      <c r="L3477">
        <v>80750</v>
      </c>
      <c r="M3477">
        <v>73150</v>
      </c>
      <c r="N3477">
        <v>73150</v>
      </c>
      <c r="O3477">
        <v>100</v>
      </c>
      <c r="P3477">
        <v>15</v>
      </c>
      <c r="Q3477" t="s">
        <v>75</v>
      </c>
      <c r="R3477" t="s">
        <v>97</v>
      </c>
      <c r="S3477" t="s">
        <v>98</v>
      </c>
      <c r="T3477" t="s">
        <v>155</v>
      </c>
      <c r="U3477">
        <v>0</v>
      </c>
      <c r="V3477">
        <v>0</v>
      </c>
    </row>
    <row r="3478" spans="1:22">
      <c r="A3478">
        <v>10870</v>
      </c>
      <c r="B3478" t="s">
        <v>2083</v>
      </c>
      <c r="C3478" t="s">
        <v>893</v>
      </c>
      <c r="D3478" t="s">
        <v>1127</v>
      </c>
      <c r="E3478">
        <v>1</v>
      </c>
      <c r="F3478" t="s">
        <v>96</v>
      </c>
      <c r="G3478" t="s">
        <v>73</v>
      </c>
      <c r="H3478">
        <v>4008969</v>
      </c>
      <c r="I3478" t="s">
        <v>2082</v>
      </c>
      <c r="J3478">
        <v>20000</v>
      </c>
      <c r="K3478">
        <v>20000</v>
      </c>
      <c r="L3478">
        <v>20000</v>
      </c>
      <c r="M3478">
        <v>13600</v>
      </c>
      <c r="N3478">
        <v>13600</v>
      </c>
      <c r="O3478">
        <v>100</v>
      </c>
      <c r="P3478">
        <v>0</v>
      </c>
      <c r="Q3478" t="s">
        <v>75</v>
      </c>
      <c r="R3478" t="s">
        <v>97</v>
      </c>
      <c r="S3478" t="s">
        <v>98</v>
      </c>
      <c r="T3478" t="s">
        <v>314</v>
      </c>
      <c r="U3478">
        <v>0</v>
      </c>
      <c r="V3478">
        <v>0</v>
      </c>
    </row>
    <row r="3479" spans="1:22">
      <c r="A3479">
        <v>10888</v>
      </c>
      <c r="B3479" t="s">
        <v>2084</v>
      </c>
      <c r="C3479" t="s">
        <v>528</v>
      </c>
      <c r="D3479" t="s">
        <v>1150</v>
      </c>
      <c r="E3479">
        <v>1</v>
      </c>
      <c r="F3479" t="s">
        <v>96</v>
      </c>
      <c r="G3479" t="s">
        <v>73</v>
      </c>
      <c r="H3479">
        <v>4008970</v>
      </c>
      <c r="I3479" t="s">
        <v>2082</v>
      </c>
      <c r="J3479">
        <v>31000</v>
      </c>
      <c r="K3479">
        <v>31000</v>
      </c>
      <c r="L3479">
        <v>27900</v>
      </c>
      <c r="M3479">
        <v>21080</v>
      </c>
      <c r="N3479">
        <v>21080</v>
      </c>
      <c r="O3479">
        <v>100</v>
      </c>
      <c r="P3479">
        <v>10</v>
      </c>
      <c r="Q3479" t="s">
        <v>75</v>
      </c>
      <c r="R3479" t="s">
        <v>97</v>
      </c>
      <c r="S3479" t="s">
        <v>98</v>
      </c>
      <c r="T3479" t="s">
        <v>869</v>
      </c>
      <c r="U3479">
        <v>0</v>
      </c>
      <c r="V3479">
        <v>0</v>
      </c>
    </row>
    <row r="3480" spans="1:22">
      <c r="A3480">
        <v>10888</v>
      </c>
      <c r="B3480" t="s">
        <v>2085</v>
      </c>
      <c r="C3480" t="s">
        <v>313</v>
      </c>
      <c r="D3480" t="s">
        <v>1150</v>
      </c>
      <c r="E3480">
        <v>1</v>
      </c>
      <c r="F3480" t="s">
        <v>96</v>
      </c>
      <c r="G3480" t="s">
        <v>73</v>
      </c>
      <c r="H3480">
        <v>4008970</v>
      </c>
      <c r="I3480" t="s">
        <v>2082</v>
      </c>
      <c r="J3480">
        <v>71000</v>
      </c>
      <c r="K3480">
        <v>71000</v>
      </c>
      <c r="L3480">
        <v>60350</v>
      </c>
      <c r="M3480">
        <v>47736</v>
      </c>
      <c r="N3480">
        <v>47736</v>
      </c>
      <c r="O3480">
        <v>100</v>
      </c>
      <c r="P3480">
        <v>15</v>
      </c>
      <c r="Q3480" t="s">
        <v>75</v>
      </c>
      <c r="R3480" t="s">
        <v>97</v>
      </c>
      <c r="S3480" t="s">
        <v>98</v>
      </c>
      <c r="T3480" t="s">
        <v>314</v>
      </c>
      <c r="U3480">
        <v>0</v>
      </c>
      <c r="V3480">
        <v>0</v>
      </c>
    </row>
    <row r="3481" spans="1:22">
      <c r="A3481">
        <v>10889</v>
      </c>
      <c r="B3481" t="s">
        <v>1822</v>
      </c>
      <c r="C3481" t="s">
        <v>1823</v>
      </c>
      <c r="D3481" t="s">
        <v>1150</v>
      </c>
      <c r="E3481">
        <v>1</v>
      </c>
      <c r="F3481" t="s">
        <v>96</v>
      </c>
      <c r="G3481" t="s">
        <v>73</v>
      </c>
      <c r="H3481">
        <v>4008971</v>
      </c>
      <c r="I3481" t="s">
        <v>2082</v>
      </c>
      <c r="J3481">
        <v>30000</v>
      </c>
      <c r="K3481">
        <v>30000</v>
      </c>
      <c r="L3481">
        <v>30000</v>
      </c>
      <c r="M3481">
        <v>23100</v>
      </c>
      <c r="N3481">
        <v>23100</v>
      </c>
      <c r="O3481">
        <v>100</v>
      </c>
      <c r="P3481">
        <v>0</v>
      </c>
      <c r="Q3481" t="s">
        <v>75</v>
      </c>
      <c r="R3481" t="s">
        <v>97</v>
      </c>
      <c r="S3481" t="s">
        <v>98</v>
      </c>
      <c r="T3481" t="s">
        <v>155</v>
      </c>
      <c r="U3481">
        <v>0</v>
      </c>
      <c r="V3481">
        <v>0</v>
      </c>
    </row>
    <row r="3482" spans="1:22">
      <c r="A3482">
        <v>10927</v>
      </c>
      <c r="B3482" t="s">
        <v>2103</v>
      </c>
      <c r="C3482" t="s">
        <v>2104</v>
      </c>
      <c r="D3482" t="s">
        <v>1150</v>
      </c>
      <c r="E3482">
        <v>1</v>
      </c>
      <c r="F3482" t="s">
        <v>96</v>
      </c>
      <c r="G3482" t="s">
        <v>73</v>
      </c>
      <c r="H3482">
        <v>4008972</v>
      </c>
      <c r="I3482" t="s">
        <v>2082</v>
      </c>
      <c r="J3482">
        <v>218000</v>
      </c>
      <c r="K3482">
        <v>218000</v>
      </c>
      <c r="L3482">
        <v>185300</v>
      </c>
      <c r="M3482">
        <v>139520</v>
      </c>
      <c r="N3482">
        <v>139520</v>
      </c>
      <c r="O3482">
        <v>100</v>
      </c>
      <c r="P3482">
        <v>15</v>
      </c>
      <c r="Q3482" t="s">
        <v>75</v>
      </c>
      <c r="R3482" t="s">
        <v>97</v>
      </c>
      <c r="S3482" t="s">
        <v>98</v>
      </c>
      <c r="T3482" t="s">
        <v>99</v>
      </c>
      <c r="U3482">
        <v>0</v>
      </c>
      <c r="V3482">
        <v>0</v>
      </c>
    </row>
    <row r="3483" spans="1:22">
      <c r="A3483">
        <v>10949</v>
      </c>
      <c r="B3483" t="s">
        <v>2105</v>
      </c>
      <c r="C3483" t="s">
        <v>1109</v>
      </c>
      <c r="D3483" t="s">
        <v>1150</v>
      </c>
      <c r="E3483">
        <v>1</v>
      </c>
      <c r="F3483" t="s">
        <v>96</v>
      </c>
      <c r="G3483" t="s">
        <v>73</v>
      </c>
      <c r="H3483">
        <v>4008973</v>
      </c>
      <c r="I3483" t="s">
        <v>2082</v>
      </c>
      <c r="J3483">
        <v>70000</v>
      </c>
      <c r="K3483">
        <v>70000</v>
      </c>
      <c r="L3483">
        <v>56000</v>
      </c>
      <c r="M3483">
        <v>38760</v>
      </c>
      <c r="N3483">
        <v>38760</v>
      </c>
      <c r="O3483">
        <v>100</v>
      </c>
      <c r="P3483">
        <v>20</v>
      </c>
      <c r="Q3483" t="s">
        <v>75</v>
      </c>
      <c r="R3483" t="s">
        <v>97</v>
      </c>
      <c r="S3483" t="s">
        <v>98</v>
      </c>
      <c r="T3483" t="s">
        <v>322</v>
      </c>
      <c r="U3483">
        <v>0</v>
      </c>
      <c r="V3483">
        <v>0</v>
      </c>
    </row>
    <row r="3484" spans="1:22">
      <c r="A3484">
        <v>10980</v>
      </c>
      <c r="B3484" t="s">
        <v>391</v>
      </c>
      <c r="C3484" t="s">
        <v>392</v>
      </c>
      <c r="D3484" t="s">
        <v>1176</v>
      </c>
      <c r="E3484">
        <v>1</v>
      </c>
      <c r="F3484" t="s">
        <v>96</v>
      </c>
      <c r="G3484" t="s">
        <v>73</v>
      </c>
      <c r="H3484">
        <v>4008974</v>
      </c>
      <c r="I3484" t="s">
        <v>2082</v>
      </c>
      <c r="J3484">
        <v>22000</v>
      </c>
      <c r="K3484">
        <v>22000</v>
      </c>
      <c r="L3484">
        <v>22000</v>
      </c>
      <c r="M3484">
        <v>17600</v>
      </c>
      <c r="N3484">
        <v>17600</v>
      </c>
      <c r="O3484">
        <v>100</v>
      </c>
      <c r="P3484">
        <v>0</v>
      </c>
      <c r="Q3484" t="s">
        <v>75</v>
      </c>
      <c r="R3484" t="s">
        <v>97</v>
      </c>
      <c r="S3484" t="s">
        <v>98</v>
      </c>
      <c r="T3484" t="s">
        <v>155</v>
      </c>
      <c r="U3484">
        <v>0</v>
      </c>
      <c r="V3484">
        <v>0</v>
      </c>
    </row>
    <row r="3485" spans="1:22">
      <c r="A3485">
        <v>10981</v>
      </c>
      <c r="B3485" t="s">
        <v>2106</v>
      </c>
      <c r="C3485" t="s">
        <v>2107</v>
      </c>
      <c r="D3485" t="s">
        <v>1176</v>
      </c>
      <c r="E3485">
        <v>2</v>
      </c>
      <c r="F3485" t="s">
        <v>96</v>
      </c>
      <c r="G3485" t="s">
        <v>73</v>
      </c>
      <c r="H3485">
        <v>4008975</v>
      </c>
      <c r="I3485" t="s">
        <v>2082</v>
      </c>
      <c r="J3485">
        <v>68000</v>
      </c>
      <c r="K3485">
        <v>34000</v>
      </c>
      <c r="L3485">
        <v>57800</v>
      </c>
      <c r="M3485">
        <v>21760</v>
      </c>
      <c r="N3485">
        <v>43520</v>
      </c>
      <c r="O3485">
        <v>100</v>
      </c>
      <c r="P3485">
        <v>15</v>
      </c>
      <c r="Q3485" t="s">
        <v>75</v>
      </c>
      <c r="R3485" t="s">
        <v>97</v>
      </c>
      <c r="S3485" t="s">
        <v>98</v>
      </c>
      <c r="T3485" t="s">
        <v>879</v>
      </c>
      <c r="U3485">
        <v>0</v>
      </c>
      <c r="V3485">
        <v>0</v>
      </c>
    </row>
    <row r="3486" spans="1:22">
      <c r="A3486">
        <v>10982</v>
      </c>
      <c r="B3486" t="s">
        <v>151</v>
      </c>
      <c r="C3486" t="s">
        <v>152</v>
      </c>
      <c r="D3486" t="s">
        <v>1176</v>
      </c>
      <c r="E3486">
        <v>1</v>
      </c>
      <c r="F3486" t="s">
        <v>96</v>
      </c>
      <c r="G3486" t="s">
        <v>73</v>
      </c>
      <c r="H3486">
        <v>4008976</v>
      </c>
      <c r="I3486" t="s">
        <v>2082</v>
      </c>
      <c r="J3486">
        <v>90000</v>
      </c>
      <c r="K3486">
        <v>90000</v>
      </c>
      <c r="L3486">
        <v>81000</v>
      </c>
      <c r="M3486">
        <v>77850</v>
      </c>
      <c r="N3486">
        <v>77850</v>
      </c>
      <c r="O3486">
        <v>100</v>
      </c>
      <c r="P3486">
        <v>10</v>
      </c>
      <c r="Q3486" t="s">
        <v>75</v>
      </c>
      <c r="R3486" t="s">
        <v>97</v>
      </c>
      <c r="S3486" t="s">
        <v>98</v>
      </c>
      <c r="T3486" t="s">
        <v>155</v>
      </c>
      <c r="U3486">
        <v>0</v>
      </c>
      <c r="V3486">
        <v>0</v>
      </c>
    </row>
    <row r="3487" spans="1:22">
      <c r="A3487">
        <v>10987</v>
      </c>
      <c r="B3487" t="s">
        <v>2108</v>
      </c>
      <c r="C3487" t="s">
        <v>2109</v>
      </c>
      <c r="D3487" t="s">
        <v>1176</v>
      </c>
      <c r="E3487">
        <v>1</v>
      </c>
      <c r="F3487" t="s">
        <v>96</v>
      </c>
      <c r="G3487" t="s">
        <v>73</v>
      </c>
      <c r="H3487">
        <v>4008977</v>
      </c>
      <c r="I3487" t="s">
        <v>2082</v>
      </c>
      <c r="J3487">
        <v>227273</v>
      </c>
      <c r="K3487">
        <v>227273</v>
      </c>
      <c r="L3487">
        <v>197728</v>
      </c>
      <c r="M3487">
        <v>181818.3333</v>
      </c>
      <c r="N3487">
        <v>181818.3333</v>
      </c>
      <c r="O3487">
        <v>100</v>
      </c>
      <c r="P3487">
        <v>13</v>
      </c>
      <c r="Q3487" t="s">
        <v>75</v>
      </c>
      <c r="R3487" t="s">
        <v>97</v>
      </c>
      <c r="S3487" t="s">
        <v>98</v>
      </c>
      <c r="T3487" t="s">
        <v>291</v>
      </c>
      <c r="U3487">
        <v>0</v>
      </c>
      <c r="V3487">
        <v>0</v>
      </c>
    </row>
    <row r="3488" spans="1:22">
      <c r="A3488">
        <v>10991</v>
      </c>
      <c r="B3488" t="s">
        <v>547</v>
      </c>
      <c r="C3488" t="s">
        <v>548</v>
      </c>
      <c r="D3488" t="s">
        <v>1176</v>
      </c>
      <c r="E3488">
        <v>1</v>
      </c>
      <c r="F3488" t="s">
        <v>96</v>
      </c>
      <c r="G3488" t="s">
        <v>73</v>
      </c>
      <c r="H3488">
        <v>4008978</v>
      </c>
      <c r="I3488" t="s">
        <v>2082</v>
      </c>
      <c r="J3488">
        <v>130000</v>
      </c>
      <c r="K3488">
        <v>130000</v>
      </c>
      <c r="L3488">
        <v>110500</v>
      </c>
      <c r="M3488">
        <v>104000</v>
      </c>
      <c r="N3488">
        <v>104000</v>
      </c>
      <c r="O3488">
        <v>100</v>
      </c>
      <c r="P3488">
        <v>15</v>
      </c>
      <c r="Q3488" t="s">
        <v>75</v>
      </c>
      <c r="R3488" t="s">
        <v>97</v>
      </c>
      <c r="S3488" t="s">
        <v>98</v>
      </c>
      <c r="T3488" t="s">
        <v>291</v>
      </c>
      <c r="U3488">
        <v>0</v>
      </c>
      <c r="V3488">
        <v>0</v>
      </c>
    </row>
    <row r="3489" spans="1:22">
      <c r="A3489">
        <v>10993</v>
      </c>
      <c r="B3489" t="s">
        <v>1132</v>
      </c>
      <c r="C3489" t="s">
        <v>1133</v>
      </c>
      <c r="D3489" t="s">
        <v>1176</v>
      </c>
      <c r="E3489">
        <v>1</v>
      </c>
      <c r="F3489" t="s">
        <v>96</v>
      </c>
      <c r="G3489" t="s">
        <v>73</v>
      </c>
      <c r="H3489">
        <v>4008979</v>
      </c>
      <c r="I3489" t="s">
        <v>2082</v>
      </c>
      <c r="J3489">
        <v>18000</v>
      </c>
      <c r="K3489">
        <v>18000</v>
      </c>
      <c r="L3489">
        <v>15300</v>
      </c>
      <c r="M3489">
        <v>14395.938399999999</v>
      </c>
      <c r="N3489">
        <v>14395.938399999999</v>
      </c>
      <c r="O3489">
        <v>100</v>
      </c>
      <c r="P3489">
        <v>15</v>
      </c>
      <c r="Q3489" t="s">
        <v>75</v>
      </c>
      <c r="R3489" t="s">
        <v>97</v>
      </c>
      <c r="S3489" t="s">
        <v>98</v>
      </c>
      <c r="T3489" t="s">
        <v>155</v>
      </c>
      <c r="U3489">
        <v>0</v>
      </c>
      <c r="V3489">
        <v>0</v>
      </c>
    </row>
    <row r="3490" spans="1:22">
      <c r="A3490">
        <v>10993</v>
      </c>
      <c r="B3490" t="s">
        <v>1134</v>
      </c>
      <c r="C3490" t="s">
        <v>1135</v>
      </c>
      <c r="D3490" t="s">
        <v>1176</v>
      </c>
      <c r="E3490">
        <v>1</v>
      </c>
      <c r="F3490" t="s">
        <v>96</v>
      </c>
      <c r="G3490" t="s">
        <v>73</v>
      </c>
      <c r="H3490">
        <v>4008979</v>
      </c>
      <c r="I3490" t="s">
        <v>2082</v>
      </c>
      <c r="J3490">
        <v>18000</v>
      </c>
      <c r="K3490">
        <v>18000</v>
      </c>
      <c r="L3490">
        <v>15300</v>
      </c>
      <c r="M3490">
        <v>14371.224</v>
      </c>
      <c r="N3490">
        <v>14371.224</v>
      </c>
      <c r="O3490">
        <v>100</v>
      </c>
      <c r="P3490">
        <v>15</v>
      </c>
      <c r="Q3490" t="s">
        <v>75</v>
      </c>
      <c r="R3490" t="s">
        <v>97</v>
      </c>
      <c r="S3490" t="s">
        <v>98</v>
      </c>
      <c r="T3490" t="s">
        <v>155</v>
      </c>
      <c r="U3490">
        <v>0</v>
      </c>
      <c r="V3490">
        <v>0</v>
      </c>
    </row>
    <row r="3491" spans="1:22">
      <c r="A3491">
        <v>10993</v>
      </c>
      <c r="B3491" t="s">
        <v>2110</v>
      </c>
      <c r="C3491" t="s">
        <v>2111</v>
      </c>
      <c r="D3491" t="s">
        <v>1176</v>
      </c>
      <c r="E3491">
        <v>1</v>
      </c>
      <c r="F3491" t="s">
        <v>96</v>
      </c>
      <c r="G3491" t="s">
        <v>73</v>
      </c>
      <c r="H3491">
        <v>4008979</v>
      </c>
      <c r="I3491" t="s">
        <v>2082</v>
      </c>
      <c r="J3491">
        <v>243000</v>
      </c>
      <c r="K3491">
        <v>243000</v>
      </c>
      <c r="L3491">
        <v>206550</v>
      </c>
      <c r="M3491">
        <v>165240</v>
      </c>
      <c r="N3491">
        <v>165240</v>
      </c>
      <c r="O3491">
        <v>100</v>
      </c>
      <c r="P3491">
        <v>15</v>
      </c>
      <c r="Q3491" t="s">
        <v>75</v>
      </c>
      <c r="R3491" t="s">
        <v>97</v>
      </c>
      <c r="S3491" t="s">
        <v>98</v>
      </c>
      <c r="T3491" t="s">
        <v>322</v>
      </c>
      <c r="U3491">
        <v>0</v>
      </c>
      <c r="V3491">
        <v>0</v>
      </c>
    </row>
    <row r="3492" spans="1:22">
      <c r="A3492">
        <v>11020</v>
      </c>
      <c r="B3492" t="s">
        <v>2116</v>
      </c>
      <c r="C3492" t="s">
        <v>2117</v>
      </c>
      <c r="D3492" t="s">
        <v>1229</v>
      </c>
      <c r="E3492">
        <v>1</v>
      </c>
      <c r="F3492" t="s">
        <v>72</v>
      </c>
      <c r="G3492" t="s">
        <v>73</v>
      </c>
      <c r="H3492">
        <v>5059814</v>
      </c>
      <c r="I3492" t="s">
        <v>2082</v>
      </c>
      <c r="J3492">
        <v>295000</v>
      </c>
      <c r="K3492">
        <v>295000</v>
      </c>
      <c r="L3492">
        <v>233050</v>
      </c>
      <c r="M3492">
        <v>209450</v>
      </c>
      <c r="N3492">
        <v>209450</v>
      </c>
      <c r="O3492">
        <v>100</v>
      </c>
      <c r="P3492">
        <v>21</v>
      </c>
      <c r="Q3492" t="s">
        <v>75</v>
      </c>
      <c r="R3492" t="s">
        <v>1138</v>
      </c>
      <c r="S3492" t="s">
        <v>213</v>
      </c>
      <c r="T3492" t="s">
        <v>397</v>
      </c>
      <c r="U3492">
        <v>0</v>
      </c>
      <c r="V3492">
        <v>0</v>
      </c>
    </row>
    <row r="3493" spans="1:22">
      <c r="A3493">
        <v>11020</v>
      </c>
      <c r="B3493" t="s">
        <v>2118</v>
      </c>
      <c r="C3493" t="s">
        <v>440</v>
      </c>
      <c r="D3493" t="s">
        <v>1229</v>
      </c>
      <c r="E3493">
        <v>2</v>
      </c>
      <c r="F3493" t="s">
        <v>72</v>
      </c>
      <c r="G3493" t="s">
        <v>73</v>
      </c>
      <c r="H3493">
        <v>5059814</v>
      </c>
      <c r="I3493" t="s">
        <v>2082</v>
      </c>
      <c r="J3493">
        <v>77400</v>
      </c>
      <c r="K3493">
        <v>38700</v>
      </c>
      <c r="L3493">
        <v>61146</v>
      </c>
      <c r="M3493">
        <v>28728.903999999999</v>
      </c>
      <c r="N3493">
        <v>57457.807999999997</v>
      </c>
      <c r="O3493">
        <v>100</v>
      </c>
      <c r="P3493">
        <v>21</v>
      </c>
      <c r="Q3493" t="s">
        <v>75</v>
      </c>
      <c r="R3493" t="s">
        <v>1138</v>
      </c>
      <c r="S3493" t="s">
        <v>213</v>
      </c>
      <c r="T3493" t="s">
        <v>598</v>
      </c>
      <c r="U3493">
        <v>0</v>
      </c>
      <c r="V3493">
        <v>0</v>
      </c>
    </row>
    <row r="3494" spans="1:22">
      <c r="A3494">
        <v>11020</v>
      </c>
      <c r="B3494" t="s">
        <v>571</v>
      </c>
      <c r="C3494" t="s">
        <v>552</v>
      </c>
      <c r="D3494" t="s">
        <v>1229</v>
      </c>
      <c r="E3494">
        <v>2</v>
      </c>
      <c r="F3494" t="s">
        <v>72</v>
      </c>
      <c r="G3494" t="s">
        <v>73</v>
      </c>
      <c r="H3494">
        <v>5059814</v>
      </c>
      <c r="I3494" t="s">
        <v>2082</v>
      </c>
      <c r="J3494">
        <v>5400</v>
      </c>
      <c r="K3494">
        <v>2700</v>
      </c>
      <c r="L3494">
        <v>4266</v>
      </c>
      <c r="M3494">
        <v>1917.0826</v>
      </c>
      <c r="N3494">
        <v>3834.1651999999999</v>
      </c>
      <c r="O3494">
        <v>100</v>
      </c>
      <c r="P3494">
        <v>21</v>
      </c>
      <c r="Q3494" t="s">
        <v>75</v>
      </c>
      <c r="R3494" t="s">
        <v>1138</v>
      </c>
      <c r="S3494" t="s">
        <v>213</v>
      </c>
      <c r="T3494" t="s">
        <v>572</v>
      </c>
      <c r="U3494">
        <v>0</v>
      </c>
      <c r="V3494">
        <v>0</v>
      </c>
    </row>
    <row r="3495" spans="1:22">
      <c r="A3495">
        <v>11020</v>
      </c>
      <c r="B3495" t="s">
        <v>571</v>
      </c>
      <c r="C3495" t="s">
        <v>552</v>
      </c>
      <c r="D3495" t="s">
        <v>1229</v>
      </c>
      <c r="E3495">
        <v>2</v>
      </c>
      <c r="F3495" t="s">
        <v>72</v>
      </c>
      <c r="G3495" t="s">
        <v>73</v>
      </c>
      <c r="H3495">
        <v>5059814</v>
      </c>
      <c r="I3495" t="s">
        <v>2082</v>
      </c>
      <c r="J3495">
        <v>5400</v>
      </c>
      <c r="K3495">
        <v>2700</v>
      </c>
      <c r="L3495">
        <v>4266</v>
      </c>
      <c r="M3495">
        <v>1917.0826</v>
      </c>
      <c r="N3495">
        <v>3834.1651999999999</v>
      </c>
      <c r="O3495">
        <v>100</v>
      </c>
      <c r="P3495">
        <v>21</v>
      </c>
      <c r="Q3495" t="s">
        <v>75</v>
      </c>
      <c r="R3495" t="s">
        <v>1138</v>
      </c>
      <c r="S3495" t="s">
        <v>213</v>
      </c>
      <c r="T3495" t="s">
        <v>572</v>
      </c>
      <c r="U3495">
        <v>0</v>
      </c>
      <c r="V3495">
        <v>0</v>
      </c>
    </row>
    <row r="3496" spans="1:22">
      <c r="A3496">
        <v>11020</v>
      </c>
      <c r="B3496" t="s">
        <v>2119</v>
      </c>
      <c r="C3496" t="s">
        <v>286</v>
      </c>
      <c r="D3496" t="s">
        <v>1229</v>
      </c>
      <c r="E3496">
        <v>4</v>
      </c>
      <c r="F3496" t="s">
        <v>72</v>
      </c>
      <c r="G3496" t="s">
        <v>73</v>
      </c>
      <c r="H3496">
        <v>5059814</v>
      </c>
      <c r="I3496" t="s">
        <v>2082</v>
      </c>
      <c r="J3496">
        <v>39600</v>
      </c>
      <c r="K3496">
        <v>9900</v>
      </c>
      <c r="L3496">
        <v>31284</v>
      </c>
      <c r="M3496">
        <v>6700.6270000000004</v>
      </c>
      <c r="N3496">
        <v>26802.508000000002</v>
      </c>
      <c r="O3496">
        <v>100</v>
      </c>
      <c r="P3496">
        <v>21</v>
      </c>
      <c r="Q3496" t="s">
        <v>75</v>
      </c>
      <c r="R3496" t="s">
        <v>1138</v>
      </c>
      <c r="S3496" t="s">
        <v>213</v>
      </c>
      <c r="T3496" t="s">
        <v>627</v>
      </c>
      <c r="U3496">
        <v>0</v>
      </c>
      <c r="V3496">
        <v>0</v>
      </c>
    </row>
    <row r="3497" spans="1:22">
      <c r="A3497">
        <v>11020</v>
      </c>
      <c r="B3497" t="s">
        <v>2120</v>
      </c>
      <c r="C3497" t="s">
        <v>479</v>
      </c>
      <c r="D3497" t="s">
        <v>1229</v>
      </c>
      <c r="E3497">
        <v>2</v>
      </c>
      <c r="F3497" t="s">
        <v>72</v>
      </c>
      <c r="G3497" t="s">
        <v>73</v>
      </c>
      <c r="H3497">
        <v>5059814</v>
      </c>
      <c r="I3497" t="s">
        <v>2082</v>
      </c>
      <c r="J3497">
        <v>14000</v>
      </c>
      <c r="K3497">
        <v>7000</v>
      </c>
      <c r="L3497">
        <v>11060</v>
      </c>
      <c r="M3497">
        <v>4970</v>
      </c>
      <c r="N3497">
        <v>9940</v>
      </c>
      <c r="O3497">
        <v>100</v>
      </c>
      <c r="P3497">
        <v>21</v>
      </c>
      <c r="Q3497" t="s">
        <v>75</v>
      </c>
      <c r="R3497" t="s">
        <v>1138</v>
      </c>
      <c r="S3497" t="s">
        <v>213</v>
      </c>
      <c r="T3497" t="s">
        <v>447</v>
      </c>
      <c r="U3497">
        <v>0</v>
      </c>
      <c r="V3497">
        <v>0</v>
      </c>
    </row>
    <row r="3498" spans="1:22">
      <c r="A3498">
        <v>11020</v>
      </c>
      <c r="B3498" t="s">
        <v>2119</v>
      </c>
      <c r="C3498" t="s">
        <v>286</v>
      </c>
      <c r="D3498" t="s">
        <v>1229</v>
      </c>
      <c r="E3498">
        <v>4</v>
      </c>
      <c r="F3498" t="s">
        <v>72</v>
      </c>
      <c r="G3498" t="s">
        <v>73</v>
      </c>
      <c r="H3498">
        <v>5059814</v>
      </c>
      <c r="I3498" t="s">
        <v>2082</v>
      </c>
      <c r="J3498">
        <v>39600</v>
      </c>
      <c r="K3498">
        <v>9900</v>
      </c>
      <c r="L3498">
        <v>31284</v>
      </c>
      <c r="M3498">
        <v>6700.6270000000004</v>
      </c>
      <c r="N3498">
        <v>26802.508000000002</v>
      </c>
      <c r="O3498">
        <v>100</v>
      </c>
      <c r="P3498">
        <v>21</v>
      </c>
      <c r="Q3498" t="s">
        <v>75</v>
      </c>
      <c r="R3498" t="s">
        <v>1138</v>
      </c>
      <c r="S3498" t="s">
        <v>213</v>
      </c>
      <c r="T3498" t="s">
        <v>627</v>
      </c>
      <c r="U3498">
        <v>0</v>
      </c>
      <c r="V3498">
        <v>0</v>
      </c>
    </row>
    <row r="3499" spans="1:22">
      <c r="A3499">
        <v>11020</v>
      </c>
      <c r="B3499" t="s">
        <v>1188</v>
      </c>
      <c r="C3499" t="s">
        <v>796</v>
      </c>
      <c r="D3499" t="s">
        <v>1229</v>
      </c>
      <c r="E3499">
        <v>2</v>
      </c>
      <c r="F3499" t="s">
        <v>72</v>
      </c>
      <c r="G3499" t="s">
        <v>73</v>
      </c>
      <c r="H3499">
        <v>5059814</v>
      </c>
      <c r="I3499" t="s">
        <v>2082</v>
      </c>
      <c r="J3499">
        <v>41400</v>
      </c>
      <c r="K3499">
        <v>20700</v>
      </c>
      <c r="L3499">
        <v>32706</v>
      </c>
      <c r="M3499">
        <v>14697</v>
      </c>
      <c r="N3499">
        <v>29394</v>
      </c>
      <c r="O3499">
        <v>100</v>
      </c>
      <c r="P3499">
        <v>21</v>
      </c>
      <c r="Q3499" t="s">
        <v>75</v>
      </c>
      <c r="R3499" t="s">
        <v>1138</v>
      </c>
      <c r="S3499" t="s">
        <v>213</v>
      </c>
      <c r="T3499" t="s">
        <v>85</v>
      </c>
      <c r="U3499">
        <v>0</v>
      </c>
      <c r="V3499">
        <v>0</v>
      </c>
    </row>
    <row r="3500" spans="1:22">
      <c r="A3500">
        <v>11020</v>
      </c>
      <c r="B3500" t="s">
        <v>798</v>
      </c>
      <c r="C3500" t="s">
        <v>333</v>
      </c>
      <c r="D3500" t="s">
        <v>1229</v>
      </c>
      <c r="E3500">
        <v>4</v>
      </c>
      <c r="F3500" t="s">
        <v>72</v>
      </c>
      <c r="G3500" t="s">
        <v>73</v>
      </c>
      <c r="H3500">
        <v>5059814</v>
      </c>
      <c r="I3500" t="s">
        <v>2082</v>
      </c>
      <c r="J3500">
        <v>38400</v>
      </c>
      <c r="K3500">
        <v>9600</v>
      </c>
      <c r="L3500">
        <v>30336</v>
      </c>
      <c r="M3500">
        <v>6816</v>
      </c>
      <c r="N3500">
        <v>27264</v>
      </c>
      <c r="O3500">
        <v>100</v>
      </c>
      <c r="P3500">
        <v>21</v>
      </c>
      <c r="Q3500" t="s">
        <v>75</v>
      </c>
      <c r="R3500" t="s">
        <v>1138</v>
      </c>
      <c r="S3500" t="s">
        <v>213</v>
      </c>
      <c r="T3500" t="s">
        <v>85</v>
      </c>
      <c r="U3500">
        <v>0</v>
      </c>
      <c r="V3500">
        <v>0</v>
      </c>
    </row>
    <row r="3501" spans="1:22">
      <c r="A3501">
        <v>11020</v>
      </c>
      <c r="B3501" t="s">
        <v>782</v>
      </c>
      <c r="C3501" t="s">
        <v>354</v>
      </c>
      <c r="D3501" t="s">
        <v>1229</v>
      </c>
      <c r="E3501">
        <v>4</v>
      </c>
      <c r="F3501" t="s">
        <v>72</v>
      </c>
      <c r="G3501" t="s">
        <v>73</v>
      </c>
      <c r="H3501">
        <v>5059814</v>
      </c>
      <c r="I3501" t="s">
        <v>2082</v>
      </c>
      <c r="J3501">
        <v>9600</v>
      </c>
      <c r="K3501">
        <v>2400</v>
      </c>
      <c r="L3501">
        <v>7584</v>
      </c>
      <c r="M3501">
        <v>1677.375</v>
      </c>
      <c r="N3501">
        <v>6709.5</v>
      </c>
      <c r="O3501">
        <v>100</v>
      </c>
      <c r="P3501">
        <v>21</v>
      </c>
      <c r="Q3501" t="s">
        <v>75</v>
      </c>
      <c r="R3501" t="s">
        <v>1138</v>
      </c>
      <c r="S3501" t="s">
        <v>213</v>
      </c>
      <c r="T3501" t="s">
        <v>85</v>
      </c>
      <c r="U3501">
        <v>0</v>
      </c>
      <c r="V3501">
        <v>0</v>
      </c>
    </row>
    <row r="3502" spans="1:22">
      <c r="A3502">
        <v>11020</v>
      </c>
      <c r="B3502" t="s">
        <v>787</v>
      </c>
      <c r="C3502" t="s">
        <v>667</v>
      </c>
      <c r="D3502" t="s">
        <v>1229</v>
      </c>
      <c r="E3502">
        <v>4</v>
      </c>
      <c r="F3502" t="s">
        <v>72</v>
      </c>
      <c r="G3502" t="s">
        <v>73</v>
      </c>
      <c r="H3502">
        <v>5059814</v>
      </c>
      <c r="I3502" t="s">
        <v>2082</v>
      </c>
      <c r="J3502">
        <v>109600</v>
      </c>
      <c r="K3502">
        <v>27400</v>
      </c>
      <c r="L3502">
        <v>86584</v>
      </c>
      <c r="M3502">
        <v>19347.5</v>
      </c>
      <c r="N3502">
        <v>77390</v>
      </c>
      <c r="O3502">
        <v>100</v>
      </c>
      <c r="P3502">
        <v>21</v>
      </c>
      <c r="Q3502" t="s">
        <v>75</v>
      </c>
      <c r="R3502" t="s">
        <v>1138</v>
      </c>
      <c r="S3502" t="s">
        <v>213</v>
      </c>
      <c r="T3502" t="s">
        <v>85</v>
      </c>
      <c r="U3502">
        <v>0</v>
      </c>
      <c r="V3502">
        <v>0</v>
      </c>
    </row>
    <row r="3503" spans="1:22">
      <c r="A3503">
        <v>11020</v>
      </c>
      <c r="B3503" t="s">
        <v>2121</v>
      </c>
      <c r="C3503" t="s">
        <v>286</v>
      </c>
      <c r="D3503" t="s">
        <v>1229</v>
      </c>
      <c r="E3503">
        <v>2</v>
      </c>
      <c r="F3503" t="s">
        <v>72</v>
      </c>
      <c r="G3503" t="s">
        <v>73</v>
      </c>
      <c r="H3503">
        <v>5059814</v>
      </c>
      <c r="I3503" t="s">
        <v>2082</v>
      </c>
      <c r="J3503">
        <v>26400</v>
      </c>
      <c r="K3503">
        <v>13200</v>
      </c>
      <c r="L3503">
        <v>21384</v>
      </c>
      <c r="M3503">
        <v>9636</v>
      </c>
      <c r="N3503">
        <v>19272</v>
      </c>
      <c r="O3503">
        <v>100</v>
      </c>
      <c r="P3503">
        <v>19</v>
      </c>
      <c r="Q3503" t="s">
        <v>75</v>
      </c>
      <c r="R3503" t="s">
        <v>1138</v>
      </c>
      <c r="S3503" t="s">
        <v>213</v>
      </c>
      <c r="T3503" t="s">
        <v>85</v>
      </c>
      <c r="U3503">
        <v>0</v>
      </c>
      <c r="V3503">
        <v>0</v>
      </c>
    </row>
    <row r="3504" spans="1:22">
      <c r="A3504">
        <v>11020</v>
      </c>
      <c r="B3504" t="s">
        <v>2122</v>
      </c>
      <c r="C3504" t="s">
        <v>286</v>
      </c>
      <c r="D3504" t="s">
        <v>1229</v>
      </c>
      <c r="E3504">
        <v>2</v>
      </c>
      <c r="F3504" t="s">
        <v>72</v>
      </c>
      <c r="G3504" t="s">
        <v>73</v>
      </c>
      <c r="H3504">
        <v>5059814</v>
      </c>
      <c r="I3504" t="s">
        <v>2082</v>
      </c>
      <c r="J3504">
        <v>21000</v>
      </c>
      <c r="K3504">
        <v>10500</v>
      </c>
      <c r="L3504">
        <v>16590</v>
      </c>
      <c r="M3504">
        <v>7455</v>
      </c>
      <c r="N3504">
        <v>14910</v>
      </c>
      <c r="O3504">
        <v>100</v>
      </c>
      <c r="P3504">
        <v>21</v>
      </c>
      <c r="Q3504" t="s">
        <v>75</v>
      </c>
      <c r="R3504" t="s">
        <v>1138</v>
      </c>
      <c r="S3504" t="s">
        <v>213</v>
      </c>
      <c r="T3504" t="s">
        <v>85</v>
      </c>
      <c r="U3504">
        <v>0</v>
      </c>
      <c r="V3504">
        <v>0</v>
      </c>
    </row>
    <row r="3505" spans="1:22">
      <c r="A3505">
        <v>11428</v>
      </c>
      <c r="B3505" t="s">
        <v>1232</v>
      </c>
      <c r="C3505" t="s">
        <v>656</v>
      </c>
      <c r="D3505" t="s">
        <v>1732</v>
      </c>
      <c r="E3505">
        <v>2</v>
      </c>
      <c r="F3505" t="s">
        <v>212</v>
      </c>
      <c r="G3505" t="s">
        <v>73</v>
      </c>
      <c r="H3505">
        <v>5059788</v>
      </c>
      <c r="I3505" t="s">
        <v>2082</v>
      </c>
      <c r="J3505">
        <v>11800</v>
      </c>
      <c r="K3505">
        <v>5900</v>
      </c>
      <c r="L3505">
        <v>9322</v>
      </c>
      <c r="M3505">
        <v>4189</v>
      </c>
      <c r="N3505">
        <v>8378</v>
      </c>
      <c r="O3505">
        <v>100</v>
      </c>
      <c r="P3505">
        <v>21</v>
      </c>
      <c r="Q3505" t="s">
        <v>145</v>
      </c>
      <c r="R3505" t="s">
        <v>2086</v>
      </c>
      <c r="S3505" t="s">
        <v>525</v>
      </c>
      <c r="T3505" t="s">
        <v>455</v>
      </c>
      <c r="U3505">
        <v>0</v>
      </c>
      <c r="V3505">
        <v>0</v>
      </c>
    </row>
    <row r="3506" spans="1:22">
      <c r="A3506">
        <v>11428</v>
      </c>
      <c r="B3506" t="s">
        <v>2087</v>
      </c>
      <c r="C3506" t="s">
        <v>654</v>
      </c>
      <c r="D3506" t="s">
        <v>1732</v>
      </c>
      <c r="E3506">
        <v>1</v>
      </c>
      <c r="F3506" t="s">
        <v>212</v>
      </c>
      <c r="G3506" t="s">
        <v>73</v>
      </c>
      <c r="H3506">
        <v>5059788</v>
      </c>
      <c r="I3506" t="s">
        <v>2082</v>
      </c>
      <c r="J3506">
        <v>23500</v>
      </c>
      <c r="K3506">
        <v>23500</v>
      </c>
      <c r="L3506">
        <v>19035</v>
      </c>
      <c r="M3506">
        <v>17155</v>
      </c>
      <c r="N3506">
        <v>17155</v>
      </c>
      <c r="O3506">
        <v>100</v>
      </c>
      <c r="P3506">
        <v>19</v>
      </c>
      <c r="Q3506" t="s">
        <v>145</v>
      </c>
      <c r="R3506" t="s">
        <v>2086</v>
      </c>
      <c r="S3506" t="s">
        <v>525</v>
      </c>
      <c r="T3506" t="s">
        <v>162</v>
      </c>
      <c r="U3506">
        <v>0</v>
      </c>
      <c r="V3506">
        <v>0</v>
      </c>
    </row>
    <row r="3507" spans="1:22">
      <c r="A3507">
        <v>11428</v>
      </c>
      <c r="B3507" t="s">
        <v>2088</v>
      </c>
      <c r="C3507" t="s">
        <v>1219</v>
      </c>
      <c r="D3507" t="s">
        <v>1732</v>
      </c>
      <c r="E3507">
        <v>1</v>
      </c>
      <c r="F3507" t="s">
        <v>212</v>
      </c>
      <c r="G3507" t="s">
        <v>73</v>
      </c>
      <c r="H3507">
        <v>5059788</v>
      </c>
      <c r="I3507" t="s">
        <v>2082</v>
      </c>
      <c r="J3507">
        <v>16700</v>
      </c>
      <c r="K3507">
        <v>16700</v>
      </c>
      <c r="L3507">
        <v>13527</v>
      </c>
      <c r="M3507">
        <v>12191</v>
      </c>
      <c r="N3507">
        <v>12191</v>
      </c>
      <c r="O3507">
        <v>100</v>
      </c>
      <c r="P3507">
        <v>19</v>
      </c>
      <c r="Q3507" t="s">
        <v>145</v>
      </c>
      <c r="R3507" t="s">
        <v>2086</v>
      </c>
      <c r="S3507" t="s">
        <v>525</v>
      </c>
      <c r="T3507" t="s">
        <v>462</v>
      </c>
      <c r="U3507">
        <v>0</v>
      </c>
      <c r="V3507">
        <v>0</v>
      </c>
    </row>
    <row r="3508" spans="1:22">
      <c r="A3508">
        <v>11446</v>
      </c>
      <c r="B3508" t="s">
        <v>1496</v>
      </c>
      <c r="C3508" t="s">
        <v>100</v>
      </c>
      <c r="D3508" t="s">
        <v>1818</v>
      </c>
      <c r="E3508">
        <v>1</v>
      </c>
      <c r="F3508" t="s">
        <v>102</v>
      </c>
      <c r="G3508" t="s">
        <v>73</v>
      </c>
      <c r="H3508">
        <v>5059838</v>
      </c>
      <c r="I3508" t="s">
        <v>2082</v>
      </c>
      <c r="J3508">
        <v>240000</v>
      </c>
      <c r="K3508">
        <v>240000</v>
      </c>
      <c r="L3508">
        <v>218400</v>
      </c>
      <c r="M3508">
        <v>157352.94409999999</v>
      </c>
      <c r="N3508">
        <v>157352.94409999999</v>
      </c>
      <c r="O3508">
        <v>100</v>
      </c>
      <c r="P3508">
        <v>9</v>
      </c>
      <c r="Q3508" t="s">
        <v>75</v>
      </c>
      <c r="R3508" t="s">
        <v>2123</v>
      </c>
      <c r="S3508" t="s">
        <v>88</v>
      </c>
      <c r="T3508" t="s">
        <v>229</v>
      </c>
      <c r="U3508">
        <v>0</v>
      </c>
      <c r="V3508">
        <v>0</v>
      </c>
    </row>
    <row r="3509" spans="1:22">
      <c r="A3509">
        <v>11446</v>
      </c>
      <c r="B3509" t="s">
        <v>303</v>
      </c>
      <c r="C3509" t="s">
        <v>100</v>
      </c>
      <c r="D3509" t="s">
        <v>1818</v>
      </c>
      <c r="E3509">
        <v>1</v>
      </c>
      <c r="F3509" t="s">
        <v>102</v>
      </c>
      <c r="G3509" t="s">
        <v>73</v>
      </c>
      <c r="H3509">
        <v>5059838</v>
      </c>
      <c r="I3509" t="s">
        <v>2082</v>
      </c>
      <c r="J3509">
        <v>257000</v>
      </c>
      <c r="K3509">
        <v>257000</v>
      </c>
      <c r="L3509">
        <v>233870</v>
      </c>
      <c r="M3509">
        <v>166737.59289999999</v>
      </c>
      <c r="N3509">
        <v>166737.59289999999</v>
      </c>
      <c r="O3509">
        <v>100</v>
      </c>
      <c r="P3509">
        <v>9</v>
      </c>
      <c r="Q3509" t="s">
        <v>75</v>
      </c>
      <c r="R3509" t="s">
        <v>2123</v>
      </c>
      <c r="S3509" t="s">
        <v>88</v>
      </c>
      <c r="T3509" t="s">
        <v>229</v>
      </c>
      <c r="U3509">
        <v>0</v>
      </c>
      <c r="V3509">
        <v>0</v>
      </c>
    </row>
    <row r="3510" spans="1:22">
      <c r="A3510">
        <v>11446</v>
      </c>
      <c r="B3510" t="s">
        <v>137</v>
      </c>
      <c r="C3510" t="s">
        <v>127</v>
      </c>
      <c r="D3510" t="s">
        <v>1818</v>
      </c>
      <c r="E3510">
        <v>1</v>
      </c>
      <c r="F3510" t="s">
        <v>102</v>
      </c>
      <c r="G3510" t="s">
        <v>73</v>
      </c>
      <c r="H3510">
        <v>5059838</v>
      </c>
      <c r="I3510" t="s">
        <v>2082</v>
      </c>
      <c r="J3510">
        <v>31700</v>
      </c>
      <c r="K3510">
        <v>31700</v>
      </c>
      <c r="L3510">
        <v>28847</v>
      </c>
      <c r="M3510">
        <v>20334.743299999998</v>
      </c>
      <c r="N3510">
        <v>20334.743299999998</v>
      </c>
      <c r="O3510">
        <v>100</v>
      </c>
      <c r="P3510">
        <v>9</v>
      </c>
      <c r="Q3510" t="s">
        <v>75</v>
      </c>
      <c r="R3510" t="s">
        <v>2123</v>
      </c>
      <c r="S3510" t="s">
        <v>88</v>
      </c>
      <c r="T3510" t="s">
        <v>128</v>
      </c>
      <c r="U3510">
        <v>0</v>
      </c>
      <c r="V3510">
        <v>0</v>
      </c>
    </row>
    <row r="3511" spans="1:22">
      <c r="A3511">
        <v>11446</v>
      </c>
      <c r="B3511" t="s">
        <v>148</v>
      </c>
      <c r="C3511" t="s">
        <v>106</v>
      </c>
      <c r="D3511" t="s">
        <v>1818</v>
      </c>
      <c r="E3511">
        <v>1</v>
      </c>
      <c r="F3511" t="s">
        <v>102</v>
      </c>
      <c r="G3511" t="s">
        <v>73</v>
      </c>
      <c r="H3511">
        <v>5059838</v>
      </c>
      <c r="I3511" t="s">
        <v>2082</v>
      </c>
      <c r="J3511">
        <v>43900</v>
      </c>
      <c r="K3511">
        <v>43900</v>
      </c>
      <c r="L3511">
        <v>39949</v>
      </c>
      <c r="M3511">
        <v>27598.2</v>
      </c>
      <c r="N3511">
        <v>27598.2</v>
      </c>
      <c r="O3511">
        <v>100</v>
      </c>
      <c r="P3511">
        <v>9</v>
      </c>
      <c r="Q3511" t="s">
        <v>75</v>
      </c>
      <c r="R3511" t="s">
        <v>2123</v>
      </c>
      <c r="S3511" t="s">
        <v>88</v>
      </c>
      <c r="T3511" t="s">
        <v>130</v>
      </c>
      <c r="U3511">
        <v>0</v>
      </c>
      <c r="V3511">
        <v>0</v>
      </c>
    </row>
    <row r="3512" spans="1:22">
      <c r="A3512">
        <v>11446</v>
      </c>
      <c r="B3512" t="s">
        <v>139</v>
      </c>
      <c r="C3512" t="s">
        <v>140</v>
      </c>
      <c r="D3512" t="s">
        <v>1818</v>
      </c>
      <c r="E3512">
        <v>1</v>
      </c>
      <c r="F3512" t="s">
        <v>102</v>
      </c>
      <c r="G3512" t="s">
        <v>73</v>
      </c>
      <c r="H3512">
        <v>5059838</v>
      </c>
      <c r="I3512" t="s">
        <v>2082</v>
      </c>
      <c r="J3512">
        <v>2400</v>
      </c>
      <c r="K3512">
        <v>2400</v>
      </c>
      <c r="L3512">
        <v>2184</v>
      </c>
      <c r="M3512">
        <v>1683.3287</v>
      </c>
      <c r="N3512">
        <v>1683.3287</v>
      </c>
      <c r="O3512">
        <v>100</v>
      </c>
      <c r="P3512">
        <v>9</v>
      </c>
      <c r="Q3512" t="s">
        <v>75</v>
      </c>
      <c r="R3512" t="s">
        <v>2123</v>
      </c>
      <c r="S3512" t="s">
        <v>88</v>
      </c>
      <c r="T3512" t="s">
        <v>141</v>
      </c>
      <c r="U3512">
        <v>0</v>
      </c>
      <c r="V3512">
        <v>0</v>
      </c>
    </row>
    <row r="3513" spans="1:22">
      <c r="A3513">
        <v>11446</v>
      </c>
      <c r="B3513" t="s">
        <v>217</v>
      </c>
      <c r="C3513" t="s">
        <v>218</v>
      </c>
      <c r="D3513" t="s">
        <v>1818</v>
      </c>
      <c r="E3513">
        <v>1</v>
      </c>
      <c r="F3513" t="s">
        <v>102</v>
      </c>
      <c r="G3513" t="s">
        <v>73</v>
      </c>
      <c r="H3513">
        <v>5059838</v>
      </c>
      <c r="I3513" t="s">
        <v>2082</v>
      </c>
      <c r="J3513">
        <v>97400</v>
      </c>
      <c r="K3513">
        <v>97400</v>
      </c>
      <c r="L3513">
        <v>88634</v>
      </c>
      <c r="M3513">
        <v>61775.476999999999</v>
      </c>
      <c r="N3513">
        <v>61775.476999999999</v>
      </c>
      <c r="O3513">
        <v>100</v>
      </c>
      <c r="P3513">
        <v>9</v>
      </c>
      <c r="Q3513" t="s">
        <v>75</v>
      </c>
      <c r="R3513" t="s">
        <v>2123</v>
      </c>
      <c r="S3513" t="s">
        <v>88</v>
      </c>
      <c r="T3513" t="s">
        <v>219</v>
      </c>
      <c r="U3513">
        <v>0</v>
      </c>
      <c r="V3513">
        <v>0</v>
      </c>
    </row>
    <row r="3514" spans="1:22">
      <c r="A3514">
        <v>11446</v>
      </c>
      <c r="B3514" t="s">
        <v>220</v>
      </c>
      <c r="C3514" t="s">
        <v>116</v>
      </c>
      <c r="D3514" t="s">
        <v>1818</v>
      </c>
      <c r="E3514">
        <v>1</v>
      </c>
      <c r="F3514" t="s">
        <v>102</v>
      </c>
      <c r="G3514" t="s">
        <v>73</v>
      </c>
      <c r="H3514">
        <v>5059838</v>
      </c>
      <c r="I3514" t="s">
        <v>2082</v>
      </c>
      <c r="J3514">
        <v>117000</v>
      </c>
      <c r="K3514">
        <v>117000</v>
      </c>
      <c r="L3514">
        <v>106470</v>
      </c>
      <c r="M3514">
        <v>77882.4041</v>
      </c>
      <c r="N3514">
        <v>77882.4041</v>
      </c>
      <c r="O3514">
        <v>100</v>
      </c>
      <c r="P3514">
        <v>9</v>
      </c>
      <c r="Q3514" t="s">
        <v>75</v>
      </c>
      <c r="R3514" t="s">
        <v>2123</v>
      </c>
      <c r="S3514" t="s">
        <v>88</v>
      </c>
      <c r="T3514" t="s">
        <v>133</v>
      </c>
      <c r="U3514">
        <v>0</v>
      </c>
      <c r="V3514">
        <v>0</v>
      </c>
    </row>
    <row r="3515" spans="1:22">
      <c r="A3515">
        <v>11446</v>
      </c>
      <c r="B3515" t="s">
        <v>337</v>
      </c>
      <c r="C3515" t="s">
        <v>338</v>
      </c>
      <c r="D3515" t="s">
        <v>1818</v>
      </c>
      <c r="E3515">
        <v>0.1</v>
      </c>
      <c r="F3515" t="s">
        <v>102</v>
      </c>
      <c r="G3515" t="s">
        <v>73</v>
      </c>
      <c r="H3515">
        <v>5059838</v>
      </c>
      <c r="I3515" t="s">
        <v>2082</v>
      </c>
      <c r="J3515">
        <v>17800</v>
      </c>
      <c r="K3515">
        <v>178000</v>
      </c>
      <c r="L3515">
        <v>16198</v>
      </c>
      <c r="M3515">
        <v>123543.5871</v>
      </c>
      <c r="N3515">
        <v>12354.358709999999</v>
      </c>
      <c r="O3515">
        <v>100</v>
      </c>
      <c r="P3515">
        <v>9</v>
      </c>
      <c r="Q3515" t="s">
        <v>75</v>
      </c>
      <c r="R3515" t="s">
        <v>2123</v>
      </c>
      <c r="S3515" t="s">
        <v>88</v>
      </c>
      <c r="T3515" t="s">
        <v>223</v>
      </c>
      <c r="U3515">
        <v>0</v>
      </c>
      <c r="V3515">
        <v>0</v>
      </c>
    </row>
    <row r="3516" spans="1:22">
      <c r="A3516">
        <v>11446</v>
      </c>
      <c r="B3516" t="s">
        <v>232</v>
      </c>
      <c r="C3516" t="s">
        <v>182</v>
      </c>
      <c r="D3516" t="s">
        <v>1818</v>
      </c>
      <c r="E3516">
        <v>0.1</v>
      </c>
      <c r="F3516" t="s">
        <v>102</v>
      </c>
      <c r="G3516" t="s">
        <v>73</v>
      </c>
      <c r="H3516">
        <v>5059838</v>
      </c>
      <c r="I3516" t="s">
        <v>2082</v>
      </c>
      <c r="J3516">
        <v>3610</v>
      </c>
      <c r="K3516">
        <v>36100</v>
      </c>
      <c r="L3516">
        <v>3285</v>
      </c>
      <c r="M3516">
        <v>25021.247599999999</v>
      </c>
      <c r="N3516">
        <v>2502.1247600000002</v>
      </c>
      <c r="O3516">
        <v>100</v>
      </c>
      <c r="P3516">
        <v>9</v>
      </c>
      <c r="Q3516" t="s">
        <v>75</v>
      </c>
      <c r="R3516" t="s">
        <v>2123</v>
      </c>
      <c r="S3516" t="s">
        <v>88</v>
      </c>
      <c r="T3516" t="s">
        <v>223</v>
      </c>
      <c r="U3516">
        <v>0</v>
      </c>
      <c r="V3516">
        <v>0</v>
      </c>
    </row>
    <row r="3517" spans="1:22">
      <c r="A3517">
        <v>11446</v>
      </c>
      <c r="B3517" t="s">
        <v>221</v>
      </c>
      <c r="C3517" t="s">
        <v>222</v>
      </c>
      <c r="D3517" t="s">
        <v>1818</v>
      </c>
      <c r="E3517">
        <v>0.1</v>
      </c>
      <c r="F3517" t="s">
        <v>102</v>
      </c>
      <c r="G3517" t="s">
        <v>73</v>
      </c>
      <c r="H3517">
        <v>5059838</v>
      </c>
      <c r="I3517" t="s">
        <v>2082</v>
      </c>
      <c r="J3517">
        <v>5990</v>
      </c>
      <c r="K3517">
        <v>59900</v>
      </c>
      <c r="L3517">
        <v>5451</v>
      </c>
      <c r="M3517">
        <v>41466.246899999998</v>
      </c>
      <c r="N3517">
        <v>4146.6246899999996</v>
      </c>
      <c r="O3517">
        <v>100</v>
      </c>
      <c r="P3517">
        <v>9</v>
      </c>
      <c r="Q3517" t="s">
        <v>75</v>
      </c>
      <c r="R3517" t="s">
        <v>2123</v>
      </c>
      <c r="S3517" t="s">
        <v>88</v>
      </c>
      <c r="T3517" t="s">
        <v>223</v>
      </c>
      <c r="U3517">
        <v>0</v>
      </c>
      <c r="V3517">
        <v>0</v>
      </c>
    </row>
    <row r="3518" spans="1:22">
      <c r="A3518">
        <v>11446</v>
      </c>
      <c r="B3518" t="s">
        <v>304</v>
      </c>
      <c r="C3518" t="s">
        <v>182</v>
      </c>
      <c r="D3518" t="s">
        <v>1818</v>
      </c>
      <c r="E3518">
        <v>0.1</v>
      </c>
      <c r="F3518" t="s">
        <v>102</v>
      </c>
      <c r="G3518" t="s">
        <v>73</v>
      </c>
      <c r="H3518">
        <v>5059838</v>
      </c>
      <c r="I3518" t="s">
        <v>2082</v>
      </c>
      <c r="J3518">
        <v>2380</v>
      </c>
      <c r="K3518">
        <v>23800</v>
      </c>
      <c r="L3518">
        <v>2166</v>
      </c>
      <c r="M3518">
        <v>16637.488600000001</v>
      </c>
      <c r="N3518">
        <v>1663.7488599999999</v>
      </c>
      <c r="O3518">
        <v>100</v>
      </c>
      <c r="P3518">
        <v>9</v>
      </c>
      <c r="Q3518" t="s">
        <v>75</v>
      </c>
      <c r="R3518" t="s">
        <v>2123</v>
      </c>
      <c r="S3518" t="s">
        <v>88</v>
      </c>
      <c r="T3518" t="s">
        <v>223</v>
      </c>
      <c r="U3518">
        <v>0</v>
      </c>
      <c r="V3518">
        <v>0</v>
      </c>
    </row>
    <row r="3519" spans="1:22">
      <c r="A3519">
        <v>11446</v>
      </c>
      <c r="B3519" t="s">
        <v>224</v>
      </c>
      <c r="C3519" t="s">
        <v>225</v>
      </c>
      <c r="D3519" t="s">
        <v>1818</v>
      </c>
      <c r="E3519">
        <v>4</v>
      </c>
      <c r="F3519" t="s">
        <v>102</v>
      </c>
      <c r="G3519" t="s">
        <v>73</v>
      </c>
      <c r="H3519">
        <v>5059838</v>
      </c>
      <c r="I3519" t="s">
        <v>2082</v>
      </c>
      <c r="J3519">
        <v>122800</v>
      </c>
      <c r="K3519">
        <v>30700</v>
      </c>
      <c r="L3519">
        <v>111748</v>
      </c>
      <c r="M3519">
        <v>19736.151300000001</v>
      </c>
      <c r="N3519">
        <v>78944.605200000005</v>
      </c>
      <c r="O3519">
        <v>100</v>
      </c>
      <c r="P3519">
        <v>9</v>
      </c>
      <c r="Q3519" t="s">
        <v>75</v>
      </c>
      <c r="R3519" t="s">
        <v>2123</v>
      </c>
      <c r="S3519" t="s">
        <v>88</v>
      </c>
      <c r="T3519" t="s">
        <v>226</v>
      </c>
      <c r="U3519">
        <v>0</v>
      </c>
      <c r="V3519">
        <v>0</v>
      </c>
    </row>
    <row r="3520" spans="1:22">
      <c r="A3520">
        <v>11446</v>
      </c>
      <c r="B3520" t="s">
        <v>236</v>
      </c>
      <c r="C3520" t="s">
        <v>112</v>
      </c>
      <c r="D3520" t="s">
        <v>1818</v>
      </c>
      <c r="E3520">
        <v>4</v>
      </c>
      <c r="F3520" t="s">
        <v>102</v>
      </c>
      <c r="G3520" t="s">
        <v>73</v>
      </c>
      <c r="H3520">
        <v>5059838</v>
      </c>
      <c r="I3520" t="s">
        <v>2082</v>
      </c>
      <c r="J3520">
        <v>18400</v>
      </c>
      <c r="K3520">
        <v>4600</v>
      </c>
      <c r="L3520">
        <v>16744</v>
      </c>
      <c r="M3520">
        <v>3248.6460999999999</v>
      </c>
      <c r="N3520">
        <v>12994.5844</v>
      </c>
      <c r="O3520">
        <v>100</v>
      </c>
      <c r="P3520">
        <v>9</v>
      </c>
      <c r="Q3520" t="s">
        <v>75</v>
      </c>
      <c r="R3520" t="s">
        <v>2123</v>
      </c>
      <c r="S3520" t="s">
        <v>88</v>
      </c>
      <c r="T3520" t="s">
        <v>85</v>
      </c>
      <c r="U3520">
        <v>0</v>
      </c>
      <c r="V3520">
        <v>0</v>
      </c>
    </row>
    <row r="3521" spans="1:22">
      <c r="A3521">
        <v>11446</v>
      </c>
      <c r="B3521" t="s">
        <v>134</v>
      </c>
      <c r="C3521" t="s">
        <v>135</v>
      </c>
      <c r="D3521" t="s">
        <v>1818</v>
      </c>
      <c r="E3521">
        <v>6</v>
      </c>
      <c r="F3521" t="s">
        <v>102</v>
      </c>
      <c r="G3521" t="s">
        <v>73</v>
      </c>
      <c r="H3521">
        <v>5059838</v>
      </c>
      <c r="I3521" t="s">
        <v>2082</v>
      </c>
      <c r="J3521">
        <v>142200</v>
      </c>
      <c r="K3521">
        <v>23700</v>
      </c>
      <c r="L3521">
        <v>70800</v>
      </c>
      <c r="M3521">
        <v>6800</v>
      </c>
      <c r="N3521">
        <v>40800</v>
      </c>
      <c r="O3521">
        <v>100</v>
      </c>
      <c r="P3521">
        <v>0</v>
      </c>
      <c r="Q3521" t="s">
        <v>75</v>
      </c>
      <c r="R3521" t="s">
        <v>2123</v>
      </c>
      <c r="S3521" t="s">
        <v>88</v>
      </c>
      <c r="T3521" t="s">
        <v>136</v>
      </c>
      <c r="U3521">
        <v>0</v>
      </c>
      <c r="V3521">
        <v>0</v>
      </c>
    </row>
    <row r="3522" spans="1:22">
      <c r="A3522">
        <v>11497</v>
      </c>
      <c r="B3522" t="s">
        <v>896</v>
      </c>
      <c r="C3522" t="s">
        <v>897</v>
      </c>
      <c r="D3522" t="s">
        <v>1883</v>
      </c>
      <c r="E3522">
        <v>1</v>
      </c>
      <c r="F3522" t="s">
        <v>212</v>
      </c>
      <c r="G3522" t="s">
        <v>73</v>
      </c>
      <c r="H3522">
        <v>5059819</v>
      </c>
      <c r="I3522" t="s">
        <v>2082</v>
      </c>
      <c r="J3522">
        <v>2977000</v>
      </c>
      <c r="K3522">
        <v>2977000</v>
      </c>
      <c r="L3522">
        <v>2351830</v>
      </c>
      <c r="M3522">
        <v>2113670</v>
      </c>
      <c r="N3522">
        <v>2113670</v>
      </c>
      <c r="O3522">
        <v>100</v>
      </c>
      <c r="P3522">
        <v>21</v>
      </c>
      <c r="Q3522" t="s">
        <v>75</v>
      </c>
      <c r="R3522" t="s">
        <v>2124</v>
      </c>
      <c r="S3522" t="s">
        <v>88</v>
      </c>
      <c r="T3522" t="s">
        <v>507</v>
      </c>
      <c r="U3522">
        <v>0</v>
      </c>
      <c r="V3522">
        <v>0</v>
      </c>
    </row>
    <row r="3523" spans="1:22">
      <c r="A3523">
        <v>11497</v>
      </c>
      <c r="B3523" t="s">
        <v>898</v>
      </c>
      <c r="C3523" t="s">
        <v>899</v>
      </c>
      <c r="D3523" t="s">
        <v>1883</v>
      </c>
      <c r="E3523">
        <v>1</v>
      </c>
      <c r="F3523" t="s">
        <v>212</v>
      </c>
      <c r="G3523" t="s">
        <v>73</v>
      </c>
      <c r="H3523">
        <v>5059819</v>
      </c>
      <c r="I3523" t="s">
        <v>2082</v>
      </c>
      <c r="J3523">
        <v>114000</v>
      </c>
      <c r="K3523">
        <v>114000</v>
      </c>
      <c r="L3523">
        <v>92340</v>
      </c>
      <c r="M3523">
        <v>83220</v>
      </c>
      <c r="N3523">
        <v>83220</v>
      </c>
      <c r="O3523">
        <v>100</v>
      </c>
      <c r="P3523">
        <v>19</v>
      </c>
      <c r="Q3523" t="s">
        <v>75</v>
      </c>
      <c r="R3523" t="s">
        <v>2124</v>
      </c>
      <c r="S3523" t="s">
        <v>88</v>
      </c>
      <c r="T3523" t="s">
        <v>900</v>
      </c>
      <c r="U3523">
        <v>0</v>
      </c>
      <c r="V3523">
        <v>0</v>
      </c>
    </row>
    <row r="3524" spans="1:22">
      <c r="A3524">
        <v>11497</v>
      </c>
      <c r="B3524" t="s">
        <v>901</v>
      </c>
      <c r="C3524" t="s">
        <v>367</v>
      </c>
      <c r="D3524" t="s">
        <v>1883</v>
      </c>
      <c r="E3524">
        <v>2</v>
      </c>
      <c r="F3524" t="s">
        <v>212</v>
      </c>
      <c r="G3524" t="s">
        <v>73</v>
      </c>
      <c r="H3524">
        <v>5059819</v>
      </c>
      <c r="I3524" t="s">
        <v>2082</v>
      </c>
      <c r="J3524">
        <v>5200</v>
      </c>
      <c r="K3524">
        <v>2600</v>
      </c>
      <c r="L3524">
        <v>4108</v>
      </c>
      <c r="M3524">
        <v>2641.2846</v>
      </c>
      <c r="N3524">
        <v>5282.5691999999999</v>
      </c>
      <c r="O3524">
        <v>100</v>
      </c>
      <c r="P3524">
        <v>21</v>
      </c>
      <c r="Q3524" t="s">
        <v>75</v>
      </c>
      <c r="R3524" t="s">
        <v>2124</v>
      </c>
      <c r="S3524" t="s">
        <v>88</v>
      </c>
      <c r="T3524" t="s">
        <v>141</v>
      </c>
      <c r="U3524">
        <v>0</v>
      </c>
      <c r="V3524">
        <v>0</v>
      </c>
    </row>
    <row r="3525" spans="1:22">
      <c r="A3525">
        <v>11497</v>
      </c>
      <c r="B3525" t="s">
        <v>902</v>
      </c>
      <c r="C3525" t="s">
        <v>903</v>
      </c>
      <c r="D3525" t="s">
        <v>1883</v>
      </c>
      <c r="E3525">
        <v>1</v>
      </c>
      <c r="F3525" t="s">
        <v>212</v>
      </c>
      <c r="G3525" t="s">
        <v>73</v>
      </c>
      <c r="H3525">
        <v>5059819</v>
      </c>
      <c r="I3525" t="s">
        <v>2082</v>
      </c>
      <c r="J3525">
        <v>9000</v>
      </c>
      <c r="K3525">
        <v>9000</v>
      </c>
      <c r="L3525">
        <v>7290</v>
      </c>
      <c r="M3525">
        <v>8578.0984000000008</v>
      </c>
      <c r="N3525">
        <v>8578.0984000000008</v>
      </c>
      <c r="O3525">
        <v>100</v>
      </c>
      <c r="P3525">
        <v>19</v>
      </c>
      <c r="Q3525" t="s">
        <v>75</v>
      </c>
      <c r="R3525" t="s">
        <v>2124</v>
      </c>
      <c r="S3525" t="s">
        <v>88</v>
      </c>
      <c r="T3525" t="s">
        <v>255</v>
      </c>
      <c r="U3525">
        <v>0</v>
      </c>
      <c r="V3525">
        <v>0</v>
      </c>
    </row>
    <row r="3526" spans="1:22">
      <c r="A3526">
        <v>11497</v>
      </c>
      <c r="B3526" t="s">
        <v>904</v>
      </c>
      <c r="C3526" t="s">
        <v>519</v>
      </c>
      <c r="D3526" t="s">
        <v>1883</v>
      </c>
      <c r="E3526">
        <v>1</v>
      </c>
      <c r="F3526" t="s">
        <v>212</v>
      </c>
      <c r="G3526" t="s">
        <v>73</v>
      </c>
      <c r="H3526">
        <v>5059819</v>
      </c>
      <c r="I3526" t="s">
        <v>2082</v>
      </c>
      <c r="J3526">
        <v>9700</v>
      </c>
      <c r="K3526">
        <v>9700</v>
      </c>
      <c r="L3526">
        <v>7372</v>
      </c>
      <c r="M3526">
        <v>6557.0110999999997</v>
      </c>
      <c r="N3526">
        <v>6557.0110999999997</v>
      </c>
      <c r="O3526">
        <v>100</v>
      </c>
      <c r="P3526">
        <v>24</v>
      </c>
      <c r="Q3526" t="s">
        <v>75</v>
      </c>
      <c r="R3526" t="s">
        <v>2124</v>
      </c>
      <c r="S3526" t="s">
        <v>88</v>
      </c>
      <c r="T3526" t="s">
        <v>436</v>
      </c>
      <c r="U3526">
        <v>0</v>
      </c>
      <c r="V3526">
        <v>0</v>
      </c>
    </row>
    <row r="3527" spans="1:22">
      <c r="A3527">
        <v>11497</v>
      </c>
      <c r="B3527" t="s">
        <v>905</v>
      </c>
      <c r="C3527" t="s">
        <v>906</v>
      </c>
      <c r="D3527" t="s">
        <v>1883</v>
      </c>
      <c r="E3527">
        <v>1</v>
      </c>
      <c r="F3527" t="s">
        <v>212</v>
      </c>
      <c r="G3527" t="s">
        <v>73</v>
      </c>
      <c r="H3527">
        <v>5059819</v>
      </c>
      <c r="I3527" t="s">
        <v>2082</v>
      </c>
      <c r="J3527">
        <v>8800</v>
      </c>
      <c r="K3527">
        <v>8800</v>
      </c>
      <c r="L3527">
        <v>6688</v>
      </c>
      <c r="M3527">
        <v>5434.9053000000004</v>
      </c>
      <c r="N3527">
        <v>5434.9053000000004</v>
      </c>
      <c r="O3527">
        <v>100</v>
      </c>
      <c r="P3527">
        <v>24</v>
      </c>
      <c r="Q3527" t="s">
        <v>75</v>
      </c>
      <c r="R3527" t="s">
        <v>2124</v>
      </c>
      <c r="S3527" t="s">
        <v>88</v>
      </c>
      <c r="T3527" t="s">
        <v>436</v>
      </c>
      <c r="U3527">
        <v>0</v>
      </c>
      <c r="V3527">
        <v>0</v>
      </c>
    </row>
    <row r="3528" spans="1:22">
      <c r="A3528">
        <v>11497</v>
      </c>
      <c r="B3528" t="s">
        <v>907</v>
      </c>
      <c r="C3528" t="s">
        <v>367</v>
      </c>
      <c r="D3528" t="s">
        <v>1883</v>
      </c>
      <c r="E3528">
        <v>1</v>
      </c>
      <c r="F3528" t="s">
        <v>212</v>
      </c>
      <c r="G3528" t="s">
        <v>73</v>
      </c>
      <c r="H3528">
        <v>5059819</v>
      </c>
      <c r="I3528" t="s">
        <v>2082</v>
      </c>
      <c r="J3528">
        <v>15200</v>
      </c>
      <c r="K3528">
        <v>15200</v>
      </c>
      <c r="L3528">
        <v>12008</v>
      </c>
      <c r="M3528">
        <v>13990.497499999999</v>
      </c>
      <c r="N3528">
        <v>13990.497499999999</v>
      </c>
      <c r="O3528">
        <v>100</v>
      </c>
      <c r="P3528">
        <v>21</v>
      </c>
      <c r="Q3528" t="s">
        <v>75</v>
      </c>
      <c r="R3528" t="s">
        <v>2124</v>
      </c>
      <c r="S3528" t="s">
        <v>88</v>
      </c>
      <c r="T3528" t="s">
        <v>141</v>
      </c>
      <c r="U3528">
        <v>0</v>
      </c>
      <c r="V3528">
        <v>0</v>
      </c>
    </row>
    <row r="3529" spans="1:22">
      <c r="A3529">
        <v>11497</v>
      </c>
      <c r="B3529" t="s">
        <v>908</v>
      </c>
      <c r="C3529" t="s">
        <v>450</v>
      </c>
      <c r="D3529" t="s">
        <v>1883</v>
      </c>
      <c r="E3529">
        <v>1</v>
      </c>
      <c r="F3529" t="s">
        <v>212</v>
      </c>
      <c r="G3529" t="s">
        <v>73</v>
      </c>
      <c r="H3529">
        <v>5059819</v>
      </c>
      <c r="I3529" t="s">
        <v>2082</v>
      </c>
      <c r="J3529">
        <v>6600</v>
      </c>
      <c r="K3529">
        <v>6600</v>
      </c>
      <c r="L3529">
        <v>5214</v>
      </c>
      <c r="M3529">
        <v>4629.2</v>
      </c>
      <c r="N3529">
        <v>4629.2</v>
      </c>
      <c r="O3529">
        <v>100</v>
      </c>
      <c r="P3529">
        <v>21</v>
      </c>
      <c r="Q3529" t="s">
        <v>75</v>
      </c>
      <c r="R3529" t="s">
        <v>2124</v>
      </c>
      <c r="S3529" t="s">
        <v>88</v>
      </c>
      <c r="T3529" t="s">
        <v>85</v>
      </c>
      <c r="U3529">
        <v>0</v>
      </c>
      <c r="V3529">
        <v>0</v>
      </c>
    </row>
    <row r="3530" spans="1:22">
      <c r="A3530">
        <v>11497</v>
      </c>
      <c r="B3530" t="s">
        <v>909</v>
      </c>
      <c r="C3530" t="s">
        <v>519</v>
      </c>
      <c r="D3530" t="s">
        <v>1883</v>
      </c>
      <c r="E3530">
        <v>2</v>
      </c>
      <c r="F3530" t="s">
        <v>212</v>
      </c>
      <c r="G3530" t="s">
        <v>73</v>
      </c>
      <c r="H3530">
        <v>5059819</v>
      </c>
      <c r="I3530" t="s">
        <v>2082</v>
      </c>
      <c r="J3530">
        <v>24000</v>
      </c>
      <c r="K3530">
        <v>12000</v>
      </c>
      <c r="L3530">
        <v>18240</v>
      </c>
      <c r="M3530">
        <v>7819.5263999999997</v>
      </c>
      <c r="N3530">
        <v>15639.052799999999</v>
      </c>
      <c r="O3530">
        <v>100</v>
      </c>
      <c r="P3530">
        <v>24</v>
      </c>
      <c r="Q3530" t="s">
        <v>75</v>
      </c>
      <c r="R3530" t="s">
        <v>2124</v>
      </c>
      <c r="S3530" t="s">
        <v>88</v>
      </c>
      <c r="T3530" t="s">
        <v>436</v>
      </c>
      <c r="U3530">
        <v>0</v>
      </c>
      <c r="V3530">
        <v>0</v>
      </c>
    </row>
    <row r="3531" spans="1:22">
      <c r="A3531">
        <v>11497</v>
      </c>
      <c r="B3531" t="s">
        <v>910</v>
      </c>
      <c r="C3531" t="s">
        <v>354</v>
      </c>
      <c r="D3531" t="s">
        <v>1883</v>
      </c>
      <c r="E3531">
        <v>3</v>
      </c>
      <c r="F3531" t="s">
        <v>212</v>
      </c>
      <c r="G3531" t="s">
        <v>73</v>
      </c>
      <c r="H3531">
        <v>5059819</v>
      </c>
      <c r="I3531" t="s">
        <v>2082</v>
      </c>
      <c r="J3531">
        <v>37200</v>
      </c>
      <c r="K3531">
        <v>12400</v>
      </c>
      <c r="L3531">
        <v>29388</v>
      </c>
      <c r="M3531">
        <v>8589.9827000000005</v>
      </c>
      <c r="N3531">
        <v>25769.948100000001</v>
      </c>
      <c r="O3531">
        <v>100</v>
      </c>
      <c r="P3531">
        <v>21</v>
      </c>
      <c r="Q3531" t="s">
        <v>75</v>
      </c>
      <c r="R3531" t="s">
        <v>2124</v>
      </c>
      <c r="S3531" t="s">
        <v>88</v>
      </c>
      <c r="T3531" t="s">
        <v>85</v>
      </c>
      <c r="U3531">
        <v>0</v>
      </c>
      <c r="V3531">
        <v>0</v>
      </c>
    </row>
    <row r="3532" spans="1:22">
      <c r="A3532">
        <v>11497</v>
      </c>
      <c r="B3532" t="s">
        <v>911</v>
      </c>
      <c r="C3532" t="s">
        <v>519</v>
      </c>
      <c r="D3532" t="s">
        <v>1883</v>
      </c>
      <c r="E3532">
        <v>1</v>
      </c>
      <c r="F3532" t="s">
        <v>212</v>
      </c>
      <c r="G3532" t="s">
        <v>73</v>
      </c>
      <c r="H3532">
        <v>5059819</v>
      </c>
      <c r="I3532" t="s">
        <v>2082</v>
      </c>
      <c r="J3532">
        <v>9700</v>
      </c>
      <c r="K3532">
        <v>9700</v>
      </c>
      <c r="L3532">
        <v>7372</v>
      </c>
      <c r="M3532">
        <v>8566.8852000000006</v>
      </c>
      <c r="N3532">
        <v>8566.8852000000006</v>
      </c>
      <c r="O3532">
        <v>100</v>
      </c>
      <c r="P3532">
        <v>24</v>
      </c>
      <c r="Q3532" t="s">
        <v>75</v>
      </c>
      <c r="R3532" t="s">
        <v>2124</v>
      </c>
      <c r="S3532" t="s">
        <v>88</v>
      </c>
      <c r="T3532" t="s">
        <v>436</v>
      </c>
      <c r="U3532">
        <v>0</v>
      </c>
      <c r="V3532">
        <v>0</v>
      </c>
    </row>
    <row r="3533" spans="1:22">
      <c r="A3533">
        <v>11497</v>
      </c>
      <c r="B3533" t="s">
        <v>912</v>
      </c>
      <c r="C3533" t="s">
        <v>367</v>
      </c>
      <c r="D3533" t="s">
        <v>1883</v>
      </c>
      <c r="E3533">
        <v>1</v>
      </c>
      <c r="F3533" t="s">
        <v>212</v>
      </c>
      <c r="G3533" t="s">
        <v>73</v>
      </c>
      <c r="H3533">
        <v>5059819</v>
      </c>
      <c r="I3533" t="s">
        <v>2082</v>
      </c>
      <c r="J3533">
        <v>5600</v>
      </c>
      <c r="K3533">
        <v>5600</v>
      </c>
      <c r="L3533">
        <v>4424</v>
      </c>
      <c r="M3533">
        <v>3766.7368000000001</v>
      </c>
      <c r="N3533">
        <v>3766.7368000000001</v>
      </c>
      <c r="O3533">
        <v>100</v>
      </c>
      <c r="P3533">
        <v>21</v>
      </c>
      <c r="Q3533" t="s">
        <v>75</v>
      </c>
      <c r="R3533" t="s">
        <v>2124</v>
      </c>
      <c r="S3533" t="s">
        <v>88</v>
      </c>
      <c r="T3533" t="s">
        <v>141</v>
      </c>
      <c r="U3533">
        <v>0</v>
      </c>
      <c r="V3533">
        <v>0</v>
      </c>
    </row>
    <row r="3534" spans="1:22">
      <c r="A3534">
        <v>11596</v>
      </c>
      <c r="B3534" t="s">
        <v>1496</v>
      </c>
      <c r="C3534" t="s">
        <v>100</v>
      </c>
      <c r="D3534" t="s">
        <v>1883</v>
      </c>
      <c r="E3534">
        <v>1</v>
      </c>
      <c r="F3534" t="s">
        <v>102</v>
      </c>
      <c r="G3534" t="s">
        <v>73</v>
      </c>
      <c r="H3534">
        <v>5059830</v>
      </c>
      <c r="I3534" t="s">
        <v>2082</v>
      </c>
      <c r="J3534">
        <v>240000</v>
      </c>
      <c r="K3534">
        <v>240000</v>
      </c>
      <c r="L3534">
        <v>218400</v>
      </c>
      <c r="M3534">
        <v>157352.94409999999</v>
      </c>
      <c r="N3534">
        <v>157352.94409999999</v>
      </c>
      <c r="O3534">
        <v>100</v>
      </c>
      <c r="P3534">
        <v>9</v>
      </c>
      <c r="Q3534" t="s">
        <v>75</v>
      </c>
      <c r="R3534" t="s">
        <v>2125</v>
      </c>
      <c r="S3534" t="s">
        <v>88</v>
      </c>
      <c r="T3534" t="s">
        <v>229</v>
      </c>
      <c r="U3534">
        <v>0</v>
      </c>
      <c r="V3534">
        <v>0</v>
      </c>
    </row>
    <row r="3535" spans="1:22">
      <c r="A3535">
        <v>11596</v>
      </c>
      <c r="B3535" t="s">
        <v>227</v>
      </c>
      <c r="C3535" t="s">
        <v>100</v>
      </c>
      <c r="D3535" t="s">
        <v>1883</v>
      </c>
      <c r="E3535">
        <v>1</v>
      </c>
      <c r="F3535" t="s">
        <v>102</v>
      </c>
      <c r="G3535" t="s">
        <v>73</v>
      </c>
      <c r="H3535">
        <v>5059830</v>
      </c>
      <c r="I3535" t="s">
        <v>2082</v>
      </c>
      <c r="J3535">
        <v>262000</v>
      </c>
      <c r="K3535">
        <v>262000</v>
      </c>
      <c r="L3535">
        <v>238420</v>
      </c>
      <c r="M3535">
        <v>169985.92360000001</v>
      </c>
      <c r="N3535">
        <v>169985.92360000001</v>
      </c>
      <c r="O3535">
        <v>100</v>
      </c>
      <c r="P3535">
        <v>9</v>
      </c>
      <c r="Q3535" t="s">
        <v>75</v>
      </c>
      <c r="R3535" t="s">
        <v>2125</v>
      </c>
      <c r="S3535" t="s">
        <v>88</v>
      </c>
      <c r="T3535" t="s">
        <v>229</v>
      </c>
      <c r="U3535">
        <v>0</v>
      </c>
      <c r="V3535">
        <v>0</v>
      </c>
    </row>
    <row r="3536" spans="1:22">
      <c r="A3536">
        <v>11596</v>
      </c>
      <c r="B3536" t="s">
        <v>137</v>
      </c>
      <c r="C3536" t="s">
        <v>127</v>
      </c>
      <c r="D3536" t="s">
        <v>1883</v>
      </c>
      <c r="E3536">
        <v>1</v>
      </c>
      <c r="F3536" t="s">
        <v>102</v>
      </c>
      <c r="G3536" t="s">
        <v>73</v>
      </c>
      <c r="H3536">
        <v>5059830</v>
      </c>
      <c r="I3536" t="s">
        <v>2082</v>
      </c>
      <c r="J3536">
        <v>31700</v>
      </c>
      <c r="K3536">
        <v>31700</v>
      </c>
      <c r="L3536">
        <v>28847</v>
      </c>
      <c r="M3536">
        <v>20334.486499999999</v>
      </c>
      <c r="N3536">
        <v>20334.486499999999</v>
      </c>
      <c r="O3536">
        <v>100</v>
      </c>
      <c r="P3536">
        <v>9</v>
      </c>
      <c r="Q3536" t="s">
        <v>75</v>
      </c>
      <c r="R3536" t="s">
        <v>2125</v>
      </c>
      <c r="S3536" t="s">
        <v>88</v>
      </c>
      <c r="T3536" t="s">
        <v>128</v>
      </c>
      <c r="U3536">
        <v>0</v>
      </c>
      <c r="V3536">
        <v>0</v>
      </c>
    </row>
    <row r="3537" spans="1:22">
      <c r="A3537">
        <v>11596</v>
      </c>
      <c r="B3537" t="s">
        <v>148</v>
      </c>
      <c r="C3537" t="s">
        <v>106</v>
      </c>
      <c r="D3537" t="s">
        <v>1883</v>
      </c>
      <c r="E3537">
        <v>1</v>
      </c>
      <c r="F3537" t="s">
        <v>102</v>
      </c>
      <c r="G3537" t="s">
        <v>73</v>
      </c>
      <c r="H3537">
        <v>5059830</v>
      </c>
      <c r="I3537" t="s">
        <v>2082</v>
      </c>
      <c r="J3537">
        <v>43900</v>
      </c>
      <c r="K3537">
        <v>43900</v>
      </c>
      <c r="L3537">
        <v>39949</v>
      </c>
      <c r="M3537">
        <v>27599.694899999999</v>
      </c>
      <c r="N3537">
        <v>27599.694899999999</v>
      </c>
      <c r="O3537">
        <v>100</v>
      </c>
      <c r="P3537">
        <v>9</v>
      </c>
      <c r="Q3537" t="s">
        <v>75</v>
      </c>
      <c r="R3537" t="s">
        <v>2125</v>
      </c>
      <c r="S3537" t="s">
        <v>88</v>
      </c>
      <c r="T3537" t="s">
        <v>130</v>
      </c>
      <c r="U3537">
        <v>0</v>
      </c>
      <c r="V3537">
        <v>0</v>
      </c>
    </row>
    <row r="3538" spans="1:22">
      <c r="A3538">
        <v>11596</v>
      </c>
      <c r="B3538" t="s">
        <v>231</v>
      </c>
      <c r="C3538" t="s">
        <v>218</v>
      </c>
      <c r="D3538" t="s">
        <v>1883</v>
      </c>
      <c r="E3538">
        <v>1</v>
      </c>
      <c r="F3538" t="s">
        <v>102</v>
      </c>
      <c r="G3538" t="s">
        <v>73</v>
      </c>
      <c r="H3538">
        <v>5059830</v>
      </c>
      <c r="I3538" t="s">
        <v>2082</v>
      </c>
      <c r="J3538">
        <v>99500</v>
      </c>
      <c r="K3538">
        <v>99500</v>
      </c>
      <c r="L3538">
        <v>90545</v>
      </c>
      <c r="M3538">
        <v>63101.673199999997</v>
      </c>
      <c r="N3538">
        <v>63101.673199999997</v>
      </c>
      <c r="O3538">
        <v>100</v>
      </c>
      <c r="P3538">
        <v>9</v>
      </c>
      <c r="Q3538" t="s">
        <v>75</v>
      </c>
      <c r="R3538" t="s">
        <v>2125</v>
      </c>
      <c r="S3538" t="s">
        <v>88</v>
      </c>
      <c r="T3538" t="s">
        <v>219</v>
      </c>
      <c r="U3538">
        <v>0</v>
      </c>
      <c r="V3538">
        <v>0</v>
      </c>
    </row>
    <row r="3539" spans="1:22">
      <c r="A3539">
        <v>11596</v>
      </c>
      <c r="B3539" t="s">
        <v>220</v>
      </c>
      <c r="C3539" t="s">
        <v>116</v>
      </c>
      <c r="D3539" t="s">
        <v>1883</v>
      </c>
      <c r="E3539">
        <v>1</v>
      </c>
      <c r="F3539" t="s">
        <v>102</v>
      </c>
      <c r="G3539" t="s">
        <v>73</v>
      </c>
      <c r="H3539">
        <v>5059830</v>
      </c>
      <c r="I3539" t="s">
        <v>2082</v>
      </c>
      <c r="J3539">
        <v>117000</v>
      </c>
      <c r="K3539">
        <v>117000</v>
      </c>
      <c r="L3539">
        <v>106470</v>
      </c>
      <c r="M3539">
        <v>77882.4041</v>
      </c>
      <c r="N3539">
        <v>77882.4041</v>
      </c>
      <c r="O3539">
        <v>100</v>
      </c>
      <c r="P3539">
        <v>9</v>
      </c>
      <c r="Q3539" t="s">
        <v>75</v>
      </c>
      <c r="R3539" t="s">
        <v>2125</v>
      </c>
      <c r="S3539" t="s">
        <v>88</v>
      </c>
      <c r="T3539" t="s">
        <v>133</v>
      </c>
      <c r="U3539">
        <v>0</v>
      </c>
      <c r="V3539">
        <v>0</v>
      </c>
    </row>
    <row r="3540" spans="1:22">
      <c r="A3540">
        <v>11596</v>
      </c>
      <c r="B3540" t="s">
        <v>232</v>
      </c>
      <c r="C3540" t="s">
        <v>182</v>
      </c>
      <c r="D3540" t="s">
        <v>1883</v>
      </c>
      <c r="E3540">
        <v>0.1</v>
      </c>
      <c r="F3540" t="s">
        <v>102</v>
      </c>
      <c r="G3540" t="s">
        <v>73</v>
      </c>
      <c r="H3540">
        <v>5059830</v>
      </c>
      <c r="I3540" t="s">
        <v>2082</v>
      </c>
      <c r="J3540">
        <v>3610</v>
      </c>
      <c r="K3540">
        <v>36100</v>
      </c>
      <c r="L3540">
        <v>3285</v>
      </c>
      <c r="M3540">
        <v>25021.247599999999</v>
      </c>
      <c r="N3540">
        <v>2502.1247600000002</v>
      </c>
      <c r="O3540">
        <v>100</v>
      </c>
      <c r="P3540">
        <v>9</v>
      </c>
      <c r="Q3540" t="s">
        <v>75</v>
      </c>
      <c r="R3540" t="s">
        <v>2125</v>
      </c>
      <c r="S3540" t="s">
        <v>88</v>
      </c>
      <c r="T3540" t="s">
        <v>223</v>
      </c>
      <c r="U3540">
        <v>0</v>
      </c>
      <c r="V3540">
        <v>0</v>
      </c>
    </row>
    <row r="3541" spans="1:22">
      <c r="A3541">
        <v>11596</v>
      </c>
      <c r="B3541" t="s">
        <v>232</v>
      </c>
      <c r="C3541" t="s">
        <v>182</v>
      </c>
      <c r="D3541" t="s">
        <v>1883</v>
      </c>
      <c r="E3541">
        <v>0.1</v>
      </c>
      <c r="F3541" t="s">
        <v>102</v>
      </c>
      <c r="G3541" t="s">
        <v>73</v>
      </c>
      <c r="H3541">
        <v>5059830</v>
      </c>
      <c r="I3541" t="s">
        <v>2082</v>
      </c>
      <c r="J3541">
        <v>3610</v>
      </c>
      <c r="K3541">
        <v>36100</v>
      </c>
      <c r="L3541">
        <v>3285</v>
      </c>
      <c r="M3541">
        <v>25021.247599999999</v>
      </c>
      <c r="N3541">
        <v>2502.1247600000002</v>
      </c>
      <c r="O3541">
        <v>100</v>
      </c>
      <c r="P3541">
        <v>9</v>
      </c>
      <c r="Q3541" t="s">
        <v>75</v>
      </c>
      <c r="R3541" t="s">
        <v>2125</v>
      </c>
      <c r="S3541" t="s">
        <v>88</v>
      </c>
      <c r="T3541" t="s">
        <v>223</v>
      </c>
      <c r="U3541">
        <v>0</v>
      </c>
      <c r="V3541">
        <v>0</v>
      </c>
    </row>
    <row r="3542" spans="1:22">
      <c r="A3542">
        <v>11596</v>
      </c>
      <c r="B3542" t="s">
        <v>221</v>
      </c>
      <c r="C3542" t="s">
        <v>222</v>
      </c>
      <c r="D3542" t="s">
        <v>1883</v>
      </c>
      <c r="E3542">
        <v>0.1</v>
      </c>
      <c r="F3542" t="s">
        <v>102</v>
      </c>
      <c r="G3542" t="s">
        <v>73</v>
      </c>
      <c r="H3542">
        <v>5059830</v>
      </c>
      <c r="I3542" t="s">
        <v>2082</v>
      </c>
      <c r="J3542">
        <v>5990</v>
      </c>
      <c r="K3542">
        <v>59900</v>
      </c>
      <c r="L3542">
        <v>5451</v>
      </c>
      <c r="M3542">
        <v>41466.246899999998</v>
      </c>
      <c r="N3542">
        <v>4146.6246899999996</v>
      </c>
      <c r="O3542">
        <v>100</v>
      </c>
      <c r="P3542">
        <v>9</v>
      </c>
      <c r="Q3542" t="s">
        <v>75</v>
      </c>
      <c r="R3542" t="s">
        <v>2125</v>
      </c>
      <c r="S3542" t="s">
        <v>88</v>
      </c>
      <c r="T3542" t="s">
        <v>223</v>
      </c>
      <c r="U3542">
        <v>0</v>
      </c>
      <c r="V3542">
        <v>0</v>
      </c>
    </row>
    <row r="3543" spans="1:22">
      <c r="A3543">
        <v>11596</v>
      </c>
      <c r="B3543" t="s">
        <v>242</v>
      </c>
      <c r="C3543" t="s">
        <v>225</v>
      </c>
      <c r="D3543" t="s">
        <v>1883</v>
      </c>
      <c r="E3543">
        <v>4</v>
      </c>
      <c r="F3543" t="s">
        <v>102</v>
      </c>
      <c r="G3543" t="s">
        <v>73</v>
      </c>
      <c r="H3543">
        <v>5059830</v>
      </c>
      <c r="I3543" t="s">
        <v>2082</v>
      </c>
      <c r="J3543">
        <v>122800</v>
      </c>
      <c r="K3543">
        <v>30700</v>
      </c>
      <c r="L3543">
        <v>111748</v>
      </c>
      <c r="M3543">
        <v>19865.787199999999</v>
      </c>
      <c r="N3543">
        <v>79463.148799999995</v>
      </c>
      <c r="O3543">
        <v>100</v>
      </c>
      <c r="P3543">
        <v>9</v>
      </c>
      <c r="Q3543" t="s">
        <v>75</v>
      </c>
      <c r="R3543" t="s">
        <v>2125</v>
      </c>
      <c r="S3543" t="s">
        <v>88</v>
      </c>
      <c r="T3543" t="s">
        <v>226</v>
      </c>
      <c r="U3543">
        <v>0</v>
      </c>
      <c r="V3543">
        <v>0</v>
      </c>
    </row>
    <row r="3544" spans="1:22">
      <c r="A3544">
        <v>11596</v>
      </c>
      <c r="B3544" t="s">
        <v>236</v>
      </c>
      <c r="C3544" t="s">
        <v>112</v>
      </c>
      <c r="D3544" t="s">
        <v>1883</v>
      </c>
      <c r="E3544">
        <v>4</v>
      </c>
      <c r="F3544" t="s">
        <v>102</v>
      </c>
      <c r="G3544" t="s">
        <v>73</v>
      </c>
      <c r="H3544">
        <v>5059830</v>
      </c>
      <c r="I3544" t="s">
        <v>2082</v>
      </c>
      <c r="J3544">
        <v>18400</v>
      </c>
      <c r="K3544">
        <v>4600</v>
      </c>
      <c r="L3544">
        <v>16744</v>
      </c>
      <c r="M3544">
        <v>3248.6460999999999</v>
      </c>
      <c r="N3544">
        <v>12994.5844</v>
      </c>
      <c r="O3544">
        <v>100</v>
      </c>
      <c r="P3544">
        <v>9</v>
      </c>
      <c r="Q3544" t="s">
        <v>75</v>
      </c>
      <c r="R3544" t="s">
        <v>2125</v>
      </c>
      <c r="S3544" t="s">
        <v>88</v>
      </c>
      <c r="T3544" t="s">
        <v>85</v>
      </c>
      <c r="U3544">
        <v>0</v>
      </c>
      <c r="V3544">
        <v>0</v>
      </c>
    </row>
    <row r="3545" spans="1:22">
      <c r="A3545">
        <v>11596</v>
      </c>
      <c r="B3545" t="s">
        <v>207</v>
      </c>
      <c r="C3545" t="s">
        <v>208</v>
      </c>
      <c r="D3545" t="s">
        <v>1883</v>
      </c>
      <c r="E3545">
        <v>6.5</v>
      </c>
      <c r="F3545" t="s">
        <v>102</v>
      </c>
      <c r="G3545" t="s">
        <v>73</v>
      </c>
      <c r="H3545">
        <v>5059830</v>
      </c>
      <c r="I3545" t="s">
        <v>2082</v>
      </c>
      <c r="J3545">
        <v>154050</v>
      </c>
      <c r="K3545">
        <v>23700</v>
      </c>
      <c r="L3545">
        <v>76700</v>
      </c>
      <c r="M3545">
        <v>6800</v>
      </c>
      <c r="N3545">
        <v>44200</v>
      </c>
      <c r="O3545">
        <v>100</v>
      </c>
      <c r="P3545">
        <v>0</v>
      </c>
      <c r="Q3545" t="s">
        <v>75</v>
      </c>
      <c r="R3545" t="s">
        <v>2125</v>
      </c>
      <c r="S3545" t="s">
        <v>88</v>
      </c>
      <c r="T3545" t="s">
        <v>136</v>
      </c>
      <c r="U3545">
        <v>0</v>
      </c>
      <c r="V3545">
        <v>0</v>
      </c>
    </row>
    <row r="3546" spans="1:22">
      <c r="A3546">
        <v>11596</v>
      </c>
      <c r="B3546" t="s">
        <v>258</v>
      </c>
      <c r="C3546" t="s">
        <v>259</v>
      </c>
      <c r="D3546" t="s">
        <v>1883</v>
      </c>
      <c r="E3546">
        <v>1</v>
      </c>
      <c r="F3546" t="s">
        <v>102</v>
      </c>
      <c r="G3546" t="s">
        <v>73</v>
      </c>
      <c r="H3546">
        <v>5059830</v>
      </c>
      <c r="I3546" t="s">
        <v>2082</v>
      </c>
      <c r="J3546">
        <v>25000</v>
      </c>
      <c r="K3546">
        <v>25000</v>
      </c>
      <c r="L3546">
        <v>25000</v>
      </c>
      <c r="M3546">
        <v>25000</v>
      </c>
      <c r="N3546">
        <v>25000</v>
      </c>
      <c r="O3546">
        <v>100</v>
      </c>
      <c r="P3546">
        <v>0</v>
      </c>
      <c r="Q3546" t="s">
        <v>75</v>
      </c>
      <c r="R3546" t="s">
        <v>2125</v>
      </c>
      <c r="S3546" t="s">
        <v>88</v>
      </c>
      <c r="T3546" t="s">
        <v>260</v>
      </c>
      <c r="U3546">
        <v>0</v>
      </c>
      <c r="V3546">
        <v>0</v>
      </c>
    </row>
    <row r="3547" spans="1:22">
      <c r="A3547">
        <v>11502</v>
      </c>
      <c r="B3547" t="s">
        <v>108</v>
      </c>
      <c r="C3547" t="s">
        <v>109</v>
      </c>
      <c r="D3547" t="s">
        <v>1883</v>
      </c>
      <c r="E3547">
        <v>0.6</v>
      </c>
      <c r="F3547" t="s">
        <v>102</v>
      </c>
      <c r="G3547" t="s">
        <v>73</v>
      </c>
      <c r="H3547">
        <v>5059824</v>
      </c>
      <c r="I3547" t="s">
        <v>2082</v>
      </c>
      <c r="J3547">
        <v>23940</v>
      </c>
      <c r="K3547">
        <v>39900</v>
      </c>
      <c r="L3547">
        <v>21785</v>
      </c>
      <c r="M3547">
        <v>25248.037899999999</v>
      </c>
      <c r="N3547">
        <v>15148.822740000001</v>
      </c>
      <c r="O3547">
        <v>100</v>
      </c>
      <c r="P3547">
        <v>9</v>
      </c>
      <c r="Q3547" t="s">
        <v>75</v>
      </c>
      <c r="R3547" t="s">
        <v>1809</v>
      </c>
      <c r="S3547" t="s">
        <v>88</v>
      </c>
      <c r="T3547" t="s">
        <v>110</v>
      </c>
      <c r="U3547">
        <v>0</v>
      </c>
      <c r="V3547">
        <v>0</v>
      </c>
    </row>
    <row r="3548" spans="1:22">
      <c r="A3548">
        <v>11502</v>
      </c>
      <c r="B3548" t="s">
        <v>1103</v>
      </c>
      <c r="C3548" t="s">
        <v>100</v>
      </c>
      <c r="D3548" t="s">
        <v>1883</v>
      </c>
      <c r="E3548">
        <v>1</v>
      </c>
      <c r="F3548" t="s">
        <v>102</v>
      </c>
      <c r="G3548" t="s">
        <v>73</v>
      </c>
      <c r="H3548">
        <v>5059824</v>
      </c>
      <c r="I3548" t="s">
        <v>2082</v>
      </c>
      <c r="J3548">
        <v>353000</v>
      </c>
      <c r="K3548">
        <v>353000</v>
      </c>
      <c r="L3548">
        <v>321230</v>
      </c>
      <c r="M3548">
        <v>229090.43460000001</v>
      </c>
      <c r="N3548">
        <v>229090.43460000001</v>
      </c>
      <c r="O3548">
        <v>100</v>
      </c>
      <c r="P3548">
        <v>9</v>
      </c>
      <c r="Q3548" t="s">
        <v>75</v>
      </c>
      <c r="R3548" t="s">
        <v>1809</v>
      </c>
      <c r="S3548" t="s">
        <v>88</v>
      </c>
      <c r="T3548" t="s">
        <v>229</v>
      </c>
      <c r="U3548">
        <v>0</v>
      </c>
      <c r="V3548">
        <v>0</v>
      </c>
    </row>
    <row r="3549" spans="1:22">
      <c r="A3549">
        <v>11502</v>
      </c>
      <c r="B3549" t="s">
        <v>1104</v>
      </c>
      <c r="C3549" t="s">
        <v>100</v>
      </c>
      <c r="D3549" t="s">
        <v>1883</v>
      </c>
      <c r="E3549">
        <v>1</v>
      </c>
      <c r="F3549" t="s">
        <v>102</v>
      </c>
      <c r="G3549" t="s">
        <v>73</v>
      </c>
      <c r="H3549">
        <v>5059824</v>
      </c>
      <c r="I3549" t="s">
        <v>2082</v>
      </c>
      <c r="J3549">
        <v>536000</v>
      </c>
      <c r="K3549">
        <v>536000</v>
      </c>
      <c r="L3549">
        <v>487760</v>
      </c>
      <c r="M3549">
        <v>375317.00910000002</v>
      </c>
      <c r="N3549">
        <v>375317.00910000002</v>
      </c>
      <c r="O3549">
        <v>100</v>
      </c>
      <c r="P3549">
        <v>9</v>
      </c>
      <c r="Q3549" t="s">
        <v>75</v>
      </c>
      <c r="R3549" t="s">
        <v>1809</v>
      </c>
      <c r="S3549" t="s">
        <v>88</v>
      </c>
      <c r="T3549" t="s">
        <v>229</v>
      </c>
      <c r="U3549">
        <v>0</v>
      </c>
      <c r="V3549">
        <v>0</v>
      </c>
    </row>
    <row r="3550" spans="1:22">
      <c r="A3550">
        <v>11502</v>
      </c>
      <c r="B3550" t="s">
        <v>156</v>
      </c>
      <c r="C3550" t="s">
        <v>127</v>
      </c>
      <c r="D3550" t="s">
        <v>1883</v>
      </c>
      <c r="E3550">
        <v>1</v>
      </c>
      <c r="F3550" t="s">
        <v>102</v>
      </c>
      <c r="G3550" t="s">
        <v>73</v>
      </c>
      <c r="H3550">
        <v>5059824</v>
      </c>
      <c r="I3550" t="s">
        <v>2082</v>
      </c>
      <c r="J3550">
        <v>45600</v>
      </c>
      <c r="K3550">
        <v>45600</v>
      </c>
      <c r="L3550">
        <v>41496</v>
      </c>
      <c r="M3550">
        <v>28361.983800000002</v>
      </c>
      <c r="N3550">
        <v>28361.983800000002</v>
      </c>
      <c r="O3550">
        <v>100</v>
      </c>
      <c r="P3550">
        <v>9</v>
      </c>
      <c r="Q3550" t="s">
        <v>75</v>
      </c>
      <c r="R3550" t="s">
        <v>1809</v>
      </c>
      <c r="S3550" t="s">
        <v>88</v>
      </c>
      <c r="T3550" t="s">
        <v>128</v>
      </c>
      <c r="U3550">
        <v>0</v>
      </c>
      <c r="V3550">
        <v>0</v>
      </c>
    </row>
    <row r="3551" spans="1:22">
      <c r="A3551">
        <v>11502</v>
      </c>
      <c r="B3551" t="s">
        <v>124</v>
      </c>
      <c r="C3551" t="s">
        <v>125</v>
      </c>
      <c r="D3551" t="s">
        <v>1883</v>
      </c>
      <c r="E3551">
        <v>1</v>
      </c>
      <c r="F3551" t="s">
        <v>102</v>
      </c>
      <c r="G3551" t="s">
        <v>73</v>
      </c>
      <c r="H3551">
        <v>5059824</v>
      </c>
      <c r="I3551" t="s">
        <v>2082</v>
      </c>
      <c r="J3551">
        <v>19100</v>
      </c>
      <c r="K3551">
        <v>19100</v>
      </c>
      <c r="L3551">
        <v>17381</v>
      </c>
      <c r="M3551">
        <v>13416.391</v>
      </c>
      <c r="N3551">
        <v>13416.391</v>
      </c>
      <c r="O3551">
        <v>100</v>
      </c>
      <c r="P3551">
        <v>9</v>
      </c>
      <c r="Q3551" t="s">
        <v>75</v>
      </c>
      <c r="R3551" t="s">
        <v>1809</v>
      </c>
      <c r="S3551" t="s">
        <v>88</v>
      </c>
      <c r="T3551" t="s">
        <v>85</v>
      </c>
      <c r="U3551">
        <v>0</v>
      </c>
      <c r="V3551">
        <v>0</v>
      </c>
    </row>
    <row r="3552" spans="1:22">
      <c r="A3552">
        <v>11502</v>
      </c>
      <c r="B3552" t="s">
        <v>129</v>
      </c>
      <c r="C3552" t="s">
        <v>106</v>
      </c>
      <c r="D3552" t="s">
        <v>1883</v>
      </c>
      <c r="E3552">
        <v>1</v>
      </c>
      <c r="F3552" t="s">
        <v>102</v>
      </c>
      <c r="G3552" t="s">
        <v>73</v>
      </c>
      <c r="H3552">
        <v>5059824</v>
      </c>
      <c r="I3552" t="s">
        <v>2082</v>
      </c>
      <c r="J3552">
        <v>56800</v>
      </c>
      <c r="K3552">
        <v>56800</v>
      </c>
      <c r="L3552">
        <v>51688</v>
      </c>
      <c r="M3552">
        <v>35643.397499999999</v>
      </c>
      <c r="N3552">
        <v>35643.397499999999</v>
      </c>
      <c r="O3552">
        <v>100</v>
      </c>
      <c r="P3552">
        <v>9</v>
      </c>
      <c r="Q3552" t="s">
        <v>75</v>
      </c>
      <c r="R3552" t="s">
        <v>1809</v>
      </c>
      <c r="S3552" t="s">
        <v>88</v>
      </c>
      <c r="T3552" t="s">
        <v>130</v>
      </c>
      <c r="U3552">
        <v>0</v>
      </c>
      <c r="V3552">
        <v>0</v>
      </c>
    </row>
    <row r="3553" spans="1:22">
      <c r="A3553">
        <v>11502</v>
      </c>
      <c r="B3553" t="s">
        <v>339</v>
      </c>
      <c r="C3553" t="s">
        <v>150</v>
      </c>
      <c r="D3553" t="s">
        <v>1883</v>
      </c>
      <c r="E3553">
        <v>1</v>
      </c>
      <c r="F3553" t="s">
        <v>102</v>
      </c>
      <c r="G3553" t="s">
        <v>73</v>
      </c>
      <c r="H3553">
        <v>5059824</v>
      </c>
      <c r="I3553" t="s">
        <v>2082</v>
      </c>
      <c r="J3553">
        <v>205000</v>
      </c>
      <c r="K3553">
        <v>205000</v>
      </c>
      <c r="L3553">
        <v>186550</v>
      </c>
      <c r="M3553">
        <v>144267.65960000001</v>
      </c>
      <c r="N3553">
        <v>144267.65960000001</v>
      </c>
      <c r="O3553">
        <v>100</v>
      </c>
      <c r="P3553">
        <v>9</v>
      </c>
      <c r="Q3553" t="s">
        <v>75</v>
      </c>
      <c r="R3553" t="s">
        <v>1809</v>
      </c>
      <c r="S3553" t="s">
        <v>88</v>
      </c>
      <c r="T3553" t="s">
        <v>130</v>
      </c>
      <c r="U3553">
        <v>0</v>
      </c>
      <c r="V3553">
        <v>0</v>
      </c>
    </row>
    <row r="3554" spans="1:22">
      <c r="A3554">
        <v>11502</v>
      </c>
      <c r="B3554" t="s">
        <v>131</v>
      </c>
      <c r="C3554" t="s">
        <v>132</v>
      </c>
      <c r="D3554" t="s">
        <v>1883</v>
      </c>
      <c r="E3554">
        <v>1</v>
      </c>
      <c r="F3554" t="s">
        <v>102</v>
      </c>
      <c r="G3554" t="s">
        <v>73</v>
      </c>
      <c r="H3554">
        <v>5059824</v>
      </c>
      <c r="I3554" t="s">
        <v>2082</v>
      </c>
      <c r="J3554">
        <v>284000</v>
      </c>
      <c r="K3554">
        <v>284000</v>
      </c>
      <c r="L3554">
        <v>258440</v>
      </c>
      <c r="M3554">
        <v>188424.74110000001</v>
      </c>
      <c r="N3554">
        <v>188424.74110000001</v>
      </c>
      <c r="O3554">
        <v>100</v>
      </c>
      <c r="P3554">
        <v>9</v>
      </c>
      <c r="Q3554" t="s">
        <v>75</v>
      </c>
      <c r="R3554" t="s">
        <v>1809</v>
      </c>
      <c r="S3554" t="s">
        <v>88</v>
      </c>
      <c r="T3554" t="s">
        <v>133</v>
      </c>
      <c r="U3554">
        <v>0</v>
      </c>
      <c r="V3554">
        <v>0</v>
      </c>
    </row>
    <row r="3555" spans="1:22">
      <c r="A3555">
        <v>11502</v>
      </c>
      <c r="B3555" t="s">
        <v>111</v>
      </c>
      <c r="C3555" t="s">
        <v>112</v>
      </c>
      <c r="D3555" t="s">
        <v>1883</v>
      </c>
      <c r="E3555">
        <v>4</v>
      </c>
      <c r="F3555" t="s">
        <v>102</v>
      </c>
      <c r="G3555" t="s">
        <v>73</v>
      </c>
      <c r="H3555">
        <v>5059824</v>
      </c>
      <c r="I3555" t="s">
        <v>2082</v>
      </c>
      <c r="J3555">
        <v>36400</v>
      </c>
      <c r="K3555">
        <v>9100</v>
      </c>
      <c r="L3555">
        <v>33124</v>
      </c>
      <c r="M3555">
        <v>5669.1450999999997</v>
      </c>
      <c r="N3555">
        <v>22676.580399999999</v>
      </c>
      <c r="O3555">
        <v>100</v>
      </c>
      <c r="P3555">
        <v>9</v>
      </c>
      <c r="Q3555" t="s">
        <v>75</v>
      </c>
      <c r="R3555" t="s">
        <v>1809</v>
      </c>
      <c r="S3555" t="s">
        <v>88</v>
      </c>
      <c r="T3555" t="s">
        <v>85</v>
      </c>
      <c r="U3555">
        <v>0</v>
      </c>
      <c r="V3555">
        <v>0</v>
      </c>
    </row>
    <row r="3556" spans="1:22">
      <c r="A3556">
        <v>11502</v>
      </c>
      <c r="B3556" t="s">
        <v>134</v>
      </c>
      <c r="C3556" t="s">
        <v>135</v>
      </c>
      <c r="D3556" t="s">
        <v>1883</v>
      </c>
      <c r="E3556">
        <v>8</v>
      </c>
      <c r="F3556" t="s">
        <v>102</v>
      </c>
      <c r="G3556" t="s">
        <v>73</v>
      </c>
      <c r="H3556">
        <v>5059824</v>
      </c>
      <c r="I3556" t="s">
        <v>2082</v>
      </c>
      <c r="J3556">
        <v>189600</v>
      </c>
      <c r="K3556">
        <v>23700</v>
      </c>
      <c r="L3556">
        <v>94400</v>
      </c>
      <c r="M3556">
        <v>6800</v>
      </c>
      <c r="N3556">
        <v>54400</v>
      </c>
      <c r="O3556">
        <v>100</v>
      </c>
      <c r="P3556">
        <v>0</v>
      </c>
      <c r="Q3556" t="s">
        <v>75</v>
      </c>
      <c r="R3556" t="s">
        <v>1809</v>
      </c>
      <c r="S3556" t="s">
        <v>88</v>
      </c>
      <c r="T3556" t="s">
        <v>136</v>
      </c>
      <c r="U3556">
        <v>0</v>
      </c>
      <c r="V3556">
        <v>0</v>
      </c>
    </row>
    <row r="3557" spans="1:22">
      <c r="A3557">
        <v>11504</v>
      </c>
      <c r="B3557" t="s">
        <v>543</v>
      </c>
      <c r="C3557" t="s">
        <v>544</v>
      </c>
      <c r="D3557" t="s">
        <v>1883</v>
      </c>
      <c r="E3557">
        <v>1</v>
      </c>
      <c r="F3557" t="s">
        <v>144</v>
      </c>
      <c r="G3557" t="s">
        <v>73</v>
      </c>
      <c r="H3557">
        <v>5059835</v>
      </c>
      <c r="I3557" t="s">
        <v>2082</v>
      </c>
      <c r="J3557">
        <v>16000</v>
      </c>
      <c r="K3557">
        <v>16000</v>
      </c>
      <c r="L3557">
        <v>16000</v>
      </c>
      <c r="M3557">
        <v>12160.069</v>
      </c>
      <c r="N3557">
        <v>12160.069</v>
      </c>
      <c r="O3557">
        <v>100</v>
      </c>
      <c r="P3557">
        <v>0</v>
      </c>
      <c r="Q3557" t="s">
        <v>75</v>
      </c>
      <c r="R3557" t="s">
        <v>2126</v>
      </c>
      <c r="S3557" t="s">
        <v>88</v>
      </c>
      <c r="T3557" t="s">
        <v>545</v>
      </c>
      <c r="U3557">
        <v>0</v>
      </c>
      <c r="V3557">
        <v>0</v>
      </c>
    </row>
    <row r="3558" spans="1:22">
      <c r="A3558">
        <v>11504</v>
      </c>
      <c r="B3558" t="s">
        <v>108</v>
      </c>
      <c r="C3558" t="s">
        <v>109</v>
      </c>
      <c r="D3558" t="s">
        <v>1883</v>
      </c>
      <c r="E3558">
        <v>0.5</v>
      </c>
      <c r="F3558" t="s">
        <v>144</v>
      </c>
      <c r="G3558" t="s">
        <v>73</v>
      </c>
      <c r="H3558">
        <v>5059835</v>
      </c>
      <c r="I3558" t="s">
        <v>2082</v>
      </c>
      <c r="J3558">
        <v>19950</v>
      </c>
      <c r="K3558">
        <v>39900</v>
      </c>
      <c r="L3558">
        <v>19950</v>
      </c>
      <c r="M3558">
        <v>25248.037899999999</v>
      </c>
      <c r="N3558">
        <v>12624.01895</v>
      </c>
      <c r="O3558">
        <v>100</v>
      </c>
      <c r="P3558">
        <v>0</v>
      </c>
      <c r="Q3558" t="s">
        <v>75</v>
      </c>
      <c r="R3558" t="s">
        <v>2126</v>
      </c>
      <c r="S3558" t="s">
        <v>88</v>
      </c>
      <c r="T3558" t="s">
        <v>110</v>
      </c>
      <c r="U3558">
        <v>0</v>
      </c>
      <c r="V3558">
        <v>0</v>
      </c>
    </row>
    <row r="3559" spans="1:22">
      <c r="A3559">
        <v>11504</v>
      </c>
      <c r="B3559" t="s">
        <v>156</v>
      </c>
      <c r="C3559" t="s">
        <v>127</v>
      </c>
      <c r="D3559" t="s">
        <v>1883</v>
      </c>
      <c r="E3559">
        <v>1</v>
      </c>
      <c r="F3559" t="s">
        <v>144</v>
      </c>
      <c r="G3559" t="s">
        <v>73</v>
      </c>
      <c r="H3559">
        <v>5059835</v>
      </c>
      <c r="I3559" t="s">
        <v>2082</v>
      </c>
      <c r="J3559">
        <v>45600</v>
      </c>
      <c r="K3559">
        <v>45600</v>
      </c>
      <c r="L3559">
        <v>45600</v>
      </c>
      <c r="M3559">
        <v>28361.983800000002</v>
      </c>
      <c r="N3559">
        <v>28361.983800000002</v>
      </c>
      <c r="O3559">
        <v>100</v>
      </c>
      <c r="P3559">
        <v>0</v>
      </c>
      <c r="Q3559" t="s">
        <v>75</v>
      </c>
      <c r="R3559" t="s">
        <v>2126</v>
      </c>
      <c r="S3559" t="s">
        <v>88</v>
      </c>
      <c r="T3559" t="s">
        <v>128</v>
      </c>
      <c r="U3559">
        <v>0</v>
      </c>
      <c r="V3559">
        <v>0</v>
      </c>
    </row>
    <row r="3560" spans="1:22">
      <c r="A3560">
        <v>11504</v>
      </c>
      <c r="B3560" t="s">
        <v>124</v>
      </c>
      <c r="C3560" t="s">
        <v>125</v>
      </c>
      <c r="D3560" t="s">
        <v>1883</v>
      </c>
      <c r="E3560">
        <v>1</v>
      </c>
      <c r="F3560" t="s">
        <v>144</v>
      </c>
      <c r="G3560" t="s">
        <v>73</v>
      </c>
      <c r="H3560">
        <v>5059835</v>
      </c>
      <c r="I3560" t="s">
        <v>2082</v>
      </c>
      <c r="J3560">
        <v>19100</v>
      </c>
      <c r="K3560">
        <v>19100</v>
      </c>
      <c r="L3560">
        <v>19100</v>
      </c>
      <c r="M3560">
        <v>13416.391</v>
      </c>
      <c r="N3560">
        <v>13416.391</v>
      </c>
      <c r="O3560">
        <v>100</v>
      </c>
      <c r="P3560">
        <v>0</v>
      </c>
      <c r="Q3560" t="s">
        <v>75</v>
      </c>
      <c r="R3560" t="s">
        <v>2126</v>
      </c>
      <c r="S3560" t="s">
        <v>88</v>
      </c>
      <c r="T3560" t="s">
        <v>85</v>
      </c>
      <c r="U3560">
        <v>0</v>
      </c>
      <c r="V3560">
        <v>0</v>
      </c>
    </row>
    <row r="3561" spans="1:22">
      <c r="A3561">
        <v>11504</v>
      </c>
      <c r="B3561" t="s">
        <v>148</v>
      </c>
      <c r="C3561" t="s">
        <v>106</v>
      </c>
      <c r="D3561" t="s">
        <v>1883</v>
      </c>
      <c r="E3561">
        <v>1</v>
      </c>
      <c r="F3561" t="s">
        <v>144</v>
      </c>
      <c r="G3561" t="s">
        <v>73</v>
      </c>
      <c r="H3561">
        <v>5059835</v>
      </c>
      <c r="I3561" t="s">
        <v>2082</v>
      </c>
      <c r="J3561">
        <v>43900</v>
      </c>
      <c r="K3561">
        <v>43900</v>
      </c>
      <c r="L3561">
        <v>43900</v>
      </c>
      <c r="M3561">
        <v>27599.694899999999</v>
      </c>
      <c r="N3561">
        <v>27599.694899999999</v>
      </c>
      <c r="O3561">
        <v>100</v>
      </c>
      <c r="P3561">
        <v>0</v>
      </c>
      <c r="Q3561" t="s">
        <v>75</v>
      </c>
      <c r="R3561" t="s">
        <v>2126</v>
      </c>
      <c r="S3561" t="s">
        <v>88</v>
      </c>
      <c r="T3561" t="s">
        <v>130</v>
      </c>
      <c r="U3561">
        <v>0</v>
      </c>
      <c r="V3561">
        <v>0</v>
      </c>
    </row>
    <row r="3562" spans="1:22">
      <c r="A3562">
        <v>11504</v>
      </c>
      <c r="B3562" t="s">
        <v>149</v>
      </c>
      <c r="C3562" t="s">
        <v>150</v>
      </c>
      <c r="D3562" t="s">
        <v>1883</v>
      </c>
      <c r="E3562">
        <v>1</v>
      </c>
      <c r="F3562" t="s">
        <v>144</v>
      </c>
      <c r="G3562" t="s">
        <v>73</v>
      </c>
      <c r="H3562">
        <v>5059835</v>
      </c>
      <c r="I3562" t="s">
        <v>2082</v>
      </c>
      <c r="J3562">
        <v>105000</v>
      </c>
      <c r="K3562">
        <v>105000</v>
      </c>
      <c r="L3562">
        <v>105000</v>
      </c>
      <c r="M3562">
        <v>73265.1011</v>
      </c>
      <c r="N3562">
        <v>73265.1011</v>
      </c>
      <c r="O3562">
        <v>100</v>
      </c>
      <c r="P3562">
        <v>0</v>
      </c>
      <c r="Q3562" t="s">
        <v>75</v>
      </c>
      <c r="R3562" t="s">
        <v>2126</v>
      </c>
      <c r="S3562" t="s">
        <v>88</v>
      </c>
      <c r="T3562" t="s">
        <v>130</v>
      </c>
      <c r="U3562">
        <v>0</v>
      </c>
      <c r="V3562">
        <v>0</v>
      </c>
    </row>
    <row r="3563" spans="1:22">
      <c r="A3563">
        <v>11504</v>
      </c>
      <c r="B3563" t="s">
        <v>134</v>
      </c>
      <c r="C3563" t="s">
        <v>135</v>
      </c>
      <c r="D3563" t="s">
        <v>1883</v>
      </c>
      <c r="E3563">
        <v>8</v>
      </c>
      <c r="F3563" t="s">
        <v>144</v>
      </c>
      <c r="G3563" t="s">
        <v>73</v>
      </c>
      <c r="H3563">
        <v>5059835</v>
      </c>
      <c r="I3563" t="s">
        <v>2082</v>
      </c>
      <c r="J3563">
        <v>189600</v>
      </c>
      <c r="K3563">
        <v>23700</v>
      </c>
      <c r="L3563">
        <v>189600</v>
      </c>
      <c r="M3563">
        <v>6800</v>
      </c>
      <c r="N3563">
        <v>54400</v>
      </c>
      <c r="O3563">
        <v>100</v>
      </c>
      <c r="P3563">
        <v>0</v>
      </c>
      <c r="Q3563" t="s">
        <v>75</v>
      </c>
      <c r="R3563" t="s">
        <v>2126</v>
      </c>
      <c r="S3563" t="s">
        <v>88</v>
      </c>
      <c r="T3563" t="s">
        <v>136</v>
      </c>
      <c r="U3563">
        <v>0</v>
      </c>
      <c r="V3563">
        <v>0</v>
      </c>
    </row>
    <row r="3564" spans="1:22">
      <c r="A3564">
        <v>11605</v>
      </c>
      <c r="B3564" t="s">
        <v>199</v>
      </c>
      <c r="C3564" t="s">
        <v>200</v>
      </c>
      <c r="D3564" t="s">
        <v>1883</v>
      </c>
      <c r="E3564">
        <v>0.1</v>
      </c>
      <c r="F3564" t="s">
        <v>72</v>
      </c>
      <c r="G3564" t="s">
        <v>73</v>
      </c>
      <c r="H3564">
        <v>5059793</v>
      </c>
      <c r="I3564" t="s">
        <v>2082</v>
      </c>
      <c r="J3564">
        <v>26300</v>
      </c>
      <c r="K3564">
        <v>263000</v>
      </c>
      <c r="L3564">
        <v>20777</v>
      </c>
      <c r="M3564">
        <v>182379.1796</v>
      </c>
      <c r="N3564">
        <v>18237.917959999999</v>
      </c>
      <c r="O3564">
        <v>100</v>
      </c>
      <c r="P3564">
        <v>21</v>
      </c>
      <c r="Q3564" t="s">
        <v>145</v>
      </c>
      <c r="R3564" t="s">
        <v>1157</v>
      </c>
      <c r="S3564" t="s">
        <v>195</v>
      </c>
      <c r="T3564" t="s">
        <v>201</v>
      </c>
      <c r="U3564">
        <v>0</v>
      </c>
      <c r="V3564">
        <v>0</v>
      </c>
    </row>
    <row r="3565" spans="1:22">
      <c r="A3565">
        <v>11605</v>
      </c>
      <c r="B3565" t="s">
        <v>334</v>
      </c>
      <c r="C3565" t="s">
        <v>335</v>
      </c>
      <c r="D3565" t="s">
        <v>1883</v>
      </c>
      <c r="E3565">
        <v>1</v>
      </c>
      <c r="F3565" t="s">
        <v>72</v>
      </c>
      <c r="G3565" t="s">
        <v>73</v>
      </c>
      <c r="H3565">
        <v>5059793</v>
      </c>
      <c r="I3565" t="s">
        <v>2082</v>
      </c>
      <c r="J3565">
        <v>21400</v>
      </c>
      <c r="K3565">
        <v>21400</v>
      </c>
      <c r="L3565">
        <v>15836</v>
      </c>
      <c r="M3565">
        <v>14049.9791</v>
      </c>
      <c r="N3565">
        <v>14049.9791</v>
      </c>
      <c r="O3565">
        <v>100</v>
      </c>
      <c r="P3565">
        <v>26</v>
      </c>
      <c r="Q3565" t="s">
        <v>145</v>
      </c>
      <c r="R3565" t="s">
        <v>1157</v>
      </c>
      <c r="S3565" t="s">
        <v>195</v>
      </c>
      <c r="T3565" t="s">
        <v>336</v>
      </c>
      <c r="U3565">
        <v>0</v>
      </c>
      <c r="V3565">
        <v>0</v>
      </c>
    </row>
    <row r="3566" spans="1:22">
      <c r="A3566">
        <v>11605</v>
      </c>
      <c r="B3566" t="s">
        <v>534</v>
      </c>
      <c r="C3566" t="s">
        <v>202</v>
      </c>
      <c r="D3566" t="s">
        <v>1883</v>
      </c>
      <c r="E3566">
        <v>1</v>
      </c>
      <c r="F3566" t="s">
        <v>72</v>
      </c>
      <c r="G3566" t="s">
        <v>73</v>
      </c>
      <c r="H3566">
        <v>5059793</v>
      </c>
      <c r="I3566" t="s">
        <v>2082</v>
      </c>
      <c r="J3566">
        <v>658000</v>
      </c>
      <c r="K3566">
        <v>658000</v>
      </c>
      <c r="L3566">
        <v>532980</v>
      </c>
      <c r="M3566">
        <v>536270</v>
      </c>
      <c r="N3566">
        <v>536270</v>
      </c>
      <c r="O3566">
        <v>100</v>
      </c>
      <c r="P3566">
        <v>19</v>
      </c>
      <c r="Q3566" t="s">
        <v>145</v>
      </c>
      <c r="R3566" t="s">
        <v>1157</v>
      </c>
      <c r="S3566" t="s">
        <v>195</v>
      </c>
      <c r="T3566" t="s">
        <v>203</v>
      </c>
      <c r="U3566">
        <v>0</v>
      </c>
      <c r="V3566">
        <v>0</v>
      </c>
    </row>
    <row r="3567" spans="1:22">
      <c r="A3567">
        <v>11605</v>
      </c>
      <c r="B3567" t="s">
        <v>197</v>
      </c>
      <c r="C3567" t="s">
        <v>198</v>
      </c>
      <c r="D3567" t="s">
        <v>1883</v>
      </c>
      <c r="E3567">
        <v>1</v>
      </c>
      <c r="F3567" t="s">
        <v>72</v>
      </c>
      <c r="G3567" t="s">
        <v>73</v>
      </c>
      <c r="H3567">
        <v>5059793</v>
      </c>
      <c r="I3567" t="s">
        <v>2082</v>
      </c>
      <c r="J3567">
        <v>8800</v>
      </c>
      <c r="K3567">
        <v>8800</v>
      </c>
      <c r="L3567">
        <v>6952</v>
      </c>
      <c r="M3567">
        <v>6237.4952000000003</v>
      </c>
      <c r="N3567">
        <v>6237.4952000000003</v>
      </c>
      <c r="O3567">
        <v>100</v>
      </c>
      <c r="P3567">
        <v>21</v>
      </c>
      <c r="Q3567" t="s">
        <v>145</v>
      </c>
      <c r="R3567" t="s">
        <v>1157</v>
      </c>
      <c r="S3567" t="s">
        <v>195</v>
      </c>
      <c r="T3567" t="s">
        <v>141</v>
      </c>
      <c r="U3567">
        <v>0</v>
      </c>
      <c r="V3567">
        <v>0</v>
      </c>
    </row>
    <row r="3568" spans="1:22">
      <c r="A3568">
        <v>11605</v>
      </c>
      <c r="B3568" t="s">
        <v>204</v>
      </c>
      <c r="C3568" t="s">
        <v>198</v>
      </c>
      <c r="D3568" t="s">
        <v>1883</v>
      </c>
      <c r="E3568">
        <v>1</v>
      </c>
      <c r="F3568" t="s">
        <v>72</v>
      </c>
      <c r="G3568" t="s">
        <v>73</v>
      </c>
      <c r="H3568">
        <v>5059793</v>
      </c>
      <c r="I3568" t="s">
        <v>2082</v>
      </c>
      <c r="J3568">
        <v>17100</v>
      </c>
      <c r="K3568">
        <v>17100</v>
      </c>
      <c r="L3568">
        <v>13509</v>
      </c>
      <c r="M3568">
        <v>12106.927799999999</v>
      </c>
      <c r="N3568">
        <v>12106.927799999999</v>
      </c>
      <c r="O3568">
        <v>100</v>
      </c>
      <c r="P3568">
        <v>21</v>
      </c>
      <c r="Q3568" t="s">
        <v>145</v>
      </c>
      <c r="R3568" t="s">
        <v>1157</v>
      </c>
      <c r="S3568" t="s">
        <v>195</v>
      </c>
      <c r="T3568" t="s">
        <v>141</v>
      </c>
      <c r="U3568">
        <v>0</v>
      </c>
      <c r="V3568">
        <v>0</v>
      </c>
    </row>
    <row r="3569" spans="1:22">
      <c r="A3569">
        <v>11626</v>
      </c>
      <c r="B3569" t="s">
        <v>429</v>
      </c>
      <c r="C3569" t="s">
        <v>430</v>
      </c>
      <c r="D3569" t="s">
        <v>1883</v>
      </c>
      <c r="E3569">
        <v>1</v>
      </c>
      <c r="F3569" t="s">
        <v>1417</v>
      </c>
      <c r="G3569" t="s">
        <v>73</v>
      </c>
      <c r="H3569">
        <v>5059832</v>
      </c>
      <c r="I3569" t="s">
        <v>2082</v>
      </c>
      <c r="J3569">
        <v>44800</v>
      </c>
      <c r="K3569">
        <v>44800</v>
      </c>
      <c r="L3569">
        <v>36288</v>
      </c>
      <c r="M3569">
        <v>32677.916700000002</v>
      </c>
      <c r="N3569">
        <v>32677.916700000002</v>
      </c>
      <c r="O3569">
        <v>100</v>
      </c>
      <c r="P3569">
        <v>19</v>
      </c>
      <c r="Q3569" t="s">
        <v>75</v>
      </c>
      <c r="R3569" t="s">
        <v>2115</v>
      </c>
      <c r="S3569" t="s">
        <v>195</v>
      </c>
      <c r="T3569" t="s">
        <v>332</v>
      </c>
      <c r="U3569">
        <v>0</v>
      </c>
      <c r="V3569">
        <v>0</v>
      </c>
    </row>
    <row r="3570" spans="1:22">
      <c r="A3570">
        <v>11626</v>
      </c>
      <c r="B3570" t="s">
        <v>2127</v>
      </c>
      <c r="C3570" t="s">
        <v>528</v>
      </c>
      <c r="D3570" t="s">
        <v>1883</v>
      </c>
      <c r="E3570">
        <v>1</v>
      </c>
      <c r="F3570" t="s">
        <v>1417</v>
      </c>
      <c r="G3570" t="s">
        <v>73</v>
      </c>
      <c r="H3570">
        <v>5059832</v>
      </c>
      <c r="I3570" t="s">
        <v>2082</v>
      </c>
      <c r="J3570">
        <v>8200</v>
      </c>
      <c r="K3570">
        <v>8200</v>
      </c>
      <c r="L3570">
        <v>6478</v>
      </c>
      <c r="M3570">
        <v>7739</v>
      </c>
      <c r="N3570">
        <v>7739</v>
      </c>
      <c r="O3570">
        <v>100</v>
      </c>
      <c r="P3570">
        <v>21</v>
      </c>
      <c r="Q3570" t="s">
        <v>75</v>
      </c>
      <c r="R3570" t="s">
        <v>2115</v>
      </c>
      <c r="S3570" t="s">
        <v>195</v>
      </c>
      <c r="T3570" t="s">
        <v>141</v>
      </c>
      <c r="U3570">
        <v>0</v>
      </c>
      <c r="V3570">
        <v>0</v>
      </c>
    </row>
    <row r="3571" spans="1:22">
      <c r="A3571">
        <v>11626</v>
      </c>
      <c r="B3571" t="s">
        <v>655</v>
      </c>
      <c r="C3571" t="s">
        <v>656</v>
      </c>
      <c r="D3571" t="s">
        <v>1883</v>
      </c>
      <c r="E3571">
        <v>2</v>
      </c>
      <c r="F3571" t="s">
        <v>1417</v>
      </c>
      <c r="G3571" t="s">
        <v>73</v>
      </c>
      <c r="H3571">
        <v>5059832</v>
      </c>
      <c r="I3571" t="s">
        <v>2082</v>
      </c>
      <c r="J3571">
        <v>8000</v>
      </c>
      <c r="K3571">
        <v>4000</v>
      </c>
      <c r="L3571">
        <v>6320</v>
      </c>
      <c r="M3571">
        <v>2715.7469999999998</v>
      </c>
      <c r="N3571">
        <v>5431.4939999999997</v>
      </c>
      <c r="O3571">
        <v>100</v>
      </c>
      <c r="P3571">
        <v>21</v>
      </c>
      <c r="Q3571" t="s">
        <v>75</v>
      </c>
      <c r="R3571" t="s">
        <v>2115</v>
      </c>
      <c r="S3571" t="s">
        <v>195</v>
      </c>
      <c r="T3571" t="s">
        <v>455</v>
      </c>
      <c r="U3571">
        <v>0</v>
      </c>
      <c r="V3571">
        <v>0</v>
      </c>
    </row>
    <row r="3572" spans="1:22">
      <c r="A3572">
        <v>11626</v>
      </c>
      <c r="B3572" t="s">
        <v>438</v>
      </c>
      <c r="C3572" t="s">
        <v>286</v>
      </c>
      <c r="D3572" t="s">
        <v>1883</v>
      </c>
      <c r="E3572">
        <v>9</v>
      </c>
      <c r="F3572" t="s">
        <v>1417</v>
      </c>
      <c r="G3572" t="s">
        <v>73</v>
      </c>
      <c r="H3572">
        <v>5059832</v>
      </c>
      <c r="I3572" t="s">
        <v>2082</v>
      </c>
      <c r="J3572">
        <v>31500</v>
      </c>
      <c r="K3572">
        <v>3500</v>
      </c>
      <c r="L3572">
        <v>24885</v>
      </c>
      <c r="M3572">
        <v>2485</v>
      </c>
      <c r="N3572">
        <v>22365</v>
      </c>
      <c r="O3572">
        <v>100</v>
      </c>
      <c r="P3572">
        <v>21</v>
      </c>
      <c r="Q3572" t="s">
        <v>75</v>
      </c>
      <c r="R3572" t="s">
        <v>2115</v>
      </c>
      <c r="S3572" t="s">
        <v>195</v>
      </c>
      <c r="T3572" t="s">
        <v>85</v>
      </c>
      <c r="U3572">
        <v>0</v>
      </c>
      <c r="V3572">
        <v>0</v>
      </c>
    </row>
    <row r="3573" spans="1:22">
      <c r="A3573">
        <v>11626</v>
      </c>
      <c r="B3573" t="s">
        <v>444</v>
      </c>
      <c r="C3573" t="s">
        <v>367</v>
      </c>
      <c r="D3573" t="s">
        <v>1883</v>
      </c>
      <c r="E3573">
        <v>1</v>
      </c>
      <c r="F3573" t="s">
        <v>1417</v>
      </c>
      <c r="G3573" t="s">
        <v>73</v>
      </c>
      <c r="H3573">
        <v>5059832</v>
      </c>
      <c r="I3573" t="s">
        <v>2082</v>
      </c>
      <c r="J3573">
        <v>9100</v>
      </c>
      <c r="K3573">
        <v>9100</v>
      </c>
      <c r="L3573">
        <v>7189</v>
      </c>
      <c r="M3573">
        <v>6451.2929000000004</v>
      </c>
      <c r="N3573">
        <v>6451.2929000000004</v>
      </c>
      <c r="O3573">
        <v>100</v>
      </c>
      <c r="P3573">
        <v>21</v>
      </c>
      <c r="Q3573" t="s">
        <v>75</v>
      </c>
      <c r="R3573" t="s">
        <v>2115</v>
      </c>
      <c r="S3573" t="s">
        <v>195</v>
      </c>
      <c r="T3573" t="s">
        <v>141</v>
      </c>
      <c r="U3573">
        <v>0</v>
      </c>
      <c r="V3573">
        <v>0</v>
      </c>
    </row>
    <row r="3574" spans="1:22">
      <c r="A3574">
        <v>11626</v>
      </c>
      <c r="B3574" t="s">
        <v>444</v>
      </c>
      <c r="C3574" t="s">
        <v>367</v>
      </c>
      <c r="D3574" t="s">
        <v>1883</v>
      </c>
      <c r="E3574">
        <v>1</v>
      </c>
      <c r="F3574" t="s">
        <v>1417</v>
      </c>
      <c r="G3574" t="s">
        <v>73</v>
      </c>
      <c r="H3574">
        <v>5059832</v>
      </c>
      <c r="I3574" t="s">
        <v>2082</v>
      </c>
      <c r="J3574">
        <v>9100</v>
      </c>
      <c r="K3574">
        <v>9100</v>
      </c>
      <c r="L3574">
        <v>7189</v>
      </c>
      <c r="M3574">
        <v>6451.2929000000004</v>
      </c>
      <c r="N3574">
        <v>6451.2929000000004</v>
      </c>
      <c r="O3574">
        <v>100</v>
      </c>
      <c r="P3574">
        <v>21</v>
      </c>
      <c r="Q3574" t="s">
        <v>75</v>
      </c>
      <c r="R3574" t="s">
        <v>2115</v>
      </c>
      <c r="S3574" t="s">
        <v>195</v>
      </c>
      <c r="T3574" t="s">
        <v>141</v>
      </c>
      <c r="U3574">
        <v>0</v>
      </c>
      <c r="V3574">
        <v>0</v>
      </c>
    </row>
    <row r="3575" spans="1:22">
      <c r="A3575">
        <v>11626</v>
      </c>
      <c r="B3575" t="s">
        <v>448</v>
      </c>
      <c r="C3575" t="s">
        <v>367</v>
      </c>
      <c r="D3575" t="s">
        <v>1883</v>
      </c>
      <c r="E3575">
        <v>1</v>
      </c>
      <c r="F3575" t="s">
        <v>1417</v>
      </c>
      <c r="G3575" t="s">
        <v>73</v>
      </c>
      <c r="H3575">
        <v>5059832</v>
      </c>
      <c r="I3575" t="s">
        <v>2082</v>
      </c>
      <c r="J3575">
        <v>4000</v>
      </c>
      <c r="K3575">
        <v>4000</v>
      </c>
      <c r="L3575">
        <v>3160</v>
      </c>
      <c r="M3575">
        <v>2816.3359</v>
      </c>
      <c r="N3575">
        <v>2816.3359</v>
      </c>
      <c r="O3575">
        <v>100</v>
      </c>
      <c r="P3575">
        <v>21</v>
      </c>
      <c r="Q3575" t="s">
        <v>75</v>
      </c>
      <c r="R3575" t="s">
        <v>2115</v>
      </c>
      <c r="S3575" t="s">
        <v>195</v>
      </c>
      <c r="T3575" t="s">
        <v>141</v>
      </c>
      <c r="U3575">
        <v>0</v>
      </c>
      <c r="V3575">
        <v>0</v>
      </c>
    </row>
    <row r="3576" spans="1:22">
      <c r="A3576">
        <v>11626</v>
      </c>
      <c r="B3576" t="s">
        <v>606</v>
      </c>
      <c r="C3576" t="s">
        <v>286</v>
      </c>
      <c r="D3576" t="s">
        <v>1883</v>
      </c>
      <c r="E3576">
        <v>2</v>
      </c>
      <c r="F3576" t="s">
        <v>1417</v>
      </c>
      <c r="G3576" t="s">
        <v>73</v>
      </c>
      <c r="H3576">
        <v>5059832</v>
      </c>
      <c r="I3576" t="s">
        <v>2082</v>
      </c>
      <c r="J3576">
        <v>7800</v>
      </c>
      <c r="K3576">
        <v>3900</v>
      </c>
      <c r="L3576">
        <v>6162</v>
      </c>
      <c r="M3576">
        <v>2721.6667000000002</v>
      </c>
      <c r="N3576">
        <v>5443.3334000000004</v>
      </c>
      <c r="O3576">
        <v>100</v>
      </c>
      <c r="P3576">
        <v>21</v>
      </c>
      <c r="Q3576" t="s">
        <v>75</v>
      </c>
      <c r="R3576" t="s">
        <v>2115</v>
      </c>
      <c r="S3576" t="s">
        <v>195</v>
      </c>
      <c r="T3576" t="s">
        <v>287</v>
      </c>
      <c r="U3576">
        <v>0</v>
      </c>
      <c r="V3576">
        <v>0</v>
      </c>
    </row>
    <row r="3577" spans="1:22">
      <c r="A3577">
        <v>11626</v>
      </c>
      <c r="B3577" t="s">
        <v>470</v>
      </c>
      <c r="C3577" t="s">
        <v>471</v>
      </c>
      <c r="D3577" t="s">
        <v>1883</v>
      </c>
      <c r="E3577">
        <v>1</v>
      </c>
      <c r="F3577" t="s">
        <v>1417</v>
      </c>
      <c r="G3577" t="s">
        <v>73</v>
      </c>
      <c r="H3577">
        <v>5059832</v>
      </c>
      <c r="I3577" t="s">
        <v>2082</v>
      </c>
      <c r="J3577">
        <v>7400</v>
      </c>
      <c r="K3577">
        <v>7400</v>
      </c>
      <c r="L3577">
        <v>5994</v>
      </c>
      <c r="M3577">
        <v>5384.8908000000001</v>
      </c>
      <c r="N3577">
        <v>5384.8908000000001</v>
      </c>
      <c r="O3577">
        <v>100</v>
      </c>
      <c r="P3577">
        <v>19</v>
      </c>
      <c r="Q3577" t="s">
        <v>75</v>
      </c>
      <c r="R3577" t="s">
        <v>2115</v>
      </c>
      <c r="S3577" t="s">
        <v>195</v>
      </c>
      <c r="T3577" t="s">
        <v>462</v>
      </c>
      <c r="U3577">
        <v>0</v>
      </c>
      <c r="V3577">
        <v>0</v>
      </c>
    </row>
    <row r="3578" spans="1:22">
      <c r="A3578">
        <v>11626</v>
      </c>
      <c r="B3578" t="s">
        <v>601</v>
      </c>
      <c r="C3578" t="s">
        <v>528</v>
      </c>
      <c r="D3578" t="s">
        <v>1883</v>
      </c>
      <c r="E3578">
        <v>1</v>
      </c>
      <c r="F3578" t="s">
        <v>1417</v>
      </c>
      <c r="G3578" t="s">
        <v>73</v>
      </c>
      <c r="H3578">
        <v>5059832</v>
      </c>
      <c r="I3578" t="s">
        <v>2082</v>
      </c>
      <c r="J3578">
        <v>7200</v>
      </c>
      <c r="K3578">
        <v>7200</v>
      </c>
      <c r="L3578">
        <v>5688</v>
      </c>
      <c r="M3578">
        <v>4975.6666999999998</v>
      </c>
      <c r="N3578">
        <v>4975.6666999999998</v>
      </c>
      <c r="O3578">
        <v>100</v>
      </c>
      <c r="P3578">
        <v>21</v>
      </c>
      <c r="Q3578" t="s">
        <v>75</v>
      </c>
      <c r="R3578" t="s">
        <v>2115</v>
      </c>
      <c r="S3578" t="s">
        <v>195</v>
      </c>
      <c r="T3578" t="s">
        <v>141</v>
      </c>
      <c r="U3578">
        <v>0</v>
      </c>
      <c r="V3578">
        <v>0</v>
      </c>
    </row>
    <row r="3579" spans="1:22">
      <c r="A3579">
        <v>11626</v>
      </c>
      <c r="B3579" t="s">
        <v>591</v>
      </c>
      <c r="C3579" t="s">
        <v>367</v>
      </c>
      <c r="D3579" t="s">
        <v>1883</v>
      </c>
      <c r="E3579">
        <v>1</v>
      </c>
      <c r="F3579" t="s">
        <v>1417</v>
      </c>
      <c r="G3579" t="s">
        <v>73</v>
      </c>
      <c r="H3579">
        <v>5059832</v>
      </c>
      <c r="I3579" t="s">
        <v>2082</v>
      </c>
      <c r="J3579">
        <v>54200</v>
      </c>
      <c r="K3579">
        <v>54200</v>
      </c>
      <c r="L3579">
        <v>42818</v>
      </c>
      <c r="M3579">
        <v>38056</v>
      </c>
      <c r="N3579">
        <v>38056</v>
      </c>
      <c r="O3579">
        <v>100</v>
      </c>
      <c r="P3579">
        <v>21</v>
      </c>
      <c r="Q3579" t="s">
        <v>75</v>
      </c>
      <c r="R3579" t="s">
        <v>2115</v>
      </c>
      <c r="S3579" t="s">
        <v>195</v>
      </c>
      <c r="T3579" t="s">
        <v>141</v>
      </c>
      <c r="U3579">
        <v>0</v>
      </c>
      <c r="V3579">
        <v>0</v>
      </c>
    </row>
    <row r="3580" spans="1:22">
      <c r="A3580">
        <v>11626</v>
      </c>
      <c r="B3580" t="s">
        <v>473</v>
      </c>
      <c r="C3580" t="s">
        <v>474</v>
      </c>
      <c r="D3580" t="s">
        <v>1883</v>
      </c>
      <c r="E3580">
        <v>1</v>
      </c>
      <c r="F3580" t="s">
        <v>1417</v>
      </c>
      <c r="G3580" t="s">
        <v>73</v>
      </c>
      <c r="H3580">
        <v>5059832</v>
      </c>
      <c r="I3580" t="s">
        <v>2082</v>
      </c>
      <c r="J3580">
        <v>16500</v>
      </c>
      <c r="K3580">
        <v>16500</v>
      </c>
      <c r="L3580">
        <v>12540</v>
      </c>
      <c r="M3580">
        <v>11188.125</v>
      </c>
      <c r="N3580">
        <v>11188.125</v>
      </c>
      <c r="O3580">
        <v>100</v>
      </c>
      <c r="P3580">
        <v>24</v>
      </c>
      <c r="Q3580" t="s">
        <v>75</v>
      </c>
      <c r="R3580" t="s">
        <v>2115</v>
      </c>
      <c r="S3580" t="s">
        <v>195</v>
      </c>
      <c r="T3580" t="s">
        <v>436</v>
      </c>
      <c r="U3580">
        <v>0</v>
      </c>
      <c r="V3580">
        <v>0</v>
      </c>
    </row>
    <row r="3581" spans="1:22">
      <c r="A3581">
        <v>11626</v>
      </c>
      <c r="B3581" t="s">
        <v>484</v>
      </c>
      <c r="C3581" t="s">
        <v>485</v>
      </c>
      <c r="D3581" t="s">
        <v>1883</v>
      </c>
      <c r="E3581">
        <v>1</v>
      </c>
      <c r="F3581" t="s">
        <v>1417</v>
      </c>
      <c r="G3581" t="s">
        <v>73</v>
      </c>
      <c r="H3581">
        <v>5059832</v>
      </c>
      <c r="I3581" t="s">
        <v>2082</v>
      </c>
      <c r="J3581">
        <v>60700</v>
      </c>
      <c r="K3581">
        <v>60700</v>
      </c>
      <c r="L3581">
        <v>49167</v>
      </c>
      <c r="M3581">
        <v>44169.137699999999</v>
      </c>
      <c r="N3581">
        <v>44169.137699999999</v>
      </c>
      <c r="O3581">
        <v>100</v>
      </c>
      <c r="P3581">
        <v>19</v>
      </c>
      <c r="Q3581" t="s">
        <v>75</v>
      </c>
      <c r="R3581" t="s">
        <v>2115</v>
      </c>
      <c r="S3581" t="s">
        <v>195</v>
      </c>
      <c r="T3581" t="s">
        <v>462</v>
      </c>
      <c r="U3581">
        <v>0</v>
      </c>
      <c r="V3581">
        <v>0</v>
      </c>
    </row>
    <row r="3582" spans="1:22">
      <c r="A3582">
        <v>11626</v>
      </c>
      <c r="B3582" t="s">
        <v>484</v>
      </c>
      <c r="C3582" t="s">
        <v>485</v>
      </c>
      <c r="D3582" t="s">
        <v>1883</v>
      </c>
      <c r="E3582">
        <v>3</v>
      </c>
      <c r="F3582" t="s">
        <v>1417</v>
      </c>
      <c r="G3582" t="s">
        <v>73</v>
      </c>
      <c r="H3582">
        <v>5059832</v>
      </c>
      <c r="I3582" t="s">
        <v>2082</v>
      </c>
      <c r="J3582">
        <v>182100</v>
      </c>
      <c r="K3582">
        <v>60700</v>
      </c>
      <c r="L3582">
        <v>147501</v>
      </c>
      <c r="M3582">
        <v>44169.137699999999</v>
      </c>
      <c r="N3582">
        <v>132507.41310000001</v>
      </c>
      <c r="O3582">
        <v>100</v>
      </c>
      <c r="P3582">
        <v>19</v>
      </c>
      <c r="Q3582" t="s">
        <v>75</v>
      </c>
      <c r="R3582" t="s">
        <v>2115</v>
      </c>
      <c r="S3582" t="s">
        <v>195</v>
      </c>
      <c r="T3582" t="s">
        <v>462</v>
      </c>
      <c r="U3582">
        <v>0</v>
      </c>
      <c r="V3582">
        <v>0</v>
      </c>
    </row>
    <row r="3583" spans="1:22">
      <c r="A3583">
        <v>11626</v>
      </c>
      <c r="B3583" t="s">
        <v>2128</v>
      </c>
      <c r="C3583" t="s">
        <v>2129</v>
      </c>
      <c r="D3583" t="s">
        <v>1883</v>
      </c>
      <c r="E3583">
        <v>1</v>
      </c>
      <c r="F3583" t="s">
        <v>1417</v>
      </c>
      <c r="G3583" t="s">
        <v>73</v>
      </c>
      <c r="H3583">
        <v>5059832</v>
      </c>
      <c r="I3583" t="s">
        <v>2082</v>
      </c>
      <c r="J3583">
        <v>950000</v>
      </c>
      <c r="K3583">
        <v>950000</v>
      </c>
      <c r="L3583">
        <v>769500</v>
      </c>
      <c r="M3583">
        <v>746010</v>
      </c>
      <c r="N3583">
        <v>746010</v>
      </c>
      <c r="O3583">
        <v>100</v>
      </c>
      <c r="P3583">
        <v>19</v>
      </c>
      <c r="Q3583" t="s">
        <v>75</v>
      </c>
      <c r="R3583" t="s">
        <v>2115</v>
      </c>
      <c r="S3583" t="s">
        <v>195</v>
      </c>
      <c r="T3583" t="s">
        <v>462</v>
      </c>
      <c r="U3583">
        <v>0</v>
      </c>
      <c r="V3583">
        <v>0</v>
      </c>
    </row>
    <row r="3584" spans="1:22">
      <c r="A3584">
        <v>11626</v>
      </c>
      <c r="B3584" t="s">
        <v>2130</v>
      </c>
      <c r="C3584" t="s">
        <v>367</v>
      </c>
      <c r="D3584" t="s">
        <v>1883</v>
      </c>
      <c r="E3584">
        <v>1</v>
      </c>
      <c r="F3584" t="s">
        <v>1417</v>
      </c>
      <c r="G3584" t="s">
        <v>73</v>
      </c>
      <c r="H3584">
        <v>5059832</v>
      </c>
      <c r="I3584" t="s">
        <v>2082</v>
      </c>
      <c r="J3584">
        <v>3700</v>
      </c>
      <c r="K3584">
        <v>3700</v>
      </c>
      <c r="L3584">
        <v>2923</v>
      </c>
      <c r="M3584">
        <v>2556</v>
      </c>
      <c r="N3584">
        <v>2556</v>
      </c>
      <c r="O3584">
        <v>100</v>
      </c>
      <c r="P3584">
        <v>21</v>
      </c>
      <c r="Q3584" t="s">
        <v>75</v>
      </c>
      <c r="R3584" t="s">
        <v>2115</v>
      </c>
      <c r="S3584" t="s">
        <v>195</v>
      </c>
      <c r="T3584" t="s">
        <v>141</v>
      </c>
      <c r="U3584">
        <v>0</v>
      </c>
      <c r="V3584">
        <v>0</v>
      </c>
    </row>
    <row r="3585" spans="1:22">
      <c r="A3585">
        <v>11626</v>
      </c>
      <c r="B3585" t="s">
        <v>2131</v>
      </c>
      <c r="C3585" t="s">
        <v>140</v>
      </c>
      <c r="D3585" t="s">
        <v>1883</v>
      </c>
      <c r="E3585">
        <v>1</v>
      </c>
      <c r="F3585" t="s">
        <v>1417</v>
      </c>
      <c r="G3585" t="s">
        <v>73</v>
      </c>
      <c r="H3585">
        <v>5059832</v>
      </c>
      <c r="I3585" t="s">
        <v>2082</v>
      </c>
      <c r="J3585">
        <v>4300</v>
      </c>
      <c r="K3585">
        <v>4300</v>
      </c>
      <c r="L3585">
        <v>3483</v>
      </c>
      <c r="M3585">
        <v>2911</v>
      </c>
      <c r="N3585">
        <v>2911</v>
      </c>
      <c r="O3585">
        <v>100</v>
      </c>
      <c r="P3585">
        <v>19</v>
      </c>
      <c r="Q3585" t="s">
        <v>75</v>
      </c>
      <c r="R3585" t="s">
        <v>2115</v>
      </c>
      <c r="S3585" t="s">
        <v>195</v>
      </c>
      <c r="T3585" t="s">
        <v>674</v>
      </c>
      <c r="U3585">
        <v>0</v>
      </c>
      <c r="V3585">
        <v>0</v>
      </c>
    </row>
    <row r="3586" spans="1:22">
      <c r="A3586">
        <v>11626</v>
      </c>
      <c r="B3586" t="s">
        <v>2132</v>
      </c>
      <c r="C3586" t="s">
        <v>367</v>
      </c>
      <c r="D3586" t="s">
        <v>1883</v>
      </c>
      <c r="E3586">
        <v>1</v>
      </c>
      <c r="F3586" t="s">
        <v>1417</v>
      </c>
      <c r="G3586" t="s">
        <v>73</v>
      </c>
      <c r="H3586">
        <v>5059832</v>
      </c>
      <c r="I3586" t="s">
        <v>2082</v>
      </c>
      <c r="J3586">
        <v>39300</v>
      </c>
      <c r="K3586">
        <v>39300</v>
      </c>
      <c r="L3586">
        <v>31047</v>
      </c>
      <c r="M3586">
        <v>26980</v>
      </c>
      <c r="N3586">
        <v>26980</v>
      </c>
      <c r="O3586">
        <v>100</v>
      </c>
      <c r="P3586">
        <v>21</v>
      </c>
      <c r="Q3586" t="s">
        <v>75</v>
      </c>
      <c r="R3586" t="s">
        <v>2115</v>
      </c>
      <c r="S3586" t="s">
        <v>195</v>
      </c>
      <c r="T3586" t="s">
        <v>141</v>
      </c>
      <c r="U3586">
        <v>0</v>
      </c>
      <c r="V3586">
        <v>0</v>
      </c>
    </row>
    <row r="3587" spans="1:22">
      <c r="A3587">
        <v>11626</v>
      </c>
      <c r="B3587" t="s">
        <v>2133</v>
      </c>
      <c r="C3587" t="s">
        <v>367</v>
      </c>
      <c r="D3587" t="s">
        <v>1883</v>
      </c>
      <c r="E3587">
        <v>1</v>
      </c>
      <c r="F3587" t="s">
        <v>1417</v>
      </c>
      <c r="G3587" t="s">
        <v>73</v>
      </c>
      <c r="H3587">
        <v>5059832</v>
      </c>
      <c r="I3587" t="s">
        <v>2082</v>
      </c>
      <c r="J3587">
        <v>9900</v>
      </c>
      <c r="K3587">
        <v>9900</v>
      </c>
      <c r="L3587">
        <v>7821</v>
      </c>
      <c r="M3587">
        <v>6745</v>
      </c>
      <c r="N3587">
        <v>6745</v>
      </c>
      <c r="O3587">
        <v>100</v>
      </c>
      <c r="P3587">
        <v>21</v>
      </c>
      <c r="Q3587" t="s">
        <v>75</v>
      </c>
      <c r="R3587" t="s">
        <v>2115</v>
      </c>
      <c r="S3587" t="s">
        <v>195</v>
      </c>
      <c r="T3587" t="s">
        <v>141</v>
      </c>
      <c r="U3587">
        <v>0</v>
      </c>
      <c r="V3587">
        <v>0</v>
      </c>
    </row>
    <row r="3588" spans="1:22">
      <c r="A3588">
        <v>11626</v>
      </c>
      <c r="B3588" t="s">
        <v>2134</v>
      </c>
      <c r="C3588" t="s">
        <v>367</v>
      </c>
      <c r="D3588" t="s">
        <v>1883</v>
      </c>
      <c r="E3588">
        <v>1</v>
      </c>
      <c r="F3588" t="s">
        <v>1417</v>
      </c>
      <c r="G3588" t="s">
        <v>73</v>
      </c>
      <c r="H3588">
        <v>5059832</v>
      </c>
      <c r="I3588" t="s">
        <v>2082</v>
      </c>
      <c r="J3588">
        <v>13700</v>
      </c>
      <c r="K3588">
        <v>13700</v>
      </c>
      <c r="L3588">
        <v>10823</v>
      </c>
      <c r="M3588">
        <v>9372</v>
      </c>
      <c r="N3588">
        <v>9372</v>
      </c>
      <c r="O3588">
        <v>100</v>
      </c>
      <c r="P3588">
        <v>21</v>
      </c>
      <c r="Q3588" t="s">
        <v>75</v>
      </c>
      <c r="R3588" t="s">
        <v>2115</v>
      </c>
      <c r="S3588" t="s">
        <v>195</v>
      </c>
      <c r="T3588" t="s">
        <v>141</v>
      </c>
      <c r="U3588">
        <v>0</v>
      </c>
      <c r="V3588">
        <v>0</v>
      </c>
    </row>
    <row r="3589" spans="1:22">
      <c r="A3589">
        <v>11510</v>
      </c>
      <c r="B3589" t="s">
        <v>137</v>
      </c>
      <c r="C3589" t="s">
        <v>127</v>
      </c>
      <c r="D3589" t="s">
        <v>1924</v>
      </c>
      <c r="E3589">
        <v>1</v>
      </c>
      <c r="F3589" t="s">
        <v>144</v>
      </c>
      <c r="G3589" t="s">
        <v>73</v>
      </c>
      <c r="H3589">
        <v>5059800</v>
      </c>
      <c r="I3589" t="s">
        <v>2082</v>
      </c>
      <c r="J3589">
        <v>31700</v>
      </c>
      <c r="K3589">
        <v>31700</v>
      </c>
      <c r="L3589">
        <v>31700</v>
      </c>
      <c r="M3589">
        <v>20334.2297</v>
      </c>
      <c r="N3589">
        <v>20334.2297</v>
      </c>
      <c r="O3589">
        <v>100</v>
      </c>
      <c r="P3589">
        <v>0</v>
      </c>
      <c r="Q3589" t="s">
        <v>75</v>
      </c>
      <c r="R3589" t="s">
        <v>2089</v>
      </c>
      <c r="S3589" t="s">
        <v>158</v>
      </c>
      <c r="T3589" t="s">
        <v>128</v>
      </c>
      <c r="U3589">
        <v>0</v>
      </c>
      <c r="V3589">
        <v>0</v>
      </c>
    </row>
    <row r="3590" spans="1:22">
      <c r="A3590">
        <v>11510</v>
      </c>
      <c r="B3590" t="s">
        <v>207</v>
      </c>
      <c r="C3590" t="s">
        <v>208</v>
      </c>
      <c r="D3590" t="s">
        <v>1924</v>
      </c>
      <c r="E3590">
        <v>7</v>
      </c>
      <c r="F3590" t="s">
        <v>144</v>
      </c>
      <c r="G3590" t="s">
        <v>73</v>
      </c>
      <c r="H3590">
        <v>5059800</v>
      </c>
      <c r="I3590" t="s">
        <v>2082</v>
      </c>
      <c r="J3590">
        <v>165900</v>
      </c>
      <c r="K3590">
        <v>23700</v>
      </c>
      <c r="L3590">
        <v>165900</v>
      </c>
      <c r="M3590">
        <v>6800</v>
      </c>
      <c r="N3590">
        <v>47600</v>
      </c>
      <c r="O3590">
        <v>100</v>
      </c>
      <c r="P3590">
        <v>0</v>
      </c>
      <c r="Q3590" t="s">
        <v>75</v>
      </c>
      <c r="R3590" t="s">
        <v>2089</v>
      </c>
      <c r="S3590" t="s">
        <v>158</v>
      </c>
      <c r="T3590" t="s">
        <v>136</v>
      </c>
      <c r="U3590">
        <v>0</v>
      </c>
      <c r="V3590">
        <v>0</v>
      </c>
    </row>
    <row r="3591" spans="1:22">
      <c r="A3591">
        <v>11512</v>
      </c>
      <c r="B3591" t="s">
        <v>347</v>
      </c>
      <c r="C3591" t="s">
        <v>348</v>
      </c>
      <c r="D3591" t="s">
        <v>1924</v>
      </c>
      <c r="E3591">
        <v>10.5</v>
      </c>
      <c r="F3591" t="s">
        <v>144</v>
      </c>
      <c r="G3591" t="s">
        <v>73</v>
      </c>
      <c r="H3591">
        <v>5059801</v>
      </c>
      <c r="I3591" t="s">
        <v>2082</v>
      </c>
      <c r="J3591">
        <v>248535</v>
      </c>
      <c r="K3591">
        <v>26300</v>
      </c>
      <c r="L3591">
        <v>248535</v>
      </c>
      <c r="M3591">
        <v>11000</v>
      </c>
      <c r="N3591">
        <v>103950</v>
      </c>
      <c r="O3591">
        <v>90</v>
      </c>
      <c r="P3591">
        <v>0</v>
      </c>
      <c r="Q3591" t="s">
        <v>75</v>
      </c>
      <c r="R3591" t="s">
        <v>2090</v>
      </c>
      <c r="S3591" t="s">
        <v>158</v>
      </c>
      <c r="T3591" t="s">
        <v>136</v>
      </c>
      <c r="U3591">
        <v>0</v>
      </c>
      <c r="V3591">
        <v>0</v>
      </c>
    </row>
    <row r="3592" spans="1:22">
      <c r="A3592">
        <v>11512</v>
      </c>
      <c r="B3592" t="s">
        <v>806</v>
      </c>
      <c r="C3592" t="s">
        <v>127</v>
      </c>
      <c r="D3592" t="s">
        <v>1924</v>
      </c>
      <c r="E3592">
        <v>1</v>
      </c>
      <c r="F3592" t="s">
        <v>144</v>
      </c>
      <c r="G3592" t="s">
        <v>73</v>
      </c>
      <c r="H3592">
        <v>5059801</v>
      </c>
      <c r="I3592" t="s">
        <v>2082</v>
      </c>
      <c r="J3592">
        <v>39690</v>
      </c>
      <c r="K3592">
        <v>44100</v>
      </c>
      <c r="L3592">
        <v>39690</v>
      </c>
      <c r="M3592">
        <v>27872</v>
      </c>
      <c r="N3592">
        <v>25084.799999999999</v>
      </c>
      <c r="O3592">
        <v>90</v>
      </c>
      <c r="P3592">
        <v>0</v>
      </c>
      <c r="Q3592" t="s">
        <v>75</v>
      </c>
      <c r="R3592" t="s">
        <v>2090</v>
      </c>
      <c r="S3592" t="s">
        <v>158</v>
      </c>
      <c r="T3592" t="s">
        <v>128</v>
      </c>
      <c r="U3592">
        <v>0</v>
      </c>
      <c r="V3592">
        <v>0</v>
      </c>
    </row>
    <row r="3593" spans="1:22">
      <c r="A3593">
        <v>11512</v>
      </c>
      <c r="B3593" t="s">
        <v>684</v>
      </c>
      <c r="C3593" t="s">
        <v>360</v>
      </c>
      <c r="D3593" t="s">
        <v>1924</v>
      </c>
      <c r="E3593">
        <v>1</v>
      </c>
      <c r="F3593" t="s">
        <v>144</v>
      </c>
      <c r="G3593" t="s">
        <v>73</v>
      </c>
      <c r="H3593">
        <v>5059801</v>
      </c>
      <c r="I3593" t="s">
        <v>2082</v>
      </c>
      <c r="J3593">
        <v>170100</v>
      </c>
      <c r="K3593">
        <v>189000</v>
      </c>
      <c r="L3593">
        <v>170100</v>
      </c>
      <c r="M3593">
        <v>131338.22640000001</v>
      </c>
      <c r="N3593">
        <v>118204.40375999999</v>
      </c>
      <c r="O3593">
        <v>90</v>
      </c>
      <c r="P3593">
        <v>0</v>
      </c>
      <c r="Q3593" t="s">
        <v>75</v>
      </c>
      <c r="R3593" t="s">
        <v>2090</v>
      </c>
      <c r="S3593" t="s">
        <v>158</v>
      </c>
      <c r="T3593" t="s">
        <v>130</v>
      </c>
      <c r="U3593">
        <v>0</v>
      </c>
      <c r="V3593">
        <v>0</v>
      </c>
    </row>
    <row r="3594" spans="1:22">
      <c r="A3594">
        <v>11646</v>
      </c>
      <c r="B3594" t="s">
        <v>1496</v>
      </c>
      <c r="C3594" t="s">
        <v>100</v>
      </c>
      <c r="D3594" t="s">
        <v>1924</v>
      </c>
      <c r="E3594">
        <v>1</v>
      </c>
      <c r="F3594" t="s">
        <v>102</v>
      </c>
      <c r="G3594" t="s">
        <v>73</v>
      </c>
      <c r="H3594">
        <v>5059827</v>
      </c>
      <c r="I3594" t="s">
        <v>2082</v>
      </c>
      <c r="J3594">
        <v>240000</v>
      </c>
      <c r="K3594">
        <v>240000</v>
      </c>
      <c r="L3594">
        <v>218400</v>
      </c>
      <c r="M3594">
        <v>157352.94409999999</v>
      </c>
      <c r="N3594">
        <v>157352.94409999999</v>
      </c>
      <c r="O3594">
        <v>100</v>
      </c>
      <c r="P3594">
        <v>9</v>
      </c>
      <c r="Q3594" t="s">
        <v>75</v>
      </c>
      <c r="R3594" t="s">
        <v>2135</v>
      </c>
      <c r="S3594" t="s">
        <v>88</v>
      </c>
      <c r="T3594" t="s">
        <v>229</v>
      </c>
      <c r="U3594">
        <v>0</v>
      </c>
      <c r="V3594">
        <v>0</v>
      </c>
    </row>
    <row r="3595" spans="1:22">
      <c r="A3595">
        <v>11646</v>
      </c>
      <c r="B3595" t="s">
        <v>303</v>
      </c>
      <c r="C3595" t="s">
        <v>100</v>
      </c>
      <c r="D3595" t="s">
        <v>1924</v>
      </c>
      <c r="E3595">
        <v>1</v>
      </c>
      <c r="F3595" t="s">
        <v>102</v>
      </c>
      <c r="G3595" t="s">
        <v>73</v>
      </c>
      <c r="H3595">
        <v>5059827</v>
      </c>
      <c r="I3595" t="s">
        <v>2082</v>
      </c>
      <c r="J3595">
        <v>257000</v>
      </c>
      <c r="K3595">
        <v>257000</v>
      </c>
      <c r="L3595">
        <v>233870</v>
      </c>
      <c r="M3595">
        <v>166737.59289999999</v>
      </c>
      <c r="N3595">
        <v>166737.59289999999</v>
      </c>
      <c r="O3595">
        <v>100</v>
      </c>
      <c r="P3595">
        <v>9</v>
      </c>
      <c r="Q3595" t="s">
        <v>75</v>
      </c>
      <c r="R3595" t="s">
        <v>2135</v>
      </c>
      <c r="S3595" t="s">
        <v>88</v>
      </c>
      <c r="T3595" t="s">
        <v>229</v>
      </c>
      <c r="U3595">
        <v>0</v>
      </c>
      <c r="V3595">
        <v>0</v>
      </c>
    </row>
    <row r="3596" spans="1:22">
      <c r="A3596">
        <v>11646</v>
      </c>
      <c r="B3596" t="s">
        <v>137</v>
      </c>
      <c r="C3596" t="s">
        <v>127</v>
      </c>
      <c r="D3596" t="s">
        <v>1924</v>
      </c>
      <c r="E3596">
        <v>1</v>
      </c>
      <c r="F3596" t="s">
        <v>102</v>
      </c>
      <c r="G3596" t="s">
        <v>73</v>
      </c>
      <c r="H3596">
        <v>5059827</v>
      </c>
      <c r="I3596" t="s">
        <v>2082</v>
      </c>
      <c r="J3596">
        <v>31700</v>
      </c>
      <c r="K3596">
        <v>31700</v>
      </c>
      <c r="L3596">
        <v>28847</v>
      </c>
      <c r="M3596">
        <v>20334.2297</v>
      </c>
      <c r="N3596">
        <v>20334.2297</v>
      </c>
      <c r="O3596">
        <v>100</v>
      </c>
      <c r="P3596">
        <v>9</v>
      </c>
      <c r="Q3596" t="s">
        <v>75</v>
      </c>
      <c r="R3596" t="s">
        <v>2135</v>
      </c>
      <c r="S3596" t="s">
        <v>88</v>
      </c>
      <c r="T3596" t="s">
        <v>128</v>
      </c>
      <c r="U3596">
        <v>0</v>
      </c>
      <c r="V3596">
        <v>0</v>
      </c>
    </row>
    <row r="3597" spans="1:22">
      <c r="A3597">
        <v>11646</v>
      </c>
      <c r="B3597" t="s">
        <v>148</v>
      </c>
      <c r="C3597" t="s">
        <v>106</v>
      </c>
      <c r="D3597" t="s">
        <v>1924</v>
      </c>
      <c r="E3597">
        <v>1</v>
      </c>
      <c r="F3597" t="s">
        <v>102</v>
      </c>
      <c r="G3597" t="s">
        <v>73</v>
      </c>
      <c r="H3597">
        <v>5059827</v>
      </c>
      <c r="I3597" t="s">
        <v>2082</v>
      </c>
      <c r="J3597">
        <v>43900</v>
      </c>
      <c r="K3597">
        <v>43900</v>
      </c>
      <c r="L3597">
        <v>39949</v>
      </c>
      <c r="M3597">
        <v>27601.188300000002</v>
      </c>
      <c r="N3597">
        <v>27601.188300000002</v>
      </c>
      <c r="O3597">
        <v>100</v>
      </c>
      <c r="P3597">
        <v>9</v>
      </c>
      <c r="Q3597" t="s">
        <v>75</v>
      </c>
      <c r="R3597" t="s">
        <v>2135</v>
      </c>
      <c r="S3597" t="s">
        <v>88</v>
      </c>
      <c r="T3597" t="s">
        <v>130</v>
      </c>
      <c r="U3597">
        <v>0</v>
      </c>
      <c r="V3597">
        <v>0</v>
      </c>
    </row>
    <row r="3598" spans="1:22">
      <c r="A3598">
        <v>11646</v>
      </c>
      <c r="B3598" t="s">
        <v>139</v>
      </c>
      <c r="C3598" t="s">
        <v>140</v>
      </c>
      <c r="D3598" t="s">
        <v>1924</v>
      </c>
      <c r="E3598">
        <v>1</v>
      </c>
      <c r="F3598" t="s">
        <v>102</v>
      </c>
      <c r="G3598" t="s">
        <v>73</v>
      </c>
      <c r="H3598">
        <v>5059827</v>
      </c>
      <c r="I3598" t="s">
        <v>2082</v>
      </c>
      <c r="J3598">
        <v>2400</v>
      </c>
      <c r="K3598">
        <v>2400</v>
      </c>
      <c r="L3598">
        <v>2184</v>
      </c>
      <c r="M3598">
        <v>1683.9955</v>
      </c>
      <c r="N3598">
        <v>1683.9955</v>
      </c>
      <c r="O3598">
        <v>100</v>
      </c>
      <c r="P3598">
        <v>9</v>
      </c>
      <c r="Q3598" t="s">
        <v>75</v>
      </c>
      <c r="R3598" t="s">
        <v>2135</v>
      </c>
      <c r="S3598" t="s">
        <v>88</v>
      </c>
      <c r="T3598" t="s">
        <v>141</v>
      </c>
      <c r="U3598">
        <v>0</v>
      </c>
      <c r="V3598">
        <v>0</v>
      </c>
    </row>
    <row r="3599" spans="1:22">
      <c r="A3599">
        <v>11646</v>
      </c>
      <c r="B3599" t="s">
        <v>217</v>
      </c>
      <c r="C3599" t="s">
        <v>218</v>
      </c>
      <c r="D3599" t="s">
        <v>1924</v>
      </c>
      <c r="E3599">
        <v>1</v>
      </c>
      <c r="F3599" t="s">
        <v>102</v>
      </c>
      <c r="G3599" t="s">
        <v>73</v>
      </c>
      <c r="H3599">
        <v>5059827</v>
      </c>
      <c r="I3599" t="s">
        <v>2082</v>
      </c>
      <c r="J3599">
        <v>97400</v>
      </c>
      <c r="K3599">
        <v>97400</v>
      </c>
      <c r="L3599">
        <v>88634</v>
      </c>
      <c r="M3599">
        <v>61779.822099999998</v>
      </c>
      <c r="N3599">
        <v>61779.822099999998</v>
      </c>
      <c r="O3599">
        <v>100</v>
      </c>
      <c r="P3599">
        <v>9</v>
      </c>
      <c r="Q3599" t="s">
        <v>75</v>
      </c>
      <c r="R3599" t="s">
        <v>2135</v>
      </c>
      <c r="S3599" t="s">
        <v>88</v>
      </c>
      <c r="T3599" t="s">
        <v>219</v>
      </c>
      <c r="U3599">
        <v>0</v>
      </c>
      <c r="V3599">
        <v>0</v>
      </c>
    </row>
    <row r="3600" spans="1:22">
      <c r="A3600">
        <v>11646</v>
      </c>
      <c r="B3600" t="s">
        <v>220</v>
      </c>
      <c r="C3600" t="s">
        <v>116</v>
      </c>
      <c r="D3600" t="s">
        <v>1924</v>
      </c>
      <c r="E3600">
        <v>1</v>
      </c>
      <c r="F3600" t="s">
        <v>102</v>
      </c>
      <c r="G3600" t="s">
        <v>73</v>
      </c>
      <c r="H3600">
        <v>5059827</v>
      </c>
      <c r="I3600" t="s">
        <v>2082</v>
      </c>
      <c r="J3600">
        <v>117000</v>
      </c>
      <c r="K3600">
        <v>117000</v>
      </c>
      <c r="L3600">
        <v>106470</v>
      </c>
      <c r="M3600">
        <v>77885.252299999993</v>
      </c>
      <c r="N3600">
        <v>77885.252299999993</v>
      </c>
      <c r="O3600">
        <v>100</v>
      </c>
      <c r="P3600">
        <v>9</v>
      </c>
      <c r="Q3600" t="s">
        <v>75</v>
      </c>
      <c r="R3600" t="s">
        <v>2135</v>
      </c>
      <c r="S3600" t="s">
        <v>88</v>
      </c>
      <c r="T3600" t="s">
        <v>133</v>
      </c>
      <c r="U3600">
        <v>0</v>
      </c>
      <c r="V3600">
        <v>0</v>
      </c>
    </row>
    <row r="3601" spans="1:22">
      <c r="A3601">
        <v>11646</v>
      </c>
      <c r="B3601" t="s">
        <v>337</v>
      </c>
      <c r="C3601" t="s">
        <v>338</v>
      </c>
      <c r="D3601" t="s">
        <v>1924</v>
      </c>
      <c r="E3601">
        <v>0.1</v>
      </c>
      <c r="F3601" t="s">
        <v>102</v>
      </c>
      <c r="G3601" t="s">
        <v>73</v>
      </c>
      <c r="H3601">
        <v>5059827</v>
      </c>
      <c r="I3601" t="s">
        <v>2082</v>
      </c>
      <c r="J3601">
        <v>17800</v>
      </c>
      <c r="K3601">
        <v>178000</v>
      </c>
      <c r="L3601">
        <v>16198</v>
      </c>
      <c r="M3601">
        <v>123543.5871</v>
      </c>
      <c r="N3601">
        <v>12354.358709999999</v>
      </c>
      <c r="O3601">
        <v>100</v>
      </c>
      <c r="P3601">
        <v>9</v>
      </c>
      <c r="Q3601" t="s">
        <v>75</v>
      </c>
      <c r="R3601" t="s">
        <v>2135</v>
      </c>
      <c r="S3601" t="s">
        <v>88</v>
      </c>
      <c r="T3601" t="s">
        <v>223</v>
      </c>
      <c r="U3601">
        <v>0</v>
      </c>
      <c r="V3601">
        <v>0</v>
      </c>
    </row>
    <row r="3602" spans="1:22">
      <c r="A3602">
        <v>11646</v>
      </c>
      <c r="B3602" t="s">
        <v>232</v>
      </c>
      <c r="C3602" t="s">
        <v>182</v>
      </c>
      <c r="D3602" t="s">
        <v>1924</v>
      </c>
      <c r="E3602">
        <v>0.1</v>
      </c>
      <c r="F3602" t="s">
        <v>102</v>
      </c>
      <c r="G3602" t="s">
        <v>73</v>
      </c>
      <c r="H3602">
        <v>5059827</v>
      </c>
      <c r="I3602" t="s">
        <v>2082</v>
      </c>
      <c r="J3602">
        <v>3610</v>
      </c>
      <c r="K3602">
        <v>36100</v>
      </c>
      <c r="L3602">
        <v>3285</v>
      </c>
      <c r="M3602">
        <v>25021.247599999999</v>
      </c>
      <c r="N3602">
        <v>2502.1247600000002</v>
      </c>
      <c r="O3602">
        <v>100</v>
      </c>
      <c r="P3602">
        <v>9</v>
      </c>
      <c r="Q3602" t="s">
        <v>75</v>
      </c>
      <c r="R3602" t="s">
        <v>2135</v>
      </c>
      <c r="S3602" t="s">
        <v>88</v>
      </c>
      <c r="T3602" t="s">
        <v>223</v>
      </c>
      <c r="U3602">
        <v>0</v>
      </c>
      <c r="V3602">
        <v>0</v>
      </c>
    </row>
    <row r="3603" spans="1:22">
      <c r="A3603">
        <v>11646</v>
      </c>
      <c r="B3603" t="s">
        <v>221</v>
      </c>
      <c r="C3603" t="s">
        <v>222</v>
      </c>
      <c r="D3603" t="s">
        <v>1924</v>
      </c>
      <c r="E3603">
        <v>0.1</v>
      </c>
      <c r="F3603" t="s">
        <v>102</v>
      </c>
      <c r="G3603" t="s">
        <v>73</v>
      </c>
      <c r="H3603">
        <v>5059827</v>
      </c>
      <c r="I3603" t="s">
        <v>2082</v>
      </c>
      <c r="J3603">
        <v>5990</v>
      </c>
      <c r="K3603">
        <v>59900</v>
      </c>
      <c r="L3603">
        <v>5451</v>
      </c>
      <c r="M3603">
        <v>41466.246899999998</v>
      </c>
      <c r="N3603">
        <v>4146.6246899999996</v>
      </c>
      <c r="O3603">
        <v>100</v>
      </c>
      <c r="P3603">
        <v>9</v>
      </c>
      <c r="Q3603" t="s">
        <v>75</v>
      </c>
      <c r="R3603" t="s">
        <v>2135</v>
      </c>
      <c r="S3603" t="s">
        <v>88</v>
      </c>
      <c r="T3603" t="s">
        <v>223</v>
      </c>
      <c r="U3603">
        <v>0</v>
      </c>
      <c r="V3603">
        <v>0</v>
      </c>
    </row>
    <row r="3604" spans="1:22">
      <c r="A3604">
        <v>11646</v>
      </c>
      <c r="B3604" t="s">
        <v>304</v>
      </c>
      <c r="C3604" t="s">
        <v>182</v>
      </c>
      <c r="D3604" t="s">
        <v>1924</v>
      </c>
      <c r="E3604">
        <v>0.1</v>
      </c>
      <c r="F3604" t="s">
        <v>102</v>
      </c>
      <c r="G3604" t="s">
        <v>73</v>
      </c>
      <c r="H3604">
        <v>5059827</v>
      </c>
      <c r="I3604" t="s">
        <v>2082</v>
      </c>
      <c r="J3604">
        <v>2380</v>
      </c>
      <c r="K3604">
        <v>23800</v>
      </c>
      <c r="L3604">
        <v>2166</v>
      </c>
      <c r="M3604">
        <v>16637.488600000001</v>
      </c>
      <c r="N3604">
        <v>1663.7488599999999</v>
      </c>
      <c r="O3604">
        <v>100</v>
      </c>
      <c r="P3604">
        <v>9</v>
      </c>
      <c r="Q3604" t="s">
        <v>75</v>
      </c>
      <c r="R3604" t="s">
        <v>2135</v>
      </c>
      <c r="S3604" t="s">
        <v>88</v>
      </c>
      <c r="T3604" t="s">
        <v>223</v>
      </c>
      <c r="U3604">
        <v>0</v>
      </c>
      <c r="V3604">
        <v>0</v>
      </c>
    </row>
    <row r="3605" spans="1:22">
      <c r="A3605">
        <v>11646</v>
      </c>
      <c r="B3605" t="s">
        <v>224</v>
      </c>
      <c r="C3605" t="s">
        <v>225</v>
      </c>
      <c r="D3605" t="s">
        <v>1924</v>
      </c>
      <c r="E3605">
        <v>4</v>
      </c>
      <c r="F3605" t="s">
        <v>102</v>
      </c>
      <c r="G3605" t="s">
        <v>73</v>
      </c>
      <c r="H3605">
        <v>5059827</v>
      </c>
      <c r="I3605" t="s">
        <v>2082</v>
      </c>
      <c r="J3605">
        <v>122800</v>
      </c>
      <c r="K3605">
        <v>30700</v>
      </c>
      <c r="L3605">
        <v>111748</v>
      </c>
      <c r="M3605">
        <v>19736.151300000001</v>
      </c>
      <c r="N3605">
        <v>78944.605200000005</v>
      </c>
      <c r="O3605">
        <v>100</v>
      </c>
      <c r="P3605">
        <v>9</v>
      </c>
      <c r="Q3605" t="s">
        <v>75</v>
      </c>
      <c r="R3605" t="s">
        <v>2135</v>
      </c>
      <c r="S3605" t="s">
        <v>88</v>
      </c>
      <c r="T3605" t="s">
        <v>226</v>
      </c>
      <c r="U3605">
        <v>0</v>
      </c>
      <c r="V3605">
        <v>0</v>
      </c>
    </row>
    <row r="3606" spans="1:22">
      <c r="A3606">
        <v>11646</v>
      </c>
      <c r="B3606" t="s">
        <v>236</v>
      </c>
      <c r="C3606" t="s">
        <v>112</v>
      </c>
      <c r="D3606" t="s">
        <v>1924</v>
      </c>
      <c r="E3606">
        <v>4</v>
      </c>
      <c r="F3606" t="s">
        <v>102</v>
      </c>
      <c r="G3606" t="s">
        <v>73</v>
      </c>
      <c r="H3606">
        <v>5059827</v>
      </c>
      <c r="I3606" t="s">
        <v>2082</v>
      </c>
      <c r="J3606">
        <v>18400</v>
      </c>
      <c r="K3606">
        <v>4600</v>
      </c>
      <c r="L3606">
        <v>16744</v>
      </c>
      <c r="M3606">
        <v>3248.6460999999999</v>
      </c>
      <c r="N3606">
        <v>12994.5844</v>
      </c>
      <c r="O3606">
        <v>100</v>
      </c>
      <c r="P3606">
        <v>9</v>
      </c>
      <c r="Q3606" t="s">
        <v>75</v>
      </c>
      <c r="R3606" t="s">
        <v>2135</v>
      </c>
      <c r="S3606" t="s">
        <v>88</v>
      </c>
      <c r="T3606" t="s">
        <v>85</v>
      </c>
      <c r="U3606">
        <v>0</v>
      </c>
      <c r="V3606">
        <v>0</v>
      </c>
    </row>
    <row r="3607" spans="1:22">
      <c r="A3607">
        <v>11646</v>
      </c>
      <c r="B3607" t="s">
        <v>134</v>
      </c>
      <c r="C3607" t="s">
        <v>135</v>
      </c>
      <c r="D3607" t="s">
        <v>1924</v>
      </c>
      <c r="E3607">
        <v>6</v>
      </c>
      <c r="F3607" t="s">
        <v>102</v>
      </c>
      <c r="G3607" t="s">
        <v>73</v>
      </c>
      <c r="H3607">
        <v>5059827</v>
      </c>
      <c r="I3607" t="s">
        <v>2082</v>
      </c>
      <c r="J3607">
        <v>142200</v>
      </c>
      <c r="K3607">
        <v>23700</v>
      </c>
      <c r="L3607">
        <v>70800</v>
      </c>
      <c r="M3607">
        <v>6800</v>
      </c>
      <c r="N3607">
        <v>40800</v>
      </c>
      <c r="O3607">
        <v>100</v>
      </c>
      <c r="P3607">
        <v>0</v>
      </c>
      <c r="Q3607" t="s">
        <v>75</v>
      </c>
      <c r="R3607" t="s">
        <v>2135</v>
      </c>
      <c r="S3607" t="s">
        <v>88</v>
      </c>
      <c r="T3607" t="s">
        <v>136</v>
      </c>
      <c r="U3607">
        <v>0</v>
      </c>
      <c r="V3607">
        <v>0</v>
      </c>
    </row>
    <row r="3608" spans="1:22">
      <c r="A3608">
        <v>11646</v>
      </c>
      <c r="B3608" t="s">
        <v>258</v>
      </c>
      <c r="C3608" t="s">
        <v>259</v>
      </c>
      <c r="D3608" t="s">
        <v>1924</v>
      </c>
      <c r="E3608">
        <v>1</v>
      </c>
      <c r="F3608" t="s">
        <v>102</v>
      </c>
      <c r="G3608" t="s">
        <v>73</v>
      </c>
      <c r="H3608">
        <v>5059827</v>
      </c>
      <c r="I3608" t="s">
        <v>2082</v>
      </c>
      <c r="J3608">
        <v>25000</v>
      </c>
      <c r="K3608">
        <v>25000</v>
      </c>
      <c r="L3608">
        <v>25000</v>
      </c>
      <c r="M3608">
        <v>25000</v>
      </c>
      <c r="N3608">
        <v>25000</v>
      </c>
      <c r="O3608">
        <v>100</v>
      </c>
      <c r="P3608">
        <v>0</v>
      </c>
      <c r="Q3608" t="s">
        <v>75</v>
      </c>
      <c r="R3608" t="s">
        <v>2135</v>
      </c>
      <c r="S3608" t="s">
        <v>88</v>
      </c>
      <c r="T3608" t="s">
        <v>260</v>
      </c>
      <c r="U3608">
        <v>0</v>
      </c>
      <c r="V3608">
        <v>0</v>
      </c>
    </row>
    <row r="3609" spans="1:22">
      <c r="A3609">
        <v>11512</v>
      </c>
      <c r="B3609" t="s">
        <v>347</v>
      </c>
      <c r="C3609" t="s">
        <v>348</v>
      </c>
      <c r="D3609" t="s">
        <v>1924</v>
      </c>
      <c r="E3609">
        <v>1</v>
      </c>
      <c r="F3609" t="s">
        <v>144</v>
      </c>
      <c r="G3609" t="s">
        <v>73</v>
      </c>
      <c r="H3609">
        <v>5059801</v>
      </c>
      <c r="I3609" t="s">
        <v>2082</v>
      </c>
      <c r="J3609">
        <v>23670</v>
      </c>
      <c r="K3609">
        <v>26300</v>
      </c>
      <c r="L3609">
        <v>23670</v>
      </c>
      <c r="M3609">
        <v>11000</v>
      </c>
      <c r="N3609">
        <v>9900</v>
      </c>
      <c r="O3609">
        <v>90</v>
      </c>
      <c r="P3609">
        <v>0</v>
      </c>
      <c r="Q3609" t="s">
        <v>75</v>
      </c>
      <c r="R3609" t="s">
        <v>2090</v>
      </c>
      <c r="S3609" t="s">
        <v>158</v>
      </c>
      <c r="T3609" t="s">
        <v>136</v>
      </c>
      <c r="U3609">
        <v>0</v>
      </c>
      <c r="V3609">
        <v>0</v>
      </c>
    </row>
    <row r="3610" spans="1:22">
      <c r="A3610">
        <v>11663</v>
      </c>
      <c r="B3610" t="s">
        <v>105</v>
      </c>
      <c r="C3610" t="s">
        <v>106</v>
      </c>
      <c r="D3610" t="s">
        <v>1924</v>
      </c>
      <c r="E3610">
        <v>1</v>
      </c>
      <c r="F3610" t="s">
        <v>102</v>
      </c>
      <c r="G3610" t="s">
        <v>73</v>
      </c>
      <c r="H3610">
        <v>5059804</v>
      </c>
      <c r="I3610" t="s">
        <v>2082</v>
      </c>
      <c r="J3610">
        <v>86600</v>
      </c>
      <c r="K3610">
        <v>86600</v>
      </c>
      <c r="L3610">
        <v>78806</v>
      </c>
      <c r="M3610">
        <v>54700.601600000002</v>
      </c>
      <c r="N3610">
        <v>54700.601600000002</v>
      </c>
      <c r="O3610">
        <v>100</v>
      </c>
      <c r="P3610">
        <v>9</v>
      </c>
      <c r="Q3610" t="s">
        <v>75</v>
      </c>
      <c r="R3610" t="s">
        <v>1062</v>
      </c>
      <c r="S3610" t="s">
        <v>195</v>
      </c>
      <c r="T3610" t="s">
        <v>107</v>
      </c>
      <c r="U3610">
        <v>0</v>
      </c>
      <c r="V3610">
        <v>0</v>
      </c>
    </row>
    <row r="3611" spans="1:22">
      <c r="A3611">
        <v>11516</v>
      </c>
      <c r="B3611" t="s">
        <v>108</v>
      </c>
      <c r="C3611" t="s">
        <v>109</v>
      </c>
      <c r="D3611" t="s">
        <v>1924</v>
      </c>
      <c r="E3611">
        <v>0.5</v>
      </c>
      <c r="F3611" t="s">
        <v>144</v>
      </c>
      <c r="G3611" t="s">
        <v>73</v>
      </c>
      <c r="H3611">
        <v>5059806</v>
      </c>
      <c r="I3611" t="s">
        <v>2082</v>
      </c>
      <c r="J3611">
        <v>17955</v>
      </c>
      <c r="K3611">
        <v>39900</v>
      </c>
      <c r="L3611">
        <v>17955</v>
      </c>
      <c r="M3611">
        <v>25248.037899999999</v>
      </c>
      <c r="N3611">
        <v>11361.617054999999</v>
      </c>
      <c r="O3611">
        <v>90</v>
      </c>
      <c r="P3611">
        <v>0</v>
      </c>
      <c r="Q3611" t="s">
        <v>75</v>
      </c>
      <c r="R3611" t="s">
        <v>2091</v>
      </c>
      <c r="S3611" t="s">
        <v>195</v>
      </c>
      <c r="T3611" t="s">
        <v>110</v>
      </c>
      <c r="U3611">
        <v>0</v>
      </c>
      <c r="V3611">
        <v>0</v>
      </c>
    </row>
    <row r="3612" spans="1:22">
      <c r="A3612">
        <v>11516</v>
      </c>
      <c r="B3612" t="s">
        <v>137</v>
      </c>
      <c r="C3612" t="s">
        <v>127</v>
      </c>
      <c r="D3612" t="s">
        <v>1924</v>
      </c>
      <c r="E3612">
        <v>1</v>
      </c>
      <c r="F3612" t="s">
        <v>144</v>
      </c>
      <c r="G3612" t="s">
        <v>73</v>
      </c>
      <c r="H3612">
        <v>5059806</v>
      </c>
      <c r="I3612" t="s">
        <v>2082</v>
      </c>
      <c r="J3612">
        <v>28530</v>
      </c>
      <c r="K3612">
        <v>31700</v>
      </c>
      <c r="L3612">
        <v>28530</v>
      </c>
      <c r="M3612">
        <v>20334.2297</v>
      </c>
      <c r="N3612">
        <v>18300.80673</v>
      </c>
      <c r="O3612">
        <v>90</v>
      </c>
      <c r="P3612">
        <v>0</v>
      </c>
      <c r="Q3612" t="s">
        <v>75</v>
      </c>
      <c r="R3612" t="s">
        <v>2091</v>
      </c>
      <c r="S3612" t="s">
        <v>195</v>
      </c>
      <c r="T3612" t="s">
        <v>128</v>
      </c>
      <c r="U3612">
        <v>0</v>
      </c>
      <c r="V3612">
        <v>0</v>
      </c>
    </row>
    <row r="3613" spans="1:22">
      <c r="A3613">
        <v>11516</v>
      </c>
      <c r="B3613" t="s">
        <v>148</v>
      </c>
      <c r="C3613" t="s">
        <v>106</v>
      </c>
      <c r="D3613" t="s">
        <v>1924</v>
      </c>
      <c r="E3613">
        <v>1</v>
      </c>
      <c r="F3613" t="s">
        <v>144</v>
      </c>
      <c r="G3613" t="s">
        <v>73</v>
      </c>
      <c r="H3613">
        <v>5059806</v>
      </c>
      <c r="I3613" t="s">
        <v>2082</v>
      </c>
      <c r="J3613">
        <v>39510</v>
      </c>
      <c r="K3613">
        <v>43900</v>
      </c>
      <c r="L3613">
        <v>39510</v>
      </c>
      <c r="M3613">
        <v>27601.188300000002</v>
      </c>
      <c r="N3613">
        <v>24841.069469999999</v>
      </c>
      <c r="O3613">
        <v>90</v>
      </c>
      <c r="P3613">
        <v>0</v>
      </c>
      <c r="Q3613" t="s">
        <v>75</v>
      </c>
      <c r="R3613" t="s">
        <v>2091</v>
      </c>
      <c r="S3613" t="s">
        <v>195</v>
      </c>
      <c r="T3613" t="s">
        <v>130</v>
      </c>
      <c r="U3613">
        <v>0</v>
      </c>
      <c r="V3613">
        <v>0</v>
      </c>
    </row>
    <row r="3614" spans="1:22">
      <c r="A3614">
        <v>11516</v>
      </c>
      <c r="B3614" t="s">
        <v>139</v>
      </c>
      <c r="C3614" t="s">
        <v>140</v>
      </c>
      <c r="D3614" t="s">
        <v>1924</v>
      </c>
      <c r="E3614">
        <v>1</v>
      </c>
      <c r="F3614" t="s">
        <v>144</v>
      </c>
      <c r="G3614" t="s">
        <v>73</v>
      </c>
      <c r="H3614">
        <v>5059806</v>
      </c>
      <c r="I3614" t="s">
        <v>2082</v>
      </c>
      <c r="J3614">
        <v>2160</v>
      </c>
      <c r="K3614">
        <v>2400</v>
      </c>
      <c r="L3614">
        <v>2160</v>
      </c>
      <c r="M3614">
        <v>1683.9955</v>
      </c>
      <c r="N3614">
        <v>1515.5959499999999</v>
      </c>
      <c r="O3614">
        <v>90</v>
      </c>
      <c r="P3614">
        <v>0</v>
      </c>
      <c r="Q3614" t="s">
        <v>75</v>
      </c>
      <c r="R3614" t="s">
        <v>2091</v>
      </c>
      <c r="S3614" t="s">
        <v>195</v>
      </c>
      <c r="T3614" t="s">
        <v>141</v>
      </c>
      <c r="U3614">
        <v>0</v>
      </c>
      <c r="V3614">
        <v>0</v>
      </c>
    </row>
    <row r="3615" spans="1:22">
      <c r="A3615">
        <v>11516</v>
      </c>
      <c r="B3615" t="s">
        <v>149</v>
      </c>
      <c r="C3615" t="s">
        <v>150</v>
      </c>
      <c r="D3615" t="s">
        <v>1924</v>
      </c>
      <c r="E3615">
        <v>1</v>
      </c>
      <c r="F3615" t="s">
        <v>144</v>
      </c>
      <c r="G3615" t="s">
        <v>73</v>
      </c>
      <c r="H3615">
        <v>5059806</v>
      </c>
      <c r="I3615" t="s">
        <v>2082</v>
      </c>
      <c r="J3615">
        <v>94500</v>
      </c>
      <c r="K3615">
        <v>105000</v>
      </c>
      <c r="L3615">
        <v>94500</v>
      </c>
      <c r="M3615">
        <v>73271.328399999999</v>
      </c>
      <c r="N3615">
        <v>65944.195560000007</v>
      </c>
      <c r="O3615">
        <v>90</v>
      </c>
      <c r="P3615">
        <v>0</v>
      </c>
      <c r="Q3615" t="s">
        <v>75</v>
      </c>
      <c r="R3615" t="s">
        <v>2091</v>
      </c>
      <c r="S3615" t="s">
        <v>195</v>
      </c>
      <c r="T3615" t="s">
        <v>130</v>
      </c>
      <c r="U3615">
        <v>0</v>
      </c>
      <c r="V3615">
        <v>0</v>
      </c>
    </row>
    <row r="3616" spans="1:22">
      <c r="A3616">
        <v>11516</v>
      </c>
      <c r="B3616" t="s">
        <v>134</v>
      </c>
      <c r="C3616" t="s">
        <v>135</v>
      </c>
      <c r="D3616" t="s">
        <v>1924</v>
      </c>
      <c r="E3616">
        <v>6</v>
      </c>
      <c r="F3616" t="s">
        <v>144</v>
      </c>
      <c r="G3616" t="s">
        <v>73</v>
      </c>
      <c r="H3616">
        <v>5059806</v>
      </c>
      <c r="I3616" t="s">
        <v>2082</v>
      </c>
      <c r="J3616">
        <v>127980</v>
      </c>
      <c r="K3616">
        <v>23700</v>
      </c>
      <c r="L3616">
        <v>127980</v>
      </c>
      <c r="M3616">
        <v>6800</v>
      </c>
      <c r="N3616">
        <v>36720</v>
      </c>
      <c r="O3616">
        <v>90</v>
      </c>
      <c r="P3616">
        <v>0</v>
      </c>
      <c r="Q3616" t="s">
        <v>75</v>
      </c>
      <c r="R3616" t="s">
        <v>2091</v>
      </c>
      <c r="S3616" t="s">
        <v>195</v>
      </c>
      <c r="T3616" t="s">
        <v>136</v>
      </c>
      <c r="U3616">
        <v>0</v>
      </c>
      <c r="V3616">
        <v>0</v>
      </c>
    </row>
    <row r="3617" spans="1:22">
      <c r="A3617">
        <v>11669</v>
      </c>
      <c r="B3617" t="s">
        <v>230</v>
      </c>
      <c r="C3617" t="s">
        <v>100</v>
      </c>
      <c r="D3617" t="s">
        <v>1924</v>
      </c>
      <c r="E3617">
        <v>1</v>
      </c>
      <c r="F3617" t="s">
        <v>1417</v>
      </c>
      <c r="G3617" t="s">
        <v>73</v>
      </c>
      <c r="H3617">
        <v>5059785</v>
      </c>
      <c r="I3617" t="s">
        <v>2082</v>
      </c>
      <c r="J3617">
        <v>204000</v>
      </c>
      <c r="K3617">
        <v>204000</v>
      </c>
      <c r="L3617">
        <v>150960</v>
      </c>
      <c r="M3617">
        <v>132518.5699</v>
      </c>
      <c r="N3617">
        <v>132518.5699</v>
      </c>
      <c r="O3617">
        <v>100</v>
      </c>
      <c r="P3617">
        <v>26</v>
      </c>
      <c r="Q3617" t="s">
        <v>75</v>
      </c>
      <c r="R3617" t="s">
        <v>1835</v>
      </c>
      <c r="S3617" t="s">
        <v>213</v>
      </c>
      <c r="T3617" t="s">
        <v>229</v>
      </c>
      <c r="U3617">
        <v>0</v>
      </c>
      <c r="V3617">
        <v>0</v>
      </c>
    </row>
    <row r="3618" spans="1:22">
      <c r="A3618">
        <v>11541</v>
      </c>
      <c r="B3618" t="s">
        <v>497</v>
      </c>
      <c r="C3618" t="s">
        <v>249</v>
      </c>
      <c r="D3618" t="s">
        <v>1924</v>
      </c>
      <c r="E3618">
        <v>1</v>
      </c>
      <c r="F3618" t="s">
        <v>144</v>
      </c>
      <c r="G3618" t="s">
        <v>73</v>
      </c>
      <c r="H3618">
        <v>5059789</v>
      </c>
      <c r="I3618" t="s">
        <v>2082</v>
      </c>
      <c r="J3618">
        <v>638000</v>
      </c>
      <c r="K3618">
        <v>638000</v>
      </c>
      <c r="L3618">
        <v>638000</v>
      </c>
      <c r="M3618">
        <v>415800.2</v>
      </c>
      <c r="N3618">
        <v>415800.2</v>
      </c>
      <c r="O3618">
        <v>100</v>
      </c>
      <c r="P3618">
        <v>0</v>
      </c>
      <c r="Q3618" t="s">
        <v>145</v>
      </c>
      <c r="R3618" t="s">
        <v>2092</v>
      </c>
      <c r="S3618" t="s">
        <v>88</v>
      </c>
      <c r="T3618" t="s">
        <v>251</v>
      </c>
      <c r="U3618">
        <v>0</v>
      </c>
      <c r="V3618">
        <v>0</v>
      </c>
    </row>
    <row r="3619" spans="1:22">
      <c r="A3619">
        <v>11682</v>
      </c>
      <c r="B3619" t="s">
        <v>349</v>
      </c>
      <c r="C3619" t="s">
        <v>100</v>
      </c>
      <c r="D3619" t="s">
        <v>2012</v>
      </c>
      <c r="E3619">
        <v>1</v>
      </c>
      <c r="F3619" t="s">
        <v>102</v>
      </c>
      <c r="G3619" t="s">
        <v>73</v>
      </c>
      <c r="H3619">
        <v>5059797</v>
      </c>
      <c r="I3619" t="s">
        <v>2082</v>
      </c>
      <c r="J3619">
        <v>336000</v>
      </c>
      <c r="K3619">
        <v>336000</v>
      </c>
      <c r="L3619">
        <v>305760</v>
      </c>
      <c r="M3619">
        <v>218563.44089999999</v>
      </c>
      <c r="N3619">
        <v>218563.44089999999</v>
      </c>
      <c r="O3619">
        <v>100</v>
      </c>
      <c r="P3619">
        <v>9</v>
      </c>
      <c r="Q3619" t="s">
        <v>75</v>
      </c>
      <c r="R3619" t="s">
        <v>2093</v>
      </c>
      <c r="S3619" t="s">
        <v>213</v>
      </c>
      <c r="T3619" t="s">
        <v>229</v>
      </c>
      <c r="U3619">
        <v>0</v>
      </c>
      <c r="V3619">
        <v>0</v>
      </c>
    </row>
    <row r="3620" spans="1:22">
      <c r="A3620">
        <v>11682</v>
      </c>
      <c r="B3620" t="s">
        <v>1296</v>
      </c>
      <c r="C3620" t="s">
        <v>677</v>
      </c>
      <c r="D3620" t="s">
        <v>2012</v>
      </c>
      <c r="E3620">
        <v>2</v>
      </c>
      <c r="F3620" t="s">
        <v>102</v>
      </c>
      <c r="G3620" t="s">
        <v>73</v>
      </c>
      <c r="H3620">
        <v>5059797</v>
      </c>
      <c r="I3620" t="s">
        <v>2082</v>
      </c>
      <c r="J3620">
        <v>606000</v>
      </c>
      <c r="K3620">
        <v>303000</v>
      </c>
      <c r="L3620">
        <v>551460</v>
      </c>
      <c r="M3620">
        <v>199980</v>
      </c>
      <c r="N3620">
        <v>399960</v>
      </c>
      <c r="O3620">
        <v>100</v>
      </c>
      <c r="P3620">
        <v>9</v>
      </c>
      <c r="Q3620" t="s">
        <v>75</v>
      </c>
      <c r="R3620" t="s">
        <v>2093</v>
      </c>
      <c r="S3620" t="s">
        <v>213</v>
      </c>
      <c r="T3620" t="s">
        <v>245</v>
      </c>
      <c r="U3620">
        <v>0</v>
      </c>
      <c r="V3620">
        <v>0</v>
      </c>
    </row>
    <row r="3621" spans="1:22">
      <c r="A3621">
        <v>11682</v>
      </c>
      <c r="B3621" t="s">
        <v>350</v>
      </c>
      <c r="C3621" t="s">
        <v>100</v>
      </c>
      <c r="D3621" t="s">
        <v>2012</v>
      </c>
      <c r="E3621">
        <v>1</v>
      </c>
      <c r="F3621" t="s">
        <v>102</v>
      </c>
      <c r="G3621" t="s">
        <v>73</v>
      </c>
      <c r="H3621">
        <v>5059797</v>
      </c>
      <c r="I3621" t="s">
        <v>2082</v>
      </c>
      <c r="J3621">
        <v>341000</v>
      </c>
      <c r="K3621">
        <v>341000</v>
      </c>
      <c r="L3621">
        <v>310310</v>
      </c>
      <c r="M3621">
        <v>223359.46840000001</v>
      </c>
      <c r="N3621">
        <v>223359.46840000001</v>
      </c>
      <c r="O3621">
        <v>100</v>
      </c>
      <c r="P3621">
        <v>9</v>
      </c>
      <c r="Q3621" t="s">
        <v>75</v>
      </c>
      <c r="R3621" t="s">
        <v>2093</v>
      </c>
      <c r="S3621" t="s">
        <v>213</v>
      </c>
      <c r="T3621" t="s">
        <v>229</v>
      </c>
      <c r="U3621">
        <v>0</v>
      </c>
      <c r="V3621">
        <v>0</v>
      </c>
    </row>
    <row r="3622" spans="1:22">
      <c r="A3622">
        <v>11682</v>
      </c>
      <c r="B3622" t="s">
        <v>2094</v>
      </c>
      <c r="C3622" t="s">
        <v>677</v>
      </c>
      <c r="D3622" t="s">
        <v>2012</v>
      </c>
      <c r="E3622">
        <v>2</v>
      </c>
      <c r="F3622" t="s">
        <v>102</v>
      </c>
      <c r="G3622" t="s">
        <v>73</v>
      </c>
      <c r="H3622">
        <v>5059797</v>
      </c>
      <c r="I3622" t="s">
        <v>2082</v>
      </c>
      <c r="J3622">
        <v>642000</v>
      </c>
      <c r="K3622">
        <v>321000</v>
      </c>
      <c r="L3622">
        <v>584220</v>
      </c>
      <c r="M3622">
        <v>207900</v>
      </c>
      <c r="N3622">
        <v>415800</v>
      </c>
      <c r="O3622">
        <v>100</v>
      </c>
      <c r="P3622">
        <v>9</v>
      </c>
      <c r="Q3622" t="s">
        <v>75</v>
      </c>
      <c r="R3622" t="s">
        <v>2093</v>
      </c>
      <c r="S3622" t="s">
        <v>213</v>
      </c>
      <c r="T3622" t="s">
        <v>245</v>
      </c>
      <c r="U3622">
        <v>0</v>
      </c>
      <c r="V3622">
        <v>0</v>
      </c>
    </row>
    <row r="3623" spans="1:22">
      <c r="A3623">
        <v>11682</v>
      </c>
      <c r="B3623" t="s">
        <v>156</v>
      </c>
      <c r="C3623" t="s">
        <v>127</v>
      </c>
      <c r="D3623" t="s">
        <v>2012</v>
      </c>
      <c r="E3623">
        <v>1</v>
      </c>
      <c r="F3623" t="s">
        <v>102</v>
      </c>
      <c r="G3623" t="s">
        <v>73</v>
      </c>
      <c r="H3623">
        <v>5059797</v>
      </c>
      <c r="I3623" t="s">
        <v>2082</v>
      </c>
      <c r="J3623">
        <v>45600</v>
      </c>
      <c r="K3623">
        <v>45600</v>
      </c>
      <c r="L3623">
        <v>41496</v>
      </c>
      <c r="M3623">
        <v>28361.983800000002</v>
      </c>
      <c r="N3623">
        <v>28361.983800000002</v>
      </c>
      <c r="O3623">
        <v>100</v>
      </c>
      <c r="P3623">
        <v>9</v>
      </c>
      <c r="Q3623" t="s">
        <v>75</v>
      </c>
      <c r="R3623" t="s">
        <v>2093</v>
      </c>
      <c r="S3623" t="s">
        <v>213</v>
      </c>
      <c r="T3623" t="s">
        <v>128</v>
      </c>
      <c r="U3623">
        <v>0</v>
      </c>
      <c r="V3623">
        <v>0</v>
      </c>
    </row>
    <row r="3624" spans="1:22">
      <c r="A3624">
        <v>11682</v>
      </c>
      <c r="B3624" t="s">
        <v>124</v>
      </c>
      <c r="C3624" t="s">
        <v>125</v>
      </c>
      <c r="D3624" t="s">
        <v>2012</v>
      </c>
      <c r="E3624">
        <v>1</v>
      </c>
      <c r="F3624" t="s">
        <v>102</v>
      </c>
      <c r="G3624" t="s">
        <v>73</v>
      </c>
      <c r="H3624">
        <v>5059797</v>
      </c>
      <c r="I3624" t="s">
        <v>2082</v>
      </c>
      <c r="J3624">
        <v>19100</v>
      </c>
      <c r="K3624">
        <v>19100</v>
      </c>
      <c r="L3624">
        <v>17381</v>
      </c>
      <c r="M3624">
        <v>13420.1373</v>
      </c>
      <c r="N3624">
        <v>13420.1373</v>
      </c>
      <c r="O3624">
        <v>100</v>
      </c>
      <c r="P3624">
        <v>9</v>
      </c>
      <c r="Q3624" t="s">
        <v>75</v>
      </c>
      <c r="R3624" t="s">
        <v>2093</v>
      </c>
      <c r="S3624" t="s">
        <v>213</v>
      </c>
      <c r="T3624" t="s">
        <v>85</v>
      </c>
      <c r="U3624">
        <v>0</v>
      </c>
      <c r="V3624">
        <v>0</v>
      </c>
    </row>
    <row r="3625" spans="1:22">
      <c r="A3625">
        <v>11682</v>
      </c>
      <c r="B3625" t="s">
        <v>352</v>
      </c>
      <c r="C3625" t="s">
        <v>106</v>
      </c>
      <c r="D3625" t="s">
        <v>2012</v>
      </c>
      <c r="E3625">
        <v>1</v>
      </c>
      <c r="F3625" t="s">
        <v>102</v>
      </c>
      <c r="G3625" t="s">
        <v>73</v>
      </c>
      <c r="H3625">
        <v>5059797</v>
      </c>
      <c r="I3625" t="s">
        <v>2082</v>
      </c>
      <c r="J3625">
        <v>48900</v>
      </c>
      <c r="K3625">
        <v>48900</v>
      </c>
      <c r="L3625">
        <v>44499</v>
      </c>
      <c r="M3625">
        <v>30941.350200000001</v>
      </c>
      <c r="N3625">
        <v>30941.350200000001</v>
      </c>
      <c r="O3625">
        <v>100</v>
      </c>
      <c r="P3625">
        <v>9</v>
      </c>
      <c r="Q3625" t="s">
        <v>75</v>
      </c>
      <c r="R3625" t="s">
        <v>2093</v>
      </c>
      <c r="S3625" t="s">
        <v>213</v>
      </c>
      <c r="T3625" t="s">
        <v>130</v>
      </c>
      <c r="U3625">
        <v>0</v>
      </c>
      <c r="V3625">
        <v>0</v>
      </c>
    </row>
    <row r="3626" spans="1:22">
      <c r="A3626">
        <v>11682</v>
      </c>
      <c r="B3626" t="s">
        <v>833</v>
      </c>
      <c r="C3626" t="s">
        <v>127</v>
      </c>
      <c r="D3626" t="s">
        <v>2012</v>
      </c>
      <c r="E3626">
        <v>1</v>
      </c>
      <c r="F3626" t="s">
        <v>102</v>
      </c>
      <c r="G3626" t="s">
        <v>73</v>
      </c>
      <c r="H3626">
        <v>5059797</v>
      </c>
      <c r="I3626" t="s">
        <v>2082</v>
      </c>
      <c r="J3626">
        <v>160000</v>
      </c>
      <c r="K3626">
        <v>160000</v>
      </c>
      <c r="L3626">
        <v>145600</v>
      </c>
      <c r="M3626">
        <v>102246.6318</v>
      </c>
      <c r="N3626">
        <v>102246.6318</v>
      </c>
      <c r="O3626">
        <v>100</v>
      </c>
      <c r="P3626">
        <v>9</v>
      </c>
      <c r="Q3626" t="s">
        <v>75</v>
      </c>
      <c r="R3626" t="s">
        <v>2093</v>
      </c>
      <c r="S3626" t="s">
        <v>213</v>
      </c>
      <c r="T3626" t="s">
        <v>296</v>
      </c>
      <c r="U3626">
        <v>0</v>
      </c>
      <c r="V3626">
        <v>0</v>
      </c>
    </row>
    <row r="3627" spans="1:22">
      <c r="A3627">
        <v>11682</v>
      </c>
      <c r="B3627" t="s">
        <v>297</v>
      </c>
      <c r="C3627" t="s">
        <v>218</v>
      </c>
      <c r="D3627" t="s">
        <v>2012</v>
      </c>
      <c r="E3627">
        <v>1</v>
      </c>
      <c r="F3627" t="s">
        <v>102</v>
      </c>
      <c r="G3627" t="s">
        <v>73</v>
      </c>
      <c r="H3627">
        <v>5059797</v>
      </c>
      <c r="I3627" t="s">
        <v>2082</v>
      </c>
      <c r="J3627">
        <v>118000</v>
      </c>
      <c r="K3627">
        <v>118000</v>
      </c>
      <c r="L3627">
        <v>107380</v>
      </c>
      <c r="M3627">
        <v>73913.862699999998</v>
      </c>
      <c r="N3627">
        <v>73913.862699999998</v>
      </c>
      <c r="O3627">
        <v>100</v>
      </c>
      <c r="P3627">
        <v>9</v>
      </c>
      <c r="Q3627" t="s">
        <v>75</v>
      </c>
      <c r="R3627" t="s">
        <v>2093</v>
      </c>
      <c r="S3627" t="s">
        <v>213</v>
      </c>
      <c r="T3627" t="s">
        <v>219</v>
      </c>
      <c r="U3627">
        <v>0</v>
      </c>
      <c r="V3627">
        <v>0</v>
      </c>
    </row>
    <row r="3628" spans="1:22">
      <c r="A3628">
        <v>11682</v>
      </c>
      <c r="B3628" t="s">
        <v>558</v>
      </c>
      <c r="C3628" t="s">
        <v>132</v>
      </c>
      <c r="D3628" t="s">
        <v>2012</v>
      </c>
      <c r="E3628">
        <v>1</v>
      </c>
      <c r="F3628" t="s">
        <v>102</v>
      </c>
      <c r="G3628" t="s">
        <v>73</v>
      </c>
      <c r="H3628">
        <v>5059797</v>
      </c>
      <c r="I3628" t="s">
        <v>2082</v>
      </c>
      <c r="J3628">
        <v>120000</v>
      </c>
      <c r="K3628">
        <v>120000</v>
      </c>
      <c r="L3628">
        <v>109200</v>
      </c>
      <c r="M3628">
        <v>80067.799400000004</v>
      </c>
      <c r="N3628">
        <v>80067.799400000004</v>
      </c>
      <c r="O3628">
        <v>100</v>
      </c>
      <c r="P3628">
        <v>9</v>
      </c>
      <c r="Q3628" t="s">
        <v>75</v>
      </c>
      <c r="R3628" t="s">
        <v>2093</v>
      </c>
      <c r="S3628" t="s">
        <v>213</v>
      </c>
      <c r="T3628" t="s">
        <v>133</v>
      </c>
      <c r="U3628">
        <v>0</v>
      </c>
      <c r="V3628">
        <v>0</v>
      </c>
    </row>
    <row r="3629" spans="1:22">
      <c r="A3629">
        <v>11682</v>
      </c>
      <c r="B3629" t="s">
        <v>337</v>
      </c>
      <c r="C3629" t="s">
        <v>338</v>
      </c>
      <c r="D3629" t="s">
        <v>2012</v>
      </c>
      <c r="E3629">
        <v>0.1</v>
      </c>
      <c r="F3629" t="s">
        <v>102</v>
      </c>
      <c r="G3629" t="s">
        <v>73</v>
      </c>
      <c r="H3629">
        <v>5059797</v>
      </c>
      <c r="I3629" t="s">
        <v>2082</v>
      </c>
      <c r="J3629">
        <v>17800</v>
      </c>
      <c r="K3629">
        <v>178000</v>
      </c>
      <c r="L3629">
        <v>16198</v>
      </c>
      <c r="M3629">
        <v>123543.5871</v>
      </c>
      <c r="N3629">
        <v>12354.358709999999</v>
      </c>
      <c r="O3629">
        <v>100</v>
      </c>
      <c r="P3629">
        <v>9</v>
      </c>
      <c r="Q3629" t="s">
        <v>75</v>
      </c>
      <c r="R3629" t="s">
        <v>2093</v>
      </c>
      <c r="S3629" t="s">
        <v>213</v>
      </c>
      <c r="T3629" t="s">
        <v>223</v>
      </c>
      <c r="U3629">
        <v>0</v>
      </c>
      <c r="V3629">
        <v>0</v>
      </c>
    </row>
    <row r="3630" spans="1:22">
      <c r="A3630">
        <v>11682</v>
      </c>
      <c r="B3630" t="s">
        <v>624</v>
      </c>
      <c r="C3630" t="s">
        <v>625</v>
      </c>
      <c r="D3630" t="s">
        <v>2012</v>
      </c>
      <c r="E3630">
        <v>2</v>
      </c>
      <c r="F3630" t="s">
        <v>102</v>
      </c>
      <c r="G3630" t="s">
        <v>73</v>
      </c>
      <c r="H3630">
        <v>5059797</v>
      </c>
      <c r="I3630" t="s">
        <v>2082</v>
      </c>
      <c r="J3630">
        <v>9600</v>
      </c>
      <c r="K3630">
        <v>4800</v>
      </c>
      <c r="L3630">
        <v>8736</v>
      </c>
      <c r="M3630">
        <v>3725.9459999999999</v>
      </c>
      <c r="N3630">
        <v>7451.8919999999998</v>
      </c>
      <c r="O3630">
        <v>100</v>
      </c>
      <c r="P3630">
        <v>9</v>
      </c>
      <c r="Q3630" t="s">
        <v>75</v>
      </c>
      <c r="R3630" t="s">
        <v>2093</v>
      </c>
      <c r="S3630" t="s">
        <v>213</v>
      </c>
      <c r="T3630" t="s">
        <v>380</v>
      </c>
      <c r="U3630">
        <v>0</v>
      </c>
      <c r="V3630">
        <v>0</v>
      </c>
    </row>
    <row r="3631" spans="1:22">
      <c r="A3631">
        <v>11682</v>
      </c>
      <c r="B3631" t="s">
        <v>624</v>
      </c>
      <c r="C3631" t="s">
        <v>625</v>
      </c>
      <c r="D3631" t="s">
        <v>2012</v>
      </c>
      <c r="E3631">
        <v>2</v>
      </c>
      <c r="F3631" t="s">
        <v>102</v>
      </c>
      <c r="G3631" t="s">
        <v>73</v>
      </c>
      <c r="H3631">
        <v>5059797</v>
      </c>
      <c r="I3631" t="s">
        <v>2082</v>
      </c>
      <c r="J3631">
        <v>9600</v>
      </c>
      <c r="K3631">
        <v>4800</v>
      </c>
      <c r="L3631">
        <v>8736</v>
      </c>
      <c r="M3631">
        <v>3725.9459999999999</v>
      </c>
      <c r="N3631">
        <v>7451.8919999999998</v>
      </c>
      <c r="O3631">
        <v>100</v>
      </c>
      <c r="P3631">
        <v>9</v>
      </c>
      <c r="Q3631" t="s">
        <v>75</v>
      </c>
      <c r="R3631" t="s">
        <v>2093</v>
      </c>
      <c r="S3631" t="s">
        <v>213</v>
      </c>
      <c r="T3631" t="s">
        <v>380</v>
      </c>
      <c r="U3631">
        <v>0</v>
      </c>
      <c r="V3631">
        <v>0</v>
      </c>
    </row>
    <row r="3632" spans="1:22">
      <c r="A3632">
        <v>11682</v>
      </c>
      <c r="B3632" t="s">
        <v>1070</v>
      </c>
      <c r="C3632" t="s">
        <v>354</v>
      </c>
      <c r="D3632" t="s">
        <v>2012</v>
      </c>
      <c r="E3632">
        <v>4</v>
      </c>
      <c r="F3632" t="s">
        <v>102</v>
      </c>
      <c r="G3632" t="s">
        <v>73</v>
      </c>
      <c r="H3632">
        <v>5059797</v>
      </c>
      <c r="I3632" t="s">
        <v>2082</v>
      </c>
      <c r="J3632">
        <v>24800</v>
      </c>
      <c r="K3632">
        <v>6200</v>
      </c>
      <c r="L3632">
        <v>22568</v>
      </c>
      <c r="M3632">
        <v>4324.5455000000002</v>
      </c>
      <c r="N3632">
        <v>17298.182000000001</v>
      </c>
      <c r="O3632">
        <v>100</v>
      </c>
      <c r="P3632">
        <v>9</v>
      </c>
      <c r="Q3632" t="s">
        <v>75</v>
      </c>
      <c r="R3632" t="s">
        <v>2093</v>
      </c>
      <c r="S3632" t="s">
        <v>213</v>
      </c>
      <c r="T3632" t="s">
        <v>287</v>
      </c>
      <c r="U3632">
        <v>0</v>
      </c>
      <c r="V3632">
        <v>0</v>
      </c>
    </row>
    <row r="3633" spans="1:22">
      <c r="A3633">
        <v>11682</v>
      </c>
      <c r="B3633" t="s">
        <v>353</v>
      </c>
      <c r="C3633" t="s">
        <v>354</v>
      </c>
      <c r="D3633" t="s">
        <v>2012</v>
      </c>
      <c r="E3633">
        <v>4</v>
      </c>
      <c r="F3633" t="s">
        <v>102</v>
      </c>
      <c r="G3633" t="s">
        <v>73</v>
      </c>
      <c r="H3633">
        <v>5059797</v>
      </c>
      <c r="I3633" t="s">
        <v>2082</v>
      </c>
      <c r="J3633">
        <v>17200</v>
      </c>
      <c r="K3633">
        <v>4300</v>
      </c>
      <c r="L3633">
        <v>15652</v>
      </c>
      <c r="M3633">
        <v>3051.1614</v>
      </c>
      <c r="N3633">
        <v>12204.6456</v>
      </c>
      <c r="O3633">
        <v>100</v>
      </c>
      <c r="P3633">
        <v>9</v>
      </c>
      <c r="Q3633" t="s">
        <v>75</v>
      </c>
      <c r="R3633" t="s">
        <v>2093</v>
      </c>
      <c r="S3633" t="s">
        <v>213</v>
      </c>
      <c r="T3633" t="s">
        <v>85</v>
      </c>
      <c r="U3633">
        <v>0</v>
      </c>
      <c r="V3633">
        <v>0</v>
      </c>
    </row>
    <row r="3634" spans="1:22">
      <c r="A3634">
        <v>11682</v>
      </c>
      <c r="B3634" t="s">
        <v>626</v>
      </c>
      <c r="C3634" t="s">
        <v>354</v>
      </c>
      <c r="D3634" t="s">
        <v>2012</v>
      </c>
      <c r="E3634">
        <v>4</v>
      </c>
      <c r="F3634" t="s">
        <v>102</v>
      </c>
      <c r="G3634" t="s">
        <v>73</v>
      </c>
      <c r="H3634">
        <v>5059797</v>
      </c>
      <c r="I3634" t="s">
        <v>2082</v>
      </c>
      <c r="J3634">
        <v>39200</v>
      </c>
      <c r="K3634">
        <v>9800</v>
      </c>
      <c r="L3634">
        <v>35672</v>
      </c>
      <c r="M3634">
        <v>6939.9952000000003</v>
      </c>
      <c r="N3634">
        <v>27759.980800000001</v>
      </c>
      <c r="O3634">
        <v>100</v>
      </c>
      <c r="P3634">
        <v>9</v>
      </c>
      <c r="Q3634" t="s">
        <v>75</v>
      </c>
      <c r="R3634" t="s">
        <v>2093</v>
      </c>
      <c r="S3634" t="s">
        <v>213</v>
      </c>
      <c r="T3634" t="s">
        <v>627</v>
      </c>
      <c r="U3634">
        <v>0</v>
      </c>
      <c r="V3634">
        <v>0</v>
      </c>
    </row>
    <row r="3635" spans="1:22">
      <c r="A3635">
        <v>11682</v>
      </c>
      <c r="B3635" t="s">
        <v>134</v>
      </c>
      <c r="C3635" t="s">
        <v>135</v>
      </c>
      <c r="D3635" t="s">
        <v>2012</v>
      </c>
      <c r="E3635">
        <v>9</v>
      </c>
      <c r="F3635" t="s">
        <v>102</v>
      </c>
      <c r="G3635" t="s">
        <v>73</v>
      </c>
      <c r="H3635">
        <v>5059797</v>
      </c>
      <c r="I3635" t="s">
        <v>2082</v>
      </c>
      <c r="J3635">
        <v>213300</v>
      </c>
      <c r="K3635">
        <v>23700</v>
      </c>
      <c r="L3635">
        <v>106200</v>
      </c>
      <c r="M3635">
        <v>6800</v>
      </c>
      <c r="N3635">
        <v>61200</v>
      </c>
      <c r="O3635">
        <v>100</v>
      </c>
      <c r="P3635">
        <v>0</v>
      </c>
      <c r="Q3635" t="s">
        <v>75</v>
      </c>
      <c r="R3635" t="s">
        <v>2093</v>
      </c>
      <c r="S3635" t="s">
        <v>213</v>
      </c>
      <c r="T3635" t="s">
        <v>136</v>
      </c>
      <c r="U3635">
        <v>0</v>
      </c>
      <c r="V3635">
        <v>0</v>
      </c>
    </row>
    <row r="3636" spans="1:22">
      <c r="A3636">
        <v>11682</v>
      </c>
      <c r="B3636" t="s">
        <v>258</v>
      </c>
      <c r="C3636" t="s">
        <v>259</v>
      </c>
      <c r="D3636" t="s">
        <v>2012</v>
      </c>
      <c r="E3636">
        <v>1</v>
      </c>
      <c r="F3636" t="s">
        <v>102</v>
      </c>
      <c r="G3636" t="s">
        <v>73</v>
      </c>
      <c r="H3636">
        <v>5059797</v>
      </c>
      <c r="I3636" t="s">
        <v>2082</v>
      </c>
      <c r="J3636">
        <v>25000</v>
      </c>
      <c r="K3636">
        <v>25000</v>
      </c>
      <c r="L3636">
        <v>25000</v>
      </c>
      <c r="M3636">
        <v>25000</v>
      </c>
      <c r="N3636">
        <v>25000</v>
      </c>
      <c r="O3636">
        <v>100</v>
      </c>
      <c r="P3636">
        <v>0</v>
      </c>
      <c r="Q3636" t="s">
        <v>75</v>
      </c>
      <c r="R3636" t="s">
        <v>2093</v>
      </c>
      <c r="S3636" t="s">
        <v>213</v>
      </c>
      <c r="T3636" t="s">
        <v>260</v>
      </c>
      <c r="U3636">
        <v>0</v>
      </c>
      <c r="V3636">
        <v>0</v>
      </c>
    </row>
    <row r="3637" spans="1:22">
      <c r="A3637">
        <v>11679</v>
      </c>
      <c r="B3637" t="s">
        <v>105</v>
      </c>
      <c r="C3637" t="s">
        <v>106</v>
      </c>
      <c r="D3637" t="s">
        <v>1924</v>
      </c>
      <c r="E3637">
        <v>1</v>
      </c>
      <c r="F3637" t="s">
        <v>102</v>
      </c>
      <c r="G3637" t="s">
        <v>73</v>
      </c>
      <c r="H3637">
        <v>5059792</v>
      </c>
      <c r="I3637" t="s">
        <v>2082</v>
      </c>
      <c r="J3637">
        <v>86600</v>
      </c>
      <c r="K3637">
        <v>86600</v>
      </c>
      <c r="L3637">
        <v>78806</v>
      </c>
      <c r="M3637">
        <v>54700.601600000002</v>
      </c>
      <c r="N3637">
        <v>54700.601600000002</v>
      </c>
      <c r="O3637">
        <v>100</v>
      </c>
      <c r="P3637">
        <v>9</v>
      </c>
      <c r="Q3637" t="s">
        <v>75</v>
      </c>
      <c r="R3637" t="s">
        <v>2095</v>
      </c>
      <c r="S3637" t="s">
        <v>195</v>
      </c>
      <c r="T3637" t="s">
        <v>107</v>
      </c>
      <c r="U3637">
        <v>0</v>
      </c>
      <c r="V3637">
        <v>0</v>
      </c>
    </row>
    <row r="3638" spans="1:22">
      <c r="A3638">
        <v>11679</v>
      </c>
      <c r="B3638" t="s">
        <v>310</v>
      </c>
      <c r="C3638" t="s">
        <v>299</v>
      </c>
      <c r="D3638" t="s">
        <v>1924</v>
      </c>
      <c r="E3638">
        <v>1</v>
      </c>
      <c r="F3638" t="s">
        <v>102</v>
      </c>
      <c r="G3638" t="s">
        <v>73</v>
      </c>
      <c r="H3638">
        <v>5059792</v>
      </c>
      <c r="I3638" t="s">
        <v>2082</v>
      </c>
      <c r="J3638">
        <v>27500</v>
      </c>
      <c r="K3638">
        <v>27500</v>
      </c>
      <c r="L3638">
        <v>25025</v>
      </c>
      <c r="M3638">
        <v>17583.411199999999</v>
      </c>
      <c r="N3638">
        <v>17583.411199999999</v>
      </c>
      <c r="O3638">
        <v>100</v>
      </c>
      <c r="P3638">
        <v>9</v>
      </c>
      <c r="Q3638" t="s">
        <v>75</v>
      </c>
      <c r="R3638" t="s">
        <v>2095</v>
      </c>
      <c r="S3638" t="s">
        <v>195</v>
      </c>
      <c r="T3638" t="s">
        <v>133</v>
      </c>
      <c r="U3638">
        <v>0</v>
      </c>
      <c r="V3638">
        <v>0</v>
      </c>
    </row>
    <row r="3639" spans="1:22">
      <c r="A3639">
        <v>11679</v>
      </c>
      <c r="B3639" t="s">
        <v>651</v>
      </c>
      <c r="C3639" t="s">
        <v>299</v>
      </c>
      <c r="D3639" t="s">
        <v>1924</v>
      </c>
      <c r="E3639">
        <v>1</v>
      </c>
      <c r="F3639" t="s">
        <v>102</v>
      </c>
      <c r="G3639" t="s">
        <v>73</v>
      </c>
      <c r="H3639">
        <v>5059792</v>
      </c>
      <c r="I3639" t="s">
        <v>2082</v>
      </c>
      <c r="J3639">
        <v>108000</v>
      </c>
      <c r="K3639">
        <v>108000</v>
      </c>
      <c r="L3639">
        <v>98280</v>
      </c>
      <c r="M3639">
        <v>71431.656300000002</v>
      </c>
      <c r="N3639">
        <v>71431.656300000002</v>
      </c>
      <c r="O3639">
        <v>100</v>
      </c>
      <c r="P3639">
        <v>9</v>
      </c>
      <c r="Q3639" t="s">
        <v>75</v>
      </c>
      <c r="R3639" t="s">
        <v>2095</v>
      </c>
      <c r="S3639" t="s">
        <v>195</v>
      </c>
      <c r="T3639" t="s">
        <v>117</v>
      </c>
      <c r="U3639">
        <v>0</v>
      </c>
      <c r="V3639">
        <v>0</v>
      </c>
    </row>
    <row r="3640" spans="1:22">
      <c r="A3640">
        <v>11589</v>
      </c>
      <c r="B3640" t="s">
        <v>124</v>
      </c>
      <c r="C3640" t="s">
        <v>125</v>
      </c>
      <c r="D3640" t="s">
        <v>2012</v>
      </c>
      <c r="E3640">
        <v>1</v>
      </c>
      <c r="F3640" t="s">
        <v>138</v>
      </c>
      <c r="G3640" t="s">
        <v>73</v>
      </c>
      <c r="H3640">
        <v>5059782</v>
      </c>
      <c r="I3640" t="s">
        <v>2082</v>
      </c>
      <c r="J3640">
        <v>19100</v>
      </c>
      <c r="K3640">
        <v>19100</v>
      </c>
      <c r="L3640">
        <v>13420</v>
      </c>
      <c r="M3640">
        <v>13420.1373</v>
      </c>
      <c r="N3640">
        <v>13420.1373</v>
      </c>
      <c r="O3640">
        <v>100</v>
      </c>
      <c r="P3640">
        <v>0</v>
      </c>
      <c r="Q3640" t="s">
        <v>75</v>
      </c>
      <c r="R3640" t="s">
        <v>2096</v>
      </c>
      <c r="S3640" t="s">
        <v>213</v>
      </c>
      <c r="T3640" t="s">
        <v>85</v>
      </c>
      <c r="U3640">
        <v>0</v>
      </c>
      <c r="V3640">
        <v>0</v>
      </c>
    </row>
    <row r="3641" spans="1:22">
      <c r="A3641">
        <v>11589</v>
      </c>
      <c r="B3641" t="s">
        <v>126</v>
      </c>
      <c r="C3641" t="s">
        <v>127</v>
      </c>
      <c r="D3641" t="s">
        <v>2012</v>
      </c>
      <c r="E3641">
        <v>1</v>
      </c>
      <c r="F3641" t="s">
        <v>138</v>
      </c>
      <c r="G3641" t="s">
        <v>73</v>
      </c>
      <c r="H3641">
        <v>5059782</v>
      </c>
      <c r="I3641" t="s">
        <v>2082</v>
      </c>
      <c r="J3641">
        <v>38800</v>
      </c>
      <c r="K3641">
        <v>38800</v>
      </c>
      <c r="L3641">
        <v>24520</v>
      </c>
      <c r="M3641">
        <v>24519.533200000002</v>
      </c>
      <c r="N3641">
        <v>24519.533200000002</v>
      </c>
      <c r="O3641">
        <v>100</v>
      </c>
      <c r="P3641">
        <v>0</v>
      </c>
      <c r="Q3641" t="s">
        <v>75</v>
      </c>
      <c r="R3641" t="s">
        <v>2096</v>
      </c>
      <c r="S3641" t="s">
        <v>213</v>
      </c>
      <c r="T3641" t="s">
        <v>128</v>
      </c>
      <c r="U3641">
        <v>0</v>
      </c>
      <c r="V3641">
        <v>0</v>
      </c>
    </row>
    <row r="3642" spans="1:22">
      <c r="A3642">
        <v>11589</v>
      </c>
      <c r="B3642" t="s">
        <v>134</v>
      </c>
      <c r="C3642" t="s">
        <v>135</v>
      </c>
      <c r="D3642" t="s">
        <v>2012</v>
      </c>
      <c r="E3642">
        <v>8.5</v>
      </c>
      <c r="F3642" t="s">
        <v>138</v>
      </c>
      <c r="G3642" t="s">
        <v>73</v>
      </c>
      <c r="H3642">
        <v>5059782</v>
      </c>
      <c r="I3642" t="s">
        <v>2082</v>
      </c>
      <c r="J3642">
        <v>201450</v>
      </c>
      <c r="K3642">
        <v>23700</v>
      </c>
      <c r="L3642">
        <v>57800</v>
      </c>
      <c r="M3642">
        <v>6800</v>
      </c>
      <c r="N3642">
        <v>57800</v>
      </c>
      <c r="O3642">
        <v>100</v>
      </c>
      <c r="P3642">
        <v>0</v>
      </c>
      <c r="Q3642" t="s">
        <v>75</v>
      </c>
      <c r="R3642" t="s">
        <v>2096</v>
      </c>
      <c r="S3642" t="s">
        <v>213</v>
      </c>
      <c r="T3642" t="s">
        <v>136</v>
      </c>
      <c r="U3642">
        <v>0</v>
      </c>
      <c r="V3642">
        <v>0</v>
      </c>
    </row>
    <row r="3643" spans="1:22">
      <c r="A3643">
        <v>11703</v>
      </c>
      <c r="B3643" t="s">
        <v>108</v>
      </c>
      <c r="C3643" t="s">
        <v>109</v>
      </c>
      <c r="D3643" t="s">
        <v>2012</v>
      </c>
      <c r="E3643">
        <v>0.5</v>
      </c>
      <c r="F3643" t="s">
        <v>144</v>
      </c>
      <c r="G3643" t="s">
        <v>73</v>
      </c>
      <c r="H3643">
        <v>5059783</v>
      </c>
      <c r="I3643" t="s">
        <v>2082</v>
      </c>
      <c r="J3643">
        <v>19950</v>
      </c>
      <c r="K3643">
        <v>39900</v>
      </c>
      <c r="L3643">
        <v>19950</v>
      </c>
      <c r="M3643">
        <v>25248.037899999999</v>
      </c>
      <c r="N3643">
        <v>12624.01895</v>
      </c>
      <c r="O3643">
        <v>100</v>
      </c>
      <c r="P3643">
        <v>0</v>
      </c>
      <c r="Q3643" t="s">
        <v>75</v>
      </c>
      <c r="R3643" t="s">
        <v>1230</v>
      </c>
      <c r="S3643" t="s">
        <v>239</v>
      </c>
      <c r="T3643" t="s">
        <v>110</v>
      </c>
      <c r="U3643">
        <v>0</v>
      </c>
      <c r="V3643">
        <v>0</v>
      </c>
    </row>
    <row r="3644" spans="1:22">
      <c r="A3644">
        <v>11703</v>
      </c>
      <c r="B3644" t="s">
        <v>402</v>
      </c>
      <c r="C3644" t="s">
        <v>127</v>
      </c>
      <c r="D3644" t="s">
        <v>2012</v>
      </c>
      <c r="E3644">
        <v>1</v>
      </c>
      <c r="F3644" t="s">
        <v>138</v>
      </c>
      <c r="G3644" t="s">
        <v>73</v>
      </c>
      <c r="H3644">
        <v>5059784</v>
      </c>
      <c r="I3644" t="s">
        <v>2082</v>
      </c>
      <c r="J3644">
        <v>52800</v>
      </c>
      <c r="K3644">
        <v>52800</v>
      </c>
      <c r="L3644">
        <v>33457</v>
      </c>
      <c r="M3644">
        <v>33457.010499999997</v>
      </c>
      <c r="N3644">
        <v>33457.010499999997</v>
      </c>
      <c r="O3644">
        <v>100</v>
      </c>
      <c r="P3644">
        <v>0</v>
      </c>
      <c r="Q3644" t="s">
        <v>75</v>
      </c>
      <c r="R3644" t="s">
        <v>1230</v>
      </c>
      <c r="S3644" t="s">
        <v>239</v>
      </c>
      <c r="T3644" t="s">
        <v>128</v>
      </c>
      <c r="U3644">
        <v>0</v>
      </c>
      <c r="V3644">
        <v>0</v>
      </c>
    </row>
    <row r="3645" spans="1:22">
      <c r="A3645">
        <v>11703</v>
      </c>
      <c r="B3645" t="s">
        <v>404</v>
      </c>
      <c r="C3645" t="s">
        <v>125</v>
      </c>
      <c r="D3645" t="s">
        <v>2012</v>
      </c>
      <c r="E3645">
        <v>1</v>
      </c>
      <c r="F3645" t="s">
        <v>138</v>
      </c>
      <c r="G3645" t="s">
        <v>73</v>
      </c>
      <c r="H3645">
        <v>5059784</v>
      </c>
      <c r="I3645" t="s">
        <v>2082</v>
      </c>
      <c r="J3645">
        <v>43300</v>
      </c>
      <c r="K3645">
        <v>43300</v>
      </c>
      <c r="L3645">
        <v>29913</v>
      </c>
      <c r="M3645">
        <v>29912.8181</v>
      </c>
      <c r="N3645">
        <v>29912.8181</v>
      </c>
      <c r="O3645">
        <v>100</v>
      </c>
      <c r="P3645">
        <v>0</v>
      </c>
      <c r="Q3645" t="s">
        <v>75</v>
      </c>
      <c r="R3645" t="s">
        <v>1230</v>
      </c>
      <c r="S3645" t="s">
        <v>239</v>
      </c>
      <c r="T3645" t="s">
        <v>85</v>
      </c>
      <c r="U3645">
        <v>0</v>
      </c>
      <c r="V3645">
        <v>0</v>
      </c>
    </row>
    <row r="3646" spans="1:22">
      <c r="A3646">
        <v>11703</v>
      </c>
      <c r="B3646" t="s">
        <v>134</v>
      </c>
      <c r="C3646" t="s">
        <v>135</v>
      </c>
      <c r="D3646" t="s">
        <v>2012</v>
      </c>
      <c r="E3646">
        <v>9</v>
      </c>
      <c r="F3646" t="s">
        <v>138</v>
      </c>
      <c r="G3646" t="s">
        <v>73</v>
      </c>
      <c r="H3646">
        <v>5059784</v>
      </c>
      <c r="I3646" t="s">
        <v>2082</v>
      </c>
      <c r="J3646">
        <v>213300</v>
      </c>
      <c r="K3646">
        <v>23700</v>
      </c>
      <c r="L3646">
        <v>61200</v>
      </c>
      <c r="M3646">
        <v>6800</v>
      </c>
      <c r="N3646">
        <v>61200</v>
      </c>
      <c r="O3646">
        <v>100</v>
      </c>
      <c r="P3646">
        <v>0</v>
      </c>
      <c r="Q3646" t="s">
        <v>75</v>
      </c>
      <c r="R3646" t="s">
        <v>1230</v>
      </c>
      <c r="S3646" t="s">
        <v>239</v>
      </c>
      <c r="T3646" t="s">
        <v>136</v>
      </c>
      <c r="U3646">
        <v>0</v>
      </c>
      <c r="V3646">
        <v>0</v>
      </c>
    </row>
    <row r="3647" spans="1:22">
      <c r="A3647">
        <v>11704</v>
      </c>
      <c r="B3647" t="s">
        <v>134</v>
      </c>
      <c r="C3647" t="s">
        <v>135</v>
      </c>
      <c r="D3647" t="s">
        <v>2012</v>
      </c>
      <c r="E3647">
        <v>1</v>
      </c>
      <c r="F3647" t="s">
        <v>102</v>
      </c>
      <c r="G3647" t="s">
        <v>73</v>
      </c>
      <c r="H3647">
        <v>5059825</v>
      </c>
      <c r="I3647" t="s">
        <v>2082</v>
      </c>
      <c r="J3647">
        <v>23700</v>
      </c>
      <c r="K3647">
        <v>23700</v>
      </c>
      <c r="L3647">
        <v>11800</v>
      </c>
      <c r="M3647">
        <v>6800</v>
      </c>
      <c r="N3647">
        <v>6800</v>
      </c>
      <c r="O3647">
        <v>100</v>
      </c>
      <c r="P3647">
        <v>0</v>
      </c>
      <c r="Q3647" t="s">
        <v>75</v>
      </c>
      <c r="R3647" t="s">
        <v>2136</v>
      </c>
      <c r="S3647" t="s">
        <v>213</v>
      </c>
      <c r="T3647" t="s">
        <v>136</v>
      </c>
      <c r="U3647">
        <v>0</v>
      </c>
      <c r="V3647">
        <v>0</v>
      </c>
    </row>
    <row r="3648" spans="1:22">
      <c r="A3648">
        <v>11608</v>
      </c>
      <c r="B3648" t="s">
        <v>608</v>
      </c>
      <c r="C3648" t="s">
        <v>286</v>
      </c>
      <c r="D3648" t="s">
        <v>2012</v>
      </c>
      <c r="E3648">
        <v>2</v>
      </c>
      <c r="F3648" t="s">
        <v>72</v>
      </c>
      <c r="G3648" t="s">
        <v>73</v>
      </c>
      <c r="H3648">
        <v>5059786</v>
      </c>
      <c r="I3648" t="s">
        <v>2082</v>
      </c>
      <c r="J3648">
        <v>7400</v>
      </c>
      <c r="K3648">
        <v>3700</v>
      </c>
      <c r="L3648">
        <v>5846</v>
      </c>
      <c r="M3648">
        <v>2634.8562000000002</v>
      </c>
      <c r="N3648">
        <v>5269.7124000000003</v>
      </c>
      <c r="O3648">
        <v>100</v>
      </c>
      <c r="P3648">
        <v>21</v>
      </c>
      <c r="Q3648" t="s">
        <v>75</v>
      </c>
      <c r="R3648" t="s">
        <v>2097</v>
      </c>
      <c r="S3648" t="s">
        <v>195</v>
      </c>
      <c r="T3648" t="s">
        <v>85</v>
      </c>
      <c r="U3648">
        <v>0</v>
      </c>
      <c r="V3648">
        <v>0</v>
      </c>
    </row>
    <row r="3649" spans="1:22">
      <c r="A3649">
        <v>11608</v>
      </c>
      <c r="B3649" t="s">
        <v>1212</v>
      </c>
      <c r="C3649" t="s">
        <v>1213</v>
      </c>
      <c r="D3649" t="s">
        <v>2012</v>
      </c>
      <c r="E3649">
        <v>1</v>
      </c>
      <c r="F3649" t="s">
        <v>72</v>
      </c>
      <c r="G3649" t="s">
        <v>73</v>
      </c>
      <c r="H3649">
        <v>5059786</v>
      </c>
      <c r="I3649" t="s">
        <v>2082</v>
      </c>
      <c r="J3649">
        <v>145000</v>
      </c>
      <c r="K3649">
        <v>145000</v>
      </c>
      <c r="L3649">
        <v>114550</v>
      </c>
      <c r="M3649">
        <v>102687.037</v>
      </c>
      <c r="N3649">
        <v>102687.037</v>
      </c>
      <c r="O3649">
        <v>100</v>
      </c>
      <c r="P3649">
        <v>21</v>
      </c>
      <c r="Q3649" t="s">
        <v>75</v>
      </c>
      <c r="R3649" t="s">
        <v>2097</v>
      </c>
      <c r="S3649" t="s">
        <v>195</v>
      </c>
      <c r="T3649" t="s">
        <v>1214</v>
      </c>
      <c r="U3649">
        <v>0</v>
      </c>
      <c r="V3649">
        <v>0</v>
      </c>
    </row>
    <row r="3650" spans="1:22">
      <c r="A3650">
        <v>11608</v>
      </c>
      <c r="B3650" t="s">
        <v>1215</v>
      </c>
      <c r="C3650" t="s">
        <v>286</v>
      </c>
      <c r="D3650" t="s">
        <v>2012</v>
      </c>
      <c r="E3650">
        <v>6</v>
      </c>
      <c r="F3650" t="s">
        <v>72</v>
      </c>
      <c r="G3650" t="s">
        <v>73</v>
      </c>
      <c r="H3650">
        <v>5059786</v>
      </c>
      <c r="I3650" t="s">
        <v>2082</v>
      </c>
      <c r="J3650">
        <v>64800</v>
      </c>
      <c r="K3650">
        <v>10800</v>
      </c>
      <c r="L3650">
        <v>51192</v>
      </c>
      <c r="M3650">
        <v>7637.3657999999996</v>
      </c>
      <c r="N3650">
        <v>45824.194799999997</v>
      </c>
      <c r="O3650">
        <v>100</v>
      </c>
      <c r="P3650">
        <v>21</v>
      </c>
      <c r="Q3650" t="s">
        <v>75</v>
      </c>
      <c r="R3650" t="s">
        <v>2097</v>
      </c>
      <c r="S3650" t="s">
        <v>195</v>
      </c>
      <c r="T3650" t="s">
        <v>85</v>
      </c>
      <c r="U3650">
        <v>0</v>
      </c>
      <c r="V3650">
        <v>0</v>
      </c>
    </row>
    <row r="3651" spans="1:22">
      <c r="A3651">
        <v>11608</v>
      </c>
      <c r="B3651" t="s">
        <v>1216</v>
      </c>
      <c r="C3651" t="s">
        <v>286</v>
      </c>
      <c r="D3651" t="s">
        <v>2012</v>
      </c>
      <c r="E3651">
        <v>3</v>
      </c>
      <c r="F3651" t="s">
        <v>72</v>
      </c>
      <c r="G3651" t="s">
        <v>73</v>
      </c>
      <c r="H3651">
        <v>5059786</v>
      </c>
      <c r="I3651" t="s">
        <v>2082</v>
      </c>
      <c r="J3651">
        <v>10500</v>
      </c>
      <c r="K3651">
        <v>3500</v>
      </c>
      <c r="L3651">
        <v>8295</v>
      </c>
      <c r="M3651">
        <v>2479.7408</v>
      </c>
      <c r="N3651">
        <v>7439.2223999999997</v>
      </c>
      <c r="O3651">
        <v>100</v>
      </c>
      <c r="P3651">
        <v>21</v>
      </c>
      <c r="Q3651" t="s">
        <v>75</v>
      </c>
      <c r="R3651" t="s">
        <v>2097</v>
      </c>
      <c r="S3651" t="s">
        <v>195</v>
      </c>
      <c r="T3651" t="s">
        <v>287</v>
      </c>
      <c r="U3651">
        <v>0</v>
      </c>
      <c r="V3651">
        <v>0</v>
      </c>
    </row>
    <row r="3652" spans="1:22">
      <c r="A3652">
        <v>11608</v>
      </c>
      <c r="B3652" t="s">
        <v>1217</v>
      </c>
      <c r="C3652" t="s">
        <v>630</v>
      </c>
      <c r="D3652" t="s">
        <v>2012</v>
      </c>
      <c r="E3652">
        <v>1</v>
      </c>
      <c r="F3652" t="s">
        <v>72</v>
      </c>
      <c r="G3652" t="s">
        <v>73</v>
      </c>
      <c r="H3652">
        <v>5059786</v>
      </c>
      <c r="I3652" t="s">
        <v>2082</v>
      </c>
      <c r="J3652">
        <v>84600</v>
      </c>
      <c r="K3652">
        <v>84600</v>
      </c>
      <c r="L3652">
        <v>68526</v>
      </c>
      <c r="M3652">
        <v>61758</v>
      </c>
      <c r="N3652">
        <v>61758</v>
      </c>
      <c r="O3652">
        <v>100</v>
      </c>
      <c r="P3652">
        <v>19</v>
      </c>
      <c r="Q3652" t="s">
        <v>75</v>
      </c>
      <c r="R3652" t="s">
        <v>2097</v>
      </c>
      <c r="S3652" t="s">
        <v>195</v>
      </c>
      <c r="T3652" t="s">
        <v>699</v>
      </c>
      <c r="U3652">
        <v>0</v>
      </c>
      <c r="V3652">
        <v>0</v>
      </c>
    </row>
    <row r="3653" spans="1:22">
      <c r="A3653">
        <v>11608</v>
      </c>
      <c r="B3653" t="s">
        <v>1218</v>
      </c>
      <c r="C3653" t="s">
        <v>1219</v>
      </c>
      <c r="D3653" t="s">
        <v>2012</v>
      </c>
      <c r="E3653">
        <v>1</v>
      </c>
      <c r="F3653" t="s">
        <v>72</v>
      </c>
      <c r="G3653" t="s">
        <v>73</v>
      </c>
      <c r="H3653">
        <v>5059786</v>
      </c>
      <c r="I3653" t="s">
        <v>2082</v>
      </c>
      <c r="J3653">
        <v>143000</v>
      </c>
      <c r="K3653">
        <v>143000</v>
      </c>
      <c r="L3653">
        <v>115830</v>
      </c>
      <c r="M3653">
        <v>104390</v>
      </c>
      <c r="N3653">
        <v>104390</v>
      </c>
      <c r="O3653">
        <v>100</v>
      </c>
      <c r="P3653">
        <v>19</v>
      </c>
      <c r="Q3653" t="s">
        <v>75</v>
      </c>
      <c r="R3653" t="s">
        <v>2097</v>
      </c>
      <c r="S3653" t="s">
        <v>195</v>
      </c>
      <c r="T3653" t="s">
        <v>380</v>
      </c>
      <c r="U3653">
        <v>0</v>
      </c>
      <c r="V3653">
        <v>0</v>
      </c>
    </row>
    <row r="3654" spans="1:22">
      <c r="A3654">
        <v>11595</v>
      </c>
      <c r="B3654" t="s">
        <v>124</v>
      </c>
      <c r="C3654" t="s">
        <v>125</v>
      </c>
      <c r="D3654" t="s">
        <v>2012</v>
      </c>
      <c r="E3654">
        <v>1</v>
      </c>
      <c r="F3654" t="s">
        <v>206</v>
      </c>
      <c r="G3654" t="s">
        <v>73</v>
      </c>
      <c r="H3654">
        <v>5059799</v>
      </c>
      <c r="I3654" t="s">
        <v>2082</v>
      </c>
      <c r="J3654">
        <v>19100</v>
      </c>
      <c r="K3654">
        <v>19100</v>
      </c>
      <c r="L3654">
        <v>13420</v>
      </c>
      <c r="M3654">
        <v>13420.1373</v>
      </c>
      <c r="N3654">
        <v>13420.1373</v>
      </c>
      <c r="O3654">
        <v>100</v>
      </c>
      <c r="P3654">
        <v>0</v>
      </c>
      <c r="Q3654" t="s">
        <v>75</v>
      </c>
      <c r="R3654" t="s">
        <v>2098</v>
      </c>
      <c r="S3654" t="s">
        <v>213</v>
      </c>
      <c r="T3654" t="s">
        <v>85</v>
      </c>
      <c r="U3654">
        <v>0</v>
      </c>
      <c r="V3654">
        <v>0</v>
      </c>
    </row>
    <row r="3655" spans="1:22">
      <c r="A3655">
        <v>11595</v>
      </c>
      <c r="B3655" t="s">
        <v>126</v>
      </c>
      <c r="C3655" t="s">
        <v>127</v>
      </c>
      <c r="D3655" t="s">
        <v>2012</v>
      </c>
      <c r="E3655">
        <v>1</v>
      </c>
      <c r="F3655" t="s">
        <v>206</v>
      </c>
      <c r="G3655" t="s">
        <v>73</v>
      </c>
      <c r="H3655">
        <v>5059799</v>
      </c>
      <c r="I3655" t="s">
        <v>2082</v>
      </c>
      <c r="J3655">
        <v>38800</v>
      </c>
      <c r="K3655">
        <v>38800</v>
      </c>
      <c r="L3655">
        <v>24520</v>
      </c>
      <c r="M3655">
        <v>24519.533200000002</v>
      </c>
      <c r="N3655">
        <v>24519.533200000002</v>
      </c>
      <c r="O3655">
        <v>100</v>
      </c>
      <c r="P3655">
        <v>0</v>
      </c>
      <c r="Q3655" t="s">
        <v>75</v>
      </c>
      <c r="R3655" t="s">
        <v>2098</v>
      </c>
      <c r="S3655" t="s">
        <v>213</v>
      </c>
      <c r="T3655" t="s">
        <v>128</v>
      </c>
      <c r="U3655">
        <v>0</v>
      </c>
      <c r="V3655">
        <v>0</v>
      </c>
    </row>
    <row r="3656" spans="1:22">
      <c r="A3656">
        <v>11595</v>
      </c>
      <c r="B3656" t="s">
        <v>134</v>
      </c>
      <c r="C3656" t="s">
        <v>135</v>
      </c>
      <c r="D3656" t="s">
        <v>2012</v>
      </c>
      <c r="E3656">
        <v>8</v>
      </c>
      <c r="F3656" t="s">
        <v>206</v>
      </c>
      <c r="G3656" t="s">
        <v>73</v>
      </c>
      <c r="H3656">
        <v>5059799</v>
      </c>
      <c r="I3656" t="s">
        <v>2082</v>
      </c>
      <c r="J3656">
        <v>189600</v>
      </c>
      <c r="K3656">
        <v>23700</v>
      </c>
      <c r="L3656">
        <v>54400</v>
      </c>
      <c r="M3656">
        <v>6800</v>
      </c>
      <c r="N3656">
        <v>54400</v>
      </c>
      <c r="O3656">
        <v>100</v>
      </c>
      <c r="P3656">
        <v>0</v>
      </c>
      <c r="Q3656" t="s">
        <v>75</v>
      </c>
      <c r="R3656" t="s">
        <v>2098</v>
      </c>
      <c r="S3656" t="s">
        <v>213</v>
      </c>
      <c r="T3656" t="s">
        <v>136</v>
      </c>
      <c r="U3656">
        <v>0</v>
      </c>
      <c r="V3656">
        <v>0</v>
      </c>
    </row>
    <row r="3657" spans="1:22">
      <c r="A3657">
        <v>11591</v>
      </c>
      <c r="B3657" t="s">
        <v>137</v>
      </c>
      <c r="C3657" t="s">
        <v>127</v>
      </c>
      <c r="D3657" t="s">
        <v>2012</v>
      </c>
      <c r="E3657">
        <v>1</v>
      </c>
      <c r="F3657" t="s">
        <v>206</v>
      </c>
      <c r="G3657" t="s">
        <v>73</v>
      </c>
      <c r="H3657">
        <v>5059795</v>
      </c>
      <c r="I3657" t="s">
        <v>2082</v>
      </c>
      <c r="J3657">
        <v>31700</v>
      </c>
      <c r="K3657">
        <v>31700</v>
      </c>
      <c r="L3657">
        <v>20334</v>
      </c>
      <c r="M3657">
        <v>20333.9732</v>
      </c>
      <c r="N3657">
        <v>20333.9732</v>
      </c>
      <c r="O3657">
        <v>100</v>
      </c>
      <c r="P3657">
        <v>0</v>
      </c>
      <c r="Q3657" t="s">
        <v>75</v>
      </c>
      <c r="R3657" t="s">
        <v>2099</v>
      </c>
      <c r="S3657" t="s">
        <v>158</v>
      </c>
      <c r="T3657" t="s">
        <v>128</v>
      </c>
      <c r="U3657">
        <v>0</v>
      </c>
      <c r="V3657">
        <v>0</v>
      </c>
    </row>
    <row r="3658" spans="1:22">
      <c r="A3658">
        <v>11591</v>
      </c>
      <c r="B3658" t="s">
        <v>207</v>
      </c>
      <c r="C3658" t="s">
        <v>208</v>
      </c>
      <c r="D3658" t="s">
        <v>2012</v>
      </c>
      <c r="E3658">
        <v>7</v>
      </c>
      <c r="F3658" t="s">
        <v>206</v>
      </c>
      <c r="G3658" t="s">
        <v>73</v>
      </c>
      <c r="H3658">
        <v>5059795</v>
      </c>
      <c r="I3658" t="s">
        <v>2082</v>
      </c>
      <c r="J3658">
        <v>165900</v>
      </c>
      <c r="K3658">
        <v>23700</v>
      </c>
      <c r="L3658">
        <v>47600</v>
      </c>
      <c r="M3658">
        <v>6800</v>
      </c>
      <c r="N3658">
        <v>47600</v>
      </c>
      <c r="O3658">
        <v>100</v>
      </c>
      <c r="P3658">
        <v>0</v>
      </c>
      <c r="Q3658" t="s">
        <v>75</v>
      </c>
      <c r="R3658" t="s">
        <v>2099</v>
      </c>
      <c r="S3658" t="s">
        <v>158</v>
      </c>
      <c r="T3658" t="s">
        <v>136</v>
      </c>
      <c r="U3658">
        <v>0</v>
      </c>
      <c r="V3658">
        <v>0</v>
      </c>
    </row>
    <row r="3659" spans="1:22">
      <c r="A3659">
        <v>11593</v>
      </c>
      <c r="B3659" t="s">
        <v>137</v>
      </c>
      <c r="C3659" t="s">
        <v>127</v>
      </c>
      <c r="D3659" t="s">
        <v>2012</v>
      </c>
      <c r="E3659">
        <v>1</v>
      </c>
      <c r="F3659" t="s">
        <v>237</v>
      </c>
      <c r="G3659" t="s">
        <v>73</v>
      </c>
      <c r="H3659">
        <v>5059790</v>
      </c>
      <c r="I3659" t="s">
        <v>2082</v>
      </c>
      <c r="J3659">
        <v>31700</v>
      </c>
      <c r="K3659">
        <v>31700</v>
      </c>
      <c r="L3659">
        <v>20334</v>
      </c>
      <c r="M3659">
        <v>20333.9732</v>
      </c>
      <c r="N3659">
        <v>20333.9732</v>
      </c>
      <c r="O3659">
        <v>100</v>
      </c>
      <c r="P3659">
        <v>0</v>
      </c>
      <c r="Q3659" t="s">
        <v>75</v>
      </c>
      <c r="R3659" t="s">
        <v>562</v>
      </c>
      <c r="S3659" t="s">
        <v>195</v>
      </c>
      <c r="T3659" t="s">
        <v>128</v>
      </c>
      <c r="U3659">
        <v>0</v>
      </c>
      <c r="V3659">
        <v>0</v>
      </c>
    </row>
    <row r="3660" spans="1:22">
      <c r="A3660">
        <v>11593</v>
      </c>
      <c r="B3660" t="s">
        <v>139</v>
      </c>
      <c r="C3660" t="s">
        <v>140</v>
      </c>
      <c r="D3660" t="s">
        <v>2012</v>
      </c>
      <c r="E3660">
        <v>1</v>
      </c>
      <c r="F3660" t="s">
        <v>237</v>
      </c>
      <c r="G3660" t="s">
        <v>73</v>
      </c>
      <c r="H3660">
        <v>5059790</v>
      </c>
      <c r="I3660" t="s">
        <v>2082</v>
      </c>
      <c r="J3660">
        <v>2400</v>
      </c>
      <c r="K3660">
        <v>2400</v>
      </c>
      <c r="L3660">
        <v>1684</v>
      </c>
      <c r="M3660">
        <v>1684.2714000000001</v>
      </c>
      <c r="N3660">
        <v>1684.2714000000001</v>
      </c>
      <c r="O3660">
        <v>100</v>
      </c>
      <c r="P3660">
        <v>0</v>
      </c>
      <c r="Q3660" t="s">
        <v>75</v>
      </c>
      <c r="R3660" t="s">
        <v>562</v>
      </c>
      <c r="S3660" t="s">
        <v>195</v>
      </c>
      <c r="T3660" t="s">
        <v>141</v>
      </c>
      <c r="U3660">
        <v>0</v>
      </c>
      <c r="V3660">
        <v>0</v>
      </c>
    </row>
    <row r="3661" spans="1:22">
      <c r="A3661">
        <v>11593</v>
      </c>
      <c r="B3661" t="s">
        <v>134</v>
      </c>
      <c r="C3661" t="s">
        <v>135</v>
      </c>
      <c r="D3661" t="s">
        <v>2012</v>
      </c>
      <c r="E3661">
        <v>5.5</v>
      </c>
      <c r="F3661" t="s">
        <v>237</v>
      </c>
      <c r="G3661" t="s">
        <v>73</v>
      </c>
      <c r="H3661">
        <v>5059790</v>
      </c>
      <c r="I3661" t="s">
        <v>2082</v>
      </c>
      <c r="J3661">
        <v>130350</v>
      </c>
      <c r="K3661">
        <v>23700</v>
      </c>
      <c r="L3661">
        <v>37400</v>
      </c>
      <c r="M3661">
        <v>6800</v>
      </c>
      <c r="N3661">
        <v>37400</v>
      </c>
      <c r="O3661">
        <v>100</v>
      </c>
      <c r="P3661">
        <v>0</v>
      </c>
      <c r="Q3661" t="s">
        <v>75</v>
      </c>
      <c r="R3661" t="s">
        <v>562</v>
      </c>
      <c r="S3661" t="s">
        <v>195</v>
      </c>
      <c r="T3661" t="s">
        <v>136</v>
      </c>
      <c r="U3661">
        <v>0</v>
      </c>
      <c r="V3661">
        <v>0</v>
      </c>
    </row>
    <row r="3662" spans="1:22">
      <c r="A3662">
        <v>11707</v>
      </c>
      <c r="B3662" t="s">
        <v>137</v>
      </c>
      <c r="C3662" t="s">
        <v>127</v>
      </c>
      <c r="D3662" t="s">
        <v>2012</v>
      </c>
      <c r="E3662">
        <v>1</v>
      </c>
      <c r="F3662" t="s">
        <v>144</v>
      </c>
      <c r="G3662" t="s">
        <v>73</v>
      </c>
      <c r="H3662">
        <v>5059798</v>
      </c>
      <c r="I3662" t="s">
        <v>2082</v>
      </c>
      <c r="J3662">
        <v>31700</v>
      </c>
      <c r="K3662">
        <v>31700</v>
      </c>
      <c r="L3662">
        <v>31700</v>
      </c>
      <c r="M3662">
        <v>20333.9732</v>
      </c>
      <c r="N3662">
        <v>20333.9732</v>
      </c>
      <c r="O3662">
        <v>100</v>
      </c>
      <c r="P3662">
        <v>0</v>
      </c>
      <c r="Q3662" t="s">
        <v>75</v>
      </c>
      <c r="R3662" t="s">
        <v>2100</v>
      </c>
      <c r="S3662" t="s">
        <v>213</v>
      </c>
      <c r="T3662" t="s">
        <v>128</v>
      </c>
      <c r="U3662">
        <v>0</v>
      </c>
      <c r="V3662">
        <v>0</v>
      </c>
    </row>
    <row r="3663" spans="1:22">
      <c r="A3663">
        <v>11707</v>
      </c>
      <c r="B3663" t="s">
        <v>207</v>
      </c>
      <c r="C3663" t="s">
        <v>208</v>
      </c>
      <c r="D3663" t="s">
        <v>2012</v>
      </c>
      <c r="E3663">
        <v>5.6</v>
      </c>
      <c r="F3663" t="s">
        <v>144</v>
      </c>
      <c r="G3663" t="s">
        <v>73</v>
      </c>
      <c r="H3663">
        <v>5059798</v>
      </c>
      <c r="I3663" t="s">
        <v>2082</v>
      </c>
      <c r="J3663">
        <v>132720</v>
      </c>
      <c r="K3663">
        <v>23700</v>
      </c>
      <c r="L3663">
        <v>132720</v>
      </c>
      <c r="M3663">
        <v>6800</v>
      </c>
      <c r="N3663">
        <v>38080</v>
      </c>
      <c r="O3663">
        <v>100</v>
      </c>
      <c r="P3663">
        <v>0</v>
      </c>
      <c r="Q3663" t="s">
        <v>75</v>
      </c>
      <c r="R3663" t="s">
        <v>2100</v>
      </c>
      <c r="S3663" t="s">
        <v>213</v>
      </c>
      <c r="T3663" t="s">
        <v>136</v>
      </c>
      <c r="U3663">
        <v>0</v>
      </c>
      <c r="V3663">
        <v>0</v>
      </c>
    </row>
    <row r="3664" spans="1:22">
      <c r="A3664">
        <v>11593</v>
      </c>
      <c r="B3664" t="s">
        <v>151</v>
      </c>
      <c r="C3664" t="s">
        <v>152</v>
      </c>
      <c r="D3664" t="s">
        <v>2012</v>
      </c>
      <c r="E3664">
        <v>1</v>
      </c>
      <c r="F3664" t="s">
        <v>154</v>
      </c>
      <c r="G3664" t="s">
        <v>73</v>
      </c>
      <c r="H3664">
        <v>5059791</v>
      </c>
      <c r="I3664" t="s">
        <v>2082</v>
      </c>
      <c r="J3664">
        <v>90000</v>
      </c>
      <c r="K3664">
        <v>90000</v>
      </c>
      <c r="L3664">
        <v>77850</v>
      </c>
      <c r="M3664">
        <v>77850</v>
      </c>
      <c r="N3664">
        <v>77850</v>
      </c>
      <c r="O3664">
        <v>100</v>
      </c>
      <c r="P3664">
        <v>0</v>
      </c>
      <c r="Q3664" t="s">
        <v>75</v>
      </c>
      <c r="R3664" t="s">
        <v>562</v>
      </c>
      <c r="S3664" t="s">
        <v>195</v>
      </c>
      <c r="T3664" t="s">
        <v>155</v>
      </c>
      <c r="U3664">
        <v>0</v>
      </c>
      <c r="V3664">
        <v>0</v>
      </c>
    </row>
    <row r="3665" spans="1:22">
      <c r="A3665">
        <v>11594</v>
      </c>
      <c r="B3665" t="s">
        <v>305</v>
      </c>
      <c r="C3665" t="s">
        <v>306</v>
      </c>
      <c r="D3665" t="s">
        <v>2012</v>
      </c>
      <c r="E3665">
        <v>8</v>
      </c>
      <c r="F3665" t="s">
        <v>102</v>
      </c>
      <c r="G3665" t="s">
        <v>73</v>
      </c>
      <c r="H3665">
        <v>5059794</v>
      </c>
      <c r="I3665" t="s">
        <v>2082</v>
      </c>
      <c r="J3665">
        <v>210400</v>
      </c>
      <c r="K3665">
        <v>26300</v>
      </c>
      <c r="L3665">
        <v>112800</v>
      </c>
      <c r="M3665">
        <v>11000</v>
      </c>
      <c r="N3665">
        <v>88000</v>
      </c>
      <c r="O3665">
        <v>100</v>
      </c>
      <c r="P3665">
        <v>0</v>
      </c>
      <c r="Q3665" t="s">
        <v>75</v>
      </c>
      <c r="R3665" t="s">
        <v>2101</v>
      </c>
      <c r="S3665" t="s">
        <v>213</v>
      </c>
      <c r="T3665" t="s">
        <v>136</v>
      </c>
      <c r="U3665">
        <v>0</v>
      </c>
      <c r="V3665">
        <v>0</v>
      </c>
    </row>
    <row r="3666" spans="1:22">
      <c r="A3666">
        <v>11594</v>
      </c>
      <c r="B3666" t="s">
        <v>124</v>
      </c>
      <c r="C3666" t="s">
        <v>125</v>
      </c>
      <c r="D3666" t="s">
        <v>2012</v>
      </c>
      <c r="E3666">
        <v>1</v>
      </c>
      <c r="F3666" t="s">
        <v>102</v>
      </c>
      <c r="G3666" t="s">
        <v>73</v>
      </c>
      <c r="H3666">
        <v>5059794</v>
      </c>
      <c r="I3666" t="s">
        <v>2082</v>
      </c>
      <c r="J3666">
        <v>19100</v>
      </c>
      <c r="K3666">
        <v>19100</v>
      </c>
      <c r="L3666">
        <v>17381</v>
      </c>
      <c r="M3666">
        <v>13420.1373</v>
      </c>
      <c r="N3666">
        <v>13420.1373</v>
      </c>
      <c r="O3666">
        <v>100</v>
      </c>
      <c r="P3666">
        <v>9</v>
      </c>
      <c r="Q3666" t="s">
        <v>75</v>
      </c>
      <c r="R3666" t="s">
        <v>2101</v>
      </c>
      <c r="S3666" t="s">
        <v>213</v>
      </c>
      <c r="T3666" t="s">
        <v>85</v>
      </c>
      <c r="U3666">
        <v>0</v>
      </c>
      <c r="V3666">
        <v>0</v>
      </c>
    </row>
    <row r="3667" spans="1:22">
      <c r="A3667">
        <v>11594</v>
      </c>
      <c r="B3667" t="s">
        <v>307</v>
      </c>
      <c r="C3667" t="s">
        <v>308</v>
      </c>
      <c r="D3667" t="s">
        <v>2012</v>
      </c>
      <c r="E3667">
        <v>1</v>
      </c>
      <c r="F3667" t="s">
        <v>102</v>
      </c>
      <c r="G3667" t="s">
        <v>73</v>
      </c>
      <c r="H3667">
        <v>5059794</v>
      </c>
      <c r="I3667" t="s">
        <v>2082</v>
      </c>
      <c r="J3667">
        <v>34600</v>
      </c>
      <c r="K3667">
        <v>34600</v>
      </c>
      <c r="L3667">
        <v>31486</v>
      </c>
      <c r="M3667">
        <v>22041.489600000001</v>
      </c>
      <c r="N3667">
        <v>22041.489600000001</v>
      </c>
      <c r="O3667">
        <v>100</v>
      </c>
      <c r="P3667">
        <v>9</v>
      </c>
      <c r="Q3667" t="s">
        <v>75</v>
      </c>
      <c r="R3667" t="s">
        <v>2101</v>
      </c>
      <c r="S3667" t="s">
        <v>213</v>
      </c>
      <c r="T3667" t="s">
        <v>128</v>
      </c>
      <c r="U3667">
        <v>0</v>
      </c>
      <c r="V3667">
        <v>0</v>
      </c>
    </row>
    <row r="3668" spans="1:22">
      <c r="A3668">
        <v>11594</v>
      </c>
      <c r="B3668" t="s">
        <v>309</v>
      </c>
      <c r="C3668" t="s">
        <v>150</v>
      </c>
      <c r="D3668" t="s">
        <v>2012</v>
      </c>
      <c r="E3668">
        <v>1</v>
      </c>
      <c r="F3668" t="s">
        <v>102</v>
      </c>
      <c r="G3668" t="s">
        <v>73</v>
      </c>
      <c r="H3668">
        <v>5059794</v>
      </c>
      <c r="I3668" t="s">
        <v>2082</v>
      </c>
      <c r="J3668">
        <v>48600</v>
      </c>
      <c r="K3668">
        <v>48600</v>
      </c>
      <c r="L3668">
        <v>44226</v>
      </c>
      <c r="M3668">
        <v>34469.487699999998</v>
      </c>
      <c r="N3668">
        <v>34469.487699999998</v>
      </c>
      <c r="O3668">
        <v>100</v>
      </c>
      <c r="P3668">
        <v>9</v>
      </c>
      <c r="Q3668" t="s">
        <v>75</v>
      </c>
      <c r="R3668" t="s">
        <v>2101</v>
      </c>
      <c r="S3668" t="s">
        <v>213</v>
      </c>
      <c r="T3668" t="s">
        <v>130</v>
      </c>
      <c r="U3668">
        <v>0</v>
      </c>
      <c r="V3668">
        <v>0</v>
      </c>
    </row>
    <row r="3669" spans="1:22">
      <c r="A3669">
        <v>11594</v>
      </c>
      <c r="B3669" t="s">
        <v>311</v>
      </c>
      <c r="C3669" t="s">
        <v>132</v>
      </c>
      <c r="D3669" t="s">
        <v>2012</v>
      </c>
      <c r="E3669">
        <v>1</v>
      </c>
      <c r="F3669" t="s">
        <v>102</v>
      </c>
      <c r="G3669" t="s">
        <v>73</v>
      </c>
      <c r="H3669">
        <v>5059794</v>
      </c>
      <c r="I3669" t="s">
        <v>2082</v>
      </c>
      <c r="J3669">
        <v>120000</v>
      </c>
      <c r="K3669">
        <v>120000</v>
      </c>
      <c r="L3669">
        <v>109200</v>
      </c>
      <c r="M3669">
        <v>80946.765400000004</v>
      </c>
      <c r="N3669">
        <v>80946.765400000004</v>
      </c>
      <c r="O3669">
        <v>100</v>
      </c>
      <c r="P3669">
        <v>9</v>
      </c>
      <c r="Q3669" t="s">
        <v>75</v>
      </c>
      <c r="R3669" t="s">
        <v>2101</v>
      </c>
      <c r="S3669" t="s">
        <v>213</v>
      </c>
      <c r="T3669" t="s">
        <v>133</v>
      </c>
      <c r="U3669">
        <v>0</v>
      </c>
      <c r="V3669">
        <v>0</v>
      </c>
    </row>
    <row r="3670" spans="1:22">
      <c r="A3670">
        <v>11627</v>
      </c>
      <c r="B3670" t="s">
        <v>137</v>
      </c>
      <c r="C3670" t="s">
        <v>127</v>
      </c>
      <c r="D3670" t="s">
        <v>2082</v>
      </c>
      <c r="E3670">
        <v>1</v>
      </c>
      <c r="F3670" t="s">
        <v>138</v>
      </c>
      <c r="G3670" t="s">
        <v>73</v>
      </c>
      <c r="H3670">
        <v>5059816</v>
      </c>
      <c r="I3670" t="s">
        <v>2082</v>
      </c>
      <c r="J3670">
        <v>31700</v>
      </c>
      <c r="K3670">
        <v>31700</v>
      </c>
      <c r="L3670">
        <v>20334</v>
      </c>
      <c r="M3670">
        <v>20333.9732</v>
      </c>
      <c r="N3670">
        <v>20333.9732</v>
      </c>
      <c r="O3670">
        <v>100</v>
      </c>
      <c r="P3670">
        <v>0</v>
      </c>
      <c r="Q3670" t="s">
        <v>75</v>
      </c>
      <c r="R3670" t="s">
        <v>2137</v>
      </c>
      <c r="S3670" t="s">
        <v>158</v>
      </c>
      <c r="T3670" t="s">
        <v>128</v>
      </c>
      <c r="U3670">
        <v>0</v>
      </c>
      <c r="V3670">
        <v>0</v>
      </c>
    </row>
    <row r="3671" spans="1:22">
      <c r="A3671">
        <v>11627</v>
      </c>
      <c r="B3671" t="s">
        <v>139</v>
      </c>
      <c r="C3671" t="s">
        <v>140</v>
      </c>
      <c r="D3671" t="s">
        <v>2082</v>
      </c>
      <c r="E3671">
        <v>1</v>
      </c>
      <c r="F3671" t="s">
        <v>138</v>
      </c>
      <c r="G3671" t="s">
        <v>73</v>
      </c>
      <c r="H3671">
        <v>5059816</v>
      </c>
      <c r="I3671" t="s">
        <v>2082</v>
      </c>
      <c r="J3671">
        <v>2400</v>
      </c>
      <c r="K3671">
        <v>2400</v>
      </c>
      <c r="L3671">
        <v>1684</v>
      </c>
      <c r="M3671">
        <v>1684.2714000000001</v>
      </c>
      <c r="N3671">
        <v>1684.2714000000001</v>
      </c>
      <c r="O3671">
        <v>100</v>
      </c>
      <c r="P3671">
        <v>0</v>
      </c>
      <c r="Q3671" t="s">
        <v>75</v>
      </c>
      <c r="R3671" t="s">
        <v>2137</v>
      </c>
      <c r="S3671" t="s">
        <v>158</v>
      </c>
      <c r="T3671" t="s">
        <v>141</v>
      </c>
      <c r="U3671">
        <v>0</v>
      </c>
      <c r="V3671">
        <v>0</v>
      </c>
    </row>
    <row r="3672" spans="1:22">
      <c r="A3672">
        <v>11627</v>
      </c>
      <c r="B3672" t="s">
        <v>134</v>
      </c>
      <c r="C3672" t="s">
        <v>135</v>
      </c>
      <c r="D3672" t="s">
        <v>2082</v>
      </c>
      <c r="E3672">
        <v>5.5</v>
      </c>
      <c r="F3672" t="s">
        <v>138</v>
      </c>
      <c r="G3672" t="s">
        <v>73</v>
      </c>
      <c r="H3672">
        <v>5059816</v>
      </c>
      <c r="I3672" t="s">
        <v>2082</v>
      </c>
      <c r="J3672">
        <v>130350</v>
      </c>
      <c r="K3672">
        <v>23700</v>
      </c>
      <c r="L3672">
        <v>37400</v>
      </c>
      <c r="M3672">
        <v>6800</v>
      </c>
      <c r="N3672">
        <v>37400</v>
      </c>
      <c r="O3672">
        <v>100</v>
      </c>
      <c r="P3672">
        <v>0</v>
      </c>
      <c r="Q3672" t="s">
        <v>75</v>
      </c>
      <c r="R3672" t="s">
        <v>2137</v>
      </c>
      <c r="S3672" t="s">
        <v>158</v>
      </c>
      <c r="T3672" t="s">
        <v>136</v>
      </c>
      <c r="U3672">
        <v>0</v>
      </c>
      <c r="V3672">
        <v>0</v>
      </c>
    </row>
    <row r="3673" spans="1:22">
      <c r="A3673">
        <v>11628</v>
      </c>
      <c r="B3673" t="s">
        <v>230</v>
      </c>
      <c r="C3673" t="s">
        <v>100</v>
      </c>
      <c r="D3673" t="s">
        <v>2082</v>
      </c>
      <c r="E3673">
        <v>1</v>
      </c>
      <c r="F3673" t="s">
        <v>144</v>
      </c>
      <c r="G3673" t="s">
        <v>73</v>
      </c>
      <c r="H3673">
        <v>5059817</v>
      </c>
      <c r="I3673" t="s">
        <v>2082</v>
      </c>
      <c r="J3673">
        <v>183600</v>
      </c>
      <c r="K3673">
        <v>204000</v>
      </c>
      <c r="L3673">
        <v>183600</v>
      </c>
      <c r="M3673">
        <v>132595.71280000001</v>
      </c>
      <c r="N3673">
        <v>119336.14152</v>
      </c>
      <c r="O3673">
        <v>90</v>
      </c>
      <c r="P3673">
        <v>0</v>
      </c>
      <c r="Q3673" t="s">
        <v>75</v>
      </c>
      <c r="R3673" t="s">
        <v>2138</v>
      </c>
      <c r="S3673" t="s">
        <v>158</v>
      </c>
      <c r="T3673" t="s">
        <v>229</v>
      </c>
      <c r="U3673">
        <v>0</v>
      </c>
      <c r="V3673">
        <v>0</v>
      </c>
    </row>
    <row r="3674" spans="1:22">
      <c r="A3674">
        <v>11628</v>
      </c>
      <c r="B3674" t="s">
        <v>156</v>
      </c>
      <c r="C3674" t="s">
        <v>127</v>
      </c>
      <c r="D3674" t="s">
        <v>2082</v>
      </c>
      <c r="E3674">
        <v>1</v>
      </c>
      <c r="F3674" t="s">
        <v>144</v>
      </c>
      <c r="G3674" t="s">
        <v>73</v>
      </c>
      <c r="H3674">
        <v>5059817</v>
      </c>
      <c r="I3674" t="s">
        <v>2082</v>
      </c>
      <c r="J3674">
        <v>41040</v>
      </c>
      <c r="K3674">
        <v>45600</v>
      </c>
      <c r="L3674">
        <v>41040</v>
      </c>
      <c r="M3674">
        <v>28361.983800000002</v>
      </c>
      <c r="N3674">
        <v>25525.78542</v>
      </c>
      <c r="O3674">
        <v>90</v>
      </c>
      <c r="P3674">
        <v>0</v>
      </c>
      <c r="Q3674" t="s">
        <v>75</v>
      </c>
      <c r="R3674" t="s">
        <v>2138</v>
      </c>
      <c r="S3674" t="s">
        <v>158</v>
      </c>
      <c r="T3674" t="s">
        <v>128</v>
      </c>
      <c r="U3674">
        <v>0</v>
      </c>
      <c r="V3674">
        <v>0</v>
      </c>
    </row>
    <row r="3675" spans="1:22">
      <c r="A3675">
        <v>11628</v>
      </c>
      <c r="B3675" t="s">
        <v>124</v>
      </c>
      <c r="C3675" t="s">
        <v>125</v>
      </c>
      <c r="D3675" t="s">
        <v>2082</v>
      </c>
      <c r="E3675">
        <v>1</v>
      </c>
      <c r="F3675" t="s">
        <v>144</v>
      </c>
      <c r="G3675" t="s">
        <v>73</v>
      </c>
      <c r="H3675">
        <v>5059817</v>
      </c>
      <c r="I3675" t="s">
        <v>2082</v>
      </c>
      <c r="J3675">
        <v>17190</v>
      </c>
      <c r="K3675">
        <v>19100</v>
      </c>
      <c r="L3675">
        <v>17190</v>
      </c>
      <c r="M3675">
        <v>13420.1373</v>
      </c>
      <c r="N3675">
        <v>12078.12357</v>
      </c>
      <c r="O3675">
        <v>90</v>
      </c>
      <c r="P3675">
        <v>0</v>
      </c>
      <c r="Q3675" t="s">
        <v>75</v>
      </c>
      <c r="R3675" t="s">
        <v>2138</v>
      </c>
      <c r="S3675" t="s">
        <v>158</v>
      </c>
      <c r="T3675" t="s">
        <v>85</v>
      </c>
      <c r="U3675">
        <v>0</v>
      </c>
      <c r="V3675">
        <v>0</v>
      </c>
    </row>
    <row r="3676" spans="1:22">
      <c r="A3676">
        <v>11628</v>
      </c>
      <c r="B3676" t="s">
        <v>148</v>
      </c>
      <c r="C3676" t="s">
        <v>106</v>
      </c>
      <c r="D3676" t="s">
        <v>2082</v>
      </c>
      <c r="E3676">
        <v>1</v>
      </c>
      <c r="F3676" t="s">
        <v>144</v>
      </c>
      <c r="G3676" t="s">
        <v>73</v>
      </c>
      <c r="H3676">
        <v>5059817</v>
      </c>
      <c r="I3676" t="s">
        <v>2082</v>
      </c>
      <c r="J3676">
        <v>39510</v>
      </c>
      <c r="K3676">
        <v>43900</v>
      </c>
      <c r="L3676">
        <v>39510</v>
      </c>
      <c r="M3676">
        <v>27603.667300000001</v>
      </c>
      <c r="N3676">
        <v>24843.300569999999</v>
      </c>
      <c r="O3676">
        <v>90</v>
      </c>
      <c r="P3676">
        <v>0</v>
      </c>
      <c r="Q3676" t="s">
        <v>75</v>
      </c>
      <c r="R3676" t="s">
        <v>2138</v>
      </c>
      <c r="S3676" t="s">
        <v>158</v>
      </c>
      <c r="T3676" t="s">
        <v>130</v>
      </c>
      <c r="U3676">
        <v>0</v>
      </c>
      <c r="V3676">
        <v>0</v>
      </c>
    </row>
    <row r="3677" spans="1:22">
      <c r="A3677">
        <v>11628</v>
      </c>
      <c r="B3677" t="s">
        <v>149</v>
      </c>
      <c r="C3677" t="s">
        <v>150</v>
      </c>
      <c r="D3677" t="s">
        <v>2082</v>
      </c>
      <c r="E3677">
        <v>1</v>
      </c>
      <c r="F3677" t="s">
        <v>144</v>
      </c>
      <c r="G3677" t="s">
        <v>73</v>
      </c>
      <c r="H3677">
        <v>5059817</v>
      </c>
      <c r="I3677" t="s">
        <v>2082</v>
      </c>
      <c r="J3677">
        <v>94500</v>
      </c>
      <c r="K3677">
        <v>105000</v>
      </c>
      <c r="L3677">
        <v>94500</v>
      </c>
      <c r="M3677">
        <v>73273.400800000003</v>
      </c>
      <c r="N3677">
        <v>65946.060720000009</v>
      </c>
      <c r="O3677">
        <v>90</v>
      </c>
      <c r="P3677">
        <v>0</v>
      </c>
      <c r="Q3677" t="s">
        <v>75</v>
      </c>
      <c r="R3677" t="s">
        <v>2138</v>
      </c>
      <c r="S3677" t="s">
        <v>158</v>
      </c>
      <c r="T3677" t="s">
        <v>130</v>
      </c>
      <c r="U3677">
        <v>0</v>
      </c>
      <c r="V3677">
        <v>0</v>
      </c>
    </row>
    <row r="3678" spans="1:22">
      <c r="A3678">
        <v>11628</v>
      </c>
      <c r="B3678" t="s">
        <v>232</v>
      </c>
      <c r="C3678" t="s">
        <v>182</v>
      </c>
      <c r="D3678" t="s">
        <v>2082</v>
      </c>
      <c r="E3678">
        <v>0.1</v>
      </c>
      <c r="F3678" t="s">
        <v>144</v>
      </c>
      <c r="G3678" t="s">
        <v>73</v>
      </c>
      <c r="H3678">
        <v>5059817</v>
      </c>
      <c r="I3678" t="s">
        <v>2082</v>
      </c>
      <c r="J3678">
        <v>3249</v>
      </c>
      <c r="K3678">
        <v>36100</v>
      </c>
      <c r="L3678">
        <v>3249</v>
      </c>
      <c r="M3678">
        <v>25021.247599999999</v>
      </c>
      <c r="N3678">
        <v>2251.912284</v>
      </c>
      <c r="O3678">
        <v>90</v>
      </c>
      <c r="P3678">
        <v>0</v>
      </c>
      <c r="Q3678" t="s">
        <v>75</v>
      </c>
      <c r="R3678" t="s">
        <v>2138</v>
      </c>
      <c r="S3678" t="s">
        <v>158</v>
      </c>
      <c r="T3678" t="s">
        <v>223</v>
      </c>
      <c r="U3678">
        <v>0</v>
      </c>
      <c r="V3678">
        <v>0</v>
      </c>
    </row>
    <row r="3679" spans="1:22">
      <c r="A3679">
        <v>11628</v>
      </c>
      <c r="B3679" t="s">
        <v>236</v>
      </c>
      <c r="C3679" t="s">
        <v>112</v>
      </c>
      <c r="D3679" t="s">
        <v>2082</v>
      </c>
      <c r="E3679">
        <v>4</v>
      </c>
      <c r="F3679" t="s">
        <v>144</v>
      </c>
      <c r="G3679" t="s">
        <v>73</v>
      </c>
      <c r="H3679">
        <v>5059817</v>
      </c>
      <c r="I3679" t="s">
        <v>2082</v>
      </c>
      <c r="J3679">
        <v>16560</v>
      </c>
      <c r="K3679">
        <v>4600</v>
      </c>
      <c r="L3679">
        <v>16560</v>
      </c>
      <c r="M3679">
        <v>3254.6302000000001</v>
      </c>
      <c r="N3679">
        <v>11716.66872</v>
      </c>
      <c r="O3679">
        <v>90</v>
      </c>
      <c r="P3679">
        <v>0</v>
      </c>
      <c r="Q3679" t="s">
        <v>75</v>
      </c>
      <c r="R3679" t="s">
        <v>2138</v>
      </c>
      <c r="S3679" t="s">
        <v>158</v>
      </c>
      <c r="T3679" t="s">
        <v>85</v>
      </c>
      <c r="U3679">
        <v>0</v>
      </c>
      <c r="V3679">
        <v>0</v>
      </c>
    </row>
    <row r="3680" spans="1:22">
      <c r="A3680">
        <v>11628</v>
      </c>
      <c r="B3680" t="s">
        <v>134</v>
      </c>
      <c r="C3680" t="s">
        <v>135</v>
      </c>
      <c r="D3680" t="s">
        <v>2082</v>
      </c>
      <c r="E3680">
        <v>6</v>
      </c>
      <c r="F3680" t="s">
        <v>144</v>
      </c>
      <c r="G3680" t="s">
        <v>73</v>
      </c>
      <c r="H3680">
        <v>5059817</v>
      </c>
      <c r="I3680" t="s">
        <v>2082</v>
      </c>
      <c r="J3680">
        <v>127980</v>
      </c>
      <c r="K3680">
        <v>23700</v>
      </c>
      <c r="L3680">
        <v>127980</v>
      </c>
      <c r="M3680">
        <v>6800</v>
      </c>
      <c r="N3680">
        <v>36720</v>
      </c>
      <c r="O3680">
        <v>90</v>
      </c>
      <c r="P3680">
        <v>0</v>
      </c>
      <c r="Q3680" t="s">
        <v>75</v>
      </c>
      <c r="R3680" t="s">
        <v>2138</v>
      </c>
      <c r="S3680" t="s">
        <v>158</v>
      </c>
      <c r="T3680" t="s">
        <v>136</v>
      </c>
      <c r="U3680">
        <v>0</v>
      </c>
      <c r="V3680">
        <v>0</v>
      </c>
    </row>
    <row r="3681" spans="1:22">
      <c r="A3681">
        <v>11767</v>
      </c>
      <c r="B3681" t="s">
        <v>305</v>
      </c>
      <c r="C3681" t="s">
        <v>306</v>
      </c>
      <c r="D3681" t="s">
        <v>2082</v>
      </c>
      <c r="E3681">
        <v>6</v>
      </c>
      <c r="F3681" t="s">
        <v>102</v>
      </c>
      <c r="G3681" t="s">
        <v>73</v>
      </c>
      <c r="H3681">
        <v>5059815</v>
      </c>
      <c r="I3681" t="s">
        <v>2082</v>
      </c>
      <c r="J3681">
        <v>157800</v>
      </c>
      <c r="K3681">
        <v>26300</v>
      </c>
      <c r="L3681">
        <v>84600</v>
      </c>
      <c r="M3681">
        <v>11000</v>
      </c>
      <c r="N3681">
        <v>66000</v>
      </c>
      <c r="O3681">
        <v>100</v>
      </c>
      <c r="P3681">
        <v>0</v>
      </c>
      <c r="Q3681" t="s">
        <v>75</v>
      </c>
      <c r="R3681" t="s">
        <v>2139</v>
      </c>
      <c r="S3681" t="s">
        <v>239</v>
      </c>
      <c r="T3681" t="s">
        <v>136</v>
      </c>
      <c r="U3681">
        <v>0</v>
      </c>
      <c r="V3681">
        <v>0</v>
      </c>
    </row>
    <row r="3682" spans="1:22">
      <c r="A3682">
        <v>11767</v>
      </c>
      <c r="B3682" t="s">
        <v>124</v>
      </c>
      <c r="C3682" t="s">
        <v>125</v>
      </c>
      <c r="D3682" t="s">
        <v>2082</v>
      </c>
      <c r="E3682">
        <v>1</v>
      </c>
      <c r="F3682" t="s">
        <v>102</v>
      </c>
      <c r="G3682" t="s">
        <v>73</v>
      </c>
      <c r="H3682">
        <v>5059815</v>
      </c>
      <c r="I3682" t="s">
        <v>2082</v>
      </c>
      <c r="J3682">
        <v>19100</v>
      </c>
      <c r="K3682">
        <v>19100</v>
      </c>
      <c r="L3682">
        <v>17381</v>
      </c>
      <c r="M3682">
        <v>13420.1373</v>
      </c>
      <c r="N3682">
        <v>13420.1373</v>
      </c>
      <c r="O3682">
        <v>100</v>
      </c>
      <c r="P3682">
        <v>9</v>
      </c>
      <c r="Q3682" t="s">
        <v>75</v>
      </c>
      <c r="R3682" t="s">
        <v>2139</v>
      </c>
      <c r="S3682" t="s">
        <v>239</v>
      </c>
      <c r="T3682" t="s">
        <v>85</v>
      </c>
      <c r="U3682">
        <v>0</v>
      </c>
      <c r="V3682">
        <v>0</v>
      </c>
    </row>
    <row r="3683" spans="1:22">
      <c r="A3683">
        <v>11767</v>
      </c>
      <c r="B3683" t="s">
        <v>307</v>
      </c>
      <c r="C3683" t="s">
        <v>308</v>
      </c>
      <c r="D3683" t="s">
        <v>2082</v>
      </c>
      <c r="E3683">
        <v>1</v>
      </c>
      <c r="F3683" t="s">
        <v>102</v>
      </c>
      <c r="G3683" t="s">
        <v>73</v>
      </c>
      <c r="H3683">
        <v>5059815</v>
      </c>
      <c r="I3683" t="s">
        <v>2082</v>
      </c>
      <c r="J3683">
        <v>34600</v>
      </c>
      <c r="K3683">
        <v>34600</v>
      </c>
      <c r="L3683">
        <v>31486</v>
      </c>
      <c r="M3683">
        <v>22041.489600000001</v>
      </c>
      <c r="N3683">
        <v>22041.489600000001</v>
      </c>
      <c r="O3683">
        <v>100</v>
      </c>
      <c r="P3683">
        <v>9</v>
      </c>
      <c r="Q3683" t="s">
        <v>75</v>
      </c>
      <c r="R3683" t="s">
        <v>2139</v>
      </c>
      <c r="S3683" t="s">
        <v>239</v>
      </c>
      <c r="T3683" t="s">
        <v>128</v>
      </c>
      <c r="U3683">
        <v>0</v>
      </c>
      <c r="V3683">
        <v>0</v>
      </c>
    </row>
    <row r="3684" spans="1:22">
      <c r="A3684">
        <v>11767</v>
      </c>
      <c r="B3684" t="s">
        <v>356</v>
      </c>
      <c r="C3684" t="s">
        <v>150</v>
      </c>
      <c r="D3684" t="s">
        <v>2082</v>
      </c>
      <c r="E3684">
        <v>1</v>
      </c>
      <c r="F3684" t="s">
        <v>102</v>
      </c>
      <c r="G3684" t="s">
        <v>73</v>
      </c>
      <c r="H3684">
        <v>5059815</v>
      </c>
      <c r="I3684" t="s">
        <v>2082</v>
      </c>
      <c r="J3684">
        <v>60000</v>
      </c>
      <c r="K3684">
        <v>60000</v>
      </c>
      <c r="L3684">
        <v>54600</v>
      </c>
      <c r="M3684">
        <v>42403.9643</v>
      </c>
      <c r="N3684">
        <v>42403.9643</v>
      </c>
      <c r="O3684">
        <v>100</v>
      </c>
      <c r="P3684">
        <v>9</v>
      </c>
      <c r="Q3684" t="s">
        <v>75</v>
      </c>
      <c r="R3684" t="s">
        <v>2139</v>
      </c>
      <c r="S3684" t="s">
        <v>239</v>
      </c>
      <c r="T3684" t="s">
        <v>130</v>
      </c>
      <c r="U3684">
        <v>0</v>
      </c>
      <c r="V3684">
        <v>0</v>
      </c>
    </row>
    <row r="3685" spans="1:22">
      <c r="A3685">
        <v>11767</v>
      </c>
      <c r="B3685" t="s">
        <v>493</v>
      </c>
      <c r="C3685" t="s">
        <v>116</v>
      </c>
      <c r="D3685" t="s">
        <v>2082</v>
      </c>
      <c r="E3685">
        <v>1</v>
      </c>
      <c r="F3685" t="s">
        <v>102</v>
      </c>
      <c r="G3685" t="s">
        <v>73</v>
      </c>
      <c r="H3685">
        <v>5059815</v>
      </c>
      <c r="I3685" t="s">
        <v>2082</v>
      </c>
      <c r="J3685">
        <v>117000</v>
      </c>
      <c r="K3685">
        <v>117000</v>
      </c>
      <c r="L3685">
        <v>106470</v>
      </c>
      <c r="M3685">
        <v>77541.340800000005</v>
      </c>
      <c r="N3685">
        <v>77541.340800000005</v>
      </c>
      <c r="O3685">
        <v>100</v>
      </c>
      <c r="P3685">
        <v>9</v>
      </c>
      <c r="Q3685" t="s">
        <v>75</v>
      </c>
      <c r="R3685" t="s">
        <v>2139</v>
      </c>
      <c r="S3685" t="s">
        <v>239</v>
      </c>
      <c r="T3685" t="s">
        <v>133</v>
      </c>
      <c r="U3685">
        <v>0</v>
      </c>
      <c r="V3685">
        <v>0</v>
      </c>
    </row>
    <row r="3686" spans="1:22">
      <c r="A3686">
        <v>11608</v>
      </c>
      <c r="B3686" t="s">
        <v>1218</v>
      </c>
      <c r="C3686" t="s">
        <v>1219</v>
      </c>
      <c r="D3686" t="s">
        <v>2012</v>
      </c>
      <c r="E3686">
        <v>1</v>
      </c>
      <c r="F3686" t="s">
        <v>72</v>
      </c>
      <c r="G3686" t="s">
        <v>340</v>
      </c>
      <c r="H3686">
        <v>7006144</v>
      </c>
      <c r="I3686" t="s">
        <v>2082</v>
      </c>
      <c r="J3686">
        <v>-143000</v>
      </c>
      <c r="K3686">
        <v>143000</v>
      </c>
      <c r="L3686">
        <v>-115830</v>
      </c>
      <c r="M3686">
        <v>104390</v>
      </c>
      <c r="N3686">
        <v>-104390</v>
      </c>
      <c r="O3686">
        <v>100</v>
      </c>
      <c r="P3686">
        <v>19</v>
      </c>
      <c r="Q3686" t="s">
        <v>75</v>
      </c>
      <c r="R3686" t="s">
        <v>2097</v>
      </c>
      <c r="S3686" t="s">
        <v>195</v>
      </c>
      <c r="T3686" t="s">
        <v>380</v>
      </c>
      <c r="U3686">
        <v>0</v>
      </c>
      <c r="V3686">
        <v>0</v>
      </c>
    </row>
    <row r="3687" spans="1:22">
      <c r="A3687">
        <v>11608</v>
      </c>
      <c r="B3687" t="s">
        <v>1217</v>
      </c>
      <c r="C3687" t="s">
        <v>630</v>
      </c>
      <c r="D3687" t="s">
        <v>2012</v>
      </c>
      <c r="E3687">
        <v>1</v>
      </c>
      <c r="F3687" t="s">
        <v>72</v>
      </c>
      <c r="G3687" t="s">
        <v>340</v>
      </c>
      <c r="H3687">
        <v>7006144</v>
      </c>
      <c r="I3687" t="s">
        <v>2082</v>
      </c>
      <c r="J3687">
        <v>-84600</v>
      </c>
      <c r="K3687">
        <v>84600</v>
      </c>
      <c r="L3687">
        <v>-68526</v>
      </c>
      <c r="M3687">
        <v>61758</v>
      </c>
      <c r="N3687">
        <v>-61758</v>
      </c>
      <c r="O3687">
        <v>100</v>
      </c>
      <c r="P3687">
        <v>19</v>
      </c>
      <c r="Q3687" t="s">
        <v>75</v>
      </c>
      <c r="R3687" t="s">
        <v>2097</v>
      </c>
      <c r="S3687" t="s">
        <v>195</v>
      </c>
      <c r="T3687" t="s">
        <v>699</v>
      </c>
      <c r="U3687">
        <v>0</v>
      </c>
      <c r="V3687">
        <v>0</v>
      </c>
    </row>
    <row r="3688" spans="1:22">
      <c r="A3688">
        <v>11608</v>
      </c>
      <c r="B3688" t="s">
        <v>1216</v>
      </c>
      <c r="C3688" t="s">
        <v>286</v>
      </c>
      <c r="D3688" t="s">
        <v>2012</v>
      </c>
      <c r="E3688">
        <v>3</v>
      </c>
      <c r="F3688" t="s">
        <v>72</v>
      </c>
      <c r="G3688" t="s">
        <v>340</v>
      </c>
      <c r="H3688">
        <v>7006144</v>
      </c>
      <c r="I3688" t="s">
        <v>2082</v>
      </c>
      <c r="J3688">
        <v>-10500</v>
      </c>
      <c r="K3688">
        <v>3500</v>
      </c>
      <c r="L3688">
        <v>-8295</v>
      </c>
      <c r="M3688">
        <v>2479.7408</v>
      </c>
      <c r="N3688">
        <v>-7439.2223999999997</v>
      </c>
      <c r="O3688">
        <v>100</v>
      </c>
      <c r="P3688">
        <v>21</v>
      </c>
      <c r="Q3688" t="s">
        <v>75</v>
      </c>
      <c r="R3688" t="s">
        <v>2097</v>
      </c>
      <c r="S3688" t="s">
        <v>195</v>
      </c>
      <c r="T3688" t="s">
        <v>287</v>
      </c>
      <c r="U3688">
        <v>0</v>
      </c>
      <c r="V3688">
        <v>0</v>
      </c>
    </row>
    <row r="3689" spans="1:22">
      <c r="A3689">
        <v>11608</v>
      </c>
      <c r="B3689" t="s">
        <v>608</v>
      </c>
      <c r="C3689" t="s">
        <v>286</v>
      </c>
      <c r="D3689" t="s">
        <v>2012</v>
      </c>
      <c r="E3689">
        <v>2</v>
      </c>
      <c r="F3689" t="s">
        <v>72</v>
      </c>
      <c r="G3689" t="s">
        <v>340</v>
      </c>
      <c r="H3689">
        <v>7006144</v>
      </c>
      <c r="I3689" t="s">
        <v>2082</v>
      </c>
      <c r="J3689">
        <v>-7400</v>
      </c>
      <c r="K3689">
        <v>3700</v>
      </c>
      <c r="L3689">
        <v>-5846</v>
      </c>
      <c r="M3689">
        <v>2634.8562000000002</v>
      </c>
      <c r="N3689">
        <v>-5269.7124000000003</v>
      </c>
      <c r="O3689">
        <v>100</v>
      </c>
      <c r="P3689">
        <v>21</v>
      </c>
      <c r="Q3689" t="s">
        <v>75</v>
      </c>
      <c r="R3689" t="s">
        <v>2097</v>
      </c>
      <c r="S3689" t="s">
        <v>195</v>
      </c>
      <c r="T3689" t="s">
        <v>85</v>
      </c>
      <c r="U3689">
        <v>0</v>
      </c>
      <c r="V3689">
        <v>0</v>
      </c>
    </row>
    <row r="3690" spans="1:22">
      <c r="A3690">
        <v>11608</v>
      </c>
      <c r="B3690" t="s">
        <v>1212</v>
      </c>
      <c r="C3690" t="s">
        <v>1213</v>
      </c>
      <c r="D3690" t="s">
        <v>2012</v>
      </c>
      <c r="E3690">
        <v>1</v>
      </c>
      <c r="F3690" t="s">
        <v>72</v>
      </c>
      <c r="G3690" t="s">
        <v>340</v>
      </c>
      <c r="H3690">
        <v>7006144</v>
      </c>
      <c r="I3690" t="s">
        <v>2082</v>
      </c>
      <c r="J3690">
        <v>-145000</v>
      </c>
      <c r="K3690">
        <v>145000</v>
      </c>
      <c r="L3690">
        <v>-114550</v>
      </c>
      <c r="M3690">
        <v>102687.037</v>
      </c>
      <c r="N3690">
        <v>-102687.037</v>
      </c>
      <c r="O3690">
        <v>100</v>
      </c>
      <c r="P3690">
        <v>21</v>
      </c>
      <c r="Q3690" t="s">
        <v>75</v>
      </c>
      <c r="R3690" t="s">
        <v>2097</v>
      </c>
      <c r="S3690" t="s">
        <v>195</v>
      </c>
      <c r="T3690" t="s">
        <v>1214</v>
      </c>
      <c r="U3690">
        <v>0</v>
      </c>
      <c r="V3690">
        <v>0</v>
      </c>
    </row>
    <row r="3691" spans="1:22">
      <c r="A3691">
        <v>11608</v>
      </c>
      <c r="B3691" t="s">
        <v>1215</v>
      </c>
      <c r="C3691" t="s">
        <v>286</v>
      </c>
      <c r="D3691" t="s">
        <v>2012</v>
      </c>
      <c r="E3691">
        <v>6</v>
      </c>
      <c r="F3691" t="s">
        <v>72</v>
      </c>
      <c r="G3691" t="s">
        <v>340</v>
      </c>
      <c r="H3691">
        <v>7006144</v>
      </c>
      <c r="I3691" t="s">
        <v>2082</v>
      </c>
      <c r="J3691">
        <v>-64800</v>
      </c>
      <c r="K3691">
        <v>10800</v>
      </c>
      <c r="L3691">
        <v>-51192</v>
      </c>
      <c r="M3691">
        <v>7637.3657999999996</v>
      </c>
      <c r="N3691">
        <v>-45824.194799999997</v>
      </c>
      <c r="O3691">
        <v>100</v>
      </c>
      <c r="P3691">
        <v>21</v>
      </c>
      <c r="Q3691" t="s">
        <v>75</v>
      </c>
      <c r="R3691" t="s">
        <v>2097</v>
      </c>
      <c r="S3691" t="s">
        <v>195</v>
      </c>
      <c r="T3691" t="s">
        <v>85</v>
      </c>
      <c r="U3691">
        <v>0</v>
      </c>
      <c r="V3691">
        <v>0</v>
      </c>
    </row>
    <row r="3692" spans="1:22">
      <c r="A3692">
        <v>11608</v>
      </c>
      <c r="B3692" t="s">
        <v>1218</v>
      </c>
      <c r="C3692" t="s">
        <v>1219</v>
      </c>
      <c r="D3692" t="s">
        <v>2012</v>
      </c>
      <c r="E3692">
        <v>1</v>
      </c>
      <c r="F3692" t="s">
        <v>212</v>
      </c>
      <c r="G3692" t="s">
        <v>73</v>
      </c>
      <c r="H3692">
        <v>5059787</v>
      </c>
      <c r="I3692" t="s">
        <v>2082</v>
      </c>
      <c r="J3692">
        <v>143000</v>
      </c>
      <c r="K3692">
        <v>143000</v>
      </c>
      <c r="L3692">
        <v>115830</v>
      </c>
      <c r="M3692">
        <v>104390</v>
      </c>
      <c r="N3692">
        <v>104390</v>
      </c>
      <c r="O3692">
        <v>100</v>
      </c>
      <c r="P3692">
        <v>19</v>
      </c>
      <c r="Q3692" t="s">
        <v>75</v>
      </c>
      <c r="R3692" t="s">
        <v>2097</v>
      </c>
      <c r="S3692" t="s">
        <v>195</v>
      </c>
      <c r="T3692" t="s">
        <v>380</v>
      </c>
      <c r="U3692">
        <v>0</v>
      </c>
      <c r="V3692">
        <v>0</v>
      </c>
    </row>
    <row r="3693" spans="1:22">
      <c r="A3693">
        <v>11608</v>
      </c>
      <c r="B3693" t="s">
        <v>1217</v>
      </c>
      <c r="C3693" t="s">
        <v>630</v>
      </c>
      <c r="D3693" t="s">
        <v>2012</v>
      </c>
      <c r="E3693">
        <v>1</v>
      </c>
      <c r="F3693" t="s">
        <v>212</v>
      </c>
      <c r="G3693" t="s">
        <v>73</v>
      </c>
      <c r="H3693">
        <v>5059787</v>
      </c>
      <c r="I3693" t="s">
        <v>2082</v>
      </c>
      <c r="J3693">
        <v>84600</v>
      </c>
      <c r="K3693">
        <v>84600</v>
      </c>
      <c r="L3693">
        <v>68526</v>
      </c>
      <c r="M3693">
        <v>61758</v>
      </c>
      <c r="N3693">
        <v>61758</v>
      </c>
      <c r="O3693">
        <v>100</v>
      </c>
      <c r="P3693">
        <v>19</v>
      </c>
      <c r="Q3693" t="s">
        <v>75</v>
      </c>
      <c r="R3693" t="s">
        <v>2097</v>
      </c>
      <c r="S3693" t="s">
        <v>195</v>
      </c>
      <c r="T3693" t="s">
        <v>699</v>
      </c>
      <c r="U3693">
        <v>0</v>
      </c>
      <c r="V3693">
        <v>0</v>
      </c>
    </row>
    <row r="3694" spans="1:22">
      <c r="A3694">
        <v>11608</v>
      </c>
      <c r="B3694" t="s">
        <v>1216</v>
      </c>
      <c r="C3694" t="s">
        <v>286</v>
      </c>
      <c r="D3694" t="s">
        <v>2012</v>
      </c>
      <c r="E3694">
        <v>3</v>
      </c>
      <c r="F3694" t="s">
        <v>212</v>
      </c>
      <c r="G3694" t="s">
        <v>73</v>
      </c>
      <c r="H3694">
        <v>5059787</v>
      </c>
      <c r="I3694" t="s">
        <v>2082</v>
      </c>
      <c r="J3694">
        <v>10500</v>
      </c>
      <c r="K3694">
        <v>3500</v>
      </c>
      <c r="L3694">
        <v>8295</v>
      </c>
      <c r="M3694">
        <v>2479.7408</v>
      </c>
      <c r="N3694">
        <v>7439.2223999999997</v>
      </c>
      <c r="O3694">
        <v>100</v>
      </c>
      <c r="P3694">
        <v>21</v>
      </c>
      <c r="Q3694" t="s">
        <v>75</v>
      </c>
      <c r="R3694" t="s">
        <v>2097</v>
      </c>
      <c r="S3694" t="s">
        <v>195</v>
      </c>
      <c r="T3694" t="s">
        <v>287</v>
      </c>
      <c r="U3694">
        <v>0</v>
      </c>
      <c r="V3694">
        <v>0</v>
      </c>
    </row>
    <row r="3695" spans="1:22">
      <c r="A3695">
        <v>11608</v>
      </c>
      <c r="B3695" t="s">
        <v>608</v>
      </c>
      <c r="C3695" t="s">
        <v>286</v>
      </c>
      <c r="D3695" t="s">
        <v>2012</v>
      </c>
      <c r="E3695">
        <v>2</v>
      </c>
      <c r="F3695" t="s">
        <v>212</v>
      </c>
      <c r="G3695" t="s">
        <v>73</v>
      </c>
      <c r="H3695">
        <v>5059787</v>
      </c>
      <c r="I3695" t="s">
        <v>2082</v>
      </c>
      <c r="J3695">
        <v>7400</v>
      </c>
      <c r="K3695">
        <v>3700</v>
      </c>
      <c r="L3695">
        <v>5846</v>
      </c>
      <c r="M3695">
        <v>2634.8562000000002</v>
      </c>
      <c r="N3695">
        <v>5269.7124000000003</v>
      </c>
      <c r="O3695">
        <v>100</v>
      </c>
      <c r="P3695">
        <v>21</v>
      </c>
      <c r="Q3695" t="s">
        <v>75</v>
      </c>
      <c r="R3695" t="s">
        <v>2097</v>
      </c>
      <c r="S3695" t="s">
        <v>195</v>
      </c>
      <c r="T3695" t="s">
        <v>85</v>
      </c>
      <c r="U3695">
        <v>0</v>
      </c>
      <c r="V3695">
        <v>0</v>
      </c>
    </row>
    <row r="3696" spans="1:22">
      <c r="A3696">
        <v>11608</v>
      </c>
      <c r="B3696" t="s">
        <v>1212</v>
      </c>
      <c r="C3696" t="s">
        <v>1213</v>
      </c>
      <c r="D3696" t="s">
        <v>2012</v>
      </c>
      <c r="E3696">
        <v>1</v>
      </c>
      <c r="F3696" t="s">
        <v>212</v>
      </c>
      <c r="G3696" t="s">
        <v>73</v>
      </c>
      <c r="H3696">
        <v>5059787</v>
      </c>
      <c r="I3696" t="s">
        <v>2082</v>
      </c>
      <c r="J3696">
        <v>145000</v>
      </c>
      <c r="K3696">
        <v>145000</v>
      </c>
      <c r="L3696">
        <v>114550</v>
      </c>
      <c r="M3696">
        <v>102687.037</v>
      </c>
      <c r="N3696">
        <v>102687.037</v>
      </c>
      <c r="O3696">
        <v>100</v>
      </c>
      <c r="P3696">
        <v>21</v>
      </c>
      <c r="Q3696" t="s">
        <v>75</v>
      </c>
      <c r="R3696" t="s">
        <v>2097</v>
      </c>
      <c r="S3696" t="s">
        <v>195</v>
      </c>
      <c r="T3696" t="s">
        <v>1214</v>
      </c>
      <c r="U3696">
        <v>0</v>
      </c>
      <c r="V3696">
        <v>0</v>
      </c>
    </row>
    <row r="3697" spans="1:22">
      <c r="A3697">
        <v>11608</v>
      </c>
      <c r="B3697" t="s">
        <v>1215</v>
      </c>
      <c r="C3697" t="s">
        <v>286</v>
      </c>
      <c r="D3697" t="s">
        <v>2012</v>
      </c>
      <c r="E3697">
        <v>6</v>
      </c>
      <c r="F3697" t="s">
        <v>212</v>
      </c>
      <c r="G3697" t="s">
        <v>73</v>
      </c>
      <c r="H3697">
        <v>5059787</v>
      </c>
      <c r="I3697" t="s">
        <v>2082</v>
      </c>
      <c r="J3697">
        <v>64800</v>
      </c>
      <c r="K3697">
        <v>10800</v>
      </c>
      <c r="L3697">
        <v>51192</v>
      </c>
      <c r="M3697">
        <v>7637.3657999999996</v>
      </c>
      <c r="N3697">
        <v>45824.194799999997</v>
      </c>
      <c r="O3697">
        <v>100</v>
      </c>
      <c r="P3697">
        <v>21</v>
      </c>
      <c r="Q3697" t="s">
        <v>75</v>
      </c>
      <c r="R3697" t="s">
        <v>2097</v>
      </c>
      <c r="S3697" t="s">
        <v>195</v>
      </c>
      <c r="T3697" t="s">
        <v>85</v>
      </c>
      <c r="U3697">
        <v>0</v>
      </c>
      <c r="V3697">
        <v>0</v>
      </c>
    </row>
    <row r="3698" spans="1:22">
      <c r="A3698">
        <v>11630</v>
      </c>
      <c r="B3698" t="s">
        <v>105</v>
      </c>
      <c r="C3698" t="s">
        <v>106</v>
      </c>
      <c r="D3698" t="s">
        <v>2082</v>
      </c>
      <c r="E3698">
        <v>1</v>
      </c>
      <c r="F3698" t="s">
        <v>102</v>
      </c>
      <c r="G3698" t="s">
        <v>73</v>
      </c>
      <c r="H3698">
        <v>5059813</v>
      </c>
      <c r="I3698" t="s">
        <v>2082</v>
      </c>
      <c r="J3698">
        <v>86600</v>
      </c>
      <c r="K3698">
        <v>86600</v>
      </c>
      <c r="L3698">
        <v>78806</v>
      </c>
      <c r="M3698">
        <v>54700.601600000002</v>
      </c>
      <c r="N3698">
        <v>54700.601600000002</v>
      </c>
      <c r="O3698">
        <v>100</v>
      </c>
      <c r="P3698">
        <v>9</v>
      </c>
      <c r="Q3698" t="s">
        <v>75</v>
      </c>
      <c r="R3698" t="s">
        <v>2140</v>
      </c>
      <c r="S3698" t="s">
        <v>158</v>
      </c>
      <c r="T3698" t="s">
        <v>107</v>
      </c>
      <c r="U3698">
        <v>0</v>
      </c>
      <c r="V3698">
        <v>0</v>
      </c>
    </row>
    <row r="3699" spans="1:22">
      <c r="A3699">
        <v>11630</v>
      </c>
      <c r="B3699" t="s">
        <v>115</v>
      </c>
      <c r="C3699" t="s">
        <v>116</v>
      </c>
      <c r="D3699" t="s">
        <v>2082</v>
      </c>
      <c r="E3699">
        <v>1</v>
      </c>
      <c r="F3699" t="s">
        <v>102</v>
      </c>
      <c r="G3699" t="s">
        <v>73</v>
      </c>
      <c r="H3699">
        <v>5059813</v>
      </c>
      <c r="I3699" t="s">
        <v>2082</v>
      </c>
      <c r="J3699">
        <v>108000</v>
      </c>
      <c r="K3699">
        <v>108000</v>
      </c>
      <c r="L3699">
        <v>98280</v>
      </c>
      <c r="M3699">
        <v>72538.806700000001</v>
      </c>
      <c r="N3699">
        <v>72538.806700000001</v>
      </c>
      <c r="O3699">
        <v>100</v>
      </c>
      <c r="P3699">
        <v>9</v>
      </c>
      <c r="Q3699" t="s">
        <v>75</v>
      </c>
      <c r="R3699" t="s">
        <v>2140</v>
      </c>
      <c r="S3699" t="s">
        <v>158</v>
      </c>
      <c r="T3699" t="s">
        <v>117</v>
      </c>
      <c r="U3699">
        <v>0</v>
      </c>
      <c r="V3699">
        <v>0</v>
      </c>
    </row>
    <row r="3700" spans="1:22">
      <c r="A3700">
        <v>11663</v>
      </c>
      <c r="B3700" t="s">
        <v>310</v>
      </c>
      <c r="C3700" t="s">
        <v>299</v>
      </c>
      <c r="D3700" t="s">
        <v>1924</v>
      </c>
      <c r="E3700">
        <v>1</v>
      </c>
      <c r="F3700" t="s">
        <v>102</v>
      </c>
      <c r="G3700" t="s">
        <v>73</v>
      </c>
      <c r="H3700">
        <v>5059804</v>
      </c>
      <c r="I3700" t="s">
        <v>2082</v>
      </c>
      <c r="J3700">
        <v>27500</v>
      </c>
      <c r="K3700">
        <v>27500</v>
      </c>
      <c r="L3700">
        <v>25025</v>
      </c>
      <c r="M3700">
        <v>17583.411199999999</v>
      </c>
      <c r="N3700">
        <v>17583.411199999999</v>
      </c>
      <c r="O3700">
        <v>100</v>
      </c>
      <c r="P3700">
        <v>9</v>
      </c>
      <c r="Q3700" t="s">
        <v>75</v>
      </c>
      <c r="R3700" t="s">
        <v>1062</v>
      </c>
      <c r="S3700" t="s">
        <v>195</v>
      </c>
      <c r="T3700" t="s">
        <v>133</v>
      </c>
      <c r="U3700">
        <v>0</v>
      </c>
      <c r="V3700">
        <v>0</v>
      </c>
    </row>
    <row r="3701" spans="1:22">
      <c r="A3701">
        <v>11663</v>
      </c>
      <c r="B3701" t="s">
        <v>651</v>
      </c>
      <c r="C3701" t="s">
        <v>299</v>
      </c>
      <c r="D3701" t="s">
        <v>1924</v>
      </c>
      <c r="E3701">
        <v>1</v>
      </c>
      <c r="F3701" t="s">
        <v>102</v>
      </c>
      <c r="G3701" t="s">
        <v>73</v>
      </c>
      <c r="H3701">
        <v>5059804</v>
      </c>
      <c r="I3701" t="s">
        <v>2082</v>
      </c>
      <c r="J3701">
        <v>108000</v>
      </c>
      <c r="K3701">
        <v>108000</v>
      </c>
      <c r="L3701">
        <v>98280</v>
      </c>
      <c r="M3701">
        <v>72334.282699999996</v>
      </c>
      <c r="N3701">
        <v>72334.282699999996</v>
      </c>
      <c r="O3701">
        <v>100</v>
      </c>
      <c r="P3701">
        <v>9</v>
      </c>
      <c r="Q3701" t="s">
        <v>75</v>
      </c>
      <c r="R3701" t="s">
        <v>1062</v>
      </c>
      <c r="S3701" t="s">
        <v>195</v>
      </c>
      <c r="T3701" t="s">
        <v>117</v>
      </c>
      <c r="U3701">
        <v>0</v>
      </c>
      <c r="V3701">
        <v>0</v>
      </c>
    </row>
    <row r="3702" spans="1:22">
      <c r="A3702">
        <v>11631</v>
      </c>
      <c r="B3702" t="s">
        <v>137</v>
      </c>
      <c r="C3702" t="s">
        <v>127</v>
      </c>
      <c r="D3702" t="s">
        <v>2082</v>
      </c>
      <c r="E3702">
        <v>1</v>
      </c>
      <c r="F3702" t="s">
        <v>138</v>
      </c>
      <c r="G3702" t="s">
        <v>73</v>
      </c>
      <c r="H3702">
        <v>5059821</v>
      </c>
      <c r="I3702" t="s">
        <v>2082</v>
      </c>
      <c r="J3702">
        <v>31700</v>
      </c>
      <c r="K3702">
        <v>31700</v>
      </c>
      <c r="L3702">
        <v>20334</v>
      </c>
      <c r="M3702">
        <v>20333.9732</v>
      </c>
      <c r="N3702">
        <v>20333.9732</v>
      </c>
      <c r="O3702">
        <v>100</v>
      </c>
      <c r="P3702">
        <v>0</v>
      </c>
      <c r="Q3702" t="s">
        <v>75</v>
      </c>
      <c r="R3702" t="s">
        <v>2141</v>
      </c>
      <c r="S3702" t="s">
        <v>158</v>
      </c>
      <c r="T3702" t="s">
        <v>128</v>
      </c>
      <c r="U3702">
        <v>0</v>
      </c>
      <c r="V3702">
        <v>0</v>
      </c>
    </row>
    <row r="3703" spans="1:22">
      <c r="A3703">
        <v>11631</v>
      </c>
      <c r="B3703" t="s">
        <v>207</v>
      </c>
      <c r="C3703" t="s">
        <v>208</v>
      </c>
      <c r="D3703" t="s">
        <v>2082</v>
      </c>
      <c r="E3703">
        <v>7</v>
      </c>
      <c r="F3703" t="s">
        <v>138</v>
      </c>
      <c r="G3703" t="s">
        <v>73</v>
      </c>
      <c r="H3703">
        <v>5059821</v>
      </c>
      <c r="I3703" t="s">
        <v>2082</v>
      </c>
      <c r="J3703">
        <v>165900</v>
      </c>
      <c r="K3703">
        <v>23700</v>
      </c>
      <c r="L3703">
        <v>47600</v>
      </c>
      <c r="M3703">
        <v>6800</v>
      </c>
      <c r="N3703">
        <v>47600</v>
      </c>
      <c r="O3703">
        <v>100</v>
      </c>
      <c r="P3703">
        <v>0</v>
      </c>
      <c r="Q3703" t="s">
        <v>75</v>
      </c>
      <c r="R3703" t="s">
        <v>2141</v>
      </c>
      <c r="S3703" t="s">
        <v>158</v>
      </c>
      <c r="T3703" t="s">
        <v>136</v>
      </c>
      <c r="U3703">
        <v>0</v>
      </c>
      <c r="V3703">
        <v>0</v>
      </c>
    </row>
    <row r="3704" spans="1:22">
      <c r="A3704">
        <v>11512</v>
      </c>
      <c r="B3704" t="s">
        <v>806</v>
      </c>
      <c r="C3704" t="s">
        <v>127</v>
      </c>
      <c r="D3704" t="s">
        <v>1924</v>
      </c>
      <c r="E3704">
        <v>1</v>
      </c>
      <c r="F3704" t="s">
        <v>154</v>
      </c>
      <c r="G3704" t="s">
        <v>73</v>
      </c>
      <c r="H3704">
        <v>5059802</v>
      </c>
      <c r="I3704" t="s">
        <v>2082</v>
      </c>
      <c r="J3704">
        <v>4410</v>
      </c>
      <c r="K3704">
        <v>44100</v>
      </c>
      <c r="L3704">
        <v>2787</v>
      </c>
      <c r="M3704">
        <v>27872</v>
      </c>
      <c r="N3704">
        <v>2787.2</v>
      </c>
      <c r="O3704">
        <v>10</v>
      </c>
      <c r="P3704">
        <v>0</v>
      </c>
      <c r="Q3704" t="s">
        <v>75</v>
      </c>
      <c r="R3704" t="s">
        <v>2090</v>
      </c>
      <c r="S3704" t="s">
        <v>158</v>
      </c>
      <c r="T3704" t="s">
        <v>128</v>
      </c>
      <c r="U3704">
        <v>0</v>
      </c>
      <c r="V3704">
        <v>0</v>
      </c>
    </row>
    <row r="3705" spans="1:22">
      <c r="A3705">
        <v>11512</v>
      </c>
      <c r="B3705" t="s">
        <v>347</v>
      </c>
      <c r="C3705" t="s">
        <v>348</v>
      </c>
      <c r="D3705" t="s">
        <v>1924</v>
      </c>
      <c r="E3705">
        <v>10.5</v>
      </c>
      <c r="F3705" t="s">
        <v>154</v>
      </c>
      <c r="G3705" t="s">
        <v>73</v>
      </c>
      <c r="H3705">
        <v>5059802</v>
      </c>
      <c r="I3705" t="s">
        <v>2082</v>
      </c>
      <c r="J3705">
        <v>27615</v>
      </c>
      <c r="K3705">
        <v>26300</v>
      </c>
      <c r="L3705">
        <v>11550</v>
      </c>
      <c r="M3705">
        <v>11000</v>
      </c>
      <c r="N3705">
        <v>11550</v>
      </c>
      <c r="O3705">
        <v>10</v>
      </c>
      <c r="P3705">
        <v>0</v>
      </c>
      <c r="Q3705" t="s">
        <v>75</v>
      </c>
      <c r="R3705" t="s">
        <v>2090</v>
      </c>
      <c r="S3705" t="s">
        <v>158</v>
      </c>
      <c r="T3705" t="s">
        <v>136</v>
      </c>
      <c r="U3705">
        <v>0</v>
      </c>
      <c r="V3705">
        <v>0</v>
      </c>
    </row>
    <row r="3706" spans="1:22">
      <c r="A3706">
        <v>11512</v>
      </c>
      <c r="B3706" t="s">
        <v>684</v>
      </c>
      <c r="C3706" t="s">
        <v>360</v>
      </c>
      <c r="D3706" t="s">
        <v>1924</v>
      </c>
      <c r="E3706">
        <v>1</v>
      </c>
      <c r="F3706" t="s">
        <v>154</v>
      </c>
      <c r="G3706" t="s">
        <v>73</v>
      </c>
      <c r="H3706">
        <v>5059802</v>
      </c>
      <c r="I3706" t="s">
        <v>2082</v>
      </c>
      <c r="J3706">
        <v>18900</v>
      </c>
      <c r="K3706">
        <v>189000</v>
      </c>
      <c r="L3706">
        <v>13134</v>
      </c>
      <c r="M3706">
        <v>131338.22640000001</v>
      </c>
      <c r="N3706">
        <v>13133.82264</v>
      </c>
      <c r="O3706">
        <v>10</v>
      </c>
      <c r="P3706">
        <v>0</v>
      </c>
      <c r="Q3706" t="s">
        <v>75</v>
      </c>
      <c r="R3706" t="s">
        <v>2090</v>
      </c>
      <c r="S3706" t="s">
        <v>158</v>
      </c>
      <c r="T3706" t="s">
        <v>130</v>
      </c>
      <c r="U3706">
        <v>0</v>
      </c>
      <c r="V3706">
        <v>0</v>
      </c>
    </row>
    <row r="3707" spans="1:22">
      <c r="A3707">
        <v>11512</v>
      </c>
      <c r="B3707" t="s">
        <v>347</v>
      </c>
      <c r="C3707" t="s">
        <v>348</v>
      </c>
      <c r="D3707" t="s">
        <v>1924</v>
      </c>
      <c r="E3707">
        <v>1</v>
      </c>
      <c r="F3707" t="s">
        <v>154</v>
      </c>
      <c r="G3707" t="s">
        <v>73</v>
      </c>
      <c r="H3707">
        <v>5059802</v>
      </c>
      <c r="I3707" t="s">
        <v>2082</v>
      </c>
      <c r="J3707">
        <v>2630</v>
      </c>
      <c r="K3707">
        <v>26300</v>
      </c>
      <c r="L3707">
        <v>1100</v>
      </c>
      <c r="M3707">
        <v>11000</v>
      </c>
      <c r="N3707">
        <v>1100</v>
      </c>
      <c r="O3707">
        <v>10</v>
      </c>
      <c r="P3707">
        <v>0</v>
      </c>
      <c r="Q3707" t="s">
        <v>75</v>
      </c>
      <c r="R3707" t="s">
        <v>2090</v>
      </c>
      <c r="S3707" t="s">
        <v>158</v>
      </c>
      <c r="T3707" t="s">
        <v>136</v>
      </c>
      <c r="U3707">
        <v>0</v>
      </c>
      <c r="V3707">
        <v>0</v>
      </c>
    </row>
    <row r="3708" spans="1:22">
      <c r="A3708">
        <v>11632</v>
      </c>
      <c r="B3708" t="s">
        <v>156</v>
      </c>
      <c r="C3708" t="s">
        <v>127</v>
      </c>
      <c r="D3708" t="s">
        <v>2082</v>
      </c>
      <c r="E3708">
        <v>1</v>
      </c>
      <c r="F3708" t="s">
        <v>206</v>
      </c>
      <c r="G3708" t="s">
        <v>73</v>
      </c>
      <c r="H3708">
        <v>5059820</v>
      </c>
      <c r="I3708" t="s">
        <v>2082</v>
      </c>
      <c r="J3708">
        <v>45600</v>
      </c>
      <c r="K3708">
        <v>45600</v>
      </c>
      <c r="L3708">
        <v>28362</v>
      </c>
      <c r="M3708">
        <v>28361.983800000002</v>
      </c>
      <c r="N3708">
        <v>28361.983800000002</v>
      </c>
      <c r="O3708">
        <v>100</v>
      </c>
      <c r="P3708">
        <v>0</v>
      </c>
      <c r="Q3708" t="s">
        <v>75</v>
      </c>
      <c r="R3708" t="s">
        <v>2142</v>
      </c>
      <c r="S3708" t="s">
        <v>158</v>
      </c>
      <c r="T3708" t="s">
        <v>128</v>
      </c>
      <c r="U3708">
        <v>0</v>
      </c>
      <c r="V3708">
        <v>0</v>
      </c>
    </row>
    <row r="3709" spans="1:22">
      <c r="A3709">
        <v>11632</v>
      </c>
      <c r="B3709" t="s">
        <v>124</v>
      </c>
      <c r="C3709" t="s">
        <v>125</v>
      </c>
      <c r="D3709" t="s">
        <v>2082</v>
      </c>
      <c r="E3709">
        <v>1</v>
      </c>
      <c r="F3709" t="s">
        <v>206</v>
      </c>
      <c r="G3709" t="s">
        <v>73</v>
      </c>
      <c r="H3709">
        <v>5059820</v>
      </c>
      <c r="I3709" t="s">
        <v>2082</v>
      </c>
      <c r="J3709">
        <v>19100</v>
      </c>
      <c r="K3709">
        <v>19100</v>
      </c>
      <c r="L3709">
        <v>13420</v>
      </c>
      <c r="M3709">
        <v>13420.1373</v>
      </c>
      <c r="N3709">
        <v>13420.1373</v>
      </c>
      <c r="O3709">
        <v>100</v>
      </c>
      <c r="P3709">
        <v>0</v>
      </c>
      <c r="Q3709" t="s">
        <v>75</v>
      </c>
      <c r="R3709" t="s">
        <v>2142</v>
      </c>
      <c r="S3709" t="s">
        <v>158</v>
      </c>
      <c r="T3709" t="s">
        <v>85</v>
      </c>
      <c r="U3709">
        <v>0</v>
      </c>
      <c r="V3709">
        <v>0</v>
      </c>
    </row>
    <row r="3710" spans="1:22">
      <c r="A3710">
        <v>11632</v>
      </c>
      <c r="B3710" t="s">
        <v>134</v>
      </c>
      <c r="C3710" t="s">
        <v>135</v>
      </c>
      <c r="D3710" t="s">
        <v>2082</v>
      </c>
      <c r="E3710">
        <v>6</v>
      </c>
      <c r="F3710" t="s">
        <v>206</v>
      </c>
      <c r="G3710" t="s">
        <v>73</v>
      </c>
      <c r="H3710">
        <v>5059820</v>
      </c>
      <c r="I3710" t="s">
        <v>2082</v>
      </c>
      <c r="J3710">
        <v>142200</v>
      </c>
      <c r="K3710">
        <v>23700</v>
      </c>
      <c r="L3710">
        <v>40800</v>
      </c>
      <c r="M3710">
        <v>6800</v>
      </c>
      <c r="N3710">
        <v>40800</v>
      </c>
      <c r="O3710">
        <v>100</v>
      </c>
      <c r="P3710">
        <v>0</v>
      </c>
      <c r="Q3710" t="s">
        <v>75</v>
      </c>
      <c r="R3710" t="s">
        <v>2142</v>
      </c>
      <c r="S3710" t="s">
        <v>158</v>
      </c>
      <c r="T3710" t="s">
        <v>136</v>
      </c>
      <c r="U3710">
        <v>0</v>
      </c>
      <c r="V3710">
        <v>0</v>
      </c>
    </row>
    <row r="3711" spans="1:22">
      <c r="A3711">
        <v>11633</v>
      </c>
      <c r="B3711" t="s">
        <v>156</v>
      </c>
      <c r="C3711" t="s">
        <v>127</v>
      </c>
      <c r="D3711" t="s">
        <v>2082</v>
      </c>
      <c r="E3711">
        <v>1</v>
      </c>
      <c r="F3711" t="s">
        <v>206</v>
      </c>
      <c r="G3711" t="s">
        <v>73</v>
      </c>
      <c r="H3711">
        <v>5059811</v>
      </c>
      <c r="I3711" t="s">
        <v>2082</v>
      </c>
      <c r="J3711">
        <v>45600</v>
      </c>
      <c r="K3711">
        <v>45600</v>
      </c>
      <c r="L3711">
        <v>28362</v>
      </c>
      <c r="M3711">
        <v>28361.983800000002</v>
      </c>
      <c r="N3711">
        <v>28361.983800000002</v>
      </c>
      <c r="O3711">
        <v>100</v>
      </c>
      <c r="P3711">
        <v>0</v>
      </c>
      <c r="Q3711" t="s">
        <v>75</v>
      </c>
      <c r="R3711" t="s">
        <v>2102</v>
      </c>
      <c r="S3711" t="s">
        <v>158</v>
      </c>
      <c r="T3711" t="s">
        <v>128</v>
      </c>
      <c r="U3711">
        <v>0</v>
      </c>
      <c r="V3711">
        <v>0</v>
      </c>
    </row>
    <row r="3712" spans="1:22">
      <c r="A3712">
        <v>11633</v>
      </c>
      <c r="B3712" t="s">
        <v>124</v>
      </c>
      <c r="C3712" t="s">
        <v>125</v>
      </c>
      <c r="D3712" t="s">
        <v>2082</v>
      </c>
      <c r="E3712">
        <v>1</v>
      </c>
      <c r="F3712" t="s">
        <v>206</v>
      </c>
      <c r="G3712" t="s">
        <v>73</v>
      </c>
      <c r="H3712">
        <v>5059811</v>
      </c>
      <c r="I3712" t="s">
        <v>2082</v>
      </c>
      <c r="J3712">
        <v>19100</v>
      </c>
      <c r="K3712">
        <v>19100</v>
      </c>
      <c r="L3712">
        <v>13420</v>
      </c>
      <c r="M3712">
        <v>13420.1373</v>
      </c>
      <c r="N3712">
        <v>13420.1373</v>
      </c>
      <c r="O3712">
        <v>100</v>
      </c>
      <c r="P3712">
        <v>0</v>
      </c>
      <c r="Q3712" t="s">
        <v>75</v>
      </c>
      <c r="R3712" t="s">
        <v>2102</v>
      </c>
      <c r="S3712" t="s">
        <v>158</v>
      </c>
      <c r="T3712" t="s">
        <v>85</v>
      </c>
      <c r="U3712">
        <v>0</v>
      </c>
      <c r="V3712">
        <v>0</v>
      </c>
    </row>
    <row r="3713" spans="1:22">
      <c r="A3713">
        <v>11633</v>
      </c>
      <c r="B3713" t="s">
        <v>134</v>
      </c>
      <c r="C3713" t="s">
        <v>135</v>
      </c>
      <c r="D3713" t="s">
        <v>2082</v>
      </c>
      <c r="E3713">
        <v>6.5</v>
      </c>
      <c r="F3713" t="s">
        <v>206</v>
      </c>
      <c r="G3713" t="s">
        <v>73</v>
      </c>
      <c r="H3713">
        <v>5059811</v>
      </c>
      <c r="I3713" t="s">
        <v>2082</v>
      </c>
      <c r="J3713">
        <v>154050</v>
      </c>
      <c r="K3713">
        <v>23700</v>
      </c>
      <c r="L3713">
        <v>44200</v>
      </c>
      <c r="M3713">
        <v>6800</v>
      </c>
      <c r="N3713">
        <v>44200</v>
      </c>
      <c r="O3713">
        <v>100</v>
      </c>
      <c r="P3713">
        <v>0</v>
      </c>
      <c r="Q3713" t="s">
        <v>75</v>
      </c>
      <c r="R3713" t="s">
        <v>2102</v>
      </c>
      <c r="S3713" t="s">
        <v>158</v>
      </c>
      <c r="T3713" t="s">
        <v>136</v>
      </c>
      <c r="U3713">
        <v>0</v>
      </c>
      <c r="V3713">
        <v>0</v>
      </c>
    </row>
    <row r="3714" spans="1:22">
      <c r="A3714">
        <v>11802</v>
      </c>
      <c r="B3714" t="s">
        <v>137</v>
      </c>
      <c r="C3714" t="s">
        <v>127</v>
      </c>
      <c r="D3714" t="s">
        <v>2082</v>
      </c>
      <c r="E3714">
        <v>1</v>
      </c>
      <c r="F3714" t="s">
        <v>138</v>
      </c>
      <c r="G3714" t="s">
        <v>73</v>
      </c>
      <c r="H3714">
        <v>5059822</v>
      </c>
      <c r="I3714" t="s">
        <v>2082</v>
      </c>
      <c r="J3714">
        <v>31700</v>
      </c>
      <c r="K3714">
        <v>31700</v>
      </c>
      <c r="L3714">
        <v>20334</v>
      </c>
      <c r="M3714">
        <v>20333.9732</v>
      </c>
      <c r="N3714">
        <v>20333.9732</v>
      </c>
      <c r="O3714">
        <v>100</v>
      </c>
      <c r="P3714">
        <v>0</v>
      </c>
      <c r="Q3714" t="s">
        <v>75</v>
      </c>
      <c r="R3714" t="s">
        <v>2143</v>
      </c>
      <c r="S3714" t="s">
        <v>239</v>
      </c>
      <c r="T3714" t="s">
        <v>128</v>
      </c>
      <c r="U3714">
        <v>0</v>
      </c>
      <c r="V3714">
        <v>0</v>
      </c>
    </row>
    <row r="3715" spans="1:22">
      <c r="A3715">
        <v>11802</v>
      </c>
      <c r="B3715" t="s">
        <v>139</v>
      </c>
      <c r="C3715" t="s">
        <v>140</v>
      </c>
      <c r="D3715" t="s">
        <v>2082</v>
      </c>
      <c r="E3715">
        <v>1</v>
      </c>
      <c r="F3715" t="s">
        <v>138</v>
      </c>
      <c r="G3715" t="s">
        <v>73</v>
      </c>
      <c r="H3715">
        <v>5059822</v>
      </c>
      <c r="I3715" t="s">
        <v>2082</v>
      </c>
      <c r="J3715">
        <v>2400</v>
      </c>
      <c r="K3715">
        <v>2400</v>
      </c>
      <c r="L3715">
        <v>1684</v>
      </c>
      <c r="M3715">
        <v>1684.2714000000001</v>
      </c>
      <c r="N3715">
        <v>1684.2714000000001</v>
      </c>
      <c r="O3715">
        <v>100</v>
      </c>
      <c r="P3715">
        <v>0</v>
      </c>
      <c r="Q3715" t="s">
        <v>75</v>
      </c>
      <c r="R3715" t="s">
        <v>2143</v>
      </c>
      <c r="S3715" t="s">
        <v>239</v>
      </c>
      <c r="T3715" t="s">
        <v>141</v>
      </c>
      <c r="U3715">
        <v>0</v>
      </c>
      <c r="V3715">
        <v>0</v>
      </c>
    </row>
    <row r="3716" spans="1:22">
      <c r="A3716">
        <v>11802</v>
      </c>
      <c r="B3716" t="s">
        <v>134</v>
      </c>
      <c r="C3716" t="s">
        <v>135</v>
      </c>
      <c r="D3716" t="s">
        <v>2082</v>
      </c>
      <c r="E3716">
        <v>5.5</v>
      </c>
      <c r="F3716" t="s">
        <v>138</v>
      </c>
      <c r="G3716" t="s">
        <v>73</v>
      </c>
      <c r="H3716">
        <v>5059822</v>
      </c>
      <c r="I3716" t="s">
        <v>2082</v>
      </c>
      <c r="J3716">
        <v>130350</v>
      </c>
      <c r="K3716">
        <v>23700</v>
      </c>
      <c r="L3716">
        <v>37400</v>
      </c>
      <c r="M3716">
        <v>6800</v>
      </c>
      <c r="N3716">
        <v>37400</v>
      </c>
      <c r="O3716">
        <v>100</v>
      </c>
      <c r="P3716">
        <v>0</v>
      </c>
      <c r="Q3716" t="s">
        <v>75</v>
      </c>
      <c r="R3716" t="s">
        <v>2143</v>
      </c>
      <c r="S3716" t="s">
        <v>239</v>
      </c>
      <c r="T3716" t="s">
        <v>136</v>
      </c>
      <c r="U3716">
        <v>0</v>
      </c>
      <c r="V3716">
        <v>0</v>
      </c>
    </row>
    <row r="3717" spans="1:22">
      <c r="A3717">
        <v>11634</v>
      </c>
      <c r="B3717" t="s">
        <v>305</v>
      </c>
      <c r="C3717" t="s">
        <v>306</v>
      </c>
      <c r="D3717" t="s">
        <v>2082</v>
      </c>
      <c r="E3717">
        <v>8</v>
      </c>
      <c r="F3717" t="s">
        <v>102</v>
      </c>
      <c r="G3717" t="s">
        <v>73</v>
      </c>
      <c r="H3717">
        <v>5059812</v>
      </c>
      <c r="I3717" t="s">
        <v>2082</v>
      </c>
      <c r="J3717">
        <v>210400</v>
      </c>
      <c r="K3717">
        <v>26300</v>
      </c>
      <c r="L3717">
        <v>112800</v>
      </c>
      <c r="M3717">
        <v>11000</v>
      </c>
      <c r="N3717">
        <v>88000</v>
      </c>
      <c r="O3717">
        <v>100</v>
      </c>
      <c r="P3717">
        <v>0</v>
      </c>
      <c r="Q3717" t="s">
        <v>75</v>
      </c>
      <c r="R3717" t="s">
        <v>2112</v>
      </c>
      <c r="S3717" t="s">
        <v>213</v>
      </c>
      <c r="T3717" t="s">
        <v>136</v>
      </c>
      <c r="U3717">
        <v>0</v>
      </c>
      <c r="V3717">
        <v>0</v>
      </c>
    </row>
    <row r="3718" spans="1:22">
      <c r="A3718">
        <v>11634</v>
      </c>
      <c r="B3718" t="s">
        <v>124</v>
      </c>
      <c r="C3718" t="s">
        <v>125</v>
      </c>
      <c r="D3718" t="s">
        <v>2082</v>
      </c>
      <c r="E3718">
        <v>1</v>
      </c>
      <c r="F3718" t="s">
        <v>102</v>
      </c>
      <c r="G3718" t="s">
        <v>73</v>
      </c>
      <c r="H3718">
        <v>5059812</v>
      </c>
      <c r="I3718" t="s">
        <v>2082</v>
      </c>
      <c r="J3718">
        <v>19100</v>
      </c>
      <c r="K3718">
        <v>19100</v>
      </c>
      <c r="L3718">
        <v>17381</v>
      </c>
      <c r="M3718">
        <v>13420.1373</v>
      </c>
      <c r="N3718">
        <v>13420.1373</v>
      </c>
      <c r="O3718">
        <v>100</v>
      </c>
      <c r="P3718">
        <v>9</v>
      </c>
      <c r="Q3718" t="s">
        <v>75</v>
      </c>
      <c r="R3718" t="s">
        <v>2112</v>
      </c>
      <c r="S3718" t="s">
        <v>213</v>
      </c>
      <c r="T3718" t="s">
        <v>85</v>
      </c>
      <c r="U3718">
        <v>0</v>
      </c>
      <c r="V3718">
        <v>0</v>
      </c>
    </row>
    <row r="3719" spans="1:22">
      <c r="A3719">
        <v>11634</v>
      </c>
      <c r="B3719" t="s">
        <v>307</v>
      </c>
      <c r="C3719" t="s">
        <v>308</v>
      </c>
      <c r="D3719" t="s">
        <v>2082</v>
      </c>
      <c r="E3719">
        <v>1</v>
      </c>
      <c r="F3719" t="s">
        <v>102</v>
      </c>
      <c r="G3719" t="s">
        <v>73</v>
      </c>
      <c r="H3719">
        <v>5059812</v>
      </c>
      <c r="I3719" t="s">
        <v>2082</v>
      </c>
      <c r="J3719">
        <v>34600</v>
      </c>
      <c r="K3719">
        <v>34600</v>
      </c>
      <c r="L3719">
        <v>31486</v>
      </c>
      <c r="M3719">
        <v>22041.489600000001</v>
      </c>
      <c r="N3719">
        <v>22041.489600000001</v>
      </c>
      <c r="O3719">
        <v>100</v>
      </c>
      <c r="P3719">
        <v>9</v>
      </c>
      <c r="Q3719" t="s">
        <v>75</v>
      </c>
      <c r="R3719" t="s">
        <v>2112</v>
      </c>
      <c r="S3719" t="s">
        <v>213</v>
      </c>
      <c r="T3719" t="s">
        <v>128</v>
      </c>
      <c r="U3719">
        <v>0</v>
      </c>
      <c r="V3719">
        <v>0</v>
      </c>
    </row>
    <row r="3720" spans="1:22">
      <c r="A3720">
        <v>11634</v>
      </c>
      <c r="B3720" t="s">
        <v>356</v>
      </c>
      <c r="C3720" t="s">
        <v>150</v>
      </c>
      <c r="D3720" t="s">
        <v>2082</v>
      </c>
      <c r="E3720">
        <v>1</v>
      </c>
      <c r="F3720" t="s">
        <v>102</v>
      </c>
      <c r="G3720" t="s">
        <v>73</v>
      </c>
      <c r="H3720">
        <v>5059812</v>
      </c>
      <c r="I3720" t="s">
        <v>2082</v>
      </c>
      <c r="J3720">
        <v>60000</v>
      </c>
      <c r="K3720">
        <v>60000</v>
      </c>
      <c r="L3720">
        <v>54600</v>
      </c>
      <c r="M3720">
        <v>42403.9643</v>
      </c>
      <c r="N3720">
        <v>42403.9643</v>
      </c>
      <c r="O3720">
        <v>100</v>
      </c>
      <c r="P3720">
        <v>9</v>
      </c>
      <c r="Q3720" t="s">
        <v>75</v>
      </c>
      <c r="R3720" t="s">
        <v>2112</v>
      </c>
      <c r="S3720" t="s">
        <v>213</v>
      </c>
      <c r="T3720" t="s">
        <v>130</v>
      </c>
      <c r="U3720">
        <v>0</v>
      </c>
      <c r="V3720">
        <v>0</v>
      </c>
    </row>
    <row r="3721" spans="1:22">
      <c r="A3721">
        <v>11634</v>
      </c>
      <c r="B3721" t="s">
        <v>622</v>
      </c>
      <c r="C3721" t="s">
        <v>116</v>
      </c>
      <c r="D3721" t="s">
        <v>2082</v>
      </c>
      <c r="E3721">
        <v>1</v>
      </c>
      <c r="F3721" t="s">
        <v>102</v>
      </c>
      <c r="G3721" t="s">
        <v>73</v>
      </c>
      <c r="H3721">
        <v>5059812</v>
      </c>
      <c r="I3721" t="s">
        <v>2082</v>
      </c>
      <c r="J3721">
        <v>117000</v>
      </c>
      <c r="K3721">
        <v>117000</v>
      </c>
      <c r="L3721">
        <v>106470</v>
      </c>
      <c r="M3721">
        <v>77505.014500000005</v>
      </c>
      <c r="N3721">
        <v>77505.014500000005</v>
      </c>
      <c r="O3721">
        <v>100</v>
      </c>
      <c r="P3721">
        <v>9</v>
      </c>
      <c r="Q3721" t="s">
        <v>75</v>
      </c>
      <c r="R3721" t="s">
        <v>2112</v>
      </c>
      <c r="S3721" t="s">
        <v>213</v>
      </c>
      <c r="T3721" t="s">
        <v>133</v>
      </c>
      <c r="U3721">
        <v>0</v>
      </c>
      <c r="V3721">
        <v>0</v>
      </c>
    </row>
    <row r="3722" spans="1:22">
      <c r="A3722">
        <v>11516</v>
      </c>
      <c r="B3722" t="s">
        <v>137</v>
      </c>
      <c r="C3722" t="s">
        <v>127</v>
      </c>
      <c r="D3722" t="s">
        <v>1924</v>
      </c>
      <c r="E3722">
        <v>1</v>
      </c>
      <c r="F3722" t="s">
        <v>154</v>
      </c>
      <c r="G3722" t="s">
        <v>73</v>
      </c>
      <c r="H3722">
        <v>5059807</v>
      </c>
      <c r="I3722" t="s">
        <v>2082</v>
      </c>
      <c r="J3722">
        <v>3170</v>
      </c>
      <c r="K3722">
        <v>31700</v>
      </c>
      <c r="L3722">
        <v>2033</v>
      </c>
      <c r="M3722">
        <v>20334.2297</v>
      </c>
      <c r="N3722">
        <v>2033.4229699999999</v>
      </c>
      <c r="O3722">
        <v>10</v>
      </c>
      <c r="P3722">
        <v>0</v>
      </c>
      <c r="Q3722" t="s">
        <v>75</v>
      </c>
      <c r="R3722" t="s">
        <v>2091</v>
      </c>
      <c r="S3722" t="s">
        <v>195</v>
      </c>
      <c r="T3722" t="s">
        <v>128</v>
      </c>
      <c r="U3722">
        <v>0</v>
      </c>
      <c r="V3722">
        <v>0</v>
      </c>
    </row>
    <row r="3723" spans="1:22">
      <c r="A3723">
        <v>11516</v>
      </c>
      <c r="B3723" t="s">
        <v>139</v>
      </c>
      <c r="C3723" t="s">
        <v>140</v>
      </c>
      <c r="D3723" t="s">
        <v>1924</v>
      </c>
      <c r="E3723">
        <v>1</v>
      </c>
      <c r="F3723" t="s">
        <v>154</v>
      </c>
      <c r="G3723" t="s">
        <v>73</v>
      </c>
      <c r="H3723">
        <v>5059807</v>
      </c>
      <c r="I3723" t="s">
        <v>2082</v>
      </c>
      <c r="J3723">
        <v>240</v>
      </c>
      <c r="K3723">
        <v>2400</v>
      </c>
      <c r="L3723">
        <v>168</v>
      </c>
      <c r="M3723">
        <v>1683.9955</v>
      </c>
      <c r="N3723">
        <v>168.39955</v>
      </c>
      <c r="O3723">
        <v>10</v>
      </c>
      <c r="P3723">
        <v>0</v>
      </c>
      <c r="Q3723" t="s">
        <v>75</v>
      </c>
      <c r="R3723" t="s">
        <v>2091</v>
      </c>
      <c r="S3723" t="s">
        <v>195</v>
      </c>
      <c r="T3723" t="s">
        <v>141</v>
      </c>
      <c r="U3723">
        <v>0</v>
      </c>
      <c r="V3723">
        <v>0</v>
      </c>
    </row>
    <row r="3724" spans="1:22">
      <c r="A3724">
        <v>11516</v>
      </c>
      <c r="B3724" t="s">
        <v>134</v>
      </c>
      <c r="C3724" t="s">
        <v>135</v>
      </c>
      <c r="D3724" t="s">
        <v>1924</v>
      </c>
      <c r="E3724">
        <v>6</v>
      </c>
      <c r="F3724" t="s">
        <v>154</v>
      </c>
      <c r="G3724" t="s">
        <v>73</v>
      </c>
      <c r="H3724">
        <v>5059807</v>
      </c>
      <c r="I3724" t="s">
        <v>2082</v>
      </c>
      <c r="J3724">
        <v>14220</v>
      </c>
      <c r="K3724">
        <v>23700</v>
      </c>
      <c r="L3724">
        <v>4080</v>
      </c>
      <c r="M3724">
        <v>6800</v>
      </c>
      <c r="N3724">
        <v>4080</v>
      </c>
      <c r="O3724">
        <v>10</v>
      </c>
      <c r="P3724">
        <v>0</v>
      </c>
      <c r="Q3724" t="s">
        <v>75</v>
      </c>
      <c r="R3724" t="s">
        <v>2091</v>
      </c>
      <c r="S3724" t="s">
        <v>195</v>
      </c>
      <c r="T3724" t="s">
        <v>136</v>
      </c>
      <c r="U3724">
        <v>0</v>
      </c>
      <c r="V3724">
        <v>0</v>
      </c>
    </row>
    <row r="3725" spans="1:22">
      <c r="A3725">
        <v>11516</v>
      </c>
      <c r="B3725" t="s">
        <v>148</v>
      </c>
      <c r="C3725" t="s">
        <v>106</v>
      </c>
      <c r="D3725" t="s">
        <v>1924</v>
      </c>
      <c r="E3725">
        <v>1</v>
      </c>
      <c r="F3725" t="s">
        <v>154</v>
      </c>
      <c r="G3725" t="s">
        <v>73</v>
      </c>
      <c r="H3725">
        <v>5059807</v>
      </c>
      <c r="I3725" t="s">
        <v>2082</v>
      </c>
      <c r="J3725">
        <v>4390</v>
      </c>
      <c r="K3725">
        <v>43900</v>
      </c>
      <c r="L3725">
        <v>2760</v>
      </c>
      <c r="M3725">
        <v>27601.188300000002</v>
      </c>
      <c r="N3725">
        <v>2760.1188299999999</v>
      </c>
      <c r="O3725">
        <v>10</v>
      </c>
      <c r="P3725">
        <v>0</v>
      </c>
      <c r="Q3725" t="s">
        <v>75</v>
      </c>
      <c r="R3725" t="s">
        <v>2091</v>
      </c>
      <c r="S3725" t="s">
        <v>195</v>
      </c>
      <c r="T3725" t="s">
        <v>130</v>
      </c>
      <c r="U3725">
        <v>0</v>
      </c>
      <c r="V3725">
        <v>0</v>
      </c>
    </row>
    <row r="3726" spans="1:22">
      <c r="A3726">
        <v>11516</v>
      </c>
      <c r="B3726" t="s">
        <v>149</v>
      </c>
      <c r="C3726" t="s">
        <v>150</v>
      </c>
      <c r="D3726" t="s">
        <v>1924</v>
      </c>
      <c r="E3726">
        <v>1</v>
      </c>
      <c r="F3726" t="s">
        <v>154</v>
      </c>
      <c r="G3726" t="s">
        <v>73</v>
      </c>
      <c r="H3726">
        <v>5059807</v>
      </c>
      <c r="I3726" t="s">
        <v>2082</v>
      </c>
      <c r="J3726">
        <v>10500</v>
      </c>
      <c r="K3726">
        <v>105000</v>
      </c>
      <c r="L3726">
        <v>7327</v>
      </c>
      <c r="M3726">
        <v>73271.328399999999</v>
      </c>
      <c r="N3726">
        <v>7327.1328400000002</v>
      </c>
      <c r="O3726">
        <v>10</v>
      </c>
      <c r="P3726">
        <v>0</v>
      </c>
      <c r="Q3726" t="s">
        <v>75</v>
      </c>
      <c r="R3726" t="s">
        <v>2091</v>
      </c>
      <c r="S3726" t="s">
        <v>195</v>
      </c>
      <c r="T3726" t="s">
        <v>130</v>
      </c>
      <c r="U3726">
        <v>0</v>
      </c>
      <c r="V3726">
        <v>0</v>
      </c>
    </row>
    <row r="3727" spans="1:22">
      <c r="A3727">
        <v>11516</v>
      </c>
      <c r="B3727" t="s">
        <v>108</v>
      </c>
      <c r="C3727" t="s">
        <v>109</v>
      </c>
      <c r="D3727" t="s">
        <v>1924</v>
      </c>
      <c r="E3727">
        <v>0.5</v>
      </c>
      <c r="F3727" t="s">
        <v>154</v>
      </c>
      <c r="G3727" t="s">
        <v>73</v>
      </c>
      <c r="H3727">
        <v>5059807</v>
      </c>
      <c r="I3727" t="s">
        <v>2082</v>
      </c>
      <c r="J3727">
        <v>1995</v>
      </c>
      <c r="K3727">
        <v>39900</v>
      </c>
      <c r="L3727">
        <v>1262</v>
      </c>
      <c r="M3727">
        <v>25248.037899999999</v>
      </c>
      <c r="N3727">
        <v>1262.401895</v>
      </c>
      <c r="O3727">
        <v>10</v>
      </c>
      <c r="P3727">
        <v>0</v>
      </c>
      <c r="Q3727" t="s">
        <v>75</v>
      </c>
      <c r="R3727" t="s">
        <v>2091</v>
      </c>
      <c r="S3727" t="s">
        <v>195</v>
      </c>
      <c r="T3727" t="s">
        <v>110</v>
      </c>
      <c r="U3727">
        <v>0</v>
      </c>
      <c r="V3727">
        <v>0</v>
      </c>
    </row>
    <row r="3728" spans="1:22">
      <c r="A3728">
        <v>11089</v>
      </c>
      <c r="B3728" t="s">
        <v>866</v>
      </c>
      <c r="C3728" t="s">
        <v>862</v>
      </c>
      <c r="D3728" t="s">
        <v>1336</v>
      </c>
      <c r="E3728">
        <v>1</v>
      </c>
      <c r="F3728" t="s">
        <v>72</v>
      </c>
      <c r="G3728" t="s">
        <v>340</v>
      </c>
      <c r="H3728">
        <v>7006145</v>
      </c>
      <c r="I3728" t="s">
        <v>2082</v>
      </c>
      <c r="J3728">
        <v>-177000</v>
      </c>
      <c r="K3728">
        <v>177000</v>
      </c>
      <c r="L3728">
        <v>-139830</v>
      </c>
      <c r="M3728">
        <v>125670</v>
      </c>
      <c r="N3728">
        <v>-125670</v>
      </c>
      <c r="O3728">
        <v>100</v>
      </c>
      <c r="P3728">
        <v>21</v>
      </c>
      <c r="Q3728" t="s">
        <v>75</v>
      </c>
      <c r="R3728" t="s">
        <v>2025</v>
      </c>
      <c r="S3728" t="s">
        <v>239</v>
      </c>
      <c r="T3728" t="s">
        <v>664</v>
      </c>
      <c r="U3728">
        <v>0</v>
      </c>
      <c r="V3728">
        <v>0</v>
      </c>
    </row>
    <row r="3729" spans="1:22">
      <c r="A3729">
        <v>11089</v>
      </c>
      <c r="B3729" t="s">
        <v>2026</v>
      </c>
      <c r="C3729" t="s">
        <v>656</v>
      </c>
      <c r="D3729" t="s">
        <v>1336</v>
      </c>
      <c r="E3729">
        <v>2</v>
      </c>
      <c r="F3729" t="s">
        <v>72</v>
      </c>
      <c r="G3729" t="s">
        <v>340</v>
      </c>
      <c r="H3729">
        <v>7006145</v>
      </c>
      <c r="I3729" t="s">
        <v>2082</v>
      </c>
      <c r="J3729">
        <v>-11400</v>
      </c>
      <c r="K3729">
        <v>5700</v>
      </c>
      <c r="L3729">
        <v>-9234</v>
      </c>
      <c r="M3729">
        <v>4161</v>
      </c>
      <c r="N3729">
        <v>-8322</v>
      </c>
      <c r="O3729">
        <v>100</v>
      </c>
      <c r="P3729">
        <v>19</v>
      </c>
      <c r="Q3729" t="s">
        <v>75</v>
      </c>
      <c r="R3729" t="s">
        <v>2025</v>
      </c>
      <c r="S3729" t="s">
        <v>239</v>
      </c>
      <c r="T3729" t="s">
        <v>2027</v>
      </c>
      <c r="U3729">
        <v>0</v>
      </c>
      <c r="V3729">
        <v>0</v>
      </c>
    </row>
    <row r="3730" spans="1:22">
      <c r="A3730">
        <v>11089</v>
      </c>
      <c r="B3730" t="s">
        <v>866</v>
      </c>
      <c r="C3730" t="s">
        <v>862</v>
      </c>
      <c r="D3730" t="s">
        <v>1336</v>
      </c>
      <c r="E3730">
        <v>1</v>
      </c>
      <c r="F3730" t="s">
        <v>72</v>
      </c>
      <c r="G3730" t="s">
        <v>73</v>
      </c>
      <c r="H3730">
        <v>5059808</v>
      </c>
      <c r="I3730" t="s">
        <v>2082</v>
      </c>
      <c r="J3730">
        <v>177000</v>
      </c>
      <c r="K3730">
        <v>177000</v>
      </c>
      <c r="L3730">
        <v>139830</v>
      </c>
      <c r="M3730">
        <v>125670</v>
      </c>
      <c r="N3730">
        <v>125670</v>
      </c>
      <c r="O3730">
        <v>100</v>
      </c>
      <c r="P3730">
        <v>21</v>
      </c>
      <c r="Q3730" t="s">
        <v>75</v>
      </c>
      <c r="R3730" t="s">
        <v>2025</v>
      </c>
      <c r="S3730" t="s">
        <v>239</v>
      </c>
      <c r="T3730" t="s">
        <v>664</v>
      </c>
      <c r="U3730">
        <v>0</v>
      </c>
      <c r="V3730">
        <v>0</v>
      </c>
    </row>
    <row r="3731" spans="1:22">
      <c r="A3731">
        <v>11089</v>
      </c>
      <c r="B3731" t="s">
        <v>2026</v>
      </c>
      <c r="C3731" t="s">
        <v>656</v>
      </c>
      <c r="D3731" t="s">
        <v>1336</v>
      </c>
      <c r="E3731">
        <v>2</v>
      </c>
      <c r="F3731" t="s">
        <v>72</v>
      </c>
      <c r="G3731" t="s">
        <v>73</v>
      </c>
      <c r="H3731">
        <v>5059808</v>
      </c>
      <c r="I3731" t="s">
        <v>2082</v>
      </c>
      <c r="J3731">
        <v>11400</v>
      </c>
      <c r="K3731">
        <v>5700</v>
      </c>
      <c r="L3731">
        <v>9234</v>
      </c>
      <c r="M3731">
        <v>4161</v>
      </c>
      <c r="N3731">
        <v>8322</v>
      </c>
      <c r="O3731">
        <v>100</v>
      </c>
      <c r="P3731">
        <v>19</v>
      </c>
      <c r="Q3731" t="s">
        <v>75</v>
      </c>
      <c r="R3731" t="s">
        <v>2025</v>
      </c>
      <c r="S3731" t="s">
        <v>239</v>
      </c>
      <c r="T3731" t="s">
        <v>2027</v>
      </c>
      <c r="U3731">
        <v>0</v>
      </c>
      <c r="V3731">
        <v>0</v>
      </c>
    </row>
    <row r="3732" spans="1:22">
      <c r="A3732">
        <v>63270</v>
      </c>
      <c r="B3732" t="s">
        <v>2014</v>
      </c>
      <c r="C3732" t="s">
        <v>261</v>
      </c>
      <c r="D3732" t="s">
        <v>2015</v>
      </c>
      <c r="E3732">
        <v>1</v>
      </c>
      <c r="F3732" t="s">
        <v>72</v>
      </c>
      <c r="G3732" t="s">
        <v>340</v>
      </c>
      <c r="H3732">
        <v>7006147</v>
      </c>
      <c r="I3732" t="s">
        <v>2082</v>
      </c>
      <c r="J3732">
        <v>-259000</v>
      </c>
      <c r="K3732">
        <v>259000</v>
      </c>
      <c r="L3732">
        <v>-203310</v>
      </c>
      <c r="M3732">
        <v>183230</v>
      </c>
      <c r="N3732">
        <v>-183230</v>
      </c>
      <c r="O3732">
        <v>100</v>
      </c>
      <c r="P3732">
        <v>19</v>
      </c>
      <c r="Q3732" t="s">
        <v>75</v>
      </c>
      <c r="R3732" t="s">
        <v>2016</v>
      </c>
      <c r="S3732" t="s">
        <v>213</v>
      </c>
      <c r="T3732" t="s">
        <v>263</v>
      </c>
      <c r="U3732">
        <v>0</v>
      </c>
      <c r="V3732">
        <v>0</v>
      </c>
    </row>
    <row r="3733" spans="1:22">
      <c r="A3733">
        <v>63270</v>
      </c>
      <c r="B3733" t="s">
        <v>2014</v>
      </c>
      <c r="C3733" t="s">
        <v>261</v>
      </c>
      <c r="D3733" t="s">
        <v>2015</v>
      </c>
      <c r="E3733">
        <v>1</v>
      </c>
      <c r="F3733" t="s">
        <v>72</v>
      </c>
      <c r="G3733" t="s">
        <v>73</v>
      </c>
      <c r="H3733">
        <v>5059810</v>
      </c>
      <c r="I3733" t="s">
        <v>2082</v>
      </c>
      <c r="J3733">
        <v>259000</v>
      </c>
      <c r="K3733">
        <v>259000</v>
      </c>
      <c r="L3733">
        <v>203310</v>
      </c>
      <c r="M3733">
        <v>183230</v>
      </c>
      <c r="N3733">
        <v>183230</v>
      </c>
      <c r="O3733">
        <v>100</v>
      </c>
      <c r="P3733">
        <v>19</v>
      </c>
      <c r="Q3733" t="s">
        <v>75</v>
      </c>
      <c r="R3733" t="s">
        <v>2016</v>
      </c>
      <c r="S3733" t="s">
        <v>213</v>
      </c>
      <c r="T3733" t="s">
        <v>263</v>
      </c>
      <c r="U3733">
        <v>0</v>
      </c>
      <c r="V3733">
        <v>0</v>
      </c>
    </row>
    <row r="3734" spans="1:22">
      <c r="A3734">
        <v>11628</v>
      </c>
      <c r="B3734" t="s">
        <v>156</v>
      </c>
      <c r="C3734" t="s">
        <v>127</v>
      </c>
      <c r="D3734" t="s">
        <v>2082</v>
      </c>
      <c r="E3734">
        <v>1</v>
      </c>
      <c r="F3734" t="s">
        <v>154</v>
      </c>
      <c r="G3734" t="s">
        <v>73</v>
      </c>
      <c r="H3734">
        <v>5059818</v>
      </c>
      <c r="I3734" t="s">
        <v>2082</v>
      </c>
      <c r="J3734">
        <v>4560</v>
      </c>
      <c r="K3734">
        <v>45600</v>
      </c>
      <c r="L3734">
        <v>2836</v>
      </c>
      <c r="M3734">
        <v>28361.983800000002</v>
      </c>
      <c r="N3734">
        <v>2836.1983800000003</v>
      </c>
      <c r="O3734">
        <v>10</v>
      </c>
      <c r="P3734">
        <v>0</v>
      </c>
      <c r="Q3734" t="s">
        <v>75</v>
      </c>
      <c r="R3734" t="s">
        <v>2138</v>
      </c>
      <c r="S3734" t="s">
        <v>158</v>
      </c>
      <c r="T3734" t="s">
        <v>128</v>
      </c>
      <c r="U3734">
        <v>0</v>
      </c>
      <c r="V3734">
        <v>0</v>
      </c>
    </row>
    <row r="3735" spans="1:22">
      <c r="A3735">
        <v>11628</v>
      </c>
      <c r="B3735" t="s">
        <v>124</v>
      </c>
      <c r="C3735" t="s">
        <v>125</v>
      </c>
      <c r="D3735" t="s">
        <v>2082</v>
      </c>
      <c r="E3735">
        <v>1</v>
      </c>
      <c r="F3735" t="s">
        <v>154</v>
      </c>
      <c r="G3735" t="s">
        <v>73</v>
      </c>
      <c r="H3735">
        <v>5059818</v>
      </c>
      <c r="I3735" t="s">
        <v>2082</v>
      </c>
      <c r="J3735">
        <v>1910</v>
      </c>
      <c r="K3735">
        <v>19100</v>
      </c>
      <c r="L3735">
        <v>1342</v>
      </c>
      <c r="M3735">
        <v>13420.1373</v>
      </c>
      <c r="N3735">
        <v>1342.0137300000001</v>
      </c>
      <c r="O3735">
        <v>10</v>
      </c>
      <c r="P3735">
        <v>0</v>
      </c>
      <c r="Q3735" t="s">
        <v>75</v>
      </c>
      <c r="R3735" t="s">
        <v>2138</v>
      </c>
      <c r="S3735" t="s">
        <v>158</v>
      </c>
      <c r="T3735" t="s">
        <v>85</v>
      </c>
      <c r="U3735">
        <v>0</v>
      </c>
      <c r="V3735">
        <v>0</v>
      </c>
    </row>
    <row r="3736" spans="1:22">
      <c r="A3736">
        <v>11628</v>
      </c>
      <c r="B3736" t="s">
        <v>134</v>
      </c>
      <c r="C3736" t="s">
        <v>135</v>
      </c>
      <c r="D3736" t="s">
        <v>2082</v>
      </c>
      <c r="E3736">
        <v>6</v>
      </c>
      <c r="F3736" t="s">
        <v>154</v>
      </c>
      <c r="G3736" t="s">
        <v>73</v>
      </c>
      <c r="H3736">
        <v>5059818</v>
      </c>
      <c r="I3736" t="s">
        <v>2082</v>
      </c>
      <c r="J3736">
        <v>14220</v>
      </c>
      <c r="K3736">
        <v>23700</v>
      </c>
      <c r="L3736">
        <v>4080</v>
      </c>
      <c r="M3736">
        <v>6800</v>
      </c>
      <c r="N3736">
        <v>4080</v>
      </c>
      <c r="O3736">
        <v>10</v>
      </c>
      <c r="P3736">
        <v>0</v>
      </c>
      <c r="Q3736" t="s">
        <v>75</v>
      </c>
      <c r="R3736" t="s">
        <v>2138</v>
      </c>
      <c r="S3736" t="s">
        <v>158</v>
      </c>
      <c r="T3736" t="s">
        <v>136</v>
      </c>
      <c r="U3736">
        <v>0</v>
      </c>
      <c r="V3736">
        <v>0</v>
      </c>
    </row>
    <row r="3737" spans="1:22">
      <c r="A3737">
        <v>11628</v>
      </c>
      <c r="B3737" t="s">
        <v>148</v>
      </c>
      <c r="C3737" t="s">
        <v>106</v>
      </c>
      <c r="D3737" t="s">
        <v>2082</v>
      </c>
      <c r="E3737">
        <v>1</v>
      </c>
      <c r="F3737" t="s">
        <v>154</v>
      </c>
      <c r="G3737" t="s">
        <v>73</v>
      </c>
      <c r="H3737">
        <v>5059818</v>
      </c>
      <c r="I3737" t="s">
        <v>2082</v>
      </c>
      <c r="J3737">
        <v>4390</v>
      </c>
      <c r="K3737">
        <v>43900</v>
      </c>
      <c r="L3737">
        <v>2760</v>
      </c>
      <c r="M3737">
        <v>27603.667300000001</v>
      </c>
      <c r="N3737">
        <v>2760.3667300000002</v>
      </c>
      <c r="O3737">
        <v>10</v>
      </c>
      <c r="P3737">
        <v>0</v>
      </c>
      <c r="Q3737" t="s">
        <v>75</v>
      </c>
      <c r="R3737" t="s">
        <v>2138</v>
      </c>
      <c r="S3737" t="s">
        <v>158</v>
      </c>
      <c r="T3737" t="s">
        <v>130</v>
      </c>
      <c r="U3737">
        <v>0</v>
      </c>
      <c r="V3737">
        <v>0</v>
      </c>
    </row>
    <row r="3738" spans="1:22">
      <c r="A3738">
        <v>11628</v>
      </c>
      <c r="B3738" t="s">
        <v>149</v>
      </c>
      <c r="C3738" t="s">
        <v>150</v>
      </c>
      <c r="D3738" t="s">
        <v>2082</v>
      </c>
      <c r="E3738">
        <v>1</v>
      </c>
      <c r="F3738" t="s">
        <v>154</v>
      </c>
      <c r="G3738" t="s">
        <v>73</v>
      </c>
      <c r="H3738">
        <v>5059818</v>
      </c>
      <c r="I3738" t="s">
        <v>2082</v>
      </c>
      <c r="J3738">
        <v>10500</v>
      </c>
      <c r="K3738">
        <v>105000</v>
      </c>
      <c r="L3738">
        <v>7327</v>
      </c>
      <c r="M3738">
        <v>73273.400800000003</v>
      </c>
      <c r="N3738">
        <v>7327.3400799999999</v>
      </c>
      <c r="O3738">
        <v>10</v>
      </c>
      <c r="P3738">
        <v>0</v>
      </c>
      <c r="Q3738" t="s">
        <v>75</v>
      </c>
      <c r="R3738" t="s">
        <v>2138</v>
      </c>
      <c r="S3738" t="s">
        <v>158</v>
      </c>
      <c r="T3738" t="s">
        <v>130</v>
      </c>
      <c r="U3738">
        <v>0</v>
      </c>
      <c r="V3738">
        <v>0</v>
      </c>
    </row>
    <row r="3739" spans="1:22">
      <c r="A3739">
        <v>11628</v>
      </c>
      <c r="B3739" t="s">
        <v>230</v>
      </c>
      <c r="C3739" t="s">
        <v>100</v>
      </c>
      <c r="D3739" t="s">
        <v>2082</v>
      </c>
      <c r="E3739">
        <v>1</v>
      </c>
      <c r="F3739" t="s">
        <v>154</v>
      </c>
      <c r="G3739" t="s">
        <v>73</v>
      </c>
      <c r="H3739">
        <v>5059818</v>
      </c>
      <c r="I3739" t="s">
        <v>2082</v>
      </c>
      <c r="J3739">
        <v>20400</v>
      </c>
      <c r="K3739">
        <v>204000</v>
      </c>
      <c r="L3739">
        <v>13260</v>
      </c>
      <c r="M3739">
        <v>132595.71280000001</v>
      </c>
      <c r="N3739">
        <v>13259.57128</v>
      </c>
      <c r="O3739">
        <v>10</v>
      </c>
      <c r="P3739">
        <v>0</v>
      </c>
      <c r="Q3739" t="s">
        <v>75</v>
      </c>
      <c r="R3739" t="s">
        <v>2138</v>
      </c>
      <c r="S3739" t="s">
        <v>158</v>
      </c>
      <c r="T3739" t="s">
        <v>229</v>
      </c>
      <c r="U3739">
        <v>0</v>
      </c>
      <c r="V3739">
        <v>0</v>
      </c>
    </row>
    <row r="3740" spans="1:22">
      <c r="A3740">
        <v>11628</v>
      </c>
      <c r="B3740" t="s">
        <v>236</v>
      </c>
      <c r="C3740" t="s">
        <v>112</v>
      </c>
      <c r="D3740" t="s">
        <v>2082</v>
      </c>
      <c r="E3740">
        <v>4</v>
      </c>
      <c r="F3740" t="s">
        <v>154</v>
      </c>
      <c r="G3740" t="s">
        <v>73</v>
      </c>
      <c r="H3740">
        <v>5059818</v>
      </c>
      <c r="I3740" t="s">
        <v>2082</v>
      </c>
      <c r="J3740">
        <v>1840</v>
      </c>
      <c r="K3740">
        <v>4600</v>
      </c>
      <c r="L3740">
        <v>1302</v>
      </c>
      <c r="M3740">
        <v>3254.6302000000001</v>
      </c>
      <c r="N3740">
        <v>1301.8520800000001</v>
      </c>
      <c r="O3740">
        <v>10</v>
      </c>
      <c r="P3740">
        <v>0</v>
      </c>
      <c r="Q3740" t="s">
        <v>75</v>
      </c>
      <c r="R3740" t="s">
        <v>2138</v>
      </c>
      <c r="S3740" t="s">
        <v>158</v>
      </c>
      <c r="T3740" t="s">
        <v>85</v>
      </c>
      <c r="U3740">
        <v>0</v>
      </c>
      <c r="V3740">
        <v>0</v>
      </c>
    </row>
    <row r="3741" spans="1:22">
      <c r="A3741">
        <v>11628</v>
      </c>
      <c r="B3741" t="s">
        <v>232</v>
      </c>
      <c r="C3741" t="s">
        <v>182</v>
      </c>
      <c r="D3741" t="s">
        <v>2082</v>
      </c>
      <c r="E3741">
        <v>0.1</v>
      </c>
      <c r="F3741" t="s">
        <v>154</v>
      </c>
      <c r="G3741" t="s">
        <v>73</v>
      </c>
      <c r="H3741">
        <v>5059818</v>
      </c>
      <c r="I3741" t="s">
        <v>2082</v>
      </c>
      <c r="J3741">
        <v>361</v>
      </c>
      <c r="K3741">
        <v>36100</v>
      </c>
      <c r="L3741">
        <v>250</v>
      </c>
      <c r="M3741">
        <v>25021.247599999999</v>
      </c>
      <c r="N3741">
        <v>250.21247599999998</v>
      </c>
      <c r="O3741">
        <v>10</v>
      </c>
      <c r="P3741">
        <v>0</v>
      </c>
      <c r="Q3741" t="s">
        <v>75</v>
      </c>
      <c r="R3741" t="s">
        <v>2138</v>
      </c>
      <c r="S3741" t="s">
        <v>158</v>
      </c>
      <c r="T3741" t="s">
        <v>223</v>
      </c>
      <c r="U3741">
        <v>0</v>
      </c>
      <c r="V3741">
        <v>0</v>
      </c>
    </row>
    <row r="3742" spans="1:22">
      <c r="A3742">
        <v>11835</v>
      </c>
      <c r="B3742" t="s">
        <v>163</v>
      </c>
      <c r="C3742" t="s">
        <v>164</v>
      </c>
      <c r="D3742" t="s">
        <v>1883</v>
      </c>
      <c r="E3742">
        <v>1</v>
      </c>
      <c r="F3742" t="s">
        <v>166</v>
      </c>
      <c r="G3742" t="s">
        <v>73</v>
      </c>
      <c r="H3742">
        <v>5059826</v>
      </c>
      <c r="I3742" t="s">
        <v>2082</v>
      </c>
      <c r="J3742">
        <v>395000</v>
      </c>
      <c r="K3742">
        <v>395000</v>
      </c>
      <c r="L3742">
        <v>395000</v>
      </c>
      <c r="M3742">
        <v>395000</v>
      </c>
      <c r="N3742">
        <v>395000</v>
      </c>
      <c r="O3742">
        <v>100</v>
      </c>
      <c r="P3742">
        <v>0</v>
      </c>
      <c r="Q3742" t="s">
        <v>75</v>
      </c>
      <c r="R3742" t="s">
        <v>1242</v>
      </c>
      <c r="S3742" t="s">
        <v>167</v>
      </c>
      <c r="T3742" t="s">
        <v>168</v>
      </c>
      <c r="U3742">
        <v>0</v>
      </c>
      <c r="V3742">
        <v>0</v>
      </c>
    </row>
    <row r="3743" spans="1:22">
      <c r="A3743">
        <v>11836</v>
      </c>
      <c r="B3743" t="s">
        <v>163</v>
      </c>
      <c r="C3743" t="s">
        <v>164</v>
      </c>
      <c r="D3743" t="s">
        <v>2012</v>
      </c>
      <c r="E3743">
        <v>1</v>
      </c>
      <c r="F3743" t="s">
        <v>166</v>
      </c>
      <c r="G3743" t="s">
        <v>73</v>
      </c>
      <c r="H3743">
        <v>5059828</v>
      </c>
      <c r="I3743" t="s">
        <v>2082</v>
      </c>
      <c r="J3743">
        <v>395000</v>
      </c>
      <c r="K3743">
        <v>395000</v>
      </c>
      <c r="L3743">
        <v>395000</v>
      </c>
      <c r="M3743">
        <v>395000</v>
      </c>
      <c r="N3743">
        <v>395000</v>
      </c>
      <c r="O3743">
        <v>100</v>
      </c>
      <c r="P3743">
        <v>0</v>
      </c>
      <c r="Q3743" t="s">
        <v>75</v>
      </c>
      <c r="R3743" t="s">
        <v>2144</v>
      </c>
      <c r="S3743" t="s">
        <v>167</v>
      </c>
      <c r="T3743" t="s">
        <v>168</v>
      </c>
      <c r="U3743">
        <v>0</v>
      </c>
      <c r="V3743">
        <v>0</v>
      </c>
    </row>
    <row r="3744" spans="1:22">
      <c r="A3744">
        <v>11837</v>
      </c>
      <c r="B3744" t="s">
        <v>163</v>
      </c>
      <c r="C3744" t="s">
        <v>164</v>
      </c>
      <c r="D3744" t="s">
        <v>2012</v>
      </c>
      <c r="E3744">
        <v>1</v>
      </c>
      <c r="F3744" t="s">
        <v>166</v>
      </c>
      <c r="G3744" t="s">
        <v>73</v>
      </c>
      <c r="H3744">
        <v>5059829</v>
      </c>
      <c r="I3744" t="s">
        <v>2082</v>
      </c>
      <c r="J3744">
        <v>395000</v>
      </c>
      <c r="K3744">
        <v>395000</v>
      </c>
      <c r="L3744">
        <v>395000</v>
      </c>
      <c r="M3744">
        <v>395000</v>
      </c>
      <c r="N3744">
        <v>395000</v>
      </c>
      <c r="O3744">
        <v>100</v>
      </c>
      <c r="P3744">
        <v>0</v>
      </c>
      <c r="Q3744" t="s">
        <v>75</v>
      </c>
      <c r="R3744" t="s">
        <v>2145</v>
      </c>
      <c r="S3744" t="s">
        <v>167</v>
      </c>
      <c r="T3744" t="s">
        <v>168</v>
      </c>
      <c r="U3744">
        <v>0</v>
      </c>
      <c r="V3744">
        <v>0</v>
      </c>
    </row>
    <row r="3745" spans="1:22">
      <c r="A3745">
        <v>11838</v>
      </c>
      <c r="B3745" t="s">
        <v>163</v>
      </c>
      <c r="C3745" t="s">
        <v>164</v>
      </c>
      <c r="D3745" t="s">
        <v>2012</v>
      </c>
      <c r="E3745">
        <v>1</v>
      </c>
      <c r="F3745" t="s">
        <v>166</v>
      </c>
      <c r="G3745" t="s">
        <v>73</v>
      </c>
      <c r="H3745">
        <v>5059831</v>
      </c>
      <c r="I3745" t="s">
        <v>2082</v>
      </c>
      <c r="J3745">
        <v>395000</v>
      </c>
      <c r="K3745">
        <v>395000</v>
      </c>
      <c r="L3745">
        <v>395000</v>
      </c>
      <c r="M3745">
        <v>395000</v>
      </c>
      <c r="N3745">
        <v>395000</v>
      </c>
      <c r="O3745">
        <v>100</v>
      </c>
      <c r="P3745">
        <v>0</v>
      </c>
      <c r="Q3745" t="s">
        <v>75</v>
      </c>
      <c r="R3745" t="s">
        <v>2146</v>
      </c>
      <c r="S3745" t="s">
        <v>167</v>
      </c>
      <c r="T3745" t="s">
        <v>168</v>
      </c>
      <c r="U3745">
        <v>0</v>
      </c>
      <c r="V3745">
        <v>0</v>
      </c>
    </row>
    <row r="3746" spans="1:22">
      <c r="A3746">
        <v>11839</v>
      </c>
      <c r="B3746" t="s">
        <v>163</v>
      </c>
      <c r="C3746" t="s">
        <v>164</v>
      </c>
      <c r="D3746" t="s">
        <v>2012</v>
      </c>
      <c r="E3746">
        <v>1</v>
      </c>
      <c r="F3746" t="s">
        <v>166</v>
      </c>
      <c r="G3746" t="s">
        <v>73</v>
      </c>
      <c r="H3746">
        <v>5059833</v>
      </c>
      <c r="I3746" t="s">
        <v>2082</v>
      </c>
      <c r="J3746">
        <v>395000</v>
      </c>
      <c r="K3746">
        <v>395000</v>
      </c>
      <c r="L3746">
        <v>395000</v>
      </c>
      <c r="M3746">
        <v>395000</v>
      </c>
      <c r="N3746">
        <v>395000</v>
      </c>
      <c r="O3746">
        <v>100</v>
      </c>
      <c r="P3746">
        <v>0</v>
      </c>
      <c r="Q3746" t="s">
        <v>75</v>
      </c>
      <c r="R3746" t="s">
        <v>2147</v>
      </c>
      <c r="S3746" t="s">
        <v>167</v>
      </c>
      <c r="T3746" t="s">
        <v>168</v>
      </c>
      <c r="U3746">
        <v>0</v>
      </c>
      <c r="V3746">
        <v>0</v>
      </c>
    </row>
    <row r="3747" spans="1:22">
      <c r="A3747">
        <v>10920</v>
      </c>
      <c r="B3747" t="s">
        <v>2148</v>
      </c>
      <c r="C3747" t="s">
        <v>118</v>
      </c>
      <c r="D3747" t="s">
        <v>1150</v>
      </c>
      <c r="E3747">
        <v>1</v>
      </c>
      <c r="F3747" t="s">
        <v>96</v>
      </c>
      <c r="G3747" t="s">
        <v>73</v>
      </c>
      <c r="H3747">
        <v>4008982</v>
      </c>
      <c r="I3747" t="s">
        <v>2149</v>
      </c>
      <c r="J3747">
        <v>82000</v>
      </c>
      <c r="K3747">
        <v>82000</v>
      </c>
      <c r="L3747">
        <v>82000</v>
      </c>
      <c r="M3747">
        <v>55760</v>
      </c>
      <c r="N3747">
        <v>55760</v>
      </c>
      <c r="O3747">
        <v>100</v>
      </c>
      <c r="P3747">
        <v>0</v>
      </c>
      <c r="Q3747" t="s">
        <v>75</v>
      </c>
      <c r="R3747" t="s">
        <v>97</v>
      </c>
      <c r="S3747" t="s">
        <v>98</v>
      </c>
      <c r="T3747" t="s">
        <v>2019</v>
      </c>
      <c r="U3747">
        <v>0</v>
      </c>
      <c r="V3747">
        <v>0</v>
      </c>
    </row>
    <row r="3748" spans="1:22">
      <c r="A3748">
        <v>10983</v>
      </c>
      <c r="B3748" t="s">
        <v>151</v>
      </c>
      <c r="C3748" t="s">
        <v>152</v>
      </c>
      <c r="D3748" t="s">
        <v>1176</v>
      </c>
      <c r="E3748">
        <v>1</v>
      </c>
      <c r="F3748" t="s">
        <v>96</v>
      </c>
      <c r="G3748" t="s">
        <v>73</v>
      </c>
      <c r="H3748">
        <v>4008983</v>
      </c>
      <c r="I3748" t="s">
        <v>2149</v>
      </c>
      <c r="J3748">
        <v>90000</v>
      </c>
      <c r="K3748">
        <v>90000</v>
      </c>
      <c r="L3748">
        <v>81000</v>
      </c>
      <c r="M3748">
        <v>77850</v>
      </c>
      <c r="N3748">
        <v>77850</v>
      </c>
      <c r="O3748">
        <v>100</v>
      </c>
      <c r="P3748">
        <v>10</v>
      </c>
      <c r="Q3748" t="s">
        <v>75</v>
      </c>
      <c r="R3748" t="s">
        <v>97</v>
      </c>
      <c r="S3748" t="s">
        <v>98</v>
      </c>
      <c r="T3748" t="s">
        <v>155</v>
      </c>
      <c r="U3748">
        <v>0</v>
      </c>
      <c r="V3748">
        <v>0</v>
      </c>
    </row>
    <row r="3749" spans="1:22">
      <c r="A3749">
        <v>11086</v>
      </c>
      <c r="B3749" t="s">
        <v>2150</v>
      </c>
      <c r="C3749" t="s">
        <v>541</v>
      </c>
      <c r="D3749" t="s">
        <v>1336</v>
      </c>
      <c r="E3749">
        <v>1</v>
      </c>
      <c r="F3749" t="s">
        <v>96</v>
      </c>
      <c r="G3749" t="s">
        <v>73</v>
      </c>
      <c r="H3749">
        <v>4008984</v>
      </c>
      <c r="I3749" t="s">
        <v>2149</v>
      </c>
      <c r="J3749">
        <v>152000</v>
      </c>
      <c r="K3749">
        <v>152000</v>
      </c>
      <c r="L3749">
        <v>136800</v>
      </c>
      <c r="M3749">
        <v>103360</v>
      </c>
      <c r="N3749">
        <v>103360</v>
      </c>
      <c r="O3749">
        <v>100</v>
      </c>
      <c r="P3749">
        <v>10</v>
      </c>
      <c r="Q3749" t="s">
        <v>75</v>
      </c>
      <c r="R3749" t="s">
        <v>97</v>
      </c>
      <c r="S3749" t="s">
        <v>98</v>
      </c>
      <c r="T3749" t="s">
        <v>542</v>
      </c>
      <c r="U3749">
        <v>0</v>
      </c>
      <c r="V3749">
        <v>0</v>
      </c>
    </row>
    <row r="3750" spans="1:22">
      <c r="A3750">
        <v>11088</v>
      </c>
      <c r="B3750" t="s">
        <v>2151</v>
      </c>
      <c r="C3750" t="s">
        <v>2152</v>
      </c>
      <c r="D3750" t="s">
        <v>1336</v>
      </c>
      <c r="E3750">
        <v>1</v>
      </c>
      <c r="F3750" t="s">
        <v>96</v>
      </c>
      <c r="G3750" t="s">
        <v>73</v>
      </c>
      <c r="H3750">
        <v>4008985</v>
      </c>
      <c r="I3750" t="s">
        <v>2149</v>
      </c>
      <c r="J3750">
        <v>30000</v>
      </c>
      <c r="K3750">
        <v>30000</v>
      </c>
      <c r="L3750">
        <v>27000</v>
      </c>
      <c r="M3750">
        <v>23100</v>
      </c>
      <c r="N3750">
        <v>23100</v>
      </c>
      <c r="O3750">
        <v>100</v>
      </c>
      <c r="P3750">
        <v>10</v>
      </c>
      <c r="Q3750" t="s">
        <v>75</v>
      </c>
      <c r="R3750" t="s">
        <v>97</v>
      </c>
      <c r="S3750" t="s">
        <v>98</v>
      </c>
      <c r="T3750" t="s">
        <v>155</v>
      </c>
      <c r="U3750">
        <v>0</v>
      </c>
      <c r="V3750">
        <v>0</v>
      </c>
    </row>
    <row r="3751" spans="1:22">
      <c r="A3751">
        <v>11088</v>
      </c>
      <c r="B3751" t="s">
        <v>1132</v>
      </c>
      <c r="C3751" t="s">
        <v>1133</v>
      </c>
      <c r="D3751" t="s">
        <v>1336</v>
      </c>
      <c r="E3751">
        <v>1</v>
      </c>
      <c r="F3751" t="s">
        <v>96</v>
      </c>
      <c r="G3751" t="s">
        <v>73</v>
      </c>
      <c r="H3751">
        <v>4008985</v>
      </c>
      <c r="I3751" t="s">
        <v>2149</v>
      </c>
      <c r="J3751">
        <v>18000</v>
      </c>
      <c r="K3751">
        <v>18000</v>
      </c>
      <c r="L3751">
        <v>16200</v>
      </c>
      <c r="M3751">
        <v>14395.938399999999</v>
      </c>
      <c r="N3751">
        <v>14395.938399999999</v>
      </c>
      <c r="O3751">
        <v>100</v>
      </c>
      <c r="P3751">
        <v>10</v>
      </c>
      <c r="Q3751" t="s">
        <v>75</v>
      </c>
      <c r="R3751" t="s">
        <v>97</v>
      </c>
      <c r="S3751" t="s">
        <v>98</v>
      </c>
      <c r="T3751" t="s">
        <v>155</v>
      </c>
      <c r="U3751">
        <v>0</v>
      </c>
      <c r="V3751">
        <v>0</v>
      </c>
    </row>
    <row r="3752" spans="1:22">
      <c r="A3752">
        <v>11088</v>
      </c>
      <c r="B3752" t="s">
        <v>1134</v>
      </c>
      <c r="C3752" t="s">
        <v>1135</v>
      </c>
      <c r="D3752" t="s">
        <v>1336</v>
      </c>
      <c r="E3752">
        <v>1</v>
      </c>
      <c r="F3752" t="s">
        <v>96</v>
      </c>
      <c r="G3752" t="s">
        <v>73</v>
      </c>
      <c r="H3752">
        <v>4008985</v>
      </c>
      <c r="I3752" t="s">
        <v>2149</v>
      </c>
      <c r="J3752">
        <v>18000</v>
      </c>
      <c r="K3752">
        <v>18000</v>
      </c>
      <c r="L3752">
        <v>16200</v>
      </c>
      <c r="M3752">
        <v>14371.224</v>
      </c>
      <c r="N3752">
        <v>14371.224</v>
      </c>
      <c r="O3752">
        <v>100</v>
      </c>
      <c r="P3752">
        <v>10</v>
      </c>
      <c r="Q3752" t="s">
        <v>75</v>
      </c>
      <c r="R3752" t="s">
        <v>97</v>
      </c>
      <c r="S3752" t="s">
        <v>98</v>
      </c>
      <c r="T3752" t="s">
        <v>155</v>
      </c>
      <c r="U3752">
        <v>0</v>
      </c>
      <c r="V3752">
        <v>0</v>
      </c>
    </row>
    <row r="3753" spans="1:22">
      <c r="A3753">
        <v>11094</v>
      </c>
      <c r="B3753" t="s">
        <v>1478</v>
      </c>
      <c r="C3753" t="s">
        <v>1479</v>
      </c>
      <c r="D3753" t="s">
        <v>1336</v>
      </c>
      <c r="E3753">
        <v>1</v>
      </c>
      <c r="F3753" t="s">
        <v>96</v>
      </c>
      <c r="G3753" t="s">
        <v>73</v>
      </c>
      <c r="H3753">
        <v>4008986</v>
      </c>
      <c r="I3753" t="s">
        <v>2149</v>
      </c>
      <c r="J3753">
        <v>18000</v>
      </c>
      <c r="K3753">
        <v>18000</v>
      </c>
      <c r="L3753">
        <v>15300</v>
      </c>
      <c r="M3753">
        <v>14400</v>
      </c>
      <c r="N3753">
        <v>14400</v>
      </c>
      <c r="O3753">
        <v>100</v>
      </c>
      <c r="P3753">
        <v>15</v>
      </c>
      <c r="Q3753" t="s">
        <v>75</v>
      </c>
      <c r="R3753" t="s">
        <v>97</v>
      </c>
      <c r="S3753" t="s">
        <v>98</v>
      </c>
      <c r="T3753" t="s">
        <v>155</v>
      </c>
      <c r="U3753">
        <v>0</v>
      </c>
      <c r="V3753">
        <v>0</v>
      </c>
    </row>
    <row r="3754" spans="1:22">
      <c r="A3754">
        <v>11058</v>
      </c>
      <c r="B3754" t="s">
        <v>1112</v>
      </c>
      <c r="C3754" t="s">
        <v>113</v>
      </c>
      <c r="D3754" t="s">
        <v>1336</v>
      </c>
      <c r="E3754">
        <v>1</v>
      </c>
      <c r="F3754" t="s">
        <v>72</v>
      </c>
      <c r="G3754" t="s">
        <v>73</v>
      </c>
      <c r="H3754">
        <v>5059856</v>
      </c>
      <c r="I3754" t="s">
        <v>2149</v>
      </c>
      <c r="J3754">
        <v>459000</v>
      </c>
      <c r="K3754">
        <v>459000</v>
      </c>
      <c r="L3754">
        <v>371790</v>
      </c>
      <c r="M3754">
        <v>335070</v>
      </c>
      <c r="N3754">
        <v>335070</v>
      </c>
      <c r="O3754">
        <v>100</v>
      </c>
      <c r="P3754">
        <v>19</v>
      </c>
      <c r="Q3754" t="s">
        <v>75</v>
      </c>
      <c r="R3754" t="s">
        <v>2157</v>
      </c>
      <c r="S3754" t="s">
        <v>88</v>
      </c>
      <c r="T3754" t="s">
        <v>490</v>
      </c>
      <c r="U3754">
        <v>0</v>
      </c>
      <c r="V3754">
        <v>0</v>
      </c>
    </row>
    <row r="3755" spans="1:22">
      <c r="A3755">
        <v>11052</v>
      </c>
      <c r="B3755" t="s">
        <v>2153</v>
      </c>
      <c r="C3755" t="s">
        <v>663</v>
      </c>
      <c r="D3755" t="s">
        <v>1229</v>
      </c>
      <c r="E3755">
        <v>1</v>
      </c>
      <c r="F3755" t="s">
        <v>144</v>
      </c>
      <c r="G3755" t="s">
        <v>73</v>
      </c>
      <c r="H3755">
        <v>5059839</v>
      </c>
      <c r="I3755" t="s">
        <v>2149</v>
      </c>
      <c r="J3755">
        <v>728000</v>
      </c>
      <c r="K3755">
        <v>728000</v>
      </c>
      <c r="L3755">
        <v>728000</v>
      </c>
      <c r="M3755">
        <v>531440</v>
      </c>
      <c r="N3755">
        <v>531440</v>
      </c>
      <c r="O3755">
        <v>100</v>
      </c>
      <c r="P3755">
        <v>0</v>
      </c>
      <c r="Q3755" t="s">
        <v>75</v>
      </c>
      <c r="R3755" t="s">
        <v>2154</v>
      </c>
      <c r="S3755" t="s">
        <v>525</v>
      </c>
      <c r="T3755" t="s">
        <v>490</v>
      </c>
      <c r="U3755">
        <v>0</v>
      </c>
      <c r="V3755">
        <v>0</v>
      </c>
    </row>
    <row r="3756" spans="1:22">
      <c r="A3756">
        <v>11587</v>
      </c>
      <c r="B3756" t="s">
        <v>137</v>
      </c>
      <c r="C3756" t="s">
        <v>127</v>
      </c>
      <c r="D3756" t="s">
        <v>2012</v>
      </c>
      <c r="E3756">
        <v>1</v>
      </c>
      <c r="F3756" t="s">
        <v>138</v>
      </c>
      <c r="G3756" t="s">
        <v>73</v>
      </c>
      <c r="H3756">
        <v>5059842</v>
      </c>
      <c r="I3756" t="s">
        <v>2149</v>
      </c>
      <c r="J3756">
        <v>31700</v>
      </c>
      <c r="K3756">
        <v>31700</v>
      </c>
      <c r="L3756">
        <v>20334</v>
      </c>
      <c r="M3756">
        <v>20334.2297</v>
      </c>
      <c r="N3756">
        <v>20334.2297</v>
      </c>
      <c r="O3756">
        <v>100</v>
      </c>
      <c r="P3756">
        <v>0</v>
      </c>
      <c r="Q3756" t="s">
        <v>75</v>
      </c>
      <c r="R3756" t="s">
        <v>2155</v>
      </c>
      <c r="S3756" t="s">
        <v>158</v>
      </c>
      <c r="T3756" t="s">
        <v>128</v>
      </c>
      <c r="U3756">
        <v>0</v>
      </c>
      <c r="V3756">
        <v>0</v>
      </c>
    </row>
    <row r="3757" spans="1:22">
      <c r="A3757">
        <v>11587</v>
      </c>
      <c r="B3757" t="s">
        <v>139</v>
      </c>
      <c r="C3757" t="s">
        <v>140</v>
      </c>
      <c r="D3757" t="s">
        <v>2012</v>
      </c>
      <c r="E3757">
        <v>1</v>
      </c>
      <c r="F3757" t="s">
        <v>138</v>
      </c>
      <c r="G3757" t="s">
        <v>73</v>
      </c>
      <c r="H3757">
        <v>5059842</v>
      </c>
      <c r="I3757" t="s">
        <v>2149</v>
      </c>
      <c r="J3757">
        <v>2400</v>
      </c>
      <c r="K3757">
        <v>2400</v>
      </c>
      <c r="L3757">
        <v>1684</v>
      </c>
      <c r="M3757">
        <v>1683.9955</v>
      </c>
      <c r="N3757">
        <v>1683.9955</v>
      </c>
      <c r="O3757">
        <v>100</v>
      </c>
      <c r="P3757">
        <v>0</v>
      </c>
      <c r="Q3757" t="s">
        <v>75</v>
      </c>
      <c r="R3757" t="s">
        <v>2155</v>
      </c>
      <c r="S3757" t="s">
        <v>158</v>
      </c>
      <c r="T3757" t="s">
        <v>141</v>
      </c>
      <c r="U3757">
        <v>0</v>
      </c>
      <c r="V3757">
        <v>0</v>
      </c>
    </row>
    <row r="3758" spans="1:22">
      <c r="A3758">
        <v>11587</v>
      </c>
      <c r="B3758" t="s">
        <v>134</v>
      </c>
      <c r="C3758" t="s">
        <v>135</v>
      </c>
      <c r="D3758" t="s">
        <v>2012</v>
      </c>
      <c r="E3758">
        <v>6.6</v>
      </c>
      <c r="F3758" t="s">
        <v>138</v>
      </c>
      <c r="G3758" t="s">
        <v>73</v>
      </c>
      <c r="H3758">
        <v>5059842</v>
      </c>
      <c r="I3758" t="s">
        <v>2149</v>
      </c>
      <c r="J3758">
        <v>156420</v>
      </c>
      <c r="K3758">
        <v>23700</v>
      </c>
      <c r="L3758">
        <v>44880</v>
      </c>
      <c r="M3758">
        <v>6800</v>
      </c>
      <c r="N3758">
        <v>44880</v>
      </c>
      <c r="O3758">
        <v>100</v>
      </c>
      <c r="P3758">
        <v>0</v>
      </c>
      <c r="Q3758" t="s">
        <v>75</v>
      </c>
      <c r="R3758" t="s">
        <v>2155</v>
      </c>
      <c r="S3758" t="s">
        <v>158</v>
      </c>
      <c r="T3758" t="s">
        <v>136</v>
      </c>
      <c r="U3758">
        <v>0</v>
      </c>
      <c r="V3758">
        <v>0</v>
      </c>
    </row>
    <row r="3759" spans="1:22">
      <c r="A3759">
        <v>11719</v>
      </c>
      <c r="B3759" t="s">
        <v>151</v>
      </c>
      <c r="C3759" t="s">
        <v>152</v>
      </c>
      <c r="D3759" t="s">
        <v>2012</v>
      </c>
      <c r="E3759">
        <v>1</v>
      </c>
      <c r="F3759" t="s">
        <v>1737</v>
      </c>
      <c r="G3759" t="s">
        <v>73</v>
      </c>
      <c r="H3759">
        <v>4008981</v>
      </c>
      <c r="I3759" t="s">
        <v>2149</v>
      </c>
      <c r="J3759">
        <v>45454.95</v>
      </c>
      <c r="K3759">
        <v>90000</v>
      </c>
      <c r="L3759">
        <v>45455</v>
      </c>
      <c r="M3759">
        <v>77850</v>
      </c>
      <c r="N3759">
        <v>39318.531750000002</v>
      </c>
      <c r="O3759">
        <v>50.505499999999998</v>
      </c>
      <c r="P3759">
        <v>0</v>
      </c>
      <c r="Q3759" t="s">
        <v>75</v>
      </c>
      <c r="R3759" t="s">
        <v>1738</v>
      </c>
      <c r="S3759" t="s">
        <v>98</v>
      </c>
      <c r="T3759" t="s">
        <v>155</v>
      </c>
      <c r="U3759">
        <v>0</v>
      </c>
      <c r="V3759">
        <v>0</v>
      </c>
    </row>
    <row r="3760" spans="1:22">
      <c r="A3760">
        <v>11753</v>
      </c>
      <c r="B3760" t="s">
        <v>137</v>
      </c>
      <c r="C3760" t="s">
        <v>127</v>
      </c>
      <c r="D3760" t="s">
        <v>2082</v>
      </c>
      <c r="E3760">
        <v>1</v>
      </c>
      <c r="F3760" t="s">
        <v>102</v>
      </c>
      <c r="G3760" t="s">
        <v>73</v>
      </c>
      <c r="H3760">
        <v>5059854</v>
      </c>
      <c r="I3760" t="s">
        <v>2149</v>
      </c>
      <c r="J3760">
        <v>31700</v>
      </c>
      <c r="K3760">
        <v>31700</v>
      </c>
      <c r="L3760">
        <v>28847</v>
      </c>
      <c r="M3760">
        <v>20333.9732</v>
      </c>
      <c r="N3760">
        <v>20333.9732</v>
      </c>
      <c r="O3760">
        <v>100</v>
      </c>
      <c r="P3760">
        <v>9</v>
      </c>
      <c r="Q3760" t="s">
        <v>145</v>
      </c>
      <c r="R3760" t="s">
        <v>2158</v>
      </c>
      <c r="S3760" t="s">
        <v>213</v>
      </c>
      <c r="T3760" t="s">
        <v>128</v>
      </c>
      <c r="U3760">
        <v>0</v>
      </c>
      <c r="V3760">
        <v>0</v>
      </c>
    </row>
    <row r="3761" spans="1:22">
      <c r="A3761">
        <v>11753</v>
      </c>
      <c r="B3761" t="s">
        <v>148</v>
      </c>
      <c r="C3761" t="s">
        <v>106</v>
      </c>
      <c r="D3761" t="s">
        <v>2082</v>
      </c>
      <c r="E3761">
        <v>1</v>
      </c>
      <c r="F3761" t="s">
        <v>102</v>
      </c>
      <c r="G3761" t="s">
        <v>73</v>
      </c>
      <c r="H3761">
        <v>5059854</v>
      </c>
      <c r="I3761" t="s">
        <v>2149</v>
      </c>
      <c r="J3761">
        <v>43900</v>
      </c>
      <c r="K3761">
        <v>43900</v>
      </c>
      <c r="L3761">
        <v>39949</v>
      </c>
      <c r="M3761">
        <v>27603.667300000001</v>
      </c>
      <c r="N3761">
        <v>27603.667300000001</v>
      </c>
      <c r="O3761">
        <v>100</v>
      </c>
      <c r="P3761">
        <v>9</v>
      </c>
      <c r="Q3761" t="s">
        <v>145</v>
      </c>
      <c r="R3761" t="s">
        <v>2158</v>
      </c>
      <c r="S3761" t="s">
        <v>213</v>
      </c>
      <c r="T3761" t="s">
        <v>130</v>
      </c>
      <c r="U3761">
        <v>0</v>
      </c>
      <c r="V3761">
        <v>0</v>
      </c>
    </row>
    <row r="3762" spans="1:22">
      <c r="A3762">
        <v>11753</v>
      </c>
      <c r="B3762" t="s">
        <v>139</v>
      </c>
      <c r="C3762" t="s">
        <v>140</v>
      </c>
      <c r="D3762" t="s">
        <v>2082</v>
      </c>
      <c r="E3762">
        <v>1</v>
      </c>
      <c r="F3762" t="s">
        <v>102</v>
      </c>
      <c r="G3762" t="s">
        <v>73</v>
      </c>
      <c r="H3762">
        <v>5059854</v>
      </c>
      <c r="I3762" t="s">
        <v>2149</v>
      </c>
      <c r="J3762">
        <v>2400</v>
      </c>
      <c r="K3762">
        <v>2400</v>
      </c>
      <c r="L3762">
        <v>2184</v>
      </c>
      <c r="M3762">
        <v>1684.2714000000001</v>
      </c>
      <c r="N3762">
        <v>1684.2714000000001</v>
      </c>
      <c r="O3762">
        <v>100</v>
      </c>
      <c r="P3762">
        <v>9</v>
      </c>
      <c r="Q3762" t="s">
        <v>145</v>
      </c>
      <c r="R3762" t="s">
        <v>2158</v>
      </c>
      <c r="S3762" t="s">
        <v>213</v>
      </c>
      <c r="T3762" t="s">
        <v>141</v>
      </c>
      <c r="U3762">
        <v>0</v>
      </c>
      <c r="V3762">
        <v>0</v>
      </c>
    </row>
    <row r="3763" spans="1:22">
      <c r="A3763">
        <v>11753</v>
      </c>
      <c r="B3763" t="s">
        <v>217</v>
      </c>
      <c r="C3763" t="s">
        <v>218</v>
      </c>
      <c r="D3763" t="s">
        <v>2082</v>
      </c>
      <c r="E3763">
        <v>1</v>
      </c>
      <c r="F3763" t="s">
        <v>102</v>
      </c>
      <c r="G3763" t="s">
        <v>73</v>
      </c>
      <c r="H3763">
        <v>5059854</v>
      </c>
      <c r="I3763" t="s">
        <v>2149</v>
      </c>
      <c r="J3763">
        <v>97400</v>
      </c>
      <c r="K3763">
        <v>97400</v>
      </c>
      <c r="L3763">
        <v>88634</v>
      </c>
      <c r="M3763">
        <v>61779.822099999998</v>
      </c>
      <c r="N3763">
        <v>61779.822099999998</v>
      </c>
      <c r="O3763">
        <v>100</v>
      </c>
      <c r="P3763">
        <v>9</v>
      </c>
      <c r="Q3763" t="s">
        <v>145</v>
      </c>
      <c r="R3763" t="s">
        <v>2158</v>
      </c>
      <c r="S3763" t="s">
        <v>213</v>
      </c>
      <c r="T3763" t="s">
        <v>219</v>
      </c>
      <c r="U3763">
        <v>0</v>
      </c>
      <c r="V3763">
        <v>0</v>
      </c>
    </row>
    <row r="3764" spans="1:22">
      <c r="A3764">
        <v>11753</v>
      </c>
      <c r="B3764" t="s">
        <v>220</v>
      </c>
      <c r="C3764" t="s">
        <v>116</v>
      </c>
      <c r="D3764" t="s">
        <v>2082</v>
      </c>
      <c r="E3764">
        <v>1</v>
      </c>
      <c r="F3764" t="s">
        <v>102</v>
      </c>
      <c r="G3764" t="s">
        <v>73</v>
      </c>
      <c r="H3764">
        <v>5059854</v>
      </c>
      <c r="I3764" t="s">
        <v>2149</v>
      </c>
      <c r="J3764">
        <v>117000</v>
      </c>
      <c r="K3764">
        <v>117000</v>
      </c>
      <c r="L3764">
        <v>106470</v>
      </c>
      <c r="M3764">
        <v>77899.397100000002</v>
      </c>
      <c r="N3764">
        <v>77899.397100000002</v>
      </c>
      <c r="O3764">
        <v>100</v>
      </c>
      <c r="P3764">
        <v>9</v>
      </c>
      <c r="Q3764" t="s">
        <v>145</v>
      </c>
      <c r="R3764" t="s">
        <v>2158</v>
      </c>
      <c r="S3764" t="s">
        <v>213</v>
      </c>
      <c r="T3764" t="s">
        <v>133</v>
      </c>
      <c r="U3764">
        <v>0</v>
      </c>
      <c r="V3764">
        <v>0</v>
      </c>
    </row>
    <row r="3765" spans="1:22">
      <c r="A3765">
        <v>11753</v>
      </c>
      <c r="B3765" t="s">
        <v>221</v>
      </c>
      <c r="C3765" t="s">
        <v>222</v>
      </c>
      <c r="D3765" t="s">
        <v>2082</v>
      </c>
      <c r="E3765">
        <v>0.1</v>
      </c>
      <c r="F3765" t="s">
        <v>102</v>
      </c>
      <c r="G3765" t="s">
        <v>73</v>
      </c>
      <c r="H3765">
        <v>5059854</v>
      </c>
      <c r="I3765" t="s">
        <v>2149</v>
      </c>
      <c r="J3765">
        <v>5990</v>
      </c>
      <c r="K3765">
        <v>59900</v>
      </c>
      <c r="L3765">
        <v>5451</v>
      </c>
      <c r="M3765">
        <v>41466.246899999998</v>
      </c>
      <c r="N3765">
        <v>4146.6246899999996</v>
      </c>
      <c r="O3765">
        <v>100</v>
      </c>
      <c r="P3765">
        <v>9</v>
      </c>
      <c r="Q3765" t="s">
        <v>145</v>
      </c>
      <c r="R3765" t="s">
        <v>2158</v>
      </c>
      <c r="S3765" t="s">
        <v>213</v>
      </c>
      <c r="T3765" t="s">
        <v>223</v>
      </c>
      <c r="U3765">
        <v>0</v>
      </c>
      <c r="V3765">
        <v>0</v>
      </c>
    </row>
    <row r="3766" spans="1:22">
      <c r="A3766">
        <v>11753</v>
      </c>
      <c r="B3766" t="s">
        <v>224</v>
      </c>
      <c r="C3766" t="s">
        <v>225</v>
      </c>
      <c r="D3766" t="s">
        <v>2082</v>
      </c>
      <c r="E3766">
        <v>4</v>
      </c>
      <c r="F3766" t="s">
        <v>102</v>
      </c>
      <c r="G3766" t="s">
        <v>73</v>
      </c>
      <c r="H3766">
        <v>5059854</v>
      </c>
      <c r="I3766" t="s">
        <v>2149</v>
      </c>
      <c r="J3766">
        <v>122800</v>
      </c>
      <c r="K3766">
        <v>30700</v>
      </c>
      <c r="L3766">
        <v>111748</v>
      </c>
      <c r="M3766">
        <v>19736.151300000001</v>
      </c>
      <c r="N3766">
        <v>78944.605200000005</v>
      </c>
      <c r="O3766">
        <v>100</v>
      </c>
      <c r="P3766">
        <v>9</v>
      </c>
      <c r="Q3766" t="s">
        <v>145</v>
      </c>
      <c r="R3766" t="s">
        <v>2158</v>
      </c>
      <c r="S3766" t="s">
        <v>213</v>
      </c>
      <c r="T3766" t="s">
        <v>226</v>
      </c>
      <c r="U3766">
        <v>0</v>
      </c>
      <c r="V3766">
        <v>0</v>
      </c>
    </row>
    <row r="3767" spans="1:22">
      <c r="A3767">
        <v>11753</v>
      </c>
      <c r="B3767" t="s">
        <v>134</v>
      </c>
      <c r="C3767" t="s">
        <v>135</v>
      </c>
      <c r="D3767" t="s">
        <v>2082</v>
      </c>
      <c r="E3767">
        <v>6</v>
      </c>
      <c r="F3767" t="s">
        <v>102</v>
      </c>
      <c r="G3767" t="s">
        <v>73</v>
      </c>
      <c r="H3767">
        <v>5059854</v>
      </c>
      <c r="I3767" t="s">
        <v>2149</v>
      </c>
      <c r="J3767">
        <v>142200</v>
      </c>
      <c r="K3767">
        <v>23700</v>
      </c>
      <c r="L3767">
        <v>70800</v>
      </c>
      <c r="M3767">
        <v>6800</v>
      </c>
      <c r="N3767">
        <v>40800</v>
      </c>
      <c r="O3767">
        <v>100</v>
      </c>
      <c r="P3767">
        <v>0</v>
      </c>
      <c r="Q3767" t="s">
        <v>145</v>
      </c>
      <c r="R3767" t="s">
        <v>2158</v>
      </c>
      <c r="S3767" t="s">
        <v>213</v>
      </c>
      <c r="T3767" t="s">
        <v>136</v>
      </c>
      <c r="U3767">
        <v>0</v>
      </c>
      <c r="V3767">
        <v>0</v>
      </c>
    </row>
    <row r="3768" spans="1:22">
      <c r="A3768">
        <v>11753</v>
      </c>
      <c r="B3768" t="s">
        <v>258</v>
      </c>
      <c r="C3768" t="s">
        <v>259</v>
      </c>
      <c r="D3768" t="s">
        <v>2082</v>
      </c>
      <c r="E3768">
        <v>1</v>
      </c>
      <c r="F3768" t="s">
        <v>102</v>
      </c>
      <c r="G3768" t="s">
        <v>73</v>
      </c>
      <c r="H3768">
        <v>5059854</v>
      </c>
      <c r="I3768" t="s">
        <v>2149</v>
      </c>
      <c r="J3768">
        <v>25000</v>
      </c>
      <c r="K3768">
        <v>25000</v>
      </c>
      <c r="L3768">
        <v>25000</v>
      </c>
      <c r="M3768">
        <v>25000</v>
      </c>
      <c r="N3768">
        <v>25000</v>
      </c>
      <c r="O3768">
        <v>100</v>
      </c>
      <c r="P3768">
        <v>0</v>
      </c>
      <c r="Q3768" t="s">
        <v>145</v>
      </c>
      <c r="R3768" t="s">
        <v>2158</v>
      </c>
      <c r="S3768" t="s">
        <v>213</v>
      </c>
      <c r="T3768" t="s">
        <v>260</v>
      </c>
      <c r="U3768">
        <v>0</v>
      </c>
      <c r="V3768">
        <v>0</v>
      </c>
    </row>
    <row r="3769" spans="1:22">
      <c r="A3769">
        <v>11657</v>
      </c>
      <c r="B3769" t="s">
        <v>108</v>
      </c>
      <c r="C3769" t="s">
        <v>109</v>
      </c>
      <c r="D3769" t="s">
        <v>2082</v>
      </c>
      <c r="E3769">
        <v>0.6</v>
      </c>
      <c r="F3769" t="s">
        <v>102</v>
      </c>
      <c r="G3769" t="s">
        <v>73</v>
      </c>
      <c r="H3769">
        <v>5059843</v>
      </c>
      <c r="I3769" t="s">
        <v>2149</v>
      </c>
      <c r="J3769">
        <v>23940</v>
      </c>
      <c r="K3769">
        <v>39900</v>
      </c>
      <c r="L3769">
        <v>21785</v>
      </c>
      <c r="M3769">
        <v>25248.037899999999</v>
      </c>
      <c r="N3769">
        <v>15148.822740000001</v>
      </c>
      <c r="O3769">
        <v>100</v>
      </c>
      <c r="P3769">
        <v>9</v>
      </c>
      <c r="Q3769" t="s">
        <v>75</v>
      </c>
      <c r="R3769" t="s">
        <v>2156</v>
      </c>
      <c r="S3769" t="s">
        <v>195</v>
      </c>
      <c r="T3769" t="s">
        <v>110</v>
      </c>
      <c r="U3769">
        <v>0</v>
      </c>
      <c r="V3769">
        <v>0</v>
      </c>
    </row>
    <row r="3770" spans="1:22">
      <c r="A3770">
        <v>11657</v>
      </c>
      <c r="B3770" t="s">
        <v>124</v>
      </c>
      <c r="C3770" t="s">
        <v>125</v>
      </c>
      <c r="D3770" t="s">
        <v>2082</v>
      </c>
      <c r="E3770">
        <v>1</v>
      </c>
      <c r="F3770" t="s">
        <v>102</v>
      </c>
      <c r="G3770" t="s">
        <v>73</v>
      </c>
      <c r="H3770">
        <v>5059843</v>
      </c>
      <c r="I3770" t="s">
        <v>2149</v>
      </c>
      <c r="J3770">
        <v>19100</v>
      </c>
      <c r="K3770">
        <v>19100</v>
      </c>
      <c r="L3770">
        <v>17381</v>
      </c>
      <c r="M3770">
        <v>13420.1373</v>
      </c>
      <c r="N3770">
        <v>13420.1373</v>
      </c>
      <c r="O3770">
        <v>100</v>
      </c>
      <c r="P3770">
        <v>9</v>
      </c>
      <c r="Q3770" t="s">
        <v>75</v>
      </c>
      <c r="R3770" t="s">
        <v>2156</v>
      </c>
      <c r="S3770" t="s">
        <v>195</v>
      </c>
      <c r="T3770" t="s">
        <v>85</v>
      </c>
      <c r="U3770">
        <v>0</v>
      </c>
      <c r="V3770">
        <v>0</v>
      </c>
    </row>
    <row r="3771" spans="1:22">
      <c r="A3771">
        <v>11657</v>
      </c>
      <c r="B3771" t="s">
        <v>126</v>
      </c>
      <c r="C3771" t="s">
        <v>127</v>
      </c>
      <c r="D3771" t="s">
        <v>2082</v>
      </c>
      <c r="E3771">
        <v>1</v>
      </c>
      <c r="F3771" t="s">
        <v>102</v>
      </c>
      <c r="G3771" t="s">
        <v>73</v>
      </c>
      <c r="H3771">
        <v>5059843</v>
      </c>
      <c r="I3771" t="s">
        <v>2149</v>
      </c>
      <c r="J3771">
        <v>38800</v>
      </c>
      <c r="K3771">
        <v>38800</v>
      </c>
      <c r="L3771">
        <v>35308</v>
      </c>
      <c r="M3771">
        <v>24521.955399999999</v>
      </c>
      <c r="N3771">
        <v>24521.955399999999</v>
      </c>
      <c r="O3771">
        <v>100</v>
      </c>
      <c r="P3771">
        <v>9</v>
      </c>
      <c r="Q3771" t="s">
        <v>75</v>
      </c>
      <c r="R3771" t="s">
        <v>2156</v>
      </c>
      <c r="S3771" t="s">
        <v>195</v>
      </c>
      <c r="T3771" t="s">
        <v>128</v>
      </c>
      <c r="U3771">
        <v>0</v>
      </c>
      <c r="V3771">
        <v>0</v>
      </c>
    </row>
    <row r="3772" spans="1:22">
      <c r="A3772">
        <v>11657</v>
      </c>
      <c r="B3772" t="s">
        <v>129</v>
      </c>
      <c r="C3772" t="s">
        <v>106</v>
      </c>
      <c r="D3772" t="s">
        <v>2082</v>
      </c>
      <c r="E3772">
        <v>1</v>
      </c>
      <c r="F3772" t="s">
        <v>102</v>
      </c>
      <c r="G3772" t="s">
        <v>73</v>
      </c>
      <c r="H3772">
        <v>5059843</v>
      </c>
      <c r="I3772" t="s">
        <v>2149</v>
      </c>
      <c r="J3772">
        <v>56800</v>
      </c>
      <c r="K3772">
        <v>56800</v>
      </c>
      <c r="L3772">
        <v>51688</v>
      </c>
      <c r="M3772">
        <v>35919.716500000002</v>
      </c>
      <c r="N3772">
        <v>35919.716500000002</v>
      </c>
      <c r="O3772">
        <v>100</v>
      </c>
      <c r="P3772">
        <v>9</v>
      </c>
      <c r="Q3772" t="s">
        <v>75</v>
      </c>
      <c r="R3772" t="s">
        <v>2156</v>
      </c>
      <c r="S3772" t="s">
        <v>195</v>
      </c>
      <c r="T3772" t="s">
        <v>130</v>
      </c>
      <c r="U3772">
        <v>0</v>
      </c>
      <c r="V3772">
        <v>0</v>
      </c>
    </row>
    <row r="3773" spans="1:22">
      <c r="A3773">
        <v>11657</v>
      </c>
      <c r="B3773" t="s">
        <v>339</v>
      </c>
      <c r="C3773" t="s">
        <v>150</v>
      </c>
      <c r="D3773" t="s">
        <v>2082</v>
      </c>
      <c r="E3773">
        <v>1</v>
      </c>
      <c r="F3773" t="s">
        <v>102</v>
      </c>
      <c r="G3773" t="s">
        <v>73</v>
      </c>
      <c r="H3773">
        <v>5059843</v>
      </c>
      <c r="I3773" t="s">
        <v>2149</v>
      </c>
      <c r="J3773">
        <v>205000</v>
      </c>
      <c r="K3773">
        <v>205000</v>
      </c>
      <c r="L3773">
        <v>186550</v>
      </c>
      <c r="M3773">
        <v>144272.3915</v>
      </c>
      <c r="N3773">
        <v>144272.3915</v>
      </c>
      <c r="O3773">
        <v>100</v>
      </c>
      <c r="P3773">
        <v>9</v>
      </c>
      <c r="Q3773" t="s">
        <v>75</v>
      </c>
      <c r="R3773" t="s">
        <v>2156</v>
      </c>
      <c r="S3773" t="s">
        <v>195</v>
      </c>
      <c r="T3773" t="s">
        <v>130</v>
      </c>
      <c r="U3773">
        <v>0</v>
      </c>
      <c r="V3773">
        <v>0</v>
      </c>
    </row>
    <row r="3774" spans="1:22">
      <c r="A3774">
        <v>11657</v>
      </c>
      <c r="B3774" t="s">
        <v>131</v>
      </c>
      <c r="C3774" t="s">
        <v>132</v>
      </c>
      <c r="D3774" t="s">
        <v>2082</v>
      </c>
      <c r="E3774">
        <v>1</v>
      </c>
      <c r="F3774" t="s">
        <v>102</v>
      </c>
      <c r="G3774" t="s">
        <v>73</v>
      </c>
      <c r="H3774">
        <v>5059843</v>
      </c>
      <c r="I3774" t="s">
        <v>2149</v>
      </c>
      <c r="J3774">
        <v>284000</v>
      </c>
      <c r="K3774">
        <v>284000</v>
      </c>
      <c r="L3774">
        <v>258440</v>
      </c>
      <c r="M3774">
        <v>188436.10980000001</v>
      </c>
      <c r="N3774">
        <v>188436.10980000001</v>
      </c>
      <c r="O3774">
        <v>100</v>
      </c>
      <c r="P3774">
        <v>9</v>
      </c>
      <c r="Q3774" t="s">
        <v>75</v>
      </c>
      <c r="R3774" t="s">
        <v>2156</v>
      </c>
      <c r="S3774" t="s">
        <v>195</v>
      </c>
      <c r="T3774" t="s">
        <v>133</v>
      </c>
      <c r="U3774">
        <v>0</v>
      </c>
      <c r="V3774">
        <v>0</v>
      </c>
    </row>
    <row r="3775" spans="1:22">
      <c r="A3775">
        <v>11657</v>
      </c>
      <c r="B3775" t="s">
        <v>134</v>
      </c>
      <c r="C3775" t="s">
        <v>135</v>
      </c>
      <c r="D3775" t="s">
        <v>2082</v>
      </c>
      <c r="E3775">
        <v>8</v>
      </c>
      <c r="F3775" t="s">
        <v>102</v>
      </c>
      <c r="G3775" t="s">
        <v>73</v>
      </c>
      <c r="H3775">
        <v>5059843</v>
      </c>
      <c r="I3775" t="s">
        <v>2149</v>
      </c>
      <c r="J3775">
        <v>189600</v>
      </c>
      <c r="K3775">
        <v>23700</v>
      </c>
      <c r="L3775">
        <v>94400</v>
      </c>
      <c r="M3775">
        <v>6800</v>
      </c>
      <c r="N3775">
        <v>54400</v>
      </c>
      <c r="O3775">
        <v>100</v>
      </c>
      <c r="P3775">
        <v>0</v>
      </c>
      <c r="Q3775" t="s">
        <v>75</v>
      </c>
      <c r="R3775" t="s">
        <v>2156</v>
      </c>
      <c r="S3775" t="s">
        <v>195</v>
      </c>
      <c r="T3775" t="s">
        <v>136</v>
      </c>
      <c r="U3775">
        <v>0</v>
      </c>
      <c r="V3775">
        <v>0</v>
      </c>
    </row>
    <row r="3776" spans="1:22">
      <c r="A3776">
        <v>11825</v>
      </c>
      <c r="B3776" t="s">
        <v>134</v>
      </c>
      <c r="C3776" t="s">
        <v>135</v>
      </c>
      <c r="D3776" t="s">
        <v>2082</v>
      </c>
      <c r="E3776">
        <v>2</v>
      </c>
      <c r="F3776" t="s">
        <v>102</v>
      </c>
      <c r="G3776" t="s">
        <v>73</v>
      </c>
      <c r="H3776">
        <v>5059844</v>
      </c>
      <c r="I3776" t="s">
        <v>2149</v>
      </c>
      <c r="J3776">
        <v>47400</v>
      </c>
      <c r="K3776">
        <v>23700</v>
      </c>
      <c r="L3776">
        <v>23600</v>
      </c>
      <c r="M3776">
        <v>6800</v>
      </c>
      <c r="N3776">
        <v>13600</v>
      </c>
      <c r="O3776">
        <v>100</v>
      </c>
      <c r="P3776">
        <v>0</v>
      </c>
      <c r="Q3776" t="s">
        <v>75</v>
      </c>
      <c r="R3776" t="s">
        <v>2159</v>
      </c>
      <c r="S3776" t="s">
        <v>213</v>
      </c>
      <c r="T3776" t="s">
        <v>136</v>
      </c>
      <c r="U3776">
        <v>0</v>
      </c>
      <c r="V3776">
        <v>0</v>
      </c>
    </row>
    <row r="3777" spans="1:22">
      <c r="A3777">
        <v>11671</v>
      </c>
      <c r="B3777" t="s">
        <v>402</v>
      </c>
      <c r="C3777" t="s">
        <v>127</v>
      </c>
      <c r="D3777" t="s">
        <v>2149</v>
      </c>
      <c r="E3777">
        <v>1</v>
      </c>
      <c r="F3777" t="s">
        <v>144</v>
      </c>
      <c r="G3777" t="s">
        <v>73</v>
      </c>
      <c r="H3777">
        <v>5059845</v>
      </c>
      <c r="I3777" t="s">
        <v>2149</v>
      </c>
      <c r="J3777">
        <v>47520</v>
      </c>
      <c r="K3777">
        <v>52800</v>
      </c>
      <c r="L3777">
        <v>47520</v>
      </c>
      <c r="M3777">
        <v>33457.010499999997</v>
      </c>
      <c r="N3777">
        <v>30111.309450000001</v>
      </c>
      <c r="O3777">
        <v>90</v>
      </c>
      <c r="P3777">
        <v>0</v>
      </c>
      <c r="Q3777" t="s">
        <v>75</v>
      </c>
      <c r="R3777" t="s">
        <v>2160</v>
      </c>
      <c r="S3777" t="s">
        <v>158</v>
      </c>
      <c r="T3777" t="s">
        <v>128</v>
      </c>
      <c r="U3777">
        <v>0</v>
      </c>
      <c r="V3777">
        <v>0</v>
      </c>
    </row>
    <row r="3778" spans="1:22">
      <c r="A3778">
        <v>11671</v>
      </c>
      <c r="B3778" t="s">
        <v>404</v>
      </c>
      <c r="C3778" t="s">
        <v>125</v>
      </c>
      <c r="D3778" t="s">
        <v>2149</v>
      </c>
      <c r="E3778">
        <v>1</v>
      </c>
      <c r="F3778" t="s">
        <v>144</v>
      </c>
      <c r="G3778" t="s">
        <v>73</v>
      </c>
      <c r="H3778">
        <v>5059845</v>
      </c>
      <c r="I3778" t="s">
        <v>2149</v>
      </c>
      <c r="J3778">
        <v>38970</v>
      </c>
      <c r="K3778">
        <v>43300</v>
      </c>
      <c r="L3778">
        <v>38970</v>
      </c>
      <c r="M3778">
        <v>29912.8181</v>
      </c>
      <c r="N3778">
        <v>26921.536289999996</v>
      </c>
      <c r="O3778">
        <v>90</v>
      </c>
      <c r="P3778">
        <v>0</v>
      </c>
      <c r="Q3778" t="s">
        <v>75</v>
      </c>
      <c r="R3778" t="s">
        <v>2160</v>
      </c>
      <c r="S3778" t="s">
        <v>158</v>
      </c>
      <c r="T3778" t="s">
        <v>85</v>
      </c>
      <c r="U3778">
        <v>0</v>
      </c>
      <c r="V3778">
        <v>0</v>
      </c>
    </row>
    <row r="3779" spans="1:22">
      <c r="A3779">
        <v>11671</v>
      </c>
      <c r="B3779" t="s">
        <v>684</v>
      </c>
      <c r="C3779" t="s">
        <v>360</v>
      </c>
      <c r="D3779" t="s">
        <v>2149</v>
      </c>
      <c r="E3779">
        <v>1</v>
      </c>
      <c r="F3779" t="s">
        <v>144</v>
      </c>
      <c r="G3779" t="s">
        <v>73</v>
      </c>
      <c r="H3779">
        <v>5059845</v>
      </c>
      <c r="I3779" t="s">
        <v>2149</v>
      </c>
      <c r="J3779">
        <v>170100</v>
      </c>
      <c r="K3779">
        <v>189000</v>
      </c>
      <c r="L3779">
        <v>170100</v>
      </c>
      <c r="M3779">
        <v>131338.22640000001</v>
      </c>
      <c r="N3779">
        <v>118204.40375999999</v>
      </c>
      <c r="O3779">
        <v>90</v>
      </c>
      <c r="P3779">
        <v>0</v>
      </c>
      <c r="Q3779" t="s">
        <v>75</v>
      </c>
      <c r="R3779" t="s">
        <v>2160</v>
      </c>
      <c r="S3779" t="s">
        <v>158</v>
      </c>
      <c r="T3779" t="s">
        <v>130</v>
      </c>
      <c r="U3779">
        <v>0</v>
      </c>
      <c r="V3779">
        <v>0</v>
      </c>
    </row>
    <row r="3780" spans="1:22">
      <c r="A3780">
        <v>11671</v>
      </c>
      <c r="B3780" t="s">
        <v>134</v>
      </c>
      <c r="C3780" t="s">
        <v>135</v>
      </c>
      <c r="D3780" t="s">
        <v>2149</v>
      </c>
      <c r="E3780">
        <v>9</v>
      </c>
      <c r="F3780" t="s">
        <v>144</v>
      </c>
      <c r="G3780" t="s">
        <v>73</v>
      </c>
      <c r="H3780">
        <v>5059845</v>
      </c>
      <c r="I3780" t="s">
        <v>2149</v>
      </c>
      <c r="J3780">
        <v>191970</v>
      </c>
      <c r="K3780">
        <v>23700</v>
      </c>
      <c r="L3780">
        <v>191970</v>
      </c>
      <c r="M3780">
        <v>6800</v>
      </c>
      <c r="N3780">
        <v>55080</v>
      </c>
      <c r="O3780">
        <v>90</v>
      </c>
      <c r="P3780">
        <v>0</v>
      </c>
      <c r="Q3780" t="s">
        <v>75</v>
      </c>
      <c r="R3780" t="s">
        <v>2160</v>
      </c>
      <c r="S3780" t="s">
        <v>158</v>
      </c>
      <c r="T3780" t="s">
        <v>136</v>
      </c>
      <c r="U3780">
        <v>0</v>
      </c>
      <c r="V3780">
        <v>0</v>
      </c>
    </row>
    <row r="3781" spans="1:22">
      <c r="A3781">
        <v>11673</v>
      </c>
      <c r="B3781" t="s">
        <v>105</v>
      </c>
      <c r="C3781" t="s">
        <v>106</v>
      </c>
      <c r="D3781" t="s">
        <v>2149</v>
      </c>
      <c r="E3781">
        <v>1</v>
      </c>
      <c r="F3781" t="s">
        <v>102</v>
      </c>
      <c r="G3781" t="s">
        <v>73</v>
      </c>
      <c r="H3781">
        <v>5059847</v>
      </c>
      <c r="I3781" t="s">
        <v>2149</v>
      </c>
      <c r="J3781">
        <v>86600</v>
      </c>
      <c r="K3781">
        <v>86600</v>
      </c>
      <c r="L3781">
        <v>78806</v>
      </c>
      <c r="M3781">
        <v>54700.601600000002</v>
      </c>
      <c r="N3781">
        <v>54700.601600000002</v>
      </c>
      <c r="O3781">
        <v>100</v>
      </c>
      <c r="P3781">
        <v>9</v>
      </c>
      <c r="Q3781" t="s">
        <v>75</v>
      </c>
      <c r="R3781" t="s">
        <v>194</v>
      </c>
      <c r="S3781" t="s">
        <v>158</v>
      </c>
      <c r="T3781" t="s">
        <v>107</v>
      </c>
      <c r="U3781">
        <v>0</v>
      </c>
      <c r="V3781">
        <v>0</v>
      </c>
    </row>
    <row r="3782" spans="1:22">
      <c r="A3782">
        <v>11673</v>
      </c>
      <c r="B3782" t="s">
        <v>115</v>
      </c>
      <c r="C3782" t="s">
        <v>116</v>
      </c>
      <c r="D3782" t="s">
        <v>2149</v>
      </c>
      <c r="E3782">
        <v>1</v>
      </c>
      <c r="F3782" t="s">
        <v>102</v>
      </c>
      <c r="G3782" t="s">
        <v>73</v>
      </c>
      <c r="H3782">
        <v>5059847</v>
      </c>
      <c r="I3782" t="s">
        <v>2149</v>
      </c>
      <c r="J3782">
        <v>108000</v>
      </c>
      <c r="K3782">
        <v>108000</v>
      </c>
      <c r="L3782">
        <v>98280</v>
      </c>
      <c r="M3782">
        <v>72538.806700000001</v>
      </c>
      <c r="N3782">
        <v>72538.806700000001</v>
      </c>
      <c r="O3782">
        <v>100</v>
      </c>
      <c r="P3782">
        <v>9</v>
      </c>
      <c r="Q3782" t="s">
        <v>75</v>
      </c>
      <c r="R3782" t="s">
        <v>194</v>
      </c>
      <c r="S3782" t="s">
        <v>158</v>
      </c>
      <c r="T3782" t="s">
        <v>117</v>
      </c>
      <c r="U3782">
        <v>0</v>
      </c>
      <c r="V3782">
        <v>0</v>
      </c>
    </row>
    <row r="3783" spans="1:22">
      <c r="A3783">
        <v>11672</v>
      </c>
      <c r="B3783" t="s">
        <v>137</v>
      </c>
      <c r="C3783" t="s">
        <v>127</v>
      </c>
      <c r="D3783" t="s">
        <v>2149</v>
      </c>
      <c r="E3783">
        <v>1</v>
      </c>
      <c r="F3783" t="s">
        <v>206</v>
      </c>
      <c r="G3783" t="s">
        <v>73</v>
      </c>
      <c r="H3783">
        <v>5059850</v>
      </c>
      <c r="I3783" t="s">
        <v>2149</v>
      </c>
      <c r="J3783">
        <v>31700</v>
      </c>
      <c r="K3783">
        <v>31700</v>
      </c>
      <c r="L3783">
        <v>20334</v>
      </c>
      <c r="M3783">
        <v>20333.9732</v>
      </c>
      <c r="N3783">
        <v>20333.9732</v>
      </c>
      <c r="O3783">
        <v>100</v>
      </c>
      <c r="P3783">
        <v>0</v>
      </c>
      <c r="Q3783" t="s">
        <v>75</v>
      </c>
      <c r="R3783" t="s">
        <v>2161</v>
      </c>
      <c r="S3783" t="s">
        <v>158</v>
      </c>
      <c r="T3783" t="s">
        <v>128</v>
      </c>
      <c r="U3783">
        <v>0</v>
      </c>
      <c r="V3783">
        <v>0</v>
      </c>
    </row>
    <row r="3784" spans="1:22">
      <c r="A3784">
        <v>11672</v>
      </c>
      <c r="B3784" t="s">
        <v>139</v>
      </c>
      <c r="C3784" t="s">
        <v>140</v>
      </c>
      <c r="D3784" t="s">
        <v>2149</v>
      </c>
      <c r="E3784">
        <v>1</v>
      </c>
      <c r="F3784" t="s">
        <v>206</v>
      </c>
      <c r="G3784" t="s">
        <v>73</v>
      </c>
      <c r="H3784">
        <v>5059850</v>
      </c>
      <c r="I3784" t="s">
        <v>2149</v>
      </c>
      <c r="J3784">
        <v>2400</v>
      </c>
      <c r="K3784">
        <v>2400</v>
      </c>
      <c r="L3784">
        <v>1684</v>
      </c>
      <c r="M3784">
        <v>1684.2714000000001</v>
      </c>
      <c r="N3784">
        <v>1684.2714000000001</v>
      </c>
      <c r="O3784">
        <v>100</v>
      </c>
      <c r="P3784">
        <v>0</v>
      </c>
      <c r="Q3784" t="s">
        <v>75</v>
      </c>
      <c r="R3784" t="s">
        <v>2161</v>
      </c>
      <c r="S3784" t="s">
        <v>158</v>
      </c>
      <c r="T3784" t="s">
        <v>141</v>
      </c>
      <c r="U3784">
        <v>0</v>
      </c>
      <c r="V3784">
        <v>0</v>
      </c>
    </row>
    <row r="3785" spans="1:22">
      <c r="A3785">
        <v>11672</v>
      </c>
      <c r="B3785" t="s">
        <v>240</v>
      </c>
      <c r="C3785" t="s">
        <v>150</v>
      </c>
      <c r="D3785" t="s">
        <v>2149</v>
      </c>
      <c r="E3785">
        <v>1</v>
      </c>
      <c r="F3785" t="s">
        <v>144</v>
      </c>
      <c r="G3785" t="s">
        <v>73</v>
      </c>
      <c r="H3785">
        <v>5059849</v>
      </c>
      <c r="I3785" t="s">
        <v>2149</v>
      </c>
      <c r="J3785">
        <v>98900</v>
      </c>
      <c r="K3785">
        <v>98900</v>
      </c>
      <c r="L3785">
        <v>98900</v>
      </c>
      <c r="M3785">
        <v>69557.524000000005</v>
      </c>
      <c r="N3785">
        <v>69557.524000000005</v>
      </c>
      <c r="O3785">
        <v>100</v>
      </c>
      <c r="P3785">
        <v>0</v>
      </c>
      <c r="Q3785" t="s">
        <v>75</v>
      </c>
      <c r="R3785" t="s">
        <v>2161</v>
      </c>
      <c r="S3785" t="s">
        <v>158</v>
      </c>
      <c r="T3785" t="s">
        <v>130</v>
      </c>
      <c r="U3785">
        <v>0</v>
      </c>
      <c r="V3785">
        <v>0</v>
      </c>
    </row>
    <row r="3786" spans="1:22">
      <c r="A3786">
        <v>11672</v>
      </c>
      <c r="B3786" t="s">
        <v>134</v>
      </c>
      <c r="C3786" t="s">
        <v>135</v>
      </c>
      <c r="D3786" t="s">
        <v>2149</v>
      </c>
      <c r="E3786">
        <v>5.5</v>
      </c>
      <c r="F3786" t="s">
        <v>206</v>
      </c>
      <c r="G3786" t="s">
        <v>73</v>
      </c>
      <c r="H3786">
        <v>5059850</v>
      </c>
      <c r="I3786" t="s">
        <v>2149</v>
      </c>
      <c r="J3786">
        <v>130350</v>
      </c>
      <c r="K3786">
        <v>23700</v>
      </c>
      <c r="L3786">
        <v>37400</v>
      </c>
      <c r="M3786">
        <v>6800</v>
      </c>
      <c r="N3786">
        <v>37400</v>
      </c>
      <c r="O3786">
        <v>100</v>
      </c>
      <c r="P3786">
        <v>0</v>
      </c>
      <c r="Q3786" t="s">
        <v>75</v>
      </c>
      <c r="R3786" t="s">
        <v>2161</v>
      </c>
      <c r="S3786" t="s">
        <v>158</v>
      </c>
      <c r="T3786" t="s">
        <v>136</v>
      </c>
      <c r="U3786">
        <v>0</v>
      </c>
      <c r="V3786">
        <v>0</v>
      </c>
    </row>
    <row r="3787" spans="1:22">
      <c r="A3787">
        <v>11674</v>
      </c>
      <c r="B3787" t="s">
        <v>137</v>
      </c>
      <c r="C3787" t="s">
        <v>127</v>
      </c>
      <c r="D3787" t="s">
        <v>2149</v>
      </c>
      <c r="E3787">
        <v>1</v>
      </c>
      <c r="F3787" t="s">
        <v>368</v>
      </c>
      <c r="G3787" t="s">
        <v>73</v>
      </c>
      <c r="H3787">
        <v>5059848</v>
      </c>
      <c r="I3787" t="s">
        <v>2149</v>
      </c>
      <c r="J3787">
        <v>31700</v>
      </c>
      <c r="K3787">
        <v>31700</v>
      </c>
      <c r="L3787">
        <v>20334</v>
      </c>
      <c r="M3787">
        <v>20333.9732</v>
      </c>
      <c r="N3787">
        <v>20333.9732</v>
      </c>
      <c r="O3787">
        <v>100</v>
      </c>
      <c r="P3787">
        <v>0</v>
      </c>
      <c r="Q3787" t="s">
        <v>75</v>
      </c>
      <c r="R3787" t="s">
        <v>2162</v>
      </c>
      <c r="S3787" t="s">
        <v>158</v>
      </c>
      <c r="T3787" t="s">
        <v>128</v>
      </c>
      <c r="U3787">
        <v>0</v>
      </c>
      <c r="V3787">
        <v>0</v>
      </c>
    </row>
    <row r="3788" spans="1:22">
      <c r="A3788">
        <v>11674</v>
      </c>
      <c r="B3788" t="s">
        <v>207</v>
      </c>
      <c r="C3788" t="s">
        <v>208</v>
      </c>
      <c r="D3788" t="s">
        <v>2149</v>
      </c>
      <c r="E3788">
        <v>7</v>
      </c>
      <c r="F3788" t="s">
        <v>368</v>
      </c>
      <c r="G3788" t="s">
        <v>73</v>
      </c>
      <c r="H3788">
        <v>5059848</v>
      </c>
      <c r="I3788" t="s">
        <v>2149</v>
      </c>
      <c r="J3788">
        <v>165900</v>
      </c>
      <c r="K3788">
        <v>23700</v>
      </c>
      <c r="L3788">
        <v>47600</v>
      </c>
      <c r="M3788">
        <v>6800</v>
      </c>
      <c r="N3788">
        <v>47600</v>
      </c>
      <c r="O3788">
        <v>100</v>
      </c>
      <c r="P3788">
        <v>0</v>
      </c>
      <c r="Q3788" t="s">
        <v>75</v>
      </c>
      <c r="R3788" t="s">
        <v>2162</v>
      </c>
      <c r="S3788" t="s">
        <v>158</v>
      </c>
      <c r="T3788" t="s">
        <v>136</v>
      </c>
      <c r="U3788">
        <v>0</v>
      </c>
      <c r="V3788">
        <v>0</v>
      </c>
    </row>
    <row r="3789" spans="1:22">
      <c r="A3789">
        <v>11516</v>
      </c>
      <c r="B3789" t="s">
        <v>137</v>
      </c>
      <c r="C3789" t="s">
        <v>127</v>
      </c>
      <c r="D3789" t="s">
        <v>1924</v>
      </c>
      <c r="E3789">
        <v>1</v>
      </c>
      <c r="F3789" t="s">
        <v>144</v>
      </c>
      <c r="G3789" t="s">
        <v>340</v>
      </c>
      <c r="H3789">
        <v>7006148</v>
      </c>
      <c r="I3789" t="s">
        <v>2149</v>
      </c>
      <c r="J3789">
        <v>-28530</v>
      </c>
      <c r="K3789">
        <v>31700</v>
      </c>
      <c r="L3789">
        <v>-28530</v>
      </c>
      <c r="M3789">
        <v>20334.2297</v>
      </c>
      <c r="N3789">
        <v>-18300.80673</v>
      </c>
      <c r="O3789">
        <v>90</v>
      </c>
      <c r="P3789">
        <v>0</v>
      </c>
      <c r="Q3789" t="s">
        <v>75</v>
      </c>
      <c r="R3789" t="s">
        <v>2091</v>
      </c>
      <c r="S3789" t="s">
        <v>195</v>
      </c>
      <c r="T3789" t="s">
        <v>128</v>
      </c>
      <c r="U3789">
        <v>0</v>
      </c>
      <c r="V3789">
        <v>0</v>
      </c>
    </row>
    <row r="3790" spans="1:22">
      <c r="A3790">
        <v>11516</v>
      </c>
      <c r="B3790" t="s">
        <v>139</v>
      </c>
      <c r="C3790" t="s">
        <v>140</v>
      </c>
      <c r="D3790" t="s">
        <v>1924</v>
      </c>
      <c r="E3790">
        <v>1</v>
      </c>
      <c r="F3790" t="s">
        <v>144</v>
      </c>
      <c r="G3790" t="s">
        <v>340</v>
      </c>
      <c r="H3790">
        <v>7006148</v>
      </c>
      <c r="I3790" t="s">
        <v>2149</v>
      </c>
      <c r="J3790">
        <v>-2160</v>
      </c>
      <c r="K3790">
        <v>2400</v>
      </c>
      <c r="L3790">
        <v>-2160</v>
      </c>
      <c r="M3790">
        <v>1683.9955</v>
      </c>
      <c r="N3790">
        <v>-1515.5959499999999</v>
      </c>
      <c r="O3790">
        <v>90</v>
      </c>
      <c r="P3790">
        <v>0</v>
      </c>
      <c r="Q3790" t="s">
        <v>75</v>
      </c>
      <c r="R3790" t="s">
        <v>2091</v>
      </c>
      <c r="S3790" t="s">
        <v>195</v>
      </c>
      <c r="T3790" t="s">
        <v>141</v>
      </c>
      <c r="U3790">
        <v>0</v>
      </c>
      <c r="V3790">
        <v>0</v>
      </c>
    </row>
    <row r="3791" spans="1:22">
      <c r="A3791">
        <v>11516</v>
      </c>
      <c r="B3791" t="s">
        <v>134</v>
      </c>
      <c r="C3791" t="s">
        <v>135</v>
      </c>
      <c r="D3791" t="s">
        <v>1924</v>
      </c>
      <c r="E3791">
        <v>6</v>
      </c>
      <c r="F3791" t="s">
        <v>144</v>
      </c>
      <c r="G3791" t="s">
        <v>340</v>
      </c>
      <c r="H3791">
        <v>7006148</v>
      </c>
      <c r="I3791" t="s">
        <v>2149</v>
      </c>
      <c r="J3791">
        <v>-127980</v>
      </c>
      <c r="K3791">
        <v>23700</v>
      </c>
      <c r="L3791">
        <v>-127980</v>
      </c>
      <c r="M3791">
        <v>6800</v>
      </c>
      <c r="N3791">
        <v>-36720</v>
      </c>
      <c r="O3791">
        <v>90</v>
      </c>
      <c r="P3791">
        <v>0</v>
      </c>
      <c r="Q3791" t="s">
        <v>75</v>
      </c>
      <c r="R3791" t="s">
        <v>2091</v>
      </c>
      <c r="S3791" t="s">
        <v>195</v>
      </c>
      <c r="T3791" t="s">
        <v>136</v>
      </c>
      <c r="U3791">
        <v>0</v>
      </c>
      <c r="V3791">
        <v>0</v>
      </c>
    </row>
    <row r="3792" spans="1:22">
      <c r="A3792">
        <v>11516</v>
      </c>
      <c r="B3792" t="s">
        <v>148</v>
      </c>
      <c r="C3792" t="s">
        <v>106</v>
      </c>
      <c r="D3792" t="s">
        <v>1924</v>
      </c>
      <c r="E3792">
        <v>1</v>
      </c>
      <c r="F3792" t="s">
        <v>144</v>
      </c>
      <c r="G3792" t="s">
        <v>340</v>
      </c>
      <c r="H3792">
        <v>7006148</v>
      </c>
      <c r="I3792" t="s">
        <v>2149</v>
      </c>
      <c r="J3792">
        <v>-39510</v>
      </c>
      <c r="K3792">
        <v>43900</v>
      </c>
      <c r="L3792">
        <v>-39510</v>
      </c>
      <c r="M3792">
        <v>27601.188300000002</v>
      </c>
      <c r="N3792">
        <v>-24841.069469999999</v>
      </c>
      <c r="O3792">
        <v>90</v>
      </c>
      <c r="P3792">
        <v>0</v>
      </c>
      <c r="Q3792" t="s">
        <v>75</v>
      </c>
      <c r="R3792" t="s">
        <v>2091</v>
      </c>
      <c r="S3792" t="s">
        <v>195</v>
      </c>
      <c r="T3792" t="s">
        <v>130</v>
      </c>
      <c r="U3792">
        <v>0</v>
      </c>
      <c r="V3792">
        <v>0</v>
      </c>
    </row>
    <row r="3793" spans="1:22">
      <c r="A3793">
        <v>11516</v>
      </c>
      <c r="B3793" t="s">
        <v>149</v>
      </c>
      <c r="C3793" t="s">
        <v>150</v>
      </c>
      <c r="D3793" t="s">
        <v>1924</v>
      </c>
      <c r="E3793">
        <v>1</v>
      </c>
      <c r="F3793" t="s">
        <v>144</v>
      </c>
      <c r="G3793" t="s">
        <v>340</v>
      </c>
      <c r="H3793">
        <v>7006148</v>
      </c>
      <c r="I3793" t="s">
        <v>2149</v>
      </c>
      <c r="J3793">
        <v>-94500</v>
      </c>
      <c r="K3793">
        <v>105000</v>
      </c>
      <c r="L3793">
        <v>-94500</v>
      </c>
      <c r="M3793">
        <v>73271.328399999999</v>
      </c>
      <c r="N3793">
        <v>-65944.195560000007</v>
      </c>
      <c r="O3793">
        <v>90</v>
      </c>
      <c r="P3793">
        <v>0</v>
      </c>
      <c r="Q3793" t="s">
        <v>75</v>
      </c>
      <c r="R3793" t="s">
        <v>2091</v>
      </c>
      <c r="S3793" t="s">
        <v>195</v>
      </c>
      <c r="T3793" t="s">
        <v>130</v>
      </c>
      <c r="U3793">
        <v>0</v>
      </c>
      <c r="V3793">
        <v>0</v>
      </c>
    </row>
    <row r="3794" spans="1:22">
      <c r="A3794">
        <v>11516</v>
      </c>
      <c r="B3794" t="s">
        <v>108</v>
      </c>
      <c r="C3794" t="s">
        <v>109</v>
      </c>
      <c r="D3794" t="s">
        <v>1924</v>
      </c>
      <c r="E3794">
        <v>0.5</v>
      </c>
      <c r="F3794" t="s">
        <v>144</v>
      </c>
      <c r="G3794" t="s">
        <v>340</v>
      </c>
      <c r="H3794">
        <v>7006148</v>
      </c>
      <c r="I3794" t="s">
        <v>2149</v>
      </c>
      <c r="J3794">
        <v>-17955</v>
      </c>
      <c r="K3794">
        <v>39900</v>
      </c>
      <c r="L3794">
        <v>-17955</v>
      </c>
      <c r="M3794">
        <v>25248.037899999999</v>
      </c>
      <c r="N3794">
        <v>-11361.617054999999</v>
      </c>
      <c r="O3794">
        <v>90</v>
      </c>
      <c r="P3794">
        <v>0</v>
      </c>
      <c r="Q3794" t="s">
        <v>75</v>
      </c>
      <c r="R3794" t="s">
        <v>2091</v>
      </c>
      <c r="S3794" t="s">
        <v>195</v>
      </c>
      <c r="T3794" t="s">
        <v>110</v>
      </c>
      <c r="U3794">
        <v>0</v>
      </c>
      <c r="V3794">
        <v>0</v>
      </c>
    </row>
    <row r="3795" spans="1:22">
      <c r="A3795">
        <v>11516</v>
      </c>
      <c r="B3795" t="s">
        <v>137</v>
      </c>
      <c r="C3795" t="s">
        <v>127</v>
      </c>
      <c r="D3795" t="s">
        <v>1924</v>
      </c>
      <c r="E3795">
        <v>1</v>
      </c>
      <c r="F3795" t="s">
        <v>144</v>
      </c>
      <c r="G3795" t="s">
        <v>73</v>
      </c>
      <c r="H3795">
        <v>5059841</v>
      </c>
      <c r="I3795" t="s">
        <v>2149</v>
      </c>
      <c r="J3795">
        <v>28530</v>
      </c>
      <c r="K3795">
        <v>31700</v>
      </c>
      <c r="L3795">
        <v>28530</v>
      </c>
      <c r="M3795">
        <v>20334.2297</v>
      </c>
      <c r="N3795">
        <v>18300.80673</v>
      </c>
      <c r="O3795">
        <v>90</v>
      </c>
      <c r="P3795">
        <v>0</v>
      </c>
      <c r="Q3795" t="s">
        <v>75</v>
      </c>
      <c r="R3795" t="s">
        <v>2091</v>
      </c>
      <c r="S3795" t="s">
        <v>195</v>
      </c>
      <c r="T3795" t="s">
        <v>128</v>
      </c>
      <c r="U3795">
        <v>0</v>
      </c>
      <c r="V3795">
        <v>0</v>
      </c>
    </row>
    <row r="3796" spans="1:22">
      <c r="A3796">
        <v>11516</v>
      </c>
      <c r="B3796" t="s">
        <v>139</v>
      </c>
      <c r="C3796" t="s">
        <v>140</v>
      </c>
      <c r="D3796" t="s">
        <v>1924</v>
      </c>
      <c r="E3796">
        <v>1</v>
      </c>
      <c r="F3796" t="s">
        <v>144</v>
      </c>
      <c r="G3796" t="s">
        <v>73</v>
      </c>
      <c r="H3796">
        <v>5059841</v>
      </c>
      <c r="I3796" t="s">
        <v>2149</v>
      </c>
      <c r="J3796">
        <v>2160</v>
      </c>
      <c r="K3796">
        <v>2400</v>
      </c>
      <c r="L3796">
        <v>2160</v>
      </c>
      <c r="M3796">
        <v>1683.9955</v>
      </c>
      <c r="N3796">
        <v>1515.5959499999999</v>
      </c>
      <c r="O3796">
        <v>90</v>
      </c>
      <c r="P3796">
        <v>0</v>
      </c>
      <c r="Q3796" t="s">
        <v>75</v>
      </c>
      <c r="R3796" t="s">
        <v>2091</v>
      </c>
      <c r="S3796" t="s">
        <v>195</v>
      </c>
      <c r="T3796" t="s">
        <v>141</v>
      </c>
      <c r="U3796">
        <v>0</v>
      </c>
      <c r="V3796">
        <v>0</v>
      </c>
    </row>
    <row r="3797" spans="1:22">
      <c r="A3797">
        <v>11516</v>
      </c>
      <c r="B3797" t="s">
        <v>134</v>
      </c>
      <c r="C3797" t="s">
        <v>135</v>
      </c>
      <c r="D3797" t="s">
        <v>1924</v>
      </c>
      <c r="E3797">
        <v>6</v>
      </c>
      <c r="F3797" t="s">
        <v>144</v>
      </c>
      <c r="G3797" t="s">
        <v>73</v>
      </c>
      <c r="H3797">
        <v>5059841</v>
      </c>
      <c r="I3797" t="s">
        <v>2149</v>
      </c>
      <c r="J3797">
        <v>127980</v>
      </c>
      <c r="K3797">
        <v>23700</v>
      </c>
      <c r="L3797">
        <v>127980</v>
      </c>
      <c r="M3797">
        <v>6800</v>
      </c>
      <c r="N3797">
        <v>36720</v>
      </c>
      <c r="O3797">
        <v>90</v>
      </c>
      <c r="P3797">
        <v>0</v>
      </c>
      <c r="Q3797" t="s">
        <v>75</v>
      </c>
      <c r="R3797" t="s">
        <v>2091</v>
      </c>
      <c r="S3797" t="s">
        <v>195</v>
      </c>
      <c r="T3797" t="s">
        <v>136</v>
      </c>
      <c r="U3797">
        <v>0</v>
      </c>
      <c r="V3797">
        <v>0</v>
      </c>
    </row>
    <row r="3798" spans="1:22">
      <c r="A3798">
        <v>11516</v>
      </c>
      <c r="B3798" t="s">
        <v>148</v>
      </c>
      <c r="C3798" t="s">
        <v>106</v>
      </c>
      <c r="D3798" t="s">
        <v>1924</v>
      </c>
      <c r="E3798">
        <v>1</v>
      </c>
      <c r="F3798" t="s">
        <v>144</v>
      </c>
      <c r="G3798" t="s">
        <v>73</v>
      </c>
      <c r="H3798">
        <v>5059841</v>
      </c>
      <c r="I3798" t="s">
        <v>2149</v>
      </c>
      <c r="J3798">
        <v>39510</v>
      </c>
      <c r="K3798">
        <v>43900</v>
      </c>
      <c r="L3798">
        <v>39510</v>
      </c>
      <c r="M3798">
        <v>27601.188300000002</v>
      </c>
      <c r="N3798">
        <v>24841.069469999999</v>
      </c>
      <c r="O3798">
        <v>90</v>
      </c>
      <c r="P3798">
        <v>0</v>
      </c>
      <c r="Q3798" t="s">
        <v>75</v>
      </c>
      <c r="R3798" t="s">
        <v>2091</v>
      </c>
      <c r="S3798" t="s">
        <v>195</v>
      </c>
      <c r="T3798" t="s">
        <v>130</v>
      </c>
      <c r="U3798">
        <v>0</v>
      </c>
      <c r="V3798">
        <v>0</v>
      </c>
    </row>
    <row r="3799" spans="1:22">
      <c r="A3799">
        <v>11516</v>
      </c>
      <c r="B3799" t="s">
        <v>149</v>
      </c>
      <c r="C3799" t="s">
        <v>150</v>
      </c>
      <c r="D3799" t="s">
        <v>1924</v>
      </c>
      <c r="E3799">
        <v>1</v>
      </c>
      <c r="F3799" t="s">
        <v>144</v>
      </c>
      <c r="G3799" t="s">
        <v>73</v>
      </c>
      <c r="H3799">
        <v>5059841</v>
      </c>
      <c r="I3799" t="s">
        <v>2149</v>
      </c>
      <c r="J3799">
        <v>94500</v>
      </c>
      <c r="K3799">
        <v>105000</v>
      </c>
      <c r="L3799">
        <v>94500</v>
      </c>
      <c r="M3799">
        <v>73271.328399999999</v>
      </c>
      <c r="N3799">
        <v>65944.195560000007</v>
      </c>
      <c r="O3799">
        <v>90</v>
      </c>
      <c r="P3799">
        <v>0</v>
      </c>
      <c r="Q3799" t="s">
        <v>75</v>
      </c>
      <c r="R3799" t="s">
        <v>2091</v>
      </c>
      <c r="S3799" t="s">
        <v>195</v>
      </c>
      <c r="T3799" t="s">
        <v>130</v>
      </c>
      <c r="U3799">
        <v>0</v>
      </c>
      <c r="V3799">
        <v>0</v>
      </c>
    </row>
    <row r="3800" spans="1:22">
      <c r="A3800">
        <v>11516</v>
      </c>
      <c r="B3800" t="s">
        <v>108</v>
      </c>
      <c r="C3800" t="s">
        <v>109</v>
      </c>
      <c r="D3800" t="s">
        <v>1924</v>
      </c>
      <c r="E3800">
        <v>0.5</v>
      </c>
      <c r="F3800" t="s">
        <v>144</v>
      </c>
      <c r="G3800" t="s">
        <v>73</v>
      </c>
      <c r="H3800">
        <v>5059841</v>
      </c>
      <c r="I3800" t="s">
        <v>2149</v>
      </c>
      <c r="J3800">
        <v>17955</v>
      </c>
      <c r="K3800">
        <v>39900</v>
      </c>
      <c r="L3800">
        <v>17955</v>
      </c>
      <c r="M3800">
        <v>25248.037899999999</v>
      </c>
      <c r="N3800">
        <v>11361.617054999999</v>
      </c>
      <c r="O3800">
        <v>90</v>
      </c>
      <c r="P3800">
        <v>0</v>
      </c>
      <c r="Q3800" t="s">
        <v>75</v>
      </c>
      <c r="R3800" t="s">
        <v>2091</v>
      </c>
      <c r="S3800" t="s">
        <v>195</v>
      </c>
      <c r="T3800" t="s">
        <v>110</v>
      </c>
      <c r="U3800">
        <v>0</v>
      </c>
      <c r="V3800">
        <v>0</v>
      </c>
    </row>
    <row r="3801" spans="1:22">
      <c r="A3801">
        <v>11865</v>
      </c>
      <c r="B3801" t="s">
        <v>124</v>
      </c>
      <c r="C3801" t="s">
        <v>125</v>
      </c>
      <c r="D3801" t="s">
        <v>2149</v>
      </c>
      <c r="E3801">
        <v>1</v>
      </c>
      <c r="F3801" t="s">
        <v>368</v>
      </c>
      <c r="G3801" t="s">
        <v>73</v>
      </c>
      <c r="H3801">
        <v>5059852</v>
      </c>
      <c r="I3801" t="s">
        <v>2149</v>
      </c>
      <c r="J3801">
        <v>19100</v>
      </c>
      <c r="K3801">
        <v>19100</v>
      </c>
      <c r="L3801">
        <v>13420</v>
      </c>
      <c r="M3801">
        <v>13420.1373</v>
      </c>
      <c r="N3801">
        <v>13420.1373</v>
      </c>
      <c r="O3801">
        <v>100</v>
      </c>
      <c r="P3801">
        <v>0</v>
      </c>
      <c r="Q3801" t="s">
        <v>75</v>
      </c>
      <c r="R3801" t="s">
        <v>2163</v>
      </c>
      <c r="S3801" t="s">
        <v>239</v>
      </c>
      <c r="T3801" t="s">
        <v>85</v>
      </c>
      <c r="U3801">
        <v>0</v>
      </c>
      <c r="V3801">
        <v>0</v>
      </c>
    </row>
    <row r="3802" spans="1:22">
      <c r="A3802">
        <v>11865</v>
      </c>
      <c r="B3802" t="s">
        <v>148</v>
      </c>
      <c r="C3802" t="s">
        <v>106</v>
      </c>
      <c r="D3802" t="s">
        <v>2149</v>
      </c>
      <c r="E3802">
        <v>1</v>
      </c>
      <c r="F3802" t="s">
        <v>144</v>
      </c>
      <c r="G3802" t="s">
        <v>73</v>
      </c>
      <c r="H3802">
        <v>5059851</v>
      </c>
      <c r="I3802" t="s">
        <v>2149</v>
      </c>
      <c r="J3802">
        <v>43900</v>
      </c>
      <c r="K3802">
        <v>43900</v>
      </c>
      <c r="L3802">
        <v>43900</v>
      </c>
      <c r="M3802">
        <v>27686.273499999999</v>
      </c>
      <c r="N3802">
        <v>27686.273499999999</v>
      </c>
      <c r="O3802">
        <v>100</v>
      </c>
      <c r="P3802">
        <v>0</v>
      </c>
      <c r="Q3802" t="s">
        <v>75</v>
      </c>
      <c r="R3802" t="s">
        <v>2163</v>
      </c>
      <c r="S3802" t="s">
        <v>239</v>
      </c>
      <c r="T3802" t="s">
        <v>130</v>
      </c>
      <c r="U3802">
        <v>0</v>
      </c>
      <c r="V3802">
        <v>0</v>
      </c>
    </row>
    <row r="3803" spans="1:22">
      <c r="A3803">
        <v>11865</v>
      </c>
      <c r="B3803" t="s">
        <v>126</v>
      </c>
      <c r="C3803" t="s">
        <v>127</v>
      </c>
      <c r="D3803" t="s">
        <v>2149</v>
      </c>
      <c r="E3803">
        <v>1</v>
      </c>
      <c r="F3803" t="s">
        <v>368</v>
      </c>
      <c r="G3803" t="s">
        <v>73</v>
      </c>
      <c r="H3803">
        <v>5059852</v>
      </c>
      <c r="I3803" t="s">
        <v>2149</v>
      </c>
      <c r="J3803">
        <v>38800</v>
      </c>
      <c r="K3803">
        <v>38800</v>
      </c>
      <c r="L3803">
        <v>24522</v>
      </c>
      <c r="M3803">
        <v>24521.955399999999</v>
      </c>
      <c r="N3803">
        <v>24521.955399999999</v>
      </c>
      <c r="O3803">
        <v>100</v>
      </c>
      <c r="P3803">
        <v>0</v>
      </c>
      <c r="Q3803" t="s">
        <v>75</v>
      </c>
      <c r="R3803" t="s">
        <v>2163</v>
      </c>
      <c r="S3803" t="s">
        <v>239</v>
      </c>
      <c r="T3803" t="s">
        <v>128</v>
      </c>
      <c r="U3803">
        <v>0</v>
      </c>
      <c r="V3803">
        <v>0</v>
      </c>
    </row>
    <row r="3804" spans="1:22">
      <c r="A3804">
        <v>11865</v>
      </c>
      <c r="B3804" t="s">
        <v>149</v>
      </c>
      <c r="C3804" t="s">
        <v>150</v>
      </c>
      <c r="D3804" t="s">
        <v>2149</v>
      </c>
      <c r="E3804">
        <v>1</v>
      </c>
      <c r="F3804" t="s">
        <v>144</v>
      </c>
      <c r="G3804" t="s">
        <v>73</v>
      </c>
      <c r="H3804">
        <v>5059851</v>
      </c>
      <c r="I3804" t="s">
        <v>2149</v>
      </c>
      <c r="J3804">
        <v>105000</v>
      </c>
      <c r="K3804">
        <v>105000</v>
      </c>
      <c r="L3804">
        <v>105000</v>
      </c>
      <c r="M3804">
        <v>73273.400800000003</v>
      </c>
      <c r="N3804">
        <v>73273.400800000003</v>
      </c>
      <c r="O3804">
        <v>100</v>
      </c>
      <c r="P3804">
        <v>0</v>
      </c>
      <c r="Q3804" t="s">
        <v>75</v>
      </c>
      <c r="R3804" t="s">
        <v>2163</v>
      </c>
      <c r="S3804" t="s">
        <v>239</v>
      </c>
      <c r="T3804" t="s">
        <v>130</v>
      </c>
      <c r="U3804">
        <v>0</v>
      </c>
      <c r="V3804">
        <v>0</v>
      </c>
    </row>
    <row r="3805" spans="1:22">
      <c r="A3805">
        <v>11865</v>
      </c>
      <c r="B3805" t="s">
        <v>134</v>
      </c>
      <c r="C3805" t="s">
        <v>135</v>
      </c>
      <c r="D3805" t="s">
        <v>2149</v>
      </c>
      <c r="E3805">
        <v>8.5</v>
      </c>
      <c r="F3805" t="s">
        <v>368</v>
      </c>
      <c r="G3805" t="s">
        <v>73</v>
      </c>
      <c r="H3805">
        <v>5059852</v>
      </c>
      <c r="I3805" t="s">
        <v>2149</v>
      </c>
      <c r="J3805">
        <v>201450</v>
      </c>
      <c r="K3805">
        <v>23700</v>
      </c>
      <c r="L3805">
        <v>57800</v>
      </c>
      <c r="M3805">
        <v>6800</v>
      </c>
      <c r="N3805">
        <v>57800</v>
      </c>
      <c r="O3805">
        <v>100</v>
      </c>
      <c r="P3805">
        <v>0</v>
      </c>
      <c r="Q3805" t="s">
        <v>75</v>
      </c>
      <c r="R3805" t="s">
        <v>2163</v>
      </c>
      <c r="S3805" t="s">
        <v>239</v>
      </c>
      <c r="T3805" t="s">
        <v>136</v>
      </c>
      <c r="U3805">
        <v>0</v>
      </c>
      <c r="V3805">
        <v>0</v>
      </c>
    </row>
    <row r="3806" spans="1:22">
      <c r="A3806">
        <v>11870</v>
      </c>
      <c r="B3806" t="s">
        <v>137</v>
      </c>
      <c r="C3806" t="s">
        <v>127</v>
      </c>
      <c r="D3806" t="s">
        <v>2149</v>
      </c>
      <c r="E3806">
        <v>1</v>
      </c>
      <c r="F3806" t="s">
        <v>138</v>
      </c>
      <c r="G3806" t="s">
        <v>73</v>
      </c>
      <c r="H3806">
        <v>5059853</v>
      </c>
      <c r="I3806" t="s">
        <v>2149</v>
      </c>
      <c r="J3806">
        <v>31700</v>
      </c>
      <c r="K3806">
        <v>31700</v>
      </c>
      <c r="L3806">
        <v>20334</v>
      </c>
      <c r="M3806">
        <v>20333.9732</v>
      </c>
      <c r="N3806">
        <v>20333.9732</v>
      </c>
      <c r="O3806">
        <v>100</v>
      </c>
      <c r="P3806">
        <v>0</v>
      </c>
      <c r="Q3806" t="s">
        <v>75</v>
      </c>
      <c r="R3806" t="s">
        <v>2164</v>
      </c>
      <c r="S3806" t="s">
        <v>239</v>
      </c>
      <c r="T3806" t="s">
        <v>128</v>
      </c>
      <c r="U3806">
        <v>0</v>
      </c>
      <c r="V3806">
        <v>0</v>
      </c>
    </row>
    <row r="3807" spans="1:22">
      <c r="A3807">
        <v>11870</v>
      </c>
      <c r="B3807" t="s">
        <v>207</v>
      </c>
      <c r="C3807" t="s">
        <v>208</v>
      </c>
      <c r="D3807" t="s">
        <v>2149</v>
      </c>
      <c r="E3807">
        <v>7</v>
      </c>
      <c r="F3807" t="s">
        <v>138</v>
      </c>
      <c r="G3807" t="s">
        <v>73</v>
      </c>
      <c r="H3807">
        <v>5059853</v>
      </c>
      <c r="I3807" t="s">
        <v>2149</v>
      </c>
      <c r="J3807">
        <v>165900</v>
      </c>
      <c r="K3807">
        <v>23700</v>
      </c>
      <c r="L3807">
        <v>47600</v>
      </c>
      <c r="M3807">
        <v>6800</v>
      </c>
      <c r="N3807">
        <v>47600</v>
      </c>
      <c r="O3807">
        <v>100</v>
      </c>
      <c r="P3807">
        <v>0</v>
      </c>
      <c r="Q3807" t="s">
        <v>75</v>
      </c>
      <c r="R3807" t="s">
        <v>2164</v>
      </c>
      <c r="S3807" t="s">
        <v>239</v>
      </c>
      <c r="T3807" t="s">
        <v>136</v>
      </c>
      <c r="U3807">
        <v>0</v>
      </c>
      <c r="V3807">
        <v>0</v>
      </c>
    </row>
    <row r="3808" spans="1:22">
      <c r="A3808">
        <v>11719</v>
      </c>
      <c r="B3808" t="s">
        <v>151</v>
      </c>
      <c r="C3808" t="s">
        <v>152</v>
      </c>
      <c r="D3808" t="s">
        <v>2012</v>
      </c>
      <c r="E3808">
        <v>1</v>
      </c>
      <c r="F3808" t="s">
        <v>96</v>
      </c>
      <c r="G3808" t="s">
        <v>73</v>
      </c>
      <c r="H3808">
        <v>4008980</v>
      </c>
      <c r="I3808" t="s">
        <v>2149</v>
      </c>
      <c r="J3808">
        <v>44544.959999999999</v>
      </c>
      <c r="K3808">
        <v>90000</v>
      </c>
      <c r="L3808">
        <v>44545</v>
      </c>
      <c r="M3808">
        <v>77850</v>
      </c>
      <c r="N3808">
        <v>38531.390399999997</v>
      </c>
      <c r="O3808">
        <v>49.494399999999999</v>
      </c>
      <c r="P3808">
        <v>0</v>
      </c>
      <c r="Q3808" t="s">
        <v>75</v>
      </c>
      <c r="R3808" t="s">
        <v>1738</v>
      </c>
      <c r="S3808" t="s">
        <v>98</v>
      </c>
      <c r="T3808" t="s">
        <v>155</v>
      </c>
      <c r="U3808">
        <v>0</v>
      </c>
      <c r="V3808">
        <v>0</v>
      </c>
    </row>
    <row r="3809" spans="1:22">
      <c r="A3809">
        <v>11671</v>
      </c>
      <c r="B3809" t="s">
        <v>134</v>
      </c>
      <c r="C3809" t="s">
        <v>135</v>
      </c>
      <c r="D3809" t="s">
        <v>2149</v>
      </c>
      <c r="E3809">
        <v>9</v>
      </c>
      <c r="F3809" t="s">
        <v>154</v>
      </c>
      <c r="G3809" t="s">
        <v>73</v>
      </c>
      <c r="H3809">
        <v>5059846</v>
      </c>
      <c r="I3809" t="s">
        <v>2149</v>
      </c>
      <c r="J3809">
        <v>21330</v>
      </c>
      <c r="K3809">
        <v>23700</v>
      </c>
      <c r="L3809">
        <v>6120</v>
      </c>
      <c r="M3809">
        <v>6800</v>
      </c>
      <c r="N3809">
        <v>6120</v>
      </c>
      <c r="O3809">
        <v>10</v>
      </c>
      <c r="P3809">
        <v>0</v>
      </c>
      <c r="Q3809" t="s">
        <v>75</v>
      </c>
      <c r="R3809" t="s">
        <v>2160</v>
      </c>
      <c r="S3809" t="s">
        <v>158</v>
      </c>
      <c r="T3809" t="s">
        <v>136</v>
      </c>
      <c r="U3809">
        <v>0</v>
      </c>
      <c r="V3809">
        <v>0</v>
      </c>
    </row>
    <row r="3810" spans="1:22">
      <c r="A3810">
        <v>11671</v>
      </c>
      <c r="B3810" t="s">
        <v>404</v>
      </c>
      <c r="C3810" t="s">
        <v>125</v>
      </c>
      <c r="D3810" t="s">
        <v>2149</v>
      </c>
      <c r="E3810">
        <v>1</v>
      </c>
      <c r="F3810" t="s">
        <v>154</v>
      </c>
      <c r="G3810" t="s">
        <v>73</v>
      </c>
      <c r="H3810">
        <v>5059846</v>
      </c>
      <c r="I3810" t="s">
        <v>2149</v>
      </c>
      <c r="J3810">
        <v>4330</v>
      </c>
      <c r="K3810">
        <v>43300</v>
      </c>
      <c r="L3810">
        <v>2991</v>
      </c>
      <c r="M3810">
        <v>29912.8181</v>
      </c>
      <c r="N3810">
        <v>2991.28181</v>
      </c>
      <c r="O3810">
        <v>10</v>
      </c>
      <c r="P3810">
        <v>0</v>
      </c>
      <c r="Q3810" t="s">
        <v>75</v>
      </c>
      <c r="R3810" t="s">
        <v>2160</v>
      </c>
      <c r="S3810" t="s">
        <v>158</v>
      </c>
      <c r="T3810" t="s">
        <v>85</v>
      </c>
      <c r="U3810">
        <v>0</v>
      </c>
      <c r="V3810">
        <v>0</v>
      </c>
    </row>
    <row r="3811" spans="1:22">
      <c r="A3811">
        <v>11671</v>
      </c>
      <c r="B3811" t="s">
        <v>402</v>
      </c>
      <c r="C3811" t="s">
        <v>127</v>
      </c>
      <c r="D3811" t="s">
        <v>2149</v>
      </c>
      <c r="E3811">
        <v>1</v>
      </c>
      <c r="F3811" t="s">
        <v>154</v>
      </c>
      <c r="G3811" t="s">
        <v>73</v>
      </c>
      <c r="H3811">
        <v>5059846</v>
      </c>
      <c r="I3811" t="s">
        <v>2149</v>
      </c>
      <c r="J3811">
        <v>5280</v>
      </c>
      <c r="K3811">
        <v>52800</v>
      </c>
      <c r="L3811">
        <v>3346</v>
      </c>
      <c r="M3811">
        <v>33457.010499999997</v>
      </c>
      <c r="N3811">
        <v>3345.7010500000001</v>
      </c>
      <c r="O3811">
        <v>10</v>
      </c>
      <c r="P3811">
        <v>0</v>
      </c>
      <c r="Q3811" t="s">
        <v>75</v>
      </c>
      <c r="R3811" t="s">
        <v>2160</v>
      </c>
      <c r="S3811" t="s">
        <v>158</v>
      </c>
      <c r="T3811" t="s">
        <v>128</v>
      </c>
      <c r="U3811">
        <v>0</v>
      </c>
      <c r="V3811">
        <v>0</v>
      </c>
    </row>
    <row r="3812" spans="1:22">
      <c r="A3812">
        <v>11671</v>
      </c>
      <c r="B3812" t="s">
        <v>684</v>
      </c>
      <c r="C3812" t="s">
        <v>360</v>
      </c>
      <c r="D3812" t="s">
        <v>2149</v>
      </c>
      <c r="E3812">
        <v>1</v>
      </c>
      <c r="F3812" t="s">
        <v>154</v>
      </c>
      <c r="G3812" t="s">
        <v>73</v>
      </c>
      <c r="H3812">
        <v>5059846</v>
      </c>
      <c r="I3812" t="s">
        <v>2149</v>
      </c>
      <c r="J3812">
        <v>18900</v>
      </c>
      <c r="K3812">
        <v>189000</v>
      </c>
      <c r="L3812">
        <v>13134</v>
      </c>
      <c r="M3812">
        <v>131338.22640000001</v>
      </c>
      <c r="N3812">
        <v>13133.82264</v>
      </c>
      <c r="O3812">
        <v>10</v>
      </c>
      <c r="P3812">
        <v>0</v>
      </c>
      <c r="Q3812" t="s">
        <v>75</v>
      </c>
      <c r="R3812" t="s">
        <v>2160</v>
      </c>
      <c r="S3812" t="s">
        <v>158</v>
      </c>
      <c r="T3812" t="s">
        <v>130</v>
      </c>
      <c r="U3812">
        <v>0</v>
      </c>
      <c r="V3812">
        <v>0</v>
      </c>
    </row>
    <row r="3813" spans="1:22">
      <c r="A3813">
        <v>10854</v>
      </c>
      <c r="B3813" t="s">
        <v>137</v>
      </c>
      <c r="C3813" t="s">
        <v>127</v>
      </c>
      <c r="D3813" t="s">
        <v>1127</v>
      </c>
      <c r="E3813">
        <v>1</v>
      </c>
      <c r="F3813" t="s">
        <v>72</v>
      </c>
      <c r="G3813" t="s">
        <v>73</v>
      </c>
      <c r="H3813">
        <v>5059860</v>
      </c>
      <c r="I3813" t="s">
        <v>2165</v>
      </c>
      <c r="J3813">
        <v>31700</v>
      </c>
      <c r="K3813">
        <v>31700</v>
      </c>
      <c r="L3813">
        <v>22824</v>
      </c>
      <c r="M3813">
        <v>20334.486499999999</v>
      </c>
      <c r="N3813">
        <v>20334.486499999999</v>
      </c>
      <c r="O3813">
        <v>100</v>
      </c>
      <c r="P3813">
        <v>28</v>
      </c>
      <c r="Q3813" t="s">
        <v>75</v>
      </c>
      <c r="R3813" t="s">
        <v>2166</v>
      </c>
      <c r="S3813" t="s">
        <v>88</v>
      </c>
      <c r="T3813" t="s">
        <v>128</v>
      </c>
      <c r="U3813">
        <v>0</v>
      </c>
      <c r="V3813">
        <v>0</v>
      </c>
    </row>
    <row r="3814" spans="1:22">
      <c r="A3814">
        <v>10854</v>
      </c>
      <c r="B3814" t="s">
        <v>139</v>
      </c>
      <c r="C3814" t="s">
        <v>140</v>
      </c>
      <c r="D3814" t="s">
        <v>1127</v>
      </c>
      <c r="E3814">
        <v>1</v>
      </c>
      <c r="F3814" t="s">
        <v>72</v>
      </c>
      <c r="G3814" t="s">
        <v>73</v>
      </c>
      <c r="H3814">
        <v>5059860</v>
      </c>
      <c r="I3814" t="s">
        <v>2165</v>
      </c>
      <c r="J3814">
        <v>2400</v>
      </c>
      <c r="K3814">
        <v>2400</v>
      </c>
      <c r="L3814">
        <v>1896</v>
      </c>
      <c r="M3814">
        <v>1683.9955</v>
      </c>
      <c r="N3814">
        <v>1683.9955</v>
      </c>
      <c r="O3814">
        <v>100</v>
      </c>
      <c r="P3814">
        <v>21</v>
      </c>
      <c r="Q3814" t="s">
        <v>75</v>
      </c>
      <c r="R3814" t="s">
        <v>2166</v>
      </c>
      <c r="S3814" t="s">
        <v>88</v>
      </c>
      <c r="T3814" t="s">
        <v>141</v>
      </c>
      <c r="U3814">
        <v>0</v>
      </c>
      <c r="V3814">
        <v>0</v>
      </c>
    </row>
    <row r="3815" spans="1:22">
      <c r="A3815">
        <v>10854</v>
      </c>
      <c r="B3815" t="s">
        <v>429</v>
      </c>
      <c r="C3815" t="s">
        <v>430</v>
      </c>
      <c r="D3815" t="s">
        <v>1127</v>
      </c>
      <c r="E3815">
        <v>1</v>
      </c>
      <c r="F3815" t="s">
        <v>72</v>
      </c>
      <c r="G3815" t="s">
        <v>73</v>
      </c>
      <c r="H3815">
        <v>5059860</v>
      </c>
      <c r="I3815" t="s">
        <v>2165</v>
      </c>
      <c r="J3815">
        <v>44800</v>
      </c>
      <c r="K3815">
        <v>44800</v>
      </c>
      <c r="L3815">
        <v>36288</v>
      </c>
      <c r="M3815">
        <v>32677.916700000002</v>
      </c>
      <c r="N3815">
        <v>32677.916700000002</v>
      </c>
      <c r="O3815">
        <v>100</v>
      </c>
      <c r="P3815">
        <v>19</v>
      </c>
      <c r="Q3815" t="s">
        <v>75</v>
      </c>
      <c r="R3815" t="s">
        <v>2166</v>
      </c>
      <c r="S3815" t="s">
        <v>88</v>
      </c>
      <c r="T3815" t="s">
        <v>332</v>
      </c>
      <c r="U3815">
        <v>0</v>
      </c>
      <c r="V3815">
        <v>0</v>
      </c>
    </row>
    <row r="3816" spans="1:22">
      <c r="A3816">
        <v>10854</v>
      </c>
      <c r="B3816" t="s">
        <v>334</v>
      </c>
      <c r="C3816" t="s">
        <v>335</v>
      </c>
      <c r="D3816" t="s">
        <v>1127</v>
      </c>
      <c r="E3816">
        <v>2</v>
      </c>
      <c r="F3816" t="s">
        <v>72</v>
      </c>
      <c r="G3816" t="s">
        <v>73</v>
      </c>
      <c r="H3816">
        <v>5059860</v>
      </c>
      <c r="I3816" t="s">
        <v>2165</v>
      </c>
      <c r="J3816">
        <v>42800</v>
      </c>
      <c r="K3816">
        <v>21400</v>
      </c>
      <c r="L3816">
        <v>31672</v>
      </c>
      <c r="M3816">
        <v>14049.9791</v>
      </c>
      <c r="N3816">
        <v>28099.958200000001</v>
      </c>
      <c r="O3816">
        <v>100</v>
      </c>
      <c r="P3816">
        <v>26</v>
      </c>
      <c r="Q3816" t="s">
        <v>75</v>
      </c>
      <c r="R3816" t="s">
        <v>2166</v>
      </c>
      <c r="S3816" t="s">
        <v>88</v>
      </c>
      <c r="T3816" t="s">
        <v>336</v>
      </c>
      <c r="U3816">
        <v>0</v>
      </c>
      <c r="V3816">
        <v>0</v>
      </c>
    </row>
    <row r="3817" spans="1:22">
      <c r="A3817">
        <v>10854</v>
      </c>
      <c r="B3817" t="s">
        <v>443</v>
      </c>
      <c r="C3817" t="s">
        <v>354</v>
      </c>
      <c r="D3817" t="s">
        <v>1127</v>
      </c>
      <c r="E3817">
        <v>1</v>
      </c>
      <c r="F3817" t="s">
        <v>72</v>
      </c>
      <c r="G3817" t="s">
        <v>73</v>
      </c>
      <c r="H3817">
        <v>5059860</v>
      </c>
      <c r="I3817" t="s">
        <v>2165</v>
      </c>
      <c r="J3817">
        <v>3500</v>
      </c>
      <c r="K3817">
        <v>3500</v>
      </c>
      <c r="L3817">
        <v>2765</v>
      </c>
      <c r="M3817">
        <v>2463.0907999999999</v>
      </c>
      <c r="N3817">
        <v>2463.0907999999999</v>
      </c>
      <c r="O3817">
        <v>100</v>
      </c>
      <c r="P3817">
        <v>21</v>
      </c>
      <c r="Q3817" t="s">
        <v>75</v>
      </c>
      <c r="R3817" t="s">
        <v>2166</v>
      </c>
      <c r="S3817" t="s">
        <v>88</v>
      </c>
      <c r="T3817" t="s">
        <v>85</v>
      </c>
      <c r="U3817">
        <v>0</v>
      </c>
      <c r="V3817">
        <v>0</v>
      </c>
    </row>
    <row r="3818" spans="1:22">
      <c r="A3818">
        <v>10854</v>
      </c>
      <c r="B3818" t="s">
        <v>448</v>
      </c>
      <c r="C3818" t="s">
        <v>367</v>
      </c>
      <c r="D3818" t="s">
        <v>1127</v>
      </c>
      <c r="E3818">
        <v>1</v>
      </c>
      <c r="F3818" t="s">
        <v>72</v>
      </c>
      <c r="G3818" t="s">
        <v>73</v>
      </c>
      <c r="H3818">
        <v>5059860</v>
      </c>
      <c r="I3818" t="s">
        <v>2165</v>
      </c>
      <c r="J3818">
        <v>4000</v>
      </c>
      <c r="K3818">
        <v>4000</v>
      </c>
      <c r="L3818">
        <v>3160</v>
      </c>
      <c r="M3818">
        <v>2816.3359</v>
      </c>
      <c r="N3818">
        <v>2816.3359</v>
      </c>
      <c r="O3818">
        <v>100</v>
      </c>
      <c r="P3818">
        <v>21</v>
      </c>
      <c r="Q3818" t="s">
        <v>75</v>
      </c>
      <c r="R3818" t="s">
        <v>2166</v>
      </c>
      <c r="S3818" t="s">
        <v>88</v>
      </c>
      <c r="T3818" t="s">
        <v>141</v>
      </c>
      <c r="U3818">
        <v>0</v>
      </c>
      <c r="V3818">
        <v>0</v>
      </c>
    </row>
    <row r="3819" spans="1:22">
      <c r="A3819">
        <v>10854</v>
      </c>
      <c r="B3819" t="s">
        <v>326</v>
      </c>
      <c r="C3819" t="s">
        <v>327</v>
      </c>
      <c r="D3819" t="s">
        <v>1127</v>
      </c>
      <c r="E3819">
        <v>2</v>
      </c>
      <c r="F3819" t="s">
        <v>72</v>
      </c>
      <c r="G3819" t="s">
        <v>73</v>
      </c>
      <c r="H3819">
        <v>5059860</v>
      </c>
      <c r="I3819" t="s">
        <v>2165</v>
      </c>
      <c r="J3819">
        <v>8800</v>
      </c>
      <c r="K3819">
        <v>4400</v>
      </c>
      <c r="L3819">
        <v>6952</v>
      </c>
      <c r="M3819">
        <v>3116.9647</v>
      </c>
      <c r="N3819">
        <v>6233.9294</v>
      </c>
      <c r="O3819">
        <v>100</v>
      </c>
      <c r="P3819">
        <v>21</v>
      </c>
      <c r="Q3819" t="s">
        <v>75</v>
      </c>
      <c r="R3819" t="s">
        <v>2166</v>
      </c>
      <c r="S3819" t="s">
        <v>88</v>
      </c>
      <c r="T3819" t="s">
        <v>172</v>
      </c>
      <c r="U3819">
        <v>0</v>
      </c>
      <c r="V3819">
        <v>0</v>
      </c>
    </row>
    <row r="3820" spans="1:22">
      <c r="A3820">
        <v>10854</v>
      </c>
      <c r="B3820" t="s">
        <v>326</v>
      </c>
      <c r="C3820" t="s">
        <v>327</v>
      </c>
      <c r="D3820" t="s">
        <v>1127</v>
      </c>
      <c r="E3820">
        <v>4</v>
      </c>
      <c r="F3820" t="s">
        <v>72</v>
      </c>
      <c r="G3820" t="s">
        <v>73</v>
      </c>
      <c r="H3820">
        <v>5059860</v>
      </c>
      <c r="I3820" t="s">
        <v>2165</v>
      </c>
      <c r="J3820">
        <v>17600</v>
      </c>
      <c r="K3820">
        <v>4400</v>
      </c>
      <c r="L3820">
        <v>13904</v>
      </c>
      <c r="M3820">
        <v>3116.9647</v>
      </c>
      <c r="N3820">
        <v>12467.8588</v>
      </c>
      <c r="O3820">
        <v>100</v>
      </c>
      <c r="P3820">
        <v>21</v>
      </c>
      <c r="Q3820" t="s">
        <v>75</v>
      </c>
      <c r="R3820" t="s">
        <v>2166</v>
      </c>
      <c r="S3820" t="s">
        <v>88</v>
      </c>
      <c r="T3820" t="s">
        <v>172</v>
      </c>
      <c r="U3820">
        <v>0</v>
      </c>
      <c r="V3820">
        <v>0</v>
      </c>
    </row>
    <row r="3821" spans="1:22">
      <c r="A3821">
        <v>10854</v>
      </c>
      <c r="B3821" t="s">
        <v>326</v>
      </c>
      <c r="C3821" t="s">
        <v>327</v>
      </c>
      <c r="D3821" t="s">
        <v>1127</v>
      </c>
      <c r="E3821">
        <v>2</v>
      </c>
      <c r="F3821" t="s">
        <v>72</v>
      </c>
      <c r="G3821" t="s">
        <v>73</v>
      </c>
      <c r="H3821">
        <v>5059860</v>
      </c>
      <c r="I3821" t="s">
        <v>2165</v>
      </c>
      <c r="J3821">
        <v>8800</v>
      </c>
      <c r="K3821">
        <v>4400</v>
      </c>
      <c r="L3821">
        <v>6952</v>
      </c>
      <c r="M3821">
        <v>3116.9647</v>
      </c>
      <c r="N3821">
        <v>6233.9294</v>
      </c>
      <c r="O3821">
        <v>100</v>
      </c>
      <c r="P3821">
        <v>21</v>
      </c>
      <c r="Q3821" t="s">
        <v>75</v>
      </c>
      <c r="R3821" t="s">
        <v>2166</v>
      </c>
      <c r="S3821" t="s">
        <v>88</v>
      </c>
      <c r="T3821" t="s">
        <v>172</v>
      </c>
      <c r="U3821">
        <v>0</v>
      </c>
      <c r="V3821">
        <v>0</v>
      </c>
    </row>
    <row r="3822" spans="1:22">
      <c r="A3822">
        <v>10854</v>
      </c>
      <c r="B3822" t="s">
        <v>459</v>
      </c>
      <c r="C3822" t="s">
        <v>450</v>
      </c>
      <c r="D3822" t="s">
        <v>1127</v>
      </c>
      <c r="E3822">
        <v>4</v>
      </c>
      <c r="F3822" t="s">
        <v>72</v>
      </c>
      <c r="G3822" t="s">
        <v>73</v>
      </c>
      <c r="H3822">
        <v>5059860</v>
      </c>
      <c r="I3822" t="s">
        <v>2165</v>
      </c>
      <c r="J3822">
        <v>27600</v>
      </c>
      <c r="K3822">
        <v>6900</v>
      </c>
      <c r="L3822">
        <v>21804</v>
      </c>
      <c r="M3822">
        <v>4792.4933000000001</v>
      </c>
      <c r="N3822">
        <v>19169.9732</v>
      </c>
      <c r="O3822">
        <v>100</v>
      </c>
      <c r="P3822">
        <v>21</v>
      </c>
      <c r="Q3822" t="s">
        <v>75</v>
      </c>
      <c r="R3822" t="s">
        <v>2166</v>
      </c>
      <c r="S3822" t="s">
        <v>88</v>
      </c>
      <c r="T3822" t="s">
        <v>85</v>
      </c>
      <c r="U3822">
        <v>0</v>
      </c>
      <c r="V3822">
        <v>0</v>
      </c>
    </row>
    <row r="3823" spans="1:22">
      <c r="A3823">
        <v>10854</v>
      </c>
      <c r="B3823" t="s">
        <v>459</v>
      </c>
      <c r="C3823" t="s">
        <v>450</v>
      </c>
      <c r="D3823" t="s">
        <v>1127</v>
      </c>
      <c r="E3823">
        <v>2</v>
      </c>
      <c r="F3823" t="s">
        <v>72</v>
      </c>
      <c r="G3823" t="s">
        <v>73</v>
      </c>
      <c r="H3823">
        <v>5059860</v>
      </c>
      <c r="I3823" t="s">
        <v>2165</v>
      </c>
      <c r="J3823">
        <v>13800</v>
      </c>
      <c r="K3823">
        <v>6900</v>
      </c>
      <c r="L3823">
        <v>10902</v>
      </c>
      <c r="M3823">
        <v>4792.4933000000001</v>
      </c>
      <c r="N3823">
        <v>9584.9866000000002</v>
      </c>
      <c r="O3823">
        <v>100</v>
      </c>
      <c r="P3823">
        <v>21</v>
      </c>
      <c r="Q3823" t="s">
        <v>75</v>
      </c>
      <c r="R3823" t="s">
        <v>2166</v>
      </c>
      <c r="S3823" t="s">
        <v>88</v>
      </c>
      <c r="T3823" t="s">
        <v>85</v>
      </c>
      <c r="U3823">
        <v>0</v>
      </c>
      <c r="V3823">
        <v>0</v>
      </c>
    </row>
    <row r="3824" spans="1:22">
      <c r="A3824">
        <v>10854</v>
      </c>
      <c r="B3824" t="s">
        <v>466</v>
      </c>
      <c r="C3824" t="s">
        <v>467</v>
      </c>
      <c r="D3824" t="s">
        <v>1127</v>
      </c>
      <c r="E3824">
        <v>1</v>
      </c>
      <c r="F3824" t="s">
        <v>72</v>
      </c>
      <c r="G3824" t="s">
        <v>73</v>
      </c>
      <c r="H3824">
        <v>5059860</v>
      </c>
      <c r="I3824" t="s">
        <v>2165</v>
      </c>
      <c r="J3824">
        <v>10100</v>
      </c>
      <c r="K3824">
        <v>10100</v>
      </c>
      <c r="L3824">
        <v>7676</v>
      </c>
      <c r="M3824">
        <v>6868</v>
      </c>
      <c r="N3824">
        <v>6868</v>
      </c>
      <c r="O3824">
        <v>100</v>
      </c>
      <c r="P3824">
        <v>24</v>
      </c>
      <c r="Q3824" t="s">
        <v>75</v>
      </c>
      <c r="R3824" t="s">
        <v>2166</v>
      </c>
      <c r="S3824" t="s">
        <v>88</v>
      </c>
      <c r="T3824" t="s">
        <v>436</v>
      </c>
      <c r="U3824">
        <v>0</v>
      </c>
      <c r="V3824">
        <v>0</v>
      </c>
    </row>
    <row r="3825" spans="1:22">
      <c r="A3825">
        <v>10854</v>
      </c>
      <c r="B3825" t="s">
        <v>484</v>
      </c>
      <c r="C3825" t="s">
        <v>485</v>
      </c>
      <c r="D3825" t="s">
        <v>1127</v>
      </c>
      <c r="E3825">
        <v>4</v>
      </c>
      <c r="F3825" t="s">
        <v>72</v>
      </c>
      <c r="G3825" t="s">
        <v>73</v>
      </c>
      <c r="H3825">
        <v>5059860</v>
      </c>
      <c r="I3825" t="s">
        <v>2165</v>
      </c>
      <c r="J3825">
        <v>242800</v>
      </c>
      <c r="K3825">
        <v>60700</v>
      </c>
      <c r="L3825">
        <v>196668</v>
      </c>
      <c r="M3825">
        <v>44169.137699999999</v>
      </c>
      <c r="N3825">
        <v>176676.5508</v>
      </c>
      <c r="O3825">
        <v>100</v>
      </c>
      <c r="P3825">
        <v>19</v>
      </c>
      <c r="Q3825" t="s">
        <v>75</v>
      </c>
      <c r="R3825" t="s">
        <v>2166</v>
      </c>
      <c r="S3825" t="s">
        <v>88</v>
      </c>
      <c r="T3825" t="s">
        <v>462</v>
      </c>
      <c r="U3825">
        <v>0</v>
      </c>
      <c r="V3825">
        <v>0</v>
      </c>
    </row>
    <row r="3826" spans="1:22">
      <c r="A3826">
        <v>10854</v>
      </c>
      <c r="B3826" t="s">
        <v>134</v>
      </c>
      <c r="C3826" t="s">
        <v>135</v>
      </c>
      <c r="D3826" t="s">
        <v>1127</v>
      </c>
      <c r="E3826">
        <v>5.5</v>
      </c>
      <c r="F3826" t="s">
        <v>72</v>
      </c>
      <c r="G3826" t="s">
        <v>73</v>
      </c>
      <c r="H3826">
        <v>5059860</v>
      </c>
      <c r="I3826" t="s">
        <v>2165</v>
      </c>
      <c r="J3826">
        <v>130350</v>
      </c>
      <c r="K3826">
        <v>23700</v>
      </c>
      <c r="L3826">
        <v>63250</v>
      </c>
      <c r="M3826">
        <v>6800</v>
      </c>
      <c r="N3826">
        <v>37400</v>
      </c>
      <c r="O3826">
        <v>100</v>
      </c>
      <c r="P3826">
        <v>0</v>
      </c>
      <c r="Q3826" t="s">
        <v>75</v>
      </c>
      <c r="R3826" t="s">
        <v>2166</v>
      </c>
      <c r="S3826" t="s">
        <v>88</v>
      </c>
      <c r="T3826" t="s">
        <v>136</v>
      </c>
      <c r="U3826">
        <v>0</v>
      </c>
      <c r="V3826">
        <v>0</v>
      </c>
    </row>
    <row r="3827" spans="1:22">
      <c r="A3827">
        <v>10854</v>
      </c>
      <c r="B3827" t="s">
        <v>486</v>
      </c>
      <c r="C3827" t="s">
        <v>487</v>
      </c>
      <c r="D3827" t="s">
        <v>1127</v>
      </c>
      <c r="E3827">
        <v>10</v>
      </c>
      <c r="F3827" t="s">
        <v>72</v>
      </c>
      <c r="G3827" t="s">
        <v>73</v>
      </c>
      <c r="H3827">
        <v>5059860</v>
      </c>
      <c r="I3827" t="s">
        <v>2165</v>
      </c>
      <c r="J3827">
        <v>209000</v>
      </c>
      <c r="K3827">
        <v>20900</v>
      </c>
      <c r="L3827">
        <v>165110</v>
      </c>
      <c r="M3827">
        <v>14807.9375</v>
      </c>
      <c r="N3827">
        <v>148079.375</v>
      </c>
      <c r="O3827">
        <v>100</v>
      </c>
      <c r="P3827">
        <v>21</v>
      </c>
      <c r="Q3827" t="s">
        <v>75</v>
      </c>
      <c r="R3827" t="s">
        <v>2166</v>
      </c>
      <c r="S3827" t="s">
        <v>88</v>
      </c>
      <c r="T3827" t="s">
        <v>85</v>
      </c>
      <c r="U3827">
        <v>0</v>
      </c>
      <c r="V3827">
        <v>0</v>
      </c>
    </row>
    <row r="3828" spans="1:22">
      <c r="A3828">
        <v>10854</v>
      </c>
      <c r="B3828" t="s">
        <v>431</v>
      </c>
      <c r="C3828" t="s">
        <v>432</v>
      </c>
      <c r="D3828" t="s">
        <v>1127</v>
      </c>
      <c r="E3828">
        <v>1</v>
      </c>
      <c r="F3828" t="s">
        <v>72</v>
      </c>
      <c r="G3828" t="s">
        <v>73</v>
      </c>
      <c r="H3828">
        <v>5059860</v>
      </c>
      <c r="I3828" t="s">
        <v>2165</v>
      </c>
      <c r="J3828">
        <v>1576000</v>
      </c>
      <c r="K3828">
        <v>1576000</v>
      </c>
      <c r="L3828">
        <v>1276560</v>
      </c>
      <c r="M3828">
        <v>1150480</v>
      </c>
      <c r="N3828">
        <v>1150480</v>
      </c>
      <c r="O3828">
        <v>100</v>
      </c>
      <c r="P3828">
        <v>19</v>
      </c>
      <c r="Q3828" t="s">
        <v>75</v>
      </c>
      <c r="R3828" t="s">
        <v>2166</v>
      </c>
      <c r="S3828" t="s">
        <v>88</v>
      </c>
      <c r="T3828" t="s">
        <v>433</v>
      </c>
      <c r="U3828">
        <v>0</v>
      </c>
      <c r="V3828">
        <v>0</v>
      </c>
    </row>
    <row r="3829" spans="1:22">
      <c r="A3829">
        <v>10854</v>
      </c>
      <c r="B3829" t="s">
        <v>434</v>
      </c>
      <c r="C3829" t="s">
        <v>435</v>
      </c>
      <c r="D3829" t="s">
        <v>1127</v>
      </c>
      <c r="E3829">
        <v>1</v>
      </c>
      <c r="F3829" t="s">
        <v>72</v>
      </c>
      <c r="G3829" t="s">
        <v>73</v>
      </c>
      <c r="H3829">
        <v>5059860</v>
      </c>
      <c r="I3829" t="s">
        <v>2165</v>
      </c>
      <c r="J3829">
        <v>67100</v>
      </c>
      <c r="K3829">
        <v>67100</v>
      </c>
      <c r="L3829">
        <v>50996</v>
      </c>
      <c r="M3829">
        <v>45628</v>
      </c>
      <c r="N3829">
        <v>45628</v>
      </c>
      <c r="O3829">
        <v>100</v>
      </c>
      <c r="P3829">
        <v>24</v>
      </c>
      <c r="Q3829" t="s">
        <v>75</v>
      </c>
      <c r="R3829" t="s">
        <v>2166</v>
      </c>
      <c r="S3829" t="s">
        <v>88</v>
      </c>
      <c r="T3829" t="s">
        <v>436</v>
      </c>
      <c r="U3829">
        <v>0</v>
      </c>
      <c r="V3829">
        <v>0</v>
      </c>
    </row>
    <row r="3830" spans="1:22">
      <c r="A3830">
        <v>10854</v>
      </c>
      <c r="B3830" t="s">
        <v>437</v>
      </c>
      <c r="C3830" t="s">
        <v>286</v>
      </c>
      <c r="D3830" t="s">
        <v>1127</v>
      </c>
      <c r="E3830">
        <v>1</v>
      </c>
      <c r="F3830" t="s">
        <v>72</v>
      </c>
      <c r="G3830" t="s">
        <v>73</v>
      </c>
      <c r="H3830">
        <v>5059860</v>
      </c>
      <c r="I3830" t="s">
        <v>2165</v>
      </c>
      <c r="J3830">
        <v>1700</v>
      </c>
      <c r="K3830">
        <v>1700</v>
      </c>
      <c r="L3830">
        <v>1343</v>
      </c>
      <c r="M3830">
        <v>1198.125</v>
      </c>
      <c r="N3830">
        <v>1198.125</v>
      </c>
      <c r="O3830">
        <v>100</v>
      </c>
      <c r="P3830">
        <v>21</v>
      </c>
      <c r="Q3830" t="s">
        <v>75</v>
      </c>
      <c r="R3830" t="s">
        <v>2166</v>
      </c>
      <c r="S3830" t="s">
        <v>88</v>
      </c>
      <c r="T3830" t="s">
        <v>85</v>
      </c>
      <c r="U3830">
        <v>0</v>
      </c>
      <c r="V3830">
        <v>0</v>
      </c>
    </row>
    <row r="3831" spans="1:22">
      <c r="A3831">
        <v>10854</v>
      </c>
      <c r="B3831" t="s">
        <v>438</v>
      </c>
      <c r="C3831" t="s">
        <v>286</v>
      </c>
      <c r="D3831" t="s">
        <v>1127</v>
      </c>
      <c r="E3831">
        <v>11</v>
      </c>
      <c r="F3831" t="s">
        <v>72</v>
      </c>
      <c r="G3831" t="s">
        <v>73</v>
      </c>
      <c r="H3831">
        <v>5059860</v>
      </c>
      <c r="I3831" t="s">
        <v>2165</v>
      </c>
      <c r="J3831">
        <v>38500</v>
      </c>
      <c r="K3831">
        <v>3500</v>
      </c>
      <c r="L3831">
        <v>30415</v>
      </c>
      <c r="M3831">
        <v>2485</v>
      </c>
      <c r="N3831">
        <v>27335</v>
      </c>
      <c r="O3831">
        <v>100</v>
      </c>
      <c r="P3831">
        <v>21</v>
      </c>
      <c r="Q3831" t="s">
        <v>75</v>
      </c>
      <c r="R3831" t="s">
        <v>2166</v>
      </c>
      <c r="S3831" t="s">
        <v>88</v>
      </c>
      <c r="T3831" t="s">
        <v>85</v>
      </c>
      <c r="U3831">
        <v>0</v>
      </c>
      <c r="V3831">
        <v>0</v>
      </c>
    </row>
    <row r="3832" spans="1:22">
      <c r="A3832">
        <v>10854</v>
      </c>
      <c r="B3832" t="s">
        <v>439</v>
      </c>
      <c r="C3832" t="s">
        <v>440</v>
      </c>
      <c r="D3832" t="s">
        <v>1127</v>
      </c>
      <c r="E3832">
        <v>1</v>
      </c>
      <c r="F3832" t="s">
        <v>72</v>
      </c>
      <c r="G3832" t="s">
        <v>73</v>
      </c>
      <c r="H3832">
        <v>5059860</v>
      </c>
      <c r="I3832" t="s">
        <v>2165</v>
      </c>
      <c r="J3832">
        <v>1600</v>
      </c>
      <c r="K3832">
        <v>1600</v>
      </c>
      <c r="L3832">
        <v>1264</v>
      </c>
      <c r="M3832">
        <v>1127.125</v>
      </c>
      <c r="N3832">
        <v>1127.125</v>
      </c>
      <c r="O3832">
        <v>100</v>
      </c>
      <c r="P3832">
        <v>21</v>
      </c>
      <c r="Q3832" t="s">
        <v>75</v>
      </c>
      <c r="R3832" t="s">
        <v>2166</v>
      </c>
      <c r="S3832" t="s">
        <v>88</v>
      </c>
      <c r="T3832" t="s">
        <v>441</v>
      </c>
      <c r="U3832">
        <v>0</v>
      </c>
      <c r="V3832">
        <v>0</v>
      </c>
    </row>
    <row r="3833" spans="1:22">
      <c r="A3833">
        <v>10854</v>
      </c>
      <c r="B3833" t="s">
        <v>442</v>
      </c>
      <c r="C3833" t="s">
        <v>354</v>
      </c>
      <c r="D3833" t="s">
        <v>1127</v>
      </c>
      <c r="E3833">
        <v>2</v>
      </c>
      <c r="F3833" t="s">
        <v>72</v>
      </c>
      <c r="G3833" t="s">
        <v>73</v>
      </c>
      <c r="H3833">
        <v>5059860</v>
      </c>
      <c r="I3833" t="s">
        <v>2165</v>
      </c>
      <c r="J3833">
        <v>7000</v>
      </c>
      <c r="K3833">
        <v>3500</v>
      </c>
      <c r="L3833">
        <v>5530</v>
      </c>
      <c r="M3833">
        <v>2485</v>
      </c>
      <c r="N3833">
        <v>4970</v>
      </c>
      <c r="O3833">
        <v>100</v>
      </c>
      <c r="P3833">
        <v>21</v>
      </c>
      <c r="Q3833" t="s">
        <v>75</v>
      </c>
      <c r="R3833" t="s">
        <v>2166</v>
      </c>
      <c r="S3833" t="s">
        <v>88</v>
      </c>
      <c r="T3833" t="s">
        <v>85</v>
      </c>
      <c r="U3833">
        <v>0</v>
      </c>
      <c r="V3833">
        <v>0</v>
      </c>
    </row>
    <row r="3834" spans="1:22">
      <c r="A3834">
        <v>10854</v>
      </c>
      <c r="B3834" t="s">
        <v>443</v>
      </c>
      <c r="C3834" t="s">
        <v>354</v>
      </c>
      <c r="D3834" t="s">
        <v>1127</v>
      </c>
      <c r="E3834">
        <v>3</v>
      </c>
      <c r="F3834" t="s">
        <v>72</v>
      </c>
      <c r="G3834" t="s">
        <v>73</v>
      </c>
      <c r="H3834">
        <v>5059860</v>
      </c>
      <c r="I3834" t="s">
        <v>2165</v>
      </c>
      <c r="J3834">
        <v>10500</v>
      </c>
      <c r="K3834">
        <v>3500</v>
      </c>
      <c r="L3834">
        <v>8295</v>
      </c>
      <c r="M3834">
        <v>2463.0907999999999</v>
      </c>
      <c r="N3834">
        <v>7389.2723999999998</v>
      </c>
      <c r="O3834">
        <v>100</v>
      </c>
      <c r="P3834">
        <v>21</v>
      </c>
      <c r="Q3834" t="s">
        <v>75</v>
      </c>
      <c r="R3834" t="s">
        <v>2166</v>
      </c>
      <c r="S3834" t="s">
        <v>88</v>
      </c>
      <c r="T3834" t="s">
        <v>85</v>
      </c>
      <c r="U3834">
        <v>0</v>
      </c>
      <c r="V3834">
        <v>0</v>
      </c>
    </row>
    <row r="3835" spans="1:22">
      <c r="A3835">
        <v>10854</v>
      </c>
      <c r="B3835" t="s">
        <v>444</v>
      </c>
      <c r="C3835" t="s">
        <v>367</v>
      </c>
      <c r="D3835" t="s">
        <v>1127</v>
      </c>
      <c r="E3835">
        <v>2</v>
      </c>
      <c r="F3835" t="s">
        <v>72</v>
      </c>
      <c r="G3835" t="s">
        <v>73</v>
      </c>
      <c r="H3835">
        <v>5059860</v>
      </c>
      <c r="I3835" t="s">
        <v>2165</v>
      </c>
      <c r="J3835">
        <v>18200</v>
      </c>
      <c r="K3835">
        <v>9100</v>
      </c>
      <c r="L3835">
        <v>14378</v>
      </c>
      <c r="M3835">
        <v>6451.2929000000004</v>
      </c>
      <c r="N3835">
        <v>12902.585800000001</v>
      </c>
      <c r="O3835">
        <v>100</v>
      </c>
      <c r="P3835">
        <v>21</v>
      </c>
      <c r="Q3835" t="s">
        <v>75</v>
      </c>
      <c r="R3835" t="s">
        <v>2166</v>
      </c>
      <c r="S3835" t="s">
        <v>88</v>
      </c>
      <c r="T3835" t="s">
        <v>141</v>
      </c>
      <c r="U3835">
        <v>0</v>
      </c>
      <c r="V3835">
        <v>0</v>
      </c>
    </row>
    <row r="3836" spans="1:22">
      <c r="A3836">
        <v>10854</v>
      </c>
      <c r="B3836" t="s">
        <v>445</v>
      </c>
      <c r="C3836" t="s">
        <v>446</v>
      </c>
      <c r="D3836" t="s">
        <v>1127</v>
      </c>
      <c r="E3836">
        <v>3</v>
      </c>
      <c r="F3836" t="s">
        <v>72</v>
      </c>
      <c r="G3836" t="s">
        <v>73</v>
      </c>
      <c r="H3836">
        <v>5059860</v>
      </c>
      <c r="I3836" t="s">
        <v>2165</v>
      </c>
      <c r="J3836">
        <v>22500</v>
      </c>
      <c r="K3836">
        <v>7500</v>
      </c>
      <c r="L3836">
        <v>17775</v>
      </c>
      <c r="M3836">
        <v>5321.5135</v>
      </c>
      <c r="N3836">
        <v>15964.540499999999</v>
      </c>
      <c r="O3836">
        <v>100</v>
      </c>
      <c r="P3836">
        <v>21</v>
      </c>
      <c r="Q3836" t="s">
        <v>75</v>
      </c>
      <c r="R3836" t="s">
        <v>2166</v>
      </c>
      <c r="S3836" t="s">
        <v>88</v>
      </c>
      <c r="T3836" t="s">
        <v>447</v>
      </c>
      <c r="U3836">
        <v>0</v>
      </c>
      <c r="V3836">
        <v>0</v>
      </c>
    </row>
    <row r="3837" spans="1:22">
      <c r="A3837">
        <v>10854</v>
      </c>
      <c r="B3837" t="s">
        <v>449</v>
      </c>
      <c r="C3837" t="s">
        <v>450</v>
      </c>
      <c r="D3837" t="s">
        <v>1127</v>
      </c>
      <c r="E3837">
        <v>6</v>
      </c>
      <c r="F3837" t="s">
        <v>72</v>
      </c>
      <c r="G3837" t="s">
        <v>73</v>
      </c>
      <c r="H3837">
        <v>5059860</v>
      </c>
      <c r="I3837" t="s">
        <v>2165</v>
      </c>
      <c r="J3837">
        <v>33000</v>
      </c>
      <c r="K3837">
        <v>5500</v>
      </c>
      <c r="L3837">
        <v>26730</v>
      </c>
      <c r="M3837">
        <v>3953.6426999999999</v>
      </c>
      <c r="N3837">
        <v>23721.856199999998</v>
      </c>
      <c r="O3837">
        <v>100</v>
      </c>
      <c r="P3837">
        <v>19</v>
      </c>
      <c r="Q3837" t="s">
        <v>75</v>
      </c>
      <c r="R3837" t="s">
        <v>2166</v>
      </c>
      <c r="S3837" t="s">
        <v>88</v>
      </c>
      <c r="T3837" t="s">
        <v>185</v>
      </c>
      <c r="U3837">
        <v>0</v>
      </c>
      <c r="V3837">
        <v>0</v>
      </c>
    </row>
    <row r="3838" spans="1:22">
      <c r="A3838">
        <v>10854</v>
      </c>
      <c r="B3838" t="s">
        <v>449</v>
      </c>
      <c r="C3838" t="s">
        <v>450</v>
      </c>
      <c r="D3838" t="s">
        <v>1127</v>
      </c>
      <c r="E3838">
        <v>12</v>
      </c>
      <c r="F3838" t="s">
        <v>72</v>
      </c>
      <c r="G3838" t="s">
        <v>73</v>
      </c>
      <c r="H3838">
        <v>5059860</v>
      </c>
      <c r="I3838" t="s">
        <v>2165</v>
      </c>
      <c r="J3838">
        <v>66000</v>
      </c>
      <c r="K3838">
        <v>5500</v>
      </c>
      <c r="L3838">
        <v>53460</v>
      </c>
      <c r="M3838">
        <v>3953.6426999999999</v>
      </c>
      <c r="N3838">
        <v>47443.712399999997</v>
      </c>
      <c r="O3838">
        <v>100</v>
      </c>
      <c r="P3838">
        <v>19</v>
      </c>
      <c r="Q3838" t="s">
        <v>75</v>
      </c>
      <c r="R3838" t="s">
        <v>2166</v>
      </c>
      <c r="S3838" t="s">
        <v>88</v>
      </c>
      <c r="T3838" t="s">
        <v>185</v>
      </c>
      <c r="U3838">
        <v>0</v>
      </c>
      <c r="V3838">
        <v>0</v>
      </c>
    </row>
    <row r="3839" spans="1:22">
      <c r="A3839">
        <v>10854</v>
      </c>
      <c r="B3839" t="s">
        <v>451</v>
      </c>
      <c r="C3839" t="s">
        <v>367</v>
      </c>
      <c r="D3839" t="s">
        <v>1127</v>
      </c>
      <c r="E3839">
        <v>2</v>
      </c>
      <c r="F3839" t="s">
        <v>72</v>
      </c>
      <c r="G3839" t="s">
        <v>73</v>
      </c>
      <c r="H3839">
        <v>5059860</v>
      </c>
      <c r="I3839" t="s">
        <v>2165</v>
      </c>
      <c r="J3839">
        <v>7000</v>
      </c>
      <c r="K3839">
        <v>3500</v>
      </c>
      <c r="L3839">
        <v>5530</v>
      </c>
      <c r="M3839">
        <v>2472.0142999999998</v>
      </c>
      <c r="N3839">
        <v>4944.0285999999996</v>
      </c>
      <c r="O3839">
        <v>100</v>
      </c>
      <c r="P3839">
        <v>21</v>
      </c>
      <c r="Q3839" t="s">
        <v>75</v>
      </c>
      <c r="R3839" t="s">
        <v>2166</v>
      </c>
      <c r="S3839" t="s">
        <v>88</v>
      </c>
      <c r="T3839" t="s">
        <v>141</v>
      </c>
      <c r="U3839">
        <v>0</v>
      </c>
      <c r="V3839">
        <v>0</v>
      </c>
    </row>
    <row r="3840" spans="1:22">
      <c r="A3840">
        <v>10854</v>
      </c>
      <c r="B3840" t="s">
        <v>452</v>
      </c>
      <c r="C3840" t="s">
        <v>450</v>
      </c>
      <c r="D3840" t="s">
        <v>1127</v>
      </c>
      <c r="E3840">
        <v>6</v>
      </c>
      <c r="F3840" t="s">
        <v>72</v>
      </c>
      <c r="G3840" t="s">
        <v>73</v>
      </c>
      <c r="H3840">
        <v>5059860</v>
      </c>
      <c r="I3840" t="s">
        <v>2165</v>
      </c>
      <c r="J3840">
        <v>10200</v>
      </c>
      <c r="K3840">
        <v>1700</v>
      </c>
      <c r="L3840">
        <v>8058</v>
      </c>
      <c r="M3840">
        <v>1207</v>
      </c>
      <c r="N3840">
        <v>7242</v>
      </c>
      <c r="O3840">
        <v>100</v>
      </c>
      <c r="P3840">
        <v>21</v>
      </c>
      <c r="Q3840" t="s">
        <v>75</v>
      </c>
      <c r="R3840" t="s">
        <v>2166</v>
      </c>
      <c r="S3840" t="s">
        <v>88</v>
      </c>
      <c r="T3840" t="s">
        <v>85</v>
      </c>
      <c r="U3840">
        <v>0</v>
      </c>
      <c r="V3840">
        <v>0</v>
      </c>
    </row>
    <row r="3841" spans="1:22">
      <c r="A3841">
        <v>10854</v>
      </c>
      <c r="B3841" t="s">
        <v>453</v>
      </c>
      <c r="C3841" t="s">
        <v>454</v>
      </c>
      <c r="D3841" t="s">
        <v>1127</v>
      </c>
      <c r="E3841">
        <v>1</v>
      </c>
      <c r="F3841" t="s">
        <v>72</v>
      </c>
      <c r="G3841" t="s">
        <v>73</v>
      </c>
      <c r="H3841">
        <v>5059860</v>
      </c>
      <c r="I3841" t="s">
        <v>2165</v>
      </c>
      <c r="J3841">
        <v>4900</v>
      </c>
      <c r="K3841">
        <v>4900</v>
      </c>
      <c r="L3841">
        <v>3871</v>
      </c>
      <c r="M3841">
        <v>3479</v>
      </c>
      <c r="N3841">
        <v>3479</v>
      </c>
      <c r="O3841">
        <v>100</v>
      </c>
      <c r="P3841">
        <v>21</v>
      </c>
      <c r="Q3841" t="s">
        <v>75</v>
      </c>
      <c r="R3841" t="s">
        <v>2166</v>
      </c>
      <c r="S3841" t="s">
        <v>88</v>
      </c>
      <c r="T3841" t="s">
        <v>455</v>
      </c>
      <c r="U3841">
        <v>0</v>
      </c>
      <c r="V3841">
        <v>0</v>
      </c>
    </row>
    <row r="3842" spans="1:22">
      <c r="A3842">
        <v>10854</v>
      </c>
      <c r="B3842" t="s">
        <v>456</v>
      </c>
      <c r="C3842" t="s">
        <v>454</v>
      </c>
      <c r="D3842" t="s">
        <v>1127</v>
      </c>
      <c r="E3842">
        <v>1</v>
      </c>
      <c r="F3842" t="s">
        <v>72</v>
      </c>
      <c r="G3842" t="s">
        <v>73</v>
      </c>
      <c r="H3842">
        <v>5059860</v>
      </c>
      <c r="I3842" t="s">
        <v>2165</v>
      </c>
      <c r="J3842">
        <v>4600</v>
      </c>
      <c r="K3842">
        <v>4600</v>
      </c>
      <c r="L3842">
        <v>3634</v>
      </c>
      <c r="M3842">
        <v>3266</v>
      </c>
      <c r="N3842">
        <v>3266</v>
      </c>
      <c r="O3842">
        <v>100</v>
      </c>
      <c r="P3842">
        <v>21</v>
      </c>
      <c r="Q3842" t="s">
        <v>75</v>
      </c>
      <c r="R3842" t="s">
        <v>2166</v>
      </c>
      <c r="S3842" t="s">
        <v>88</v>
      </c>
      <c r="T3842" t="s">
        <v>455</v>
      </c>
      <c r="U3842">
        <v>0</v>
      </c>
      <c r="V3842">
        <v>0</v>
      </c>
    </row>
    <row r="3843" spans="1:22">
      <c r="A3843">
        <v>10854</v>
      </c>
      <c r="B3843" t="s">
        <v>457</v>
      </c>
      <c r="C3843" t="s">
        <v>458</v>
      </c>
      <c r="D3843" t="s">
        <v>1127</v>
      </c>
      <c r="E3843">
        <v>2</v>
      </c>
      <c r="F3843" t="s">
        <v>72</v>
      </c>
      <c r="G3843" t="s">
        <v>73</v>
      </c>
      <c r="H3843">
        <v>5059860</v>
      </c>
      <c r="I3843" t="s">
        <v>2165</v>
      </c>
      <c r="J3843">
        <v>1800</v>
      </c>
      <c r="K3843">
        <v>900</v>
      </c>
      <c r="L3843">
        <v>1422</v>
      </c>
      <c r="M3843">
        <v>633.45320000000004</v>
      </c>
      <c r="N3843">
        <v>1266.9064000000001</v>
      </c>
      <c r="O3843">
        <v>100</v>
      </c>
      <c r="P3843">
        <v>21</v>
      </c>
      <c r="Q3843" t="s">
        <v>75</v>
      </c>
      <c r="R3843" t="s">
        <v>2166</v>
      </c>
      <c r="S3843" t="s">
        <v>88</v>
      </c>
      <c r="T3843" t="s">
        <v>172</v>
      </c>
      <c r="U3843">
        <v>0</v>
      </c>
      <c r="V3843">
        <v>0</v>
      </c>
    </row>
    <row r="3844" spans="1:22">
      <c r="A3844">
        <v>10854</v>
      </c>
      <c r="B3844" t="s">
        <v>460</v>
      </c>
      <c r="C3844" t="s">
        <v>461</v>
      </c>
      <c r="D3844" t="s">
        <v>1127</v>
      </c>
      <c r="E3844">
        <v>1</v>
      </c>
      <c r="F3844" t="s">
        <v>72</v>
      </c>
      <c r="G3844" t="s">
        <v>73</v>
      </c>
      <c r="H3844">
        <v>5059860</v>
      </c>
      <c r="I3844" t="s">
        <v>2165</v>
      </c>
      <c r="J3844">
        <v>219000</v>
      </c>
      <c r="K3844">
        <v>219000</v>
      </c>
      <c r="L3844">
        <v>177390</v>
      </c>
      <c r="M3844">
        <v>159470.7813</v>
      </c>
      <c r="N3844">
        <v>159470.7813</v>
      </c>
      <c r="O3844">
        <v>100</v>
      </c>
      <c r="P3844">
        <v>19</v>
      </c>
      <c r="Q3844" t="s">
        <v>75</v>
      </c>
      <c r="R3844" t="s">
        <v>2166</v>
      </c>
      <c r="S3844" t="s">
        <v>88</v>
      </c>
      <c r="T3844" t="s">
        <v>462</v>
      </c>
      <c r="U3844">
        <v>0</v>
      </c>
      <c r="V3844">
        <v>0</v>
      </c>
    </row>
    <row r="3845" spans="1:22">
      <c r="A3845">
        <v>10854</v>
      </c>
      <c r="B3845" t="s">
        <v>463</v>
      </c>
      <c r="C3845" t="s">
        <v>435</v>
      </c>
      <c r="D3845" t="s">
        <v>1127</v>
      </c>
      <c r="E3845">
        <v>1</v>
      </c>
      <c r="F3845" t="s">
        <v>72</v>
      </c>
      <c r="G3845" t="s">
        <v>73</v>
      </c>
      <c r="H3845">
        <v>5059860</v>
      </c>
      <c r="I3845" t="s">
        <v>2165</v>
      </c>
      <c r="J3845">
        <v>12700</v>
      </c>
      <c r="K3845">
        <v>12700</v>
      </c>
      <c r="L3845">
        <v>9652</v>
      </c>
      <c r="M3845">
        <v>8636</v>
      </c>
      <c r="N3845">
        <v>8636</v>
      </c>
      <c r="O3845">
        <v>100</v>
      </c>
      <c r="P3845">
        <v>24</v>
      </c>
      <c r="Q3845" t="s">
        <v>75</v>
      </c>
      <c r="R3845" t="s">
        <v>2166</v>
      </c>
      <c r="S3845" t="s">
        <v>88</v>
      </c>
      <c r="T3845" t="s">
        <v>436</v>
      </c>
      <c r="U3845">
        <v>0</v>
      </c>
      <c r="V3845">
        <v>0</v>
      </c>
    </row>
    <row r="3846" spans="1:22">
      <c r="A3846">
        <v>10854</v>
      </c>
      <c r="B3846" t="s">
        <v>464</v>
      </c>
      <c r="C3846" t="s">
        <v>465</v>
      </c>
      <c r="D3846" t="s">
        <v>1127</v>
      </c>
      <c r="E3846">
        <v>2</v>
      </c>
      <c r="F3846" t="s">
        <v>72</v>
      </c>
      <c r="G3846" t="s">
        <v>73</v>
      </c>
      <c r="H3846">
        <v>5059860</v>
      </c>
      <c r="I3846" t="s">
        <v>2165</v>
      </c>
      <c r="J3846">
        <v>23200</v>
      </c>
      <c r="K3846">
        <v>11600</v>
      </c>
      <c r="L3846">
        <v>18792</v>
      </c>
      <c r="M3846">
        <v>8468</v>
      </c>
      <c r="N3846">
        <v>16936</v>
      </c>
      <c r="O3846">
        <v>100</v>
      </c>
      <c r="P3846">
        <v>19</v>
      </c>
      <c r="Q3846" t="s">
        <v>75</v>
      </c>
      <c r="R3846" t="s">
        <v>2166</v>
      </c>
      <c r="S3846" t="s">
        <v>88</v>
      </c>
      <c r="T3846" t="s">
        <v>462</v>
      </c>
      <c r="U3846">
        <v>0</v>
      </c>
      <c r="V3846">
        <v>0</v>
      </c>
    </row>
    <row r="3847" spans="1:22">
      <c r="A3847">
        <v>10854</v>
      </c>
      <c r="B3847" t="s">
        <v>468</v>
      </c>
      <c r="C3847" t="s">
        <v>367</v>
      </c>
      <c r="D3847" t="s">
        <v>1127</v>
      </c>
      <c r="E3847">
        <v>1</v>
      </c>
      <c r="F3847" t="s">
        <v>72</v>
      </c>
      <c r="G3847" t="s">
        <v>73</v>
      </c>
      <c r="H3847">
        <v>5059860</v>
      </c>
      <c r="I3847" t="s">
        <v>2165</v>
      </c>
      <c r="J3847">
        <v>5300</v>
      </c>
      <c r="K3847">
        <v>5300</v>
      </c>
      <c r="L3847">
        <v>4293</v>
      </c>
      <c r="M3847">
        <v>3869</v>
      </c>
      <c r="N3847">
        <v>3869</v>
      </c>
      <c r="O3847">
        <v>100</v>
      </c>
      <c r="P3847">
        <v>19</v>
      </c>
      <c r="Q3847" t="s">
        <v>75</v>
      </c>
      <c r="R3847" t="s">
        <v>2166</v>
      </c>
      <c r="S3847" t="s">
        <v>88</v>
      </c>
      <c r="T3847" t="s">
        <v>141</v>
      </c>
      <c r="U3847">
        <v>0</v>
      </c>
      <c r="V3847">
        <v>0</v>
      </c>
    </row>
    <row r="3848" spans="1:22">
      <c r="A3848">
        <v>10854</v>
      </c>
      <c r="B3848" t="s">
        <v>469</v>
      </c>
      <c r="C3848" t="s">
        <v>367</v>
      </c>
      <c r="D3848" t="s">
        <v>1127</v>
      </c>
      <c r="E3848">
        <v>1</v>
      </c>
      <c r="F3848" t="s">
        <v>72</v>
      </c>
      <c r="G3848" t="s">
        <v>73</v>
      </c>
      <c r="H3848">
        <v>5059860</v>
      </c>
      <c r="I3848" t="s">
        <v>2165</v>
      </c>
      <c r="J3848">
        <v>4900</v>
      </c>
      <c r="K3848">
        <v>4900</v>
      </c>
      <c r="L3848">
        <v>3871</v>
      </c>
      <c r="M3848">
        <v>3479</v>
      </c>
      <c r="N3848">
        <v>3479</v>
      </c>
      <c r="O3848">
        <v>100</v>
      </c>
      <c r="P3848">
        <v>21</v>
      </c>
      <c r="Q3848" t="s">
        <v>75</v>
      </c>
      <c r="R3848" t="s">
        <v>2166</v>
      </c>
      <c r="S3848" t="s">
        <v>88</v>
      </c>
      <c r="T3848" t="s">
        <v>141</v>
      </c>
      <c r="U3848">
        <v>0</v>
      </c>
      <c r="V3848">
        <v>0</v>
      </c>
    </row>
    <row r="3849" spans="1:22">
      <c r="A3849">
        <v>10854</v>
      </c>
      <c r="B3849" t="s">
        <v>470</v>
      </c>
      <c r="C3849" t="s">
        <v>471</v>
      </c>
      <c r="D3849" t="s">
        <v>1127</v>
      </c>
      <c r="E3849">
        <v>1</v>
      </c>
      <c r="F3849" t="s">
        <v>72</v>
      </c>
      <c r="G3849" t="s">
        <v>73</v>
      </c>
      <c r="H3849">
        <v>5059860</v>
      </c>
      <c r="I3849" t="s">
        <v>2165</v>
      </c>
      <c r="J3849">
        <v>7400</v>
      </c>
      <c r="K3849">
        <v>7400</v>
      </c>
      <c r="L3849">
        <v>5994</v>
      </c>
      <c r="M3849">
        <v>5384.8908000000001</v>
      </c>
      <c r="N3849">
        <v>5384.8908000000001</v>
      </c>
      <c r="O3849">
        <v>100</v>
      </c>
      <c r="P3849">
        <v>19</v>
      </c>
      <c r="Q3849" t="s">
        <v>75</v>
      </c>
      <c r="R3849" t="s">
        <v>2166</v>
      </c>
      <c r="S3849" t="s">
        <v>88</v>
      </c>
      <c r="T3849" t="s">
        <v>462</v>
      </c>
      <c r="U3849">
        <v>0</v>
      </c>
      <c r="V3849">
        <v>0</v>
      </c>
    </row>
    <row r="3850" spans="1:22">
      <c r="A3850">
        <v>10854</v>
      </c>
      <c r="B3850" t="s">
        <v>472</v>
      </c>
      <c r="C3850" t="s">
        <v>140</v>
      </c>
      <c r="D3850" t="s">
        <v>1127</v>
      </c>
      <c r="E3850">
        <v>1</v>
      </c>
      <c r="F3850" t="s">
        <v>72</v>
      </c>
      <c r="G3850" t="s">
        <v>73</v>
      </c>
      <c r="H3850">
        <v>5059860</v>
      </c>
      <c r="I3850" t="s">
        <v>2165</v>
      </c>
      <c r="J3850">
        <v>9000</v>
      </c>
      <c r="K3850">
        <v>9000</v>
      </c>
      <c r="L3850">
        <v>7110</v>
      </c>
      <c r="M3850">
        <v>6405.5771000000004</v>
      </c>
      <c r="N3850">
        <v>6405.5771000000004</v>
      </c>
      <c r="O3850">
        <v>100</v>
      </c>
      <c r="P3850">
        <v>21</v>
      </c>
      <c r="Q3850" t="s">
        <v>75</v>
      </c>
      <c r="R3850" t="s">
        <v>2166</v>
      </c>
      <c r="S3850" t="s">
        <v>88</v>
      </c>
      <c r="T3850" t="s">
        <v>141</v>
      </c>
      <c r="U3850">
        <v>0</v>
      </c>
      <c r="V3850">
        <v>0</v>
      </c>
    </row>
    <row r="3851" spans="1:22">
      <c r="A3851">
        <v>10854</v>
      </c>
      <c r="B3851" t="s">
        <v>473</v>
      </c>
      <c r="C3851" t="s">
        <v>474</v>
      </c>
      <c r="D3851" t="s">
        <v>1127</v>
      </c>
      <c r="E3851">
        <v>1</v>
      </c>
      <c r="F3851" t="s">
        <v>72</v>
      </c>
      <c r="G3851" t="s">
        <v>73</v>
      </c>
      <c r="H3851">
        <v>5059860</v>
      </c>
      <c r="I3851" t="s">
        <v>2165</v>
      </c>
      <c r="J3851">
        <v>16500</v>
      </c>
      <c r="K3851">
        <v>16500</v>
      </c>
      <c r="L3851">
        <v>12540</v>
      </c>
      <c r="M3851">
        <v>11188.125</v>
      </c>
      <c r="N3851">
        <v>11188.125</v>
      </c>
      <c r="O3851">
        <v>100</v>
      </c>
      <c r="P3851">
        <v>24</v>
      </c>
      <c r="Q3851" t="s">
        <v>75</v>
      </c>
      <c r="R3851" t="s">
        <v>2166</v>
      </c>
      <c r="S3851" t="s">
        <v>88</v>
      </c>
      <c r="T3851" t="s">
        <v>436</v>
      </c>
      <c r="U3851">
        <v>0</v>
      </c>
      <c r="V3851">
        <v>0</v>
      </c>
    </row>
    <row r="3852" spans="1:22">
      <c r="A3852">
        <v>10854</v>
      </c>
      <c r="B3852" t="s">
        <v>475</v>
      </c>
      <c r="C3852" t="s">
        <v>465</v>
      </c>
      <c r="D3852" t="s">
        <v>1127</v>
      </c>
      <c r="E3852">
        <v>2</v>
      </c>
      <c r="F3852" t="s">
        <v>72</v>
      </c>
      <c r="G3852" t="s">
        <v>73</v>
      </c>
      <c r="H3852">
        <v>5059860</v>
      </c>
      <c r="I3852" t="s">
        <v>2165</v>
      </c>
      <c r="J3852">
        <v>18400</v>
      </c>
      <c r="K3852">
        <v>9200</v>
      </c>
      <c r="L3852">
        <v>14904</v>
      </c>
      <c r="M3852">
        <v>6716</v>
      </c>
      <c r="N3852">
        <v>13432</v>
      </c>
      <c r="O3852">
        <v>100</v>
      </c>
      <c r="P3852">
        <v>19</v>
      </c>
      <c r="Q3852" t="s">
        <v>75</v>
      </c>
      <c r="R3852" t="s">
        <v>2166</v>
      </c>
      <c r="S3852" t="s">
        <v>88</v>
      </c>
      <c r="T3852" t="s">
        <v>462</v>
      </c>
      <c r="U3852">
        <v>0</v>
      </c>
      <c r="V3852">
        <v>0</v>
      </c>
    </row>
    <row r="3853" spans="1:22">
      <c r="A3853">
        <v>10854</v>
      </c>
      <c r="B3853" t="s">
        <v>476</v>
      </c>
      <c r="C3853" t="s">
        <v>477</v>
      </c>
      <c r="D3853" t="s">
        <v>1127</v>
      </c>
      <c r="E3853">
        <v>1</v>
      </c>
      <c r="F3853" t="s">
        <v>72</v>
      </c>
      <c r="G3853" t="s">
        <v>73</v>
      </c>
      <c r="H3853">
        <v>5059860</v>
      </c>
      <c r="I3853" t="s">
        <v>2165</v>
      </c>
      <c r="J3853">
        <v>4500</v>
      </c>
      <c r="K3853">
        <v>4500</v>
      </c>
      <c r="L3853">
        <v>3645</v>
      </c>
      <c r="M3853">
        <v>3273.5938000000001</v>
      </c>
      <c r="N3853">
        <v>3273.5938000000001</v>
      </c>
      <c r="O3853">
        <v>100</v>
      </c>
      <c r="P3853">
        <v>19</v>
      </c>
      <c r="Q3853" t="s">
        <v>75</v>
      </c>
      <c r="R3853" t="s">
        <v>2166</v>
      </c>
      <c r="S3853" t="s">
        <v>88</v>
      </c>
      <c r="T3853" t="s">
        <v>462</v>
      </c>
      <c r="U3853">
        <v>0</v>
      </c>
      <c r="V3853">
        <v>0</v>
      </c>
    </row>
    <row r="3854" spans="1:22">
      <c r="A3854">
        <v>10854</v>
      </c>
      <c r="B3854" t="s">
        <v>478</v>
      </c>
      <c r="C3854" t="s">
        <v>479</v>
      </c>
      <c r="D3854" t="s">
        <v>1127</v>
      </c>
      <c r="E3854">
        <v>8</v>
      </c>
      <c r="F3854" t="s">
        <v>72</v>
      </c>
      <c r="G3854" t="s">
        <v>73</v>
      </c>
      <c r="H3854">
        <v>5059860</v>
      </c>
      <c r="I3854" t="s">
        <v>2165</v>
      </c>
      <c r="J3854">
        <v>51200</v>
      </c>
      <c r="K3854">
        <v>6400</v>
      </c>
      <c r="L3854">
        <v>40448</v>
      </c>
      <c r="M3854">
        <v>4527.3594000000003</v>
      </c>
      <c r="N3854">
        <v>36218.875200000002</v>
      </c>
      <c r="O3854">
        <v>100</v>
      </c>
      <c r="P3854">
        <v>21</v>
      </c>
      <c r="Q3854" t="s">
        <v>75</v>
      </c>
      <c r="R3854" t="s">
        <v>2166</v>
      </c>
      <c r="S3854" t="s">
        <v>88</v>
      </c>
      <c r="T3854" t="s">
        <v>480</v>
      </c>
      <c r="U3854">
        <v>0</v>
      </c>
      <c r="V3854">
        <v>0</v>
      </c>
    </row>
    <row r="3855" spans="1:22">
      <c r="A3855">
        <v>10854</v>
      </c>
      <c r="B3855" t="s">
        <v>481</v>
      </c>
      <c r="C3855" t="s">
        <v>367</v>
      </c>
      <c r="D3855" t="s">
        <v>1127</v>
      </c>
      <c r="E3855">
        <v>2</v>
      </c>
      <c r="F3855" t="s">
        <v>72</v>
      </c>
      <c r="G3855" t="s">
        <v>73</v>
      </c>
      <c r="H3855">
        <v>5059860</v>
      </c>
      <c r="I3855" t="s">
        <v>2165</v>
      </c>
      <c r="J3855">
        <v>14800</v>
      </c>
      <c r="K3855">
        <v>7400</v>
      </c>
      <c r="L3855">
        <v>11692</v>
      </c>
      <c r="M3855">
        <v>5237.3594000000003</v>
      </c>
      <c r="N3855">
        <v>10474.718800000001</v>
      </c>
      <c r="O3855">
        <v>100</v>
      </c>
      <c r="P3855">
        <v>21</v>
      </c>
      <c r="Q3855" t="s">
        <v>75</v>
      </c>
      <c r="R3855" t="s">
        <v>2166</v>
      </c>
      <c r="S3855" t="s">
        <v>88</v>
      </c>
      <c r="T3855" t="s">
        <v>141</v>
      </c>
      <c r="U3855">
        <v>0</v>
      </c>
      <c r="V3855">
        <v>0</v>
      </c>
    </row>
    <row r="3856" spans="1:22">
      <c r="A3856">
        <v>10854</v>
      </c>
      <c r="B3856" t="s">
        <v>482</v>
      </c>
      <c r="C3856" t="s">
        <v>483</v>
      </c>
      <c r="D3856" t="s">
        <v>1127</v>
      </c>
      <c r="E3856">
        <v>2</v>
      </c>
      <c r="F3856" t="s">
        <v>72</v>
      </c>
      <c r="G3856" t="s">
        <v>73</v>
      </c>
      <c r="H3856">
        <v>5059860</v>
      </c>
      <c r="I3856" t="s">
        <v>2165</v>
      </c>
      <c r="J3856">
        <v>24400</v>
      </c>
      <c r="K3856">
        <v>12200</v>
      </c>
      <c r="L3856">
        <v>19764</v>
      </c>
      <c r="M3856">
        <v>8897.5884999999998</v>
      </c>
      <c r="N3856">
        <v>17795.177</v>
      </c>
      <c r="O3856">
        <v>100</v>
      </c>
      <c r="P3856">
        <v>19</v>
      </c>
      <c r="Q3856" t="s">
        <v>75</v>
      </c>
      <c r="R3856" t="s">
        <v>2166</v>
      </c>
      <c r="S3856" t="s">
        <v>88</v>
      </c>
      <c r="T3856" t="s">
        <v>462</v>
      </c>
      <c r="U3856">
        <v>0</v>
      </c>
      <c r="V3856">
        <v>0</v>
      </c>
    </row>
    <row r="3857" spans="1:22">
      <c r="A3857">
        <v>10854</v>
      </c>
      <c r="B3857" t="s">
        <v>488</v>
      </c>
      <c r="C3857" t="s">
        <v>367</v>
      </c>
      <c r="D3857" t="s">
        <v>1127</v>
      </c>
      <c r="E3857">
        <v>2</v>
      </c>
      <c r="F3857" t="s">
        <v>72</v>
      </c>
      <c r="G3857" t="s">
        <v>73</v>
      </c>
      <c r="H3857">
        <v>5059860</v>
      </c>
      <c r="I3857" t="s">
        <v>2165</v>
      </c>
      <c r="J3857">
        <v>8600</v>
      </c>
      <c r="K3857">
        <v>4300</v>
      </c>
      <c r="L3857">
        <v>6966</v>
      </c>
      <c r="M3857">
        <v>3139</v>
      </c>
      <c r="N3857">
        <v>6278</v>
      </c>
      <c r="O3857">
        <v>100</v>
      </c>
      <c r="P3857">
        <v>19</v>
      </c>
      <c r="Q3857" t="s">
        <v>75</v>
      </c>
      <c r="R3857" t="s">
        <v>2166</v>
      </c>
      <c r="S3857" t="s">
        <v>88</v>
      </c>
      <c r="T3857" t="s">
        <v>141</v>
      </c>
      <c r="U3857">
        <v>0</v>
      </c>
      <c r="V3857">
        <v>0</v>
      </c>
    </row>
    <row r="3858" spans="1:22">
      <c r="A3858">
        <v>11691</v>
      </c>
      <c r="B3858" t="s">
        <v>137</v>
      </c>
      <c r="C3858" t="s">
        <v>127</v>
      </c>
      <c r="D3858" t="s">
        <v>2012</v>
      </c>
      <c r="E3858">
        <v>1</v>
      </c>
      <c r="F3858" t="s">
        <v>138</v>
      </c>
      <c r="G3858" t="s">
        <v>73</v>
      </c>
      <c r="H3858">
        <v>5059869</v>
      </c>
      <c r="I3858" t="s">
        <v>2165</v>
      </c>
      <c r="J3858">
        <v>31700</v>
      </c>
      <c r="K3858">
        <v>31700</v>
      </c>
      <c r="L3858">
        <v>20334</v>
      </c>
      <c r="M3858">
        <v>20334.2297</v>
      </c>
      <c r="N3858">
        <v>20334.2297</v>
      </c>
      <c r="O3858">
        <v>100</v>
      </c>
      <c r="P3858">
        <v>0</v>
      </c>
      <c r="Q3858" t="s">
        <v>75</v>
      </c>
      <c r="R3858" t="s">
        <v>2167</v>
      </c>
      <c r="S3858" t="s">
        <v>195</v>
      </c>
      <c r="T3858" t="s">
        <v>128</v>
      </c>
      <c r="U3858">
        <v>0</v>
      </c>
      <c r="V3858">
        <v>0</v>
      </c>
    </row>
    <row r="3859" spans="1:22">
      <c r="A3859">
        <v>11691</v>
      </c>
      <c r="B3859" t="s">
        <v>139</v>
      </c>
      <c r="C3859" t="s">
        <v>140</v>
      </c>
      <c r="D3859" t="s">
        <v>2012</v>
      </c>
      <c r="E3859">
        <v>1</v>
      </c>
      <c r="F3859" t="s">
        <v>138</v>
      </c>
      <c r="G3859" t="s">
        <v>73</v>
      </c>
      <c r="H3859">
        <v>5059869</v>
      </c>
      <c r="I3859" t="s">
        <v>2165</v>
      </c>
      <c r="J3859">
        <v>2400</v>
      </c>
      <c r="K3859">
        <v>2400</v>
      </c>
      <c r="L3859">
        <v>1684</v>
      </c>
      <c r="M3859">
        <v>1683.9955</v>
      </c>
      <c r="N3859">
        <v>1683.9955</v>
      </c>
      <c r="O3859">
        <v>100</v>
      </c>
      <c r="P3859">
        <v>0</v>
      </c>
      <c r="Q3859" t="s">
        <v>75</v>
      </c>
      <c r="R3859" t="s">
        <v>2167</v>
      </c>
      <c r="S3859" t="s">
        <v>195</v>
      </c>
      <c r="T3859" t="s">
        <v>141</v>
      </c>
      <c r="U3859">
        <v>0</v>
      </c>
      <c r="V3859">
        <v>0</v>
      </c>
    </row>
    <row r="3860" spans="1:22">
      <c r="A3860">
        <v>11691</v>
      </c>
      <c r="B3860" t="s">
        <v>134</v>
      </c>
      <c r="C3860" t="s">
        <v>135</v>
      </c>
      <c r="D3860" t="s">
        <v>2012</v>
      </c>
      <c r="E3860">
        <v>5.5</v>
      </c>
      <c r="F3860" t="s">
        <v>138</v>
      </c>
      <c r="G3860" t="s">
        <v>73</v>
      </c>
      <c r="H3860">
        <v>5059869</v>
      </c>
      <c r="I3860" t="s">
        <v>2165</v>
      </c>
      <c r="J3860">
        <v>130350</v>
      </c>
      <c r="K3860">
        <v>23700</v>
      </c>
      <c r="L3860">
        <v>37400</v>
      </c>
      <c r="M3860">
        <v>6800</v>
      </c>
      <c r="N3860">
        <v>37400</v>
      </c>
      <c r="O3860">
        <v>100</v>
      </c>
      <c r="P3860">
        <v>0</v>
      </c>
      <c r="Q3860" t="s">
        <v>75</v>
      </c>
      <c r="R3860" t="s">
        <v>2167</v>
      </c>
      <c r="S3860" t="s">
        <v>195</v>
      </c>
      <c r="T3860" t="s">
        <v>136</v>
      </c>
      <c r="U3860">
        <v>0</v>
      </c>
      <c r="V3860">
        <v>0</v>
      </c>
    </row>
    <row r="3861" spans="1:22">
      <c r="A3861">
        <v>11607</v>
      </c>
      <c r="B3861" t="s">
        <v>2088</v>
      </c>
      <c r="C3861" t="s">
        <v>1219</v>
      </c>
      <c r="D3861" t="s">
        <v>2012</v>
      </c>
      <c r="E3861">
        <v>1</v>
      </c>
      <c r="F3861" t="s">
        <v>212</v>
      </c>
      <c r="G3861" t="s">
        <v>73</v>
      </c>
      <c r="H3861">
        <v>5059859</v>
      </c>
      <c r="I3861" t="s">
        <v>2165</v>
      </c>
      <c r="J3861">
        <v>16700</v>
      </c>
      <c r="K3861">
        <v>16700</v>
      </c>
      <c r="L3861">
        <v>13527</v>
      </c>
      <c r="M3861">
        <v>12191</v>
      </c>
      <c r="N3861">
        <v>12191</v>
      </c>
      <c r="O3861">
        <v>100</v>
      </c>
      <c r="P3861">
        <v>19</v>
      </c>
      <c r="Q3861" t="s">
        <v>75</v>
      </c>
      <c r="R3861" t="s">
        <v>2168</v>
      </c>
      <c r="S3861" t="s">
        <v>195</v>
      </c>
      <c r="T3861" t="s">
        <v>462</v>
      </c>
      <c r="U3861">
        <v>0</v>
      </c>
      <c r="V3861">
        <v>0</v>
      </c>
    </row>
    <row r="3862" spans="1:22">
      <c r="A3862">
        <v>11607</v>
      </c>
      <c r="B3862" t="s">
        <v>2087</v>
      </c>
      <c r="C3862" t="s">
        <v>654</v>
      </c>
      <c r="D3862" t="s">
        <v>2012</v>
      </c>
      <c r="E3862">
        <v>1</v>
      </c>
      <c r="F3862" t="s">
        <v>212</v>
      </c>
      <c r="G3862" t="s">
        <v>73</v>
      </c>
      <c r="H3862">
        <v>5059859</v>
      </c>
      <c r="I3862" t="s">
        <v>2165</v>
      </c>
      <c r="J3862">
        <v>23500</v>
      </c>
      <c r="K3862">
        <v>23500</v>
      </c>
      <c r="L3862">
        <v>19035</v>
      </c>
      <c r="M3862">
        <v>17155</v>
      </c>
      <c r="N3862">
        <v>17155</v>
      </c>
      <c r="O3862">
        <v>100</v>
      </c>
      <c r="P3862">
        <v>19</v>
      </c>
      <c r="Q3862" t="s">
        <v>75</v>
      </c>
      <c r="R3862" t="s">
        <v>2168</v>
      </c>
      <c r="S3862" t="s">
        <v>195</v>
      </c>
      <c r="T3862" t="s">
        <v>162</v>
      </c>
      <c r="U3862">
        <v>0</v>
      </c>
      <c r="V3862">
        <v>0</v>
      </c>
    </row>
    <row r="3863" spans="1:22">
      <c r="A3863">
        <v>11607</v>
      </c>
      <c r="B3863" t="s">
        <v>1232</v>
      </c>
      <c r="C3863" t="s">
        <v>656</v>
      </c>
      <c r="D3863" t="s">
        <v>2012</v>
      </c>
      <c r="E3863">
        <v>2</v>
      </c>
      <c r="F3863" t="s">
        <v>212</v>
      </c>
      <c r="G3863" t="s">
        <v>73</v>
      </c>
      <c r="H3863">
        <v>5059859</v>
      </c>
      <c r="I3863" t="s">
        <v>2165</v>
      </c>
      <c r="J3863">
        <v>11800</v>
      </c>
      <c r="K3863">
        <v>5900</v>
      </c>
      <c r="L3863">
        <v>9322</v>
      </c>
      <c r="M3863">
        <v>4189</v>
      </c>
      <c r="N3863">
        <v>8378</v>
      </c>
      <c r="O3863">
        <v>100</v>
      </c>
      <c r="P3863">
        <v>21</v>
      </c>
      <c r="Q3863" t="s">
        <v>75</v>
      </c>
      <c r="R3863" t="s">
        <v>2168</v>
      </c>
      <c r="S3863" t="s">
        <v>195</v>
      </c>
      <c r="T3863" t="s">
        <v>455</v>
      </c>
      <c r="U3863">
        <v>0</v>
      </c>
      <c r="V3863">
        <v>0</v>
      </c>
    </row>
    <row r="3864" spans="1:22">
      <c r="A3864">
        <v>11607</v>
      </c>
      <c r="B3864" t="s">
        <v>221</v>
      </c>
      <c r="C3864" t="s">
        <v>222</v>
      </c>
      <c r="D3864" t="s">
        <v>2012</v>
      </c>
      <c r="E3864">
        <v>0.1</v>
      </c>
      <c r="F3864" t="s">
        <v>212</v>
      </c>
      <c r="G3864" t="s">
        <v>73</v>
      </c>
      <c r="H3864">
        <v>5059859</v>
      </c>
      <c r="I3864" t="s">
        <v>2165</v>
      </c>
      <c r="J3864">
        <v>5990</v>
      </c>
      <c r="K3864">
        <v>59900</v>
      </c>
      <c r="L3864">
        <v>4732</v>
      </c>
      <c r="M3864">
        <v>41466.246899999998</v>
      </c>
      <c r="N3864">
        <v>4146.6246899999996</v>
      </c>
      <c r="O3864">
        <v>100</v>
      </c>
      <c r="P3864">
        <v>21</v>
      </c>
      <c r="Q3864" t="s">
        <v>75</v>
      </c>
      <c r="R3864" t="s">
        <v>2168</v>
      </c>
      <c r="S3864" t="s">
        <v>195</v>
      </c>
      <c r="T3864" t="s">
        <v>223</v>
      </c>
      <c r="U3864">
        <v>0</v>
      </c>
      <c r="V3864">
        <v>0</v>
      </c>
    </row>
    <row r="3865" spans="1:22">
      <c r="A3865">
        <v>11607</v>
      </c>
      <c r="B3865" t="s">
        <v>1816</v>
      </c>
      <c r="C3865" t="s">
        <v>400</v>
      </c>
      <c r="D3865" t="s">
        <v>2012</v>
      </c>
      <c r="E3865">
        <v>4</v>
      </c>
      <c r="F3865" t="s">
        <v>212</v>
      </c>
      <c r="G3865" t="s">
        <v>73</v>
      </c>
      <c r="H3865">
        <v>5059859</v>
      </c>
      <c r="I3865" t="s">
        <v>2165</v>
      </c>
      <c r="J3865">
        <v>1576000</v>
      </c>
      <c r="K3865">
        <v>394000</v>
      </c>
      <c r="L3865">
        <v>1245040</v>
      </c>
      <c r="M3865">
        <v>291529.10430000001</v>
      </c>
      <c r="N3865">
        <v>1166116.4172</v>
      </c>
      <c r="O3865">
        <v>100</v>
      </c>
      <c r="P3865">
        <v>21</v>
      </c>
      <c r="Q3865" t="s">
        <v>75</v>
      </c>
      <c r="R3865" t="s">
        <v>2168</v>
      </c>
      <c r="S3865" t="s">
        <v>195</v>
      </c>
      <c r="T3865" t="s">
        <v>401</v>
      </c>
      <c r="U3865">
        <v>0</v>
      </c>
      <c r="V3865">
        <v>0</v>
      </c>
    </row>
    <row r="3866" spans="1:22">
      <c r="A3866">
        <v>11641</v>
      </c>
      <c r="B3866" t="s">
        <v>2169</v>
      </c>
      <c r="C3866" t="s">
        <v>2170</v>
      </c>
      <c r="D3866" t="s">
        <v>1924</v>
      </c>
      <c r="E3866">
        <v>1</v>
      </c>
      <c r="F3866" t="s">
        <v>72</v>
      </c>
      <c r="G3866" t="s">
        <v>73</v>
      </c>
      <c r="H3866">
        <v>5059858</v>
      </c>
      <c r="I3866" t="s">
        <v>2165</v>
      </c>
      <c r="J3866">
        <v>422000</v>
      </c>
      <c r="K3866">
        <v>422000</v>
      </c>
      <c r="L3866">
        <v>384020</v>
      </c>
      <c r="M3866">
        <v>384020</v>
      </c>
      <c r="N3866">
        <v>384020</v>
      </c>
      <c r="O3866">
        <v>100</v>
      </c>
      <c r="P3866">
        <v>9</v>
      </c>
      <c r="Q3866" t="s">
        <v>75</v>
      </c>
      <c r="R3866" t="s">
        <v>2171</v>
      </c>
      <c r="S3866" t="s">
        <v>195</v>
      </c>
      <c r="T3866" t="s">
        <v>1435</v>
      </c>
      <c r="U3866">
        <v>0</v>
      </c>
      <c r="V3866">
        <v>0</v>
      </c>
    </row>
    <row r="3867" spans="1:22">
      <c r="A3867">
        <v>11651</v>
      </c>
      <c r="B3867" t="s">
        <v>148</v>
      </c>
      <c r="C3867" t="s">
        <v>106</v>
      </c>
      <c r="D3867" t="s">
        <v>2082</v>
      </c>
      <c r="E3867">
        <v>1</v>
      </c>
      <c r="F3867" t="s">
        <v>144</v>
      </c>
      <c r="G3867" t="s">
        <v>73</v>
      </c>
      <c r="H3867">
        <v>5059867</v>
      </c>
      <c r="I3867" t="s">
        <v>2165</v>
      </c>
      <c r="J3867">
        <v>39510</v>
      </c>
      <c r="K3867">
        <v>43900</v>
      </c>
      <c r="L3867">
        <v>39510</v>
      </c>
      <c r="M3867">
        <v>27603.667300000001</v>
      </c>
      <c r="N3867">
        <v>24843.300569999999</v>
      </c>
      <c r="O3867">
        <v>90</v>
      </c>
      <c r="P3867">
        <v>0</v>
      </c>
      <c r="Q3867" t="s">
        <v>75</v>
      </c>
      <c r="R3867" t="s">
        <v>2172</v>
      </c>
      <c r="S3867" t="s">
        <v>195</v>
      </c>
      <c r="T3867" t="s">
        <v>130</v>
      </c>
      <c r="U3867">
        <v>0</v>
      </c>
      <c r="V3867">
        <v>0</v>
      </c>
    </row>
    <row r="3868" spans="1:22">
      <c r="A3868">
        <v>11651</v>
      </c>
      <c r="B3868" t="s">
        <v>1585</v>
      </c>
      <c r="C3868" t="s">
        <v>1586</v>
      </c>
      <c r="D3868" t="s">
        <v>2082</v>
      </c>
      <c r="E3868">
        <v>1</v>
      </c>
      <c r="F3868" t="s">
        <v>144</v>
      </c>
      <c r="G3868" t="s">
        <v>73</v>
      </c>
      <c r="H3868">
        <v>5059867</v>
      </c>
      <c r="I3868" t="s">
        <v>2165</v>
      </c>
      <c r="J3868">
        <v>119700</v>
      </c>
      <c r="K3868">
        <v>133000</v>
      </c>
      <c r="L3868">
        <v>119700</v>
      </c>
      <c r="M3868">
        <v>93422</v>
      </c>
      <c r="N3868">
        <v>84079.8</v>
      </c>
      <c r="O3868">
        <v>90</v>
      </c>
      <c r="P3868">
        <v>0</v>
      </c>
      <c r="Q3868" t="s">
        <v>75</v>
      </c>
      <c r="R3868" t="s">
        <v>2172</v>
      </c>
      <c r="S3868" t="s">
        <v>195</v>
      </c>
      <c r="T3868" t="s">
        <v>130</v>
      </c>
      <c r="U3868">
        <v>0</v>
      </c>
      <c r="V3868">
        <v>0</v>
      </c>
    </row>
    <row r="3869" spans="1:22">
      <c r="A3869">
        <v>11651</v>
      </c>
      <c r="B3869" t="s">
        <v>2173</v>
      </c>
      <c r="C3869" t="s">
        <v>2174</v>
      </c>
      <c r="D3869" t="s">
        <v>2082</v>
      </c>
      <c r="E3869">
        <v>1</v>
      </c>
      <c r="F3869" t="s">
        <v>212</v>
      </c>
      <c r="G3869" t="s">
        <v>73</v>
      </c>
      <c r="H3869">
        <v>5059866</v>
      </c>
      <c r="I3869" t="s">
        <v>2165</v>
      </c>
      <c r="J3869">
        <v>47900</v>
      </c>
      <c r="K3869">
        <v>47900</v>
      </c>
      <c r="L3869">
        <v>43589</v>
      </c>
      <c r="M3869">
        <v>39757</v>
      </c>
      <c r="N3869">
        <v>39757</v>
      </c>
      <c r="O3869">
        <v>100</v>
      </c>
      <c r="P3869">
        <v>9</v>
      </c>
      <c r="Q3869" t="s">
        <v>75</v>
      </c>
      <c r="R3869" t="s">
        <v>2172</v>
      </c>
      <c r="S3869" t="s">
        <v>195</v>
      </c>
      <c r="T3869" t="s">
        <v>2175</v>
      </c>
      <c r="U3869">
        <v>0</v>
      </c>
      <c r="V3869">
        <v>0</v>
      </c>
    </row>
    <row r="3870" spans="1:22">
      <c r="A3870">
        <v>11651</v>
      </c>
      <c r="B3870" t="s">
        <v>2176</v>
      </c>
      <c r="C3870" t="s">
        <v>210</v>
      </c>
      <c r="D3870" t="s">
        <v>2082</v>
      </c>
      <c r="E3870">
        <v>1</v>
      </c>
      <c r="F3870" t="s">
        <v>212</v>
      </c>
      <c r="G3870" t="s">
        <v>73</v>
      </c>
      <c r="H3870">
        <v>5059866</v>
      </c>
      <c r="I3870" t="s">
        <v>2165</v>
      </c>
      <c r="J3870">
        <v>965900</v>
      </c>
      <c r="K3870">
        <v>965900</v>
      </c>
      <c r="L3870">
        <v>763061</v>
      </c>
      <c r="M3870">
        <v>674010</v>
      </c>
      <c r="N3870">
        <v>674010</v>
      </c>
      <c r="O3870">
        <v>100</v>
      </c>
      <c r="P3870">
        <v>21</v>
      </c>
      <c r="Q3870" t="s">
        <v>75</v>
      </c>
      <c r="R3870" t="s">
        <v>2172</v>
      </c>
      <c r="S3870" t="s">
        <v>195</v>
      </c>
      <c r="T3870" t="s">
        <v>146</v>
      </c>
      <c r="U3870">
        <v>65100</v>
      </c>
      <c r="V3870">
        <v>65100</v>
      </c>
    </row>
    <row r="3871" spans="1:22">
      <c r="A3871">
        <v>11651</v>
      </c>
      <c r="B3871" t="s">
        <v>1528</v>
      </c>
      <c r="C3871" t="s">
        <v>210</v>
      </c>
      <c r="D3871" t="s">
        <v>2082</v>
      </c>
      <c r="E3871">
        <v>1</v>
      </c>
      <c r="F3871" t="s">
        <v>212</v>
      </c>
      <c r="G3871" t="s">
        <v>73</v>
      </c>
      <c r="H3871">
        <v>5059866</v>
      </c>
      <c r="I3871" t="s">
        <v>2165</v>
      </c>
      <c r="J3871">
        <v>699300</v>
      </c>
      <c r="K3871">
        <v>699300</v>
      </c>
      <c r="L3871">
        <v>552447</v>
      </c>
      <c r="M3871">
        <v>478693.3333</v>
      </c>
      <c r="N3871">
        <v>478693.3333</v>
      </c>
      <c r="O3871">
        <v>100</v>
      </c>
      <c r="P3871">
        <v>21</v>
      </c>
      <c r="Q3871" t="s">
        <v>75</v>
      </c>
      <c r="R3871" t="s">
        <v>2172</v>
      </c>
      <c r="S3871" t="s">
        <v>195</v>
      </c>
      <c r="T3871" t="s">
        <v>214</v>
      </c>
      <c r="U3871">
        <v>64700</v>
      </c>
      <c r="V3871">
        <v>64700</v>
      </c>
    </row>
    <row r="3872" spans="1:22">
      <c r="A3872">
        <v>11651</v>
      </c>
      <c r="B3872" t="s">
        <v>1529</v>
      </c>
      <c r="C3872" t="s">
        <v>210</v>
      </c>
      <c r="D3872" t="s">
        <v>2082</v>
      </c>
      <c r="E3872">
        <v>-1</v>
      </c>
      <c r="F3872" t="s">
        <v>212</v>
      </c>
      <c r="G3872" t="s">
        <v>73</v>
      </c>
      <c r="H3872">
        <v>5059866</v>
      </c>
      <c r="I3872" t="s">
        <v>2165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100</v>
      </c>
      <c r="P3872">
        <v>21</v>
      </c>
      <c r="Q3872" t="s">
        <v>75</v>
      </c>
      <c r="R3872" t="s">
        <v>2172</v>
      </c>
      <c r="S3872" t="s">
        <v>195</v>
      </c>
      <c r="T3872" t="s">
        <v>146</v>
      </c>
      <c r="U3872">
        <v>64700</v>
      </c>
      <c r="V3872">
        <v>-64700</v>
      </c>
    </row>
    <row r="3873" spans="1:22">
      <c r="A3873">
        <v>11651</v>
      </c>
      <c r="B3873" t="s">
        <v>293</v>
      </c>
      <c r="C3873" t="s">
        <v>210</v>
      </c>
      <c r="D3873" t="s">
        <v>2082</v>
      </c>
      <c r="E3873">
        <v>-1</v>
      </c>
      <c r="F3873" t="s">
        <v>212</v>
      </c>
      <c r="G3873" t="s">
        <v>73</v>
      </c>
      <c r="H3873">
        <v>5059866</v>
      </c>
      <c r="I3873" t="s">
        <v>2165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100</v>
      </c>
      <c r="P3873">
        <v>21</v>
      </c>
      <c r="Q3873" t="s">
        <v>75</v>
      </c>
      <c r="R3873" t="s">
        <v>2172</v>
      </c>
      <c r="S3873" t="s">
        <v>195</v>
      </c>
      <c r="T3873" t="s">
        <v>214</v>
      </c>
      <c r="U3873">
        <v>65100</v>
      </c>
      <c r="V3873">
        <v>-65100</v>
      </c>
    </row>
    <row r="3874" spans="1:22">
      <c r="A3874">
        <v>11799</v>
      </c>
      <c r="B3874" t="s">
        <v>716</v>
      </c>
      <c r="C3874" t="s">
        <v>717</v>
      </c>
      <c r="D3874" t="s">
        <v>2082</v>
      </c>
      <c r="E3874">
        <v>1</v>
      </c>
      <c r="F3874" t="s">
        <v>212</v>
      </c>
      <c r="G3874" t="s">
        <v>73</v>
      </c>
      <c r="H3874">
        <v>5059857</v>
      </c>
      <c r="I3874" t="s">
        <v>2165</v>
      </c>
      <c r="J3874">
        <v>131000</v>
      </c>
      <c r="K3874">
        <v>131000</v>
      </c>
      <c r="L3874">
        <v>103490</v>
      </c>
      <c r="M3874">
        <v>93017.8125</v>
      </c>
      <c r="N3874">
        <v>93017.8125</v>
      </c>
      <c r="O3874">
        <v>100</v>
      </c>
      <c r="P3874">
        <v>21</v>
      </c>
      <c r="Q3874" t="s">
        <v>75</v>
      </c>
      <c r="R3874" t="s">
        <v>2177</v>
      </c>
      <c r="S3874" t="s">
        <v>195</v>
      </c>
      <c r="T3874" t="s">
        <v>92</v>
      </c>
      <c r="U3874">
        <v>0</v>
      </c>
      <c r="V3874">
        <v>0</v>
      </c>
    </row>
    <row r="3875" spans="1:22">
      <c r="A3875">
        <v>11799</v>
      </c>
      <c r="B3875" t="s">
        <v>330</v>
      </c>
      <c r="C3875" t="s">
        <v>331</v>
      </c>
      <c r="D3875" t="s">
        <v>2082</v>
      </c>
      <c r="E3875">
        <v>0.1</v>
      </c>
      <c r="F3875" t="s">
        <v>212</v>
      </c>
      <c r="G3875" t="s">
        <v>73</v>
      </c>
      <c r="H3875">
        <v>5059857</v>
      </c>
      <c r="I3875" t="s">
        <v>2165</v>
      </c>
      <c r="J3875">
        <v>4840</v>
      </c>
      <c r="K3875">
        <v>48400</v>
      </c>
      <c r="L3875">
        <v>3920</v>
      </c>
      <c r="M3875">
        <v>34183.950499999999</v>
      </c>
      <c r="N3875">
        <v>3418.3950500000001</v>
      </c>
      <c r="O3875">
        <v>100</v>
      </c>
      <c r="P3875">
        <v>19</v>
      </c>
      <c r="Q3875" t="s">
        <v>75</v>
      </c>
      <c r="R3875" t="s">
        <v>2177</v>
      </c>
      <c r="S3875" t="s">
        <v>195</v>
      </c>
      <c r="T3875" t="s">
        <v>332</v>
      </c>
      <c r="U3875">
        <v>0</v>
      </c>
      <c r="V3875">
        <v>0</v>
      </c>
    </row>
    <row r="3876" spans="1:22">
      <c r="A3876">
        <v>11799</v>
      </c>
      <c r="B3876" t="s">
        <v>718</v>
      </c>
      <c r="C3876" t="s">
        <v>82</v>
      </c>
      <c r="D3876" t="s">
        <v>2082</v>
      </c>
      <c r="E3876">
        <v>1</v>
      </c>
      <c r="F3876" t="s">
        <v>212</v>
      </c>
      <c r="G3876" t="s">
        <v>73</v>
      </c>
      <c r="H3876">
        <v>5059857</v>
      </c>
      <c r="I3876" t="s">
        <v>2165</v>
      </c>
      <c r="J3876">
        <v>1845600</v>
      </c>
      <c r="K3876">
        <v>1845600</v>
      </c>
      <c r="L3876">
        <v>1494936</v>
      </c>
      <c r="M3876">
        <v>1323150</v>
      </c>
      <c r="N3876">
        <v>1323150</v>
      </c>
      <c r="O3876">
        <v>100</v>
      </c>
      <c r="P3876">
        <v>19</v>
      </c>
      <c r="Q3876" t="s">
        <v>75</v>
      </c>
      <c r="R3876" t="s">
        <v>2177</v>
      </c>
      <c r="S3876" t="s">
        <v>195</v>
      </c>
      <c r="T3876" t="s">
        <v>376</v>
      </c>
      <c r="U3876">
        <v>89400</v>
      </c>
      <c r="V3876">
        <v>89400</v>
      </c>
    </row>
    <row r="3877" spans="1:22">
      <c r="A3877">
        <v>11799</v>
      </c>
      <c r="B3877" t="s">
        <v>719</v>
      </c>
      <c r="C3877" t="s">
        <v>82</v>
      </c>
      <c r="D3877" t="s">
        <v>2082</v>
      </c>
      <c r="E3877">
        <v>-1</v>
      </c>
      <c r="F3877" t="s">
        <v>212</v>
      </c>
      <c r="G3877" t="s">
        <v>73</v>
      </c>
      <c r="H3877">
        <v>5059857</v>
      </c>
      <c r="I3877" t="s">
        <v>2165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100</v>
      </c>
      <c r="P3877">
        <v>19</v>
      </c>
      <c r="Q3877" t="s">
        <v>75</v>
      </c>
      <c r="R3877" t="s">
        <v>2177</v>
      </c>
      <c r="S3877" t="s">
        <v>195</v>
      </c>
      <c r="T3877" t="s">
        <v>294</v>
      </c>
      <c r="U3877">
        <v>89400</v>
      </c>
      <c r="V3877">
        <v>-89400</v>
      </c>
    </row>
    <row r="3878" spans="1:22">
      <c r="A3878">
        <v>11840</v>
      </c>
      <c r="B3878" t="s">
        <v>156</v>
      </c>
      <c r="C3878" t="s">
        <v>127</v>
      </c>
      <c r="D3878" t="s">
        <v>2149</v>
      </c>
      <c r="E3878">
        <v>1</v>
      </c>
      <c r="F3878" t="s">
        <v>138</v>
      </c>
      <c r="G3878" t="s">
        <v>73</v>
      </c>
      <c r="H3878">
        <v>5059865</v>
      </c>
      <c r="I3878" t="s">
        <v>2165</v>
      </c>
      <c r="J3878">
        <v>45600</v>
      </c>
      <c r="K3878">
        <v>45600</v>
      </c>
      <c r="L3878">
        <v>28362</v>
      </c>
      <c r="M3878">
        <v>28361.983800000002</v>
      </c>
      <c r="N3878">
        <v>28361.983800000002</v>
      </c>
      <c r="O3878">
        <v>100</v>
      </c>
      <c r="P3878">
        <v>0</v>
      </c>
      <c r="Q3878" t="s">
        <v>75</v>
      </c>
      <c r="R3878" t="s">
        <v>2178</v>
      </c>
      <c r="S3878" t="s">
        <v>195</v>
      </c>
      <c r="T3878" t="s">
        <v>128</v>
      </c>
      <c r="U3878">
        <v>0</v>
      </c>
      <c r="V3878">
        <v>0</v>
      </c>
    </row>
    <row r="3879" spans="1:22">
      <c r="A3879">
        <v>11840</v>
      </c>
      <c r="B3879" t="s">
        <v>124</v>
      </c>
      <c r="C3879" t="s">
        <v>125</v>
      </c>
      <c r="D3879" t="s">
        <v>2149</v>
      </c>
      <c r="E3879">
        <v>1</v>
      </c>
      <c r="F3879" t="s">
        <v>138</v>
      </c>
      <c r="G3879" t="s">
        <v>73</v>
      </c>
      <c r="H3879">
        <v>5059865</v>
      </c>
      <c r="I3879" t="s">
        <v>2165</v>
      </c>
      <c r="J3879">
        <v>19100</v>
      </c>
      <c r="K3879">
        <v>19100</v>
      </c>
      <c r="L3879">
        <v>13420</v>
      </c>
      <c r="M3879">
        <v>13420.1373</v>
      </c>
      <c r="N3879">
        <v>13420.1373</v>
      </c>
      <c r="O3879">
        <v>100</v>
      </c>
      <c r="P3879">
        <v>0</v>
      </c>
      <c r="Q3879" t="s">
        <v>75</v>
      </c>
      <c r="R3879" t="s">
        <v>2178</v>
      </c>
      <c r="S3879" t="s">
        <v>195</v>
      </c>
      <c r="T3879" t="s">
        <v>85</v>
      </c>
      <c r="U3879">
        <v>0</v>
      </c>
      <c r="V3879">
        <v>0</v>
      </c>
    </row>
    <row r="3880" spans="1:22">
      <c r="A3880">
        <v>11840</v>
      </c>
      <c r="B3880" t="s">
        <v>134</v>
      </c>
      <c r="C3880" t="s">
        <v>135</v>
      </c>
      <c r="D3880" t="s">
        <v>2149</v>
      </c>
      <c r="E3880">
        <v>8</v>
      </c>
      <c r="F3880" t="s">
        <v>138</v>
      </c>
      <c r="G3880" t="s">
        <v>73</v>
      </c>
      <c r="H3880">
        <v>5059865</v>
      </c>
      <c r="I3880" t="s">
        <v>2165</v>
      </c>
      <c r="J3880">
        <v>189600</v>
      </c>
      <c r="K3880">
        <v>23700</v>
      </c>
      <c r="L3880">
        <v>54400</v>
      </c>
      <c r="M3880">
        <v>6800</v>
      </c>
      <c r="N3880">
        <v>54400</v>
      </c>
      <c r="O3880">
        <v>100</v>
      </c>
      <c r="P3880">
        <v>0</v>
      </c>
      <c r="Q3880" t="s">
        <v>75</v>
      </c>
      <c r="R3880" t="s">
        <v>2178</v>
      </c>
      <c r="S3880" t="s">
        <v>195</v>
      </c>
      <c r="T3880" t="s">
        <v>136</v>
      </c>
      <c r="U3880">
        <v>0</v>
      </c>
      <c r="V3880">
        <v>0</v>
      </c>
    </row>
    <row r="3881" spans="1:22">
      <c r="A3881">
        <v>11698</v>
      </c>
      <c r="B3881" t="s">
        <v>108</v>
      </c>
      <c r="C3881" t="s">
        <v>109</v>
      </c>
      <c r="D3881" t="s">
        <v>2149</v>
      </c>
      <c r="E3881">
        <v>0.5</v>
      </c>
      <c r="F3881" t="s">
        <v>144</v>
      </c>
      <c r="G3881" t="s">
        <v>73</v>
      </c>
      <c r="H3881">
        <v>5059862</v>
      </c>
      <c r="I3881" t="s">
        <v>2165</v>
      </c>
      <c r="J3881">
        <v>17955</v>
      </c>
      <c r="K3881">
        <v>39900</v>
      </c>
      <c r="L3881">
        <v>17955</v>
      </c>
      <c r="M3881">
        <v>25248.037899999999</v>
      </c>
      <c r="N3881">
        <v>11361.617054999999</v>
      </c>
      <c r="O3881">
        <v>90</v>
      </c>
      <c r="P3881">
        <v>0</v>
      </c>
      <c r="Q3881" t="s">
        <v>75</v>
      </c>
      <c r="R3881" t="s">
        <v>2179</v>
      </c>
      <c r="S3881" t="s">
        <v>195</v>
      </c>
      <c r="T3881" t="s">
        <v>110</v>
      </c>
      <c r="U3881">
        <v>0</v>
      </c>
      <c r="V3881">
        <v>0</v>
      </c>
    </row>
    <row r="3882" spans="1:22">
      <c r="A3882">
        <v>11698</v>
      </c>
      <c r="B3882" t="s">
        <v>108</v>
      </c>
      <c r="C3882" t="s">
        <v>109</v>
      </c>
      <c r="D3882" t="s">
        <v>2149</v>
      </c>
      <c r="E3882">
        <v>0.5</v>
      </c>
      <c r="F3882" t="s">
        <v>154</v>
      </c>
      <c r="G3882" t="s">
        <v>73</v>
      </c>
      <c r="H3882">
        <v>5059863</v>
      </c>
      <c r="I3882" t="s">
        <v>2165</v>
      </c>
      <c r="J3882">
        <v>1995</v>
      </c>
      <c r="K3882">
        <v>39900</v>
      </c>
      <c r="L3882">
        <v>1262</v>
      </c>
      <c r="M3882">
        <v>25248.037899999999</v>
      </c>
      <c r="N3882">
        <v>1262.401895</v>
      </c>
      <c r="O3882">
        <v>10</v>
      </c>
      <c r="P3882">
        <v>0</v>
      </c>
      <c r="Q3882" t="s">
        <v>75</v>
      </c>
      <c r="R3882" t="s">
        <v>2179</v>
      </c>
      <c r="S3882" t="s">
        <v>195</v>
      </c>
      <c r="T3882" t="s">
        <v>110</v>
      </c>
      <c r="U3882">
        <v>0</v>
      </c>
      <c r="V3882">
        <v>0</v>
      </c>
    </row>
    <row r="3883" spans="1:22">
      <c r="A3883">
        <v>11651</v>
      </c>
      <c r="B3883" t="s">
        <v>148</v>
      </c>
      <c r="C3883" t="s">
        <v>106</v>
      </c>
      <c r="D3883" t="s">
        <v>2082</v>
      </c>
      <c r="E3883">
        <v>1</v>
      </c>
      <c r="F3883" t="s">
        <v>154</v>
      </c>
      <c r="G3883" t="s">
        <v>73</v>
      </c>
      <c r="H3883">
        <v>5059868</v>
      </c>
      <c r="I3883" t="s">
        <v>2165</v>
      </c>
      <c r="J3883">
        <v>4390</v>
      </c>
      <c r="K3883">
        <v>43900</v>
      </c>
      <c r="L3883">
        <v>2760</v>
      </c>
      <c r="M3883">
        <v>27603.667300000001</v>
      </c>
      <c r="N3883">
        <v>2760.3667300000002</v>
      </c>
      <c r="O3883">
        <v>10</v>
      </c>
      <c r="P3883">
        <v>0</v>
      </c>
      <c r="Q3883" t="s">
        <v>75</v>
      </c>
      <c r="R3883" t="s">
        <v>2172</v>
      </c>
      <c r="S3883" t="s">
        <v>195</v>
      </c>
      <c r="T3883" t="s">
        <v>130</v>
      </c>
      <c r="U3883">
        <v>0</v>
      </c>
      <c r="V3883">
        <v>0</v>
      </c>
    </row>
    <row r="3884" spans="1:22">
      <c r="A3884">
        <v>11651</v>
      </c>
      <c r="B3884" t="s">
        <v>1585</v>
      </c>
      <c r="C3884" t="s">
        <v>1586</v>
      </c>
      <c r="D3884" t="s">
        <v>2082</v>
      </c>
      <c r="E3884">
        <v>1</v>
      </c>
      <c r="F3884" t="s">
        <v>154</v>
      </c>
      <c r="G3884" t="s">
        <v>73</v>
      </c>
      <c r="H3884">
        <v>5059868</v>
      </c>
      <c r="I3884" t="s">
        <v>2165</v>
      </c>
      <c r="J3884">
        <v>13300</v>
      </c>
      <c r="K3884">
        <v>133000</v>
      </c>
      <c r="L3884">
        <v>9342</v>
      </c>
      <c r="M3884">
        <v>93422</v>
      </c>
      <c r="N3884">
        <v>9342.2000000000007</v>
      </c>
      <c r="O3884">
        <v>10</v>
      </c>
      <c r="P3884">
        <v>0</v>
      </c>
      <c r="Q3884" t="s">
        <v>75</v>
      </c>
      <c r="R3884" t="s">
        <v>2172</v>
      </c>
      <c r="S3884" t="s">
        <v>195</v>
      </c>
      <c r="T3884" t="s">
        <v>130</v>
      </c>
      <c r="U3884">
        <v>0</v>
      </c>
      <c r="V3884">
        <v>0</v>
      </c>
    </row>
    <row r="3885" spans="1:22">
      <c r="A3885">
        <v>54246</v>
      </c>
      <c r="B3885" t="s">
        <v>2180</v>
      </c>
      <c r="C3885" t="s">
        <v>1514</v>
      </c>
      <c r="D3885" t="s">
        <v>2181</v>
      </c>
      <c r="E3885">
        <v>1</v>
      </c>
      <c r="F3885" t="s">
        <v>72</v>
      </c>
      <c r="G3885" t="s">
        <v>73</v>
      </c>
      <c r="H3885">
        <v>5059875</v>
      </c>
      <c r="I3885" t="s">
        <v>2182</v>
      </c>
      <c r="J3885">
        <v>36900</v>
      </c>
      <c r="K3885">
        <v>36900</v>
      </c>
      <c r="L3885">
        <v>24381</v>
      </c>
      <c r="M3885">
        <v>24983</v>
      </c>
      <c r="N3885">
        <v>24983</v>
      </c>
      <c r="O3885">
        <v>100</v>
      </c>
      <c r="P3885">
        <v>19</v>
      </c>
      <c r="Q3885" t="s">
        <v>75</v>
      </c>
      <c r="R3885" t="s">
        <v>2183</v>
      </c>
      <c r="S3885" t="s">
        <v>213</v>
      </c>
      <c r="T3885" t="s">
        <v>2184</v>
      </c>
      <c r="U3885">
        <v>0</v>
      </c>
      <c r="V3885">
        <v>0</v>
      </c>
    </row>
    <row r="3886" spans="1:22">
      <c r="A3886">
        <v>54246</v>
      </c>
      <c r="B3886" t="s">
        <v>2185</v>
      </c>
      <c r="C3886" t="s">
        <v>328</v>
      </c>
      <c r="D3886" t="s">
        <v>2181</v>
      </c>
      <c r="E3886">
        <v>1</v>
      </c>
      <c r="F3886" t="s">
        <v>72</v>
      </c>
      <c r="G3886" t="s">
        <v>73</v>
      </c>
      <c r="H3886">
        <v>5059875</v>
      </c>
      <c r="I3886" t="s">
        <v>2182</v>
      </c>
      <c r="J3886">
        <v>29700</v>
      </c>
      <c r="K3886">
        <v>29700</v>
      </c>
      <c r="L3886">
        <v>19521</v>
      </c>
      <c r="M3886">
        <v>20003</v>
      </c>
      <c r="N3886">
        <v>20003</v>
      </c>
      <c r="O3886">
        <v>100</v>
      </c>
      <c r="P3886">
        <v>19</v>
      </c>
      <c r="Q3886" t="s">
        <v>75</v>
      </c>
      <c r="R3886" t="s">
        <v>2183</v>
      </c>
      <c r="S3886" t="s">
        <v>213</v>
      </c>
      <c r="T3886" t="s">
        <v>329</v>
      </c>
      <c r="U3886">
        <v>0</v>
      </c>
      <c r="V3886">
        <v>0</v>
      </c>
    </row>
    <row r="3887" spans="1:22">
      <c r="A3887">
        <v>54246</v>
      </c>
      <c r="B3887" t="s">
        <v>2186</v>
      </c>
      <c r="C3887" t="s">
        <v>731</v>
      </c>
      <c r="D3887" t="s">
        <v>2181</v>
      </c>
      <c r="E3887">
        <v>1</v>
      </c>
      <c r="F3887" t="s">
        <v>72</v>
      </c>
      <c r="G3887" t="s">
        <v>73</v>
      </c>
      <c r="H3887">
        <v>5059875</v>
      </c>
      <c r="I3887" t="s">
        <v>2182</v>
      </c>
      <c r="J3887">
        <v>263000</v>
      </c>
      <c r="K3887">
        <v>263000</v>
      </c>
      <c r="L3887">
        <v>153052</v>
      </c>
      <c r="M3887">
        <v>149100</v>
      </c>
      <c r="N3887">
        <v>149100</v>
      </c>
      <c r="O3887">
        <v>100</v>
      </c>
      <c r="P3887">
        <v>21</v>
      </c>
      <c r="Q3887" t="s">
        <v>75</v>
      </c>
      <c r="R3887" t="s">
        <v>2183</v>
      </c>
      <c r="S3887" t="s">
        <v>213</v>
      </c>
      <c r="T3887" t="s">
        <v>732</v>
      </c>
      <c r="U3887">
        <v>0</v>
      </c>
      <c r="V3887">
        <v>0</v>
      </c>
    </row>
    <row r="3888" spans="1:22">
      <c r="A3888">
        <v>54246</v>
      </c>
      <c r="B3888" t="s">
        <v>2187</v>
      </c>
      <c r="C3888" t="s">
        <v>328</v>
      </c>
      <c r="D3888" t="s">
        <v>2181</v>
      </c>
      <c r="E3888">
        <v>1</v>
      </c>
      <c r="F3888" t="s">
        <v>72</v>
      </c>
      <c r="G3888" t="s">
        <v>73</v>
      </c>
      <c r="H3888">
        <v>5059875</v>
      </c>
      <c r="I3888" t="s">
        <v>2182</v>
      </c>
      <c r="J3888">
        <v>13800</v>
      </c>
      <c r="K3888">
        <v>13800</v>
      </c>
      <c r="L3888">
        <v>8536</v>
      </c>
      <c r="M3888">
        <v>8730</v>
      </c>
      <c r="N3888">
        <v>8730</v>
      </c>
      <c r="O3888">
        <v>100</v>
      </c>
      <c r="P3888">
        <v>12</v>
      </c>
      <c r="Q3888" t="s">
        <v>75</v>
      </c>
      <c r="R3888" t="s">
        <v>2183</v>
      </c>
      <c r="S3888" t="s">
        <v>213</v>
      </c>
      <c r="T3888" t="s">
        <v>329</v>
      </c>
      <c r="U3888">
        <v>0</v>
      </c>
      <c r="V3888">
        <v>0</v>
      </c>
    </row>
    <row r="3889" spans="1:22">
      <c r="A3889">
        <v>10353</v>
      </c>
      <c r="B3889" t="s">
        <v>2203</v>
      </c>
      <c r="C3889" t="s">
        <v>113</v>
      </c>
      <c r="D3889" t="s">
        <v>690</v>
      </c>
      <c r="E3889">
        <v>1</v>
      </c>
      <c r="F3889" t="s">
        <v>72</v>
      </c>
      <c r="G3889" t="s">
        <v>73</v>
      </c>
      <c r="H3889">
        <v>5059936</v>
      </c>
      <c r="I3889" t="s">
        <v>2182</v>
      </c>
      <c r="J3889">
        <v>147000</v>
      </c>
      <c r="K3889">
        <v>147000</v>
      </c>
      <c r="L3889">
        <v>119070</v>
      </c>
      <c r="M3889">
        <v>119070</v>
      </c>
      <c r="N3889">
        <v>119070</v>
      </c>
      <c r="O3889">
        <v>100</v>
      </c>
      <c r="P3889">
        <v>19</v>
      </c>
      <c r="Q3889" t="s">
        <v>75</v>
      </c>
      <c r="R3889" t="s">
        <v>1469</v>
      </c>
      <c r="S3889" t="s">
        <v>88</v>
      </c>
      <c r="T3889" t="s">
        <v>2204</v>
      </c>
      <c r="U3889">
        <v>0</v>
      </c>
      <c r="V3889">
        <v>0</v>
      </c>
    </row>
    <row r="3890" spans="1:22">
      <c r="A3890">
        <v>11096</v>
      </c>
      <c r="B3890" t="s">
        <v>151</v>
      </c>
      <c r="C3890" t="s">
        <v>152</v>
      </c>
      <c r="D3890" t="s">
        <v>1336</v>
      </c>
      <c r="E3890">
        <v>1</v>
      </c>
      <c r="F3890" t="s">
        <v>96</v>
      </c>
      <c r="G3890" t="s">
        <v>73</v>
      </c>
      <c r="H3890">
        <v>4008987</v>
      </c>
      <c r="I3890" t="s">
        <v>2182</v>
      </c>
      <c r="J3890">
        <v>90000</v>
      </c>
      <c r="K3890">
        <v>90000</v>
      </c>
      <c r="L3890">
        <v>81000</v>
      </c>
      <c r="M3890">
        <v>77850</v>
      </c>
      <c r="N3890">
        <v>77850</v>
      </c>
      <c r="O3890">
        <v>100</v>
      </c>
      <c r="P3890">
        <v>10</v>
      </c>
      <c r="Q3890" t="s">
        <v>75</v>
      </c>
      <c r="R3890" t="s">
        <v>97</v>
      </c>
      <c r="S3890" t="s">
        <v>98</v>
      </c>
      <c r="T3890" t="s">
        <v>155</v>
      </c>
      <c r="U3890">
        <v>0</v>
      </c>
      <c r="V3890">
        <v>0</v>
      </c>
    </row>
    <row r="3891" spans="1:22">
      <c r="A3891">
        <v>11131</v>
      </c>
      <c r="B3891" t="s">
        <v>2188</v>
      </c>
      <c r="C3891" t="s">
        <v>2189</v>
      </c>
      <c r="D3891" t="s">
        <v>1438</v>
      </c>
      <c r="E3891">
        <v>1</v>
      </c>
      <c r="F3891" t="s">
        <v>96</v>
      </c>
      <c r="G3891" t="s">
        <v>73</v>
      </c>
      <c r="H3891">
        <v>4008989</v>
      </c>
      <c r="I3891" t="s">
        <v>2182</v>
      </c>
      <c r="J3891">
        <v>77000</v>
      </c>
      <c r="K3891">
        <v>77000</v>
      </c>
      <c r="L3891">
        <v>65450</v>
      </c>
      <c r="M3891">
        <v>44200</v>
      </c>
      <c r="N3891">
        <v>44200</v>
      </c>
      <c r="O3891">
        <v>100</v>
      </c>
      <c r="P3891">
        <v>15</v>
      </c>
      <c r="Q3891" t="s">
        <v>75</v>
      </c>
      <c r="R3891" t="s">
        <v>97</v>
      </c>
      <c r="S3891" t="s">
        <v>98</v>
      </c>
      <c r="T3891" t="s">
        <v>2190</v>
      </c>
      <c r="U3891">
        <v>0</v>
      </c>
      <c r="V3891">
        <v>0</v>
      </c>
    </row>
    <row r="3892" spans="1:22">
      <c r="A3892">
        <v>11131</v>
      </c>
      <c r="B3892" t="s">
        <v>1132</v>
      </c>
      <c r="C3892" t="s">
        <v>1133</v>
      </c>
      <c r="D3892" t="s">
        <v>1438</v>
      </c>
      <c r="E3892">
        <v>1</v>
      </c>
      <c r="F3892" t="s">
        <v>96</v>
      </c>
      <c r="G3892" t="s">
        <v>73</v>
      </c>
      <c r="H3892">
        <v>4008989</v>
      </c>
      <c r="I3892" t="s">
        <v>2182</v>
      </c>
      <c r="J3892">
        <v>18000</v>
      </c>
      <c r="K3892">
        <v>18000</v>
      </c>
      <c r="L3892">
        <v>15300</v>
      </c>
      <c r="M3892">
        <v>14395.938399999999</v>
      </c>
      <c r="N3892">
        <v>14395.938399999999</v>
      </c>
      <c r="O3892">
        <v>100</v>
      </c>
      <c r="P3892">
        <v>15</v>
      </c>
      <c r="Q3892" t="s">
        <v>75</v>
      </c>
      <c r="R3892" t="s">
        <v>97</v>
      </c>
      <c r="S3892" t="s">
        <v>98</v>
      </c>
      <c r="T3892" t="s">
        <v>155</v>
      </c>
      <c r="U3892">
        <v>0</v>
      </c>
      <c r="V3892">
        <v>0</v>
      </c>
    </row>
    <row r="3893" spans="1:22">
      <c r="A3893">
        <v>11150</v>
      </c>
      <c r="B3893" t="s">
        <v>2205</v>
      </c>
      <c r="C3893" t="s">
        <v>2206</v>
      </c>
      <c r="D3893" t="s">
        <v>1438</v>
      </c>
      <c r="E3893">
        <v>1</v>
      </c>
      <c r="F3893" t="s">
        <v>72</v>
      </c>
      <c r="G3893" t="s">
        <v>73</v>
      </c>
      <c r="H3893">
        <v>5059917</v>
      </c>
      <c r="I3893" t="s">
        <v>2182</v>
      </c>
      <c r="J3893">
        <v>645000</v>
      </c>
      <c r="K3893">
        <v>645000</v>
      </c>
      <c r="L3893">
        <v>522450</v>
      </c>
      <c r="M3893">
        <v>522450</v>
      </c>
      <c r="N3893">
        <v>522450</v>
      </c>
      <c r="O3893">
        <v>100</v>
      </c>
      <c r="P3893">
        <v>19</v>
      </c>
      <c r="Q3893" t="s">
        <v>75</v>
      </c>
      <c r="R3893" t="s">
        <v>873</v>
      </c>
      <c r="S3893" t="s">
        <v>76</v>
      </c>
      <c r="T3893" t="s">
        <v>427</v>
      </c>
      <c r="U3893">
        <v>0</v>
      </c>
      <c r="V3893">
        <v>0</v>
      </c>
    </row>
    <row r="3894" spans="1:22">
      <c r="A3894">
        <v>11097</v>
      </c>
      <c r="B3894" t="s">
        <v>2191</v>
      </c>
      <c r="C3894" t="s">
        <v>2192</v>
      </c>
      <c r="D3894" t="s">
        <v>1336</v>
      </c>
      <c r="E3894">
        <v>2</v>
      </c>
      <c r="F3894" t="s">
        <v>96</v>
      </c>
      <c r="G3894" t="s">
        <v>73</v>
      </c>
      <c r="H3894">
        <v>4008988</v>
      </c>
      <c r="I3894" t="s">
        <v>2182</v>
      </c>
      <c r="J3894">
        <v>24000</v>
      </c>
      <c r="K3894">
        <v>12000</v>
      </c>
      <c r="L3894">
        <v>20400</v>
      </c>
      <c r="M3894">
        <v>9600</v>
      </c>
      <c r="N3894">
        <v>19200</v>
      </c>
      <c r="O3894">
        <v>100</v>
      </c>
      <c r="P3894">
        <v>15</v>
      </c>
      <c r="Q3894" t="s">
        <v>75</v>
      </c>
      <c r="R3894" t="s">
        <v>97</v>
      </c>
      <c r="S3894" t="s">
        <v>98</v>
      </c>
      <c r="T3894" t="s">
        <v>155</v>
      </c>
      <c r="U3894">
        <v>0</v>
      </c>
      <c r="V3894">
        <v>0</v>
      </c>
    </row>
    <row r="3895" spans="1:22">
      <c r="A3895">
        <v>11187</v>
      </c>
      <c r="B3895" t="s">
        <v>2207</v>
      </c>
      <c r="C3895" t="s">
        <v>2208</v>
      </c>
      <c r="D3895" t="s">
        <v>1493</v>
      </c>
      <c r="E3895">
        <v>1</v>
      </c>
      <c r="F3895" t="s">
        <v>144</v>
      </c>
      <c r="G3895" t="s">
        <v>73</v>
      </c>
      <c r="H3895">
        <v>5059905</v>
      </c>
      <c r="I3895" t="s">
        <v>2182</v>
      </c>
      <c r="J3895">
        <v>815000</v>
      </c>
      <c r="K3895">
        <v>815000</v>
      </c>
      <c r="L3895">
        <v>815000</v>
      </c>
      <c r="M3895">
        <v>578650</v>
      </c>
      <c r="N3895">
        <v>578650</v>
      </c>
      <c r="O3895">
        <v>100</v>
      </c>
      <c r="P3895">
        <v>0</v>
      </c>
      <c r="Q3895" t="s">
        <v>75</v>
      </c>
      <c r="R3895" t="s">
        <v>2209</v>
      </c>
      <c r="S3895" t="s">
        <v>88</v>
      </c>
      <c r="T3895" t="s">
        <v>2210</v>
      </c>
      <c r="U3895">
        <v>0</v>
      </c>
      <c r="V3895">
        <v>0</v>
      </c>
    </row>
    <row r="3896" spans="1:22">
      <c r="A3896">
        <v>11242</v>
      </c>
      <c r="B3896" t="s">
        <v>151</v>
      </c>
      <c r="C3896" t="s">
        <v>152</v>
      </c>
      <c r="D3896" t="s">
        <v>1493</v>
      </c>
      <c r="E3896">
        <v>1</v>
      </c>
      <c r="F3896" t="s">
        <v>96</v>
      </c>
      <c r="G3896" t="s">
        <v>73</v>
      </c>
      <c r="H3896">
        <v>4008990</v>
      </c>
      <c r="I3896" t="s">
        <v>2182</v>
      </c>
      <c r="J3896">
        <v>90000</v>
      </c>
      <c r="K3896">
        <v>90000</v>
      </c>
      <c r="L3896">
        <v>81000</v>
      </c>
      <c r="M3896">
        <v>77850</v>
      </c>
      <c r="N3896">
        <v>77850</v>
      </c>
      <c r="O3896">
        <v>100</v>
      </c>
      <c r="P3896">
        <v>10</v>
      </c>
      <c r="Q3896" t="s">
        <v>75</v>
      </c>
      <c r="R3896" t="s">
        <v>97</v>
      </c>
      <c r="S3896" t="s">
        <v>98</v>
      </c>
      <c r="T3896" t="s">
        <v>155</v>
      </c>
      <c r="U3896">
        <v>0</v>
      </c>
      <c r="V3896">
        <v>0</v>
      </c>
    </row>
    <row r="3897" spans="1:22">
      <c r="A3897">
        <v>11231</v>
      </c>
      <c r="B3897" t="s">
        <v>534</v>
      </c>
      <c r="C3897" t="s">
        <v>202</v>
      </c>
      <c r="D3897" t="s">
        <v>1493</v>
      </c>
      <c r="E3897">
        <v>1</v>
      </c>
      <c r="F3897" t="s">
        <v>72</v>
      </c>
      <c r="G3897" t="s">
        <v>73</v>
      </c>
      <c r="H3897">
        <v>5059940</v>
      </c>
      <c r="I3897" t="s">
        <v>2182</v>
      </c>
      <c r="J3897">
        <v>658000</v>
      </c>
      <c r="K3897">
        <v>658000</v>
      </c>
      <c r="L3897">
        <v>532980</v>
      </c>
      <c r="M3897">
        <v>536270</v>
      </c>
      <c r="N3897">
        <v>536270</v>
      </c>
      <c r="O3897">
        <v>100</v>
      </c>
      <c r="P3897">
        <v>19</v>
      </c>
      <c r="Q3897" t="s">
        <v>145</v>
      </c>
      <c r="R3897" t="s">
        <v>2211</v>
      </c>
      <c r="S3897" t="s">
        <v>88</v>
      </c>
      <c r="T3897" t="s">
        <v>203</v>
      </c>
      <c r="U3897">
        <v>0</v>
      </c>
      <c r="V3897">
        <v>0</v>
      </c>
    </row>
    <row r="3898" spans="1:22">
      <c r="A3898">
        <v>11231</v>
      </c>
      <c r="B3898" t="s">
        <v>199</v>
      </c>
      <c r="C3898" t="s">
        <v>200</v>
      </c>
      <c r="D3898" t="s">
        <v>1493</v>
      </c>
      <c r="E3898">
        <v>0.1</v>
      </c>
      <c r="F3898" t="s">
        <v>72</v>
      </c>
      <c r="G3898" t="s">
        <v>73</v>
      </c>
      <c r="H3898">
        <v>5059940</v>
      </c>
      <c r="I3898" t="s">
        <v>2182</v>
      </c>
      <c r="J3898">
        <v>26300</v>
      </c>
      <c r="K3898">
        <v>263000</v>
      </c>
      <c r="L3898">
        <v>20777</v>
      </c>
      <c r="M3898">
        <v>182379.1796</v>
      </c>
      <c r="N3898">
        <v>18237.917959999999</v>
      </c>
      <c r="O3898">
        <v>100</v>
      </c>
      <c r="P3898">
        <v>21</v>
      </c>
      <c r="Q3898" t="s">
        <v>145</v>
      </c>
      <c r="R3898" t="s">
        <v>2211</v>
      </c>
      <c r="S3898" t="s">
        <v>88</v>
      </c>
      <c r="T3898" t="s">
        <v>201</v>
      </c>
      <c r="U3898">
        <v>0</v>
      </c>
      <c r="V3898">
        <v>0</v>
      </c>
    </row>
    <row r="3899" spans="1:22">
      <c r="A3899">
        <v>11231</v>
      </c>
      <c r="B3899" t="s">
        <v>197</v>
      </c>
      <c r="C3899" t="s">
        <v>198</v>
      </c>
      <c r="D3899" t="s">
        <v>1493</v>
      </c>
      <c r="E3899">
        <v>1</v>
      </c>
      <c r="F3899" t="s">
        <v>72</v>
      </c>
      <c r="G3899" t="s">
        <v>73</v>
      </c>
      <c r="H3899">
        <v>5059940</v>
      </c>
      <c r="I3899" t="s">
        <v>2182</v>
      </c>
      <c r="J3899">
        <v>8800</v>
      </c>
      <c r="K3899">
        <v>8800</v>
      </c>
      <c r="L3899">
        <v>6952</v>
      </c>
      <c r="M3899">
        <v>6237.4952000000003</v>
      </c>
      <c r="N3899">
        <v>6237.4952000000003</v>
      </c>
      <c r="O3899">
        <v>100</v>
      </c>
      <c r="P3899">
        <v>21</v>
      </c>
      <c r="Q3899" t="s">
        <v>145</v>
      </c>
      <c r="R3899" t="s">
        <v>2211</v>
      </c>
      <c r="S3899" t="s">
        <v>88</v>
      </c>
      <c r="T3899" t="s">
        <v>141</v>
      </c>
      <c r="U3899">
        <v>0</v>
      </c>
      <c r="V3899">
        <v>0</v>
      </c>
    </row>
    <row r="3900" spans="1:22">
      <c r="A3900">
        <v>11231</v>
      </c>
      <c r="B3900" t="s">
        <v>204</v>
      </c>
      <c r="C3900" t="s">
        <v>198</v>
      </c>
      <c r="D3900" t="s">
        <v>1493</v>
      </c>
      <c r="E3900">
        <v>1</v>
      </c>
      <c r="F3900" t="s">
        <v>72</v>
      </c>
      <c r="G3900" t="s">
        <v>73</v>
      </c>
      <c r="H3900">
        <v>5059940</v>
      </c>
      <c r="I3900" t="s">
        <v>2182</v>
      </c>
      <c r="J3900">
        <v>17100</v>
      </c>
      <c r="K3900">
        <v>17100</v>
      </c>
      <c r="L3900">
        <v>13509</v>
      </c>
      <c r="M3900">
        <v>12106.927799999999</v>
      </c>
      <c r="N3900">
        <v>12106.927799999999</v>
      </c>
      <c r="O3900">
        <v>100</v>
      </c>
      <c r="P3900">
        <v>21</v>
      </c>
      <c r="Q3900" t="s">
        <v>145</v>
      </c>
      <c r="R3900" t="s">
        <v>2211</v>
      </c>
      <c r="S3900" t="s">
        <v>88</v>
      </c>
      <c r="T3900" t="s">
        <v>141</v>
      </c>
      <c r="U3900">
        <v>0</v>
      </c>
      <c r="V3900">
        <v>0</v>
      </c>
    </row>
    <row r="3901" spans="1:22">
      <c r="A3901">
        <v>11231</v>
      </c>
      <c r="B3901" t="s">
        <v>334</v>
      </c>
      <c r="C3901" t="s">
        <v>335</v>
      </c>
      <c r="D3901" t="s">
        <v>1493</v>
      </c>
      <c r="E3901">
        <v>2</v>
      </c>
      <c r="F3901" t="s">
        <v>72</v>
      </c>
      <c r="G3901" t="s">
        <v>73</v>
      </c>
      <c r="H3901">
        <v>5059940</v>
      </c>
      <c r="I3901" t="s">
        <v>2182</v>
      </c>
      <c r="J3901">
        <v>42800</v>
      </c>
      <c r="K3901">
        <v>21400</v>
      </c>
      <c r="L3901">
        <v>31672</v>
      </c>
      <c r="M3901">
        <v>14049.9791</v>
      </c>
      <c r="N3901">
        <v>28099.958200000001</v>
      </c>
      <c r="O3901">
        <v>100</v>
      </c>
      <c r="P3901">
        <v>26</v>
      </c>
      <c r="Q3901" t="s">
        <v>145</v>
      </c>
      <c r="R3901" t="s">
        <v>2211</v>
      </c>
      <c r="S3901" t="s">
        <v>88</v>
      </c>
      <c r="T3901" t="s">
        <v>336</v>
      </c>
      <c r="U3901">
        <v>0</v>
      </c>
      <c r="V3901">
        <v>0</v>
      </c>
    </row>
    <row r="3902" spans="1:22">
      <c r="A3902">
        <v>11260</v>
      </c>
      <c r="B3902" t="s">
        <v>2083</v>
      </c>
      <c r="C3902" t="s">
        <v>893</v>
      </c>
      <c r="D3902" t="s">
        <v>1530</v>
      </c>
      <c r="E3902">
        <v>3</v>
      </c>
      <c r="F3902" t="s">
        <v>96</v>
      </c>
      <c r="G3902" t="s">
        <v>73</v>
      </c>
      <c r="H3902">
        <v>4008991</v>
      </c>
      <c r="I3902" t="s">
        <v>2182</v>
      </c>
      <c r="J3902">
        <v>60000</v>
      </c>
      <c r="K3902">
        <v>20000</v>
      </c>
      <c r="L3902">
        <v>60000</v>
      </c>
      <c r="M3902">
        <v>13600</v>
      </c>
      <c r="N3902">
        <v>40800</v>
      </c>
      <c r="O3902">
        <v>100</v>
      </c>
      <c r="P3902">
        <v>0</v>
      </c>
      <c r="Q3902" t="s">
        <v>75</v>
      </c>
      <c r="R3902" t="s">
        <v>97</v>
      </c>
      <c r="S3902" t="s">
        <v>98</v>
      </c>
      <c r="T3902" t="s">
        <v>314</v>
      </c>
      <c r="U3902">
        <v>0</v>
      </c>
      <c r="V3902">
        <v>0</v>
      </c>
    </row>
    <row r="3903" spans="1:22">
      <c r="A3903">
        <v>11263</v>
      </c>
      <c r="B3903" t="s">
        <v>2083</v>
      </c>
      <c r="C3903" t="s">
        <v>893</v>
      </c>
      <c r="D3903" t="s">
        <v>1530</v>
      </c>
      <c r="E3903">
        <v>1</v>
      </c>
      <c r="F3903" t="s">
        <v>96</v>
      </c>
      <c r="G3903" t="s">
        <v>73</v>
      </c>
      <c r="H3903">
        <v>4008992</v>
      </c>
      <c r="I3903" t="s">
        <v>2182</v>
      </c>
      <c r="J3903">
        <v>20000</v>
      </c>
      <c r="K3903">
        <v>20000</v>
      </c>
      <c r="L3903">
        <v>20000</v>
      </c>
      <c r="M3903">
        <v>13600</v>
      </c>
      <c r="N3903">
        <v>13600</v>
      </c>
      <c r="O3903">
        <v>100</v>
      </c>
      <c r="P3903">
        <v>0</v>
      </c>
      <c r="Q3903" t="s">
        <v>75</v>
      </c>
      <c r="R3903" t="s">
        <v>97</v>
      </c>
      <c r="S3903" t="s">
        <v>98</v>
      </c>
      <c r="T3903" t="s">
        <v>314</v>
      </c>
      <c r="U3903">
        <v>0</v>
      </c>
      <c r="V3903">
        <v>0</v>
      </c>
    </row>
    <row r="3904" spans="1:22">
      <c r="A3904">
        <v>11302</v>
      </c>
      <c r="B3904" t="s">
        <v>1132</v>
      </c>
      <c r="C3904" t="s">
        <v>1133</v>
      </c>
      <c r="D3904" t="s">
        <v>1530</v>
      </c>
      <c r="E3904">
        <v>1</v>
      </c>
      <c r="F3904" t="s">
        <v>96</v>
      </c>
      <c r="G3904" t="s">
        <v>73</v>
      </c>
      <c r="H3904">
        <v>4008993</v>
      </c>
      <c r="I3904" t="s">
        <v>2182</v>
      </c>
      <c r="J3904">
        <v>18000</v>
      </c>
      <c r="K3904">
        <v>18000</v>
      </c>
      <c r="L3904">
        <v>15300</v>
      </c>
      <c r="M3904">
        <v>14395.938399999999</v>
      </c>
      <c r="N3904">
        <v>14395.938399999999</v>
      </c>
      <c r="O3904">
        <v>100</v>
      </c>
      <c r="P3904">
        <v>15</v>
      </c>
      <c r="Q3904" t="s">
        <v>75</v>
      </c>
      <c r="R3904" t="s">
        <v>97</v>
      </c>
      <c r="S3904" t="s">
        <v>98</v>
      </c>
      <c r="T3904" t="s">
        <v>155</v>
      </c>
      <c r="U3904">
        <v>0</v>
      </c>
      <c r="V3904">
        <v>0</v>
      </c>
    </row>
    <row r="3905" spans="1:22">
      <c r="A3905">
        <v>11302</v>
      </c>
      <c r="B3905" t="s">
        <v>1134</v>
      </c>
      <c r="C3905" t="s">
        <v>1135</v>
      </c>
      <c r="D3905" t="s">
        <v>1530</v>
      </c>
      <c r="E3905">
        <v>1</v>
      </c>
      <c r="F3905" t="s">
        <v>96</v>
      </c>
      <c r="G3905" t="s">
        <v>73</v>
      </c>
      <c r="H3905">
        <v>4008993</v>
      </c>
      <c r="I3905" t="s">
        <v>2182</v>
      </c>
      <c r="J3905">
        <v>18000</v>
      </c>
      <c r="K3905">
        <v>18000</v>
      </c>
      <c r="L3905">
        <v>15300</v>
      </c>
      <c r="M3905">
        <v>14371.224</v>
      </c>
      <c r="N3905">
        <v>14371.224</v>
      </c>
      <c r="O3905">
        <v>100</v>
      </c>
      <c r="P3905">
        <v>15</v>
      </c>
      <c r="Q3905" t="s">
        <v>75</v>
      </c>
      <c r="R3905" t="s">
        <v>97</v>
      </c>
      <c r="S3905" t="s">
        <v>98</v>
      </c>
      <c r="T3905" t="s">
        <v>155</v>
      </c>
      <c r="U3905">
        <v>0</v>
      </c>
      <c r="V3905">
        <v>0</v>
      </c>
    </row>
    <row r="3906" spans="1:22">
      <c r="A3906">
        <v>11187</v>
      </c>
      <c r="B3906" t="s">
        <v>757</v>
      </c>
      <c r="C3906" t="s">
        <v>758</v>
      </c>
      <c r="D3906" t="s">
        <v>1493</v>
      </c>
      <c r="E3906">
        <v>1</v>
      </c>
      <c r="F3906" t="s">
        <v>144</v>
      </c>
      <c r="G3906" t="s">
        <v>73</v>
      </c>
      <c r="H3906">
        <v>5059905</v>
      </c>
      <c r="I3906" t="s">
        <v>2182</v>
      </c>
      <c r="J3906">
        <v>7600</v>
      </c>
      <c r="K3906">
        <v>7600</v>
      </c>
      <c r="L3906">
        <v>7600</v>
      </c>
      <c r="M3906">
        <v>5254</v>
      </c>
      <c r="N3906">
        <v>5254</v>
      </c>
      <c r="O3906">
        <v>100</v>
      </c>
      <c r="P3906">
        <v>0</v>
      </c>
      <c r="Q3906" t="s">
        <v>75</v>
      </c>
      <c r="R3906" t="s">
        <v>2209</v>
      </c>
      <c r="S3906" t="s">
        <v>88</v>
      </c>
      <c r="T3906" t="s">
        <v>759</v>
      </c>
      <c r="U3906">
        <v>0</v>
      </c>
      <c r="V3906">
        <v>0</v>
      </c>
    </row>
    <row r="3907" spans="1:22">
      <c r="A3907">
        <v>11187</v>
      </c>
      <c r="B3907" t="s">
        <v>2212</v>
      </c>
      <c r="C3907" t="s">
        <v>2213</v>
      </c>
      <c r="D3907" t="s">
        <v>1493</v>
      </c>
      <c r="E3907">
        <v>1</v>
      </c>
      <c r="F3907" t="s">
        <v>144</v>
      </c>
      <c r="G3907" t="s">
        <v>73</v>
      </c>
      <c r="H3907">
        <v>5059905</v>
      </c>
      <c r="I3907" t="s">
        <v>2182</v>
      </c>
      <c r="J3907">
        <v>1900</v>
      </c>
      <c r="K3907">
        <v>1900</v>
      </c>
      <c r="L3907">
        <v>1900</v>
      </c>
      <c r="M3907">
        <v>1349</v>
      </c>
      <c r="N3907">
        <v>1349</v>
      </c>
      <c r="O3907">
        <v>100</v>
      </c>
      <c r="P3907">
        <v>0</v>
      </c>
      <c r="Q3907" t="s">
        <v>75</v>
      </c>
      <c r="R3907" t="s">
        <v>2209</v>
      </c>
      <c r="S3907" t="s">
        <v>88</v>
      </c>
      <c r="T3907" t="s">
        <v>759</v>
      </c>
      <c r="U3907">
        <v>0</v>
      </c>
      <c r="V3907">
        <v>0</v>
      </c>
    </row>
    <row r="3908" spans="1:22">
      <c r="A3908">
        <v>11544</v>
      </c>
      <c r="B3908" t="s">
        <v>2214</v>
      </c>
      <c r="C3908" t="s">
        <v>2215</v>
      </c>
      <c r="D3908" t="s">
        <v>1818</v>
      </c>
      <c r="E3908">
        <v>1</v>
      </c>
      <c r="F3908" t="s">
        <v>87</v>
      </c>
      <c r="G3908" t="s">
        <v>73</v>
      </c>
      <c r="H3908">
        <v>5059930</v>
      </c>
      <c r="I3908" t="s">
        <v>2182</v>
      </c>
      <c r="J3908">
        <v>828000</v>
      </c>
      <c r="K3908">
        <v>828000</v>
      </c>
      <c r="L3908">
        <v>521640</v>
      </c>
      <c r="M3908">
        <v>458040</v>
      </c>
      <c r="N3908">
        <v>458040</v>
      </c>
      <c r="O3908">
        <v>100</v>
      </c>
      <c r="P3908">
        <v>37</v>
      </c>
      <c r="Q3908" t="s">
        <v>75</v>
      </c>
      <c r="R3908" t="s">
        <v>2216</v>
      </c>
      <c r="S3908" t="s">
        <v>88</v>
      </c>
      <c r="T3908" t="s">
        <v>680</v>
      </c>
      <c r="U3908">
        <v>0</v>
      </c>
      <c r="V3908">
        <v>0</v>
      </c>
    </row>
    <row r="3909" spans="1:22">
      <c r="A3909">
        <v>11544</v>
      </c>
      <c r="B3909" t="s">
        <v>1810</v>
      </c>
      <c r="C3909" t="s">
        <v>1811</v>
      </c>
      <c r="D3909" t="s">
        <v>1818</v>
      </c>
      <c r="E3909">
        <v>2</v>
      </c>
      <c r="F3909" t="s">
        <v>87</v>
      </c>
      <c r="G3909" t="s">
        <v>73</v>
      </c>
      <c r="H3909">
        <v>5059930</v>
      </c>
      <c r="I3909" t="s">
        <v>2182</v>
      </c>
      <c r="J3909">
        <v>3000</v>
      </c>
      <c r="K3909">
        <v>1500</v>
      </c>
      <c r="L3909">
        <v>3000</v>
      </c>
      <c r="M3909">
        <v>1500</v>
      </c>
      <c r="N3909">
        <v>3000</v>
      </c>
      <c r="O3909">
        <v>100</v>
      </c>
      <c r="P3909">
        <v>0</v>
      </c>
      <c r="Q3909" t="s">
        <v>75</v>
      </c>
      <c r="R3909" t="s">
        <v>2216</v>
      </c>
      <c r="S3909" t="s">
        <v>88</v>
      </c>
      <c r="T3909" t="s">
        <v>646</v>
      </c>
      <c r="U3909">
        <v>0</v>
      </c>
      <c r="V3909">
        <v>0</v>
      </c>
    </row>
    <row r="3910" spans="1:22">
      <c r="A3910">
        <v>11472</v>
      </c>
      <c r="B3910" t="s">
        <v>137</v>
      </c>
      <c r="C3910" t="s">
        <v>127</v>
      </c>
      <c r="D3910" t="s">
        <v>1993</v>
      </c>
      <c r="E3910">
        <v>1</v>
      </c>
      <c r="F3910" t="s">
        <v>206</v>
      </c>
      <c r="G3910" t="s">
        <v>73</v>
      </c>
      <c r="H3910">
        <v>5059947</v>
      </c>
      <c r="I3910" t="s">
        <v>2182</v>
      </c>
      <c r="J3910">
        <v>31700</v>
      </c>
      <c r="K3910">
        <v>31700</v>
      </c>
      <c r="L3910">
        <v>20335</v>
      </c>
      <c r="M3910">
        <v>20334.743299999998</v>
      </c>
      <c r="N3910">
        <v>20334.743299999998</v>
      </c>
      <c r="O3910">
        <v>100</v>
      </c>
      <c r="P3910">
        <v>0</v>
      </c>
      <c r="Q3910" t="s">
        <v>75</v>
      </c>
      <c r="R3910" t="s">
        <v>2217</v>
      </c>
      <c r="S3910" t="s">
        <v>88</v>
      </c>
      <c r="T3910" t="s">
        <v>128</v>
      </c>
      <c r="U3910">
        <v>0</v>
      </c>
      <c r="V3910">
        <v>0</v>
      </c>
    </row>
    <row r="3911" spans="1:22">
      <c r="A3911">
        <v>11472</v>
      </c>
      <c r="B3911" t="s">
        <v>207</v>
      </c>
      <c r="C3911" t="s">
        <v>208</v>
      </c>
      <c r="D3911" t="s">
        <v>1993</v>
      </c>
      <c r="E3911">
        <v>7</v>
      </c>
      <c r="F3911" t="s">
        <v>206</v>
      </c>
      <c r="G3911" t="s">
        <v>73</v>
      </c>
      <c r="H3911">
        <v>5059947</v>
      </c>
      <c r="I3911" t="s">
        <v>2182</v>
      </c>
      <c r="J3911">
        <v>165900</v>
      </c>
      <c r="K3911">
        <v>23700</v>
      </c>
      <c r="L3911">
        <v>47600</v>
      </c>
      <c r="M3911">
        <v>6800</v>
      </c>
      <c r="N3911">
        <v>47600</v>
      </c>
      <c r="O3911">
        <v>100</v>
      </c>
      <c r="P3911">
        <v>0</v>
      </c>
      <c r="Q3911" t="s">
        <v>75</v>
      </c>
      <c r="R3911" t="s">
        <v>2217</v>
      </c>
      <c r="S3911" t="s">
        <v>88</v>
      </c>
      <c r="T3911" t="s">
        <v>136</v>
      </c>
      <c r="U3911">
        <v>0</v>
      </c>
      <c r="V3911">
        <v>0</v>
      </c>
    </row>
    <row r="3912" spans="1:22">
      <c r="A3912">
        <v>11494</v>
      </c>
      <c r="B3912" t="s">
        <v>305</v>
      </c>
      <c r="C3912" t="s">
        <v>306</v>
      </c>
      <c r="D3912" t="s">
        <v>1883</v>
      </c>
      <c r="E3912">
        <v>6</v>
      </c>
      <c r="F3912" t="s">
        <v>102</v>
      </c>
      <c r="G3912" t="s">
        <v>73</v>
      </c>
      <c r="H3912">
        <v>5059888</v>
      </c>
      <c r="I3912" t="s">
        <v>2182</v>
      </c>
      <c r="J3912">
        <v>157800</v>
      </c>
      <c r="K3912">
        <v>26300</v>
      </c>
      <c r="L3912">
        <v>84600</v>
      </c>
      <c r="M3912">
        <v>11000</v>
      </c>
      <c r="N3912">
        <v>66000</v>
      </c>
      <c r="O3912">
        <v>100</v>
      </c>
      <c r="P3912">
        <v>0</v>
      </c>
      <c r="Q3912" t="s">
        <v>75</v>
      </c>
      <c r="R3912" t="s">
        <v>928</v>
      </c>
      <c r="S3912" t="s">
        <v>158</v>
      </c>
      <c r="T3912" t="s">
        <v>136</v>
      </c>
      <c r="U3912">
        <v>0</v>
      </c>
      <c r="V3912">
        <v>0</v>
      </c>
    </row>
    <row r="3913" spans="1:22">
      <c r="A3913">
        <v>11494</v>
      </c>
      <c r="B3913" t="s">
        <v>124</v>
      </c>
      <c r="C3913" t="s">
        <v>125</v>
      </c>
      <c r="D3913" t="s">
        <v>1883</v>
      </c>
      <c r="E3913">
        <v>1</v>
      </c>
      <c r="F3913" t="s">
        <v>102</v>
      </c>
      <c r="G3913" t="s">
        <v>73</v>
      </c>
      <c r="H3913">
        <v>5059888</v>
      </c>
      <c r="I3913" t="s">
        <v>2182</v>
      </c>
      <c r="J3913">
        <v>19100</v>
      </c>
      <c r="K3913">
        <v>19100</v>
      </c>
      <c r="L3913">
        <v>17381</v>
      </c>
      <c r="M3913">
        <v>13416.391</v>
      </c>
      <c r="N3913">
        <v>13416.391</v>
      </c>
      <c r="O3913">
        <v>100</v>
      </c>
      <c r="P3913">
        <v>9</v>
      </c>
      <c r="Q3913" t="s">
        <v>75</v>
      </c>
      <c r="R3913" t="s">
        <v>928</v>
      </c>
      <c r="S3913" t="s">
        <v>158</v>
      </c>
      <c r="T3913" t="s">
        <v>85</v>
      </c>
      <c r="U3913">
        <v>0</v>
      </c>
      <c r="V3913">
        <v>0</v>
      </c>
    </row>
    <row r="3914" spans="1:22">
      <c r="A3914">
        <v>11494</v>
      </c>
      <c r="B3914" t="s">
        <v>307</v>
      </c>
      <c r="C3914" t="s">
        <v>308</v>
      </c>
      <c r="D3914" t="s">
        <v>1883</v>
      </c>
      <c r="E3914">
        <v>1</v>
      </c>
      <c r="F3914" t="s">
        <v>102</v>
      </c>
      <c r="G3914" t="s">
        <v>73</v>
      </c>
      <c r="H3914">
        <v>5059888</v>
      </c>
      <c r="I3914" t="s">
        <v>2182</v>
      </c>
      <c r="J3914">
        <v>34600</v>
      </c>
      <c r="K3914">
        <v>34600</v>
      </c>
      <c r="L3914">
        <v>31486</v>
      </c>
      <c r="M3914">
        <v>22040.122800000001</v>
      </c>
      <c r="N3914">
        <v>22040.122800000001</v>
      </c>
      <c r="O3914">
        <v>100</v>
      </c>
      <c r="P3914">
        <v>9</v>
      </c>
      <c r="Q3914" t="s">
        <v>75</v>
      </c>
      <c r="R3914" t="s">
        <v>928</v>
      </c>
      <c r="S3914" t="s">
        <v>158</v>
      </c>
      <c r="T3914" t="s">
        <v>128</v>
      </c>
      <c r="U3914">
        <v>0</v>
      </c>
      <c r="V3914">
        <v>0</v>
      </c>
    </row>
    <row r="3915" spans="1:22">
      <c r="A3915">
        <v>11494</v>
      </c>
      <c r="B3915" t="s">
        <v>356</v>
      </c>
      <c r="C3915" t="s">
        <v>150</v>
      </c>
      <c r="D3915" t="s">
        <v>1883</v>
      </c>
      <c r="E3915">
        <v>1</v>
      </c>
      <c r="F3915" t="s">
        <v>102</v>
      </c>
      <c r="G3915" t="s">
        <v>73</v>
      </c>
      <c r="H3915">
        <v>5059888</v>
      </c>
      <c r="I3915" t="s">
        <v>2182</v>
      </c>
      <c r="J3915">
        <v>60000</v>
      </c>
      <c r="K3915">
        <v>60000</v>
      </c>
      <c r="L3915">
        <v>54600</v>
      </c>
      <c r="M3915">
        <v>42400.959900000002</v>
      </c>
      <c r="N3915">
        <v>42400.959900000002</v>
      </c>
      <c r="O3915">
        <v>100</v>
      </c>
      <c r="P3915">
        <v>9</v>
      </c>
      <c r="Q3915" t="s">
        <v>75</v>
      </c>
      <c r="R3915" t="s">
        <v>928</v>
      </c>
      <c r="S3915" t="s">
        <v>158</v>
      </c>
      <c r="T3915" t="s">
        <v>130</v>
      </c>
      <c r="U3915">
        <v>0</v>
      </c>
      <c r="V3915">
        <v>0</v>
      </c>
    </row>
    <row r="3916" spans="1:22">
      <c r="A3916">
        <v>11494</v>
      </c>
      <c r="B3916" t="s">
        <v>493</v>
      </c>
      <c r="C3916" t="s">
        <v>116</v>
      </c>
      <c r="D3916" t="s">
        <v>1883</v>
      </c>
      <c r="E3916">
        <v>1</v>
      </c>
      <c r="F3916" t="s">
        <v>102</v>
      </c>
      <c r="G3916" t="s">
        <v>73</v>
      </c>
      <c r="H3916">
        <v>5059888</v>
      </c>
      <c r="I3916" t="s">
        <v>2182</v>
      </c>
      <c r="J3916">
        <v>117000</v>
      </c>
      <c r="K3916">
        <v>117000</v>
      </c>
      <c r="L3916">
        <v>106470</v>
      </c>
      <c r="M3916">
        <v>77514.244699999996</v>
      </c>
      <c r="N3916">
        <v>77514.244699999996</v>
      </c>
      <c r="O3916">
        <v>100</v>
      </c>
      <c r="P3916">
        <v>9</v>
      </c>
      <c r="Q3916" t="s">
        <v>75</v>
      </c>
      <c r="R3916" t="s">
        <v>928</v>
      </c>
      <c r="S3916" t="s">
        <v>158</v>
      </c>
      <c r="T3916" t="s">
        <v>133</v>
      </c>
      <c r="U3916">
        <v>0</v>
      </c>
      <c r="V3916">
        <v>0</v>
      </c>
    </row>
    <row r="3917" spans="1:22">
      <c r="A3917">
        <v>11535</v>
      </c>
      <c r="B3917" t="s">
        <v>349</v>
      </c>
      <c r="C3917" t="s">
        <v>100</v>
      </c>
      <c r="D3917" t="s">
        <v>1924</v>
      </c>
      <c r="E3917">
        <v>1</v>
      </c>
      <c r="F3917" t="s">
        <v>102</v>
      </c>
      <c r="G3917" t="s">
        <v>73</v>
      </c>
      <c r="H3917">
        <v>5059937</v>
      </c>
      <c r="I3917" t="s">
        <v>2182</v>
      </c>
      <c r="J3917">
        <v>336000</v>
      </c>
      <c r="K3917">
        <v>336000</v>
      </c>
      <c r="L3917">
        <v>305760</v>
      </c>
      <c r="M3917">
        <v>218563.44089999999</v>
      </c>
      <c r="N3917">
        <v>218563.44089999999</v>
      </c>
      <c r="O3917">
        <v>100</v>
      </c>
      <c r="P3917">
        <v>9</v>
      </c>
      <c r="Q3917" t="s">
        <v>145</v>
      </c>
      <c r="R3917" t="s">
        <v>2218</v>
      </c>
      <c r="S3917" t="s">
        <v>88</v>
      </c>
      <c r="T3917" t="s">
        <v>229</v>
      </c>
      <c r="U3917">
        <v>0</v>
      </c>
      <c r="V3917">
        <v>0</v>
      </c>
    </row>
    <row r="3918" spans="1:22">
      <c r="A3918">
        <v>11535</v>
      </c>
      <c r="B3918" t="s">
        <v>1296</v>
      </c>
      <c r="C3918" t="s">
        <v>677</v>
      </c>
      <c r="D3918" t="s">
        <v>1924</v>
      </c>
      <c r="E3918">
        <v>2</v>
      </c>
      <c r="F3918" t="s">
        <v>102</v>
      </c>
      <c r="G3918" t="s">
        <v>73</v>
      </c>
      <c r="H3918">
        <v>5059937</v>
      </c>
      <c r="I3918" t="s">
        <v>2182</v>
      </c>
      <c r="J3918">
        <v>606000</v>
      </c>
      <c r="K3918">
        <v>303000</v>
      </c>
      <c r="L3918">
        <v>551460</v>
      </c>
      <c r="M3918">
        <v>199980</v>
      </c>
      <c r="N3918">
        <v>399960</v>
      </c>
      <c r="O3918">
        <v>100</v>
      </c>
      <c r="P3918">
        <v>9</v>
      </c>
      <c r="Q3918" t="s">
        <v>145</v>
      </c>
      <c r="R3918" t="s">
        <v>2218</v>
      </c>
      <c r="S3918" t="s">
        <v>88</v>
      </c>
      <c r="T3918" t="s">
        <v>245</v>
      </c>
      <c r="U3918">
        <v>0</v>
      </c>
      <c r="V3918">
        <v>0</v>
      </c>
    </row>
    <row r="3919" spans="1:22">
      <c r="A3919">
        <v>11535</v>
      </c>
      <c r="B3919" t="s">
        <v>350</v>
      </c>
      <c r="C3919" t="s">
        <v>100</v>
      </c>
      <c r="D3919" t="s">
        <v>1924</v>
      </c>
      <c r="E3919">
        <v>1</v>
      </c>
      <c r="F3919" t="s">
        <v>102</v>
      </c>
      <c r="G3919" t="s">
        <v>73</v>
      </c>
      <c r="H3919">
        <v>5059937</v>
      </c>
      <c r="I3919" t="s">
        <v>2182</v>
      </c>
      <c r="J3919">
        <v>341000</v>
      </c>
      <c r="K3919">
        <v>341000</v>
      </c>
      <c r="L3919">
        <v>310310</v>
      </c>
      <c r="M3919">
        <v>223359.46840000001</v>
      </c>
      <c r="N3919">
        <v>223359.46840000001</v>
      </c>
      <c r="O3919">
        <v>100</v>
      </c>
      <c r="P3919">
        <v>9</v>
      </c>
      <c r="Q3919" t="s">
        <v>145</v>
      </c>
      <c r="R3919" t="s">
        <v>2218</v>
      </c>
      <c r="S3919" t="s">
        <v>88</v>
      </c>
      <c r="T3919" t="s">
        <v>229</v>
      </c>
      <c r="U3919">
        <v>0</v>
      </c>
      <c r="V3919">
        <v>0</v>
      </c>
    </row>
    <row r="3920" spans="1:22">
      <c r="A3920">
        <v>11535</v>
      </c>
      <c r="B3920" t="s">
        <v>2094</v>
      </c>
      <c r="C3920" t="s">
        <v>677</v>
      </c>
      <c r="D3920" t="s">
        <v>1924</v>
      </c>
      <c r="E3920">
        <v>2</v>
      </c>
      <c r="F3920" t="s">
        <v>102</v>
      </c>
      <c r="G3920" t="s">
        <v>73</v>
      </c>
      <c r="H3920">
        <v>5059937</v>
      </c>
      <c r="I3920" t="s">
        <v>2182</v>
      </c>
      <c r="J3920">
        <v>642000</v>
      </c>
      <c r="K3920">
        <v>321000</v>
      </c>
      <c r="L3920">
        <v>584220</v>
      </c>
      <c r="M3920">
        <v>207900</v>
      </c>
      <c r="N3920">
        <v>415800</v>
      </c>
      <c r="O3920">
        <v>100</v>
      </c>
      <c r="P3920">
        <v>9</v>
      </c>
      <c r="Q3920" t="s">
        <v>145</v>
      </c>
      <c r="R3920" t="s">
        <v>2218</v>
      </c>
      <c r="S3920" t="s">
        <v>88</v>
      </c>
      <c r="T3920" t="s">
        <v>245</v>
      </c>
      <c r="U3920">
        <v>0</v>
      </c>
      <c r="V3920">
        <v>0</v>
      </c>
    </row>
    <row r="3921" spans="1:22">
      <c r="A3921">
        <v>11535</v>
      </c>
      <c r="B3921" t="s">
        <v>124</v>
      </c>
      <c r="C3921" t="s">
        <v>125</v>
      </c>
      <c r="D3921" t="s">
        <v>1924</v>
      </c>
      <c r="E3921">
        <v>1</v>
      </c>
      <c r="F3921" t="s">
        <v>102</v>
      </c>
      <c r="G3921" t="s">
        <v>73</v>
      </c>
      <c r="H3921">
        <v>5059937</v>
      </c>
      <c r="I3921" t="s">
        <v>2182</v>
      </c>
      <c r="J3921">
        <v>19100</v>
      </c>
      <c r="K3921">
        <v>19100</v>
      </c>
      <c r="L3921">
        <v>17381</v>
      </c>
      <c r="M3921">
        <v>13420.1373</v>
      </c>
      <c r="N3921">
        <v>13420.1373</v>
      </c>
      <c r="O3921">
        <v>100</v>
      </c>
      <c r="P3921">
        <v>9</v>
      </c>
      <c r="Q3921" t="s">
        <v>145</v>
      </c>
      <c r="R3921" t="s">
        <v>2218</v>
      </c>
      <c r="S3921" t="s">
        <v>88</v>
      </c>
      <c r="T3921" t="s">
        <v>85</v>
      </c>
      <c r="U3921">
        <v>0</v>
      </c>
      <c r="V3921">
        <v>0</v>
      </c>
    </row>
    <row r="3922" spans="1:22">
      <c r="A3922">
        <v>11535</v>
      </c>
      <c r="B3922" t="s">
        <v>126</v>
      </c>
      <c r="C3922" t="s">
        <v>127</v>
      </c>
      <c r="D3922" t="s">
        <v>1924</v>
      </c>
      <c r="E3922">
        <v>1</v>
      </c>
      <c r="F3922" t="s">
        <v>102</v>
      </c>
      <c r="G3922" t="s">
        <v>73</v>
      </c>
      <c r="H3922">
        <v>5059937</v>
      </c>
      <c r="I3922" t="s">
        <v>2182</v>
      </c>
      <c r="J3922">
        <v>38800</v>
      </c>
      <c r="K3922">
        <v>38800</v>
      </c>
      <c r="L3922">
        <v>35308</v>
      </c>
      <c r="M3922">
        <v>24519.533200000002</v>
      </c>
      <c r="N3922">
        <v>24519.533200000002</v>
      </c>
      <c r="O3922">
        <v>100</v>
      </c>
      <c r="P3922">
        <v>9</v>
      </c>
      <c r="Q3922" t="s">
        <v>145</v>
      </c>
      <c r="R3922" t="s">
        <v>2218</v>
      </c>
      <c r="S3922" t="s">
        <v>88</v>
      </c>
      <c r="T3922" t="s">
        <v>128</v>
      </c>
      <c r="U3922">
        <v>0</v>
      </c>
      <c r="V3922">
        <v>0</v>
      </c>
    </row>
    <row r="3923" spans="1:22">
      <c r="A3923">
        <v>11535</v>
      </c>
      <c r="B3923" t="s">
        <v>352</v>
      </c>
      <c r="C3923" t="s">
        <v>106</v>
      </c>
      <c r="D3923" t="s">
        <v>1924</v>
      </c>
      <c r="E3923">
        <v>1</v>
      </c>
      <c r="F3923" t="s">
        <v>102</v>
      </c>
      <c r="G3923" t="s">
        <v>73</v>
      </c>
      <c r="H3923">
        <v>5059937</v>
      </c>
      <c r="I3923" t="s">
        <v>2182</v>
      </c>
      <c r="J3923">
        <v>48900</v>
      </c>
      <c r="K3923">
        <v>48900</v>
      </c>
      <c r="L3923">
        <v>44499</v>
      </c>
      <c r="M3923">
        <v>30941.350200000001</v>
      </c>
      <c r="N3923">
        <v>30941.350200000001</v>
      </c>
      <c r="O3923">
        <v>100</v>
      </c>
      <c r="P3923">
        <v>9</v>
      </c>
      <c r="Q3923" t="s">
        <v>145</v>
      </c>
      <c r="R3923" t="s">
        <v>2218</v>
      </c>
      <c r="S3923" t="s">
        <v>88</v>
      </c>
      <c r="T3923" t="s">
        <v>130</v>
      </c>
      <c r="U3923">
        <v>0</v>
      </c>
      <c r="V3923">
        <v>0</v>
      </c>
    </row>
    <row r="3924" spans="1:22">
      <c r="A3924">
        <v>11535</v>
      </c>
      <c r="B3924" t="s">
        <v>297</v>
      </c>
      <c r="C3924" t="s">
        <v>218</v>
      </c>
      <c r="D3924" t="s">
        <v>1924</v>
      </c>
      <c r="E3924">
        <v>1</v>
      </c>
      <c r="F3924" t="s">
        <v>102</v>
      </c>
      <c r="G3924" t="s">
        <v>73</v>
      </c>
      <c r="H3924">
        <v>5059937</v>
      </c>
      <c r="I3924" t="s">
        <v>2182</v>
      </c>
      <c r="J3924">
        <v>118000</v>
      </c>
      <c r="K3924">
        <v>118000</v>
      </c>
      <c r="L3924">
        <v>107380</v>
      </c>
      <c r="M3924">
        <v>73913.862699999998</v>
      </c>
      <c r="N3924">
        <v>73913.862699999998</v>
      </c>
      <c r="O3924">
        <v>100</v>
      </c>
      <c r="P3924">
        <v>9</v>
      </c>
      <c r="Q3924" t="s">
        <v>145</v>
      </c>
      <c r="R3924" t="s">
        <v>2218</v>
      </c>
      <c r="S3924" t="s">
        <v>88</v>
      </c>
      <c r="T3924" t="s">
        <v>219</v>
      </c>
      <c r="U3924">
        <v>0</v>
      </c>
      <c r="V3924">
        <v>0</v>
      </c>
    </row>
    <row r="3925" spans="1:22">
      <c r="A3925">
        <v>11535</v>
      </c>
      <c r="B3925" t="s">
        <v>558</v>
      </c>
      <c r="C3925" t="s">
        <v>132</v>
      </c>
      <c r="D3925" t="s">
        <v>1924</v>
      </c>
      <c r="E3925">
        <v>1</v>
      </c>
      <c r="F3925" t="s">
        <v>102</v>
      </c>
      <c r="G3925" t="s">
        <v>73</v>
      </c>
      <c r="H3925">
        <v>5059937</v>
      </c>
      <c r="I3925" t="s">
        <v>2182</v>
      </c>
      <c r="J3925">
        <v>120000</v>
      </c>
      <c r="K3925">
        <v>120000</v>
      </c>
      <c r="L3925">
        <v>109200</v>
      </c>
      <c r="M3925">
        <v>80067.799400000004</v>
      </c>
      <c r="N3925">
        <v>80067.799400000004</v>
      </c>
      <c r="O3925">
        <v>100</v>
      </c>
      <c r="P3925">
        <v>9</v>
      </c>
      <c r="Q3925" t="s">
        <v>145</v>
      </c>
      <c r="R3925" t="s">
        <v>2218</v>
      </c>
      <c r="S3925" t="s">
        <v>88</v>
      </c>
      <c r="T3925" t="s">
        <v>133</v>
      </c>
      <c r="U3925">
        <v>0</v>
      </c>
      <c r="V3925">
        <v>0</v>
      </c>
    </row>
    <row r="3926" spans="1:22">
      <c r="A3926">
        <v>11535</v>
      </c>
      <c r="B3926" t="s">
        <v>310</v>
      </c>
      <c r="C3926" t="s">
        <v>299</v>
      </c>
      <c r="D3926" t="s">
        <v>1924</v>
      </c>
      <c r="E3926">
        <v>1</v>
      </c>
      <c r="F3926" t="s">
        <v>102</v>
      </c>
      <c r="G3926" t="s">
        <v>73</v>
      </c>
      <c r="H3926">
        <v>5059937</v>
      </c>
      <c r="I3926" t="s">
        <v>2182</v>
      </c>
      <c r="J3926">
        <v>27500</v>
      </c>
      <c r="K3926">
        <v>27500</v>
      </c>
      <c r="L3926">
        <v>25025</v>
      </c>
      <c r="M3926">
        <v>17583.411199999999</v>
      </c>
      <c r="N3926">
        <v>17583.411199999999</v>
      </c>
      <c r="O3926">
        <v>100</v>
      </c>
      <c r="P3926">
        <v>9</v>
      </c>
      <c r="Q3926" t="s">
        <v>145</v>
      </c>
      <c r="R3926" t="s">
        <v>2218</v>
      </c>
      <c r="S3926" t="s">
        <v>88</v>
      </c>
      <c r="T3926" t="s">
        <v>133</v>
      </c>
      <c r="U3926">
        <v>0</v>
      </c>
      <c r="V3926">
        <v>0</v>
      </c>
    </row>
    <row r="3927" spans="1:22">
      <c r="A3927">
        <v>11535</v>
      </c>
      <c r="B3927" t="s">
        <v>337</v>
      </c>
      <c r="C3927" t="s">
        <v>338</v>
      </c>
      <c r="D3927" t="s">
        <v>1924</v>
      </c>
      <c r="E3927">
        <v>0.1</v>
      </c>
      <c r="F3927" t="s">
        <v>102</v>
      </c>
      <c r="G3927" t="s">
        <v>73</v>
      </c>
      <c r="H3927">
        <v>5059937</v>
      </c>
      <c r="I3927" t="s">
        <v>2182</v>
      </c>
      <c r="J3927">
        <v>17800</v>
      </c>
      <c r="K3927">
        <v>178000</v>
      </c>
      <c r="L3927">
        <v>16198</v>
      </c>
      <c r="M3927">
        <v>123543.5871</v>
      </c>
      <c r="N3927">
        <v>12354.358709999999</v>
      </c>
      <c r="O3927">
        <v>100</v>
      </c>
      <c r="P3927">
        <v>9</v>
      </c>
      <c r="Q3927" t="s">
        <v>145</v>
      </c>
      <c r="R3927" t="s">
        <v>2218</v>
      </c>
      <c r="S3927" t="s">
        <v>88</v>
      </c>
      <c r="T3927" t="s">
        <v>223</v>
      </c>
      <c r="U3927">
        <v>0</v>
      </c>
      <c r="V3927">
        <v>0</v>
      </c>
    </row>
    <row r="3928" spans="1:22">
      <c r="A3928">
        <v>11535</v>
      </c>
      <c r="B3928" t="s">
        <v>221</v>
      </c>
      <c r="C3928" t="s">
        <v>222</v>
      </c>
      <c r="D3928" t="s">
        <v>1924</v>
      </c>
      <c r="E3928">
        <v>0.1</v>
      </c>
      <c r="F3928" t="s">
        <v>102</v>
      </c>
      <c r="G3928" t="s">
        <v>73</v>
      </c>
      <c r="H3928">
        <v>5059937</v>
      </c>
      <c r="I3928" t="s">
        <v>2182</v>
      </c>
      <c r="J3928">
        <v>5990</v>
      </c>
      <c r="K3928">
        <v>59900</v>
      </c>
      <c r="L3928">
        <v>5451</v>
      </c>
      <c r="M3928">
        <v>41466.246899999998</v>
      </c>
      <c r="N3928">
        <v>4146.6246899999996</v>
      </c>
      <c r="O3928">
        <v>100</v>
      </c>
      <c r="P3928">
        <v>9</v>
      </c>
      <c r="Q3928" t="s">
        <v>145</v>
      </c>
      <c r="R3928" t="s">
        <v>2218</v>
      </c>
      <c r="S3928" t="s">
        <v>88</v>
      </c>
      <c r="T3928" t="s">
        <v>223</v>
      </c>
      <c r="U3928">
        <v>0</v>
      </c>
      <c r="V3928">
        <v>0</v>
      </c>
    </row>
    <row r="3929" spans="1:22">
      <c r="A3929">
        <v>11535</v>
      </c>
      <c r="B3929" t="s">
        <v>845</v>
      </c>
      <c r="C3929" t="s">
        <v>225</v>
      </c>
      <c r="D3929" t="s">
        <v>1924</v>
      </c>
      <c r="E3929">
        <v>6</v>
      </c>
      <c r="F3929" t="s">
        <v>102</v>
      </c>
      <c r="G3929" t="s">
        <v>73</v>
      </c>
      <c r="H3929">
        <v>5059937</v>
      </c>
      <c r="I3929" t="s">
        <v>2182</v>
      </c>
      <c r="J3929">
        <v>184200</v>
      </c>
      <c r="K3929">
        <v>30700</v>
      </c>
      <c r="L3929">
        <v>167622</v>
      </c>
      <c r="M3929">
        <v>19986.8714</v>
      </c>
      <c r="N3929">
        <v>119921.22840000001</v>
      </c>
      <c r="O3929">
        <v>100</v>
      </c>
      <c r="P3929">
        <v>9</v>
      </c>
      <c r="Q3929" t="s">
        <v>145</v>
      </c>
      <c r="R3929" t="s">
        <v>2218</v>
      </c>
      <c r="S3929" t="s">
        <v>88</v>
      </c>
      <c r="T3929" t="s">
        <v>226</v>
      </c>
      <c r="U3929">
        <v>0</v>
      </c>
      <c r="V3929">
        <v>0</v>
      </c>
    </row>
    <row r="3930" spans="1:22">
      <c r="A3930">
        <v>11535</v>
      </c>
      <c r="B3930" t="s">
        <v>624</v>
      </c>
      <c r="C3930" t="s">
        <v>625</v>
      </c>
      <c r="D3930" t="s">
        <v>1924</v>
      </c>
      <c r="E3930">
        <v>2</v>
      </c>
      <c r="F3930" t="s">
        <v>102</v>
      </c>
      <c r="G3930" t="s">
        <v>73</v>
      </c>
      <c r="H3930">
        <v>5059937</v>
      </c>
      <c r="I3930" t="s">
        <v>2182</v>
      </c>
      <c r="J3930">
        <v>9600</v>
      </c>
      <c r="K3930">
        <v>4800</v>
      </c>
      <c r="L3930">
        <v>8736</v>
      </c>
      <c r="M3930">
        <v>3725.9459999999999</v>
      </c>
      <c r="N3930">
        <v>7451.8919999999998</v>
      </c>
      <c r="O3930">
        <v>100</v>
      </c>
      <c r="P3930">
        <v>9</v>
      </c>
      <c r="Q3930" t="s">
        <v>145</v>
      </c>
      <c r="R3930" t="s">
        <v>2218</v>
      </c>
      <c r="S3930" t="s">
        <v>88</v>
      </c>
      <c r="T3930" t="s">
        <v>380</v>
      </c>
      <c r="U3930">
        <v>0</v>
      </c>
      <c r="V3930">
        <v>0</v>
      </c>
    </row>
    <row r="3931" spans="1:22">
      <c r="A3931">
        <v>11535</v>
      </c>
      <c r="B3931" t="s">
        <v>624</v>
      </c>
      <c r="C3931" t="s">
        <v>625</v>
      </c>
      <c r="D3931" t="s">
        <v>1924</v>
      </c>
      <c r="E3931">
        <v>2</v>
      </c>
      <c r="F3931" t="s">
        <v>102</v>
      </c>
      <c r="G3931" t="s">
        <v>73</v>
      </c>
      <c r="H3931">
        <v>5059937</v>
      </c>
      <c r="I3931" t="s">
        <v>2182</v>
      </c>
      <c r="J3931">
        <v>9600</v>
      </c>
      <c r="K3931">
        <v>4800</v>
      </c>
      <c r="L3931">
        <v>8736</v>
      </c>
      <c r="M3931">
        <v>3725.9459999999999</v>
      </c>
      <c r="N3931">
        <v>7451.8919999999998</v>
      </c>
      <c r="O3931">
        <v>100</v>
      </c>
      <c r="P3931">
        <v>9</v>
      </c>
      <c r="Q3931" t="s">
        <v>145</v>
      </c>
      <c r="R3931" t="s">
        <v>2218</v>
      </c>
      <c r="S3931" t="s">
        <v>88</v>
      </c>
      <c r="T3931" t="s">
        <v>380</v>
      </c>
      <c r="U3931">
        <v>0</v>
      </c>
      <c r="V3931">
        <v>0</v>
      </c>
    </row>
    <row r="3932" spans="1:22">
      <c r="A3932">
        <v>11535</v>
      </c>
      <c r="B3932" t="s">
        <v>1070</v>
      </c>
      <c r="C3932" t="s">
        <v>354</v>
      </c>
      <c r="D3932" t="s">
        <v>1924</v>
      </c>
      <c r="E3932">
        <v>4</v>
      </c>
      <c r="F3932" t="s">
        <v>102</v>
      </c>
      <c r="G3932" t="s">
        <v>73</v>
      </c>
      <c r="H3932">
        <v>5059937</v>
      </c>
      <c r="I3932" t="s">
        <v>2182</v>
      </c>
      <c r="J3932">
        <v>24800</v>
      </c>
      <c r="K3932">
        <v>6200</v>
      </c>
      <c r="L3932">
        <v>22568</v>
      </c>
      <c r="M3932">
        <v>4324.5455000000002</v>
      </c>
      <c r="N3932">
        <v>17298.182000000001</v>
      </c>
      <c r="O3932">
        <v>100</v>
      </c>
      <c r="P3932">
        <v>9</v>
      </c>
      <c r="Q3932" t="s">
        <v>145</v>
      </c>
      <c r="R3932" t="s">
        <v>2218</v>
      </c>
      <c r="S3932" t="s">
        <v>88</v>
      </c>
      <c r="T3932" t="s">
        <v>287</v>
      </c>
      <c r="U3932">
        <v>0</v>
      </c>
      <c r="V3932">
        <v>0</v>
      </c>
    </row>
    <row r="3933" spans="1:22">
      <c r="A3933">
        <v>11535</v>
      </c>
      <c r="B3933" t="s">
        <v>353</v>
      </c>
      <c r="C3933" t="s">
        <v>354</v>
      </c>
      <c r="D3933" t="s">
        <v>1924</v>
      </c>
      <c r="E3933">
        <v>4</v>
      </c>
      <c r="F3933" t="s">
        <v>102</v>
      </c>
      <c r="G3933" t="s">
        <v>73</v>
      </c>
      <c r="H3933">
        <v>5059937</v>
      </c>
      <c r="I3933" t="s">
        <v>2182</v>
      </c>
      <c r="J3933">
        <v>17200</v>
      </c>
      <c r="K3933">
        <v>4300</v>
      </c>
      <c r="L3933">
        <v>15652</v>
      </c>
      <c r="M3933">
        <v>3051.1614</v>
      </c>
      <c r="N3933">
        <v>12204.6456</v>
      </c>
      <c r="O3933">
        <v>100</v>
      </c>
      <c r="P3933">
        <v>9</v>
      </c>
      <c r="Q3933" t="s">
        <v>145</v>
      </c>
      <c r="R3933" t="s">
        <v>2218</v>
      </c>
      <c r="S3933" t="s">
        <v>88</v>
      </c>
      <c r="T3933" t="s">
        <v>85</v>
      </c>
      <c r="U3933">
        <v>0</v>
      </c>
      <c r="V3933">
        <v>0</v>
      </c>
    </row>
    <row r="3934" spans="1:22">
      <c r="A3934">
        <v>11535</v>
      </c>
      <c r="B3934" t="s">
        <v>626</v>
      </c>
      <c r="C3934" t="s">
        <v>354</v>
      </c>
      <c r="D3934" t="s">
        <v>1924</v>
      </c>
      <c r="E3934">
        <v>4</v>
      </c>
      <c r="F3934" t="s">
        <v>102</v>
      </c>
      <c r="G3934" t="s">
        <v>73</v>
      </c>
      <c r="H3934">
        <v>5059937</v>
      </c>
      <c r="I3934" t="s">
        <v>2182</v>
      </c>
      <c r="J3934">
        <v>39200</v>
      </c>
      <c r="K3934">
        <v>9800</v>
      </c>
      <c r="L3934">
        <v>35672</v>
      </c>
      <c r="M3934">
        <v>6939.9952000000003</v>
      </c>
      <c r="N3934">
        <v>27759.980800000001</v>
      </c>
      <c r="O3934">
        <v>100</v>
      </c>
      <c r="P3934">
        <v>9</v>
      </c>
      <c r="Q3934" t="s">
        <v>145</v>
      </c>
      <c r="R3934" t="s">
        <v>2218</v>
      </c>
      <c r="S3934" t="s">
        <v>88</v>
      </c>
      <c r="T3934" t="s">
        <v>627</v>
      </c>
      <c r="U3934">
        <v>0</v>
      </c>
      <c r="V3934">
        <v>0</v>
      </c>
    </row>
    <row r="3935" spans="1:22">
      <c r="A3935">
        <v>11535</v>
      </c>
      <c r="B3935" t="s">
        <v>134</v>
      </c>
      <c r="C3935" t="s">
        <v>135</v>
      </c>
      <c r="D3935" t="s">
        <v>1924</v>
      </c>
      <c r="E3935">
        <v>8.5</v>
      </c>
      <c r="F3935" t="s">
        <v>102</v>
      </c>
      <c r="G3935" t="s">
        <v>73</v>
      </c>
      <c r="H3935">
        <v>5059937</v>
      </c>
      <c r="I3935" t="s">
        <v>2182</v>
      </c>
      <c r="J3935">
        <v>201450</v>
      </c>
      <c r="K3935">
        <v>23700</v>
      </c>
      <c r="L3935">
        <v>100300</v>
      </c>
      <c r="M3935">
        <v>6800</v>
      </c>
      <c r="N3935">
        <v>57800</v>
      </c>
      <c r="O3935">
        <v>100</v>
      </c>
      <c r="P3935">
        <v>0</v>
      </c>
      <c r="Q3935" t="s">
        <v>145</v>
      </c>
      <c r="R3935" t="s">
        <v>2218</v>
      </c>
      <c r="S3935" t="s">
        <v>88</v>
      </c>
      <c r="T3935" t="s">
        <v>136</v>
      </c>
      <c r="U3935">
        <v>0</v>
      </c>
      <c r="V3935">
        <v>0</v>
      </c>
    </row>
    <row r="3936" spans="1:22">
      <c r="A3936">
        <v>11523</v>
      </c>
      <c r="B3936" t="s">
        <v>137</v>
      </c>
      <c r="C3936" t="s">
        <v>127</v>
      </c>
      <c r="D3936" t="s">
        <v>1924</v>
      </c>
      <c r="E3936">
        <v>1</v>
      </c>
      <c r="F3936" t="s">
        <v>138</v>
      </c>
      <c r="G3936" t="s">
        <v>73</v>
      </c>
      <c r="H3936">
        <v>5059885</v>
      </c>
      <c r="I3936" t="s">
        <v>2182</v>
      </c>
      <c r="J3936">
        <v>31700</v>
      </c>
      <c r="K3936">
        <v>31700</v>
      </c>
      <c r="L3936">
        <v>20334</v>
      </c>
      <c r="M3936">
        <v>20334.2297</v>
      </c>
      <c r="N3936">
        <v>20334.2297</v>
      </c>
      <c r="O3936">
        <v>100</v>
      </c>
      <c r="P3936">
        <v>0</v>
      </c>
      <c r="Q3936" t="s">
        <v>75</v>
      </c>
      <c r="R3936" t="s">
        <v>2193</v>
      </c>
      <c r="S3936" t="s">
        <v>158</v>
      </c>
      <c r="T3936" t="s">
        <v>128</v>
      </c>
      <c r="U3936">
        <v>0</v>
      </c>
      <c r="V3936">
        <v>0</v>
      </c>
    </row>
    <row r="3937" spans="1:22">
      <c r="A3937">
        <v>11523</v>
      </c>
      <c r="B3937" t="s">
        <v>207</v>
      </c>
      <c r="C3937" t="s">
        <v>208</v>
      </c>
      <c r="D3937" t="s">
        <v>1924</v>
      </c>
      <c r="E3937">
        <v>7</v>
      </c>
      <c r="F3937" t="s">
        <v>138</v>
      </c>
      <c r="G3937" t="s">
        <v>73</v>
      </c>
      <c r="H3937">
        <v>5059885</v>
      </c>
      <c r="I3937" t="s">
        <v>2182</v>
      </c>
      <c r="J3937">
        <v>165900</v>
      </c>
      <c r="K3937">
        <v>23700</v>
      </c>
      <c r="L3937">
        <v>47600</v>
      </c>
      <c r="M3937">
        <v>6800</v>
      </c>
      <c r="N3937">
        <v>47600</v>
      </c>
      <c r="O3937">
        <v>100</v>
      </c>
      <c r="P3937">
        <v>0</v>
      </c>
      <c r="Q3937" t="s">
        <v>75</v>
      </c>
      <c r="R3937" t="s">
        <v>2193</v>
      </c>
      <c r="S3937" t="s">
        <v>158</v>
      </c>
      <c r="T3937" t="s">
        <v>136</v>
      </c>
      <c r="U3937">
        <v>0</v>
      </c>
      <c r="V3937">
        <v>0</v>
      </c>
    </row>
    <row r="3938" spans="1:22">
      <c r="A3938">
        <v>11523</v>
      </c>
      <c r="B3938" t="s">
        <v>248</v>
      </c>
      <c r="C3938" t="s">
        <v>249</v>
      </c>
      <c r="D3938" t="s">
        <v>1924</v>
      </c>
      <c r="E3938">
        <v>1</v>
      </c>
      <c r="F3938" t="s">
        <v>144</v>
      </c>
      <c r="G3938" t="s">
        <v>73</v>
      </c>
      <c r="H3938">
        <v>5059884</v>
      </c>
      <c r="I3938" t="s">
        <v>2182</v>
      </c>
      <c r="J3938">
        <v>535000</v>
      </c>
      <c r="K3938">
        <v>535000</v>
      </c>
      <c r="L3938">
        <v>535000</v>
      </c>
      <c r="M3938">
        <v>351041.21580000001</v>
      </c>
      <c r="N3938">
        <v>351041.21580000001</v>
      </c>
      <c r="O3938">
        <v>100</v>
      </c>
      <c r="P3938">
        <v>0</v>
      </c>
      <c r="Q3938" t="s">
        <v>75</v>
      </c>
      <c r="R3938" t="s">
        <v>2193</v>
      </c>
      <c r="S3938" t="s">
        <v>158</v>
      </c>
      <c r="T3938" t="s">
        <v>251</v>
      </c>
      <c r="U3938">
        <v>0</v>
      </c>
      <c r="V3938">
        <v>0</v>
      </c>
    </row>
    <row r="3939" spans="1:22">
      <c r="A3939">
        <v>11537</v>
      </c>
      <c r="B3939" t="s">
        <v>716</v>
      </c>
      <c r="C3939" t="s">
        <v>717</v>
      </c>
      <c r="D3939" t="s">
        <v>1924</v>
      </c>
      <c r="E3939">
        <v>1</v>
      </c>
      <c r="F3939" t="s">
        <v>212</v>
      </c>
      <c r="G3939" t="s">
        <v>73</v>
      </c>
      <c r="H3939">
        <v>5059934</v>
      </c>
      <c r="I3939" t="s">
        <v>2182</v>
      </c>
      <c r="J3939">
        <v>131000</v>
      </c>
      <c r="K3939">
        <v>131000</v>
      </c>
      <c r="L3939">
        <v>103490</v>
      </c>
      <c r="M3939">
        <v>93025.625</v>
      </c>
      <c r="N3939">
        <v>93025.625</v>
      </c>
      <c r="O3939">
        <v>100</v>
      </c>
      <c r="P3939">
        <v>21</v>
      </c>
      <c r="Q3939" t="s">
        <v>75</v>
      </c>
      <c r="R3939" t="s">
        <v>2219</v>
      </c>
      <c r="S3939" t="s">
        <v>88</v>
      </c>
      <c r="T3939" t="s">
        <v>92</v>
      </c>
      <c r="U3939">
        <v>0</v>
      </c>
      <c r="V3939">
        <v>0</v>
      </c>
    </row>
    <row r="3940" spans="1:22">
      <c r="A3940">
        <v>11537</v>
      </c>
      <c r="B3940" t="s">
        <v>330</v>
      </c>
      <c r="C3940" t="s">
        <v>331</v>
      </c>
      <c r="D3940" t="s">
        <v>1924</v>
      </c>
      <c r="E3940">
        <v>0.1</v>
      </c>
      <c r="F3940" t="s">
        <v>212</v>
      </c>
      <c r="G3940" t="s">
        <v>73</v>
      </c>
      <c r="H3940">
        <v>5059934</v>
      </c>
      <c r="I3940" t="s">
        <v>2182</v>
      </c>
      <c r="J3940">
        <v>4840</v>
      </c>
      <c r="K3940">
        <v>48400</v>
      </c>
      <c r="L3940">
        <v>3920</v>
      </c>
      <c r="M3940">
        <v>34183.950499999999</v>
      </c>
      <c r="N3940">
        <v>3418.3950500000001</v>
      </c>
      <c r="O3940">
        <v>100</v>
      </c>
      <c r="P3940">
        <v>19</v>
      </c>
      <c r="Q3940" t="s">
        <v>75</v>
      </c>
      <c r="R3940" t="s">
        <v>2219</v>
      </c>
      <c r="S3940" t="s">
        <v>88</v>
      </c>
      <c r="T3940" t="s">
        <v>332</v>
      </c>
      <c r="U3940">
        <v>0</v>
      </c>
      <c r="V3940">
        <v>0</v>
      </c>
    </row>
    <row r="3941" spans="1:22">
      <c r="A3941">
        <v>11537</v>
      </c>
      <c r="B3941" t="s">
        <v>718</v>
      </c>
      <c r="C3941" t="s">
        <v>82</v>
      </c>
      <c r="D3941" t="s">
        <v>1924</v>
      </c>
      <c r="E3941">
        <v>1</v>
      </c>
      <c r="F3941" t="s">
        <v>212</v>
      </c>
      <c r="G3941" t="s">
        <v>73</v>
      </c>
      <c r="H3941">
        <v>5059934</v>
      </c>
      <c r="I3941" t="s">
        <v>2182</v>
      </c>
      <c r="J3941">
        <v>1845600</v>
      </c>
      <c r="K3941">
        <v>1845600</v>
      </c>
      <c r="L3941">
        <v>1494936</v>
      </c>
      <c r="M3941">
        <v>1323150</v>
      </c>
      <c r="N3941">
        <v>1323150</v>
      </c>
      <c r="O3941">
        <v>100</v>
      </c>
      <c r="P3941">
        <v>19</v>
      </c>
      <c r="Q3941" t="s">
        <v>75</v>
      </c>
      <c r="R3941" t="s">
        <v>2219</v>
      </c>
      <c r="S3941" t="s">
        <v>88</v>
      </c>
      <c r="T3941" t="s">
        <v>376</v>
      </c>
      <c r="U3941">
        <v>89400</v>
      </c>
      <c r="V3941">
        <v>89400</v>
      </c>
    </row>
    <row r="3942" spans="1:22">
      <c r="A3942">
        <v>11537</v>
      </c>
      <c r="B3942" t="s">
        <v>495</v>
      </c>
      <c r="C3942" t="s">
        <v>259</v>
      </c>
      <c r="D3942" t="s">
        <v>1924</v>
      </c>
      <c r="E3942">
        <v>1</v>
      </c>
      <c r="F3942" t="s">
        <v>102</v>
      </c>
      <c r="G3942" t="s">
        <v>73</v>
      </c>
      <c r="H3942">
        <v>5059935</v>
      </c>
      <c r="I3942" t="s">
        <v>2182</v>
      </c>
      <c r="J3942">
        <v>44000</v>
      </c>
      <c r="K3942">
        <v>44000</v>
      </c>
      <c r="L3942">
        <v>44000</v>
      </c>
      <c r="M3942">
        <v>44000</v>
      </c>
      <c r="N3942">
        <v>44000</v>
      </c>
      <c r="O3942">
        <v>100</v>
      </c>
      <c r="P3942">
        <v>0</v>
      </c>
      <c r="Q3942" t="s">
        <v>75</v>
      </c>
      <c r="R3942" t="s">
        <v>2219</v>
      </c>
      <c r="S3942" t="s">
        <v>88</v>
      </c>
      <c r="T3942" t="s">
        <v>260</v>
      </c>
      <c r="U3942">
        <v>0</v>
      </c>
      <c r="V3942">
        <v>0</v>
      </c>
    </row>
    <row r="3943" spans="1:22">
      <c r="A3943">
        <v>11537</v>
      </c>
      <c r="B3943" t="s">
        <v>719</v>
      </c>
      <c r="C3943" t="s">
        <v>82</v>
      </c>
      <c r="D3943" t="s">
        <v>1924</v>
      </c>
      <c r="E3943">
        <v>-1</v>
      </c>
      <c r="F3943" t="s">
        <v>212</v>
      </c>
      <c r="G3943" t="s">
        <v>73</v>
      </c>
      <c r="H3943">
        <v>5059934</v>
      </c>
      <c r="I3943" t="s">
        <v>2182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100</v>
      </c>
      <c r="P3943">
        <v>19</v>
      </c>
      <c r="Q3943" t="s">
        <v>75</v>
      </c>
      <c r="R3943" t="s">
        <v>2219</v>
      </c>
      <c r="S3943" t="s">
        <v>88</v>
      </c>
      <c r="T3943" t="s">
        <v>294</v>
      </c>
      <c r="U3943">
        <v>89400</v>
      </c>
      <c r="V3943">
        <v>-89400</v>
      </c>
    </row>
    <row r="3944" spans="1:22">
      <c r="A3944">
        <v>11538</v>
      </c>
      <c r="B3944" t="s">
        <v>358</v>
      </c>
      <c r="C3944" t="s">
        <v>127</v>
      </c>
      <c r="D3944" t="s">
        <v>1924</v>
      </c>
      <c r="E3944">
        <v>1</v>
      </c>
      <c r="F3944" t="s">
        <v>144</v>
      </c>
      <c r="G3944" t="s">
        <v>73</v>
      </c>
      <c r="H3944">
        <v>5059931</v>
      </c>
      <c r="I3944" t="s">
        <v>2182</v>
      </c>
      <c r="J3944">
        <v>38900</v>
      </c>
      <c r="K3944">
        <v>38900</v>
      </c>
      <c r="L3944">
        <v>38900</v>
      </c>
      <c r="M3944">
        <v>24570.1895</v>
      </c>
      <c r="N3944">
        <v>24570.1895</v>
      </c>
      <c r="O3944">
        <v>100</v>
      </c>
      <c r="P3944">
        <v>0</v>
      </c>
      <c r="Q3944" t="s">
        <v>75</v>
      </c>
      <c r="R3944" t="s">
        <v>2220</v>
      </c>
      <c r="S3944" t="s">
        <v>88</v>
      </c>
      <c r="T3944" t="s">
        <v>128</v>
      </c>
      <c r="U3944">
        <v>0</v>
      </c>
      <c r="V3944">
        <v>0</v>
      </c>
    </row>
    <row r="3945" spans="1:22">
      <c r="A3945">
        <v>11538</v>
      </c>
      <c r="B3945" t="s">
        <v>830</v>
      </c>
      <c r="C3945" t="s">
        <v>132</v>
      </c>
      <c r="D3945" t="s">
        <v>1924</v>
      </c>
      <c r="E3945">
        <v>1</v>
      </c>
      <c r="F3945" t="s">
        <v>144</v>
      </c>
      <c r="G3945" t="s">
        <v>73</v>
      </c>
      <c r="H3945">
        <v>5059931</v>
      </c>
      <c r="I3945" t="s">
        <v>2182</v>
      </c>
      <c r="J3945">
        <v>277000</v>
      </c>
      <c r="K3945">
        <v>277000</v>
      </c>
      <c r="L3945">
        <v>277000</v>
      </c>
      <c r="M3945">
        <v>182986.5583</v>
      </c>
      <c r="N3945">
        <v>182986.5583</v>
      </c>
      <c r="O3945">
        <v>100</v>
      </c>
      <c r="P3945">
        <v>0</v>
      </c>
      <c r="Q3945" t="s">
        <v>75</v>
      </c>
      <c r="R3945" t="s">
        <v>2220</v>
      </c>
      <c r="S3945" t="s">
        <v>88</v>
      </c>
      <c r="T3945" t="s">
        <v>133</v>
      </c>
      <c r="U3945">
        <v>0</v>
      </c>
      <c r="V3945">
        <v>0</v>
      </c>
    </row>
    <row r="3946" spans="1:22">
      <c r="A3946">
        <v>11538</v>
      </c>
      <c r="B3946" t="s">
        <v>207</v>
      </c>
      <c r="C3946" t="s">
        <v>208</v>
      </c>
      <c r="D3946" t="s">
        <v>1924</v>
      </c>
      <c r="E3946">
        <v>6.5</v>
      </c>
      <c r="F3946" t="s">
        <v>144</v>
      </c>
      <c r="G3946" t="s">
        <v>73</v>
      </c>
      <c r="H3946">
        <v>5059931</v>
      </c>
      <c r="I3946" t="s">
        <v>2182</v>
      </c>
      <c r="J3946">
        <v>154050</v>
      </c>
      <c r="K3946">
        <v>23700</v>
      </c>
      <c r="L3946">
        <v>154050</v>
      </c>
      <c r="M3946">
        <v>6800</v>
      </c>
      <c r="N3946">
        <v>44200</v>
      </c>
      <c r="O3946">
        <v>100</v>
      </c>
      <c r="P3946">
        <v>0</v>
      </c>
      <c r="Q3946" t="s">
        <v>75</v>
      </c>
      <c r="R3946" t="s">
        <v>2220</v>
      </c>
      <c r="S3946" t="s">
        <v>88</v>
      </c>
      <c r="T3946" t="s">
        <v>136</v>
      </c>
      <c r="U3946">
        <v>0</v>
      </c>
      <c r="V3946">
        <v>0</v>
      </c>
    </row>
    <row r="3947" spans="1:22">
      <c r="A3947">
        <v>11540</v>
      </c>
      <c r="B3947" t="s">
        <v>156</v>
      </c>
      <c r="C3947" t="s">
        <v>127</v>
      </c>
      <c r="D3947" t="s">
        <v>1924</v>
      </c>
      <c r="E3947">
        <v>1</v>
      </c>
      <c r="F3947" t="s">
        <v>102</v>
      </c>
      <c r="G3947" t="s">
        <v>73</v>
      </c>
      <c r="H3947">
        <v>5059933</v>
      </c>
      <c r="I3947" t="s">
        <v>2182</v>
      </c>
      <c r="J3947">
        <v>45600</v>
      </c>
      <c r="K3947">
        <v>45600</v>
      </c>
      <c r="L3947">
        <v>41496</v>
      </c>
      <c r="M3947">
        <v>28361.983800000002</v>
      </c>
      <c r="N3947">
        <v>28361.983800000002</v>
      </c>
      <c r="O3947">
        <v>100</v>
      </c>
      <c r="P3947">
        <v>9</v>
      </c>
      <c r="Q3947" t="s">
        <v>75</v>
      </c>
      <c r="R3947" t="s">
        <v>2221</v>
      </c>
      <c r="S3947" t="s">
        <v>88</v>
      </c>
      <c r="T3947" t="s">
        <v>128</v>
      </c>
      <c r="U3947">
        <v>0</v>
      </c>
      <c r="V3947">
        <v>0</v>
      </c>
    </row>
    <row r="3948" spans="1:22">
      <c r="A3948">
        <v>11540</v>
      </c>
      <c r="B3948" t="s">
        <v>124</v>
      </c>
      <c r="C3948" t="s">
        <v>125</v>
      </c>
      <c r="D3948" t="s">
        <v>1924</v>
      </c>
      <c r="E3948">
        <v>1</v>
      </c>
      <c r="F3948" t="s">
        <v>102</v>
      </c>
      <c r="G3948" t="s">
        <v>73</v>
      </c>
      <c r="H3948">
        <v>5059933</v>
      </c>
      <c r="I3948" t="s">
        <v>2182</v>
      </c>
      <c r="J3948">
        <v>19100</v>
      </c>
      <c r="K3948">
        <v>19100</v>
      </c>
      <c r="L3948">
        <v>17381</v>
      </c>
      <c r="M3948">
        <v>13420.1373</v>
      </c>
      <c r="N3948">
        <v>13420.1373</v>
      </c>
      <c r="O3948">
        <v>100</v>
      </c>
      <c r="P3948">
        <v>9</v>
      </c>
      <c r="Q3948" t="s">
        <v>75</v>
      </c>
      <c r="R3948" t="s">
        <v>2221</v>
      </c>
      <c r="S3948" t="s">
        <v>88</v>
      </c>
      <c r="T3948" t="s">
        <v>85</v>
      </c>
      <c r="U3948">
        <v>0</v>
      </c>
      <c r="V3948">
        <v>0</v>
      </c>
    </row>
    <row r="3949" spans="1:22">
      <c r="A3949">
        <v>11540</v>
      </c>
      <c r="B3949" t="s">
        <v>1382</v>
      </c>
      <c r="C3949" t="s">
        <v>106</v>
      </c>
      <c r="D3949" t="s">
        <v>1924</v>
      </c>
      <c r="E3949">
        <v>1</v>
      </c>
      <c r="F3949" t="s">
        <v>102</v>
      </c>
      <c r="G3949" t="s">
        <v>73</v>
      </c>
      <c r="H3949">
        <v>5059933</v>
      </c>
      <c r="I3949" t="s">
        <v>2182</v>
      </c>
      <c r="J3949">
        <v>50000</v>
      </c>
      <c r="K3949">
        <v>50000</v>
      </c>
      <c r="L3949">
        <v>45500</v>
      </c>
      <c r="M3949">
        <v>31440</v>
      </c>
      <c r="N3949">
        <v>31440</v>
      </c>
      <c r="O3949">
        <v>100</v>
      </c>
      <c r="P3949">
        <v>9</v>
      </c>
      <c r="Q3949" t="s">
        <v>75</v>
      </c>
      <c r="R3949" t="s">
        <v>2221</v>
      </c>
      <c r="S3949" t="s">
        <v>88</v>
      </c>
      <c r="T3949" t="s">
        <v>1381</v>
      </c>
      <c r="U3949">
        <v>0</v>
      </c>
      <c r="V3949">
        <v>0</v>
      </c>
    </row>
    <row r="3950" spans="1:22">
      <c r="A3950">
        <v>11540</v>
      </c>
      <c r="B3950" t="s">
        <v>2222</v>
      </c>
      <c r="C3950" t="s">
        <v>132</v>
      </c>
      <c r="D3950" t="s">
        <v>1924</v>
      </c>
      <c r="E3950">
        <v>1</v>
      </c>
      <c r="F3950" t="s">
        <v>102</v>
      </c>
      <c r="G3950" t="s">
        <v>73</v>
      </c>
      <c r="H3950">
        <v>5059933</v>
      </c>
      <c r="I3950" t="s">
        <v>2182</v>
      </c>
      <c r="J3950">
        <v>97600</v>
      </c>
      <c r="K3950">
        <v>97600</v>
      </c>
      <c r="L3950">
        <v>88816</v>
      </c>
      <c r="M3950">
        <v>62892.9231</v>
      </c>
      <c r="N3950">
        <v>62892.9231</v>
      </c>
      <c r="O3950">
        <v>100</v>
      </c>
      <c r="P3950">
        <v>9</v>
      </c>
      <c r="Q3950" t="s">
        <v>75</v>
      </c>
      <c r="R3950" t="s">
        <v>2221</v>
      </c>
      <c r="S3950" t="s">
        <v>88</v>
      </c>
      <c r="T3950" t="s">
        <v>2223</v>
      </c>
      <c r="U3950">
        <v>0</v>
      </c>
      <c r="V3950">
        <v>0</v>
      </c>
    </row>
    <row r="3951" spans="1:22">
      <c r="A3951">
        <v>11540</v>
      </c>
      <c r="B3951" t="s">
        <v>2224</v>
      </c>
      <c r="C3951" t="s">
        <v>299</v>
      </c>
      <c r="D3951" t="s">
        <v>1924</v>
      </c>
      <c r="E3951">
        <v>1</v>
      </c>
      <c r="F3951" t="s">
        <v>102</v>
      </c>
      <c r="G3951" t="s">
        <v>73</v>
      </c>
      <c r="H3951">
        <v>5059933</v>
      </c>
      <c r="I3951" t="s">
        <v>2182</v>
      </c>
      <c r="J3951">
        <v>38300</v>
      </c>
      <c r="K3951">
        <v>38300</v>
      </c>
      <c r="L3951">
        <v>34853</v>
      </c>
      <c r="M3951">
        <v>24672.8698</v>
      </c>
      <c r="N3951">
        <v>24672.8698</v>
      </c>
      <c r="O3951">
        <v>100</v>
      </c>
      <c r="P3951">
        <v>9</v>
      </c>
      <c r="Q3951" t="s">
        <v>75</v>
      </c>
      <c r="R3951" t="s">
        <v>2221</v>
      </c>
      <c r="S3951" t="s">
        <v>88</v>
      </c>
      <c r="T3951" t="s">
        <v>2223</v>
      </c>
      <c r="U3951">
        <v>0</v>
      </c>
      <c r="V3951">
        <v>0</v>
      </c>
    </row>
    <row r="3952" spans="1:22">
      <c r="A3952">
        <v>11540</v>
      </c>
      <c r="B3952" t="s">
        <v>134</v>
      </c>
      <c r="C3952" t="s">
        <v>135</v>
      </c>
      <c r="D3952" t="s">
        <v>1924</v>
      </c>
      <c r="E3952">
        <v>9</v>
      </c>
      <c r="F3952" t="s">
        <v>102</v>
      </c>
      <c r="G3952" t="s">
        <v>73</v>
      </c>
      <c r="H3952">
        <v>5059933</v>
      </c>
      <c r="I3952" t="s">
        <v>2182</v>
      </c>
      <c r="J3952">
        <v>213300</v>
      </c>
      <c r="K3952">
        <v>23700</v>
      </c>
      <c r="L3952">
        <v>106200</v>
      </c>
      <c r="M3952">
        <v>6800</v>
      </c>
      <c r="N3952">
        <v>61200</v>
      </c>
      <c r="O3952">
        <v>100</v>
      </c>
      <c r="P3952">
        <v>0</v>
      </c>
      <c r="Q3952" t="s">
        <v>75</v>
      </c>
      <c r="R3952" t="s">
        <v>2221</v>
      </c>
      <c r="S3952" t="s">
        <v>88</v>
      </c>
      <c r="T3952" t="s">
        <v>136</v>
      </c>
      <c r="U3952">
        <v>0</v>
      </c>
      <c r="V3952">
        <v>0</v>
      </c>
    </row>
    <row r="3953" spans="1:22">
      <c r="A3953">
        <v>11517</v>
      </c>
      <c r="B3953" t="s">
        <v>305</v>
      </c>
      <c r="C3953" t="s">
        <v>306</v>
      </c>
      <c r="D3953" t="s">
        <v>1924</v>
      </c>
      <c r="E3953">
        <v>6</v>
      </c>
      <c r="F3953" t="s">
        <v>102</v>
      </c>
      <c r="G3953" t="s">
        <v>73</v>
      </c>
      <c r="H3953">
        <v>5059893</v>
      </c>
      <c r="I3953" t="s">
        <v>2182</v>
      </c>
      <c r="J3953">
        <v>157800</v>
      </c>
      <c r="K3953">
        <v>26300</v>
      </c>
      <c r="L3953">
        <v>84600</v>
      </c>
      <c r="M3953">
        <v>11000</v>
      </c>
      <c r="N3953">
        <v>66000</v>
      </c>
      <c r="O3953">
        <v>100</v>
      </c>
      <c r="P3953">
        <v>0</v>
      </c>
      <c r="Q3953" t="s">
        <v>75</v>
      </c>
      <c r="R3953" t="s">
        <v>2194</v>
      </c>
      <c r="S3953" t="s">
        <v>195</v>
      </c>
      <c r="T3953" t="s">
        <v>136</v>
      </c>
      <c r="U3953">
        <v>0</v>
      </c>
      <c r="V3953">
        <v>0</v>
      </c>
    </row>
    <row r="3954" spans="1:22">
      <c r="A3954">
        <v>11517</v>
      </c>
      <c r="B3954" t="s">
        <v>124</v>
      </c>
      <c r="C3954" t="s">
        <v>125</v>
      </c>
      <c r="D3954" t="s">
        <v>1924</v>
      </c>
      <c r="E3954">
        <v>1</v>
      </c>
      <c r="F3954" t="s">
        <v>102</v>
      </c>
      <c r="G3954" t="s">
        <v>73</v>
      </c>
      <c r="H3954">
        <v>5059893</v>
      </c>
      <c r="I3954" t="s">
        <v>2182</v>
      </c>
      <c r="J3954">
        <v>19100</v>
      </c>
      <c r="K3954">
        <v>19100</v>
      </c>
      <c r="L3954">
        <v>17381</v>
      </c>
      <c r="M3954">
        <v>13420.1373</v>
      </c>
      <c r="N3954">
        <v>13420.1373</v>
      </c>
      <c r="O3954">
        <v>100</v>
      </c>
      <c r="P3954">
        <v>9</v>
      </c>
      <c r="Q3954" t="s">
        <v>75</v>
      </c>
      <c r="R3954" t="s">
        <v>2194</v>
      </c>
      <c r="S3954" t="s">
        <v>195</v>
      </c>
      <c r="T3954" t="s">
        <v>85</v>
      </c>
      <c r="U3954">
        <v>0</v>
      </c>
      <c r="V3954">
        <v>0</v>
      </c>
    </row>
    <row r="3955" spans="1:22">
      <c r="A3955">
        <v>11517</v>
      </c>
      <c r="B3955" t="s">
        <v>307</v>
      </c>
      <c r="C3955" t="s">
        <v>308</v>
      </c>
      <c r="D3955" t="s">
        <v>1924</v>
      </c>
      <c r="E3955">
        <v>1</v>
      </c>
      <c r="F3955" t="s">
        <v>102</v>
      </c>
      <c r="G3955" t="s">
        <v>73</v>
      </c>
      <c r="H3955">
        <v>5059893</v>
      </c>
      <c r="I3955" t="s">
        <v>2182</v>
      </c>
      <c r="J3955">
        <v>34600</v>
      </c>
      <c r="K3955">
        <v>34600</v>
      </c>
      <c r="L3955">
        <v>31486</v>
      </c>
      <c r="M3955">
        <v>22041.489600000001</v>
      </c>
      <c r="N3955">
        <v>22041.489600000001</v>
      </c>
      <c r="O3955">
        <v>100</v>
      </c>
      <c r="P3955">
        <v>9</v>
      </c>
      <c r="Q3955" t="s">
        <v>75</v>
      </c>
      <c r="R3955" t="s">
        <v>2194</v>
      </c>
      <c r="S3955" t="s">
        <v>195</v>
      </c>
      <c r="T3955" t="s">
        <v>128</v>
      </c>
      <c r="U3955">
        <v>0</v>
      </c>
      <c r="V3955">
        <v>0</v>
      </c>
    </row>
    <row r="3956" spans="1:22">
      <c r="A3956">
        <v>11517</v>
      </c>
      <c r="B3956" t="s">
        <v>356</v>
      </c>
      <c r="C3956" t="s">
        <v>150</v>
      </c>
      <c r="D3956" t="s">
        <v>1924</v>
      </c>
      <c r="E3956">
        <v>1</v>
      </c>
      <c r="F3956" t="s">
        <v>102</v>
      </c>
      <c r="G3956" t="s">
        <v>73</v>
      </c>
      <c r="H3956">
        <v>5059893</v>
      </c>
      <c r="I3956" t="s">
        <v>2182</v>
      </c>
      <c r="J3956">
        <v>60000</v>
      </c>
      <c r="K3956">
        <v>60000</v>
      </c>
      <c r="L3956">
        <v>54600</v>
      </c>
      <c r="M3956">
        <v>42403.9643</v>
      </c>
      <c r="N3956">
        <v>42403.9643</v>
      </c>
      <c r="O3956">
        <v>100</v>
      </c>
      <c r="P3956">
        <v>9</v>
      </c>
      <c r="Q3956" t="s">
        <v>75</v>
      </c>
      <c r="R3956" t="s">
        <v>2194</v>
      </c>
      <c r="S3956" t="s">
        <v>195</v>
      </c>
      <c r="T3956" t="s">
        <v>130</v>
      </c>
      <c r="U3956">
        <v>0</v>
      </c>
      <c r="V3956">
        <v>0</v>
      </c>
    </row>
    <row r="3957" spans="1:22">
      <c r="A3957">
        <v>11517</v>
      </c>
      <c r="B3957" t="s">
        <v>310</v>
      </c>
      <c r="C3957" t="s">
        <v>299</v>
      </c>
      <c r="D3957" t="s">
        <v>1924</v>
      </c>
      <c r="E3957">
        <v>1</v>
      </c>
      <c r="F3957" t="s">
        <v>102</v>
      </c>
      <c r="G3957" t="s">
        <v>73</v>
      </c>
      <c r="H3957">
        <v>5059893</v>
      </c>
      <c r="I3957" t="s">
        <v>2182</v>
      </c>
      <c r="J3957">
        <v>27500</v>
      </c>
      <c r="K3957">
        <v>27500</v>
      </c>
      <c r="L3957">
        <v>25025</v>
      </c>
      <c r="M3957">
        <v>17583.411199999999</v>
      </c>
      <c r="N3957">
        <v>17583.411199999999</v>
      </c>
      <c r="O3957">
        <v>100</v>
      </c>
      <c r="P3957">
        <v>9</v>
      </c>
      <c r="Q3957" t="s">
        <v>75</v>
      </c>
      <c r="R3957" t="s">
        <v>2194</v>
      </c>
      <c r="S3957" t="s">
        <v>195</v>
      </c>
      <c r="T3957" t="s">
        <v>133</v>
      </c>
      <c r="U3957">
        <v>0</v>
      </c>
      <c r="V3957">
        <v>0</v>
      </c>
    </row>
    <row r="3958" spans="1:22">
      <c r="A3958">
        <v>11517</v>
      </c>
      <c r="B3958" t="s">
        <v>493</v>
      </c>
      <c r="C3958" t="s">
        <v>116</v>
      </c>
      <c r="D3958" t="s">
        <v>1924</v>
      </c>
      <c r="E3958">
        <v>1</v>
      </c>
      <c r="F3958" t="s">
        <v>102</v>
      </c>
      <c r="G3958" t="s">
        <v>73</v>
      </c>
      <c r="H3958">
        <v>5059893</v>
      </c>
      <c r="I3958" t="s">
        <v>2182</v>
      </c>
      <c r="J3958">
        <v>117000</v>
      </c>
      <c r="K3958">
        <v>117000</v>
      </c>
      <c r="L3958">
        <v>106470</v>
      </c>
      <c r="M3958">
        <v>77541.340800000005</v>
      </c>
      <c r="N3958">
        <v>77541.340800000005</v>
      </c>
      <c r="O3958">
        <v>100</v>
      </c>
      <c r="P3958">
        <v>9</v>
      </c>
      <c r="Q3958" t="s">
        <v>75</v>
      </c>
      <c r="R3958" t="s">
        <v>2194</v>
      </c>
      <c r="S3958" t="s">
        <v>195</v>
      </c>
      <c r="T3958" t="s">
        <v>133</v>
      </c>
      <c r="U3958">
        <v>0</v>
      </c>
      <c r="V3958">
        <v>0</v>
      </c>
    </row>
    <row r="3959" spans="1:22">
      <c r="A3959">
        <v>11668</v>
      </c>
      <c r="B3959" t="s">
        <v>2225</v>
      </c>
      <c r="C3959" t="s">
        <v>299</v>
      </c>
      <c r="D3959" t="s">
        <v>1924</v>
      </c>
      <c r="E3959">
        <v>1</v>
      </c>
      <c r="F3959" t="s">
        <v>523</v>
      </c>
      <c r="G3959" t="s">
        <v>73</v>
      </c>
      <c r="H3959">
        <v>5059902</v>
      </c>
      <c r="I3959" t="s">
        <v>2182</v>
      </c>
      <c r="J3959">
        <v>27500</v>
      </c>
      <c r="K3959">
        <v>27500</v>
      </c>
      <c r="L3959">
        <v>20350</v>
      </c>
      <c r="M3959">
        <v>15378</v>
      </c>
      <c r="N3959">
        <v>15378</v>
      </c>
      <c r="O3959">
        <v>100</v>
      </c>
      <c r="P3959">
        <v>26</v>
      </c>
      <c r="Q3959" t="s">
        <v>75</v>
      </c>
      <c r="R3959" t="s">
        <v>1082</v>
      </c>
      <c r="S3959" t="s">
        <v>213</v>
      </c>
      <c r="T3959" t="s">
        <v>133</v>
      </c>
      <c r="U3959">
        <v>0</v>
      </c>
      <c r="V3959">
        <v>0</v>
      </c>
    </row>
    <row r="3960" spans="1:22">
      <c r="A3960">
        <v>11670</v>
      </c>
      <c r="B3960" t="s">
        <v>2226</v>
      </c>
      <c r="C3960" t="s">
        <v>132</v>
      </c>
      <c r="D3960" t="s">
        <v>1924</v>
      </c>
      <c r="E3960">
        <v>1</v>
      </c>
      <c r="F3960" t="s">
        <v>523</v>
      </c>
      <c r="G3960" t="s">
        <v>73</v>
      </c>
      <c r="H3960">
        <v>5059901</v>
      </c>
      <c r="I3960" t="s">
        <v>2182</v>
      </c>
      <c r="J3960">
        <v>99700</v>
      </c>
      <c r="K3960">
        <v>99700</v>
      </c>
      <c r="L3960">
        <v>75772</v>
      </c>
      <c r="M3960">
        <v>66237.666700000002</v>
      </c>
      <c r="N3960">
        <v>66237.666700000002</v>
      </c>
      <c r="O3960">
        <v>100</v>
      </c>
      <c r="P3960">
        <v>24</v>
      </c>
      <c r="Q3960" t="s">
        <v>75</v>
      </c>
      <c r="R3960" t="s">
        <v>290</v>
      </c>
      <c r="S3960" t="s">
        <v>213</v>
      </c>
      <c r="T3960" t="s">
        <v>133</v>
      </c>
      <c r="U3960">
        <v>0</v>
      </c>
      <c r="V3960">
        <v>0</v>
      </c>
    </row>
    <row r="3961" spans="1:22">
      <c r="A3961">
        <v>11658</v>
      </c>
      <c r="B3961" t="s">
        <v>305</v>
      </c>
      <c r="C3961" t="s">
        <v>306</v>
      </c>
      <c r="D3961" t="s">
        <v>1924</v>
      </c>
      <c r="E3961">
        <v>6</v>
      </c>
      <c r="F3961" t="s">
        <v>102</v>
      </c>
      <c r="G3961" t="s">
        <v>73</v>
      </c>
      <c r="H3961">
        <v>5059876</v>
      </c>
      <c r="I3961" t="s">
        <v>2182</v>
      </c>
      <c r="J3961">
        <v>157800</v>
      </c>
      <c r="K3961">
        <v>26300</v>
      </c>
      <c r="L3961">
        <v>84600</v>
      </c>
      <c r="M3961">
        <v>11000</v>
      </c>
      <c r="N3961">
        <v>66000</v>
      </c>
      <c r="O3961">
        <v>100</v>
      </c>
      <c r="P3961">
        <v>0</v>
      </c>
      <c r="Q3961" t="s">
        <v>75</v>
      </c>
      <c r="R3961" t="s">
        <v>2195</v>
      </c>
      <c r="S3961" t="s">
        <v>195</v>
      </c>
      <c r="T3961" t="s">
        <v>136</v>
      </c>
      <c r="U3961">
        <v>0</v>
      </c>
      <c r="V3961">
        <v>0</v>
      </c>
    </row>
    <row r="3962" spans="1:22">
      <c r="A3962">
        <v>11658</v>
      </c>
      <c r="B3962" t="s">
        <v>108</v>
      </c>
      <c r="C3962" t="s">
        <v>109</v>
      </c>
      <c r="D3962" t="s">
        <v>1924</v>
      </c>
      <c r="E3962">
        <v>1</v>
      </c>
      <c r="F3962" t="s">
        <v>102</v>
      </c>
      <c r="G3962" t="s">
        <v>73</v>
      </c>
      <c r="H3962">
        <v>5059876</v>
      </c>
      <c r="I3962" t="s">
        <v>2182</v>
      </c>
      <c r="J3962">
        <v>39900</v>
      </c>
      <c r="K3962">
        <v>39900</v>
      </c>
      <c r="L3962">
        <v>36309</v>
      </c>
      <c r="M3962">
        <v>25248.037899999999</v>
      </c>
      <c r="N3962">
        <v>25248.037899999999</v>
      </c>
      <c r="O3962">
        <v>100</v>
      </c>
      <c r="P3962">
        <v>9</v>
      </c>
      <c r="Q3962" t="s">
        <v>75</v>
      </c>
      <c r="R3962" t="s">
        <v>2195</v>
      </c>
      <c r="S3962" t="s">
        <v>195</v>
      </c>
      <c r="T3962" t="s">
        <v>110</v>
      </c>
      <c r="U3962">
        <v>0</v>
      </c>
      <c r="V3962">
        <v>0</v>
      </c>
    </row>
    <row r="3963" spans="1:22">
      <c r="A3963">
        <v>11658</v>
      </c>
      <c r="B3963" t="s">
        <v>124</v>
      </c>
      <c r="C3963" t="s">
        <v>125</v>
      </c>
      <c r="D3963" t="s">
        <v>1924</v>
      </c>
      <c r="E3963">
        <v>1</v>
      </c>
      <c r="F3963" t="s">
        <v>102</v>
      </c>
      <c r="G3963" t="s">
        <v>73</v>
      </c>
      <c r="H3963">
        <v>5059876</v>
      </c>
      <c r="I3963" t="s">
        <v>2182</v>
      </c>
      <c r="J3963">
        <v>19100</v>
      </c>
      <c r="K3963">
        <v>19100</v>
      </c>
      <c r="L3963">
        <v>17381</v>
      </c>
      <c r="M3963">
        <v>13420.1373</v>
      </c>
      <c r="N3963">
        <v>13420.1373</v>
      </c>
      <c r="O3963">
        <v>100</v>
      </c>
      <c r="P3963">
        <v>9</v>
      </c>
      <c r="Q3963" t="s">
        <v>75</v>
      </c>
      <c r="R3963" t="s">
        <v>2195</v>
      </c>
      <c r="S3963" t="s">
        <v>195</v>
      </c>
      <c r="T3963" t="s">
        <v>85</v>
      </c>
      <c r="U3963">
        <v>0</v>
      </c>
      <c r="V3963">
        <v>0</v>
      </c>
    </row>
    <row r="3964" spans="1:22">
      <c r="A3964">
        <v>11658</v>
      </c>
      <c r="B3964" t="s">
        <v>307</v>
      </c>
      <c r="C3964" t="s">
        <v>308</v>
      </c>
      <c r="D3964" t="s">
        <v>1924</v>
      </c>
      <c r="E3964">
        <v>1</v>
      </c>
      <c r="F3964" t="s">
        <v>102</v>
      </c>
      <c r="G3964" t="s">
        <v>73</v>
      </c>
      <c r="H3964">
        <v>5059876</v>
      </c>
      <c r="I3964" t="s">
        <v>2182</v>
      </c>
      <c r="J3964">
        <v>34600</v>
      </c>
      <c r="K3964">
        <v>34600</v>
      </c>
      <c r="L3964">
        <v>31486</v>
      </c>
      <c r="M3964">
        <v>22041.489600000001</v>
      </c>
      <c r="N3964">
        <v>22041.489600000001</v>
      </c>
      <c r="O3964">
        <v>100</v>
      </c>
      <c r="P3964">
        <v>9</v>
      </c>
      <c r="Q3964" t="s">
        <v>75</v>
      </c>
      <c r="R3964" t="s">
        <v>2195</v>
      </c>
      <c r="S3964" t="s">
        <v>195</v>
      </c>
      <c r="T3964" t="s">
        <v>128</v>
      </c>
      <c r="U3964">
        <v>0</v>
      </c>
      <c r="V3964">
        <v>0</v>
      </c>
    </row>
    <row r="3965" spans="1:22">
      <c r="A3965">
        <v>11658</v>
      </c>
      <c r="B3965" t="s">
        <v>2058</v>
      </c>
      <c r="C3965" t="s">
        <v>150</v>
      </c>
      <c r="D3965" t="s">
        <v>1924</v>
      </c>
      <c r="E3965">
        <v>1</v>
      </c>
      <c r="F3965" t="s">
        <v>102</v>
      </c>
      <c r="G3965" t="s">
        <v>73</v>
      </c>
      <c r="H3965">
        <v>5059876</v>
      </c>
      <c r="I3965" t="s">
        <v>2182</v>
      </c>
      <c r="J3965">
        <v>60000</v>
      </c>
      <c r="K3965">
        <v>60000</v>
      </c>
      <c r="L3965">
        <v>54600</v>
      </c>
      <c r="M3965">
        <v>38053.565199999997</v>
      </c>
      <c r="N3965">
        <v>38053.565199999997</v>
      </c>
      <c r="O3965">
        <v>100</v>
      </c>
      <c r="P3965">
        <v>9</v>
      </c>
      <c r="Q3965" t="s">
        <v>75</v>
      </c>
      <c r="R3965" t="s">
        <v>2195</v>
      </c>
      <c r="S3965" t="s">
        <v>195</v>
      </c>
      <c r="T3965" t="s">
        <v>130</v>
      </c>
      <c r="U3965">
        <v>0</v>
      </c>
      <c r="V3965">
        <v>0</v>
      </c>
    </row>
    <row r="3966" spans="1:22">
      <c r="A3966">
        <v>11658</v>
      </c>
      <c r="B3966" t="s">
        <v>1178</v>
      </c>
      <c r="C3966" t="s">
        <v>150</v>
      </c>
      <c r="D3966" t="s">
        <v>1924</v>
      </c>
      <c r="E3966">
        <v>1</v>
      </c>
      <c r="F3966" t="s">
        <v>102</v>
      </c>
      <c r="G3966" t="s">
        <v>73</v>
      </c>
      <c r="H3966">
        <v>5059876</v>
      </c>
      <c r="I3966" t="s">
        <v>2182</v>
      </c>
      <c r="J3966">
        <v>124000</v>
      </c>
      <c r="K3966">
        <v>124000</v>
      </c>
      <c r="L3966">
        <v>112840</v>
      </c>
      <c r="M3966">
        <v>86089.280799999993</v>
      </c>
      <c r="N3966">
        <v>86089.280799999993</v>
      </c>
      <c r="O3966">
        <v>100</v>
      </c>
      <c r="P3966">
        <v>9</v>
      </c>
      <c r="Q3966" t="s">
        <v>75</v>
      </c>
      <c r="R3966" t="s">
        <v>2195</v>
      </c>
      <c r="S3966" t="s">
        <v>195</v>
      </c>
      <c r="T3966" t="s">
        <v>130</v>
      </c>
      <c r="U3966">
        <v>0</v>
      </c>
      <c r="V3966">
        <v>0</v>
      </c>
    </row>
    <row r="3967" spans="1:22">
      <c r="A3967">
        <v>11658</v>
      </c>
      <c r="B3967" t="s">
        <v>622</v>
      </c>
      <c r="C3967" t="s">
        <v>116</v>
      </c>
      <c r="D3967" t="s">
        <v>1924</v>
      </c>
      <c r="E3967">
        <v>1</v>
      </c>
      <c r="F3967" t="s">
        <v>102</v>
      </c>
      <c r="G3967" t="s">
        <v>73</v>
      </c>
      <c r="H3967">
        <v>5059876</v>
      </c>
      <c r="I3967" t="s">
        <v>2182</v>
      </c>
      <c r="J3967">
        <v>117000</v>
      </c>
      <c r="K3967">
        <v>117000</v>
      </c>
      <c r="L3967">
        <v>106470</v>
      </c>
      <c r="M3967">
        <v>77505.014500000005</v>
      </c>
      <c r="N3967">
        <v>77505.014500000005</v>
      </c>
      <c r="O3967">
        <v>100</v>
      </c>
      <c r="P3967">
        <v>9</v>
      </c>
      <c r="Q3967" t="s">
        <v>75</v>
      </c>
      <c r="R3967" t="s">
        <v>2195</v>
      </c>
      <c r="S3967" t="s">
        <v>195</v>
      </c>
      <c r="T3967" t="s">
        <v>133</v>
      </c>
      <c r="U3967">
        <v>0</v>
      </c>
      <c r="V3967">
        <v>0</v>
      </c>
    </row>
    <row r="3968" spans="1:22">
      <c r="A3968">
        <v>11601</v>
      </c>
      <c r="B3968" t="s">
        <v>349</v>
      </c>
      <c r="C3968" t="s">
        <v>100</v>
      </c>
      <c r="D3968" t="s">
        <v>2012</v>
      </c>
      <c r="E3968">
        <v>1</v>
      </c>
      <c r="F3968" t="s">
        <v>102</v>
      </c>
      <c r="G3968" t="s">
        <v>73</v>
      </c>
      <c r="H3968">
        <v>5059942</v>
      </c>
      <c r="I3968" t="s">
        <v>2182</v>
      </c>
      <c r="J3968">
        <v>336000</v>
      </c>
      <c r="K3968">
        <v>336000</v>
      </c>
      <c r="L3968">
        <v>305760</v>
      </c>
      <c r="M3968">
        <v>218563.44089999999</v>
      </c>
      <c r="N3968">
        <v>218563.44089999999</v>
      </c>
      <c r="O3968">
        <v>100</v>
      </c>
      <c r="P3968">
        <v>9</v>
      </c>
      <c r="Q3968" t="s">
        <v>75</v>
      </c>
      <c r="R3968" t="s">
        <v>2227</v>
      </c>
      <c r="S3968" t="s">
        <v>88</v>
      </c>
      <c r="T3968" t="s">
        <v>229</v>
      </c>
      <c r="U3968">
        <v>0</v>
      </c>
      <c r="V3968">
        <v>0</v>
      </c>
    </row>
    <row r="3969" spans="1:22">
      <c r="A3969">
        <v>11601</v>
      </c>
      <c r="B3969" t="s">
        <v>350</v>
      </c>
      <c r="C3969" t="s">
        <v>100</v>
      </c>
      <c r="D3969" t="s">
        <v>2012</v>
      </c>
      <c r="E3969">
        <v>1</v>
      </c>
      <c r="F3969" t="s">
        <v>102</v>
      </c>
      <c r="G3969" t="s">
        <v>73</v>
      </c>
      <c r="H3969">
        <v>5059942</v>
      </c>
      <c r="I3969" t="s">
        <v>2182</v>
      </c>
      <c r="J3969">
        <v>341000</v>
      </c>
      <c r="K3969">
        <v>341000</v>
      </c>
      <c r="L3969">
        <v>310310</v>
      </c>
      <c r="M3969">
        <v>223359.46840000001</v>
      </c>
      <c r="N3969">
        <v>223359.46840000001</v>
      </c>
      <c r="O3969">
        <v>100</v>
      </c>
      <c r="P3969">
        <v>9</v>
      </c>
      <c r="Q3969" t="s">
        <v>75</v>
      </c>
      <c r="R3969" t="s">
        <v>2227</v>
      </c>
      <c r="S3969" t="s">
        <v>88</v>
      </c>
      <c r="T3969" t="s">
        <v>229</v>
      </c>
      <c r="U3969">
        <v>0</v>
      </c>
      <c r="V3969">
        <v>0</v>
      </c>
    </row>
    <row r="3970" spans="1:22">
      <c r="A3970">
        <v>11601</v>
      </c>
      <c r="B3970" t="s">
        <v>156</v>
      </c>
      <c r="C3970" t="s">
        <v>127</v>
      </c>
      <c r="D3970" t="s">
        <v>2012</v>
      </c>
      <c r="E3970">
        <v>1</v>
      </c>
      <c r="F3970" t="s">
        <v>102</v>
      </c>
      <c r="G3970" t="s">
        <v>73</v>
      </c>
      <c r="H3970">
        <v>5059942</v>
      </c>
      <c r="I3970" t="s">
        <v>2182</v>
      </c>
      <c r="J3970">
        <v>45600</v>
      </c>
      <c r="K3970">
        <v>45600</v>
      </c>
      <c r="L3970">
        <v>41496</v>
      </c>
      <c r="M3970">
        <v>28361.983800000002</v>
      </c>
      <c r="N3970">
        <v>28361.983800000002</v>
      </c>
      <c r="O3970">
        <v>100</v>
      </c>
      <c r="P3970">
        <v>9</v>
      </c>
      <c r="Q3970" t="s">
        <v>75</v>
      </c>
      <c r="R3970" t="s">
        <v>2227</v>
      </c>
      <c r="S3970" t="s">
        <v>88</v>
      </c>
      <c r="T3970" t="s">
        <v>128</v>
      </c>
      <c r="U3970">
        <v>0</v>
      </c>
      <c r="V3970">
        <v>0</v>
      </c>
    </row>
    <row r="3971" spans="1:22">
      <c r="A3971">
        <v>11601</v>
      </c>
      <c r="B3971" t="s">
        <v>124</v>
      </c>
      <c r="C3971" t="s">
        <v>125</v>
      </c>
      <c r="D3971" t="s">
        <v>2012</v>
      </c>
      <c r="E3971">
        <v>1</v>
      </c>
      <c r="F3971" t="s">
        <v>102</v>
      </c>
      <c r="G3971" t="s">
        <v>73</v>
      </c>
      <c r="H3971">
        <v>5059942</v>
      </c>
      <c r="I3971" t="s">
        <v>2182</v>
      </c>
      <c r="J3971">
        <v>19100</v>
      </c>
      <c r="K3971">
        <v>19100</v>
      </c>
      <c r="L3971">
        <v>17381</v>
      </c>
      <c r="M3971">
        <v>13420.1373</v>
      </c>
      <c r="N3971">
        <v>13420.1373</v>
      </c>
      <c r="O3971">
        <v>100</v>
      </c>
      <c r="P3971">
        <v>9</v>
      </c>
      <c r="Q3971" t="s">
        <v>75</v>
      </c>
      <c r="R3971" t="s">
        <v>2227</v>
      </c>
      <c r="S3971" t="s">
        <v>88</v>
      </c>
      <c r="T3971" t="s">
        <v>85</v>
      </c>
      <c r="U3971">
        <v>0</v>
      </c>
      <c r="V3971">
        <v>0</v>
      </c>
    </row>
    <row r="3972" spans="1:22">
      <c r="A3972">
        <v>11601</v>
      </c>
      <c r="B3972" t="s">
        <v>352</v>
      </c>
      <c r="C3972" t="s">
        <v>106</v>
      </c>
      <c r="D3972" t="s">
        <v>2012</v>
      </c>
      <c r="E3972">
        <v>1</v>
      </c>
      <c r="F3972" t="s">
        <v>102</v>
      </c>
      <c r="G3972" t="s">
        <v>73</v>
      </c>
      <c r="H3972">
        <v>5059942</v>
      </c>
      <c r="I3972" t="s">
        <v>2182</v>
      </c>
      <c r="J3972">
        <v>48900</v>
      </c>
      <c r="K3972">
        <v>48900</v>
      </c>
      <c r="L3972">
        <v>44499</v>
      </c>
      <c r="M3972">
        <v>30941.350200000001</v>
      </c>
      <c r="N3972">
        <v>30941.350200000001</v>
      </c>
      <c r="O3972">
        <v>100</v>
      </c>
      <c r="P3972">
        <v>9</v>
      </c>
      <c r="Q3972" t="s">
        <v>75</v>
      </c>
      <c r="R3972" t="s">
        <v>2227</v>
      </c>
      <c r="S3972" t="s">
        <v>88</v>
      </c>
      <c r="T3972" t="s">
        <v>130</v>
      </c>
      <c r="U3972">
        <v>0</v>
      </c>
      <c r="V3972">
        <v>0</v>
      </c>
    </row>
    <row r="3973" spans="1:22">
      <c r="A3973">
        <v>11601</v>
      </c>
      <c r="B3973" t="s">
        <v>833</v>
      </c>
      <c r="C3973" t="s">
        <v>127</v>
      </c>
      <c r="D3973" t="s">
        <v>2012</v>
      </c>
      <c r="E3973">
        <v>1</v>
      </c>
      <c r="F3973" t="s">
        <v>102</v>
      </c>
      <c r="G3973" t="s">
        <v>73</v>
      </c>
      <c r="H3973">
        <v>5059942</v>
      </c>
      <c r="I3973" t="s">
        <v>2182</v>
      </c>
      <c r="J3973">
        <v>160000</v>
      </c>
      <c r="K3973">
        <v>160000</v>
      </c>
      <c r="L3973">
        <v>145600</v>
      </c>
      <c r="M3973">
        <v>102246.6318</v>
      </c>
      <c r="N3973">
        <v>102246.6318</v>
      </c>
      <c r="O3973">
        <v>100</v>
      </c>
      <c r="P3973">
        <v>9</v>
      </c>
      <c r="Q3973" t="s">
        <v>75</v>
      </c>
      <c r="R3973" t="s">
        <v>2227</v>
      </c>
      <c r="S3973" t="s">
        <v>88</v>
      </c>
      <c r="T3973" t="s">
        <v>296</v>
      </c>
      <c r="U3973">
        <v>0</v>
      </c>
      <c r="V3973">
        <v>0</v>
      </c>
    </row>
    <row r="3974" spans="1:22">
      <c r="A3974">
        <v>11601</v>
      </c>
      <c r="B3974" t="s">
        <v>297</v>
      </c>
      <c r="C3974" t="s">
        <v>218</v>
      </c>
      <c r="D3974" t="s">
        <v>2012</v>
      </c>
      <c r="E3974">
        <v>1</v>
      </c>
      <c r="F3974" t="s">
        <v>102</v>
      </c>
      <c r="G3974" t="s">
        <v>73</v>
      </c>
      <c r="H3974">
        <v>5059942</v>
      </c>
      <c r="I3974" t="s">
        <v>2182</v>
      </c>
      <c r="J3974">
        <v>118000</v>
      </c>
      <c r="K3974">
        <v>118000</v>
      </c>
      <c r="L3974">
        <v>107380</v>
      </c>
      <c r="M3974">
        <v>73913.862699999998</v>
      </c>
      <c r="N3974">
        <v>73913.862699999998</v>
      </c>
      <c r="O3974">
        <v>100</v>
      </c>
      <c r="P3974">
        <v>9</v>
      </c>
      <c r="Q3974" t="s">
        <v>75</v>
      </c>
      <c r="R3974" t="s">
        <v>2227</v>
      </c>
      <c r="S3974" t="s">
        <v>88</v>
      </c>
      <c r="T3974" t="s">
        <v>219</v>
      </c>
      <c r="U3974">
        <v>0</v>
      </c>
      <c r="V3974">
        <v>0</v>
      </c>
    </row>
    <row r="3975" spans="1:22">
      <c r="A3975">
        <v>11601</v>
      </c>
      <c r="B3975" t="s">
        <v>939</v>
      </c>
      <c r="C3975" t="s">
        <v>299</v>
      </c>
      <c r="D3975" t="s">
        <v>2012</v>
      </c>
      <c r="E3975">
        <v>1</v>
      </c>
      <c r="F3975" t="s">
        <v>102</v>
      </c>
      <c r="G3975" t="s">
        <v>73</v>
      </c>
      <c r="H3975">
        <v>5059942</v>
      </c>
      <c r="I3975" t="s">
        <v>2182</v>
      </c>
      <c r="J3975">
        <v>27500</v>
      </c>
      <c r="K3975">
        <v>27500</v>
      </c>
      <c r="L3975">
        <v>25025</v>
      </c>
      <c r="M3975">
        <v>17427.238099999999</v>
      </c>
      <c r="N3975">
        <v>17427.238099999999</v>
      </c>
      <c r="O3975">
        <v>100</v>
      </c>
      <c r="P3975">
        <v>9</v>
      </c>
      <c r="Q3975" t="s">
        <v>75</v>
      </c>
      <c r="R3975" t="s">
        <v>2227</v>
      </c>
      <c r="S3975" t="s">
        <v>88</v>
      </c>
      <c r="T3975" t="s">
        <v>133</v>
      </c>
      <c r="U3975">
        <v>0</v>
      </c>
      <c r="V3975">
        <v>0</v>
      </c>
    </row>
    <row r="3976" spans="1:22">
      <c r="A3976">
        <v>11601</v>
      </c>
      <c r="B3976" t="s">
        <v>934</v>
      </c>
      <c r="C3976" t="s">
        <v>132</v>
      </c>
      <c r="D3976" t="s">
        <v>2012</v>
      </c>
      <c r="E3976">
        <v>1</v>
      </c>
      <c r="F3976" t="s">
        <v>102</v>
      </c>
      <c r="G3976" t="s">
        <v>73</v>
      </c>
      <c r="H3976">
        <v>5059942</v>
      </c>
      <c r="I3976" t="s">
        <v>2182</v>
      </c>
      <c r="J3976">
        <v>181000</v>
      </c>
      <c r="K3976">
        <v>181000</v>
      </c>
      <c r="L3976">
        <v>164710</v>
      </c>
      <c r="M3976">
        <v>120428.4767</v>
      </c>
      <c r="N3976">
        <v>120428.4767</v>
      </c>
      <c r="O3976">
        <v>100</v>
      </c>
      <c r="P3976">
        <v>9</v>
      </c>
      <c r="Q3976" t="s">
        <v>75</v>
      </c>
      <c r="R3976" t="s">
        <v>2227</v>
      </c>
      <c r="S3976" t="s">
        <v>88</v>
      </c>
      <c r="T3976" t="s">
        <v>133</v>
      </c>
      <c r="U3976">
        <v>0</v>
      </c>
      <c r="V3976">
        <v>0</v>
      </c>
    </row>
    <row r="3977" spans="1:22">
      <c r="A3977">
        <v>11601</v>
      </c>
      <c r="B3977" t="s">
        <v>337</v>
      </c>
      <c r="C3977" t="s">
        <v>338</v>
      </c>
      <c r="D3977" t="s">
        <v>2012</v>
      </c>
      <c r="E3977">
        <v>0.1</v>
      </c>
      <c r="F3977" t="s">
        <v>102</v>
      </c>
      <c r="G3977" t="s">
        <v>73</v>
      </c>
      <c r="H3977">
        <v>5059942</v>
      </c>
      <c r="I3977" t="s">
        <v>2182</v>
      </c>
      <c r="J3977">
        <v>17800</v>
      </c>
      <c r="K3977">
        <v>178000</v>
      </c>
      <c r="L3977">
        <v>16198</v>
      </c>
      <c r="M3977">
        <v>123543.5871</v>
      </c>
      <c r="N3977">
        <v>12354.358709999999</v>
      </c>
      <c r="O3977">
        <v>100</v>
      </c>
      <c r="P3977">
        <v>9</v>
      </c>
      <c r="Q3977" t="s">
        <v>75</v>
      </c>
      <c r="R3977" t="s">
        <v>2227</v>
      </c>
      <c r="S3977" t="s">
        <v>88</v>
      </c>
      <c r="T3977" t="s">
        <v>223</v>
      </c>
      <c r="U3977">
        <v>0</v>
      </c>
      <c r="V3977">
        <v>0</v>
      </c>
    </row>
    <row r="3978" spans="1:22">
      <c r="A3978">
        <v>11601</v>
      </c>
      <c r="B3978" t="s">
        <v>353</v>
      </c>
      <c r="C3978" t="s">
        <v>354</v>
      </c>
      <c r="D3978" t="s">
        <v>2012</v>
      </c>
      <c r="E3978">
        <v>4</v>
      </c>
      <c r="F3978" t="s">
        <v>102</v>
      </c>
      <c r="G3978" t="s">
        <v>73</v>
      </c>
      <c r="H3978">
        <v>5059942</v>
      </c>
      <c r="I3978" t="s">
        <v>2182</v>
      </c>
      <c r="J3978">
        <v>17200</v>
      </c>
      <c r="K3978">
        <v>4300</v>
      </c>
      <c r="L3978">
        <v>15652</v>
      </c>
      <c r="M3978">
        <v>3051.1614</v>
      </c>
      <c r="N3978">
        <v>12204.6456</v>
      </c>
      <c r="O3978">
        <v>100</v>
      </c>
      <c r="P3978">
        <v>9</v>
      </c>
      <c r="Q3978" t="s">
        <v>75</v>
      </c>
      <c r="R3978" t="s">
        <v>2227</v>
      </c>
      <c r="S3978" t="s">
        <v>88</v>
      </c>
      <c r="T3978" t="s">
        <v>85</v>
      </c>
      <c r="U3978">
        <v>0</v>
      </c>
      <c r="V3978">
        <v>0</v>
      </c>
    </row>
    <row r="3979" spans="1:22">
      <c r="A3979">
        <v>11601</v>
      </c>
      <c r="B3979" t="s">
        <v>134</v>
      </c>
      <c r="C3979" t="s">
        <v>135</v>
      </c>
      <c r="D3979" t="s">
        <v>2012</v>
      </c>
      <c r="E3979">
        <v>9</v>
      </c>
      <c r="F3979" t="s">
        <v>102</v>
      </c>
      <c r="G3979" t="s">
        <v>73</v>
      </c>
      <c r="H3979">
        <v>5059942</v>
      </c>
      <c r="I3979" t="s">
        <v>2182</v>
      </c>
      <c r="J3979">
        <v>213300</v>
      </c>
      <c r="K3979">
        <v>23700</v>
      </c>
      <c r="L3979">
        <v>106200</v>
      </c>
      <c r="M3979">
        <v>6800</v>
      </c>
      <c r="N3979">
        <v>61200</v>
      </c>
      <c r="O3979">
        <v>100</v>
      </c>
      <c r="P3979">
        <v>0</v>
      </c>
      <c r="Q3979" t="s">
        <v>75</v>
      </c>
      <c r="R3979" t="s">
        <v>2227</v>
      </c>
      <c r="S3979" t="s">
        <v>88</v>
      </c>
      <c r="T3979" t="s">
        <v>136</v>
      </c>
      <c r="U3979">
        <v>0</v>
      </c>
      <c r="V3979">
        <v>0</v>
      </c>
    </row>
    <row r="3980" spans="1:22">
      <c r="A3980">
        <v>11601</v>
      </c>
      <c r="B3980" t="s">
        <v>258</v>
      </c>
      <c r="C3980" t="s">
        <v>259</v>
      </c>
      <c r="D3980" t="s">
        <v>2012</v>
      </c>
      <c r="E3980">
        <v>1</v>
      </c>
      <c r="F3980" t="s">
        <v>102</v>
      </c>
      <c r="G3980" t="s">
        <v>73</v>
      </c>
      <c r="H3980">
        <v>5059942</v>
      </c>
      <c r="I3980" t="s">
        <v>2182</v>
      </c>
      <c r="J3980">
        <v>25000</v>
      </c>
      <c r="K3980">
        <v>25000</v>
      </c>
      <c r="L3980">
        <v>25000</v>
      </c>
      <c r="M3980">
        <v>25000</v>
      </c>
      <c r="N3980">
        <v>25000</v>
      </c>
      <c r="O3980">
        <v>100</v>
      </c>
      <c r="P3980">
        <v>0</v>
      </c>
      <c r="Q3980" t="s">
        <v>75</v>
      </c>
      <c r="R3980" t="s">
        <v>2227</v>
      </c>
      <c r="S3980" t="s">
        <v>88</v>
      </c>
      <c r="T3980" t="s">
        <v>260</v>
      </c>
      <c r="U3980">
        <v>0</v>
      </c>
      <c r="V3980">
        <v>0</v>
      </c>
    </row>
    <row r="3981" spans="1:22">
      <c r="A3981">
        <v>11709</v>
      </c>
      <c r="B3981" t="s">
        <v>108</v>
      </c>
      <c r="C3981" t="s">
        <v>109</v>
      </c>
      <c r="D3981" t="s">
        <v>2012</v>
      </c>
      <c r="E3981">
        <v>0.5</v>
      </c>
      <c r="F3981" t="s">
        <v>102</v>
      </c>
      <c r="G3981" t="s">
        <v>73</v>
      </c>
      <c r="H3981">
        <v>5059939</v>
      </c>
      <c r="I3981" t="s">
        <v>2182</v>
      </c>
      <c r="J3981">
        <v>19950</v>
      </c>
      <c r="K3981">
        <v>39900</v>
      </c>
      <c r="L3981">
        <v>18154</v>
      </c>
      <c r="M3981">
        <v>25248.037899999999</v>
      </c>
      <c r="N3981">
        <v>12624.01895</v>
      </c>
      <c r="O3981">
        <v>100</v>
      </c>
      <c r="P3981">
        <v>9</v>
      </c>
      <c r="Q3981" t="s">
        <v>75</v>
      </c>
      <c r="R3981" t="s">
        <v>1152</v>
      </c>
      <c r="S3981" t="s">
        <v>88</v>
      </c>
      <c r="T3981" t="s">
        <v>110</v>
      </c>
      <c r="U3981">
        <v>0</v>
      </c>
      <c r="V3981">
        <v>0</v>
      </c>
    </row>
    <row r="3982" spans="1:22">
      <c r="A3982">
        <v>11709</v>
      </c>
      <c r="B3982" t="s">
        <v>137</v>
      </c>
      <c r="C3982" t="s">
        <v>127</v>
      </c>
      <c r="D3982" t="s">
        <v>2012</v>
      </c>
      <c r="E3982">
        <v>1</v>
      </c>
      <c r="F3982" t="s">
        <v>102</v>
      </c>
      <c r="G3982" t="s">
        <v>73</v>
      </c>
      <c r="H3982">
        <v>5059939</v>
      </c>
      <c r="I3982" t="s">
        <v>2182</v>
      </c>
      <c r="J3982">
        <v>31700</v>
      </c>
      <c r="K3982">
        <v>31700</v>
      </c>
      <c r="L3982">
        <v>28847</v>
      </c>
      <c r="M3982">
        <v>20333.9732</v>
      </c>
      <c r="N3982">
        <v>20333.9732</v>
      </c>
      <c r="O3982">
        <v>100</v>
      </c>
      <c r="P3982">
        <v>9</v>
      </c>
      <c r="Q3982" t="s">
        <v>75</v>
      </c>
      <c r="R3982" t="s">
        <v>1152</v>
      </c>
      <c r="S3982" t="s">
        <v>88</v>
      </c>
      <c r="T3982" t="s">
        <v>128</v>
      </c>
      <c r="U3982">
        <v>0</v>
      </c>
      <c r="V3982">
        <v>0</v>
      </c>
    </row>
    <row r="3983" spans="1:22">
      <c r="A3983">
        <v>11709</v>
      </c>
      <c r="B3983" t="s">
        <v>148</v>
      </c>
      <c r="C3983" t="s">
        <v>106</v>
      </c>
      <c r="D3983" t="s">
        <v>2012</v>
      </c>
      <c r="E3983">
        <v>1</v>
      </c>
      <c r="F3983" t="s">
        <v>102</v>
      </c>
      <c r="G3983" t="s">
        <v>73</v>
      </c>
      <c r="H3983">
        <v>5059939</v>
      </c>
      <c r="I3983" t="s">
        <v>2182</v>
      </c>
      <c r="J3983">
        <v>43900</v>
      </c>
      <c r="K3983">
        <v>43900</v>
      </c>
      <c r="L3983">
        <v>39949</v>
      </c>
      <c r="M3983">
        <v>27603.667300000001</v>
      </c>
      <c r="N3983">
        <v>27603.667300000001</v>
      </c>
      <c r="O3983">
        <v>100</v>
      </c>
      <c r="P3983">
        <v>9</v>
      </c>
      <c r="Q3983" t="s">
        <v>75</v>
      </c>
      <c r="R3983" t="s">
        <v>1152</v>
      </c>
      <c r="S3983" t="s">
        <v>88</v>
      </c>
      <c r="T3983" t="s">
        <v>130</v>
      </c>
      <c r="U3983">
        <v>0</v>
      </c>
      <c r="V3983">
        <v>0</v>
      </c>
    </row>
    <row r="3984" spans="1:22">
      <c r="A3984">
        <v>11709</v>
      </c>
      <c r="B3984" t="s">
        <v>139</v>
      </c>
      <c r="C3984" t="s">
        <v>140</v>
      </c>
      <c r="D3984" t="s">
        <v>2012</v>
      </c>
      <c r="E3984">
        <v>1</v>
      </c>
      <c r="F3984" t="s">
        <v>102</v>
      </c>
      <c r="G3984" t="s">
        <v>73</v>
      </c>
      <c r="H3984">
        <v>5059939</v>
      </c>
      <c r="I3984" t="s">
        <v>2182</v>
      </c>
      <c r="J3984">
        <v>2400</v>
      </c>
      <c r="K3984">
        <v>2400</v>
      </c>
      <c r="L3984">
        <v>2184</v>
      </c>
      <c r="M3984">
        <v>1684.2714000000001</v>
      </c>
      <c r="N3984">
        <v>1684.2714000000001</v>
      </c>
      <c r="O3984">
        <v>100</v>
      </c>
      <c r="P3984">
        <v>9</v>
      </c>
      <c r="Q3984" t="s">
        <v>75</v>
      </c>
      <c r="R3984" t="s">
        <v>1152</v>
      </c>
      <c r="S3984" t="s">
        <v>88</v>
      </c>
      <c r="T3984" t="s">
        <v>141</v>
      </c>
      <c r="U3984">
        <v>0</v>
      </c>
      <c r="V3984">
        <v>0</v>
      </c>
    </row>
    <row r="3985" spans="1:22">
      <c r="A3985">
        <v>11709</v>
      </c>
      <c r="B3985" t="s">
        <v>149</v>
      </c>
      <c r="C3985" t="s">
        <v>150</v>
      </c>
      <c r="D3985" t="s">
        <v>2012</v>
      </c>
      <c r="E3985">
        <v>1</v>
      </c>
      <c r="F3985" t="s">
        <v>102</v>
      </c>
      <c r="G3985" t="s">
        <v>73</v>
      </c>
      <c r="H3985">
        <v>5059939</v>
      </c>
      <c r="I3985" t="s">
        <v>2182</v>
      </c>
      <c r="J3985">
        <v>105000</v>
      </c>
      <c r="K3985">
        <v>105000</v>
      </c>
      <c r="L3985">
        <v>95550</v>
      </c>
      <c r="M3985">
        <v>73273.400800000003</v>
      </c>
      <c r="N3985">
        <v>73273.400800000003</v>
      </c>
      <c r="O3985">
        <v>100</v>
      </c>
      <c r="P3985">
        <v>9</v>
      </c>
      <c r="Q3985" t="s">
        <v>75</v>
      </c>
      <c r="R3985" t="s">
        <v>1152</v>
      </c>
      <c r="S3985" t="s">
        <v>88</v>
      </c>
      <c r="T3985" t="s">
        <v>130</v>
      </c>
      <c r="U3985">
        <v>0</v>
      </c>
      <c r="V3985">
        <v>0</v>
      </c>
    </row>
    <row r="3986" spans="1:22">
      <c r="A3986">
        <v>11709</v>
      </c>
      <c r="B3986" t="s">
        <v>300</v>
      </c>
      <c r="C3986" t="s">
        <v>116</v>
      </c>
      <c r="D3986" t="s">
        <v>2012</v>
      </c>
      <c r="E3986">
        <v>1</v>
      </c>
      <c r="F3986" t="s">
        <v>102</v>
      </c>
      <c r="G3986" t="s">
        <v>73</v>
      </c>
      <c r="H3986">
        <v>5059939</v>
      </c>
      <c r="I3986" t="s">
        <v>2182</v>
      </c>
      <c r="J3986">
        <v>112000</v>
      </c>
      <c r="K3986">
        <v>112000</v>
      </c>
      <c r="L3986">
        <v>101920</v>
      </c>
      <c r="M3986">
        <v>73396.618300000002</v>
      </c>
      <c r="N3986">
        <v>73396.618300000002</v>
      </c>
      <c r="O3986">
        <v>100</v>
      </c>
      <c r="P3986">
        <v>9</v>
      </c>
      <c r="Q3986" t="s">
        <v>75</v>
      </c>
      <c r="R3986" t="s">
        <v>1152</v>
      </c>
      <c r="S3986" t="s">
        <v>88</v>
      </c>
      <c r="T3986" t="s">
        <v>133</v>
      </c>
      <c r="U3986">
        <v>0</v>
      </c>
      <c r="V3986">
        <v>0</v>
      </c>
    </row>
    <row r="3987" spans="1:22">
      <c r="A3987">
        <v>11709</v>
      </c>
      <c r="B3987" t="s">
        <v>134</v>
      </c>
      <c r="C3987" t="s">
        <v>135</v>
      </c>
      <c r="D3987" t="s">
        <v>2012</v>
      </c>
      <c r="E3987">
        <v>6</v>
      </c>
      <c r="F3987" t="s">
        <v>102</v>
      </c>
      <c r="G3987" t="s">
        <v>73</v>
      </c>
      <c r="H3987">
        <v>5059939</v>
      </c>
      <c r="I3987" t="s">
        <v>2182</v>
      </c>
      <c r="J3987">
        <v>142200</v>
      </c>
      <c r="K3987">
        <v>23700</v>
      </c>
      <c r="L3987">
        <v>70800</v>
      </c>
      <c r="M3987">
        <v>6800</v>
      </c>
      <c r="N3987">
        <v>40800</v>
      </c>
      <c r="O3987">
        <v>100</v>
      </c>
      <c r="P3987">
        <v>0</v>
      </c>
      <c r="Q3987" t="s">
        <v>75</v>
      </c>
      <c r="R3987" t="s">
        <v>1152</v>
      </c>
      <c r="S3987" t="s">
        <v>88</v>
      </c>
      <c r="T3987" t="s">
        <v>136</v>
      </c>
      <c r="U3987">
        <v>0</v>
      </c>
      <c r="V3987">
        <v>0</v>
      </c>
    </row>
    <row r="3988" spans="1:22">
      <c r="A3988">
        <v>11638</v>
      </c>
      <c r="B3988" t="s">
        <v>1778</v>
      </c>
      <c r="C3988" t="s">
        <v>100</v>
      </c>
      <c r="D3988" t="s">
        <v>2082</v>
      </c>
      <c r="E3988">
        <v>1</v>
      </c>
      <c r="F3988" t="s">
        <v>102</v>
      </c>
      <c r="G3988" t="s">
        <v>73</v>
      </c>
      <c r="H3988">
        <v>5059944</v>
      </c>
      <c r="I3988" t="s">
        <v>2182</v>
      </c>
      <c r="J3988">
        <v>321000</v>
      </c>
      <c r="K3988">
        <v>321000</v>
      </c>
      <c r="L3988">
        <v>292110</v>
      </c>
      <c r="M3988">
        <v>210190.90909999999</v>
      </c>
      <c r="N3988">
        <v>210190.90909999999</v>
      </c>
      <c r="O3988">
        <v>100</v>
      </c>
      <c r="P3988">
        <v>9</v>
      </c>
      <c r="Q3988" t="s">
        <v>75</v>
      </c>
      <c r="R3988" t="s">
        <v>2228</v>
      </c>
      <c r="S3988" t="s">
        <v>88</v>
      </c>
      <c r="T3988" t="s">
        <v>229</v>
      </c>
      <c r="U3988">
        <v>0</v>
      </c>
      <c r="V3988">
        <v>0</v>
      </c>
    </row>
    <row r="3989" spans="1:22">
      <c r="A3989">
        <v>11638</v>
      </c>
      <c r="B3989" t="s">
        <v>350</v>
      </c>
      <c r="C3989" t="s">
        <v>100</v>
      </c>
      <c r="D3989" t="s">
        <v>2082</v>
      </c>
      <c r="E3989">
        <v>1</v>
      </c>
      <c r="F3989" t="s">
        <v>102</v>
      </c>
      <c r="G3989" t="s">
        <v>73</v>
      </c>
      <c r="H3989">
        <v>5059944</v>
      </c>
      <c r="I3989" t="s">
        <v>2182</v>
      </c>
      <c r="J3989">
        <v>341000</v>
      </c>
      <c r="K3989">
        <v>341000</v>
      </c>
      <c r="L3989">
        <v>310310</v>
      </c>
      <c r="M3989">
        <v>223359.46840000001</v>
      </c>
      <c r="N3989">
        <v>223359.46840000001</v>
      </c>
      <c r="O3989">
        <v>100</v>
      </c>
      <c r="P3989">
        <v>9</v>
      </c>
      <c r="Q3989" t="s">
        <v>75</v>
      </c>
      <c r="R3989" t="s">
        <v>2228</v>
      </c>
      <c r="S3989" t="s">
        <v>88</v>
      </c>
      <c r="T3989" t="s">
        <v>229</v>
      </c>
      <c r="U3989">
        <v>0</v>
      </c>
      <c r="V3989">
        <v>0</v>
      </c>
    </row>
    <row r="3990" spans="1:22">
      <c r="A3990">
        <v>11638</v>
      </c>
      <c r="B3990" t="s">
        <v>137</v>
      </c>
      <c r="C3990" t="s">
        <v>127</v>
      </c>
      <c r="D3990" t="s">
        <v>2082</v>
      </c>
      <c r="E3990">
        <v>1</v>
      </c>
      <c r="F3990" t="s">
        <v>102</v>
      </c>
      <c r="G3990" t="s">
        <v>73</v>
      </c>
      <c r="H3990">
        <v>5059944</v>
      </c>
      <c r="I3990" t="s">
        <v>2182</v>
      </c>
      <c r="J3990">
        <v>31700</v>
      </c>
      <c r="K3990">
        <v>31700</v>
      </c>
      <c r="L3990">
        <v>28847</v>
      </c>
      <c r="M3990">
        <v>20333.9732</v>
      </c>
      <c r="N3990">
        <v>20333.9732</v>
      </c>
      <c r="O3990">
        <v>100</v>
      </c>
      <c r="P3990">
        <v>9</v>
      </c>
      <c r="Q3990" t="s">
        <v>75</v>
      </c>
      <c r="R3990" t="s">
        <v>2228</v>
      </c>
      <c r="S3990" t="s">
        <v>88</v>
      </c>
      <c r="T3990" t="s">
        <v>128</v>
      </c>
      <c r="U3990">
        <v>0</v>
      </c>
      <c r="V3990">
        <v>0</v>
      </c>
    </row>
    <row r="3991" spans="1:22">
      <c r="A3991">
        <v>11638</v>
      </c>
      <c r="B3991" t="s">
        <v>139</v>
      </c>
      <c r="C3991" t="s">
        <v>140</v>
      </c>
      <c r="D3991" t="s">
        <v>2082</v>
      </c>
      <c r="E3991">
        <v>1</v>
      </c>
      <c r="F3991" t="s">
        <v>102</v>
      </c>
      <c r="G3991" t="s">
        <v>73</v>
      </c>
      <c r="H3991">
        <v>5059944</v>
      </c>
      <c r="I3991" t="s">
        <v>2182</v>
      </c>
      <c r="J3991">
        <v>2400</v>
      </c>
      <c r="K3991">
        <v>2400</v>
      </c>
      <c r="L3991">
        <v>2184</v>
      </c>
      <c r="M3991">
        <v>1684.2714000000001</v>
      </c>
      <c r="N3991">
        <v>1684.2714000000001</v>
      </c>
      <c r="O3991">
        <v>100</v>
      </c>
      <c r="P3991">
        <v>9</v>
      </c>
      <c r="Q3991" t="s">
        <v>75</v>
      </c>
      <c r="R3991" t="s">
        <v>2228</v>
      </c>
      <c r="S3991" t="s">
        <v>88</v>
      </c>
      <c r="T3991" t="s">
        <v>141</v>
      </c>
      <c r="U3991">
        <v>0</v>
      </c>
      <c r="V3991">
        <v>0</v>
      </c>
    </row>
    <row r="3992" spans="1:22">
      <c r="A3992">
        <v>11638</v>
      </c>
      <c r="B3992" t="s">
        <v>352</v>
      </c>
      <c r="C3992" t="s">
        <v>106</v>
      </c>
      <c r="D3992" t="s">
        <v>2082</v>
      </c>
      <c r="E3992">
        <v>1</v>
      </c>
      <c r="F3992" t="s">
        <v>102</v>
      </c>
      <c r="G3992" t="s">
        <v>73</v>
      </c>
      <c r="H3992">
        <v>5059944</v>
      </c>
      <c r="I3992" t="s">
        <v>2182</v>
      </c>
      <c r="J3992">
        <v>48900</v>
      </c>
      <c r="K3992">
        <v>48900</v>
      </c>
      <c r="L3992">
        <v>44499</v>
      </c>
      <c r="M3992">
        <v>30941.350200000001</v>
      </c>
      <c r="N3992">
        <v>30941.350200000001</v>
      </c>
      <c r="O3992">
        <v>100</v>
      </c>
      <c r="P3992">
        <v>9</v>
      </c>
      <c r="Q3992" t="s">
        <v>75</v>
      </c>
      <c r="R3992" t="s">
        <v>2228</v>
      </c>
      <c r="S3992" t="s">
        <v>88</v>
      </c>
      <c r="T3992" t="s">
        <v>130</v>
      </c>
      <c r="U3992">
        <v>0</v>
      </c>
      <c r="V3992">
        <v>0</v>
      </c>
    </row>
    <row r="3993" spans="1:22">
      <c r="A3993">
        <v>11638</v>
      </c>
      <c r="B3993" t="s">
        <v>231</v>
      </c>
      <c r="C3993" t="s">
        <v>218</v>
      </c>
      <c r="D3993" t="s">
        <v>2082</v>
      </c>
      <c r="E3993">
        <v>1</v>
      </c>
      <c r="F3993" t="s">
        <v>102</v>
      </c>
      <c r="G3993" t="s">
        <v>73</v>
      </c>
      <c r="H3993">
        <v>5059944</v>
      </c>
      <c r="I3993" t="s">
        <v>2182</v>
      </c>
      <c r="J3993">
        <v>99500</v>
      </c>
      <c r="K3993">
        <v>99500</v>
      </c>
      <c r="L3993">
        <v>90545</v>
      </c>
      <c r="M3993">
        <v>63117.409299999999</v>
      </c>
      <c r="N3993">
        <v>63117.409299999999</v>
      </c>
      <c r="O3993">
        <v>100</v>
      </c>
      <c r="P3993">
        <v>9</v>
      </c>
      <c r="Q3993" t="s">
        <v>75</v>
      </c>
      <c r="R3993" t="s">
        <v>2228</v>
      </c>
      <c r="S3993" t="s">
        <v>88</v>
      </c>
      <c r="T3993" t="s">
        <v>219</v>
      </c>
      <c r="U3993">
        <v>0</v>
      </c>
      <c r="V3993">
        <v>0</v>
      </c>
    </row>
    <row r="3994" spans="1:22">
      <c r="A3994">
        <v>11638</v>
      </c>
      <c r="B3994" t="s">
        <v>558</v>
      </c>
      <c r="C3994" t="s">
        <v>132</v>
      </c>
      <c r="D3994" t="s">
        <v>2082</v>
      </c>
      <c r="E3994">
        <v>1</v>
      </c>
      <c r="F3994" t="s">
        <v>102</v>
      </c>
      <c r="G3994" t="s">
        <v>73</v>
      </c>
      <c r="H3994">
        <v>5059944</v>
      </c>
      <c r="I3994" t="s">
        <v>2182</v>
      </c>
      <c r="J3994">
        <v>120000</v>
      </c>
      <c r="K3994">
        <v>120000</v>
      </c>
      <c r="L3994">
        <v>109200</v>
      </c>
      <c r="M3994">
        <v>81059.871799999994</v>
      </c>
      <c r="N3994">
        <v>81059.871799999994</v>
      </c>
      <c r="O3994">
        <v>100</v>
      </c>
      <c r="P3994">
        <v>9</v>
      </c>
      <c r="Q3994" t="s">
        <v>75</v>
      </c>
      <c r="R3994" t="s">
        <v>2228</v>
      </c>
      <c r="S3994" t="s">
        <v>88</v>
      </c>
      <c r="T3994" t="s">
        <v>133</v>
      </c>
      <c r="U3994">
        <v>0</v>
      </c>
      <c r="V3994">
        <v>0</v>
      </c>
    </row>
    <row r="3995" spans="1:22">
      <c r="A3995">
        <v>11638</v>
      </c>
      <c r="B3995" t="s">
        <v>337</v>
      </c>
      <c r="C3995" t="s">
        <v>338</v>
      </c>
      <c r="D3995" t="s">
        <v>2082</v>
      </c>
      <c r="E3995">
        <v>0.1</v>
      </c>
      <c r="F3995" t="s">
        <v>102</v>
      </c>
      <c r="G3995" t="s">
        <v>73</v>
      </c>
      <c r="H3995">
        <v>5059944</v>
      </c>
      <c r="I3995" t="s">
        <v>2182</v>
      </c>
      <c r="J3995">
        <v>17800</v>
      </c>
      <c r="K3995">
        <v>178000</v>
      </c>
      <c r="L3995">
        <v>16198</v>
      </c>
      <c r="M3995">
        <v>123543.5871</v>
      </c>
      <c r="N3995">
        <v>12354.358709999999</v>
      </c>
      <c r="O3995">
        <v>100</v>
      </c>
      <c r="P3995">
        <v>9</v>
      </c>
      <c r="Q3995" t="s">
        <v>75</v>
      </c>
      <c r="R3995" t="s">
        <v>2228</v>
      </c>
      <c r="S3995" t="s">
        <v>88</v>
      </c>
      <c r="T3995" t="s">
        <v>223</v>
      </c>
      <c r="U3995">
        <v>0</v>
      </c>
      <c r="V3995">
        <v>0</v>
      </c>
    </row>
    <row r="3996" spans="1:22">
      <c r="A3996">
        <v>11638</v>
      </c>
      <c r="B3996" t="s">
        <v>221</v>
      </c>
      <c r="C3996" t="s">
        <v>222</v>
      </c>
      <c r="D3996" t="s">
        <v>2082</v>
      </c>
      <c r="E3996">
        <v>0.1</v>
      </c>
      <c r="F3996" t="s">
        <v>102</v>
      </c>
      <c r="G3996" t="s">
        <v>73</v>
      </c>
      <c r="H3996">
        <v>5059944</v>
      </c>
      <c r="I3996" t="s">
        <v>2182</v>
      </c>
      <c r="J3996">
        <v>5990</v>
      </c>
      <c r="K3996">
        <v>59900</v>
      </c>
      <c r="L3996">
        <v>5451</v>
      </c>
      <c r="M3996">
        <v>41466.246899999998</v>
      </c>
      <c r="N3996">
        <v>4146.6246899999996</v>
      </c>
      <c r="O3996">
        <v>100</v>
      </c>
      <c r="P3996">
        <v>9</v>
      </c>
      <c r="Q3996" t="s">
        <v>75</v>
      </c>
      <c r="R3996" t="s">
        <v>2228</v>
      </c>
      <c r="S3996" t="s">
        <v>88</v>
      </c>
      <c r="T3996" t="s">
        <v>223</v>
      </c>
      <c r="U3996">
        <v>0</v>
      </c>
      <c r="V3996">
        <v>0</v>
      </c>
    </row>
    <row r="3997" spans="1:22">
      <c r="A3997">
        <v>11638</v>
      </c>
      <c r="B3997" t="s">
        <v>242</v>
      </c>
      <c r="C3997" t="s">
        <v>225</v>
      </c>
      <c r="D3997" t="s">
        <v>2082</v>
      </c>
      <c r="E3997">
        <v>4</v>
      </c>
      <c r="F3997" t="s">
        <v>102</v>
      </c>
      <c r="G3997" t="s">
        <v>73</v>
      </c>
      <c r="H3997">
        <v>5059944</v>
      </c>
      <c r="I3997" t="s">
        <v>2182</v>
      </c>
      <c r="J3997">
        <v>122800</v>
      </c>
      <c r="K3997">
        <v>30700</v>
      </c>
      <c r="L3997">
        <v>111748</v>
      </c>
      <c r="M3997">
        <v>19865.787199999999</v>
      </c>
      <c r="N3997">
        <v>79463.148799999995</v>
      </c>
      <c r="O3997">
        <v>100</v>
      </c>
      <c r="P3997">
        <v>9</v>
      </c>
      <c r="Q3997" t="s">
        <v>75</v>
      </c>
      <c r="R3997" t="s">
        <v>2228</v>
      </c>
      <c r="S3997" t="s">
        <v>88</v>
      </c>
      <c r="T3997" t="s">
        <v>226</v>
      </c>
      <c r="U3997">
        <v>0</v>
      </c>
      <c r="V3997">
        <v>0</v>
      </c>
    </row>
    <row r="3998" spans="1:22">
      <c r="A3998">
        <v>11638</v>
      </c>
      <c r="B3998" t="s">
        <v>207</v>
      </c>
      <c r="C3998" t="s">
        <v>208</v>
      </c>
      <c r="D3998" t="s">
        <v>2082</v>
      </c>
      <c r="E3998">
        <v>7</v>
      </c>
      <c r="F3998" t="s">
        <v>102</v>
      </c>
      <c r="G3998" t="s">
        <v>73</v>
      </c>
      <c r="H3998">
        <v>5059944</v>
      </c>
      <c r="I3998" t="s">
        <v>2182</v>
      </c>
      <c r="J3998">
        <v>165900</v>
      </c>
      <c r="K3998">
        <v>23700</v>
      </c>
      <c r="L3998">
        <v>82600</v>
      </c>
      <c r="M3998">
        <v>6800</v>
      </c>
      <c r="N3998">
        <v>47600</v>
      </c>
      <c r="O3998">
        <v>100</v>
      </c>
      <c r="P3998">
        <v>0</v>
      </c>
      <c r="Q3998" t="s">
        <v>75</v>
      </c>
      <c r="R3998" t="s">
        <v>2228</v>
      </c>
      <c r="S3998" t="s">
        <v>88</v>
      </c>
      <c r="T3998" t="s">
        <v>136</v>
      </c>
      <c r="U3998">
        <v>0</v>
      </c>
      <c r="V3998">
        <v>0</v>
      </c>
    </row>
    <row r="3999" spans="1:22">
      <c r="A3999">
        <v>11638</v>
      </c>
      <c r="B3999" t="s">
        <v>258</v>
      </c>
      <c r="C3999" t="s">
        <v>259</v>
      </c>
      <c r="D3999" t="s">
        <v>2082</v>
      </c>
      <c r="E3999">
        <v>1</v>
      </c>
      <c r="F3999" t="s">
        <v>102</v>
      </c>
      <c r="G3999" t="s">
        <v>73</v>
      </c>
      <c r="H3999">
        <v>5059944</v>
      </c>
      <c r="I3999" t="s">
        <v>2182</v>
      </c>
      <c r="J3999">
        <v>25000</v>
      </c>
      <c r="K3999">
        <v>25000</v>
      </c>
      <c r="L3999">
        <v>25000</v>
      </c>
      <c r="M3999">
        <v>25000</v>
      </c>
      <c r="N3999">
        <v>25000</v>
      </c>
      <c r="O3999">
        <v>100</v>
      </c>
      <c r="P3999">
        <v>0</v>
      </c>
      <c r="Q3999" t="s">
        <v>75</v>
      </c>
      <c r="R3999" t="s">
        <v>2228</v>
      </c>
      <c r="S3999" t="s">
        <v>88</v>
      </c>
      <c r="T3999" t="s">
        <v>260</v>
      </c>
      <c r="U3999">
        <v>0</v>
      </c>
      <c r="V3999">
        <v>0</v>
      </c>
    </row>
    <row r="4000" spans="1:22">
      <c r="A4000">
        <v>11864</v>
      </c>
      <c r="B4000" t="s">
        <v>137</v>
      </c>
      <c r="C4000" t="s">
        <v>127</v>
      </c>
      <c r="D4000" t="s">
        <v>2149</v>
      </c>
      <c r="E4000">
        <v>1</v>
      </c>
      <c r="F4000" t="s">
        <v>138</v>
      </c>
      <c r="G4000" t="s">
        <v>73</v>
      </c>
      <c r="H4000">
        <v>5059879</v>
      </c>
      <c r="I4000" t="s">
        <v>2182</v>
      </c>
      <c r="J4000">
        <v>31700</v>
      </c>
      <c r="K4000">
        <v>31700</v>
      </c>
      <c r="L4000">
        <v>20334</v>
      </c>
      <c r="M4000">
        <v>20333.9732</v>
      </c>
      <c r="N4000">
        <v>20333.9732</v>
      </c>
      <c r="O4000">
        <v>100</v>
      </c>
      <c r="P4000">
        <v>0</v>
      </c>
      <c r="Q4000" t="s">
        <v>75</v>
      </c>
      <c r="R4000" t="s">
        <v>2196</v>
      </c>
      <c r="S4000" t="s">
        <v>239</v>
      </c>
      <c r="T4000" t="s">
        <v>128</v>
      </c>
      <c r="U4000">
        <v>0</v>
      </c>
      <c r="V4000">
        <v>0</v>
      </c>
    </row>
    <row r="4001" spans="1:22">
      <c r="A4001">
        <v>11864</v>
      </c>
      <c r="B4001" t="s">
        <v>148</v>
      </c>
      <c r="C4001" t="s">
        <v>106</v>
      </c>
      <c r="D4001" t="s">
        <v>2149</v>
      </c>
      <c r="E4001">
        <v>1</v>
      </c>
      <c r="F4001" t="s">
        <v>144</v>
      </c>
      <c r="G4001" t="s">
        <v>73</v>
      </c>
      <c r="H4001">
        <v>5059878</v>
      </c>
      <c r="I4001" t="s">
        <v>2182</v>
      </c>
      <c r="J4001">
        <v>43900</v>
      </c>
      <c r="K4001">
        <v>43900</v>
      </c>
      <c r="L4001">
        <v>43900</v>
      </c>
      <c r="M4001">
        <v>27603.667300000001</v>
      </c>
      <c r="N4001">
        <v>27603.667300000001</v>
      </c>
      <c r="O4001">
        <v>100</v>
      </c>
      <c r="P4001">
        <v>0</v>
      </c>
      <c r="Q4001" t="s">
        <v>75</v>
      </c>
      <c r="R4001" t="s">
        <v>2196</v>
      </c>
      <c r="S4001" t="s">
        <v>239</v>
      </c>
      <c r="T4001" t="s">
        <v>130</v>
      </c>
      <c r="U4001">
        <v>0</v>
      </c>
      <c r="V4001">
        <v>0</v>
      </c>
    </row>
    <row r="4002" spans="1:22">
      <c r="A4002">
        <v>11864</v>
      </c>
      <c r="B4002" t="s">
        <v>149</v>
      </c>
      <c r="C4002" t="s">
        <v>150</v>
      </c>
      <c r="D4002" t="s">
        <v>2149</v>
      </c>
      <c r="E4002">
        <v>1</v>
      </c>
      <c r="F4002" t="s">
        <v>144</v>
      </c>
      <c r="G4002" t="s">
        <v>73</v>
      </c>
      <c r="H4002">
        <v>5059878</v>
      </c>
      <c r="I4002" t="s">
        <v>2182</v>
      </c>
      <c r="J4002">
        <v>105000</v>
      </c>
      <c r="K4002">
        <v>105000</v>
      </c>
      <c r="L4002">
        <v>105000</v>
      </c>
      <c r="M4002">
        <v>73273.400800000003</v>
      </c>
      <c r="N4002">
        <v>73273.400800000003</v>
      </c>
      <c r="O4002">
        <v>100</v>
      </c>
      <c r="P4002">
        <v>0</v>
      </c>
      <c r="Q4002" t="s">
        <v>75</v>
      </c>
      <c r="R4002" t="s">
        <v>2196</v>
      </c>
      <c r="S4002" t="s">
        <v>239</v>
      </c>
      <c r="T4002" t="s">
        <v>130</v>
      </c>
      <c r="U4002">
        <v>0</v>
      </c>
      <c r="V4002">
        <v>0</v>
      </c>
    </row>
    <row r="4003" spans="1:22">
      <c r="A4003">
        <v>11864</v>
      </c>
      <c r="B4003" t="s">
        <v>207</v>
      </c>
      <c r="C4003" t="s">
        <v>208</v>
      </c>
      <c r="D4003" t="s">
        <v>2149</v>
      </c>
      <c r="E4003">
        <v>7</v>
      </c>
      <c r="F4003" t="s">
        <v>138</v>
      </c>
      <c r="G4003" t="s">
        <v>73</v>
      </c>
      <c r="H4003">
        <v>5059879</v>
      </c>
      <c r="I4003" t="s">
        <v>2182</v>
      </c>
      <c r="J4003">
        <v>165900</v>
      </c>
      <c r="K4003">
        <v>23700</v>
      </c>
      <c r="L4003">
        <v>47600</v>
      </c>
      <c r="M4003">
        <v>6800</v>
      </c>
      <c r="N4003">
        <v>47600</v>
      </c>
      <c r="O4003">
        <v>100</v>
      </c>
      <c r="P4003">
        <v>0</v>
      </c>
      <c r="Q4003" t="s">
        <v>75</v>
      </c>
      <c r="R4003" t="s">
        <v>2196</v>
      </c>
      <c r="S4003" t="s">
        <v>239</v>
      </c>
      <c r="T4003" t="s">
        <v>136</v>
      </c>
      <c r="U4003">
        <v>0</v>
      </c>
      <c r="V4003">
        <v>0</v>
      </c>
    </row>
    <row r="4004" spans="1:22">
      <c r="A4004">
        <v>11113</v>
      </c>
      <c r="B4004" t="s">
        <v>2197</v>
      </c>
      <c r="C4004" t="s">
        <v>244</v>
      </c>
      <c r="D4004" t="s">
        <v>2149</v>
      </c>
      <c r="E4004">
        <v>2</v>
      </c>
      <c r="F4004" t="s">
        <v>102</v>
      </c>
      <c r="G4004" t="s">
        <v>73</v>
      </c>
      <c r="H4004">
        <v>5059892</v>
      </c>
      <c r="I4004" t="s">
        <v>2182</v>
      </c>
      <c r="J4004">
        <v>562000</v>
      </c>
      <c r="K4004">
        <v>281000</v>
      </c>
      <c r="L4004">
        <v>511420</v>
      </c>
      <c r="M4004">
        <v>187078.09880000001</v>
      </c>
      <c r="N4004">
        <v>374156.19760000001</v>
      </c>
      <c r="O4004">
        <v>100</v>
      </c>
      <c r="P4004">
        <v>9</v>
      </c>
      <c r="Q4004" t="s">
        <v>75</v>
      </c>
      <c r="R4004" t="s">
        <v>2198</v>
      </c>
      <c r="S4004" t="s">
        <v>195</v>
      </c>
      <c r="T4004" t="s">
        <v>245</v>
      </c>
      <c r="U4004">
        <v>0</v>
      </c>
      <c r="V4004">
        <v>0</v>
      </c>
    </row>
    <row r="4005" spans="1:22">
      <c r="A4005">
        <v>11113</v>
      </c>
      <c r="B4005" t="s">
        <v>302</v>
      </c>
      <c r="C4005" t="s">
        <v>100</v>
      </c>
      <c r="D4005" t="s">
        <v>2149</v>
      </c>
      <c r="E4005">
        <v>1</v>
      </c>
      <c r="F4005" t="s">
        <v>102</v>
      </c>
      <c r="G4005" t="s">
        <v>73</v>
      </c>
      <c r="H4005">
        <v>5059892</v>
      </c>
      <c r="I4005" t="s">
        <v>2182</v>
      </c>
      <c r="J4005">
        <v>251000</v>
      </c>
      <c r="K4005">
        <v>251000</v>
      </c>
      <c r="L4005">
        <v>228410</v>
      </c>
      <c r="M4005">
        <v>163680</v>
      </c>
      <c r="N4005">
        <v>163680</v>
      </c>
      <c r="O4005">
        <v>100</v>
      </c>
      <c r="P4005">
        <v>9</v>
      </c>
      <c r="Q4005" t="s">
        <v>75</v>
      </c>
      <c r="R4005" t="s">
        <v>2198</v>
      </c>
      <c r="S4005" t="s">
        <v>195</v>
      </c>
      <c r="T4005" t="s">
        <v>229</v>
      </c>
      <c r="U4005">
        <v>0</v>
      </c>
      <c r="V4005">
        <v>0</v>
      </c>
    </row>
    <row r="4006" spans="1:22">
      <c r="A4006">
        <v>11113</v>
      </c>
      <c r="B4006" t="s">
        <v>855</v>
      </c>
      <c r="C4006" t="s">
        <v>244</v>
      </c>
      <c r="D4006" t="s">
        <v>2149</v>
      </c>
      <c r="E4006">
        <v>2</v>
      </c>
      <c r="F4006" t="s">
        <v>102</v>
      </c>
      <c r="G4006" t="s">
        <v>73</v>
      </c>
      <c r="H4006">
        <v>5059892</v>
      </c>
      <c r="I4006" t="s">
        <v>2182</v>
      </c>
      <c r="J4006">
        <v>796000</v>
      </c>
      <c r="K4006">
        <v>398000</v>
      </c>
      <c r="L4006">
        <v>724360</v>
      </c>
      <c r="M4006">
        <v>281362.88410000002</v>
      </c>
      <c r="N4006">
        <v>562725.76820000005</v>
      </c>
      <c r="O4006">
        <v>100</v>
      </c>
      <c r="P4006">
        <v>9</v>
      </c>
      <c r="Q4006" t="s">
        <v>75</v>
      </c>
      <c r="R4006" t="s">
        <v>2198</v>
      </c>
      <c r="S4006" t="s">
        <v>195</v>
      </c>
      <c r="T4006" t="s">
        <v>245</v>
      </c>
      <c r="U4006">
        <v>0</v>
      </c>
      <c r="V4006">
        <v>0</v>
      </c>
    </row>
    <row r="4007" spans="1:22">
      <c r="A4007">
        <v>11113</v>
      </c>
      <c r="B4007" t="s">
        <v>303</v>
      </c>
      <c r="C4007" t="s">
        <v>100</v>
      </c>
      <c r="D4007" t="s">
        <v>2149</v>
      </c>
      <c r="E4007">
        <v>1</v>
      </c>
      <c r="F4007" t="s">
        <v>102</v>
      </c>
      <c r="G4007" t="s">
        <v>73</v>
      </c>
      <c r="H4007">
        <v>5059892</v>
      </c>
      <c r="I4007" t="s">
        <v>2182</v>
      </c>
      <c r="J4007">
        <v>257000</v>
      </c>
      <c r="K4007">
        <v>257000</v>
      </c>
      <c r="L4007">
        <v>233870</v>
      </c>
      <c r="M4007">
        <v>166806.22159999999</v>
      </c>
      <c r="N4007">
        <v>166806.22159999999</v>
      </c>
      <c r="O4007">
        <v>100</v>
      </c>
      <c r="P4007">
        <v>9</v>
      </c>
      <c r="Q4007" t="s">
        <v>75</v>
      </c>
      <c r="R4007" t="s">
        <v>2198</v>
      </c>
      <c r="S4007" t="s">
        <v>195</v>
      </c>
      <c r="T4007" t="s">
        <v>229</v>
      </c>
      <c r="U4007">
        <v>0</v>
      </c>
      <c r="V4007">
        <v>0</v>
      </c>
    </row>
    <row r="4008" spans="1:22">
      <c r="A4008">
        <v>11113</v>
      </c>
      <c r="B4008" t="s">
        <v>124</v>
      </c>
      <c r="C4008" t="s">
        <v>125</v>
      </c>
      <c r="D4008" t="s">
        <v>2149</v>
      </c>
      <c r="E4008">
        <v>1</v>
      </c>
      <c r="F4008" t="s">
        <v>102</v>
      </c>
      <c r="G4008" t="s">
        <v>73</v>
      </c>
      <c r="H4008">
        <v>5059892</v>
      </c>
      <c r="I4008" t="s">
        <v>2182</v>
      </c>
      <c r="J4008">
        <v>19100</v>
      </c>
      <c r="K4008">
        <v>19100</v>
      </c>
      <c r="L4008">
        <v>17381</v>
      </c>
      <c r="M4008">
        <v>13420.1373</v>
      </c>
      <c r="N4008">
        <v>13420.1373</v>
      </c>
      <c r="O4008">
        <v>100</v>
      </c>
      <c r="P4008">
        <v>9</v>
      </c>
      <c r="Q4008" t="s">
        <v>75</v>
      </c>
      <c r="R4008" t="s">
        <v>2198</v>
      </c>
      <c r="S4008" t="s">
        <v>195</v>
      </c>
      <c r="T4008" t="s">
        <v>85</v>
      </c>
      <c r="U4008">
        <v>0</v>
      </c>
      <c r="V4008">
        <v>0</v>
      </c>
    </row>
    <row r="4009" spans="1:22">
      <c r="A4009">
        <v>11113</v>
      </c>
      <c r="B4009" t="s">
        <v>148</v>
      </c>
      <c r="C4009" t="s">
        <v>106</v>
      </c>
      <c r="D4009" t="s">
        <v>2149</v>
      </c>
      <c r="E4009">
        <v>1</v>
      </c>
      <c r="F4009" t="s">
        <v>102</v>
      </c>
      <c r="G4009" t="s">
        <v>73</v>
      </c>
      <c r="H4009">
        <v>5059892</v>
      </c>
      <c r="I4009" t="s">
        <v>2182</v>
      </c>
      <c r="J4009">
        <v>43900</v>
      </c>
      <c r="K4009">
        <v>43900</v>
      </c>
      <c r="L4009">
        <v>39949</v>
      </c>
      <c r="M4009">
        <v>27686.273499999999</v>
      </c>
      <c r="N4009">
        <v>27686.273499999999</v>
      </c>
      <c r="O4009">
        <v>100</v>
      </c>
      <c r="P4009">
        <v>9</v>
      </c>
      <c r="Q4009" t="s">
        <v>75</v>
      </c>
      <c r="R4009" t="s">
        <v>2198</v>
      </c>
      <c r="S4009" t="s">
        <v>195</v>
      </c>
      <c r="T4009" t="s">
        <v>130</v>
      </c>
      <c r="U4009">
        <v>0</v>
      </c>
      <c r="V4009">
        <v>0</v>
      </c>
    </row>
    <row r="4010" spans="1:22">
      <c r="A4010">
        <v>11113</v>
      </c>
      <c r="B4010" t="s">
        <v>126</v>
      </c>
      <c r="C4010" t="s">
        <v>127</v>
      </c>
      <c r="D4010" t="s">
        <v>2149</v>
      </c>
      <c r="E4010">
        <v>1</v>
      </c>
      <c r="F4010" t="s">
        <v>102</v>
      </c>
      <c r="G4010" t="s">
        <v>73</v>
      </c>
      <c r="H4010">
        <v>5059892</v>
      </c>
      <c r="I4010" t="s">
        <v>2182</v>
      </c>
      <c r="J4010">
        <v>38800</v>
      </c>
      <c r="K4010">
        <v>38800</v>
      </c>
      <c r="L4010">
        <v>35308</v>
      </c>
      <c r="M4010">
        <v>24521.955399999999</v>
      </c>
      <c r="N4010">
        <v>24521.955399999999</v>
      </c>
      <c r="O4010">
        <v>100</v>
      </c>
      <c r="P4010">
        <v>9</v>
      </c>
      <c r="Q4010" t="s">
        <v>75</v>
      </c>
      <c r="R4010" t="s">
        <v>2198</v>
      </c>
      <c r="S4010" t="s">
        <v>195</v>
      </c>
      <c r="T4010" t="s">
        <v>128</v>
      </c>
      <c r="U4010">
        <v>0</v>
      </c>
      <c r="V4010">
        <v>0</v>
      </c>
    </row>
    <row r="4011" spans="1:22">
      <c r="A4011">
        <v>11113</v>
      </c>
      <c r="B4011" t="s">
        <v>297</v>
      </c>
      <c r="C4011" t="s">
        <v>218</v>
      </c>
      <c r="D4011" t="s">
        <v>2149</v>
      </c>
      <c r="E4011">
        <v>1</v>
      </c>
      <c r="F4011" t="s">
        <v>102</v>
      </c>
      <c r="G4011" t="s">
        <v>73</v>
      </c>
      <c r="H4011">
        <v>5059892</v>
      </c>
      <c r="I4011" t="s">
        <v>2182</v>
      </c>
      <c r="J4011">
        <v>118000</v>
      </c>
      <c r="K4011">
        <v>118000</v>
      </c>
      <c r="L4011">
        <v>107380</v>
      </c>
      <c r="M4011">
        <v>73945.985400000005</v>
      </c>
      <c r="N4011">
        <v>73945.985400000005</v>
      </c>
      <c r="O4011">
        <v>100</v>
      </c>
      <c r="P4011">
        <v>9</v>
      </c>
      <c r="Q4011" t="s">
        <v>75</v>
      </c>
      <c r="R4011" t="s">
        <v>2198</v>
      </c>
      <c r="S4011" t="s">
        <v>195</v>
      </c>
      <c r="T4011" t="s">
        <v>219</v>
      </c>
      <c r="U4011">
        <v>0</v>
      </c>
      <c r="V4011">
        <v>0</v>
      </c>
    </row>
    <row r="4012" spans="1:22">
      <c r="A4012">
        <v>11113</v>
      </c>
      <c r="B4012" t="s">
        <v>220</v>
      </c>
      <c r="C4012" t="s">
        <v>116</v>
      </c>
      <c r="D4012" t="s">
        <v>2149</v>
      </c>
      <c r="E4012">
        <v>1</v>
      </c>
      <c r="F4012" t="s">
        <v>102</v>
      </c>
      <c r="G4012" t="s">
        <v>73</v>
      </c>
      <c r="H4012">
        <v>5059892</v>
      </c>
      <c r="I4012" t="s">
        <v>2182</v>
      </c>
      <c r="J4012">
        <v>117000</v>
      </c>
      <c r="K4012">
        <v>117000</v>
      </c>
      <c r="L4012">
        <v>106470</v>
      </c>
      <c r="M4012">
        <v>77899.397100000002</v>
      </c>
      <c r="N4012">
        <v>77899.397100000002</v>
      </c>
      <c r="O4012">
        <v>100</v>
      </c>
      <c r="P4012">
        <v>9</v>
      </c>
      <c r="Q4012" t="s">
        <v>75</v>
      </c>
      <c r="R4012" t="s">
        <v>2198</v>
      </c>
      <c r="S4012" t="s">
        <v>195</v>
      </c>
      <c r="T4012" t="s">
        <v>133</v>
      </c>
      <c r="U4012">
        <v>0</v>
      </c>
      <c r="V4012">
        <v>0</v>
      </c>
    </row>
    <row r="4013" spans="1:22">
      <c r="A4013">
        <v>11113</v>
      </c>
      <c r="B4013" t="s">
        <v>337</v>
      </c>
      <c r="C4013" t="s">
        <v>338</v>
      </c>
      <c r="D4013" t="s">
        <v>2149</v>
      </c>
      <c r="E4013">
        <v>0.1</v>
      </c>
      <c r="F4013" t="s">
        <v>102</v>
      </c>
      <c r="G4013" t="s">
        <v>73</v>
      </c>
      <c r="H4013">
        <v>5059892</v>
      </c>
      <c r="I4013" t="s">
        <v>2182</v>
      </c>
      <c r="J4013">
        <v>17800</v>
      </c>
      <c r="K4013">
        <v>178000</v>
      </c>
      <c r="L4013">
        <v>16198</v>
      </c>
      <c r="M4013">
        <v>123543.5871</v>
      </c>
      <c r="N4013">
        <v>12354.358709999999</v>
      </c>
      <c r="O4013">
        <v>100</v>
      </c>
      <c r="P4013">
        <v>9</v>
      </c>
      <c r="Q4013" t="s">
        <v>75</v>
      </c>
      <c r="R4013" t="s">
        <v>2198</v>
      </c>
      <c r="S4013" t="s">
        <v>195</v>
      </c>
      <c r="T4013" t="s">
        <v>223</v>
      </c>
      <c r="U4013">
        <v>0</v>
      </c>
      <c r="V4013">
        <v>0</v>
      </c>
    </row>
    <row r="4014" spans="1:22">
      <c r="A4014">
        <v>11113</v>
      </c>
      <c r="B4014" t="s">
        <v>232</v>
      </c>
      <c r="C4014" t="s">
        <v>182</v>
      </c>
      <c r="D4014" t="s">
        <v>2149</v>
      </c>
      <c r="E4014">
        <v>0.1</v>
      </c>
      <c r="F4014" t="s">
        <v>102</v>
      </c>
      <c r="G4014" t="s">
        <v>73</v>
      </c>
      <c r="H4014">
        <v>5059892</v>
      </c>
      <c r="I4014" t="s">
        <v>2182</v>
      </c>
      <c r="J4014">
        <v>3610</v>
      </c>
      <c r="K4014">
        <v>36100</v>
      </c>
      <c r="L4014">
        <v>3285</v>
      </c>
      <c r="M4014">
        <v>25021.247599999999</v>
      </c>
      <c r="N4014">
        <v>2502.1247600000002</v>
      </c>
      <c r="O4014">
        <v>100</v>
      </c>
      <c r="P4014">
        <v>9</v>
      </c>
      <c r="Q4014" t="s">
        <v>75</v>
      </c>
      <c r="R4014" t="s">
        <v>2198</v>
      </c>
      <c r="S4014" t="s">
        <v>195</v>
      </c>
      <c r="T4014" t="s">
        <v>223</v>
      </c>
      <c r="U4014">
        <v>0</v>
      </c>
      <c r="V4014">
        <v>0</v>
      </c>
    </row>
    <row r="4015" spans="1:22">
      <c r="A4015">
        <v>11113</v>
      </c>
      <c r="B4015" t="s">
        <v>221</v>
      </c>
      <c r="C4015" t="s">
        <v>222</v>
      </c>
      <c r="D4015" t="s">
        <v>2149</v>
      </c>
      <c r="E4015">
        <v>0.1</v>
      </c>
      <c r="F4015" t="s">
        <v>102</v>
      </c>
      <c r="G4015" t="s">
        <v>73</v>
      </c>
      <c r="H4015">
        <v>5059892</v>
      </c>
      <c r="I4015" t="s">
        <v>2182</v>
      </c>
      <c r="J4015">
        <v>5990</v>
      </c>
      <c r="K4015">
        <v>59900</v>
      </c>
      <c r="L4015">
        <v>5451</v>
      </c>
      <c r="M4015">
        <v>41466.246899999998</v>
      </c>
      <c r="N4015">
        <v>4146.6246899999996</v>
      </c>
      <c r="O4015">
        <v>100</v>
      </c>
      <c r="P4015">
        <v>9</v>
      </c>
      <c r="Q4015" t="s">
        <v>75</v>
      </c>
      <c r="R4015" t="s">
        <v>2198</v>
      </c>
      <c r="S4015" t="s">
        <v>195</v>
      </c>
      <c r="T4015" t="s">
        <v>223</v>
      </c>
      <c r="U4015">
        <v>0</v>
      </c>
      <c r="V4015">
        <v>0</v>
      </c>
    </row>
    <row r="4016" spans="1:22">
      <c r="A4016">
        <v>11113</v>
      </c>
      <c r="B4016" t="s">
        <v>304</v>
      </c>
      <c r="C4016" t="s">
        <v>182</v>
      </c>
      <c r="D4016" t="s">
        <v>2149</v>
      </c>
      <c r="E4016">
        <v>0.1</v>
      </c>
      <c r="F4016" t="s">
        <v>102</v>
      </c>
      <c r="G4016" t="s">
        <v>73</v>
      </c>
      <c r="H4016">
        <v>5059892</v>
      </c>
      <c r="I4016" t="s">
        <v>2182</v>
      </c>
      <c r="J4016">
        <v>2380</v>
      </c>
      <c r="K4016">
        <v>23800</v>
      </c>
      <c r="L4016">
        <v>2166</v>
      </c>
      <c r="M4016">
        <v>16637.488600000001</v>
      </c>
      <c r="N4016">
        <v>1663.7488599999999</v>
      </c>
      <c r="O4016">
        <v>100</v>
      </c>
      <c r="P4016">
        <v>9</v>
      </c>
      <c r="Q4016" t="s">
        <v>75</v>
      </c>
      <c r="R4016" t="s">
        <v>2198</v>
      </c>
      <c r="S4016" t="s">
        <v>195</v>
      </c>
      <c r="T4016" t="s">
        <v>223</v>
      </c>
      <c r="U4016">
        <v>0</v>
      </c>
      <c r="V4016">
        <v>0</v>
      </c>
    </row>
    <row r="4017" spans="1:22">
      <c r="A4017">
        <v>11113</v>
      </c>
      <c r="B4017" t="s">
        <v>845</v>
      </c>
      <c r="C4017" t="s">
        <v>225</v>
      </c>
      <c r="D4017" t="s">
        <v>2149</v>
      </c>
      <c r="E4017">
        <v>6</v>
      </c>
      <c r="F4017" t="s">
        <v>102</v>
      </c>
      <c r="G4017" t="s">
        <v>73</v>
      </c>
      <c r="H4017">
        <v>5059892</v>
      </c>
      <c r="I4017" t="s">
        <v>2182</v>
      </c>
      <c r="J4017">
        <v>184200</v>
      </c>
      <c r="K4017">
        <v>30700</v>
      </c>
      <c r="L4017">
        <v>167622</v>
      </c>
      <c r="M4017">
        <v>19986.8714</v>
      </c>
      <c r="N4017">
        <v>119921.22840000001</v>
      </c>
      <c r="O4017">
        <v>100</v>
      </c>
      <c r="P4017">
        <v>9</v>
      </c>
      <c r="Q4017" t="s">
        <v>75</v>
      </c>
      <c r="R4017" t="s">
        <v>2198</v>
      </c>
      <c r="S4017" t="s">
        <v>195</v>
      </c>
      <c r="T4017" t="s">
        <v>226</v>
      </c>
      <c r="U4017">
        <v>0</v>
      </c>
      <c r="V4017">
        <v>0</v>
      </c>
    </row>
    <row r="4018" spans="1:22">
      <c r="A4018">
        <v>11113</v>
      </c>
      <c r="B4018" t="s">
        <v>624</v>
      </c>
      <c r="C4018" t="s">
        <v>625</v>
      </c>
      <c r="D4018" t="s">
        <v>2149</v>
      </c>
      <c r="E4018">
        <v>2</v>
      </c>
      <c r="F4018" t="s">
        <v>102</v>
      </c>
      <c r="G4018" t="s">
        <v>73</v>
      </c>
      <c r="H4018">
        <v>5059892</v>
      </c>
      <c r="I4018" t="s">
        <v>2182</v>
      </c>
      <c r="J4018">
        <v>9600</v>
      </c>
      <c r="K4018">
        <v>4800</v>
      </c>
      <c r="L4018">
        <v>8736</v>
      </c>
      <c r="M4018">
        <v>3717.2177999999999</v>
      </c>
      <c r="N4018">
        <v>7434.4355999999998</v>
      </c>
      <c r="O4018">
        <v>100</v>
      </c>
      <c r="P4018">
        <v>9</v>
      </c>
      <c r="Q4018" t="s">
        <v>75</v>
      </c>
      <c r="R4018" t="s">
        <v>2198</v>
      </c>
      <c r="S4018" t="s">
        <v>195</v>
      </c>
      <c r="T4018" t="s">
        <v>380</v>
      </c>
      <c r="U4018">
        <v>0</v>
      </c>
      <c r="V4018">
        <v>0</v>
      </c>
    </row>
    <row r="4019" spans="1:22">
      <c r="A4019">
        <v>11113</v>
      </c>
      <c r="B4019" t="s">
        <v>624</v>
      </c>
      <c r="C4019" t="s">
        <v>625</v>
      </c>
      <c r="D4019" t="s">
        <v>2149</v>
      </c>
      <c r="E4019">
        <v>2</v>
      </c>
      <c r="F4019" t="s">
        <v>102</v>
      </c>
      <c r="G4019" t="s">
        <v>73</v>
      </c>
      <c r="H4019">
        <v>5059892</v>
      </c>
      <c r="I4019" t="s">
        <v>2182</v>
      </c>
      <c r="J4019">
        <v>9600</v>
      </c>
      <c r="K4019">
        <v>4800</v>
      </c>
      <c r="L4019">
        <v>8736</v>
      </c>
      <c r="M4019">
        <v>3717.2177999999999</v>
      </c>
      <c r="N4019">
        <v>7434.4355999999998</v>
      </c>
      <c r="O4019">
        <v>100</v>
      </c>
      <c r="P4019">
        <v>9</v>
      </c>
      <c r="Q4019" t="s">
        <v>75</v>
      </c>
      <c r="R4019" t="s">
        <v>2198</v>
      </c>
      <c r="S4019" t="s">
        <v>195</v>
      </c>
      <c r="T4019" t="s">
        <v>380</v>
      </c>
      <c r="U4019">
        <v>0</v>
      </c>
      <c r="V4019">
        <v>0</v>
      </c>
    </row>
    <row r="4020" spans="1:22">
      <c r="A4020">
        <v>11113</v>
      </c>
      <c r="B4020" t="s">
        <v>236</v>
      </c>
      <c r="C4020" t="s">
        <v>112</v>
      </c>
      <c r="D4020" t="s">
        <v>2149</v>
      </c>
      <c r="E4020">
        <v>4</v>
      </c>
      <c r="F4020" t="s">
        <v>102</v>
      </c>
      <c r="G4020" t="s">
        <v>73</v>
      </c>
      <c r="H4020">
        <v>5059892</v>
      </c>
      <c r="I4020" t="s">
        <v>2182</v>
      </c>
      <c r="J4020">
        <v>18400</v>
      </c>
      <c r="K4020">
        <v>4600</v>
      </c>
      <c r="L4020">
        <v>16744</v>
      </c>
      <c r="M4020">
        <v>3254.6302000000001</v>
      </c>
      <c r="N4020">
        <v>13018.5208</v>
      </c>
      <c r="O4020">
        <v>100</v>
      </c>
      <c r="P4020">
        <v>9</v>
      </c>
      <c r="Q4020" t="s">
        <v>75</v>
      </c>
      <c r="R4020" t="s">
        <v>2198</v>
      </c>
      <c r="S4020" t="s">
        <v>195</v>
      </c>
      <c r="T4020" t="s">
        <v>85</v>
      </c>
      <c r="U4020">
        <v>0</v>
      </c>
      <c r="V4020">
        <v>0</v>
      </c>
    </row>
    <row r="4021" spans="1:22">
      <c r="A4021">
        <v>11113</v>
      </c>
      <c r="B4021" t="s">
        <v>111</v>
      </c>
      <c r="C4021" t="s">
        <v>112</v>
      </c>
      <c r="D4021" t="s">
        <v>2149</v>
      </c>
      <c r="E4021">
        <v>4</v>
      </c>
      <c r="F4021" t="s">
        <v>102</v>
      </c>
      <c r="G4021" t="s">
        <v>73</v>
      </c>
      <c r="H4021">
        <v>5059892</v>
      </c>
      <c r="I4021" t="s">
        <v>2182</v>
      </c>
      <c r="J4021">
        <v>36400</v>
      </c>
      <c r="K4021">
        <v>9100</v>
      </c>
      <c r="L4021">
        <v>33124</v>
      </c>
      <c r="M4021">
        <v>5709.5459000000001</v>
      </c>
      <c r="N4021">
        <v>22838.1836</v>
      </c>
      <c r="O4021">
        <v>100</v>
      </c>
      <c r="P4021">
        <v>9</v>
      </c>
      <c r="Q4021" t="s">
        <v>75</v>
      </c>
      <c r="R4021" t="s">
        <v>2198</v>
      </c>
      <c r="S4021" t="s">
        <v>195</v>
      </c>
      <c r="T4021" t="s">
        <v>85</v>
      </c>
      <c r="U4021">
        <v>0</v>
      </c>
      <c r="V4021">
        <v>0</v>
      </c>
    </row>
    <row r="4022" spans="1:22">
      <c r="A4022">
        <v>11113</v>
      </c>
      <c r="B4022" t="s">
        <v>626</v>
      </c>
      <c r="C4022" t="s">
        <v>354</v>
      </c>
      <c r="D4022" t="s">
        <v>2149</v>
      </c>
      <c r="E4022">
        <v>4</v>
      </c>
      <c r="F4022" t="s">
        <v>102</v>
      </c>
      <c r="G4022" t="s">
        <v>73</v>
      </c>
      <c r="H4022">
        <v>5059892</v>
      </c>
      <c r="I4022" t="s">
        <v>2182</v>
      </c>
      <c r="J4022">
        <v>39200</v>
      </c>
      <c r="K4022">
        <v>9800</v>
      </c>
      <c r="L4022">
        <v>35672</v>
      </c>
      <c r="M4022">
        <v>6941.4242000000004</v>
      </c>
      <c r="N4022">
        <v>27765.696800000002</v>
      </c>
      <c r="O4022">
        <v>100</v>
      </c>
      <c r="P4022">
        <v>9</v>
      </c>
      <c r="Q4022" t="s">
        <v>75</v>
      </c>
      <c r="R4022" t="s">
        <v>2198</v>
      </c>
      <c r="S4022" t="s">
        <v>195</v>
      </c>
      <c r="T4022" t="s">
        <v>627</v>
      </c>
      <c r="U4022">
        <v>0</v>
      </c>
      <c r="V4022">
        <v>0</v>
      </c>
    </row>
    <row r="4023" spans="1:22">
      <c r="A4023">
        <v>11113</v>
      </c>
      <c r="B4023" t="s">
        <v>134</v>
      </c>
      <c r="C4023" t="s">
        <v>135</v>
      </c>
      <c r="D4023" t="s">
        <v>2149</v>
      </c>
      <c r="E4023">
        <v>8.5</v>
      </c>
      <c r="F4023" t="s">
        <v>102</v>
      </c>
      <c r="G4023" t="s">
        <v>73</v>
      </c>
      <c r="H4023">
        <v>5059892</v>
      </c>
      <c r="I4023" t="s">
        <v>2182</v>
      </c>
      <c r="J4023">
        <v>201450</v>
      </c>
      <c r="K4023">
        <v>23700</v>
      </c>
      <c r="L4023">
        <v>100300</v>
      </c>
      <c r="M4023">
        <v>6800</v>
      </c>
      <c r="N4023">
        <v>57800</v>
      </c>
      <c r="O4023">
        <v>100</v>
      </c>
      <c r="P4023">
        <v>0</v>
      </c>
      <c r="Q4023" t="s">
        <v>75</v>
      </c>
      <c r="R4023" t="s">
        <v>2198</v>
      </c>
      <c r="S4023" t="s">
        <v>195</v>
      </c>
      <c r="T4023" t="s">
        <v>136</v>
      </c>
      <c r="U4023">
        <v>0</v>
      </c>
      <c r="V4023">
        <v>0</v>
      </c>
    </row>
    <row r="4024" spans="1:22">
      <c r="A4024">
        <v>11871</v>
      </c>
      <c r="B4024" t="s">
        <v>108</v>
      </c>
      <c r="C4024" t="s">
        <v>109</v>
      </c>
      <c r="D4024" t="s">
        <v>2149</v>
      </c>
      <c r="E4024">
        <v>0.5</v>
      </c>
      <c r="F4024" t="s">
        <v>102</v>
      </c>
      <c r="G4024" t="s">
        <v>73</v>
      </c>
      <c r="H4024">
        <v>5059880</v>
      </c>
      <c r="I4024" t="s">
        <v>2182</v>
      </c>
      <c r="J4024">
        <v>19950</v>
      </c>
      <c r="K4024">
        <v>39900</v>
      </c>
      <c r="L4024">
        <v>18154</v>
      </c>
      <c r="M4024">
        <v>25248.037899999999</v>
      </c>
      <c r="N4024">
        <v>12624.01895</v>
      </c>
      <c r="O4024">
        <v>100</v>
      </c>
      <c r="P4024">
        <v>9</v>
      </c>
      <c r="Q4024" t="s">
        <v>75</v>
      </c>
      <c r="R4024" t="s">
        <v>2199</v>
      </c>
      <c r="S4024" t="s">
        <v>239</v>
      </c>
      <c r="T4024" t="s">
        <v>110</v>
      </c>
      <c r="U4024">
        <v>0</v>
      </c>
      <c r="V4024">
        <v>0</v>
      </c>
    </row>
    <row r="4025" spans="1:22">
      <c r="A4025">
        <v>11871</v>
      </c>
      <c r="B4025" t="s">
        <v>137</v>
      </c>
      <c r="C4025" t="s">
        <v>127</v>
      </c>
      <c r="D4025" t="s">
        <v>2149</v>
      </c>
      <c r="E4025">
        <v>1</v>
      </c>
      <c r="F4025" t="s">
        <v>102</v>
      </c>
      <c r="G4025" t="s">
        <v>73</v>
      </c>
      <c r="H4025">
        <v>5059880</v>
      </c>
      <c r="I4025" t="s">
        <v>2182</v>
      </c>
      <c r="J4025">
        <v>31700</v>
      </c>
      <c r="K4025">
        <v>31700</v>
      </c>
      <c r="L4025">
        <v>28847</v>
      </c>
      <c r="M4025">
        <v>20333.9732</v>
      </c>
      <c r="N4025">
        <v>20333.9732</v>
      </c>
      <c r="O4025">
        <v>100</v>
      </c>
      <c r="P4025">
        <v>9</v>
      </c>
      <c r="Q4025" t="s">
        <v>75</v>
      </c>
      <c r="R4025" t="s">
        <v>2199</v>
      </c>
      <c r="S4025" t="s">
        <v>239</v>
      </c>
      <c r="T4025" t="s">
        <v>128</v>
      </c>
      <c r="U4025">
        <v>0</v>
      </c>
      <c r="V4025">
        <v>0</v>
      </c>
    </row>
    <row r="4026" spans="1:22">
      <c r="A4026">
        <v>11871</v>
      </c>
      <c r="B4026" t="s">
        <v>139</v>
      </c>
      <c r="C4026" t="s">
        <v>140</v>
      </c>
      <c r="D4026" t="s">
        <v>2149</v>
      </c>
      <c r="E4026">
        <v>1</v>
      </c>
      <c r="F4026" t="s">
        <v>102</v>
      </c>
      <c r="G4026" t="s">
        <v>73</v>
      </c>
      <c r="H4026">
        <v>5059880</v>
      </c>
      <c r="I4026" t="s">
        <v>2182</v>
      </c>
      <c r="J4026">
        <v>2400</v>
      </c>
      <c r="K4026">
        <v>2400</v>
      </c>
      <c r="L4026">
        <v>2184</v>
      </c>
      <c r="M4026">
        <v>1684.2714000000001</v>
      </c>
      <c r="N4026">
        <v>1684.2714000000001</v>
      </c>
      <c r="O4026">
        <v>100</v>
      </c>
      <c r="P4026">
        <v>9</v>
      </c>
      <c r="Q4026" t="s">
        <v>75</v>
      </c>
      <c r="R4026" t="s">
        <v>2199</v>
      </c>
      <c r="S4026" t="s">
        <v>239</v>
      </c>
      <c r="T4026" t="s">
        <v>141</v>
      </c>
      <c r="U4026">
        <v>0</v>
      </c>
      <c r="V4026">
        <v>0</v>
      </c>
    </row>
    <row r="4027" spans="1:22">
      <c r="A4027">
        <v>11871</v>
      </c>
      <c r="B4027" t="s">
        <v>240</v>
      </c>
      <c r="C4027" t="s">
        <v>150</v>
      </c>
      <c r="D4027" t="s">
        <v>2149</v>
      </c>
      <c r="E4027">
        <v>1</v>
      </c>
      <c r="F4027" t="s">
        <v>102</v>
      </c>
      <c r="G4027" t="s">
        <v>73</v>
      </c>
      <c r="H4027">
        <v>5059880</v>
      </c>
      <c r="I4027" t="s">
        <v>2182</v>
      </c>
      <c r="J4027">
        <v>98900</v>
      </c>
      <c r="K4027">
        <v>98900</v>
      </c>
      <c r="L4027">
        <v>89999</v>
      </c>
      <c r="M4027">
        <v>69922.174499999994</v>
      </c>
      <c r="N4027">
        <v>69922.174499999994</v>
      </c>
      <c r="O4027">
        <v>100</v>
      </c>
      <c r="P4027">
        <v>9</v>
      </c>
      <c r="Q4027" t="s">
        <v>75</v>
      </c>
      <c r="R4027" t="s">
        <v>2199</v>
      </c>
      <c r="S4027" t="s">
        <v>239</v>
      </c>
      <c r="T4027" t="s">
        <v>130</v>
      </c>
      <c r="U4027">
        <v>0</v>
      </c>
      <c r="V4027">
        <v>0</v>
      </c>
    </row>
    <row r="4028" spans="1:22">
      <c r="A4028">
        <v>11871</v>
      </c>
      <c r="B4028" t="s">
        <v>134</v>
      </c>
      <c r="C4028" t="s">
        <v>135</v>
      </c>
      <c r="D4028" t="s">
        <v>2149</v>
      </c>
      <c r="E4028">
        <v>5.5</v>
      </c>
      <c r="F4028" t="s">
        <v>102</v>
      </c>
      <c r="G4028" t="s">
        <v>73</v>
      </c>
      <c r="H4028">
        <v>5059880</v>
      </c>
      <c r="I4028" t="s">
        <v>2182</v>
      </c>
      <c r="J4028">
        <v>130350</v>
      </c>
      <c r="K4028">
        <v>23700</v>
      </c>
      <c r="L4028">
        <v>64900</v>
      </c>
      <c r="M4028">
        <v>6800</v>
      </c>
      <c r="N4028">
        <v>37400</v>
      </c>
      <c r="O4028">
        <v>100</v>
      </c>
      <c r="P4028">
        <v>0</v>
      </c>
      <c r="Q4028" t="s">
        <v>75</v>
      </c>
      <c r="R4028" t="s">
        <v>2199</v>
      </c>
      <c r="S4028" t="s">
        <v>239</v>
      </c>
      <c r="T4028" t="s">
        <v>136</v>
      </c>
      <c r="U4028">
        <v>0</v>
      </c>
      <c r="V4028">
        <v>0</v>
      </c>
    </row>
    <row r="4029" spans="1:22">
      <c r="A4029">
        <v>11873</v>
      </c>
      <c r="B4029" t="s">
        <v>137</v>
      </c>
      <c r="C4029" t="s">
        <v>127</v>
      </c>
      <c r="D4029" t="s">
        <v>2149</v>
      </c>
      <c r="E4029">
        <v>1</v>
      </c>
      <c r="F4029" t="s">
        <v>368</v>
      </c>
      <c r="G4029" t="s">
        <v>73</v>
      </c>
      <c r="H4029">
        <v>5059900</v>
      </c>
      <c r="I4029" t="s">
        <v>2182</v>
      </c>
      <c r="J4029">
        <v>31700</v>
      </c>
      <c r="K4029">
        <v>31700</v>
      </c>
      <c r="L4029">
        <v>20334</v>
      </c>
      <c r="M4029">
        <v>20333.9732</v>
      </c>
      <c r="N4029">
        <v>20333.9732</v>
      </c>
      <c r="O4029">
        <v>100</v>
      </c>
      <c r="P4029">
        <v>0</v>
      </c>
      <c r="Q4029" t="s">
        <v>75</v>
      </c>
      <c r="R4029" t="s">
        <v>2229</v>
      </c>
      <c r="S4029" t="s">
        <v>239</v>
      </c>
      <c r="T4029" t="s">
        <v>128</v>
      </c>
      <c r="U4029">
        <v>0</v>
      </c>
      <c r="V4029">
        <v>0</v>
      </c>
    </row>
    <row r="4030" spans="1:22">
      <c r="A4030">
        <v>11873</v>
      </c>
      <c r="B4030" t="s">
        <v>148</v>
      </c>
      <c r="C4030" t="s">
        <v>106</v>
      </c>
      <c r="D4030" t="s">
        <v>2149</v>
      </c>
      <c r="E4030">
        <v>1</v>
      </c>
      <c r="F4030" t="s">
        <v>144</v>
      </c>
      <c r="G4030" t="s">
        <v>73</v>
      </c>
      <c r="H4030">
        <v>5059899</v>
      </c>
      <c r="I4030" t="s">
        <v>2182</v>
      </c>
      <c r="J4030">
        <v>43900</v>
      </c>
      <c r="K4030">
        <v>43900</v>
      </c>
      <c r="L4030">
        <v>43900</v>
      </c>
      <c r="M4030">
        <v>27686.273499999999</v>
      </c>
      <c r="N4030">
        <v>27686.273499999999</v>
      </c>
      <c r="O4030">
        <v>100</v>
      </c>
      <c r="P4030">
        <v>0</v>
      </c>
      <c r="Q4030" t="s">
        <v>75</v>
      </c>
      <c r="R4030" t="s">
        <v>2229</v>
      </c>
      <c r="S4030" t="s">
        <v>239</v>
      </c>
      <c r="T4030" t="s">
        <v>130</v>
      </c>
      <c r="U4030">
        <v>0</v>
      </c>
      <c r="V4030">
        <v>0</v>
      </c>
    </row>
    <row r="4031" spans="1:22">
      <c r="A4031">
        <v>11873</v>
      </c>
      <c r="B4031" t="s">
        <v>149</v>
      </c>
      <c r="C4031" t="s">
        <v>150</v>
      </c>
      <c r="D4031" t="s">
        <v>2149</v>
      </c>
      <c r="E4031">
        <v>1</v>
      </c>
      <c r="F4031" t="s">
        <v>144</v>
      </c>
      <c r="G4031" t="s">
        <v>73</v>
      </c>
      <c r="H4031">
        <v>5059899</v>
      </c>
      <c r="I4031" t="s">
        <v>2182</v>
      </c>
      <c r="J4031">
        <v>105000</v>
      </c>
      <c r="K4031">
        <v>105000</v>
      </c>
      <c r="L4031">
        <v>105000</v>
      </c>
      <c r="M4031">
        <v>73273.400800000003</v>
      </c>
      <c r="N4031">
        <v>73273.400800000003</v>
      </c>
      <c r="O4031">
        <v>100</v>
      </c>
      <c r="P4031">
        <v>0</v>
      </c>
      <c r="Q4031" t="s">
        <v>75</v>
      </c>
      <c r="R4031" t="s">
        <v>2229</v>
      </c>
      <c r="S4031" t="s">
        <v>239</v>
      </c>
      <c r="T4031" t="s">
        <v>130</v>
      </c>
      <c r="U4031">
        <v>0</v>
      </c>
      <c r="V4031">
        <v>0</v>
      </c>
    </row>
    <row r="4032" spans="1:22">
      <c r="A4032">
        <v>11873</v>
      </c>
      <c r="B4032" t="s">
        <v>207</v>
      </c>
      <c r="C4032" t="s">
        <v>208</v>
      </c>
      <c r="D4032" t="s">
        <v>2149</v>
      </c>
      <c r="E4032">
        <v>7</v>
      </c>
      <c r="F4032" t="s">
        <v>368</v>
      </c>
      <c r="G4032" t="s">
        <v>73</v>
      </c>
      <c r="H4032">
        <v>5059900</v>
      </c>
      <c r="I4032" t="s">
        <v>2182</v>
      </c>
      <c r="J4032">
        <v>165900</v>
      </c>
      <c r="K4032">
        <v>23700</v>
      </c>
      <c r="L4032">
        <v>47600</v>
      </c>
      <c r="M4032">
        <v>6800</v>
      </c>
      <c r="N4032">
        <v>47600</v>
      </c>
      <c r="O4032">
        <v>100</v>
      </c>
      <c r="P4032">
        <v>0</v>
      </c>
      <c r="Q4032" t="s">
        <v>75</v>
      </c>
      <c r="R4032" t="s">
        <v>2229</v>
      </c>
      <c r="S4032" t="s">
        <v>239</v>
      </c>
      <c r="T4032" t="s">
        <v>136</v>
      </c>
      <c r="U4032">
        <v>0</v>
      </c>
      <c r="V4032">
        <v>0</v>
      </c>
    </row>
    <row r="4033" spans="1:22">
      <c r="A4033">
        <v>11872</v>
      </c>
      <c r="B4033" t="s">
        <v>137</v>
      </c>
      <c r="C4033" t="s">
        <v>127</v>
      </c>
      <c r="D4033" t="s">
        <v>2149</v>
      </c>
      <c r="E4033">
        <v>1</v>
      </c>
      <c r="F4033" t="s">
        <v>206</v>
      </c>
      <c r="G4033" t="s">
        <v>73</v>
      </c>
      <c r="H4033">
        <v>5059883</v>
      </c>
      <c r="I4033" t="s">
        <v>2182</v>
      </c>
      <c r="J4033">
        <v>31700</v>
      </c>
      <c r="K4033">
        <v>31700</v>
      </c>
      <c r="L4033">
        <v>20334</v>
      </c>
      <c r="M4033">
        <v>20333.9732</v>
      </c>
      <c r="N4033">
        <v>20333.9732</v>
      </c>
      <c r="O4033">
        <v>100</v>
      </c>
      <c r="P4033">
        <v>0</v>
      </c>
      <c r="Q4033" t="s">
        <v>75</v>
      </c>
      <c r="R4033" t="s">
        <v>2200</v>
      </c>
      <c r="S4033" t="s">
        <v>195</v>
      </c>
      <c r="T4033" t="s">
        <v>128</v>
      </c>
      <c r="U4033">
        <v>0</v>
      </c>
      <c r="V4033">
        <v>0</v>
      </c>
    </row>
    <row r="4034" spans="1:22">
      <c r="A4034">
        <v>11872</v>
      </c>
      <c r="B4034" t="s">
        <v>207</v>
      </c>
      <c r="C4034" t="s">
        <v>208</v>
      </c>
      <c r="D4034" t="s">
        <v>2149</v>
      </c>
      <c r="E4034">
        <v>7</v>
      </c>
      <c r="F4034" t="s">
        <v>206</v>
      </c>
      <c r="G4034" t="s">
        <v>73</v>
      </c>
      <c r="H4034">
        <v>5059883</v>
      </c>
      <c r="I4034" t="s">
        <v>2182</v>
      </c>
      <c r="J4034">
        <v>165900</v>
      </c>
      <c r="K4034">
        <v>23700</v>
      </c>
      <c r="L4034">
        <v>47600</v>
      </c>
      <c r="M4034">
        <v>6800</v>
      </c>
      <c r="N4034">
        <v>47600</v>
      </c>
      <c r="O4034">
        <v>100</v>
      </c>
      <c r="P4034">
        <v>0</v>
      </c>
      <c r="Q4034" t="s">
        <v>75</v>
      </c>
      <c r="R4034" t="s">
        <v>2200</v>
      </c>
      <c r="S4034" t="s">
        <v>195</v>
      </c>
      <c r="T4034" t="s">
        <v>136</v>
      </c>
      <c r="U4034">
        <v>0</v>
      </c>
      <c r="V4034">
        <v>0</v>
      </c>
    </row>
    <row r="4035" spans="1:22">
      <c r="A4035">
        <v>11877</v>
      </c>
      <c r="B4035" t="s">
        <v>151</v>
      </c>
      <c r="C4035" t="s">
        <v>152</v>
      </c>
      <c r="D4035" t="s">
        <v>254</v>
      </c>
      <c r="E4035">
        <v>1</v>
      </c>
      <c r="F4035" t="s">
        <v>154</v>
      </c>
      <c r="G4035" t="s">
        <v>73</v>
      </c>
      <c r="H4035">
        <v>5059873</v>
      </c>
      <c r="I4035" t="s">
        <v>2182</v>
      </c>
      <c r="J4035">
        <v>90000</v>
      </c>
      <c r="K4035">
        <v>90000</v>
      </c>
      <c r="L4035">
        <v>77850</v>
      </c>
      <c r="M4035">
        <v>77850</v>
      </c>
      <c r="N4035">
        <v>77850</v>
      </c>
      <c r="O4035">
        <v>100</v>
      </c>
      <c r="P4035">
        <v>0</v>
      </c>
      <c r="Q4035" t="s">
        <v>75</v>
      </c>
      <c r="R4035" t="s">
        <v>1598</v>
      </c>
      <c r="S4035" t="s">
        <v>88</v>
      </c>
      <c r="T4035" t="s">
        <v>155</v>
      </c>
      <c r="U4035">
        <v>0</v>
      </c>
      <c r="V4035">
        <v>0</v>
      </c>
    </row>
    <row r="4036" spans="1:22">
      <c r="A4036">
        <v>11772</v>
      </c>
      <c r="B4036" t="s">
        <v>652</v>
      </c>
      <c r="C4036" t="s">
        <v>147</v>
      </c>
      <c r="D4036" t="s">
        <v>2182</v>
      </c>
      <c r="E4036">
        <v>1</v>
      </c>
      <c r="F4036" t="s">
        <v>206</v>
      </c>
      <c r="G4036" t="s">
        <v>73</v>
      </c>
      <c r="H4036">
        <v>5059922</v>
      </c>
      <c r="I4036" t="s">
        <v>2182</v>
      </c>
      <c r="J4036">
        <v>38300</v>
      </c>
      <c r="K4036">
        <v>38300</v>
      </c>
      <c r="L4036">
        <v>24221</v>
      </c>
      <c r="M4036">
        <v>24220.7513</v>
      </c>
      <c r="N4036">
        <v>24220.7513</v>
      </c>
      <c r="O4036">
        <v>100</v>
      </c>
      <c r="P4036">
        <v>0</v>
      </c>
      <c r="Q4036" t="s">
        <v>75</v>
      </c>
      <c r="R4036" t="s">
        <v>2230</v>
      </c>
      <c r="S4036" t="s">
        <v>158</v>
      </c>
      <c r="T4036" t="s">
        <v>128</v>
      </c>
      <c r="U4036">
        <v>0</v>
      </c>
      <c r="V4036">
        <v>0</v>
      </c>
    </row>
    <row r="4037" spans="1:22">
      <c r="A4037">
        <v>11772</v>
      </c>
      <c r="B4037" t="s">
        <v>134</v>
      </c>
      <c r="C4037" t="s">
        <v>135</v>
      </c>
      <c r="D4037" t="s">
        <v>2182</v>
      </c>
      <c r="E4037">
        <v>6</v>
      </c>
      <c r="F4037" t="s">
        <v>206</v>
      </c>
      <c r="G4037" t="s">
        <v>73</v>
      </c>
      <c r="H4037">
        <v>5059922</v>
      </c>
      <c r="I4037" t="s">
        <v>2182</v>
      </c>
      <c r="J4037">
        <v>142200</v>
      </c>
      <c r="K4037">
        <v>23700</v>
      </c>
      <c r="L4037">
        <v>40800</v>
      </c>
      <c r="M4037">
        <v>6800</v>
      </c>
      <c r="N4037">
        <v>40800</v>
      </c>
      <c r="O4037">
        <v>100</v>
      </c>
      <c r="P4037">
        <v>0</v>
      </c>
      <c r="Q4037" t="s">
        <v>75</v>
      </c>
      <c r="R4037" t="s">
        <v>2230</v>
      </c>
      <c r="S4037" t="s">
        <v>158</v>
      </c>
      <c r="T4037" t="s">
        <v>136</v>
      </c>
      <c r="U4037">
        <v>0</v>
      </c>
      <c r="V4037">
        <v>0</v>
      </c>
    </row>
    <row r="4038" spans="1:22">
      <c r="A4038">
        <v>11757</v>
      </c>
      <c r="B4038" t="s">
        <v>137</v>
      </c>
      <c r="C4038" t="s">
        <v>127</v>
      </c>
      <c r="D4038" t="s">
        <v>2182</v>
      </c>
      <c r="E4038">
        <v>1</v>
      </c>
      <c r="F4038" t="s">
        <v>138</v>
      </c>
      <c r="G4038" t="s">
        <v>73</v>
      </c>
      <c r="H4038">
        <v>5059903</v>
      </c>
      <c r="I4038" t="s">
        <v>2182</v>
      </c>
      <c r="J4038">
        <v>31700</v>
      </c>
      <c r="K4038">
        <v>31700</v>
      </c>
      <c r="L4038">
        <v>20334</v>
      </c>
      <c r="M4038">
        <v>20333.9732</v>
      </c>
      <c r="N4038">
        <v>20333.9732</v>
      </c>
      <c r="O4038">
        <v>100</v>
      </c>
      <c r="P4038">
        <v>0</v>
      </c>
      <c r="Q4038" t="s">
        <v>75</v>
      </c>
      <c r="R4038" t="s">
        <v>2231</v>
      </c>
      <c r="S4038" t="s">
        <v>158</v>
      </c>
      <c r="T4038" t="s">
        <v>128</v>
      </c>
      <c r="U4038">
        <v>0</v>
      </c>
      <c r="V4038">
        <v>0</v>
      </c>
    </row>
    <row r="4039" spans="1:22">
      <c r="A4039">
        <v>11757</v>
      </c>
      <c r="B4039" t="s">
        <v>207</v>
      </c>
      <c r="C4039" t="s">
        <v>208</v>
      </c>
      <c r="D4039" t="s">
        <v>2182</v>
      </c>
      <c r="E4039">
        <v>7</v>
      </c>
      <c r="F4039" t="s">
        <v>138</v>
      </c>
      <c r="G4039" t="s">
        <v>73</v>
      </c>
      <c r="H4039">
        <v>5059903</v>
      </c>
      <c r="I4039" t="s">
        <v>2182</v>
      </c>
      <c r="J4039">
        <v>165900</v>
      </c>
      <c r="K4039">
        <v>23700</v>
      </c>
      <c r="L4039">
        <v>47600</v>
      </c>
      <c r="M4039">
        <v>6800</v>
      </c>
      <c r="N4039">
        <v>47600</v>
      </c>
      <c r="O4039">
        <v>100</v>
      </c>
      <c r="P4039">
        <v>0</v>
      </c>
      <c r="Q4039" t="s">
        <v>75</v>
      </c>
      <c r="R4039" t="s">
        <v>2231</v>
      </c>
      <c r="S4039" t="s">
        <v>158</v>
      </c>
      <c r="T4039" t="s">
        <v>136</v>
      </c>
      <c r="U4039">
        <v>0</v>
      </c>
      <c r="V4039">
        <v>0</v>
      </c>
    </row>
    <row r="4040" spans="1:22">
      <c r="A4040">
        <v>11758</v>
      </c>
      <c r="B4040" t="s">
        <v>1067</v>
      </c>
      <c r="C4040" t="s">
        <v>127</v>
      </c>
      <c r="D4040" t="s">
        <v>2182</v>
      </c>
      <c r="E4040">
        <v>1</v>
      </c>
      <c r="F4040" t="s">
        <v>138</v>
      </c>
      <c r="G4040" t="s">
        <v>73</v>
      </c>
      <c r="H4040">
        <v>5059904</v>
      </c>
      <c r="I4040" t="s">
        <v>2182</v>
      </c>
      <c r="J4040">
        <v>40200</v>
      </c>
      <c r="K4040">
        <v>40200</v>
      </c>
      <c r="L4040">
        <v>25171</v>
      </c>
      <c r="M4040">
        <v>25170.963500000002</v>
      </c>
      <c r="N4040">
        <v>25170.963500000002</v>
      </c>
      <c r="O4040">
        <v>100</v>
      </c>
      <c r="P4040">
        <v>0</v>
      </c>
      <c r="Q4040" t="s">
        <v>75</v>
      </c>
      <c r="R4040" t="s">
        <v>2232</v>
      </c>
      <c r="S4040" t="s">
        <v>158</v>
      </c>
      <c r="T4040" t="s">
        <v>128</v>
      </c>
      <c r="U4040">
        <v>0</v>
      </c>
      <c r="V4040">
        <v>0</v>
      </c>
    </row>
    <row r="4041" spans="1:22">
      <c r="A4041">
        <v>11758</v>
      </c>
      <c r="B4041" t="s">
        <v>134</v>
      </c>
      <c r="C4041" t="s">
        <v>135</v>
      </c>
      <c r="D4041" t="s">
        <v>2182</v>
      </c>
      <c r="E4041">
        <v>8</v>
      </c>
      <c r="F4041" t="s">
        <v>138</v>
      </c>
      <c r="G4041" t="s">
        <v>73</v>
      </c>
      <c r="H4041">
        <v>5059904</v>
      </c>
      <c r="I4041" t="s">
        <v>2182</v>
      </c>
      <c r="J4041">
        <v>189600</v>
      </c>
      <c r="K4041">
        <v>23700</v>
      </c>
      <c r="L4041">
        <v>54400</v>
      </c>
      <c r="M4041">
        <v>6800</v>
      </c>
      <c r="N4041">
        <v>54400</v>
      </c>
      <c r="O4041">
        <v>100</v>
      </c>
      <c r="P4041">
        <v>0</v>
      </c>
      <c r="Q4041" t="s">
        <v>75</v>
      </c>
      <c r="R4041" t="s">
        <v>2232</v>
      </c>
      <c r="S4041" t="s">
        <v>158</v>
      </c>
      <c r="T4041" t="s">
        <v>136</v>
      </c>
      <c r="U4041">
        <v>0</v>
      </c>
      <c r="V4041">
        <v>0</v>
      </c>
    </row>
    <row r="4042" spans="1:22">
      <c r="A4042">
        <v>11772</v>
      </c>
      <c r="B4042" t="s">
        <v>248</v>
      </c>
      <c r="C4042" t="s">
        <v>249</v>
      </c>
      <c r="D4042" t="s">
        <v>2182</v>
      </c>
      <c r="E4042">
        <v>1</v>
      </c>
      <c r="F4042" t="s">
        <v>144</v>
      </c>
      <c r="G4042" t="s">
        <v>73</v>
      </c>
      <c r="H4042">
        <v>5059921</v>
      </c>
      <c r="I4042" t="s">
        <v>2182</v>
      </c>
      <c r="J4042">
        <v>535000</v>
      </c>
      <c r="K4042">
        <v>535000</v>
      </c>
      <c r="L4042">
        <v>535000</v>
      </c>
      <c r="M4042">
        <v>351041.21580000001</v>
      </c>
      <c r="N4042">
        <v>351041.21580000001</v>
      </c>
      <c r="O4042">
        <v>100</v>
      </c>
      <c r="P4042">
        <v>0</v>
      </c>
      <c r="Q4042" t="s">
        <v>75</v>
      </c>
      <c r="R4042" t="s">
        <v>2230</v>
      </c>
      <c r="S4042" t="s">
        <v>158</v>
      </c>
      <c r="T4042" t="s">
        <v>251</v>
      </c>
      <c r="U4042">
        <v>0</v>
      </c>
      <c r="V4042">
        <v>0</v>
      </c>
    </row>
    <row r="4043" spans="1:22">
      <c r="A4043">
        <v>11759</v>
      </c>
      <c r="B4043" t="s">
        <v>124</v>
      </c>
      <c r="C4043" t="s">
        <v>125</v>
      </c>
      <c r="D4043" t="s">
        <v>2182</v>
      </c>
      <c r="E4043">
        <v>1</v>
      </c>
      <c r="F4043" t="s">
        <v>102</v>
      </c>
      <c r="G4043" t="s">
        <v>73</v>
      </c>
      <c r="H4043">
        <v>5059909</v>
      </c>
      <c r="I4043" t="s">
        <v>2182</v>
      </c>
      <c r="J4043">
        <v>19100</v>
      </c>
      <c r="K4043">
        <v>19100</v>
      </c>
      <c r="L4043">
        <v>17381</v>
      </c>
      <c r="M4043">
        <v>13420.1373</v>
      </c>
      <c r="N4043">
        <v>13420.1373</v>
      </c>
      <c r="O4043">
        <v>100</v>
      </c>
      <c r="P4043">
        <v>9</v>
      </c>
      <c r="Q4043" t="s">
        <v>75</v>
      </c>
      <c r="R4043" t="s">
        <v>2233</v>
      </c>
      <c r="S4043" t="s">
        <v>158</v>
      </c>
      <c r="T4043" t="s">
        <v>85</v>
      </c>
      <c r="U4043">
        <v>0</v>
      </c>
      <c r="V4043">
        <v>0</v>
      </c>
    </row>
    <row r="4044" spans="1:22">
      <c r="A4044">
        <v>11759</v>
      </c>
      <c r="B4044" t="s">
        <v>307</v>
      </c>
      <c r="C4044" t="s">
        <v>308</v>
      </c>
      <c r="D4044" t="s">
        <v>2182</v>
      </c>
      <c r="E4044">
        <v>1</v>
      </c>
      <c r="F4044" t="s">
        <v>102</v>
      </c>
      <c r="G4044" t="s">
        <v>73</v>
      </c>
      <c r="H4044">
        <v>5059909</v>
      </c>
      <c r="I4044" t="s">
        <v>2182</v>
      </c>
      <c r="J4044">
        <v>34600</v>
      </c>
      <c r="K4044">
        <v>34600</v>
      </c>
      <c r="L4044">
        <v>31486</v>
      </c>
      <c r="M4044">
        <v>22041.489600000001</v>
      </c>
      <c r="N4044">
        <v>22041.489600000001</v>
      </c>
      <c r="O4044">
        <v>100</v>
      </c>
      <c r="P4044">
        <v>9</v>
      </c>
      <c r="Q4044" t="s">
        <v>75</v>
      </c>
      <c r="R4044" t="s">
        <v>2233</v>
      </c>
      <c r="S4044" t="s">
        <v>158</v>
      </c>
      <c r="T4044" t="s">
        <v>128</v>
      </c>
      <c r="U4044">
        <v>0</v>
      </c>
      <c r="V4044">
        <v>0</v>
      </c>
    </row>
    <row r="4045" spans="1:22">
      <c r="A4045">
        <v>11759</v>
      </c>
      <c r="B4045" t="s">
        <v>356</v>
      </c>
      <c r="C4045" t="s">
        <v>150</v>
      </c>
      <c r="D4045" t="s">
        <v>2182</v>
      </c>
      <c r="E4045">
        <v>1</v>
      </c>
      <c r="F4045" t="s">
        <v>102</v>
      </c>
      <c r="G4045" t="s">
        <v>73</v>
      </c>
      <c r="H4045">
        <v>5059909</v>
      </c>
      <c r="I4045" t="s">
        <v>2182</v>
      </c>
      <c r="J4045">
        <v>60000</v>
      </c>
      <c r="K4045">
        <v>60000</v>
      </c>
      <c r="L4045">
        <v>54600</v>
      </c>
      <c r="M4045">
        <v>42403.9643</v>
      </c>
      <c r="N4045">
        <v>42403.9643</v>
      </c>
      <c r="O4045">
        <v>100</v>
      </c>
      <c r="P4045">
        <v>9</v>
      </c>
      <c r="Q4045" t="s">
        <v>75</v>
      </c>
      <c r="R4045" t="s">
        <v>2233</v>
      </c>
      <c r="S4045" t="s">
        <v>158</v>
      </c>
      <c r="T4045" t="s">
        <v>130</v>
      </c>
      <c r="U4045">
        <v>0</v>
      </c>
      <c r="V4045">
        <v>0</v>
      </c>
    </row>
    <row r="4046" spans="1:22">
      <c r="A4046">
        <v>11759</v>
      </c>
      <c r="B4046" t="s">
        <v>622</v>
      </c>
      <c r="C4046" t="s">
        <v>116</v>
      </c>
      <c r="D4046" t="s">
        <v>2182</v>
      </c>
      <c r="E4046">
        <v>1</v>
      </c>
      <c r="F4046" t="s">
        <v>102</v>
      </c>
      <c r="G4046" t="s">
        <v>73</v>
      </c>
      <c r="H4046">
        <v>5059909</v>
      </c>
      <c r="I4046" t="s">
        <v>2182</v>
      </c>
      <c r="J4046">
        <v>117000</v>
      </c>
      <c r="K4046">
        <v>117000</v>
      </c>
      <c r="L4046">
        <v>106470</v>
      </c>
      <c r="M4046">
        <v>78271.800099999993</v>
      </c>
      <c r="N4046">
        <v>78271.800099999993</v>
      </c>
      <c r="O4046">
        <v>100</v>
      </c>
      <c r="P4046">
        <v>9</v>
      </c>
      <c r="Q4046" t="s">
        <v>75</v>
      </c>
      <c r="R4046" t="s">
        <v>2233</v>
      </c>
      <c r="S4046" t="s">
        <v>158</v>
      </c>
      <c r="T4046" t="s">
        <v>133</v>
      </c>
      <c r="U4046">
        <v>0</v>
      </c>
      <c r="V4046">
        <v>0</v>
      </c>
    </row>
    <row r="4047" spans="1:22">
      <c r="A4047">
        <v>11759</v>
      </c>
      <c r="B4047" t="s">
        <v>134</v>
      </c>
      <c r="C4047" t="s">
        <v>135</v>
      </c>
      <c r="D4047" t="s">
        <v>2182</v>
      </c>
      <c r="E4047">
        <v>6</v>
      </c>
      <c r="F4047" t="s">
        <v>102</v>
      </c>
      <c r="G4047" t="s">
        <v>73</v>
      </c>
      <c r="H4047">
        <v>5059909</v>
      </c>
      <c r="I4047" t="s">
        <v>2182</v>
      </c>
      <c r="J4047">
        <v>142200</v>
      </c>
      <c r="K4047">
        <v>23700</v>
      </c>
      <c r="L4047">
        <v>70800</v>
      </c>
      <c r="M4047">
        <v>6800</v>
      </c>
      <c r="N4047">
        <v>40800</v>
      </c>
      <c r="O4047">
        <v>100</v>
      </c>
      <c r="P4047">
        <v>0</v>
      </c>
      <c r="Q4047" t="s">
        <v>75</v>
      </c>
      <c r="R4047" t="s">
        <v>2233</v>
      </c>
      <c r="S4047" t="s">
        <v>158</v>
      </c>
      <c r="T4047" t="s">
        <v>136</v>
      </c>
      <c r="U4047">
        <v>0</v>
      </c>
      <c r="V4047">
        <v>0</v>
      </c>
    </row>
    <row r="4048" spans="1:22">
      <c r="A4048">
        <v>11905</v>
      </c>
      <c r="B4048" t="s">
        <v>137</v>
      </c>
      <c r="C4048" t="s">
        <v>127</v>
      </c>
      <c r="D4048" t="s">
        <v>2182</v>
      </c>
      <c r="E4048">
        <v>1</v>
      </c>
      <c r="F4048" t="s">
        <v>237</v>
      </c>
      <c r="G4048" t="s">
        <v>73</v>
      </c>
      <c r="H4048">
        <v>5059894</v>
      </c>
      <c r="I4048" t="s">
        <v>2182</v>
      </c>
      <c r="J4048">
        <v>31700</v>
      </c>
      <c r="K4048">
        <v>31700</v>
      </c>
      <c r="L4048">
        <v>20334</v>
      </c>
      <c r="M4048">
        <v>20333.9732</v>
      </c>
      <c r="N4048">
        <v>20333.9732</v>
      </c>
      <c r="O4048">
        <v>100</v>
      </c>
      <c r="P4048">
        <v>0</v>
      </c>
      <c r="Q4048" t="s">
        <v>75</v>
      </c>
      <c r="R4048" t="s">
        <v>2201</v>
      </c>
      <c r="S4048" t="s">
        <v>195</v>
      </c>
      <c r="T4048" t="s">
        <v>128</v>
      </c>
      <c r="U4048">
        <v>0</v>
      </c>
      <c r="V4048">
        <v>0</v>
      </c>
    </row>
    <row r="4049" spans="1:22">
      <c r="A4049">
        <v>11905</v>
      </c>
      <c r="B4049" t="s">
        <v>139</v>
      </c>
      <c r="C4049" t="s">
        <v>140</v>
      </c>
      <c r="D4049" t="s">
        <v>2182</v>
      </c>
      <c r="E4049">
        <v>1</v>
      </c>
      <c r="F4049" t="s">
        <v>237</v>
      </c>
      <c r="G4049" t="s">
        <v>73</v>
      </c>
      <c r="H4049">
        <v>5059894</v>
      </c>
      <c r="I4049" t="s">
        <v>2182</v>
      </c>
      <c r="J4049">
        <v>2400</v>
      </c>
      <c r="K4049">
        <v>2400</v>
      </c>
      <c r="L4049">
        <v>1684</v>
      </c>
      <c r="M4049">
        <v>1684.2714000000001</v>
      </c>
      <c r="N4049">
        <v>1684.2714000000001</v>
      </c>
      <c r="O4049">
        <v>100</v>
      </c>
      <c r="P4049">
        <v>0</v>
      </c>
      <c r="Q4049" t="s">
        <v>75</v>
      </c>
      <c r="R4049" t="s">
        <v>2201</v>
      </c>
      <c r="S4049" t="s">
        <v>195</v>
      </c>
      <c r="T4049" t="s">
        <v>141</v>
      </c>
      <c r="U4049">
        <v>0</v>
      </c>
      <c r="V4049">
        <v>0</v>
      </c>
    </row>
    <row r="4050" spans="1:22">
      <c r="A4050">
        <v>11905</v>
      </c>
      <c r="B4050" t="s">
        <v>134</v>
      </c>
      <c r="C4050" t="s">
        <v>135</v>
      </c>
      <c r="D4050" t="s">
        <v>2182</v>
      </c>
      <c r="E4050">
        <v>5.5</v>
      </c>
      <c r="F4050" t="s">
        <v>237</v>
      </c>
      <c r="G4050" t="s">
        <v>73</v>
      </c>
      <c r="H4050">
        <v>5059894</v>
      </c>
      <c r="I4050" t="s">
        <v>2182</v>
      </c>
      <c r="J4050">
        <v>130350</v>
      </c>
      <c r="K4050">
        <v>23700</v>
      </c>
      <c r="L4050">
        <v>37400</v>
      </c>
      <c r="M4050">
        <v>6800</v>
      </c>
      <c r="N4050">
        <v>37400</v>
      </c>
      <c r="O4050">
        <v>100</v>
      </c>
      <c r="P4050">
        <v>0</v>
      </c>
      <c r="Q4050" t="s">
        <v>75</v>
      </c>
      <c r="R4050" t="s">
        <v>2201</v>
      </c>
      <c r="S4050" t="s">
        <v>195</v>
      </c>
      <c r="T4050" t="s">
        <v>136</v>
      </c>
      <c r="U4050">
        <v>0</v>
      </c>
      <c r="V4050">
        <v>0</v>
      </c>
    </row>
    <row r="4051" spans="1:22">
      <c r="A4051">
        <v>11907</v>
      </c>
      <c r="B4051" t="s">
        <v>652</v>
      </c>
      <c r="C4051" t="s">
        <v>147</v>
      </c>
      <c r="D4051" t="s">
        <v>2182</v>
      </c>
      <c r="E4051">
        <v>1</v>
      </c>
      <c r="F4051" t="s">
        <v>144</v>
      </c>
      <c r="G4051" t="s">
        <v>73</v>
      </c>
      <c r="H4051">
        <v>5059897</v>
      </c>
      <c r="I4051" t="s">
        <v>2182</v>
      </c>
      <c r="J4051">
        <v>38300</v>
      </c>
      <c r="K4051">
        <v>38300</v>
      </c>
      <c r="L4051">
        <v>38300</v>
      </c>
      <c r="M4051">
        <v>24220.7513</v>
      </c>
      <c r="N4051">
        <v>24220.7513</v>
      </c>
      <c r="O4051">
        <v>100</v>
      </c>
      <c r="P4051">
        <v>0</v>
      </c>
      <c r="Q4051" t="s">
        <v>75</v>
      </c>
      <c r="R4051" t="s">
        <v>2202</v>
      </c>
      <c r="S4051" t="s">
        <v>525</v>
      </c>
      <c r="T4051" t="s">
        <v>128</v>
      </c>
      <c r="U4051">
        <v>0</v>
      </c>
      <c r="V4051">
        <v>0</v>
      </c>
    </row>
    <row r="4052" spans="1:22">
      <c r="A4052">
        <v>11907</v>
      </c>
      <c r="B4052" t="s">
        <v>134</v>
      </c>
      <c r="C4052" t="s">
        <v>135</v>
      </c>
      <c r="D4052" t="s">
        <v>2182</v>
      </c>
      <c r="E4052">
        <v>6</v>
      </c>
      <c r="F4052" t="s">
        <v>144</v>
      </c>
      <c r="G4052" t="s">
        <v>73</v>
      </c>
      <c r="H4052">
        <v>5059897</v>
      </c>
      <c r="I4052" t="s">
        <v>2182</v>
      </c>
      <c r="J4052">
        <v>142200</v>
      </c>
      <c r="K4052">
        <v>23700</v>
      </c>
      <c r="L4052">
        <v>142200</v>
      </c>
      <c r="M4052">
        <v>6800</v>
      </c>
      <c r="N4052">
        <v>40800</v>
      </c>
      <c r="O4052">
        <v>100</v>
      </c>
      <c r="P4052">
        <v>0</v>
      </c>
      <c r="Q4052" t="s">
        <v>75</v>
      </c>
      <c r="R4052" t="s">
        <v>2202</v>
      </c>
      <c r="S4052" t="s">
        <v>525</v>
      </c>
      <c r="T4052" t="s">
        <v>136</v>
      </c>
      <c r="U4052">
        <v>0</v>
      </c>
      <c r="V4052">
        <v>0</v>
      </c>
    </row>
    <row r="4053" spans="1:22">
      <c r="A4053">
        <v>11910</v>
      </c>
      <c r="B4053" t="s">
        <v>240</v>
      </c>
      <c r="C4053" t="s">
        <v>150</v>
      </c>
      <c r="D4053" t="s">
        <v>2182</v>
      </c>
      <c r="E4053">
        <v>1</v>
      </c>
      <c r="F4053" t="s">
        <v>102</v>
      </c>
      <c r="G4053" t="s">
        <v>73</v>
      </c>
      <c r="H4053">
        <v>5059920</v>
      </c>
      <c r="I4053" t="s">
        <v>2182</v>
      </c>
      <c r="J4053">
        <v>98900</v>
      </c>
      <c r="K4053">
        <v>98900</v>
      </c>
      <c r="L4053">
        <v>89999</v>
      </c>
      <c r="M4053">
        <v>69922.174499999994</v>
      </c>
      <c r="N4053">
        <v>69922.174499999994</v>
      </c>
      <c r="O4053">
        <v>100</v>
      </c>
      <c r="P4053">
        <v>9</v>
      </c>
      <c r="Q4053" t="s">
        <v>75</v>
      </c>
      <c r="R4053" t="s">
        <v>1130</v>
      </c>
      <c r="S4053" t="s">
        <v>76</v>
      </c>
      <c r="T4053" t="s">
        <v>130</v>
      </c>
      <c r="U4053">
        <v>0</v>
      </c>
      <c r="V4053">
        <v>0</v>
      </c>
    </row>
    <row r="4054" spans="1:22">
      <c r="A4054">
        <v>11774</v>
      </c>
      <c r="B4054" t="s">
        <v>248</v>
      </c>
      <c r="C4054" t="s">
        <v>249</v>
      </c>
      <c r="D4054" t="s">
        <v>2182</v>
      </c>
      <c r="E4054">
        <v>1</v>
      </c>
      <c r="F4054" t="s">
        <v>144</v>
      </c>
      <c r="G4054" t="s">
        <v>73</v>
      </c>
      <c r="H4054">
        <v>5059925</v>
      </c>
      <c r="I4054" t="s">
        <v>2182</v>
      </c>
      <c r="J4054">
        <v>535000</v>
      </c>
      <c r="K4054">
        <v>535000</v>
      </c>
      <c r="L4054">
        <v>535000</v>
      </c>
      <c r="M4054">
        <v>351041.21580000001</v>
      </c>
      <c r="N4054">
        <v>351041.21580000001</v>
      </c>
      <c r="O4054">
        <v>100</v>
      </c>
      <c r="P4054">
        <v>0</v>
      </c>
      <c r="Q4054" t="s">
        <v>75</v>
      </c>
      <c r="R4054" t="s">
        <v>2234</v>
      </c>
      <c r="S4054" t="s">
        <v>158</v>
      </c>
      <c r="T4054" t="s">
        <v>251</v>
      </c>
      <c r="U4054">
        <v>0</v>
      </c>
      <c r="V4054">
        <v>0</v>
      </c>
    </row>
    <row r="4055" spans="1:22">
      <c r="A4055">
        <v>11921</v>
      </c>
      <c r="B4055" t="s">
        <v>163</v>
      </c>
      <c r="C4055" t="s">
        <v>164</v>
      </c>
      <c r="D4055" t="s">
        <v>2012</v>
      </c>
      <c r="E4055">
        <v>1</v>
      </c>
      <c r="F4055" t="s">
        <v>166</v>
      </c>
      <c r="G4055" t="s">
        <v>73</v>
      </c>
      <c r="H4055">
        <v>5059907</v>
      </c>
      <c r="I4055" t="s">
        <v>2182</v>
      </c>
      <c r="J4055">
        <v>395000</v>
      </c>
      <c r="K4055">
        <v>395000</v>
      </c>
      <c r="L4055">
        <v>395000</v>
      </c>
      <c r="M4055">
        <v>395000</v>
      </c>
      <c r="N4055">
        <v>395000</v>
      </c>
      <c r="O4055">
        <v>100</v>
      </c>
      <c r="P4055">
        <v>0</v>
      </c>
      <c r="Q4055" t="s">
        <v>75</v>
      </c>
      <c r="R4055" t="s">
        <v>2235</v>
      </c>
      <c r="S4055" t="s">
        <v>167</v>
      </c>
      <c r="T4055" t="s">
        <v>168</v>
      </c>
      <c r="U4055">
        <v>0</v>
      </c>
      <c r="V4055">
        <v>0</v>
      </c>
    </row>
    <row r="4056" spans="1:22">
      <c r="A4056">
        <v>11923</v>
      </c>
      <c r="B4056" t="s">
        <v>163</v>
      </c>
      <c r="C4056" t="s">
        <v>164</v>
      </c>
      <c r="D4056" t="s">
        <v>2012</v>
      </c>
      <c r="E4056">
        <v>1</v>
      </c>
      <c r="F4056" t="s">
        <v>166</v>
      </c>
      <c r="G4056" t="s">
        <v>73</v>
      </c>
      <c r="H4056">
        <v>5059908</v>
      </c>
      <c r="I4056" t="s">
        <v>2182</v>
      </c>
      <c r="J4056">
        <v>395000</v>
      </c>
      <c r="K4056">
        <v>395000</v>
      </c>
      <c r="L4056">
        <v>395000</v>
      </c>
      <c r="M4056">
        <v>395000</v>
      </c>
      <c r="N4056">
        <v>395000</v>
      </c>
      <c r="O4056">
        <v>100</v>
      </c>
      <c r="P4056">
        <v>0</v>
      </c>
      <c r="Q4056" t="s">
        <v>75</v>
      </c>
      <c r="R4056" t="s">
        <v>1910</v>
      </c>
      <c r="S4056" t="s">
        <v>167</v>
      </c>
      <c r="T4056" t="s">
        <v>168</v>
      </c>
      <c r="U4056">
        <v>0</v>
      </c>
      <c r="V4056">
        <v>0</v>
      </c>
    </row>
    <row r="4057" spans="1:22">
      <c r="A4057">
        <v>11924</v>
      </c>
      <c r="B4057" t="s">
        <v>163</v>
      </c>
      <c r="C4057" t="s">
        <v>164</v>
      </c>
      <c r="D4057" t="s">
        <v>2012</v>
      </c>
      <c r="E4057">
        <v>1</v>
      </c>
      <c r="F4057" t="s">
        <v>166</v>
      </c>
      <c r="G4057" t="s">
        <v>73</v>
      </c>
      <c r="H4057">
        <v>5059910</v>
      </c>
      <c r="I4057" t="s">
        <v>2182</v>
      </c>
      <c r="J4057">
        <v>395000</v>
      </c>
      <c r="K4057">
        <v>395000</v>
      </c>
      <c r="L4057">
        <v>395000</v>
      </c>
      <c r="M4057">
        <v>395000</v>
      </c>
      <c r="N4057">
        <v>395000</v>
      </c>
      <c r="O4057">
        <v>100</v>
      </c>
      <c r="P4057">
        <v>0</v>
      </c>
      <c r="Q4057" t="s">
        <v>75</v>
      </c>
      <c r="R4057" t="s">
        <v>1148</v>
      </c>
      <c r="S4057" t="s">
        <v>167</v>
      </c>
      <c r="T4057" t="s">
        <v>168</v>
      </c>
      <c r="U4057">
        <v>0</v>
      </c>
      <c r="V4057">
        <v>0</v>
      </c>
    </row>
    <row r="4058" spans="1:22">
      <c r="A4058">
        <v>11925</v>
      </c>
      <c r="B4058" t="s">
        <v>163</v>
      </c>
      <c r="C4058" t="s">
        <v>164</v>
      </c>
      <c r="D4058" t="s">
        <v>2012</v>
      </c>
      <c r="E4058">
        <v>1</v>
      </c>
      <c r="F4058" t="s">
        <v>166</v>
      </c>
      <c r="G4058" t="s">
        <v>73</v>
      </c>
      <c r="H4058">
        <v>5059911</v>
      </c>
      <c r="I4058" t="s">
        <v>2182</v>
      </c>
      <c r="J4058">
        <v>395000</v>
      </c>
      <c r="K4058">
        <v>395000</v>
      </c>
      <c r="L4058">
        <v>395000</v>
      </c>
      <c r="M4058">
        <v>395000</v>
      </c>
      <c r="N4058">
        <v>395000</v>
      </c>
      <c r="O4058">
        <v>100</v>
      </c>
      <c r="P4058">
        <v>0</v>
      </c>
      <c r="Q4058" t="s">
        <v>75</v>
      </c>
      <c r="R4058" t="s">
        <v>2236</v>
      </c>
      <c r="S4058" t="s">
        <v>167</v>
      </c>
      <c r="T4058" t="s">
        <v>168</v>
      </c>
      <c r="U4058">
        <v>0</v>
      </c>
      <c r="V4058">
        <v>0</v>
      </c>
    </row>
    <row r="4059" spans="1:22">
      <c r="A4059">
        <v>11926</v>
      </c>
      <c r="B4059" t="s">
        <v>163</v>
      </c>
      <c r="C4059" t="s">
        <v>164</v>
      </c>
      <c r="D4059" t="s">
        <v>2012</v>
      </c>
      <c r="E4059">
        <v>1</v>
      </c>
      <c r="F4059" t="s">
        <v>166</v>
      </c>
      <c r="G4059" t="s">
        <v>73</v>
      </c>
      <c r="H4059">
        <v>5059912</v>
      </c>
      <c r="I4059" t="s">
        <v>2182</v>
      </c>
      <c r="J4059">
        <v>395000</v>
      </c>
      <c r="K4059">
        <v>395000</v>
      </c>
      <c r="L4059">
        <v>395000</v>
      </c>
      <c r="M4059">
        <v>395000</v>
      </c>
      <c r="N4059">
        <v>395000</v>
      </c>
      <c r="O4059">
        <v>100</v>
      </c>
      <c r="P4059">
        <v>0</v>
      </c>
      <c r="Q4059" t="s">
        <v>75</v>
      </c>
      <c r="R4059" t="s">
        <v>2237</v>
      </c>
      <c r="S4059" t="s">
        <v>167</v>
      </c>
      <c r="T4059" t="s">
        <v>168</v>
      </c>
      <c r="U4059">
        <v>0</v>
      </c>
      <c r="V4059">
        <v>0</v>
      </c>
    </row>
    <row r="4060" spans="1:22">
      <c r="A4060">
        <v>11927</v>
      </c>
      <c r="B4060" t="s">
        <v>163</v>
      </c>
      <c r="C4060" t="s">
        <v>164</v>
      </c>
      <c r="D4060" t="s">
        <v>2082</v>
      </c>
      <c r="E4060">
        <v>1</v>
      </c>
      <c r="F4060" t="s">
        <v>166</v>
      </c>
      <c r="G4060" t="s">
        <v>73</v>
      </c>
      <c r="H4060">
        <v>5059913</v>
      </c>
      <c r="I4060" t="s">
        <v>2182</v>
      </c>
      <c r="J4060">
        <v>395000</v>
      </c>
      <c r="K4060">
        <v>395000</v>
      </c>
      <c r="L4060">
        <v>395000</v>
      </c>
      <c r="M4060">
        <v>395000</v>
      </c>
      <c r="N4060">
        <v>395000</v>
      </c>
      <c r="O4060">
        <v>100</v>
      </c>
      <c r="P4060">
        <v>0</v>
      </c>
      <c r="Q4060" t="s">
        <v>75</v>
      </c>
      <c r="R4060" t="s">
        <v>2238</v>
      </c>
      <c r="S4060" t="s">
        <v>167</v>
      </c>
      <c r="T4060" t="s">
        <v>168</v>
      </c>
      <c r="U4060">
        <v>0</v>
      </c>
      <c r="V4060">
        <v>0</v>
      </c>
    </row>
    <row r="4061" spans="1:22">
      <c r="A4061">
        <v>11928</v>
      </c>
      <c r="B4061" t="s">
        <v>163</v>
      </c>
      <c r="C4061" t="s">
        <v>164</v>
      </c>
      <c r="D4061" t="s">
        <v>2082</v>
      </c>
      <c r="E4061">
        <v>1</v>
      </c>
      <c r="F4061" t="s">
        <v>166</v>
      </c>
      <c r="G4061" t="s">
        <v>73</v>
      </c>
      <c r="H4061">
        <v>5059914</v>
      </c>
      <c r="I4061" t="s">
        <v>2182</v>
      </c>
      <c r="J4061">
        <v>395000</v>
      </c>
      <c r="K4061">
        <v>395000</v>
      </c>
      <c r="L4061">
        <v>395000</v>
      </c>
      <c r="M4061">
        <v>395000</v>
      </c>
      <c r="N4061">
        <v>395000</v>
      </c>
      <c r="O4061">
        <v>100</v>
      </c>
      <c r="P4061">
        <v>0</v>
      </c>
      <c r="Q4061" t="s">
        <v>75</v>
      </c>
      <c r="R4061" t="s">
        <v>2239</v>
      </c>
      <c r="S4061" t="s">
        <v>167</v>
      </c>
      <c r="T4061" t="s">
        <v>168</v>
      </c>
      <c r="U4061">
        <v>0</v>
      </c>
      <c r="V4061">
        <v>0</v>
      </c>
    </row>
    <row r="4062" spans="1:22">
      <c r="A4062">
        <v>11929</v>
      </c>
      <c r="B4062" t="s">
        <v>163</v>
      </c>
      <c r="C4062" t="s">
        <v>164</v>
      </c>
      <c r="D4062" t="s">
        <v>2082</v>
      </c>
      <c r="E4062">
        <v>1</v>
      </c>
      <c r="F4062" t="s">
        <v>166</v>
      </c>
      <c r="G4062" t="s">
        <v>73</v>
      </c>
      <c r="H4062">
        <v>5059915</v>
      </c>
      <c r="I4062" t="s">
        <v>2182</v>
      </c>
      <c r="J4062">
        <v>395000</v>
      </c>
      <c r="K4062">
        <v>395000</v>
      </c>
      <c r="L4062">
        <v>395000</v>
      </c>
      <c r="M4062">
        <v>395000</v>
      </c>
      <c r="N4062">
        <v>395000</v>
      </c>
      <c r="O4062">
        <v>100</v>
      </c>
      <c r="P4062">
        <v>0</v>
      </c>
      <c r="Q4062" t="s">
        <v>75</v>
      </c>
      <c r="R4062" t="s">
        <v>2240</v>
      </c>
      <c r="S4062" t="s">
        <v>167</v>
      </c>
      <c r="T4062" t="s">
        <v>168</v>
      </c>
      <c r="U4062">
        <v>0</v>
      </c>
      <c r="V4062">
        <v>0</v>
      </c>
    </row>
    <row r="4063" spans="1:22">
      <c r="A4063">
        <v>11930</v>
      </c>
      <c r="B4063" t="s">
        <v>163</v>
      </c>
      <c r="C4063" t="s">
        <v>164</v>
      </c>
      <c r="D4063" t="s">
        <v>2082</v>
      </c>
      <c r="E4063">
        <v>1</v>
      </c>
      <c r="F4063" t="s">
        <v>166</v>
      </c>
      <c r="G4063" t="s">
        <v>73</v>
      </c>
      <c r="H4063">
        <v>5059916</v>
      </c>
      <c r="I4063" t="s">
        <v>2182</v>
      </c>
      <c r="J4063">
        <v>395000</v>
      </c>
      <c r="K4063">
        <v>395000</v>
      </c>
      <c r="L4063">
        <v>395000</v>
      </c>
      <c r="M4063">
        <v>395000</v>
      </c>
      <c r="N4063">
        <v>395000</v>
      </c>
      <c r="O4063">
        <v>100</v>
      </c>
      <c r="P4063">
        <v>0</v>
      </c>
      <c r="Q4063" t="s">
        <v>75</v>
      </c>
      <c r="R4063" t="s">
        <v>2241</v>
      </c>
      <c r="S4063" t="s">
        <v>167</v>
      </c>
      <c r="T4063" t="s">
        <v>168</v>
      </c>
      <c r="U4063">
        <v>0</v>
      </c>
      <c r="V4063">
        <v>0</v>
      </c>
    </row>
    <row r="4064" spans="1:22">
      <c r="A4064">
        <v>11931</v>
      </c>
      <c r="B4064" t="s">
        <v>163</v>
      </c>
      <c r="C4064" t="s">
        <v>164</v>
      </c>
      <c r="D4064" t="s">
        <v>2082</v>
      </c>
      <c r="E4064">
        <v>1</v>
      </c>
      <c r="F4064" t="s">
        <v>166</v>
      </c>
      <c r="G4064" t="s">
        <v>73</v>
      </c>
      <c r="H4064">
        <v>5059919</v>
      </c>
      <c r="I4064" t="s">
        <v>2182</v>
      </c>
      <c r="J4064">
        <v>395000</v>
      </c>
      <c r="K4064">
        <v>395000</v>
      </c>
      <c r="L4064">
        <v>395000</v>
      </c>
      <c r="M4064">
        <v>395000</v>
      </c>
      <c r="N4064">
        <v>395000</v>
      </c>
      <c r="O4064">
        <v>100</v>
      </c>
      <c r="P4064">
        <v>0</v>
      </c>
      <c r="Q4064" t="s">
        <v>75</v>
      </c>
      <c r="R4064" t="s">
        <v>2242</v>
      </c>
      <c r="S4064" t="s">
        <v>167</v>
      </c>
      <c r="T4064" t="s">
        <v>168</v>
      </c>
      <c r="U4064">
        <v>0</v>
      </c>
      <c r="V4064">
        <v>0</v>
      </c>
    </row>
    <row r="4065" spans="1:22">
      <c r="A4065">
        <v>11933</v>
      </c>
      <c r="B4065" t="s">
        <v>163</v>
      </c>
      <c r="C4065" t="s">
        <v>164</v>
      </c>
      <c r="D4065" t="s">
        <v>2082</v>
      </c>
      <c r="E4065">
        <v>1</v>
      </c>
      <c r="F4065" t="s">
        <v>166</v>
      </c>
      <c r="G4065" t="s">
        <v>73</v>
      </c>
      <c r="H4065">
        <v>5059924</v>
      </c>
      <c r="I4065" t="s">
        <v>2182</v>
      </c>
      <c r="J4065">
        <v>395000</v>
      </c>
      <c r="K4065">
        <v>395000</v>
      </c>
      <c r="L4065">
        <v>395000</v>
      </c>
      <c r="M4065">
        <v>395000</v>
      </c>
      <c r="N4065">
        <v>395000</v>
      </c>
      <c r="O4065">
        <v>100</v>
      </c>
      <c r="P4065">
        <v>0</v>
      </c>
      <c r="Q4065" t="s">
        <v>75</v>
      </c>
      <c r="R4065" t="s">
        <v>2243</v>
      </c>
      <c r="S4065" t="s">
        <v>167</v>
      </c>
      <c r="T4065" t="s">
        <v>168</v>
      </c>
      <c r="U4065">
        <v>0</v>
      </c>
      <c r="V4065">
        <v>0</v>
      </c>
    </row>
    <row r="4066" spans="1:22">
      <c r="A4066">
        <v>11934</v>
      </c>
      <c r="B4066" t="s">
        <v>163</v>
      </c>
      <c r="C4066" t="s">
        <v>164</v>
      </c>
      <c r="D4066" t="s">
        <v>2082</v>
      </c>
      <c r="E4066">
        <v>1</v>
      </c>
      <c r="F4066" t="s">
        <v>166</v>
      </c>
      <c r="G4066" t="s">
        <v>73</v>
      </c>
      <c r="H4066">
        <v>5059926</v>
      </c>
      <c r="I4066" t="s">
        <v>2182</v>
      </c>
      <c r="J4066">
        <v>395000</v>
      </c>
      <c r="K4066">
        <v>395000</v>
      </c>
      <c r="L4066">
        <v>395000</v>
      </c>
      <c r="M4066">
        <v>395000</v>
      </c>
      <c r="N4066">
        <v>395000</v>
      </c>
      <c r="O4066">
        <v>100</v>
      </c>
      <c r="P4066">
        <v>0</v>
      </c>
      <c r="Q4066" t="s">
        <v>75</v>
      </c>
      <c r="R4066" t="s">
        <v>1466</v>
      </c>
      <c r="S4066" t="s">
        <v>167</v>
      </c>
      <c r="T4066" t="s">
        <v>168</v>
      </c>
      <c r="U4066">
        <v>0</v>
      </c>
      <c r="V4066">
        <v>0</v>
      </c>
    </row>
    <row r="4067" spans="1:22">
      <c r="A4067">
        <v>11935</v>
      </c>
      <c r="B4067" t="s">
        <v>163</v>
      </c>
      <c r="C4067" t="s">
        <v>164</v>
      </c>
      <c r="D4067" t="s">
        <v>2012</v>
      </c>
      <c r="E4067">
        <v>1</v>
      </c>
      <c r="F4067" t="s">
        <v>166</v>
      </c>
      <c r="G4067" t="s">
        <v>73</v>
      </c>
      <c r="H4067">
        <v>5059927</v>
      </c>
      <c r="I4067" t="s">
        <v>2182</v>
      </c>
      <c r="J4067">
        <v>395000</v>
      </c>
      <c r="K4067">
        <v>395000</v>
      </c>
      <c r="L4067">
        <v>395000</v>
      </c>
      <c r="M4067">
        <v>395000</v>
      </c>
      <c r="N4067">
        <v>395000</v>
      </c>
      <c r="O4067">
        <v>100</v>
      </c>
      <c r="P4067">
        <v>0</v>
      </c>
      <c r="Q4067" t="s">
        <v>75</v>
      </c>
      <c r="R4067" t="s">
        <v>2244</v>
      </c>
      <c r="S4067" t="s">
        <v>167</v>
      </c>
      <c r="T4067" t="s">
        <v>168</v>
      </c>
      <c r="U4067">
        <v>0</v>
      </c>
      <c r="V4067">
        <v>0</v>
      </c>
    </row>
    <row r="4068" spans="1:22">
      <c r="A4068">
        <v>11936</v>
      </c>
      <c r="B4068" t="s">
        <v>163</v>
      </c>
      <c r="C4068" t="s">
        <v>164</v>
      </c>
      <c r="D4068" t="s">
        <v>2245</v>
      </c>
      <c r="E4068">
        <v>1</v>
      </c>
      <c r="F4068" t="s">
        <v>166</v>
      </c>
      <c r="G4068" t="s">
        <v>73</v>
      </c>
      <c r="H4068">
        <v>5059928</v>
      </c>
      <c r="I4068" t="s">
        <v>2182</v>
      </c>
      <c r="J4068">
        <v>395000</v>
      </c>
      <c r="K4068">
        <v>395000</v>
      </c>
      <c r="L4068">
        <v>395000</v>
      </c>
      <c r="M4068">
        <v>395000</v>
      </c>
      <c r="N4068">
        <v>395000</v>
      </c>
      <c r="O4068">
        <v>100</v>
      </c>
      <c r="P4068">
        <v>0</v>
      </c>
      <c r="Q4068" t="s">
        <v>75</v>
      </c>
      <c r="R4068" t="s">
        <v>805</v>
      </c>
      <c r="S4068" t="s">
        <v>167</v>
      </c>
      <c r="T4068" t="s">
        <v>168</v>
      </c>
      <c r="U4068">
        <v>0</v>
      </c>
      <c r="V4068">
        <v>0</v>
      </c>
    </row>
    <row r="4069" spans="1:22">
      <c r="A4069">
        <v>64159</v>
      </c>
      <c r="B4069" t="s">
        <v>137</v>
      </c>
      <c r="C4069" t="s">
        <v>127</v>
      </c>
      <c r="D4069" t="s">
        <v>95</v>
      </c>
      <c r="E4069">
        <v>1</v>
      </c>
      <c r="F4069" t="s">
        <v>206</v>
      </c>
      <c r="G4069" t="s">
        <v>73</v>
      </c>
      <c r="H4069">
        <v>5059971</v>
      </c>
      <c r="I4069" t="s">
        <v>2246</v>
      </c>
      <c r="J4069">
        <v>31700</v>
      </c>
      <c r="K4069">
        <v>31700</v>
      </c>
      <c r="L4069">
        <v>30900</v>
      </c>
      <c r="M4069">
        <v>19774.6747</v>
      </c>
      <c r="N4069">
        <v>19774.6747</v>
      </c>
      <c r="O4069">
        <v>100</v>
      </c>
      <c r="P4069">
        <v>0</v>
      </c>
      <c r="Q4069" t="s">
        <v>75</v>
      </c>
      <c r="R4069" t="s">
        <v>2247</v>
      </c>
      <c r="S4069" t="s">
        <v>76</v>
      </c>
      <c r="T4069" t="s">
        <v>128</v>
      </c>
      <c r="U4069">
        <v>0</v>
      </c>
      <c r="V4069">
        <v>0</v>
      </c>
    </row>
    <row r="4070" spans="1:22">
      <c r="A4070">
        <v>64159</v>
      </c>
      <c r="B4070" t="s">
        <v>139</v>
      </c>
      <c r="C4070" t="s">
        <v>140</v>
      </c>
      <c r="D4070" t="s">
        <v>95</v>
      </c>
      <c r="E4070">
        <v>1</v>
      </c>
      <c r="F4070" t="s">
        <v>206</v>
      </c>
      <c r="G4070" t="s">
        <v>73</v>
      </c>
      <c r="H4070">
        <v>5059971</v>
      </c>
      <c r="I4070" t="s">
        <v>2246</v>
      </c>
      <c r="J4070">
        <v>2400</v>
      </c>
      <c r="K4070">
        <v>2400</v>
      </c>
      <c r="L4070">
        <v>2300</v>
      </c>
      <c r="M4070">
        <v>1633.0206000000001</v>
      </c>
      <c r="N4070">
        <v>1633.0206000000001</v>
      </c>
      <c r="O4070">
        <v>100</v>
      </c>
      <c r="P4070">
        <v>0</v>
      </c>
      <c r="Q4070" t="s">
        <v>75</v>
      </c>
      <c r="R4070" t="s">
        <v>2247</v>
      </c>
      <c r="S4070" t="s">
        <v>76</v>
      </c>
      <c r="T4070" t="s">
        <v>141</v>
      </c>
      <c r="U4070">
        <v>0</v>
      </c>
      <c r="V4070">
        <v>0</v>
      </c>
    </row>
    <row r="4071" spans="1:22">
      <c r="A4071">
        <v>64159</v>
      </c>
      <c r="B4071" t="s">
        <v>134</v>
      </c>
      <c r="C4071" t="s">
        <v>135</v>
      </c>
      <c r="D4071" t="s">
        <v>95</v>
      </c>
      <c r="E4071">
        <v>5.5</v>
      </c>
      <c r="F4071" t="s">
        <v>206</v>
      </c>
      <c r="G4071" t="s">
        <v>73</v>
      </c>
      <c r="H4071">
        <v>5059971</v>
      </c>
      <c r="I4071" t="s">
        <v>2246</v>
      </c>
      <c r="J4071">
        <v>130350</v>
      </c>
      <c r="K4071">
        <v>23700</v>
      </c>
      <c r="L4071">
        <v>37400</v>
      </c>
      <c r="M4071">
        <v>6800</v>
      </c>
      <c r="N4071">
        <v>37400</v>
      </c>
      <c r="O4071">
        <v>100</v>
      </c>
      <c r="P4071">
        <v>0</v>
      </c>
      <c r="Q4071" t="s">
        <v>75</v>
      </c>
      <c r="R4071" t="s">
        <v>2247</v>
      </c>
      <c r="S4071" t="s">
        <v>76</v>
      </c>
      <c r="T4071" t="s">
        <v>136</v>
      </c>
      <c r="U4071">
        <v>0</v>
      </c>
      <c r="V4071">
        <v>0</v>
      </c>
    </row>
    <row r="4072" spans="1:22">
      <c r="A4072">
        <v>64744</v>
      </c>
      <c r="B4072" t="s">
        <v>137</v>
      </c>
      <c r="C4072" t="s">
        <v>127</v>
      </c>
      <c r="D4072" t="s">
        <v>165</v>
      </c>
      <c r="E4072">
        <v>1</v>
      </c>
      <c r="F4072" t="s">
        <v>138</v>
      </c>
      <c r="G4072" t="s">
        <v>73</v>
      </c>
      <c r="H4072">
        <v>5059996</v>
      </c>
      <c r="I4072" t="s">
        <v>2246</v>
      </c>
      <c r="J4072">
        <v>30900</v>
      </c>
      <c r="K4072">
        <v>30900</v>
      </c>
      <c r="L4072">
        <v>30900</v>
      </c>
      <c r="M4072">
        <v>19774.700400000002</v>
      </c>
      <c r="N4072">
        <v>19774.700400000002</v>
      </c>
      <c r="O4072">
        <v>100</v>
      </c>
      <c r="P4072">
        <v>0</v>
      </c>
      <c r="Q4072" t="s">
        <v>145</v>
      </c>
      <c r="R4072" t="s">
        <v>2281</v>
      </c>
      <c r="S4072" t="s">
        <v>88</v>
      </c>
      <c r="T4072" t="s">
        <v>128</v>
      </c>
      <c r="U4072">
        <v>0</v>
      </c>
      <c r="V4072">
        <v>0</v>
      </c>
    </row>
    <row r="4073" spans="1:22">
      <c r="A4073">
        <v>64744</v>
      </c>
      <c r="B4073" t="s">
        <v>207</v>
      </c>
      <c r="C4073" t="s">
        <v>208</v>
      </c>
      <c r="D4073" t="s">
        <v>165</v>
      </c>
      <c r="E4073">
        <v>7</v>
      </c>
      <c r="F4073" t="s">
        <v>138</v>
      </c>
      <c r="G4073" t="s">
        <v>73</v>
      </c>
      <c r="H4073">
        <v>5059996</v>
      </c>
      <c r="I4073" t="s">
        <v>2246</v>
      </c>
      <c r="J4073">
        <v>162400</v>
      </c>
      <c r="K4073">
        <v>23200</v>
      </c>
      <c r="L4073">
        <v>162400</v>
      </c>
      <c r="M4073">
        <v>6800</v>
      </c>
      <c r="N4073">
        <v>47600</v>
      </c>
      <c r="O4073">
        <v>100</v>
      </c>
      <c r="P4073">
        <v>0</v>
      </c>
      <c r="Q4073" t="s">
        <v>145</v>
      </c>
      <c r="R4073" t="s">
        <v>2281</v>
      </c>
      <c r="S4073" t="s">
        <v>88</v>
      </c>
      <c r="T4073" t="s">
        <v>136</v>
      </c>
      <c r="U4073">
        <v>0</v>
      </c>
      <c r="V4073">
        <v>0</v>
      </c>
    </row>
    <row r="4074" spans="1:22">
      <c r="A4074">
        <v>64744</v>
      </c>
      <c r="B4074" t="s">
        <v>638</v>
      </c>
      <c r="C4074" t="s">
        <v>71</v>
      </c>
      <c r="D4074" t="s">
        <v>165</v>
      </c>
      <c r="E4074">
        <v>1</v>
      </c>
      <c r="F4074" t="s">
        <v>72</v>
      </c>
      <c r="G4074" t="s">
        <v>73</v>
      </c>
      <c r="H4074">
        <v>5060004</v>
      </c>
      <c r="I4074" t="s">
        <v>2246</v>
      </c>
      <c r="J4074">
        <v>4274000</v>
      </c>
      <c r="K4074">
        <v>4274000</v>
      </c>
      <c r="L4074">
        <v>3764670</v>
      </c>
      <c r="M4074">
        <v>3773121.3</v>
      </c>
      <c r="N4074">
        <v>3773121.3</v>
      </c>
      <c r="O4074">
        <v>100</v>
      </c>
      <c r="P4074">
        <v>9</v>
      </c>
      <c r="Q4074" t="s">
        <v>145</v>
      </c>
      <c r="R4074" t="s">
        <v>2281</v>
      </c>
      <c r="S4074" t="s">
        <v>88</v>
      </c>
      <c r="T4074" t="s">
        <v>77</v>
      </c>
      <c r="U4074">
        <v>0</v>
      </c>
      <c r="V4074">
        <v>0</v>
      </c>
    </row>
    <row r="4075" spans="1:22">
      <c r="A4075">
        <v>64744</v>
      </c>
      <c r="B4075" t="s">
        <v>949</v>
      </c>
      <c r="C4075" t="s">
        <v>91</v>
      </c>
      <c r="D4075" t="s">
        <v>165</v>
      </c>
      <c r="E4075">
        <v>1</v>
      </c>
      <c r="F4075" t="s">
        <v>72</v>
      </c>
      <c r="G4075" t="s">
        <v>73</v>
      </c>
      <c r="H4075">
        <v>5060004</v>
      </c>
      <c r="I4075" t="s">
        <v>2246</v>
      </c>
      <c r="J4075">
        <v>155000</v>
      </c>
      <c r="K4075">
        <v>155000</v>
      </c>
      <c r="L4075">
        <v>121500</v>
      </c>
      <c r="M4075">
        <v>121311.11109999999</v>
      </c>
      <c r="N4075">
        <v>121311.11109999999</v>
      </c>
      <c r="O4075">
        <v>100</v>
      </c>
      <c r="P4075">
        <v>19</v>
      </c>
      <c r="Q4075" t="s">
        <v>145</v>
      </c>
      <c r="R4075" t="s">
        <v>2281</v>
      </c>
      <c r="S4075" t="s">
        <v>88</v>
      </c>
      <c r="T4075" t="s">
        <v>92</v>
      </c>
      <c r="U4075">
        <v>0</v>
      </c>
      <c r="V4075">
        <v>0</v>
      </c>
    </row>
    <row r="4076" spans="1:22">
      <c r="A4076">
        <v>64744</v>
      </c>
      <c r="B4076" t="s">
        <v>2282</v>
      </c>
      <c r="C4076" t="s">
        <v>82</v>
      </c>
      <c r="D4076" t="s">
        <v>165</v>
      </c>
      <c r="E4076">
        <v>1</v>
      </c>
      <c r="F4076" t="s">
        <v>72</v>
      </c>
      <c r="G4076" t="s">
        <v>73</v>
      </c>
      <c r="H4076">
        <v>5060004</v>
      </c>
      <c r="I4076" t="s">
        <v>2246</v>
      </c>
      <c r="J4076">
        <v>1072700</v>
      </c>
      <c r="K4076">
        <v>1072700</v>
      </c>
      <c r="L4076">
        <v>1022220</v>
      </c>
      <c r="M4076">
        <v>1022220</v>
      </c>
      <c r="N4076">
        <v>1022220</v>
      </c>
      <c r="O4076">
        <v>100</v>
      </c>
      <c r="P4076">
        <v>19</v>
      </c>
      <c r="Q4076" t="s">
        <v>145</v>
      </c>
      <c r="R4076" t="s">
        <v>2281</v>
      </c>
      <c r="S4076" t="s">
        <v>88</v>
      </c>
      <c r="T4076" t="s">
        <v>390</v>
      </c>
      <c r="U4076">
        <v>0</v>
      </c>
      <c r="V4076">
        <v>0</v>
      </c>
    </row>
    <row r="4077" spans="1:22">
      <c r="A4077">
        <v>64744</v>
      </c>
      <c r="B4077" t="s">
        <v>388</v>
      </c>
      <c r="C4077" t="s">
        <v>79</v>
      </c>
      <c r="D4077" t="s">
        <v>165</v>
      </c>
      <c r="E4077">
        <v>1</v>
      </c>
      <c r="F4077" t="s">
        <v>72</v>
      </c>
      <c r="G4077" t="s">
        <v>73</v>
      </c>
      <c r="H4077">
        <v>5060004</v>
      </c>
      <c r="I4077" t="s">
        <v>2246</v>
      </c>
      <c r="J4077">
        <v>57200</v>
      </c>
      <c r="K4077">
        <v>57200</v>
      </c>
      <c r="L4077">
        <v>44793</v>
      </c>
      <c r="M4077">
        <v>45113.098899999997</v>
      </c>
      <c r="N4077">
        <v>45113.098899999997</v>
      </c>
      <c r="O4077">
        <v>100</v>
      </c>
      <c r="P4077">
        <v>19</v>
      </c>
      <c r="Q4077" t="s">
        <v>145</v>
      </c>
      <c r="R4077" t="s">
        <v>2281</v>
      </c>
      <c r="S4077" t="s">
        <v>88</v>
      </c>
      <c r="T4077" t="s">
        <v>80</v>
      </c>
      <c r="U4077">
        <v>0</v>
      </c>
      <c r="V4077">
        <v>0</v>
      </c>
    </row>
    <row r="4078" spans="1:22">
      <c r="A4078">
        <v>64744</v>
      </c>
      <c r="B4078" t="s">
        <v>83</v>
      </c>
      <c r="C4078" t="s">
        <v>84</v>
      </c>
      <c r="D4078" t="s">
        <v>165</v>
      </c>
      <c r="E4078">
        <v>1</v>
      </c>
      <c r="F4078" t="s">
        <v>72</v>
      </c>
      <c r="G4078" t="s">
        <v>73</v>
      </c>
      <c r="H4078">
        <v>5060004</v>
      </c>
      <c r="I4078" t="s">
        <v>2246</v>
      </c>
      <c r="J4078">
        <v>8600</v>
      </c>
      <c r="K4078">
        <v>8600</v>
      </c>
      <c r="L4078">
        <v>1053</v>
      </c>
      <c r="M4078">
        <v>3911.8665999999998</v>
      </c>
      <c r="N4078">
        <v>3911.8665999999998</v>
      </c>
      <c r="O4078">
        <v>100</v>
      </c>
      <c r="P4078">
        <v>19</v>
      </c>
      <c r="Q4078" t="s">
        <v>145</v>
      </c>
      <c r="R4078" t="s">
        <v>2281</v>
      </c>
      <c r="S4078" t="s">
        <v>88</v>
      </c>
      <c r="T4078" t="s">
        <v>85</v>
      </c>
      <c r="U4078">
        <v>0</v>
      </c>
      <c r="V4078">
        <v>0</v>
      </c>
    </row>
    <row r="4079" spans="1:22">
      <c r="A4079">
        <v>10442</v>
      </c>
      <c r="B4079" t="s">
        <v>534</v>
      </c>
      <c r="C4079" t="s">
        <v>202</v>
      </c>
      <c r="D4079" t="s">
        <v>835</v>
      </c>
      <c r="E4079">
        <v>1</v>
      </c>
      <c r="F4079" t="s">
        <v>72</v>
      </c>
      <c r="G4079" t="s">
        <v>73</v>
      </c>
      <c r="H4079">
        <v>5059980</v>
      </c>
      <c r="I4079" t="s">
        <v>2246</v>
      </c>
      <c r="J4079">
        <v>658000</v>
      </c>
      <c r="K4079">
        <v>658000</v>
      </c>
      <c r="L4079">
        <v>532980</v>
      </c>
      <c r="M4079">
        <v>536270</v>
      </c>
      <c r="N4079">
        <v>536270</v>
      </c>
      <c r="O4079">
        <v>100</v>
      </c>
      <c r="P4079">
        <v>19</v>
      </c>
      <c r="Q4079" t="s">
        <v>145</v>
      </c>
      <c r="R4079" t="s">
        <v>2248</v>
      </c>
      <c r="S4079" t="s">
        <v>88</v>
      </c>
      <c r="T4079" t="s">
        <v>203</v>
      </c>
      <c r="U4079">
        <v>0</v>
      </c>
      <c r="V4079">
        <v>0</v>
      </c>
    </row>
    <row r="4080" spans="1:22">
      <c r="A4080">
        <v>10442</v>
      </c>
      <c r="B4080" t="s">
        <v>204</v>
      </c>
      <c r="C4080" t="s">
        <v>198</v>
      </c>
      <c r="D4080" t="s">
        <v>835</v>
      </c>
      <c r="E4080">
        <v>1</v>
      </c>
      <c r="F4080" t="s">
        <v>72</v>
      </c>
      <c r="G4080" t="s">
        <v>73</v>
      </c>
      <c r="H4080">
        <v>5059980</v>
      </c>
      <c r="I4080" t="s">
        <v>2246</v>
      </c>
      <c r="J4080">
        <v>17100</v>
      </c>
      <c r="K4080">
        <v>17100</v>
      </c>
      <c r="L4080">
        <v>13509</v>
      </c>
      <c r="M4080">
        <v>12106.927799999999</v>
      </c>
      <c r="N4080">
        <v>12106.927799999999</v>
      </c>
      <c r="O4080">
        <v>100</v>
      </c>
      <c r="P4080">
        <v>21</v>
      </c>
      <c r="Q4080" t="s">
        <v>145</v>
      </c>
      <c r="R4080" t="s">
        <v>2248</v>
      </c>
      <c r="S4080" t="s">
        <v>88</v>
      </c>
      <c r="T4080" t="s">
        <v>141</v>
      </c>
      <c r="U4080">
        <v>0</v>
      </c>
      <c r="V4080">
        <v>0</v>
      </c>
    </row>
    <row r="4081" spans="1:22">
      <c r="A4081">
        <v>10442</v>
      </c>
      <c r="B4081" t="s">
        <v>197</v>
      </c>
      <c r="C4081" t="s">
        <v>198</v>
      </c>
      <c r="D4081" t="s">
        <v>835</v>
      </c>
      <c r="E4081">
        <v>1</v>
      </c>
      <c r="F4081" t="s">
        <v>72</v>
      </c>
      <c r="G4081" t="s">
        <v>73</v>
      </c>
      <c r="H4081">
        <v>5059980</v>
      </c>
      <c r="I4081" t="s">
        <v>2246</v>
      </c>
      <c r="J4081">
        <v>8800</v>
      </c>
      <c r="K4081">
        <v>8800</v>
      </c>
      <c r="L4081">
        <v>6952</v>
      </c>
      <c r="M4081">
        <v>6237.4952000000003</v>
      </c>
      <c r="N4081">
        <v>6237.4952000000003</v>
      </c>
      <c r="O4081">
        <v>100</v>
      </c>
      <c r="P4081">
        <v>21</v>
      </c>
      <c r="Q4081" t="s">
        <v>145</v>
      </c>
      <c r="R4081" t="s">
        <v>2248</v>
      </c>
      <c r="S4081" t="s">
        <v>88</v>
      </c>
      <c r="T4081" t="s">
        <v>141</v>
      </c>
      <c r="U4081">
        <v>0</v>
      </c>
      <c r="V4081">
        <v>0</v>
      </c>
    </row>
    <row r="4082" spans="1:22">
      <c r="A4082">
        <v>10442</v>
      </c>
      <c r="B4082" t="s">
        <v>199</v>
      </c>
      <c r="C4082" t="s">
        <v>200</v>
      </c>
      <c r="D4082" t="s">
        <v>835</v>
      </c>
      <c r="E4082">
        <v>0.1</v>
      </c>
      <c r="F4082" t="s">
        <v>72</v>
      </c>
      <c r="G4082" t="s">
        <v>73</v>
      </c>
      <c r="H4082">
        <v>5059980</v>
      </c>
      <c r="I4082" t="s">
        <v>2246</v>
      </c>
      <c r="J4082">
        <v>26300</v>
      </c>
      <c r="K4082">
        <v>263000</v>
      </c>
      <c r="L4082">
        <v>20777</v>
      </c>
      <c r="M4082">
        <v>182379.1796</v>
      </c>
      <c r="N4082">
        <v>18237.917959999999</v>
      </c>
      <c r="O4082">
        <v>100</v>
      </c>
      <c r="P4082">
        <v>21</v>
      </c>
      <c r="Q4082" t="s">
        <v>145</v>
      </c>
      <c r="R4082" t="s">
        <v>2248</v>
      </c>
      <c r="S4082" t="s">
        <v>88</v>
      </c>
      <c r="T4082" t="s">
        <v>201</v>
      </c>
      <c r="U4082">
        <v>0</v>
      </c>
      <c r="V4082">
        <v>0</v>
      </c>
    </row>
    <row r="4083" spans="1:22">
      <c r="A4083">
        <v>10442</v>
      </c>
      <c r="B4083" t="s">
        <v>334</v>
      </c>
      <c r="C4083" t="s">
        <v>335</v>
      </c>
      <c r="D4083" t="s">
        <v>835</v>
      </c>
      <c r="E4083">
        <v>1</v>
      </c>
      <c r="F4083" t="s">
        <v>72</v>
      </c>
      <c r="G4083" t="s">
        <v>73</v>
      </c>
      <c r="H4083">
        <v>5059980</v>
      </c>
      <c r="I4083" t="s">
        <v>2246</v>
      </c>
      <c r="J4083">
        <v>21400</v>
      </c>
      <c r="K4083">
        <v>21400</v>
      </c>
      <c r="L4083">
        <v>15836</v>
      </c>
      <c r="M4083">
        <v>14049.9791</v>
      </c>
      <c r="N4083">
        <v>14049.9791</v>
      </c>
      <c r="O4083">
        <v>100</v>
      </c>
      <c r="P4083">
        <v>26</v>
      </c>
      <c r="Q4083" t="s">
        <v>145</v>
      </c>
      <c r="R4083" t="s">
        <v>2248</v>
      </c>
      <c r="S4083" t="s">
        <v>88</v>
      </c>
      <c r="T4083" t="s">
        <v>336</v>
      </c>
      <c r="U4083">
        <v>0</v>
      </c>
      <c r="V4083">
        <v>0</v>
      </c>
    </row>
    <row r="4084" spans="1:22">
      <c r="A4084">
        <v>64744</v>
      </c>
      <c r="B4084" t="s">
        <v>2283</v>
      </c>
      <c r="C4084" t="s">
        <v>1069</v>
      </c>
      <c r="D4084" t="s">
        <v>165</v>
      </c>
      <c r="E4084">
        <v>1</v>
      </c>
      <c r="F4084" t="s">
        <v>72</v>
      </c>
      <c r="G4084" t="s">
        <v>73</v>
      </c>
      <c r="H4084">
        <v>5060004</v>
      </c>
      <c r="I4084" t="s">
        <v>2246</v>
      </c>
      <c r="J4084">
        <v>396000</v>
      </c>
      <c r="K4084">
        <v>396000</v>
      </c>
      <c r="L4084">
        <v>310230</v>
      </c>
      <c r="M4084">
        <v>320760</v>
      </c>
      <c r="N4084">
        <v>320760</v>
      </c>
      <c r="O4084">
        <v>100</v>
      </c>
      <c r="P4084">
        <v>19</v>
      </c>
      <c r="Q4084" t="s">
        <v>145</v>
      </c>
      <c r="R4084" t="s">
        <v>2281</v>
      </c>
      <c r="S4084" t="s">
        <v>88</v>
      </c>
      <c r="T4084" t="s">
        <v>664</v>
      </c>
      <c r="U4084">
        <v>0</v>
      </c>
      <c r="V4084">
        <v>0</v>
      </c>
    </row>
    <row r="4085" spans="1:22">
      <c r="A4085">
        <v>10529</v>
      </c>
      <c r="B4085" t="s">
        <v>363</v>
      </c>
      <c r="C4085" t="s">
        <v>364</v>
      </c>
      <c r="D4085" t="s">
        <v>882</v>
      </c>
      <c r="E4085">
        <v>1</v>
      </c>
      <c r="F4085" t="s">
        <v>212</v>
      </c>
      <c r="G4085" t="s">
        <v>73</v>
      </c>
      <c r="H4085">
        <v>5059992</v>
      </c>
      <c r="I4085" t="s">
        <v>2246</v>
      </c>
      <c r="J4085">
        <v>113000</v>
      </c>
      <c r="K4085">
        <v>113000</v>
      </c>
      <c r="L4085">
        <v>89270</v>
      </c>
      <c r="M4085">
        <v>80552.746100000004</v>
      </c>
      <c r="N4085">
        <v>80552.746100000004</v>
      </c>
      <c r="O4085">
        <v>100</v>
      </c>
      <c r="P4085">
        <v>21</v>
      </c>
      <c r="Q4085" t="s">
        <v>145</v>
      </c>
      <c r="R4085" t="s">
        <v>2270</v>
      </c>
      <c r="S4085" t="s">
        <v>88</v>
      </c>
      <c r="T4085" t="s">
        <v>365</v>
      </c>
      <c r="U4085">
        <v>0</v>
      </c>
      <c r="V4085">
        <v>0</v>
      </c>
    </row>
    <row r="4086" spans="1:22">
      <c r="A4086">
        <v>10529</v>
      </c>
      <c r="B4086" t="s">
        <v>366</v>
      </c>
      <c r="C4086" t="s">
        <v>367</v>
      </c>
      <c r="D4086" t="s">
        <v>882</v>
      </c>
      <c r="E4086">
        <v>1</v>
      </c>
      <c r="F4086" t="s">
        <v>212</v>
      </c>
      <c r="G4086" t="s">
        <v>73</v>
      </c>
      <c r="H4086">
        <v>5059992</v>
      </c>
      <c r="I4086" t="s">
        <v>2246</v>
      </c>
      <c r="J4086">
        <v>38700</v>
      </c>
      <c r="K4086">
        <v>38700</v>
      </c>
      <c r="L4086">
        <v>30573</v>
      </c>
      <c r="M4086">
        <v>26820.6</v>
      </c>
      <c r="N4086">
        <v>26820.6</v>
      </c>
      <c r="O4086">
        <v>100</v>
      </c>
      <c r="P4086">
        <v>21</v>
      </c>
      <c r="Q4086" t="s">
        <v>145</v>
      </c>
      <c r="R4086" t="s">
        <v>2270</v>
      </c>
      <c r="S4086" t="s">
        <v>88</v>
      </c>
      <c r="T4086" t="s">
        <v>365</v>
      </c>
      <c r="U4086">
        <v>0</v>
      </c>
      <c r="V4086">
        <v>0</v>
      </c>
    </row>
    <row r="4087" spans="1:22">
      <c r="A4087">
        <v>10529</v>
      </c>
      <c r="B4087" t="s">
        <v>2271</v>
      </c>
      <c r="C4087" t="s">
        <v>630</v>
      </c>
      <c r="D4087" t="s">
        <v>882</v>
      </c>
      <c r="E4087">
        <v>1</v>
      </c>
      <c r="F4087" t="s">
        <v>212</v>
      </c>
      <c r="G4087" t="s">
        <v>73</v>
      </c>
      <c r="H4087">
        <v>5059992</v>
      </c>
      <c r="I4087" t="s">
        <v>2246</v>
      </c>
      <c r="J4087">
        <v>4700</v>
      </c>
      <c r="K4087">
        <v>4700</v>
      </c>
      <c r="L4087">
        <v>3807</v>
      </c>
      <c r="M4087">
        <v>3358</v>
      </c>
      <c r="N4087">
        <v>3358</v>
      </c>
      <c r="O4087">
        <v>100</v>
      </c>
      <c r="P4087">
        <v>19</v>
      </c>
      <c r="Q4087" t="s">
        <v>145</v>
      </c>
      <c r="R4087" t="s">
        <v>2270</v>
      </c>
      <c r="S4087" t="s">
        <v>88</v>
      </c>
      <c r="T4087" t="s">
        <v>346</v>
      </c>
      <c r="U4087">
        <v>0</v>
      </c>
      <c r="V4087">
        <v>0</v>
      </c>
    </row>
    <row r="4088" spans="1:22">
      <c r="A4088">
        <v>10628</v>
      </c>
      <c r="B4088" t="s">
        <v>743</v>
      </c>
      <c r="C4088" t="s">
        <v>744</v>
      </c>
      <c r="D4088" t="s">
        <v>1127</v>
      </c>
      <c r="E4088">
        <v>1</v>
      </c>
      <c r="F4088" t="s">
        <v>144</v>
      </c>
      <c r="G4088" t="s">
        <v>73</v>
      </c>
      <c r="H4088">
        <v>5059948</v>
      </c>
      <c r="I4088" t="s">
        <v>2246</v>
      </c>
      <c r="J4088">
        <v>211200</v>
      </c>
      <c r="K4088">
        <v>264000</v>
      </c>
      <c r="L4088">
        <v>211200</v>
      </c>
      <c r="M4088">
        <v>231653.6667</v>
      </c>
      <c r="N4088">
        <v>185322.93336</v>
      </c>
      <c r="O4088">
        <v>80</v>
      </c>
      <c r="P4088">
        <v>0</v>
      </c>
      <c r="Q4088" t="s">
        <v>75</v>
      </c>
      <c r="R4088" t="s">
        <v>1146</v>
      </c>
      <c r="S4088" t="s">
        <v>525</v>
      </c>
      <c r="T4088" t="s">
        <v>745</v>
      </c>
      <c r="U4088">
        <v>0</v>
      </c>
      <c r="V4088">
        <v>0</v>
      </c>
    </row>
    <row r="4089" spans="1:22">
      <c r="A4089">
        <v>10628</v>
      </c>
      <c r="B4089" t="s">
        <v>738</v>
      </c>
      <c r="C4089" t="s">
        <v>739</v>
      </c>
      <c r="D4089" t="s">
        <v>1127</v>
      </c>
      <c r="E4089">
        <v>1</v>
      </c>
      <c r="F4089" t="s">
        <v>144</v>
      </c>
      <c r="G4089" t="s">
        <v>73</v>
      </c>
      <c r="H4089">
        <v>5059948</v>
      </c>
      <c r="I4089" t="s">
        <v>2246</v>
      </c>
      <c r="J4089">
        <v>26400</v>
      </c>
      <c r="K4089">
        <v>33000</v>
      </c>
      <c r="L4089">
        <v>26400</v>
      </c>
      <c r="M4089">
        <v>23407.1482</v>
      </c>
      <c r="N4089">
        <v>18725.718560000001</v>
      </c>
      <c r="O4089">
        <v>80</v>
      </c>
      <c r="P4089">
        <v>0</v>
      </c>
      <c r="Q4089" t="s">
        <v>75</v>
      </c>
      <c r="R4089" t="s">
        <v>1146</v>
      </c>
      <c r="S4089" t="s">
        <v>525</v>
      </c>
      <c r="T4089" t="s">
        <v>740</v>
      </c>
      <c r="U4089">
        <v>0</v>
      </c>
      <c r="V4089">
        <v>0</v>
      </c>
    </row>
    <row r="4090" spans="1:22">
      <c r="A4090">
        <v>10628</v>
      </c>
      <c r="B4090" t="s">
        <v>741</v>
      </c>
      <c r="C4090" t="s">
        <v>742</v>
      </c>
      <c r="D4090" t="s">
        <v>1127</v>
      </c>
      <c r="E4090">
        <v>1</v>
      </c>
      <c r="F4090" t="s">
        <v>144</v>
      </c>
      <c r="G4090" t="s">
        <v>73</v>
      </c>
      <c r="H4090">
        <v>5059948</v>
      </c>
      <c r="I4090" t="s">
        <v>2246</v>
      </c>
      <c r="J4090">
        <v>4000</v>
      </c>
      <c r="K4090">
        <v>5000</v>
      </c>
      <c r="L4090">
        <v>4000</v>
      </c>
      <c r="M4090">
        <v>3624.25</v>
      </c>
      <c r="N4090">
        <v>2899.4</v>
      </c>
      <c r="O4090">
        <v>80</v>
      </c>
      <c r="P4090">
        <v>0</v>
      </c>
      <c r="Q4090" t="s">
        <v>75</v>
      </c>
      <c r="R4090" t="s">
        <v>1146</v>
      </c>
      <c r="S4090" t="s">
        <v>525</v>
      </c>
      <c r="T4090" t="s">
        <v>740</v>
      </c>
      <c r="U4090">
        <v>0</v>
      </c>
      <c r="V4090">
        <v>0</v>
      </c>
    </row>
    <row r="4091" spans="1:22">
      <c r="A4091">
        <v>10628</v>
      </c>
      <c r="B4091" t="s">
        <v>746</v>
      </c>
      <c r="C4091" t="s">
        <v>450</v>
      </c>
      <c r="D4091" t="s">
        <v>1127</v>
      </c>
      <c r="E4091">
        <v>10</v>
      </c>
      <c r="F4091" t="s">
        <v>144</v>
      </c>
      <c r="G4091" t="s">
        <v>73</v>
      </c>
      <c r="H4091">
        <v>5059948</v>
      </c>
      <c r="I4091" t="s">
        <v>2246</v>
      </c>
      <c r="J4091">
        <v>28800</v>
      </c>
      <c r="K4091">
        <v>3600</v>
      </c>
      <c r="L4091">
        <v>28800</v>
      </c>
      <c r="M4091">
        <v>2547.6956</v>
      </c>
      <c r="N4091">
        <v>20381.5648</v>
      </c>
      <c r="O4091">
        <v>80</v>
      </c>
      <c r="P4091">
        <v>0</v>
      </c>
      <c r="Q4091" t="s">
        <v>75</v>
      </c>
      <c r="R4091" t="s">
        <v>1146</v>
      </c>
      <c r="S4091" t="s">
        <v>525</v>
      </c>
      <c r="T4091" t="s">
        <v>85</v>
      </c>
      <c r="U4091">
        <v>0</v>
      </c>
      <c r="V4091">
        <v>0</v>
      </c>
    </row>
    <row r="4092" spans="1:22">
      <c r="A4092">
        <v>10628</v>
      </c>
      <c r="B4092" t="s">
        <v>747</v>
      </c>
      <c r="C4092" t="s">
        <v>748</v>
      </c>
      <c r="D4092" t="s">
        <v>1127</v>
      </c>
      <c r="E4092">
        <v>10</v>
      </c>
      <c r="F4092" t="s">
        <v>144</v>
      </c>
      <c r="G4092" t="s">
        <v>73</v>
      </c>
      <c r="H4092">
        <v>5059948</v>
      </c>
      <c r="I4092" t="s">
        <v>2246</v>
      </c>
      <c r="J4092">
        <v>369600</v>
      </c>
      <c r="K4092">
        <v>46200</v>
      </c>
      <c r="L4092">
        <v>369600</v>
      </c>
      <c r="M4092">
        <v>32271.5049</v>
      </c>
      <c r="N4092">
        <v>258172.0392</v>
      </c>
      <c r="O4092">
        <v>80</v>
      </c>
      <c r="P4092">
        <v>0</v>
      </c>
      <c r="Q4092" t="s">
        <v>75</v>
      </c>
      <c r="R4092" t="s">
        <v>1146</v>
      </c>
      <c r="S4092" t="s">
        <v>525</v>
      </c>
      <c r="T4092" t="s">
        <v>201</v>
      </c>
      <c r="U4092">
        <v>0</v>
      </c>
      <c r="V4092">
        <v>0</v>
      </c>
    </row>
    <row r="4093" spans="1:22">
      <c r="A4093">
        <v>11043</v>
      </c>
      <c r="B4093" t="s">
        <v>486</v>
      </c>
      <c r="C4093" t="s">
        <v>487</v>
      </c>
      <c r="D4093" t="s">
        <v>1229</v>
      </c>
      <c r="E4093">
        <v>10</v>
      </c>
      <c r="F4093" t="s">
        <v>72</v>
      </c>
      <c r="G4093" t="s">
        <v>73</v>
      </c>
      <c r="H4093">
        <v>5059956</v>
      </c>
      <c r="I4093" t="s">
        <v>2246</v>
      </c>
      <c r="J4093">
        <v>209000</v>
      </c>
      <c r="K4093">
        <v>20900</v>
      </c>
      <c r="L4093">
        <v>165110</v>
      </c>
      <c r="M4093">
        <v>14807.9375</v>
      </c>
      <c r="N4093">
        <v>148079.375</v>
      </c>
      <c r="O4093">
        <v>100</v>
      </c>
      <c r="P4093">
        <v>21</v>
      </c>
      <c r="Q4093" t="s">
        <v>75</v>
      </c>
      <c r="R4093" t="s">
        <v>2249</v>
      </c>
      <c r="S4093" t="s">
        <v>88</v>
      </c>
      <c r="T4093" t="s">
        <v>85</v>
      </c>
      <c r="U4093">
        <v>0</v>
      </c>
      <c r="V4093">
        <v>0</v>
      </c>
    </row>
    <row r="4094" spans="1:22">
      <c r="A4094">
        <v>11043</v>
      </c>
      <c r="B4094" t="s">
        <v>334</v>
      </c>
      <c r="C4094" t="s">
        <v>335</v>
      </c>
      <c r="D4094" t="s">
        <v>1229</v>
      </c>
      <c r="E4094">
        <v>2</v>
      </c>
      <c r="F4094" t="s">
        <v>72</v>
      </c>
      <c r="G4094" t="s">
        <v>73</v>
      </c>
      <c r="H4094">
        <v>5059956</v>
      </c>
      <c r="I4094" t="s">
        <v>2246</v>
      </c>
      <c r="J4094">
        <v>42800</v>
      </c>
      <c r="K4094">
        <v>21400</v>
      </c>
      <c r="L4094">
        <v>31672</v>
      </c>
      <c r="M4094">
        <v>14049.9791</v>
      </c>
      <c r="N4094">
        <v>28099.958200000001</v>
      </c>
      <c r="O4094">
        <v>100</v>
      </c>
      <c r="P4094">
        <v>26</v>
      </c>
      <c r="Q4094" t="s">
        <v>75</v>
      </c>
      <c r="R4094" t="s">
        <v>2249</v>
      </c>
      <c r="S4094" t="s">
        <v>88</v>
      </c>
      <c r="T4094" t="s">
        <v>336</v>
      </c>
      <c r="U4094">
        <v>0</v>
      </c>
      <c r="V4094">
        <v>0</v>
      </c>
    </row>
    <row r="4095" spans="1:22">
      <c r="A4095">
        <v>11043</v>
      </c>
      <c r="B4095" t="s">
        <v>134</v>
      </c>
      <c r="C4095" t="s">
        <v>135</v>
      </c>
      <c r="D4095" t="s">
        <v>1229</v>
      </c>
      <c r="E4095">
        <v>5.5</v>
      </c>
      <c r="F4095" t="s">
        <v>72</v>
      </c>
      <c r="G4095" t="s">
        <v>73</v>
      </c>
      <c r="H4095">
        <v>5059956</v>
      </c>
      <c r="I4095" t="s">
        <v>2246</v>
      </c>
      <c r="J4095">
        <v>130350</v>
      </c>
      <c r="K4095">
        <v>23700</v>
      </c>
      <c r="L4095">
        <v>63250</v>
      </c>
      <c r="M4095">
        <v>6800</v>
      </c>
      <c r="N4095">
        <v>37400</v>
      </c>
      <c r="O4095">
        <v>100</v>
      </c>
      <c r="P4095">
        <v>0</v>
      </c>
      <c r="Q4095" t="s">
        <v>75</v>
      </c>
      <c r="R4095" t="s">
        <v>2249</v>
      </c>
      <c r="S4095" t="s">
        <v>88</v>
      </c>
      <c r="T4095" t="s">
        <v>136</v>
      </c>
      <c r="U4095">
        <v>0</v>
      </c>
      <c r="V4095">
        <v>0</v>
      </c>
    </row>
    <row r="4096" spans="1:22">
      <c r="A4096">
        <v>11043</v>
      </c>
      <c r="B4096" t="s">
        <v>459</v>
      </c>
      <c r="C4096" t="s">
        <v>450</v>
      </c>
      <c r="D4096" t="s">
        <v>1229</v>
      </c>
      <c r="E4096">
        <v>4</v>
      </c>
      <c r="F4096" t="s">
        <v>72</v>
      </c>
      <c r="G4096" t="s">
        <v>73</v>
      </c>
      <c r="H4096">
        <v>5059956</v>
      </c>
      <c r="I4096" t="s">
        <v>2246</v>
      </c>
      <c r="J4096">
        <v>27600</v>
      </c>
      <c r="K4096">
        <v>6900</v>
      </c>
      <c r="L4096">
        <v>21804</v>
      </c>
      <c r="M4096">
        <v>4792.4933000000001</v>
      </c>
      <c r="N4096">
        <v>19169.9732</v>
      </c>
      <c r="O4096">
        <v>100</v>
      </c>
      <c r="P4096">
        <v>21</v>
      </c>
      <c r="Q4096" t="s">
        <v>75</v>
      </c>
      <c r="R4096" t="s">
        <v>2249</v>
      </c>
      <c r="S4096" t="s">
        <v>88</v>
      </c>
      <c r="T4096" t="s">
        <v>85</v>
      </c>
      <c r="U4096">
        <v>0</v>
      </c>
      <c r="V4096">
        <v>0</v>
      </c>
    </row>
    <row r="4097" spans="1:22">
      <c r="A4097">
        <v>11043</v>
      </c>
      <c r="B4097" t="s">
        <v>459</v>
      </c>
      <c r="C4097" t="s">
        <v>450</v>
      </c>
      <c r="D4097" t="s">
        <v>1229</v>
      </c>
      <c r="E4097">
        <v>2</v>
      </c>
      <c r="F4097" t="s">
        <v>72</v>
      </c>
      <c r="G4097" t="s">
        <v>73</v>
      </c>
      <c r="H4097">
        <v>5059956</v>
      </c>
      <c r="I4097" t="s">
        <v>2246</v>
      </c>
      <c r="J4097">
        <v>13800</v>
      </c>
      <c r="K4097">
        <v>6900</v>
      </c>
      <c r="L4097">
        <v>10902</v>
      </c>
      <c r="M4097">
        <v>4792.4933000000001</v>
      </c>
      <c r="N4097">
        <v>9584.9866000000002</v>
      </c>
      <c r="O4097">
        <v>100</v>
      </c>
      <c r="P4097">
        <v>21</v>
      </c>
      <c r="Q4097" t="s">
        <v>75</v>
      </c>
      <c r="R4097" t="s">
        <v>2249</v>
      </c>
      <c r="S4097" t="s">
        <v>88</v>
      </c>
      <c r="T4097" t="s">
        <v>85</v>
      </c>
      <c r="U4097">
        <v>0</v>
      </c>
      <c r="V4097">
        <v>0</v>
      </c>
    </row>
    <row r="4098" spans="1:22">
      <c r="A4098">
        <v>11043</v>
      </c>
      <c r="B4098" t="s">
        <v>448</v>
      </c>
      <c r="C4098" t="s">
        <v>367</v>
      </c>
      <c r="D4098" t="s">
        <v>1229</v>
      </c>
      <c r="E4098">
        <v>1</v>
      </c>
      <c r="F4098" t="s">
        <v>72</v>
      </c>
      <c r="G4098" t="s">
        <v>73</v>
      </c>
      <c r="H4098">
        <v>5059956</v>
      </c>
      <c r="I4098" t="s">
        <v>2246</v>
      </c>
      <c r="J4098">
        <v>4000</v>
      </c>
      <c r="K4098">
        <v>4000</v>
      </c>
      <c r="L4098">
        <v>3160</v>
      </c>
      <c r="M4098">
        <v>2816.3359</v>
      </c>
      <c r="N4098">
        <v>2816.3359</v>
      </c>
      <c r="O4098">
        <v>100</v>
      </c>
      <c r="P4098">
        <v>21</v>
      </c>
      <c r="Q4098" t="s">
        <v>75</v>
      </c>
      <c r="R4098" t="s">
        <v>2249</v>
      </c>
      <c r="S4098" t="s">
        <v>88</v>
      </c>
      <c r="T4098" t="s">
        <v>141</v>
      </c>
      <c r="U4098">
        <v>0</v>
      </c>
      <c r="V4098">
        <v>0</v>
      </c>
    </row>
    <row r="4099" spans="1:22">
      <c r="A4099">
        <v>11043</v>
      </c>
      <c r="B4099" t="s">
        <v>326</v>
      </c>
      <c r="C4099" t="s">
        <v>327</v>
      </c>
      <c r="D4099" t="s">
        <v>1229</v>
      </c>
      <c r="E4099">
        <v>2</v>
      </c>
      <c r="F4099" t="s">
        <v>72</v>
      </c>
      <c r="G4099" t="s">
        <v>73</v>
      </c>
      <c r="H4099">
        <v>5059956</v>
      </c>
      <c r="I4099" t="s">
        <v>2246</v>
      </c>
      <c r="J4099">
        <v>8800</v>
      </c>
      <c r="K4099">
        <v>4400</v>
      </c>
      <c r="L4099">
        <v>6952</v>
      </c>
      <c r="M4099">
        <v>3116.9647</v>
      </c>
      <c r="N4099">
        <v>6233.9294</v>
      </c>
      <c r="O4099">
        <v>100</v>
      </c>
      <c r="P4099">
        <v>21</v>
      </c>
      <c r="Q4099" t="s">
        <v>75</v>
      </c>
      <c r="R4099" t="s">
        <v>2249</v>
      </c>
      <c r="S4099" t="s">
        <v>88</v>
      </c>
      <c r="T4099" t="s">
        <v>172</v>
      </c>
      <c r="U4099">
        <v>0</v>
      </c>
      <c r="V4099">
        <v>0</v>
      </c>
    </row>
    <row r="4100" spans="1:22">
      <c r="A4100">
        <v>11043</v>
      </c>
      <c r="B4100" t="s">
        <v>326</v>
      </c>
      <c r="C4100" t="s">
        <v>327</v>
      </c>
      <c r="D4100" t="s">
        <v>1229</v>
      </c>
      <c r="E4100">
        <v>6</v>
      </c>
      <c r="F4100" t="s">
        <v>72</v>
      </c>
      <c r="G4100" t="s">
        <v>73</v>
      </c>
      <c r="H4100">
        <v>5059956</v>
      </c>
      <c r="I4100" t="s">
        <v>2246</v>
      </c>
      <c r="J4100">
        <v>26400</v>
      </c>
      <c r="K4100">
        <v>4400</v>
      </c>
      <c r="L4100">
        <v>20856</v>
      </c>
      <c r="M4100">
        <v>3116.9647</v>
      </c>
      <c r="N4100">
        <v>18701.788199999999</v>
      </c>
      <c r="O4100">
        <v>100</v>
      </c>
      <c r="P4100">
        <v>21</v>
      </c>
      <c r="Q4100" t="s">
        <v>75</v>
      </c>
      <c r="R4100" t="s">
        <v>2249</v>
      </c>
      <c r="S4100" t="s">
        <v>88</v>
      </c>
      <c r="T4100" t="s">
        <v>172</v>
      </c>
      <c r="U4100">
        <v>0</v>
      </c>
      <c r="V4100">
        <v>0</v>
      </c>
    </row>
    <row r="4101" spans="1:22">
      <c r="A4101">
        <v>11043</v>
      </c>
      <c r="B4101" t="s">
        <v>429</v>
      </c>
      <c r="C4101" t="s">
        <v>430</v>
      </c>
      <c r="D4101" t="s">
        <v>1229</v>
      </c>
      <c r="E4101">
        <v>1</v>
      </c>
      <c r="F4101" t="s">
        <v>72</v>
      </c>
      <c r="G4101" t="s">
        <v>73</v>
      </c>
      <c r="H4101">
        <v>5059956</v>
      </c>
      <c r="I4101" t="s">
        <v>2246</v>
      </c>
      <c r="J4101">
        <v>44800</v>
      </c>
      <c r="K4101">
        <v>44800</v>
      </c>
      <c r="L4101">
        <v>36288</v>
      </c>
      <c r="M4101">
        <v>32677.916700000002</v>
      </c>
      <c r="N4101">
        <v>32677.916700000002</v>
      </c>
      <c r="O4101">
        <v>100</v>
      </c>
      <c r="P4101">
        <v>19</v>
      </c>
      <c r="Q4101" t="s">
        <v>75</v>
      </c>
      <c r="R4101" t="s">
        <v>2249</v>
      </c>
      <c r="S4101" t="s">
        <v>88</v>
      </c>
      <c r="T4101" t="s">
        <v>332</v>
      </c>
      <c r="U4101">
        <v>0</v>
      </c>
      <c r="V4101">
        <v>0</v>
      </c>
    </row>
    <row r="4102" spans="1:22">
      <c r="A4102">
        <v>11043</v>
      </c>
      <c r="B4102" t="s">
        <v>484</v>
      </c>
      <c r="C4102" t="s">
        <v>485</v>
      </c>
      <c r="D4102" t="s">
        <v>1229</v>
      </c>
      <c r="E4102">
        <v>4</v>
      </c>
      <c r="F4102" t="s">
        <v>72</v>
      </c>
      <c r="G4102" t="s">
        <v>73</v>
      </c>
      <c r="H4102">
        <v>5059956</v>
      </c>
      <c r="I4102" t="s">
        <v>2246</v>
      </c>
      <c r="J4102">
        <v>242800</v>
      </c>
      <c r="K4102">
        <v>60700</v>
      </c>
      <c r="L4102">
        <v>196668</v>
      </c>
      <c r="M4102">
        <v>44169.137699999999</v>
      </c>
      <c r="N4102">
        <v>176676.5508</v>
      </c>
      <c r="O4102">
        <v>100</v>
      </c>
      <c r="P4102">
        <v>19</v>
      </c>
      <c r="Q4102" t="s">
        <v>75</v>
      </c>
      <c r="R4102" t="s">
        <v>2249</v>
      </c>
      <c r="S4102" t="s">
        <v>88</v>
      </c>
      <c r="T4102" t="s">
        <v>462</v>
      </c>
      <c r="U4102">
        <v>0</v>
      </c>
      <c r="V4102">
        <v>0</v>
      </c>
    </row>
    <row r="4103" spans="1:22">
      <c r="A4103">
        <v>11043</v>
      </c>
      <c r="B4103" t="s">
        <v>466</v>
      </c>
      <c r="C4103" t="s">
        <v>467</v>
      </c>
      <c r="D4103" t="s">
        <v>1229</v>
      </c>
      <c r="E4103">
        <v>1</v>
      </c>
      <c r="F4103" t="s">
        <v>72</v>
      </c>
      <c r="G4103" t="s">
        <v>73</v>
      </c>
      <c r="H4103">
        <v>5059956</v>
      </c>
      <c r="I4103" t="s">
        <v>2246</v>
      </c>
      <c r="J4103">
        <v>10100</v>
      </c>
      <c r="K4103">
        <v>10100</v>
      </c>
      <c r="L4103">
        <v>7676</v>
      </c>
      <c r="M4103">
        <v>6868</v>
      </c>
      <c r="N4103">
        <v>6868</v>
      </c>
      <c r="O4103">
        <v>100</v>
      </c>
      <c r="P4103">
        <v>24</v>
      </c>
      <c r="Q4103" t="s">
        <v>75</v>
      </c>
      <c r="R4103" t="s">
        <v>2249</v>
      </c>
      <c r="S4103" t="s">
        <v>88</v>
      </c>
      <c r="T4103" t="s">
        <v>436</v>
      </c>
      <c r="U4103">
        <v>0</v>
      </c>
      <c r="V4103">
        <v>0</v>
      </c>
    </row>
    <row r="4104" spans="1:22">
      <c r="A4104">
        <v>11043</v>
      </c>
      <c r="B4104" t="s">
        <v>443</v>
      </c>
      <c r="C4104" t="s">
        <v>354</v>
      </c>
      <c r="D4104" t="s">
        <v>1229</v>
      </c>
      <c r="E4104">
        <v>1</v>
      </c>
      <c r="F4104" t="s">
        <v>72</v>
      </c>
      <c r="G4104" t="s">
        <v>73</v>
      </c>
      <c r="H4104">
        <v>5059956</v>
      </c>
      <c r="I4104" t="s">
        <v>2246</v>
      </c>
      <c r="J4104">
        <v>3500</v>
      </c>
      <c r="K4104">
        <v>3500</v>
      </c>
      <c r="L4104">
        <v>2765</v>
      </c>
      <c r="M4104">
        <v>2463.0907999999999</v>
      </c>
      <c r="N4104">
        <v>2463.0907999999999</v>
      </c>
      <c r="O4104">
        <v>100</v>
      </c>
      <c r="P4104">
        <v>21</v>
      </c>
      <c r="Q4104" t="s">
        <v>75</v>
      </c>
      <c r="R4104" t="s">
        <v>2249</v>
      </c>
      <c r="S4104" t="s">
        <v>88</v>
      </c>
      <c r="T4104" t="s">
        <v>85</v>
      </c>
      <c r="U4104">
        <v>0</v>
      </c>
      <c r="V4104">
        <v>0</v>
      </c>
    </row>
    <row r="4105" spans="1:22">
      <c r="A4105">
        <v>11043</v>
      </c>
      <c r="B4105" t="s">
        <v>137</v>
      </c>
      <c r="C4105" t="s">
        <v>127</v>
      </c>
      <c r="D4105" t="s">
        <v>1229</v>
      </c>
      <c r="E4105">
        <v>1</v>
      </c>
      <c r="F4105" t="s">
        <v>72</v>
      </c>
      <c r="G4105" t="s">
        <v>73</v>
      </c>
      <c r="H4105">
        <v>5059956</v>
      </c>
      <c r="I4105" t="s">
        <v>2246</v>
      </c>
      <c r="J4105">
        <v>31700</v>
      </c>
      <c r="K4105">
        <v>31700</v>
      </c>
      <c r="L4105">
        <v>22824</v>
      </c>
      <c r="M4105">
        <v>20333.9732</v>
      </c>
      <c r="N4105">
        <v>20333.9732</v>
      </c>
      <c r="O4105">
        <v>100</v>
      </c>
      <c r="P4105">
        <v>28</v>
      </c>
      <c r="Q4105" t="s">
        <v>75</v>
      </c>
      <c r="R4105" t="s">
        <v>2249</v>
      </c>
      <c r="S4105" t="s">
        <v>88</v>
      </c>
      <c r="T4105" t="s">
        <v>128</v>
      </c>
      <c r="U4105">
        <v>0</v>
      </c>
      <c r="V4105">
        <v>0</v>
      </c>
    </row>
    <row r="4106" spans="1:22">
      <c r="A4106">
        <v>11043</v>
      </c>
      <c r="B4106" t="s">
        <v>139</v>
      </c>
      <c r="C4106" t="s">
        <v>140</v>
      </c>
      <c r="D4106" t="s">
        <v>1229</v>
      </c>
      <c r="E4106">
        <v>1</v>
      </c>
      <c r="F4106" t="s">
        <v>72</v>
      </c>
      <c r="G4106" t="s">
        <v>73</v>
      </c>
      <c r="H4106">
        <v>5059956</v>
      </c>
      <c r="I4106" t="s">
        <v>2246</v>
      </c>
      <c r="J4106">
        <v>2400</v>
      </c>
      <c r="K4106">
        <v>2400</v>
      </c>
      <c r="L4106">
        <v>1896</v>
      </c>
      <c r="M4106">
        <v>1684.2714000000001</v>
      </c>
      <c r="N4106">
        <v>1684.2714000000001</v>
      </c>
      <c r="O4106">
        <v>100</v>
      </c>
      <c r="P4106">
        <v>21</v>
      </c>
      <c r="Q4106" t="s">
        <v>75</v>
      </c>
      <c r="R4106" t="s">
        <v>2249</v>
      </c>
      <c r="S4106" t="s">
        <v>88</v>
      </c>
      <c r="T4106" t="s">
        <v>141</v>
      </c>
      <c r="U4106">
        <v>0</v>
      </c>
      <c r="V4106">
        <v>0</v>
      </c>
    </row>
    <row r="4107" spans="1:22">
      <c r="A4107">
        <v>11179</v>
      </c>
      <c r="B4107" t="s">
        <v>2272</v>
      </c>
      <c r="C4107" t="s">
        <v>2273</v>
      </c>
      <c r="D4107" t="s">
        <v>1438</v>
      </c>
      <c r="E4107">
        <v>1</v>
      </c>
      <c r="F4107" t="s">
        <v>96</v>
      </c>
      <c r="G4107" t="s">
        <v>73</v>
      </c>
      <c r="H4107">
        <v>4008999</v>
      </c>
      <c r="I4107" t="s">
        <v>2246</v>
      </c>
      <c r="J4107">
        <v>220000</v>
      </c>
      <c r="K4107">
        <v>220000</v>
      </c>
      <c r="L4107">
        <v>187000</v>
      </c>
      <c r="M4107">
        <v>132600</v>
      </c>
      <c r="N4107">
        <v>132600</v>
      </c>
      <c r="O4107">
        <v>100</v>
      </c>
      <c r="P4107">
        <v>15</v>
      </c>
      <c r="Q4107" t="s">
        <v>75</v>
      </c>
      <c r="R4107" t="s">
        <v>97</v>
      </c>
      <c r="S4107" t="s">
        <v>98</v>
      </c>
      <c r="T4107" t="s">
        <v>312</v>
      </c>
      <c r="U4107">
        <v>0</v>
      </c>
      <c r="V4107">
        <v>0</v>
      </c>
    </row>
    <row r="4108" spans="1:22">
      <c r="A4108">
        <v>11173</v>
      </c>
      <c r="B4108" t="s">
        <v>2250</v>
      </c>
      <c r="C4108" t="s">
        <v>2251</v>
      </c>
      <c r="D4108" t="s">
        <v>1438</v>
      </c>
      <c r="E4108">
        <v>1</v>
      </c>
      <c r="F4108" t="s">
        <v>72</v>
      </c>
      <c r="G4108" t="s">
        <v>73</v>
      </c>
      <c r="H4108">
        <v>5059975</v>
      </c>
      <c r="I4108" t="s">
        <v>2246</v>
      </c>
      <c r="J4108">
        <v>171000</v>
      </c>
      <c r="K4108">
        <v>171000</v>
      </c>
      <c r="L4108">
        <v>135090</v>
      </c>
      <c r="M4108">
        <v>121410</v>
      </c>
      <c r="N4108">
        <v>121410</v>
      </c>
      <c r="O4108">
        <v>100</v>
      </c>
      <c r="P4108">
        <v>21</v>
      </c>
      <c r="Q4108" t="s">
        <v>75</v>
      </c>
      <c r="R4108" t="s">
        <v>2252</v>
      </c>
      <c r="S4108" t="s">
        <v>88</v>
      </c>
      <c r="T4108" t="s">
        <v>394</v>
      </c>
      <c r="U4108">
        <v>0</v>
      </c>
      <c r="V4108">
        <v>0</v>
      </c>
    </row>
    <row r="4109" spans="1:22">
      <c r="A4109">
        <v>11178</v>
      </c>
      <c r="B4109" t="s">
        <v>1179</v>
      </c>
      <c r="C4109" t="s">
        <v>1180</v>
      </c>
      <c r="D4109" t="s">
        <v>1438</v>
      </c>
      <c r="E4109">
        <v>1</v>
      </c>
      <c r="F4109" t="s">
        <v>72</v>
      </c>
      <c r="G4109" t="s">
        <v>73</v>
      </c>
      <c r="H4109">
        <v>5059957</v>
      </c>
      <c r="I4109" t="s">
        <v>2246</v>
      </c>
      <c r="J4109">
        <v>6380000</v>
      </c>
      <c r="K4109">
        <v>6380000</v>
      </c>
      <c r="L4109">
        <v>5805800</v>
      </c>
      <c r="M4109">
        <v>5119110</v>
      </c>
      <c r="N4109">
        <v>5119110</v>
      </c>
      <c r="O4109">
        <v>100</v>
      </c>
      <c r="P4109">
        <v>9</v>
      </c>
      <c r="Q4109" t="s">
        <v>75</v>
      </c>
      <c r="R4109" t="s">
        <v>355</v>
      </c>
      <c r="S4109" t="s">
        <v>76</v>
      </c>
      <c r="T4109" t="s">
        <v>1182</v>
      </c>
      <c r="U4109">
        <v>1037000</v>
      </c>
      <c r="V4109">
        <v>1037000</v>
      </c>
    </row>
    <row r="4110" spans="1:22">
      <c r="A4110">
        <v>11178</v>
      </c>
      <c r="B4110" t="s">
        <v>334</v>
      </c>
      <c r="C4110" t="s">
        <v>335</v>
      </c>
      <c r="D4110" t="s">
        <v>1438</v>
      </c>
      <c r="E4110">
        <v>1</v>
      </c>
      <c r="F4110" t="s">
        <v>72</v>
      </c>
      <c r="G4110" t="s">
        <v>73</v>
      </c>
      <c r="H4110">
        <v>5059957</v>
      </c>
      <c r="I4110" t="s">
        <v>2246</v>
      </c>
      <c r="J4110">
        <v>21400</v>
      </c>
      <c r="K4110">
        <v>21400</v>
      </c>
      <c r="L4110">
        <v>15836</v>
      </c>
      <c r="M4110">
        <v>14049.9791</v>
      </c>
      <c r="N4110">
        <v>14049.9791</v>
      </c>
      <c r="O4110">
        <v>100</v>
      </c>
      <c r="P4110">
        <v>26</v>
      </c>
      <c r="Q4110" t="s">
        <v>75</v>
      </c>
      <c r="R4110" t="s">
        <v>355</v>
      </c>
      <c r="S4110" t="s">
        <v>76</v>
      </c>
      <c r="T4110" t="s">
        <v>336</v>
      </c>
      <c r="U4110">
        <v>0</v>
      </c>
      <c r="V4110">
        <v>0</v>
      </c>
    </row>
    <row r="4111" spans="1:22">
      <c r="A4111">
        <v>11178</v>
      </c>
      <c r="B4111" t="s">
        <v>1195</v>
      </c>
      <c r="C4111" t="s">
        <v>667</v>
      </c>
      <c r="D4111" t="s">
        <v>1438</v>
      </c>
      <c r="E4111">
        <v>4</v>
      </c>
      <c r="F4111" t="s">
        <v>72</v>
      </c>
      <c r="G4111" t="s">
        <v>73</v>
      </c>
      <c r="H4111">
        <v>5059957</v>
      </c>
      <c r="I4111" t="s">
        <v>2246</v>
      </c>
      <c r="J4111">
        <v>63600</v>
      </c>
      <c r="K4111">
        <v>15900</v>
      </c>
      <c r="L4111">
        <v>50244</v>
      </c>
      <c r="M4111">
        <v>10863</v>
      </c>
      <c r="N4111">
        <v>43452</v>
      </c>
      <c r="O4111">
        <v>100</v>
      </c>
      <c r="P4111">
        <v>21</v>
      </c>
      <c r="Q4111" t="s">
        <v>75</v>
      </c>
      <c r="R4111" t="s">
        <v>355</v>
      </c>
      <c r="S4111" t="s">
        <v>76</v>
      </c>
      <c r="T4111" t="s">
        <v>85</v>
      </c>
      <c r="U4111">
        <v>0</v>
      </c>
      <c r="V4111">
        <v>0</v>
      </c>
    </row>
    <row r="4112" spans="1:22">
      <c r="A4112">
        <v>11178</v>
      </c>
      <c r="B4112" t="s">
        <v>747</v>
      </c>
      <c r="C4112" t="s">
        <v>748</v>
      </c>
      <c r="D4112" t="s">
        <v>1438</v>
      </c>
      <c r="E4112">
        <v>0.3</v>
      </c>
      <c r="F4112" t="s">
        <v>72</v>
      </c>
      <c r="G4112" t="s">
        <v>73</v>
      </c>
      <c r="H4112">
        <v>5059957</v>
      </c>
      <c r="I4112" t="s">
        <v>2246</v>
      </c>
      <c r="J4112">
        <v>13860</v>
      </c>
      <c r="K4112">
        <v>46200</v>
      </c>
      <c r="L4112">
        <v>10949</v>
      </c>
      <c r="M4112">
        <v>32271.5049</v>
      </c>
      <c r="N4112">
        <v>9681.45147</v>
      </c>
      <c r="O4112">
        <v>100</v>
      </c>
      <c r="P4112">
        <v>21</v>
      </c>
      <c r="Q4112" t="s">
        <v>75</v>
      </c>
      <c r="R4112" t="s">
        <v>355</v>
      </c>
      <c r="S4112" t="s">
        <v>76</v>
      </c>
      <c r="T4112" t="s">
        <v>201</v>
      </c>
      <c r="U4112">
        <v>0</v>
      </c>
      <c r="V4112">
        <v>0</v>
      </c>
    </row>
    <row r="4113" spans="1:22">
      <c r="A4113">
        <v>11178</v>
      </c>
      <c r="B4113" t="s">
        <v>1198</v>
      </c>
      <c r="C4113" t="s">
        <v>446</v>
      </c>
      <c r="D4113" t="s">
        <v>1438</v>
      </c>
      <c r="E4113">
        <v>1</v>
      </c>
      <c r="F4113" t="s">
        <v>72</v>
      </c>
      <c r="G4113" t="s">
        <v>73</v>
      </c>
      <c r="H4113">
        <v>5059957</v>
      </c>
      <c r="I4113" t="s">
        <v>2246</v>
      </c>
      <c r="J4113">
        <v>5300</v>
      </c>
      <c r="K4113">
        <v>5300</v>
      </c>
      <c r="L4113">
        <v>4187</v>
      </c>
      <c r="M4113">
        <v>3763</v>
      </c>
      <c r="N4113">
        <v>3763</v>
      </c>
      <c r="O4113">
        <v>100</v>
      </c>
      <c r="P4113">
        <v>21</v>
      </c>
      <c r="Q4113" t="s">
        <v>75</v>
      </c>
      <c r="R4113" t="s">
        <v>355</v>
      </c>
      <c r="S4113" t="s">
        <v>76</v>
      </c>
      <c r="T4113" t="s">
        <v>447</v>
      </c>
      <c r="U4113">
        <v>0</v>
      </c>
      <c r="V4113">
        <v>0</v>
      </c>
    </row>
    <row r="4114" spans="1:22">
      <c r="A4114">
        <v>11178</v>
      </c>
      <c r="B4114" t="s">
        <v>1198</v>
      </c>
      <c r="C4114" t="s">
        <v>446</v>
      </c>
      <c r="D4114" t="s">
        <v>1438</v>
      </c>
      <c r="E4114">
        <v>1</v>
      </c>
      <c r="F4114" t="s">
        <v>72</v>
      </c>
      <c r="G4114" t="s">
        <v>73</v>
      </c>
      <c r="H4114">
        <v>5059957</v>
      </c>
      <c r="I4114" t="s">
        <v>2246</v>
      </c>
      <c r="J4114">
        <v>5300</v>
      </c>
      <c r="K4114">
        <v>5300</v>
      </c>
      <c r="L4114">
        <v>4187</v>
      </c>
      <c r="M4114">
        <v>3763</v>
      </c>
      <c r="N4114">
        <v>3763</v>
      </c>
      <c r="O4114">
        <v>100</v>
      </c>
      <c r="P4114">
        <v>21</v>
      </c>
      <c r="Q4114" t="s">
        <v>75</v>
      </c>
      <c r="R4114" t="s">
        <v>355</v>
      </c>
      <c r="S4114" t="s">
        <v>76</v>
      </c>
      <c r="T4114" t="s">
        <v>447</v>
      </c>
      <c r="U4114">
        <v>0</v>
      </c>
      <c r="V4114">
        <v>0</v>
      </c>
    </row>
    <row r="4115" spans="1:22">
      <c r="A4115">
        <v>11178</v>
      </c>
      <c r="B4115" t="s">
        <v>1198</v>
      </c>
      <c r="C4115" t="s">
        <v>446</v>
      </c>
      <c r="D4115" t="s">
        <v>1438</v>
      </c>
      <c r="E4115">
        <v>1</v>
      </c>
      <c r="F4115" t="s">
        <v>72</v>
      </c>
      <c r="G4115" t="s">
        <v>73</v>
      </c>
      <c r="H4115">
        <v>5059957</v>
      </c>
      <c r="I4115" t="s">
        <v>2246</v>
      </c>
      <c r="J4115">
        <v>5300</v>
      </c>
      <c r="K4115">
        <v>5300</v>
      </c>
      <c r="L4115">
        <v>4187</v>
      </c>
      <c r="M4115">
        <v>3763</v>
      </c>
      <c r="N4115">
        <v>3763</v>
      </c>
      <c r="O4115">
        <v>100</v>
      </c>
      <c r="P4115">
        <v>21</v>
      </c>
      <c r="Q4115" t="s">
        <v>75</v>
      </c>
      <c r="R4115" t="s">
        <v>355</v>
      </c>
      <c r="S4115" t="s">
        <v>76</v>
      </c>
      <c r="T4115" t="s">
        <v>447</v>
      </c>
      <c r="U4115">
        <v>0</v>
      </c>
      <c r="V4115">
        <v>0</v>
      </c>
    </row>
    <row r="4116" spans="1:22">
      <c r="A4116">
        <v>11178</v>
      </c>
      <c r="B4116" t="s">
        <v>1198</v>
      </c>
      <c r="C4116" t="s">
        <v>446</v>
      </c>
      <c r="D4116" t="s">
        <v>1438</v>
      </c>
      <c r="E4116">
        <v>1</v>
      </c>
      <c r="F4116" t="s">
        <v>72</v>
      </c>
      <c r="G4116" t="s">
        <v>73</v>
      </c>
      <c r="H4116">
        <v>5059957</v>
      </c>
      <c r="I4116" t="s">
        <v>2246</v>
      </c>
      <c r="J4116">
        <v>5300</v>
      </c>
      <c r="K4116">
        <v>5300</v>
      </c>
      <c r="L4116">
        <v>4187</v>
      </c>
      <c r="M4116">
        <v>3763</v>
      </c>
      <c r="N4116">
        <v>3763</v>
      </c>
      <c r="O4116">
        <v>100</v>
      </c>
      <c r="P4116">
        <v>21</v>
      </c>
      <c r="Q4116" t="s">
        <v>75</v>
      </c>
      <c r="R4116" t="s">
        <v>355</v>
      </c>
      <c r="S4116" t="s">
        <v>76</v>
      </c>
      <c r="T4116" t="s">
        <v>447</v>
      </c>
      <c r="U4116">
        <v>0</v>
      </c>
      <c r="V4116">
        <v>0</v>
      </c>
    </row>
    <row r="4117" spans="1:22">
      <c r="A4117">
        <v>11178</v>
      </c>
      <c r="B4117" t="s">
        <v>782</v>
      </c>
      <c r="C4117" t="s">
        <v>354</v>
      </c>
      <c r="D4117" t="s">
        <v>1438</v>
      </c>
      <c r="E4117">
        <v>4</v>
      </c>
      <c r="F4117" t="s">
        <v>72</v>
      </c>
      <c r="G4117" t="s">
        <v>73</v>
      </c>
      <c r="H4117">
        <v>5059957</v>
      </c>
      <c r="I4117" t="s">
        <v>2246</v>
      </c>
      <c r="J4117">
        <v>9600</v>
      </c>
      <c r="K4117">
        <v>2400</v>
      </c>
      <c r="L4117">
        <v>7584</v>
      </c>
      <c r="M4117">
        <v>1677.375</v>
      </c>
      <c r="N4117">
        <v>6709.5</v>
      </c>
      <c r="O4117">
        <v>100</v>
      </c>
      <c r="P4117">
        <v>21</v>
      </c>
      <c r="Q4117" t="s">
        <v>75</v>
      </c>
      <c r="R4117" t="s">
        <v>355</v>
      </c>
      <c r="S4117" t="s">
        <v>76</v>
      </c>
      <c r="T4117" t="s">
        <v>85</v>
      </c>
      <c r="U4117">
        <v>0</v>
      </c>
      <c r="V4117">
        <v>0</v>
      </c>
    </row>
    <row r="4118" spans="1:22">
      <c r="A4118">
        <v>11178</v>
      </c>
      <c r="B4118" t="s">
        <v>571</v>
      </c>
      <c r="C4118" t="s">
        <v>552</v>
      </c>
      <c r="D4118" t="s">
        <v>1438</v>
      </c>
      <c r="E4118">
        <v>1</v>
      </c>
      <c r="F4118" t="s">
        <v>72</v>
      </c>
      <c r="G4118" t="s">
        <v>73</v>
      </c>
      <c r="H4118">
        <v>5059957</v>
      </c>
      <c r="I4118" t="s">
        <v>2246</v>
      </c>
      <c r="J4118">
        <v>2700</v>
      </c>
      <c r="K4118">
        <v>2700</v>
      </c>
      <c r="L4118">
        <v>2133</v>
      </c>
      <c r="M4118">
        <v>1917.1020000000001</v>
      </c>
      <c r="N4118">
        <v>1917.1020000000001</v>
      </c>
      <c r="O4118">
        <v>100</v>
      </c>
      <c r="P4118">
        <v>21</v>
      </c>
      <c r="Q4118" t="s">
        <v>75</v>
      </c>
      <c r="R4118" t="s">
        <v>355</v>
      </c>
      <c r="S4118" t="s">
        <v>76</v>
      </c>
      <c r="T4118" t="s">
        <v>572</v>
      </c>
      <c r="U4118">
        <v>0</v>
      </c>
      <c r="V4118">
        <v>0</v>
      </c>
    </row>
    <row r="4119" spans="1:22">
      <c r="A4119">
        <v>11178</v>
      </c>
      <c r="B4119" t="s">
        <v>2253</v>
      </c>
      <c r="C4119" t="s">
        <v>552</v>
      </c>
      <c r="D4119" t="s">
        <v>1438</v>
      </c>
      <c r="E4119">
        <v>1</v>
      </c>
      <c r="F4119" t="s">
        <v>72</v>
      </c>
      <c r="G4119" t="s">
        <v>73</v>
      </c>
      <c r="H4119">
        <v>5059957</v>
      </c>
      <c r="I4119" t="s">
        <v>2246</v>
      </c>
      <c r="J4119">
        <v>2700</v>
      </c>
      <c r="K4119">
        <v>2700</v>
      </c>
      <c r="L4119">
        <v>2133</v>
      </c>
      <c r="M4119">
        <v>1842.4156</v>
      </c>
      <c r="N4119">
        <v>1842.4156</v>
      </c>
      <c r="O4119">
        <v>100</v>
      </c>
      <c r="P4119">
        <v>21</v>
      </c>
      <c r="Q4119" t="s">
        <v>75</v>
      </c>
      <c r="R4119" t="s">
        <v>355</v>
      </c>
      <c r="S4119" t="s">
        <v>76</v>
      </c>
      <c r="T4119" t="s">
        <v>572</v>
      </c>
      <c r="U4119">
        <v>0</v>
      </c>
      <c r="V4119">
        <v>0</v>
      </c>
    </row>
    <row r="4120" spans="1:22">
      <c r="A4120">
        <v>11295</v>
      </c>
      <c r="B4120" t="s">
        <v>2254</v>
      </c>
      <c r="C4120" t="s">
        <v>2255</v>
      </c>
      <c r="D4120" t="s">
        <v>1530</v>
      </c>
      <c r="E4120">
        <v>1</v>
      </c>
      <c r="F4120" t="s">
        <v>96</v>
      </c>
      <c r="G4120" t="s">
        <v>73</v>
      </c>
      <c r="H4120">
        <v>4008996</v>
      </c>
      <c r="I4120" t="s">
        <v>2246</v>
      </c>
      <c r="J4120">
        <v>490000</v>
      </c>
      <c r="K4120">
        <v>490000</v>
      </c>
      <c r="L4120">
        <v>416500</v>
      </c>
      <c r="M4120">
        <v>392000</v>
      </c>
      <c r="N4120">
        <v>392000</v>
      </c>
      <c r="O4120">
        <v>100</v>
      </c>
      <c r="P4120">
        <v>15</v>
      </c>
      <c r="Q4120" t="s">
        <v>75</v>
      </c>
      <c r="R4120" t="s">
        <v>97</v>
      </c>
      <c r="S4120" t="s">
        <v>98</v>
      </c>
      <c r="T4120" t="s">
        <v>291</v>
      </c>
      <c r="U4120">
        <v>0</v>
      </c>
      <c r="V4120">
        <v>0</v>
      </c>
    </row>
    <row r="4121" spans="1:22">
      <c r="A4121">
        <v>11154</v>
      </c>
      <c r="B4121" t="s">
        <v>2274</v>
      </c>
      <c r="C4121" t="s">
        <v>113</v>
      </c>
      <c r="D4121" t="s">
        <v>1530</v>
      </c>
      <c r="E4121">
        <v>1</v>
      </c>
      <c r="F4121" t="s">
        <v>72</v>
      </c>
      <c r="G4121" t="s">
        <v>73</v>
      </c>
      <c r="H4121">
        <v>5059995</v>
      </c>
      <c r="I4121" t="s">
        <v>2246</v>
      </c>
      <c r="J4121">
        <v>853000</v>
      </c>
      <c r="K4121">
        <v>853000</v>
      </c>
      <c r="L4121">
        <v>690930</v>
      </c>
      <c r="M4121">
        <v>622690</v>
      </c>
      <c r="N4121">
        <v>622690</v>
      </c>
      <c r="O4121">
        <v>100</v>
      </c>
      <c r="P4121">
        <v>19</v>
      </c>
      <c r="Q4121" t="s">
        <v>75</v>
      </c>
      <c r="R4121" t="s">
        <v>190</v>
      </c>
      <c r="S4121" t="s">
        <v>88</v>
      </c>
      <c r="T4121" t="s">
        <v>2204</v>
      </c>
      <c r="U4121">
        <v>0</v>
      </c>
      <c r="V4121">
        <v>0</v>
      </c>
    </row>
    <row r="4122" spans="1:22">
      <c r="A4122">
        <v>11300</v>
      </c>
      <c r="B4122" t="s">
        <v>1454</v>
      </c>
      <c r="C4122" t="s">
        <v>1455</v>
      </c>
      <c r="D4122" t="s">
        <v>1530</v>
      </c>
      <c r="E4122">
        <v>1</v>
      </c>
      <c r="F4122" t="s">
        <v>96</v>
      </c>
      <c r="G4122" t="s">
        <v>73</v>
      </c>
      <c r="H4122">
        <v>4008997</v>
      </c>
      <c r="I4122" t="s">
        <v>2246</v>
      </c>
      <c r="J4122">
        <v>53000</v>
      </c>
      <c r="K4122">
        <v>53000</v>
      </c>
      <c r="L4122">
        <v>53000</v>
      </c>
      <c r="M4122">
        <v>41870</v>
      </c>
      <c r="N4122">
        <v>41870</v>
      </c>
      <c r="O4122">
        <v>100</v>
      </c>
      <c r="P4122">
        <v>0</v>
      </c>
      <c r="Q4122" t="s">
        <v>75</v>
      </c>
      <c r="R4122" t="s">
        <v>97</v>
      </c>
      <c r="S4122" t="s">
        <v>98</v>
      </c>
      <c r="T4122" t="s">
        <v>891</v>
      </c>
      <c r="U4122">
        <v>0</v>
      </c>
      <c r="V4122">
        <v>0</v>
      </c>
    </row>
    <row r="4123" spans="1:22">
      <c r="A4123">
        <v>11043</v>
      </c>
      <c r="B4123" t="s">
        <v>431</v>
      </c>
      <c r="C4123" t="s">
        <v>432</v>
      </c>
      <c r="D4123" t="s">
        <v>1229</v>
      </c>
      <c r="E4123">
        <v>1</v>
      </c>
      <c r="F4123" t="s">
        <v>72</v>
      </c>
      <c r="G4123" t="s">
        <v>73</v>
      </c>
      <c r="H4123">
        <v>5059956</v>
      </c>
      <c r="I4123" t="s">
        <v>2246</v>
      </c>
      <c r="J4123">
        <v>1576000</v>
      </c>
      <c r="K4123">
        <v>1576000</v>
      </c>
      <c r="L4123">
        <v>1276560</v>
      </c>
      <c r="M4123">
        <v>1150480</v>
      </c>
      <c r="N4123">
        <v>1150480</v>
      </c>
      <c r="O4123">
        <v>100</v>
      </c>
      <c r="P4123">
        <v>19</v>
      </c>
      <c r="Q4123" t="s">
        <v>75</v>
      </c>
      <c r="R4123" t="s">
        <v>2249</v>
      </c>
      <c r="S4123" t="s">
        <v>88</v>
      </c>
      <c r="T4123" t="s">
        <v>433</v>
      </c>
      <c r="U4123">
        <v>0</v>
      </c>
      <c r="V4123">
        <v>0</v>
      </c>
    </row>
    <row r="4124" spans="1:22">
      <c r="A4124">
        <v>11316</v>
      </c>
      <c r="B4124" t="s">
        <v>151</v>
      </c>
      <c r="C4124" t="s">
        <v>152</v>
      </c>
      <c r="D4124" t="s">
        <v>1603</v>
      </c>
      <c r="E4124">
        <v>1</v>
      </c>
      <c r="F4124" t="s">
        <v>96</v>
      </c>
      <c r="G4124" t="s">
        <v>73</v>
      </c>
      <c r="H4124">
        <v>4008998</v>
      </c>
      <c r="I4124" t="s">
        <v>2246</v>
      </c>
      <c r="J4124">
        <v>90000</v>
      </c>
      <c r="K4124">
        <v>90000</v>
      </c>
      <c r="L4124">
        <v>78300</v>
      </c>
      <c r="M4124">
        <v>77850</v>
      </c>
      <c r="N4124">
        <v>77850</v>
      </c>
      <c r="O4124">
        <v>100</v>
      </c>
      <c r="P4124">
        <v>13</v>
      </c>
      <c r="Q4124" t="s">
        <v>75</v>
      </c>
      <c r="R4124" t="s">
        <v>97</v>
      </c>
      <c r="S4124" t="s">
        <v>98</v>
      </c>
      <c r="T4124" t="s">
        <v>155</v>
      </c>
      <c r="U4124">
        <v>0</v>
      </c>
      <c r="V4124">
        <v>0</v>
      </c>
    </row>
    <row r="4125" spans="1:22">
      <c r="A4125">
        <v>11043</v>
      </c>
      <c r="B4125" t="s">
        <v>434</v>
      </c>
      <c r="C4125" t="s">
        <v>435</v>
      </c>
      <c r="D4125" t="s">
        <v>1229</v>
      </c>
      <c r="E4125">
        <v>1</v>
      </c>
      <c r="F4125" t="s">
        <v>72</v>
      </c>
      <c r="G4125" t="s">
        <v>73</v>
      </c>
      <c r="H4125">
        <v>5059956</v>
      </c>
      <c r="I4125" t="s">
        <v>2246</v>
      </c>
      <c r="J4125">
        <v>67100</v>
      </c>
      <c r="K4125">
        <v>67100</v>
      </c>
      <c r="L4125">
        <v>50996</v>
      </c>
      <c r="M4125">
        <v>45628</v>
      </c>
      <c r="N4125">
        <v>45628</v>
      </c>
      <c r="O4125">
        <v>100</v>
      </c>
      <c r="P4125">
        <v>24</v>
      </c>
      <c r="Q4125" t="s">
        <v>75</v>
      </c>
      <c r="R4125" t="s">
        <v>2249</v>
      </c>
      <c r="S4125" t="s">
        <v>88</v>
      </c>
      <c r="T4125" t="s">
        <v>436</v>
      </c>
      <c r="U4125">
        <v>0</v>
      </c>
      <c r="V4125">
        <v>0</v>
      </c>
    </row>
    <row r="4126" spans="1:22">
      <c r="A4126">
        <v>11043</v>
      </c>
      <c r="B4126" t="s">
        <v>437</v>
      </c>
      <c r="C4126" t="s">
        <v>286</v>
      </c>
      <c r="D4126" t="s">
        <v>1229</v>
      </c>
      <c r="E4126">
        <v>1</v>
      </c>
      <c r="F4126" t="s">
        <v>72</v>
      </c>
      <c r="G4126" t="s">
        <v>73</v>
      </c>
      <c r="H4126">
        <v>5059956</v>
      </c>
      <c r="I4126" t="s">
        <v>2246</v>
      </c>
      <c r="J4126">
        <v>1700</v>
      </c>
      <c r="K4126">
        <v>1700</v>
      </c>
      <c r="L4126">
        <v>1343</v>
      </c>
      <c r="M4126">
        <v>1201.0833</v>
      </c>
      <c r="N4126">
        <v>1201.0833</v>
      </c>
      <c r="O4126">
        <v>100</v>
      </c>
      <c r="P4126">
        <v>21</v>
      </c>
      <c r="Q4126" t="s">
        <v>75</v>
      </c>
      <c r="R4126" t="s">
        <v>2249</v>
      </c>
      <c r="S4126" t="s">
        <v>88</v>
      </c>
      <c r="T4126" t="s">
        <v>85</v>
      </c>
      <c r="U4126">
        <v>0</v>
      </c>
      <c r="V4126">
        <v>0</v>
      </c>
    </row>
    <row r="4127" spans="1:22">
      <c r="A4127">
        <v>11043</v>
      </c>
      <c r="B4127" t="s">
        <v>438</v>
      </c>
      <c r="C4127" t="s">
        <v>286</v>
      </c>
      <c r="D4127" t="s">
        <v>1229</v>
      </c>
      <c r="E4127">
        <v>11</v>
      </c>
      <c r="F4127" t="s">
        <v>72</v>
      </c>
      <c r="G4127" t="s">
        <v>73</v>
      </c>
      <c r="H4127">
        <v>5059956</v>
      </c>
      <c r="I4127" t="s">
        <v>2246</v>
      </c>
      <c r="J4127">
        <v>38500</v>
      </c>
      <c r="K4127">
        <v>3500</v>
      </c>
      <c r="L4127">
        <v>30415</v>
      </c>
      <c r="M4127">
        <v>2485</v>
      </c>
      <c r="N4127">
        <v>27335</v>
      </c>
      <c r="O4127">
        <v>100</v>
      </c>
      <c r="P4127">
        <v>21</v>
      </c>
      <c r="Q4127" t="s">
        <v>75</v>
      </c>
      <c r="R4127" t="s">
        <v>2249</v>
      </c>
      <c r="S4127" t="s">
        <v>88</v>
      </c>
      <c r="T4127" t="s">
        <v>85</v>
      </c>
      <c r="U4127">
        <v>0</v>
      </c>
      <c r="V4127">
        <v>0</v>
      </c>
    </row>
    <row r="4128" spans="1:22">
      <c r="A4128">
        <v>11043</v>
      </c>
      <c r="B4128" t="s">
        <v>439</v>
      </c>
      <c r="C4128" t="s">
        <v>440</v>
      </c>
      <c r="D4128" t="s">
        <v>1229</v>
      </c>
      <c r="E4128">
        <v>1</v>
      </c>
      <c r="F4128" t="s">
        <v>72</v>
      </c>
      <c r="G4128" t="s">
        <v>73</v>
      </c>
      <c r="H4128">
        <v>5059956</v>
      </c>
      <c r="I4128" t="s">
        <v>2246</v>
      </c>
      <c r="J4128">
        <v>1600</v>
      </c>
      <c r="K4128">
        <v>1600</v>
      </c>
      <c r="L4128">
        <v>1264</v>
      </c>
      <c r="M4128">
        <v>1130.0833</v>
      </c>
      <c r="N4128">
        <v>1130.0833</v>
      </c>
      <c r="O4128">
        <v>100</v>
      </c>
      <c r="P4128">
        <v>21</v>
      </c>
      <c r="Q4128" t="s">
        <v>75</v>
      </c>
      <c r="R4128" t="s">
        <v>2249</v>
      </c>
      <c r="S4128" t="s">
        <v>88</v>
      </c>
      <c r="T4128" t="s">
        <v>441</v>
      </c>
      <c r="U4128">
        <v>0</v>
      </c>
      <c r="V4128">
        <v>0</v>
      </c>
    </row>
    <row r="4129" spans="1:22">
      <c r="A4129">
        <v>11043</v>
      </c>
      <c r="B4129" t="s">
        <v>442</v>
      </c>
      <c r="C4129" t="s">
        <v>354</v>
      </c>
      <c r="D4129" t="s">
        <v>1229</v>
      </c>
      <c r="E4129">
        <v>2</v>
      </c>
      <c r="F4129" t="s">
        <v>72</v>
      </c>
      <c r="G4129" t="s">
        <v>73</v>
      </c>
      <c r="H4129">
        <v>5059956</v>
      </c>
      <c r="I4129" t="s">
        <v>2246</v>
      </c>
      <c r="J4129">
        <v>7000</v>
      </c>
      <c r="K4129">
        <v>3500</v>
      </c>
      <c r="L4129">
        <v>5530</v>
      </c>
      <c r="M4129">
        <v>2485</v>
      </c>
      <c r="N4129">
        <v>4970</v>
      </c>
      <c r="O4129">
        <v>100</v>
      </c>
      <c r="P4129">
        <v>21</v>
      </c>
      <c r="Q4129" t="s">
        <v>75</v>
      </c>
      <c r="R4129" t="s">
        <v>2249</v>
      </c>
      <c r="S4129" t="s">
        <v>88</v>
      </c>
      <c r="T4129" t="s">
        <v>85</v>
      </c>
      <c r="U4129">
        <v>0</v>
      </c>
      <c r="V4129">
        <v>0</v>
      </c>
    </row>
    <row r="4130" spans="1:22">
      <c r="A4130">
        <v>11043</v>
      </c>
      <c r="B4130" t="s">
        <v>443</v>
      </c>
      <c r="C4130" t="s">
        <v>354</v>
      </c>
      <c r="D4130" t="s">
        <v>1229</v>
      </c>
      <c r="E4130">
        <v>3</v>
      </c>
      <c r="F4130" t="s">
        <v>72</v>
      </c>
      <c r="G4130" t="s">
        <v>73</v>
      </c>
      <c r="H4130">
        <v>5059956</v>
      </c>
      <c r="I4130" t="s">
        <v>2246</v>
      </c>
      <c r="J4130">
        <v>10500</v>
      </c>
      <c r="K4130">
        <v>3500</v>
      </c>
      <c r="L4130">
        <v>8295</v>
      </c>
      <c r="M4130">
        <v>2463.0907999999999</v>
      </c>
      <c r="N4130">
        <v>7389.2723999999998</v>
      </c>
      <c r="O4130">
        <v>100</v>
      </c>
      <c r="P4130">
        <v>21</v>
      </c>
      <c r="Q4130" t="s">
        <v>75</v>
      </c>
      <c r="R4130" t="s">
        <v>2249</v>
      </c>
      <c r="S4130" t="s">
        <v>88</v>
      </c>
      <c r="T4130" t="s">
        <v>85</v>
      </c>
      <c r="U4130">
        <v>0</v>
      </c>
      <c r="V4130">
        <v>0</v>
      </c>
    </row>
    <row r="4131" spans="1:22">
      <c r="A4131">
        <v>11043</v>
      </c>
      <c r="B4131" t="s">
        <v>444</v>
      </c>
      <c r="C4131" t="s">
        <v>367</v>
      </c>
      <c r="D4131" t="s">
        <v>1229</v>
      </c>
      <c r="E4131">
        <v>2</v>
      </c>
      <c r="F4131" t="s">
        <v>72</v>
      </c>
      <c r="G4131" t="s">
        <v>73</v>
      </c>
      <c r="H4131">
        <v>5059956</v>
      </c>
      <c r="I4131" t="s">
        <v>2246</v>
      </c>
      <c r="J4131">
        <v>18200</v>
      </c>
      <c r="K4131">
        <v>9100</v>
      </c>
      <c r="L4131">
        <v>14378</v>
      </c>
      <c r="M4131">
        <v>6451.2929000000004</v>
      </c>
      <c r="N4131">
        <v>12902.585800000001</v>
      </c>
      <c r="O4131">
        <v>100</v>
      </c>
      <c r="P4131">
        <v>21</v>
      </c>
      <c r="Q4131" t="s">
        <v>75</v>
      </c>
      <c r="R4131" t="s">
        <v>2249</v>
      </c>
      <c r="S4131" t="s">
        <v>88</v>
      </c>
      <c r="T4131" t="s">
        <v>141</v>
      </c>
      <c r="U4131">
        <v>0</v>
      </c>
      <c r="V4131">
        <v>0</v>
      </c>
    </row>
    <row r="4132" spans="1:22">
      <c r="A4132">
        <v>11043</v>
      </c>
      <c r="B4132" t="s">
        <v>445</v>
      </c>
      <c r="C4132" t="s">
        <v>446</v>
      </c>
      <c r="D4132" t="s">
        <v>1229</v>
      </c>
      <c r="E4132">
        <v>3</v>
      </c>
      <c r="F4132" t="s">
        <v>72</v>
      </c>
      <c r="G4132" t="s">
        <v>73</v>
      </c>
      <c r="H4132">
        <v>5059956</v>
      </c>
      <c r="I4132" t="s">
        <v>2246</v>
      </c>
      <c r="J4132">
        <v>22500</v>
      </c>
      <c r="K4132">
        <v>7500</v>
      </c>
      <c r="L4132">
        <v>17775</v>
      </c>
      <c r="M4132">
        <v>5321.5135</v>
      </c>
      <c r="N4132">
        <v>15964.540499999999</v>
      </c>
      <c r="O4132">
        <v>100</v>
      </c>
      <c r="P4132">
        <v>21</v>
      </c>
      <c r="Q4132" t="s">
        <v>75</v>
      </c>
      <c r="R4132" t="s">
        <v>2249</v>
      </c>
      <c r="S4132" t="s">
        <v>88</v>
      </c>
      <c r="T4132" t="s">
        <v>447</v>
      </c>
      <c r="U4132">
        <v>0</v>
      </c>
      <c r="V4132">
        <v>0</v>
      </c>
    </row>
    <row r="4133" spans="1:22">
      <c r="A4133">
        <v>11043</v>
      </c>
      <c r="B4133" t="s">
        <v>449</v>
      </c>
      <c r="C4133" t="s">
        <v>450</v>
      </c>
      <c r="D4133" t="s">
        <v>1229</v>
      </c>
      <c r="E4133">
        <v>18</v>
      </c>
      <c r="F4133" t="s">
        <v>72</v>
      </c>
      <c r="G4133" t="s">
        <v>73</v>
      </c>
      <c r="H4133">
        <v>5059956</v>
      </c>
      <c r="I4133" t="s">
        <v>2246</v>
      </c>
      <c r="J4133">
        <v>99000</v>
      </c>
      <c r="K4133">
        <v>5500</v>
      </c>
      <c r="L4133">
        <v>80190</v>
      </c>
      <c r="M4133">
        <v>3953.6426999999999</v>
      </c>
      <c r="N4133">
        <v>71165.568599999999</v>
      </c>
      <c r="O4133">
        <v>100</v>
      </c>
      <c r="P4133">
        <v>19</v>
      </c>
      <c r="Q4133" t="s">
        <v>75</v>
      </c>
      <c r="R4133" t="s">
        <v>2249</v>
      </c>
      <c r="S4133" t="s">
        <v>88</v>
      </c>
      <c r="T4133" t="s">
        <v>185</v>
      </c>
      <c r="U4133">
        <v>0</v>
      </c>
      <c r="V4133">
        <v>0</v>
      </c>
    </row>
    <row r="4134" spans="1:22">
      <c r="A4134">
        <v>11043</v>
      </c>
      <c r="B4134" t="s">
        <v>451</v>
      </c>
      <c r="C4134" t="s">
        <v>367</v>
      </c>
      <c r="D4134" t="s">
        <v>1229</v>
      </c>
      <c r="E4134">
        <v>2</v>
      </c>
      <c r="F4134" t="s">
        <v>72</v>
      </c>
      <c r="G4134" t="s">
        <v>73</v>
      </c>
      <c r="H4134">
        <v>5059956</v>
      </c>
      <c r="I4134" t="s">
        <v>2246</v>
      </c>
      <c r="J4134">
        <v>7000</v>
      </c>
      <c r="K4134">
        <v>3500</v>
      </c>
      <c r="L4134">
        <v>5530</v>
      </c>
      <c r="M4134">
        <v>2472.0142999999998</v>
      </c>
      <c r="N4134">
        <v>4944.0285999999996</v>
      </c>
      <c r="O4134">
        <v>100</v>
      </c>
      <c r="P4134">
        <v>21</v>
      </c>
      <c r="Q4134" t="s">
        <v>75</v>
      </c>
      <c r="R4134" t="s">
        <v>2249</v>
      </c>
      <c r="S4134" t="s">
        <v>88</v>
      </c>
      <c r="T4134" t="s">
        <v>141</v>
      </c>
      <c r="U4134">
        <v>0</v>
      </c>
      <c r="V4134">
        <v>0</v>
      </c>
    </row>
    <row r="4135" spans="1:22">
      <c r="A4135">
        <v>11043</v>
      </c>
      <c r="B4135" t="s">
        <v>452</v>
      </c>
      <c r="C4135" t="s">
        <v>450</v>
      </c>
      <c r="D4135" t="s">
        <v>1229</v>
      </c>
      <c r="E4135">
        <v>6</v>
      </c>
      <c r="F4135" t="s">
        <v>72</v>
      </c>
      <c r="G4135" t="s">
        <v>73</v>
      </c>
      <c r="H4135">
        <v>5059956</v>
      </c>
      <c r="I4135" t="s">
        <v>2246</v>
      </c>
      <c r="J4135">
        <v>10200</v>
      </c>
      <c r="K4135">
        <v>1700</v>
      </c>
      <c r="L4135">
        <v>8058</v>
      </c>
      <c r="M4135">
        <v>1207</v>
      </c>
      <c r="N4135">
        <v>7242</v>
      </c>
      <c r="O4135">
        <v>100</v>
      </c>
      <c r="P4135">
        <v>21</v>
      </c>
      <c r="Q4135" t="s">
        <v>75</v>
      </c>
      <c r="R4135" t="s">
        <v>2249</v>
      </c>
      <c r="S4135" t="s">
        <v>88</v>
      </c>
      <c r="T4135" t="s">
        <v>85</v>
      </c>
      <c r="U4135">
        <v>0</v>
      </c>
      <c r="V4135">
        <v>0</v>
      </c>
    </row>
    <row r="4136" spans="1:22">
      <c r="A4136">
        <v>11043</v>
      </c>
      <c r="B4136" t="s">
        <v>453</v>
      </c>
      <c r="C4136" t="s">
        <v>454</v>
      </c>
      <c r="D4136" t="s">
        <v>1229</v>
      </c>
      <c r="E4136">
        <v>1</v>
      </c>
      <c r="F4136" t="s">
        <v>72</v>
      </c>
      <c r="G4136" t="s">
        <v>73</v>
      </c>
      <c r="H4136">
        <v>5059956</v>
      </c>
      <c r="I4136" t="s">
        <v>2246</v>
      </c>
      <c r="J4136">
        <v>4900</v>
      </c>
      <c r="K4136">
        <v>4900</v>
      </c>
      <c r="L4136">
        <v>3871</v>
      </c>
      <c r="M4136">
        <v>3479</v>
      </c>
      <c r="N4136">
        <v>3479</v>
      </c>
      <c r="O4136">
        <v>100</v>
      </c>
      <c r="P4136">
        <v>21</v>
      </c>
      <c r="Q4136" t="s">
        <v>75</v>
      </c>
      <c r="R4136" t="s">
        <v>2249</v>
      </c>
      <c r="S4136" t="s">
        <v>88</v>
      </c>
      <c r="T4136" t="s">
        <v>455</v>
      </c>
      <c r="U4136">
        <v>0</v>
      </c>
      <c r="V4136">
        <v>0</v>
      </c>
    </row>
    <row r="4137" spans="1:22">
      <c r="A4137">
        <v>11043</v>
      </c>
      <c r="B4137" t="s">
        <v>456</v>
      </c>
      <c r="C4137" t="s">
        <v>454</v>
      </c>
      <c r="D4137" t="s">
        <v>1229</v>
      </c>
      <c r="E4137">
        <v>1</v>
      </c>
      <c r="F4137" t="s">
        <v>72</v>
      </c>
      <c r="G4137" t="s">
        <v>73</v>
      </c>
      <c r="H4137">
        <v>5059956</v>
      </c>
      <c r="I4137" t="s">
        <v>2246</v>
      </c>
      <c r="J4137">
        <v>4600</v>
      </c>
      <c r="K4137">
        <v>4600</v>
      </c>
      <c r="L4137">
        <v>3634</v>
      </c>
      <c r="M4137">
        <v>3266</v>
      </c>
      <c r="N4137">
        <v>3266</v>
      </c>
      <c r="O4137">
        <v>100</v>
      </c>
      <c r="P4137">
        <v>21</v>
      </c>
      <c r="Q4137" t="s">
        <v>75</v>
      </c>
      <c r="R4137" t="s">
        <v>2249</v>
      </c>
      <c r="S4137" t="s">
        <v>88</v>
      </c>
      <c r="T4137" t="s">
        <v>455</v>
      </c>
      <c r="U4137">
        <v>0</v>
      </c>
      <c r="V4137">
        <v>0</v>
      </c>
    </row>
    <row r="4138" spans="1:22">
      <c r="A4138">
        <v>11043</v>
      </c>
      <c r="B4138" t="s">
        <v>457</v>
      </c>
      <c r="C4138" t="s">
        <v>458</v>
      </c>
      <c r="D4138" t="s">
        <v>1229</v>
      </c>
      <c r="E4138">
        <v>2</v>
      </c>
      <c r="F4138" t="s">
        <v>72</v>
      </c>
      <c r="G4138" t="s">
        <v>73</v>
      </c>
      <c r="H4138">
        <v>5059956</v>
      </c>
      <c r="I4138" t="s">
        <v>2246</v>
      </c>
      <c r="J4138">
        <v>1800</v>
      </c>
      <c r="K4138">
        <v>900</v>
      </c>
      <c r="L4138">
        <v>1422</v>
      </c>
      <c r="M4138">
        <v>633.45320000000004</v>
      </c>
      <c r="N4138">
        <v>1266.9064000000001</v>
      </c>
      <c r="O4138">
        <v>100</v>
      </c>
      <c r="P4138">
        <v>21</v>
      </c>
      <c r="Q4138" t="s">
        <v>75</v>
      </c>
      <c r="R4138" t="s">
        <v>2249</v>
      </c>
      <c r="S4138" t="s">
        <v>88</v>
      </c>
      <c r="T4138" t="s">
        <v>172</v>
      </c>
      <c r="U4138">
        <v>0</v>
      </c>
      <c r="V4138">
        <v>0</v>
      </c>
    </row>
    <row r="4139" spans="1:22">
      <c r="A4139">
        <v>11043</v>
      </c>
      <c r="B4139" t="s">
        <v>460</v>
      </c>
      <c r="C4139" t="s">
        <v>461</v>
      </c>
      <c r="D4139" t="s">
        <v>1229</v>
      </c>
      <c r="E4139">
        <v>1</v>
      </c>
      <c r="F4139" t="s">
        <v>72</v>
      </c>
      <c r="G4139" t="s">
        <v>73</v>
      </c>
      <c r="H4139">
        <v>5059956</v>
      </c>
      <c r="I4139" t="s">
        <v>2246</v>
      </c>
      <c r="J4139">
        <v>219000</v>
      </c>
      <c r="K4139">
        <v>219000</v>
      </c>
      <c r="L4139">
        <v>177390</v>
      </c>
      <c r="M4139">
        <v>159470.7813</v>
      </c>
      <c r="N4139">
        <v>159470.7813</v>
      </c>
      <c r="O4139">
        <v>100</v>
      </c>
      <c r="P4139">
        <v>19</v>
      </c>
      <c r="Q4139" t="s">
        <v>75</v>
      </c>
      <c r="R4139" t="s">
        <v>2249</v>
      </c>
      <c r="S4139" t="s">
        <v>88</v>
      </c>
      <c r="T4139" t="s">
        <v>462</v>
      </c>
      <c r="U4139">
        <v>0</v>
      </c>
      <c r="V4139">
        <v>0</v>
      </c>
    </row>
    <row r="4140" spans="1:22">
      <c r="A4140">
        <v>11043</v>
      </c>
      <c r="B4140" t="s">
        <v>463</v>
      </c>
      <c r="C4140" t="s">
        <v>435</v>
      </c>
      <c r="D4140" t="s">
        <v>1229</v>
      </c>
      <c r="E4140">
        <v>1</v>
      </c>
      <c r="F4140" t="s">
        <v>72</v>
      </c>
      <c r="G4140" t="s">
        <v>73</v>
      </c>
      <c r="H4140">
        <v>5059956</v>
      </c>
      <c r="I4140" t="s">
        <v>2246</v>
      </c>
      <c r="J4140">
        <v>12700</v>
      </c>
      <c r="K4140">
        <v>12700</v>
      </c>
      <c r="L4140">
        <v>9652</v>
      </c>
      <c r="M4140">
        <v>8636</v>
      </c>
      <c r="N4140">
        <v>8636</v>
      </c>
      <c r="O4140">
        <v>100</v>
      </c>
      <c r="P4140">
        <v>24</v>
      </c>
      <c r="Q4140" t="s">
        <v>75</v>
      </c>
      <c r="R4140" t="s">
        <v>2249</v>
      </c>
      <c r="S4140" t="s">
        <v>88</v>
      </c>
      <c r="T4140" t="s">
        <v>436</v>
      </c>
      <c r="U4140">
        <v>0</v>
      </c>
      <c r="V4140">
        <v>0</v>
      </c>
    </row>
    <row r="4141" spans="1:22">
      <c r="A4141">
        <v>11043</v>
      </c>
      <c r="B4141" t="s">
        <v>464</v>
      </c>
      <c r="C4141" t="s">
        <v>465</v>
      </c>
      <c r="D4141" t="s">
        <v>1229</v>
      </c>
      <c r="E4141">
        <v>2</v>
      </c>
      <c r="F4141" t="s">
        <v>72</v>
      </c>
      <c r="G4141" t="s">
        <v>73</v>
      </c>
      <c r="H4141">
        <v>5059956</v>
      </c>
      <c r="I4141" t="s">
        <v>2246</v>
      </c>
      <c r="J4141">
        <v>23200</v>
      </c>
      <c r="K4141">
        <v>11600</v>
      </c>
      <c r="L4141">
        <v>18792</v>
      </c>
      <c r="M4141">
        <v>8468</v>
      </c>
      <c r="N4141">
        <v>16936</v>
      </c>
      <c r="O4141">
        <v>100</v>
      </c>
      <c r="P4141">
        <v>19</v>
      </c>
      <c r="Q4141" t="s">
        <v>75</v>
      </c>
      <c r="R4141" t="s">
        <v>2249</v>
      </c>
      <c r="S4141" t="s">
        <v>88</v>
      </c>
      <c r="T4141" t="s">
        <v>462</v>
      </c>
      <c r="U4141">
        <v>0</v>
      </c>
      <c r="V4141">
        <v>0</v>
      </c>
    </row>
    <row r="4142" spans="1:22">
      <c r="A4142">
        <v>11043</v>
      </c>
      <c r="B4142" t="s">
        <v>468</v>
      </c>
      <c r="C4142" t="s">
        <v>367</v>
      </c>
      <c r="D4142" t="s">
        <v>1229</v>
      </c>
      <c r="E4142">
        <v>1</v>
      </c>
      <c r="F4142" t="s">
        <v>72</v>
      </c>
      <c r="G4142" t="s">
        <v>73</v>
      </c>
      <c r="H4142">
        <v>5059956</v>
      </c>
      <c r="I4142" t="s">
        <v>2246</v>
      </c>
      <c r="J4142">
        <v>5300</v>
      </c>
      <c r="K4142">
        <v>5300</v>
      </c>
      <c r="L4142">
        <v>4293</v>
      </c>
      <c r="M4142">
        <v>3869</v>
      </c>
      <c r="N4142">
        <v>3869</v>
      </c>
      <c r="O4142">
        <v>100</v>
      </c>
      <c r="P4142">
        <v>19</v>
      </c>
      <c r="Q4142" t="s">
        <v>75</v>
      </c>
      <c r="R4142" t="s">
        <v>2249</v>
      </c>
      <c r="S4142" t="s">
        <v>88</v>
      </c>
      <c r="T4142" t="s">
        <v>141</v>
      </c>
      <c r="U4142">
        <v>0</v>
      </c>
      <c r="V4142">
        <v>0</v>
      </c>
    </row>
    <row r="4143" spans="1:22">
      <c r="A4143">
        <v>11043</v>
      </c>
      <c r="B4143" t="s">
        <v>469</v>
      </c>
      <c r="C4143" t="s">
        <v>367</v>
      </c>
      <c r="D4143" t="s">
        <v>1229</v>
      </c>
      <c r="E4143">
        <v>1</v>
      </c>
      <c r="F4143" t="s">
        <v>72</v>
      </c>
      <c r="G4143" t="s">
        <v>73</v>
      </c>
      <c r="H4143">
        <v>5059956</v>
      </c>
      <c r="I4143" t="s">
        <v>2246</v>
      </c>
      <c r="J4143">
        <v>4900</v>
      </c>
      <c r="K4143">
        <v>4900</v>
      </c>
      <c r="L4143">
        <v>3871</v>
      </c>
      <c r="M4143">
        <v>3479</v>
      </c>
      <c r="N4143">
        <v>3479</v>
      </c>
      <c r="O4143">
        <v>100</v>
      </c>
      <c r="P4143">
        <v>21</v>
      </c>
      <c r="Q4143" t="s">
        <v>75</v>
      </c>
      <c r="R4143" t="s">
        <v>2249</v>
      </c>
      <c r="S4143" t="s">
        <v>88</v>
      </c>
      <c r="T4143" t="s">
        <v>141</v>
      </c>
      <c r="U4143">
        <v>0</v>
      </c>
      <c r="V4143">
        <v>0</v>
      </c>
    </row>
    <row r="4144" spans="1:22">
      <c r="A4144">
        <v>11043</v>
      </c>
      <c r="B4144" t="s">
        <v>470</v>
      </c>
      <c r="C4144" t="s">
        <v>471</v>
      </c>
      <c r="D4144" t="s">
        <v>1229</v>
      </c>
      <c r="E4144">
        <v>1</v>
      </c>
      <c r="F4144" t="s">
        <v>72</v>
      </c>
      <c r="G4144" t="s">
        <v>73</v>
      </c>
      <c r="H4144">
        <v>5059956</v>
      </c>
      <c r="I4144" t="s">
        <v>2246</v>
      </c>
      <c r="J4144">
        <v>7400</v>
      </c>
      <c r="K4144">
        <v>7400</v>
      </c>
      <c r="L4144">
        <v>5994</v>
      </c>
      <c r="M4144">
        <v>5384.8908000000001</v>
      </c>
      <c r="N4144">
        <v>5384.8908000000001</v>
      </c>
      <c r="O4144">
        <v>100</v>
      </c>
      <c r="P4144">
        <v>19</v>
      </c>
      <c r="Q4144" t="s">
        <v>75</v>
      </c>
      <c r="R4144" t="s">
        <v>2249</v>
      </c>
      <c r="S4144" t="s">
        <v>88</v>
      </c>
      <c r="T4144" t="s">
        <v>462</v>
      </c>
      <c r="U4144">
        <v>0</v>
      </c>
      <c r="V4144">
        <v>0</v>
      </c>
    </row>
    <row r="4145" spans="1:22">
      <c r="A4145">
        <v>11043</v>
      </c>
      <c r="B4145" t="s">
        <v>472</v>
      </c>
      <c r="C4145" t="s">
        <v>140</v>
      </c>
      <c r="D4145" t="s">
        <v>1229</v>
      </c>
      <c r="E4145">
        <v>1</v>
      </c>
      <c r="F4145" t="s">
        <v>72</v>
      </c>
      <c r="G4145" t="s">
        <v>73</v>
      </c>
      <c r="H4145">
        <v>5059956</v>
      </c>
      <c r="I4145" t="s">
        <v>2246</v>
      </c>
      <c r="J4145">
        <v>9000</v>
      </c>
      <c r="K4145">
        <v>9000</v>
      </c>
      <c r="L4145">
        <v>7110</v>
      </c>
      <c r="M4145">
        <v>6405.5771000000004</v>
      </c>
      <c r="N4145">
        <v>6405.5771000000004</v>
      </c>
      <c r="O4145">
        <v>100</v>
      </c>
      <c r="P4145">
        <v>21</v>
      </c>
      <c r="Q4145" t="s">
        <v>75</v>
      </c>
      <c r="R4145" t="s">
        <v>2249</v>
      </c>
      <c r="S4145" t="s">
        <v>88</v>
      </c>
      <c r="T4145" t="s">
        <v>141</v>
      </c>
      <c r="U4145">
        <v>0</v>
      </c>
      <c r="V4145">
        <v>0</v>
      </c>
    </row>
    <row r="4146" spans="1:22">
      <c r="A4146">
        <v>11043</v>
      </c>
      <c r="B4146" t="s">
        <v>473</v>
      </c>
      <c r="C4146" t="s">
        <v>474</v>
      </c>
      <c r="D4146" t="s">
        <v>1229</v>
      </c>
      <c r="E4146">
        <v>1</v>
      </c>
      <c r="F4146" t="s">
        <v>72</v>
      </c>
      <c r="G4146" t="s">
        <v>73</v>
      </c>
      <c r="H4146">
        <v>5059956</v>
      </c>
      <c r="I4146" t="s">
        <v>2246</v>
      </c>
      <c r="J4146">
        <v>16500</v>
      </c>
      <c r="K4146">
        <v>16500</v>
      </c>
      <c r="L4146">
        <v>12540</v>
      </c>
      <c r="M4146">
        <v>11188.125</v>
      </c>
      <c r="N4146">
        <v>11188.125</v>
      </c>
      <c r="O4146">
        <v>100</v>
      </c>
      <c r="P4146">
        <v>24</v>
      </c>
      <c r="Q4146" t="s">
        <v>75</v>
      </c>
      <c r="R4146" t="s">
        <v>2249</v>
      </c>
      <c r="S4146" t="s">
        <v>88</v>
      </c>
      <c r="T4146" t="s">
        <v>436</v>
      </c>
      <c r="U4146">
        <v>0</v>
      </c>
      <c r="V4146">
        <v>0</v>
      </c>
    </row>
    <row r="4147" spans="1:22">
      <c r="A4147">
        <v>11043</v>
      </c>
      <c r="B4147" t="s">
        <v>475</v>
      </c>
      <c r="C4147" t="s">
        <v>465</v>
      </c>
      <c r="D4147" t="s">
        <v>1229</v>
      </c>
      <c r="E4147">
        <v>2</v>
      </c>
      <c r="F4147" t="s">
        <v>72</v>
      </c>
      <c r="G4147" t="s">
        <v>73</v>
      </c>
      <c r="H4147">
        <v>5059956</v>
      </c>
      <c r="I4147" t="s">
        <v>2246</v>
      </c>
      <c r="J4147">
        <v>18400</v>
      </c>
      <c r="K4147">
        <v>9200</v>
      </c>
      <c r="L4147">
        <v>14904</v>
      </c>
      <c r="M4147">
        <v>6716</v>
      </c>
      <c r="N4147">
        <v>13432</v>
      </c>
      <c r="O4147">
        <v>100</v>
      </c>
      <c r="P4147">
        <v>19</v>
      </c>
      <c r="Q4147" t="s">
        <v>75</v>
      </c>
      <c r="R4147" t="s">
        <v>2249</v>
      </c>
      <c r="S4147" t="s">
        <v>88</v>
      </c>
      <c r="T4147" t="s">
        <v>462</v>
      </c>
      <c r="U4147">
        <v>0</v>
      </c>
      <c r="V4147">
        <v>0</v>
      </c>
    </row>
    <row r="4148" spans="1:22">
      <c r="A4148">
        <v>11043</v>
      </c>
      <c r="B4148" t="s">
        <v>476</v>
      </c>
      <c r="C4148" t="s">
        <v>477</v>
      </c>
      <c r="D4148" t="s">
        <v>1229</v>
      </c>
      <c r="E4148">
        <v>1</v>
      </c>
      <c r="F4148" t="s">
        <v>72</v>
      </c>
      <c r="G4148" t="s">
        <v>73</v>
      </c>
      <c r="H4148">
        <v>5059956</v>
      </c>
      <c r="I4148" t="s">
        <v>2246</v>
      </c>
      <c r="J4148">
        <v>4500</v>
      </c>
      <c r="K4148">
        <v>4500</v>
      </c>
      <c r="L4148">
        <v>3645</v>
      </c>
      <c r="M4148">
        <v>3273.5938000000001</v>
      </c>
      <c r="N4148">
        <v>3273.5938000000001</v>
      </c>
      <c r="O4148">
        <v>100</v>
      </c>
      <c r="P4148">
        <v>19</v>
      </c>
      <c r="Q4148" t="s">
        <v>75</v>
      </c>
      <c r="R4148" t="s">
        <v>2249</v>
      </c>
      <c r="S4148" t="s">
        <v>88</v>
      </c>
      <c r="T4148" t="s">
        <v>462</v>
      </c>
      <c r="U4148">
        <v>0</v>
      </c>
      <c r="V4148">
        <v>0</v>
      </c>
    </row>
    <row r="4149" spans="1:22">
      <c r="A4149">
        <v>11043</v>
      </c>
      <c r="B4149" t="s">
        <v>478</v>
      </c>
      <c r="C4149" t="s">
        <v>479</v>
      </c>
      <c r="D4149" t="s">
        <v>1229</v>
      </c>
      <c r="E4149">
        <v>8</v>
      </c>
      <c r="F4149" t="s">
        <v>72</v>
      </c>
      <c r="G4149" t="s">
        <v>73</v>
      </c>
      <c r="H4149">
        <v>5059956</v>
      </c>
      <c r="I4149" t="s">
        <v>2246</v>
      </c>
      <c r="J4149">
        <v>51200</v>
      </c>
      <c r="K4149">
        <v>6400</v>
      </c>
      <c r="L4149">
        <v>40448</v>
      </c>
      <c r="M4149">
        <v>4527.3594000000003</v>
      </c>
      <c r="N4149">
        <v>36218.875200000002</v>
      </c>
      <c r="O4149">
        <v>100</v>
      </c>
      <c r="P4149">
        <v>21</v>
      </c>
      <c r="Q4149" t="s">
        <v>75</v>
      </c>
      <c r="R4149" t="s">
        <v>2249</v>
      </c>
      <c r="S4149" t="s">
        <v>88</v>
      </c>
      <c r="T4149" t="s">
        <v>480</v>
      </c>
      <c r="U4149">
        <v>0</v>
      </c>
      <c r="V4149">
        <v>0</v>
      </c>
    </row>
    <row r="4150" spans="1:22">
      <c r="A4150">
        <v>11043</v>
      </c>
      <c r="B4150" t="s">
        <v>481</v>
      </c>
      <c r="C4150" t="s">
        <v>367</v>
      </c>
      <c r="D4150" t="s">
        <v>1229</v>
      </c>
      <c r="E4150">
        <v>2</v>
      </c>
      <c r="F4150" t="s">
        <v>72</v>
      </c>
      <c r="G4150" t="s">
        <v>73</v>
      </c>
      <c r="H4150">
        <v>5059956</v>
      </c>
      <c r="I4150" t="s">
        <v>2246</v>
      </c>
      <c r="J4150">
        <v>14800</v>
      </c>
      <c r="K4150">
        <v>7400</v>
      </c>
      <c r="L4150">
        <v>11692</v>
      </c>
      <c r="M4150">
        <v>5237.3594000000003</v>
      </c>
      <c r="N4150">
        <v>10474.718800000001</v>
      </c>
      <c r="O4150">
        <v>100</v>
      </c>
      <c r="P4150">
        <v>21</v>
      </c>
      <c r="Q4150" t="s">
        <v>75</v>
      </c>
      <c r="R4150" t="s">
        <v>2249</v>
      </c>
      <c r="S4150" t="s">
        <v>88</v>
      </c>
      <c r="T4150" t="s">
        <v>141</v>
      </c>
      <c r="U4150">
        <v>0</v>
      </c>
      <c r="V4150">
        <v>0</v>
      </c>
    </row>
    <row r="4151" spans="1:22">
      <c r="A4151">
        <v>11043</v>
      </c>
      <c r="B4151" t="s">
        <v>482</v>
      </c>
      <c r="C4151" t="s">
        <v>483</v>
      </c>
      <c r="D4151" t="s">
        <v>1229</v>
      </c>
      <c r="E4151">
        <v>2</v>
      </c>
      <c r="F4151" t="s">
        <v>72</v>
      </c>
      <c r="G4151" t="s">
        <v>73</v>
      </c>
      <c r="H4151">
        <v>5059956</v>
      </c>
      <c r="I4151" t="s">
        <v>2246</v>
      </c>
      <c r="J4151">
        <v>24400</v>
      </c>
      <c r="K4151">
        <v>12200</v>
      </c>
      <c r="L4151">
        <v>19764</v>
      </c>
      <c r="M4151">
        <v>8897.5884999999998</v>
      </c>
      <c r="N4151">
        <v>17795.177</v>
      </c>
      <c r="O4151">
        <v>100</v>
      </c>
      <c r="P4151">
        <v>19</v>
      </c>
      <c r="Q4151" t="s">
        <v>75</v>
      </c>
      <c r="R4151" t="s">
        <v>2249</v>
      </c>
      <c r="S4151" t="s">
        <v>88</v>
      </c>
      <c r="T4151" t="s">
        <v>462</v>
      </c>
      <c r="U4151">
        <v>0</v>
      </c>
      <c r="V4151">
        <v>0</v>
      </c>
    </row>
    <row r="4152" spans="1:22">
      <c r="A4152">
        <v>11043</v>
      </c>
      <c r="B4152" t="s">
        <v>488</v>
      </c>
      <c r="C4152" t="s">
        <v>367</v>
      </c>
      <c r="D4152" t="s">
        <v>1229</v>
      </c>
      <c r="E4152">
        <v>2</v>
      </c>
      <c r="F4152" t="s">
        <v>72</v>
      </c>
      <c r="G4152" t="s">
        <v>73</v>
      </c>
      <c r="H4152">
        <v>5059956</v>
      </c>
      <c r="I4152" t="s">
        <v>2246</v>
      </c>
      <c r="J4152">
        <v>8600</v>
      </c>
      <c r="K4152">
        <v>4300</v>
      </c>
      <c r="L4152">
        <v>6966</v>
      </c>
      <c r="M4152">
        <v>3139</v>
      </c>
      <c r="N4152">
        <v>6278</v>
      </c>
      <c r="O4152">
        <v>100</v>
      </c>
      <c r="P4152">
        <v>19</v>
      </c>
      <c r="Q4152" t="s">
        <v>75</v>
      </c>
      <c r="R4152" t="s">
        <v>2249</v>
      </c>
      <c r="S4152" t="s">
        <v>88</v>
      </c>
      <c r="T4152" t="s">
        <v>141</v>
      </c>
      <c r="U4152">
        <v>0</v>
      </c>
      <c r="V4152">
        <v>0</v>
      </c>
    </row>
    <row r="4153" spans="1:22">
      <c r="A4153">
        <v>11362</v>
      </c>
      <c r="B4153" t="s">
        <v>2275</v>
      </c>
      <c r="C4153" t="s">
        <v>79</v>
      </c>
      <c r="D4153" t="s">
        <v>1612</v>
      </c>
      <c r="E4153">
        <v>1</v>
      </c>
      <c r="F4153" t="s">
        <v>96</v>
      </c>
      <c r="G4153" t="s">
        <v>73</v>
      </c>
      <c r="H4153">
        <v>4009000</v>
      </c>
      <c r="I4153" t="s">
        <v>2246</v>
      </c>
      <c r="J4153">
        <v>26000</v>
      </c>
      <c r="K4153">
        <v>26000</v>
      </c>
      <c r="L4153">
        <v>26000</v>
      </c>
      <c r="M4153">
        <v>16512.666700000002</v>
      </c>
      <c r="N4153">
        <v>16512.666700000002</v>
      </c>
      <c r="O4153">
        <v>100</v>
      </c>
      <c r="P4153">
        <v>0</v>
      </c>
      <c r="Q4153" t="s">
        <v>75</v>
      </c>
      <c r="R4153" t="s">
        <v>97</v>
      </c>
      <c r="S4153" t="s">
        <v>98</v>
      </c>
      <c r="T4153" t="s">
        <v>2276</v>
      </c>
      <c r="U4153">
        <v>0</v>
      </c>
      <c r="V4153">
        <v>0</v>
      </c>
    </row>
    <row r="4154" spans="1:22">
      <c r="A4154">
        <v>11362</v>
      </c>
      <c r="B4154" t="s">
        <v>2275</v>
      </c>
      <c r="C4154" t="s">
        <v>79</v>
      </c>
      <c r="D4154" t="s">
        <v>1612</v>
      </c>
      <c r="E4154">
        <v>1</v>
      </c>
      <c r="F4154" t="s">
        <v>96</v>
      </c>
      <c r="G4154" t="s">
        <v>73</v>
      </c>
      <c r="H4154">
        <v>4009000</v>
      </c>
      <c r="I4154" t="s">
        <v>2246</v>
      </c>
      <c r="J4154">
        <v>26000</v>
      </c>
      <c r="K4154">
        <v>26000</v>
      </c>
      <c r="L4154">
        <v>26000</v>
      </c>
      <c r="M4154">
        <v>16512.666700000002</v>
      </c>
      <c r="N4154">
        <v>16512.666700000002</v>
      </c>
      <c r="O4154">
        <v>100</v>
      </c>
      <c r="P4154">
        <v>0</v>
      </c>
      <c r="Q4154" t="s">
        <v>75</v>
      </c>
      <c r="R4154" t="s">
        <v>97</v>
      </c>
      <c r="S4154" t="s">
        <v>98</v>
      </c>
      <c r="T4154" t="s">
        <v>2276</v>
      </c>
      <c r="U4154">
        <v>0</v>
      </c>
      <c r="V4154">
        <v>0</v>
      </c>
    </row>
    <row r="4155" spans="1:22">
      <c r="A4155">
        <v>11362</v>
      </c>
      <c r="B4155" t="s">
        <v>2277</v>
      </c>
      <c r="C4155" t="s">
        <v>2278</v>
      </c>
      <c r="D4155" t="s">
        <v>1612</v>
      </c>
      <c r="E4155">
        <v>1</v>
      </c>
      <c r="F4155" t="s">
        <v>96</v>
      </c>
      <c r="G4155" t="s">
        <v>73</v>
      </c>
      <c r="H4155">
        <v>4009000</v>
      </c>
      <c r="I4155" t="s">
        <v>2246</v>
      </c>
      <c r="J4155">
        <v>306000</v>
      </c>
      <c r="K4155">
        <v>306000</v>
      </c>
      <c r="L4155">
        <v>244800</v>
      </c>
      <c r="M4155">
        <v>232560</v>
      </c>
      <c r="N4155">
        <v>232560</v>
      </c>
      <c r="O4155">
        <v>100</v>
      </c>
      <c r="P4155">
        <v>20</v>
      </c>
      <c r="Q4155" t="s">
        <v>75</v>
      </c>
      <c r="R4155" t="s">
        <v>97</v>
      </c>
      <c r="S4155" t="s">
        <v>98</v>
      </c>
      <c r="T4155" t="s">
        <v>2279</v>
      </c>
      <c r="U4155">
        <v>0</v>
      </c>
      <c r="V4155">
        <v>0</v>
      </c>
    </row>
    <row r="4156" spans="1:22">
      <c r="A4156">
        <v>11367</v>
      </c>
      <c r="B4156" t="s">
        <v>2284</v>
      </c>
      <c r="C4156" t="s">
        <v>82</v>
      </c>
      <c r="D4156" t="s">
        <v>1653</v>
      </c>
      <c r="E4156">
        <v>1</v>
      </c>
      <c r="F4156" t="s">
        <v>72</v>
      </c>
      <c r="G4156" t="s">
        <v>73</v>
      </c>
      <c r="H4156">
        <v>5060000</v>
      </c>
      <c r="I4156" t="s">
        <v>2246</v>
      </c>
      <c r="J4156">
        <v>3896000</v>
      </c>
      <c r="K4156">
        <v>3896000</v>
      </c>
      <c r="L4156">
        <v>3545360</v>
      </c>
      <c r="M4156">
        <v>3503960</v>
      </c>
      <c r="N4156">
        <v>3503960</v>
      </c>
      <c r="O4156">
        <v>100</v>
      </c>
      <c r="P4156">
        <v>9</v>
      </c>
      <c r="Q4156" t="s">
        <v>75</v>
      </c>
      <c r="R4156" t="s">
        <v>1306</v>
      </c>
      <c r="S4156" t="s">
        <v>88</v>
      </c>
      <c r="T4156" t="s">
        <v>2011</v>
      </c>
      <c r="U4156">
        <v>460000</v>
      </c>
      <c r="V4156">
        <v>460000</v>
      </c>
    </row>
    <row r="4157" spans="1:22">
      <c r="A4157">
        <v>11367</v>
      </c>
      <c r="B4157" t="s">
        <v>2285</v>
      </c>
      <c r="C4157" t="s">
        <v>82</v>
      </c>
      <c r="D4157" t="s">
        <v>1653</v>
      </c>
      <c r="E4157">
        <v>-1</v>
      </c>
      <c r="F4157" t="s">
        <v>72</v>
      </c>
      <c r="G4157" t="s">
        <v>73</v>
      </c>
      <c r="H4157">
        <v>5060000</v>
      </c>
      <c r="I4157" t="s">
        <v>2246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100</v>
      </c>
      <c r="P4157">
        <v>9</v>
      </c>
      <c r="Q4157" t="s">
        <v>75</v>
      </c>
      <c r="R4157" t="s">
        <v>1306</v>
      </c>
      <c r="S4157" t="s">
        <v>88</v>
      </c>
      <c r="T4157" t="s">
        <v>1940</v>
      </c>
      <c r="U4157">
        <v>460000</v>
      </c>
      <c r="V4157">
        <v>-460000</v>
      </c>
    </row>
    <row r="4158" spans="1:22">
      <c r="A4158">
        <v>11367</v>
      </c>
      <c r="B4158" t="s">
        <v>151</v>
      </c>
      <c r="C4158" t="s">
        <v>152</v>
      </c>
      <c r="D4158" t="s">
        <v>1653</v>
      </c>
      <c r="E4158">
        <v>1</v>
      </c>
      <c r="F4158" t="s">
        <v>154</v>
      </c>
      <c r="G4158" t="s">
        <v>73</v>
      </c>
      <c r="H4158">
        <v>5060001</v>
      </c>
      <c r="I4158" t="s">
        <v>2246</v>
      </c>
      <c r="J4158">
        <v>90000</v>
      </c>
      <c r="K4158">
        <v>90000</v>
      </c>
      <c r="L4158">
        <v>77850</v>
      </c>
      <c r="M4158">
        <v>77850</v>
      </c>
      <c r="N4158">
        <v>77850</v>
      </c>
      <c r="O4158">
        <v>100</v>
      </c>
      <c r="P4158">
        <v>0</v>
      </c>
      <c r="Q4158" t="s">
        <v>75</v>
      </c>
      <c r="R4158" t="s">
        <v>1306</v>
      </c>
      <c r="S4158" t="s">
        <v>88</v>
      </c>
      <c r="T4158" t="s">
        <v>155</v>
      </c>
      <c r="U4158">
        <v>0</v>
      </c>
      <c r="V4158">
        <v>0</v>
      </c>
    </row>
    <row r="4159" spans="1:22">
      <c r="A4159">
        <v>11178</v>
      </c>
      <c r="B4159" t="s">
        <v>571</v>
      </c>
      <c r="C4159" t="s">
        <v>552</v>
      </c>
      <c r="D4159" t="s">
        <v>1438</v>
      </c>
      <c r="E4159">
        <v>1</v>
      </c>
      <c r="F4159" t="s">
        <v>72</v>
      </c>
      <c r="G4159" t="s">
        <v>73</v>
      </c>
      <c r="H4159">
        <v>5059957</v>
      </c>
      <c r="I4159" t="s">
        <v>2246</v>
      </c>
      <c r="J4159">
        <v>2700</v>
      </c>
      <c r="K4159">
        <v>2700</v>
      </c>
      <c r="L4159">
        <v>2133</v>
      </c>
      <c r="M4159">
        <v>1917.1020000000001</v>
      </c>
      <c r="N4159">
        <v>1917.1020000000001</v>
      </c>
      <c r="O4159">
        <v>100</v>
      </c>
      <c r="P4159">
        <v>21</v>
      </c>
      <c r="Q4159" t="s">
        <v>75</v>
      </c>
      <c r="R4159" t="s">
        <v>355</v>
      </c>
      <c r="S4159" t="s">
        <v>76</v>
      </c>
      <c r="T4159" t="s">
        <v>572</v>
      </c>
      <c r="U4159">
        <v>0</v>
      </c>
      <c r="V4159">
        <v>0</v>
      </c>
    </row>
    <row r="4160" spans="1:22">
      <c r="A4160">
        <v>11178</v>
      </c>
      <c r="B4160" t="s">
        <v>571</v>
      </c>
      <c r="C4160" t="s">
        <v>552</v>
      </c>
      <c r="D4160" t="s">
        <v>1438</v>
      </c>
      <c r="E4160">
        <v>1</v>
      </c>
      <c r="F4160" t="s">
        <v>72</v>
      </c>
      <c r="G4160" t="s">
        <v>73</v>
      </c>
      <c r="H4160">
        <v>5059957</v>
      </c>
      <c r="I4160" t="s">
        <v>2246</v>
      </c>
      <c r="J4160">
        <v>2700</v>
      </c>
      <c r="K4160">
        <v>2700</v>
      </c>
      <c r="L4160">
        <v>2133</v>
      </c>
      <c r="M4160">
        <v>1917.1020000000001</v>
      </c>
      <c r="N4160">
        <v>1917.1020000000001</v>
      </c>
      <c r="O4160">
        <v>100</v>
      </c>
      <c r="P4160">
        <v>21</v>
      </c>
      <c r="Q4160" t="s">
        <v>75</v>
      </c>
      <c r="R4160" t="s">
        <v>355</v>
      </c>
      <c r="S4160" t="s">
        <v>76</v>
      </c>
      <c r="T4160" t="s">
        <v>572</v>
      </c>
      <c r="U4160">
        <v>0</v>
      </c>
      <c r="V4160">
        <v>0</v>
      </c>
    </row>
    <row r="4161" spans="1:22">
      <c r="A4161">
        <v>11178</v>
      </c>
      <c r="B4161" t="s">
        <v>571</v>
      </c>
      <c r="C4161" t="s">
        <v>552</v>
      </c>
      <c r="D4161" t="s">
        <v>1438</v>
      </c>
      <c r="E4161">
        <v>1</v>
      </c>
      <c r="F4161" t="s">
        <v>72</v>
      </c>
      <c r="G4161" t="s">
        <v>73</v>
      </c>
      <c r="H4161">
        <v>5059957</v>
      </c>
      <c r="I4161" t="s">
        <v>2246</v>
      </c>
      <c r="J4161">
        <v>2700</v>
      </c>
      <c r="K4161">
        <v>2700</v>
      </c>
      <c r="L4161">
        <v>2133</v>
      </c>
      <c r="M4161">
        <v>1917.0826</v>
      </c>
      <c r="N4161">
        <v>1917.0826</v>
      </c>
      <c r="O4161">
        <v>100</v>
      </c>
      <c r="P4161">
        <v>21</v>
      </c>
      <c r="Q4161" t="s">
        <v>75</v>
      </c>
      <c r="R4161" t="s">
        <v>355</v>
      </c>
      <c r="S4161" t="s">
        <v>76</v>
      </c>
      <c r="T4161" t="s">
        <v>572</v>
      </c>
      <c r="U4161">
        <v>0</v>
      </c>
      <c r="V4161">
        <v>0</v>
      </c>
    </row>
    <row r="4162" spans="1:22">
      <c r="A4162">
        <v>11178</v>
      </c>
      <c r="B4162" t="s">
        <v>571</v>
      </c>
      <c r="C4162" t="s">
        <v>552</v>
      </c>
      <c r="D4162" t="s">
        <v>1438</v>
      </c>
      <c r="E4162">
        <v>1</v>
      </c>
      <c r="F4162" t="s">
        <v>72</v>
      </c>
      <c r="G4162" t="s">
        <v>73</v>
      </c>
      <c r="H4162">
        <v>5059957</v>
      </c>
      <c r="I4162" t="s">
        <v>2246</v>
      </c>
      <c r="J4162">
        <v>2700</v>
      </c>
      <c r="K4162">
        <v>2700</v>
      </c>
      <c r="L4162">
        <v>2133</v>
      </c>
      <c r="M4162">
        <v>1917.1020000000001</v>
      </c>
      <c r="N4162">
        <v>1917.1020000000001</v>
      </c>
      <c r="O4162">
        <v>100</v>
      </c>
      <c r="P4162">
        <v>21</v>
      </c>
      <c r="Q4162" t="s">
        <v>75</v>
      </c>
      <c r="R4162" t="s">
        <v>355</v>
      </c>
      <c r="S4162" t="s">
        <v>76</v>
      </c>
      <c r="T4162" t="s">
        <v>572</v>
      </c>
      <c r="U4162">
        <v>0</v>
      </c>
      <c r="V4162">
        <v>0</v>
      </c>
    </row>
    <row r="4163" spans="1:22">
      <c r="A4163">
        <v>11178</v>
      </c>
      <c r="B4163" t="s">
        <v>571</v>
      </c>
      <c r="C4163" t="s">
        <v>552</v>
      </c>
      <c r="D4163" t="s">
        <v>1438</v>
      </c>
      <c r="E4163">
        <v>1</v>
      </c>
      <c r="F4163" t="s">
        <v>72</v>
      </c>
      <c r="G4163" t="s">
        <v>73</v>
      </c>
      <c r="H4163">
        <v>5059957</v>
      </c>
      <c r="I4163" t="s">
        <v>2246</v>
      </c>
      <c r="J4163">
        <v>2700</v>
      </c>
      <c r="K4163">
        <v>2700</v>
      </c>
      <c r="L4163">
        <v>2133</v>
      </c>
      <c r="M4163">
        <v>1917.1020000000001</v>
      </c>
      <c r="N4163">
        <v>1917.1020000000001</v>
      </c>
      <c r="O4163">
        <v>100</v>
      </c>
      <c r="P4163">
        <v>21</v>
      </c>
      <c r="Q4163" t="s">
        <v>75</v>
      </c>
      <c r="R4163" t="s">
        <v>355</v>
      </c>
      <c r="S4163" t="s">
        <v>76</v>
      </c>
      <c r="T4163" t="s">
        <v>572</v>
      </c>
      <c r="U4163">
        <v>0</v>
      </c>
      <c r="V4163">
        <v>0</v>
      </c>
    </row>
    <row r="4164" spans="1:22">
      <c r="A4164">
        <v>11178</v>
      </c>
      <c r="B4164" t="s">
        <v>571</v>
      </c>
      <c r="C4164" t="s">
        <v>552</v>
      </c>
      <c r="D4164" t="s">
        <v>1438</v>
      </c>
      <c r="E4164">
        <v>1</v>
      </c>
      <c r="F4164" t="s">
        <v>72</v>
      </c>
      <c r="G4164" t="s">
        <v>73</v>
      </c>
      <c r="H4164">
        <v>5059957</v>
      </c>
      <c r="I4164" t="s">
        <v>2246</v>
      </c>
      <c r="J4164">
        <v>2700</v>
      </c>
      <c r="K4164">
        <v>2700</v>
      </c>
      <c r="L4164">
        <v>2133</v>
      </c>
      <c r="M4164">
        <v>1917.1020000000001</v>
      </c>
      <c r="N4164">
        <v>1917.1020000000001</v>
      </c>
      <c r="O4164">
        <v>100</v>
      </c>
      <c r="P4164">
        <v>21</v>
      </c>
      <c r="Q4164" t="s">
        <v>75</v>
      </c>
      <c r="R4164" t="s">
        <v>355</v>
      </c>
      <c r="S4164" t="s">
        <v>76</v>
      </c>
      <c r="T4164" t="s">
        <v>572</v>
      </c>
      <c r="U4164">
        <v>0</v>
      </c>
      <c r="V4164">
        <v>0</v>
      </c>
    </row>
    <row r="4165" spans="1:22">
      <c r="A4165">
        <v>11178</v>
      </c>
      <c r="B4165" t="s">
        <v>571</v>
      </c>
      <c r="C4165" t="s">
        <v>552</v>
      </c>
      <c r="D4165" t="s">
        <v>1438</v>
      </c>
      <c r="E4165">
        <v>1</v>
      </c>
      <c r="F4165" t="s">
        <v>72</v>
      </c>
      <c r="G4165" t="s">
        <v>73</v>
      </c>
      <c r="H4165">
        <v>5059957</v>
      </c>
      <c r="I4165" t="s">
        <v>2246</v>
      </c>
      <c r="J4165">
        <v>2700</v>
      </c>
      <c r="K4165">
        <v>2700</v>
      </c>
      <c r="L4165">
        <v>2133</v>
      </c>
      <c r="M4165">
        <v>1917.1020000000001</v>
      </c>
      <c r="N4165">
        <v>1917.1020000000001</v>
      </c>
      <c r="O4165">
        <v>100</v>
      </c>
      <c r="P4165">
        <v>21</v>
      </c>
      <c r="Q4165" t="s">
        <v>75</v>
      </c>
      <c r="R4165" t="s">
        <v>355</v>
      </c>
      <c r="S4165" t="s">
        <v>76</v>
      </c>
      <c r="T4165" t="s">
        <v>572</v>
      </c>
      <c r="U4165">
        <v>0</v>
      </c>
      <c r="V4165">
        <v>0</v>
      </c>
    </row>
    <row r="4166" spans="1:22">
      <c r="A4166">
        <v>11178</v>
      </c>
      <c r="B4166" t="s">
        <v>571</v>
      </c>
      <c r="C4166" t="s">
        <v>552</v>
      </c>
      <c r="D4166" t="s">
        <v>1438</v>
      </c>
      <c r="E4166">
        <v>1</v>
      </c>
      <c r="F4166" t="s">
        <v>72</v>
      </c>
      <c r="G4166" t="s">
        <v>73</v>
      </c>
      <c r="H4166">
        <v>5059957</v>
      </c>
      <c r="I4166" t="s">
        <v>2246</v>
      </c>
      <c r="J4166">
        <v>2700</v>
      </c>
      <c r="K4166">
        <v>2700</v>
      </c>
      <c r="L4166">
        <v>2133</v>
      </c>
      <c r="M4166">
        <v>1917.1020000000001</v>
      </c>
      <c r="N4166">
        <v>1917.1020000000001</v>
      </c>
      <c r="O4166">
        <v>100</v>
      </c>
      <c r="P4166">
        <v>21</v>
      </c>
      <c r="Q4166" t="s">
        <v>75</v>
      </c>
      <c r="R4166" t="s">
        <v>355</v>
      </c>
      <c r="S4166" t="s">
        <v>76</v>
      </c>
      <c r="T4166" t="s">
        <v>572</v>
      </c>
      <c r="U4166">
        <v>0</v>
      </c>
      <c r="V4166">
        <v>0</v>
      </c>
    </row>
    <row r="4167" spans="1:22">
      <c r="A4167">
        <v>11178</v>
      </c>
      <c r="B4167" t="s">
        <v>571</v>
      </c>
      <c r="C4167" t="s">
        <v>552</v>
      </c>
      <c r="D4167" t="s">
        <v>1438</v>
      </c>
      <c r="E4167">
        <v>1</v>
      </c>
      <c r="F4167" t="s">
        <v>72</v>
      </c>
      <c r="G4167" t="s">
        <v>73</v>
      </c>
      <c r="H4167">
        <v>5059957</v>
      </c>
      <c r="I4167" t="s">
        <v>2246</v>
      </c>
      <c r="J4167">
        <v>2700</v>
      </c>
      <c r="K4167">
        <v>2700</v>
      </c>
      <c r="L4167">
        <v>2133</v>
      </c>
      <c r="M4167">
        <v>1917.1020000000001</v>
      </c>
      <c r="N4167">
        <v>1917.1020000000001</v>
      </c>
      <c r="O4167">
        <v>100</v>
      </c>
      <c r="P4167">
        <v>21</v>
      </c>
      <c r="Q4167" t="s">
        <v>75</v>
      </c>
      <c r="R4167" t="s">
        <v>355</v>
      </c>
      <c r="S4167" t="s">
        <v>76</v>
      </c>
      <c r="T4167" t="s">
        <v>572</v>
      </c>
      <c r="U4167">
        <v>0</v>
      </c>
      <c r="V4167">
        <v>0</v>
      </c>
    </row>
    <row r="4168" spans="1:22">
      <c r="A4168">
        <v>11178</v>
      </c>
      <c r="B4168" t="s">
        <v>571</v>
      </c>
      <c r="C4168" t="s">
        <v>552</v>
      </c>
      <c r="D4168" t="s">
        <v>1438</v>
      </c>
      <c r="E4168">
        <v>1</v>
      </c>
      <c r="F4168" t="s">
        <v>72</v>
      </c>
      <c r="G4168" t="s">
        <v>73</v>
      </c>
      <c r="H4168">
        <v>5059957</v>
      </c>
      <c r="I4168" t="s">
        <v>2246</v>
      </c>
      <c r="J4168">
        <v>2700</v>
      </c>
      <c r="K4168">
        <v>2700</v>
      </c>
      <c r="L4168">
        <v>2133</v>
      </c>
      <c r="M4168">
        <v>1917.1020000000001</v>
      </c>
      <c r="N4168">
        <v>1917.1020000000001</v>
      </c>
      <c r="O4168">
        <v>100</v>
      </c>
      <c r="P4168">
        <v>21</v>
      </c>
      <c r="Q4168" t="s">
        <v>75</v>
      </c>
      <c r="R4168" t="s">
        <v>355</v>
      </c>
      <c r="S4168" t="s">
        <v>76</v>
      </c>
      <c r="T4168" t="s">
        <v>572</v>
      </c>
      <c r="U4168">
        <v>0</v>
      </c>
      <c r="V4168">
        <v>0</v>
      </c>
    </row>
    <row r="4169" spans="1:22">
      <c r="A4169">
        <v>11178</v>
      </c>
      <c r="B4169" t="s">
        <v>1188</v>
      </c>
      <c r="C4169" t="s">
        <v>796</v>
      </c>
      <c r="D4169" t="s">
        <v>1438</v>
      </c>
      <c r="E4169">
        <v>1</v>
      </c>
      <c r="F4169" t="s">
        <v>72</v>
      </c>
      <c r="G4169" t="s">
        <v>73</v>
      </c>
      <c r="H4169">
        <v>5059957</v>
      </c>
      <c r="I4169" t="s">
        <v>2246</v>
      </c>
      <c r="J4169">
        <v>20700</v>
      </c>
      <c r="K4169">
        <v>20700</v>
      </c>
      <c r="L4169">
        <v>16353</v>
      </c>
      <c r="M4169">
        <v>14697</v>
      </c>
      <c r="N4169">
        <v>14697</v>
      </c>
      <c r="O4169">
        <v>100</v>
      </c>
      <c r="P4169">
        <v>21</v>
      </c>
      <c r="Q4169" t="s">
        <v>75</v>
      </c>
      <c r="R4169" t="s">
        <v>355</v>
      </c>
      <c r="S4169" t="s">
        <v>76</v>
      </c>
      <c r="T4169" t="s">
        <v>85</v>
      </c>
      <c r="U4169">
        <v>0</v>
      </c>
      <c r="V4169">
        <v>0</v>
      </c>
    </row>
    <row r="4170" spans="1:22">
      <c r="A4170">
        <v>11178</v>
      </c>
      <c r="B4170" t="s">
        <v>1188</v>
      </c>
      <c r="C4170" t="s">
        <v>796</v>
      </c>
      <c r="D4170" t="s">
        <v>1438</v>
      </c>
      <c r="E4170">
        <v>1</v>
      </c>
      <c r="F4170" t="s">
        <v>72</v>
      </c>
      <c r="G4170" t="s">
        <v>73</v>
      </c>
      <c r="H4170">
        <v>5059957</v>
      </c>
      <c r="I4170" t="s">
        <v>2246</v>
      </c>
      <c r="J4170">
        <v>20700</v>
      </c>
      <c r="K4170">
        <v>20700</v>
      </c>
      <c r="L4170">
        <v>16353</v>
      </c>
      <c r="M4170">
        <v>14697</v>
      </c>
      <c r="N4170">
        <v>14697</v>
      </c>
      <c r="O4170">
        <v>100</v>
      </c>
      <c r="P4170">
        <v>21</v>
      </c>
      <c r="Q4170" t="s">
        <v>75</v>
      </c>
      <c r="R4170" t="s">
        <v>355</v>
      </c>
      <c r="S4170" t="s">
        <v>76</v>
      </c>
      <c r="T4170" t="s">
        <v>85</v>
      </c>
      <c r="U4170">
        <v>0</v>
      </c>
      <c r="V4170">
        <v>0</v>
      </c>
    </row>
    <row r="4171" spans="1:22">
      <c r="A4171">
        <v>11178</v>
      </c>
      <c r="B4171" t="s">
        <v>787</v>
      </c>
      <c r="C4171" t="s">
        <v>667</v>
      </c>
      <c r="D4171" t="s">
        <v>1438</v>
      </c>
      <c r="E4171">
        <v>4</v>
      </c>
      <c r="F4171" t="s">
        <v>72</v>
      </c>
      <c r="G4171" t="s">
        <v>73</v>
      </c>
      <c r="H4171">
        <v>5059957</v>
      </c>
      <c r="I4171" t="s">
        <v>2246</v>
      </c>
      <c r="J4171">
        <v>109600</v>
      </c>
      <c r="K4171">
        <v>27400</v>
      </c>
      <c r="L4171">
        <v>86584</v>
      </c>
      <c r="M4171">
        <v>19347.5</v>
      </c>
      <c r="N4171">
        <v>77390</v>
      </c>
      <c r="O4171">
        <v>100</v>
      </c>
      <c r="P4171">
        <v>21</v>
      </c>
      <c r="Q4171" t="s">
        <v>75</v>
      </c>
      <c r="R4171" t="s">
        <v>355</v>
      </c>
      <c r="S4171" t="s">
        <v>76</v>
      </c>
      <c r="T4171" t="s">
        <v>85</v>
      </c>
      <c r="U4171">
        <v>0</v>
      </c>
      <c r="V4171">
        <v>0</v>
      </c>
    </row>
    <row r="4172" spans="1:22">
      <c r="A4172">
        <v>11178</v>
      </c>
      <c r="B4172" t="s">
        <v>1053</v>
      </c>
      <c r="C4172" t="s">
        <v>1054</v>
      </c>
      <c r="D4172" t="s">
        <v>1438</v>
      </c>
      <c r="E4172">
        <v>1</v>
      </c>
      <c r="F4172" t="s">
        <v>72</v>
      </c>
      <c r="G4172" t="s">
        <v>73</v>
      </c>
      <c r="H4172">
        <v>5059957</v>
      </c>
      <c r="I4172" t="s">
        <v>2246</v>
      </c>
      <c r="J4172">
        <v>21200</v>
      </c>
      <c r="K4172">
        <v>21200</v>
      </c>
      <c r="L4172">
        <v>16748</v>
      </c>
      <c r="M4172">
        <v>15052</v>
      </c>
      <c r="N4172">
        <v>15052</v>
      </c>
      <c r="O4172">
        <v>100</v>
      </c>
      <c r="P4172">
        <v>21</v>
      </c>
      <c r="Q4172" t="s">
        <v>75</v>
      </c>
      <c r="R4172" t="s">
        <v>355</v>
      </c>
      <c r="S4172" t="s">
        <v>76</v>
      </c>
      <c r="T4172" t="s">
        <v>85</v>
      </c>
      <c r="U4172">
        <v>0</v>
      </c>
      <c r="V4172">
        <v>0</v>
      </c>
    </row>
    <row r="4173" spans="1:22">
      <c r="A4173">
        <v>11178</v>
      </c>
      <c r="B4173" t="s">
        <v>1053</v>
      </c>
      <c r="C4173" t="s">
        <v>1054</v>
      </c>
      <c r="D4173" t="s">
        <v>1438</v>
      </c>
      <c r="E4173">
        <v>1</v>
      </c>
      <c r="F4173" t="s">
        <v>72</v>
      </c>
      <c r="G4173" t="s">
        <v>73</v>
      </c>
      <c r="H4173">
        <v>5059957</v>
      </c>
      <c r="I4173" t="s">
        <v>2246</v>
      </c>
      <c r="J4173">
        <v>21200</v>
      </c>
      <c r="K4173">
        <v>21200</v>
      </c>
      <c r="L4173">
        <v>16748</v>
      </c>
      <c r="M4173">
        <v>15052</v>
      </c>
      <c r="N4173">
        <v>15052</v>
      </c>
      <c r="O4173">
        <v>100</v>
      </c>
      <c r="P4173">
        <v>21</v>
      </c>
      <c r="Q4173" t="s">
        <v>75</v>
      </c>
      <c r="R4173" t="s">
        <v>355</v>
      </c>
      <c r="S4173" t="s">
        <v>76</v>
      </c>
      <c r="T4173" t="s">
        <v>85</v>
      </c>
      <c r="U4173">
        <v>0</v>
      </c>
      <c r="V4173">
        <v>0</v>
      </c>
    </row>
    <row r="4174" spans="1:22">
      <c r="A4174">
        <v>11178</v>
      </c>
      <c r="B4174" t="s">
        <v>1191</v>
      </c>
      <c r="C4174" t="s">
        <v>450</v>
      </c>
      <c r="D4174" t="s">
        <v>1438</v>
      </c>
      <c r="E4174">
        <v>1</v>
      </c>
      <c r="F4174" t="s">
        <v>72</v>
      </c>
      <c r="G4174" t="s">
        <v>73</v>
      </c>
      <c r="H4174">
        <v>5059957</v>
      </c>
      <c r="I4174" t="s">
        <v>2246</v>
      </c>
      <c r="J4174">
        <v>18500</v>
      </c>
      <c r="K4174">
        <v>18500</v>
      </c>
      <c r="L4174">
        <v>14615</v>
      </c>
      <c r="M4174">
        <v>13135</v>
      </c>
      <c r="N4174">
        <v>13135</v>
      </c>
      <c r="O4174">
        <v>100</v>
      </c>
      <c r="P4174">
        <v>21</v>
      </c>
      <c r="Q4174" t="s">
        <v>75</v>
      </c>
      <c r="R4174" t="s">
        <v>355</v>
      </c>
      <c r="S4174" t="s">
        <v>76</v>
      </c>
      <c r="T4174" t="s">
        <v>85</v>
      </c>
      <c r="U4174">
        <v>0</v>
      </c>
      <c r="V4174">
        <v>0</v>
      </c>
    </row>
    <row r="4175" spans="1:22">
      <c r="A4175">
        <v>11178</v>
      </c>
      <c r="B4175" t="s">
        <v>1191</v>
      </c>
      <c r="C4175" t="s">
        <v>450</v>
      </c>
      <c r="D4175" t="s">
        <v>1438</v>
      </c>
      <c r="E4175">
        <v>1</v>
      </c>
      <c r="F4175" t="s">
        <v>72</v>
      </c>
      <c r="G4175" t="s">
        <v>73</v>
      </c>
      <c r="H4175">
        <v>5059957</v>
      </c>
      <c r="I4175" t="s">
        <v>2246</v>
      </c>
      <c r="J4175">
        <v>18500</v>
      </c>
      <c r="K4175">
        <v>18500</v>
      </c>
      <c r="L4175">
        <v>14615</v>
      </c>
      <c r="M4175">
        <v>13135</v>
      </c>
      <c r="N4175">
        <v>13135</v>
      </c>
      <c r="O4175">
        <v>100</v>
      </c>
      <c r="P4175">
        <v>21</v>
      </c>
      <c r="Q4175" t="s">
        <v>75</v>
      </c>
      <c r="R4175" t="s">
        <v>355</v>
      </c>
      <c r="S4175" t="s">
        <v>76</v>
      </c>
      <c r="T4175" t="s">
        <v>85</v>
      </c>
      <c r="U4175">
        <v>0</v>
      </c>
      <c r="V4175">
        <v>0</v>
      </c>
    </row>
    <row r="4176" spans="1:22">
      <c r="A4176">
        <v>11178</v>
      </c>
      <c r="B4176" t="s">
        <v>1192</v>
      </c>
      <c r="C4176" t="s">
        <v>796</v>
      </c>
      <c r="D4176" t="s">
        <v>1438</v>
      </c>
      <c r="E4176">
        <v>1</v>
      </c>
      <c r="F4176" t="s">
        <v>72</v>
      </c>
      <c r="G4176" t="s">
        <v>73</v>
      </c>
      <c r="H4176">
        <v>5059957</v>
      </c>
      <c r="I4176" t="s">
        <v>2246</v>
      </c>
      <c r="J4176">
        <v>19700</v>
      </c>
      <c r="K4176">
        <v>19700</v>
      </c>
      <c r="L4176">
        <v>15563</v>
      </c>
      <c r="M4176">
        <v>13987</v>
      </c>
      <c r="N4176">
        <v>13987</v>
      </c>
      <c r="O4176">
        <v>100</v>
      </c>
      <c r="P4176">
        <v>21</v>
      </c>
      <c r="Q4176" t="s">
        <v>75</v>
      </c>
      <c r="R4176" t="s">
        <v>355</v>
      </c>
      <c r="S4176" t="s">
        <v>76</v>
      </c>
      <c r="T4176" t="s">
        <v>85</v>
      </c>
      <c r="U4176">
        <v>0</v>
      </c>
      <c r="V4176">
        <v>0</v>
      </c>
    </row>
    <row r="4177" spans="1:22">
      <c r="A4177">
        <v>11178</v>
      </c>
      <c r="B4177" t="s">
        <v>1192</v>
      </c>
      <c r="C4177" t="s">
        <v>796</v>
      </c>
      <c r="D4177" t="s">
        <v>1438</v>
      </c>
      <c r="E4177">
        <v>1</v>
      </c>
      <c r="F4177" t="s">
        <v>72</v>
      </c>
      <c r="G4177" t="s">
        <v>73</v>
      </c>
      <c r="H4177">
        <v>5059957</v>
      </c>
      <c r="I4177" t="s">
        <v>2246</v>
      </c>
      <c r="J4177">
        <v>19700</v>
      </c>
      <c r="K4177">
        <v>19700</v>
      </c>
      <c r="L4177">
        <v>15563</v>
      </c>
      <c r="M4177">
        <v>13987</v>
      </c>
      <c r="N4177">
        <v>13987</v>
      </c>
      <c r="O4177">
        <v>100</v>
      </c>
      <c r="P4177">
        <v>21</v>
      </c>
      <c r="Q4177" t="s">
        <v>75</v>
      </c>
      <c r="R4177" t="s">
        <v>355</v>
      </c>
      <c r="S4177" t="s">
        <v>76</v>
      </c>
      <c r="T4177" t="s">
        <v>85</v>
      </c>
      <c r="U4177">
        <v>0</v>
      </c>
      <c r="V4177">
        <v>0</v>
      </c>
    </row>
    <row r="4178" spans="1:22">
      <c r="A4178">
        <v>11178</v>
      </c>
      <c r="B4178" t="s">
        <v>1192</v>
      </c>
      <c r="C4178" t="s">
        <v>796</v>
      </c>
      <c r="D4178" t="s">
        <v>1438</v>
      </c>
      <c r="E4178">
        <v>1</v>
      </c>
      <c r="F4178" t="s">
        <v>72</v>
      </c>
      <c r="G4178" t="s">
        <v>73</v>
      </c>
      <c r="H4178">
        <v>5059957</v>
      </c>
      <c r="I4178" t="s">
        <v>2246</v>
      </c>
      <c r="J4178">
        <v>19700</v>
      </c>
      <c r="K4178">
        <v>19700</v>
      </c>
      <c r="L4178">
        <v>15563</v>
      </c>
      <c r="M4178">
        <v>13987</v>
      </c>
      <c r="N4178">
        <v>13987</v>
      </c>
      <c r="O4178">
        <v>100</v>
      </c>
      <c r="P4178">
        <v>21</v>
      </c>
      <c r="Q4178" t="s">
        <v>75</v>
      </c>
      <c r="R4178" t="s">
        <v>355</v>
      </c>
      <c r="S4178" t="s">
        <v>76</v>
      </c>
      <c r="T4178" t="s">
        <v>85</v>
      </c>
      <c r="U4178">
        <v>0</v>
      </c>
      <c r="V4178">
        <v>0</v>
      </c>
    </row>
    <row r="4179" spans="1:22">
      <c r="A4179">
        <v>11178</v>
      </c>
      <c r="B4179" t="s">
        <v>1192</v>
      </c>
      <c r="C4179" t="s">
        <v>796</v>
      </c>
      <c r="D4179" t="s">
        <v>1438</v>
      </c>
      <c r="E4179">
        <v>1</v>
      </c>
      <c r="F4179" t="s">
        <v>72</v>
      </c>
      <c r="G4179" t="s">
        <v>73</v>
      </c>
      <c r="H4179">
        <v>5059957</v>
      </c>
      <c r="I4179" t="s">
        <v>2246</v>
      </c>
      <c r="J4179">
        <v>19700</v>
      </c>
      <c r="K4179">
        <v>19700</v>
      </c>
      <c r="L4179">
        <v>15563</v>
      </c>
      <c r="M4179">
        <v>13987</v>
      </c>
      <c r="N4179">
        <v>13987</v>
      </c>
      <c r="O4179">
        <v>100</v>
      </c>
      <c r="P4179">
        <v>21</v>
      </c>
      <c r="Q4179" t="s">
        <v>75</v>
      </c>
      <c r="R4179" t="s">
        <v>355</v>
      </c>
      <c r="S4179" t="s">
        <v>76</v>
      </c>
      <c r="T4179" t="s">
        <v>85</v>
      </c>
      <c r="U4179">
        <v>0</v>
      </c>
      <c r="V4179">
        <v>0</v>
      </c>
    </row>
    <row r="4180" spans="1:22">
      <c r="A4180">
        <v>11178</v>
      </c>
      <c r="B4180" t="s">
        <v>1192</v>
      </c>
      <c r="C4180" t="s">
        <v>796</v>
      </c>
      <c r="D4180" t="s">
        <v>1438</v>
      </c>
      <c r="E4180">
        <v>1</v>
      </c>
      <c r="F4180" t="s">
        <v>72</v>
      </c>
      <c r="G4180" t="s">
        <v>73</v>
      </c>
      <c r="H4180">
        <v>5059957</v>
      </c>
      <c r="I4180" t="s">
        <v>2246</v>
      </c>
      <c r="J4180">
        <v>19700</v>
      </c>
      <c r="K4180">
        <v>19700</v>
      </c>
      <c r="L4180">
        <v>15563</v>
      </c>
      <c r="M4180">
        <v>13987</v>
      </c>
      <c r="N4180">
        <v>13987</v>
      </c>
      <c r="O4180">
        <v>100</v>
      </c>
      <c r="P4180">
        <v>21</v>
      </c>
      <c r="Q4180" t="s">
        <v>75</v>
      </c>
      <c r="R4180" t="s">
        <v>355</v>
      </c>
      <c r="S4180" t="s">
        <v>76</v>
      </c>
      <c r="T4180" t="s">
        <v>85</v>
      </c>
      <c r="U4180">
        <v>0</v>
      </c>
      <c r="V4180">
        <v>0</v>
      </c>
    </row>
    <row r="4181" spans="1:22">
      <c r="A4181">
        <v>11178</v>
      </c>
      <c r="B4181" t="s">
        <v>1192</v>
      </c>
      <c r="C4181" t="s">
        <v>796</v>
      </c>
      <c r="D4181" t="s">
        <v>1438</v>
      </c>
      <c r="E4181">
        <v>1</v>
      </c>
      <c r="F4181" t="s">
        <v>72</v>
      </c>
      <c r="G4181" t="s">
        <v>73</v>
      </c>
      <c r="H4181">
        <v>5059957</v>
      </c>
      <c r="I4181" t="s">
        <v>2246</v>
      </c>
      <c r="J4181">
        <v>19700</v>
      </c>
      <c r="K4181">
        <v>19700</v>
      </c>
      <c r="L4181">
        <v>15563</v>
      </c>
      <c r="M4181">
        <v>13987</v>
      </c>
      <c r="N4181">
        <v>13987</v>
      </c>
      <c r="O4181">
        <v>100</v>
      </c>
      <c r="P4181">
        <v>21</v>
      </c>
      <c r="Q4181" t="s">
        <v>75</v>
      </c>
      <c r="R4181" t="s">
        <v>355</v>
      </c>
      <c r="S4181" t="s">
        <v>76</v>
      </c>
      <c r="T4181" t="s">
        <v>85</v>
      </c>
      <c r="U4181">
        <v>0</v>
      </c>
      <c r="V4181">
        <v>0</v>
      </c>
    </row>
    <row r="4182" spans="1:22">
      <c r="A4182">
        <v>11178</v>
      </c>
      <c r="B4182" t="s">
        <v>1193</v>
      </c>
      <c r="C4182" t="s">
        <v>796</v>
      </c>
      <c r="D4182" t="s">
        <v>1438</v>
      </c>
      <c r="E4182">
        <v>1</v>
      </c>
      <c r="F4182" t="s">
        <v>72</v>
      </c>
      <c r="G4182" t="s">
        <v>73</v>
      </c>
      <c r="H4182">
        <v>5059957</v>
      </c>
      <c r="I4182" t="s">
        <v>2246</v>
      </c>
      <c r="J4182">
        <v>21700</v>
      </c>
      <c r="K4182">
        <v>21700</v>
      </c>
      <c r="L4182">
        <v>17143</v>
      </c>
      <c r="M4182">
        <v>15407</v>
      </c>
      <c r="N4182">
        <v>15407</v>
      </c>
      <c r="O4182">
        <v>100</v>
      </c>
      <c r="P4182">
        <v>21</v>
      </c>
      <c r="Q4182" t="s">
        <v>75</v>
      </c>
      <c r="R4182" t="s">
        <v>355</v>
      </c>
      <c r="S4182" t="s">
        <v>76</v>
      </c>
      <c r="T4182" t="s">
        <v>85</v>
      </c>
      <c r="U4182">
        <v>0</v>
      </c>
      <c r="V4182">
        <v>0</v>
      </c>
    </row>
    <row r="4183" spans="1:22">
      <c r="A4183">
        <v>11178</v>
      </c>
      <c r="B4183" t="s">
        <v>1193</v>
      </c>
      <c r="C4183" t="s">
        <v>796</v>
      </c>
      <c r="D4183" t="s">
        <v>1438</v>
      </c>
      <c r="E4183">
        <v>1</v>
      </c>
      <c r="F4183" t="s">
        <v>72</v>
      </c>
      <c r="G4183" t="s">
        <v>73</v>
      </c>
      <c r="H4183">
        <v>5059957</v>
      </c>
      <c r="I4183" t="s">
        <v>2246</v>
      </c>
      <c r="J4183">
        <v>21700</v>
      </c>
      <c r="K4183">
        <v>21700</v>
      </c>
      <c r="L4183">
        <v>17143</v>
      </c>
      <c r="M4183">
        <v>15407</v>
      </c>
      <c r="N4183">
        <v>15407</v>
      </c>
      <c r="O4183">
        <v>100</v>
      </c>
      <c r="P4183">
        <v>21</v>
      </c>
      <c r="Q4183" t="s">
        <v>75</v>
      </c>
      <c r="R4183" t="s">
        <v>355</v>
      </c>
      <c r="S4183" t="s">
        <v>76</v>
      </c>
      <c r="T4183" t="s">
        <v>85</v>
      </c>
      <c r="U4183">
        <v>0</v>
      </c>
      <c r="V4183">
        <v>0</v>
      </c>
    </row>
    <row r="4184" spans="1:22">
      <c r="A4184">
        <v>11178</v>
      </c>
      <c r="B4184" t="s">
        <v>1194</v>
      </c>
      <c r="C4184" t="s">
        <v>796</v>
      </c>
      <c r="D4184" t="s">
        <v>1438</v>
      </c>
      <c r="E4184">
        <v>1</v>
      </c>
      <c r="F4184" t="s">
        <v>72</v>
      </c>
      <c r="G4184" t="s">
        <v>73</v>
      </c>
      <c r="H4184">
        <v>5059957</v>
      </c>
      <c r="I4184" t="s">
        <v>2246</v>
      </c>
      <c r="J4184">
        <v>21700</v>
      </c>
      <c r="K4184">
        <v>21700</v>
      </c>
      <c r="L4184">
        <v>17143</v>
      </c>
      <c r="M4184">
        <v>15407</v>
      </c>
      <c r="N4184">
        <v>15407</v>
      </c>
      <c r="O4184">
        <v>100</v>
      </c>
      <c r="P4184">
        <v>21</v>
      </c>
      <c r="Q4184" t="s">
        <v>75</v>
      </c>
      <c r="R4184" t="s">
        <v>355</v>
      </c>
      <c r="S4184" t="s">
        <v>76</v>
      </c>
      <c r="T4184" t="s">
        <v>85</v>
      </c>
      <c r="U4184">
        <v>0</v>
      </c>
      <c r="V4184">
        <v>0</v>
      </c>
    </row>
    <row r="4185" spans="1:22">
      <c r="A4185">
        <v>11178</v>
      </c>
      <c r="B4185" t="s">
        <v>1194</v>
      </c>
      <c r="C4185" t="s">
        <v>796</v>
      </c>
      <c r="D4185" t="s">
        <v>1438</v>
      </c>
      <c r="E4185">
        <v>1</v>
      </c>
      <c r="F4185" t="s">
        <v>72</v>
      </c>
      <c r="G4185" t="s">
        <v>73</v>
      </c>
      <c r="H4185">
        <v>5059957</v>
      </c>
      <c r="I4185" t="s">
        <v>2246</v>
      </c>
      <c r="J4185">
        <v>21700</v>
      </c>
      <c r="K4185">
        <v>21700</v>
      </c>
      <c r="L4185">
        <v>17143</v>
      </c>
      <c r="M4185">
        <v>15407</v>
      </c>
      <c r="N4185">
        <v>15407</v>
      </c>
      <c r="O4185">
        <v>100</v>
      </c>
      <c r="P4185">
        <v>21</v>
      </c>
      <c r="Q4185" t="s">
        <v>75</v>
      </c>
      <c r="R4185" t="s">
        <v>355</v>
      </c>
      <c r="S4185" t="s">
        <v>76</v>
      </c>
      <c r="T4185" t="s">
        <v>85</v>
      </c>
      <c r="U4185">
        <v>0</v>
      </c>
      <c r="V4185">
        <v>0</v>
      </c>
    </row>
    <row r="4186" spans="1:22">
      <c r="A4186">
        <v>11178</v>
      </c>
      <c r="B4186" t="s">
        <v>1196</v>
      </c>
      <c r="C4186" t="s">
        <v>1197</v>
      </c>
      <c r="D4186" t="s">
        <v>1438</v>
      </c>
      <c r="E4186">
        <v>2</v>
      </c>
      <c r="F4186" t="s">
        <v>72</v>
      </c>
      <c r="G4186" t="s">
        <v>73</v>
      </c>
      <c r="H4186">
        <v>5059957</v>
      </c>
      <c r="I4186" t="s">
        <v>2246</v>
      </c>
      <c r="J4186">
        <v>40600</v>
      </c>
      <c r="K4186">
        <v>20300</v>
      </c>
      <c r="L4186">
        <v>32886</v>
      </c>
      <c r="M4186">
        <v>14819</v>
      </c>
      <c r="N4186">
        <v>29638</v>
      </c>
      <c r="O4186">
        <v>100</v>
      </c>
      <c r="P4186">
        <v>19</v>
      </c>
      <c r="Q4186" t="s">
        <v>75</v>
      </c>
      <c r="R4186" t="s">
        <v>355</v>
      </c>
      <c r="S4186" t="s">
        <v>76</v>
      </c>
      <c r="T4186" t="s">
        <v>447</v>
      </c>
      <c r="U4186">
        <v>0</v>
      </c>
      <c r="V4186">
        <v>0</v>
      </c>
    </row>
    <row r="4187" spans="1:22">
      <c r="A4187">
        <v>11520</v>
      </c>
      <c r="B4187" t="s">
        <v>518</v>
      </c>
      <c r="C4187" t="s">
        <v>519</v>
      </c>
      <c r="D4187" t="s">
        <v>1818</v>
      </c>
      <c r="E4187">
        <v>1</v>
      </c>
      <c r="F4187" t="s">
        <v>72</v>
      </c>
      <c r="G4187" t="s">
        <v>73</v>
      </c>
      <c r="H4187">
        <v>5059969</v>
      </c>
      <c r="I4187" t="s">
        <v>2246</v>
      </c>
      <c r="J4187">
        <v>44200</v>
      </c>
      <c r="K4187">
        <v>44200</v>
      </c>
      <c r="L4187">
        <v>35802</v>
      </c>
      <c r="M4187">
        <v>31200</v>
      </c>
      <c r="N4187">
        <v>31200</v>
      </c>
      <c r="O4187">
        <v>100</v>
      </c>
      <c r="P4187">
        <v>19</v>
      </c>
      <c r="Q4187" t="s">
        <v>75</v>
      </c>
      <c r="R4187" t="s">
        <v>379</v>
      </c>
      <c r="S4187" t="s">
        <v>88</v>
      </c>
      <c r="T4187" t="s">
        <v>520</v>
      </c>
      <c r="U4187">
        <v>0</v>
      </c>
      <c r="V4187">
        <v>0</v>
      </c>
    </row>
    <row r="4188" spans="1:22">
      <c r="A4188">
        <v>11447</v>
      </c>
      <c r="B4188" t="s">
        <v>108</v>
      </c>
      <c r="C4188" t="s">
        <v>109</v>
      </c>
      <c r="D4188" t="s">
        <v>1818</v>
      </c>
      <c r="E4188">
        <v>0.5</v>
      </c>
      <c r="F4188" t="s">
        <v>102</v>
      </c>
      <c r="G4188" t="s">
        <v>73</v>
      </c>
      <c r="H4188">
        <v>5059998</v>
      </c>
      <c r="I4188" t="s">
        <v>2246</v>
      </c>
      <c r="J4188">
        <v>19950</v>
      </c>
      <c r="K4188">
        <v>39900</v>
      </c>
      <c r="L4188">
        <v>18154</v>
      </c>
      <c r="M4188">
        <v>25248.037899999999</v>
      </c>
      <c r="N4188">
        <v>12624.01895</v>
      </c>
      <c r="O4188">
        <v>100</v>
      </c>
      <c r="P4188">
        <v>9</v>
      </c>
      <c r="Q4188" t="s">
        <v>75</v>
      </c>
      <c r="R4188" t="s">
        <v>2286</v>
      </c>
      <c r="S4188" t="s">
        <v>88</v>
      </c>
      <c r="T4188" t="s">
        <v>110</v>
      </c>
      <c r="U4188">
        <v>0</v>
      </c>
      <c r="V4188">
        <v>0</v>
      </c>
    </row>
    <row r="4189" spans="1:22">
      <c r="A4189">
        <v>11447</v>
      </c>
      <c r="B4189" t="s">
        <v>137</v>
      </c>
      <c r="C4189" t="s">
        <v>127</v>
      </c>
      <c r="D4189" t="s">
        <v>1818</v>
      </c>
      <c r="E4189">
        <v>1</v>
      </c>
      <c r="F4189" t="s">
        <v>102</v>
      </c>
      <c r="G4189" t="s">
        <v>73</v>
      </c>
      <c r="H4189">
        <v>5059998</v>
      </c>
      <c r="I4189" t="s">
        <v>2246</v>
      </c>
      <c r="J4189">
        <v>31700</v>
      </c>
      <c r="K4189">
        <v>31700</v>
      </c>
      <c r="L4189">
        <v>28847</v>
      </c>
      <c r="M4189">
        <v>20334.743299999998</v>
      </c>
      <c r="N4189">
        <v>20334.743299999998</v>
      </c>
      <c r="O4189">
        <v>100</v>
      </c>
      <c r="P4189">
        <v>9</v>
      </c>
      <c r="Q4189" t="s">
        <v>75</v>
      </c>
      <c r="R4189" t="s">
        <v>2286</v>
      </c>
      <c r="S4189" t="s">
        <v>88</v>
      </c>
      <c r="T4189" t="s">
        <v>128</v>
      </c>
      <c r="U4189">
        <v>0</v>
      </c>
      <c r="V4189">
        <v>0</v>
      </c>
    </row>
    <row r="4190" spans="1:22">
      <c r="A4190">
        <v>11447</v>
      </c>
      <c r="B4190" t="s">
        <v>139</v>
      </c>
      <c r="C4190" t="s">
        <v>140</v>
      </c>
      <c r="D4190" t="s">
        <v>1818</v>
      </c>
      <c r="E4190">
        <v>1</v>
      </c>
      <c r="F4190" t="s">
        <v>102</v>
      </c>
      <c r="G4190" t="s">
        <v>73</v>
      </c>
      <c r="H4190">
        <v>5059998</v>
      </c>
      <c r="I4190" t="s">
        <v>2246</v>
      </c>
      <c r="J4190">
        <v>2400</v>
      </c>
      <c r="K4190">
        <v>2400</v>
      </c>
      <c r="L4190">
        <v>2184</v>
      </c>
      <c r="M4190">
        <v>1683.3287</v>
      </c>
      <c r="N4190">
        <v>1683.3287</v>
      </c>
      <c r="O4190">
        <v>100</v>
      </c>
      <c r="P4190">
        <v>9</v>
      </c>
      <c r="Q4190" t="s">
        <v>75</v>
      </c>
      <c r="R4190" t="s">
        <v>2286</v>
      </c>
      <c r="S4190" t="s">
        <v>88</v>
      </c>
      <c r="T4190" t="s">
        <v>141</v>
      </c>
      <c r="U4190">
        <v>0</v>
      </c>
      <c r="V4190">
        <v>0</v>
      </c>
    </row>
    <row r="4191" spans="1:22">
      <c r="A4191">
        <v>11447</v>
      </c>
      <c r="B4191" t="s">
        <v>240</v>
      </c>
      <c r="C4191" t="s">
        <v>150</v>
      </c>
      <c r="D4191" t="s">
        <v>1818</v>
      </c>
      <c r="E4191">
        <v>1</v>
      </c>
      <c r="F4191" t="s">
        <v>102</v>
      </c>
      <c r="G4191" t="s">
        <v>73</v>
      </c>
      <c r="H4191">
        <v>5059998</v>
      </c>
      <c r="I4191" t="s">
        <v>2246</v>
      </c>
      <c r="J4191">
        <v>98900</v>
      </c>
      <c r="K4191">
        <v>98900</v>
      </c>
      <c r="L4191">
        <v>89999</v>
      </c>
      <c r="M4191">
        <v>69555.898799999995</v>
      </c>
      <c r="N4191">
        <v>69555.898799999995</v>
      </c>
      <c r="O4191">
        <v>100</v>
      </c>
      <c r="P4191">
        <v>9</v>
      </c>
      <c r="Q4191" t="s">
        <v>75</v>
      </c>
      <c r="R4191" t="s">
        <v>2286</v>
      </c>
      <c r="S4191" t="s">
        <v>88</v>
      </c>
      <c r="T4191" t="s">
        <v>130</v>
      </c>
      <c r="U4191">
        <v>0</v>
      </c>
      <c r="V4191">
        <v>0</v>
      </c>
    </row>
    <row r="4192" spans="1:22">
      <c r="A4192">
        <v>11447</v>
      </c>
      <c r="B4192" t="s">
        <v>134</v>
      </c>
      <c r="C4192" t="s">
        <v>135</v>
      </c>
      <c r="D4192" t="s">
        <v>1818</v>
      </c>
      <c r="E4192">
        <v>5.5</v>
      </c>
      <c r="F4192" t="s">
        <v>102</v>
      </c>
      <c r="G4192" t="s">
        <v>73</v>
      </c>
      <c r="H4192">
        <v>5059998</v>
      </c>
      <c r="I4192" t="s">
        <v>2246</v>
      </c>
      <c r="J4192">
        <v>130350</v>
      </c>
      <c r="K4192">
        <v>23700</v>
      </c>
      <c r="L4192">
        <v>64900</v>
      </c>
      <c r="M4192">
        <v>6800</v>
      </c>
      <c r="N4192">
        <v>37400</v>
      </c>
      <c r="O4192">
        <v>100</v>
      </c>
      <c r="P4192">
        <v>0</v>
      </c>
      <c r="Q4192" t="s">
        <v>75</v>
      </c>
      <c r="R4192" t="s">
        <v>2286</v>
      </c>
      <c r="S4192" t="s">
        <v>88</v>
      </c>
      <c r="T4192" t="s">
        <v>136</v>
      </c>
      <c r="U4192">
        <v>0</v>
      </c>
      <c r="V4192">
        <v>0</v>
      </c>
    </row>
    <row r="4193" spans="1:22">
      <c r="A4193">
        <v>11467</v>
      </c>
      <c r="B4193" t="s">
        <v>137</v>
      </c>
      <c r="C4193" t="s">
        <v>127</v>
      </c>
      <c r="D4193" t="s">
        <v>1993</v>
      </c>
      <c r="E4193">
        <v>1</v>
      </c>
      <c r="F4193" t="s">
        <v>138</v>
      </c>
      <c r="G4193" t="s">
        <v>73</v>
      </c>
      <c r="H4193">
        <v>5059974</v>
      </c>
      <c r="I4193" t="s">
        <v>2246</v>
      </c>
      <c r="J4193">
        <v>31700</v>
      </c>
      <c r="K4193">
        <v>31700</v>
      </c>
      <c r="L4193">
        <v>20335</v>
      </c>
      <c r="M4193">
        <v>20334.743299999998</v>
      </c>
      <c r="N4193">
        <v>20334.743299999998</v>
      </c>
      <c r="O4193">
        <v>100</v>
      </c>
      <c r="P4193">
        <v>0</v>
      </c>
      <c r="Q4193" t="s">
        <v>75</v>
      </c>
      <c r="R4193" t="s">
        <v>2256</v>
      </c>
      <c r="S4193" t="s">
        <v>88</v>
      </c>
      <c r="T4193" t="s">
        <v>128</v>
      </c>
      <c r="U4193">
        <v>0</v>
      </c>
      <c r="V4193">
        <v>0</v>
      </c>
    </row>
    <row r="4194" spans="1:22">
      <c r="A4194">
        <v>11467</v>
      </c>
      <c r="B4194" t="s">
        <v>207</v>
      </c>
      <c r="C4194" t="s">
        <v>208</v>
      </c>
      <c r="D4194" t="s">
        <v>1993</v>
      </c>
      <c r="E4194">
        <v>7</v>
      </c>
      <c r="F4194" t="s">
        <v>138</v>
      </c>
      <c r="G4194" t="s">
        <v>73</v>
      </c>
      <c r="H4194">
        <v>5059974</v>
      </c>
      <c r="I4194" t="s">
        <v>2246</v>
      </c>
      <c r="J4194">
        <v>165900</v>
      </c>
      <c r="K4194">
        <v>23700</v>
      </c>
      <c r="L4194">
        <v>47600</v>
      </c>
      <c r="M4194">
        <v>6800</v>
      </c>
      <c r="N4194">
        <v>47600</v>
      </c>
      <c r="O4194">
        <v>100</v>
      </c>
      <c r="P4194">
        <v>0</v>
      </c>
      <c r="Q4194" t="s">
        <v>75</v>
      </c>
      <c r="R4194" t="s">
        <v>2256</v>
      </c>
      <c r="S4194" t="s">
        <v>88</v>
      </c>
      <c r="T4194" t="s">
        <v>136</v>
      </c>
      <c r="U4194">
        <v>0</v>
      </c>
      <c r="V4194">
        <v>0</v>
      </c>
    </row>
    <row r="4195" spans="1:22">
      <c r="A4195">
        <v>11578</v>
      </c>
      <c r="B4195" t="s">
        <v>156</v>
      </c>
      <c r="C4195" t="s">
        <v>127</v>
      </c>
      <c r="D4195" t="s">
        <v>1993</v>
      </c>
      <c r="E4195">
        <v>1</v>
      </c>
      <c r="F4195" t="s">
        <v>138</v>
      </c>
      <c r="G4195" t="s">
        <v>73</v>
      </c>
      <c r="H4195">
        <v>5059970</v>
      </c>
      <c r="I4195" t="s">
        <v>2246</v>
      </c>
      <c r="J4195">
        <v>45600</v>
      </c>
      <c r="K4195">
        <v>45600</v>
      </c>
      <c r="L4195">
        <v>28362</v>
      </c>
      <c r="M4195">
        <v>28361.983800000002</v>
      </c>
      <c r="N4195">
        <v>28361.983800000002</v>
      </c>
      <c r="O4195">
        <v>100</v>
      </c>
      <c r="P4195">
        <v>0</v>
      </c>
      <c r="Q4195" t="s">
        <v>75</v>
      </c>
      <c r="R4195" t="s">
        <v>2257</v>
      </c>
      <c r="S4195" t="s">
        <v>88</v>
      </c>
      <c r="T4195" t="s">
        <v>128</v>
      </c>
      <c r="U4195">
        <v>0</v>
      </c>
      <c r="V4195">
        <v>0</v>
      </c>
    </row>
    <row r="4196" spans="1:22">
      <c r="A4196">
        <v>11578</v>
      </c>
      <c r="B4196" t="s">
        <v>124</v>
      </c>
      <c r="C4196" t="s">
        <v>125</v>
      </c>
      <c r="D4196" t="s">
        <v>1993</v>
      </c>
      <c r="E4196">
        <v>1</v>
      </c>
      <c r="F4196" t="s">
        <v>138</v>
      </c>
      <c r="G4196" t="s">
        <v>73</v>
      </c>
      <c r="H4196">
        <v>5059970</v>
      </c>
      <c r="I4196" t="s">
        <v>2246</v>
      </c>
      <c r="J4196">
        <v>19100</v>
      </c>
      <c r="K4196">
        <v>19100</v>
      </c>
      <c r="L4196">
        <v>13412</v>
      </c>
      <c r="M4196">
        <v>13411.871999999999</v>
      </c>
      <c r="N4196">
        <v>13411.871999999999</v>
      </c>
      <c r="O4196">
        <v>100</v>
      </c>
      <c r="P4196">
        <v>0</v>
      </c>
      <c r="Q4196" t="s">
        <v>75</v>
      </c>
      <c r="R4196" t="s">
        <v>2257</v>
      </c>
      <c r="S4196" t="s">
        <v>88</v>
      </c>
      <c r="T4196" t="s">
        <v>85</v>
      </c>
      <c r="U4196">
        <v>0</v>
      </c>
      <c r="V4196">
        <v>0</v>
      </c>
    </row>
    <row r="4197" spans="1:22">
      <c r="A4197">
        <v>11578</v>
      </c>
      <c r="B4197" t="s">
        <v>134</v>
      </c>
      <c r="C4197" t="s">
        <v>135</v>
      </c>
      <c r="D4197" t="s">
        <v>1993</v>
      </c>
      <c r="E4197">
        <v>6.5</v>
      </c>
      <c r="F4197" t="s">
        <v>138</v>
      </c>
      <c r="G4197" t="s">
        <v>73</v>
      </c>
      <c r="H4197">
        <v>5059970</v>
      </c>
      <c r="I4197" t="s">
        <v>2246</v>
      </c>
      <c r="J4197">
        <v>154050</v>
      </c>
      <c r="K4197">
        <v>23700</v>
      </c>
      <c r="L4197">
        <v>44200</v>
      </c>
      <c r="M4197">
        <v>6800</v>
      </c>
      <c r="N4197">
        <v>44200</v>
      </c>
      <c r="O4197">
        <v>100</v>
      </c>
      <c r="P4197">
        <v>0</v>
      </c>
      <c r="Q4197" t="s">
        <v>75</v>
      </c>
      <c r="R4197" t="s">
        <v>2257</v>
      </c>
      <c r="S4197" t="s">
        <v>88</v>
      </c>
      <c r="T4197" t="s">
        <v>136</v>
      </c>
      <c r="U4197">
        <v>0</v>
      </c>
      <c r="V4197">
        <v>0</v>
      </c>
    </row>
    <row r="4198" spans="1:22">
      <c r="A4198">
        <v>11500</v>
      </c>
      <c r="B4198" t="s">
        <v>137</v>
      </c>
      <c r="C4198" t="s">
        <v>127</v>
      </c>
      <c r="D4198" t="s">
        <v>1883</v>
      </c>
      <c r="E4198">
        <v>1</v>
      </c>
      <c r="F4198" t="s">
        <v>144</v>
      </c>
      <c r="G4198" t="s">
        <v>73</v>
      </c>
      <c r="H4198">
        <v>5059976</v>
      </c>
      <c r="I4198" t="s">
        <v>2246</v>
      </c>
      <c r="J4198">
        <v>31700</v>
      </c>
      <c r="K4198">
        <v>31700</v>
      </c>
      <c r="L4198">
        <v>31700</v>
      </c>
      <c r="M4198">
        <v>20334.486499999999</v>
      </c>
      <c r="N4198">
        <v>20334.486499999999</v>
      </c>
      <c r="O4198">
        <v>100</v>
      </c>
      <c r="P4198">
        <v>0</v>
      </c>
      <c r="Q4198" t="s">
        <v>75</v>
      </c>
      <c r="R4198" t="s">
        <v>2258</v>
      </c>
      <c r="S4198" t="s">
        <v>88</v>
      </c>
      <c r="T4198" t="s">
        <v>128</v>
      </c>
      <c r="U4198">
        <v>0</v>
      </c>
      <c r="V4198">
        <v>0</v>
      </c>
    </row>
    <row r="4199" spans="1:22">
      <c r="A4199">
        <v>11500</v>
      </c>
      <c r="B4199" t="s">
        <v>139</v>
      </c>
      <c r="C4199" t="s">
        <v>140</v>
      </c>
      <c r="D4199" t="s">
        <v>1883</v>
      </c>
      <c r="E4199">
        <v>1</v>
      </c>
      <c r="F4199" t="s">
        <v>144</v>
      </c>
      <c r="G4199" t="s">
        <v>73</v>
      </c>
      <c r="H4199">
        <v>5059976</v>
      </c>
      <c r="I4199" t="s">
        <v>2246</v>
      </c>
      <c r="J4199">
        <v>2400</v>
      </c>
      <c r="K4199">
        <v>2400</v>
      </c>
      <c r="L4199">
        <v>2400</v>
      </c>
      <c r="M4199">
        <v>1683.9955</v>
      </c>
      <c r="N4199">
        <v>1683.9955</v>
      </c>
      <c r="O4199">
        <v>100</v>
      </c>
      <c r="P4199">
        <v>0</v>
      </c>
      <c r="Q4199" t="s">
        <v>75</v>
      </c>
      <c r="R4199" t="s">
        <v>2258</v>
      </c>
      <c r="S4199" t="s">
        <v>88</v>
      </c>
      <c r="T4199" t="s">
        <v>141</v>
      </c>
      <c r="U4199">
        <v>0</v>
      </c>
      <c r="V4199">
        <v>0</v>
      </c>
    </row>
    <row r="4200" spans="1:22">
      <c r="A4200">
        <v>11500</v>
      </c>
      <c r="B4200" t="s">
        <v>134</v>
      </c>
      <c r="C4200" t="s">
        <v>135</v>
      </c>
      <c r="D4200" t="s">
        <v>1883</v>
      </c>
      <c r="E4200">
        <v>5.5</v>
      </c>
      <c r="F4200" t="s">
        <v>144</v>
      </c>
      <c r="G4200" t="s">
        <v>73</v>
      </c>
      <c r="H4200">
        <v>5059976</v>
      </c>
      <c r="I4200" t="s">
        <v>2246</v>
      </c>
      <c r="J4200">
        <v>130350</v>
      </c>
      <c r="K4200">
        <v>23700</v>
      </c>
      <c r="L4200">
        <v>130350</v>
      </c>
      <c r="M4200">
        <v>6800</v>
      </c>
      <c r="N4200">
        <v>37400</v>
      </c>
      <c r="O4200">
        <v>100</v>
      </c>
      <c r="P4200">
        <v>0</v>
      </c>
      <c r="Q4200" t="s">
        <v>75</v>
      </c>
      <c r="R4200" t="s">
        <v>2258</v>
      </c>
      <c r="S4200" t="s">
        <v>88</v>
      </c>
      <c r="T4200" t="s">
        <v>136</v>
      </c>
      <c r="U4200">
        <v>0</v>
      </c>
      <c r="V4200">
        <v>0</v>
      </c>
    </row>
    <row r="4201" spans="1:22">
      <c r="A4201">
        <v>11530</v>
      </c>
      <c r="B4201" t="s">
        <v>508</v>
      </c>
      <c r="C4201" t="s">
        <v>79</v>
      </c>
      <c r="D4201" t="s">
        <v>1924</v>
      </c>
      <c r="E4201">
        <v>1</v>
      </c>
      <c r="F4201" t="s">
        <v>144</v>
      </c>
      <c r="G4201" t="s">
        <v>73</v>
      </c>
      <c r="H4201">
        <v>5059977</v>
      </c>
      <c r="I4201" t="s">
        <v>2246</v>
      </c>
      <c r="J4201">
        <v>119000</v>
      </c>
      <c r="K4201">
        <v>119000</v>
      </c>
      <c r="L4201">
        <v>119000</v>
      </c>
      <c r="M4201">
        <v>81088.399999999994</v>
      </c>
      <c r="N4201">
        <v>81088.399999999994</v>
      </c>
      <c r="O4201">
        <v>100</v>
      </c>
      <c r="P4201">
        <v>0</v>
      </c>
      <c r="Q4201" t="s">
        <v>75</v>
      </c>
      <c r="R4201" t="s">
        <v>2259</v>
      </c>
      <c r="S4201" t="s">
        <v>88</v>
      </c>
      <c r="T4201" t="s">
        <v>80</v>
      </c>
      <c r="U4201">
        <v>0</v>
      </c>
      <c r="V4201">
        <v>0</v>
      </c>
    </row>
    <row r="4202" spans="1:22">
      <c r="A4202">
        <v>11530</v>
      </c>
      <c r="B4202" t="s">
        <v>509</v>
      </c>
      <c r="C4202" t="s">
        <v>510</v>
      </c>
      <c r="D4202" t="s">
        <v>1924</v>
      </c>
      <c r="E4202">
        <v>3</v>
      </c>
      <c r="F4202" t="s">
        <v>144</v>
      </c>
      <c r="G4202" t="s">
        <v>73</v>
      </c>
      <c r="H4202">
        <v>5059977</v>
      </c>
      <c r="I4202" t="s">
        <v>2246</v>
      </c>
      <c r="J4202">
        <v>31500</v>
      </c>
      <c r="K4202">
        <v>10500</v>
      </c>
      <c r="L4202">
        <v>31500</v>
      </c>
      <c r="M4202">
        <v>7647.3558999999996</v>
      </c>
      <c r="N4202">
        <v>22942.0677</v>
      </c>
      <c r="O4202">
        <v>100</v>
      </c>
      <c r="P4202">
        <v>0</v>
      </c>
      <c r="Q4202" t="s">
        <v>75</v>
      </c>
      <c r="R4202" t="s">
        <v>2259</v>
      </c>
      <c r="S4202" t="s">
        <v>88</v>
      </c>
      <c r="T4202" t="s">
        <v>511</v>
      </c>
      <c r="U4202">
        <v>0</v>
      </c>
      <c r="V4202">
        <v>0</v>
      </c>
    </row>
    <row r="4203" spans="1:22">
      <c r="A4203">
        <v>11530</v>
      </c>
      <c r="B4203" t="s">
        <v>512</v>
      </c>
      <c r="C4203" t="s">
        <v>510</v>
      </c>
      <c r="D4203" t="s">
        <v>1924</v>
      </c>
      <c r="E4203">
        <v>2</v>
      </c>
      <c r="F4203" t="s">
        <v>144</v>
      </c>
      <c r="G4203" t="s">
        <v>73</v>
      </c>
      <c r="H4203">
        <v>5059977</v>
      </c>
      <c r="I4203" t="s">
        <v>2246</v>
      </c>
      <c r="J4203">
        <v>24000</v>
      </c>
      <c r="K4203">
        <v>12000</v>
      </c>
      <c r="L4203">
        <v>24000</v>
      </c>
      <c r="M4203">
        <v>7071.6135999999997</v>
      </c>
      <c r="N4203">
        <v>14143.227199999999</v>
      </c>
      <c r="O4203">
        <v>100</v>
      </c>
      <c r="P4203">
        <v>0</v>
      </c>
      <c r="Q4203" t="s">
        <v>75</v>
      </c>
      <c r="R4203" t="s">
        <v>2259</v>
      </c>
      <c r="S4203" t="s">
        <v>88</v>
      </c>
      <c r="T4203" t="s">
        <v>80</v>
      </c>
      <c r="U4203">
        <v>0</v>
      </c>
      <c r="V4203">
        <v>0</v>
      </c>
    </row>
    <row r="4204" spans="1:22">
      <c r="A4204">
        <v>11530</v>
      </c>
      <c r="B4204" t="s">
        <v>629</v>
      </c>
      <c r="C4204" t="s">
        <v>630</v>
      </c>
      <c r="D4204" t="s">
        <v>1924</v>
      </c>
      <c r="E4204">
        <v>1</v>
      </c>
      <c r="F4204" t="s">
        <v>144</v>
      </c>
      <c r="G4204" t="s">
        <v>73</v>
      </c>
      <c r="H4204">
        <v>5059977</v>
      </c>
      <c r="I4204" t="s">
        <v>2246</v>
      </c>
      <c r="J4204">
        <v>8300</v>
      </c>
      <c r="K4204">
        <v>8300</v>
      </c>
      <c r="L4204">
        <v>8300</v>
      </c>
      <c r="M4204">
        <v>5980</v>
      </c>
      <c r="N4204">
        <v>5980</v>
      </c>
      <c r="O4204">
        <v>100</v>
      </c>
      <c r="P4204">
        <v>0</v>
      </c>
      <c r="Q4204" t="s">
        <v>75</v>
      </c>
      <c r="R4204" t="s">
        <v>2259</v>
      </c>
      <c r="S4204" t="s">
        <v>88</v>
      </c>
      <c r="T4204" t="s">
        <v>598</v>
      </c>
      <c r="U4204">
        <v>0</v>
      </c>
      <c r="V4204">
        <v>0</v>
      </c>
    </row>
    <row r="4205" spans="1:22">
      <c r="A4205">
        <v>11530</v>
      </c>
      <c r="B4205" t="s">
        <v>608</v>
      </c>
      <c r="C4205" t="s">
        <v>286</v>
      </c>
      <c r="D4205" t="s">
        <v>1924</v>
      </c>
      <c r="E4205">
        <v>1</v>
      </c>
      <c r="F4205" t="s">
        <v>144</v>
      </c>
      <c r="G4205" t="s">
        <v>73</v>
      </c>
      <c r="H4205">
        <v>5059977</v>
      </c>
      <c r="I4205" t="s">
        <v>2246</v>
      </c>
      <c r="J4205">
        <v>3700</v>
      </c>
      <c r="K4205">
        <v>3700</v>
      </c>
      <c r="L4205">
        <v>3700</v>
      </c>
      <c r="M4205">
        <v>2634.8562000000002</v>
      </c>
      <c r="N4205">
        <v>2634.8562000000002</v>
      </c>
      <c r="O4205">
        <v>100</v>
      </c>
      <c r="P4205">
        <v>0</v>
      </c>
      <c r="Q4205" t="s">
        <v>75</v>
      </c>
      <c r="R4205" t="s">
        <v>2259</v>
      </c>
      <c r="S4205" t="s">
        <v>88</v>
      </c>
      <c r="T4205" t="s">
        <v>85</v>
      </c>
      <c r="U4205">
        <v>0</v>
      </c>
      <c r="V4205">
        <v>0</v>
      </c>
    </row>
    <row r="4206" spans="1:22">
      <c r="A4206">
        <v>64744</v>
      </c>
      <c r="B4206" t="s">
        <v>2287</v>
      </c>
      <c r="C4206" t="s">
        <v>2288</v>
      </c>
      <c r="D4206" t="s">
        <v>165</v>
      </c>
      <c r="E4206">
        <v>1</v>
      </c>
      <c r="F4206" t="s">
        <v>72</v>
      </c>
      <c r="G4206" t="s">
        <v>73</v>
      </c>
      <c r="H4206">
        <v>5060004</v>
      </c>
      <c r="I4206" t="s">
        <v>2246</v>
      </c>
      <c r="J4206">
        <v>8500</v>
      </c>
      <c r="K4206">
        <v>8500</v>
      </c>
      <c r="L4206">
        <v>5832</v>
      </c>
      <c r="M4206">
        <v>5751</v>
      </c>
      <c r="N4206">
        <v>5751</v>
      </c>
      <c r="O4206">
        <v>100</v>
      </c>
      <c r="P4206">
        <v>19</v>
      </c>
      <c r="Q4206" t="s">
        <v>145</v>
      </c>
      <c r="R4206" t="s">
        <v>2281</v>
      </c>
      <c r="S4206" t="s">
        <v>88</v>
      </c>
      <c r="T4206" t="s">
        <v>2289</v>
      </c>
      <c r="U4206">
        <v>0</v>
      </c>
      <c r="V4206">
        <v>0</v>
      </c>
    </row>
    <row r="4207" spans="1:22">
      <c r="A4207">
        <v>11689</v>
      </c>
      <c r="B4207" t="s">
        <v>156</v>
      </c>
      <c r="C4207" t="s">
        <v>127</v>
      </c>
      <c r="D4207" t="s">
        <v>2149</v>
      </c>
      <c r="E4207">
        <v>1</v>
      </c>
      <c r="F4207" t="s">
        <v>206</v>
      </c>
      <c r="G4207" t="s">
        <v>73</v>
      </c>
      <c r="H4207">
        <v>5059994</v>
      </c>
      <c r="I4207" t="s">
        <v>2246</v>
      </c>
      <c r="J4207">
        <v>45600</v>
      </c>
      <c r="K4207">
        <v>45600</v>
      </c>
      <c r="L4207">
        <v>28362</v>
      </c>
      <c r="M4207">
        <v>28361.983800000002</v>
      </c>
      <c r="N4207">
        <v>28361.983800000002</v>
      </c>
      <c r="O4207">
        <v>100</v>
      </c>
      <c r="P4207">
        <v>0</v>
      </c>
      <c r="Q4207" t="s">
        <v>75</v>
      </c>
      <c r="R4207" t="s">
        <v>2280</v>
      </c>
      <c r="S4207" t="s">
        <v>88</v>
      </c>
      <c r="T4207" t="s">
        <v>128</v>
      </c>
      <c r="U4207">
        <v>0</v>
      </c>
      <c r="V4207">
        <v>0</v>
      </c>
    </row>
    <row r="4208" spans="1:22">
      <c r="A4208">
        <v>11689</v>
      </c>
      <c r="B4208" t="s">
        <v>124</v>
      </c>
      <c r="C4208" t="s">
        <v>125</v>
      </c>
      <c r="D4208" t="s">
        <v>2149</v>
      </c>
      <c r="E4208">
        <v>1</v>
      </c>
      <c r="F4208" t="s">
        <v>206</v>
      </c>
      <c r="G4208" t="s">
        <v>73</v>
      </c>
      <c r="H4208">
        <v>5059994</v>
      </c>
      <c r="I4208" t="s">
        <v>2246</v>
      </c>
      <c r="J4208">
        <v>19100</v>
      </c>
      <c r="K4208">
        <v>19100</v>
      </c>
      <c r="L4208">
        <v>13420</v>
      </c>
      <c r="M4208">
        <v>13420.1373</v>
      </c>
      <c r="N4208">
        <v>13420.1373</v>
      </c>
      <c r="O4208">
        <v>100</v>
      </c>
      <c r="P4208">
        <v>0</v>
      </c>
      <c r="Q4208" t="s">
        <v>75</v>
      </c>
      <c r="R4208" t="s">
        <v>2280</v>
      </c>
      <c r="S4208" t="s">
        <v>88</v>
      </c>
      <c r="T4208" t="s">
        <v>85</v>
      </c>
      <c r="U4208">
        <v>0</v>
      </c>
      <c r="V4208">
        <v>0</v>
      </c>
    </row>
    <row r="4209" spans="1:22">
      <c r="A4209">
        <v>11689</v>
      </c>
      <c r="B4209" t="s">
        <v>134</v>
      </c>
      <c r="C4209" t="s">
        <v>135</v>
      </c>
      <c r="D4209" t="s">
        <v>2149</v>
      </c>
      <c r="E4209">
        <v>6</v>
      </c>
      <c r="F4209" t="s">
        <v>206</v>
      </c>
      <c r="G4209" t="s">
        <v>73</v>
      </c>
      <c r="H4209">
        <v>5059994</v>
      </c>
      <c r="I4209" t="s">
        <v>2246</v>
      </c>
      <c r="J4209">
        <v>142200</v>
      </c>
      <c r="K4209">
        <v>23700</v>
      </c>
      <c r="L4209">
        <v>40800</v>
      </c>
      <c r="M4209">
        <v>6800</v>
      </c>
      <c r="N4209">
        <v>40800</v>
      </c>
      <c r="O4209">
        <v>100</v>
      </c>
      <c r="P4209">
        <v>0</v>
      </c>
      <c r="Q4209" t="s">
        <v>75</v>
      </c>
      <c r="R4209" t="s">
        <v>2280</v>
      </c>
      <c r="S4209" t="s">
        <v>88</v>
      </c>
      <c r="T4209" t="s">
        <v>136</v>
      </c>
      <c r="U4209">
        <v>0</v>
      </c>
      <c r="V4209">
        <v>0</v>
      </c>
    </row>
    <row r="4210" spans="1:22">
      <c r="A4210">
        <v>11689</v>
      </c>
      <c r="B4210" t="s">
        <v>288</v>
      </c>
      <c r="C4210" t="s">
        <v>210</v>
      </c>
      <c r="D4210" t="s">
        <v>2149</v>
      </c>
      <c r="E4210">
        <v>1</v>
      </c>
      <c r="F4210" t="s">
        <v>212</v>
      </c>
      <c r="G4210" t="s">
        <v>73</v>
      </c>
      <c r="H4210">
        <v>5059993</v>
      </c>
      <c r="I4210" t="s">
        <v>2246</v>
      </c>
      <c r="J4210">
        <v>741000</v>
      </c>
      <c r="K4210">
        <v>741000</v>
      </c>
      <c r="L4210">
        <v>585390</v>
      </c>
      <c r="M4210">
        <v>534022.93669999996</v>
      </c>
      <c r="N4210">
        <v>534022.93669999996</v>
      </c>
      <c r="O4210">
        <v>100</v>
      </c>
      <c r="P4210">
        <v>21</v>
      </c>
      <c r="Q4210" t="s">
        <v>75</v>
      </c>
      <c r="R4210" t="s">
        <v>2280</v>
      </c>
      <c r="S4210" t="s">
        <v>88</v>
      </c>
      <c r="T4210" t="s">
        <v>214</v>
      </c>
      <c r="U4210">
        <v>65000</v>
      </c>
      <c r="V4210">
        <v>65000</v>
      </c>
    </row>
    <row r="4211" spans="1:22">
      <c r="A4211">
        <v>11689</v>
      </c>
      <c r="B4211" t="s">
        <v>209</v>
      </c>
      <c r="C4211" t="s">
        <v>210</v>
      </c>
      <c r="D4211" t="s">
        <v>2149</v>
      </c>
      <c r="E4211">
        <v>1</v>
      </c>
      <c r="F4211" t="s">
        <v>212</v>
      </c>
      <c r="G4211" t="s">
        <v>73</v>
      </c>
      <c r="H4211">
        <v>5059993</v>
      </c>
      <c r="I4211" t="s">
        <v>2246</v>
      </c>
      <c r="J4211">
        <v>700400</v>
      </c>
      <c r="K4211">
        <v>700400</v>
      </c>
      <c r="L4211">
        <v>553316</v>
      </c>
      <c r="M4211">
        <v>493050</v>
      </c>
      <c r="N4211">
        <v>493050</v>
      </c>
      <c r="O4211">
        <v>100</v>
      </c>
      <c r="P4211">
        <v>21</v>
      </c>
      <c r="Q4211" t="s">
        <v>75</v>
      </c>
      <c r="R4211" t="s">
        <v>2280</v>
      </c>
      <c r="S4211" t="s">
        <v>88</v>
      </c>
      <c r="T4211" t="s">
        <v>214</v>
      </c>
      <c r="U4211">
        <v>14600</v>
      </c>
      <c r="V4211">
        <v>14600</v>
      </c>
    </row>
    <row r="4212" spans="1:22">
      <c r="A4212">
        <v>11689</v>
      </c>
      <c r="B4212" t="s">
        <v>289</v>
      </c>
      <c r="C4212" t="s">
        <v>210</v>
      </c>
      <c r="D4212" t="s">
        <v>2149</v>
      </c>
      <c r="E4212">
        <v>-1</v>
      </c>
      <c r="F4212" t="s">
        <v>212</v>
      </c>
      <c r="G4212" t="s">
        <v>73</v>
      </c>
      <c r="H4212">
        <v>5059993</v>
      </c>
      <c r="I4212" t="s">
        <v>2246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100</v>
      </c>
      <c r="P4212">
        <v>21</v>
      </c>
      <c r="Q4212" t="s">
        <v>75</v>
      </c>
      <c r="R4212" t="s">
        <v>2280</v>
      </c>
      <c r="S4212" t="s">
        <v>88</v>
      </c>
      <c r="T4212" t="s">
        <v>214</v>
      </c>
      <c r="U4212">
        <v>65000</v>
      </c>
      <c r="V4212">
        <v>-65000</v>
      </c>
    </row>
    <row r="4213" spans="1:22">
      <c r="A4213">
        <v>11689</v>
      </c>
      <c r="B4213" t="s">
        <v>215</v>
      </c>
      <c r="C4213" t="s">
        <v>210</v>
      </c>
      <c r="D4213" t="s">
        <v>2149</v>
      </c>
      <c r="E4213">
        <v>-1</v>
      </c>
      <c r="F4213" t="s">
        <v>212</v>
      </c>
      <c r="G4213" t="s">
        <v>73</v>
      </c>
      <c r="H4213">
        <v>5059993</v>
      </c>
      <c r="I4213" t="s">
        <v>2246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100</v>
      </c>
      <c r="P4213">
        <v>21</v>
      </c>
      <c r="Q4213" t="s">
        <v>75</v>
      </c>
      <c r="R4213" t="s">
        <v>2280</v>
      </c>
      <c r="S4213" t="s">
        <v>88</v>
      </c>
      <c r="T4213" t="s">
        <v>214</v>
      </c>
      <c r="U4213">
        <v>14600</v>
      </c>
      <c r="V4213">
        <v>-14600</v>
      </c>
    </row>
    <row r="4214" spans="1:22">
      <c r="A4214">
        <v>11756</v>
      </c>
      <c r="B4214" t="s">
        <v>124</v>
      </c>
      <c r="C4214" t="s">
        <v>125</v>
      </c>
      <c r="D4214" t="s">
        <v>2165</v>
      </c>
      <c r="E4214">
        <v>1</v>
      </c>
      <c r="F4214" t="s">
        <v>102</v>
      </c>
      <c r="G4214" t="s">
        <v>73</v>
      </c>
      <c r="H4214">
        <v>5059961</v>
      </c>
      <c r="I4214" t="s">
        <v>2246</v>
      </c>
      <c r="J4214">
        <v>19100</v>
      </c>
      <c r="K4214">
        <v>19100</v>
      </c>
      <c r="L4214">
        <v>17381</v>
      </c>
      <c r="M4214">
        <v>13420.1373</v>
      </c>
      <c r="N4214">
        <v>13420.1373</v>
      </c>
      <c r="O4214">
        <v>100</v>
      </c>
      <c r="P4214">
        <v>9</v>
      </c>
      <c r="Q4214" t="s">
        <v>75</v>
      </c>
      <c r="R4214" t="s">
        <v>2260</v>
      </c>
      <c r="S4214" t="s">
        <v>195</v>
      </c>
      <c r="T4214" t="s">
        <v>85</v>
      </c>
      <c r="U4214">
        <v>0</v>
      </c>
      <c r="V4214">
        <v>0</v>
      </c>
    </row>
    <row r="4215" spans="1:22">
      <c r="A4215">
        <v>11756</v>
      </c>
      <c r="B4215" t="s">
        <v>126</v>
      </c>
      <c r="C4215" t="s">
        <v>127</v>
      </c>
      <c r="D4215" t="s">
        <v>2165</v>
      </c>
      <c r="E4215">
        <v>1</v>
      </c>
      <c r="F4215" t="s">
        <v>102</v>
      </c>
      <c r="G4215" t="s">
        <v>73</v>
      </c>
      <c r="H4215">
        <v>5059961</v>
      </c>
      <c r="I4215" t="s">
        <v>2246</v>
      </c>
      <c r="J4215">
        <v>38800</v>
      </c>
      <c r="K4215">
        <v>38800</v>
      </c>
      <c r="L4215">
        <v>35308</v>
      </c>
      <c r="M4215">
        <v>24521.955399999999</v>
      </c>
      <c r="N4215">
        <v>24521.955399999999</v>
      </c>
      <c r="O4215">
        <v>100</v>
      </c>
      <c r="P4215">
        <v>9</v>
      </c>
      <c r="Q4215" t="s">
        <v>75</v>
      </c>
      <c r="R4215" t="s">
        <v>2260</v>
      </c>
      <c r="S4215" t="s">
        <v>195</v>
      </c>
      <c r="T4215" t="s">
        <v>128</v>
      </c>
      <c r="U4215">
        <v>0</v>
      </c>
      <c r="V4215">
        <v>0</v>
      </c>
    </row>
    <row r="4216" spans="1:22">
      <c r="A4216">
        <v>11756</v>
      </c>
      <c r="B4216" t="s">
        <v>352</v>
      </c>
      <c r="C4216" t="s">
        <v>106</v>
      </c>
      <c r="D4216" t="s">
        <v>2165</v>
      </c>
      <c r="E4216">
        <v>1</v>
      </c>
      <c r="F4216" t="s">
        <v>102</v>
      </c>
      <c r="G4216" t="s">
        <v>73</v>
      </c>
      <c r="H4216">
        <v>5059961</v>
      </c>
      <c r="I4216" t="s">
        <v>2246</v>
      </c>
      <c r="J4216">
        <v>48900</v>
      </c>
      <c r="K4216">
        <v>48900</v>
      </c>
      <c r="L4216">
        <v>44499</v>
      </c>
      <c r="M4216">
        <v>31110.231100000001</v>
      </c>
      <c r="N4216">
        <v>31110.231100000001</v>
      </c>
      <c r="O4216">
        <v>100</v>
      </c>
      <c r="P4216">
        <v>9</v>
      </c>
      <c r="Q4216" t="s">
        <v>75</v>
      </c>
      <c r="R4216" t="s">
        <v>2260</v>
      </c>
      <c r="S4216" t="s">
        <v>195</v>
      </c>
      <c r="T4216" t="s">
        <v>130</v>
      </c>
      <c r="U4216">
        <v>0</v>
      </c>
      <c r="V4216">
        <v>0</v>
      </c>
    </row>
    <row r="4217" spans="1:22">
      <c r="A4217">
        <v>11756</v>
      </c>
      <c r="B4217" t="s">
        <v>134</v>
      </c>
      <c r="C4217" t="s">
        <v>135</v>
      </c>
      <c r="D4217" t="s">
        <v>2165</v>
      </c>
      <c r="E4217">
        <v>8.5</v>
      </c>
      <c r="F4217" t="s">
        <v>102</v>
      </c>
      <c r="G4217" t="s">
        <v>73</v>
      </c>
      <c r="H4217">
        <v>5059961</v>
      </c>
      <c r="I4217" t="s">
        <v>2246</v>
      </c>
      <c r="J4217">
        <v>201450</v>
      </c>
      <c r="K4217">
        <v>23700</v>
      </c>
      <c r="L4217">
        <v>100300</v>
      </c>
      <c r="M4217">
        <v>6800</v>
      </c>
      <c r="N4217">
        <v>57800</v>
      </c>
      <c r="O4217">
        <v>100</v>
      </c>
      <c r="P4217">
        <v>0</v>
      </c>
      <c r="Q4217" t="s">
        <v>75</v>
      </c>
      <c r="R4217" t="s">
        <v>2260</v>
      </c>
      <c r="S4217" t="s">
        <v>195</v>
      </c>
      <c r="T4217" t="s">
        <v>136</v>
      </c>
      <c r="U4217">
        <v>0</v>
      </c>
      <c r="V4217">
        <v>0</v>
      </c>
    </row>
    <row r="4218" spans="1:22">
      <c r="A4218">
        <v>11716</v>
      </c>
      <c r="B4218" t="s">
        <v>108</v>
      </c>
      <c r="C4218" t="s">
        <v>109</v>
      </c>
      <c r="D4218" t="s">
        <v>2165</v>
      </c>
      <c r="E4218">
        <v>0.5</v>
      </c>
      <c r="F4218" t="s">
        <v>102</v>
      </c>
      <c r="G4218" t="s">
        <v>73</v>
      </c>
      <c r="H4218">
        <v>5059963</v>
      </c>
      <c r="I4218" t="s">
        <v>2246</v>
      </c>
      <c r="J4218">
        <v>19950</v>
      </c>
      <c r="K4218">
        <v>39900</v>
      </c>
      <c r="L4218">
        <v>18154</v>
      </c>
      <c r="M4218">
        <v>25248.037899999999</v>
      </c>
      <c r="N4218">
        <v>12624.01895</v>
      </c>
      <c r="O4218">
        <v>100</v>
      </c>
      <c r="P4218">
        <v>9</v>
      </c>
      <c r="Q4218" t="s">
        <v>75</v>
      </c>
      <c r="R4218" t="s">
        <v>2261</v>
      </c>
      <c r="S4218" t="s">
        <v>195</v>
      </c>
      <c r="T4218" t="s">
        <v>110</v>
      </c>
      <c r="U4218">
        <v>0</v>
      </c>
      <c r="V4218">
        <v>0</v>
      </c>
    </row>
    <row r="4219" spans="1:22">
      <c r="A4219">
        <v>11716</v>
      </c>
      <c r="B4219" t="s">
        <v>137</v>
      </c>
      <c r="C4219" t="s">
        <v>127</v>
      </c>
      <c r="D4219" t="s">
        <v>2165</v>
      </c>
      <c r="E4219">
        <v>1</v>
      </c>
      <c r="F4219" t="s">
        <v>102</v>
      </c>
      <c r="G4219" t="s">
        <v>73</v>
      </c>
      <c r="H4219">
        <v>5059963</v>
      </c>
      <c r="I4219" t="s">
        <v>2246</v>
      </c>
      <c r="J4219">
        <v>31700</v>
      </c>
      <c r="K4219">
        <v>31700</v>
      </c>
      <c r="L4219">
        <v>28847</v>
      </c>
      <c r="M4219">
        <v>20333.9732</v>
      </c>
      <c r="N4219">
        <v>20333.9732</v>
      </c>
      <c r="O4219">
        <v>100</v>
      </c>
      <c r="P4219">
        <v>9</v>
      </c>
      <c r="Q4219" t="s">
        <v>75</v>
      </c>
      <c r="R4219" t="s">
        <v>2261</v>
      </c>
      <c r="S4219" t="s">
        <v>195</v>
      </c>
      <c r="T4219" t="s">
        <v>128</v>
      </c>
      <c r="U4219">
        <v>0</v>
      </c>
      <c r="V4219">
        <v>0</v>
      </c>
    </row>
    <row r="4220" spans="1:22">
      <c r="A4220">
        <v>11716</v>
      </c>
      <c r="B4220" t="s">
        <v>139</v>
      </c>
      <c r="C4220" t="s">
        <v>140</v>
      </c>
      <c r="D4220" t="s">
        <v>2165</v>
      </c>
      <c r="E4220">
        <v>1</v>
      </c>
      <c r="F4220" t="s">
        <v>102</v>
      </c>
      <c r="G4220" t="s">
        <v>73</v>
      </c>
      <c r="H4220">
        <v>5059963</v>
      </c>
      <c r="I4220" t="s">
        <v>2246</v>
      </c>
      <c r="J4220">
        <v>2400</v>
      </c>
      <c r="K4220">
        <v>2400</v>
      </c>
      <c r="L4220">
        <v>2184</v>
      </c>
      <c r="M4220">
        <v>1684.2714000000001</v>
      </c>
      <c r="N4220">
        <v>1684.2714000000001</v>
      </c>
      <c r="O4220">
        <v>100</v>
      </c>
      <c r="P4220">
        <v>9</v>
      </c>
      <c r="Q4220" t="s">
        <v>75</v>
      </c>
      <c r="R4220" t="s">
        <v>2261</v>
      </c>
      <c r="S4220" t="s">
        <v>195</v>
      </c>
      <c r="T4220" t="s">
        <v>141</v>
      </c>
      <c r="U4220">
        <v>0</v>
      </c>
      <c r="V4220">
        <v>0</v>
      </c>
    </row>
    <row r="4221" spans="1:22">
      <c r="A4221">
        <v>11716</v>
      </c>
      <c r="B4221" t="s">
        <v>352</v>
      </c>
      <c r="C4221" t="s">
        <v>106</v>
      </c>
      <c r="D4221" t="s">
        <v>2165</v>
      </c>
      <c r="E4221">
        <v>1</v>
      </c>
      <c r="F4221" t="s">
        <v>102</v>
      </c>
      <c r="G4221" t="s">
        <v>73</v>
      </c>
      <c r="H4221">
        <v>5059963</v>
      </c>
      <c r="I4221" t="s">
        <v>2246</v>
      </c>
      <c r="J4221">
        <v>48900</v>
      </c>
      <c r="K4221">
        <v>48900</v>
      </c>
      <c r="L4221">
        <v>44499</v>
      </c>
      <c r="M4221">
        <v>31110.231100000001</v>
      </c>
      <c r="N4221">
        <v>31110.231100000001</v>
      </c>
      <c r="O4221">
        <v>100</v>
      </c>
      <c r="P4221">
        <v>9</v>
      </c>
      <c r="Q4221" t="s">
        <v>75</v>
      </c>
      <c r="R4221" t="s">
        <v>2261</v>
      </c>
      <c r="S4221" t="s">
        <v>195</v>
      </c>
      <c r="T4221" t="s">
        <v>130</v>
      </c>
      <c r="U4221">
        <v>0</v>
      </c>
      <c r="V4221">
        <v>0</v>
      </c>
    </row>
    <row r="4222" spans="1:22">
      <c r="A4222">
        <v>11716</v>
      </c>
      <c r="B4222" t="s">
        <v>311</v>
      </c>
      <c r="C4222" t="s">
        <v>132</v>
      </c>
      <c r="D4222" t="s">
        <v>2165</v>
      </c>
      <c r="E4222">
        <v>1</v>
      </c>
      <c r="F4222" t="s">
        <v>102</v>
      </c>
      <c r="G4222" t="s">
        <v>73</v>
      </c>
      <c r="H4222">
        <v>5059963</v>
      </c>
      <c r="I4222" t="s">
        <v>2246</v>
      </c>
      <c r="J4222">
        <v>120000</v>
      </c>
      <c r="K4222">
        <v>120000</v>
      </c>
      <c r="L4222">
        <v>109200</v>
      </c>
      <c r="M4222">
        <v>80946.765400000004</v>
      </c>
      <c r="N4222">
        <v>80946.765400000004</v>
      </c>
      <c r="O4222">
        <v>100</v>
      </c>
      <c r="P4222">
        <v>9</v>
      </c>
      <c r="Q4222" t="s">
        <v>75</v>
      </c>
      <c r="R4222" t="s">
        <v>2261</v>
      </c>
      <c r="S4222" t="s">
        <v>195</v>
      </c>
      <c r="T4222" t="s">
        <v>133</v>
      </c>
      <c r="U4222">
        <v>0</v>
      </c>
      <c r="V4222">
        <v>0</v>
      </c>
    </row>
    <row r="4223" spans="1:22">
      <c r="A4223">
        <v>11716</v>
      </c>
      <c r="B4223" t="s">
        <v>207</v>
      </c>
      <c r="C4223" t="s">
        <v>208</v>
      </c>
      <c r="D4223" t="s">
        <v>2165</v>
      </c>
      <c r="E4223">
        <v>7</v>
      </c>
      <c r="F4223" t="s">
        <v>102</v>
      </c>
      <c r="G4223" t="s">
        <v>73</v>
      </c>
      <c r="H4223">
        <v>5059963</v>
      </c>
      <c r="I4223" t="s">
        <v>2246</v>
      </c>
      <c r="J4223">
        <v>165900</v>
      </c>
      <c r="K4223">
        <v>23700</v>
      </c>
      <c r="L4223">
        <v>82600</v>
      </c>
      <c r="M4223">
        <v>6800</v>
      </c>
      <c r="N4223">
        <v>47600</v>
      </c>
      <c r="O4223">
        <v>100</v>
      </c>
      <c r="P4223">
        <v>0</v>
      </c>
      <c r="Q4223" t="s">
        <v>75</v>
      </c>
      <c r="R4223" t="s">
        <v>2261</v>
      </c>
      <c r="S4223" t="s">
        <v>195</v>
      </c>
      <c r="T4223" t="s">
        <v>136</v>
      </c>
      <c r="U4223">
        <v>0</v>
      </c>
      <c r="V4223">
        <v>0</v>
      </c>
    </row>
    <row r="4224" spans="1:22">
      <c r="A4224">
        <v>11716</v>
      </c>
      <c r="B4224" t="s">
        <v>362</v>
      </c>
      <c r="C4224" t="s">
        <v>150</v>
      </c>
      <c r="D4224" t="s">
        <v>2165</v>
      </c>
      <c r="E4224">
        <v>1</v>
      </c>
      <c r="F4224" t="s">
        <v>102</v>
      </c>
      <c r="G4224" t="s">
        <v>73</v>
      </c>
      <c r="H4224">
        <v>5059963</v>
      </c>
      <c r="I4224" t="s">
        <v>2246</v>
      </c>
      <c r="J4224">
        <v>106000</v>
      </c>
      <c r="K4224">
        <v>106000</v>
      </c>
      <c r="L4224">
        <v>96460</v>
      </c>
      <c r="M4224">
        <v>73962.333199999994</v>
      </c>
      <c r="N4224">
        <v>73962.333199999994</v>
      </c>
      <c r="O4224">
        <v>100</v>
      </c>
      <c r="P4224">
        <v>9</v>
      </c>
      <c r="Q4224" t="s">
        <v>75</v>
      </c>
      <c r="R4224" t="s">
        <v>2261</v>
      </c>
      <c r="S4224" t="s">
        <v>195</v>
      </c>
      <c r="T4224" t="s">
        <v>130</v>
      </c>
      <c r="U4224">
        <v>0</v>
      </c>
      <c r="V4224">
        <v>0</v>
      </c>
    </row>
    <row r="4225" spans="1:22">
      <c r="A4225">
        <v>11452</v>
      </c>
      <c r="B4225" t="s">
        <v>108</v>
      </c>
      <c r="C4225" t="s">
        <v>109</v>
      </c>
      <c r="D4225" t="s">
        <v>2165</v>
      </c>
      <c r="E4225">
        <v>0.5</v>
      </c>
      <c r="F4225" t="s">
        <v>144</v>
      </c>
      <c r="G4225" t="s">
        <v>73</v>
      </c>
      <c r="H4225">
        <v>5059964</v>
      </c>
      <c r="I4225" t="s">
        <v>2246</v>
      </c>
      <c r="J4225">
        <v>17955</v>
      </c>
      <c r="K4225">
        <v>39900</v>
      </c>
      <c r="L4225">
        <v>17955</v>
      </c>
      <c r="M4225">
        <v>25248.037899999999</v>
      </c>
      <c r="N4225">
        <v>11361.617054999999</v>
      </c>
      <c r="O4225">
        <v>90</v>
      </c>
      <c r="P4225">
        <v>0</v>
      </c>
      <c r="Q4225" t="s">
        <v>75</v>
      </c>
      <c r="R4225" t="s">
        <v>2262</v>
      </c>
      <c r="S4225" t="s">
        <v>195</v>
      </c>
      <c r="T4225" t="s">
        <v>110</v>
      </c>
      <c r="U4225">
        <v>0</v>
      </c>
      <c r="V4225">
        <v>0</v>
      </c>
    </row>
    <row r="4226" spans="1:22">
      <c r="A4226">
        <v>11452</v>
      </c>
      <c r="B4226" t="s">
        <v>358</v>
      </c>
      <c r="C4226" t="s">
        <v>127</v>
      </c>
      <c r="D4226" t="s">
        <v>2165</v>
      </c>
      <c r="E4226">
        <v>1</v>
      </c>
      <c r="F4226" t="s">
        <v>206</v>
      </c>
      <c r="G4226" t="s">
        <v>73</v>
      </c>
      <c r="H4226">
        <v>5059965</v>
      </c>
      <c r="I4226" t="s">
        <v>2246</v>
      </c>
      <c r="J4226">
        <v>38900</v>
      </c>
      <c r="K4226">
        <v>38900</v>
      </c>
      <c r="L4226">
        <v>24583</v>
      </c>
      <c r="M4226">
        <v>24582.720700000002</v>
      </c>
      <c r="N4226">
        <v>24582.720700000002</v>
      </c>
      <c r="O4226">
        <v>100</v>
      </c>
      <c r="P4226">
        <v>0</v>
      </c>
      <c r="Q4226" t="s">
        <v>75</v>
      </c>
      <c r="R4226" t="s">
        <v>2262</v>
      </c>
      <c r="S4226" t="s">
        <v>195</v>
      </c>
      <c r="T4226" t="s">
        <v>128</v>
      </c>
      <c r="U4226">
        <v>0</v>
      </c>
      <c r="V4226">
        <v>0</v>
      </c>
    </row>
    <row r="4227" spans="1:22">
      <c r="A4227">
        <v>11452</v>
      </c>
      <c r="B4227" t="s">
        <v>148</v>
      </c>
      <c r="C4227" t="s">
        <v>106</v>
      </c>
      <c r="D4227" t="s">
        <v>2165</v>
      </c>
      <c r="E4227">
        <v>1</v>
      </c>
      <c r="F4227" t="s">
        <v>144</v>
      </c>
      <c r="G4227" t="s">
        <v>73</v>
      </c>
      <c r="H4227">
        <v>5059964</v>
      </c>
      <c r="I4227" t="s">
        <v>2246</v>
      </c>
      <c r="J4227">
        <v>39510</v>
      </c>
      <c r="K4227">
        <v>43900</v>
      </c>
      <c r="L4227">
        <v>39510</v>
      </c>
      <c r="M4227">
        <v>27686.273499999999</v>
      </c>
      <c r="N4227">
        <v>24917.64615</v>
      </c>
      <c r="O4227">
        <v>90</v>
      </c>
      <c r="P4227">
        <v>0</v>
      </c>
      <c r="Q4227" t="s">
        <v>75</v>
      </c>
      <c r="R4227" t="s">
        <v>2262</v>
      </c>
      <c r="S4227" t="s">
        <v>195</v>
      </c>
      <c r="T4227" t="s">
        <v>130</v>
      </c>
      <c r="U4227">
        <v>0</v>
      </c>
      <c r="V4227">
        <v>0</v>
      </c>
    </row>
    <row r="4228" spans="1:22">
      <c r="A4228">
        <v>11452</v>
      </c>
      <c r="B4228" t="s">
        <v>149</v>
      </c>
      <c r="C4228" t="s">
        <v>150</v>
      </c>
      <c r="D4228" t="s">
        <v>2165</v>
      </c>
      <c r="E4228">
        <v>1</v>
      </c>
      <c r="F4228" t="s">
        <v>144</v>
      </c>
      <c r="G4228" t="s">
        <v>73</v>
      </c>
      <c r="H4228">
        <v>5059964</v>
      </c>
      <c r="I4228" t="s">
        <v>2246</v>
      </c>
      <c r="J4228">
        <v>94500</v>
      </c>
      <c r="K4228">
        <v>105000</v>
      </c>
      <c r="L4228">
        <v>94500</v>
      </c>
      <c r="M4228">
        <v>73273.400800000003</v>
      </c>
      <c r="N4228">
        <v>65946.060720000009</v>
      </c>
      <c r="O4228">
        <v>90</v>
      </c>
      <c r="P4228">
        <v>0</v>
      </c>
      <c r="Q4228" t="s">
        <v>75</v>
      </c>
      <c r="R4228" t="s">
        <v>2262</v>
      </c>
      <c r="S4228" t="s">
        <v>195</v>
      </c>
      <c r="T4228" t="s">
        <v>130</v>
      </c>
      <c r="U4228">
        <v>0</v>
      </c>
      <c r="V4228">
        <v>0</v>
      </c>
    </row>
    <row r="4229" spans="1:22">
      <c r="A4229">
        <v>11452</v>
      </c>
      <c r="B4229" t="s">
        <v>207</v>
      </c>
      <c r="C4229" t="s">
        <v>208</v>
      </c>
      <c r="D4229" t="s">
        <v>2165</v>
      </c>
      <c r="E4229">
        <v>6.5</v>
      </c>
      <c r="F4229" t="s">
        <v>206</v>
      </c>
      <c r="G4229" t="s">
        <v>73</v>
      </c>
      <c r="H4229">
        <v>5059965</v>
      </c>
      <c r="I4229" t="s">
        <v>2246</v>
      </c>
      <c r="J4229">
        <v>154050</v>
      </c>
      <c r="K4229">
        <v>23700</v>
      </c>
      <c r="L4229">
        <v>44200</v>
      </c>
      <c r="M4229">
        <v>6800</v>
      </c>
      <c r="N4229">
        <v>44200</v>
      </c>
      <c r="O4229">
        <v>100</v>
      </c>
      <c r="P4229">
        <v>0</v>
      </c>
      <c r="Q4229" t="s">
        <v>75</v>
      </c>
      <c r="R4229" t="s">
        <v>2262</v>
      </c>
      <c r="S4229" t="s">
        <v>195</v>
      </c>
      <c r="T4229" t="s">
        <v>136</v>
      </c>
      <c r="U4229">
        <v>0</v>
      </c>
      <c r="V4229">
        <v>0</v>
      </c>
    </row>
    <row r="4230" spans="1:22">
      <c r="A4230">
        <v>11717</v>
      </c>
      <c r="B4230" t="s">
        <v>137</v>
      </c>
      <c r="C4230" t="s">
        <v>127</v>
      </c>
      <c r="D4230" t="s">
        <v>2165</v>
      </c>
      <c r="E4230">
        <v>1</v>
      </c>
      <c r="F4230" t="s">
        <v>138</v>
      </c>
      <c r="G4230" t="s">
        <v>73</v>
      </c>
      <c r="H4230">
        <v>5059962</v>
      </c>
      <c r="I4230" t="s">
        <v>2246</v>
      </c>
      <c r="J4230">
        <v>31700</v>
      </c>
      <c r="K4230">
        <v>31700</v>
      </c>
      <c r="L4230">
        <v>20334</v>
      </c>
      <c r="M4230">
        <v>20333.9732</v>
      </c>
      <c r="N4230">
        <v>20333.9732</v>
      </c>
      <c r="O4230">
        <v>100</v>
      </c>
      <c r="P4230">
        <v>0</v>
      </c>
      <c r="Q4230" t="s">
        <v>75</v>
      </c>
      <c r="R4230" t="s">
        <v>2263</v>
      </c>
      <c r="S4230" t="s">
        <v>195</v>
      </c>
      <c r="T4230" t="s">
        <v>128</v>
      </c>
      <c r="U4230">
        <v>0</v>
      </c>
      <c r="V4230">
        <v>0</v>
      </c>
    </row>
    <row r="4231" spans="1:22">
      <c r="A4231">
        <v>11717</v>
      </c>
      <c r="B4231" t="s">
        <v>139</v>
      </c>
      <c r="C4231" t="s">
        <v>140</v>
      </c>
      <c r="D4231" t="s">
        <v>2165</v>
      </c>
      <c r="E4231">
        <v>1</v>
      </c>
      <c r="F4231" t="s">
        <v>138</v>
      </c>
      <c r="G4231" t="s">
        <v>73</v>
      </c>
      <c r="H4231">
        <v>5059962</v>
      </c>
      <c r="I4231" t="s">
        <v>2246</v>
      </c>
      <c r="J4231">
        <v>2400</v>
      </c>
      <c r="K4231">
        <v>2400</v>
      </c>
      <c r="L4231">
        <v>1684</v>
      </c>
      <c r="M4231">
        <v>1684.2714000000001</v>
      </c>
      <c r="N4231">
        <v>1684.2714000000001</v>
      </c>
      <c r="O4231">
        <v>100</v>
      </c>
      <c r="P4231">
        <v>0</v>
      </c>
      <c r="Q4231" t="s">
        <v>75</v>
      </c>
      <c r="R4231" t="s">
        <v>2263</v>
      </c>
      <c r="S4231" t="s">
        <v>195</v>
      </c>
      <c r="T4231" t="s">
        <v>141</v>
      </c>
      <c r="U4231">
        <v>0</v>
      </c>
      <c r="V4231">
        <v>0</v>
      </c>
    </row>
    <row r="4232" spans="1:22">
      <c r="A4232">
        <v>11717</v>
      </c>
      <c r="B4232" t="s">
        <v>134</v>
      </c>
      <c r="C4232" t="s">
        <v>135</v>
      </c>
      <c r="D4232" t="s">
        <v>2165</v>
      </c>
      <c r="E4232">
        <v>5.5</v>
      </c>
      <c r="F4232" t="s">
        <v>138</v>
      </c>
      <c r="G4232" t="s">
        <v>73</v>
      </c>
      <c r="H4232">
        <v>5059962</v>
      </c>
      <c r="I4232" t="s">
        <v>2246</v>
      </c>
      <c r="J4232">
        <v>130350</v>
      </c>
      <c r="K4232">
        <v>23700</v>
      </c>
      <c r="L4232">
        <v>37400</v>
      </c>
      <c r="M4232">
        <v>6800</v>
      </c>
      <c r="N4232">
        <v>37400</v>
      </c>
      <c r="O4232">
        <v>100</v>
      </c>
      <c r="P4232">
        <v>0</v>
      </c>
      <c r="Q4232" t="s">
        <v>75</v>
      </c>
      <c r="R4232" t="s">
        <v>2263</v>
      </c>
      <c r="S4232" t="s">
        <v>195</v>
      </c>
      <c r="T4232" t="s">
        <v>136</v>
      </c>
      <c r="U4232">
        <v>0</v>
      </c>
      <c r="V4232">
        <v>0</v>
      </c>
    </row>
    <row r="4233" spans="1:22">
      <c r="A4233">
        <v>11755</v>
      </c>
      <c r="B4233" t="s">
        <v>124</v>
      </c>
      <c r="C4233" t="s">
        <v>125</v>
      </c>
      <c r="D4233" t="s">
        <v>2165</v>
      </c>
      <c r="E4233">
        <v>1</v>
      </c>
      <c r="F4233" t="s">
        <v>138</v>
      </c>
      <c r="G4233" t="s">
        <v>73</v>
      </c>
      <c r="H4233">
        <v>5059958</v>
      </c>
      <c r="I4233" t="s">
        <v>2246</v>
      </c>
      <c r="J4233">
        <v>19100</v>
      </c>
      <c r="K4233">
        <v>19100</v>
      </c>
      <c r="L4233">
        <v>13420</v>
      </c>
      <c r="M4233">
        <v>13420.1373</v>
      </c>
      <c r="N4233">
        <v>13420.1373</v>
      </c>
      <c r="O4233">
        <v>100</v>
      </c>
      <c r="P4233">
        <v>0</v>
      </c>
      <c r="Q4233" t="s">
        <v>75</v>
      </c>
      <c r="R4233" t="s">
        <v>2264</v>
      </c>
      <c r="S4233" t="s">
        <v>195</v>
      </c>
      <c r="T4233" t="s">
        <v>85</v>
      </c>
      <c r="U4233">
        <v>0</v>
      </c>
      <c r="V4233">
        <v>0</v>
      </c>
    </row>
    <row r="4234" spans="1:22">
      <c r="A4234">
        <v>11755</v>
      </c>
      <c r="B4234" t="s">
        <v>126</v>
      </c>
      <c r="C4234" t="s">
        <v>127</v>
      </c>
      <c r="D4234" t="s">
        <v>2165</v>
      </c>
      <c r="E4234">
        <v>1</v>
      </c>
      <c r="F4234" t="s">
        <v>138</v>
      </c>
      <c r="G4234" t="s">
        <v>73</v>
      </c>
      <c r="H4234">
        <v>5059958</v>
      </c>
      <c r="I4234" t="s">
        <v>2246</v>
      </c>
      <c r="J4234">
        <v>38800</v>
      </c>
      <c r="K4234">
        <v>38800</v>
      </c>
      <c r="L4234">
        <v>24522</v>
      </c>
      <c r="M4234">
        <v>24521.955399999999</v>
      </c>
      <c r="N4234">
        <v>24521.955399999999</v>
      </c>
      <c r="O4234">
        <v>100</v>
      </c>
      <c r="P4234">
        <v>0</v>
      </c>
      <c r="Q4234" t="s">
        <v>75</v>
      </c>
      <c r="R4234" t="s">
        <v>2264</v>
      </c>
      <c r="S4234" t="s">
        <v>195</v>
      </c>
      <c r="T4234" t="s">
        <v>128</v>
      </c>
      <c r="U4234">
        <v>0</v>
      </c>
      <c r="V4234">
        <v>0</v>
      </c>
    </row>
    <row r="4235" spans="1:22">
      <c r="A4235">
        <v>11755</v>
      </c>
      <c r="B4235" t="s">
        <v>134</v>
      </c>
      <c r="C4235" t="s">
        <v>135</v>
      </c>
      <c r="D4235" t="s">
        <v>2165</v>
      </c>
      <c r="E4235">
        <v>8.5</v>
      </c>
      <c r="F4235" t="s">
        <v>138</v>
      </c>
      <c r="G4235" t="s">
        <v>73</v>
      </c>
      <c r="H4235">
        <v>5059958</v>
      </c>
      <c r="I4235" t="s">
        <v>2246</v>
      </c>
      <c r="J4235">
        <v>201450</v>
      </c>
      <c r="K4235">
        <v>23700</v>
      </c>
      <c r="L4235">
        <v>57800</v>
      </c>
      <c r="M4235">
        <v>6800</v>
      </c>
      <c r="N4235">
        <v>57800</v>
      </c>
      <c r="O4235">
        <v>100</v>
      </c>
      <c r="P4235">
        <v>0</v>
      </c>
      <c r="Q4235" t="s">
        <v>75</v>
      </c>
      <c r="R4235" t="s">
        <v>2264</v>
      </c>
      <c r="S4235" t="s">
        <v>195</v>
      </c>
      <c r="T4235" t="s">
        <v>136</v>
      </c>
      <c r="U4235">
        <v>0</v>
      </c>
      <c r="V4235">
        <v>0</v>
      </c>
    </row>
    <row r="4236" spans="1:22">
      <c r="A4236">
        <v>11887</v>
      </c>
      <c r="B4236" t="s">
        <v>137</v>
      </c>
      <c r="C4236" t="s">
        <v>127</v>
      </c>
      <c r="D4236" t="s">
        <v>2182</v>
      </c>
      <c r="E4236">
        <v>1</v>
      </c>
      <c r="F4236" t="s">
        <v>102</v>
      </c>
      <c r="G4236" t="s">
        <v>73</v>
      </c>
      <c r="H4236">
        <v>5059953</v>
      </c>
      <c r="I4236" t="s">
        <v>2246</v>
      </c>
      <c r="J4236">
        <v>31700</v>
      </c>
      <c r="K4236">
        <v>31700</v>
      </c>
      <c r="L4236">
        <v>28847</v>
      </c>
      <c r="M4236">
        <v>20333.9732</v>
      </c>
      <c r="N4236">
        <v>20333.9732</v>
      </c>
      <c r="O4236">
        <v>100</v>
      </c>
      <c r="P4236">
        <v>9</v>
      </c>
      <c r="Q4236" t="s">
        <v>75</v>
      </c>
      <c r="R4236" t="s">
        <v>167</v>
      </c>
      <c r="S4236" t="s">
        <v>88</v>
      </c>
      <c r="T4236" t="s">
        <v>128</v>
      </c>
      <c r="U4236">
        <v>0</v>
      </c>
      <c r="V4236">
        <v>0</v>
      </c>
    </row>
    <row r="4237" spans="1:22">
      <c r="A4237">
        <v>11887</v>
      </c>
      <c r="B4237" t="s">
        <v>148</v>
      </c>
      <c r="C4237" t="s">
        <v>106</v>
      </c>
      <c r="D4237" t="s">
        <v>2182</v>
      </c>
      <c r="E4237">
        <v>1</v>
      </c>
      <c r="F4237" t="s">
        <v>102</v>
      </c>
      <c r="G4237" t="s">
        <v>73</v>
      </c>
      <c r="H4237">
        <v>5059953</v>
      </c>
      <c r="I4237" t="s">
        <v>2246</v>
      </c>
      <c r="J4237">
        <v>43900</v>
      </c>
      <c r="K4237">
        <v>43900</v>
      </c>
      <c r="L4237">
        <v>39949</v>
      </c>
      <c r="M4237">
        <v>27686.273499999999</v>
      </c>
      <c r="N4237">
        <v>27686.273499999999</v>
      </c>
      <c r="O4237">
        <v>100</v>
      </c>
      <c r="P4237">
        <v>9</v>
      </c>
      <c r="Q4237" t="s">
        <v>75</v>
      </c>
      <c r="R4237" t="s">
        <v>167</v>
      </c>
      <c r="S4237" t="s">
        <v>88</v>
      </c>
      <c r="T4237" t="s">
        <v>130</v>
      </c>
      <c r="U4237">
        <v>0</v>
      </c>
      <c r="V4237">
        <v>0</v>
      </c>
    </row>
    <row r="4238" spans="1:22">
      <c r="A4238">
        <v>11887</v>
      </c>
      <c r="B4238" t="s">
        <v>220</v>
      </c>
      <c r="C4238" t="s">
        <v>116</v>
      </c>
      <c r="D4238" t="s">
        <v>2182</v>
      </c>
      <c r="E4238">
        <v>1</v>
      </c>
      <c r="F4238" t="s">
        <v>102</v>
      </c>
      <c r="G4238" t="s">
        <v>73</v>
      </c>
      <c r="H4238">
        <v>5059953</v>
      </c>
      <c r="I4238" t="s">
        <v>2246</v>
      </c>
      <c r="J4238">
        <v>117000</v>
      </c>
      <c r="K4238">
        <v>117000</v>
      </c>
      <c r="L4238">
        <v>106470</v>
      </c>
      <c r="M4238">
        <v>77899.397100000002</v>
      </c>
      <c r="N4238">
        <v>77899.397100000002</v>
      </c>
      <c r="O4238">
        <v>100</v>
      </c>
      <c r="P4238">
        <v>9</v>
      </c>
      <c r="Q4238" t="s">
        <v>75</v>
      </c>
      <c r="R4238" t="s">
        <v>167</v>
      </c>
      <c r="S4238" t="s">
        <v>88</v>
      </c>
      <c r="T4238" t="s">
        <v>133</v>
      </c>
      <c r="U4238">
        <v>0</v>
      </c>
      <c r="V4238">
        <v>0</v>
      </c>
    </row>
    <row r="4239" spans="1:22">
      <c r="A4239">
        <v>11887</v>
      </c>
      <c r="B4239" t="s">
        <v>363</v>
      </c>
      <c r="C4239" t="s">
        <v>364</v>
      </c>
      <c r="D4239" t="s">
        <v>2182</v>
      </c>
      <c r="E4239">
        <v>1</v>
      </c>
      <c r="F4239" t="s">
        <v>212</v>
      </c>
      <c r="G4239" t="s">
        <v>73</v>
      </c>
      <c r="H4239">
        <v>5059952</v>
      </c>
      <c r="I4239" t="s">
        <v>2246</v>
      </c>
      <c r="J4239">
        <v>113000</v>
      </c>
      <c r="K4239">
        <v>113000</v>
      </c>
      <c r="L4239">
        <v>89270</v>
      </c>
      <c r="M4239">
        <v>80230</v>
      </c>
      <c r="N4239">
        <v>80230</v>
      </c>
      <c r="O4239">
        <v>100</v>
      </c>
      <c r="P4239">
        <v>21</v>
      </c>
      <c r="Q4239" t="s">
        <v>75</v>
      </c>
      <c r="R4239" t="s">
        <v>167</v>
      </c>
      <c r="S4239" t="s">
        <v>88</v>
      </c>
      <c r="T4239" t="s">
        <v>365</v>
      </c>
      <c r="U4239">
        <v>0</v>
      </c>
      <c r="V4239">
        <v>0</v>
      </c>
    </row>
    <row r="4240" spans="1:22">
      <c r="A4240">
        <v>11887</v>
      </c>
      <c r="B4240" t="s">
        <v>366</v>
      </c>
      <c r="C4240" t="s">
        <v>367</v>
      </c>
      <c r="D4240" t="s">
        <v>2182</v>
      </c>
      <c r="E4240">
        <v>1</v>
      </c>
      <c r="F4240" t="s">
        <v>212</v>
      </c>
      <c r="G4240" t="s">
        <v>73</v>
      </c>
      <c r="H4240">
        <v>5059952</v>
      </c>
      <c r="I4240" t="s">
        <v>2246</v>
      </c>
      <c r="J4240">
        <v>38700</v>
      </c>
      <c r="K4240">
        <v>38700</v>
      </c>
      <c r="L4240">
        <v>30573</v>
      </c>
      <c r="M4240">
        <v>27367.460999999999</v>
      </c>
      <c r="N4240">
        <v>27367.460999999999</v>
      </c>
      <c r="O4240">
        <v>100</v>
      </c>
      <c r="P4240">
        <v>21</v>
      </c>
      <c r="Q4240" t="s">
        <v>75</v>
      </c>
      <c r="R4240" t="s">
        <v>167</v>
      </c>
      <c r="S4240" t="s">
        <v>88</v>
      </c>
      <c r="T4240" t="s">
        <v>365</v>
      </c>
      <c r="U4240">
        <v>0</v>
      </c>
      <c r="V4240">
        <v>0</v>
      </c>
    </row>
    <row r="4241" spans="1:22">
      <c r="A4241">
        <v>11887</v>
      </c>
      <c r="B4241" t="s">
        <v>207</v>
      </c>
      <c r="C4241" t="s">
        <v>208</v>
      </c>
      <c r="D4241" t="s">
        <v>2182</v>
      </c>
      <c r="E4241">
        <v>7</v>
      </c>
      <c r="F4241" t="s">
        <v>102</v>
      </c>
      <c r="G4241" t="s">
        <v>73</v>
      </c>
      <c r="H4241">
        <v>5059953</v>
      </c>
      <c r="I4241" t="s">
        <v>2246</v>
      </c>
      <c r="J4241">
        <v>165900</v>
      </c>
      <c r="K4241">
        <v>23700</v>
      </c>
      <c r="L4241">
        <v>82600</v>
      </c>
      <c r="M4241">
        <v>6800</v>
      </c>
      <c r="N4241">
        <v>47600</v>
      </c>
      <c r="O4241">
        <v>100</v>
      </c>
      <c r="P4241">
        <v>0</v>
      </c>
      <c r="Q4241" t="s">
        <v>75</v>
      </c>
      <c r="R4241" t="s">
        <v>167</v>
      </c>
      <c r="S4241" t="s">
        <v>88</v>
      </c>
      <c r="T4241" t="s">
        <v>136</v>
      </c>
      <c r="U4241">
        <v>0</v>
      </c>
      <c r="V4241">
        <v>0</v>
      </c>
    </row>
    <row r="4242" spans="1:22">
      <c r="A4242">
        <v>11760</v>
      </c>
      <c r="B4242" t="s">
        <v>137</v>
      </c>
      <c r="C4242" t="s">
        <v>127</v>
      </c>
      <c r="D4242" t="s">
        <v>2182</v>
      </c>
      <c r="E4242">
        <v>1</v>
      </c>
      <c r="F4242" t="s">
        <v>144</v>
      </c>
      <c r="G4242" t="s">
        <v>73</v>
      </c>
      <c r="H4242">
        <v>5059950</v>
      </c>
      <c r="I4242" t="s">
        <v>2246</v>
      </c>
      <c r="J4242">
        <v>28530</v>
      </c>
      <c r="K4242">
        <v>31700</v>
      </c>
      <c r="L4242">
        <v>28530</v>
      </c>
      <c r="M4242">
        <v>20333.9732</v>
      </c>
      <c r="N4242">
        <v>18300.57588</v>
      </c>
      <c r="O4242">
        <v>90</v>
      </c>
      <c r="P4242">
        <v>0</v>
      </c>
      <c r="Q4242" t="s">
        <v>75</v>
      </c>
      <c r="R4242" t="s">
        <v>2265</v>
      </c>
      <c r="S4242" t="s">
        <v>158</v>
      </c>
      <c r="T4242" t="s">
        <v>128</v>
      </c>
      <c r="U4242">
        <v>0</v>
      </c>
      <c r="V4242">
        <v>0</v>
      </c>
    </row>
    <row r="4243" spans="1:22">
      <c r="A4243">
        <v>11760</v>
      </c>
      <c r="B4243" t="s">
        <v>148</v>
      </c>
      <c r="C4243" t="s">
        <v>106</v>
      </c>
      <c r="D4243" t="s">
        <v>2182</v>
      </c>
      <c r="E4243">
        <v>1</v>
      </c>
      <c r="F4243" t="s">
        <v>144</v>
      </c>
      <c r="G4243" t="s">
        <v>73</v>
      </c>
      <c r="H4243">
        <v>5059950</v>
      </c>
      <c r="I4243" t="s">
        <v>2246</v>
      </c>
      <c r="J4243">
        <v>39510</v>
      </c>
      <c r="K4243">
        <v>43900</v>
      </c>
      <c r="L4243">
        <v>39510</v>
      </c>
      <c r="M4243">
        <v>27686.273499999999</v>
      </c>
      <c r="N4243">
        <v>24917.64615</v>
      </c>
      <c r="O4243">
        <v>90</v>
      </c>
      <c r="P4243">
        <v>0</v>
      </c>
      <c r="Q4243" t="s">
        <v>75</v>
      </c>
      <c r="R4243" t="s">
        <v>2265</v>
      </c>
      <c r="S4243" t="s">
        <v>158</v>
      </c>
      <c r="T4243" t="s">
        <v>130</v>
      </c>
      <c r="U4243">
        <v>0</v>
      </c>
      <c r="V4243">
        <v>0</v>
      </c>
    </row>
    <row r="4244" spans="1:22">
      <c r="A4244">
        <v>11760</v>
      </c>
      <c r="B4244" t="s">
        <v>149</v>
      </c>
      <c r="C4244" t="s">
        <v>150</v>
      </c>
      <c r="D4244" t="s">
        <v>2182</v>
      </c>
      <c r="E4244">
        <v>1</v>
      </c>
      <c r="F4244" t="s">
        <v>144</v>
      </c>
      <c r="G4244" t="s">
        <v>73</v>
      </c>
      <c r="H4244">
        <v>5059950</v>
      </c>
      <c r="I4244" t="s">
        <v>2246</v>
      </c>
      <c r="J4244">
        <v>94500</v>
      </c>
      <c r="K4244">
        <v>105000</v>
      </c>
      <c r="L4244">
        <v>94500</v>
      </c>
      <c r="M4244">
        <v>73273.400800000003</v>
      </c>
      <c r="N4244">
        <v>65946.060720000009</v>
      </c>
      <c r="O4244">
        <v>90</v>
      </c>
      <c r="P4244">
        <v>0</v>
      </c>
      <c r="Q4244" t="s">
        <v>75</v>
      </c>
      <c r="R4244" t="s">
        <v>2265</v>
      </c>
      <c r="S4244" t="s">
        <v>158</v>
      </c>
      <c r="T4244" t="s">
        <v>130</v>
      </c>
      <c r="U4244">
        <v>0</v>
      </c>
      <c r="V4244">
        <v>0</v>
      </c>
    </row>
    <row r="4245" spans="1:22">
      <c r="A4245">
        <v>11760</v>
      </c>
      <c r="B4245" t="s">
        <v>220</v>
      </c>
      <c r="C4245" t="s">
        <v>116</v>
      </c>
      <c r="D4245" t="s">
        <v>2182</v>
      </c>
      <c r="E4245">
        <v>1</v>
      </c>
      <c r="F4245" t="s">
        <v>144</v>
      </c>
      <c r="G4245" t="s">
        <v>73</v>
      </c>
      <c r="H4245">
        <v>5059950</v>
      </c>
      <c r="I4245" t="s">
        <v>2246</v>
      </c>
      <c r="J4245">
        <v>105300</v>
      </c>
      <c r="K4245">
        <v>117000</v>
      </c>
      <c r="L4245">
        <v>105300</v>
      </c>
      <c r="M4245">
        <v>77899.397100000002</v>
      </c>
      <c r="N4245">
        <v>70109.457389999996</v>
      </c>
      <c r="O4245">
        <v>90</v>
      </c>
      <c r="P4245">
        <v>0</v>
      </c>
      <c r="Q4245" t="s">
        <v>75</v>
      </c>
      <c r="R4245" t="s">
        <v>2265</v>
      </c>
      <c r="S4245" t="s">
        <v>158</v>
      </c>
      <c r="T4245" t="s">
        <v>133</v>
      </c>
      <c r="U4245">
        <v>0</v>
      </c>
      <c r="V4245">
        <v>0</v>
      </c>
    </row>
    <row r="4246" spans="1:22">
      <c r="A4246">
        <v>11760</v>
      </c>
      <c r="B4246" t="s">
        <v>207</v>
      </c>
      <c r="C4246" t="s">
        <v>208</v>
      </c>
      <c r="D4246" t="s">
        <v>2182</v>
      </c>
      <c r="E4246">
        <v>7</v>
      </c>
      <c r="F4246" t="s">
        <v>144</v>
      </c>
      <c r="G4246" t="s">
        <v>73</v>
      </c>
      <c r="H4246">
        <v>5059950</v>
      </c>
      <c r="I4246" t="s">
        <v>2246</v>
      </c>
      <c r="J4246">
        <v>149310</v>
      </c>
      <c r="K4246">
        <v>23700</v>
      </c>
      <c r="L4246">
        <v>149310</v>
      </c>
      <c r="M4246">
        <v>6800</v>
      </c>
      <c r="N4246">
        <v>42840</v>
      </c>
      <c r="O4246">
        <v>90</v>
      </c>
      <c r="P4246">
        <v>0</v>
      </c>
      <c r="Q4246" t="s">
        <v>75</v>
      </c>
      <c r="R4246" t="s">
        <v>2265</v>
      </c>
      <c r="S4246" t="s">
        <v>158</v>
      </c>
      <c r="T4246" t="s">
        <v>136</v>
      </c>
      <c r="U4246">
        <v>0</v>
      </c>
      <c r="V4246">
        <v>0</v>
      </c>
    </row>
    <row r="4247" spans="1:22">
      <c r="A4247">
        <v>11761</v>
      </c>
      <c r="B4247" t="s">
        <v>137</v>
      </c>
      <c r="C4247" t="s">
        <v>127</v>
      </c>
      <c r="D4247" t="s">
        <v>2182</v>
      </c>
      <c r="E4247">
        <v>1</v>
      </c>
      <c r="F4247" t="s">
        <v>206</v>
      </c>
      <c r="G4247" t="s">
        <v>73</v>
      </c>
      <c r="H4247">
        <v>5059960</v>
      </c>
      <c r="I4247" t="s">
        <v>2246</v>
      </c>
      <c r="J4247">
        <v>31700</v>
      </c>
      <c r="K4247">
        <v>31700</v>
      </c>
      <c r="L4247">
        <v>20334</v>
      </c>
      <c r="M4247">
        <v>20333.9732</v>
      </c>
      <c r="N4247">
        <v>20333.9732</v>
      </c>
      <c r="O4247">
        <v>100</v>
      </c>
      <c r="P4247">
        <v>0</v>
      </c>
      <c r="Q4247" t="s">
        <v>75</v>
      </c>
      <c r="R4247" t="s">
        <v>2266</v>
      </c>
      <c r="S4247" t="s">
        <v>195</v>
      </c>
      <c r="T4247" t="s">
        <v>128</v>
      </c>
      <c r="U4247">
        <v>0</v>
      </c>
      <c r="V4247">
        <v>0</v>
      </c>
    </row>
    <row r="4248" spans="1:22">
      <c r="A4248">
        <v>11761</v>
      </c>
      <c r="B4248" t="s">
        <v>207</v>
      </c>
      <c r="C4248" t="s">
        <v>208</v>
      </c>
      <c r="D4248" t="s">
        <v>2182</v>
      </c>
      <c r="E4248">
        <v>6.5</v>
      </c>
      <c r="F4248" t="s">
        <v>206</v>
      </c>
      <c r="G4248" t="s">
        <v>73</v>
      </c>
      <c r="H4248">
        <v>5059960</v>
      </c>
      <c r="I4248" t="s">
        <v>2246</v>
      </c>
      <c r="J4248">
        <v>154050</v>
      </c>
      <c r="K4248">
        <v>23700</v>
      </c>
      <c r="L4248">
        <v>44200</v>
      </c>
      <c r="M4248">
        <v>6800</v>
      </c>
      <c r="N4248">
        <v>44200</v>
      </c>
      <c r="O4248">
        <v>100</v>
      </c>
      <c r="P4248">
        <v>0</v>
      </c>
      <c r="Q4248" t="s">
        <v>75</v>
      </c>
      <c r="R4248" t="s">
        <v>2266</v>
      </c>
      <c r="S4248" t="s">
        <v>195</v>
      </c>
      <c r="T4248" t="s">
        <v>136</v>
      </c>
      <c r="U4248">
        <v>0</v>
      </c>
      <c r="V4248">
        <v>0</v>
      </c>
    </row>
    <row r="4249" spans="1:22">
      <c r="A4249">
        <v>11762</v>
      </c>
      <c r="B4249" t="s">
        <v>108</v>
      </c>
      <c r="C4249" t="s">
        <v>109</v>
      </c>
      <c r="D4249" t="s">
        <v>2182</v>
      </c>
      <c r="E4249">
        <v>0.6</v>
      </c>
      <c r="F4249" t="s">
        <v>102</v>
      </c>
      <c r="G4249" t="s">
        <v>73</v>
      </c>
      <c r="H4249">
        <v>5060003</v>
      </c>
      <c r="I4249" t="s">
        <v>2246</v>
      </c>
      <c r="J4249">
        <v>23940</v>
      </c>
      <c r="K4249">
        <v>39900</v>
      </c>
      <c r="L4249">
        <v>21785</v>
      </c>
      <c r="M4249">
        <v>25248.037899999999</v>
      </c>
      <c r="N4249">
        <v>15148.822740000001</v>
      </c>
      <c r="O4249">
        <v>100</v>
      </c>
      <c r="P4249">
        <v>9</v>
      </c>
      <c r="Q4249" t="s">
        <v>75</v>
      </c>
      <c r="R4249" t="s">
        <v>2290</v>
      </c>
      <c r="S4249" t="s">
        <v>195</v>
      </c>
      <c r="T4249" t="s">
        <v>110</v>
      </c>
      <c r="U4249">
        <v>0</v>
      </c>
      <c r="V4249">
        <v>0</v>
      </c>
    </row>
    <row r="4250" spans="1:22">
      <c r="A4250">
        <v>11762</v>
      </c>
      <c r="B4250" t="s">
        <v>124</v>
      </c>
      <c r="C4250" t="s">
        <v>125</v>
      </c>
      <c r="D4250" t="s">
        <v>2182</v>
      </c>
      <c r="E4250">
        <v>1</v>
      </c>
      <c r="F4250" t="s">
        <v>102</v>
      </c>
      <c r="G4250" t="s">
        <v>73</v>
      </c>
      <c r="H4250">
        <v>5060003</v>
      </c>
      <c r="I4250" t="s">
        <v>2246</v>
      </c>
      <c r="J4250">
        <v>19100</v>
      </c>
      <c r="K4250">
        <v>19100</v>
      </c>
      <c r="L4250">
        <v>17381</v>
      </c>
      <c r="M4250">
        <v>13420.1373</v>
      </c>
      <c r="N4250">
        <v>13420.1373</v>
      </c>
      <c r="O4250">
        <v>100</v>
      </c>
      <c r="P4250">
        <v>9</v>
      </c>
      <c r="Q4250" t="s">
        <v>75</v>
      </c>
      <c r="R4250" t="s">
        <v>2290</v>
      </c>
      <c r="S4250" t="s">
        <v>195</v>
      </c>
      <c r="T4250" t="s">
        <v>85</v>
      </c>
      <c r="U4250">
        <v>0</v>
      </c>
      <c r="V4250">
        <v>0</v>
      </c>
    </row>
    <row r="4251" spans="1:22">
      <c r="A4251">
        <v>11762</v>
      </c>
      <c r="B4251" t="s">
        <v>126</v>
      </c>
      <c r="C4251" t="s">
        <v>127</v>
      </c>
      <c r="D4251" t="s">
        <v>2182</v>
      </c>
      <c r="E4251">
        <v>1</v>
      </c>
      <c r="F4251" t="s">
        <v>102</v>
      </c>
      <c r="G4251" t="s">
        <v>73</v>
      </c>
      <c r="H4251">
        <v>5060003</v>
      </c>
      <c r="I4251" t="s">
        <v>2246</v>
      </c>
      <c r="J4251">
        <v>38800</v>
      </c>
      <c r="K4251">
        <v>38800</v>
      </c>
      <c r="L4251">
        <v>35308</v>
      </c>
      <c r="M4251">
        <v>24521.955399999999</v>
      </c>
      <c r="N4251">
        <v>24521.955399999999</v>
      </c>
      <c r="O4251">
        <v>100</v>
      </c>
      <c r="P4251">
        <v>9</v>
      </c>
      <c r="Q4251" t="s">
        <v>75</v>
      </c>
      <c r="R4251" t="s">
        <v>2290</v>
      </c>
      <c r="S4251" t="s">
        <v>195</v>
      </c>
      <c r="T4251" t="s">
        <v>128</v>
      </c>
      <c r="U4251">
        <v>0</v>
      </c>
      <c r="V4251">
        <v>0</v>
      </c>
    </row>
    <row r="4252" spans="1:22">
      <c r="A4252">
        <v>11762</v>
      </c>
      <c r="B4252" t="s">
        <v>129</v>
      </c>
      <c r="C4252" t="s">
        <v>106</v>
      </c>
      <c r="D4252" t="s">
        <v>2182</v>
      </c>
      <c r="E4252">
        <v>1</v>
      </c>
      <c r="F4252" t="s">
        <v>102</v>
      </c>
      <c r="G4252" t="s">
        <v>73</v>
      </c>
      <c r="H4252">
        <v>5060003</v>
      </c>
      <c r="I4252" t="s">
        <v>2246</v>
      </c>
      <c r="J4252">
        <v>56800</v>
      </c>
      <c r="K4252">
        <v>56800</v>
      </c>
      <c r="L4252">
        <v>51688</v>
      </c>
      <c r="M4252">
        <v>35919.716500000002</v>
      </c>
      <c r="N4252">
        <v>35919.716500000002</v>
      </c>
      <c r="O4252">
        <v>100</v>
      </c>
      <c r="P4252">
        <v>9</v>
      </c>
      <c r="Q4252" t="s">
        <v>75</v>
      </c>
      <c r="R4252" t="s">
        <v>2290</v>
      </c>
      <c r="S4252" t="s">
        <v>195</v>
      </c>
      <c r="T4252" t="s">
        <v>130</v>
      </c>
      <c r="U4252">
        <v>0</v>
      </c>
      <c r="V4252">
        <v>0</v>
      </c>
    </row>
    <row r="4253" spans="1:22">
      <c r="A4253">
        <v>11762</v>
      </c>
      <c r="B4253" t="s">
        <v>339</v>
      </c>
      <c r="C4253" t="s">
        <v>150</v>
      </c>
      <c r="D4253" t="s">
        <v>2182</v>
      </c>
      <c r="E4253">
        <v>1</v>
      </c>
      <c r="F4253" t="s">
        <v>102</v>
      </c>
      <c r="G4253" t="s">
        <v>73</v>
      </c>
      <c r="H4253">
        <v>5060003</v>
      </c>
      <c r="I4253" t="s">
        <v>2246</v>
      </c>
      <c r="J4253">
        <v>205000</v>
      </c>
      <c r="K4253">
        <v>205000</v>
      </c>
      <c r="L4253">
        <v>186550</v>
      </c>
      <c r="M4253">
        <v>144272.3915</v>
      </c>
      <c r="N4253">
        <v>144272.3915</v>
      </c>
      <c r="O4253">
        <v>100</v>
      </c>
      <c r="P4253">
        <v>9</v>
      </c>
      <c r="Q4253" t="s">
        <v>75</v>
      </c>
      <c r="R4253" t="s">
        <v>2290</v>
      </c>
      <c r="S4253" t="s">
        <v>195</v>
      </c>
      <c r="T4253" t="s">
        <v>130</v>
      </c>
      <c r="U4253">
        <v>0</v>
      </c>
      <c r="V4253">
        <v>0</v>
      </c>
    </row>
    <row r="4254" spans="1:22">
      <c r="A4254">
        <v>11762</v>
      </c>
      <c r="B4254" t="s">
        <v>131</v>
      </c>
      <c r="C4254" t="s">
        <v>132</v>
      </c>
      <c r="D4254" t="s">
        <v>2182</v>
      </c>
      <c r="E4254">
        <v>1</v>
      </c>
      <c r="F4254" t="s">
        <v>102</v>
      </c>
      <c r="G4254" t="s">
        <v>73</v>
      </c>
      <c r="H4254">
        <v>5060003</v>
      </c>
      <c r="I4254" t="s">
        <v>2246</v>
      </c>
      <c r="J4254">
        <v>284000</v>
      </c>
      <c r="K4254">
        <v>284000</v>
      </c>
      <c r="L4254">
        <v>258440</v>
      </c>
      <c r="M4254">
        <v>188436.10980000001</v>
      </c>
      <c r="N4254">
        <v>188436.10980000001</v>
      </c>
      <c r="O4254">
        <v>100</v>
      </c>
      <c r="P4254">
        <v>9</v>
      </c>
      <c r="Q4254" t="s">
        <v>75</v>
      </c>
      <c r="R4254" t="s">
        <v>2290</v>
      </c>
      <c r="S4254" t="s">
        <v>195</v>
      </c>
      <c r="T4254" t="s">
        <v>133</v>
      </c>
      <c r="U4254">
        <v>0</v>
      </c>
      <c r="V4254">
        <v>0</v>
      </c>
    </row>
    <row r="4255" spans="1:22">
      <c r="A4255">
        <v>11762</v>
      </c>
      <c r="B4255" t="s">
        <v>134</v>
      </c>
      <c r="C4255" t="s">
        <v>135</v>
      </c>
      <c r="D4255" t="s">
        <v>2182</v>
      </c>
      <c r="E4255">
        <v>8</v>
      </c>
      <c r="F4255" t="s">
        <v>102</v>
      </c>
      <c r="G4255" t="s">
        <v>73</v>
      </c>
      <c r="H4255">
        <v>5060003</v>
      </c>
      <c r="I4255" t="s">
        <v>2246</v>
      </c>
      <c r="J4255">
        <v>189600</v>
      </c>
      <c r="K4255">
        <v>23700</v>
      </c>
      <c r="L4255">
        <v>94400</v>
      </c>
      <c r="M4255">
        <v>6800</v>
      </c>
      <c r="N4255">
        <v>54400</v>
      </c>
      <c r="O4255">
        <v>100</v>
      </c>
      <c r="P4255">
        <v>0</v>
      </c>
      <c r="Q4255" t="s">
        <v>75</v>
      </c>
      <c r="R4255" t="s">
        <v>2290</v>
      </c>
      <c r="S4255" t="s">
        <v>195</v>
      </c>
      <c r="T4255" t="s">
        <v>136</v>
      </c>
      <c r="U4255">
        <v>0</v>
      </c>
      <c r="V4255">
        <v>0</v>
      </c>
    </row>
    <row r="4256" spans="1:22">
      <c r="A4256">
        <v>11919</v>
      </c>
      <c r="B4256" t="s">
        <v>134</v>
      </c>
      <c r="C4256" t="s">
        <v>135</v>
      </c>
      <c r="D4256" t="s">
        <v>2182</v>
      </c>
      <c r="E4256">
        <v>1.2</v>
      </c>
      <c r="F4256" t="s">
        <v>102</v>
      </c>
      <c r="G4256" t="s">
        <v>73</v>
      </c>
      <c r="H4256">
        <v>5059954</v>
      </c>
      <c r="I4256" t="s">
        <v>2246</v>
      </c>
      <c r="J4256">
        <v>28440</v>
      </c>
      <c r="K4256">
        <v>23700</v>
      </c>
      <c r="L4256">
        <v>14160</v>
      </c>
      <c r="M4256">
        <v>6800</v>
      </c>
      <c r="N4256">
        <v>8160</v>
      </c>
      <c r="O4256">
        <v>100</v>
      </c>
      <c r="P4256">
        <v>0</v>
      </c>
      <c r="Q4256" t="s">
        <v>75</v>
      </c>
      <c r="R4256" t="s">
        <v>2267</v>
      </c>
      <c r="S4256" t="s">
        <v>195</v>
      </c>
      <c r="T4256" t="s">
        <v>136</v>
      </c>
      <c r="U4256">
        <v>0</v>
      </c>
      <c r="V4256">
        <v>0</v>
      </c>
    </row>
    <row r="4257" spans="1:22">
      <c r="A4257">
        <v>11763</v>
      </c>
      <c r="B4257" t="s">
        <v>240</v>
      </c>
      <c r="C4257" t="s">
        <v>150</v>
      </c>
      <c r="D4257" t="s">
        <v>2182</v>
      </c>
      <c r="E4257">
        <v>1</v>
      </c>
      <c r="F4257" t="s">
        <v>102</v>
      </c>
      <c r="G4257" t="s">
        <v>73</v>
      </c>
      <c r="H4257">
        <v>5060002</v>
      </c>
      <c r="I4257" t="s">
        <v>2246</v>
      </c>
      <c r="J4257">
        <v>98900</v>
      </c>
      <c r="K4257">
        <v>98900</v>
      </c>
      <c r="L4257">
        <v>89999</v>
      </c>
      <c r="M4257">
        <v>69922.174499999994</v>
      </c>
      <c r="N4257">
        <v>69922.174499999994</v>
      </c>
      <c r="O4257">
        <v>100</v>
      </c>
      <c r="P4257">
        <v>9</v>
      </c>
      <c r="Q4257" t="s">
        <v>75</v>
      </c>
      <c r="R4257" t="s">
        <v>2291</v>
      </c>
      <c r="S4257" t="s">
        <v>195</v>
      </c>
      <c r="T4257" t="s">
        <v>130</v>
      </c>
      <c r="U4257">
        <v>0</v>
      </c>
      <c r="V4257">
        <v>0</v>
      </c>
    </row>
    <row r="4258" spans="1:22">
      <c r="A4258">
        <v>11764</v>
      </c>
      <c r="B4258" t="s">
        <v>137</v>
      </c>
      <c r="C4258" t="s">
        <v>127</v>
      </c>
      <c r="D4258" t="s">
        <v>2182</v>
      </c>
      <c r="E4258">
        <v>1</v>
      </c>
      <c r="F4258" t="s">
        <v>237</v>
      </c>
      <c r="G4258" t="s">
        <v>73</v>
      </c>
      <c r="H4258">
        <v>5059959</v>
      </c>
      <c r="I4258" t="s">
        <v>2246</v>
      </c>
      <c r="J4258">
        <v>31700</v>
      </c>
      <c r="K4258">
        <v>31700</v>
      </c>
      <c r="L4258">
        <v>20334</v>
      </c>
      <c r="M4258">
        <v>20333.9732</v>
      </c>
      <c r="N4258">
        <v>20333.9732</v>
      </c>
      <c r="O4258">
        <v>100</v>
      </c>
      <c r="P4258">
        <v>0</v>
      </c>
      <c r="Q4258" t="s">
        <v>75</v>
      </c>
      <c r="R4258" t="s">
        <v>2268</v>
      </c>
      <c r="S4258" t="s">
        <v>195</v>
      </c>
      <c r="T4258" t="s">
        <v>128</v>
      </c>
      <c r="U4258">
        <v>0</v>
      </c>
      <c r="V4258">
        <v>0</v>
      </c>
    </row>
    <row r="4259" spans="1:22">
      <c r="A4259">
        <v>11764</v>
      </c>
      <c r="B4259" t="s">
        <v>207</v>
      </c>
      <c r="C4259" t="s">
        <v>208</v>
      </c>
      <c r="D4259" t="s">
        <v>2182</v>
      </c>
      <c r="E4259">
        <v>7</v>
      </c>
      <c r="F4259" t="s">
        <v>237</v>
      </c>
      <c r="G4259" t="s">
        <v>73</v>
      </c>
      <c r="H4259">
        <v>5059959</v>
      </c>
      <c r="I4259" t="s">
        <v>2246</v>
      </c>
      <c r="J4259">
        <v>165900</v>
      </c>
      <c r="K4259">
        <v>23700</v>
      </c>
      <c r="L4259">
        <v>47600</v>
      </c>
      <c r="M4259">
        <v>6800</v>
      </c>
      <c r="N4259">
        <v>47600</v>
      </c>
      <c r="O4259">
        <v>100</v>
      </c>
      <c r="P4259">
        <v>0</v>
      </c>
      <c r="Q4259" t="s">
        <v>75</v>
      </c>
      <c r="R4259" t="s">
        <v>2268</v>
      </c>
      <c r="S4259" t="s">
        <v>195</v>
      </c>
      <c r="T4259" t="s">
        <v>136</v>
      </c>
      <c r="U4259">
        <v>0</v>
      </c>
      <c r="V4259">
        <v>0</v>
      </c>
    </row>
    <row r="4260" spans="1:22">
      <c r="A4260">
        <v>10628</v>
      </c>
      <c r="B4260" t="s">
        <v>747</v>
      </c>
      <c r="C4260" t="s">
        <v>748</v>
      </c>
      <c r="D4260" t="s">
        <v>1127</v>
      </c>
      <c r="E4260">
        <v>10</v>
      </c>
      <c r="F4260" t="s">
        <v>250</v>
      </c>
      <c r="G4260" t="s">
        <v>73</v>
      </c>
      <c r="H4260">
        <v>5059949</v>
      </c>
      <c r="I4260" t="s">
        <v>2246</v>
      </c>
      <c r="J4260">
        <v>92400</v>
      </c>
      <c r="K4260">
        <v>46200</v>
      </c>
      <c r="L4260">
        <v>64544</v>
      </c>
      <c r="M4260">
        <v>32271.5049</v>
      </c>
      <c r="N4260">
        <v>64543.0098</v>
      </c>
      <c r="O4260">
        <v>20</v>
      </c>
      <c r="P4260">
        <v>0</v>
      </c>
      <c r="Q4260" t="s">
        <v>75</v>
      </c>
      <c r="R4260" t="s">
        <v>1146</v>
      </c>
      <c r="S4260" t="s">
        <v>525</v>
      </c>
      <c r="T4260" t="s">
        <v>201</v>
      </c>
      <c r="U4260">
        <v>0</v>
      </c>
      <c r="V4260">
        <v>0</v>
      </c>
    </row>
    <row r="4261" spans="1:22">
      <c r="A4261">
        <v>10628</v>
      </c>
      <c r="B4261" t="s">
        <v>746</v>
      </c>
      <c r="C4261" t="s">
        <v>450</v>
      </c>
      <c r="D4261" t="s">
        <v>1127</v>
      </c>
      <c r="E4261">
        <v>10</v>
      </c>
      <c r="F4261" t="s">
        <v>250</v>
      </c>
      <c r="G4261" t="s">
        <v>73</v>
      </c>
      <c r="H4261">
        <v>5059949</v>
      </c>
      <c r="I4261" t="s">
        <v>2246</v>
      </c>
      <c r="J4261">
        <v>7200</v>
      </c>
      <c r="K4261">
        <v>3600</v>
      </c>
      <c r="L4261">
        <v>5096</v>
      </c>
      <c r="M4261">
        <v>2547.6956</v>
      </c>
      <c r="N4261">
        <v>5095.3912</v>
      </c>
      <c r="O4261">
        <v>20</v>
      </c>
      <c r="P4261">
        <v>0</v>
      </c>
      <c r="Q4261" t="s">
        <v>75</v>
      </c>
      <c r="R4261" t="s">
        <v>1146</v>
      </c>
      <c r="S4261" t="s">
        <v>525</v>
      </c>
      <c r="T4261" t="s">
        <v>85</v>
      </c>
      <c r="U4261">
        <v>0</v>
      </c>
      <c r="V4261">
        <v>0</v>
      </c>
    </row>
    <row r="4262" spans="1:22">
      <c r="A4262">
        <v>10628</v>
      </c>
      <c r="B4262" t="s">
        <v>743</v>
      </c>
      <c r="C4262" t="s">
        <v>744</v>
      </c>
      <c r="D4262" t="s">
        <v>1127</v>
      </c>
      <c r="E4262">
        <v>1</v>
      </c>
      <c r="F4262" t="s">
        <v>250</v>
      </c>
      <c r="G4262" t="s">
        <v>73</v>
      </c>
      <c r="H4262">
        <v>5059949</v>
      </c>
      <c r="I4262" t="s">
        <v>2246</v>
      </c>
      <c r="J4262">
        <v>52800</v>
      </c>
      <c r="K4262">
        <v>264000</v>
      </c>
      <c r="L4262">
        <v>46331</v>
      </c>
      <c r="M4262">
        <v>231653.6667</v>
      </c>
      <c r="N4262">
        <v>46330.733339999999</v>
      </c>
      <c r="O4262">
        <v>20</v>
      </c>
      <c r="P4262">
        <v>0</v>
      </c>
      <c r="Q4262" t="s">
        <v>75</v>
      </c>
      <c r="R4262" t="s">
        <v>1146</v>
      </c>
      <c r="S4262" t="s">
        <v>525</v>
      </c>
      <c r="T4262" t="s">
        <v>745</v>
      </c>
      <c r="U4262">
        <v>0</v>
      </c>
      <c r="V4262">
        <v>0</v>
      </c>
    </row>
    <row r="4263" spans="1:22">
      <c r="A4263">
        <v>10628</v>
      </c>
      <c r="B4263" t="s">
        <v>738</v>
      </c>
      <c r="C4263" t="s">
        <v>739</v>
      </c>
      <c r="D4263" t="s">
        <v>1127</v>
      </c>
      <c r="E4263">
        <v>1</v>
      </c>
      <c r="F4263" t="s">
        <v>250</v>
      </c>
      <c r="G4263" t="s">
        <v>73</v>
      </c>
      <c r="H4263">
        <v>5059949</v>
      </c>
      <c r="I4263" t="s">
        <v>2246</v>
      </c>
      <c r="J4263">
        <v>6600</v>
      </c>
      <c r="K4263">
        <v>33000</v>
      </c>
      <c r="L4263">
        <v>4681</v>
      </c>
      <c r="M4263">
        <v>23407.1482</v>
      </c>
      <c r="N4263">
        <v>4681.4296400000003</v>
      </c>
      <c r="O4263">
        <v>20</v>
      </c>
      <c r="P4263">
        <v>0</v>
      </c>
      <c r="Q4263" t="s">
        <v>75</v>
      </c>
      <c r="R4263" t="s">
        <v>1146</v>
      </c>
      <c r="S4263" t="s">
        <v>525</v>
      </c>
      <c r="T4263" t="s">
        <v>740</v>
      </c>
      <c r="U4263">
        <v>0</v>
      </c>
      <c r="V4263">
        <v>0</v>
      </c>
    </row>
    <row r="4264" spans="1:22">
      <c r="A4264">
        <v>10628</v>
      </c>
      <c r="B4264" t="s">
        <v>741</v>
      </c>
      <c r="C4264" t="s">
        <v>742</v>
      </c>
      <c r="D4264" t="s">
        <v>1127</v>
      </c>
      <c r="E4264">
        <v>1</v>
      </c>
      <c r="F4264" t="s">
        <v>250</v>
      </c>
      <c r="G4264" t="s">
        <v>73</v>
      </c>
      <c r="H4264">
        <v>5059949</v>
      </c>
      <c r="I4264" t="s">
        <v>2246</v>
      </c>
      <c r="J4264">
        <v>1000</v>
      </c>
      <c r="K4264">
        <v>5000</v>
      </c>
      <c r="L4264">
        <v>725</v>
      </c>
      <c r="M4264">
        <v>3624.25</v>
      </c>
      <c r="N4264">
        <v>724.85</v>
      </c>
      <c r="O4264">
        <v>20</v>
      </c>
      <c r="P4264">
        <v>0</v>
      </c>
      <c r="Q4264" t="s">
        <v>75</v>
      </c>
      <c r="R4264" t="s">
        <v>1146</v>
      </c>
      <c r="S4264" t="s">
        <v>525</v>
      </c>
      <c r="T4264" t="s">
        <v>740</v>
      </c>
      <c r="U4264">
        <v>0</v>
      </c>
      <c r="V4264">
        <v>0</v>
      </c>
    </row>
    <row r="4265" spans="1:22">
      <c r="A4265">
        <v>11945</v>
      </c>
      <c r="B4265" t="s">
        <v>1085</v>
      </c>
      <c r="C4265" t="s">
        <v>1086</v>
      </c>
      <c r="D4265" t="s">
        <v>2246</v>
      </c>
      <c r="E4265">
        <v>2</v>
      </c>
      <c r="F4265" t="s">
        <v>668</v>
      </c>
      <c r="G4265" t="s">
        <v>73</v>
      </c>
      <c r="H4265">
        <v>4008994</v>
      </c>
      <c r="I4265" t="s">
        <v>2246</v>
      </c>
      <c r="J4265">
        <v>388000</v>
      </c>
      <c r="K4265">
        <v>194000</v>
      </c>
      <c r="L4265">
        <v>274480</v>
      </c>
      <c r="M4265">
        <v>137240</v>
      </c>
      <c r="N4265">
        <v>274480</v>
      </c>
      <c r="O4265">
        <v>100</v>
      </c>
      <c r="P4265">
        <v>0</v>
      </c>
      <c r="Q4265" t="s">
        <v>75</v>
      </c>
      <c r="R4265" t="s">
        <v>161</v>
      </c>
      <c r="S4265" t="s">
        <v>122</v>
      </c>
      <c r="T4265" t="s">
        <v>462</v>
      </c>
      <c r="U4265">
        <v>0</v>
      </c>
      <c r="V4265">
        <v>0</v>
      </c>
    </row>
    <row r="4266" spans="1:22">
      <c r="A4266">
        <v>11760</v>
      </c>
      <c r="B4266" t="s">
        <v>207</v>
      </c>
      <c r="C4266" t="s">
        <v>208</v>
      </c>
      <c r="D4266" t="s">
        <v>2182</v>
      </c>
      <c r="E4266">
        <v>7</v>
      </c>
      <c r="F4266" t="s">
        <v>154</v>
      </c>
      <c r="G4266" t="s">
        <v>73</v>
      </c>
      <c r="H4266">
        <v>5059951</v>
      </c>
      <c r="I4266" t="s">
        <v>2246</v>
      </c>
      <c r="J4266">
        <v>16590</v>
      </c>
      <c r="K4266">
        <v>23700</v>
      </c>
      <c r="L4266">
        <v>4760</v>
      </c>
      <c r="M4266">
        <v>6800</v>
      </c>
      <c r="N4266">
        <v>4760</v>
      </c>
      <c r="O4266">
        <v>10</v>
      </c>
      <c r="P4266">
        <v>0</v>
      </c>
      <c r="Q4266" t="s">
        <v>75</v>
      </c>
      <c r="R4266" t="s">
        <v>2265</v>
      </c>
      <c r="S4266" t="s">
        <v>158</v>
      </c>
      <c r="T4266" t="s">
        <v>136</v>
      </c>
      <c r="U4266">
        <v>0</v>
      </c>
      <c r="V4266">
        <v>0</v>
      </c>
    </row>
    <row r="4267" spans="1:22">
      <c r="A4267">
        <v>11760</v>
      </c>
      <c r="B4267" t="s">
        <v>137</v>
      </c>
      <c r="C4267" t="s">
        <v>127</v>
      </c>
      <c r="D4267" t="s">
        <v>2182</v>
      </c>
      <c r="E4267">
        <v>1</v>
      </c>
      <c r="F4267" t="s">
        <v>154</v>
      </c>
      <c r="G4267" t="s">
        <v>73</v>
      </c>
      <c r="H4267">
        <v>5059951</v>
      </c>
      <c r="I4267" t="s">
        <v>2246</v>
      </c>
      <c r="J4267">
        <v>3170</v>
      </c>
      <c r="K4267">
        <v>31700</v>
      </c>
      <c r="L4267">
        <v>2033</v>
      </c>
      <c r="M4267">
        <v>20333.9732</v>
      </c>
      <c r="N4267">
        <v>2033.39732</v>
      </c>
      <c r="O4267">
        <v>10</v>
      </c>
      <c r="P4267">
        <v>0</v>
      </c>
      <c r="Q4267" t="s">
        <v>75</v>
      </c>
      <c r="R4267" t="s">
        <v>2265</v>
      </c>
      <c r="S4267" t="s">
        <v>158</v>
      </c>
      <c r="T4267" t="s">
        <v>128</v>
      </c>
      <c r="U4267">
        <v>0</v>
      </c>
      <c r="V4267">
        <v>0</v>
      </c>
    </row>
    <row r="4268" spans="1:22">
      <c r="A4268">
        <v>11760</v>
      </c>
      <c r="B4268" t="s">
        <v>148</v>
      </c>
      <c r="C4268" t="s">
        <v>106</v>
      </c>
      <c r="D4268" t="s">
        <v>2182</v>
      </c>
      <c r="E4268">
        <v>1</v>
      </c>
      <c r="F4268" t="s">
        <v>154</v>
      </c>
      <c r="G4268" t="s">
        <v>73</v>
      </c>
      <c r="H4268">
        <v>5059951</v>
      </c>
      <c r="I4268" t="s">
        <v>2246</v>
      </c>
      <c r="J4268">
        <v>4390</v>
      </c>
      <c r="K4268">
        <v>43900</v>
      </c>
      <c r="L4268">
        <v>2769</v>
      </c>
      <c r="M4268">
        <v>27686.273499999999</v>
      </c>
      <c r="N4268">
        <v>2768.6273500000002</v>
      </c>
      <c r="O4268">
        <v>10</v>
      </c>
      <c r="P4268">
        <v>0</v>
      </c>
      <c r="Q4268" t="s">
        <v>75</v>
      </c>
      <c r="R4268" t="s">
        <v>2265</v>
      </c>
      <c r="S4268" t="s">
        <v>158</v>
      </c>
      <c r="T4268" t="s">
        <v>130</v>
      </c>
      <c r="U4268">
        <v>0</v>
      </c>
      <c r="V4268">
        <v>0</v>
      </c>
    </row>
    <row r="4269" spans="1:22">
      <c r="A4269">
        <v>11760</v>
      </c>
      <c r="B4269" t="s">
        <v>149</v>
      </c>
      <c r="C4269" t="s">
        <v>150</v>
      </c>
      <c r="D4269" t="s">
        <v>2182</v>
      </c>
      <c r="E4269">
        <v>1</v>
      </c>
      <c r="F4269" t="s">
        <v>154</v>
      </c>
      <c r="G4269" t="s">
        <v>73</v>
      </c>
      <c r="H4269">
        <v>5059951</v>
      </c>
      <c r="I4269" t="s">
        <v>2246</v>
      </c>
      <c r="J4269">
        <v>10500</v>
      </c>
      <c r="K4269">
        <v>105000</v>
      </c>
      <c r="L4269">
        <v>7327</v>
      </c>
      <c r="M4269">
        <v>73273.400800000003</v>
      </c>
      <c r="N4269">
        <v>7327.3400799999999</v>
      </c>
      <c r="O4269">
        <v>10</v>
      </c>
      <c r="P4269">
        <v>0</v>
      </c>
      <c r="Q4269" t="s">
        <v>75</v>
      </c>
      <c r="R4269" t="s">
        <v>2265</v>
      </c>
      <c r="S4269" t="s">
        <v>158</v>
      </c>
      <c r="T4269" t="s">
        <v>130</v>
      </c>
      <c r="U4269">
        <v>0</v>
      </c>
      <c r="V4269">
        <v>0</v>
      </c>
    </row>
    <row r="4270" spans="1:22">
      <c r="A4270">
        <v>11760</v>
      </c>
      <c r="B4270" t="s">
        <v>220</v>
      </c>
      <c r="C4270" t="s">
        <v>116</v>
      </c>
      <c r="D4270" t="s">
        <v>2182</v>
      </c>
      <c r="E4270">
        <v>1</v>
      </c>
      <c r="F4270" t="s">
        <v>154</v>
      </c>
      <c r="G4270" t="s">
        <v>73</v>
      </c>
      <c r="H4270">
        <v>5059951</v>
      </c>
      <c r="I4270" t="s">
        <v>2246</v>
      </c>
      <c r="J4270">
        <v>11700</v>
      </c>
      <c r="K4270">
        <v>117000</v>
      </c>
      <c r="L4270">
        <v>7790</v>
      </c>
      <c r="M4270">
        <v>77899.397100000002</v>
      </c>
      <c r="N4270">
        <v>7789.9397099999996</v>
      </c>
      <c r="O4270">
        <v>10</v>
      </c>
      <c r="P4270">
        <v>0</v>
      </c>
      <c r="Q4270" t="s">
        <v>75</v>
      </c>
      <c r="R4270" t="s">
        <v>2265</v>
      </c>
      <c r="S4270" t="s">
        <v>158</v>
      </c>
      <c r="T4270" t="s">
        <v>133</v>
      </c>
      <c r="U4270">
        <v>0</v>
      </c>
      <c r="V4270">
        <v>0</v>
      </c>
    </row>
    <row r="4271" spans="1:22">
      <c r="A4271">
        <v>11789</v>
      </c>
      <c r="B4271" t="s">
        <v>137</v>
      </c>
      <c r="C4271" t="s">
        <v>127</v>
      </c>
      <c r="D4271" t="s">
        <v>2246</v>
      </c>
      <c r="E4271">
        <v>1</v>
      </c>
      <c r="F4271" t="s">
        <v>102</v>
      </c>
      <c r="G4271" t="s">
        <v>73</v>
      </c>
      <c r="H4271">
        <v>5059986</v>
      </c>
      <c r="I4271" t="s">
        <v>2246</v>
      </c>
      <c r="J4271">
        <v>31700</v>
      </c>
      <c r="K4271">
        <v>31700</v>
      </c>
      <c r="L4271">
        <v>28847</v>
      </c>
      <c r="M4271">
        <v>20333.9732</v>
      </c>
      <c r="N4271">
        <v>20333.9732</v>
      </c>
      <c r="O4271">
        <v>100</v>
      </c>
      <c r="P4271">
        <v>9</v>
      </c>
      <c r="Q4271" t="s">
        <v>75</v>
      </c>
      <c r="R4271" t="s">
        <v>2269</v>
      </c>
      <c r="S4271" t="s">
        <v>158</v>
      </c>
      <c r="T4271" t="s">
        <v>128</v>
      </c>
      <c r="U4271">
        <v>0</v>
      </c>
      <c r="V4271">
        <v>0</v>
      </c>
    </row>
    <row r="4272" spans="1:22">
      <c r="A4272">
        <v>11789</v>
      </c>
      <c r="B4272" t="s">
        <v>148</v>
      </c>
      <c r="C4272" t="s">
        <v>106</v>
      </c>
      <c r="D4272" t="s">
        <v>2246</v>
      </c>
      <c r="E4272">
        <v>1</v>
      </c>
      <c r="F4272" t="s">
        <v>102</v>
      </c>
      <c r="G4272" t="s">
        <v>73</v>
      </c>
      <c r="H4272">
        <v>5059986</v>
      </c>
      <c r="I4272" t="s">
        <v>2246</v>
      </c>
      <c r="J4272">
        <v>43900</v>
      </c>
      <c r="K4272">
        <v>43900</v>
      </c>
      <c r="L4272">
        <v>39949</v>
      </c>
      <c r="M4272">
        <v>27686.273499999999</v>
      </c>
      <c r="N4272">
        <v>27686.273499999999</v>
      </c>
      <c r="O4272">
        <v>100</v>
      </c>
      <c r="P4272">
        <v>9</v>
      </c>
      <c r="Q4272" t="s">
        <v>75</v>
      </c>
      <c r="R4272" t="s">
        <v>2269</v>
      </c>
      <c r="S4272" t="s">
        <v>158</v>
      </c>
      <c r="T4272" t="s">
        <v>130</v>
      </c>
      <c r="U4272">
        <v>0</v>
      </c>
      <c r="V4272">
        <v>0</v>
      </c>
    </row>
    <row r="4273" spans="1:22">
      <c r="A4273">
        <v>11789</v>
      </c>
      <c r="B4273" t="s">
        <v>231</v>
      </c>
      <c r="C4273" t="s">
        <v>218</v>
      </c>
      <c r="D4273" t="s">
        <v>2246</v>
      </c>
      <c r="E4273">
        <v>1</v>
      </c>
      <c r="F4273" t="s">
        <v>102</v>
      </c>
      <c r="G4273" t="s">
        <v>73</v>
      </c>
      <c r="H4273">
        <v>5059986</v>
      </c>
      <c r="I4273" t="s">
        <v>2246</v>
      </c>
      <c r="J4273">
        <v>99500</v>
      </c>
      <c r="K4273">
        <v>99500</v>
      </c>
      <c r="L4273">
        <v>90545</v>
      </c>
      <c r="M4273">
        <v>63117.409299999999</v>
      </c>
      <c r="N4273">
        <v>63117.409299999999</v>
      </c>
      <c r="O4273">
        <v>100</v>
      </c>
      <c r="P4273">
        <v>9</v>
      </c>
      <c r="Q4273" t="s">
        <v>75</v>
      </c>
      <c r="R4273" t="s">
        <v>2269</v>
      </c>
      <c r="S4273" t="s">
        <v>158</v>
      </c>
      <c r="T4273" t="s">
        <v>219</v>
      </c>
      <c r="U4273">
        <v>0</v>
      </c>
      <c r="V4273">
        <v>0</v>
      </c>
    </row>
    <row r="4274" spans="1:22">
      <c r="A4274">
        <v>11789</v>
      </c>
      <c r="B4274" t="s">
        <v>300</v>
      </c>
      <c r="C4274" t="s">
        <v>116</v>
      </c>
      <c r="D4274" t="s">
        <v>2246</v>
      </c>
      <c r="E4274">
        <v>1</v>
      </c>
      <c r="F4274" t="s">
        <v>102</v>
      </c>
      <c r="G4274" t="s">
        <v>73</v>
      </c>
      <c r="H4274">
        <v>5059986</v>
      </c>
      <c r="I4274" t="s">
        <v>2246</v>
      </c>
      <c r="J4274">
        <v>112000</v>
      </c>
      <c r="K4274">
        <v>112000</v>
      </c>
      <c r="L4274">
        <v>101920</v>
      </c>
      <c r="M4274">
        <v>73396.618300000002</v>
      </c>
      <c r="N4274">
        <v>73396.618300000002</v>
      </c>
      <c r="O4274">
        <v>100</v>
      </c>
      <c r="P4274">
        <v>9</v>
      </c>
      <c r="Q4274" t="s">
        <v>75</v>
      </c>
      <c r="R4274" t="s">
        <v>2269</v>
      </c>
      <c r="S4274" t="s">
        <v>158</v>
      </c>
      <c r="T4274" t="s">
        <v>133</v>
      </c>
      <c r="U4274">
        <v>0</v>
      </c>
      <c r="V4274">
        <v>0</v>
      </c>
    </row>
    <row r="4275" spans="1:22">
      <c r="A4275">
        <v>11789</v>
      </c>
      <c r="B4275" t="s">
        <v>221</v>
      </c>
      <c r="C4275" t="s">
        <v>222</v>
      </c>
      <c r="D4275" t="s">
        <v>2246</v>
      </c>
      <c r="E4275">
        <v>0.1</v>
      </c>
      <c r="F4275" t="s">
        <v>102</v>
      </c>
      <c r="G4275" t="s">
        <v>73</v>
      </c>
      <c r="H4275">
        <v>5059986</v>
      </c>
      <c r="I4275" t="s">
        <v>2246</v>
      </c>
      <c r="J4275">
        <v>5990</v>
      </c>
      <c r="K4275">
        <v>59900</v>
      </c>
      <c r="L4275">
        <v>5451</v>
      </c>
      <c r="M4275">
        <v>41466.246899999998</v>
      </c>
      <c r="N4275">
        <v>4146.6246899999996</v>
      </c>
      <c r="O4275">
        <v>100</v>
      </c>
      <c r="P4275">
        <v>9</v>
      </c>
      <c r="Q4275" t="s">
        <v>75</v>
      </c>
      <c r="R4275" t="s">
        <v>2269</v>
      </c>
      <c r="S4275" t="s">
        <v>158</v>
      </c>
      <c r="T4275" t="s">
        <v>223</v>
      </c>
      <c r="U4275">
        <v>0</v>
      </c>
      <c r="V4275">
        <v>0</v>
      </c>
    </row>
    <row r="4276" spans="1:22">
      <c r="A4276">
        <v>11789</v>
      </c>
      <c r="B4276" t="s">
        <v>242</v>
      </c>
      <c r="C4276" t="s">
        <v>225</v>
      </c>
      <c r="D4276" t="s">
        <v>2246</v>
      </c>
      <c r="E4276">
        <v>4</v>
      </c>
      <c r="F4276" t="s">
        <v>102</v>
      </c>
      <c r="G4276" t="s">
        <v>73</v>
      </c>
      <c r="H4276">
        <v>5059986</v>
      </c>
      <c r="I4276" t="s">
        <v>2246</v>
      </c>
      <c r="J4276">
        <v>122800</v>
      </c>
      <c r="K4276">
        <v>30700</v>
      </c>
      <c r="L4276">
        <v>111748</v>
      </c>
      <c r="M4276">
        <v>19865.787199999999</v>
      </c>
      <c r="N4276">
        <v>79463.148799999995</v>
      </c>
      <c r="O4276">
        <v>100</v>
      </c>
      <c r="P4276">
        <v>9</v>
      </c>
      <c r="Q4276" t="s">
        <v>75</v>
      </c>
      <c r="R4276" t="s">
        <v>2269</v>
      </c>
      <c r="S4276" t="s">
        <v>158</v>
      </c>
      <c r="T4276" t="s">
        <v>226</v>
      </c>
      <c r="U4276">
        <v>0</v>
      </c>
      <c r="V4276">
        <v>0</v>
      </c>
    </row>
    <row r="4277" spans="1:22">
      <c r="A4277">
        <v>11789</v>
      </c>
      <c r="B4277" t="s">
        <v>207</v>
      </c>
      <c r="C4277" t="s">
        <v>208</v>
      </c>
      <c r="D4277" t="s">
        <v>2246</v>
      </c>
      <c r="E4277">
        <v>6.5</v>
      </c>
      <c r="F4277" t="s">
        <v>102</v>
      </c>
      <c r="G4277" t="s">
        <v>73</v>
      </c>
      <c r="H4277">
        <v>5059986</v>
      </c>
      <c r="I4277" t="s">
        <v>2246</v>
      </c>
      <c r="J4277">
        <v>154050</v>
      </c>
      <c r="K4277">
        <v>23700</v>
      </c>
      <c r="L4277">
        <v>76700</v>
      </c>
      <c r="M4277">
        <v>6800</v>
      </c>
      <c r="N4277">
        <v>44200</v>
      </c>
      <c r="O4277">
        <v>100</v>
      </c>
      <c r="P4277">
        <v>0</v>
      </c>
      <c r="Q4277" t="s">
        <v>75</v>
      </c>
      <c r="R4277" t="s">
        <v>2269</v>
      </c>
      <c r="S4277" t="s">
        <v>158</v>
      </c>
      <c r="T4277" t="s">
        <v>136</v>
      </c>
      <c r="U4277">
        <v>0</v>
      </c>
      <c r="V4277">
        <v>0</v>
      </c>
    </row>
    <row r="4278" spans="1:22">
      <c r="A4278">
        <v>11178</v>
      </c>
      <c r="B4278" t="s">
        <v>1189</v>
      </c>
      <c r="C4278" t="s">
        <v>1180</v>
      </c>
      <c r="D4278" t="s">
        <v>1438</v>
      </c>
      <c r="E4278">
        <v>-1</v>
      </c>
      <c r="F4278" t="s">
        <v>72</v>
      </c>
      <c r="G4278" t="s">
        <v>73</v>
      </c>
      <c r="H4278">
        <v>5059957</v>
      </c>
      <c r="I4278" t="s">
        <v>2246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100</v>
      </c>
      <c r="P4278">
        <v>9</v>
      </c>
      <c r="Q4278" t="s">
        <v>75</v>
      </c>
      <c r="R4278" t="s">
        <v>355</v>
      </c>
      <c r="S4278" t="s">
        <v>76</v>
      </c>
      <c r="T4278" t="s">
        <v>1190</v>
      </c>
      <c r="U4278">
        <v>1037000</v>
      </c>
      <c r="V4278">
        <v>-1037000</v>
      </c>
    </row>
    <row r="4279" spans="1:22">
      <c r="A4279">
        <v>11452</v>
      </c>
      <c r="B4279" t="s">
        <v>148</v>
      </c>
      <c r="C4279" t="s">
        <v>106</v>
      </c>
      <c r="D4279" t="s">
        <v>2165</v>
      </c>
      <c r="E4279">
        <v>1</v>
      </c>
      <c r="F4279" t="s">
        <v>154</v>
      </c>
      <c r="G4279" t="s">
        <v>73</v>
      </c>
      <c r="H4279">
        <v>5059966</v>
      </c>
      <c r="I4279" t="s">
        <v>2246</v>
      </c>
      <c r="J4279">
        <v>4390</v>
      </c>
      <c r="K4279">
        <v>43900</v>
      </c>
      <c r="L4279">
        <v>2769</v>
      </c>
      <c r="M4279">
        <v>27686.273499999999</v>
      </c>
      <c r="N4279">
        <v>2768.6273500000002</v>
      </c>
      <c r="O4279">
        <v>10</v>
      </c>
      <c r="P4279">
        <v>0</v>
      </c>
      <c r="Q4279" t="s">
        <v>75</v>
      </c>
      <c r="R4279" t="s">
        <v>2262</v>
      </c>
      <c r="S4279" t="s">
        <v>195</v>
      </c>
      <c r="T4279" t="s">
        <v>130</v>
      </c>
      <c r="U4279">
        <v>0</v>
      </c>
      <c r="V4279">
        <v>0</v>
      </c>
    </row>
    <row r="4280" spans="1:22">
      <c r="A4280">
        <v>11452</v>
      </c>
      <c r="B4280" t="s">
        <v>149</v>
      </c>
      <c r="C4280" t="s">
        <v>150</v>
      </c>
      <c r="D4280" t="s">
        <v>2165</v>
      </c>
      <c r="E4280">
        <v>1</v>
      </c>
      <c r="F4280" t="s">
        <v>154</v>
      </c>
      <c r="G4280" t="s">
        <v>73</v>
      </c>
      <c r="H4280">
        <v>5059966</v>
      </c>
      <c r="I4280" t="s">
        <v>2246</v>
      </c>
      <c r="J4280">
        <v>10500</v>
      </c>
      <c r="K4280">
        <v>105000</v>
      </c>
      <c r="L4280">
        <v>7327</v>
      </c>
      <c r="M4280">
        <v>73273.400800000003</v>
      </c>
      <c r="N4280">
        <v>7327.3400799999999</v>
      </c>
      <c r="O4280">
        <v>10</v>
      </c>
      <c r="P4280">
        <v>0</v>
      </c>
      <c r="Q4280" t="s">
        <v>75</v>
      </c>
      <c r="R4280" t="s">
        <v>2262</v>
      </c>
      <c r="S4280" t="s">
        <v>195</v>
      </c>
      <c r="T4280" t="s">
        <v>130</v>
      </c>
      <c r="U4280">
        <v>0</v>
      </c>
      <c r="V4280">
        <v>0</v>
      </c>
    </row>
    <row r="4281" spans="1:22">
      <c r="A4281">
        <v>11452</v>
      </c>
      <c r="B4281" t="s">
        <v>108</v>
      </c>
      <c r="C4281" t="s">
        <v>109</v>
      </c>
      <c r="D4281" t="s">
        <v>2165</v>
      </c>
      <c r="E4281">
        <v>0.5</v>
      </c>
      <c r="F4281" t="s">
        <v>154</v>
      </c>
      <c r="G4281" t="s">
        <v>73</v>
      </c>
      <c r="H4281">
        <v>5059966</v>
      </c>
      <c r="I4281" t="s">
        <v>2246</v>
      </c>
      <c r="J4281">
        <v>1995</v>
      </c>
      <c r="K4281">
        <v>39900</v>
      </c>
      <c r="L4281">
        <v>1262</v>
      </c>
      <c r="M4281">
        <v>25248.037899999999</v>
      </c>
      <c r="N4281">
        <v>1262.401895</v>
      </c>
      <c r="O4281">
        <v>10</v>
      </c>
      <c r="P4281">
        <v>0</v>
      </c>
      <c r="Q4281" t="s">
        <v>75</v>
      </c>
      <c r="R4281" t="s">
        <v>2262</v>
      </c>
      <c r="S4281" t="s">
        <v>195</v>
      </c>
      <c r="T4281" t="s">
        <v>110</v>
      </c>
      <c r="U4281">
        <v>0</v>
      </c>
      <c r="V4281">
        <v>0</v>
      </c>
    </row>
    <row r="4282" spans="1:22">
      <c r="A4282">
        <v>11951</v>
      </c>
      <c r="B4282" t="s">
        <v>2094</v>
      </c>
      <c r="C4282" t="s">
        <v>677</v>
      </c>
      <c r="D4282" t="s">
        <v>2246</v>
      </c>
      <c r="E4282">
        <v>2</v>
      </c>
      <c r="F4282" t="s">
        <v>160</v>
      </c>
      <c r="G4282" t="s">
        <v>73</v>
      </c>
      <c r="H4282">
        <v>4008995</v>
      </c>
      <c r="I4282" t="s">
        <v>2246</v>
      </c>
      <c r="J4282">
        <v>642000</v>
      </c>
      <c r="K4282">
        <v>321000</v>
      </c>
      <c r="L4282">
        <v>421080</v>
      </c>
      <c r="M4282">
        <v>210540</v>
      </c>
      <c r="N4282">
        <v>421080</v>
      </c>
      <c r="O4282">
        <v>100</v>
      </c>
      <c r="P4282">
        <v>0</v>
      </c>
      <c r="Q4282" t="s">
        <v>75</v>
      </c>
      <c r="R4282" t="s">
        <v>161</v>
      </c>
      <c r="S4282" t="s">
        <v>122</v>
      </c>
      <c r="T4282" t="s">
        <v>245</v>
      </c>
      <c r="U4282">
        <v>0</v>
      </c>
      <c r="V4282">
        <v>0</v>
      </c>
    </row>
    <row r="4283" spans="1:22">
      <c r="A4283">
        <v>11530</v>
      </c>
      <c r="B4283" t="s">
        <v>508</v>
      </c>
      <c r="C4283" t="s">
        <v>79</v>
      </c>
      <c r="D4283" t="s">
        <v>1924</v>
      </c>
      <c r="E4283">
        <v>1</v>
      </c>
      <c r="F4283" t="s">
        <v>144</v>
      </c>
      <c r="G4283" t="s">
        <v>340</v>
      </c>
      <c r="H4283">
        <v>7006151</v>
      </c>
      <c r="I4283" t="s">
        <v>2246</v>
      </c>
      <c r="J4283">
        <v>-119000</v>
      </c>
      <c r="K4283">
        <v>119000</v>
      </c>
      <c r="L4283">
        <v>-119000</v>
      </c>
      <c r="M4283">
        <v>81088.399999999994</v>
      </c>
      <c r="N4283">
        <v>-81088.399999999994</v>
      </c>
      <c r="O4283">
        <v>100</v>
      </c>
      <c r="P4283">
        <v>0</v>
      </c>
      <c r="Q4283" t="s">
        <v>75</v>
      </c>
      <c r="R4283" t="s">
        <v>2259</v>
      </c>
      <c r="S4283" t="s">
        <v>88</v>
      </c>
      <c r="T4283" t="s">
        <v>80</v>
      </c>
      <c r="U4283">
        <v>0</v>
      </c>
      <c r="V4283">
        <v>0</v>
      </c>
    </row>
    <row r="4284" spans="1:22">
      <c r="A4284">
        <v>11530</v>
      </c>
      <c r="B4284" t="s">
        <v>512</v>
      </c>
      <c r="C4284" t="s">
        <v>510</v>
      </c>
      <c r="D4284" t="s">
        <v>1924</v>
      </c>
      <c r="E4284">
        <v>2</v>
      </c>
      <c r="F4284" t="s">
        <v>144</v>
      </c>
      <c r="G4284" t="s">
        <v>340</v>
      </c>
      <c r="H4284">
        <v>7006151</v>
      </c>
      <c r="I4284" t="s">
        <v>2246</v>
      </c>
      <c r="J4284">
        <v>-24000</v>
      </c>
      <c r="K4284">
        <v>12000</v>
      </c>
      <c r="L4284">
        <v>-24000</v>
      </c>
      <c r="M4284">
        <v>7071.6135999999997</v>
      </c>
      <c r="N4284">
        <v>-14143.227199999999</v>
      </c>
      <c r="O4284">
        <v>100</v>
      </c>
      <c r="P4284">
        <v>0</v>
      </c>
      <c r="Q4284" t="s">
        <v>75</v>
      </c>
      <c r="R4284" t="s">
        <v>2259</v>
      </c>
      <c r="S4284" t="s">
        <v>88</v>
      </c>
      <c r="T4284" t="s">
        <v>80</v>
      </c>
      <c r="U4284">
        <v>0</v>
      </c>
      <c r="V4284">
        <v>0</v>
      </c>
    </row>
    <row r="4285" spans="1:22">
      <c r="A4285">
        <v>11530</v>
      </c>
      <c r="B4285" t="s">
        <v>509</v>
      </c>
      <c r="C4285" t="s">
        <v>510</v>
      </c>
      <c r="D4285" t="s">
        <v>1924</v>
      </c>
      <c r="E4285">
        <v>3</v>
      </c>
      <c r="F4285" t="s">
        <v>144</v>
      </c>
      <c r="G4285" t="s">
        <v>340</v>
      </c>
      <c r="H4285">
        <v>7006151</v>
      </c>
      <c r="I4285" t="s">
        <v>2246</v>
      </c>
      <c r="J4285">
        <v>-31500</v>
      </c>
      <c r="K4285">
        <v>10500</v>
      </c>
      <c r="L4285">
        <v>-31500</v>
      </c>
      <c r="M4285">
        <v>7647.3558999999996</v>
      </c>
      <c r="N4285">
        <v>-22942.0677</v>
      </c>
      <c r="O4285">
        <v>100</v>
      </c>
      <c r="P4285">
        <v>0</v>
      </c>
      <c r="Q4285" t="s">
        <v>75</v>
      </c>
      <c r="R4285" t="s">
        <v>2259</v>
      </c>
      <c r="S4285" t="s">
        <v>88</v>
      </c>
      <c r="T4285" t="s">
        <v>511</v>
      </c>
      <c r="U4285">
        <v>0</v>
      </c>
      <c r="V4285">
        <v>0</v>
      </c>
    </row>
    <row r="4286" spans="1:22">
      <c r="A4286">
        <v>11530</v>
      </c>
      <c r="B4286" t="s">
        <v>629</v>
      </c>
      <c r="C4286" t="s">
        <v>630</v>
      </c>
      <c r="D4286" t="s">
        <v>1924</v>
      </c>
      <c r="E4286">
        <v>1</v>
      </c>
      <c r="F4286" t="s">
        <v>144</v>
      </c>
      <c r="G4286" t="s">
        <v>340</v>
      </c>
      <c r="H4286">
        <v>7006151</v>
      </c>
      <c r="I4286" t="s">
        <v>2246</v>
      </c>
      <c r="J4286">
        <v>-8300</v>
      </c>
      <c r="K4286">
        <v>8300</v>
      </c>
      <c r="L4286">
        <v>-8300</v>
      </c>
      <c r="M4286">
        <v>5980</v>
      </c>
      <c r="N4286">
        <v>-5980</v>
      </c>
      <c r="O4286">
        <v>100</v>
      </c>
      <c r="P4286">
        <v>0</v>
      </c>
      <c r="Q4286" t="s">
        <v>75</v>
      </c>
      <c r="R4286" t="s">
        <v>2259</v>
      </c>
      <c r="S4286" t="s">
        <v>88</v>
      </c>
      <c r="T4286" t="s">
        <v>598</v>
      </c>
      <c r="U4286">
        <v>0</v>
      </c>
      <c r="V4286">
        <v>0</v>
      </c>
    </row>
    <row r="4287" spans="1:22">
      <c r="A4287">
        <v>11530</v>
      </c>
      <c r="B4287" t="s">
        <v>608</v>
      </c>
      <c r="C4287" t="s">
        <v>286</v>
      </c>
      <c r="D4287" t="s">
        <v>1924</v>
      </c>
      <c r="E4287">
        <v>1</v>
      </c>
      <c r="F4287" t="s">
        <v>144</v>
      </c>
      <c r="G4287" t="s">
        <v>340</v>
      </c>
      <c r="H4287">
        <v>7006151</v>
      </c>
      <c r="I4287" t="s">
        <v>2246</v>
      </c>
      <c r="J4287">
        <v>-3700</v>
      </c>
      <c r="K4287">
        <v>3700</v>
      </c>
      <c r="L4287">
        <v>-3700</v>
      </c>
      <c r="M4287">
        <v>2634.8562000000002</v>
      </c>
      <c r="N4287">
        <v>-2634.8562000000002</v>
      </c>
      <c r="O4287">
        <v>100</v>
      </c>
      <c r="P4287">
        <v>0</v>
      </c>
      <c r="Q4287" t="s">
        <v>75</v>
      </c>
      <c r="R4287" t="s">
        <v>2259</v>
      </c>
      <c r="S4287" t="s">
        <v>88</v>
      </c>
      <c r="T4287" t="s">
        <v>85</v>
      </c>
      <c r="U4287">
        <v>0</v>
      </c>
      <c r="V4287">
        <v>0</v>
      </c>
    </row>
    <row r="4288" spans="1:22">
      <c r="A4288">
        <v>11530</v>
      </c>
      <c r="B4288" t="s">
        <v>508</v>
      </c>
      <c r="C4288" t="s">
        <v>79</v>
      </c>
      <c r="D4288" t="s">
        <v>1924</v>
      </c>
      <c r="E4288">
        <v>1</v>
      </c>
      <c r="F4288" t="s">
        <v>212</v>
      </c>
      <c r="G4288" t="s">
        <v>73</v>
      </c>
      <c r="H4288">
        <v>5059978</v>
      </c>
      <c r="I4288" t="s">
        <v>2246</v>
      </c>
      <c r="J4288">
        <v>119000</v>
      </c>
      <c r="K4288">
        <v>119000</v>
      </c>
      <c r="L4288">
        <v>96390</v>
      </c>
      <c r="M4288">
        <v>81088.399999999994</v>
      </c>
      <c r="N4288">
        <v>81088.399999999994</v>
      </c>
      <c r="O4288">
        <v>100</v>
      </c>
      <c r="P4288">
        <v>19</v>
      </c>
      <c r="Q4288" t="s">
        <v>75</v>
      </c>
      <c r="R4288" t="s">
        <v>2259</v>
      </c>
      <c r="S4288" t="s">
        <v>88</v>
      </c>
      <c r="T4288" t="s">
        <v>80</v>
      </c>
      <c r="U4288">
        <v>0</v>
      </c>
      <c r="V4288">
        <v>0</v>
      </c>
    </row>
    <row r="4289" spans="1:22">
      <c r="A4289">
        <v>11530</v>
      </c>
      <c r="B4289" t="s">
        <v>512</v>
      </c>
      <c r="C4289" t="s">
        <v>510</v>
      </c>
      <c r="D4289" t="s">
        <v>1924</v>
      </c>
      <c r="E4289">
        <v>2</v>
      </c>
      <c r="F4289" t="s">
        <v>212</v>
      </c>
      <c r="G4289" t="s">
        <v>73</v>
      </c>
      <c r="H4289">
        <v>5059978</v>
      </c>
      <c r="I4289" t="s">
        <v>2246</v>
      </c>
      <c r="J4289">
        <v>24000</v>
      </c>
      <c r="K4289">
        <v>12000</v>
      </c>
      <c r="L4289">
        <v>19440</v>
      </c>
      <c r="M4289">
        <v>7071.6135999999997</v>
      </c>
      <c r="N4289">
        <v>14143.227199999999</v>
      </c>
      <c r="O4289">
        <v>100</v>
      </c>
      <c r="P4289">
        <v>19</v>
      </c>
      <c r="Q4289" t="s">
        <v>75</v>
      </c>
      <c r="R4289" t="s">
        <v>2259</v>
      </c>
      <c r="S4289" t="s">
        <v>88</v>
      </c>
      <c r="T4289" t="s">
        <v>80</v>
      </c>
      <c r="U4289">
        <v>0</v>
      </c>
      <c r="V4289">
        <v>0</v>
      </c>
    </row>
    <row r="4290" spans="1:22">
      <c r="A4290">
        <v>11530</v>
      </c>
      <c r="B4290" t="s">
        <v>509</v>
      </c>
      <c r="C4290" t="s">
        <v>510</v>
      </c>
      <c r="D4290" t="s">
        <v>1924</v>
      </c>
      <c r="E4290">
        <v>3</v>
      </c>
      <c r="F4290" t="s">
        <v>212</v>
      </c>
      <c r="G4290" t="s">
        <v>73</v>
      </c>
      <c r="H4290">
        <v>5059978</v>
      </c>
      <c r="I4290" t="s">
        <v>2246</v>
      </c>
      <c r="J4290">
        <v>31500</v>
      </c>
      <c r="K4290">
        <v>10500</v>
      </c>
      <c r="L4290">
        <v>25515</v>
      </c>
      <c r="M4290">
        <v>7647.3558999999996</v>
      </c>
      <c r="N4290">
        <v>22942.0677</v>
      </c>
      <c r="O4290">
        <v>100</v>
      </c>
      <c r="P4290">
        <v>19</v>
      </c>
      <c r="Q4290" t="s">
        <v>75</v>
      </c>
      <c r="R4290" t="s">
        <v>2259</v>
      </c>
      <c r="S4290" t="s">
        <v>88</v>
      </c>
      <c r="T4290" t="s">
        <v>511</v>
      </c>
      <c r="U4290">
        <v>0</v>
      </c>
      <c r="V4290">
        <v>0</v>
      </c>
    </row>
    <row r="4291" spans="1:22">
      <c r="A4291">
        <v>11530</v>
      </c>
      <c r="B4291" t="s">
        <v>629</v>
      </c>
      <c r="C4291" t="s">
        <v>630</v>
      </c>
      <c r="D4291" t="s">
        <v>1924</v>
      </c>
      <c r="E4291">
        <v>1</v>
      </c>
      <c r="F4291" t="s">
        <v>212</v>
      </c>
      <c r="G4291" t="s">
        <v>73</v>
      </c>
      <c r="H4291">
        <v>5059978</v>
      </c>
      <c r="I4291" t="s">
        <v>2246</v>
      </c>
      <c r="J4291">
        <v>8300</v>
      </c>
      <c r="K4291">
        <v>8300</v>
      </c>
      <c r="L4291">
        <v>6557</v>
      </c>
      <c r="M4291">
        <v>5980</v>
      </c>
      <c r="N4291">
        <v>5980</v>
      </c>
      <c r="O4291">
        <v>100</v>
      </c>
      <c r="P4291">
        <v>21</v>
      </c>
      <c r="Q4291" t="s">
        <v>75</v>
      </c>
      <c r="R4291" t="s">
        <v>2259</v>
      </c>
      <c r="S4291" t="s">
        <v>88</v>
      </c>
      <c r="T4291" t="s">
        <v>598</v>
      </c>
      <c r="U4291">
        <v>0</v>
      </c>
      <c r="V4291">
        <v>0</v>
      </c>
    </row>
    <row r="4292" spans="1:22">
      <c r="A4292">
        <v>11530</v>
      </c>
      <c r="B4292" t="s">
        <v>608</v>
      </c>
      <c r="C4292" t="s">
        <v>286</v>
      </c>
      <c r="D4292" t="s">
        <v>1924</v>
      </c>
      <c r="E4292">
        <v>1</v>
      </c>
      <c r="F4292" t="s">
        <v>212</v>
      </c>
      <c r="G4292" t="s">
        <v>73</v>
      </c>
      <c r="H4292">
        <v>5059978</v>
      </c>
      <c r="I4292" t="s">
        <v>2246</v>
      </c>
      <c r="J4292">
        <v>3700</v>
      </c>
      <c r="K4292">
        <v>3700</v>
      </c>
      <c r="L4292">
        <v>2923</v>
      </c>
      <c r="M4292">
        <v>2634.8562000000002</v>
      </c>
      <c r="N4292">
        <v>2634.8562000000002</v>
      </c>
      <c r="O4292">
        <v>100</v>
      </c>
      <c r="P4292">
        <v>21</v>
      </c>
      <c r="Q4292" t="s">
        <v>75</v>
      </c>
      <c r="R4292" t="s">
        <v>2259</v>
      </c>
      <c r="S4292" t="s">
        <v>88</v>
      </c>
      <c r="T4292" t="s">
        <v>85</v>
      </c>
      <c r="U4292">
        <v>0</v>
      </c>
      <c r="V4292">
        <v>0</v>
      </c>
    </row>
    <row r="4293" spans="1:22">
      <c r="A4293">
        <v>11668</v>
      </c>
      <c r="B4293" t="s">
        <v>2225</v>
      </c>
      <c r="C4293" t="s">
        <v>299</v>
      </c>
      <c r="D4293" t="s">
        <v>1924</v>
      </c>
      <c r="E4293">
        <v>1</v>
      </c>
      <c r="F4293" t="s">
        <v>523</v>
      </c>
      <c r="G4293" t="s">
        <v>340</v>
      </c>
      <c r="H4293">
        <v>7006152</v>
      </c>
      <c r="I4293" t="s">
        <v>2246</v>
      </c>
      <c r="J4293">
        <v>-27500</v>
      </c>
      <c r="K4293">
        <v>27500</v>
      </c>
      <c r="L4293">
        <v>-20350</v>
      </c>
      <c r="M4293">
        <v>15378</v>
      </c>
      <c r="N4293">
        <v>-15378</v>
      </c>
      <c r="O4293">
        <v>100</v>
      </c>
      <c r="P4293">
        <v>26</v>
      </c>
      <c r="Q4293" t="s">
        <v>75</v>
      </c>
      <c r="R4293" t="s">
        <v>1082</v>
      </c>
      <c r="S4293" t="s">
        <v>213</v>
      </c>
      <c r="T4293" t="s">
        <v>133</v>
      </c>
      <c r="U4293">
        <v>0</v>
      </c>
      <c r="V4293">
        <v>0</v>
      </c>
    </row>
    <row r="4294" spans="1:22">
      <c r="A4294">
        <v>11668</v>
      </c>
      <c r="B4294" t="s">
        <v>2225</v>
      </c>
      <c r="C4294" t="s">
        <v>299</v>
      </c>
      <c r="D4294" t="s">
        <v>1924</v>
      </c>
      <c r="E4294">
        <v>1</v>
      </c>
      <c r="F4294" t="s">
        <v>1417</v>
      </c>
      <c r="G4294" t="s">
        <v>73</v>
      </c>
      <c r="H4294">
        <v>5059981</v>
      </c>
      <c r="I4294" t="s">
        <v>2246</v>
      </c>
      <c r="J4294">
        <v>27500</v>
      </c>
      <c r="K4294">
        <v>27500</v>
      </c>
      <c r="L4294">
        <v>20350</v>
      </c>
      <c r="M4294">
        <v>15378</v>
      </c>
      <c r="N4294">
        <v>15378</v>
      </c>
      <c r="O4294">
        <v>100</v>
      </c>
      <c r="P4294">
        <v>26</v>
      </c>
      <c r="Q4294" t="s">
        <v>75</v>
      </c>
      <c r="R4294" t="s">
        <v>1082</v>
      </c>
      <c r="S4294" t="s">
        <v>213</v>
      </c>
      <c r="T4294" t="s">
        <v>133</v>
      </c>
      <c r="U4294">
        <v>0</v>
      </c>
      <c r="V4294">
        <v>0</v>
      </c>
    </row>
    <row r="4295" spans="1:22">
      <c r="A4295">
        <v>11670</v>
      </c>
      <c r="B4295" t="s">
        <v>2226</v>
      </c>
      <c r="C4295" t="s">
        <v>132</v>
      </c>
      <c r="D4295" t="s">
        <v>1924</v>
      </c>
      <c r="E4295">
        <v>1</v>
      </c>
      <c r="F4295" t="s">
        <v>523</v>
      </c>
      <c r="G4295" t="s">
        <v>340</v>
      </c>
      <c r="H4295">
        <v>7006153</v>
      </c>
      <c r="I4295" t="s">
        <v>2246</v>
      </c>
      <c r="J4295">
        <v>-99700</v>
      </c>
      <c r="K4295">
        <v>99700</v>
      </c>
      <c r="L4295">
        <v>-75772</v>
      </c>
      <c r="M4295">
        <v>66237.666700000002</v>
      </c>
      <c r="N4295">
        <v>-66237.666700000002</v>
      </c>
      <c r="O4295">
        <v>100</v>
      </c>
      <c r="P4295">
        <v>24</v>
      </c>
      <c r="Q4295" t="s">
        <v>75</v>
      </c>
      <c r="R4295" t="s">
        <v>290</v>
      </c>
      <c r="S4295" t="s">
        <v>213</v>
      </c>
      <c r="T4295" t="s">
        <v>133</v>
      </c>
      <c r="U4295">
        <v>0</v>
      </c>
      <c r="V4295">
        <v>0</v>
      </c>
    </row>
    <row r="4296" spans="1:22">
      <c r="A4296">
        <v>11670</v>
      </c>
      <c r="B4296" t="s">
        <v>2226</v>
      </c>
      <c r="C4296" t="s">
        <v>132</v>
      </c>
      <c r="D4296" t="s">
        <v>1924</v>
      </c>
      <c r="E4296">
        <v>1</v>
      </c>
      <c r="F4296" t="s">
        <v>1417</v>
      </c>
      <c r="G4296" t="s">
        <v>73</v>
      </c>
      <c r="H4296">
        <v>5059982</v>
      </c>
      <c r="I4296" t="s">
        <v>2246</v>
      </c>
      <c r="J4296">
        <v>99700</v>
      </c>
      <c r="K4296">
        <v>99700</v>
      </c>
      <c r="L4296">
        <v>75772</v>
      </c>
      <c r="M4296">
        <v>66237.666700000002</v>
      </c>
      <c r="N4296">
        <v>66237.666700000002</v>
      </c>
      <c r="O4296">
        <v>100</v>
      </c>
      <c r="P4296">
        <v>24</v>
      </c>
      <c r="Q4296" t="s">
        <v>75</v>
      </c>
      <c r="R4296" t="s">
        <v>290</v>
      </c>
      <c r="S4296" t="s">
        <v>213</v>
      </c>
      <c r="T4296" t="s">
        <v>133</v>
      </c>
      <c r="U4296">
        <v>0</v>
      </c>
      <c r="V4296">
        <v>0</v>
      </c>
    </row>
    <row r="4297" spans="1:22">
      <c r="A4297">
        <v>11150</v>
      </c>
      <c r="B4297" t="s">
        <v>2205</v>
      </c>
      <c r="C4297" t="s">
        <v>2206</v>
      </c>
      <c r="D4297" t="s">
        <v>1438</v>
      </c>
      <c r="E4297">
        <v>1</v>
      </c>
      <c r="F4297" t="s">
        <v>72</v>
      </c>
      <c r="G4297" t="s">
        <v>340</v>
      </c>
      <c r="H4297">
        <v>7006156</v>
      </c>
      <c r="I4297" t="s">
        <v>2246</v>
      </c>
      <c r="J4297">
        <v>-645000</v>
      </c>
      <c r="K4297">
        <v>645000</v>
      </c>
      <c r="L4297">
        <v>-522450</v>
      </c>
      <c r="M4297">
        <v>522450</v>
      </c>
      <c r="N4297">
        <v>-522450</v>
      </c>
      <c r="O4297">
        <v>100</v>
      </c>
      <c r="P4297">
        <v>19</v>
      </c>
      <c r="Q4297" t="s">
        <v>75</v>
      </c>
      <c r="R4297" t="s">
        <v>873</v>
      </c>
      <c r="S4297" t="s">
        <v>76</v>
      </c>
      <c r="T4297" t="s">
        <v>427</v>
      </c>
      <c r="U4297">
        <v>0</v>
      </c>
      <c r="V4297">
        <v>0</v>
      </c>
    </row>
    <row r="4298" spans="1:22">
      <c r="A4298">
        <v>11150</v>
      </c>
      <c r="B4298" t="s">
        <v>2205</v>
      </c>
      <c r="C4298" t="s">
        <v>2206</v>
      </c>
      <c r="D4298" t="s">
        <v>1438</v>
      </c>
      <c r="E4298">
        <v>1</v>
      </c>
      <c r="F4298" t="s">
        <v>72</v>
      </c>
      <c r="G4298" t="s">
        <v>73</v>
      </c>
      <c r="H4298">
        <v>5059984</v>
      </c>
      <c r="I4298" t="s">
        <v>2246</v>
      </c>
      <c r="J4298">
        <v>645000</v>
      </c>
      <c r="K4298">
        <v>645000</v>
      </c>
      <c r="L4298">
        <v>522450</v>
      </c>
      <c r="M4298">
        <v>522450</v>
      </c>
      <c r="N4298">
        <v>522450</v>
      </c>
      <c r="O4298">
        <v>100</v>
      </c>
      <c r="P4298">
        <v>19</v>
      </c>
      <c r="Q4298" t="s">
        <v>75</v>
      </c>
      <c r="R4298" t="s">
        <v>873</v>
      </c>
      <c r="S4298" t="s">
        <v>76</v>
      </c>
      <c r="T4298" t="s">
        <v>427</v>
      </c>
      <c r="U4298">
        <v>0</v>
      </c>
      <c r="V4298">
        <v>0</v>
      </c>
    </row>
    <row r="4299" spans="1:22">
      <c r="A4299">
        <v>11300</v>
      </c>
      <c r="B4299" t="s">
        <v>1454</v>
      </c>
      <c r="C4299" t="s">
        <v>1455</v>
      </c>
      <c r="D4299" t="s">
        <v>1530</v>
      </c>
      <c r="E4299">
        <v>1</v>
      </c>
      <c r="F4299" t="s">
        <v>96</v>
      </c>
      <c r="G4299" t="s">
        <v>340</v>
      </c>
      <c r="H4299">
        <v>6000432</v>
      </c>
      <c r="I4299" t="s">
        <v>2246</v>
      </c>
      <c r="J4299">
        <v>-53000</v>
      </c>
      <c r="K4299">
        <v>53000</v>
      </c>
      <c r="L4299">
        <v>-53000</v>
      </c>
      <c r="M4299">
        <v>41870</v>
      </c>
      <c r="N4299">
        <v>-41870</v>
      </c>
      <c r="O4299">
        <v>100</v>
      </c>
      <c r="P4299">
        <v>0</v>
      </c>
      <c r="Q4299" t="s">
        <v>75</v>
      </c>
      <c r="R4299" t="s">
        <v>97</v>
      </c>
      <c r="S4299" t="s">
        <v>98</v>
      </c>
      <c r="T4299" t="s">
        <v>891</v>
      </c>
      <c r="U4299">
        <v>0</v>
      </c>
      <c r="V4299">
        <v>0</v>
      </c>
    </row>
    <row r="4300" spans="1:22">
      <c r="A4300">
        <v>10353</v>
      </c>
      <c r="B4300" t="s">
        <v>2203</v>
      </c>
      <c r="C4300" t="s">
        <v>113</v>
      </c>
      <c r="D4300" t="s">
        <v>690</v>
      </c>
      <c r="E4300">
        <v>1</v>
      </c>
      <c r="F4300" t="s">
        <v>72</v>
      </c>
      <c r="G4300" t="s">
        <v>340</v>
      </c>
      <c r="H4300">
        <v>7006157</v>
      </c>
      <c r="I4300" t="s">
        <v>2246</v>
      </c>
      <c r="J4300">
        <v>-147000</v>
      </c>
      <c r="K4300">
        <v>147000</v>
      </c>
      <c r="L4300">
        <v>-119070</v>
      </c>
      <c r="M4300">
        <v>119070</v>
      </c>
      <c r="N4300">
        <v>-119070</v>
      </c>
      <c r="O4300">
        <v>100</v>
      </c>
      <c r="P4300">
        <v>19</v>
      </c>
      <c r="Q4300" t="s">
        <v>75</v>
      </c>
      <c r="R4300" t="s">
        <v>1469</v>
      </c>
      <c r="S4300" t="s">
        <v>88</v>
      </c>
      <c r="T4300" t="s">
        <v>2204</v>
      </c>
      <c r="U4300">
        <v>0</v>
      </c>
      <c r="V4300">
        <v>0</v>
      </c>
    </row>
    <row r="4301" spans="1:22">
      <c r="A4301">
        <v>10353</v>
      </c>
      <c r="B4301" t="s">
        <v>2203</v>
      </c>
      <c r="C4301" t="s">
        <v>113</v>
      </c>
      <c r="D4301" t="s">
        <v>690</v>
      </c>
      <c r="E4301">
        <v>1</v>
      </c>
      <c r="F4301" t="s">
        <v>72</v>
      </c>
      <c r="G4301" t="s">
        <v>73</v>
      </c>
      <c r="H4301">
        <v>5059990</v>
      </c>
      <c r="I4301" t="s">
        <v>2246</v>
      </c>
      <c r="J4301">
        <v>147000</v>
      </c>
      <c r="K4301">
        <v>147000</v>
      </c>
      <c r="L4301">
        <v>119070</v>
      </c>
      <c r="M4301">
        <v>119070</v>
      </c>
      <c r="N4301">
        <v>119070</v>
      </c>
      <c r="O4301">
        <v>100</v>
      </c>
      <c r="P4301">
        <v>19</v>
      </c>
      <c r="Q4301" t="s">
        <v>75</v>
      </c>
      <c r="R4301" t="s">
        <v>1469</v>
      </c>
      <c r="S4301" t="s">
        <v>88</v>
      </c>
      <c r="T4301" t="s">
        <v>2204</v>
      </c>
      <c r="U4301">
        <v>0</v>
      </c>
      <c r="V4301">
        <v>0</v>
      </c>
    </row>
    <row r="4302" spans="1:22">
      <c r="A4302">
        <v>64744</v>
      </c>
      <c r="B4302" t="s">
        <v>2292</v>
      </c>
      <c r="C4302" t="s">
        <v>1385</v>
      </c>
      <c r="D4302" t="s">
        <v>165</v>
      </c>
      <c r="E4302">
        <v>-1</v>
      </c>
      <c r="F4302" t="s">
        <v>138</v>
      </c>
      <c r="G4302" t="s">
        <v>73</v>
      </c>
      <c r="H4302">
        <v>5059996</v>
      </c>
      <c r="I4302" t="s">
        <v>2246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100</v>
      </c>
      <c r="P4302">
        <v>0</v>
      </c>
      <c r="Q4302" t="s">
        <v>145</v>
      </c>
      <c r="R4302" t="s">
        <v>2281</v>
      </c>
      <c r="S4302" t="s">
        <v>88</v>
      </c>
      <c r="T4302" t="s">
        <v>1940</v>
      </c>
      <c r="U4302">
        <v>70300</v>
      </c>
      <c r="V4302">
        <v>-70300</v>
      </c>
    </row>
    <row r="4303" spans="1:22">
      <c r="A4303">
        <v>54246</v>
      </c>
      <c r="B4303" t="s">
        <v>2180</v>
      </c>
      <c r="C4303" t="s">
        <v>1514</v>
      </c>
      <c r="D4303" t="s">
        <v>2181</v>
      </c>
      <c r="E4303">
        <v>1</v>
      </c>
      <c r="F4303" t="s">
        <v>72</v>
      </c>
      <c r="G4303" t="s">
        <v>340</v>
      </c>
      <c r="H4303">
        <v>7006159</v>
      </c>
      <c r="I4303" t="s">
        <v>2246</v>
      </c>
      <c r="J4303">
        <v>-36900</v>
      </c>
      <c r="K4303">
        <v>36900</v>
      </c>
      <c r="L4303">
        <v>-24381</v>
      </c>
      <c r="M4303">
        <v>24983</v>
      </c>
      <c r="N4303">
        <v>-24983</v>
      </c>
      <c r="O4303">
        <v>100</v>
      </c>
      <c r="P4303">
        <v>19</v>
      </c>
      <c r="Q4303" t="s">
        <v>75</v>
      </c>
      <c r="R4303" t="s">
        <v>2183</v>
      </c>
      <c r="S4303" t="s">
        <v>213</v>
      </c>
      <c r="T4303" t="s">
        <v>2184</v>
      </c>
      <c r="U4303">
        <v>0</v>
      </c>
      <c r="V4303">
        <v>0</v>
      </c>
    </row>
    <row r="4304" spans="1:22">
      <c r="A4304">
        <v>54246</v>
      </c>
      <c r="B4304" t="s">
        <v>2185</v>
      </c>
      <c r="C4304" t="s">
        <v>328</v>
      </c>
      <c r="D4304" t="s">
        <v>2181</v>
      </c>
      <c r="E4304">
        <v>1</v>
      </c>
      <c r="F4304" t="s">
        <v>72</v>
      </c>
      <c r="G4304" t="s">
        <v>340</v>
      </c>
      <c r="H4304">
        <v>7006159</v>
      </c>
      <c r="I4304" t="s">
        <v>2246</v>
      </c>
      <c r="J4304">
        <v>-29700</v>
      </c>
      <c r="K4304">
        <v>29700</v>
      </c>
      <c r="L4304">
        <v>-19521</v>
      </c>
      <c r="M4304">
        <v>20003</v>
      </c>
      <c r="N4304">
        <v>-20003</v>
      </c>
      <c r="O4304">
        <v>100</v>
      </c>
      <c r="P4304">
        <v>19</v>
      </c>
      <c r="Q4304" t="s">
        <v>75</v>
      </c>
      <c r="R4304" t="s">
        <v>2183</v>
      </c>
      <c r="S4304" t="s">
        <v>213</v>
      </c>
      <c r="T4304" t="s">
        <v>329</v>
      </c>
      <c r="U4304">
        <v>0</v>
      </c>
      <c r="V4304">
        <v>0</v>
      </c>
    </row>
    <row r="4305" spans="1:22">
      <c r="A4305">
        <v>54246</v>
      </c>
      <c r="B4305" t="s">
        <v>2187</v>
      </c>
      <c r="C4305" t="s">
        <v>328</v>
      </c>
      <c r="D4305" t="s">
        <v>2181</v>
      </c>
      <c r="E4305">
        <v>1</v>
      </c>
      <c r="F4305" t="s">
        <v>72</v>
      </c>
      <c r="G4305" t="s">
        <v>340</v>
      </c>
      <c r="H4305">
        <v>7006159</v>
      </c>
      <c r="I4305" t="s">
        <v>2246</v>
      </c>
      <c r="J4305">
        <v>-13800</v>
      </c>
      <c r="K4305">
        <v>13800</v>
      </c>
      <c r="L4305">
        <v>-8536</v>
      </c>
      <c r="M4305">
        <v>8730</v>
      </c>
      <c r="N4305">
        <v>-8730</v>
      </c>
      <c r="O4305">
        <v>100</v>
      </c>
      <c r="P4305">
        <v>12</v>
      </c>
      <c r="Q4305" t="s">
        <v>75</v>
      </c>
      <c r="R4305" t="s">
        <v>2183</v>
      </c>
      <c r="S4305" t="s">
        <v>213</v>
      </c>
      <c r="T4305" t="s">
        <v>329</v>
      </c>
      <c r="U4305">
        <v>0</v>
      </c>
      <c r="V4305">
        <v>0</v>
      </c>
    </row>
    <row r="4306" spans="1:22">
      <c r="A4306">
        <v>54246</v>
      </c>
      <c r="B4306" t="s">
        <v>2186</v>
      </c>
      <c r="C4306" t="s">
        <v>731</v>
      </c>
      <c r="D4306" t="s">
        <v>2181</v>
      </c>
      <c r="E4306">
        <v>1</v>
      </c>
      <c r="F4306" t="s">
        <v>72</v>
      </c>
      <c r="G4306" t="s">
        <v>340</v>
      </c>
      <c r="H4306">
        <v>7006159</v>
      </c>
      <c r="I4306" t="s">
        <v>2246</v>
      </c>
      <c r="J4306">
        <v>-263000</v>
      </c>
      <c r="K4306">
        <v>263000</v>
      </c>
      <c r="L4306">
        <v>-153052</v>
      </c>
      <c r="M4306">
        <v>149100</v>
      </c>
      <c r="N4306">
        <v>-149100</v>
      </c>
      <c r="O4306">
        <v>100</v>
      </c>
      <c r="P4306">
        <v>21</v>
      </c>
      <c r="Q4306" t="s">
        <v>75</v>
      </c>
      <c r="R4306" t="s">
        <v>2183</v>
      </c>
      <c r="S4306" t="s">
        <v>213</v>
      </c>
      <c r="T4306" t="s">
        <v>732</v>
      </c>
      <c r="U4306">
        <v>0</v>
      </c>
      <c r="V4306">
        <v>0</v>
      </c>
    </row>
    <row r="4307" spans="1:22">
      <c r="A4307">
        <v>54246</v>
      </c>
      <c r="B4307" t="s">
        <v>2180</v>
      </c>
      <c r="C4307" t="s">
        <v>1514</v>
      </c>
      <c r="D4307" t="s">
        <v>2181</v>
      </c>
      <c r="E4307">
        <v>1</v>
      </c>
      <c r="F4307" t="s">
        <v>523</v>
      </c>
      <c r="G4307" t="s">
        <v>73</v>
      </c>
      <c r="H4307">
        <v>5059997</v>
      </c>
      <c r="I4307" t="s">
        <v>2246</v>
      </c>
      <c r="J4307">
        <v>36900</v>
      </c>
      <c r="K4307">
        <v>36900</v>
      </c>
      <c r="L4307">
        <v>24381</v>
      </c>
      <c r="M4307">
        <v>24983</v>
      </c>
      <c r="N4307">
        <v>24983</v>
      </c>
      <c r="O4307">
        <v>100</v>
      </c>
      <c r="P4307">
        <v>19</v>
      </c>
      <c r="Q4307" t="s">
        <v>75</v>
      </c>
      <c r="R4307" t="s">
        <v>2183</v>
      </c>
      <c r="S4307" t="s">
        <v>213</v>
      </c>
      <c r="T4307" t="s">
        <v>2184</v>
      </c>
      <c r="U4307">
        <v>0</v>
      </c>
      <c r="V4307">
        <v>0</v>
      </c>
    </row>
    <row r="4308" spans="1:22">
      <c r="A4308">
        <v>54246</v>
      </c>
      <c r="B4308" t="s">
        <v>2185</v>
      </c>
      <c r="C4308" t="s">
        <v>328</v>
      </c>
      <c r="D4308" t="s">
        <v>2181</v>
      </c>
      <c r="E4308">
        <v>1</v>
      </c>
      <c r="F4308" t="s">
        <v>523</v>
      </c>
      <c r="G4308" t="s">
        <v>73</v>
      </c>
      <c r="H4308">
        <v>5059997</v>
      </c>
      <c r="I4308" t="s">
        <v>2246</v>
      </c>
      <c r="J4308">
        <v>29700</v>
      </c>
      <c r="K4308">
        <v>29700</v>
      </c>
      <c r="L4308">
        <v>19521</v>
      </c>
      <c r="M4308">
        <v>20003</v>
      </c>
      <c r="N4308">
        <v>20003</v>
      </c>
      <c r="O4308">
        <v>100</v>
      </c>
      <c r="P4308">
        <v>19</v>
      </c>
      <c r="Q4308" t="s">
        <v>75</v>
      </c>
      <c r="R4308" t="s">
        <v>2183</v>
      </c>
      <c r="S4308" t="s">
        <v>213</v>
      </c>
      <c r="T4308" t="s">
        <v>329</v>
      </c>
      <c r="U4308">
        <v>0</v>
      </c>
      <c r="V4308">
        <v>0</v>
      </c>
    </row>
    <row r="4309" spans="1:22">
      <c r="A4309">
        <v>54246</v>
      </c>
      <c r="B4309" t="s">
        <v>2187</v>
      </c>
      <c r="C4309" t="s">
        <v>328</v>
      </c>
      <c r="D4309" t="s">
        <v>2181</v>
      </c>
      <c r="E4309">
        <v>1</v>
      </c>
      <c r="F4309" t="s">
        <v>523</v>
      </c>
      <c r="G4309" t="s">
        <v>73</v>
      </c>
      <c r="H4309">
        <v>5059997</v>
      </c>
      <c r="I4309" t="s">
        <v>2246</v>
      </c>
      <c r="J4309">
        <v>13800</v>
      </c>
      <c r="K4309">
        <v>13800</v>
      </c>
      <c r="L4309">
        <v>8536</v>
      </c>
      <c r="M4309">
        <v>8730</v>
      </c>
      <c r="N4309">
        <v>8730</v>
      </c>
      <c r="O4309">
        <v>100</v>
      </c>
      <c r="P4309">
        <v>12</v>
      </c>
      <c r="Q4309" t="s">
        <v>75</v>
      </c>
      <c r="R4309" t="s">
        <v>2183</v>
      </c>
      <c r="S4309" t="s">
        <v>213</v>
      </c>
      <c r="T4309" t="s">
        <v>329</v>
      </c>
      <c r="U4309">
        <v>0</v>
      </c>
      <c r="V4309">
        <v>0</v>
      </c>
    </row>
    <row r="4310" spans="1:22">
      <c r="A4310">
        <v>54246</v>
      </c>
      <c r="B4310" t="s">
        <v>2186</v>
      </c>
      <c r="C4310" t="s">
        <v>731</v>
      </c>
      <c r="D4310" t="s">
        <v>2181</v>
      </c>
      <c r="E4310">
        <v>1</v>
      </c>
      <c r="F4310" t="s">
        <v>523</v>
      </c>
      <c r="G4310" t="s">
        <v>73</v>
      </c>
      <c r="H4310">
        <v>5059997</v>
      </c>
      <c r="I4310" t="s">
        <v>2246</v>
      </c>
      <c r="J4310">
        <v>263000</v>
      </c>
      <c r="K4310">
        <v>263000</v>
      </c>
      <c r="L4310">
        <v>165900</v>
      </c>
      <c r="M4310">
        <v>149100</v>
      </c>
      <c r="N4310">
        <v>149100</v>
      </c>
      <c r="O4310">
        <v>100</v>
      </c>
      <c r="P4310">
        <v>21</v>
      </c>
      <c r="Q4310" t="s">
        <v>75</v>
      </c>
      <c r="R4310" t="s">
        <v>2183</v>
      </c>
      <c r="S4310" t="s">
        <v>213</v>
      </c>
      <c r="T4310" t="s">
        <v>732</v>
      </c>
      <c r="U4310">
        <v>0</v>
      </c>
      <c r="V4310">
        <v>0</v>
      </c>
    </row>
    <row r="4311" spans="1:22">
      <c r="A4311">
        <v>64744</v>
      </c>
      <c r="B4311" t="s">
        <v>207</v>
      </c>
      <c r="C4311" t="s">
        <v>208</v>
      </c>
      <c r="D4311" t="s">
        <v>165</v>
      </c>
      <c r="E4311">
        <v>7</v>
      </c>
      <c r="F4311" t="s">
        <v>138</v>
      </c>
      <c r="G4311" t="s">
        <v>340</v>
      </c>
      <c r="H4311">
        <v>7006160</v>
      </c>
      <c r="I4311" t="s">
        <v>2246</v>
      </c>
      <c r="J4311">
        <v>-162400</v>
      </c>
      <c r="K4311">
        <v>23200</v>
      </c>
      <c r="L4311">
        <v>-162400</v>
      </c>
      <c r="M4311">
        <v>6800</v>
      </c>
      <c r="N4311">
        <v>-47600</v>
      </c>
      <c r="O4311">
        <v>100</v>
      </c>
      <c r="P4311">
        <v>0</v>
      </c>
      <c r="Q4311" t="s">
        <v>145</v>
      </c>
      <c r="R4311" t="s">
        <v>2281</v>
      </c>
      <c r="S4311" t="s">
        <v>88</v>
      </c>
      <c r="T4311" t="s">
        <v>136</v>
      </c>
      <c r="U4311">
        <v>0</v>
      </c>
      <c r="V4311">
        <v>0</v>
      </c>
    </row>
    <row r="4312" spans="1:22">
      <c r="A4312">
        <v>64744</v>
      </c>
      <c r="B4312" t="s">
        <v>137</v>
      </c>
      <c r="C4312" t="s">
        <v>127</v>
      </c>
      <c r="D4312" t="s">
        <v>165</v>
      </c>
      <c r="E4312">
        <v>1</v>
      </c>
      <c r="F4312" t="s">
        <v>138</v>
      </c>
      <c r="G4312" t="s">
        <v>340</v>
      </c>
      <c r="H4312">
        <v>7006160</v>
      </c>
      <c r="I4312" t="s">
        <v>2246</v>
      </c>
      <c r="J4312">
        <v>-30900</v>
      </c>
      <c r="K4312">
        <v>30900</v>
      </c>
      <c r="L4312">
        <v>-30900</v>
      </c>
      <c r="M4312">
        <v>19774.700400000002</v>
      </c>
      <c r="N4312">
        <v>-19774.700400000002</v>
      </c>
      <c r="O4312">
        <v>100</v>
      </c>
      <c r="P4312">
        <v>0</v>
      </c>
      <c r="Q4312" t="s">
        <v>145</v>
      </c>
      <c r="R4312" t="s">
        <v>2281</v>
      </c>
      <c r="S4312" t="s">
        <v>88</v>
      </c>
      <c r="T4312" t="s">
        <v>128</v>
      </c>
      <c r="U4312">
        <v>0</v>
      </c>
      <c r="V4312">
        <v>0</v>
      </c>
    </row>
    <row r="4313" spans="1:22">
      <c r="A4313">
        <v>64744</v>
      </c>
      <c r="B4313" t="s">
        <v>2292</v>
      </c>
      <c r="C4313" t="s">
        <v>1385</v>
      </c>
      <c r="D4313" t="s">
        <v>165</v>
      </c>
      <c r="E4313">
        <v>-1</v>
      </c>
      <c r="F4313" t="s">
        <v>138</v>
      </c>
      <c r="G4313" t="s">
        <v>340</v>
      </c>
      <c r="H4313">
        <v>7006160</v>
      </c>
      <c r="I4313" t="s">
        <v>2246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100</v>
      </c>
      <c r="P4313">
        <v>0</v>
      </c>
      <c r="Q4313" t="s">
        <v>145</v>
      </c>
      <c r="R4313" t="s">
        <v>2281</v>
      </c>
      <c r="S4313" t="s">
        <v>88</v>
      </c>
      <c r="T4313" t="s">
        <v>1940</v>
      </c>
      <c r="U4313">
        <v>70300</v>
      </c>
      <c r="V4313">
        <v>70300</v>
      </c>
    </row>
    <row r="4314" spans="1:22">
      <c r="A4314">
        <v>64744</v>
      </c>
      <c r="B4314" t="s">
        <v>207</v>
      </c>
      <c r="C4314" t="s">
        <v>208</v>
      </c>
      <c r="D4314" t="s">
        <v>165</v>
      </c>
      <c r="E4314">
        <v>7</v>
      </c>
      <c r="F4314" t="s">
        <v>138</v>
      </c>
      <c r="G4314" t="s">
        <v>73</v>
      </c>
      <c r="H4314">
        <v>5059999</v>
      </c>
      <c r="I4314" t="s">
        <v>2246</v>
      </c>
      <c r="J4314">
        <v>162400</v>
      </c>
      <c r="K4314">
        <v>23200</v>
      </c>
      <c r="L4314">
        <v>162400</v>
      </c>
      <c r="M4314">
        <v>6800</v>
      </c>
      <c r="N4314">
        <v>47600</v>
      </c>
      <c r="O4314">
        <v>100</v>
      </c>
      <c r="P4314">
        <v>0</v>
      </c>
      <c r="Q4314" t="s">
        <v>145</v>
      </c>
      <c r="R4314" t="s">
        <v>2281</v>
      </c>
      <c r="S4314" t="s">
        <v>88</v>
      </c>
      <c r="T4314" t="s">
        <v>136</v>
      </c>
      <c r="U4314">
        <v>0</v>
      </c>
      <c r="V4314">
        <v>0</v>
      </c>
    </row>
    <row r="4315" spans="1:22">
      <c r="A4315">
        <v>64744</v>
      </c>
      <c r="B4315" t="s">
        <v>137</v>
      </c>
      <c r="C4315" t="s">
        <v>127</v>
      </c>
      <c r="D4315" t="s">
        <v>165</v>
      </c>
      <c r="E4315">
        <v>1</v>
      </c>
      <c r="F4315" t="s">
        <v>138</v>
      </c>
      <c r="G4315" t="s">
        <v>73</v>
      </c>
      <c r="H4315">
        <v>5059999</v>
      </c>
      <c r="I4315" t="s">
        <v>2246</v>
      </c>
      <c r="J4315">
        <v>30900</v>
      </c>
      <c r="K4315">
        <v>30900</v>
      </c>
      <c r="L4315">
        <v>30900</v>
      </c>
      <c r="M4315">
        <v>19774.700400000002</v>
      </c>
      <c r="N4315">
        <v>19774.700400000002</v>
      </c>
      <c r="O4315">
        <v>100</v>
      </c>
      <c r="P4315">
        <v>0</v>
      </c>
      <c r="Q4315" t="s">
        <v>145</v>
      </c>
      <c r="R4315" t="s">
        <v>2281</v>
      </c>
      <c r="S4315" t="s">
        <v>88</v>
      </c>
      <c r="T4315" t="s">
        <v>128</v>
      </c>
      <c r="U4315">
        <v>0</v>
      </c>
      <c r="V4315">
        <v>0</v>
      </c>
    </row>
    <row r="4316" spans="1:22">
      <c r="A4316">
        <v>64744</v>
      </c>
      <c r="B4316" t="s">
        <v>2292</v>
      </c>
      <c r="C4316" t="s">
        <v>1385</v>
      </c>
      <c r="D4316" t="s">
        <v>165</v>
      </c>
      <c r="E4316">
        <v>-1</v>
      </c>
      <c r="F4316" t="s">
        <v>72</v>
      </c>
      <c r="G4316" t="s">
        <v>73</v>
      </c>
      <c r="H4316">
        <v>5060004</v>
      </c>
      <c r="I4316" t="s">
        <v>2246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100</v>
      </c>
      <c r="P4316">
        <v>19</v>
      </c>
      <c r="Q4316" t="s">
        <v>145</v>
      </c>
      <c r="R4316" t="s">
        <v>2281</v>
      </c>
      <c r="S4316" t="s">
        <v>88</v>
      </c>
      <c r="T4316" t="s">
        <v>1940</v>
      </c>
      <c r="U4316">
        <v>70300</v>
      </c>
      <c r="V4316">
        <v>-70300</v>
      </c>
    </row>
    <row r="4317" spans="1:22">
      <c r="A4317">
        <v>64410</v>
      </c>
      <c r="B4317" t="s">
        <v>828</v>
      </c>
      <c r="C4317" t="s">
        <v>382</v>
      </c>
      <c r="D4317" t="s">
        <v>247</v>
      </c>
      <c r="E4317">
        <v>1</v>
      </c>
      <c r="F4317" t="s">
        <v>72</v>
      </c>
      <c r="G4317" t="s">
        <v>73</v>
      </c>
      <c r="H4317">
        <v>5060018</v>
      </c>
      <c r="I4317" t="s">
        <v>2293</v>
      </c>
      <c r="J4317">
        <v>222200</v>
      </c>
      <c r="K4317">
        <v>222200</v>
      </c>
      <c r="L4317">
        <v>145314</v>
      </c>
      <c r="M4317">
        <v>142160</v>
      </c>
      <c r="N4317">
        <v>142160</v>
      </c>
      <c r="O4317">
        <v>100</v>
      </c>
      <c r="P4317">
        <v>19</v>
      </c>
      <c r="Q4317" t="s">
        <v>145</v>
      </c>
      <c r="R4317" t="s">
        <v>2294</v>
      </c>
      <c r="S4317" t="s">
        <v>76</v>
      </c>
      <c r="T4317" t="s">
        <v>385</v>
      </c>
      <c r="U4317">
        <v>17800</v>
      </c>
      <c r="V4317">
        <v>17800</v>
      </c>
    </row>
    <row r="4318" spans="1:22">
      <c r="A4318">
        <v>64410</v>
      </c>
      <c r="B4318" t="s">
        <v>381</v>
      </c>
      <c r="C4318" t="s">
        <v>382</v>
      </c>
      <c r="D4318" t="s">
        <v>247</v>
      </c>
      <c r="E4318">
        <v>-1</v>
      </c>
      <c r="F4318" t="s">
        <v>72</v>
      </c>
      <c r="G4318" t="s">
        <v>73</v>
      </c>
      <c r="H4318">
        <v>5060018</v>
      </c>
      <c r="I4318" t="s">
        <v>2293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100</v>
      </c>
      <c r="P4318">
        <v>19</v>
      </c>
      <c r="Q4318" t="s">
        <v>145</v>
      </c>
      <c r="R4318" t="s">
        <v>2294</v>
      </c>
      <c r="S4318" t="s">
        <v>76</v>
      </c>
      <c r="T4318" t="s">
        <v>385</v>
      </c>
      <c r="U4318">
        <v>17800</v>
      </c>
      <c r="V4318">
        <v>-17800</v>
      </c>
    </row>
    <row r="4319" spans="1:22">
      <c r="A4319">
        <v>64410</v>
      </c>
      <c r="B4319" t="s">
        <v>2295</v>
      </c>
      <c r="C4319" t="s">
        <v>1956</v>
      </c>
      <c r="D4319" t="s">
        <v>247</v>
      </c>
      <c r="E4319">
        <v>1</v>
      </c>
      <c r="F4319" t="s">
        <v>72</v>
      </c>
      <c r="G4319" t="s">
        <v>73</v>
      </c>
      <c r="H4319">
        <v>5060018</v>
      </c>
      <c r="I4319" t="s">
        <v>2293</v>
      </c>
      <c r="J4319">
        <v>341000</v>
      </c>
      <c r="K4319">
        <v>341000</v>
      </c>
      <c r="L4319">
        <v>260700</v>
      </c>
      <c r="M4319">
        <v>255750</v>
      </c>
      <c r="N4319">
        <v>255750</v>
      </c>
      <c r="O4319">
        <v>100</v>
      </c>
      <c r="P4319">
        <v>21</v>
      </c>
      <c r="Q4319" t="s">
        <v>145</v>
      </c>
      <c r="R4319" t="s">
        <v>2294</v>
      </c>
      <c r="S4319" t="s">
        <v>76</v>
      </c>
      <c r="T4319" t="s">
        <v>398</v>
      </c>
      <c r="U4319">
        <v>0</v>
      </c>
      <c r="V4319">
        <v>0</v>
      </c>
    </row>
    <row r="4320" spans="1:22">
      <c r="A4320">
        <v>10330</v>
      </c>
      <c r="B4320" t="s">
        <v>2296</v>
      </c>
      <c r="C4320" t="s">
        <v>726</v>
      </c>
      <c r="D4320" t="s">
        <v>639</v>
      </c>
      <c r="E4320">
        <v>1</v>
      </c>
      <c r="F4320" t="s">
        <v>72</v>
      </c>
      <c r="G4320" t="s">
        <v>73</v>
      </c>
      <c r="H4320">
        <v>5060008</v>
      </c>
      <c r="I4320" t="s">
        <v>2293</v>
      </c>
      <c r="J4320">
        <v>93000</v>
      </c>
      <c r="K4320">
        <v>93000</v>
      </c>
      <c r="L4320">
        <v>75330</v>
      </c>
      <c r="M4320">
        <v>77190</v>
      </c>
      <c r="N4320">
        <v>77190</v>
      </c>
      <c r="O4320">
        <v>100</v>
      </c>
      <c r="P4320">
        <v>19</v>
      </c>
      <c r="Q4320" t="s">
        <v>145</v>
      </c>
      <c r="R4320" t="s">
        <v>858</v>
      </c>
      <c r="S4320" t="s">
        <v>195</v>
      </c>
      <c r="T4320" t="s">
        <v>708</v>
      </c>
      <c r="U4320">
        <v>0</v>
      </c>
      <c r="V4320">
        <v>0</v>
      </c>
    </row>
    <row r="4321" spans="1:22">
      <c r="A4321">
        <v>10330</v>
      </c>
      <c r="B4321" t="s">
        <v>2297</v>
      </c>
      <c r="C4321" t="s">
        <v>2298</v>
      </c>
      <c r="D4321" t="s">
        <v>639</v>
      </c>
      <c r="E4321">
        <v>1</v>
      </c>
      <c r="F4321" t="s">
        <v>72</v>
      </c>
      <c r="G4321" t="s">
        <v>73</v>
      </c>
      <c r="H4321">
        <v>5060008</v>
      </c>
      <c r="I4321" t="s">
        <v>2293</v>
      </c>
      <c r="J4321">
        <v>233000</v>
      </c>
      <c r="K4321">
        <v>233000</v>
      </c>
      <c r="L4321">
        <v>184070</v>
      </c>
      <c r="M4321">
        <v>165430</v>
      </c>
      <c r="N4321">
        <v>165430</v>
      </c>
      <c r="O4321">
        <v>100</v>
      </c>
      <c r="P4321">
        <v>21</v>
      </c>
      <c r="Q4321" t="s">
        <v>145</v>
      </c>
      <c r="R4321" t="s">
        <v>858</v>
      </c>
      <c r="S4321" t="s">
        <v>195</v>
      </c>
      <c r="T4321" t="s">
        <v>520</v>
      </c>
      <c r="U4321">
        <v>0</v>
      </c>
      <c r="V4321">
        <v>0</v>
      </c>
    </row>
    <row r="4322" spans="1:22">
      <c r="A4322">
        <v>10974</v>
      </c>
      <c r="B4322" t="s">
        <v>2299</v>
      </c>
      <c r="C4322" t="s">
        <v>367</v>
      </c>
      <c r="D4322" t="s">
        <v>254</v>
      </c>
      <c r="E4322">
        <v>1</v>
      </c>
      <c r="F4322" t="s">
        <v>120</v>
      </c>
      <c r="G4322" t="s">
        <v>73</v>
      </c>
      <c r="H4322">
        <v>5060005</v>
      </c>
      <c r="I4322" t="s">
        <v>2293</v>
      </c>
      <c r="J4322">
        <v>10200</v>
      </c>
      <c r="K4322">
        <v>10200</v>
      </c>
      <c r="L4322">
        <v>10200</v>
      </c>
      <c r="M4322">
        <v>8567.3333000000002</v>
      </c>
      <c r="N4322">
        <v>8567.3333000000002</v>
      </c>
      <c r="O4322">
        <v>100</v>
      </c>
      <c r="P4322">
        <v>0</v>
      </c>
      <c r="Q4322" t="s">
        <v>75</v>
      </c>
      <c r="R4322" t="s">
        <v>121</v>
      </c>
      <c r="S4322" t="s">
        <v>184</v>
      </c>
      <c r="T4322" t="s">
        <v>141</v>
      </c>
      <c r="U4322">
        <v>0</v>
      </c>
      <c r="V4322">
        <v>0</v>
      </c>
    </row>
    <row r="4323" spans="1:22">
      <c r="A4323">
        <v>10974</v>
      </c>
      <c r="B4323" t="s">
        <v>1947</v>
      </c>
      <c r="C4323" t="s">
        <v>367</v>
      </c>
      <c r="D4323" t="s">
        <v>254</v>
      </c>
      <c r="E4323">
        <v>1</v>
      </c>
      <c r="F4323" t="s">
        <v>120</v>
      </c>
      <c r="G4323" t="s">
        <v>73</v>
      </c>
      <c r="H4323">
        <v>5060005</v>
      </c>
      <c r="I4323" t="s">
        <v>2293</v>
      </c>
      <c r="J4323">
        <v>9000</v>
      </c>
      <c r="K4323">
        <v>9000</v>
      </c>
      <c r="L4323">
        <v>9000</v>
      </c>
      <c r="M4323">
        <v>6248</v>
      </c>
      <c r="N4323">
        <v>6248</v>
      </c>
      <c r="O4323">
        <v>100</v>
      </c>
      <c r="P4323">
        <v>0</v>
      </c>
      <c r="Q4323" t="s">
        <v>75</v>
      </c>
      <c r="R4323" t="s">
        <v>121</v>
      </c>
      <c r="S4323" t="s">
        <v>184</v>
      </c>
      <c r="T4323" t="s">
        <v>141</v>
      </c>
      <c r="U4323">
        <v>0</v>
      </c>
      <c r="V4323">
        <v>0</v>
      </c>
    </row>
    <row r="4324" spans="1:22">
      <c r="A4324">
        <v>10974</v>
      </c>
      <c r="B4324" t="s">
        <v>2300</v>
      </c>
      <c r="C4324" t="s">
        <v>171</v>
      </c>
      <c r="D4324" t="s">
        <v>254</v>
      </c>
      <c r="E4324">
        <v>2</v>
      </c>
      <c r="F4324" t="s">
        <v>120</v>
      </c>
      <c r="G4324" t="s">
        <v>73</v>
      </c>
      <c r="H4324">
        <v>5060005</v>
      </c>
      <c r="I4324" t="s">
        <v>2293</v>
      </c>
      <c r="J4324">
        <v>2400</v>
      </c>
      <c r="K4324">
        <v>1200</v>
      </c>
      <c r="L4324">
        <v>2400</v>
      </c>
      <c r="M4324">
        <v>852</v>
      </c>
      <c r="N4324">
        <v>1704</v>
      </c>
      <c r="O4324">
        <v>100</v>
      </c>
      <c r="P4324">
        <v>0</v>
      </c>
      <c r="Q4324" t="s">
        <v>75</v>
      </c>
      <c r="R4324" t="s">
        <v>121</v>
      </c>
      <c r="S4324" t="s">
        <v>184</v>
      </c>
      <c r="T4324" t="s">
        <v>532</v>
      </c>
      <c r="U4324">
        <v>0</v>
      </c>
      <c r="V4324">
        <v>0</v>
      </c>
    </row>
    <row r="4325" spans="1:22">
      <c r="A4325">
        <v>10974</v>
      </c>
      <c r="B4325" t="s">
        <v>2301</v>
      </c>
      <c r="C4325" t="s">
        <v>2302</v>
      </c>
      <c r="D4325" t="s">
        <v>254</v>
      </c>
      <c r="E4325">
        <v>2</v>
      </c>
      <c r="F4325" t="s">
        <v>120</v>
      </c>
      <c r="G4325" t="s">
        <v>73</v>
      </c>
      <c r="H4325">
        <v>5060005</v>
      </c>
      <c r="I4325" t="s">
        <v>2293</v>
      </c>
      <c r="J4325">
        <v>5800</v>
      </c>
      <c r="K4325">
        <v>2900</v>
      </c>
      <c r="L4325">
        <v>5800</v>
      </c>
      <c r="M4325">
        <v>2291</v>
      </c>
      <c r="N4325">
        <v>4582</v>
      </c>
      <c r="O4325">
        <v>100</v>
      </c>
      <c r="P4325">
        <v>0</v>
      </c>
      <c r="Q4325" t="s">
        <v>75</v>
      </c>
      <c r="R4325" t="s">
        <v>121</v>
      </c>
      <c r="S4325" t="s">
        <v>184</v>
      </c>
      <c r="T4325" t="s">
        <v>658</v>
      </c>
      <c r="U4325">
        <v>0</v>
      </c>
      <c r="V4325">
        <v>0</v>
      </c>
    </row>
    <row r="4326" spans="1:22">
      <c r="A4326">
        <v>11167</v>
      </c>
      <c r="B4326" t="s">
        <v>1374</v>
      </c>
      <c r="C4326" t="s">
        <v>1375</v>
      </c>
      <c r="D4326" t="s">
        <v>1438</v>
      </c>
      <c r="E4326">
        <v>1</v>
      </c>
      <c r="F4326" t="s">
        <v>212</v>
      </c>
      <c r="G4326" t="s">
        <v>73</v>
      </c>
      <c r="H4326">
        <v>5060013</v>
      </c>
      <c r="I4326" t="s">
        <v>2293</v>
      </c>
      <c r="J4326">
        <v>3800</v>
      </c>
      <c r="K4326">
        <v>3800</v>
      </c>
      <c r="L4326">
        <v>3002</v>
      </c>
      <c r="M4326">
        <v>2595.5149999999999</v>
      </c>
      <c r="N4326">
        <v>2595.5149999999999</v>
      </c>
      <c r="O4326">
        <v>100</v>
      </c>
      <c r="P4326">
        <v>21</v>
      </c>
      <c r="Q4326" t="s">
        <v>75</v>
      </c>
      <c r="R4326" t="s">
        <v>2303</v>
      </c>
      <c r="S4326" t="s">
        <v>76</v>
      </c>
      <c r="T4326" t="s">
        <v>141</v>
      </c>
      <c r="U4326">
        <v>0</v>
      </c>
      <c r="V4326">
        <v>0</v>
      </c>
    </row>
    <row r="4327" spans="1:22">
      <c r="A4327">
        <v>11167</v>
      </c>
      <c r="B4327" t="s">
        <v>2173</v>
      </c>
      <c r="C4327" t="s">
        <v>2174</v>
      </c>
      <c r="D4327" t="s">
        <v>1438</v>
      </c>
      <c r="E4327">
        <v>1</v>
      </c>
      <c r="F4327" t="s">
        <v>212</v>
      </c>
      <c r="G4327" t="s">
        <v>73</v>
      </c>
      <c r="H4327">
        <v>5060013</v>
      </c>
      <c r="I4327" t="s">
        <v>2293</v>
      </c>
      <c r="J4327">
        <v>47900</v>
      </c>
      <c r="K4327">
        <v>47900</v>
      </c>
      <c r="L4327">
        <v>43589</v>
      </c>
      <c r="M4327">
        <v>39757</v>
      </c>
      <c r="N4327">
        <v>39757</v>
      </c>
      <c r="O4327">
        <v>100</v>
      </c>
      <c r="P4327">
        <v>9</v>
      </c>
      <c r="Q4327" t="s">
        <v>75</v>
      </c>
      <c r="R4327" t="s">
        <v>2303</v>
      </c>
      <c r="S4327" t="s">
        <v>76</v>
      </c>
      <c r="T4327" t="s">
        <v>2175</v>
      </c>
      <c r="U4327">
        <v>0</v>
      </c>
      <c r="V4327">
        <v>0</v>
      </c>
    </row>
    <row r="4328" spans="1:22">
      <c r="A4328">
        <v>11167</v>
      </c>
      <c r="B4328" t="s">
        <v>2304</v>
      </c>
      <c r="C4328" t="s">
        <v>210</v>
      </c>
      <c r="D4328" t="s">
        <v>1438</v>
      </c>
      <c r="E4328">
        <v>1</v>
      </c>
      <c r="F4328" t="s">
        <v>212</v>
      </c>
      <c r="G4328" t="s">
        <v>73</v>
      </c>
      <c r="H4328">
        <v>5060013</v>
      </c>
      <c r="I4328" t="s">
        <v>2293</v>
      </c>
      <c r="J4328">
        <v>1064000</v>
      </c>
      <c r="K4328">
        <v>1064000</v>
      </c>
      <c r="L4328">
        <v>840560</v>
      </c>
      <c r="M4328">
        <v>755440</v>
      </c>
      <c r="N4328">
        <v>755440</v>
      </c>
      <c r="O4328">
        <v>100</v>
      </c>
      <c r="P4328">
        <v>21</v>
      </c>
      <c r="Q4328" t="s">
        <v>75</v>
      </c>
      <c r="R4328" t="s">
        <v>2303</v>
      </c>
      <c r="S4328" t="s">
        <v>76</v>
      </c>
      <c r="T4328" t="s">
        <v>146</v>
      </c>
      <c r="U4328">
        <v>0</v>
      </c>
      <c r="V4328">
        <v>0</v>
      </c>
    </row>
    <row r="4329" spans="1:22">
      <c r="A4329">
        <v>11099</v>
      </c>
      <c r="B4329" t="s">
        <v>2305</v>
      </c>
      <c r="C4329" t="s">
        <v>804</v>
      </c>
      <c r="D4329" t="s">
        <v>1493</v>
      </c>
      <c r="E4329">
        <v>1</v>
      </c>
      <c r="F4329" t="s">
        <v>144</v>
      </c>
      <c r="G4329" t="s">
        <v>73</v>
      </c>
      <c r="H4329">
        <v>5060017</v>
      </c>
      <c r="I4329" t="s">
        <v>2293</v>
      </c>
      <c r="J4329">
        <v>531000</v>
      </c>
      <c r="K4329">
        <v>531000</v>
      </c>
      <c r="L4329">
        <v>531000</v>
      </c>
      <c r="M4329">
        <v>375220</v>
      </c>
      <c r="N4329">
        <v>375220</v>
      </c>
      <c r="O4329">
        <v>100</v>
      </c>
      <c r="P4329">
        <v>0</v>
      </c>
      <c r="Q4329" t="s">
        <v>75</v>
      </c>
      <c r="R4329" t="s">
        <v>2306</v>
      </c>
      <c r="S4329" t="s">
        <v>158</v>
      </c>
      <c r="T4329" t="s">
        <v>490</v>
      </c>
      <c r="U4329">
        <v>0</v>
      </c>
      <c r="V4329">
        <v>0</v>
      </c>
    </row>
    <row r="4330" spans="1:22">
      <c r="A4330">
        <v>11099</v>
      </c>
      <c r="B4330" t="s">
        <v>2307</v>
      </c>
      <c r="C4330" t="s">
        <v>919</v>
      </c>
      <c r="D4330" t="s">
        <v>1493</v>
      </c>
      <c r="E4330">
        <v>1</v>
      </c>
      <c r="F4330" t="s">
        <v>144</v>
      </c>
      <c r="G4330" t="s">
        <v>73</v>
      </c>
      <c r="H4330">
        <v>5060017</v>
      </c>
      <c r="I4330" t="s">
        <v>2293</v>
      </c>
      <c r="J4330">
        <v>100000</v>
      </c>
      <c r="K4330">
        <v>100000</v>
      </c>
      <c r="L4330">
        <v>100000</v>
      </c>
      <c r="M4330">
        <v>81000</v>
      </c>
      <c r="N4330">
        <v>81000</v>
      </c>
      <c r="O4330">
        <v>100</v>
      </c>
      <c r="P4330">
        <v>0</v>
      </c>
      <c r="Q4330" t="s">
        <v>75</v>
      </c>
      <c r="R4330" t="s">
        <v>2306</v>
      </c>
      <c r="S4330" t="s">
        <v>158</v>
      </c>
      <c r="T4330" t="s">
        <v>490</v>
      </c>
      <c r="U4330">
        <v>0</v>
      </c>
      <c r="V4330">
        <v>0</v>
      </c>
    </row>
    <row r="4331" spans="1:22">
      <c r="A4331">
        <v>10330</v>
      </c>
      <c r="B4331" t="s">
        <v>2295</v>
      </c>
      <c r="C4331" t="s">
        <v>1956</v>
      </c>
      <c r="D4331" t="s">
        <v>639</v>
      </c>
      <c r="E4331">
        <v>1</v>
      </c>
      <c r="F4331" t="s">
        <v>72</v>
      </c>
      <c r="G4331" t="s">
        <v>73</v>
      </c>
      <c r="H4331">
        <v>5060008</v>
      </c>
      <c r="I4331" t="s">
        <v>2293</v>
      </c>
      <c r="J4331">
        <v>341000</v>
      </c>
      <c r="K4331">
        <v>341000</v>
      </c>
      <c r="L4331">
        <v>269390</v>
      </c>
      <c r="M4331">
        <v>255750</v>
      </c>
      <c r="N4331">
        <v>255750</v>
      </c>
      <c r="O4331">
        <v>100</v>
      </c>
      <c r="P4331">
        <v>21</v>
      </c>
      <c r="Q4331" t="s">
        <v>145</v>
      </c>
      <c r="R4331" t="s">
        <v>858</v>
      </c>
      <c r="S4331" t="s">
        <v>195</v>
      </c>
      <c r="T4331" t="s">
        <v>398</v>
      </c>
      <c r="U4331">
        <v>0</v>
      </c>
      <c r="V4331">
        <v>0</v>
      </c>
    </row>
    <row r="4332" spans="1:22">
      <c r="A4332">
        <v>11407</v>
      </c>
      <c r="B4332" t="s">
        <v>316</v>
      </c>
      <c r="C4332" t="s">
        <v>317</v>
      </c>
      <c r="D4332" t="s">
        <v>1653</v>
      </c>
      <c r="E4332">
        <v>1</v>
      </c>
      <c r="F4332" t="s">
        <v>96</v>
      </c>
      <c r="G4332" t="s">
        <v>73</v>
      </c>
      <c r="H4332">
        <v>4009004</v>
      </c>
      <c r="I4332" t="s">
        <v>2293</v>
      </c>
      <c r="J4332">
        <v>75000</v>
      </c>
      <c r="K4332">
        <v>75000</v>
      </c>
      <c r="L4332">
        <v>67500</v>
      </c>
      <c r="M4332">
        <v>51234.108899999999</v>
      </c>
      <c r="N4332">
        <v>51234.108899999999</v>
      </c>
      <c r="O4332">
        <v>100</v>
      </c>
      <c r="P4332">
        <v>10</v>
      </c>
      <c r="Q4332" t="s">
        <v>75</v>
      </c>
      <c r="R4332" t="s">
        <v>97</v>
      </c>
      <c r="S4332" t="s">
        <v>98</v>
      </c>
      <c r="T4332" t="s">
        <v>318</v>
      </c>
      <c r="U4332">
        <v>0</v>
      </c>
      <c r="V4332">
        <v>0</v>
      </c>
    </row>
    <row r="4333" spans="1:22">
      <c r="A4333">
        <v>11407</v>
      </c>
      <c r="B4333" t="s">
        <v>1820</v>
      </c>
      <c r="C4333" t="s">
        <v>1821</v>
      </c>
      <c r="D4333" t="s">
        <v>1653</v>
      </c>
      <c r="E4333">
        <v>1</v>
      </c>
      <c r="F4333" t="s">
        <v>96</v>
      </c>
      <c r="G4333" t="s">
        <v>73</v>
      </c>
      <c r="H4333">
        <v>4009004</v>
      </c>
      <c r="I4333" t="s">
        <v>2293</v>
      </c>
      <c r="J4333">
        <v>30000</v>
      </c>
      <c r="K4333">
        <v>30000</v>
      </c>
      <c r="L4333">
        <v>27000</v>
      </c>
      <c r="M4333">
        <v>23100</v>
      </c>
      <c r="N4333">
        <v>23100</v>
      </c>
      <c r="O4333">
        <v>100</v>
      </c>
      <c r="P4333">
        <v>10</v>
      </c>
      <c r="Q4333" t="s">
        <v>75</v>
      </c>
      <c r="R4333" t="s">
        <v>97</v>
      </c>
      <c r="S4333" t="s">
        <v>98</v>
      </c>
      <c r="T4333" t="s">
        <v>155</v>
      </c>
      <c r="U4333">
        <v>0</v>
      </c>
      <c r="V4333">
        <v>0</v>
      </c>
    </row>
    <row r="4334" spans="1:22">
      <c r="A4334">
        <v>11414</v>
      </c>
      <c r="B4334" t="s">
        <v>151</v>
      </c>
      <c r="C4334" t="s">
        <v>152</v>
      </c>
      <c r="D4334" t="s">
        <v>1653</v>
      </c>
      <c r="E4334">
        <v>1</v>
      </c>
      <c r="F4334" t="s">
        <v>96</v>
      </c>
      <c r="G4334" t="s">
        <v>73</v>
      </c>
      <c r="H4334">
        <v>4009005</v>
      </c>
      <c r="I4334" t="s">
        <v>2293</v>
      </c>
      <c r="J4334">
        <v>90000</v>
      </c>
      <c r="K4334">
        <v>90000</v>
      </c>
      <c r="L4334">
        <v>81000</v>
      </c>
      <c r="M4334">
        <v>77850</v>
      </c>
      <c r="N4334">
        <v>77850</v>
      </c>
      <c r="O4334">
        <v>100</v>
      </c>
      <c r="P4334">
        <v>10</v>
      </c>
      <c r="Q4334" t="s">
        <v>75</v>
      </c>
      <c r="R4334" t="s">
        <v>97</v>
      </c>
      <c r="S4334" t="s">
        <v>98</v>
      </c>
      <c r="T4334" t="s">
        <v>155</v>
      </c>
      <c r="U4334">
        <v>0</v>
      </c>
      <c r="V4334">
        <v>0</v>
      </c>
    </row>
    <row r="4335" spans="1:22">
      <c r="A4335">
        <v>11426</v>
      </c>
      <c r="B4335" t="s">
        <v>2308</v>
      </c>
      <c r="C4335" t="s">
        <v>2309</v>
      </c>
      <c r="D4335" t="s">
        <v>1653</v>
      </c>
      <c r="E4335">
        <v>1</v>
      </c>
      <c r="F4335" t="s">
        <v>96</v>
      </c>
      <c r="G4335" t="s">
        <v>73</v>
      </c>
      <c r="H4335">
        <v>4009006</v>
      </c>
      <c r="I4335" t="s">
        <v>2293</v>
      </c>
      <c r="J4335">
        <v>118000</v>
      </c>
      <c r="K4335">
        <v>118000</v>
      </c>
      <c r="L4335">
        <v>102660</v>
      </c>
      <c r="M4335">
        <v>94400</v>
      </c>
      <c r="N4335">
        <v>94400</v>
      </c>
      <c r="O4335">
        <v>100</v>
      </c>
      <c r="P4335">
        <v>13</v>
      </c>
      <c r="Q4335" t="s">
        <v>75</v>
      </c>
      <c r="R4335" t="s">
        <v>97</v>
      </c>
      <c r="S4335" t="s">
        <v>98</v>
      </c>
      <c r="T4335" t="s">
        <v>155</v>
      </c>
      <c r="U4335">
        <v>0</v>
      </c>
      <c r="V4335">
        <v>0</v>
      </c>
    </row>
    <row r="4336" spans="1:22">
      <c r="A4336">
        <v>11462</v>
      </c>
      <c r="B4336" t="s">
        <v>2083</v>
      </c>
      <c r="C4336" t="s">
        <v>893</v>
      </c>
      <c r="D4336" t="s">
        <v>1732</v>
      </c>
      <c r="E4336">
        <v>1</v>
      </c>
      <c r="F4336" t="s">
        <v>96</v>
      </c>
      <c r="G4336" t="s">
        <v>73</v>
      </c>
      <c r="H4336">
        <v>4009007</v>
      </c>
      <c r="I4336" t="s">
        <v>2293</v>
      </c>
      <c r="J4336">
        <v>20000</v>
      </c>
      <c r="K4336">
        <v>20000</v>
      </c>
      <c r="L4336">
        <v>16000</v>
      </c>
      <c r="M4336">
        <v>13600</v>
      </c>
      <c r="N4336">
        <v>13600</v>
      </c>
      <c r="O4336">
        <v>100</v>
      </c>
      <c r="P4336">
        <v>20</v>
      </c>
      <c r="Q4336" t="s">
        <v>75</v>
      </c>
      <c r="R4336" t="s">
        <v>97</v>
      </c>
      <c r="S4336" t="s">
        <v>98</v>
      </c>
      <c r="T4336" t="s">
        <v>314</v>
      </c>
      <c r="U4336">
        <v>0</v>
      </c>
      <c r="V4336">
        <v>0</v>
      </c>
    </row>
    <row r="4337" spans="1:22">
      <c r="A4337">
        <v>11466</v>
      </c>
      <c r="B4337" t="s">
        <v>1478</v>
      </c>
      <c r="C4337" t="s">
        <v>1479</v>
      </c>
      <c r="D4337" t="s">
        <v>1781</v>
      </c>
      <c r="E4337">
        <v>3</v>
      </c>
      <c r="F4337" t="s">
        <v>96</v>
      </c>
      <c r="G4337" t="s">
        <v>73</v>
      </c>
      <c r="H4337">
        <v>4009008</v>
      </c>
      <c r="I4337" t="s">
        <v>2293</v>
      </c>
      <c r="J4337">
        <v>54000</v>
      </c>
      <c r="K4337">
        <v>18000</v>
      </c>
      <c r="L4337">
        <v>48600</v>
      </c>
      <c r="M4337">
        <v>14400</v>
      </c>
      <c r="N4337">
        <v>43200</v>
      </c>
      <c r="O4337">
        <v>100</v>
      </c>
      <c r="P4337">
        <v>10</v>
      </c>
      <c r="Q4337" t="s">
        <v>75</v>
      </c>
      <c r="R4337" t="s">
        <v>97</v>
      </c>
      <c r="S4337" t="s">
        <v>98</v>
      </c>
      <c r="T4337" t="s">
        <v>155</v>
      </c>
      <c r="U4337">
        <v>0</v>
      </c>
      <c r="V4337">
        <v>0</v>
      </c>
    </row>
    <row r="4338" spans="1:22">
      <c r="A4338">
        <v>10330</v>
      </c>
      <c r="B4338" t="s">
        <v>1664</v>
      </c>
      <c r="C4338" t="s">
        <v>1665</v>
      </c>
      <c r="D4338" t="s">
        <v>639</v>
      </c>
      <c r="E4338">
        <v>1</v>
      </c>
      <c r="F4338" t="s">
        <v>72</v>
      </c>
      <c r="G4338" t="s">
        <v>73</v>
      </c>
      <c r="H4338">
        <v>5060008</v>
      </c>
      <c r="I4338" t="s">
        <v>2293</v>
      </c>
      <c r="J4338">
        <v>671000</v>
      </c>
      <c r="K4338">
        <v>671000</v>
      </c>
      <c r="L4338">
        <v>543510</v>
      </c>
      <c r="M4338">
        <v>489830</v>
      </c>
      <c r="N4338">
        <v>489830</v>
      </c>
      <c r="O4338">
        <v>100</v>
      </c>
      <c r="P4338">
        <v>19</v>
      </c>
      <c r="Q4338" t="s">
        <v>145</v>
      </c>
      <c r="R4338" t="s">
        <v>858</v>
      </c>
      <c r="S4338" t="s">
        <v>195</v>
      </c>
      <c r="T4338" t="s">
        <v>427</v>
      </c>
      <c r="U4338">
        <v>0</v>
      </c>
      <c r="V4338">
        <v>0</v>
      </c>
    </row>
    <row r="4339" spans="1:22">
      <c r="A4339">
        <v>11539</v>
      </c>
      <c r="B4339" t="s">
        <v>151</v>
      </c>
      <c r="C4339" t="s">
        <v>152</v>
      </c>
      <c r="D4339" t="s">
        <v>1818</v>
      </c>
      <c r="E4339">
        <v>1</v>
      </c>
      <c r="F4339" t="s">
        <v>96</v>
      </c>
      <c r="G4339" t="s">
        <v>73</v>
      </c>
      <c r="H4339">
        <v>4009009</v>
      </c>
      <c r="I4339" t="s">
        <v>2293</v>
      </c>
      <c r="J4339">
        <v>90000</v>
      </c>
      <c r="K4339">
        <v>90000</v>
      </c>
      <c r="L4339">
        <v>81000</v>
      </c>
      <c r="M4339">
        <v>77850</v>
      </c>
      <c r="N4339">
        <v>77850</v>
      </c>
      <c r="O4339">
        <v>100</v>
      </c>
      <c r="P4339">
        <v>10</v>
      </c>
      <c r="Q4339" t="s">
        <v>75</v>
      </c>
      <c r="R4339" t="s">
        <v>97</v>
      </c>
      <c r="S4339" t="s">
        <v>98</v>
      </c>
      <c r="T4339" t="s">
        <v>155</v>
      </c>
      <c r="U4339">
        <v>0</v>
      </c>
      <c r="V4339">
        <v>0</v>
      </c>
    </row>
    <row r="4340" spans="1:22">
      <c r="A4340">
        <v>11547</v>
      </c>
      <c r="B4340" t="s">
        <v>2021</v>
      </c>
      <c r="C4340" t="s">
        <v>2022</v>
      </c>
      <c r="D4340" t="s">
        <v>1818</v>
      </c>
      <c r="E4340">
        <v>1</v>
      </c>
      <c r="F4340" t="s">
        <v>96</v>
      </c>
      <c r="G4340" t="s">
        <v>73</v>
      </c>
      <c r="H4340">
        <v>4009010</v>
      </c>
      <c r="I4340" t="s">
        <v>2293</v>
      </c>
      <c r="J4340">
        <v>95000</v>
      </c>
      <c r="K4340">
        <v>95000</v>
      </c>
      <c r="L4340">
        <v>80750</v>
      </c>
      <c r="M4340">
        <v>73150</v>
      </c>
      <c r="N4340">
        <v>73150</v>
      </c>
      <c r="O4340">
        <v>100</v>
      </c>
      <c r="P4340">
        <v>15</v>
      </c>
      <c r="Q4340" t="s">
        <v>75</v>
      </c>
      <c r="R4340" t="s">
        <v>97</v>
      </c>
      <c r="S4340" t="s">
        <v>98</v>
      </c>
      <c r="T4340" t="s">
        <v>155</v>
      </c>
      <c r="U4340">
        <v>0</v>
      </c>
      <c r="V4340">
        <v>0</v>
      </c>
    </row>
    <row r="4341" spans="1:22">
      <c r="A4341">
        <v>11547</v>
      </c>
      <c r="B4341" t="s">
        <v>2310</v>
      </c>
      <c r="C4341" t="s">
        <v>2311</v>
      </c>
      <c r="D4341" t="s">
        <v>1818</v>
      </c>
      <c r="E4341">
        <v>1</v>
      </c>
      <c r="F4341" t="s">
        <v>96</v>
      </c>
      <c r="G4341" t="s">
        <v>73</v>
      </c>
      <c r="H4341">
        <v>4009010</v>
      </c>
      <c r="I4341" t="s">
        <v>2293</v>
      </c>
      <c r="J4341">
        <v>13500</v>
      </c>
      <c r="K4341">
        <v>13500</v>
      </c>
      <c r="L4341">
        <v>12150</v>
      </c>
      <c r="M4341">
        <v>5130</v>
      </c>
      <c r="N4341">
        <v>5130</v>
      </c>
      <c r="O4341">
        <v>100</v>
      </c>
      <c r="P4341">
        <v>10</v>
      </c>
      <c r="Q4341" t="s">
        <v>75</v>
      </c>
      <c r="R4341" t="s">
        <v>97</v>
      </c>
      <c r="S4341" t="s">
        <v>98</v>
      </c>
      <c r="T4341" t="s">
        <v>2312</v>
      </c>
      <c r="U4341">
        <v>0</v>
      </c>
      <c r="V4341">
        <v>0</v>
      </c>
    </row>
    <row r="4342" spans="1:22">
      <c r="A4342">
        <v>11681</v>
      </c>
      <c r="B4342" t="s">
        <v>2313</v>
      </c>
      <c r="C4342" t="s">
        <v>1761</v>
      </c>
      <c r="D4342" t="s">
        <v>2012</v>
      </c>
      <c r="E4342">
        <v>1</v>
      </c>
      <c r="F4342" t="s">
        <v>120</v>
      </c>
      <c r="G4342" t="s">
        <v>73</v>
      </c>
      <c r="H4342">
        <v>4009001</v>
      </c>
      <c r="I4342" t="s">
        <v>2293</v>
      </c>
      <c r="J4342">
        <v>65800</v>
      </c>
      <c r="K4342">
        <v>65800</v>
      </c>
      <c r="L4342">
        <v>65800</v>
      </c>
      <c r="M4342">
        <v>48034</v>
      </c>
      <c r="N4342">
        <v>48034</v>
      </c>
      <c r="O4342">
        <v>100</v>
      </c>
      <c r="P4342">
        <v>0</v>
      </c>
      <c r="Q4342" t="s">
        <v>75</v>
      </c>
      <c r="R4342" t="s">
        <v>121</v>
      </c>
      <c r="S4342" t="s">
        <v>122</v>
      </c>
      <c r="T4342" t="s">
        <v>427</v>
      </c>
      <c r="U4342">
        <v>0</v>
      </c>
      <c r="V4342">
        <v>0</v>
      </c>
    </row>
    <row r="4343" spans="1:22">
      <c r="A4343">
        <v>11752</v>
      </c>
      <c r="B4343" t="s">
        <v>1478</v>
      </c>
      <c r="C4343" t="s">
        <v>1479</v>
      </c>
      <c r="D4343" t="s">
        <v>2082</v>
      </c>
      <c r="E4343">
        <v>5</v>
      </c>
      <c r="F4343" t="s">
        <v>96</v>
      </c>
      <c r="G4343" t="s">
        <v>73</v>
      </c>
      <c r="H4343">
        <v>4009011</v>
      </c>
      <c r="I4343" t="s">
        <v>2293</v>
      </c>
      <c r="J4343">
        <v>90000</v>
      </c>
      <c r="K4343">
        <v>18000</v>
      </c>
      <c r="L4343">
        <v>81000</v>
      </c>
      <c r="M4343">
        <v>14400</v>
      </c>
      <c r="N4343">
        <v>72000</v>
      </c>
      <c r="O4343">
        <v>100</v>
      </c>
      <c r="P4343">
        <v>10</v>
      </c>
      <c r="Q4343" t="s">
        <v>75</v>
      </c>
      <c r="R4343" t="s">
        <v>97</v>
      </c>
      <c r="S4343" t="s">
        <v>98</v>
      </c>
      <c r="T4343" t="s">
        <v>155</v>
      </c>
      <c r="U4343">
        <v>0</v>
      </c>
      <c r="V4343">
        <v>0</v>
      </c>
    </row>
    <row r="4344" spans="1:22">
      <c r="A4344">
        <v>11804</v>
      </c>
      <c r="B4344" t="s">
        <v>151</v>
      </c>
      <c r="C4344" t="s">
        <v>152</v>
      </c>
      <c r="D4344" t="s">
        <v>2082</v>
      </c>
      <c r="E4344">
        <v>1</v>
      </c>
      <c r="F4344" t="s">
        <v>96</v>
      </c>
      <c r="G4344" t="s">
        <v>73</v>
      </c>
      <c r="H4344">
        <v>4009012</v>
      </c>
      <c r="I4344" t="s">
        <v>2293</v>
      </c>
      <c r="J4344">
        <v>90000</v>
      </c>
      <c r="K4344">
        <v>90000</v>
      </c>
      <c r="L4344">
        <v>78300</v>
      </c>
      <c r="M4344">
        <v>77850</v>
      </c>
      <c r="N4344">
        <v>77850</v>
      </c>
      <c r="O4344">
        <v>100</v>
      </c>
      <c r="P4344">
        <v>13</v>
      </c>
      <c r="Q4344" t="s">
        <v>75</v>
      </c>
      <c r="R4344" t="s">
        <v>97</v>
      </c>
      <c r="S4344" t="s">
        <v>98</v>
      </c>
      <c r="T4344" t="s">
        <v>155</v>
      </c>
      <c r="U4344">
        <v>0</v>
      </c>
      <c r="V4344">
        <v>0</v>
      </c>
    </row>
    <row r="4345" spans="1:22">
      <c r="A4345">
        <v>11029</v>
      </c>
      <c r="B4345" t="s">
        <v>2318</v>
      </c>
      <c r="C4345" t="s">
        <v>82</v>
      </c>
      <c r="D4345" t="s">
        <v>1229</v>
      </c>
      <c r="E4345">
        <v>1</v>
      </c>
      <c r="F4345" t="s">
        <v>72</v>
      </c>
      <c r="G4345" t="s">
        <v>73</v>
      </c>
      <c r="H4345">
        <v>5060026</v>
      </c>
      <c r="I4345" t="s">
        <v>2293</v>
      </c>
      <c r="J4345">
        <v>417000</v>
      </c>
      <c r="K4345">
        <v>417000</v>
      </c>
      <c r="L4345">
        <v>337770</v>
      </c>
      <c r="M4345">
        <v>337770</v>
      </c>
      <c r="N4345">
        <v>337770</v>
      </c>
      <c r="O4345">
        <v>100</v>
      </c>
      <c r="P4345">
        <v>19</v>
      </c>
      <c r="Q4345" t="s">
        <v>75</v>
      </c>
      <c r="R4345" t="s">
        <v>2319</v>
      </c>
      <c r="S4345" t="s">
        <v>76</v>
      </c>
      <c r="T4345" t="s">
        <v>294</v>
      </c>
      <c r="U4345">
        <v>0</v>
      </c>
      <c r="V4345">
        <v>0</v>
      </c>
    </row>
    <row r="4346" spans="1:22">
      <c r="A4346">
        <v>11784</v>
      </c>
      <c r="B4346" t="s">
        <v>149</v>
      </c>
      <c r="C4346" t="s">
        <v>150</v>
      </c>
      <c r="D4346" t="s">
        <v>2246</v>
      </c>
      <c r="E4346">
        <v>1</v>
      </c>
      <c r="F4346" t="s">
        <v>228</v>
      </c>
      <c r="G4346" t="s">
        <v>73</v>
      </c>
      <c r="H4346">
        <v>5060011</v>
      </c>
      <c r="I4346" t="s">
        <v>2293</v>
      </c>
      <c r="J4346">
        <v>105000</v>
      </c>
      <c r="K4346">
        <v>105000</v>
      </c>
      <c r="L4346">
        <v>77756</v>
      </c>
      <c r="M4346">
        <v>73273.400800000003</v>
      </c>
      <c r="N4346">
        <v>73273.400800000003</v>
      </c>
      <c r="O4346">
        <v>100</v>
      </c>
      <c r="P4346">
        <v>0</v>
      </c>
      <c r="Q4346" t="s">
        <v>75</v>
      </c>
      <c r="R4346" t="s">
        <v>2314</v>
      </c>
      <c r="S4346" t="s">
        <v>195</v>
      </c>
      <c r="T4346" t="s">
        <v>130</v>
      </c>
      <c r="U4346">
        <v>0</v>
      </c>
      <c r="V4346">
        <v>0</v>
      </c>
    </row>
    <row r="4347" spans="1:22">
      <c r="A4347">
        <v>11784</v>
      </c>
      <c r="B4347" t="s">
        <v>148</v>
      </c>
      <c r="C4347" t="s">
        <v>106</v>
      </c>
      <c r="D4347" t="s">
        <v>2246</v>
      </c>
      <c r="E4347">
        <v>1</v>
      </c>
      <c r="F4347" t="s">
        <v>228</v>
      </c>
      <c r="G4347" t="s">
        <v>73</v>
      </c>
      <c r="H4347">
        <v>5060011</v>
      </c>
      <c r="I4347" t="s">
        <v>2293</v>
      </c>
      <c r="J4347">
        <v>43900</v>
      </c>
      <c r="K4347">
        <v>43900</v>
      </c>
      <c r="L4347">
        <v>32509</v>
      </c>
      <c r="M4347">
        <v>27686.273499999999</v>
      </c>
      <c r="N4347">
        <v>27686.273499999999</v>
      </c>
      <c r="O4347">
        <v>100</v>
      </c>
      <c r="P4347">
        <v>0</v>
      </c>
      <c r="Q4347" t="s">
        <v>75</v>
      </c>
      <c r="R4347" t="s">
        <v>2314</v>
      </c>
      <c r="S4347" t="s">
        <v>195</v>
      </c>
      <c r="T4347" t="s">
        <v>130</v>
      </c>
      <c r="U4347">
        <v>0</v>
      </c>
      <c r="V4347">
        <v>0</v>
      </c>
    </row>
    <row r="4348" spans="1:22">
      <c r="A4348">
        <v>11784</v>
      </c>
      <c r="B4348" t="s">
        <v>231</v>
      </c>
      <c r="C4348" t="s">
        <v>218</v>
      </c>
      <c r="D4348" t="s">
        <v>2246</v>
      </c>
      <c r="E4348">
        <v>1</v>
      </c>
      <c r="F4348" t="s">
        <v>228</v>
      </c>
      <c r="G4348" t="s">
        <v>73</v>
      </c>
      <c r="H4348">
        <v>5060011</v>
      </c>
      <c r="I4348" t="s">
        <v>2293</v>
      </c>
      <c r="J4348">
        <v>99500</v>
      </c>
      <c r="K4348">
        <v>99500</v>
      </c>
      <c r="L4348">
        <v>46212</v>
      </c>
      <c r="M4348">
        <v>63117.409299999999</v>
      </c>
      <c r="N4348">
        <v>63117.409299999999</v>
      </c>
      <c r="O4348">
        <v>100</v>
      </c>
      <c r="P4348">
        <v>0</v>
      </c>
      <c r="Q4348" t="s">
        <v>75</v>
      </c>
      <c r="R4348" t="s">
        <v>2314</v>
      </c>
      <c r="S4348" t="s">
        <v>195</v>
      </c>
      <c r="T4348" t="s">
        <v>219</v>
      </c>
      <c r="U4348">
        <v>0</v>
      </c>
      <c r="V4348">
        <v>0</v>
      </c>
    </row>
    <row r="4349" spans="1:22">
      <c r="A4349">
        <v>11784</v>
      </c>
      <c r="B4349" t="s">
        <v>233</v>
      </c>
      <c r="C4349" t="s">
        <v>234</v>
      </c>
      <c r="D4349" t="s">
        <v>2246</v>
      </c>
      <c r="E4349">
        <v>1</v>
      </c>
      <c r="F4349" t="s">
        <v>228</v>
      </c>
      <c r="G4349" t="s">
        <v>73</v>
      </c>
      <c r="H4349">
        <v>5060011</v>
      </c>
      <c r="I4349" t="s">
        <v>2293</v>
      </c>
      <c r="J4349">
        <v>21600</v>
      </c>
      <c r="K4349">
        <v>21600</v>
      </c>
      <c r="L4349">
        <v>12911</v>
      </c>
      <c r="M4349">
        <v>15551.866400000001</v>
      </c>
      <c r="N4349">
        <v>15551.866400000001</v>
      </c>
      <c r="O4349">
        <v>100</v>
      </c>
      <c r="P4349">
        <v>0</v>
      </c>
      <c r="Q4349" t="s">
        <v>75</v>
      </c>
      <c r="R4349" t="s">
        <v>2314</v>
      </c>
      <c r="S4349" t="s">
        <v>195</v>
      </c>
      <c r="T4349" t="s">
        <v>235</v>
      </c>
      <c r="U4349">
        <v>0</v>
      </c>
      <c r="V4349">
        <v>0</v>
      </c>
    </row>
    <row r="4350" spans="1:22">
      <c r="A4350">
        <v>11784</v>
      </c>
      <c r="B4350" t="s">
        <v>227</v>
      </c>
      <c r="C4350" t="s">
        <v>100</v>
      </c>
      <c r="D4350" t="s">
        <v>2246</v>
      </c>
      <c r="E4350">
        <v>1</v>
      </c>
      <c r="F4350" t="s">
        <v>228</v>
      </c>
      <c r="G4350" t="s">
        <v>73</v>
      </c>
      <c r="H4350">
        <v>5060011</v>
      </c>
      <c r="I4350" t="s">
        <v>2293</v>
      </c>
      <c r="J4350">
        <v>262000</v>
      </c>
      <c r="K4350">
        <v>262000</v>
      </c>
      <c r="L4350">
        <v>156602</v>
      </c>
      <c r="M4350">
        <v>170718.90530000001</v>
      </c>
      <c r="N4350">
        <v>170718.90530000001</v>
      </c>
      <c r="O4350">
        <v>100</v>
      </c>
      <c r="P4350">
        <v>0</v>
      </c>
      <c r="Q4350" t="s">
        <v>75</v>
      </c>
      <c r="R4350" t="s">
        <v>2314</v>
      </c>
      <c r="S4350" t="s">
        <v>195</v>
      </c>
      <c r="T4350" t="s">
        <v>229</v>
      </c>
      <c r="U4350">
        <v>0</v>
      </c>
      <c r="V4350">
        <v>0</v>
      </c>
    </row>
    <row r="4351" spans="1:22">
      <c r="A4351">
        <v>11784</v>
      </c>
      <c r="B4351" t="s">
        <v>304</v>
      </c>
      <c r="C4351" t="s">
        <v>182</v>
      </c>
      <c r="D4351" t="s">
        <v>2246</v>
      </c>
      <c r="E4351">
        <v>1</v>
      </c>
      <c r="F4351" t="s">
        <v>228</v>
      </c>
      <c r="G4351" t="s">
        <v>73</v>
      </c>
      <c r="H4351">
        <v>5060011</v>
      </c>
      <c r="I4351" t="s">
        <v>2293</v>
      </c>
      <c r="J4351">
        <v>23800</v>
      </c>
      <c r="K4351">
        <v>23800</v>
      </c>
      <c r="L4351">
        <v>14226</v>
      </c>
      <c r="M4351">
        <v>16637.488600000001</v>
      </c>
      <c r="N4351">
        <v>16637.488600000001</v>
      </c>
      <c r="O4351">
        <v>100</v>
      </c>
      <c r="P4351">
        <v>0</v>
      </c>
      <c r="Q4351" t="s">
        <v>75</v>
      </c>
      <c r="R4351" t="s">
        <v>2314</v>
      </c>
      <c r="S4351" t="s">
        <v>195</v>
      </c>
      <c r="T4351" t="s">
        <v>223</v>
      </c>
      <c r="U4351">
        <v>0</v>
      </c>
      <c r="V4351">
        <v>0</v>
      </c>
    </row>
    <row r="4352" spans="1:22">
      <c r="A4352">
        <v>11784</v>
      </c>
      <c r="B4352" t="s">
        <v>230</v>
      </c>
      <c r="C4352" t="s">
        <v>100</v>
      </c>
      <c r="D4352" t="s">
        <v>2246</v>
      </c>
      <c r="E4352">
        <v>1</v>
      </c>
      <c r="F4352" t="s">
        <v>228</v>
      </c>
      <c r="G4352" t="s">
        <v>73</v>
      </c>
      <c r="H4352">
        <v>5060011</v>
      </c>
      <c r="I4352" t="s">
        <v>2293</v>
      </c>
      <c r="J4352">
        <v>204000</v>
      </c>
      <c r="K4352">
        <v>204000</v>
      </c>
      <c r="L4352">
        <v>122341</v>
      </c>
      <c r="M4352">
        <v>132595.71280000001</v>
      </c>
      <c r="N4352">
        <v>132595.71280000001</v>
      </c>
      <c r="O4352">
        <v>100</v>
      </c>
      <c r="P4352">
        <v>0</v>
      </c>
      <c r="Q4352" t="s">
        <v>75</v>
      </c>
      <c r="R4352" t="s">
        <v>2314</v>
      </c>
      <c r="S4352" t="s">
        <v>195</v>
      </c>
      <c r="T4352" t="s">
        <v>229</v>
      </c>
      <c r="U4352">
        <v>0</v>
      </c>
      <c r="V4352">
        <v>0</v>
      </c>
    </row>
    <row r="4353" spans="1:22">
      <c r="A4353">
        <v>11784</v>
      </c>
      <c r="B4353" t="s">
        <v>233</v>
      </c>
      <c r="C4353" t="s">
        <v>234</v>
      </c>
      <c r="D4353" t="s">
        <v>2246</v>
      </c>
      <c r="E4353">
        <v>1</v>
      </c>
      <c r="F4353" t="s">
        <v>228</v>
      </c>
      <c r="G4353" t="s">
        <v>73</v>
      </c>
      <c r="H4353">
        <v>5060011</v>
      </c>
      <c r="I4353" t="s">
        <v>2293</v>
      </c>
      <c r="J4353">
        <v>21600</v>
      </c>
      <c r="K4353">
        <v>21600</v>
      </c>
      <c r="L4353">
        <v>12954</v>
      </c>
      <c r="M4353">
        <v>15551.866400000001</v>
      </c>
      <c r="N4353">
        <v>15551.866400000001</v>
      </c>
      <c r="O4353">
        <v>100</v>
      </c>
      <c r="P4353">
        <v>0</v>
      </c>
      <c r="Q4353" t="s">
        <v>75</v>
      </c>
      <c r="R4353" t="s">
        <v>2314</v>
      </c>
      <c r="S4353" t="s">
        <v>195</v>
      </c>
      <c r="T4353" t="s">
        <v>235</v>
      </c>
      <c r="U4353">
        <v>0</v>
      </c>
      <c r="V4353">
        <v>0</v>
      </c>
    </row>
    <row r="4354" spans="1:22">
      <c r="A4354">
        <v>11784</v>
      </c>
      <c r="B4354" t="s">
        <v>236</v>
      </c>
      <c r="C4354" t="s">
        <v>112</v>
      </c>
      <c r="D4354" t="s">
        <v>2246</v>
      </c>
      <c r="E4354">
        <v>4</v>
      </c>
      <c r="F4354" t="s">
        <v>228</v>
      </c>
      <c r="G4354" t="s">
        <v>73</v>
      </c>
      <c r="H4354">
        <v>5060011</v>
      </c>
      <c r="I4354" t="s">
        <v>2293</v>
      </c>
      <c r="J4354">
        <v>18400</v>
      </c>
      <c r="K4354">
        <v>4600</v>
      </c>
      <c r="L4354">
        <v>11035</v>
      </c>
      <c r="M4354">
        <v>3254.6302000000001</v>
      </c>
      <c r="N4354">
        <v>13018.5208</v>
      </c>
      <c r="O4354">
        <v>100</v>
      </c>
      <c r="P4354">
        <v>0</v>
      </c>
      <c r="Q4354" t="s">
        <v>75</v>
      </c>
      <c r="R4354" t="s">
        <v>2314</v>
      </c>
      <c r="S4354" t="s">
        <v>195</v>
      </c>
      <c r="T4354" t="s">
        <v>85</v>
      </c>
      <c r="U4354">
        <v>0</v>
      </c>
      <c r="V4354">
        <v>0</v>
      </c>
    </row>
    <row r="4355" spans="1:22">
      <c r="A4355">
        <v>11784</v>
      </c>
      <c r="B4355" t="s">
        <v>108</v>
      </c>
      <c r="C4355" t="s">
        <v>109</v>
      </c>
      <c r="D4355" t="s">
        <v>2246</v>
      </c>
      <c r="E4355">
        <v>0.5</v>
      </c>
      <c r="F4355" t="s">
        <v>228</v>
      </c>
      <c r="G4355" t="s">
        <v>73</v>
      </c>
      <c r="H4355">
        <v>5060011</v>
      </c>
      <c r="I4355" t="s">
        <v>2293</v>
      </c>
      <c r="J4355">
        <v>19950</v>
      </c>
      <c r="K4355">
        <v>39900</v>
      </c>
      <c r="L4355">
        <v>10757</v>
      </c>
      <c r="M4355">
        <v>25248.037899999999</v>
      </c>
      <c r="N4355">
        <v>12624.01895</v>
      </c>
      <c r="O4355">
        <v>100</v>
      </c>
      <c r="P4355">
        <v>9</v>
      </c>
      <c r="Q4355" t="s">
        <v>75</v>
      </c>
      <c r="R4355" t="s">
        <v>2314</v>
      </c>
      <c r="S4355" t="s">
        <v>195</v>
      </c>
      <c r="T4355" t="s">
        <v>110</v>
      </c>
      <c r="U4355">
        <v>0</v>
      </c>
      <c r="V4355">
        <v>0</v>
      </c>
    </row>
    <row r="4356" spans="1:22">
      <c r="A4356">
        <v>11784</v>
      </c>
      <c r="B4356" t="s">
        <v>137</v>
      </c>
      <c r="C4356" t="s">
        <v>127</v>
      </c>
      <c r="D4356" t="s">
        <v>2246</v>
      </c>
      <c r="E4356">
        <v>1</v>
      </c>
      <c r="F4356" t="s">
        <v>154</v>
      </c>
      <c r="G4356" t="s">
        <v>73</v>
      </c>
      <c r="H4356">
        <v>5060012</v>
      </c>
      <c r="I4356" t="s">
        <v>2293</v>
      </c>
      <c r="J4356">
        <v>31700</v>
      </c>
      <c r="K4356">
        <v>31700</v>
      </c>
      <c r="L4356">
        <v>28847</v>
      </c>
      <c r="M4356">
        <v>20333.9732</v>
      </c>
      <c r="N4356">
        <v>20333.9732</v>
      </c>
      <c r="O4356">
        <v>100</v>
      </c>
      <c r="P4356">
        <v>9</v>
      </c>
      <c r="Q4356" t="s">
        <v>75</v>
      </c>
      <c r="R4356" t="s">
        <v>2314</v>
      </c>
      <c r="S4356" t="s">
        <v>195</v>
      </c>
      <c r="T4356" t="s">
        <v>128</v>
      </c>
      <c r="U4356">
        <v>0</v>
      </c>
      <c r="V4356">
        <v>0</v>
      </c>
    </row>
    <row r="4357" spans="1:22">
      <c r="A4357">
        <v>11784</v>
      </c>
      <c r="B4357" t="s">
        <v>232</v>
      </c>
      <c r="C4357" t="s">
        <v>182</v>
      </c>
      <c r="D4357" t="s">
        <v>2246</v>
      </c>
      <c r="E4357">
        <v>0.1</v>
      </c>
      <c r="F4357" t="s">
        <v>228</v>
      </c>
      <c r="G4357" t="s">
        <v>73</v>
      </c>
      <c r="H4357">
        <v>5060011</v>
      </c>
      <c r="I4357" t="s">
        <v>2293</v>
      </c>
      <c r="J4357">
        <v>3610</v>
      </c>
      <c r="K4357">
        <v>36100</v>
      </c>
      <c r="L4357">
        <v>1970</v>
      </c>
      <c r="M4357">
        <v>25021.247599999999</v>
      </c>
      <c r="N4357">
        <v>2502.1247600000002</v>
      </c>
      <c r="O4357">
        <v>100</v>
      </c>
      <c r="P4357">
        <v>9</v>
      </c>
      <c r="Q4357" t="s">
        <v>75</v>
      </c>
      <c r="R4357" t="s">
        <v>2314</v>
      </c>
      <c r="S4357" t="s">
        <v>195</v>
      </c>
      <c r="T4357" t="s">
        <v>223</v>
      </c>
      <c r="U4357">
        <v>0</v>
      </c>
      <c r="V4357">
        <v>0</v>
      </c>
    </row>
    <row r="4358" spans="1:22">
      <c r="A4358">
        <v>11784</v>
      </c>
      <c r="B4358" t="s">
        <v>207</v>
      </c>
      <c r="C4358" t="s">
        <v>208</v>
      </c>
      <c r="D4358" t="s">
        <v>2246</v>
      </c>
      <c r="E4358">
        <v>6.5</v>
      </c>
      <c r="F4358" t="s">
        <v>154</v>
      </c>
      <c r="G4358" t="s">
        <v>73</v>
      </c>
      <c r="H4358">
        <v>5060012</v>
      </c>
      <c r="I4358" t="s">
        <v>2293</v>
      </c>
      <c r="J4358">
        <v>154050</v>
      </c>
      <c r="K4358">
        <v>23700</v>
      </c>
      <c r="L4358">
        <v>76700</v>
      </c>
      <c r="M4358">
        <v>6800</v>
      </c>
      <c r="N4358">
        <v>44200</v>
      </c>
      <c r="O4358">
        <v>100</v>
      </c>
      <c r="P4358">
        <v>0</v>
      </c>
      <c r="Q4358" t="s">
        <v>75</v>
      </c>
      <c r="R4358" t="s">
        <v>2314</v>
      </c>
      <c r="S4358" t="s">
        <v>195</v>
      </c>
      <c r="T4358" t="s">
        <v>136</v>
      </c>
      <c r="U4358">
        <v>0</v>
      </c>
      <c r="V4358">
        <v>0</v>
      </c>
    </row>
    <row r="4359" spans="1:22">
      <c r="A4359">
        <v>11786</v>
      </c>
      <c r="B4359" t="s">
        <v>305</v>
      </c>
      <c r="C4359" t="s">
        <v>306</v>
      </c>
      <c r="D4359" t="s">
        <v>2246</v>
      </c>
      <c r="E4359">
        <v>6</v>
      </c>
      <c r="F4359" t="s">
        <v>102</v>
      </c>
      <c r="G4359" t="s">
        <v>73</v>
      </c>
      <c r="H4359">
        <v>5060009</v>
      </c>
      <c r="I4359" t="s">
        <v>2293</v>
      </c>
      <c r="J4359">
        <v>157800</v>
      </c>
      <c r="K4359">
        <v>26300</v>
      </c>
      <c r="L4359">
        <v>84600</v>
      </c>
      <c r="M4359">
        <v>11000</v>
      </c>
      <c r="N4359">
        <v>66000</v>
      </c>
      <c r="O4359">
        <v>100</v>
      </c>
      <c r="P4359">
        <v>0</v>
      </c>
      <c r="Q4359" t="s">
        <v>75</v>
      </c>
      <c r="R4359" t="s">
        <v>2315</v>
      </c>
      <c r="S4359" t="s">
        <v>195</v>
      </c>
      <c r="T4359" t="s">
        <v>136</v>
      </c>
      <c r="U4359">
        <v>0</v>
      </c>
      <c r="V4359">
        <v>0</v>
      </c>
    </row>
    <row r="4360" spans="1:22">
      <c r="A4360">
        <v>11786</v>
      </c>
      <c r="B4360" t="s">
        <v>124</v>
      </c>
      <c r="C4360" t="s">
        <v>125</v>
      </c>
      <c r="D4360" t="s">
        <v>2246</v>
      </c>
      <c r="E4360">
        <v>1</v>
      </c>
      <c r="F4360" t="s">
        <v>102</v>
      </c>
      <c r="G4360" t="s">
        <v>73</v>
      </c>
      <c r="H4360">
        <v>5060009</v>
      </c>
      <c r="I4360" t="s">
        <v>2293</v>
      </c>
      <c r="J4360">
        <v>19100</v>
      </c>
      <c r="K4360">
        <v>19100</v>
      </c>
      <c r="L4360">
        <v>17381</v>
      </c>
      <c r="M4360">
        <v>13475.1618</v>
      </c>
      <c r="N4360">
        <v>13475.1618</v>
      </c>
      <c r="O4360">
        <v>100</v>
      </c>
      <c r="P4360">
        <v>9</v>
      </c>
      <c r="Q4360" t="s">
        <v>75</v>
      </c>
      <c r="R4360" t="s">
        <v>2315</v>
      </c>
      <c r="S4360" t="s">
        <v>195</v>
      </c>
      <c r="T4360" t="s">
        <v>85</v>
      </c>
      <c r="U4360">
        <v>0</v>
      </c>
      <c r="V4360">
        <v>0</v>
      </c>
    </row>
    <row r="4361" spans="1:22">
      <c r="A4361">
        <v>11786</v>
      </c>
      <c r="B4361" t="s">
        <v>307</v>
      </c>
      <c r="C4361" t="s">
        <v>308</v>
      </c>
      <c r="D4361" t="s">
        <v>2246</v>
      </c>
      <c r="E4361">
        <v>1</v>
      </c>
      <c r="F4361" t="s">
        <v>102</v>
      </c>
      <c r="G4361" t="s">
        <v>73</v>
      </c>
      <c r="H4361">
        <v>5060009</v>
      </c>
      <c r="I4361" t="s">
        <v>2293</v>
      </c>
      <c r="J4361">
        <v>34600</v>
      </c>
      <c r="K4361">
        <v>34600</v>
      </c>
      <c r="L4361">
        <v>31486</v>
      </c>
      <c r="M4361">
        <v>22041.489600000001</v>
      </c>
      <c r="N4361">
        <v>22041.489600000001</v>
      </c>
      <c r="O4361">
        <v>100</v>
      </c>
      <c r="P4361">
        <v>9</v>
      </c>
      <c r="Q4361" t="s">
        <v>75</v>
      </c>
      <c r="R4361" t="s">
        <v>2315</v>
      </c>
      <c r="S4361" t="s">
        <v>195</v>
      </c>
      <c r="T4361" t="s">
        <v>128</v>
      </c>
      <c r="U4361">
        <v>0</v>
      </c>
      <c r="V4361">
        <v>0</v>
      </c>
    </row>
    <row r="4362" spans="1:22">
      <c r="A4362">
        <v>11786</v>
      </c>
      <c r="B4362" t="s">
        <v>356</v>
      </c>
      <c r="C4362" t="s">
        <v>150</v>
      </c>
      <c r="D4362" t="s">
        <v>2246</v>
      </c>
      <c r="E4362">
        <v>1</v>
      </c>
      <c r="F4362" t="s">
        <v>102</v>
      </c>
      <c r="G4362" t="s">
        <v>73</v>
      </c>
      <c r="H4362">
        <v>5060009</v>
      </c>
      <c r="I4362" t="s">
        <v>2293</v>
      </c>
      <c r="J4362">
        <v>60000</v>
      </c>
      <c r="K4362">
        <v>60000</v>
      </c>
      <c r="L4362">
        <v>54600</v>
      </c>
      <c r="M4362">
        <v>42403.9643</v>
      </c>
      <c r="N4362">
        <v>42403.9643</v>
      </c>
      <c r="O4362">
        <v>100</v>
      </c>
      <c r="P4362">
        <v>9</v>
      </c>
      <c r="Q4362" t="s">
        <v>75</v>
      </c>
      <c r="R4362" t="s">
        <v>2315</v>
      </c>
      <c r="S4362" t="s">
        <v>195</v>
      </c>
      <c r="T4362" t="s">
        <v>130</v>
      </c>
      <c r="U4362">
        <v>0</v>
      </c>
      <c r="V4362">
        <v>0</v>
      </c>
    </row>
    <row r="4363" spans="1:22">
      <c r="A4363">
        <v>11786</v>
      </c>
      <c r="B4363" t="s">
        <v>622</v>
      </c>
      <c r="C4363" t="s">
        <v>116</v>
      </c>
      <c r="D4363" t="s">
        <v>2246</v>
      </c>
      <c r="E4363">
        <v>1</v>
      </c>
      <c r="F4363" t="s">
        <v>102</v>
      </c>
      <c r="G4363" t="s">
        <v>73</v>
      </c>
      <c r="H4363">
        <v>5060009</v>
      </c>
      <c r="I4363" t="s">
        <v>2293</v>
      </c>
      <c r="J4363">
        <v>117000</v>
      </c>
      <c r="K4363">
        <v>117000</v>
      </c>
      <c r="L4363">
        <v>106470</v>
      </c>
      <c r="M4363">
        <v>78276.624800000005</v>
      </c>
      <c r="N4363">
        <v>78276.624800000005</v>
      </c>
      <c r="O4363">
        <v>100</v>
      </c>
      <c r="P4363">
        <v>9</v>
      </c>
      <c r="Q4363" t="s">
        <v>75</v>
      </c>
      <c r="R4363" t="s">
        <v>2315</v>
      </c>
      <c r="S4363" t="s">
        <v>195</v>
      </c>
      <c r="T4363" t="s">
        <v>133</v>
      </c>
      <c r="U4363">
        <v>0</v>
      </c>
      <c r="V4363">
        <v>0</v>
      </c>
    </row>
    <row r="4364" spans="1:22">
      <c r="A4364">
        <v>11785</v>
      </c>
      <c r="B4364" t="s">
        <v>137</v>
      </c>
      <c r="C4364" t="s">
        <v>127</v>
      </c>
      <c r="D4364" t="s">
        <v>2246</v>
      </c>
      <c r="E4364">
        <v>1</v>
      </c>
      <c r="F4364" t="s">
        <v>144</v>
      </c>
      <c r="G4364" t="s">
        <v>73</v>
      </c>
      <c r="H4364">
        <v>5060024</v>
      </c>
      <c r="I4364" t="s">
        <v>2293</v>
      </c>
      <c r="J4364">
        <v>31700</v>
      </c>
      <c r="K4364">
        <v>31700</v>
      </c>
      <c r="L4364">
        <v>31700</v>
      </c>
      <c r="M4364">
        <v>20317.033899999999</v>
      </c>
      <c r="N4364">
        <v>20317.033899999999</v>
      </c>
      <c r="O4364">
        <v>100</v>
      </c>
      <c r="P4364">
        <v>0</v>
      </c>
      <c r="Q4364" t="s">
        <v>75</v>
      </c>
      <c r="R4364" t="s">
        <v>2320</v>
      </c>
      <c r="S4364" t="s">
        <v>195</v>
      </c>
      <c r="T4364" t="s">
        <v>128</v>
      </c>
      <c r="U4364">
        <v>0</v>
      </c>
      <c r="V4364">
        <v>0</v>
      </c>
    </row>
    <row r="4365" spans="1:22">
      <c r="A4365">
        <v>11785</v>
      </c>
      <c r="B4365" t="s">
        <v>207</v>
      </c>
      <c r="C4365" t="s">
        <v>208</v>
      </c>
      <c r="D4365" t="s">
        <v>2246</v>
      </c>
      <c r="E4365">
        <v>6.5</v>
      </c>
      <c r="F4365" t="s">
        <v>144</v>
      </c>
      <c r="G4365" t="s">
        <v>73</v>
      </c>
      <c r="H4365">
        <v>5060024</v>
      </c>
      <c r="I4365" t="s">
        <v>2293</v>
      </c>
      <c r="J4365">
        <v>154050</v>
      </c>
      <c r="K4365">
        <v>23700</v>
      </c>
      <c r="L4365">
        <v>154050</v>
      </c>
      <c r="M4365">
        <v>6800</v>
      </c>
      <c r="N4365">
        <v>44200</v>
      </c>
      <c r="O4365">
        <v>100</v>
      </c>
      <c r="P4365">
        <v>0</v>
      </c>
      <c r="Q4365" t="s">
        <v>75</v>
      </c>
      <c r="R4365" t="s">
        <v>2320</v>
      </c>
      <c r="S4365" t="s">
        <v>195</v>
      </c>
      <c r="T4365" t="s">
        <v>136</v>
      </c>
      <c r="U4365">
        <v>0</v>
      </c>
      <c r="V4365">
        <v>0</v>
      </c>
    </row>
    <row r="4366" spans="1:22">
      <c r="A4366">
        <v>11959</v>
      </c>
      <c r="B4366" t="s">
        <v>305</v>
      </c>
      <c r="C4366" t="s">
        <v>306</v>
      </c>
      <c r="D4366" t="s">
        <v>2293</v>
      </c>
      <c r="E4366">
        <v>6</v>
      </c>
      <c r="F4366" t="s">
        <v>102</v>
      </c>
      <c r="G4366" t="s">
        <v>73</v>
      </c>
      <c r="H4366">
        <v>5060015</v>
      </c>
      <c r="I4366" t="s">
        <v>2293</v>
      </c>
      <c r="J4366">
        <v>157800</v>
      </c>
      <c r="K4366">
        <v>26300</v>
      </c>
      <c r="L4366">
        <v>84600</v>
      </c>
      <c r="M4366">
        <v>11241.610699999999</v>
      </c>
      <c r="N4366">
        <v>67449.664199999999</v>
      </c>
      <c r="O4366">
        <v>100</v>
      </c>
      <c r="P4366">
        <v>0</v>
      </c>
      <c r="Q4366" t="s">
        <v>75</v>
      </c>
      <c r="R4366" t="s">
        <v>2316</v>
      </c>
      <c r="S4366" t="s">
        <v>76</v>
      </c>
      <c r="T4366" t="s">
        <v>136</v>
      </c>
      <c r="U4366">
        <v>0</v>
      </c>
      <c r="V4366">
        <v>0</v>
      </c>
    </row>
    <row r="4367" spans="1:22">
      <c r="A4367">
        <v>11959</v>
      </c>
      <c r="B4367" t="s">
        <v>108</v>
      </c>
      <c r="C4367" t="s">
        <v>109</v>
      </c>
      <c r="D4367" t="s">
        <v>2293</v>
      </c>
      <c r="E4367">
        <v>1</v>
      </c>
      <c r="F4367" t="s">
        <v>102</v>
      </c>
      <c r="G4367" t="s">
        <v>73</v>
      </c>
      <c r="H4367">
        <v>5060015</v>
      </c>
      <c r="I4367" t="s">
        <v>2293</v>
      </c>
      <c r="J4367">
        <v>39900</v>
      </c>
      <c r="K4367">
        <v>39900</v>
      </c>
      <c r="L4367">
        <v>36309</v>
      </c>
      <c r="M4367">
        <v>25248.037899999999</v>
      </c>
      <c r="N4367">
        <v>25248.037899999999</v>
      </c>
      <c r="O4367">
        <v>100</v>
      </c>
      <c r="P4367">
        <v>9</v>
      </c>
      <c r="Q4367" t="s">
        <v>75</v>
      </c>
      <c r="R4367" t="s">
        <v>2316</v>
      </c>
      <c r="S4367" t="s">
        <v>76</v>
      </c>
      <c r="T4367" t="s">
        <v>110</v>
      </c>
      <c r="U4367">
        <v>0</v>
      </c>
      <c r="V4367">
        <v>0</v>
      </c>
    </row>
    <row r="4368" spans="1:22">
      <c r="A4368">
        <v>11959</v>
      </c>
      <c r="B4368" t="s">
        <v>124</v>
      </c>
      <c r="C4368" t="s">
        <v>125</v>
      </c>
      <c r="D4368" t="s">
        <v>2293</v>
      </c>
      <c r="E4368">
        <v>1</v>
      </c>
      <c r="F4368" t="s">
        <v>102</v>
      </c>
      <c r="G4368" t="s">
        <v>73</v>
      </c>
      <c r="H4368">
        <v>5060015</v>
      </c>
      <c r="I4368" t="s">
        <v>2293</v>
      </c>
      <c r="J4368">
        <v>19100</v>
      </c>
      <c r="K4368">
        <v>19100</v>
      </c>
      <c r="L4368">
        <v>17381</v>
      </c>
      <c r="M4368">
        <v>13475.1618</v>
      </c>
      <c r="N4368">
        <v>13475.1618</v>
      </c>
      <c r="O4368">
        <v>100</v>
      </c>
      <c r="P4368">
        <v>9</v>
      </c>
      <c r="Q4368" t="s">
        <v>75</v>
      </c>
      <c r="R4368" t="s">
        <v>2316</v>
      </c>
      <c r="S4368" t="s">
        <v>76</v>
      </c>
      <c r="T4368" t="s">
        <v>85</v>
      </c>
      <c r="U4368">
        <v>0</v>
      </c>
      <c r="V4368">
        <v>0</v>
      </c>
    </row>
    <row r="4369" spans="1:22">
      <c r="A4369">
        <v>11959</v>
      </c>
      <c r="B4369" t="s">
        <v>307</v>
      </c>
      <c r="C4369" t="s">
        <v>308</v>
      </c>
      <c r="D4369" t="s">
        <v>2293</v>
      </c>
      <c r="E4369">
        <v>1</v>
      </c>
      <c r="F4369" t="s">
        <v>102</v>
      </c>
      <c r="G4369" t="s">
        <v>73</v>
      </c>
      <c r="H4369">
        <v>5060015</v>
      </c>
      <c r="I4369" t="s">
        <v>2293</v>
      </c>
      <c r="J4369">
        <v>34600</v>
      </c>
      <c r="K4369">
        <v>34600</v>
      </c>
      <c r="L4369">
        <v>31486</v>
      </c>
      <c r="M4369">
        <v>22041.489600000001</v>
      </c>
      <c r="N4369">
        <v>22041.489600000001</v>
      </c>
      <c r="O4369">
        <v>100</v>
      </c>
      <c r="P4369">
        <v>9</v>
      </c>
      <c r="Q4369" t="s">
        <v>75</v>
      </c>
      <c r="R4369" t="s">
        <v>2316</v>
      </c>
      <c r="S4369" t="s">
        <v>76</v>
      </c>
      <c r="T4369" t="s">
        <v>128</v>
      </c>
      <c r="U4369">
        <v>0</v>
      </c>
      <c r="V4369">
        <v>0</v>
      </c>
    </row>
    <row r="4370" spans="1:22">
      <c r="A4370">
        <v>11959</v>
      </c>
      <c r="B4370" t="s">
        <v>2058</v>
      </c>
      <c r="C4370" t="s">
        <v>150</v>
      </c>
      <c r="D4370" t="s">
        <v>2293</v>
      </c>
      <c r="E4370">
        <v>1</v>
      </c>
      <c r="F4370" t="s">
        <v>102</v>
      </c>
      <c r="G4370" t="s">
        <v>73</v>
      </c>
      <c r="H4370">
        <v>5060015</v>
      </c>
      <c r="I4370" t="s">
        <v>2293</v>
      </c>
      <c r="J4370">
        <v>60000</v>
      </c>
      <c r="K4370">
        <v>60000</v>
      </c>
      <c r="L4370">
        <v>54600</v>
      </c>
      <c r="M4370">
        <v>38053.565199999997</v>
      </c>
      <c r="N4370">
        <v>38053.565199999997</v>
      </c>
      <c r="O4370">
        <v>100</v>
      </c>
      <c r="P4370">
        <v>9</v>
      </c>
      <c r="Q4370" t="s">
        <v>75</v>
      </c>
      <c r="R4370" t="s">
        <v>2316</v>
      </c>
      <c r="S4370" t="s">
        <v>76</v>
      </c>
      <c r="T4370" t="s">
        <v>130</v>
      </c>
      <c r="U4370">
        <v>0</v>
      </c>
      <c r="V4370">
        <v>0</v>
      </c>
    </row>
    <row r="4371" spans="1:22">
      <c r="A4371">
        <v>11959</v>
      </c>
      <c r="B4371" t="s">
        <v>1178</v>
      </c>
      <c r="C4371" t="s">
        <v>150</v>
      </c>
      <c r="D4371" t="s">
        <v>2293</v>
      </c>
      <c r="E4371">
        <v>1</v>
      </c>
      <c r="F4371" t="s">
        <v>102</v>
      </c>
      <c r="G4371" t="s">
        <v>73</v>
      </c>
      <c r="H4371">
        <v>5060015</v>
      </c>
      <c r="I4371" t="s">
        <v>2293</v>
      </c>
      <c r="J4371">
        <v>124000</v>
      </c>
      <c r="K4371">
        <v>124000</v>
      </c>
      <c r="L4371">
        <v>112840</v>
      </c>
      <c r="M4371">
        <v>86089.280799999993</v>
      </c>
      <c r="N4371">
        <v>86089.280799999993</v>
      </c>
      <c r="O4371">
        <v>100</v>
      </c>
      <c r="P4371">
        <v>9</v>
      </c>
      <c r="Q4371" t="s">
        <v>75</v>
      </c>
      <c r="R4371" t="s">
        <v>2316</v>
      </c>
      <c r="S4371" t="s">
        <v>76</v>
      </c>
      <c r="T4371" t="s">
        <v>130</v>
      </c>
      <c r="U4371">
        <v>0</v>
      </c>
      <c r="V4371">
        <v>0</v>
      </c>
    </row>
    <row r="4372" spans="1:22">
      <c r="A4372">
        <v>11959</v>
      </c>
      <c r="B4372" t="s">
        <v>622</v>
      </c>
      <c r="C4372" t="s">
        <v>116</v>
      </c>
      <c r="D4372" t="s">
        <v>2293</v>
      </c>
      <c r="E4372">
        <v>1</v>
      </c>
      <c r="F4372" t="s">
        <v>102</v>
      </c>
      <c r="G4372" t="s">
        <v>73</v>
      </c>
      <c r="H4372">
        <v>5060015</v>
      </c>
      <c r="I4372" t="s">
        <v>2293</v>
      </c>
      <c r="J4372">
        <v>117000</v>
      </c>
      <c r="K4372">
        <v>117000</v>
      </c>
      <c r="L4372">
        <v>106470</v>
      </c>
      <c r="M4372">
        <v>78276.624800000005</v>
      </c>
      <c r="N4372">
        <v>78276.624800000005</v>
      </c>
      <c r="O4372">
        <v>100</v>
      </c>
      <c r="P4372">
        <v>9</v>
      </c>
      <c r="Q4372" t="s">
        <v>75</v>
      </c>
      <c r="R4372" t="s">
        <v>2316</v>
      </c>
      <c r="S4372" t="s">
        <v>76</v>
      </c>
      <c r="T4372" t="s">
        <v>133</v>
      </c>
      <c r="U4372">
        <v>0</v>
      </c>
      <c r="V4372">
        <v>0</v>
      </c>
    </row>
    <row r="4373" spans="1:22">
      <c r="A4373">
        <v>10529</v>
      </c>
      <c r="B4373" t="s">
        <v>363</v>
      </c>
      <c r="C4373" t="s">
        <v>364</v>
      </c>
      <c r="D4373" t="s">
        <v>882</v>
      </c>
      <c r="E4373">
        <v>1</v>
      </c>
      <c r="F4373" t="s">
        <v>212</v>
      </c>
      <c r="G4373" t="s">
        <v>340</v>
      </c>
      <c r="H4373">
        <v>7006161</v>
      </c>
      <c r="I4373" t="s">
        <v>2293</v>
      </c>
      <c r="J4373">
        <v>-113000</v>
      </c>
      <c r="K4373">
        <v>113000</v>
      </c>
      <c r="L4373">
        <v>-89270</v>
      </c>
      <c r="M4373">
        <v>80552.746100000004</v>
      </c>
      <c r="N4373">
        <v>-80552.746100000004</v>
      </c>
      <c r="O4373">
        <v>100</v>
      </c>
      <c r="P4373">
        <v>21</v>
      </c>
      <c r="Q4373" t="s">
        <v>145</v>
      </c>
      <c r="R4373" t="s">
        <v>2270</v>
      </c>
      <c r="S4373" t="s">
        <v>88</v>
      </c>
      <c r="T4373" t="s">
        <v>365</v>
      </c>
      <c r="U4373">
        <v>0</v>
      </c>
      <c r="V4373">
        <v>0</v>
      </c>
    </row>
    <row r="4374" spans="1:22">
      <c r="A4374">
        <v>10529</v>
      </c>
      <c r="B4374" t="s">
        <v>366</v>
      </c>
      <c r="C4374" t="s">
        <v>367</v>
      </c>
      <c r="D4374" t="s">
        <v>882</v>
      </c>
      <c r="E4374">
        <v>1</v>
      </c>
      <c r="F4374" t="s">
        <v>212</v>
      </c>
      <c r="G4374" t="s">
        <v>340</v>
      </c>
      <c r="H4374">
        <v>7006161</v>
      </c>
      <c r="I4374" t="s">
        <v>2293</v>
      </c>
      <c r="J4374">
        <v>-38700</v>
      </c>
      <c r="K4374">
        <v>38700</v>
      </c>
      <c r="L4374">
        <v>-30573</v>
      </c>
      <c r="M4374">
        <v>26820.6</v>
      </c>
      <c r="N4374">
        <v>-26820.6</v>
      </c>
      <c r="O4374">
        <v>100</v>
      </c>
      <c r="P4374">
        <v>21</v>
      </c>
      <c r="Q4374" t="s">
        <v>145</v>
      </c>
      <c r="R4374" t="s">
        <v>2270</v>
      </c>
      <c r="S4374" t="s">
        <v>88</v>
      </c>
      <c r="T4374" t="s">
        <v>365</v>
      </c>
      <c r="U4374">
        <v>0</v>
      </c>
      <c r="V4374">
        <v>0</v>
      </c>
    </row>
    <row r="4375" spans="1:22">
      <c r="A4375">
        <v>10529</v>
      </c>
      <c r="B4375" t="s">
        <v>2271</v>
      </c>
      <c r="C4375" t="s">
        <v>630</v>
      </c>
      <c r="D4375" t="s">
        <v>882</v>
      </c>
      <c r="E4375">
        <v>1</v>
      </c>
      <c r="F4375" t="s">
        <v>212</v>
      </c>
      <c r="G4375" t="s">
        <v>340</v>
      </c>
      <c r="H4375">
        <v>7006161</v>
      </c>
      <c r="I4375" t="s">
        <v>2293</v>
      </c>
      <c r="J4375">
        <v>-4700</v>
      </c>
      <c r="K4375">
        <v>4700</v>
      </c>
      <c r="L4375">
        <v>-3807</v>
      </c>
      <c r="M4375">
        <v>3358</v>
      </c>
      <c r="N4375">
        <v>-3358</v>
      </c>
      <c r="O4375">
        <v>100</v>
      </c>
      <c r="P4375">
        <v>19</v>
      </c>
      <c r="Q4375" t="s">
        <v>145</v>
      </c>
      <c r="R4375" t="s">
        <v>2270</v>
      </c>
      <c r="S4375" t="s">
        <v>88</v>
      </c>
      <c r="T4375" t="s">
        <v>346</v>
      </c>
      <c r="U4375">
        <v>0</v>
      </c>
      <c r="V4375">
        <v>0</v>
      </c>
    </row>
    <row r="4376" spans="1:22">
      <c r="A4376">
        <v>11828</v>
      </c>
      <c r="B4376" t="s">
        <v>2321</v>
      </c>
      <c r="C4376" t="s">
        <v>100</v>
      </c>
      <c r="D4376" t="s">
        <v>2293</v>
      </c>
      <c r="E4376">
        <v>1</v>
      </c>
      <c r="F4376" t="s">
        <v>102</v>
      </c>
      <c r="G4376" t="s">
        <v>73</v>
      </c>
      <c r="H4376">
        <v>5060033</v>
      </c>
      <c r="I4376" t="s">
        <v>2293</v>
      </c>
      <c r="J4376">
        <v>634000</v>
      </c>
      <c r="K4376">
        <v>634000</v>
      </c>
      <c r="L4376">
        <v>576940</v>
      </c>
      <c r="M4376">
        <v>440998.64750000002</v>
      </c>
      <c r="N4376">
        <v>440998.64750000002</v>
      </c>
      <c r="O4376">
        <v>100</v>
      </c>
      <c r="P4376">
        <v>9</v>
      </c>
      <c r="Q4376" t="s">
        <v>75</v>
      </c>
      <c r="R4376" t="s">
        <v>2322</v>
      </c>
      <c r="S4376" t="s">
        <v>158</v>
      </c>
      <c r="T4376" t="s">
        <v>229</v>
      </c>
      <c r="U4376">
        <v>0</v>
      </c>
      <c r="V4376">
        <v>0</v>
      </c>
    </row>
    <row r="4377" spans="1:22">
      <c r="A4377">
        <v>11828</v>
      </c>
      <c r="B4377" t="s">
        <v>2323</v>
      </c>
      <c r="C4377" t="s">
        <v>100</v>
      </c>
      <c r="D4377" t="s">
        <v>2293</v>
      </c>
      <c r="E4377">
        <v>1</v>
      </c>
      <c r="F4377" t="s">
        <v>102</v>
      </c>
      <c r="G4377" t="s">
        <v>73</v>
      </c>
      <c r="H4377">
        <v>5060033</v>
      </c>
      <c r="I4377" t="s">
        <v>2293</v>
      </c>
      <c r="J4377">
        <v>634000</v>
      </c>
      <c r="K4377">
        <v>634000</v>
      </c>
      <c r="L4377">
        <v>576940</v>
      </c>
      <c r="M4377">
        <v>448116.5</v>
      </c>
      <c r="N4377">
        <v>448116.5</v>
      </c>
      <c r="O4377">
        <v>100</v>
      </c>
      <c r="P4377">
        <v>9</v>
      </c>
      <c r="Q4377" t="s">
        <v>75</v>
      </c>
      <c r="R4377" t="s">
        <v>2322</v>
      </c>
      <c r="S4377" t="s">
        <v>158</v>
      </c>
      <c r="T4377" t="s">
        <v>229</v>
      </c>
      <c r="U4377">
        <v>0</v>
      </c>
      <c r="V4377">
        <v>0</v>
      </c>
    </row>
    <row r="4378" spans="1:22">
      <c r="A4378">
        <v>11828</v>
      </c>
      <c r="B4378" t="s">
        <v>124</v>
      </c>
      <c r="C4378" t="s">
        <v>125</v>
      </c>
      <c r="D4378" t="s">
        <v>2293</v>
      </c>
      <c r="E4378">
        <v>1</v>
      </c>
      <c r="F4378" t="s">
        <v>102</v>
      </c>
      <c r="G4378" t="s">
        <v>73</v>
      </c>
      <c r="H4378">
        <v>5060033</v>
      </c>
      <c r="I4378" t="s">
        <v>2293</v>
      </c>
      <c r="J4378">
        <v>19100</v>
      </c>
      <c r="K4378">
        <v>19100</v>
      </c>
      <c r="L4378">
        <v>17381</v>
      </c>
      <c r="M4378">
        <v>13475.1618</v>
      </c>
      <c r="N4378">
        <v>13475.1618</v>
      </c>
      <c r="O4378">
        <v>100</v>
      </c>
      <c r="P4378">
        <v>9</v>
      </c>
      <c r="Q4378" t="s">
        <v>75</v>
      </c>
      <c r="R4378" t="s">
        <v>2322</v>
      </c>
      <c r="S4378" t="s">
        <v>158</v>
      </c>
      <c r="T4378" t="s">
        <v>85</v>
      </c>
      <c r="U4378">
        <v>0</v>
      </c>
      <c r="V4378">
        <v>0</v>
      </c>
    </row>
    <row r="4379" spans="1:22">
      <c r="A4379">
        <v>11828</v>
      </c>
      <c r="B4379" t="s">
        <v>148</v>
      </c>
      <c r="C4379" t="s">
        <v>106</v>
      </c>
      <c r="D4379" t="s">
        <v>2293</v>
      </c>
      <c r="E4379">
        <v>1</v>
      </c>
      <c r="F4379" t="s">
        <v>102</v>
      </c>
      <c r="G4379" t="s">
        <v>73</v>
      </c>
      <c r="H4379">
        <v>5060033</v>
      </c>
      <c r="I4379" t="s">
        <v>2293</v>
      </c>
      <c r="J4379">
        <v>43900</v>
      </c>
      <c r="K4379">
        <v>43900</v>
      </c>
      <c r="L4379">
        <v>39949</v>
      </c>
      <c r="M4379">
        <v>27686.273499999999</v>
      </c>
      <c r="N4379">
        <v>27686.273499999999</v>
      </c>
      <c r="O4379">
        <v>100</v>
      </c>
      <c r="P4379">
        <v>9</v>
      </c>
      <c r="Q4379" t="s">
        <v>75</v>
      </c>
      <c r="R4379" t="s">
        <v>2322</v>
      </c>
      <c r="S4379" t="s">
        <v>158</v>
      </c>
      <c r="T4379" t="s">
        <v>130</v>
      </c>
      <c r="U4379">
        <v>0</v>
      </c>
      <c r="V4379">
        <v>0</v>
      </c>
    </row>
    <row r="4380" spans="1:22">
      <c r="A4380">
        <v>11828</v>
      </c>
      <c r="B4380" t="s">
        <v>126</v>
      </c>
      <c r="C4380" t="s">
        <v>127</v>
      </c>
      <c r="D4380" t="s">
        <v>2293</v>
      </c>
      <c r="E4380">
        <v>1</v>
      </c>
      <c r="F4380" t="s">
        <v>102</v>
      </c>
      <c r="G4380" t="s">
        <v>73</v>
      </c>
      <c r="H4380">
        <v>5060033</v>
      </c>
      <c r="I4380" t="s">
        <v>2293</v>
      </c>
      <c r="J4380">
        <v>38800</v>
      </c>
      <c r="K4380">
        <v>38800</v>
      </c>
      <c r="L4380">
        <v>35308</v>
      </c>
      <c r="M4380">
        <v>24586.818299999999</v>
      </c>
      <c r="N4380">
        <v>24586.818299999999</v>
      </c>
      <c r="O4380">
        <v>100</v>
      </c>
      <c r="P4380">
        <v>9</v>
      </c>
      <c r="Q4380" t="s">
        <v>75</v>
      </c>
      <c r="R4380" t="s">
        <v>2322</v>
      </c>
      <c r="S4380" t="s">
        <v>158</v>
      </c>
      <c r="T4380" t="s">
        <v>128</v>
      </c>
      <c r="U4380">
        <v>0</v>
      </c>
      <c r="V4380">
        <v>0</v>
      </c>
    </row>
    <row r="4381" spans="1:22">
      <c r="A4381">
        <v>11828</v>
      </c>
      <c r="B4381" t="s">
        <v>297</v>
      </c>
      <c r="C4381" t="s">
        <v>218</v>
      </c>
      <c r="D4381" t="s">
        <v>2293</v>
      </c>
      <c r="E4381">
        <v>1</v>
      </c>
      <c r="F4381" t="s">
        <v>102</v>
      </c>
      <c r="G4381" t="s">
        <v>73</v>
      </c>
      <c r="H4381">
        <v>5060033</v>
      </c>
      <c r="I4381" t="s">
        <v>2293</v>
      </c>
      <c r="J4381">
        <v>118000</v>
      </c>
      <c r="K4381">
        <v>118000</v>
      </c>
      <c r="L4381">
        <v>107380</v>
      </c>
      <c r="M4381">
        <v>74736.947499999995</v>
      </c>
      <c r="N4381">
        <v>74736.947499999995</v>
      </c>
      <c r="O4381">
        <v>100</v>
      </c>
      <c r="P4381">
        <v>9</v>
      </c>
      <c r="Q4381" t="s">
        <v>75</v>
      </c>
      <c r="R4381" t="s">
        <v>2322</v>
      </c>
      <c r="S4381" t="s">
        <v>158</v>
      </c>
      <c r="T4381" t="s">
        <v>219</v>
      </c>
      <c r="U4381">
        <v>0</v>
      </c>
      <c r="V4381">
        <v>0</v>
      </c>
    </row>
    <row r="4382" spans="1:22">
      <c r="A4382">
        <v>11828</v>
      </c>
      <c r="B4382" t="s">
        <v>220</v>
      </c>
      <c r="C4382" t="s">
        <v>116</v>
      </c>
      <c r="D4382" t="s">
        <v>2293</v>
      </c>
      <c r="E4382">
        <v>1</v>
      </c>
      <c r="F4382" t="s">
        <v>102</v>
      </c>
      <c r="G4382" t="s">
        <v>73</v>
      </c>
      <c r="H4382">
        <v>5060033</v>
      </c>
      <c r="I4382" t="s">
        <v>2293</v>
      </c>
      <c r="J4382">
        <v>117000</v>
      </c>
      <c r="K4382">
        <v>117000</v>
      </c>
      <c r="L4382">
        <v>106470</v>
      </c>
      <c r="M4382">
        <v>78324.103700000007</v>
      </c>
      <c r="N4382">
        <v>78324.103700000007</v>
      </c>
      <c r="O4382">
        <v>100</v>
      </c>
      <c r="P4382">
        <v>9</v>
      </c>
      <c r="Q4382" t="s">
        <v>75</v>
      </c>
      <c r="R4382" t="s">
        <v>2322</v>
      </c>
      <c r="S4382" t="s">
        <v>158</v>
      </c>
      <c r="T4382" t="s">
        <v>133</v>
      </c>
      <c r="U4382">
        <v>0</v>
      </c>
      <c r="V4382">
        <v>0</v>
      </c>
    </row>
    <row r="4383" spans="1:22">
      <c r="A4383">
        <v>11828</v>
      </c>
      <c r="B4383" t="s">
        <v>221</v>
      </c>
      <c r="C4383" t="s">
        <v>222</v>
      </c>
      <c r="D4383" t="s">
        <v>2293</v>
      </c>
      <c r="E4383">
        <v>0.1</v>
      </c>
      <c r="F4383" t="s">
        <v>102</v>
      </c>
      <c r="G4383" t="s">
        <v>73</v>
      </c>
      <c r="H4383">
        <v>5060033</v>
      </c>
      <c r="I4383" t="s">
        <v>2293</v>
      </c>
      <c r="J4383">
        <v>5990</v>
      </c>
      <c r="K4383">
        <v>59900</v>
      </c>
      <c r="L4383">
        <v>5451</v>
      </c>
      <c r="M4383">
        <v>41466.246899999998</v>
      </c>
      <c r="N4383">
        <v>4146.6246899999996</v>
      </c>
      <c r="O4383">
        <v>100</v>
      </c>
      <c r="P4383">
        <v>9</v>
      </c>
      <c r="Q4383" t="s">
        <v>75</v>
      </c>
      <c r="R4383" t="s">
        <v>2322</v>
      </c>
      <c r="S4383" t="s">
        <v>158</v>
      </c>
      <c r="T4383" t="s">
        <v>223</v>
      </c>
      <c r="U4383">
        <v>0</v>
      </c>
      <c r="V4383">
        <v>0</v>
      </c>
    </row>
    <row r="4384" spans="1:22">
      <c r="A4384">
        <v>11828</v>
      </c>
      <c r="B4384" t="s">
        <v>508</v>
      </c>
      <c r="C4384" t="s">
        <v>79</v>
      </c>
      <c r="D4384" t="s">
        <v>2293</v>
      </c>
      <c r="E4384">
        <v>1</v>
      </c>
      <c r="F4384" t="s">
        <v>212</v>
      </c>
      <c r="G4384" t="s">
        <v>73</v>
      </c>
      <c r="H4384">
        <v>5060032</v>
      </c>
      <c r="I4384" t="s">
        <v>2293</v>
      </c>
      <c r="J4384">
        <v>119000</v>
      </c>
      <c r="K4384">
        <v>119000</v>
      </c>
      <c r="L4384">
        <v>96390</v>
      </c>
      <c r="M4384">
        <v>85040.665599999993</v>
      </c>
      <c r="N4384">
        <v>85040.665599999993</v>
      </c>
      <c r="O4384">
        <v>100</v>
      </c>
      <c r="P4384">
        <v>19</v>
      </c>
      <c r="Q4384" t="s">
        <v>75</v>
      </c>
      <c r="R4384" t="s">
        <v>2322</v>
      </c>
      <c r="S4384" t="s">
        <v>158</v>
      </c>
      <c r="T4384" t="s">
        <v>80</v>
      </c>
      <c r="U4384">
        <v>0</v>
      </c>
      <c r="V4384">
        <v>0</v>
      </c>
    </row>
    <row r="4385" spans="1:22">
      <c r="A4385">
        <v>11828</v>
      </c>
      <c r="B4385" t="s">
        <v>509</v>
      </c>
      <c r="C4385" t="s">
        <v>510</v>
      </c>
      <c r="D4385" t="s">
        <v>2293</v>
      </c>
      <c r="E4385">
        <v>3</v>
      </c>
      <c r="F4385" t="s">
        <v>212</v>
      </c>
      <c r="G4385" t="s">
        <v>73</v>
      </c>
      <c r="H4385">
        <v>5060032</v>
      </c>
      <c r="I4385" t="s">
        <v>2293</v>
      </c>
      <c r="J4385">
        <v>31500</v>
      </c>
      <c r="K4385">
        <v>10500</v>
      </c>
      <c r="L4385">
        <v>25515</v>
      </c>
      <c r="M4385">
        <v>7660.5889999999999</v>
      </c>
      <c r="N4385">
        <v>22981.767</v>
      </c>
      <c r="O4385">
        <v>100</v>
      </c>
      <c r="P4385">
        <v>19</v>
      </c>
      <c r="Q4385" t="s">
        <v>75</v>
      </c>
      <c r="R4385" t="s">
        <v>2322</v>
      </c>
      <c r="S4385" t="s">
        <v>158</v>
      </c>
      <c r="T4385" t="s">
        <v>511</v>
      </c>
      <c r="U4385">
        <v>0</v>
      </c>
      <c r="V4385">
        <v>0</v>
      </c>
    </row>
    <row r="4386" spans="1:22">
      <c r="A4386">
        <v>11828</v>
      </c>
      <c r="B4386" t="s">
        <v>512</v>
      </c>
      <c r="C4386" t="s">
        <v>510</v>
      </c>
      <c r="D4386" t="s">
        <v>2293</v>
      </c>
      <c r="E4386">
        <v>2</v>
      </c>
      <c r="F4386" t="s">
        <v>212</v>
      </c>
      <c r="G4386" t="s">
        <v>73</v>
      </c>
      <c r="H4386">
        <v>5060032</v>
      </c>
      <c r="I4386" t="s">
        <v>2293</v>
      </c>
      <c r="J4386">
        <v>24000</v>
      </c>
      <c r="K4386">
        <v>12000</v>
      </c>
      <c r="L4386">
        <v>19440</v>
      </c>
      <c r="M4386">
        <v>8054.3334000000004</v>
      </c>
      <c r="N4386">
        <v>16108.666800000001</v>
      </c>
      <c r="O4386">
        <v>100</v>
      </c>
      <c r="P4386">
        <v>19</v>
      </c>
      <c r="Q4386" t="s">
        <v>75</v>
      </c>
      <c r="R4386" t="s">
        <v>2322</v>
      </c>
      <c r="S4386" t="s">
        <v>158</v>
      </c>
      <c r="T4386" t="s">
        <v>80</v>
      </c>
      <c r="U4386">
        <v>0</v>
      </c>
      <c r="V4386">
        <v>0</v>
      </c>
    </row>
    <row r="4387" spans="1:22">
      <c r="A4387">
        <v>11828</v>
      </c>
      <c r="B4387" t="s">
        <v>845</v>
      </c>
      <c r="C4387" t="s">
        <v>225</v>
      </c>
      <c r="D4387" t="s">
        <v>2293</v>
      </c>
      <c r="E4387">
        <v>6</v>
      </c>
      <c r="F4387" t="s">
        <v>102</v>
      </c>
      <c r="G4387" t="s">
        <v>73</v>
      </c>
      <c r="H4387">
        <v>5060033</v>
      </c>
      <c r="I4387" t="s">
        <v>2293</v>
      </c>
      <c r="J4387">
        <v>184200</v>
      </c>
      <c r="K4387">
        <v>30700</v>
      </c>
      <c r="L4387">
        <v>167622</v>
      </c>
      <c r="M4387">
        <v>19986.8714</v>
      </c>
      <c r="N4387">
        <v>119921.22840000001</v>
      </c>
      <c r="O4387">
        <v>100</v>
      </c>
      <c r="P4387">
        <v>9</v>
      </c>
      <c r="Q4387" t="s">
        <v>75</v>
      </c>
      <c r="R4387" t="s">
        <v>2322</v>
      </c>
      <c r="S4387" t="s">
        <v>158</v>
      </c>
      <c r="T4387" t="s">
        <v>226</v>
      </c>
      <c r="U4387">
        <v>0</v>
      </c>
      <c r="V4387">
        <v>0</v>
      </c>
    </row>
    <row r="4388" spans="1:22">
      <c r="A4388">
        <v>11828</v>
      </c>
      <c r="B4388" t="s">
        <v>970</v>
      </c>
      <c r="C4388" t="s">
        <v>748</v>
      </c>
      <c r="D4388" t="s">
        <v>2293</v>
      </c>
      <c r="E4388">
        <v>1</v>
      </c>
      <c r="F4388" t="s">
        <v>102</v>
      </c>
      <c r="G4388" t="s">
        <v>73</v>
      </c>
      <c r="H4388">
        <v>5060033</v>
      </c>
      <c r="I4388" t="s">
        <v>2293</v>
      </c>
      <c r="J4388">
        <v>17600</v>
      </c>
      <c r="K4388">
        <v>17600</v>
      </c>
      <c r="L4388">
        <v>16016</v>
      </c>
      <c r="M4388">
        <v>12506.3462</v>
      </c>
      <c r="N4388">
        <v>12506.3462</v>
      </c>
      <c r="O4388">
        <v>100</v>
      </c>
      <c r="P4388">
        <v>9</v>
      </c>
      <c r="Q4388" t="s">
        <v>75</v>
      </c>
      <c r="R4388" t="s">
        <v>2322</v>
      </c>
      <c r="S4388" t="s">
        <v>158</v>
      </c>
      <c r="T4388" t="s">
        <v>971</v>
      </c>
      <c r="U4388">
        <v>0</v>
      </c>
      <c r="V4388">
        <v>0</v>
      </c>
    </row>
    <row r="4389" spans="1:22">
      <c r="A4389">
        <v>11828</v>
      </c>
      <c r="B4389" t="s">
        <v>2324</v>
      </c>
      <c r="C4389" t="s">
        <v>125</v>
      </c>
      <c r="D4389" t="s">
        <v>2293</v>
      </c>
      <c r="E4389">
        <v>1</v>
      </c>
      <c r="F4389" t="s">
        <v>102</v>
      </c>
      <c r="G4389" t="s">
        <v>73</v>
      </c>
      <c r="H4389">
        <v>5060033</v>
      </c>
      <c r="I4389" t="s">
        <v>2293</v>
      </c>
      <c r="J4389">
        <v>6100</v>
      </c>
      <c r="K4389">
        <v>6100</v>
      </c>
      <c r="L4389">
        <v>5551</v>
      </c>
      <c r="M4389">
        <v>4189</v>
      </c>
      <c r="N4389">
        <v>4189</v>
      </c>
      <c r="O4389">
        <v>100</v>
      </c>
      <c r="P4389">
        <v>9</v>
      </c>
      <c r="Q4389" t="s">
        <v>75</v>
      </c>
      <c r="R4389" t="s">
        <v>2322</v>
      </c>
      <c r="S4389" t="s">
        <v>158</v>
      </c>
      <c r="T4389" t="s">
        <v>85</v>
      </c>
      <c r="U4389">
        <v>0</v>
      </c>
      <c r="V4389">
        <v>0</v>
      </c>
    </row>
    <row r="4390" spans="1:22">
      <c r="A4390">
        <v>11828</v>
      </c>
      <c r="B4390" t="s">
        <v>685</v>
      </c>
      <c r="C4390" t="s">
        <v>686</v>
      </c>
      <c r="D4390" t="s">
        <v>2293</v>
      </c>
      <c r="E4390">
        <v>2</v>
      </c>
      <c r="F4390" t="s">
        <v>102</v>
      </c>
      <c r="G4390" t="s">
        <v>73</v>
      </c>
      <c r="H4390">
        <v>5060033</v>
      </c>
      <c r="I4390" t="s">
        <v>2293</v>
      </c>
      <c r="J4390">
        <v>45200</v>
      </c>
      <c r="K4390">
        <v>22600</v>
      </c>
      <c r="L4390">
        <v>41132</v>
      </c>
      <c r="M4390">
        <v>16032.476199999999</v>
      </c>
      <c r="N4390">
        <v>32064.952399999998</v>
      </c>
      <c r="O4390">
        <v>100</v>
      </c>
      <c r="P4390">
        <v>9</v>
      </c>
      <c r="Q4390" t="s">
        <v>75</v>
      </c>
      <c r="R4390" t="s">
        <v>2322</v>
      </c>
      <c r="S4390" t="s">
        <v>158</v>
      </c>
      <c r="T4390" t="s">
        <v>85</v>
      </c>
      <c r="U4390">
        <v>0</v>
      </c>
      <c r="V4390">
        <v>0</v>
      </c>
    </row>
    <row r="4391" spans="1:22">
      <c r="A4391">
        <v>11828</v>
      </c>
      <c r="B4391" t="s">
        <v>134</v>
      </c>
      <c r="C4391" t="s">
        <v>135</v>
      </c>
      <c r="D4391" t="s">
        <v>2293</v>
      </c>
      <c r="E4391">
        <v>8.5</v>
      </c>
      <c r="F4391" t="s">
        <v>102</v>
      </c>
      <c r="G4391" t="s">
        <v>73</v>
      </c>
      <c r="H4391">
        <v>5060033</v>
      </c>
      <c r="I4391" t="s">
        <v>2293</v>
      </c>
      <c r="J4391">
        <v>201450</v>
      </c>
      <c r="K4391">
        <v>23700</v>
      </c>
      <c r="L4391">
        <v>100300</v>
      </c>
      <c r="M4391">
        <v>6934.5190000000002</v>
      </c>
      <c r="N4391">
        <v>58943.411500000002</v>
      </c>
      <c r="O4391">
        <v>100</v>
      </c>
      <c r="P4391">
        <v>0</v>
      </c>
      <c r="Q4391" t="s">
        <v>75</v>
      </c>
      <c r="R4391" t="s">
        <v>2322</v>
      </c>
      <c r="S4391" t="s">
        <v>158</v>
      </c>
      <c r="T4391" t="s">
        <v>136</v>
      </c>
      <c r="U4391">
        <v>0</v>
      </c>
      <c r="V4391">
        <v>0</v>
      </c>
    </row>
    <row r="4392" spans="1:22">
      <c r="A4392">
        <v>11658</v>
      </c>
      <c r="B4392" t="s">
        <v>307</v>
      </c>
      <c r="C4392" t="s">
        <v>308</v>
      </c>
      <c r="D4392" t="s">
        <v>1924</v>
      </c>
      <c r="E4392">
        <v>1</v>
      </c>
      <c r="F4392" t="s">
        <v>102</v>
      </c>
      <c r="G4392" t="s">
        <v>340</v>
      </c>
      <c r="H4392">
        <v>7006162</v>
      </c>
      <c r="I4392" t="s">
        <v>2293</v>
      </c>
      <c r="J4392">
        <v>-34600</v>
      </c>
      <c r="K4392">
        <v>34600</v>
      </c>
      <c r="L4392">
        <v>-31486</v>
      </c>
      <c r="M4392">
        <v>22041.489600000001</v>
      </c>
      <c r="N4392">
        <v>-22041.489600000001</v>
      </c>
      <c r="O4392">
        <v>100</v>
      </c>
      <c r="P4392">
        <v>9</v>
      </c>
      <c r="Q4392" t="s">
        <v>75</v>
      </c>
      <c r="R4392" t="s">
        <v>2195</v>
      </c>
      <c r="S4392" t="s">
        <v>195</v>
      </c>
      <c r="T4392" t="s">
        <v>128</v>
      </c>
      <c r="U4392">
        <v>0</v>
      </c>
      <c r="V4392">
        <v>0</v>
      </c>
    </row>
    <row r="4393" spans="1:22">
      <c r="A4393">
        <v>11658</v>
      </c>
      <c r="B4393" t="s">
        <v>124</v>
      </c>
      <c r="C4393" t="s">
        <v>125</v>
      </c>
      <c r="D4393" t="s">
        <v>1924</v>
      </c>
      <c r="E4393">
        <v>1</v>
      </c>
      <c r="F4393" t="s">
        <v>102</v>
      </c>
      <c r="G4393" t="s">
        <v>340</v>
      </c>
      <c r="H4393">
        <v>7006162</v>
      </c>
      <c r="I4393" t="s">
        <v>2293</v>
      </c>
      <c r="J4393">
        <v>-19100</v>
      </c>
      <c r="K4393">
        <v>19100</v>
      </c>
      <c r="L4393">
        <v>-17381</v>
      </c>
      <c r="M4393">
        <v>13420.1373</v>
      </c>
      <c r="N4393">
        <v>-13420.1373</v>
      </c>
      <c r="O4393">
        <v>100</v>
      </c>
      <c r="P4393">
        <v>9</v>
      </c>
      <c r="Q4393" t="s">
        <v>75</v>
      </c>
      <c r="R4393" t="s">
        <v>2195</v>
      </c>
      <c r="S4393" t="s">
        <v>195</v>
      </c>
      <c r="T4393" t="s">
        <v>85</v>
      </c>
      <c r="U4393">
        <v>0</v>
      </c>
      <c r="V4393">
        <v>0</v>
      </c>
    </row>
    <row r="4394" spans="1:22">
      <c r="A4394">
        <v>11658</v>
      </c>
      <c r="B4394" t="s">
        <v>305</v>
      </c>
      <c r="C4394" t="s">
        <v>306</v>
      </c>
      <c r="D4394" t="s">
        <v>1924</v>
      </c>
      <c r="E4394">
        <v>6</v>
      </c>
      <c r="F4394" t="s">
        <v>102</v>
      </c>
      <c r="G4394" t="s">
        <v>340</v>
      </c>
      <c r="H4394">
        <v>7006162</v>
      </c>
      <c r="I4394" t="s">
        <v>2293</v>
      </c>
      <c r="J4394">
        <v>-157800</v>
      </c>
      <c r="K4394">
        <v>26300</v>
      </c>
      <c r="L4394">
        <v>-84600</v>
      </c>
      <c r="M4394">
        <v>11000</v>
      </c>
      <c r="N4394">
        <v>-66000</v>
      </c>
      <c r="O4394">
        <v>100</v>
      </c>
      <c r="P4394">
        <v>0</v>
      </c>
      <c r="Q4394" t="s">
        <v>75</v>
      </c>
      <c r="R4394" t="s">
        <v>2195</v>
      </c>
      <c r="S4394" t="s">
        <v>195</v>
      </c>
      <c r="T4394" t="s">
        <v>136</v>
      </c>
      <c r="U4394">
        <v>0</v>
      </c>
      <c r="V4394">
        <v>0</v>
      </c>
    </row>
    <row r="4395" spans="1:22">
      <c r="A4395">
        <v>11658</v>
      </c>
      <c r="B4395" t="s">
        <v>2058</v>
      </c>
      <c r="C4395" t="s">
        <v>150</v>
      </c>
      <c r="D4395" t="s">
        <v>1924</v>
      </c>
      <c r="E4395">
        <v>1</v>
      </c>
      <c r="F4395" t="s">
        <v>102</v>
      </c>
      <c r="G4395" t="s">
        <v>340</v>
      </c>
      <c r="H4395">
        <v>7006162</v>
      </c>
      <c r="I4395" t="s">
        <v>2293</v>
      </c>
      <c r="J4395">
        <v>-60000</v>
      </c>
      <c r="K4395">
        <v>60000</v>
      </c>
      <c r="L4395">
        <v>-54600</v>
      </c>
      <c r="M4395">
        <v>38053.565199999997</v>
      </c>
      <c r="N4395">
        <v>-38053.565199999997</v>
      </c>
      <c r="O4395">
        <v>100</v>
      </c>
      <c r="P4395">
        <v>9</v>
      </c>
      <c r="Q4395" t="s">
        <v>75</v>
      </c>
      <c r="R4395" t="s">
        <v>2195</v>
      </c>
      <c r="S4395" t="s">
        <v>195</v>
      </c>
      <c r="T4395" t="s">
        <v>130</v>
      </c>
      <c r="U4395">
        <v>0</v>
      </c>
      <c r="V4395">
        <v>0</v>
      </c>
    </row>
    <row r="4396" spans="1:22">
      <c r="A4396">
        <v>11658</v>
      </c>
      <c r="B4396" t="s">
        <v>1178</v>
      </c>
      <c r="C4396" t="s">
        <v>150</v>
      </c>
      <c r="D4396" t="s">
        <v>1924</v>
      </c>
      <c r="E4396">
        <v>1</v>
      </c>
      <c r="F4396" t="s">
        <v>102</v>
      </c>
      <c r="G4396" t="s">
        <v>340</v>
      </c>
      <c r="H4396">
        <v>7006162</v>
      </c>
      <c r="I4396" t="s">
        <v>2293</v>
      </c>
      <c r="J4396">
        <v>-124000</v>
      </c>
      <c r="K4396">
        <v>124000</v>
      </c>
      <c r="L4396">
        <v>-112840</v>
      </c>
      <c r="M4396">
        <v>86089.280799999993</v>
      </c>
      <c r="N4396">
        <v>-86089.280799999993</v>
      </c>
      <c r="O4396">
        <v>100</v>
      </c>
      <c r="P4396">
        <v>9</v>
      </c>
      <c r="Q4396" t="s">
        <v>75</v>
      </c>
      <c r="R4396" t="s">
        <v>2195</v>
      </c>
      <c r="S4396" t="s">
        <v>195</v>
      </c>
      <c r="T4396" t="s">
        <v>130</v>
      </c>
      <c r="U4396">
        <v>0</v>
      </c>
      <c r="V4396">
        <v>0</v>
      </c>
    </row>
    <row r="4397" spans="1:22">
      <c r="A4397">
        <v>11658</v>
      </c>
      <c r="B4397" t="s">
        <v>622</v>
      </c>
      <c r="C4397" t="s">
        <v>116</v>
      </c>
      <c r="D4397" t="s">
        <v>1924</v>
      </c>
      <c r="E4397">
        <v>1</v>
      </c>
      <c r="F4397" t="s">
        <v>102</v>
      </c>
      <c r="G4397" t="s">
        <v>340</v>
      </c>
      <c r="H4397">
        <v>7006162</v>
      </c>
      <c r="I4397" t="s">
        <v>2293</v>
      </c>
      <c r="J4397">
        <v>-117000</v>
      </c>
      <c r="K4397">
        <v>117000</v>
      </c>
      <c r="L4397">
        <v>-106470</v>
      </c>
      <c r="M4397">
        <v>77505.014500000005</v>
      </c>
      <c r="N4397">
        <v>-77505.014500000005</v>
      </c>
      <c r="O4397">
        <v>100</v>
      </c>
      <c r="P4397">
        <v>9</v>
      </c>
      <c r="Q4397" t="s">
        <v>75</v>
      </c>
      <c r="R4397" t="s">
        <v>2195</v>
      </c>
      <c r="S4397" t="s">
        <v>195</v>
      </c>
      <c r="T4397" t="s">
        <v>133</v>
      </c>
      <c r="U4397">
        <v>0</v>
      </c>
      <c r="V4397">
        <v>0</v>
      </c>
    </row>
    <row r="4398" spans="1:22">
      <c r="A4398">
        <v>11658</v>
      </c>
      <c r="B4398" t="s">
        <v>108</v>
      </c>
      <c r="C4398" t="s">
        <v>109</v>
      </c>
      <c r="D4398" t="s">
        <v>1924</v>
      </c>
      <c r="E4398">
        <v>1</v>
      </c>
      <c r="F4398" t="s">
        <v>102</v>
      </c>
      <c r="G4398" t="s">
        <v>340</v>
      </c>
      <c r="H4398">
        <v>7006162</v>
      </c>
      <c r="I4398" t="s">
        <v>2293</v>
      </c>
      <c r="J4398">
        <v>-39900</v>
      </c>
      <c r="K4398">
        <v>39900</v>
      </c>
      <c r="L4398">
        <v>-36309</v>
      </c>
      <c r="M4398">
        <v>25248.037899999999</v>
      </c>
      <c r="N4398">
        <v>-25248.037899999999</v>
      </c>
      <c r="O4398">
        <v>100</v>
      </c>
      <c r="P4398">
        <v>9</v>
      </c>
      <c r="Q4398" t="s">
        <v>75</v>
      </c>
      <c r="R4398" t="s">
        <v>2195</v>
      </c>
      <c r="S4398" t="s">
        <v>195</v>
      </c>
      <c r="T4398" t="s">
        <v>110</v>
      </c>
      <c r="U4398">
        <v>0</v>
      </c>
      <c r="V4398">
        <v>0</v>
      </c>
    </row>
    <row r="4399" spans="1:22">
      <c r="A4399">
        <v>11658</v>
      </c>
      <c r="B4399" t="s">
        <v>108</v>
      </c>
      <c r="C4399" t="s">
        <v>109</v>
      </c>
      <c r="D4399" t="s">
        <v>1924</v>
      </c>
      <c r="E4399">
        <v>0.8</v>
      </c>
      <c r="F4399" t="s">
        <v>102</v>
      </c>
      <c r="G4399" t="s">
        <v>73</v>
      </c>
      <c r="H4399">
        <v>5060006</v>
      </c>
      <c r="I4399" t="s">
        <v>2293</v>
      </c>
      <c r="J4399">
        <v>31920</v>
      </c>
      <c r="K4399">
        <v>39900</v>
      </c>
      <c r="L4399">
        <v>29047</v>
      </c>
      <c r="M4399">
        <v>25248.037899999999</v>
      </c>
      <c r="N4399">
        <v>20198.430319999999</v>
      </c>
      <c r="O4399">
        <v>100</v>
      </c>
      <c r="P4399">
        <v>9</v>
      </c>
      <c r="Q4399" t="s">
        <v>75</v>
      </c>
      <c r="R4399" t="s">
        <v>2195</v>
      </c>
      <c r="S4399" t="s">
        <v>195</v>
      </c>
      <c r="T4399" t="s">
        <v>110</v>
      </c>
      <c r="U4399">
        <v>0</v>
      </c>
      <c r="V4399">
        <v>0</v>
      </c>
    </row>
    <row r="4400" spans="1:22">
      <c r="A4400">
        <v>11658</v>
      </c>
      <c r="B4400" t="s">
        <v>307</v>
      </c>
      <c r="C4400" t="s">
        <v>308</v>
      </c>
      <c r="D4400" t="s">
        <v>1924</v>
      </c>
      <c r="E4400">
        <v>1</v>
      </c>
      <c r="F4400" t="s">
        <v>102</v>
      </c>
      <c r="G4400" t="s">
        <v>73</v>
      </c>
      <c r="H4400">
        <v>5060006</v>
      </c>
      <c r="I4400" t="s">
        <v>2293</v>
      </c>
      <c r="J4400">
        <v>34600</v>
      </c>
      <c r="K4400">
        <v>34600</v>
      </c>
      <c r="L4400">
        <v>31486</v>
      </c>
      <c r="M4400">
        <v>22041.489600000001</v>
      </c>
      <c r="N4400">
        <v>22041.489600000001</v>
      </c>
      <c r="O4400">
        <v>100</v>
      </c>
      <c r="P4400">
        <v>9</v>
      </c>
      <c r="Q4400" t="s">
        <v>75</v>
      </c>
      <c r="R4400" t="s">
        <v>2195</v>
      </c>
      <c r="S4400" t="s">
        <v>195</v>
      </c>
      <c r="T4400" t="s">
        <v>128</v>
      </c>
      <c r="U4400">
        <v>0</v>
      </c>
      <c r="V4400">
        <v>0</v>
      </c>
    </row>
    <row r="4401" spans="1:22">
      <c r="A4401">
        <v>11658</v>
      </c>
      <c r="B4401" t="s">
        <v>124</v>
      </c>
      <c r="C4401" t="s">
        <v>125</v>
      </c>
      <c r="D4401" t="s">
        <v>1924</v>
      </c>
      <c r="E4401">
        <v>1</v>
      </c>
      <c r="F4401" t="s">
        <v>102</v>
      </c>
      <c r="G4401" t="s">
        <v>73</v>
      </c>
      <c r="H4401">
        <v>5060006</v>
      </c>
      <c r="I4401" t="s">
        <v>2293</v>
      </c>
      <c r="J4401">
        <v>19100</v>
      </c>
      <c r="K4401">
        <v>19100</v>
      </c>
      <c r="L4401">
        <v>17381</v>
      </c>
      <c r="M4401">
        <v>13420.1373</v>
      </c>
      <c r="N4401">
        <v>13420.1373</v>
      </c>
      <c r="O4401">
        <v>100</v>
      </c>
      <c r="P4401">
        <v>9</v>
      </c>
      <c r="Q4401" t="s">
        <v>75</v>
      </c>
      <c r="R4401" t="s">
        <v>2195</v>
      </c>
      <c r="S4401" t="s">
        <v>195</v>
      </c>
      <c r="T4401" t="s">
        <v>85</v>
      </c>
      <c r="U4401">
        <v>0</v>
      </c>
      <c r="V4401">
        <v>0</v>
      </c>
    </row>
    <row r="4402" spans="1:22">
      <c r="A4402">
        <v>11658</v>
      </c>
      <c r="B4402" t="s">
        <v>305</v>
      </c>
      <c r="C4402" t="s">
        <v>306</v>
      </c>
      <c r="D4402" t="s">
        <v>1924</v>
      </c>
      <c r="E4402">
        <v>6</v>
      </c>
      <c r="F4402" t="s">
        <v>102</v>
      </c>
      <c r="G4402" t="s">
        <v>73</v>
      </c>
      <c r="H4402">
        <v>5060006</v>
      </c>
      <c r="I4402" t="s">
        <v>2293</v>
      </c>
      <c r="J4402">
        <v>157800</v>
      </c>
      <c r="K4402">
        <v>26300</v>
      </c>
      <c r="L4402">
        <v>84600</v>
      </c>
      <c r="M4402">
        <v>11000</v>
      </c>
      <c r="N4402">
        <v>66000</v>
      </c>
      <c r="O4402">
        <v>100</v>
      </c>
      <c r="P4402">
        <v>0</v>
      </c>
      <c r="Q4402" t="s">
        <v>75</v>
      </c>
      <c r="R4402" t="s">
        <v>2195</v>
      </c>
      <c r="S4402" t="s">
        <v>195</v>
      </c>
      <c r="T4402" t="s">
        <v>136</v>
      </c>
      <c r="U4402">
        <v>0</v>
      </c>
      <c r="V4402">
        <v>0</v>
      </c>
    </row>
    <row r="4403" spans="1:22">
      <c r="A4403">
        <v>11658</v>
      </c>
      <c r="B4403" t="s">
        <v>2058</v>
      </c>
      <c r="C4403" t="s">
        <v>150</v>
      </c>
      <c r="D4403" t="s">
        <v>1924</v>
      </c>
      <c r="E4403">
        <v>1</v>
      </c>
      <c r="F4403" t="s">
        <v>102</v>
      </c>
      <c r="G4403" t="s">
        <v>73</v>
      </c>
      <c r="H4403">
        <v>5060006</v>
      </c>
      <c r="I4403" t="s">
        <v>2293</v>
      </c>
      <c r="J4403">
        <v>60000</v>
      </c>
      <c r="K4403">
        <v>60000</v>
      </c>
      <c r="L4403">
        <v>54600</v>
      </c>
      <c r="M4403">
        <v>38053.565199999997</v>
      </c>
      <c r="N4403">
        <v>38053.565199999997</v>
      </c>
      <c r="O4403">
        <v>100</v>
      </c>
      <c r="P4403">
        <v>9</v>
      </c>
      <c r="Q4403" t="s">
        <v>75</v>
      </c>
      <c r="R4403" t="s">
        <v>2195</v>
      </c>
      <c r="S4403" t="s">
        <v>195</v>
      </c>
      <c r="T4403" t="s">
        <v>130</v>
      </c>
      <c r="U4403">
        <v>0</v>
      </c>
      <c r="V4403">
        <v>0</v>
      </c>
    </row>
    <row r="4404" spans="1:22">
      <c r="A4404">
        <v>11658</v>
      </c>
      <c r="B4404" t="s">
        <v>1178</v>
      </c>
      <c r="C4404" t="s">
        <v>150</v>
      </c>
      <c r="D4404" t="s">
        <v>1924</v>
      </c>
      <c r="E4404">
        <v>1</v>
      </c>
      <c r="F4404" t="s">
        <v>102</v>
      </c>
      <c r="G4404" t="s">
        <v>73</v>
      </c>
      <c r="H4404">
        <v>5060006</v>
      </c>
      <c r="I4404" t="s">
        <v>2293</v>
      </c>
      <c r="J4404">
        <v>124000</v>
      </c>
      <c r="K4404">
        <v>124000</v>
      </c>
      <c r="L4404">
        <v>112840</v>
      </c>
      <c r="M4404">
        <v>86089.280799999993</v>
      </c>
      <c r="N4404">
        <v>86089.280799999993</v>
      </c>
      <c r="O4404">
        <v>100</v>
      </c>
      <c r="P4404">
        <v>9</v>
      </c>
      <c r="Q4404" t="s">
        <v>75</v>
      </c>
      <c r="R4404" t="s">
        <v>2195</v>
      </c>
      <c r="S4404" t="s">
        <v>195</v>
      </c>
      <c r="T4404" t="s">
        <v>130</v>
      </c>
      <c r="U4404">
        <v>0</v>
      </c>
      <c r="V4404">
        <v>0</v>
      </c>
    </row>
    <row r="4405" spans="1:22">
      <c r="A4405">
        <v>11658</v>
      </c>
      <c r="B4405" t="s">
        <v>622</v>
      </c>
      <c r="C4405" t="s">
        <v>116</v>
      </c>
      <c r="D4405" t="s">
        <v>1924</v>
      </c>
      <c r="E4405">
        <v>1</v>
      </c>
      <c r="F4405" t="s">
        <v>102</v>
      </c>
      <c r="G4405" t="s">
        <v>73</v>
      </c>
      <c r="H4405">
        <v>5060006</v>
      </c>
      <c r="I4405" t="s">
        <v>2293</v>
      </c>
      <c r="J4405">
        <v>117000</v>
      </c>
      <c r="K4405">
        <v>117000</v>
      </c>
      <c r="L4405">
        <v>106470</v>
      </c>
      <c r="M4405">
        <v>77505.014500000005</v>
      </c>
      <c r="N4405">
        <v>77505.014500000005</v>
      </c>
      <c r="O4405">
        <v>100</v>
      </c>
      <c r="P4405">
        <v>9</v>
      </c>
      <c r="Q4405" t="s">
        <v>75</v>
      </c>
      <c r="R4405" t="s">
        <v>2195</v>
      </c>
      <c r="S4405" t="s">
        <v>195</v>
      </c>
      <c r="T4405" t="s">
        <v>133</v>
      </c>
      <c r="U4405">
        <v>0</v>
      </c>
      <c r="V4405">
        <v>0</v>
      </c>
    </row>
    <row r="4406" spans="1:22">
      <c r="A4406">
        <v>11540</v>
      </c>
      <c r="B4406" t="s">
        <v>156</v>
      </c>
      <c r="C4406" t="s">
        <v>127</v>
      </c>
      <c r="D4406" t="s">
        <v>1924</v>
      </c>
      <c r="E4406">
        <v>1</v>
      </c>
      <c r="F4406" t="s">
        <v>102</v>
      </c>
      <c r="G4406" t="s">
        <v>340</v>
      </c>
      <c r="H4406">
        <v>7006163</v>
      </c>
      <c r="I4406" t="s">
        <v>2293</v>
      </c>
      <c r="J4406">
        <v>-45600</v>
      </c>
      <c r="K4406">
        <v>45600</v>
      </c>
      <c r="L4406">
        <v>-41496</v>
      </c>
      <c r="M4406">
        <v>28361.983800000002</v>
      </c>
      <c r="N4406">
        <v>-28361.983800000002</v>
      </c>
      <c r="O4406">
        <v>100</v>
      </c>
      <c r="P4406">
        <v>9</v>
      </c>
      <c r="Q4406" t="s">
        <v>75</v>
      </c>
      <c r="R4406" t="s">
        <v>2221</v>
      </c>
      <c r="S4406" t="s">
        <v>88</v>
      </c>
      <c r="T4406" t="s">
        <v>128</v>
      </c>
      <c r="U4406">
        <v>0</v>
      </c>
      <c r="V4406">
        <v>0</v>
      </c>
    </row>
    <row r="4407" spans="1:22">
      <c r="A4407">
        <v>11540</v>
      </c>
      <c r="B4407" t="s">
        <v>124</v>
      </c>
      <c r="C4407" t="s">
        <v>125</v>
      </c>
      <c r="D4407" t="s">
        <v>1924</v>
      </c>
      <c r="E4407">
        <v>1</v>
      </c>
      <c r="F4407" t="s">
        <v>102</v>
      </c>
      <c r="G4407" t="s">
        <v>340</v>
      </c>
      <c r="H4407">
        <v>7006163</v>
      </c>
      <c r="I4407" t="s">
        <v>2293</v>
      </c>
      <c r="J4407">
        <v>-19100</v>
      </c>
      <c r="K4407">
        <v>19100</v>
      </c>
      <c r="L4407">
        <v>-17381</v>
      </c>
      <c r="M4407">
        <v>13420.1373</v>
      </c>
      <c r="N4407">
        <v>-13420.1373</v>
      </c>
      <c r="O4407">
        <v>100</v>
      </c>
      <c r="P4407">
        <v>9</v>
      </c>
      <c r="Q4407" t="s">
        <v>75</v>
      </c>
      <c r="R4407" t="s">
        <v>2221</v>
      </c>
      <c r="S4407" t="s">
        <v>88</v>
      </c>
      <c r="T4407" t="s">
        <v>85</v>
      </c>
      <c r="U4407">
        <v>0</v>
      </c>
      <c r="V4407">
        <v>0</v>
      </c>
    </row>
    <row r="4408" spans="1:22">
      <c r="A4408">
        <v>11540</v>
      </c>
      <c r="B4408" t="s">
        <v>134</v>
      </c>
      <c r="C4408" t="s">
        <v>135</v>
      </c>
      <c r="D4408" t="s">
        <v>1924</v>
      </c>
      <c r="E4408">
        <v>9</v>
      </c>
      <c r="F4408" t="s">
        <v>102</v>
      </c>
      <c r="G4408" t="s">
        <v>340</v>
      </c>
      <c r="H4408">
        <v>7006163</v>
      </c>
      <c r="I4408" t="s">
        <v>2293</v>
      </c>
      <c r="J4408">
        <v>-213300</v>
      </c>
      <c r="K4408">
        <v>23700</v>
      </c>
      <c r="L4408">
        <v>-106200</v>
      </c>
      <c r="M4408">
        <v>6800</v>
      </c>
      <c r="N4408">
        <v>-61200</v>
      </c>
      <c r="O4408">
        <v>100</v>
      </c>
      <c r="P4408">
        <v>0</v>
      </c>
      <c r="Q4408" t="s">
        <v>75</v>
      </c>
      <c r="R4408" t="s">
        <v>2221</v>
      </c>
      <c r="S4408" t="s">
        <v>88</v>
      </c>
      <c r="T4408" t="s">
        <v>136</v>
      </c>
      <c r="U4408">
        <v>0</v>
      </c>
      <c r="V4408">
        <v>0</v>
      </c>
    </row>
    <row r="4409" spans="1:22">
      <c r="A4409">
        <v>11540</v>
      </c>
      <c r="B4409" t="s">
        <v>1382</v>
      </c>
      <c r="C4409" t="s">
        <v>106</v>
      </c>
      <c r="D4409" t="s">
        <v>1924</v>
      </c>
      <c r="E4409">
        <v>1</v>
      </c>
      <c r="F4409" t="s">
        <v>102</v>
      </c>
      <c r="G4409" t="s">
        <v>340</v>
      </c>
      <c r="H4409">
        <v>7006163</v>
      </c>
      <c r="I4409" t="s">
        <v>2293</v>
      </c>
      <c r="J4409">
        <v>-50000</v>
      </c>
      <c r="K4409">
        <v>50000</v>
      </c>
      <c r="L4409">
        <v>-45500</v>
      </c>
      <c r="M4409">
        <v>31440</v>
      </c>
      <c r="N4409">
        <v>-31440</v>
      </c>
      <c r="O4409">
        <v>100</v>
      </c>
      <c r="P4409">
        <v>9</v>
      </c>
      <c r="Q4409" t="s">
        <v>75</v>
      </c>
      <c r="R4409" t="s">
        <v>2221</v>
      </c>
      <c r="S4409" t="s">
        <v>88</v>
      </c>
      <c r="T4409" t="s">
        <v>1381</v>
      </c>
      <c r="U4409">
        <v>0</v>
      </c>
      <c r="V4409">
        <v>0</v>
      </c>
    </row>
    <row r="4410" spans="1:22">
      <c r="A4410">
        <v>11540</v>
      </c>
      <c r="B4410" t="s">
        <v>2222</v>
      </c>
      <c r="C4410" t="s">
        <v>132</v>
      </c>
      <c r="D4410" t="s">
        <v>1924</v>
      </c>
      <c r="E4410">
        <v>1</v>
      </c>
      <c r="F4410" t="s">
        <v>102</v>
      </c>
      <c r="G4410" t="s">
        <v>340</v>
      </c>
      <c r="H4410">
        <v>7006163</v>
      </c>
      <c r="I4410" t="s">
        <v>2293</v>
      </c>
      <c r="J4410">
        <v>-97600</v>
      </c>
      <c r="K4410">
        <v>97600</v>
      </c>
      <c r="L4410">
        <v>-88816</v>
      </c>
      <c r="M4410">
        <v>62892.9231</v>
      </c>
      <c r="N4410">
        <v>-62892.9231</v>
      </c>
      <c r="O4410">
        <v>100</v>
      </c>
      <c r="P4410">
        <v>9</v>
      </c>
      <c r="Q4410" t="s">
        <v>75</v>
      </c>
      <c r="R4410" t="s">
        <v>2221</v>
      </c>
      <c r="S4410" t="s">
        <v>88</v>
      </c>
      <c r="T4410" t="s">
        <v>2223</v>
      </c>
      <c r="U4410">
        <v>0</v>
      </c>
      <c r="V4410">
        <v>0</v>
      </c>
    </row>
    <row r="4411" spans="1:22">
      <c r="A4411">
        <v>11540</v>
      </c>
      <c r="B4411" t="s">
        <v>2224</v>
      </c>
      <c r="C4411" t="s">
        <v>299</v>
      </c>
      <c r="D4411" t="s">
        <v>1924</v>
      </c>
      <c r="E4411">
        <v>1</v>
      </c>
      <c r="F4411" t="s">
        <v>102</v>
      </c>
      <c r="G4411" t="s">
        <v>340</v>
      </c>
      <c r="H4411">
        <v>7006163</v>
      </c>
      <c r="I4411" t="s">
        <v>2293</v>
      </c>
      <c r="J4411">
        <v>-38300</v>
      </c>
      <c r="K4411">
        <v>38300</v>
      </c>
      <c r="L4411">
        <v>-34853</v>
      </c>
      <c r="M4411">
        <v>24672.8698</v>
      </c>
      <c r="N4411">
        <v>-24672.8698</v>
      </c>
      <c r="O4411">
        <v>100</v>
      </c>
      <c r="P4411">
        <v>9</v>
      </c>
      <c r="Q4411" t="s">
        <v>75</v>
      </c>
      <c r="R4411" t="s">
        <v>2221</v>
      </c>
      <c r="S4411" t="s">
        <v>88</v>
      </c>
      <c r="T4411" t="s">
        <v>2223</v>
      </c>
      <c r="U4411">
        <v>0</v>
      </c>
      <c r="V4411">
        <v>0</v>
      </c>
    </row>
    <row r="4412" spans="1:22">
      <c r="A4412">
        <v>11540</v>
      </c>
      <c r="B4412" t="s">
        <v>134</v>
      </c>
      <c r="C4412" t="s">
        <v>135</v>
      </c>
      <c r="D4412" t="s">
        <v>1924</v>
      </c>
      <c r="E4412">
        <v>8.5</v>
      </c>
      <c r="F4412" t="s">
        <v>102</v>
      </c>
      <c r="G4412" t="s">
        <v>73</v>
      </c>
      <c r="H4412">
        <v>5060007</v>
      </c>
      <c r="I4412" t="s">
        <v>2293</v>
      </c>
      <c r="J4412">
        <v>201450</v>
      </c>
      <c r="K4412">
        <v>23700</v>
      </c>
      <c r="L4412">
        <v>100300</v>
      </c>
      <c r="M4412">
        <v>6934.5190000000002</v>
      </c>
      <c r="N4412">
        <v>58943.411500000002</v>
      </c>
      <c r="O4412">
        <v>100</v>
      </c>
      <c r="P4412">
        <v>0</v>
      </c>
      <c r="Q4412" t="s">
        <v>75</v>
      </c>
      <c r="R4412" t="s">
        <v>2221</v>
      </c>
      <c r="S4412" t="s">
        <v>88</v>
      </c>
      <c r="T4412" t="s">
        <v>136</v>
      </c>
      <c r="U4412">
        <v>0</v>
      </c>
      <c r="V4412">
        <v>0</v>
      </c>
    </row>
    <row r="4413" spans="1:22">
      <c r="A4413">
        <v>11974</v>
      </c>
      <c r="B4413" t="s">
        <v>305</v>
      </c>
      <c r="C4413" t="s">
        <v>306</v>
      </c>
      <c r="D4413" t="s">
        <v>2293</v>
      </c>
      <c r="E4413">
        <v>6</v>
      </c>
      <c r="F4413" t="s">
        <v>102</v>
      </c>
      <c r="G4413" t="s">
        <v>73</v>
      </c>
      <c r="H4413">
        <v>5060031</v>
      </c>
      <c r="I4413" t="s">
        <v>2293</v>
      </c>
      <c r="J4413">
        <v>157800</v>
      </c>
      <c r="K4413">
        <v>26300</v>
      </c>
      <c r="L4413">
        <v>84600</v>
      </c>
      <c r="M4413">
        <v>11241.610699999999</v>
      </c>
      <c r="N4413">
        <v>67449.664199999999</v>
      </c>
      <c r="O4413">
        <v>100</v>
      </c>
      <c r="P4413">
        <v>0</v>
      </c>
      <c r="Q4413" t="s">
        <v>75</v>
      </c>
      <c r="R4413" t="s">
        <v>2325</v>
      </c>
      <c r="S4413" t="s">
        <v>76</v>
      </c>
      <c r="T4413" t="s">
        <v>136</v>
      </c>
      <c r="U4413">
        <v>0</v>
      </c>
      <c r="V4413">
        <v>0</v>
      </c>
    </row>
    <row r="4414" spans="1:22">
      <c r="A4414">
        <v>11974</v>
      </c>
      <c r="B4414" t="s">
        <v>124</v>
      </c>
      <c r="C4414" t="s">
        <v>125</v>
      </c>
      <c r="D4414" t="s">
        <v>2293</v>
      </c>
      <c r="E4414">
        <v>1</v>
      </c>
      <c r="F4414" t="s">
        <v>102</v>
      </c>
      <c r="G4414" t="s">
        <v>73</v>
      </c>
      <c r="H4414">
        <v>5060031</v>
      </c>
      <c r="I4414" t="s">
        <v>2293</v>
      </c>
      <c r="J4414">
        <v>19100</v>
      </c>
      <c r="K4414">
        <v>19100</v>
      </c>
      <c r="L4414">
        <v>17381</v>
      </c>
      <c r="M4414">
        <v>13475.1618</v>
      </c>
      <c r="N4414">
        <v>13475.1618</v>
      </c>
      <c r="O4414">
        <v>100</v>
      </c>
      <c r="P4414">
        <v>9</v>
      </c>
      <c r="Q4414" t="s">
        <v>75</v>
      </c>
      <c r="R4414" t="s">
        <v>2325</v>
      </c>
      <c r="S4414" t="s">
        <v>76</v>
      </c>
      <c r="T4414" t="s">
        <v>85</v>
      </c>
      <c r="U4414">
        <v>0</v>
      </c>
      <c r="V4414">
        <v>0</v>
      </c>
    </row>
    <row r="4415" spans="1:22">
      <c r="A4415">
        <v>11974</v>
      </c>
      <c r="B4415" t="s">
        <v>307</v>
      </c>
      <c r="C4415" t="s">
        <v>308</v>
      </c>
      <c r="D4415" t="s">
        <v>2293</v>
      </c>
      <c r="E4415">
        <v>1</v>
      </c>
      <c r="F4415" t="s">
        <v>102</v>
      </c>
      <c r="G4415" t="s">
        <v>73</v>
      </c>
      <c r="H4415">
        <v>5060031</v>
      </c>
      <c r="I4415" t="s">
        <v>2293</v>
      </c>
      <c r="J4415">
        <v>34600</v>
      </c>
      <c r="K4415">
        <v>34600</v>
      </c>
      <c r="L4415">
        <v>31486</v>
      </c>
      <c r="M4415">
        <v>22041.489600000001</v>
      </c>
      <c r="N4415">
        <v>22041.489600000001</v>
      </c>
      <c r="O4415">
        <v>100</v>
      </c>
      <c r="P4415">
        <v>9</v>
      </c>
      <c r="Q4415" t="s">
        <v>75</v>
      </c>
      <c r="R4415" t="s">
        <v>2325</v>
      </c>
      <c r="S4415" t="s">
        <v>76</v>
      </c>
      <c r="T4415" t="s">
        <v>128</v>
      </c>
      <c r="U4415">
        <v>0</v>
      </c>
      <c r="V4415">
        <v>0</v>
      </c>
    </row>
    <row r="4416" spans="1:22">
      <c r="A4416">
        <v>11974</v>
      </c>
      <c r="B4416" t="s">
        <v>356</v>
      </c>
      <c r="C4416" t="s">
        <v>150</v>
      </c>
      <c r="D4416" t="s">
        <v>2293</v>
      </c>
      <c r="E4416">
        <v>1</v>
      </c>
      <c r="F4416" t="s">
        <v>102</v>
      </c>
      <c r="G4416" t="s">
        <v>73</v>
      </c>
      <c r="H4416">
        <v>5060031</v>
      </c>
      <c r="I4416" t="s">
        <v>2293</v>
      </c>
      <c r="J4416">
        <v>60000</v>
      </c>
      <c r="K4416">
        <v>60000</v>
      </c>
      <c r="L4416">
        <v>54600</v>
      </c>
      <c r="M4416">
        <v>42403.9643</v>
      </c>
      <c r="N4416">
        <v>42403.9643</v>
      </c>
      <c r="O4416">
        <v>100</v>
      </c>
      <c r="P4416">
        <v>9</v>
      </c>
      <c r="Q4416" t="s">
        <v>75</v>
      </c>
      <c r="R4416" t="s">
        <v>2325</v>
      </c>
      <c r="S4416" t="s">
        <v>76</v>
      </c>
      <c r="T4416" t="s">
        <v>130</v>
      </c>
      <c r="U4416">
        <v>0</v>
      </c>
      <c r="V4416">
        <v>0</v>
      </c>
    </row>
    <row r="4417" spans="1:22">
      <c r="A4417">
        <v>11974</v>
      </c>
      <c r="B4417" t="s">
        <v>622</v>
      </c>
      <c r="C4417" t="s">
        <v>116</v>
      </c>
      <c r="D4417" t="s">
        <v>2293</v>
      </c>
      <c r="E4417">
        <v>1</v>
      </c>
      <c r="F4417" t="s">
        <v>102</v>
      </c>
      <c r="G4417" t="s">
        <v>73</v>
      </c>
      <c r="H4417">
        <v>5060031</v>
      </c>
      <c r="I4417" t="s">
        <v>2293</v>
      </c>
      <c r="J4417">
        <v>117000</v>
      </c>
      <c r="K4417">
        <v>117000</v>
      </c>
      <c r="L4417">
        <v>106470</v>
      </c>
      <c r="M4417">
        <v>78276.624800000005</v>
      </c>
      <c r="N4417">
        <v>78276.624800000005</v>
      </c>
      <c r="O4417">
        <v>100</v>
      </c>
      <c r="P4417">
        <v>9</v>
      </c>
      <c r="Q4417" t="s">
        <v>75</v>
      </c>
      <c r="R4417" t="s">
        <v>2325</v>
      </c>
      <c r="S4417" t="s">
        <v>76</v>
      </c>
      <c r="T4417" t="s">
        <v>133</v>
      </c>
      <c r="U4417">
        <v>0</v>
      </c>
      <c r="V4417">
        <v>0</v>
      </c>
    </row>
    <row r="4418" spans="1:22">
      <c r="A4418">
        <v>11540</v>
      </c>
      <c r="B4418" t="s">
        <v>156</v>
      </c>
      <c r="C4418" t="s">
        <v>127</v>
      </c>
      <c r="D4418" t="s">
        <v>1924</v>
      </c>
      <c r="E4418">
        <v>1</v>
      </c>
      <c r="F4418" t="s">
        <v>102</v>
      </c>
      <c r="G4418" t="s">
        <v>73</v>
      </c>
      <c r="H4418">
        <v>5060007</v>
      </c>
      <c r="I4418" t="s">
        <v>2293</v>
      </c>
      <c r="J4418">
        <v>45600</v>
      </c>
      <c r="K4418">
        <v>45600</v>
      </c>
      <c r="L4418">
        <v>41496</v>
      </c>
      <c r="M4418">
        <v>28361.983800000002</v>
      </c>
      <c r="N4418">
        <v>28361.983800000002</v>
      </c>
      <c r="O4418">
        <v>100</v>
      </c>
      <c r="P4418">
        <v>9</v>
      </c>
      <c r="Q4418" t="s">
        <v>75</v>
      </c>
      <c r="R4418" t="s">
        <v>2221</v>
      </c>
      <c r="S4418" t="s">
        <v>88</v>
      </c>
      <c r="T4418" t="s">
        <v>128</v>
      </c>
      <c r="U4418">
        <v>0</v>
      </c>
      <c r="V4418">
        <v>0</v>
      </c>
    </row>
    <row r="4419" spans="1:22">
      <c r="A4419">
        <v>11540</v>
      </c>
      <c r="B4419" t="s">
        <v>124</v>
      </c>
      <c r="C4419" t="s">
        <v>125</v>
      </c>
      <c r="D4419" t="s">
        <v>1924</v>
      </c>
      <c r="E4419">
        <v>1</v>
      </c>
      <c r="F4419" t="s">
        <v>102</v>
      </c>
      <c r="G4419" t="s">
        <v>73</v>
      </c>
      <c r="H4419">
        <v>5060007</v>
      </c>
      <c r="I4419" t="s">
        <v>2293</v>
      </c>
      <c r="J4419">
        <v>19100</v>
      </c>
      <c r="K4419">
        <v>19100</v>
      </c>
      <c r="L4419">
        <v>17381</v>
      </c>
      <c r="M4419">
        <v>13420.1373</v>
      </c>
      <c r="N4419">
        <v>13420.1373</v>
      </c>
      <c r="O4419">
        <v>100</v>
      </c>
      <c r="P4419">
        <v>9</v>
      </c>
      <c r="Q4419" t="s">
        <v>75</v>
      </c>
      <c r="R4419" t="s">
        <v>2221</v>
      </c>
      <c r="S4419" t="s">
        <v>88</v>
      </c>
      <c r="T4419" t="s">
        <v>85</v>
      </c>
      <c r="U4419">
        <v>0</v>
      </c>
      <c r="V4419">
        <v>0</v>
      </c>
    </row>
    <row r="4420" spans="1:22">
      <c r="A4420">
        <v>11540</v>
      </c>
      <c r="B4420" t="s">
        <v>1382</v>
      </c>
      <c r="C4420" t="s">
        <v>106</v>
      </c>
      <c r="D4420" t="s">
        <v>1924</v>
      </c>
      <c r="E4420">
        <v>1</v>
      </c>
      <c r="F4420" t="s">
        <v>102</v>
      </c>
      <c r="G4420" t="s">
        <v>73</v>
      </c>
      <c r="H4420">
        <v>5060007</v>
      </c>
      <c r="I4420" t="s">
        <v>2293</v>
      </c>
      <c r="J4420">
        <v>50000</v>
      </c>
      <c r="K4420">
        <v>50000</v>
      </c>
      <c r="L4420">
        <v>45500</v>
      </c>
      <c r="M4420">
        <v>31440</v>
      </c>
      <c r="N4420">
        <v>31440</v>
      </c>
      <c r="O4420">
        <v>100</v>
      </c>
      <c r="P4420">
        <v>9</v>
      </c>
      <c r="Q4420" t="s">
        <v>75</v>
      </c>
      <c r="R4420" t="s">
        <v>2221</v>
      </c>
      <c r="S4420" t="s">
        <v>88</v>
      </c>
      <c r="T4420" t="s">
        <v>1381</v>
      </c>
      <c r="U4420">
        <v>0</v>
      </c>
      <c r="V4420">
        <v>0</v>
      </c>
    </row>
    <row r="4421" spans="1:22">
      <c r="A4421">
        <v>11540</v>
      </c>
      <c r="B4421" t="s">
        <v>2222</v>
      </c>
      <c r="C4421" t="s">
        <v>132</v>
      </c>
      <c r="D4421" t="s">
        <v>1924</v>
      </c>
      <c r="E4421">
        <v>1</v>
      </c>
      <c r="F4421" t="s">
        <v>102</v>
      </c>
      <c r="G4421" t="s">
        <v>73</v>
      </c>
      <c r="H4421">
        <v>5060007</v>
      </c>
      <c r="I4421" t="s">
        <v>2293</v>
      </c>
      <c r="J4421">
        <v>97600</v>
      </c>
      <c r="K4421">
        <v>97600</v>
      </c>
      <c r="L4421">
        <v>88816</v>
      </c>
      <c r="M4421">
        <v>62892.9231</v>
      </c>
      <c r="N4421">
        <v>62892.9231</v>
      </c>
      <c r="O4421">
        <v>100</v>
      </c>
      <c r="P4421">
        <v>9</v>
      </c>
      <c r="Q4421" t="s">
        <v>75</v>
      </c>
      <c r="R4421" t="s">
        <v>2221</v>
      </c>
      <c r="S4421" t="s">
        <v>88</v>
      </c>
      <c r="T4421" t="s">
        <v>2223</v>
      </c>
      <c r="U4421">
        <v>0</v>
      </c>
      <c r="V4421">
        <v>0</v>
      </c>
    </row>
    <row r="4422" spans="1:22">
      <c r="A4422">
        <v>11540</v>
      </c>
      <c r="B4422" t="s">
        <v>2224</v>
      </c>
      <c r="C4422" t="s">
        <v>299</v>
      </c>
      <c r="D4422" t="s">
        <v>1924</v>
      </c>
      <c r="E4422">
        <v>1</v>
      </c>
      <c r="F4422" t="s">
        <v>102</v>
      </c>
      <c r="G4422" t="s">
        <v>73</v>
      </c>
      <c r="H4422">
        <v>5060007</v>
      </c>
      <c r="I4422" t="s">
        <v>2293</v>
      </c>
      <c r="J4422">
        <v>38300</v>
      </c>
      <c r="K4422">
        <v>38300</v>
      </c>
      <c r="L4422">
        <v>34853</v>
      </c>
      <c r="M4422">
        <v>24672.8698</v>
      </c>
      <c r="N4422">
        <v>24672.8698</v>
      </c>
      <c r="O4422">
        <v>100</v>
      </c>
      <c r="P4422">
        <v>9</v>
      </c>
      <c r="Q4422" t="s">
        <v>75</v>
      </c>
      <c r="R4422" t="s">
        <v>2221</v>
      </c>
      <c r="S4422" t="s">
        <v>88</v>
      </c>
      <c r="T4422" t="s">
        <v>2223</v>
      </c>
      <c r="U4422">
        <v>0</v>
      </c>
      <c r="V4422">
        <v>0</v>
      </c>
    </row>
    <row r="4423" spans="1:22">
      <c r="A4423">
        <v>11978</v>
      </c>
      <c r="B4423" t="s">
        <v>1686</v>
      </c>
      <c r="C4423" t="s">
        <v>632</v>
      </c>
      <c r="D4423" t="s">
        <v>2293</v>
      </c>
      <c r="E4423">
        <v>0.1</v>
      </c>
      <c r="F4423" t="s">
        <v>160</v>
      </c>
      <c r="G4423" t="s">
        <v>73</v>
      </c>
      <c r="H4423">
        <v>4009002</v>
      </c>
      <c r="I4423" t="s">
        <v>2293</v>
      </c>
      <c r="J4423">
        <v>7100</v>
      </c>
      <c r="K4423">
        <v>71000</v>
      </c>
      <c r="L4423">
        <v>5177</v>
      </c>
      <c r="M4423">
        <v>51768</v>
      </c>
      <c r="N4423">
        <v>5176.8</v>
      </c>
      <c r="O4423">
        <v>100</v>
      </c>
      <c r="P4423">
        <v>0</v>
      </c>
      <c r="Q4423" t="s">
        <v>75</v>
      </c>
      <c r="R4423" t="s">
        <v>161</v>
      </c>
      <c r="S4423" t="s">
        <v>122</v>
      </c>
      <c r="T4423" t="s">
        <v>492</v>
      </c>
      <c r="U4423">
        <v>0</v>
      </c>
      <c r="V4423">
        <v>0</v>
      </c>
    </row>
    <row r="4424" spans="1:22">
      <c r="A4424">
        <v>11832</v>
      </c>
      <c r="B4424" t="s">
        <v>137</v>
      </c>
      <c r="C4424" t="s">
        <v>127</v>
      </c>
      <c r="D4424" t="s">
        <v>2293</v>
      </c>
      <c r="E4424">
        <v>1</v>
      </c>
      <c r="F4424" t="s">
        <v>144</v>
      </c>
      <c r="G4424" t="s">
        <v>73</v>
      </c>
      <c r="H4424">
        <v>5060029</v>
      </c>
      <c r="I4424" t="s">
        <v>2293</v>
      </c>
      <c r="J4424">
        <v>31700</v>
      </c>
      <c r="K4424">
        <v>31700</v>
      </c>
      <c r="L4424">
        <v>31700</v>
      </c>
      <c r="M4424">
        <v>20317.033899999999</v>
      </c>
      <c r="N4424">
        <v>20317.033899999999</v>
      </c>
      <c r="O4424">
        <v>100</v>
      </c>
      <c r="P4424">
        <v>0</v>
      </c>
      <c r="Q4424" t="s">
        <v>75</v>
      </c>
      <c r="R4424" t="s">
        <v>2326</v>
      </c>
      <c r="S4424" t="s">
        <v>158</v>
      </c>
      <c r="T4424" t="s">
        <v>128</v>
      </c>
      <c r="U4424">
        <v>0</v>
      </c>
      <c r="V4424">
        <v>0</v>
      </c>
    </row>
    <row r="4425" spans="1:22">
      <c r="A4425">
        <v>11832</v>
      </c>
      <c r="B4425" t="s">
        <v>207</v>
      </c>
      <c r="C4425" t="s">
        <v>208</v>
      </c>
      <c r="D4425" t="s">
        <v>2293</v>
      </c>
      <c r="E4425">
        <v>7</v>
      </c>
      <c r="F4425" t="s">
        <v>144</v>
      </c>
      <c r="G4425" t="s">
        <v>73</v>
      </c>
      <c r="H4425">
        <v>5060029</v>
      </c>
      <c r="I4425" t="s">
        <v>2293</v>
      </c>
      <c r="J4425">
        <v>165900</v>
      </c>
      <c r="K4425">
        <v>23700</v>
      </c>
      <c r="L4425">
        <v>165900</v>
      </c>
      <c r="M4425">
        <v>6877.3522000000003</v>
      </c>
      <c r="N4425">
        <v>48141.465400000001</v>
      </c>
      <c r="O4425">
        <v>100</v>
      </c>
      <c r="P4425">
        <v>0</v>
      </c>
      <c r="Q4425" t="s">
        <v>75</v>
      </c>
      <c r="R4425" t="s">
        <v>2326</v>
      </c>
      <c r="S4425" t="s">
        <v>158</v>
      </c>
      <c r="T4425" t="s">
        <v>136</v>
      </c>
      <c r="U4425">
        <v>0</v>
      </c>
      <c r="V4425">
        <v>0</v>
      </c>
    </row>
    <row r="4426" spans="1:22">
      <c r="A4426">
        <v>11987</v>
      </c>
      <c r="B4426" t="s">
        <v>2317</v>
      </c>
      <c r="C4426" t="s">
        <v>82</v>
      </c>
      <c r="D4426" t="s">
        <v>2293</v>
      </c>
      <c r="E4426">
        <v>1</v>
      </c>
      <c r="F4426" t="s">
        <v>342</v>
      </c>
      <c r="G4426" t="s">
        <v>73</v>
      </c>
      <c r="H4426">
        <v>4009003</v>
      </c>
      <c r="I4426" t="s">
        <v>2293</v>
      </c>
      <c r="J4426">
        <v>971000</v>
      </c>
      <c r="K4426">
        <v>971000</v>
      </c>
      <c r="L4426">
        <v>686200</v>
      </c>
      <c r="M4426">
        <v>686200</v>
      </c>
      <c r="N4426">
        <v>686200</v>
      </c>
      <c r="O4426">
        <v>100</v>
      </c>
      <c r="P4426">
        <v>0</v>
      </c>
      <c r="Q4426" t="s">
        <v>75</v>
      </c>
      <c r="R4426" t="s">
        <v>161</v>
      </c>
      <c r="S4426" t="s">
        <v>122</v>
      </c>
      <c r="T4426" t="s">
        <v>664</v>
      </c>
      <c r="U4426">
        <v>0</v>
      </c>
      <c r="V4426">
        <v>0</v>
      </c>
    </row>
    <row r="4427" spans="1:22">
      <c r="A4427">
        <v>64744</v>
      </c>
      <c r="B4427" t="s">
        <v>638</v>
      </c>
      <c r="C4427" t="s">
        <v>71</v>
      </c>
      <c r="D4427" t="s">
        <v>165</v>
      </c>
      <c r="E4427">
        <v>1</v>
      </c>
      <c r="F4427" t="s">
        <v>72</v>
      </c>
      <c r="G4427" t="s">
        <v>340</v>
      </c>
      <c r="H4427">
        <v>7006167</v>
      </c>
      <c r="I4427" t="s">
        <v>2293</v>
      </c>
      <c r="J4427">
        <v>-4274000</v>
      </c>
      <c r="K4427">
        <v>4274000</v>
      </c>
      <c r="L4427">
        <v>-3764670</v>
      </c>
      <c r="M4427">
        <v>3773121.3</v>
      </c>
      <c r="N4427">
        <v>-3773121.3</v>
      </c>
      <c r="O4427">
        <v>100</v>
      </c>
      <c r="P4427">
        <v>9</v>
      </c>
      <c r="Q4427" t="s">
        <v>145</v>
      </c>
      <c r="R4427" t="s">
        <v>2281</v>
      </c>
      <c r="S4427" t="s">
        <v>88</v>
      </c>
      <c r="T4427" t="s">
        <v>77</v>
      </c>
      <c r="U4427">
        <v>0</v>
      </c>
      <c r="V4427">
        <v>0</v>
      </c>
    </row>
    <row r="4428" spans="1:22">
      <c r="A4428">
        <v>64744</v>
      </c>
      <c r="B4428" t="s">
        <v>949</v>
      </c>
      <c r="C4428" t="s">
        <v>91</v>
      </c>
      <c r="D4428" t="s">
        <v>165</v>
      </c>
      <c r="E4428">
        <v>1</v>
      </c>
      <c r="F4428" t="s">
        <v>72</v>
      </c>
      <c r="G4428" t="s">
        <v>340</v>
      </c>
      <c r="H4428">
        <v>7006167</v>
      </c>
      <c r="I4428" t="s">
        <v>2293</v>
      </c>
      <c r="J4428">
        <v>-155000</v>
      </c>
      <c r="K4428">
        <v>155000</v>
      </c>
      <c r="L4428">
        <v>-121500</v>
      </c>
      <c r="M4428">
        <v>121311.11109999999</v>
      </c>
      <c r="N4428">
        <v>-121311.11109999999</v>
      </c>
      <c r="O4428">
        <v>100</v>
      </c>
      <c r="P4428">
        <v>19</v>
      </c>
      <c r="Q4428" t="s">
        <v>145</v>
      </c>
      <c r="R4428" t="s">
        <v>2281</v>
      </c>
      <c r="S4428" t="s">
        <v>88</v>
      </c>
      <c r="T4428" t="s">
        <v>92</v>
      </c>
      <c r="U4428">
        <v>0</v>
      </c>
      <c r="V4428">
        <v>0</v>
      </c>
    </row>
    <row r="4429" spans="1:22">
      <c r="A4429">
        <v>64744</v>
      </c>
      <c r="B4429" t="s">
        <v>2282</v>
      </c>
      <c r="C4429" t="s">
        <v>82</v>
      </c>
      <c r="D4429" t="s">
        <v>165</v>
      </c>
      <c r="E4429">
        <v>1</v>
      </c>
      <c r="F4429" t="s">
        <v>72</v>
      </c>
      <c r="G4429" t="s">
        <v>340</v>
      </c>
      <c r="H4429">
        <v>7006167</v>
      </c>
      <c r="I4429" t="s">
        <v>2293</v>
      </c>
      <c r="J4429">
        <v>-1072700</v>
      </c>
      <c r="K4429">
        <v>1072700</v>
      </c>
      <c r="L4429">
        <v>-1022220</v>
      </c>
      <c r="M4429">
        <v>1022220</v>
      </c>
      <c r="N4429">
        <v>-1022220</v>
      </c>
      <c r="O4429">
        <v>100</v>
      </c>
      <c r="P4429">
        <v>19</v>
      </c>
      <c r="Q4429" t="s">
        <v>145</v>
      </c>
      <c r="R4429" t="s">
        <v>2281</v>
      </c>
      <c r="S4429" t="s">
        <v>88</v>
      </c>
      <c r="T4429" t="s">
        <v>390</v>
      </c>
      <c r="U4429">
        <v>0</v>
      </c>
      <c r="V4429">
        <v>0</v>
      </c>
    </row>
    <row r="4430" spans="1:22">
      <c r="A4430">
        <v>64744</v>
      </c>
      <c r="B4430" t="s">
        <v>388</v>
      </c>
      <c r="C4430" t="s">
        <v>79</v>
      </c>
      <c r="D4430" t="s">
        <v>165</v>
      </c>
      <c r="E4430">
        <v>1</v>
      </c>
      <c r="F4430" t="s">
        <v>72</v>
      </c>
      <c r="G4430" t="s">
        <v>340</v>
      </c>
      <c r="H4430">
        <v>7006167</v>
      </c>
      <c r="I4430" t="s">
        <v>2293</v>
      </c>
      <c r="J4430">
        <v>-57200</v>
      </c>
      <c r="K4430">
        <v>57200</v>
      </c>
      <c r="L4430">
        <v>-44793</v>
      </c>
      <c r="M4430">
        <v>45113.098899999997</v>
      </c>
      <c r="N4430">
        <v>-45113.098899999997</v>
      </c>
      <c r="O4430">
        <v>100</v>
      </c>
      <c r="P4430">
        <v>19</v>
      </c>
      <c r="Q4430" t="s">
        <v>145</v>
      </c>
      <c r="R4430" t="s">
        <v>2281</v>
      </c>
      <c r="S4430" t="s">
        <v>88</v>
      </c>
      <c r="T4430" t="s">
        <v>80</v>
      </c>
      <c r="U4430">
        <v>0</v>
      </c>
      <c r="V4430">
        <v>0</v>
      </c>
    </row>
    <row r="4431" spans="1:22">
      <c r="A4431">
        <v>64744</v>
      </c>
      <c r="B4431" t="s">
        <v>83</v>
      </c>
      <c r="C4431" t="s">
        <v>84</v>
      </c>
      <c r="D4431" t="s">
        <v>165</v>
      </c>
      <c r="E4431">
        <v>1</v>
      </c>
      <c r="F4431" t="s">
        <v>72</v>
      </c>
      <c r="G4431" t="s">
        <v>340</v>
      </c>
      <c r="H4431">
        <v>7006167</v>
      </c>
      <c r="I4431" t="s">
        <v>2293</v>
      </c>
      <c r="J4431">
        <v>-8600</v>
      </c>
      <c r="K4431">
        <v>8600</v>
      </c>
      <c r="L4431">
        <v>-1053</v>
      </c>
      <c r="M4431">
        <v>3911.8665999999998</v>
      </c>
      <c r="N4431">
        <v>-3911.8665999999998</v>
      </c>
      <c r="O4431">
        <v>100</v>
      </c>
      <c r="P4431">
        <v>19</v>
      </c>
      <c r="Q4431" t="s">
        <v>145</v>
      </c>
      <c r="R4431" t="s">
        <v>2281</v>
      </c>
      <c r="S4431" t="s">
        <v>88</v>
      </c>
      <c r="T4431" t="s">
        <v>85</v>
      </c>
      <c r="U4431">
        <v>0</v>
      </c>
      <c r="V4431">
        <v>0</v>
      </c>
    </row>
    <row r="4432" spans="1:22">
      <c r="A4432">
        <v>64744</v>
      </c>
      <c r="B4432" t="s">
        <v>2283</v>
      </c>
      <c r="C4432" t="s">
        <v>1069</v>
      </c>
      <c r="D4432" t="s">
        <v>165</v>
      </c>
      <c r="E4432">
        <v>1</v>
      </c>
      <c r="F4432" t="s">
        <v>72</v>
      </c>
      <c r="G4432" t="s">
        <v>340</v>
      </c>
      <c r="H4432">
        <v>7006167</v>
      </c>
      <c r="I4432" t="s">
        <v>2293</v>
      </c>
      <c r="J4432">
        <v>-396000</v>
      </c>
      <c r="K4432">
        <v>396000</v>
      </c>
      <c r="L4432">
        <v>-310230</v>
      </c>
      <c r="M4432">
        <v>320760</v>
      </c>
      <c r="N4432">
        <v>-320760</v>
      </c>
      <c r="O4432">
        <v>100</v>
      </c>
      <c r="P4432">
        <v>19</v>
      </c>
      <c r="Q4432" t="s">
        <v>145</v>
      </c>
      <c r="R4432" t="s">
        <v>2281</v>
      </c>
      <c r="S4432" t="s">
        <v>88</v>
      </c>
      <c r="T4432" t="s">
        <v>664</v>
      </c>
      <c r="U4432">
        <v>0</v>
      </c>
      <c r="V4432">
        <v>0</v>
      </c>
    </row>
    <row r="4433" spans="1:22">
      <c r="A4433">
        <v>64744</v>
      </c>
      <c r="B4433" t="s">
        <v>2287</v>
      </c>
      <c r="C4433" t="s">
        <v>2288</v>
      </c>
      <c r="D4433" t="s">
        <v>165</v>
      </c>
      <c r="E4433">
        <v>1</v>
      </c>
      <c r="F4433" t="s">
        <v>72</v>
      </c>
      <c r="G4433" t="s">
        <v>340</v>
      </c>
      <c r="H4433">
        <v>7006167</v>
      </c>
      <c r="I4433" t="s">
        <v>2293</v>
      </c>
      <c r="J4433">
        <v>-8500</v>
      </c>
      <c r="K4433">
        <v>8500</v>
      </c>
      <c r="L4433">
        <v>-5832</v>
      </c>
      <c r="M4433">
        <v>5751</v>
      </c>
      <c r="N4433">
        <v>-5751</v>
      </c>
      <c r="O4433">
        <v>100</v>
      </c>
      <c r="P4433">
        <v>19</v>
      </c>
      <c r="Q4433" t="s">
        <v>145</v>
      </c>
      <c r="R4433" t="s">
        <v>2281</v>
      </c>
      <c r="S4433" t="s">
        <v>88</v>
      </c>
      <c r="T4433" t="s">
        <v>2289</v>
      </c>
      <c r="U4433">
        <v>0</v>
      </c>
      <c r="V4433">
        <v>0</v>
      </c>
    </row>
    <row r="4434" spans="1:22">
      <c r="A4434">
        <v>64744</v>
      </c>
      <c r="B4434" t="s">
        <v>2292</v>
      </c>
      <c r="C4434" t="s">
        <v>1385</v>
      </c>
      <c r="D4434" t="s">
        <v>165</v>
      </c>
      <c r="E4434">
        <v>-1</v>
      </c>
      <c r="F4434" t="s">
        <v>72</v>
      </c>
      <c r="G4434" t="s">
        <v>340</v>
      </c>
      <c r="H4434">
        <v>7006167</v>
      </c>
      <c r="I4434" t="s">
        <v>2293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100</v>
      </c>
      <c r="P4434">
        <v>19</v>
      </c>
      <c r="Q4434" t="s">
        <v>145</v>
      </c>
      <c r="R4434" t="s">
        <v>2281</v>
      </c>
      <c r="S4434" t="s">
        <v>88</v>
      </c>
      <c r="T4434" t="s">
        <v>1940</v>
      </c>
      <c r="U4434">
        <v>70300</v>
      </c>
      <c r="V4434">
        <v>70300</v>
      </c>
    </row>
    <row r="4435" spans="1:22">
      <c r="A4435">
        <v>11154</v>
      </c>
      <c r="B4435" t="s">
        <v>2274</v>
      </c>
      <c r="C4435" t="s">
        <v>113</v>
      </c>
      <c r="D4435" t="s">
        <v>1530</v>
      </c>
      <c r="E4435">
        <v>1</v>
      </c>
      <c r="F4435" t="s">
        <v>72</v>
      </c>
      <c r="G4435" t="s">
        <v>340</v>
      </c>
      <c r="H4435">
        <v>7006168</v>
      </c>
      <c r="I4435" t="s">
        <v>2293</v>
      </c>
      <c r="J4435">
        <v>-853000</v>
      </c>
      <c r="K4435">
        <v>853000</v>
      </c>
      <c r="L4435">
        <v>-690930</v>
      </c>
      <c r="M4435">
        <v>622690</v>
      </c>
      <c r="N4435">
        <v>-622690</v>
      </c>
      <c r="O4435">
        <v>100</v>
      </c>
      <c r="P4435">
        <v>19</v>
      </c>
      <c r="Q4435" t="s">
        <v>75</v>
      </c>
      <c r="R4435" t="s">
        <v>190</v>
      </c>
      <c r="S4435" t="s">
        <v>88</v>
      </c>
      <c r="T4435" t="s">
        <v>2204</v>
      </c>
      <c r="U4435">
        <v>0</v>
      </c>
      <c r="V4435">
        <v>0</v>
      </c>
    </row>
    <row r="4436" spans="1:22">
      <c r="A4436">
        <v>11154</v>
      </c>
      <c r="B4436" t="s">
        <v>2274</v>
      </c>
      <c r="C4436" t="s">
        <v>113</v>
      </c>
      <c r="D4436" t="s">
        <v>1530</v>
      </c>
      <c r="E4436">
        <v>1</v>
      </c>
      <c r="F4436" t="s">
        <v>72</v>
      </c>
      <c r="G4436" t="s">
        <v>73</v>
      </c>
      <c r="H4436">
        <v>5060020</v>
      </c>
      <c r="I4436" t="s">
        <v>2293</v>
      </c>
      <c r="J4436">
        <v>853000</v>
      </c>
      <c r="K4436">
        <v>853000</v>
      </c>
      <c r="L4436">
        <v>690930</v>
      </c>
      <c r="M4436">
        <v>622690</v>
      </c>
      <c r="N4436">
        <v>622690</v>
      </c>
      <c r="O4436">
        <v>100</v>
      </c>
      <c r="P4436">
        <v>19</v>
      </c>
      <c r="Q4436" t="s">
        <v>75</v>
      </c>
      <c r="R4436" t="s">
        <v>190</v>
      </c>
      <c r="S4436" t="s">
        <v>88</v>
      </c>
      <c r="T4436" t="s">
        <v>2204</v>
      </c>
      <c r="U4436">
        <v>0</v>
      </c>
      <c r="V4436">
        <v>0</v>
      </c>
    </row>
    <row r="4437" spans="1:22">
      <c r="A4437">
        <v>11020</v>
      </c>
      <c r="B4437" t="s">
        <v>2116</v>
      </c>
      <c r="C4437" t="s">
        <v>2117</v>
      </c>
      <c r="D4437" t="s">
        <v>1229</v>
      </c>
      <c r="E4437">
        <v>1</v>
      </c>
      <c r="F4437" t="s">
        <v>72</v>
      </c>
      <c r="G4437" t="s">
        <v>340</v>
      </c>
      <c r="H4437">
        <v>7006170</v>
      </c>
      <c r="I4437" t="s">
        <v>2293</v>
      </c>
      <c r="J4437">
        <v>-295000</v>
      </c>
      <c r="K4437">
        <v>295000</v>
      </c>
      <c r="L4437">
        <v>-233050</v>
      </c>
      <c r="M4437">
        <v>209450</v>
      </c>
      <c r="N4437">
        <v>-209450</v>
      </c>
      <c r="O4437">
        <v>100</v>
      </c>
      <c r="P4437">
        <v>21</v>
      </c>
      <c r="Q4437" t="s">
        <v>75</v>
      </c>
      <c r="R4437" t="s">
        <v>1138</v>
      </c>
      <c r="S4437" t="s">
        <v>213</v>
      </c>
      <c r="T4437" t="s">
        <v>397</v>
      </c>
      <c r="U4437">
        <v>0</v>
      </c>
      <c r="V4437">
        <v>0</v>
      </c>
    </row>
    <row r="4438" spans="1:22">
      <c r="A4438">
        <v>11020</v>
      </c>
      <c r="B4438" t="s">
        <v>1188</v>
      </c>
      <c r="C4438" t="s">
        <v>796</v>
      </c>
      <c r="D4438" t="s">
        <v>1229</v>
      </c>
      <c r="E4438">
        <v>2</v>
      </c>
      <c r="F4438" t="s">
        <v>72</v>
      </c>
      <c r="G4438" t="s">
        <v>340</v>
      </c>
      <c r="H4438">
        <v>7006170</v>
      </c>
      <c r="I4438" t="s">
        <v>2293</v>
      </c>
      <c r="J4438">
        <v>-41400</v>
      </c>
      <c r="K4438">
        <v>20700</v>
      </c>
      <c r="L4438">
        <v>-32706</v>
      </c>
      <c r="M4438">
        <v>14697</v>
      </c>
      <c r="N4438">
        <v>-29394</v>
      </c>
      <c r="O4438">
        <v>100</v>
      </c>
      <c r="P4438">
        <v>21</v>
      </c>
      <c r="Q4438" t="s">
        <v>75</v>
      </c>
      <c r="R4438" t="s">
        <v>1138</v>
      </c>
      <c r="S4438" t="s">
        <v>213</v>
      </c>
      <c r="T4438" t="s">
        <v>85</v>
      </c>
      <c r="U4438">
        <v>0</v>
      </c>
      <c r="V4438">
        <v>0</v>
      </c>
    </row>
    <row r="4439" spans="1:22">
      <c r="A4439">
        <v>11020</v>
      </c>
      <c r="B4439" t="s">
        <v>2118</v>
      </c>
      <c r="C4439" t="s">
        <v>440</v>
      </c>
      <c r="D4439" t="s">
        <v>1229</v>
      </c>
      <c r="E4439">
        <v>2</v>
      </c>
      <c r="F4439" t="s">
        <v>72</v>
      </c>
      <c r="G4439" t="s">
        <v>340</v>
      </c>
      <c r="H4439">
        <v>7006170</v>
      </c>
      <c r="I4439" t="s">
        <v>2293</v>
      </c>
      <c r="J4439">
        <v>-77400</v>
      </c>
      <c r="K4439">
        <v>38700</v>
      </c>
      <c r="L4439">
        <v>-61146</v>
      </c>
      <c r="M4439">
        <v>28728.903999999999</v>
      </c>
      <c r="N4439">
        <v>-57457.807999999997</v>
      </c>
      <c r="O4439">
        <v>100</v>
      </c>
      <c r="P4439">
        <v>21</v>
      </c>
      <c r="Q4439" t="s">
        <v>75</v>
      </c>
      <c r="R4439" t="s">
        <v>1138</v>
      </c>
      <c r="S4439" t="s">
        <v>213</v>
      </c>
      <c r="T4439" t="s">
        <v>598</v>
      </c>
      <c r="U4439">
        <v>0</v>
      </c>
      <c r="V4439">
        <v>0</v>
      </c>
    </row>
    <row r="4440" spans="1:22">
      <c r="A4440">
        <v>11020</v>
      </c>
      <c r="B4440" t="s">
        <v>798</v>
      </c>
      <c r="C4440" t="s">
        <v>333</v>
      </c>
      <c r="D4440" t="s">
        <v>1229</v>
      </c>
      <c r="E4440">
        <v>4</v>
      </c>
      <c r="F4440" t="s">
        <v>72</v>
      </c>
      <c r="G4440" t="s">
        <v>340</v>
      </c>
      <c r="H4440">
        <v>7006170</v>
      </c>
      <c r="I4440" t="s">
        <v>2293</v>
      </c>
      <c r="J4440">
        <v>-38400</v>
      </c>
      <c r="K4440">
        <v>9600</v>
      </c>
      <c r="L4440">
        <v>-30336</v>
      </c>
      <c r="M4440">
        <v>6816</v>
      </c>
      <c r="N4440">
        <v>-27264</v>
      </c>
      <c r="O4440">
        <v>100</v>
      </c>
      <c r="P4440">
        <v>21</v>
      </c>
      <c r="Q4440" t="s">
        <v>75</v>
      </c>
      <c r="R4440" t="s">
        <v>1138</v>
      </c>
      <c r="S4440" t="s">
        <v>213</v>
      </c>
      <c r="T4440" t="s">
        <v>85</v>
      </c>
      <c r="U4440">
        <v>0</v>
      </c>
      <c r="V4440">
        <v>0</v>
      </c>
    </row>
    <row r="4441" spans="1:22">
      <c r="A4441">
        <v>11020</v>
      </c>
      <c r="B4441" t="s">
        <v>782</v>
      </c>
      <c r="C4441" t="s">
        <v>354</v>
      </c>
      <c r="D4441" t="s">
        <v>1229</v>
      </c>
      <c r="E4441">
        <v>4</v>
      </c>
      <c r="F4441" t="s">
        <v>72</v>
      </c>
      <c r="G4441" t="s">
        <v>340</v>
      </c>
      <c r="H4441">
        <v>7006170</v>
      </c>
      <c r="I4441" t="s">
        <v>2293</v>
      </c>
      <c r="J4441">
        <v>-9600</v>
      </c>
      <c r="K4441">
        <v>2400</v>
      </c>
      <c r="L4441">
        <v>-7584</v>
      </c>
      <c r="M4441">
        <v>1677.375</v>
      </c>
      <c r="N4441">
        <v>-6709.5</v>
      </c>
      <c r="O4441">
        <v>100</v>
      </c>
      <c r="P4441">
        <v>21</v>
      </c>
      <c r="Q4441" t="s">
        <v>75</v>
      </c>
      <c r="R4441" t="s">
        <v>1138</v>
      </c>
      <c r="S4441" t="s">
        <v>213</v>
      </c>
      <c r="T4441" t="s">
        <v>85</v>
      </c>
      <c r="U4441">
        <v>0</v>
      </c>
      <c r="V4441">
        <v>0</v>
      </c>
    </row>
    <row r="4442" spans="1:22">
      <c r="A4442">
        <v>11020</v>
      </c>
      <c r="B4442" t="s">
        <v>787</v>
      </c>
      <c r="C4442" t="s">
        <v>667</v>
      </c>
      <c r="D4442" t="s">
        <v>1229</v>
      </c>
      <c r="E4442">
        <v>4</v>
      </c>
      <c r="F4442" t="s">
        <v>72</v>
      </c>
      <c r="G4442" t="s">
        <v>340</v>
      </c>
      <c r="H4442">
        <v>7006170</v>
      </c>
      <c r="I4442" t="s">
        <v>2293</v>
      </c>
      <c r="J4442">
        <v>-109600</v>
      </c>
      <c r="K4442">
        <v>27400</v>
      </c>
      <c r="L4442">
        <v>-86584</v>
      </c>
      <c r="M4442">
        <v>19347.5</v>
      </c>
      <c r="N4442">
        <v>-77390</v>
      </c>
      <c r="O4442">
        <v>100</v>
      </c>
      <c r="P4442">
        <v>21</v>
      </c>
      <c r="Q4442" t="s">
        <v>75</v>
      </c>
      <c r="R4442" t="s">
        <v>1138</v>
      </c>
      <c r="S4442" t="s">
        <v>213</v>
      </c>
      <c r="T4442" t="s">
        <v>85</v>
      </c>
      <c r="U4442">
        <v>0</v>
      </c>
      <c r="V4442">
        <v>0</v>
      </c>
    </row>
    <row r="4443" spans="1:22">
      <c r="A4443">
        <v>11020</v>
      </c>
      <c r="B4443" t="s">
        <v>571</v>
      </c>
      <c r="C4443" t="s">
        <v>552</v>
      </c>
      <c r="D4443" t="s">
        <v>1229</v>
      </c>
      <c r="E4443">
        <v>2</v>
      </c>
      <c r="F4443" t="s">
        <v>72</v>
      </c>
      <c r="G4443" t="s">
        <v>340</v>
      </c>
      <c r="H4443">
        <v>7006170</v>
      </c>
      <c r="I4443" t="s">
        <v>2293</v>
      </c>
      <c r="J4443">
        <v>-5400</v>
      </c>
      <c r="K4443">
        <v>2700</v>
      </c>
      <c r="L4443">
        <v>-4266</v>
      </c>
      <c r="M4443">
        <v>1917.0826</v>
      </c>
      <c r="N4443">
        <v>-3834.1651999999999</v>
      </c>
      <c r="O4443">
        <v>100</v>
      </c>
      <c r="P4443">
        <v>21</v>
      </c>
      <c r="Q4443" t="s">
        <v>75</v>
      </c>
      <c r="R4443" t="s">
        <v>1138</v>
      </c>
      <c r="S4443" t="s">
        <v>213</v>
      </c>
      <c r="T4443" t="s">
        <v>572</v>
      </c>
      <c r="U4443">
        <v>0</v>
      </c>
      <c r="V4443">
        <v>0</v>
      </c>
    </row>
    <row r="4444" spans="1:22">
      <c r="A4444">
        <v>11020</v>
      </c>
      <c r="B4444" t="s">
        <v>2122</v>
      </c>
      <c r="C4444" t="s">
        <v>286</v>
      </c>
      <c r="D4444" t="s">
        <v>1229</v>
      </c>
      <c r="E4444">
        <v>2</v>
      </c>
      <c r="F4444" t="s">
        <v>72</v>
      </c>
      <c r="G4444" t="s">
        <v>340</v>
      </c>
      <c r="H4444">
        <v>7006170</v>
      </c>
      <c r="I4444" t="s">
        <v>2293</v>
      </c>
      <c r="J4444">
        <v>-21000</v>
      </c>
      <c r="K4444">
        <v>10500</v>
      </c>
      <c r="L4444">
        <v>-16590</v>
      </c>
      <c r="M4444">
        <v>7455</v>
      </c>
      <c r="N4444">
        <v>-14910</v>
      </c>
      <c r="O4444">
        <v>100</v>
      </c>
      <c r="P4444">
        <v>21</v>
      </c>
      <c r="Q4444" t="s">
        <v>75</v>
      </c>
      <c r="R4444" t="s">
        <v>1138</v>
      </c>
      <c r="S4444" t="s">
        <v>213</v>
      </c>
      <c r="T4444" t="s">
        <v>85</v>
      </c>
      <c r="U4444">
        <v>0</v>
      </c>
      <c r="V4444">
        <v>0</v>
      </c>
    </row>
    <row r="4445" spans="1:22">
      <c r="A4445">
        <v>11020</v>
      </c>
      <c r="B4445" t="s">
        <v>2121</v>
      </c>
      <c r="C4445" t="s">
        <v>286</v>
      </c>
      <c r="D4445" t="s">
        <v>1229</v>
      </c>
      <c r="E4445">
        <v>2</v>
      </c>
      <c r="F4445" t="s">
        <v>72</v>
      </c>
      <c r="G4445" t="s">
        <v>340</v>
      </c>
      <c r="H4445">
        <v>7006170</v>
      </c>
      <c r="I4445" t="s">
        <v>2293</v>
      </c>
      <c r="J4445">
        <v>-26400</v>
      </c>
      <c r="K4445">
        <v>13200</v>
      </c>
      <c r="L4445">
        <v>-21384</v>
      </c>
      <c r="M4445">
        <v>9636</v>
      </c>
      <c r="N4445">
        <v>-19272</v>
      </c>
      <c r="O4445">
        <v>100</v>
      </c>
      <c r="P4445">
        <v>19</v>
      </c>
      <c r="Q4445" t="s">
        <v>75</v>
      </c>
      <c r="R4445" t="s">
        <v>1138</v>
      </c>
      <c r="S4445" t="s">
        <v>213</v>
      </c>
      <c r="T4445" t="s">
        <v>85</v>
      </c>
      <c r="U4445">
        <v>0</v>
      </c>
      <c r="V4445">
        <v>0</v>
      </c>
    </row>
    <row r="4446" spans="1:22">
      <c r="A4446">
        <v>11020</v>
      </c>
      <c r="B4446" t="s">
        <v>2120</v>
      </c>
      <c r="C4446" t="s">
        <v>479</v>
      </c>
      <c r="D4446" t="s">
        <v>1229</v>
      </c>
      <c r="E4446">
        <v>2</v>
      </c>
      <c r="F4446" t="s">
        <v>72</v>
      </c>
      <c r="G4446" t="s">
        <v>340</v>
      </c>
      <c r="H4446">
        <v>7006170</v>
      </c>
      <c r="I4446" t="s">
        <v>2293</v>
      </c>
      <c r="J4446">
        <v>-14000</v>
      </c>
      <c r="K4446">
        <v>7000</v>
      </c>
      <c r="L4446">
        <v>-11060</v>
      </c>
      <c r="M4446">
        <v>4970</v>
      </c>
      <c r="N4446">
        <v>-9940</v>
      </c>
      <c r="O4446">
        <v>100</v>
      </c>
      <c r="P4446">
        <v>21</v>
      </c>
      <c r="Q4446" t="s">
        <v>75</v>
      </c>
      <c r="R4446" t="s">
        <v>1138</v>
      </c>
      <c r="S4446" t="s">
        <v>213</v>
      </c>
      <c r="T4446" t="s">
        <v>447</v>
      </c>
      <c r="U4446">
        <v>0</v>
      </c>
      <c r="V4446">
        <v>0</v>
      </c>
    </row>
    <row r="4447" spans="1:22">
      <c r="A4447">
        <v>11020</v>
      </c>
      <c r="B4447" t="s">
        <v>571</v>
      </c>
      <c r="C4447" t="s">
        <v>552</v>
      </c>
      <c r="D4447" t="s">
        <v>1229</v>
      </c>
      <c r="E4447">
        <v>2</v>
      </c>
      <c r="F4447" t="s">
        <v>72</v>
      </c>
      <c r="G4447" t="s">
        <v>340</v>
      </c>
      <c r="H4447">
        <v>7006170</v>
      </c>
      <c r="I4447" t="s">
        <v>2293</v>
      </c>
      <c r="J4447">
        <v>-5400</v>
      </c>
      <c r="K4447">
        <v>2700</v>
      </c>
      <c r="L4447">
        <v>-4266</v>
      </c>
      <c r="M4447">
        <v>1917.0826</v>
      </c>
      <c r="N4447">
        <v>-3834.1651999999999</v>
      </c>
      <c r="O4447">
        <v>100</v>
      </c>
      <c r="P4447">
        <v>21</v>
      </c>
      <c r="Q4447" t="s">
        <v>75</v>
      </c>
      <c r="R4447" t="s">
        <v>1138</v>
      </c>
      <c r="S4447" t="s">
        <v>213</v>
      </c>
      <c r="T4447" t="s">
        <v>572</v>
      </c>
      <c r="U4447">
        <v>0</v>
      </c>
      <c r="V4447">
        <v>0</v>
      </c>
    </row>
    <row r="4448" spans="1:22">
      <c r="A4448">
        <v>11020</v>
      </c>
      <c r="B4448" t="s">
        <v>2119</v>
      </c>
      <c r="C4448" t="s">
        <v>286</v>
      </c>
      <c r="D4448" t="s">
        <v>1229</v>
      </c>
      <c r="E4448">
        <v>4</v>
      </c>
      <c r="F4448" t="s">
        <v>72</v>
      </c>
      <c r="G4448" t="s">
        <v>340</v>
      </c>
      <c r="H4448">
        <v>7006170</v>
      </c>
      <c r="I4448" t="s">
        <v>2293</v>
      </c>
      <c r="J4448">
        <v>-39600</v>
      </c>
      <c r="K4448">
        <v>9900</v>
      </c>
      <c r="L4448">
        <v>-31284</v>
      </c>
      <c r="M4448">
        <v>6700.6270000000004</v>
      </c>
      <c r="N4448">
        <v>-26802.508000000002</v>
      </c>
      <c r="O4448">
        <v>100</v>
      </c>
      <c r="P4448">
        <v>21</v>
      </c>
      <c r="Q4448" t="s">
        <v>75</v>
      </c>
      <c r="R4448" t="s">
        <v>1138</v>
      </c>
      <c r="S4448" t="s">
        <v>213</v>
      </c>
      <c r="T4448" t="s">
        <v>627</v>
      </c>
      <c r="U4448">
        <v>0</v>
      </c>
      <c r="V4448">
        <v>0</v>
      </c>
    </row>
    <row r="4449" spans="1:22">
      <c r="A4449">
        <v>11020</v>
      </c>
      <c r="B4449" t="s">
        <v>2119</v>
      </c>
      <c r="C4449" t="s">
        <v>286</v>
      </c>
      <c r="D4449" t="s">
        <v>1229</v>
      </c>
      <c r="E4449">
        <v>4</v>
      </c>
      <c r="F4449" t="s">
        <v>72</v>
      </c>
      <c r="G4449" t="s">
        <v>340</v>
      </c>
      <c r="H4449">
        <v>7006170</v>
      </c>
      <c r="I4449" t="s">
        <v>2293</v>
      </c>
      <c r="J4449">
        <v>-39600</v>
      </c>
      <c r="K4449">
        <v>9900</v>
      </c>
      <c r="L4449">
        <v>-31284</v>
      </c>
      <c r="M4449">
        <v>6700.6270000000004</v>
      </c>
      <c r="N4449">
        <v>-26802.508000000002</v>
      </c>
      <c r="O4449">
        <v>100</v>
      </c>
      <c r="P4449">
        <v>21</v>
      </c>
      <c r="Q4449" t="s">
        <v>75</v>
      </c>
      <c r="R4449" t="s">
        <v>1138</v>
      </c>
      <c r="S4449" t="s">
        <v>213</v>
      </c>
      <c r="T4449" t="s">
        <v>627</v>
      </c>
      <c r="U4449">
        <v>0</v>
      </c>
      <c r="V4449">
        <v>0</v>
      </c>
    </row>
    <row r="4450" spans="1:22">
      <c r="A4450">
        <v>11020</v>
      </c>
      <c r="B4450" t="s">
        <v>2116</v>
      </c>
      <c r="C4450" t="s">
        <v>2117</v>
      </c>
      <c r="D4450" t="s">
        <v>1229</v>
      </c>
      <c r="E4450">
        <v>1</v>
      </c>
      <c r="F4450" t="s">
        <v>523</v>
      </c>
      <c r="G4450" t="s">
        <v>73</v>
      </c>
      <c r="H4450">
        <v>5060023</v>
      </c>
      <c r="I4450" t="s">
        <v>2293</v>
      </c>
      <c r="J4450">
        <v>295000</v>
      </c>
      <c r="K4450">
        <v>295000</v>
      </c>
      <c r="L4450">
        <v>233050</v>
      </c>
      <c r="M4450">
        <v>209450</v>
      </c>
      <c r="N4450">
        <v>209450</v>
      </c>
      <c r="O4450">
        <v>100</v>
      </c>
      <c r="P4450">
        <v>21</v>
      </c>
      <c r="Q4450" t="s">
        <v>75</v>
      </c>
      <c r="R4450" t="s">
        <v>1138</v>
      </c>
      <c r="S4450" t="s">
        <v>213</v>
      </c>
      <c r="T4450" t="s">
        <v>397</v>
      </c>
      <c r="U4450">
        <v>0</v>
      </c>
      <c r="V4450">
        <v>0</v>
      </c>
    </row>
    <row r="4451" spans="1:22">
      <c r="A4451">
        <v>11020</v>
      </c>
      <c r="B4451" t="s">
        <v>1188</v>
      </c>
      <c r="C4451" t="s">
        <v>796</v>
      </c>
      <c r="D4451" t="s">
        <v>1229</v>
      </c>
      <c r="E4451">
        <v>2</v>
      </c>
      <c r="F4451" t="s">
        <v>523</v>
      </c>
      <c r="G4451" t="s">
        <v>73</v>
      </c>
      <c r="H4451">
        <v>5060023</v>
      </c>
      <c r="I4451" t="s">
        <v>2293</v>
      </c>
      <c r="J4451">
        <v>41400</v>
      </c>
      <c r="K4451">
        <v>20700</v>
      </c>
      <c r="L4451">
        <v>32706</v>
      </c>
      <c r="M4451">
        <v>14697</v>
      </c>
      <c r="N4451">
        <v>29394</v>
      </c>
      <c r="O4451">
        <v>100</v>
      </c>
      <c r="P4451">
        <v>21</v>
      </c>
      <c r="Q4451" t="s">
        <v>75</v>
      </c>
      <c r="R4451" t="s">
        <v>1138</v>
      </c>
      <c r="S4451" t="s">
        <v>213</v>
      </c>
      <c r="T4451" t="s">
        <v>85</v>
      </c>
      <c r="U4451">
        <v>0</v>
      </c>
      <c r="V4451">
        <v>0</v>
      </c>
    </row>
    <row r="4452" spans="1:22">
      <c r="A4452">
        <v>11020</v>
      </c>
      <c r="B4452" t="s">
        <v>2118</v>
      </c>
      <c r="C4452" t="s">
        <v>440</v>
      </c>
      <c r="D4452" t="s">
        <v>1229</v>
      </c>
      <c r="E4452">
        <v>2</v>
      </c>
      <c r="F4452" t="s">
        <v>523</v>
      </c>
      <c r="G4452" t="s">
        <v>73</v>
      </c>
      <c r="H4452">
        <v>5060023</v>
      </c>
      <c r="I4452" t="s">
        <v>2293</v>
      </c>
      <c r="J4452">
        <v>77400</v>
      </c>
      <c r="K4452">
        <v>38700</v>
      </c>
      <c r="L4452">
        <v>61146</v>
      </c>
      <c r="M4452">
        <v>28728.903999999999</v>
      </c>
      <c r="N4452">
        <v>57457.807999999997</v>
      </c>
      <c r="O4452">
        <v>100</v>
      </c>
      <c r="P4452">
        <v>21</v>
      </c>
      <c r="Q4452" t="s">
        <v>75</v>
      </c>
      <c r="R4452" t="s">
        <v>1138</v>
      </c>
      <c r="S4452" t="s">
        <v>213</v>
      </c>
      <c r="T4452" t="s">
        <v>598</v>
      </c>
      <c r="U4452">
        <v>0</v>
      </c>
      <c r="V4452">
        <v>0</v>
      </c>
    </row>
    <row r="4453" spans="1:22">
      <c r="A4453">
        <v>11020</v>
      </c>
      <c r="B4453" t="s">
        <v>798</v>
      </c>
      <c r="C4453" t="s">
        <v>333</v>
      </c>
      <c r="D4453" t="s">
        <v>1229</v>
      </c>
      <c r="E4453">
        <v>4</v>
      </c>
      <c r="F4453" t="s">
        <v>523</v>
      </c>
      <c r="G4453" t="s">
        <v>73</v>
      </c>
      <c r="H4453">
        <v>5060023</v>
      </c>
      <c r="I4453" t="s">
        <v>2293</v>
      </c>
      <c r="J4453">
        <v>38400</v>
      </c>
      <c r="K4453">
        <v>9600</v>
      </c>
      <c r="L4453">
        <v>30336</v>
      </c>
      <c r="M4453">
        <v>6816</v>
      </c>
      <c r="N4453">
        <v>27264</v>
      </c>
      <c r="O4453">
        <v>100</v>
      </c>
      <c r="P4453">
        <v>21</v>
      </c>
      <c r="Q4453" t="s">
        <v>75</v>
      </c>
      <c r="R4453" t="s">
        <v>1138</v>
      </c>
      <c r="S4453" t="s">
        <v>213</v>
      </c>
      <c r="T4453" t="s">
        <v>85</v>
      </c>
      <c r="U4453">
        <v>0</v>
      </c>
      <c r="V4453">
        <v>0</v>
      </c>
    </row>
    <row r="4454" spans="1:22">
      <c r="A4454">
        <v>11020</v>
      </c>
      <c r="B4454" t="s">
        <v>782</v>
      </c>
      <c r="C4454" t="s">
        <v>354</v>
      </c>
      <c r="D4454" t="s">
        <v>1229</v>
      </c>
      <c r="E4454">
        <v>4</v>
      </c>
      <c r="F4454" t="s">
        <v>523</v>
      </c>
      <c r="G4454" t="s">
        <v>73</v>
      </c>
      <c r="H4454">
        <v>5060023</v>
      </c>
      <c r="I4454" t="s">
        <v>2293</v>
      </c>
      <c r="J4454">
        <v>9600</v>
      </c>
      <c r="K4454">
        <v>2400</v>
      </c>
      <c r="L4454">
        <v>7584</v>
      </c>
      <c r="M4454">
        <v>1677.375</v>
      </c>
      <c r="N4454">
        <v>6709.5</v>
      </c>
      <c r="O4454">
        <v>100</v>
      </c>
      <c r="P4454">
        <v>21</v>
      </c>
      <c r="Q4454" t="s">
        <v>75</v>
      </c>
      <c r="R4454" t="s">
        <v>1138</v>
      </c>
      <c r="S4454" t="s">
        <v>213</v>
      </c>
      <c r="T4454" t="s">
        <v>85</v>
      </c>
      <c r="U4454">
        <v>0</v>
      </c>
      <c r="V4454">
        <v>0</v>
      </c>
    </row>
    <row r="4455" spans="1:22">
      <c r="A4455">
        <v>11020</v>
      </c>
      <c r="B4455" t="s">
        <v>787</v>
      </c>
      <c r="C4455" t="s">
        <v>667</v>
      </c>
      <c r="D4455" t="s">
        <v>1229</v>
      </c>
      <c r="E4455">
        <v>4</v>
      </c>
      <c r="F4455" t="s">
        <v>523</v>
      </c>
      <c r="G4455" t="s">
        <v>73</v>
      </c>
      <c r="H4455">
        <v>5060023</v>
      </c>
      <c r="I4455" t="s">
        <v>2293</v>
      </c>
      <c r="J4455">
        <v>109600</v>
      </c>
      <c r="K4455">
        <v>27400</v>
      </c>
      <c r="L4455">
        <v>86584</v>
      </c>
      <c r="M4455">
        <v>19347.5</v>
      </c>
      <c r="N4455">
        <v>77390</v>
      </c>
      <c r="O4455">
        <v>100</v>
      </c>
      <c r="P4455">
        <v>21</v>
      </c>
      <c r="Q4455" t="s">
        <v>75</v>
      </c>
      <c r="R4455" t="s">
        <v>1138</v>
      </c>
      <c r="S4455" t="s">
        <v>213</v>
      </c>
      <c r="T4455" t="s">
        <v>85</v>
      </c>
      <c r="U4455">
        <v>0</v>
      </c>
      <c r="V4455">
        <v>0</v>
      </c>
    </row>
    <row r="4456" spans="1:22">
      <c r="A4456">
        <v>11020</v>
      </c>
      <c r="B4456" t="s">
        <v>571</v>
      </c>
      <c r="C4456" t="s">
        <v>552</v>
      </c>
      <c r="D4456" t="s">
        <v>1229</v>
      </c>
      <c r="E4456">
        <v>2</v>
      </c>
      <c r="F4456" t="s">
        <v>523</v>
      </c>
      <c r="G4456" t="s">
        <v>73</v>
      </c>
      <c r="H4456">
        <v>5060023</v>
      </c>
      <c r="I4456" t="s">
        <v>2293</v>
      </c>
      <c r="J4456">
        <v>5400</v>
      </c>
      <c r="K4456">
        <v>2700</v>
      </c>
      <c r="L4456">
        <v>4266</v>
      </c>
      <c r="M4456">
        <v>1917.0826</v>
      </c>
      <c r="N4456">
        <v>3834.1651999999999</v>
      </c>
      <c r="O4456">
        <v>100</v>
      </c>
      <c r="P4456">
        <v>21</v>
      </c>
      <c r="Q4456" t="s">
        <v>75</v>
      </c>
      <c r="R4456" t="s">
        <v>1138</v>
      </c>
      <c r="S4456" t="s">
        <v>213</v>
      </c>
      <c r="T4456" t="s">
        <v>572</v>
      </c>
      <c r="U4456">
        <v>0</v>
      </c>
      <c r="V4456">
        <v>0</v>
      </c>
    </row>
    <row r="4457" spans="1:22">
      <c r="A4457">
        <v>11020</v>
      </c>
      <c r="B4457" t="s">
        <v>2122</v>
      </c>
      <c r="C4457" t="s">
        <v>286</v>
      </c>
      <c r="D4457" t="s">
        <v>1229</v>
      </c>
      <c r="E4457">
        <v>2</v>
      </c>
      <c r="F4457" t="s">
        <v>523</v>
      </c>
      <c r="G4457" t="s">
        <v>73</v>
      </c>
      <c r="H4457">
        <v>5060023</v>
      </c>
      <c r="I4457" t="s">
        <v>2293</v>
      </c>
      <c r="J4457">
        <v>21000</v>
      </c>
      <c r="K4457">
        <v>10500</v>
      </c>
      <c r="L4457">
        <v>16590</v>
      </c>
      <c r="M4457">
        <v>7455</v>
      </c>
      <c r="N4457">
        <v>14910</v>
      </c>
      <c r="O4457">
        <v>100</v>
      </c>
      <c r="P4457">
        <v>21</v>
      </c>
      <c r="Q4457" t="s">
        <v>75</v>
      </c>
      <c r="R4457" t="s">
        <v>1138</v>
      </c>
      <c r="S4457" t="s">
        <v>213</v>
      </c>
      <c r="T4457" t="s">
        <v>85</v>
      </c>
      <c r="U4457">
        <v>0</v>
      </c>
      <c r="V4457">
        <v>0</v>
      </c>
    </row>
    <row r="4458" spans="1:22">
      <c r="A4458">
        <v>11020</v>
      </c>
      <c r="B4458" t="s">
        <v>2121</v>
      </c>
      <c r="C4458" t="s">
        <v>286</v>
      </c>
      <c r="D4458" t="s">
        <v>1229</v>
      </c>
      <c r="E4458">
        <v>2</v>
      </c>
      <c r="F4458" t="s">
        <v>523</v>
      </c>
      <c r="G4458" t="s">
        <v>73</v>
      </c>
      <c r="H4458">
        <v>5060023</v>
      </c>
      <c r="I4458" t="s">
        <v>2293</v>
      </c>
      <c r="J4458">
        <v>26400</v>
      </c>
      <c r="K4458">
        <v>13200</v>
      </c>
      <c r="L4458">
        <v>21384</v>
      </c>
      <c r="M4458">
        <v>9636</v>
      </c>
      <c r="N4458">
        <v>19272</v>
      </c>
      <c r="O4458">
        <v>100</v>
      </c>
      <c r="P4458">
        <v>19</v>
      </c>
      <c r="Q4458" t="s">
        <v>75</v>
      </c>
      <c r="R4458" t="s">
        <v>1138</v>
      </c>
      <c r="S4458" t="s">
        <v>213</v>
      </c>
      <c r="T4458" t="s">
        <v>85</v>
      </c>
      <c r="U4458">
        <v>0</v>
      </c>
      <c r="V4458">
        <v>0</v>
      </c>
    </row>
    <row r="4459" spans="1:22">
      <c r="A4459">
        <v>11020</v>
      </c>
      <c r="B4459" t="s">
        <v>2120</v>
      </c>
      <c r="C4459" t="s">
        <v>479</v>
      </c>
      <c r="D4459" t="s">
        <v>1229</v>
      </c>
      <c r="E4459">
        <v>2</v>
      </c>
      <c r="F4459" t="s">
        <v>523</v>
      </c>
      <c r="G4459" t="s">
        <v>73</v>
      </c>
      <c r="H4459">
        <v>5060023</v>
      </c>
      <c r="I4459" t="s">
        <v>2293</v>
      </c>
      <c r="J4459">
        <v>14000</v>
      </c>
      <c r="K4459">
        <v>7000</v>
      </c>
      <c r="L4459">
        <v>11060</v>
      </c>
      <c r="M4459">
        <v>4970</v>
      </c>
      <c r="N4459">
        <v>9940</v>
      </c>
      <c r="O4459">
        <v>100</v>
      </c>
      <c r="P4459">
        <v>21</v>
      </c>
      <c r="Q4459" t="s">
        <v>75</v>
      </c>
      <c r="R4459" t="s">
        <v>1138</v>
      </c>
      <c r="S4459" t="s">
        <v>213</v>
      </c>
      <c r="T4459" t="s">
        <v>447</v>
      </c>
      <c r="U4459">
        <v>0</v>
      </c>
      <c r="V4459">
        <v>0</v>
      </c>
    </row>
    <row r="4460" spans="1:22">
      <c r="A4460">
        <v>11020</v>
      </c>
      <c r="B4460" t="s">
        <v>571</v>
      </c>
      <c r="C4460" t="s">
        <v>552</v>
      </c>
      <c r="D4460" t="s">
        <v>1229</v>
      </c>
      <c r="E4460">
        <v>2</v>
      </c>
      <c r="F4460" t="s">
        <v>523</v>
      </c>
      <c r="G4460" t="s">
        <v>73</v>
      </c>
      <c r="H4460">
        <v>5060023</v>
      </c>
      <c r="I4460" t="s">
        <v>2293</v>
      </c>
      <c r="J4460">
        <v>5400</v>
      </c>
      <c r="K4460">
        <v>2700</v>
      </c>
      <c r="L4460">
        <v>4266</v>
      </c>
      <c r="M4460">
        <v>1917.0826</v>
      </c>
      <c r="N4460">
        <v>3834.1651999999999</v>
      </c>
      <c r="O4460">
        <v>100</v>
      </c>
      <c r="P4460">
        <v>21</v>
      </c>
      <c r="Q4460" t="s">
        <v>75</v>
      </c>
      <c r="R4460" t="s">
        <v>1138</v>
      </c>
      <c r="S4460" t="s">
        <v>213</v>
      </c>
      <c r="T4460" t="s">
        <v>572</v>
      </c>
      <c r="U4460">
        <v>0</v>
      </c>
      <c r="V4460">
        <v>0</v>
      </c>
    </row>
    <row r="4461" spans="1:22">
      <c r="A4461">
        <v>11020</v>
      </c>
      <c r="B4461" t="s">
        <v>2119</v>
      </c>
      <c r="C4461" t="s">
        <v>286</v>
      </c>
      <c r="D4461" t="s">
        <v>1229</v>
      </c>
      <c r="E4461">
        <v>4</v>
      </c>
      <c r="F4461" t="s">
        <v>523</v>
      </c>
      <c r="G4461" t="s">
        <v>73</v>
      </c>
      <c r="H4461">
        <v>5060023</v>
      </c>
      <c r="I4461" t="s">
        <v>2293</v>
      </c>
      <c r="J4461">
        <v>39600</v>
      </c>
      <c r="K4461">
        <v>9900</v>
      </c>
      <c r="L4461">
        <v>31284</v>
      </c>
      <c r="M4461">
        <v>6700.6270000000004</v>
      </c>
      <c r="N4461">
        <v>26802.508000000002</v>
      </c>
      <c r="O4461">
        <v>100</v>
      </c>
      <c r="P4461">
        <v>21</v>
      </c>
      <c r="Q4461" t="s">
        <v>75</v>
      </c>
      <c r="R4461" t="s">
        <v>1138</v>
      </c>
      <c r="S4461" t="s">
        <v>213</v>
      </c>
      <c r="T4461" t="s">
        <v>627</v>
      </c>
      <c r="U4461">
        <v>0</v>
      </c>
      <c r="V4461">
        <v>0</v>
      </c>
    </row>
    <row r="4462" spans="1:22">
      <c r="A4462">
        <v>11020</v>
      </c>
      <c r="B4462" t="s">
        <v>2119</v>
      </c>
      <c r="C4462" t="s">
        <v>286</v>
      </c>
      <c r="D4462" t="s">
        <v>1229</v>
      </c>
      <c r="E4462">
        <v>4</v>
      </c>
      <c r="F4462" t="s">
        <v>523</v>
      </c>
      <c r="G4462" t="s">
        <v>73</v>
      </c>
      <c r="H4462">
        <v>5060023</v>
      </c>
      <c r="I4462" t="s">
        <v>2293</v>
      </c>
      <c r="J4462">
        <v>39600</v>
      </c>
      <c r="K4462">
        <v>9900</v>
      </c>
      <c r="L4462">
        <v>31284</v>
      </c>
      <c r="M4462">
        <v>6700.6270000000004</v>
      </c>
      <c r="N4462">
        <v>26802.508000000002</v>
      </c>
      <c r="O4462">
        <v>100</v>
      </c>
      <c r="P4462">
        <v>21</v>
      </c>
      <c r="Q4462" t="s">
        <v>75</v>
      </c>
      <c r="R4462" t="s">
        <v>1138</v>
      </c>
      <c r="S4462" t="s">
        <v>213</v>
      </c>
      <c r="T4462" t="s">
        <v>627</v>
      </c>
      <c r="U4462">
        <v>0</v>
      </c>
      <c r="V4462">
        <v>0</v>
      </c>
    </row>
    <row r="4463" spans="1:22">
      <c r="A4463">
        <v>11785</v>
      </c>
      <c r="B4463" t="s">
        <v>207</v>
      </c>
      <c r="C4463" t="s">
        <v>208</v>
      </c>
      <c r="D4463" t="s">
        <v>2246</v>
      </c>
      <c r="E4463">
        <v>6.5</v>
      </c>
      <c r="F4463" t="s">
        <v>144</v>
      </c>
      <c r="G4463" t="s">
        <v>340</v>
      </c>
      <c r="H4463">
        <v>7006171</v>
      </c>
      <c r="I4463" t="s">
        <v>2293</v>
      </c>
      <c r="J4463">
        <v>-154050</v>
      </c>
      <c r="K4463">
        <v>23700</v>
      </c>
      <c r="L4463">
        <v>-154050</v>
      </c>
      <c r="M4463">
        <v>6800</v>
      </c>
      <c r="N4463">
        <v>-44200</v>
      </c>
      <c r="O4463">
        <v>100</v>
      </c>
      <c r="P4463">
        <v>0</v>
      </c>
      <c r="Q4463" t="s">
        <v>75</v>
      </c>
      <c r="R4463" t="s">
        <v>2320</v>
      </c>
      <c r="S4463" t="s">
        <v>195</v>
      </c>
      <c r="T4463" t="s">
        <v>136</v>
      </c>
      <c r="U4463">
        <v>0</v>
      </c>
      <c r="V4463">
        <v>0</v>
      </c>
    </row>
    <row r="4464" spans="1:22">
      <c r="A4464">
        <v>11785</v>
      </c>
      <c r="B4464" t="s">
        <v>137</v>
      </c>
      <c r="C4464" t="s">
        <v>127</v>
      </c>
      <c r="D4464" t="s">
        <v>2246</v>
      </c>
      <c r="E4464">
        <v>1</v>
      </c>
      <c r="F4464" t="s">
        <v>144</v>
      </c>
      <c r="G4464" t="s">
        <v>340</v>
      </c>
      <c r="H4464">
        <v>7006171</v>
      </c>
      <c r="I4464" t="s">
        <v>2293</v>
      </c>
      <c r="J4464">
        <v>-31700</v>
      </c>
      <c r="K4464">
        <v>31700</v>
      </c>
      <c r="L4464">
        <v>-31700</v>
      </c>
      <c r="M4464">
        <v>20317.033899999999</v>
      </c>
      <c r="N4464">
        <v>-20317.033899999999</v>
      </c>
      <c r="O4464">
        <v>100</v>
      </c>
      <c r="P4464">
        <v>0</v>
      </c>
      <c r="Q4464" t="s">
        <v>75</v>
      </c>
      <c r="R4464" t="s">
        <v>2320</v>
      </c>
      <c r="S4464" t="s">
        <v>195</v>
      </c>
      <c r="T4464" t="s">
        <v>128</v>
      </c>
      <c r="U4464">
        <v>0</v>
      </c>
      <c r="V4464">
        <v>0</v>
      </c>
    </row>
    <row r="4465" spans="1:22">
      <c r="A4465">
        <v>11785</v>
      </c>
      <c r="B4465" t="s">
        <v>207</v>
      </c>
      <c r="C4465" t="s">
        <v>208</v>
      </c>
      <c r="D4465" t="s">
        <v>2246</v>
      </c>
      <c r="E4465">
        <v>6.5</v>
      </c>
      <c r="F4465" t="s">
        <v>206</v>
      </c>
      <c r="G4465" t="s">
        <v>73</v>
      </c>
      <c r="H4465">
        <v>5060025</v>
      </c>
      <c r="I4465" t="s">
        <v>2293</v>
      </c>
      <c r="J4465">
        <v>154050</v>
      </c>
      <c r="K4465">
        <v>23700</v>
      </c>
      <c r="L4465">
        <v>44200</v>
      </c>
      <c r="M4465">
        <v>6800</v>
      </c>
      <c r="N4465">
        <v>44200</v>
      </c>
      <c r="O4465">
        <v>100</v>
      </c>
      <c r="P4465">
        <v>0</v>
      </c>
      <c r="Q4465" t="s">
        <v>75</v>
      </c>
      <c r="R4465" t="s">
        <v>2320</v>
      </c>
      <c r="S4465" t="s">
        <v>195</v>
      </c>
      <c r="T4465" t="s">
        <v>136</v>
      </c>
      <c r="U4465">
        <v>0</v>
      </c>
      <c r="V4465">
        <v>0</v>
      </c>
    </row>
    <row r="4466" spans="1:22">
      <c r="A4466">
        <v>11785</v>
      </c>
      <c r="B4466" t="s">
        <v>137</v>
      </c>
      <c r="C4466" t="s">
        <v>127</v>
      </c>
      <c r="D4466" t="s">
        <v>2246</v>
      </c>
      <c r="E4466">
        <v>1</v>
      </c>
      <c r="F4466" t="s">
        <v>206</v>
      </c>
      <c r="G4466" t="s">
        <v>73</v>
      </c>
      <c r="H4466">
        <v>5060025</v>
      </c>
      <c r="I4466" t="s">
        <v>2293</v>
      </c>
      <c r="J4466">
        <v>31700</v>
      </c>
      <c r="K4466">
        <v>31700</v>
      </c>
      <c r="L4466">
        <v>20317</v>
      </c>
      <c r="M4466">
        <v>20317.033899999999</v>
      </c>
      <c r="N4466">
        <v>20317.033899999999</v>
      </c>
      <c r="O4466">
        <v>100</v>
      </c>
      <c r="P4466">
        <v>0</v>
      </c>
      <c r="Q4466" t="s">
        <v>75</v>
      </c>
      <c r="R4466" t="s">
        <v>2320</v>
      </c>
      <c r="S4466" t="s">
        <v>195</v>
      </c>
      <c r="T4466" t="s">
        <v>128</v>
      </c>
      <c r="U4466">
        <v>0</v>
      </c>
      <c r="V4466">
        <v>0</v>
      </c>
    </row>
    <row r="4467" spans="1:22">
      <c r="A4467">
        <v>63393</v>
      </c>
      <c r="B4467" t="s">
        <v>124</v>
      </c>
      <c r="C4467" t="s">
        <v>125</v>
      </c>
      <c r="D4467" t="s">
        <v>153</v>
      </c>
      <c r="E4467">
        <v>1</v>
      </c>
      <c r="F4467" t="s">
        <v>72</v>
      </c>
      <c r="G4467" t="s">
        <v>73</v>
      </c>
      <c r="H4467">
        <v>5060044</v>
      </c>
      <c r="I4467" t="s">
        <v>2328</v>
      </c>
      <c r="J4467">
        <v>19100</v>
      </c>
      <c r="K4467">
        <v>19100</v>
      </c>
      <c r="L4467">
        <v>15089</v>
      </c>
      <c r="M4467">
        <v>13134.346600000001</v>
      </c>
      <c r="N4467">
        <v>13134.346600000001</v>
      </c>
      <c r="O4467">
        <v>100</v>
      </c>
      <c r="P4467">
        <v>21</v>
      </c>
      <c r="Q4467" t="s">
        <v>75</v>
      </c>
      <c r="R4467" t="s">
        <v>2338</v>
      </c>
      <c r="S4467" t="s">
        <v>195</v>
      </c>
      <c r="T4467" t="s">
        <v>85</v>
      </c>
      <c r="U4467">
        <v>0</v>
      </c>
      <c r="V4467">
        <v>0</v>
      </c>
    </row>
    <row r="4468" spans="1:22">
      <c r="A4468">
        <v>63393</v>
      </c>
      <c r="B4468" t="s">
        <v>126</v>
      </c>
      <c r="C4468" t="s">
        <v>127</v>
      </c>
      <c r="D4468" t="s">
        <v>153</v>
      </c>
      <c r="E4468">
        <v>1</v>
      </c>
      <c r="F4468" t="s">
        <v>102</v>
      </c>
      <c r="G4468" t="s">
        <v>73</v>
      </c>
      <c r="H4468">
        <v>5060046</v>
      </c>
      <c r="I4468" t="s">
        <v>2328</v>
      </c>
      <c r="J4468">
        <v>38800</v>
      </c>
      <c r="K4468">
        <v>38800</v>
      </c>
      <c r="L4468">
        <v>34398</v>
      </c>
      <c r="M4468">
        <v>24201.201300000001</v>
      </c>
      <c r="N4468">
        <v>24201.201300000001</v>
      </c>
      <c r="O4468">
        <v>100</v>
      </c>
      <c r="P4468">
        <v>9</v>
      </c>
      <c r="Q4468" t="s">
        <v>75</v>
      </c>
      <c r="R4468" t="s">
        <v>2338</v>
      </c>
      <c r="S4468" t="s">
        <v>195</v>
      </c>
      <c r="T4468" t="s">
        <v>128</v>
      </c>
      <c r="U4468">
        <v>0</v>
      </c>
      <c r="V4468">
        <v>0</v>
      </c>
    </row>
    <row r="4469" spans="1:22">
      <c r="A4469">
        <v>63393</v>
      </c>
      <c r="B4469" t="s">
        <v>129</v>
      </c>
      <c r="C4469" t="s">
        <v>106</v>
      </c>
      <c r="D4469" t="s">
        <v>153</v>
      </c>
      <c r="E4469">
        <v>1</v>
      </c>
      <c r="F4469" t="s">
        <v>102</v>
      </c>
      <c r="G4469" t="s">
        <v>73</v>
      </c>
      <c r="H4469">
        <v>5060046</v>
      </c>
      <c r="I4469" t="s">
        <v>2328</v>
      </c>
      <c r="J4469">
        <v>56800</v>
      </c>
      <c r="K4469">
        <v>56800</v>
      </c>
      <c r="L4469">
        <v>50596</v>
      </c>
      <c r="M4469">
        <v>35585.168100000003</v>
      </c>
      <c r="N4469">
        <v>35585.168100000003</v>
      </c>
      <c r="O4469">
        <v>100</v>
      </c>
      <c r="P4469">
        <v>9</v>
      </c>
      <c r="Q4469" t="s">
        <v>75</v>
      </c>
      <c r="R4469" t="s">
        <v>2338</v>
      </c>
      <c r="S4469" t="s">
        <v>195</v>
      </c>
      <c r="T4469" t="s">
        <v>130</v>
      </c>
      <c r="U4469">
        <v>0</v>
      </c>
      <c r="V4469">
        <v>0</v>
      </c>
    </row>
    <row r="4470" spans="1:22">
      <c r="A4470">
        <v>63393</v>
      </c>
      <c r="B4470" t="s">
        <v>131</v>
      </c>
      <c r="C4470" t="s">
        <v>132</v>
      </c>
      <c r="D4470" t="s">
        <v>153</v>
      </c>
      <c r="E4470">
        <v>1</v>
      </c>
      <c r="F4470" t="s">
        <v>102</v>
      </c>
      <c r="G4470" t="s">
        <v>73</v>
      </c>
      <c r="H4470">
        <v>5060046</v>
      </c>
      <c r="I4470" t="s">
        <v>2328</v>
      </c>
      <c r="J4470">
        <v>284000</v>
      </c>
      <c r="K4470">
        <v>284000</v>
      </c>
      <c r="L4470">
        <v>252070</v>
      </c>
      <c r="M4470">
        <v>188390.90100000001</v>
      </c>
      <c r="N4470">
        <v>188390.90100000001</v>
      </c>
      <c r="O4470">
        <v>100</v>
      </c>
      <c r="P4470">
        <v>9</v>
      </c>
      <c r="Q4470" t="s">
        <v>75</v>
      </c>
      <c r="R4470" t="s">
        <v>2338</v>
      </c>
      <c r="S4470" t="s">
        <v>195</v>
      </c>
      <c r="T4470" t="s">
        <v>133</v>
      </c>
      <c r="U4470">
        <v>0</v>
      </c>
      <c r="V4470">
        <v>0</v>
      </c>
    </row>
    <row r="4471" spans="1:22">
      <c r="A4471">
        <v>63393</v>
      </c>
      <c r="B4471" t="s">
        <v>134</v>
      </c>
      <c r="C4471" t="s">
        <v>135</v>
      </c>
      <c r="D4471" t="s">
        <v>153</v>
      </c>
      <c r="E4471">
        <v>8</v>
      </c>
      <c r="F4471" t="s">
        <v>102</v>
      </c>
      <c r="G4471" t="s">
        <v>73</v>
      </c>
      <c r="H4471">
        <v>5060046</v>
      </c>
      <c r="I4471" t="s">
        <v>2328</v>
      </c>
      <c r="J4471">
        <v>189600</v>
      </c>
      <c r="K4471">
        <v>23700</v>
      </c>
      <c r="L4471">
        <v>92000</v>
      </c>
      <c r="M4471">
        <v>6800</v>
      </c>
      <c r="N4471">
        <v>54400</v>
      </c>
      <c r="O4471">
        <v>100</v>
      </c>
      <c r="P4471">
        <v>0</v>
      </c>
      <c r="Q4471" t="s">
        <v>75</v>
      </c>
      <c r="R4471" t="s">
        <v>2338</v>
      </c>
      <c r="S4471" t="s">
        <v>195</v>
      </c>
      <c r="T4471" t="s">
        <v>136</v>
      </c>
      <c r="U4471">
        <v>0</v>
      </c>
      <c r="V4471">
        <v>0</v>
      </c>
    </row>
    <row r="4472" spans="1:22">
      <c r="A4472">
        <v>63393</v>
      </c>
      <c r="B4472" t="s">
        <v>2339</v>
      </c>
      <c r="C4472" t="s">
        <v>71</v>
      </c>
      <c r="D4472" t="s">
        <v>153</v>
      </c>
      <c r="E4472">
        <v>1</v>
      </c>
      <c r="F4472" t="s">
        <v>72</v>
      </c>
      <c r="G4472" t="s">
        <v>73</v>
      </c>
      <c r="H4472">
        <v>5060044</v>
      </c>
      <c r="I4472" t="s">
        <v>2328</v>
      </c>
      <c r="J4472">
        <v>4954000</v>
      </c>
      <c r="K4472">
        <v>4954000</v>
      </c>
      <c r="L4472">
        <v>4508140</v>
      </c>
      <c r="M4472">
        <v>4111820</v>
      </c>
      <c r="N4472">
        <v>4111820</v>
      </c>
      <c r="O4472">
        <v>100</v>
      </c>
      <c r="P4472">
        <v>9</v>
      </c>
      <c r="Q4472" t="s">
        <v>75</v>
      </c>
      <c r="R4472" t="s">
        <v>2338</v>
      </c>
      <c r="S4472" t="s">
        <v>195</v>
      </c>
      <c r="T4472" t="s">
        <v>77</v>
      </c>
      <c r="U4472">
        <v>0</v>
      </c>
      <c r="V4472">
        <v>0</v>
      </c>
    </row>
    <row r="4473" spans="1:22">
      <c r="A4473">
        <v>63393</v>
      </c>
      <c r="B4473" t="s">
        <v>83</v>
      </c>
      <c r="C4473" t="s">
        <v>84</v>
      </c>
      <c r="D4473" t="s">
        <v>153</v>
      </c>
      <c r="E4473">
        <v>1</v>
      </c>
      <c r="F4473" t="s">
        <v>72</v>
      </c>
      <c r="G4473" t="s">
        <v>73</v>
      </c>
      <c r="H4473">
        <v>5060044</v>
      </c>
      <c r="I4473" t="s">
        <v>2328</v>
      </c>
      <c r="J4473">
        <v>8600</v>
      </c>
      <c r="K4473">
        <v>8600</v>
      </c>
      <c r="L4473">
        <v>1053</v>
      </c>
      <c r="M4473">
        <v>5680.7788</v>
      </c>
      <c r="N4473">
        <v>5680.7788</v>
      </c>
      <c r="O4473">
        <v>100</v>
      </c>
      <c r="P4473">
        <v>19</v>
      </c>
      <c r="Q4473" t="s">
        <v>75</v>
      </c>
      <c r="R4473" t="s">
        <v>2338</v>
      </c>
      <c r="S4473" t="s">
        <v>195</v>
      </c>
      <c r="T4473" t="s">
        <v>85</v>
      </c>
      <c r="U4473">
        <v>0</v>
      </c>
      <c r="V4473">
        <v>0</v>
      </c>
    </row>
    <row r="4474" spans="1:22">
      <c r="A4474">
        <v>63393</v>
      </c>
      <c r="B4474" t="s">
        <v>387</v>
      </c>
      <c r="C4474" t="s">
        <v>82</v>
      </c>
      <c r="D4474" t="s">
        <v>153</v>
      </c>
      <c r="E4474">
        <v>1</v>
      </c>
      <c r="F4474" t="s">
        <v>72</v>
      </c>
      <c r="G4474" t="s">
        <v>73</v>
      </c>
      <c r="H4474">
        <v>5060044</v>
      </c>
      <c r="I4474" t="s">
        <v>2328</v>
      </c>
      <c r="J4474">
        <v>399000</v>
      </c>
      <c r="K4474">
        <v>399000</v>
      </c>
      <c r="L4474">
        <v>312660</v>
      </c>
      <c r="M4474">
        <v>313695.4216</v>
      </c>
      <c r="N4474">
        <v>313695.4216</v>
      </c>
      <c r="O4474">
        <v>100</v>
      </c>
      <c r="P4474">
        <v>19</v>
      </c>
      <c r="Q4474" t="s">
        <v>75</v>
      </c>
      <c r="R4474" t="s">
        <v>2338</v>
      </c>
      <c r="S4474" t="s">
        <v>195</v>
      </c>
      <c r="T4474" t="s">
        <v>77</v>
      </c>
      <c r="U4474">
        <v>0</v>
      </c>
      <c r="V4474">
        <v>0</v>
      </c>
    </row>
    <row r="4475" spans="1:22">
      <c r="A4475">
        <v>63393</v>
      </c>
      <c r="B4475" t="s">
        <v>90</v>
      </c>
      <c r="C4475" t="s">
        <v>91</v>
      </c>
      <c r="D4475" t="s">
        <v>153</v>
      </c>
      <c r="E4475">
        <v>1</v>
      </c>
      <c r="F4475" t="s">
        <v>72</v>
      </c>
      <c r="G4475" t="s">
        <v>73</v>
      </c>
      <c r="H4475">
        <v>5060044</v>
      </c>
      <c r="I4475" t="s">
        <v>2328</v>
      </c>
      <c r="J4475">
        <v>155000</v>
      </c>
      <c r="K4475">
        <v>155000</v>
      </c>
      <c r="L4475">
        <v>121500</v>
      </c>
      <c r="M4475">
        <v>114032.1407</v>
      </c>
      <c r="N4475">
        <v>114032.1407</v>
      </c>
      <c r="O4475">
        <v>100</v>
      </c>
      <c r="P4475">
        <v>19</v>
      </c>
      <c r="Q4475" t="s">
        <v>75</v>
      </c>
      <c r="R4475" t="s">
        <v>2338</v>
      </c>
      <c r="S4475" t="s">
        <v>195</v>
      </c>
      <c r="T4475" t="s">
        <v>92</v>
      </c>
      <c r="U4475">
        <v>0</v>
      </c>
      <c r="V4475">
        <v>0</v>
      </c>
    </row>
    <row r="4476" spans="1:22">
      <c r="A4476">
        <v>63393</v>
      </c>
      <c r="B4476" t="s">
        <v>388</v>
      </c>
      <c r="C4476" t="s">
        <v>79</v>
      </c>
      <c r="D4476" t="s">
        <v>153</v>
      </c>
      <c r="E4476">
        <v>1</v>
      </c>
      <c r="F4476" t="s">
        <v>72</v>
      </c>
      <c r="G4476" t="s">
        <v>73</v>
      </c>
      <c r="H4476">
        <v>5060044</v>
      </c>
      <c r="I4476" t="s">
        <v>2328</v>
      </c>
      <c r="J4476">
        <v>57200</v>
      </c>
      <c r="K4476">
        <v>57200</v>
      </c>
      <c r="L4476">
        <v>44793</v>
      </c>
      <c r="M4476">
        <v>45442.313399999999</v>
      </c>
      <c r="N4476">
        <v>45442.313399999999</v>
      </c>
      <c r="O4476">
        <v>100</v>
      </c>
      <c r="P4476">
        <v>19</v>
      </c>
      <c r="Q4476" t="s">
        <v>75</v>
      </c>
      <c r="R4476" t="s">
        <v>2338</v>
      </c>
      <c r="S4476" t="s">
        <v>195</v>
      </c>
      <c r="T4476" t="s">
        <v>80</v>
      </c>
      <c r="U4476">
        <v>0</v>
      </c>
      <c r="V4476">
        <v>0</v>
      </c>
    </row>
    <row r="4477" spans="1:22">
      <c r="A4477">
        <v>63931</v>
      </c>
      <c r="B4477" t="s">
        <v>2345</v>
      </c>
      <c r="C4477" t="s">
        <v>71</v>
      </c>
      <c r="D4477" t="s">
        <v>266</v>
      </c>
      <c r="E4477">
        <v>1</v>
      </c>
      <c r="F4477" t="s">
        <v>72</v>
      </c>
      <c r="G4477" t="s">
        <v>73</v>
      </c>
      <c r="H4477">
        <v>5060052</v>
      </c>
      <c r="I4477" t="s">
        <v>2328</v>
      </c>
      <c r="J4477">
        <v>4817000</v>
      </c>
      <c r="K4477">
        <v>4817000</v>
      </c>
      <c r="L4477">
        <v>4383470</v>
      </c>
      <c r="M4477">
        <v>4479810</v>
      </c>
      <c r="N4477">
        <v>4479810</v>
      </c>
      <c r="O4477">
        <v>100</v>
      </c>
      <c r="P4477">
        <v>9</v>
      </c>
      <c r="Q4477" t="s">
        <v>75</v>
      </c>
      <c r="R4477" t="s">
        <v>2346</v>
      </c>
      <c r="S4477" t="s">
        <v>88</v>
      </c>
      <c r="T4477" t="s">
        <v>77</v>
      </c>
      <c r="U4477">
        <v>0</v>
      </c>
      <c r="V4477">
        <v>0</v>
      </c>
    </row>
    <row r="4478" spans="1:22">
      <c r="A4478">
        <v>63931</v>
      </c>
      <c r="B4478" t="s">
        <v>388</v>
      </c>
      <c r="C4478" t="s">
        <v>79</v>
      </c>
      <c r="D4478" t="s">
        <v>266</v>
      </c>
      <c r="E4478">
        <v>1</v>
      </c>
      <c r="F4478" t="s">
        <v>72</v>
      </c>
      <c r="G4478" t="s">
        <v>73</v>
      </c>
      <c r="H4478">
        <v>5060052</v>
      </c>
      <c r="I4478" t="s">
        <v>2328</v>
      </c>
      <c r="J4478">
        <v>57200</v>
      </c>
      <c r="K4478">
        <v>57200</v>
      </c>
      <c r="L4478">
        <v>44793</v>
      </c>
      <c r="M4478">
        <v>45113.098899999997</v>
      </c>
      <c r="N4478">
        <v>45113.098899999997</v>
      </c>
      <c r="O4478">
        <v>100</v>
      </c>
      <c r="P4478">
        <v>19</v>
      </c>
      <c r="Q4478" t="s">
        <v>75</v>
      </c>
      <c r="R4478" t="s">
        <v>2346</v>
      </c>
      <c r="S4478" t="s">
        <v>88</v>
      </c>
      <c r="T4478" t="s">
        <v>80</v>
      </c>
      <c r="U4478">
        <v>0</v>
      </c>
      <c r="V4478">
        <v>0</v>
      </c>
    </row>
    <row r="4479" spans="1:22">
      <c r="A4479">
        <v>63931</v>
      </c>
      <c r="B4479" t="s">
        <v>83</v>
      </c>
      <c r="C4479" t="s">
        <v>84</v>
      </c>
      <c r="D4479" t="s">
        <v>266</v>
      </c>
      <c r="E4479">
        <v>1</v>
      </c>
      <c r="F4479" t="s">
        <v>72</v>
      </c>
      <c r="G4479" t="s">
        <v>73</v>
      </c>
      <c r="H4479">
        <v>5060052</v>
      </c>
      <c r="I4479" t="s">
        <v>2328</v>
      </c>
      <c r="J4479">
        <v>8600</v>
      </c>
      <c r="K4479">
        <v>8600</v>
      </c>
      <c r="L4479">
        <v>1053</v>
      </c>
      <c r="M4479">
        <v>3911.8665999999998</v>
      </c>
      <c r="N4479">
        <v>3911.8665999999998</v>
      </c>
      <c r="O4479">
        <v>100</v>
      </c>
      <c r="P4479">
        <v>19</v>
      </c>
      <c r="Q4479" t="s">
        <v>75</v>
      </c>
      <c r="R4479" t="s">
        <v>2346</v>
      </c>
      <c r="S4479" t="s">
        <v>88</v>
      </c>
      <c r="T4479" t="s">
        <v>85</v>
      </c>
      <c r="U4479">
        <v>0</v>
      </c>
      <c r="V4479">
        <v>0</v>
      </c>
    </row>
    <row r="4480" spans="1:22">
      <c r="A4480">
        <v>63931</v>
      </c>
      <c r="B4480" t="s">
        <v>2347</v>
      </c>
      <c r="C4480" t="s">
        <v>2348</v>
      </c>
      <c r="D4480" t="s">
        <v>266</v>
      </c>
      <c r="E4480">
        <v>1</v>
      </c>
      <c r="F4480" t="s">
        <v>72</v>
      </c>
      <c r="G4480" t="s">
        <v>73</v>
      </c>
      <c r="H4480">
        <v>5060052</v>
      </c>
      <c r="I4480" t="s">
        <v>2328</v>
      </c>
      <c r="J4480">
        <v>317000</v>
      </c>
      <c r="K4480">
        <v>317000</v>
      </c>
      <c r="L4480">
        <v>256770</v>
      </c>
      <c r="M4480">
        <v>263110</v>
      </c>
      <c r="N4480">
        <v>263110</v>
      </c>
      <c r="O4480">
        <v>100</v>
      </c>
      <c r="P4480">
        <v>19</v>
      </c>
      <c r="Q4480" t="s">
        <v>75</v>
      </c>
      <c r="R4480" t="s">
        <v>2346</v>
      </c>
      <c r="S4480" t="s">
        <v>88</v>
      </c>
      <c r="T4480" t="s">
        <v>2349</v>
      </c>
      <c r="U4480">
        <v>0</v>
      </c>
      <c r="V4480">
        <v>0</v>
      </c>
    </row>
    <row r="4481" spans="1:22">
      <c r="A4481">
        <v>63931</v>
      </c>
      <c r="B4481" t="s">
        <v>387</v>
      </c>
      <c r="C4481" t="s">
        <v>82</v>
      </c>
      <c r="D4481" t="s">
        <v>266</v>
      </c>
      <c r="E4481">
        <v>1</v>
      </c>
      <c r="F4481" t="s">
        <v>72</v>
      </c>
      <c r="G4481" t="s">
        <v>73</v>
      </c>
      <c r="H4481">
        <v>5060052</v>
      </c>
      <c r="I4481" t="s">
        <v>2328</v>
      </c>
      <c r="J4481">
        <v>399000</v>
      </c>
      <c r="K4481">
        <v>399000</v>
      </c>
      <c r="L4481">
        <v>312660</v>
      </c>
      <c r="M4481">
        <v>304444.90409999999</v>
      </c>
      <c r="N4481">
        <v>304444.90409999999</v>
      </c>
      <c r="O4481">
        <v>100</v>
      </c>
      <c r="P4481">
        <v>19</v>
      </c>
      <c r="Q4481" t="s">
        <v>75</v>
      </c>
      <c r="R4481" t="s">
        <v>2346</v>
      </c>
      <c r="S4481" t="s">
        <v>88</v>
      </c>
      <c r="T4481" t="s">
        <v>77</v>
      </c>
      <c r="U4481">
        <v>0</v>
      </c>
      <c r="V4481">
        <v>0</v>
      </c>
    </row>
    <row r="4482" spans="1:22">
      <c r="A4482">
        <v>63931</v>
      </c>
      <c r="B4482" t="s">
        <v>416</v>
      </c>
      <c r="C4482" t="s">
        <v>417</v>
      </c>
      <c r="D4482" t="s">
        <v>266</v>
      </c>
      <c r="E4482">
        <v>3</v>
      </c>
      <c r="F4482" t="s">
        <v>72</v>
      </c>
      <c r="G4482" t="s">
        <v>73</v>
      </c>
      <c r="H4482">
        <v>5060052</v>
      </c>
      <c r="I4482" t="s">
        <v>2328</v>
      </c>
      <c r="J4482">
        <v>3300</v>
      </c>
      <c r="K4482">
        <v>1100</v>
      </c>
      <c r="L4482">
        <v>2133</v>
      </c>
      <c r="M4482">
        <v>639</v>
      </c>
      <c r="N4482">
        <v>1917</v>
      </c>
      <c r="O4482">
        <v>100</v>
      </c>
      <c r="P4482">
        <v>21</v>
      </c>
      <c r="Q4482" t="s">
        <v>75</v>
      </c>
      <c r="R4482" t="s">
        <v>2346</v>
      </c>
      <c r="S4482" t="s">
        <v>88</v>
      </c>
      <c r="T4482" t="s">
        <v>172</v>
      </c>
      <c r="U4482">
        <v>0</v>
      </c>
      <c r="V4482">
        <v>0</v>
      </c>
    </row>
    <row r="4483" spans="1:22">
      <c r="A4483">
        <v>63931</v>
      </c>
      <c r="B4483" t="s">
        <v>416</v>
      </c>
      <c r="C4483" t="s">
        <v>417</v>
      </c>
      <c r="D4483" t="s">
        <v>266</v>
      </c>
      <c r="E4483">
        <v>2</v>
      </c>
      <c r="F4483" t="s">
        <v>72</v>
      </c>
      <c r="G4483" t="s">
        <v>73</v>
      </c>
      <c r="H4483">
        <v>5060052</v>
      </c>
      <c r="I4483" t="s">
        <v>2328</v>
      </c>
      <c r="J4483">
        <v>2200</v>
      </c>
      <c r="K4483">
        <v>1100</v>
      </c>
      <c r="L4483">
        <v>1422</v>
      </c>
      <c r="M4483">
        <v>639</v>
      </c>
      <c r="N4483">
        <v>1278</v>
      </c>
      <c r="O4483">
        <v>100</v>
      </c>
      <c r="P4483">
        <v>21</v>
      </c>
      <c r="Q4483" t="s">
        <v>75</v>
      </c>
      <c r="R4483" t="s">
        <v>2346</v>
      </c>
      <c r="S4483" t="s">
        <v>88</v>
      </c>
      <c r="T4483" t="s">
        <v>172</v>
      </c>
      <c r="U4483">
        <v>0</v>
      </c>
      <c r="V4483">
        <v>0</v>
      </c>
    </row>
    <row r="4484" spans="1:22">
      <c r="A4484">
        <v>63931</v>
      </c>
      <c r="B4484" t="s">
        <v>90</v>
      </c>
      <c r="C4484" t="s">
        <v>91</v>
      </c>
      <c r="D4484" t="s">
        <v>266</v>
      </c>
      <c r="E4484">
        <v>1</v>
      </c>
      <c r="F4484" t="s">
        <v>72</v>
      </c>
      <c r="G4484" t="s">
        <v>73</v>
      </c>
      <c r="H4484">
        <v>5060052</v>
      </c>
      <c r="I4484" t="s">
        <v>2328</v>
      </c>
      <c r="J4484">
        <v>155000</v>
      </c>
      <c r="K4484">
        <v>155000</v>
      </c>
      <c r="L4484">
        <v>121500</v>
      </c>
      <c r="M4484">
        <v>114553.8</v>
      </c>
      <c r="N4484">
        <v>114553.8</v>
      </c>
      <c r="O4484">
        <v>100</v>
      </c>
      <c r="P4484">
        <v>19</v>
      </c>
      <c r="Q4484" t="s">
        <v>75</v>
      </c>
      <c r="R4484" t="s">
        <v>2346</v>
      </c>
      <c r="S4484" t="s">
        <v>88</v>
      </c>
      <c r="T4484" t="s">
        <v>92</v>
      </c>
      <c r="U4484">
        <v>0</v>
      </c>
      <c r="V4484">
        <v>0</v>
      </c>
    </row>
    <row r="4485" spans="1:22">
      <c r="A4485">
        <v>63931</v>
      </c>
      <c r="B4485" t="s">
        <v>1112</v>
      </c>
      <c r="C4485" t="s">
        <v>113</v>
      </c>
      <c r="D4485" t="s">
        <v>266</v>
      </c>
      <c r="E4485">
        <v>1</v>
      </c>
      <c r="F4485" t="s">
        <v>72</v>
      </c>
      <c r="G4485" t="s">
        <v>73</v>
      </c>
      <c r="H4485">
        <v>5060052</v>
      </c>
      <c r="I4485" t="s">
        <v>2328</v>
      </c>
      <c r="J4485">
        <v>459000</v>
      </c>
      <c r="K4485">
        <v>459000</v>
      </c>
      <c r="L4485">
        <v>359640</v>
      </c>
      <c r="M4485">
        <v>329595</v>
      </c>
      <c r="N4485">
        <v>329595</v>
      </c>
      <c r="O4485">
        <v>100</v>
      </c>
      <c r="P4485">
        <v>19</v>
      </c>
      <c r="Q4485" t="s">
        <v>75</v>
      </c>
      <c r="R4485" t="s">
        <v>2346</v>
      </c>
      <c r="S4485" t="s">
        <v>88</v>
      </c>
      <c r="T4485" t="s">
        <v>490</v>
      </c>
      <c r="U4485">
        <v>0</v>
      </c>
      <c r="V4485">
        <v>0</v>
      </c>
    </row>
    <row r="4486" spans="1:22">
      <c r="A4486">
        <v>10710</v>
      </c>
      <c r="B4486" t="s">
        <v>137</v>
      </c>
      <c r="C4486" t="s">
        <v>127</v>
      </c>
      <c r="D4486" t="s">
        <v>953</v>
      </c>
      <c r="E4486">
        <v>1</v>
      </c>
      <c r="F4486" t="s">
        <v>523</v>
      </c>
      <c r="G4486" t="s">
        <v>73</v>
      </c>
      <c r="H4486">
        <v>5060041</v>
      </c>
      <c r="I4486" t="s">
        <v>2328</v>
      </c>
      <c r="J4486">
        <v>31700</v>
      </c>
      <c r="K4486">
        <v>31700</v>
      </c>
      <c r="L4486">
        <v>22824</v>
      </c>
      <c r="M4486">
        <v>20333.9732</v>
      </c>
      <c r="N4486">
        <v>20333.9732</v>
      </c>
      <c r="O4486">
        <v>100</v>
      </c>
      <c r="P4486">
        <v>28</v>
      </c>
      <c r="Q4486" t="s">
        <v>145</v>
      </c>
      <c r="R4486" t="s">
        <v>2340</v>
      </c>
      <c r="S4486" t="s">
        <v>76</v>
      </c>
      <c r="T4486" t="s">
        <v>128</v>
      </c>
      <c r="U4486">
        <v>0</v>
      </c>
      <c r="V4486">
        <v>0</v>
      </c>
    </row>
    <row r="4487" spans="1:22">
      <c r="A4487">
        <v>10710</v>
      </c>
      <c r="B4487" t="s">
        <v>139</v>
      </c>
      <c r="C4487" t="s">
        <v>140</v>
      </c>
      <c r="D4487" t="s">
        <v>953</v>
      </c>
      <c r="E4487">
        <v>1</v>
      </c>
      <c r="F4487" t="s">
        <v>523</v>
      </c>
      <c r="G4487" t="s">
        <v>73</v>
      </c>
      <c r="H4487">
        <v>5060041</v>
      </c>
      <c r="I4487" t="s">
        <v>2328</v>
      </c>
      <c r="J4487">
        <v>2400</v>
      </c>
      <c r="K4487">
        <v>2400</v>
      </c>
      <c r="L4487">
        <v>1896</v>
      </c>
      <c r="M4487">
        <v>1684.2714000000001</v>
      </c>
      <c r="N4487">
        <v>1684.2714000000001</v>
      </c>
      <c r="O4487">
        <v>100</v>
      </c>
      <c r="P4487">
        <v>21</v>
      </c>
      <c r="Q4487" t="s">
        <v>145</v>
      </c>
      <c r="R4487" t="s">
        <v>2340</v>
      </c>
      <c r="S4487" t="s">
        <v>76</v>
      </c>
      <c r="T4487" t="s">
        <v>141</v>
      </c>
      <c r="U4487">
        <v>0</v>
      </c>
      <c r="V4487">
        <v>0</v>
      </c>
    </row>
    <row r="4488" spans="1:22">
      <c r="A4488">
        <v>10710</v>
      </c>
      <c r="B4488" t="s">
        <v>429</v>
      </c>
      <c r="C4488" t="s">
        <v>430</v>
      </c>
      <c r="D4488" t="s">
        <v>953</v>
      </c>
      <c r="E4488">
        <v>1</v>
      </c>
      <c r="F4488" t="s">
        <v>523</v>
      </c>
      <c r="G4488" t="s">
        <v>73</v>
      </c>
      <c r="H4488">
        <v>5060041</v>
      </c>
      <c r="I4488" t="s">
        <v>2328</v>
      </c>
      <c r="J4488">
        <v>44800</v>
      </c>
      <c r="K4488">
        <v>44800</v>
      </c>
      <c r="L4488">
        <v>36288</v>
      </c>
      <c r="M4488">
        <v>32677.916700000002</v>
      </c>
      <c r="N4488">
        <v>32677.916700000002</v>
      </c>
      <c r="O4488">
        <v>100</v>
      </c>
      <c r="P4488">
        <v>19</v>
      </c>
      <c r="Q4488" t="s">
        <v>145</v>
      </c>
      <c r="R4488" t="s">
        <v>2340</v>
      </c>
      <c r="S4488" t="s">
        <v>76</v>
      </c>
      <c r="T4488" t="s">
        <v>332</v>
      </c>
      <c r="U4488">
        <v>0</v>
      </c>
      <c r="V4488">
        <v>0</v>
      </c>
    </row>
    <row r="4489" spans="1:22">
      <c r="A4489">
        <v>10710</v>
      </c>
      <c r="B4489" t="s">
        <v>334</v>
      </c>
      <c r="C4489" t="s">
        <v>335</v>
      </c>
      <c r="D4489" t="s">
        <v>953</v>
      </c>
      <c r="E4489">
        <v>2</v>
      </c>
      <c r="F4489" t="s">
        <v>523</v>
      </c>
      <c r="G4489" t="s">
        <v>73</v>
      </c>
      <c r="H4489">
        <v>5060041</v>
      </c>
      <c r="I4489" t="s">
        <v>2328</v>
      </c>
      <c r="J4489">
        <v>42800</v>
      </c>
      <c r="K4489">
        <v>21400</v>
      </c>
      <c r="L4489">
        <v>31602</v>
      </c>
      <c r="M4489">
        <v>14049.9791</v>
      </c>
      <c r="N4489">
        <v>28099.958200000001</v>
      </c>
      <c r="O4489">
        <v>100</v>
      </c>
      <c r="P4489">
        <v>26</v>
      </c>
      <c r="Q4489" t="s">
        <v>145</v>
      </c>
      <c r="R4489" t="s">
        <v>2340</v>
      </c>
      <c r="S4489" t="s">
        <v>76</v>
      </c>
      <c r="T4489" t="s">
        <v>336</v>
      </c>
      <c r="U4489">
        <v>0</v>
      </c>
      <c r="V4489">
        <v>0</v>
      </c>
    </row>
    <row r="4490" spans="1:22">
      <c r="A4490">
        <v>10710</v>
      </c>
      <c r="B4490" t="s">
        <v>439</v>
      </c>
      <c r="C4490" t="s">
        <v>440</v>
      </c>
      <c r="D4490" t="s">
        <v>953</v>
      </c>
      <c r="E4490">
        <v>1</v>
      </c>
      <c r="F4490" t="s">
        <v>523</v>
      </c>
      <c r="G4490" t="s">
        <v>73</v>
      </c>
      <c r="H4490">
        <v>5060041</v>
      </c>
      <c r="I4490" t="s">
        <v>2328</v>
      </c>
      <c r="J4490">
        <v>1600</v>
      </c>
      <c r="K4490">
        <v>1600</v>
      </c>
      <c r="L4490">
        <v>1264</v>
      </c>
      <c r="M4490">
        <v>1130.0833</v>
      </c>
      <c r="N4490">
        <v>1130.0833</v>
      </c>
      <c r="O4490">
        <v>100</v>
      </c>
      <c r="P4490">
        <v>21</v>
      </c>
      <c r="Q4490" t="s">
        <v>145</v>
      </c>
      <c r="R4490" t="s">
        <v>2340</v>
      </c>
      <c r="S4490" t="s">
        <v>76</v>
      </c>
      <c r="T4490" t="s">
        <v>441</v>
      </c>
      <c r="U4490">
        <v>0</v>
      </c>
      <c r="V4490">
        <v>0</v>
      </c>
    </row>
    <row r="4491" spans="1:22">
      <c r="A4491">
        <v>10710</v>
      </c>
      <c r="B4491" t="s">
        <v>443</v>
      </c>
      <c r="C4491" t="s">
        <v>354</v>
      </c>
      <c r="D4491" t="s">
        <v>953</v>
      </c>
      <c r="E4491">
        <v>4</v>
      </c>
      <c r="F4491" t="s">
        <v>523</v>
      </c>
      <c r="G4491" t="s">
        <v>73</v>
      </c>
      <c r="H4491">
        <v>5060041</v>
      </c>
      <c r="I4491" t="s">
        <v>2328</v>
      </c>
      <c r="J4491">
        <v>14000</v>
      </c>
      <c r="K4491">
        <v>3500</v>
      </c>
      <c r="L4491">
        <v>11060</v>
      </c>
      <c r="M4491">
        <v>2463.0907999999999</v>
      </c>
      <c r="N4491">
        <v>9852.3631999999998</v>
      </c>
      <c r="O4491">
        <v>100</v>
      </c>
      <c r="P4491">
        <v>21</v>
      </c>
      <c r="Q4491" t="s">
        <v>145</v>
      </c>
      <c r="R4491" t="s">
        <v>2340</v>
      </c>
      <c r="S4491" t="s">
        <v>76</v>
      </c>
      <c r="T4491" t="s">
        <v>85</v>
      </c>
      <c r="U4491">
        <v>0</v>
      </c>
      <c r="V4491">
        <v>0</v>
      </c>
    </row>
    <row r="4492" spans="1:22">
      <c r="A4492">
        <v>10710</v>
      </c>
      <c r="B4492" t="s">
        <v>448</v>
      </c>
      <c r="C4492" t="s">
        <v>367</v>
      </c>
      <c r="D4492" t="s">
        <v>953</v>
      </c>
      <c r="E4492">
        <v>1</v>
      </c>
      <c r="F4492" t="s">
        <v>523</v>
      </c>
      <c r="G4492" t="s">
        <v>73</v>
      </c>
      <c r="H4492">
        <v>5060041</v>
      </c>
      <c r="I4492" t="s">
        <v>2328</v>
      </c>
      <c r="J4492">
        <v>4000</v>
      </c>
      <c r="K4492">
        <v>4000</v>
      </c>
      <c r="L4492">
        <v>3160</v>
      </c>
      <c r="M4492">
        <v>2816.3359</v>
      </c>
      <c r="N4492">
        <v>2816.3359</v>
      </c>
      <c r="O4492">
        <v>100</v>
      </c>
      <c r="P4492">
        <v>21</v>
      </c>
      <c r="Q4492" t="s">
        <v>145</v>
      </c>
      <c r="R4492" t="s">
        <v>2340</v>
      </c>
      <c r="S4492" t="s">
        <v>76</v>
      </c>
      <c r="T4492" t="s">
        <v>141</v>
      </c>
      <c r="U4492">
        <v>0</v>
      </c>
      <c r="V4492">
        <v>0</v>
      </c>
    </row>
    <row r="4493" spans="1:22">
      <c r="A4493">
        <v>10710</v>
      </c>
      <c r="B4493" t="s">
        <v>451</v>
      </c>
      <c r="C4493" t="s">
        <v>367</v>
      </c>
      <c r="D4493" t="s">
        <v>953</v>
      </c>
      <c r="E4493">
        <v>2</v>
      </c>
      <c r="F4493" t="s">
        <v>523</v>
      </c>
      <c r="G4493" t="s">
        <v>73</v>
      </c>
      <c r="H4493">
        <v>5060041</v>
      </c>
      <c r="I4493" t="s">
        <v>2328</v>
      </c>
      <c r="J4493">
        <v>7000</v>
      </c>
      <c r="K4493">
        <v>3500</v>
      </c>
      <c r="L4493">
        <v>5530</v>
      </c>
      <c r="M4493">
        <v>2472.0142999999998</v>
      </c>
      <c r="N4493">
        <v>4944.0285999999996</v>
      </c>
      <c r="O4493">
        <v>100</v>
      </c>
      <c r="P4493">
        <v>21</v>
      </c>
      <c r="Q4493" t="s">
        <v>145</v>
      </c>
      <c r="R4493" t="s">
        <v>2340</v>
      </c>
      <c r="S4493" t="s">
        <v>76</v>
      </c>
      <c r="T4493" t="s">
        <v>141</v>
      </c>
      <c r="U4493">
        <v>0</v>
      </c>
      <c r="V4493">
        <v>0</v>
      </c>
    </row>
    <row r="4494" spans="1:22">
      <c r="A4494">
        <v>10710</v>
      </c>
      <c r="B4494" t="s">
        <v>326</v>
      </c>
      <c r="C4494" t="s">
        <v>327</v>
      </c>
      <c r="D4494" t="s">
        <v>953</v>
      </c>
      <c r="E4494">
        <v>2</v>
      </c>
      <c r="F4494" t="s">
        <v>523</v>
      </c>
      <c r="G4494" t="s">
        <v>73</v>
      </c>
      <c r="H4494">
        <v>5060041</v>
      </c>
      <c r="I4494" t="s">
        <v>2328</v>
      </c>
      <c r="J4494">
        <v>8800</v>
      </c>
      <c r="K4494">
        <v>4400</v>
      </c>
      <c r="L4494">
        <v>6952</v>
      </c>
      <c r="M4494">
        <v>3116.9647</v>
      </c>
      <c r="N4494">
        <v>6233.9294</v>
      </c>
      <c r="O4494">
        <v>100</v>
      </c>
      <c r="P4494">
        <v>21</v>
      </c>
      <c r="Q4494" t="s">
        <v>145</v>
      </c>
      <c r="R4494" t="s">
        <v>2340</v>
      </c>
      <c r="S4494" t="s">
        <v>76</v>
      </c>
      <c r="T4494" t="s">
        <v>172</v>
      </c>
      <c r="U4494">
        <v>0</v>
      </c>
      <c r="V4494">
        <v>0</v>
      </c>
    </row>
    <row r="4495" spans="1:22">
      <c r="A4495">
        <v>10710</v>
      </c>
      <c r="B4495" t="s">
        <v>326</v>
      </c>
      <c r="C4495" t="s">
        <v>327</v>
      </c>
      <c r="D4495" t="s">
        <v>953</v>
      </c>
      <c r="E4495">
        <v>6</v>
      </c>
      <c r="F4495" t="s">
        <v>523</v>
      </c>
      <c r="G4495" t="s">
        <v>73</v>
      </c>
      <c r="H4495">
        <v>5060041</v>
      </c>
      <c r="I4495" t="s">
        <v>2328</v>
      </c>
      <c r="J4495">
        <v>26400</v>
      </c>
      <c r="K4495">
        <v>4400</v>
      </c>
      <c r="L4495">
        <v>20856</v>
      </c>
      <c r="M4495">
        <v>3116.9647</v>
      </c>
      <c r="N4495">
        <v>18701.788199999999</v>
      </c>
      <c r="O4495">
        <v>100</v>
      </c>
      <c r="P4495">
        <v>21</v>
      </c>
      <c r="Q4495" t="s">
        <v>145</v>
      </c>
      <c r="R4495" t="s">
        <v>2340</v>
      </c>
      <c r="S4495" t="s">
        <v>76</v>
      </c>
      <c r="T4495" t="s">
        <v>172</v>
      </c>
      <c r="U4495">
        <v>0</v>
      </c>
      <c r="V4495">
        <v>0</v>
      </c>
    </row>
    <row r="4496" spans="1:22">
      <c r="A4496">
        <v>10710</v>
      </c>
      <c r="B4496" t="s">
        <v>466</v>
      </c>
      <c r="C4496" t="s">
        <v>467</v>
      </c>
      <c r="D4496" t="s">
        <v>953</v>
      </c>
      <c r="E4496">
        <v>1</v>
      </c>
      <c r="F4496" t="s">
        <v>523</v>
      </c>
      <c r="G4496" t="s">
        <v>73</v>
      </c>
      <c r="H4496">
        <v>5060041</v>
      </c>
      <c r="I4496" t="s">
        <v>2328</v>
      </c>
      <c r="J4496">
        <v>10100</v>
      </c>
      <c r="K4496">
        <v>10100</v>
      </c>
      <c r="L4496">
        <v>7676</v>
      </c>
      <c r="M4496">
        <v>6868</v>
      </c>
      <c r="N4496">
        <v>6868</v>
      </c>
      <c r="O4496">
        <v>100</v>
      </c>
      <c r="P4496">
        <v>24</v>
      </c>
      <c r="Q4496" t="s">
        <v>145</v>
      </c>
      <c r="R4496" t="s">
        <v>2340</v>
      </c>
      <c r="S4496" t="s">
        <v>76</v>
      </c>
      <c r="T4496" t="s">
        <v>436</v>
      </c>
      <c r="U4496">
        <v>0</v>
      </c>
      <c r="V4496">
        <v>0</v>
      </c>
    </row>
    <row r="4497" spans="1:22">
      <c r="A4497">
        <v>10710</v>
      </c>
      <c r="B4497" t="s">
        <v>486</v>
      </c>
      <c r="C4497" t="s">
        <v>487</v>
      </c>
      <c r="D4497" t="s">
        <v>953</v>
      </c>
      <c r="E4497">
        <v>10</v>
      </c>
      <c r="F4497" t="s">
        <v>523</v>
      </c>
      <c r="G4497" t="s">
        <v>73</v>
      </c>
      <c r="H4497">
        <v>5060041</v>
      </c>
      <c r="I4497" t="s">
        <v>2328</v>
      </c>
      <c r="J4497">
        <v>209000</v>
      </c>
      <c r="K4497">
        <v>20900</v>
      </c>
      <c r="L4497">
        <v>163530</v>
      </c>
      <c r="M4497">
        <v>14807.9375</v>
      </c>
      <c r="N4497">
        <v>148079.375</v>
      </c>
      <c r="O4497">
        <v>100</v>
      </c>
      <c r="P4497">
        <v>21</v>
      </c>
      <c r="Q4497" t="s">
        <v>145</v>
      </c>
      <c r="R4497" t="s">
        <v>2340</v>
      </c>
      <c r="S4497" t="s">
        <v>76</v>
      </c>
      <c r="T4497" t="s">
        <v>85</v>
      </c>
      <c r="U4497">
        <v>0</v>
      </c>
      <c r="V4497">
        <v>0</v>
      </c>
    </row>
    <row r="4498" spans="1:22">
      <c r="A4498">
        <v>10710</v>
      </c>
      <c r="B4498" t="s">
        <v>134</v>
      </c>
      <c r="C4498" t="s">
        <v>135</v>
      </c>
      <c r="D4498" t="s">
        <v>953</v>
      </c>
      <c r="E4498">
        <v>5.5</v>
      </c>
      <c r="F4498" t="s">
        <v>523</v>
      </c>
      <c r="G4498" t="s">
        <v>73</v>
      </c>
      <c r="H4498">
        <v>5060041</v>
      </c>
      <c r="I4498" t="s">
        <v>2328</v>
      </c>
      <c r="J4498">
        <v>130350</v>
      </c>
      <c r="K4498">
        <v>23700</v>
      </c>
      <c r="L4498">
        <v>64900</v>
      </c>
      <c r="M4498">
        <v>6800</v>
      </c>
      <c r="N4498">
        <v>37400</v>
      </c>
      <c r="O4498">
        <v>100</v>
      </c>
      <c r="P4498">
        <v>0</v>
      </c>
      <c r="Q4498" t="s">
        <v>145</v>
      </c>
      <c r="R4498" t="s">
        <v>2340</v>
      </c>
      <c r="S4498" t="s">
        <v>76</v>
      </c>
      <c r="T4498" t="s">
        <v>136</v>
      </c>
      <c r="U4498">
        <v>0</v>
      </c>
      <c r="V4498">
        <v>0</v>
      </c>
    </row>
    <row r="4499" spans="1:22">
      <c r="A4499">
        <v>10760</v>
      </c>
      <c r="B4499" t="s">
        <v>148</v>
      </c>
      <c r="C4499" t="s">
        <v>106</v>
      </c>
      <c r="D4499" t="s">
        <v>1150</v>
      </c>
      <c r="E4499">
        <v>1</v>
      </c>
      <c r="F4499" t="s">
        <v>144</v>
      </c>
      <c r="G4499" t="s">
        <v>73</v>
      </c>
      <c r="H4499">
        <v>5060047</v>
      </c>
      <c r="I4499" t="s">
        <v>2328</v>
      </c>
      <c r="J4499">
        <v>43900</v>
      </c>
      <c r="K4499">
        <v>43900</v>
      </c>
      <c r="L4499">
        <v>43900</v>
      </c>
      <c r="M4499">
        <v>27588.8429</v>
      </c>
      <c r="N4499">
        <v>27588.8429</v>
      </c>
      <c r="O4499">
        <v>100</v>
      </c>
      <c r="P4499">
        <v>0</v>
      </c>
      <c r="Q4499" t="s">
        <v>75</v>
      </c>
      <c r="R4499" t="s">
        <v>2350</v>
      </c>
      <c r="S4499" t="s">
        <v>158</v>
      </c>
      <c r="T4499" t="s">
        <v>130</v>
      </c>
      <c r="U4499">
        <v>0</v>
      </c>
      <c r="V4499">
        <v>0</v>
      </c>
    </row>
    <row r="4500" spans="1:22">
      <c r="A4500">
        <v>10760</v>
      </c>
      <c r="B4500" t="s">
        <v>149</v>
      </c>
      <c r="C4500" t="s">
        <v>150</v>
      </c>
      <c r="D4500" t="s">
        <v>1150</v>
      </c>
      <c r="E4500">
        <v>1</v>
      </c>
      <c r="F4500" t="s">
        <v>144</v>
      </c>
      <c r="G4500" t="s">
        <v>73</v>
      </c>
      <c r="H4500">
        <v>5060047</v>
      </c>
      <c r="I4500" t="s">
        <v>2328</v>
      </c>
      <c r="J4500">
        <v>105000</v>
      </c>
      <c r="K4500">
        <v>105000</v>
      </c>
      <c r="L4500">
        <v>105000</v>
      </c>
      <c r="M4500">
        <v>73140.257700000002</v>
      </c>
      <c r="N4500">
        <v>73140.257700000002</v>
      </c>
      <c r="O4500">
        <v>100</v>
      </c>
      <c r="P4500">
        <v>0</v>
      </c>
      <c r="Q4500" t="s">
        <v>75</v>
      </c>
      <c r="R4500" t="s">
        <v>2350</v>
      </c>
      <c r="S4500" t="s">
        <v>158</v>
      </c>
      <c r="T4500" t="s">
        <v>130</v>
      </c>
      <c r="U4500">
        <v>0</v>
      </c>
      <c r="V4500">
        <v>0</v>
      </c>
    </row>
    <row r="4501" spans="1:22">
      <c r="A4501">
        <v>10760</v>
      </c>
      <c r="B4501" t="s">
        <v>508</v>
      </c>
      <c r="C4501" t="s">
        <v>79</v>
      </c>
      <c r="D4501" t="s">
        <v>1150</v>
      </c>
      <c r="E4501">
        <v>1</v>
      </c>
      <c r="F4501" t="s">
        <v>212</v>
      </c>
      <c r="G4501" t="s">
        <v>73</v>
      </c>
      <c r="H4501">
        <v>5060048</v>
      </c>
      <c r="I4501" t="s">
        <v>2328</v>
      </c>
      <c r="J4501">
        <v>119000</v>
      </c>
      <c r="K4501">
        <v>119000</v>
      </c>
      <c r="L4501">
        <v>96390</v>
      </c>
      <c r="M4501">
        <v>70810</v>
      </c>
      <c r="N4501">
        <v>70810</v>
      </c>
      <c r="O4501">
        <v>100</v>
      </c>
      <c r="P4501">
        <v>19</v>
      </c>
      <c r="Q4501" t="s">
        <v>75</v>
      </c>
      <c r="R4501" t="s">
        <v>2350</v>
      </c>
      <c r="S4501" t="s">
        <v>158</v>
      </c>
      <c r="T4501" t="s">
        <v>80</v>
      </c>
      <c r="U4501">
        <v>0</v>
      </c>
      <c r="V4501">
        <v>0</v>
      </c>
    </row>
    <row r="4502" spans="1:22">
      <c r="A4502">
        <v>10760</v>
      </c>
      <c r="B4502" t="s">
        <v>509</v>
      </c>
      <c r="C4502" t="s">
        <v>510</v>
      </c>
      <c r="D4502" t="s">
        <v>1150</v>
      </c>
      <c r="E4502">
        <v>3</v>
      </c>
      <c r="F4502" t="s">
        <v>212</v>
      </c>
      <c r="G4502" t="s">
        <v>73</v>
      </c>
      <c r="H4502">
        <v>5060048</v>
      </c>
      <c r="I4502" t="s">
        <v>2328</v>
      </c>
      <c r="J4502">
        <v>31500</v>
      </c>
      <c r="K4502">
        <v>10500</v>
      </c>
      <c r="L4502">
        <v>25515</v>
      </c>
      <c r="M4502">
        <v>7570.8980000000001</v>
      </c>
      <c r="N4502">
        <v>22712.694</v>
      </c>
      <c r="O4502">
        <v>100</v>
      </c>
      <c r="P4502">
        <v>19</v>
      </c>
      <c r="Q4502" t="s">
        <v>75</v>
      </c>
      <c r="R4502" t="s">
        <v>2350</v>
      </c>
      <c r="S4502" t="s">
        <v>158</v>
      </c>
      <c r="T4502" t="s">
        <v>511</v>
      </c>
      <c r="U4502">
        <v>0</v>
      </c>
      <c r="V4502">
        <v>0</v>
      </c>
    </row>
    <row r="4503" spans="1:22">
      <c r="A4503">
        <v>10760</v>
      </c>
      <c r="B4503" t="s">
        <v>512</v>
      </c>
      <c r="C4503" t="s">
        <v>510</v>
      </c>
      <c r="D4503" t="s">
        <v>1150</v>
      </c>
      <c r="E4503">
        <v>2</v>
      </c>
      <c r="F4503" t="s">
        <v>212</v>
      </c>
      <c r="G4503" t="s">
        <v>73</v>
      </c>
      <c r="H4503">
        <v>5060048</v>
      </c>
      <c r="I4503" t="s">
        <v>2328</v>
      </c>
      <c r="J4503">
        <v>24000</v>
      </c>
      <c r="K4503">
        <v>12000</v>
      </c>
      <c r="L4503">
        <v>19440</v>
      </c>
      <c r="M4503">
        <v>6649.5169999999998</v>
      </c>
      <c r="N4503">
        <v>13299.034</v>
      </c>
      <c r="O4503">
        <v>100</v>
      </c>
      <c r="P4503">
        <v>19</v>
      </c>
      <c r="Q4503" t="s">
        <v>75</v>
      </c>
      <c r="R4503" t="s">
        <v>2350</v>
      </c>
      <c r="S4503" t="s">
        <v>158</v>
      </c>
      <c r="T4503" t="s">
        <v>80</v>
      </c>
      <c r="U4503">
        <v>0</v>
      </c>
      <c r="V4503">
        <v>0</v>
      </c>
    </row>
    <row r="4504" spans="1:22">
      <c r="A4504">
        <v>10710</v>
      </c>
      <c r="B4504" t="s">
        <v>431</v>
      </c>
      <c r="C4504" t="s">
        <v>432</v>
      </c>
      <c r="D4504" t="s">
        <v>953</v>
      </c>
      <c r="E4504">
        <v>1</v>
      </c>
      <c r="F4504" t="s">
        <v>523</v>
      </c>
      <c r="G4504" t="s">
        <v>73</v>
      </c>
      <c r="H4504">
        <v>5060041</v>
      </c>
      <c r="I4504" t="s">
        <v>2328</v>
      </c>
      <c r="J4504">
        <v>1576000</v>
      </c>
      <c r="K4504">
        <v>1576000</v>
      </c>
      <c r="L4504">
        <v>1276560</v>
      </c>
      <c r="M4504">
        <v>1150480</v>
      </c>
      <c r="N4504">
        <v>1150480</v>
      </c>
      <c r="O4504">
        <v>100</v>
      </c>
      <c r="P4504">
        <v>19</v>
      </c>
      <c r="Q4504" t="s">
        <v>145</v>
      </c>
      <c r="R4504" t="s">
        <v>2340</v>
      </c>
      <c r="S4504" t="s">
        <v>76</v>
      </c>
      <c r="T4504" t="s">
        <v>433</v>
      </c>
      <c r="U4504">
        <v>0</v>
      </c>
      <c r="V4504">
        <v>0</v>
      </c>
    </row>
    <row r="4505" spans="1:22">
      <c r="A4505">
        <v>10710</v>
      </c>
      <c r="B4505" t="s">
        <v>434</v>
      </c>
      <c r="C4505" t="s">
        <v>435</v>
      </c>
      <c r="D4505" t="s">
        <v>953</v>
      </c>
      <c r="E4505">
        <v>1</v>
      </c>
      <c r="F4505" t="s">
        <v>523</v>
      </c>
      <c r="G4505" t="s">
        <v>73</v>
      </c>
      <c r="H4505">
        <v>5060041</v>
      </c>
      <c r="I4505" t="s">
        <v>2328</v>
      </c>
      <c r="J4505">
        <v>67100</v>
      </c>
      <c r="K4505">
        <v>67100</v>
      </c>
      <c r="L4505">
        <v>50996</v>
      </c>
      <c r="M4505">
        <v>45628</v>
      </c>
      <c r="N4505">
        <v>45628</v>
      </c>
      <c r="O4505">
        <v>100</v>
      </c>
      <c r="P4505">
        <v>24</v>
      </c>
      <c r="Q4505" t="s">
        <v>145</v>
      </c>
      <c r="R4505" t="s">
        <v>2340</v>
      </c>
      <c r="S4505" t="s">
        <v>76</v>
      </c>
      <c r="T4505" t="s">
        <v>436</v>
      </c>
      <c r="U4505">
        <v>0</v>
      </c>
      <c r="V4505">
        <v>0</v>
      </c>
    </row>
    <row r="4506" spans="1:22">
      <c r="A4506">
        <v>10710</v>
      </c>
      <c r="B4506" t="s">
        <v>437</v>
      </c>
      <c r="C4506" t="s">
        <v>286</v>
      </c>
      <c r="D4506" t="s">
        <v>953</v>
      </c>
      <c r="E4506">
        <v>1</v>
      </c>
      <c r="F4506" t="s">
        <v>523</v>
      </c>
      <c r="G4506" t="s">
        <v>73</v>
      </c>
      <c r="H4506">
        <v>5060041</v>
      </c>
      <c r="I4506" t="s">
        <v>2328</v>
      </c>
      <c r="J4506">
        <v>1700</v>
      </c>
      <c r="K4506">
        <v>1700</v>
      </c>
      <c r="L4506">
        <v>1343</v>
      </c>
      <c r="M4506">
        <v>1201.0833</v>
      </c>
      <c r="N4506">
        <v>1201.0833</v>
      </c>
      <c r="O4506">
        <v>100</v>
      </c>
      <c r="P4506">
        <v>21</v>
      </c>
      <c r="Q4506" t="s">
        <v>145</v>
      </c>
      <c r="R4506" t="s">
        <v>2340</v>
      </c>
      <c r="S4506" t="s">
        <v>76</v>
      </c>
      <c r="T4506" t="s">
        <v>85</v>
      </c>
      <c r="U4506">
        <v>0</v>
      </c>
      <c r="V4506">
        <v>0</v>
      </c>
    </row>
    <row r="4507" spans="1:22">
      <c r="A4507">
        <v>10710</v>
      </c>
      <c r="B4507" t="s">
        <v>438</v>
      </c>
      <c r="C4507" t="s">
        <v>286</v>
      </c>
      <c r="D4507" t="s">
        <v>953</v>
      </c>
      <c r="E4507">
        <v>11</v>
      </c>
      <c r="F4507" t="s">
        <v>523</v>
      </c>
      <c r="G4507" t="s">
        <v>73</v>
      </c>
      <c r="H4507">
        <v>5060041</v>
      </c>
      <c r="I4507" t="s">
        <v>2328</v>
      </c>
      <c r="J4507">
        <v>38500</v>
      </c>
      <c r="K4507">
        <v>3500</v>
      </c>
      <c r="L4507">
        <v>30415</v>
      </c>
      <c r="M4507">
        <v>2485</v>
      </c>
      <c r="N4507">
        <v>27335</v>
      </c>
      <c r="O4507">
        <v>100</v>
      </c>
      <c r="P4507">
        <v>21</v>
      </c>
      <c r="Q4507" t="s">
        <v>145</v>
      </c>
      <c r="R4507" t="s">
        <v>2340</v>
      </c>
      <c r="S4507" t="s">
        <v>76</v>
      </c>
      <c r="T4507" t="s">
        <v>85</v>
      </c>
      <c r="U4507">
        <v>0</v>
      </c>
      <c r="V4507">
        <v>0</v>
      </c>
    </row>
    <row r="4508" spans="1:22">
      <c r="A4508">
        <v>10710</v>
      </c>
      <c r="B4508" t="s">
        <v>442</v>
      </c>
      <c r="C4508" t="s">
        <v>354</v>
      </c>
      <c r="D4508" t="s">
        <v>953</v>
      </c>
      <c r="E4508">
        <v>2</v>
      </c>
      <c r="F4508" t="s">
        <v>523</v>
      </c>
      <c r="G4508" t="s">
        <v>73</v>
      </c>
      <c r="H4508">
        <v>5060041</v>
      </c>
      <c r="I4508" t="s">
        <v>2328</v>
      </c>
      <c r="J4508">
        <v>7000</v>
      </c>
      <c r="K4508">
        <v>3500</v>
      </c>
      <c r="L4508">
        <v>5530</v>
      </c>
      <c r="M4508">
        <v>2485</v>
      </c>
      <c r="N4508">
        <v>4970</v>
      </c>
      <c r="O4508">
        <v>100</v>
      </c>
      <c r="P4508">
        <v>21</v>
      </c>
      <c r="Q4508" t="s">
        <v>145</v>
      </c>
      <c r="R4508" t="s">
        <v>2340</v>
      </c>
      <c r="S4508" t="s">
        <v>76</v>
      </c>
      <c r="T4508" t="s">
        <v>85</v>
      </c>
      <c r="U4508">
        <v>0</v>
      </c>
      <c r="V4508">
        <v>0</v>
      </c>
    </row>
    <row r="4509" spans="1:22">
      <c r="A4509">
        <v>10710</v>
      </c>
      <c r="B4509" t="s">
        <v>444</v>
      </c>
      <c r="C4509" t="s">
        <v>367</v>
      </c>
      <c r="D4509" t="s">
        <v>953</v>
      </c>
      <c r="E4509">
        <v>2</v>
      </c>
      <c r="F4509" t="s">
        <v>523</v>
      </c>
      <c r="G4509" t="s">
        <v>73</v>
      </c>
      <c r="H4509">
        <v>5060041</v>
      </c>
      <c r="I4509" t="s">
        <v>2328</v>
      </c>
      <c r="J4509">
        <v>18200</v>
      </c>
      <c r="K4509">
        <v>9100</v>
      </c>
      <c r="L4509">
        <v>14378</v>
      </c>
      <c r="M4509">
        <v>6451.2929000000004</v>
      </c>
      <c r="N4509">
        <v>12902.585800000001</v>
      </c>
      <c r="O4509">
        <v>100</v>
      </c>
      <c r="P4509">
        <v>21</v>
      </c>
      <c r="Q4509" t="s">
        <v>145</v>
      </c>
      <c r="R4509" t="s">
        <v>2340</v>
      </c>
      <c r="S4509" t="s">
        <v>76</v>
      </c>
      <c r="T4509" t="s">
        <v>141</v>
      </c>
      <c r="U4509">
        <v>0</v>
      </c>
      <c r="V4509">
        <v>0</v>
      </c>
    </row>
    <row r="4510" spans="1:22">
      <c r="A4510">
        <v>10710</v>
      </c>
      <c r="B4510" t="s">
        <v>445</v>
      </c>
      <c r="C4510" t="s">
        <v>446</v>
      </c>
      <c r="D4510" t="s">
        <v>953</v>
      </c>
      <c r="E4510">
        <v>3</v>
      </c>
      <c r="F4510" t="s">
        <v>523</v>
      </c>
      <c r="G4510" t="s">
        <v>73</v>
      </c>
      <c r="H4510">
        <v>5060041</v>
      </c>
      <c r="I4510" t="s">
        <v>2328</v>
      </c>
      <c r="J4510">
        <v>22500</v>
      </c>
      <c r="K4510">
        <v>7500</v>
      </c>
      <c r="L4510">
        <v>17775</v>
      </c>
      <c r="M4510">
        <v>5321.5135</v>
      </c>
      <c r="N4510">
        <v>15964.540499999999</v>
      </c>
      <c r="O4510">
        <v>100</v>
      </c>
      <c r="P4510">
        <v>21</v>
      </c>
      <c r="Q4510" t="s">
        <v>145</v>
      </c>
      <c r="R4510" t="s">
        <v>2340</v>
      </c>
      <c r="S4510" t="s">
        <v>76</v>
      </c>
      <c r="T4510" t="s">
        <v>447</v>
      </c>
      <c r="U4510">
        <v>0</v>
      </c>
      <c r="V4510">
        <v>0</v>
      </c>
    </row>
    <row r="4511" spans="1:22">
      <c r="A4511">
        <v>10710</v>
      </c>
      <c r="B4511" t="s">
        <v>452</v>
      </c>
      <c r="C4511" t="s">
        <v>450</v>
      </c>
      <c r="D4511" t="s">
        <v>953</v>
      </c>
      <c r="E4511">
        <v>6</v>
      </c>
      <c r="F4511" t="s">
        <v>523</v>
      </c>
      <c r="G4511" t="s">
        <v>73</v>
      </c>
      <c r="H4511">
        <v>5060041</v>
      </c>
      <c r="I4511" t="s">
        <v>2328</v>
      </c>
      <c r="J4511">
        <v>10200</v>
      </c>
      <c r="K4511">
        <v>1700</v>
      </c>
      <c r="L4511">
        <v>8058</v>
      </c>
      <c r="M4511">
        <v>1207</v>
      </c>
      <c r="N4511">
        <v>7242</v>
      </c>
      <c r="O4511">
        <v>100</v>
      </c>
      <c r="P4511">
        <v>21</v>
      </c>
      <c r="Q4511" t="s">
        <v>145</v>
      </c>
      <c r="R4511" t="s">
        <v>2340</v>
      </c>
      <c r="S4511" t="s">
        <v>76</v>
      </c>
      <c r="T4511" t="s">
        <v>85</v>
      </c>
      <c r="U4511">
        <v>0</v>
      </c>
      <c r="V4511">
        <v>0</v>
      </c>
    </row>
    <row r="4512" spans="1:22">
      <c r="A4512">
        <v>10710</v>
      </c>
      <c r="B4512" t="s">
        <v>453</v>
      </c>
      <c r="C4512" t="s">
        <v>454</v>
      </c>
      <c r="D4512" t="s">
        <v>953</v>
      </c>
      <c r="E4512">
        <v>1</v>
      </c>
      <c r="F4512" t="s">
        <v>523</v>
      </c>
      <c r="G4512" t="s">
        <v>73</v>
      </c>
      <c r="H4512">
        <v>5060041</v>
      </c>
      <c r="I4512" t="s">
        <v>2328</v>
      </c>
      <c r="J4512">
        <v>4900</v>
      </c>
      <c r="K4512">
        <v>4900</v>
      </c>
      <c r="L4512">
        <v>3871</v>
      </c>
      <c r="M4512">
        <v>3479</v>
      </c>
      <c r="N4512">
        <v>3479</v>
      </c>
      <c r="O4512">
        <v>100</v>
      </c>
      <c r="P4512">
        <v>21</v>
      </c>
      <c r="Q4512" t="s">
        <v>145</v>
      </c>
      <c r="R4512" t="s">
        <v>2340</v>
      </c>
      <c r="S4512" t="s">
        <v>76</v>
      </c>
      <c r="T4512" t="s">
        <v>455</v>
      </c>
      <c r="U4512">
        <v>0</v>
      </c>
      <c r="V4512">
        <v>0</v>
      </c>
    </row>
    <row r="4513" spans="1:22">
      <c r="A4513">
        <v>10710</v>
      </c>
      <c r="B4513" t="s">
        <v>456</v>
      </c>
      <c r="C4513" t="s">
        <v>454</v>
      </c>
      <c r="D4513" t="s">
        <v>953</v>
      </c>
      <c r="E4513">
        <v>1</v>
      </c>
      <c r="F4513" t="s">
        <v>523</v>
      </c>
      <c r="G4513" t="s">
        <v>73</v>
      </c>
      <c r="H4513">
        <v>5060041</v>
      </c>
      <c r="I4513" t="s">
        <v>2328</v>
      </c>
      <c r="J4513">
        <v>4600</v>
      </c>
      <c r="K4513">
        <v>4600</v>
      </c>
      <c r="L4513">
        <v>3634</v>
      </c>
      <c r="M4513">
        <v>3266</v>
      </c>
      <c r="N4513">
        <v>3266</v>
      </c>
      <c r="O4513">
        <v>100</v>
      </c>
      <c r="P4513">
        <v>21</v>
      </c>
      <c r="Q4513" t="s">
        <v>145</v>
      </c>
      <c r="R4513" t="s">
        <v>2340</v>
      </c>
      <c r="S4513" t="s">
        <v>76</v>
      </c>
      <c r="T4513" t="s">
        <v>455</v>
      </c>
      <c r="U4513">
        <v>0</v>
      </c>
      <c r="V4513">
        <v>0</v>
      </c>
    </row>
    <row r="4514" spans="1:22">
      <c r="A4514">
        <v>10710</v>
      </c>
      <c r="B4514" t="s">
        <v>457</v>
      </c>
      <c r="C4514" t="s">
        <v>458</v>
      </c>
      <c r="D4514" t="s">
        <v>953</v>
      </c>
      <c r="E4514">
        <v>2</v>
      </c>
      <c r="F4514" t="s">
        <v>523</v>
      </c>
      <c r="G4514" t="s">
        <v>73</v>
      </c>
      <c r="H4514">
        <v>5060041</v>
      </c>
      <c r="I4514" t="s">
        <v>2328</v>
      </c>
      <c r="J4514">
        <v>1800</v>
      </c>
      <c r="K4514">
        <v>900</v>
      </c>
      <c r="L4514">
        <v>1422</v>
      </c>
      <c r="M4514">
        <v>633.45320000000004</v>
      </c>
      <c r="N4514">
        <v>1266.9064000000001</v>
      </c>
      <c r="O4514">
        <v>100</v>
      </c>
      <c r="P4514">
        <v>21</v>
      </c>
      <c r="Q4514" t="s">
        <v>145</v>
      </c>
      <c r="R4514" t="s">
        <v>2340</v>
      </c>
      <c r="S4514" t="s">
        <v>76</v>
      </c>
      <c r="T4514" t="s">
        <v>172</v>
      </c>
      <c r="U4514">
        <v>0</v>
      </c>
      <c r="V4514">
        <v>0</v>
      </c>
    </row>
    <row r="4515" spans="1:22">
      <c r="A4515">
        <v>10710</v>
      </c>
      <c r="B4515" t="s">
        <v>459</v>
      </c>
      <c r="C4515" t="s">
        <v>450</v>
      </c>
      <c r="D4515" t="s">
        <v>953</v>
      </c>
      <c r="E4515">
        <v>4</v>
      </c>
      <c r="F4515" t="s">
        <v>523</v>
      </c>
      <c r="G4515" t="s">
        <v>73</v>
      </c>
      <c r="H4515">
        <v>5060041</v>
      </c>
      <c r="I4515" t="s">
        <v>2328</v>
      </c>
      <c r="J4515">
        <v>27600</v>
      </c>
      <c r="K4515">
        <v>6900</v>
      </c>
      <c r="L4515">
        <v>21804</v>
      </c>
      <c r="M4515">
        <v>4792.4933000000001</v>
      </c>
      <c r="N4515">
        <v>19169.9732</v>
      </c>
      <c r="O4515">
        <v>100</v>
      </c>
      <c r="P4515">
        <v>21</v>
      </c>
      <c r="Q4515" t="s">
        <v>145</v>
      </c>
      <c r="R4515" t="s">
        <v>2340</v>
      </c>
      <c r="S4515" t="s">
        <v>76</v>
      </c>
      <c r="T4515" t="s">
        <v>85</v>
      </c>
      <c r="U4515">
        <v>0</v>
      </c>
      <c r="V4515">
        <v>0</v>
      </c>
    </row>
    <row r="4516" spans="1:22">
      <c r="A4516">
        <v>10710</v>
      </c>
      <c r="B4516" t="s">
        <v>459</v>
      </c>
      <c r="C4516" t="s">
        <v>450</v>
      </c>
      <c r="D4516" t="s">
        <v>953</v>
      </c>
      <c r="E4516">
        <v>2</v>
      </c>
      <c r="F4516" t="s">
        <v>523</v>
      </c>
      <c r="G4516" t="s">
        <v>73</v>
      </c>
      <c r="H4516">
        <v>5060041</v>
      </c>
      <c r="I4516" t="s">
        <v>2328</v>
      </c>
      <c r="J4516">
        <v>13800</v>
      </c>
      <c r="K4516">
        <v>6900</v>
      </c>
      <c r="L4516">
        <v>10902</v>
      </c>
      <c r="M4516">
        <v>4792.4933000000001</v>
      </c>
      <c r="N4516">
        <v>9584.9866000000002</v>
      </c>
      <c r="O4516">
        <v>100</v>
      </c>
      <c r="P4516">
        <v>21</v>
      </c>
      <c r="Q4516" t="s">
        <v>145</v>
      </c>
      <c r="R4516" t="s">
        <v>2340</v>
      </c>
      <c r="S4516" t="s">
        <v>76</v>
      </c>
      <c r="T4516" t="s">
        <v>85</v>
      </c>
      <c r="U4516">
        <v>0</v>
      </c>
      <c r="V4516">
        <v>0</v>
      </c>
    </row>
    <row r="4517" spans="1:22">
      <c r="A4517">
        <v>10710</v>
      </c>
      <c r="B4517" t="s">
        <v>460</v>
      </c>
      <c r="C4517" t="s">
        <v>461</v>
      </c>
      <c r="D4517" t="s">
        <v>953</v>
      </c>
      <c r="E4517">
        <v>1</v>
      </c>
      <c r="F4517" t="s">
        <v>523</v>
      </c>
      <c r="G4517" t="s">
        <v>73</v>
      </c>
      <c r="H4517">
        <v>5060041</v>
      </c>
      <c r="I4517" t="s">
        <v>2328</v>
      </c>
      <c r="J4517">
        <v>219000</v>
      </c>
      <c r="K4517">
        <v>219000</v>
      </c>
      <c r="L4517">
        <v>177390</v>
      </c>
      <c r="M4517">
        <v>159470.7813</v>
      </c>
      <c r="N4517">
        <v>159470.7813</v>
      </c>
      <c r="O4517">
        <v>100</v>
      </c>
      <c r="P4517">
        <v>19</v>
      </c>
      <c r="Q4517" t="s">
        <v>145</v>
      </c>
      <c r="R4517" t="s">
        <v>2340</v>
      </c>
      <c r="S4517" t="s">
        <v>76</v>
      </c>
      <c r="T4517" t="s">
        <v>462</v>
      </c>
      <c r="U4517">
        <v>0</v>
      </c>
      <c r="V4517">
        <v>0</v>
      </c>
    </row>
    <row r="4518" spans="1:22">
      <c r="A4518">
        <v>10710</v>
      </c>
      <c r="B4518" t="s">
        <v>463</v>
      </c>
      <c r="C4518" t="s">
        <v>435</v>
      </c>
      <c r="D4518" t="s">
        <v>953</v>
      </c>
      <c r="E4518">
        <v>1</v>
      </c>
      <c r="F4518" t="s">
        <v>523</v>
      </c>
      <c r="G4518" t="s">
        <v>73</v>
      </c>
      <c r="H4518">
        <v>5060041</v>
      </c>
      <c r="I4518" t="s">
        <v>2328</v>
      </c>
      <c r="J4518">
        <v>12700</v>
      </c>
      <c r="K4518">
        <v>12700</v>
      </c>
      <c r="L4518">
        <v>9652</v>
      </c>
      <c r="M4518">
        <v>8636</v>
      </c>
      <c r="N4518">
        <v>8636</v>
      </c>
      <c r="O4518">
        <v>100</v>
      </c>
      <c r="P4518">
        <v>24</v>
      </c>
      <c r="Q4518" t="s">
        <v>145</v>
      </c>
      <c r="R4518" t="s">
        <v>2340</v>
      </c>
      <c r="S4518" t="s">
        <v>76</v>
      </c>
      <c r="T4518" t="s">
        <v>436</v>
      </c>
      <c r="U4518">
        <v>0</v>
      </c>
      <c r="V4518">
        <v>0</v>
      </c>
    </row>
    <row r="4519" spans="1:22">
      <c r="A4519">
        <v>10710</v>
      </c>
      <c r="B4519" t="s">
        <v>464</v>
      </c>
      <c r="C4519" t="s">
        <v>465</v>
      </c>
      <c r="D4519" t="s">
        <v>953</v>
      </c>
      <c r="E4519">
        <v>2</v>
      </c>
      <c r="F4519" t="s">
        <v>523</v>
      </c>
      <c r="G4519" t="s">
        <v>73</v>
      </c>
      <c r="H4519">
        <v>5060041</v>
      </c>
      <c r="I4519" t="s">
        <v>2328</v>
      </c>
      <c r="J4519">
        <v>23200</v>
      </c>
      <c r="K4519">
        <v>11600</v>
      </c>
      <c r="L4519">
        <v>18792</v>
      </c>
      <c r="M4519">
        <v>8468</v>
      </c>
      <c r="N4519">
        <v>16936</v>
      </c>
      <c r="O4519">
        <v>100</v>
      </c>
      <c r="P4519">
        <v>19</v>
      </c>
      <c r="Q4519" t="s">
        <v>145</v>
      </c>
      <c r="R4519" t="s">
        <v>2340</v>
      </c>
      <c r="S4519" t="s">
        <v>76</v>
      </c>
      <c r="T4519" t="s">
        <v>462</v>
      </c>
      <c r="U4519">
        <v>0</v>
      </c>
      <c r="V4519">
        <v>0</v>
      </c>
    </row>
    <row r="4520" spans="1:22">
      <c r="A4520">
        <v>10710</v>
      </c>
      <c r="B4520" t="s">
        <v>468</v>
      </c>
      <c r="C4520" t="s">
        <v>367</v>
      </c>
      <c r="D4520" t="s">
        <v>953</v>
      </c>
      <c r="E4520">
        <v>1</v>
      </c>
      <c r="F4520" t="s">
        <v>523</v>
      </c>
      <c r="G4520" t="s">
        <v>73</v>
      </c>
      <c r="H4520">
        <v>5060041</v>
      </c>
      <c r="I4520" t="s">
        <v>2328</v>
      </c>
      <c r="J4520">
        <v>5300</v>
      </c>
      <c r="K4520">
        <v>5300</v>
      </c>
      <c r="L4520">
        <v>4293</v>
      </c>
      <c r="M4520">
        <v>3869</v>
      </c>
      <c r="N4520">
        <v>3869</v>
      </c>
      <c r="O4520">
        <v>100</v>
      </c>
      <c r="P4520">
        <v>19</v>
      </c>
      <c r="Q4520" t="s">
        <v>145</v>
      </c>
      <c r="R4520" t="s">
        <v>2340</v>
      </c>
      <c r="S4520" t="s">
        <v>76</v>
      </c>
      <c r="T4520" t="s">
        <v>141</v>
      </c>
      <c r="U4520">
        <v>0</v>
      </c>
      <c r="V4520">
        <v>0</v>
      </c>
    </row>
    <row r="4521" spans="1:22">
      <c r="A4521">
        <v>10710</v>
      </c>
      <c r="B4521" t="s">
        <v>469</v>
      </c>
      <c r="C4521" t="s">
        <v>367</v>
      </c>
      <c r="D4521" t="s">
        <v>953</v>
      </c>
      <c r="E4521">
        <v>1</v>
      </c>
      <c r="F4521" t="s">
        <v>523</v>
      </c>
      <c r="G4521" t="s">
        <v>73</v>
      </c>
      <c r="H4521">
        <v>5060041</v>
      </c>
      <c r="I4521" t="s">
        <v>2328</v>
      </c>
      <c r="J4521">
        <v>4900</v>
      </c>
      <c r="K4521">
        <v>4900</v>
      </c>
      <c r="L4521">
        <v>3871</v>
      </c>
      <c r="M4521">
        <v>3479</v>
      </c>
      <c r="N4521">
        <v>3479</v>
      </c>
      <c r="O4521">
        <v>100</v>
      </c>
      <c r="P4521">
        <v>21</v>
      </c>
      <c r="Q4521" t="s">
        <v>145</v>
      </c>
      <c r="R4521" t="s">
        <v>2340</v>
      </c>
      <c r="S4521" t="s">
        <v>76</v>
      </c>
      <c r="T4521" t="s">
        <v>141</v>
      </c>
      <c r="U4521">
        <v>0</v>
      </c>
      <c r="V4521">
        <v>0</v>
      </c>
    </row>
    <row r="4522" spans="1:22">
      <c r="A4522">
        <v>10710</v>
      </c>
      <c r="B4522" t="s">
        <v>470</v>
      </c>
      <c r="C4522" t="s">
        <v>471</v>
      </c>
      <c r="D4522" t="s">
        <v>953</v>
      </c>
      <c r="E4522">
        <v>1</v>
      </c>
      <c r="F4522" t="s">
        <v>523</v>
      </c>
      <c r="G4522" t="s">
        <v>73</v>
      </c>
      <c r="H4522">
        <v>5060041</v>
      </c>
      <c r="I4522" t="s">
        <v>2328</v>
      </c>
      <c r="J4522">
        <v>7400</v>
      </c>
      <c r="K4522">
        <v>7400</v>
      </c>
      <c r="L4522">
        <v>5994</v>
      </c>
      <c r="M4522">
        <v>5384.8908000000001</v>
      </c>
      <c r="N4522">
        <v>5384.8908000000001</v>
      </c>
      <c r="O4522">
        <v>100</v>
      </c>
      <c r="P4522">
        <v>19</v>
      </c>
      <c r="Q4522" t="s">
        <v>145</v>
      </c>
      <c r="R4522" t="s">
        <v>2340</v>
      </c>
      <c r="S4522" t="s">
        <v>76</v>
      </c>
      <c r="T4522" t="s">
        <v>462</v>
      </c>
      <c r="U4522">
        <v>0</v>
      </c>
      <c r="V4522">
        <v>0</v>
      </c>
    </row>
    <row r="4523" spans="1:22">
      <c r="A4523">
        <v>10710</v>
      </c>
      <c r="B4523" t="s">
        <v>472</v>
      </c>
      <c r="C4523" t="s">
        <v>140</v>
      </c>
      <c r="D4523" t="s">
        <v>953</v>
      </c>
      <c r="E4523">
        <v>1</v>
      </c>
      <c r="F4523" t="s">
        <v>523</v>
      </c>
      <c r="G4523" t="s">
        <v>73</v>
      </c>
      <c r="H4523">
        <v>5060041</v>
      </c>
      <c r="I4523" t="s">
        <v>2328</v>
      </c>
      <c r="J4523">
        <v>9000</v>
      </c>
      <c r="K4523">
        <v>9000</v>
      </c>
      <c r="L4523">
        <v>7110</v>
      </c>
      <c r="M4523">
        <v>6405.5771000000004</v>
      </c>
      <c r="N4523">
        <v>6405.5771000000004</v>
      </c>
      <c r="O4523">
        <v>100</v>
      </c>
      <c r="P4523">
        <v>21</v>
      </c>
      <c r="Q4523" t="s">
        <v>145</v>
      </c>
      <c r="R4523" t="s">
        <v>2340</v>
      </c>
      <c r="S4523" t="s">
        <v>76</v>
      </c>
      <c r="T4523" t="s">
        <v>141</v>
      </c>
      <c r="U4523">
        <v>0</v>
      </c>
      <c r="V4523">
        <v>0</v>
      </c>
    </row>
    <row r="4524" spans="1:22">
      <c r="A4524">
        <v>10710</v>
      </c>
      <c r="B4524" t="s">
        <v>473</v>
      </c>
      <c r="C4524" t="s">
        <v>474</v>
      </c>
      <c r="D4524" t="s">
        <v>953</v>
      </c>
      <c r="E4524">
        <v>1</v>
      </c>
      <c r="F4524" t="s">
        <v>523</v>
      </c>
      <c r="G4524" t="s">
        <v>73</v>
      </c>
      <c r="H4524">
        <v>5060041</v>
      </c>
      <c r="I4524" t="s">
        <v>2328</v>
      </c>
      <c r="J4524">
        <v>16500</v>
      </c>
      <c r="K4524">
        <v>16500</v>
      </c>
      <c r="L4524">
        <v>12540</v>
      </c>
      <c r="M4524">
        <v>11188.125</v>
      </c>
      <c r="N4524">
        <v>11188.125</v>
      </c>
      <c r="O4524">
        <v>100</v>
      </c>
      <c r="P4524">
        <v>24</v>
      </c>
      <c r="Q4524" t="s">
        <v>145</v>
      </c>
      <c r="R4524" t="s">
        <v>2340</v>
      </c>
      <c r="S4524" t="s">
        <v>76</v>
      </c>
      <c r="T4524" t="s">
        <v>436</v>
      </c>
      <c r="U4524">
        <v>0</v>
      </c>
      <c r="V4524">
        <v>0</v>
      </c>
    </row>
    <row r="4525" spans="1:22">
      <c r="A4525">
        <v>10710</v>
      </c>
      <c r="B4525" t="s">
        <v>475</v>
      </c>
      <c r="C4525" t="s">
        <v>465</v>
      </c>
      <c r="D4525" t="s">
        <v>953</v>
      </c>
      <c r="E4525">
        <v>2</v>
      </c>
      <c r="F4525" t="s">
        <v>523</v>
      </c>
      <c r="G4525" t="s">
        <v>73</v>
      </c>
      <c r="H4525">
        <v>5060041</v>
      </c>
      <c r="I4525" t="s">
        <v>2328</v>
      </c>
      <c r="J4525">
        <v>18400</v>
      </c>
      <c r="K4525">
        <v>9200</v>
      </c>
      <c r="L4525">
        <v>14904</v>
      </c>
      <c r="M4525">
        <v>6716</v>
      </c>
      <c r="N4525">
        <v>13432</v>
      </c>
      <c r="O4525">
        <v>100</v>
      </c>
      <c r="P4525">
        <v>19</v>
      </c>
      <c r="Q4525" t="s">
        <v>145</v>
      </c>
      <c r="R4525" t="s">
        <v>2340</v>
      </c>
      <c r="S4525" t="s">
        <v>76</v>
      </c>
      <c r="T4525" t="s">
        <v>462</v>
      </c>
      <c r="U4525">
        <v>0</v>
      </c>
      <c r="V4525">
        <v>0</v>
      </c>
    </row>
    <row r="4526" spans="1:22">
      <c r="A4526">
        <v>10710</v>
      </c>
      <c r="B4526" t="s">
        <v>476</v>
      </c>
      <c r="C4526" t="s">
        <v>477</v>
      </c>
      <c r="D4526" t="s">
        <v>953</v>
      </c>
      <c r="E4526">
        <v>1</v>
      </c>
      <c r="F4526" t="s">
        <v>523</v>
      </c>
      <c r="G4526" t="s">
        <v>73</v>
      </c>
      <c r="H4526">
        <v>5060041</v>
      </c>
      <c r="I4526" t="s">
        <v>2328</v>
      </c>
      <c r="J4526">
        <v>4500</v>
      </c>
      <c r="K4526">
        <v>4500</v>
      </c>
      <c r="L4526">
        <v>3645</v>
      </c>
      <c r="M4526">
        <v>3273.5938000000001</v>
      </c>
      <c r="N4526">
        <v>3273.5938000000001</v>
      </c>
      <c r="O4526">
        <v>100</v>
      </c>
      <c r="P4526">
        <v>19</v>
      </c>
      <c r="Q4526" t="s">
        <v>145</v>
      </c>
      <c r="R4526" t="s">
        <v>2340</v>
      </c>
      <c r="S4526" t="s">
        <v>76</v>
      </c>
      <c r="T4526" t="s">
        <v>462</v>
      </c>
      <c r="U4526">
        <v>0</v>
      </c>
      <c r="V4526">
        <v>0</v>
      </c>
    </row>
    <row r="4527" spans="1:22">
      <c r="A4527">
        <v>10710</v>
      </c>
      <c r="B4527" t="s">
        <v>478</v>
      </c>
      <c r="C4527" t="s">
        <v>479</v>
      </c>
      <c r="D4527" t="s">
        <v>953</v>
      </c>
      <c r="E4527">
        <v>8</v>
      </c>
      <c r="F4527" t="s">
        <v>523</v>
      </c>
      <c r="G4527" t="s">
        <v>73</v>
      </c>
      <c r="H4527">
        <v>5060041</v>
      </c>
      <c r="I4527" t="s">
        <v>2328</v>
      </c>
      <c r="J4527">
        <v>51200</v>
      </c>
      <c r="K4527">
        <v>6400</v>
      </c>
      <c r="L4527">
        <v>40448</v>
      </c>
      <c r="M4527">
        <v>4527.3594000000003</v>
      </c>
      <c r="N4527">
        <v>36218.875200000002</v>
      </c>
      <c r="O4527">
        <v>100</v>
      </c>
      <c r="P4527">
        <v>21</v>
      </c>
      <c r="Q4527" t="s">
        <v>145</v>
      </c>
      <c r="R4527" t="s">
        <v>2340</v>
      </c>
      <c r="S4527" t="s">
        <v>76</v>
      </c>
      <c r="T4527" t="s">
        <v>480</v>
      </c>
      <c r="U4527">
        <v>0</v>
      </c>
      <c r="V4527">
        <v>0</v>
      </c>
    </row>
    <row r="4528" spans="1:22">
      <c r="A4528">
        <v>10710</v>
      </c>
      <c r="B4528" t="s">
        <v>481</v>
      </c>
      <c r="C4528" t="s">
        <v>367</v>
      </c>
      <c r="D4528" t="s">
        <v>953</v>
      </c>
      <c r="E4528">
        <v>2</v>
      </c>
      <c r="F4528" t="s">
        <v>523</v>
      </c>
      <c r="G4528" t="s">
        <v>73</v>
      </c>
      <c r="H4528">
        <v>5060041</v>
      </c>
      <c r="I4528" t="s">
        <v>2328</v>
      </c>
      <c r="J4528">
        <v>14800</v>
      </c>
      <c r="K4528">
        <v>7400</v>
      </c>
      <c r="L4528">
        <v>11692</v>
      </c>
      <c r="M4528">
        <v>5237.3594000000003</v>
      </c>
      <c r="N4528">
        <v>10474.718800000001</v>
      </c>
      <c r="O4528">
        <v>100</v>
      </c>
      <c r="P4528">
        <v>21</v>
      </c>
      <c r="Q4528" t="s">
        <v>145</v>
      </c>
      <c r="R4528" t="s">
        <v>2340</v>
      </c>
      <c r="S4528" t="s">
        <v>76</v>
      </c>
      <c r="T4528" t="s">
        <v>141</v>
      </c>
      <c r="U4528">
        <v>0</v>
      </c>
      <c r="V4528">
        <v>0</v>
      </c>
    </row>
    <row r="4529" spans="1:22">
      <c r="A4529">
        <v>10710</v>
      </c>
      <c r="B4529" t="s">
        <v>482</v>
      </c>
      <c r="C4529" t="s">
        <v>483</v>
      </c>
      <c r="D4529" t="s">
        <v>953</v>
      </c>
      <c r="E4529">
        <v>2</v>
      </c>
      <c r="F4529" t="s">
        <v>523</v>
      </c>
      <c r="G4529" t="s">
        <v>73</v>
      </c>
      <c r="H4529">
        <v>5060041</v>
      </c>
      <c r="I4529" t="s">
        <v>2328</v>
      </c>
      <c r="J4529">
        <v>24400</v>
      </c>
      <c r="K4529">
        <v>12200</v>
      </c>
      <c r="L4529">
        <v>19764</v>
      </c>
      <c r="M4529">
        <v>8897.5884999999998</v>
      </c>
      <c r="N4529">
        <v>17795.177</v>
      </c>
      <c r="O4529">
        <v>100</v>
      </c>
      <c r="P4529">
        <v>19</v>
      </c>
      <c r="Q4529" t="s">
        <v>145</v>
      </c>
      <c r="R4529" t="s">
        <v>2340</v>
      </c>
      <c r="S4529" t="s">
        <v>76</v>
      </c>
      <c r="T4529" t="s">
        <v>462</v>
      </c>
      <c r="U4529">
        <v>0</v>
      </c>
      <c r="V4529">
        <v>0</v>
      </c>
    </row>
    <row r="4530" spans="1:22">
      <c r="A4530">
        <v>10710</v>
      </c>
      <c r="B4530" t="s">
        <v>484</v>
      </c>
      <c r="C4530" t="s">
        <v>485</v>
      </c>
      <c r="D4530" t="s">
        <v>953</v>
      </c>
      <c r="E4530">
        <v>4</v>
      </c>
      <c r="F4530" t="s">
        <v>523</v>
      </c>
      <c r="G4530" t="s">
        <v>73</v>
      </c>
      <c r="H4530">
        <v>5060041</v>
      </c>
      <c r="I4530" t="s">
        <v>2328</v>
      </c>
      <c r="J4530">
        <v>242800</v>
      </c>
      <c r="K4530">
        <v>60700</v>
      </c>
      <c r="L4530">
        <v>196668</v>
      </c>
      <c r="M4530">
        <v>44169.137699999999</v>
      </c>
      <c r="N4530">
        <v>176676.5508</v>
      </c>
      <c r="O4530">
        <v>100</v>
      </c>
      <c r="P4530">
        <v>19</v>
      </c>
      <c r="Q4530" t="s">
        <v>145</v>
      </c>
      <c r="R4530" t="s">
        <v>2340</v>
      </c>
      <c r="S4530" t="s">
        <v>76</v>
      </c>
      <c r="T4530" t="s">
        <v>462</v>
      </c>
      <c r="U4530">
        <v>0</v>
      </c>
      <c r="V4530">
        <v>0</v>
      </c>
    </row>
    <row r="4531" spans="1:22">
      <c r="A4531">
        <v>10710</v>
      </c>
      <c r="B4531" t="s">
        <v>488</v>
      </c>
      <c r="C4531" t="s">
        <v>367</v>
      </c>
      <c r="D4531" t="s">
        <v>953</v>
      </c>
      <c r="E4531">
        <v>2</v>
      </c>
      <c r="F4531" t="s">
        <v>523</v>
      </c>
      <c r="G4531" t="s">
        <v>73</v>
      </c>
      <c r="H4531">
        <v>5060041</v>
      </c>
      <c r="I4531" t="s">
        <v>2328</v>
      </c>
      <c r="J4531">
        <v>8600</v>
      </c>
      <c r="K4531">
        <v>4300</v>
      </c>
      <c r="L4531">
        <v>6966</v>
      </c>
      <c r="M4531">
        <v>3139</v>
      </c>
      <c r="N4531">
        <v>6278</v>
      </c>
      <c r="O4531">
        <v>100</v>
      </c>
      <c r="P4531">
        <v>19</v>
      </c>
      <c r="Q4531" t="s">
        <v>145</v>
      </c>
      <c r="R4531" t="s">
        <v>2340</v>
      </c>
      <c r="S4531" t="s">
        <v>76</v>
      </c>
      <c r="T4531" t="s">
        <v>141</v>
      </c>
      <c r="U4531">
        <v>0</v>
      </c>
      <c r="V4531">
        <v>0</v>
      </c>
    </row>
    <row r="4532" spans="1:22">
      <c r="A4532">
        <v>10760</v>
      </c>
      <c r="B4532" t="s">
        <v>2351</v>
      </c>
      <c r="C4532" t="s">
        <v>2352</v>
      </c>
      <c r="D4532" t="s">
        <v>1150</v>
      </c>
      <c r="E4532">
        <v>1</v>
      </c>
      <c r="F4532" t="s">
        <v>144</v>
      </c>
      <c r="G4532" t="s">
        <v>73</v>
      </c>
      <c r="H4532">
        <v>5060047</v>
      </c>
      <c r="I4532" t="s">
        <v>2328</v>
      </c>
      <c r="J4532">
        <v>1972000</v>
      </c>
      <c r="K4532">
        <v>1972000</v>
      </c>
      <c r="L4532">
        <v>2135000</v>
      </c>
      <c r="M4532">
        <v>1352850</v>
      </c>
      <c r="N4532">
        <v>1352850</v>
      </c>
      <c r="O4532">
        <v>100</v>
      </c>
      <c r="P4532">
        <v>0</v>
      </c>
      <c r="Q4532" t="s">
        <v>75</v>
      </c>
      <c r="R4532" t="s">
        <v>2350</v>
      </c>
      <c r="S4532" t="s">
        <v>158</v>
      </c>
      <c r="T4532" t="s">
        <v>2353</v>
      </c>
      <c r="U4532">
        <v>163000</v>
      </c>
      <c r="V4532">
        <v>163000</v>
      </c>
    </row>
    <row r="4533" spans="1:22">
      <c r="A4533">
        <v>10760</v>
      </c>
      <c r="B4533" t="s">
        <v>334</v>
      </c>
      <c r="C4533" t="s">
        <v>335</v>
      </c>
      <c r="D4533" t="s">
        <v>1150</v>
      </c>
      <c r="E4533">
        <v>1</v>
      </c>
      <c r="F4533" t="s">
        <v>144</v>
      </c>
      <c r="G4533" t="s">
        <v>73</v>
      </c>
      <c r="H4533">
        <v>5060047</v>
      </c>
      <c r="I4533" t="s">
        <v>2328</v>
      </c>
      <c r="J4533">
        <v>21400</v>
      </c>
      <c r="K4533">
        <v>21400</v>
      </c>
      <c r="L4533">
        <v>21400</v>
      </c>
      <c r="M4533">
        <v>14049.9791</v>
      </c>
      <c r="N4533">
        <v>14049.9791</v>
      </c>
      <c r="O4533">
        <v>100</v>
      </c>
      <c r="P4533">
        <v>0</v>
      </c>
      <c r="Q4533" t="s">
        <v>75</v>
      </c>
      <c r="R4533" t="s">
        <v>2350</v>
      </c>
      <c r="S4533" t="s">
        <v>158</v>
      </c>
      <c r="T4533" t="s">
        <v>336</v>
      </c>
      <c r="U4533">
        <v>0</v>
      </c>
      <c r="V4533">
        <v>0</v>
      </c>
    </row>
    <row r="4534" spans="1:22">
      <c r="A4534">
        <v>10760</v>
      </c>
      <c r="B4534" t="s">
        <v>2354</v>
      </c>
      <c r="C4534" t="s">
        <v>519</v>
      </c>
      <c r="D4534" t="s">
        <v>1150</v>
      </c>
      <c r="E4534">
        <v>1</v>
      </c>
      <c r="F4534" t="s">
        <v>144</v>
      </c>
      <c r="G4534" t="s">
        <v>73</v>
      </c>
      <c r="H4534">
        <v>5060047</v>
      </c>
      <c r="I4534" t="s">
        <v>2328</v>
      </c>
      <c r="J4534">
        <v>9700</v>
      </c>
      <c r="K4534">
        <v>9700</v>
      </c>
      <c r="L4534">
        <v>9700</v>
      </c>
      <c r="M4534">
        <v>6517.3333000000002</v>
      </c>
      <c r="N4534">
        <v>6517.3333000000002</v>
      </c>
      <c r="O4534">
        <v>100</v>
      </c>
      <c r="P4534">
        <v>0</v>
      </c>
      <c r="Q4534" t="s">
        <v>75</v>
      </c>
      <c r="R4534" t="s">
        <v>2350</v>
      </c>
      <c r="S4534" t="s">
        <v>158</v>
      </c>
      <c r="T4534" t="s">
        <v>436</v>
      </c>
      <c r="U4534">
        <v>0</v>
      </c>
      <c r="V4534">
        <v>0</v>
      </c>
    </row>
    <row r="4535" spans="1:22">
      <c r="A4535">
        <v>10760</v>
      </c>
      <c r="B4535" t="s">
        <v>2355</v>
      </c>
      <c r="C4535" t="s">
        <v>367</v>
      </c>
      <c r="D4535" t="s">
        <v>1150</v>
      </c>
      <c r="E4535">
        <v>1</v>
      </c>
      <c r="F4535" t="s">
        <v>144</v>
      </c>
      <c r="G4535" t="s">
        <v>73</v>
      </c>
      <c r="H4535">
        <v>5060047</v>
      </c>
      <c r="I4535" t="s">
        <v>2328</v>
      </c>
      <c r="J4535">
        <v>11300</v>
      </c>
      <c r="K4535">
        <v>11300</v>
      </c>
      <c r="L4535">
        <v>11300</v>
      </c>
      <c r="M4535">
        <v>6848</v>
      </c>
      <c r="N4535">
        <v>6848</v>
      </c>
      <c r="O4535">
        <v>100</v>
      </c>
      <c r="P4535">
        <v>0</v>
      </c>
      <c r="Q4535" t="s">
        <v>75</v>
      </c>
      <c r="R4535" t="s">
        <v>2350</v>
      </c>
      <c r="S4535" t="s">
        <v>158</v>
      </c>
      <c r="T4535" t="s">
        <v>141</v>
      </c>
      <c r="U4535">
        <v>0</v>
      </c>
      <c r="V4535">
        <v>0</v>
      </c>
    </row>
    <row r="4536" spans="1:22">
      <c r="A4536">
        <v>10760</v>
      </c>
      <c r="B4536" t="s">
        <v>2356</v>
      </c>
      <c r="C4536" t="s">
        <v>2357</v>
      </c>
      <c r="D4536" t="s">
        <v>1150</v>
      </c>
      <c r="E4536">
        <v>1</v>
      </c>
      <c r="F4536" t="s">
        <v>144</v>
      </c>
      <c r="G4536" t="s">
        <v>73</v>
      </c>
      <c r="H4536">
        <v>5060047</v>
      </c>
      <c r="I4536" t="s">
        <v>2328</v>
      </c>
      <c r="J4536">
        <v>49200</v>
      </c>
      <c r="K4536">
        <v>49200</v>
      </c>
      <c r="L4536">
        <v>49200</v>
      </c>
      <c r="M4536">
        <v>34237</v>
      </c>
      <c r="N4536">
        <v>34237</v>
      </c>
      <c r="O4536">
        <v>100</v>
      </c>
      <c r="P4536">
        <v>0</v>
      </c>
      <c r="Q4536" t="s">
        <v>75</v>
      </c>
      <c r="R4536" t="s">
        <v>2350</v>
      </c>
      <c r="S4536" t="s">
        <v>158</v>
      </c>
      <c r="T4536" t="s">
        <v>162</v>
      </c>
      <c r="U4536">
        <v>0</v>
      </c>
      <c r="V4536">
        <v>0</v>
      </c>
    </row>
    <row r="4537" spans="1:22">
      <c r="A4537">
        <v>10760</v>
      </c>
      <c r="B4537" t="s">
        <v>2358</v>
      </c>
      <c r="C4537" t="s">
        <v>367</v>
      </c>
      <c r="D4537" t="s">
        <v>1150</v>
      </c>
      <c r="E4537">
        <v>1</v>
      </c>
      <c r="F4537" t="s">
        <v>144</v>
      </c>
      <c r="G4537" t="s">
        <v>73</v>
      </c>
      <c r="H4537">
        <v>5060047</v>
      </c>
      <c r="I4537" t="s">
        <v>2328</v>
      </c>
      <c r="J4537">
        <v>11300</v>
      </c>
      <c r="K4537">
        <v>11300</v>
      </c>
      <c r="L4537">
        <v>11300</v>
      </c>
      <c r="M4537">
        <v>8117.6666999999998</v>
      </c>
      <c r="N4537">
        <v>8117.6666999999998</v>
      </c>
      <c r="O4537">
        <v>100</v>
      </c>
      <c r="P4537">
        <v>0</v>
      </c>
      <c r="Q4537" t="s">
        <v>75</v>
      </c>
      <c r="R4537" t="s">
        <v>2350</v>
      </c>
      <c r="S4537" t="s">
        <v>158</v>
      </c>
      <c r="T4537" t="s">
        <v>141</v>
      </c>
      <c r="U4537">
        <v>0</v>
      </c>
      <c r="V4537">
        <v>0</v>
      </c>
    </row>
    <row r="4538" spans="1:22">
      <c r="A4538">
        <v>10710</v>
      </c>
      <c r="B4538" t="s">
        <v>449</v>
      </c>
      <c r="C4538" t="s">
        <v>450</v>
      </c>
      <c r="D4538" t="s">
        <v>953</v>
      </c>
      <c r="E4538">
        <v>18</v>
      </c>
      <c r="F4538" t="s">
        <v>523</v>
      </c>
      <c r="G4538" t="s">
        <v>73</v>
      </c>
      <c r="H4538">
        <v>5060041</v>
      </c>
      <c r="I4538" t="s">
        <v>2328</v>
      </c>
      <c r="J4538">
        <v>99000</v>
      </c>
      <c r="K4538">
        <v>5500</v>
      </c>
      <c r="L4538">
        <v>80190</v>
      </c>
      <c r="M4538">
        <v>3953.6426999999999</v>
      </c>
      <c r="N4538">
        <v>71165.568599999999</v>
      </c>
      <c r="O4538">
        <v>100</v>
      </c>
      <c r="P4538">
        <v>19</v>
      </c>
      <c r="Q4538" t="s">
        <v>145</v>
      </c>
      <c r="R4538" t="s">
        <v>2340</v>
      </c>
      <c r="S4538" t="s">
        <v>76</v>
      </c>
      <c r="T4538" t="s">
        <v>185</v>
      </c>
      <c r="U4538">
        <v>0</v>
      </c>
      <c r="V4538">
        <v>0</v>
      </c>
    </row>
    <row r="4539" spans="1:22">
      <c r="A4539">
        <v>10760</v>
      </c>
      <c r="B4539" t="s">
        <v>2359</v>
      </c>
      <c r="C4539" t="s">
        <v>2360</v>
      </c>
      <c r="D4539" t="s">
        <v>1150</v>
      </c>
      <c r="E4539">
        <v>6</v>
      </c>
      <c r="F4539" t="s">
        <v>144</v>
      </c>
      <c r="G4539" t="s">
        <v>73</v>
      </c>
      <c r="H4539">
        <v>5060047</v>
      </c>
      <c r="I4539" t="s">
        <v>2328</v>
      </c>
      <c r="J4539">
        <v>43200</v>
      </c>
      <c r="K4539">
        <v>7200</v>
      </c>
      <c r="L4539">
        <v>43200</v>
      </c>
      <c r="M4539">
        <v>4896</v>
      </c>
      <c r="N4539">
        <v>29376</v>
      </c>
      <c r="O4539">
        <v>100</v>
      </c>
      <c r="P4539">
        <v>0</v>
      </c>
      <c r="Q4539" t="s">
        <v>75</v>
      </c>
      <c r="R4539" t="s">
        <v>2350</v>
      </c>
      <c r="S4539" t="s">
        <v>158</v>
      </c>
      <c r="T4539" t="s">
        <v>436</v>
      </c>
      <c r="U4539">
        <v>0</v>
      </c>
      <c r="V4539">
        <v>0</v>
      </c>
    </row>
    <row r="4540" spans="1:22">
      <c r="A4540">
        <v>10760</v>
      </c>
      <c r="B4540" t="s">
        <v>2361</v>
      </c>
      <c r="C4540" t="s">
        <v>2362</v>
      </c>
      <c r="D4540" t="s">
        <v>1150</v>
      </c>
      <c r="E4540">
        <v>1</v>
      </c>
      <c r="F4540" t="s">
        <v>144</v>
      </c>
      <c r="G4540" t="s">
        <v>73</v>
      </c>
      <c r="H4540">
        <v>5060047</v>
      </c>
      <c r="I4540" t="s">
        <v>2328</v>
      </c>
      <c r="J4540">
        <v>71400</v>
      </c>
      <c r="K4540">
        <v>71400</v>
      </c>
      <c r="L4540">
        <v>71400</v>
      </c>
      <c r="M4540">
        <v>52122</v>
      </c>
      <c r="N4540">
        <v>52122</v>
      </c>
      <c r="O4540">
        <v>100</v>
      </c>
      <c r="P4540">
        <v>0</v>
      </c>
      <c r="Q4540" t="s">
        <v>75</v>
      </c>
      <c r="R4540" t="s">
        <v>2350</v>
      </c>
      <c r="S4540" t="s">
        <v>158</v>
      </c>
      <c r="T4540" t="s">
        <v>462</v>
      </c>
      <c r="U4540">
        <v>0</v>
      </c>
      <c r="V4540">
        <v>0</v>
      </c>
    </row>
    <row r="4541" spans="1:22">
      <c r="A4541">
        <v>11800</v>
      </c>
      <c r="B4541" t="s">
        <v>2327</v>
      </c>
      <c r="C4541" t="s">
        <v>94</v>
      </c>
      <c r="D4541" t="s">
        <v>2082</v>
      </c>
      <c r="E4541">
        <v>1</v>
      </c>
      <c r="F4541" t="s">
        <v>96</v>
      </c>
      <c r="G4541" t="s">
        <v>73</v>
      </c>
      <c r="H4541">
        <v>4009015</v>
      </c>
      <c r="I4541" t="s">
        <v>2328</v>
      </c>
      <c r="J4541">
        <v>250000</v>
      </c>
      <c r="K4541">
        <v>250000</v>
      </c>
      <c r="L4541">
        <v>200000</v>
      </c>
      <c r="M4541">
        <v>160000</v>
      </c>
      <c r="N4541">
        <v>160000</v>
      </c>
      <c r="O4541">
        <v>100</v>
      </c>
      <c r="P4541">
        <v>20</v>
      </c>
      <c r="Q4541" t="s">
        <v>75</v>
      </c>
      <c r="R4541" t="s">
        <v>97</v>
      </c>
      <c r="S4541" t="s">
        <v>98</v>
      </c>
      <c r="T4541" t="s">
        <v>99</v>
      </c>
      <c r="U4541">
        <v>0</v>
      </c>
      <c r="V4541">
        <v>0</v>
      </c>
    </row>
    <row r="4542" spans="1:22">
      <c r="A4542">
        <v>11800</v>
      </c>
      <c r="B4542" t="s">
        <v>2329</v>
      </c>
      <c r="C4542" t="s">
        <v>94</v>
      </c>
      <c r="D4542" t="s">
        <v>2082</v>
      </c>
      <c r="E4542">
        <v>1</v>
      </c>
      <c r="F4542" t="s">
        <v>96</v>
      </c>
      <c r="G4542" t="s">
        <v>73</v>
      </c>
      <c r="H4542">
        <v>4009015</v>
      </c>
      <c r="I4542" t="s">
        <v>2328</v>
      </c>
      <c r="J4542">
        <v>271000</v>
      </c>
      <c r="K4542">
        <v>271000</v>
      </c>
      <c r="L4542">
        <v>230350</v>
      </c>
      <c r="M4542">
        <v>184280</v>
      </c>
      <c r="N4542">
        <v>184280</v>
      </c>
      <c r="O4542">
        <v>100</v>
      </c>
      <c r="P4542">
        <v>15</v>
      </c>
      <c r="Q4542" t="s">
        <v>75</v>
      </c>
      <c r="R4542" t="s">
        <v>97</v>
      </c>
      <c r="S4542" t="s">
        <v>98</v>
      </c>
      <c r="T4542" t="s">
        <v>99</v>
      </c>
      <c r="U4542">
        <v>0</v>
      </c>
      <c r="V4542">
        <v>0</v>
      </c>
    </row>
    <row r="4543" spans="1:22">
      <c r="A4543">
        <v>11852</v>
      </c>
      <c r="B4543" t="s">
        <v>2341</v>
      </c>
      <c r="C4543" t="s">
        <v>2342</v>
      </c>
      <c r="D4543" t="s">
        <v>2149</v>
      </c>
      <c r="E4543">
        <v>5</v>
      </c>
      <c r="F4543" t="s">
        <v>96</v>
      </c>
      <c r="G4543" t="s">
        <v>73</v>
      </c>
      <c r="H4543">
        <v>4009018</v>
      </c>
      <c r="I4543" t="s">
        <v>2328</v>
      </c>
      <c r="J4543">
        <v>105000</v>
      </c>
      <c r="K4543">
        <v>21000</v>
      </c>
      <c r="L4543">
        <v>99750</v>
      </c>
      <c r="M4543">
        <v>18000</v>
      </c>
      <c r="N4543">
        <v>90000</v>
      </c>
      <c r="O4543">
        <v>100</v>
      </c>
      <c r="P4543">
        <v>5</v>
      </c>
      <c r="Q4543" t="s">
        <v>75</v>
      </c>
      <c r="R4543" t="s">
        <v>97</v>
      </c>
      <c r="S4543" t="s">
        <v>98</v>
      </c>
      <c r="T4543" t="s">
        <v>155</v>
      </c>
      <c r="U4543">
        <v>0</v>
      </c>
      <c r="V4543">
        <v>0</v>
      </c>
    </row>
    <row r="4544" spans="1:22">
      <c r="A4544">
        <v>11853</v>
      </c>
      <c r="B4544" t="s">
        <v>1132</v>
      </c>
      <c r="C4544" t="s">
        <v>1133</v>
      </c>
      <c r="D4544" t="s">
        <v>2149</v>
      </c>
      <c r="E4544">
        <v>1</v>
      </c>
      <c r="F4544" t="s">
        <v>96</v>
      </c>
      <c r="G4544" t="s">
        <v>73</v>
      </c>
      <c r="H4544">
        <v>4009017</v>
      </c>
      <c r="I4544" t="s">
        <v>2328</v>
      </c>
      <c r="J4544">
        <v>18000</v>
      </c>
      <c r="K4544">
        <v>18000</v>
      </c>
      <c r="L4544">
        <v>15300</v>
      </c>
      <c r="M4544">
        <v>14395.938399999999</v>
      </c>
      <c r="N4544">
        <v>14395.938399999999</v>
      </c>
      <c r="O4544">
        <v>100</v>
      </c>
      <c r="P4544">
        <v>15</v>
      </c>
      <c r="Q4544" t="s">
        <v>75</v>
      </c>
      <c r="R4544" t="s">
        <v>97</v>
      </c>
      <c r="S4544" t="s">
        <v>98</v>
      </c>
      <c r="T4544" t="s">
        <v>155</v>
      </c>
      <c r="U4544">
        <v>0</v>
      </c>
      <c r="V4544">
        <v>0</v>
      </c>
    </row>
    <row r="4545" spans="1:22">
      <c r="A4545">
        <v>11932</v>
      </c>
      <c r="B4545" t="s">
        <v>960</v>
      </c>
      <c r="C4545" t="s">
        <v>961</v>
      </c>
      <c r="D4545" t="s">
        <v>254</v>
      </c>
      <c r="E4545">
        <v>190</v>
      </c>
      <c r="F4545" t="s">
        <v>962</v>
      </c>
      <c r="G4545" t="s">
        <v>73</v>
      </c>
      <c r="H4545">
        <v>5060043</v>
      </c>
      <c r="I4545" t="s">
        <v>2328</v>
      </c>
      <c r="J4545">
        <v>51300000</v>
      </c>
      <c r="K4545">
        <v>270000</v>
      </c>
      <c r="L4545">
        <v>51300000</v>
      </c>
      <c r="M4545">
        <v>270000</v>
      </c>
      <c r="N4545">
        <v>51300000</v>
      </c>
      <c r="O4545">
        <v>100</v>
      </c>
      <c r="P4545">
        <v>0</v>
      </c>
      <c r="Q4545" t="s">
        <v>145</v>
      </c>
      <c r="R4545" t="s">
        <v>963</v>
      </c>
      <c r="S4545" t="s">
        <v>184</v>
      </c>
      <c r="T4545" t="s">
        <v>964</v>
      </c>
      <c r="U4545">
        <v>0</v>
      </c>
      <c r="V4545">
        <v>0</v>
      </c>
    </row>
    <row r="4546" spans="1:22">
      <c r="A4546">
        <v>11932</v>
      </c>
      <c r="B4546" t="s">
        <v>965</v>
      </c>
      <c r="C4546" t="s">
        <v>966</v>
      </c>
      <c r="D4546" t="s">
        <v>254</v>
      </c>
      <c r="E4546">
        <v>10</v>
      </c>
      <c r="F4546" t="s">
        <v>962</v>
      </c>
      <c r="G4546" t="s">
        <v>73</v>
      </c>
      <c r="H4546">
        <v>5060043</v>
      </c>
      <c r="I4546" t="s">
        <v>2328</v>
      </c>
      <c r="J4546">
        <v>2700000</v>
      </c>
      <c r="K4546">
        <v>270000</v>
      </c>
      <c r="L4546">
        <v>2700000</v>
      </c>
      <c r="M4546">
        <v>270000</v>
      </c>
      <c r="N4546">
        <v>2700000</v>
      </c>
      <c r="O4546">
        <v>100</v>
      </c>
      <c r="P4546">
        <v>0</v>
      </c>
      <c r="Q4546" t="s">
        <v>145</v>
      </c>
      <c r="R4546" t="s">
        <v>963</v>
      </c>
      <c r="S4546" t="s">
        <v>184</v>
      </c>
      <c r="T4546" t="s">
        <v>964</v>
      </c>
      <c r="U4546">
        <v>0</v>
      </c>
      <c r="V4546">
        <v>0</v>
      </c>
    </row>
    <row r="4547" spans="1:22">
      <c r="A4547">
        <v>11908</v>
      </c>
      <c r="B4547" t="s">
        <v>248</v>
      </c>
      <c r="C4547" t="s">
        <v>249</v>
      </c>
      <c r="D4547" t="s">
        <v>2182</v>
      </c>
      <c r="E4547">
        <v>1</v>
      </c>
      <c r="F4547" t="s">
        <v>144</v>
      </c>
      <c r="G4547" t="s">
        <v>73</v>
      </c>
      <c r="H4547">
        <v>5060042</v>
      </c>
      <c r="I4547" t="s">
        <v>2328</v>
      </c>
      <c r="J4547">
        <v>535000</v>
      </c>
      <c r="K4547">
        <v>535000</v>
      </c>
      <c r="L4547">
        <v>535000</v>
      </c>
      <c r="M4547">
        <v>352070.40000000002</v>
      </c>
      <c r="N4547">
        <v>352070.40000000002</v>
      </c>
      <c r="O4547">
        <v>100</v>
      </c>
      <c r="P4547">
        <v>0</v>
      </c>
      <c r="Q4547" t="s">
        <v>75</v>
      </c>
      <c r="R4547" t="s">
        <v>2343</v>
      </c>
      <c r="S4547" t="s">
        <v>76</v>
      </c>
      <c r="T4547" t="s">
        <v>251</v>
      </c>
      <c r="U4547">
        <v>0</v>
      </c>
      <c r="V4547">
        <v>0</v>
      </c>
    </row>
    <row r="4548" spans="1:22">
      <c r="A4548">
        <v>11778</v>
      </c>
      <c r="B4548" t="s">
        <v>854</v>
      </c>
      <c r="C4548" t="s">
        <v>244</v>
      </c>
      <c r="D4548" t="s">
        <v>2246</v>
      </c>
      <c r="E4548">
        <v>2</v>
      </c>
      <c r="F4548" t="s">
        <v>102</v>
      </c>
      <c r="G4548" t="s">
        <v>73</v>
      </c>
      <c r="H4548">
        <v>5060035</v>
      </c>
      <c r="I4548" t="s">
        <v>2328</v>
      </c>
      <c r="J4548">
        <v>408000</v>
      </c>
      <c r="K4548">
        <v>204000</v>
      </c>
      <c r="L4548">
        <v>371280</v>
      </c>
      <c r="M4548">
        <v>138284.79999999999</v>
      </c>
      <c r="N4548">
        <v>276569.59999999998</v>
      </c>
      <c r="O4548">
        <v>100</v>
      </c>
      <c r="P4548">
        <v>9</v>
      </c>
      <c r="Q4548" t="s">
        <v>75</v>
      </c>
      <c r="R4548" t="s">
        <v>2330</v>
      </c>
      <c r="S4548" t="s">
        <v>195</v>
      </c>
      <c r="T4548" t="s">
        <v>245</v>
      </c>
      <c r="U4548">
        <v>0</v>
      </c>
      <c r="V4548">
        <v>0</v>
      </c>
    </row>
    <row r="4549" spans="1:22">
      <c r="A4549">
        <v>11778</v>
      </c>
      <c r="B4549" t="s">
        <v>676</v>
      </c>
      <c r="C4549" t="s">
        <v>677</v>
      </c>
      <c r="D4549" t="s">
        <v>2246</v>
      </c>
      <c r="E4549">
        <v>2</v>
      </c>
      <c r="F4549" t="s">
        <v>102</v>
      </c>
      <c r="G4549" t="s">
        <v>73</v>
      </c>
      <c r="H4549">
        <v>5060035</v>
      </c>
      <c r="I4549" t="s">
        <v>2328</v>
      </c>
      <c r="J4549">
        <v>590000</v>
      </c>
      <c r="K4549">
        <v>295000</v>
      </c>
      <c r="L4549">
        <v>536900</v>
      </c>
      <c r="M4549">
        <v>199920</v>
      </c>
      <c r="N4549">
        <v>399840</v>
      </c>
      <c r="O4549">
        <v>100</v>
      </c>
      <c r="P4549">
        <v>9</v>
      </c>
      <c r="Q4549" t="s">
        <v>75</v>
      </c>
      <c r="R4549" t="s">
        <v>2330</v>
      </c>
      <c r="S4549" t="s">
        <v>195</v>
      </c>
      <c r="T4549" t="s">
        <v>245</v>
      </c>
      <c r="U4549">
        <v>0</v>
      </c>
      <c r="V4549">
        <v>0</v>
      </c>
    </row>
    <row r="4550" spans="1:22">
      <c r="A4550">
        <v>11778</v>
      </c>
      <c r="B4550" t="s">
        <v>1496</v>
      </c>
      <c r="C4550" t="s">
        <v>100</v>
      </c>
      <c r="D4550" t="s">
        <v>2246</v>
      </c>
      <c r="E4550">
        <v>1</v>
      </c>
      <c r="F4550" t="s">
        <v>102</v>
      </c>
      <c r="G4550" t="s">
        <v>73</v>
      </c>
      <c r="H4550">
        <v>5060035</v>
      </c>
      <c r="I4550" t="s">
        <v>2328</v>
      </c>
      <c r="J4550">
        <v>240000</v>
      </c>
      <c r="K4550">
        <v>240000</v>
      </c>
      <c r="L4550">
        <v>218400</v>
      </c>
      <c r="M4550">
        <v>157873.4804</v>
      </c>
      <c r="N4550">
        <v>157873.4804</v>
      </c>
      <c r="O4550">
        <v>100</v>
      </c>
      <c r="P4550">
        <v>9</v>
      </c>
      <c r="Q4550" t="s">
        <v>75</v>
      </c>
      <c r="R4550" t="s">
        <v>2330</v>
      </c>
      <c r="S4550" t="s">
        <v>195</v>
      </c>
      <c r="T4550" t="s">
        <v>229</v>
      </c>
      <c r="U4550">
        <v>0</v>
      </c>
      <c r="V4550">
        <v>0</v>
      </c>
    </row>
    <row r="4551" spans="1:22">
      <c r="A4551">
        <v>11778</v>
      </c>
      <c r="B4551" t="s">
        <v>227</v>
      </c>
      <c r="C4551" t="s">
        <v>100</v>
      </c>
      <c r="D4551" t="s">
        <v>2246</v>
      </c>
      <c r="E4551">
        <v>1</v>
      </c>
      <c r="F4551" t="s">
        <v>102</v>
      </c>
      <c r="G4551" t="s">
        <v>73</v>
      </c>
      <c r="H4551">
        <v>5060035</v>
      </c>
      <c r="I4551" t="s">
        <v>2328</v>
      </c>
      <c r="J4551">
        <v>262000</v>
      </c>
      <c r="K4551">
        <v>262000</v>
      </c>
      <c r="L4551">
        <v>238420</v>
      </c>
      <c r="M4551">
        <v>170718.90530000001</v>
      </c>
      <c r="N4551">
        <v>170718.90530000001</v>
      </c>
      <c r="O4551">
        <v>100</v>
      </c>
      <c r="P4551">
        <v>9</v>
      </c>
      <c r="Q4551" t="s">
        <v>75</v>
      </c>
      <c r="R4551" t="s">
        <v>2330</v>
      </c>
      <c r="S4551" t="s">
        <v>195</v>
      </c>
      <c r="T4551" t="s">
        <v>229</v>
      </c>
      <c r="U4551">
        <v>0</v>
      </c>
      <c r="V4551">
        <v>0</v>
      </c>
    </row>
    <row r="4552" spans="1:22">
      <c r="A4552">
        <v>11778</v>
      </c>
      <c r="B4552" t="s">
        <v>137</v>
      </c>
      <c r="C4552" t="s">
        <v>127</v>
      </c>
      <c r="D4552" t="s">
        <v>2246</v>
      </c>
      <c r="E4552">
        <v>1</v>
      </c>
      <c r="F4552" t="s">
        <v>102</v>
      </c>
      <c r="G4552" t="s">
        <v>73</v>
      </c>
      <c r="H4552">
        <v>5060035</v>
      </c>
      <c r="I4552" t="s">
        <v>2328</v>
      </c>
      <c r="J4552">
        <v>31700</v>
      </c>
      <c r="K4552">
        <v>31700</v>
      </c>
      <c r="L4552">
        <v>28847</v>
      </c>
      <c r="M4552">
        <v>20333.9732</v>
      </c>
      <c r="N4552">
        <v>20333.9732</v>
      </c>
      <c r="O4552">
        <v>100</v>
      </c>
      <c r="P4552">
        <v>9</v>
      </c>
      <c r="Q4552" t="s">
        <v>75</v>
      </c>
      <c r="R4552" t="s">
        <v>2330</v>
      </c>
      <c r="S4552" t="s">
        <v>195</v>
      </c>
      <c r="T4552" t="s">
        <v>128</v>
      </c>
      <c r="U4552">
        <v>0</v>
      </c>
      <c r="V4552">
        <v>0</v>
      </c>
    </row>
    <row r="4553" spans="1:22">
      <c r="A4553">
        <v>11778</v>
      </c>
      <c r="B4553" t="s">
        <v>148</v>
      </c>
      <c r="C4553" t="s">
        <v>106</v>
      </c>
      <c r="D4553" t="s">
        <v>2246</v>
      </c>
      <c r="E4553">
        <v>1</v>
      </c>
      <c r="F4553" t="s">
        <v>102</v>
      </c>
      <c r="G4553" t="s">
        <v>73</v>
      </c>
      <c r="H4553">
        <v>5060035</v>
      </c>
      <c r="I4553" t="s">
        <v>2328</v>
      </c>
      <c r="J4553">
        <v>43900</v>
      </c>
      <c r="K4553">
        <v>43900</v>
      </c>
      <c r="L4553">
        <v>39949</v>
      </c>
      <c r="M4553">
        <v>27686.273499999999</v>
      </c>
      <c r="N4553">
        <v>27686.273499999999</v>
      </c>
      <c r="O4553">
        <v>100</v>
      </c>
      <c r="P4553">
        <v>9</v>
      </c>
      <c r="Q4553" t="s">
        <v>75</v>
      </c>
      <c r="R4553" t="s">
        <v>2330</v>
      </c>
      <c r="S4553" t="s">
        <v>195</v>
      </c>
      <c r="T4553" t="s">
        <v>130</v>
      </c>
      <c r="U4553">
        <v>0</v>
      </c>
      <c r="V4553">
        <v>0</v>
      </c>
    </row>
    <row r="4554" spans="1:22">
      <c r="A4554">
        <v>11778</v>
      </c>
      <c r="B4554" t="s">
        <v>139</v>
      </c>
      <c r="C4554" t="s">
        <v>140</v>
      </c>
      <c r="D4554" t="s">
        <v>2246</v>
      </c>
      <c r="E4554">
        <v>1</v>
      </c>
      <c r="F4554" t="s">
        <v>102</v>
      </c>
      <c r="G4554" t="s">
        <v>73</v>
      </c>
      <c r="H4554">
        <v>5060035</v>
      </c>
      <c r="I4554" t="s">
        <v>2328</v>
      </c>
      <c r="J4554">
        <v>2400</v>
      </c>
      <c r="K4554">
        <v>2400</v>
      </c>
      <c r="L4554">
        <v>2184</v>
      </c>
      <c r="M4554">
        <v>1684.2714000000001</v>
      </c>
      <c r="N4554">
        <v>1684.2714000000001</v>
      </c>
      <c r="O4554">
        <v>100</v>
      </c>
      <c r="P4554">
        <v>9</v>
      </c>
      <c r="Q4554" t="s">
        <v>75</v>
      </c>
      <c r="R4554" t="s">
        <v>2330</v>
      </c>
      <c r="S4554" t="s">
        <v>195</v>
      </c>
      <c r="T4554" t="s">
        <v>141</v>
      </c>
      <c r="U4554">
        <v>0</v>
      </c>
      <c r="V4554">
        <v>0</v>
      </c>
    </row>
    <row r="4555" spans="1:22">
      <c r="A4555">
        <v>11778</v>
      </c>
      <c r="B4555" t="s">
        <v>217</v>
      </c>
      <c r="C4555" t="s">
        <v>218</v>
      </c>
      <c r="D4555" t="s">
        <v>2246</v>
      </c>
      <c r="E4555">
        <v>1</v>
      </c>
      <c r="F4555" t="s">
        <v>102</v>
      </c>
      <c r="G4555" t="s">
        <v>73</v>
      </c>
      <c r="H4555">
        <v>5060035</v>
      </c>
      <c r="I4555" t="s">
        <v>2328</v>
      </c>
      <c r="J4555">
        <v>97400</v>
      </c>
      <c r="K4555">
        <v>97400</v>
      </c>
      <c r="L4555">
        <v>88634</v>
      </c>
      <c r="M4555">
        <v>61779.822099999998</v>
      </c>
      <c r="N4555">
        <v>61779.822099999998</v>
      </c>
      <c r="O4555">
        <v>100</v>
      </c>
      <c r="P4555">
        <v>9</v>
      </c>
      <c r="Q4555" t="s">
        <v>75</v>
      </c>
      <c r="R4555" t="s">
        <v>2330</v>
      </c>
      <c r="S4555" t="s">
        <v>195</v>
      </c>
      <c r="T4555" t="s">
        <v>219</v>
      </c>
      <c r="U4555">
        <v>0</v>
      </c>
      <c r="V4555">
        <v>0</v>
      </c>
    </row>
    <row r="4556" spans="1:22">
      <c r="A4556">
        <v>11778</v>
      </c>
      <c r="B4556" t="s">
        <v>220</v>
      </c>
      <c r="C4556" t="s">
        <v>116</v>
      </c>
      <c r="D4556" t="s">
        <v>2246</v>
      </c>
      <c r="E4556">
        <v>1</v>
      </c>
      <c r="F4556" t="s">
        <v>102</v>
      </c>
      <c r="G4556" t="s">
        <v>73</v>
      </c>
      <c r="H4556">
        <v>5060035</v>
      </c>
      <c r="I4556" t="s">
        <v>2328</v>
      </c>
      <c r="J4556">
        <v>117000</v>
      </c>
      <c r="K4556">
        <v>117000</v>
      </c>
      <c r="L4556">
        <v>106470</v>
      </c>
      <c r="M4556">
        <v>78324.103700000007</v>
      </c>
      <c r="N4556">
        <v>78324.103700000007</v>
      </c>
      <c r="O4556">
        <v>100</v>
      </c>
      <c r="P4556">
        <v>9</v>
      </c>
      <c r="Q4556" t="s">
        <v>75</v>
      </c>
      <c r="R4556" t="s">
        <v>2330</v>
      </c>
      <c r="S4556" t="s">
        <v>195</v>
      </c>
      <c r="T4556" t="s">
        <v>133</v>
      </c>
      <c r="U4556">
        <v>0</v>
      </c>
      <c r="V4556">
        <v>0</v>
      </c>
    </row>
    <row r="4557" spans="1:22">
      <c r="A4557">
        <v>11778</v>
      </c>
      <c r="B4557" t="s">
        <v>232</v>
      </c>
      <c r="C4557" t="s">
        <v>182</v>
      </c>
      <c r="D4557" t="s">
        <v>2246</v>
      </c>
      <c r="E4557">
        <v>0.1</v>
      </c>
      <c r="F4557" t="s">
        <v>102</v>
      </c>
      <c r="G4557" t="s">
        <v>73</v>
      </c>
      <c r="H4557">
        <v>5060035</v>
      </c>
      <c r="I4557" t="s">
        <v>2328</v>
      </c>
      <c r="J4557">
        <v>3610</v>
      </c>
      <c r="K4557">
        <v>36100</v>
      </c>
      <c r="L4557">
        <v>3285</v>
      </c>
      <c r="M4557">
        <v>25021.247599999999</v>
      </c>
      <c r="N4557">
        <v>2502.1247600000002</v>
      </c>
      <c r="O4557">
        <v>100</v>
      </c>
      <c r="P4557">
        <v>9</v>
      </c>
      <c r="Q4557" t="s">
        <v>75</v>
      </c>
      <c r="R4557" t="s">
        <v>2330</v>
      </c>
      <c r="S4557" t="s">
        <v>195</v>
      </c>
      <c r="T4557" t="s">
        <v>223</v>
      </c>
      <c r="U4557">
        <v>0</v>
      </c>
      <c r="V4557">
        <v>0</v>
      </c>
    </row>
    <row r="4558" spans="1:22">
      <c r="A4558">
        <v>11778</v>
      </c>
      <c r="B4558" t="s">
        <v>232</v>
      </c>
      <c r="C4558" t="s">
        <v>182</v>
      </c>
      <c r="D4558" t="s">
        <v>2246</v>
      </c>
      <c r="E4558">
        <v>0.1</v>
      </c>
      <c r="F4558" t="s">
        <v>102</v>
      </c>
      <c r="G4558" t="s">
        <v>73</v>
      </c>
      <c r="H4558">
        <v>5060035</v>
      </c>
      <c r="I4558" t="s">
        <v>2328</v>
      </c>
      <c r="J4558">
        <v>3610</v>
      </c>
      <c r="K4558">
        <v>36100</v>
      </c>
      <c r="L4558">
        <v>3285</v>
      </c>
      <c r="M4558">
        <v>25021.247599999999</v>
      </c>
      <c r="N4558">
        <v>2502.1247600000002</v>
      </c>
      <c r="O4558">
        <v>100</v>
      </c>
      <c r="P4558">
        <v>9</v>
      </c>
      <c r="Q4558" t="s">
        <v>75</v>
      </c>
      <c r="R4558" t="s">
        <v>2330</v>
      </c>
      <c r="S4558" t="s">
        <v>195</v>
      </c>
      <c r="T4558" t="s">
        <v>223</v>
      </c>
      <c r="U4558">
        <v>0</v>
      </c>
      <c r="V4558">
        <v>0</v>
      </c>
    </row>
    <row r="4559" spans="1:22">
      <c r="A4559">
        <v>11778</v>
      </c>
      <c r="B4559" t="s">
        <v>221</v>
      </c>
      <c r="C4559" t="s">
        <v>222</v>
      </c>
      <c r="D4559" t="s">
        <v>2246</v>
      </c>
      <c r="E4559">
        <v>0.1</v>
      </c>
      <c r="F4559" t="s">
        <v>102</v>
      </c>
      <c r="G4559" t="s">
        <v>73</v>
      </c>
      <c r="H4559">
        <v>5060035</v>
      </c>
      <c r="I4559" t="s">
        <v>2328</v>
      </c>
      <c r="J4559">
        <v>5990</v>
      </c>
      <c r="K4559">
        <v>59900</v>
      </c>
      <c r="L4559">
        <v>5451</v>
      </c>
      <c r="M4559">
        <v>41466.246899999998</v>
      </c>
      <c r="N4559">
        <v>4146.6246899999996</v>
      </c>
      <c r="O4559">
        <v>100</v>
      </c>
      <c r="P4559">
        <v>9</v>
      </c>
      <c r="Q4559" t="s">
        <v>75</v>
      </c>
      <c r="R4559" t="s">
        <v>2330</v>
      </c>
      <c r="S4559" t="s">
        <v>195</v>
      </c>
      <c r="T4559" t="s">
        <v>223</v>
      </c>
      <c r="U4559">
        <v>0</v>
      </c>
      <c r="V4559">
        <v>0</v>
      </c>
    </row>
    <row r="4560" spans="1:22">
      <c r="A4560">
        <v>11778</v>
      </c>
      <c r="B4560" t="s">
        <v>224</v>
      </c>
      <c r="C4560" t="s">
        <v>225</v>
      </c>
      <c r="D4560" t="s">
        <v>2246</v>
      </c>
      <c r="E4560">
        <v>4</v>
      </c>
      <c r="F4560" t="s">
        <v>102</v>
      </c>
      <c r="G4560" t="s">
        <v>73</v>
      </c>
      <c r="H4560">
        <v>5060035</v>
      </c>
      <c r="I4560" t="s">
        <v>2328</v>
      </c>
      <c r="J4560">
        <v>122800</v>
      </c>
      <c r="K4560">
        <v>30700</v>
      </c>
      <c r="L4560">
        <v>111748</v>
      </c>
      <c r="M4560">
        <v>19736.151300000001</v>
      </c>
      <c r="N4560">
        <v>78944.605200000005</v>
      </c>
      <c r="O4560">
        <v>100</v>
      </c>
      <c r="P4560">
        <v>9</v>
      </c>
      <c r="Q4560" t="s">
        <v>75</v>
      </c>
      <c r="R4560" t="s">
        <v>2330</v>
      </c>
      <c r="S4560" t="s">
        <v>195</v>
      </c>
      <c r="T4560" t="s">
        <v>226</v>
      </c>
      <c r="U4560">
        <v>0</v>
      </c>
      <c r="V4560">
        <v>0</v>
      </c>
    </row>
    <row r="4561" spans="1:22">
      <c r="A4561">
        <v>11778</v>
      </c>
      <c r="B4561" t="s">
        <v>624</v>
      </c>
      <c r="C4561" t="s">
        <v>625</v>
      </c>
      <c r="D4561" t="s">
        <v>2246</v>
      </c>
      <c r="E4561">
        <v>2</v>
      </c>
      <c r="F4561" t="s">
        <v>102</v>
      </c>
      <c r="G4561" t="s">
        <v>73</v>
      </c>
      <c r="H4561">
        <v>5060035</v>
      </c>
      <c r="I4561" t="s">
        <v>2328</v>
      </c>
      <c r="J4561">
        <v>9600</v>
      </c>
      <c r="K4561">
        <v>4800</v>
      </c>
      <c r="L4561">
        <v>8736</v>
      </c>
      <c r="M4561">
        <v>3717.2177999999999</v>
      </c>
      <c r="N4561">
        <v>7434.4355999999998</v>
      </c>
      <c r="O4561">
        <v>100</v>
      </c>
      <c r="P4561">
        <v>9</v>
      </c>
      <c r="Q4561" t="s">
        <v>75</v>
      </c>
      <c r="R4561" t="s">
        <v>2330</v>
      </c>
      <c r="S4561" t="s">
        <v>195</v>
      </c>
      <c r="T4561" t="s">
        <v>380</v>
      </c>
      <c r="U4561">
        <v>0</v>
      </c>
      <c r="V4561">
        <v>0</v>
      </c>
    </row>
    <row r="4562" spans="1:22">
      <c r="A4562">
        <v>11778</v>
      </c>
      <c r="B4562" t="s">
        <v>624</v>
      </c>
      <c r="C4562" t="s">
        <v>625</v>
      </c>
      <c r="D4562" t="s">
        <v>2246</v>
      </c>
      <c r="E4562">
        <v>2</v>
      </c>
      <c r="F4562" t="s">
        <v>102</v>
      </c>
      <c r="G4562" t="s">
        <v>73</v>
      </c>
      <c r="H4562">
        <v>5060035</v>
      </c>
      <c r="I4562" t="s">
        <v>2328</v>
      </c>
      <c r="J4562">
        <v>9600</v>
      </c>
      <c r="K4562">
        <v>4800</v>
      </c>
      <c r="L4562">
        <v>8736</v>
      </c>
      <c r="M4562">
        <v>3717.2177999999999</v>
      </c>
      <c r="N4562">
        <v>7434.4355999999998</v>
      </c>
      <c r="O4562">
        <v>100</v>
      </c>
      <c r="P4562">
        <v>9</v>
      </c>
      <c r="Q4562" t="s">
        <v>75</v>
      </c>
      <c r="R4562" t="s">
        <v>2330</v>
      </c>
      <c r="S4562" t="s">
        <v>195</v>
      </c>
      <c r="T4562" t="s">
        <v>380</v>
      </c>
      <c r="U4562">
        <v>0</v>
      </c>
      <c r="V4562">
        <v>0</v>
      </c>
    </row>
    <row r="4563" spans="1:22">
      <c r="A4563">
        <v>11778</v>
      </c>
      <c r="B4563" t="s">
        <v>236</v>
      </c>
      <c r="C4563" t="s">
        <v>112</v>
      </c>
      <c r="D4563" t="s">
        <v>2246</v>
      </c>
      <c r="E4563">
        <v>4</v>
      </c>
      <c r="F4563" t="s">
        <v>102</v>
      </c>
      <c r="G4563" t="s">
        <v>73</v>
      </c>
      <c r="H4563">
        <v>5060035</v>
      </c>
      <c r="I4563" t="s">
        <v>2328</v>
      </c>
      <c r="J4563">
        <v>18400</v>
      </c>
      <c r="K4563">
        <v>4600</v>
      </c>
      <c r="L4563">
        <v>16744</v>
      </c>
      <c r="M4563">
        <v>3254.6302000000001</v>
      </c>
      <c r="N4563">
        <v>13018.5208</v>
      </c>
      <c r="O4563">
        <v>100</v>
      </c>
      <c r="P4563">
        <v>9</v>
      </c>
      <c r="Q4563" t="s">
        <v>75</v>
      </c>
      <c r="R4563" t="s">
        <v>2330</v>
      </c>
      <c r="S4563" t="s">
        <v>195</v>
      </c>
      <c r="T4563" t="s">
        <v>85</v>
      </c>
      <c r="U4563">
        <v>0</v>
      </c>
      <c r="V4563">
        <v>0</v>
      </c>
    </row>
    <row r="4564" spans="1:22">
      <c r="A4564">
        <v>11778</v>
      </c>
      <c r="B4564" t="s">
        <v>111</v>
      </c>
      <c r="C4564" t="s">
        <v>112</v>
      </c>
      <c r="D4564" t="s">
        <v>2246</v>
      </c>
      <c r="E4564">
        <v>4</v>
      </c>
      <c r="F4564" t="s">
        <v>102</v>
      </c>
      <c r="G4564" t="s">
        <v>73</v>
      </c>
      <c r="H4564">
        <v>5060035</v>
      </c>
      <c r="I4564" t="s">
        <v>2328</v>
      </c>
      <c r="J4564">
        <v>36400</v>
      </c>
      <c r="K4564">
        <v>9100</v>
      </c>
      <c r="L4564">
        <v>33124</v>
      </c>
      <c r="M4564">
        <v>5709.5459000000001</v>
      </c>
      <c r="N4564">
        <v>22838.1836</v>
      </c>
      <c r="O4564">
        <v>100</v>
      </c>
      <c r="P4564">
        <v>9</v>
      </c>
      <c r="Q4564" t="s">
        <v>75</v>
      </c>
      <c r="R4564" t="s">
        <v>2330</v>
      </c>
      <c r="S4564" t="s">
        <v>195</v>
      </c>
      <c r="T4564" t="s">
        <v>85</v>
      </c>
      <c r="U4564">
        <v>0</v>
      </c>
      <c r="V4564">
        <v>0</v>
      </c>
    </row>
    <row r="4565" spans="1:22">
      <c r="A4565">
        <v>11778</v>
      </c>
      <c r="B4565" t="s">
        <v>626</v>
      </c>
      <c r="C4565" t="s">
        <v>354</v>
      </c>
      <c r="D4565" t="s">
        <v>2246</v>
      </c>
      <c r="E4565">
        <v>4</v>
      </c>
      <c r="F4565" t="s">
        <v>102</v>
      </c>
      <c r="G4565" t="s">
        <v>73</v>
      </c>
      <c r="H4565">
        <v>5060035</v>
      </c>
      <c r="I4565" t="s">
        <v>2328</v>
      </c>
      <c r="J4565">
        <v>39200</v>
      </c>
      <c r="K4565">
        <v>9800</v>
      </c>
      <c r="L4565">
        <v>35672</v>
      </c>
      <c r="M4565">
        <v>6941.4242000000004</v>
      </c>
      <c r="N4565">
        <v>27765.696800000002</v>
      </c>
      <c r="O4565">
        <v>100</v>
      </c>
      <c r="P4565">
        <v>9</v>
      </c>
      <c r="Q4565" t="s">
        <v>75</v>
      </c>
      <c r="R4565" t="s">
        <v>2330</v>
      </c>
      <c r="S4565" t="s">
        <v>195</v>
      </c>
      <c r="T4565" t="s">
        <v>627</v>
      </c>
      <c r="U4565">
        <v>0</v>
      </c>
      <c r="V4565">
        <v>0</v>
      </c>
    </row>
    <row r="4566" spans="1:22">
      <c r="A4566">
        <v>11778</v>
      </c>
      <c r="B4566" t="s">
        <v>134</v>
      </c>
      <c r="C4566" t="s">
        <v>135</v>
      </c>
      <c r="D4566" t="s">
        <v>2246</v>
      </c>
      <c r="E4566">
        <v>6</v>
      </c>
      <c r="F4566" t="s">
        <v>102</v>
      </c>
      <c r="G4566" t="s">
        <v>73</v>
      </c>
      <c r="H4566">
        <v>5060035</v>
      </c>
      <c r="I4566" t="s">
        <v>2328</v>
      </c>
      <c r="J4566">
        <v>142200</v>
      </c>
      <c r="K4566">
        <v>23700</v>
      </c>
      <c r="L4566">
        <v>70800</v>
      </c>
      <c r="M4566">
        <v>6800</v>
      </c>
      <c r="N4566">
        <v>40800</v>
      </c>
      <c r="O4566">
        <v>100</v>
      </c>
      <c r="P4566">
        <v>0</v>
      </c>
      <c r="Q4566" t="s">
        <v>75</v>
      </c>
      <c r="R4566" t="s">
        <v>2330</v>
      </c>
      <c r="S4566" t="s">
        <v>195</v>
      </c>
      <c r="T4566" t="s">
        <v>136</v>
      </c>
      <c r="U4566">
        <v>0</v>
      </c>
      <c r="V4566">
        <v>0</v>
      </c>
    </row>
    <row r="4567" spans="1:22">
      <c r="A4567">
        <v>11780</v>
      </c>
      <c r="B4567" t="s">
        <v>305</v>
      </c>
      <c r="C4567" t="s">
        <v>306</v>
      </c>
      <c r="D4567" t="s">
        <v>2246</v>
      </c>
      <c r="E4567">
        <v>6</v>
      </c>
      <c r="F4567" t="s">
        <v>102</v>
      </c>
      <c r="G4567" t="s">
        <v>73</v>
      </c>
      <c r="H4567">
        <v>5060054</v>
      </c>
      <c r="I4567" t="s">
        <v>2328</v>
      </c>
      <c r="J4567">
        <v>157800</v>
      </c>
      <c r="K4567">
        <v>26300</v>
      </c>
      <c r="L4567">
        <v>84600</v>
      </c>
      <c r="M4567">
        <v>11000</v>
      </c>
      <c r="N4567">
        <v>66000</v>
      </c>
      <c r="O4567">
        <v>100</v>
      </c>
      <c r="P4567">
        <v>0</v>
      </c>
      <c r="Q4567" t="s">
        <v>75</v>
      </c>
      <c r="R4567" t="s">
        <v>2363</v>
      </c>
      <c r="S4567" t="s">
        <v>195</v>
      </c>
      <c r="T4567" t="s">
        <v>136</v>
      </c>
      <c r="U4567">
        <v>0</v>
      </c>
      <c r="V4567">
        <v>0</v>
      </c>
    </row>
    <row r="4568" spans="1:22">
      <c r="A4568">
        <v>11780</v>
      </c>
      <c r="B4568" t="s">
        <v>108</v>
      </c>
      <c r="C4568" t="s">
        <v>109</v>
      </c>
      <c r="D4568" t="s">
        <v>2246</v>
      </c>
      <c r="E4568">
        <v>1</v>
      </c>
      <c r="F4568" t="s">
        <v>102</v>
      </c>
      <c r="G4568" t="s">
        <v>73</v>
      </c>
      <c r="H4568">
        <v>5060054</v>
      </c>
      <c r="I4568" t="s">
        <v>2328</v>
      </c>
      <c r="J4568">
        <v>39900</v>
      </c>
      <c r="K4568">
        <v>39900</v>
      </c>
      <c r="L4568">
        <v>36309</v>
      </c>
      <c r="M4568">
        <v>25248.037899999999</v>
      </c>
      <c r="N4568">
        <v>25248.037899999999</v>
      </c>
      <c r="O4568">
        <v>100</v>
      </c>
      <c r="P4568">
        <v>9</v>
      </c>
      <c r="Q4568" t="s">
        <v>75</v>
      </c>
      <c r="R4568" t="s">
        <v>2363</v>
      </c>
      <c r="S4568" t="s">
        <v>195</v>
      </c>
      <c r="T4568" t="s">
        <v>110</v>
      </c>
      <c r="U4568">
        <v>0</v>
      </c>
      <c r="V4568">
        <v>0</v>
      </c>
    </row>
    <row r="4569" spans="1:22">
      <c r="A4569">
        <v>11780</v>
      </c>
      <c r="B4569" t="s">
        <v>124</v>
      </c>
      <c r="C4569" t="s">
        <v>125</v>
      </c>
      <c r="D4569" t="s">
        <v>2246</v>
      </c>
      <c r="E4569">
        <v>1</v>
      </c>
      <c r="F4569" t="s">
        <v>102</v>
      </c>
      <c r="G4569" t="s">
        <v>73</v>
      </c>
      <c r="H4569">
        <v>5060054</v>
      </c>
      <c r="I4569" t="s">
        <v>2328</v>
      </c>
      <c r="J4569">
        <v>19100</v>
      </c>
      <c r="K4569">
        <v>19100</v>
      </c>
      <c r="L4569">
        <v>17381</v>
      </c>
      <c r="M4569">
        <v>13420.1373</v>
      </c>
      <c r="N4569">
        <v>13420.1373</v>
      </c>
      <c r="O4569">
        <v>100</v>
      </c>
      <c r="P4569">
        <v>9</v>
      </c>
      <c r="Q4569" t="s">
        <v>75</v>
      </c>
      <c r="R4569" t="s">
        <v>2363</v>
      </c>
      <c r="S4569" t="s">
        <v>195</v>
      </c>
      <c r="T4569" t="s">
        <v>85</v>
      </c>
      <c r="U4569">
        <v>0</v>
      </c>
      <c r="V4569">
        <v>0</v>
      </c>
    </row>
    <row r="4570" spans="1:22">
      <c r="A4570">
        <v>11780</v>
      </c>
      <c r="B4570" t="s">
        <v>307</v>
      </c>
      <c r="C4570" t="s">
        <v>308</v>
      </c>
      <c r="D4570" t="s">
        <v>2246</v>
      </c>
      <c r="E4570">
        <v>1</v>
      </c>
      <c r="F4570" t="s">
        <v>102</v>
      </c>
      <c r="G4570" t="s">
        <v>73</v>
      </c>
      <c r="H4570">
        <v>5060054</v>
      </c>
      <c r="I4570" t="s">
        <v>2328</v>
      </c>
      <c r="J4570">
        <v>34600</v>
      </c>
      <c r="K4570">
        <v>34600</v>
      </c>
      <c r="L4570">
        <v>31486</v>
      </c>
      <c r="M4570">
        <v>22041.489600000001</v>
      </c>
      <c r="N4570">
        <v>22041.489600000001</v>
      </c>
      <c r="O4570">
        <v>100</v>
      </c>
      <c r="P4570">
        <v>9</v>
      </c>
      <c r="Q4570" t="s">
        <v>75</v>
      </c>
      <c r="R4570" t="s">
        <v>2363</v>
      </c>
      <c r="S4570" t="s">
        <v>195</v>
      </c>
      <c r="T4570" t="s">
        <v>128</v>
      </c>
      <c r="U4570">
        <v>0</v>
      </c>
      <c r="V4570">
        <v>0</v>
      </c>
    </row>
    <row r="4571" spans="1:22">
      <c r="A4571">
        <v>11780</v>
      </c>
      <c r="B4571" t="s">
        <v>2058</v>
      </c>
      <c r="C4571" t="s">
        <v>150</v>
      </c>
      <c r="D4571" t="s">
        <v>2246</v>
      </c>
      <c r="E4571">
        <v>1</v>
      </c>
      <c r="F4571" t="s">
        <v>102</v>
      </c>
      <c r="G4571" t="s">
        <v>73</v>
      </c>
      <c r="H4571">
        <v>5060054</v>
      </c>
      <c r="I4571" t="s">
        <v>2328</v>
      </c>
      <c r="J4571">
        <v>60000</v>
      </c>
      <c r="K4571">
        <v>60000</v>
      </c>
      <c r="L4571">
        <v>54600</v>
      </c>
      <c r="M4571">
        <v>38053.565199999997</v>
      </c>
      <c r="N4571">
        <v>38053.565199999997</v>
      </c>
      <c r="O4571">
        <v>100</v>
      </c>
      <c r="P4571">
        <v>9</v>
      </c>
      <c r="Q4571" t="s">
        <v>75</v>
      </c>
      <c r="R4571" t="s">
        <v>2363</v>
      </c>
      <c r="S4571" t="s">
        <v>195</v>
      </c>
      <c r="T4571" t="s">
        <v>130</v>
      </c>
      <c r="U4571">
        <v>0</v>
      </c>
      <c r="V4571">
        <v>0</v>
      </c>
    </row>
    <row r="4572" spans="1:22">
      <c r="A4572">
        <v>11780</v>
      </c>
      <c r="B4572" t="s">
        <v>1178</v>
      </c>
      <c r="C4572" t="s">
        <v>150</v>
      </c>
      <c r="D4572" t="s">
        <v>2246</v>
      </c>
      <c r="E4572">
        <v>1</v>
      </c>
      <c r="F4572" t="s">
        <v>102</v>
      </c>
      <c r="G4572" t="s">
        <v>73</v>
      </c>
      <c r="H4572">
        <v>5060054</v>
      </c>
      <c r="I4572" t="s">
        <v>2328</v>
      </c>
      <c r="J4572">
        <v>124000</v>
      </c>
      <c r="K4572">
        <v>124000</v>
      </c>
      <c r="L4572">
        <v>112840</v>
      </c>
      <c r="M4572">
        <v>86089.280799999993</v>
      </c>
      <c r="N4572">
        <v>86089.280799999993</v>
      </c>
      <c r="O4572">
        <v>100</v>
      </c>
      <c r="P4572">
        <v>9</v>
      </c>
      <c r="Q4572" t="s">
        <v>75</v>
      </c>
      <c r="R4572" t="s">
        <v>2363</v>
      </c>
      <c r="S4572" t="s">
        <v>195</v>
      </c>
      <c r="T4572" t="s">
        <v>130</v>
      </c>
      <c r="U4572">
        <v>0</v>
      </c>
      <c r="V4572">
        <v>0</v>
      </c>
    </row>
    <row r="4573" spans="1:22">
      <c r="A4573">
        <v>11780</v>
      </c>
      <c r="B4573" t="s">
        <v>622</v>
      </c>
      <c r="C4573" t="s">
        <v>116</v>
      </c>
      <c r="D4573" t="s">
        <v>2246</v>
      </c>
      <c r="E4573">
        <v>1</v>
      </c>
      <c r="F4573" t="s">
        <v>102</v>
      </c>
      <c r="G4573" t="s">
        <v>73</v>
      </c>
      <c r="H4573">
        <v>5060054</v>
      </c>
      <c r="I4573" t="s">
        <v>2328</v>
      </c>
      <c r="J4573">
        <v>117000</v>
      </c>
      <c r="K4573">
        <v>117000</v>
      </c>
      <c r="L4573">
        <v>106470</v>
      </c>
      <c r="M4573">
        <v>78276.624800000005</v>
      </c>
      <c r="N4573">
        <v>78276.624800000005</v>
      </c>
      <c r="O4573">
        <v>100</v>
      </c>
      <c r="P4573">
        <v>9</v>
      </c>
      <c r="Q4573" t="s">
        <v>75</v>
      </c>
      <c r="R4573" t="s">
        <v>2363</v>
      </c>
      <c r="S4573" t="s">
        <v>195</v>
      </c>
      <c r="T4573" t="s">
        <v>133</v>
      </c>
      <c r="U4573">
        <v>0</v>
      </c>
      <c r="V4573">
        <v>0</v>
      </c>
    </row>
    <row r="4574" spans="1:22">
      <c r="A4574">
        <v>11783</v>
      </c>
      <c r="B4574" t="s">
        <v>156</v>
      </c>
      <c r="C4574" t="s">
        <v>127</v>
      </c>
      <c r="D4574" t="s">
        <v>2246</v>
      </c>
      <c r="E4574">
        <v>1</v>
      </c>
      <c r="F4574" t="s">
        <v>102</v>
      </c>
      <c r="G4574" t="s">
        <v>73</v>
      </c>
      <c r="H4574">
        <v>5060036</v>
      </c>
      <c r="I4574" t="s">
        <v>2328</v>
      </c>
      <c r="J4574">
        <v>45600</v>
      </c>
      <c r="K4574">
        <v>45600</v>
      </c>
      <c r="L4574">
        <v>41496</v>
      </c>
      <c r="M4574">
        <v>28361.983800000002</v>
      </c>
      <c r="N4574">
        <v>28361.983800000002</v>
      </c>
      <c r="O4574">
        <v>100</v>
      </c>
      <c r="P4574">
        <v>9</v>
      </c>
      <c r="Q4574" t="s">
        <v>75</v>
      </c>
      <c r="R4574" t="s">
        <v>2331</v>
      </c>
      <c r="S4574" t="s">
        <v>195</v>
      </c>
      <c r="T4574" t="s">
        <v>128</v>
      </c>
      <c r="U4574">
        <v>0</v>
      </c>
      <c r="V4574">
        <v>0</v>
      </c>
    </row>
    <row r="4575" spans="1:22">
      <c r="A4575">
        <v>11783</v>
      </c>
      <c r="B4575" t="s">
        <v>124</v>
      </c>
      <c r="C4575" t="s">
        <v>125</v>
      </c>
      <c r="D4575" t="s">
        <v>2246</v>
      </c>
      <c r="E4575">
        <v>1</v>
      </c>
      <c r="F4575" t="s">
        <v>102</v>
      </c>
      <c r="G4575" t="s">
        <v>73</v>
      </c>
      <c r="H4575">
        <v>5060036</v>
      </c>
      <c r="I4575" t="s">
        <v>2328</v>
      </c>
      <c r="J4575">
        <v>19100</v>
      </c>
      <c r="K4575">
        <v>19100</v>
      </c>
      <c r="L4575">
        <v>17381</v>
      </c>
      <c r="M4575">
        <v>13420.1373</v>
      </c>
      <c r="N4575">
        <v>13420.1373</v>
      </c>
      <c r="O4575">
        <v>100</v>
      </c>
      <c r="P4575">
        <v>9</v>
      </c>
      <c r="Q4575" t="s">
        <v>75</v>
      </c>
      <c r="R4575" t="s">
        <v>2331</v>
      </c>
      <c r="S4575" t="s">
        <v>195</v>
      </c>
      <c r="T4575" t="s">
        <v>85</v>
      </c>
      <c r="U4575">
        <v>0</v>
      </c>
      <c r="V4575">
        <v>0</v>
      </c>
    </row>
    <row r="4576" spans="1:22">
      <c r="A4576">
        <v>11783</v>
      </c>
      <c r="B4576" t="s">
        <v>148</v>
      </c>
      <c r="C4576" t="s">
        <v>106</v>
      </c>
      <c r="D4576" t="s">
        <v>2246</v>
      </c>
      <c r="E4576">
        <v>1</v>
      </c>
      <c r="F4576" t="s">
        <v>102</v>
      </c>
      <c r="G4576" t="s">
        <v>73</v>
      </c>
      <c r="H4576">
        <v>5060036</v>
      </c>
      <c r="I4576" t="s">
        <v>2328</v>
      </c>
      <c r="J4576">
        <v>43900</v>
      </c>
      <c r="K4576">
        <v>43900</v>
      </c>
      <c r="L4576">
        <v>39949</v>
      </c>
      <c r="M4576">
        <v>27686.273499999999</v>
      </c>
      <c r="N4576">
        <v>27686.273499999999</v>
      </c>
      <c r="O4576">
        <v>100</v>
      </c>
      <c r="P4576">
        <v>9</v>
      </c>
      <c r="Q4576" t="s">
        <v>75</v>
      </c>
      <c r="R4576" t="s">
        <v>2331</v>
      </c>
      <c r="S4576" t="s">
        <v>195</v>
      </c>
      <c r="T4576" t="s">
        <v>130</v>
      </c>
      <c r="U4576">
        <v>0</v>
      </c>
      <c r="V4576">
        <v>0</v>
      </c>
    </row>
    <row r="4577" spans="1:22">
      <c r="A4577">
        <v>11783</v>
      </c>
      <c r="B4577" t="s">
        <v>220</v>
      </c>
      <c r="C4577" t="s">
        <v>116</v>
      </c>
      <c r="D4577" t="s">
        <v>2246</v>
      </c>
      <c r="E4577">
        <v>1</v>
      </c>
      <c r="F4577" t="s">
        <v>102</v>
      </c>
      <c r="G4577" t="s">
        <v>73</v>
      </c>
      <c r="H4577">
        <v>5060036</v>
      </c>
      <c r="I4577" t="s">
        <v>2328</v>
      </c>
      <c r="J4577">
        <v>117000</v>
      </c>
      <c r="K4577">
        <v>117000</v>
      </c>
      <c r="L4577">
        <v>106470</v>
      </c>
      <c r="M4577">
        <v>78324.103700000007</v>
      </c>
      <c r="N4577">
        <v>78324.103700000007</v>
      </c>
      <c r="O4577">
        <v>100</v>
      </c>
      <c r="P4577">
        <v>9</v>
      </c>
      <c r="Q4577" t="s">
        <v>75</v>
      </c>
      <c r="R4577" t="s">
        <v>2331</v>
      </c>
      <c r="S4577" t="s">
        <v>195</v>
      </c>
      <c r="T4577" t="s">
        <v>133</v>
      </c>
      <c r="U4577">
        <v>0</v>
      </c>
      <c r="V4577">
        <v>0</v>
      </c>
    </row>
    <row r="4578" spans="1:22">
      <c r="A4578">
        <v>11783</v>
      </c>
      <c r="B4578" t="s">
        <v>134</v>
      </c>
      <c r="C4578" t="s">
        <v>135</v>
      </c>
      <c r="D4578" t="s">
        <v>2246</v>
      </c>
      <c r="E4578">
        <v>6</v>
      </c>
      <c r="F4578" t="s">
        <v>102</v>
      </c>
      <c r="G4578" t="s">
        <v>73</v>
      </c>
      <c r="H4578">
        <v>5060036</v>
      </c>
      <c r="I4578" t="s">
        <v>2328</v>
      </c>
      <c r="J4578">
        <v>142200</v>
      </c>
      <c r="K4578">
        <v>23700</v>
      </c>
      <c r="L4578">
        <v>70800</v>
      </c>
      <c r="M4578">
        <v>6800</v>
      </c>
      <c r="N4578">
        <v>40800</v>
      </c>
      <c r="O4578">
        <v>100</v>
      </c>
      <c r="P4578">
        <v>0</v>
      </c>
      <c r="Q4578" t="s">
        <v>75</v>
      </c>
      <c r="R4578" t="s">
        <v>2331</v>
      </c>
      <c r="S4578" t="s">
        <v>195</v>
      </c>
      <c r="T4578" t="s">
        <v>136</v>
      </c>
      <c r="U4578">
        <v>0</v>
      </c>
      <c r="V4578">
        <v>0</v>
      </c>
    </row>
    <row r="4579" spans="1:22">
      <c r="A4579">
        <v>11958</v>
      </c>
      <c r="B4579" t="s">
        <v>2332</v>
      </c>
      <c r="C4579" t="s">
        <v>2333</v>
      </c>
      <c r="D4579" t="s">
        <v>2293</v>
      </c>
      <c r="E4579">
        <v>1</v>
      </c>
      <c r="F4579" t="s">
        <v>96</v>
      </c>
      <c r="G4579" t="s">
        <v>73</v>
      </c>
      <c r="H4579">
        <v>4009016</v>
      </c>
      <c r="I4579" t="s">
        <v>2328</v>
      </c>
      <c r="J4579">
        <v>90000</v>
      </c>
      <c r="K4579">
        <v>90000</v>
      </c>
      <c r="L4579">
        <v>78300</v>
      </c>
      <c r="M4579">
        <v>72000</v>
      </c>
      <c r="N4579">
        <v>72000</v>
      </c>
      <c r="O4579">
        <v>100</v>
      </c>
      <c r="P4579">
        <v>13</v>
      </c>
      <c r="Q4579" t="s">
        <v>75</v>
      </c>
      <c r="R4579" t="s">
        <v>97</v>
      </c>
      <c r="S4579" t="s">
        <v>98</v>
      </c>
      <c r="T4579" t="s">
        <v>291</v>
      </c>
      <c r="U4579">
        <v>0</v>
      </c>
      <c r="V4579">
        <v>0</v>
      </c>
    </row>
    <row r="4580" spans="1:22">
      <c r="A4580">
        <v>11811</v>
      </c>
      <c r="B4580" t="s">
        <v>305</v>
      </c>
      <c r="C4580" t="s">
        <v>306</v>
      </c>
      <c r="D4580" t="s">
        <v>2293</v>
      </c>
      <c r="E4580">
        <v>6</v>
      </c>
      <c r="F4580" t="s">
        <v>102</v>
      </c>
      <c r="G4580" t="s">
        <v>73</v>
      </c>
      <c r="H4580">
        <v>5060055</v>
      </c>
      <c r="I4580" t="s">
        <v>2328</v>
      </c>
      <c r="J4580">
        <v>157800</v>
      </c>
      <c r="K4580">
        <v>26300</v>
      </c>
      <c r="L4580">
        <v>84600</v>
      </c>
      <c r="M4580">
        <v>11241.610699999999</v>
      </c>
      <c r="N4580">
        <v>67449.664199999999</v>
      </c>
      <c r="O4580">
        <v>100</v>
      </c>
      <c r="P4580">
        <v>0</v>
      </c>
      <c r="Q4580" t="s">
        <v>75</v>
      </c>
      <c r="R4580" t="s">
        <v>2364</v>
      </c>
      <c r="S4580" t="s">
        <v>195</v>
      </c>
      <c r="T4580" t="s">
        <v>136</v>
      </c>
      <c r="U4580">
        <v>0</v>
      </c>
      <c r="V4580">
        <v>0</v>
      </c>
    </row>
    <row r="4581" spans="1:22">
      <c r="A4581">
        <v>11811</v>
      </c>
      <c r="B4581" t="s">
        <v>108</v>
      </c>
      <c r="C4581" t="s">
        <v>109</v>
      </c>
      <c r="D4581" t="s">
        <v>2293</v>
      </c>
      <c r="E4581">
        <v>1</v>
      </c>
      <c r="F4581" t="s">
        <v>102</v>
      </c>
      <c r="G4581" t="s">
        <v>73</v>
      </c>
      <c r="H4581">
        <v>5060055</v>
      </c>
      <c r="I4581" t="s">
        <v>2328</v>
      </c>
      <c r="J4581">
        <v>39900</v>
      </c>
      <c r="K4581">
        <v>39900</v>
      </c>
      <c r="L4581">
        <v>36309</v>
      </c>
      <c r="M4581">
        <v>25248.037899999999</v>
      </c>
      <c r="N4581">
        <v>25248.037899999999</v>
      </c>
      <c r="O4581">
        <v>100</v>
      </c>
      <c r="P4581">
        <v>9</v>
      </c>
      <c r="Q4581" t="s">
        <v>75</v>
      </c>
      <c r="R4581" t="s">
        <v>2364</v>
      </c>
      <c r="S4581" t="s">
        <v>195</v>
      </c>
      <c r="T4581" t="s">
        <v>110</v>
      </c>
      <c r="U4581">
        <v>0</v>
      </c>
      <c r="V4581">
        <v>0</v>
      </c>
    </row>
    <row r="4582" spans="1:22">
      <c r="A4582">
        <v>11811</v>
      </c>
      <c r="B4582" t="s">
        <v>124</v>
      </c>
      <c r="C4582" t="s">
        <v>125</v>
      </c>
      <c r="D4582" t="s">
        <v>2293</v>
      </c>
      <c r="E4582">
        <v>1</v>
      </c>
      <c r="F4582" t="s">
        <v>102</v>
      </c>
      <c r="G4582" t="s">
        <v>73</v>
      </c>
      <c r="H4582">
        <v>5060055</v>
      </c>
      <c r="I4582" t="s">
        <v>2328</v>
      </c>
      <c r="J4582">
        <v>19100</v>
      </c>
      <c r="K4582">
        <v>19100</v>
      </c>
      <c r="L4582">
        <v>17381</v>
      </c>
      <c r="M4582">
        <v>13475.1618</v>
      </c>
      <c r="N4582">
        <v>13475.1618</v>
      </c>
      <c r="O4582">
        <v>100</v>
      </c>
      <c r="P4582">
        <v>9</v>
      </c>
      <c r="Q4582" t="s">
        <v>75</v>
      </c>
      <c r="R4582" t="s">
        <v>2364</v>
      </c>
      <c r="S4582" t="s">
        <v>195</v>
      </c>
      <c r="T4582" t="s">
        <v>85</v>
      </c>
      <c r="U4582">
        <v>0</v>
      </c>
      <c r="V4582">
        <v>0</v>
      </c>
    </row>
    <row r="4583" spans="1:22">
      <c r="A4583">
        <v>11811</v>
      </c>
      <c r="B4583" t="s">
        <v>307</v>
      </c>
      <c r="C4583" t="s">
        <v>308</v>
      </c>
      <c r="D4583" t="s">
        <v>2293</v>
      </c>
      <c r="E4583">
        <v>1</v>
      </c>
      <c r="F4583" t="s">
        <v>102</v>
      </c>
      <c r="G4583" t="s">
        <v>73</v>
      </c>
      <c r="H4583">
        <v>5060055</v>
      </c>
      <c r="I4583" t="s">
        <v>2328</v>
      </c>
      <c r="J4583">
        <v>34600</v>
      </c>
      <c r="K4583">
        <v>34600</v>
      </c>
      <c r="L4583">
        <v>31486</v>
      </c>
      <c r="M4583">
        <v>22041.489600000001</v>
      </c>
      <c r="N4583">
        <v>22041.489600000001</v>
      </c>
      <c r="O4583">
        <v>100</v>
      </c>
      <c r="P4583">
        <v>9</v>
      </c>
      <c r="Q4583" t="s">
        <v>75</v>
      </c>
      <c r="R4583" t="s">
        <v>2364</v>
      </c>
      <c r="S4583" t="s">
        <v>195</v>
      </c>
      <c r="T4583" t="s">
        <v>128</v>
      </c>
      <c r="U4583">
        <v>0</v>
      </c>
      <c r="V4583">
        <v>0</v>
      </c>
    </row>
    <row r="4584" spans="1:22">
      <c r="A4584">
        <v>11811</v>
      </c>
      <c r="B4584" t="s">
        <v>2058</v>
      </c>
      <c r="C4584" t="s">
        <v>150</v>
      </c>
      <c r="D4584" t="s">
        <v>2293</v>
      </c>
      <c r="E4584">
        <v>1</v>
      </c>
      <c r="F4584" t="s">
        <v>102</v>
      </c>
      <c r="G4584" t="s">
        <v>73</v>
      </c>
      <c r="H4584">
        <v>5060055</v>
      </c>
      <c r="I4584" t="s">
        <v>2328</v>
      </c>
      <c r="J4584">
        <v>60000</v>
      </c>
      <c r="K4584">
        <v>60000</v>
      </c>
      <c r="L4584">
        <v>54600</v>
      </c>
      <c r="M4584">
        <v>38053.565199999997</v>
      </c>
      <c r="N4584">
        <v>38053.565199999997</v>
      </c>
      <c r="O4584">
        <v>100</v>
      </c>
      <c r="P4584">
        <v>9</v>
      </c>
      <c r="Q4584" t="s">
        <v>75</v>
      </c>
      <c r="R4584" t="s">
        <v>2364</v>
      </c>
      <c r="S4584" t="s">
        <v>195</v>
      </c>
      <c r="T4584" t="s">
        <v>130</v>
      </c>
      <c r="U4584">
        <v>0</v>
      </c>
      <c r="V4584">
        <v>0</v>
      </c>
    </row>
    <row r="4585" spans="1:22">
      <c r="A4585">
        <v>11811</v>
      </c>
      <c r="B4585" t="s">
        <v>1178</v>
      </c>
      <c r="C4585" t="s">
        <v>150</v>
      </c>
      <c r="D4585" t="s">
        <v>2293</v>
      </c>
      <c r="E4585">
        <v>1</v>
      </c>
      <c r="F4585" t="s">
        <v>102</v>
      </c>
      <c r="G4585" t="s">
        <v>73</v>
      </c>
      <c r="H4585">
        <v>5060055</v>
      </c>
      <c r="I4585" t="s">
        <v>2328</v>
      </c>
      <c r="J4585">
        <v>124000</v>
      </c>
      <c r="K4585">
        <v>124000</v>
      </c>
      <c r="L4585">
        <v>112840</v>
      </c>
      <c r="M4585">
        <v>86089.280799999993</v>
      </c>
      <c r="N4585">
        <v>86089.280799999993</v>
      </c>
      <c r="O4585">
        <v>100</v>
      </c>
      <c r="P4585">
        <v>9</v>
      </c>
      <c r="Q4585" t="s">
        <v>75</v>
      </c>
      <c r="R4585" t="s">
        <v>2364</v>
      </c>
      <c r="S4585" t="s">
        <v>195</v>
      </c>
      <c r="T4585" t="s">
        <v>130</v>
      </c>
      <c r="U4585">
        <v>0</v>
      </c>
      <c r="V4585">
        <v>0</v>
      </c>
    </row>
    <row r="4586" spans="1:22">
      <c r="A4586">
        <v>11811</v>
      </c>
      <c r="B4586" t="s">
        <v>622</v>
      </c>
      <c r="C4586" t="s">
        <v>116</v>
      </c>
      <c r="D4586" t="s">
        <v>2293</v>
      </c>
      <c r="E4586">
        <v>1</v>
      </c>
      <c r="F4586" t="s">
        <v>102</v>
      </c>
      <c r="G4586" t="s">
        <v>73</v>
      </c>
      <c r="H4586">
        <v>5060055</v>
      </c>
      <c r="I4586" t="s">
        <v>2328</v>
      </c>
      <c r="J4586">
        <v>117000</v>
      </c>
      <c r="K4586">
        <v>117000</v>
      </c>
      <c r="L4586">
        <v>106470</v>
      </c>
      <c r="M4586">
        <v>78276.624800000005</v>
      </c>
      <c r="N4586">
        <v>78276.624800000005</v>
      </c>
      <c r="O4586">
        <v>100</v>
      </c>
      <c r="P4586">
        <v>9</v>
      </c>
      <c r="Q4586" t="s">
        <v>75</v>
      </c>
      <c r="R4586" t="s">
        <v>2364</v>
      </c>
      <c r="S4586" t="s">
        <v>195</v>
      </c>
      <c r="T4586" t="s">
        <v>133</v>
      </c>
      <c r="U4586">
        <v>0</v>
      </c>
      <c r="V4586">
        <v>0</v>
      </c>
    </row>
    <row r="4587" spans="1:22">
      <c r="A4587">
        <v>11996</v>
      </c>
      <c r="B4587" t="s">
        <v>2344</v>
      </c>
      <c r="C4587" t="s">
        <v>313</v>
      </c>
      <c r="D4587" t="s">
        <v>2293</v>
      </c>
      <c r="E4587">
        <v>1</v>
      </c>
      <c r="F4587" t="s">
        <v>96</v>
      </c>
      <c r="G4587" t="s">
        <v>73</v>
      </c>
      <c r="H4587">
        <v>4009019</v>
      </c>
      <c r="I4587" t="s">
        <v>2328</v>
      </c>
      <c r="J4587">
        <v>20000</v>
      </c>
      <c r="K4587">
        <v>20000</v>
      </c>
      <c r="L4587">
        <v>20000</v>
      </c>
      <c r="M4587">
        <v>12803.428599999999</v>
      </c>
      <c r="N4587">
        <v>12803.428599999999</v>
      </c>
      <c r="O4587">
        <v>100</v>
      </c>
      <c r="P4587">
        <v>0</v>
      </c>
      <c r="Q4587" t="s">
        <v>75</v>
      </c>
      <c r="R4587" t="s">
        <v>97</v>
      </c>
      <c r="S4587" t="s">
        <v>98</v>
      </c>
      <c r="T4587" t="s">
        <v>314</v>
      </c>
      <c r="U4587">
        <v>0</v>
      </c>
      <c r="V4587">
        <v>0</v>
      </c>
    </row>
    <row r="4588" spans="1:22">
      <c r="A4588">
        <v>12009</v>
      </c>
      <c r="B4588" t="s">
        <v>1132</v>
      </c>
      <c r="C4588" t="s">
        <v>1133</v>
      </c>
      <c r="D4588" t="s">
        <v>2328</v>
      </c>
      <c r="E4588">
        <v>1</v>
      </c>
      <c r="F4588" t="s">
        <v>96</v>
      </c>
      <c r="G4588" t="s">
        <v>73</v>
      </c>
      <c r="H4588">
        <v>4009020</v>
      </c>
      <c r="I4588" t="s">
        <v>2328</v>
      </c>
      <c r="J4588">
        <v>18000</v>
      </c>
      <c r="K4588">
        <v>18000</v>
      </c>
      <c r="L4588">
        <v>18000</v>
      </c>
      <c r="M4588">
        <v>14395.938399999999</v>
      </c>
      <c r="N4588">
        <v>14395.938399999999</v>
      </c>
      <c r="O4588">
        <v>100</v>
      </c>
      <c r="P4588">
        <v>0</v>
      </c>
      <c r="Q4588" t="s">
        <v>75</v>
      </c>
      <c r="R4588" t="s">
        <v>97</v>
      </c>
      <c r="S4588" t="s">
        <v>98</v>
      </c>
      <c r="T4588" t="s">
        <v>155</v>
      </c>
      <c r="U4588">
        <v>0</v>
      </c>
      <c r="V4588">
        <v>0</v>
      </c>
    </row>
    <row r="4589" spans="1:22">
      <c r="A4589">
        <v>12009</v>
      </c>
      <c r="B4589" t="s">
        <v>1134</v>
      </c>
      <c r="C4589" t="s">
        <v>1135</v>
      </c>
      <c r="D4589" t="s">
        <v>2328</v>
      </c>
      <c r="E4589">
        <v>1</v>
      </c>
      <c r="F4589" t="s">
        <v>96</v>
      </c>
      <c r="G4589" t="s">
        <v>73</v>
      </c>
      <c r="H4589">
        <v>4009020</v>
      </c>
      <c r="I4589" t="s">
        <v>2328</v>
      </c>
      <c r="J4589">
        <v>18000</v>
      </c>
      <c r="K4589">
        <v>18000</v>
      </c>
      <c r="L4589">
        <v>18000</v>
      </c>
      <c r="M4589">
        <v>14371.224</v>
      </c>
      <c r="N4589">
        <v>14371.224</v>
      </c>
      <c r="O4589">
        <v>100</v>
      </c>
      <c r="P4589">
        <v>0</v>
      </c>
      <c r="Q4589" t="s">
        <v>75</v>
      </c>
      <c r="R4589" t="s">
        <v>97</v>
      </c>
      <c r="S4589" t="s">
        <v>98</v>
      </c>
      <c r="T4589" t="s">
        <v>155</v>
      </c>
      <c r="U4589">
        <v>0</v>
      </c>
      <c r="V4589">
        <v>0</v>
      </c>
    </row>
    <row r="4590" spans="1:22">
      <c r="A4590">
        <v>10628</v>
      </c>
      <c r="B4590" t="s">
        <v>743</v>
      </c>
      <c r="C4590" t="s">
        <v>744</v>
      </c>
      <c r="D4590" t="s">
        <v>1127</v>
      </c>
      <c r="E4590">
        <v>1</v>
      </c>
      <c r="F4590" t="s">
        <v>144</v>
      </c>
      <c r="G4590" t="s">
        <v>340</v>
      </c>
      <c r="H4590">
        <v>7006172</v>
      </c>
      <c r="I4590" t="s">
        <v>2328</v>
      </c>
      <c r="J4590">
        <v>-211200</v>
      </c>
      <c r="K4590">
        <v>264000</v>
      </c>
      <c r="L4590">
        <v>-211200</v>
      </c>
      <c r="M4590">
        <v>231653.6667</v>
      </c>
      <c r="N4590">
        <v>-185322.93336</v>
      </c>
      <c r="O4590">
        <v>80</v>
      </c>
      <c r="P4590">
        <v>0</v>
      </c>
      <c r="Q4590" t="s">
        <v>75</v>
      </c>
      <c r="R4590" t="s">
        <v>1146</v>
      </c>
      <c r="S4590" t="s">
        <v>525</v>
      </c>
      <c r="T4590" t="s">
        <v>745</v>
      </c>
      <c r="U4590">
        <v>0</v>
      </c>
      <c r="V4590">
        <v>0</v>
      </c>
    </row>
    <row r="4591" spans="1:22">
      <c r="A4591">
        <v>10628</v>
      </c>
      <c r="B4591" t="s">
        <v>738</v>
      </c>
      <c r="C4591" t="s">
        <v>739</v>
      </c>
      <c r="D4591" t="s">
        <v>1127</v>
      </c>
      <c r="E4591">
        <v>1</v>
      </c>
      <c r="F4591" t="s">
        <v>144</v>
      </c>
      <c r="G4591" t="s">
        <v>340</v>
      </c>
      <c r="H4591">
        <v>7006172</v>
      </c>
      <c r="I4591" t="s">
        <v>2328</v>
      </c>
      <c r="J4591">
        <v>-26400</v>
      </c>
      <c r="K4591">
        <v>33000</v>
      </c>
      <c r="L4591">
        <v>-26400</v>
      </c>
      <c r="M4591">
        <v>23407.1482</v>
      </c>
      <c r="N4591">
        <v>-18725.718560000001</v>
      </c>
      <c r="O4591">
        <v>80</v>
      </c>
      <c r="P4591">
        <v>0</v>
      </c>
      <c r="Q4591" t="s">
        <v>75</v>
      </c>
      <c r="R4591" t="s">
        <v>1146</v>
      </c>
      <c r="S4591" t="s">
        <v>525</v>
      </c>
      <c r="T4591" t="s">
        <v>740</v>
      </c>
      <c r="U4591">
        <v>0</v>
      </c>
      <c r="V4591">
        <v>0</v>
      </c>
    </row>
    <row r="4592" spans="1:22">
      <c r="A4592">
        <v>10628</v>
      </c>
      <c r="B4592" t="s">
        <v>741</v>
      </c>
      <c r="C4592" t="s">
        <v>742</v>
      </c>
      <c r="D4592" t="s">
        <v>1127</v>
      </c>
      <c r="E4592">
        <v>1</v>
      </c>
      <c r="F4592" t="s">
        <v>144</v>
      </c>
      <c r="G4592" t="s">
        <v>340</v>
      </c>
      <c r="H4592">
        <v>7006172</v>
      </c>
      <c r="I4592" t="s">
        <v>2328</v>
      </c>
      <c r="J4592">
        <v>-4000</v>
      </c>
      <c r="K4592">
        <v>5000</v>
      </c>
      <c r="L4592">
        <v>-4000</v>
      </c>
      <c r="M4592">
        <v>3624.25</v>
      </c>
      <c r="N4592">
        <v>-2899.4</v>
      </c>
      <c r="O4592">
        <v>80</v>
      </c>
      <c r="P4592">
        <v>0</v>
      </c>
      <c r="Q4592" t="s">
        <v>75</v>
      </c>
      <c r="R4592" t="s">
        <v>1146</v>
      </c>
      <c r="S4592" t="s">
        <v>525</v>
      </c>
      <c r="T4592" t="s">
        <v>740</v>
      </c>
      <c r="U4592">
        <v>0</v>
      </c>
      <c r="V4592">
        <v>0</v>
      </c>
    </row>
    <row r="4593" spans="1:22">
      <c r="A4593">
        <v>10628</v>
      </c>
      <c r="B4593" t="s">
        <v>746</v>
      </c>
      <c r="C4593" t="s">
        <v>450</v>
      </c>
      <c r="D4593" t="s">
        <v>1127</v>
      </c>
      <c r="E4593">
        <v>10</v>
      </c>
      <c r="F4593" t="s">
        <v>144</v>
      </c>
      <c r="G4593" t="s">
        <v>340</v>
      </c>
      <c r="H4593">
        <v>7006172</v>
      </c>
      <c r="I4593" t="s">
        <v>2328</v>
      </c>
      <c r="J4593">
        <v>-28800</v>
      </c>
      <c r="K4593">
        <v>3600</v>
      </c>
      <c r="L4593">
        <v>-28800</v>
      </c>
      <c r="M4593">
        <v>2547.6956</v>
      </c>
      <c r="N4593">
        <v>-20381.5648</v>
      </c>
      <c r="O4593">
        <v>80</v>
      </c>
      <c r="P4593">
        <v>0</v>
      </c>
      <c r="Q4593" t="s">
        <v>75</v>
      </c>
      <c r="R4593" t="s">
        <v>1146</v>
      </c>
      <c r="S4593" t="s">
        <v>525</v>
      </c>
      <c r="T4593" t="s">
        <v>85</v>
      </c>
      <c r="U4593">
        <v>0</v>
      </c>
      <c r="V4593">
        <v>0</v>
      </c>
    </row>
    <row r="4594" spans="1:22">
      <c r="A4594">
        <v>10628</v>
      </c>
      <c r="B4594" t="s">
        <v>747</v>
      </c>
      <c r="C4594" t="s">
        <v>748</v>
      </c>
      <c r="D4594" t="s">
        <v>1127</v>
      </c>
      <c r="E4594">
        <v>10</v>
      </c>
      <c r="F4594" t="s">
        <v>144</v>
      </c>
      <c r="G4594" t="s">
        <v>340</v>
      </c>
      <c r="H4594">
        <v>7006172</v>
      </c>
      <c r="I4594" t="s">
        <v>2328</v>
      </c>
      <c r="J4594">
        <v>-369600</v>
      </c>
      <c r="K4594">
        <v>46200</v>
      </c>
      <c r="L4594">
        <v>-369600</v>
      </c>
      <c r="M4594">
        <v>32271.5049</v>
      </c>
      <c r="N4594">
        <v>-258172.0392</v>
      </c>
      <c r="O4594">
        <v>80</v>
      </c>
      <c r="P4594">
        <v>0</v>
      </c>
      <c r="Q4594" t="s">
        <v>75</v>
      </c>
      <c r="R4594" t="s">
        <v>1146</v>
      </c>
      <c r="S4594" t="s">
        <v>525</v>
      </c>
      <c r="T4594" t="s">
        <v>201</v>
      </c>
      <c r="U4594">
        <v>0</v>
      </c>
      <c r="V4594">
        <v>0</v>
      </c>
    </row>
    <row r="4595" spans="1:22">
      <c r="A4595">
        <v>10628</v>
      </c>
      <c r="B4595" t="s">
        <v>743</v>
      </c>
      <c r="C4595" t="s">
        <v>744</v>
      </c>
      <c r="D4595" t="s">
        <v>1127</v>
      </c>
      <c r="E4595">
        <v>1</v>
      </c>
      <c r="F4595" t="s">
        <v>144</v>
      </c>
      <c r="G4595" t="s">
        <v>73</v>
      </c>
      <c r="H4595">
        <v>5060034</v>
      </c>
      <c r="I4595" t="s">
        <v>2328</v>
      </c>
      <c r="J4595">
        <v>211200</v>
      </c>
      <c r="K4595">
        <v>264000</v>
      </c>
      <c r="L4595">
        <v>211200</v>
      </c>
      <c r="M4595">
        <v>231653.6667</v>
      </c>
      <c r="N4595">
        <v>185322.93336</v>
      </c>
      <c r="O4595">
        <v>80</v>
      </c>
      <c r="P4595">
        <v>0</v>
      </c>
      <c r="Q4595" t="s">
        <v>75</v>
      </c>
      <c r="R4595" t="s">
        <v>1146</v>
      </c>
      <c r="S4595" t="s">
        <v>525</v>
      </c>
      <c r="T4595" t="s">
        <v>745</v>
      </c>
      <c r="U4595">
        <v>0</v>
      </c>
      <c r="V4595">
        <v>0</v>
      </c>
    </row>
    <row r="4596" spans="1:22">
      <c r="A4596">
        <v>10628</v>
      </c>
      <c r="B4596" t="s">
        <v>738</v>
      </c>
      <c r="C4596" t="s">
        <v>739</v>
      </c>
      <c r="D4596" t="s">
        <v>1127</v>
      </c>
      <c r="E4596">
        <v>1</v>
      </c>
      <c r="F4596" t="s">
        <v>144</v>
      </c>
      <c r="G4596" t="s">
        <v>73</v>
      </c>
      <c r="H4596">
        <v>5060034</v>
      </c>
      <c r="I4596" t="s">
        <v>2328</v>
      </c>
      <c r="J4596">
        <v>26400</v>
      </c>
      <c r="K4596">
        <v>33000</v>
      </c>
      <c r="L4596">
        <v>26400</v>
      </c>
      <c r="M4596">
        <v>23407.1482</v>
      </c>
      <c r="N4596">
        <v>18725.718560000001</v>
      </c>
      <c r="O4596">
        <v>80</v>
      </c>
      <c r="P4596">
        <v>0</v>
      </c>
      <c r="Q4596" t="s">
        <v>75</v>
      </c>
      <c r="R4596" t="s">
        <v>1146</v>
      </c>
      <c r="S4596" t="s">
        <v>525</v>
      </c>
      <c r="T4596" t="s">
        <v>740</v>
      </c>
      <c r="U4596">
        <v>0</v>
      </c>
      <c r="V4596">
        <v>0</v>
      </c>
    </row>
    <row r="4597" spans="1:22">
      <c r="A4597">
        <v>10628</v>
      </c>
      <c r="B4597" t="s">
        <v>741</v>
      </c>
      <c r="C4597" t="s">
        <v>742</v>
      </c>
      <c r="D4597" t="s">
        <v>1127</v>
      </c>
      <c r="E4597">
        <v>1</v>
      </c>
      <c r="F4597" t="s">
        <v>144</v>
      </c>
      <c r="G4597" t="s">
        <v>73</v>
      </c>
      <c r="H4597">
        <v>5060034</v>
      </c>
      <c r="I4597" t="s">
        <v>2328</v>
      </c>
      <c r="J4597">
        <v>4000</v>
      </c>
      <c r="K4597">
        <v>5000</v>
      </c>
      <c r="L4597">
        <v>4000</v>
      </c>
      <c r="M4597">
        <v>3624.25</v>
      </c>
      <c r="N4597">
        <v>2899.4</v>
      </c>
      <c r="O4597">
        <v>80</v>
      </c>
      <c r="P4597">
        <v>0</v>
      </c>
      <c r="Q4597" t="s">
        <v>75</v>
      </c>
      <c r="R4597" t="s">
        <v>1146</v>
      </c>
      <c r="S4597" t="s">
        <v>525</v>
      </c>
      <c r="T4597" t="s">
        <v>740</v>
      </c>
      <c r="U4597">
        <v>0</v>
      </c>
      <c r="V4597">
        <v>0</v>
      </c>
    </row>
    <row r="4598" spans="1:22">
      <c r="A4598">
        <v>10628</v>
      </c>
      <c r="B4598" t="s">
        <v>746</v>
      </c>
      <c r="C4598" t="s">
        <v>450</v>
      </c>
      <c r="D4598" t="s">
        <v>1127</v>
      </c>
      <c r="E4598">
        <v>10</v>
      </c>
      <c r="F4598" t="s">
        <v>144</v>
      </c>
      <c r="G4598" t="s">
        <v>73</v>
      </c>
      <c r="H4598">
        <v>5060034</v>
      </c>
      <c r="I4598" t="s">
        <v>2328</v>
      </c>
      <c r="J4598">
        <v>28800</v>
      </c>
      <c r="K4598">
        <v>3600</v>
      </c>
      <c r="L4598">
        <v>28800</v>
      </c>
      <c r="M4598">
        <v>2547.6956</v>
      </c>
      <c r="N4598">
        <v>20381.5648</v>
      </c>
      <c r="O4598">
        <v>80</v>
      </c>
      <c r="P4598">
        <v>0</v>
      </c>
      <c r="Q4598" t="s">
        <v>75</v>
      </c>
      <c r="R4598" t="s">
        <v>1146</v>
      </c>
      <c r="S4598" t="s">
        <v>525</v>
      </c>
      <c r="T4598" t="s">
        <v>85</v>
      </c>
      <c r="U4598">
        <v>0</v>
      </c>
      <c r="V4598">
        <v>0</v>
      </c>
    </row>
    <row r="4599" spans="1:22">
      <c r="A4599">
        <v>10628</v>
      </c>
      <c r="B4599" t="s">
        <v>747</v>
      </c>
      <c r="C4599" t="s">
        <v>748</v>
      </c>
      <c r="D4599" t="s">
        <v>1127</v>
      </c>
      <c r="E4599">
        <v>10</v>
      </c>
      <c r="F4599" t="s">
        <v>144</v>
      </c>
      <c r="G4599" t="s">
        <v>73</v>
      </c>
      <c r="H4599">
        <v>5060034</v>
      </c>
      <c r="I4599" t="s">
        <v>2328</v>
      </c>
      <c r="J4599">
        <v>369600</v>
      </c>
      <c r="K4599">
        <v>46200</v>
      </c>
      <c r="L4599">
        <v>369600</v>
      </c>
      <c r="M4599">
        <v>32271.5049</v>
      </c>
      <c r="N4599">
        <v>258172.0392</v>
      </c>
      <c r="O4599">
        <v>80</v>
      </c>
      <c r="P4599">
        <v>0</v>
      </c>
      <c r="Q4599" t="s">
        <v>75</v>
      </c>
      <c r="R4599" t="s">
        <v>1146</v>
      </c>
      <c r="S4599" t="s">
        <v>525</v>
      </c>
      <c r="T4599" t="s">
        <v>201</v>
      </c>
      <c r="U4599">
        <v>0</v>
      </c>
      <c r="V4599">
        <v>0</v>
      </c>
    </row>
    <row r="4600" spans="1:22">
      <c r="A4600">
        <v>12012</v>
      </c>
      <c r="B4600" t="s">
        <v>108</v>
      </c>
      <c r="C4600" t="s">
        <v>109</v>
      </c>
      <c r="D4600" t="s">
        <v>2328</v>
      </c>
      <c r="E4600">
        <v>0.5</v>
      </c>
      <c r="F4600" t="s">
        <v>102</v>
      </c>
      <c r="G4600" t="s">
        <v>73</v>
      </c>
      <c r="H4600">
        <v>5060049</v>
      </c>
      <c r="I4600" t="s">
        <v>2328</v>
      </c>
      <c r="J4600">
        <v>19950</v>
      </c>
      <c r="K4600">
        <v>39900</v>
      </c>
      <c r="L4600">
        <v>18154</v>
      </c>
      <c r="M4600">
        <v>25248.037899999999</v>
      </c>
      <c r="N4600">
        <v>12624.01895</v>
      </c>
      <c r="O4600">
        <v>100</v>
      </c>
      <c r="P4600">
        <v>9</v>
      </c>
      <c r="Q4600" t="s">
        <v>75</v>
      </c>
      <c r="R4600" t="s">
        <v>2365</v>
      </c>
      <c r="S4600" t="s">
        <v>76</v>
      </c>
      <c r="T4600" t="s">
        <v>110</v>
      </c>
      <c r="U4600">
        <v>0</v>
      </c>
      <c r="V4600">
        <v>0</v>
      </c>
    </row>
    <row r="4601" spans="1:22">
      <c r="A4601">
        <v>12012</v>
      </c>
      <c r="B4601" t="s">
        <v>137</v>
      </c>
      <c r="C4601" t="s">
        <v>127</v>
      </c>
      <c r="D4601" t="s">
        <v>2328</v>
      </c>
      <c r="E4601">
        <v>1</v>
      </c>
      <c r="F4601" t="s">
        <v>102</v>
      </c>
      <c r="G4601" t="s">
        <v>73</v>
      </c>
      <c r="H4601">
        <v>5060049</v>
      </c>
      <c r="I4601" t="s">
        <v>2328</v>
      </c>
      <c r="J4601">
        <v>31700</v>
      </c>
      <c r="K4601">
        <v>31700</v>
      </c>
      <c r="L4601">
        <v>28847</v>
      </c>
      <c r="M4601">
        <v>20317.033899999999</v>
      </c>
      <c r="N4601">
        <v>20317.033899999999</v>
      </c>
      <c r="O4601">
        <v>100</v>
      </c>
      <c r="P4601">
        <v>9</v>
      </c>
      <c r="Q4601" t="s">
        <v>75</v>
      </c>
      <c r="R4601" t="s">
        <v>2365</v>
      </c>
      <c r="S4601" t="s">
        <v>76</v>
      </c>
      <c r="T4601" t="s">
        <v>128</v>
      </c>
      <c r="U4601">
        <v>0</v>
      </c>
      <c r="V4601">
        <v>0</v>
      </c>
    </row>
    <row r="4602" spans="1:22">
      <c r="A4602">
        <v>12012</v>
      </c>
      <c r="B4602" t="s">
        <v>139</v>
      </c>
      <c r="C4602" t="s">
        <v>140</v>
      </c>
      <c r="D4602" t="s">
        <v>2328</v>
      </c>
      <c r="E4602">
        <v>1</v>
      </c>
      <c r="F4602" t="s">
        <v>102</v>
      </c>
      <c r="G4602" t="s">
        <v>73</v>
      </c>
      <c r="H4602">
        <v>5060049</v>
      </c>
      <c r="I4602" t="s">
        <v>2328</v>
      </c>
      <c r="J4602">
        <v>2400</v>
      </c>
      <c r="K4602">
        <v>2400</v>
      </c>
      <c r="L4602">
        <v>2184</v>
      </c>
      <c r="M4602">
        <v>1684.2714000000001</v>
      </c>
      <c r="N4602">
        <v>1684.2714000000001</v>
      </c>
      <c r="O4602">
        <v>100</v>
      </c>
      <c r="P4602">
        <v>9</v>
      </c>
      <c r="Q4602" t="s">
        <v>75</v>
      </c>
      <c r="R4602" t="s">
        <v>2365</v>
      </c>
      <c r="S4602" t="s">
        <v>76</v>
      </c>
      <c r="T4602" t="s">
        <v>141</v>
      </c>
      <c r="U4602">
        <v>0</v>
      </c>
      <c r="V4602">
        <v>0</v>
      </c>
    </row>
    <row r="4603" spans="1:22">
      <c r="A4603">
        <v>12012</v>
      </c>
      <c r="B4603" t="s">
        <v>240</v>
      </c>
      <c r="C4603" t="s">
        <v>150</v>
      </c>
      <c r="D4603" t="s">
        <v>2328</v>
      </c>
      <c r="E4603">
        <v>1</v>
      </c>
      <c r="F4603" t="s">
        <v>102</v>
      </c>
      <c r="G4603" t="s">
        <v>73</v>
      </c>
      <c r="H4603">
        <v>5060049</v>
      </c>
      <c r="I4603" t="s">
        <v>2328</v>
      </c>
      <c r="J4603">
        <v>98900</v>
      </c>
      <c r="K4603">
        <v>98900</v>
      </c>
      <c r="L4603">
        <v>89999</v>
      </c>
      <c r="M4603">
        <v>69922.174499999994</v>
      </c>
      <c r="N4603">
        <v>69922.174499999994</v>
      </c>
      <c r="O4603">
        <v>100</v>
      </c>
      <c r="P4603">
        <v>9</v>
      </c>
      <c r="Q4603" t="s">
        <v>75</v>
      </c>
      <c r="R4603" t="s">
        <v>2365</v>
      </c>
      <c r="S4603" t="s">
        <v>76</v>
      </c>
      <c r="T4603" t="s">
        <v>130</v>
      </c>
      <c r="U4603">
        <v>0</v>
      </c>
      <c r="V4603">
        <v>0</v>
      </c>
    </row>
    <row r="4604" spans="1:22">
      <c r="A4604">
        <v>12012</v>
      </c>
      <c r="B4604" t="s">
        <v>134</v>
      </c>
      <c r="C4604" t="s">
        <v>135</v>
      </c>
      <c r="D4604" t="s">
        <v>2328</v>
      </c>
      <c r="E4604">
        <v>5.5</v>
      </c>
      <c r="F4604" t="s">
        <v>102</v>
      </c>
      <c r="G4604" t="s">
        <v>73</v>
      </c>
      <c r="H4604">
        <v>5060049</v>
      </c>
      <c r="I4604" t="s">
        <v>2328</v>
      </c>
      <c r="J4604">
        <v>130350</v>
      </c>
      <c r="K4604">
        <v>23700</v>
      </c>
      <c r="L4604">
        <v>64900</v>
      </c>
      <c r="M4604">
        <v>6934.5190000000002</v>
      </c>
      <c r="N4604">
        <v>38139.854500000001</v>
      </c>
      <c r="O4604">
        <v>100</v>
      </c>
      <c r="P4604">
        <v>0</v>
      </c>
      <c r="Q4604" t="s">
        <v>75</v>
      </c>
      <c r="R4604" t="s">
        <v>2365</v>
      </c>
      <c r="S4604" t="s">
        <v>76</v>
      </c>
      <c r="T4604" t="s">
        <v>136</v>
      </c>
      <c r="U4604">
        <v>0</v>
      </c>
      <c r="V4604">
        <v>0</v>
      </c>
    </row>
    <row r="4605" spans="1:22">
      <c r="A4605">
        <v>12010</v>
      </c>
      <c r="B4605" t="s">
        <v>108</v>
      </c>
      <c r="C4605" t="s">
        <v>109</v>
      </c>
      <c r="D4605" t="s">
        <v>2328</v>
      </c>
      <c r="E4605">
        <v>0.6</v>
      </c>
      <c r="F4605" t="s">
        <v>102</v>
      </c>
      <c r="G4605" t="s">
        <v>73</v>
      </c>
      <c r="H4605">
        <v>5060051</v>
      </c>
      <c r="I4605" t="s">
        <v>2328</v>
      </c>
      <c r="J4605">
        <v>23940</v>
      </c>
      <c r="K4605">
        <v>39900</v>
      </c>
      <c r="L4605">
        <v>21785</v>
      </c>
      <c r="M4605">
        <v>25248.037899999999</v>
      </c>
      <c r="N4605">
        <v>15148.822740000001</v>
      </c>
      <c r="O4605">
        <v>100</v>
      </c>
      <c r="P4605">
        <v>9</v>
      </c>
      <c r="Q4605" t="s">
        <v>75</v>
      </c>
      <c r="R4605" t="s">
        <v>2366</v>
      </c>
      <c r="S4605" t="s">
        <v>76</v>
      </c>
      <c r="T4605" t="s">
        <v>110</v>
      </c>
      <c r="U4605">
        <v>0</v>
      </c>
      <c r="V4605">
        <v>0</v>
      </c>
    </row>
    <row r="4606" spans="1:22">
      <c r="A4606">
        <v>12010</v>
      </c>
      <c r="B4606" t="s">
        <v>1103</v>
      </c>
      <c r="C4606" t="s">
        <v>100</v>
      </c>
      <c r="D4606" t="s">
        <v>2328</v>
      </c>
      <c r="E4606">
        <v>1</v>
      </c>
      <c r="F4606" t="s">
        <v>102</v>
      </c>
      <c r="G4606" t="s">
        <v>73</v>
      </c>
      <c r="H4606">
        <v>5060051</v>
      </c>
      <c r="I4606" t="s">
        <v>2328</v>
      </c>
      <c r="J4606">
        <v>353000</v>
      </c>
      <c r="K4606">
        <v>353000</v>
      </c>
      <c r="L4606">
        <v>321230</v>
      </c>
      <c r="M4606">
        <v>230745.56880000001</v>
      </c>
      <c r="N4606">
        <v>230745.56880000001</v>
      </c>
      <c r="O4606">
        <v>100</v>
      </c>
      <c r="P4606">
        <v>9</v>
      </c>
      <c r="Q4606" t="s">
        <v>75</v>
      </c>
      <c r="R4606" t="s">
        <v>2366</v>
      </c>
      <c r="S4606" t="s">
        <v>76</v>
      </c>
      <c r="T4606" t="s">
        <v>229</v>
      </c>
      <c r="U4606">
        <v>0</v>
      </c>
      <c r="V4606">
        <v>0</v>
      </c>
    </row>
    <row r="4607" spans="1:22">
      <c r="A4607">
        <v>12010</v>
      </c>
      <c r="B4607" t="s">
        <v>1104</v>
      </c>
      <c r="C4607" t="s">
        <v>100</v>
      </c>
      <c r="D4607" t="s">
        <v>2328</v>
      </c>
      <c r="E4607">
        <v>1</v>
      </c>
      <c r="F4607" t="s">
        <v>102</v>
      </c>
      <c r="G4607" t="s">
        <v>73</v>
      </c>
      <c r="H4607">
        <v>5060051</v>
      </c>
      <c r="I4607" t="s">
        <v>2328</v>
      </c>
      <c r="J4607">
        <v>536000</v>
      </c>
      <c r="K4607">
        <v>536000</v>
      </c>
      <c r="L4607">
        <v>487760</v>
      </c>
      <c r="M4607">
        <v>375317.00910000002</v>
      </c>
      <c r="N4607">
        <v>375317.00910000002</v>
      </c>
      <c r="O4607">
        <v>100</v>
      </c>
      <c r="P4607">
        <v>9</v>
      </c>
      <c r="Q4607" t="s">
        <v>75</v>
      </c>
      <c r="R4607" t="s">
        <v>2366</v>
      </c>
      <c r="S4607" t="s">
        <v>76</v>
      </c>
      <c r="T4607" t="s">
        <v>229</v>
      </c>
      <c r="U4607">
        <v>0</v>
      </c>
      <c r="V4607">
        <v>0</v>
      </c>
    </row>
    <row r="4608" spans="1:22">
      <c r="A4608">
        <v>12010</v>
      </c>
      <c r="B4608" t="s">
        <v>156</v>
      </c>
      <c r="C4608" t="s">
        <v>127</v>
      </c>
      <c r="D4608" t="s">
        <v>2328</v>
      </c>
      <c r="E4608">
        <v>1</v>
      </c>
      <c r="F4608" t="s">
        <v>102</v>
      </c>
      <c r="G4608" t="s">
        <v>73</v>
      </c>
      <c r="H4608">
        <v>5060051</v>
      </c>
      <c r="I4608" t="s">
        <v>2328</v>
      </c>
      <c r="J4608">
        <v>45600</v>
      </c>
      <c r="K4608">
        <v>45600</v>
      </c>
      <c r="L4608">
        <v>41496</v>
      </c>
      <c r="M4608">
        <v>28463.342100000002</v>
      </c>
      <c r="N4608">
        <v>28463.342100000002</v>
      </c>
      <c r="O4608">
        <v>100</v>
      </c>
      <c r="P4608">
        <v>9</v>
      </c>
      <c r="Q4608" t="s">
        <v>75</v>
      </c>
      <c r="R4608" t="s">
        <v>2366</v>
      </c>
      <c r="S4608" t="s">
        <v>76</v>
      </c>
      <c r="T4608" t="s">
        <v>128</v>
      </c>
      <c r="U4608">
        <v>0</v>
      </c>
      <c r="V4608">
        <v>0</v>
      </c>
    </row>
    <row r="4609" spans="1:22">
      <c r="A4609">
        <v>12010</v>
      </c>
      <c r="B4609" t="s">
        <v>124</v>
      </c>
      <c r="C4609" t="s">
        <v>125</v>
      </c>
      <c r="D4609" t="s">
        <v>2328</v>
      </c>
      <c r="E4609">
        <v>1</v>
      </c>
      <c r="F4609" t="s">
        <v>102</v>
      </c>
      <c r="G4609" t="s">
        <v>73</v>
      </c>
      <c r="H4609">
        <v>5060051</v>
      </c>
      <c r="I4609" t="s">
        <v>2328</v>
      </c>
      <c r="J4609">
        <v>19100</v>
      </c>
      <c r="K4609">
        <v>19100</v>
      </c>
      <c r="L4609">
        <v>17381</v>
      </c>
      <c r="M4609">
        <v>13475.1618</v>
      </c>
      <c r="N4609">
        <v>13475.1618</v>
      </c>
      <c r="O4609">
        <v>100</v>
      </c>
      <c r="P4609">
        <v>9</v>
      </c>
      <c r="Q4609" t="s">
        <v>75</v>
      </c>
      <c r="R4609" t="s">
        <v>2366</v>
      </c>
      <c r="S4609" t="s">
        <v>76</v>
      </c>
      <c r="T4609" t="s">
        <v>85</v>
      </c>
      <c r="U4609">
        <v>0</v>
      </c>
      <c r="V4609">
        <v>0</v>
      </c>
    </row>
    <row r="4610" spans="1:22">
      <c r="A4610">
        <v>12010</v>
      </c>
      <c r="B4610" t="s">
        <v>129</v>
      </c>
      <c r="C4610" t="s">
        <v>106</v>
      </c>
      <c r="D4610" t="s">
        <v>2328</v>
      </c>
      <c r="E4610">
        <v>1</v>
      </c>
      <c r="F4610" t="s">
        <v>102</v>
      </c>
      <c r="G4610" t="s">
        <v>73</v>
      </c>
      <c r="H4610">
        <v>5060051</v>
      </c>
      <c r="I4610" t="s">
        <v>2328</v>
      </c>
      <c r="J4610">
        <v>56800</v>
      </c>
      <c r="K4610">
        <v>56800</v>
      </c>
      <c r="L4610">
        <v>51688</v>
      </c>
      <c r="M4610">
        <v>35919.716500000002</v>
      </c>
      <c r="N4610">
        <v>35919.716500000002</v>
      </c>
      <c r="O4610">
        <v>100</v>
      </c>
      <c r="P4610">
        <v>9</v>
      </c>
      <c r="Q4610" t="s">
        <v>75</v>
      </c>
      <c r="R4610" t="s">
        <v>2366</v>
      </c>
      <c r="S4610" t="s">
        <v>76</v>
      </c>
      <c r="T4610" t="s">
        <v>130</v>
      </c>
      <c r="U4610">
        <v>0</v>
      </c>
      <c r="V4610">
        <v>0</v>
      </c>
    </row>
    <row r="4611" spans="1:22">
      <c r="A4611">
        <v>12010</v>
      </c>
      <c r="B4611" t="s">
        <v>339</v>
      </c>
      <c r="C4611" t="s">
        <v>150</v>
      </c>
      <c r="D4611" t="s">
        <v>2328</v>
      </c>
      <c r="E4611">
        <v>1</v>
      </c>
      <c r="F4611" t="s">
        <v>102</v>
      </c>
      <c r="G4611" t="s">
        <v>73</v>
      </c>
      <c r="H4611">
        <v>5060051</v>
      </c>
      <c r="I4611" t="s">
        <v>2328</v>
      </c>
      <c r="J4611">
        <v>205000</v>
      </c>
      <c r="K4611">
        <v>205000</v>
      </c>
      <c r="L4611">
        <v>186550</v>
      </c>
      <c r="M4611">
        <v>144272.3915</v>
      </c>
      <c r="N4611">
        <v>144272.3915</v>
      </c>
      <c r="O4611">
        <v>100</v>
      </c>
      <c r="P4611">
        <v>9</v>
      </c>
      <c r="Q4611" t="s">
        <v>75</v>
      </c>
      <c r="R4611" t="s">
        <v>2366</v>
      </c>
      <c r="S4611" t="s">
        <v>76</v>
      </c>
      <c r="T4611" t="s">
        <v>130</v>
      </c>
      <c r="U4611">
        <v>0</v>
      </c>
      <c r="V4611">
        <v>0</v>
      </c>
    </row>
    <row r="4612" spans="1:22">
      <c r="A4612">
        <v>12010</v>
      </c>
      <c r="B4612" t="s">
        <v>131</v>
      </c>
      <c r="C4612" t="s">
        <v>132</v>
      </c>
      <c r="D4612" t="s">
        <v>2328</v>
      </c>
      <c r="E4612">
        <v>1</v>
      </c>
      <c r="F4612" t="s">
        <v>102</v>
      </c>
      <c r="G4612" t="s">
        <v>73</v>
      </c>
      <c r="H4612">
        <v>5060051</v>
      </c>
      <c r="I4612" t="s">
        <v>2328</v>
      </c>
      <c r="J4612">
        <v>284000</v>
      </c>
      <c r="K4612">
        <v>284000</v>
      </c>
      <c r="L4612">
        <v>258440</v>
      </c>
      <c r="M4612">
        <v>188436.10980000001</v>
      </c>
      <c r="N4612">
        <v>188436.10980000001</v>
      </c>
      <c r="O4612">
        <v>100</v>
      </c>
      <c r="P4612">
        <v>9</v>
      </c>
      <c r="Q4612" t="s">
        <v>75</v>
      </c>
      <c r="R4612" t="s">
        <v>2366</v>
      </c>
      <c r="S4612" t="s">
        <v>76</v>
      </c>
      <c r="T4612" t="s">
        <v>133</v>
      </c>
      <c r="U4612">
        <v>0</v>
      </c>
      <c r="V4612">
        <v>0</v>
      </c>
    </row>
    <row r="4613" spans="1:22">
      <c r="A4613">
        <v>12010</v>
      </c>
      <c r="B4613" t="s">
        <v>111</v>
      </c>
      <c r="C4613" t="s">
        <v>112</v>
      </c>
      <c r="D4613" t="s">
        <v>2328</v>
      </c>
      <c r="E4613">
        <v>4</v>
      </c>
      <c r="F4613" t="s">
        <v>102</v>
      </c>
      <c r="G4613" t="s">
        <v>73</v>
      </c>
      <c r="H4613">
        <v>5060051</v>
      </c>
      <c r="I4613" t="s">
        <v>2328</v>
      </c>
      <c r="J4613">
        <v>36400</v>
      </c>
      <c r="K4613">
        <v>9100</v>
      </c>
      <c r="L4613">
        <v>33124</v>
      </c>
      <c r="M4613">
        <v>5709.5459000000001</v>
      </c>
      <c r="N4613">
        <v>22838.1836</v>
      </c>
      <c r="O4613">
        <v>100</v>
      </c>
      <c r="P4613">
        <v>9</v>
      </c>
      <c r="Q4613" t="s">
        <v>75</v>
      </c>
      <c r="R4613" t="s">
        <v>2366</v>
      </c>
      <c r="S4613" t="s">
        <v>76</v>
      </c>
      <c r="T4613" t="s">
        <v>85</v>
      </c>
      <c r="U4613">
        <v>0</v>
      </c>
      <c r="V4613">
        <v>0</v>
      </c>
    </row>
    <row r="4614" spans="1:22">
      <c r="A4614">
        <v>12010</v>
      </c>
      <c r="B4614" t="s">
        <v>134</v>
      </c>
      <c r="C4614" t="s">
        <v>135</v>
      </c>
      <c r="D4614" t="s">
        <v>2328</v>
      </c>
      <c r="E4614">
        <v>8</v>
      </c>
      <c r="F4614" t="s">
        <v>102</v>
      </c>
      <c r="G4614" t="s">
        <v>73</v>
      </c>
      <c r="H4614">
        <v>5060051</v>
      </c>
      <c r="I4614" t="s">
        <v>2328</v>
      </c>
      <c r="J4614">
        <v>189600</v>
      </c>
      <c r="K4614">
        <v>23700</v>
      </c>
      <c r="L4614">
        <v>94400</v>
      </c>
      <c r="M4614">
        <v>6934.5190000000002</v>
      </c>
      <c r="N4614">
        <v>55476.152000000002</v>
      </c>
      <c r="O4614">
        <v>100</v>
      </c>
      <c r="P4614">
        <v>0</v>
      </c>
      <c r="Q4614" t="s">
        <v>75</v>
      </c>
      <c r="R4614" t="s">
        <v>2366</v>
      </c>
      <c r="S4614" t="s">
        <v>76</v>
      </c>
      <c r="T4614" t="s">
        <v>136</v>
      </c>
      <c r="U4614">
        <v>0</v>
      </c>
      <c r="V4614">
        <v>0</v>
      </c>
    </row>
    <row r="4615" spans="1:22">
      <c r="A4615">
        <v>12035</v>
      </c>
      <c r="B4615" t="s">
        <v>2334</v>
      </c>
      <c r="C4615" t="s">
        <v>2335</v>
      </c>
      <c r="D4615" t="s">
        <v>2328</v>
      </c>
      <c r="E4615">
        <v>1</v>
      </c>
      <c r="F4615" t="s">
        <v>560</v>
      </c>
      <c r="G4615" t="s">
        <v>73</v>
      </c>
      <c r="H4615">
        <v>4009014</v>
      </c>
      <c r="I4615" t="s">
        <v>2328</v>
      </c>
      <c r="J4615">
        <v>335000</v>
      </c>
      <c r="K4615">
        <v>335000</v>
      </c>
      <c r="L4615">
        <v>274700</v>
      </c>
      <c r="M4615">
        <v>274700</v>
      </c>
      <c r="N4615">
        <v>274700</v>
      </c>
      <c r="O4615">
        <v>100</v>
      </c>
      <c r="P4615">
        <v>0</v>
      </c>
      <c r="Q4615" t="s">
        <v>75</v>
      </c>
      <c r="R4615" t="s">
        <v>561</v>
      </c>
      <c r="S4615" t="s">
        <v>98</v>
      </c>
      <c r="T4615" t="s">
        <v>291</v>
      </c>
      <c r="U4615">
        <v>0</v>
      </c>
      <c r="V4615">
        <v>0</v>
      </c>
    </row>
    <row r="4616" spans="1:22">
      <c r="A4616">
        <v>11959</v>
      </c>
      <c r="B4616" t="s">
        <v>307</v>
      </c>
      <c r="C4616" t="s">
        <v>308</v>
      </c>
      <c r="D4616" t="s">
        <v>2293</v>
      </c>
      <c r="E4616">
        <v>1</v>
      </c>
      <c r="F4616" t="s">
        <v>102</v>
      </c>
      <c r="G4616" t="s">
        <v>340</v>
      </c>
      <c r="H4616">
        <v>7006173</v>
      </c>
      <c r="I4616" t="s">
        <v>2328</v>
      </c>
      <c r="J4616">
        <v>-34600</v>
      </c>
      <c r="K4616">
        <v>34600</v>
      </c>
      <c r="L4616">
        <v>-31486</v>
      </c>
      <c r="M4616">
        <v>22041.489600000001</v>
      </c>
      <c r="N4616">
        <v>-22041.489600000001</v>
      </c>
      <c r="O4616">
        <v>100</v>
      </c>
      <c r="P4616">
        <v>9</v>
      </c>
      <c r="Q4616" t="s">
        <v>75</v>
      </c>
      <c r="R4616" t="s">
        <v>2316</v>
      </c>
      <c r="S4616" t="s">
        <v>76</v>
      </c>
      <c r="T4616" t="s">
        <v>128</v>
      </c>
      <c r="U4616">
        <v>0</v>
      </c>
      <c r="V4616">
        <v>0</v>
      </c>
    </row>
    <row r="4617" spans="1:22">
      <c r="A4617">
        <v>11959</v>
      </c>
      <c r="B4617" t="s">
        <v>124</v>
      </c>
      <c r="C4617" t="s">
        <v>125</v>
      </c>
      <c r="D4617" t="s">
        <v>2293</v>
      </c>
      <c r="E4617">
        <v>1</v>
      </c>
      <c r="F4617" t="s">
        <v>102</v>
      </c>
      <c r="G4617" t="s">
        <v>340</v>
      </c>
      <c r="H4617">
        <v>7006173</v>
      </c>
      <c r="I4617" t="s">
        <v>2328</v>
      </c>
      <c r="J4617">
        <v>-19100</v>
      </c>
      <c r="K4617">
        <v>19100</v>
      </c>
      <c r="L4617">
        <v>-17381</v>
      </c>
      <c r="M4617">
        <v>13475.1618</v>
      </c>
      <c r="N4617">
        <v>-13475.1618</v>
      </c>
      <c r="O4617">
        <v>100</v>
      </c>
      <c r="P4617">
        <v>9</v>
      </c>
      <c r="Q4617" t="s">
        <v>75</v>
      </c>
      <c r="R4617" t="s">
        <v>2316</v>
      </c>
      <c r="S4617" t="s">
        <v>76</v>
      </c>
      <c r="T4617" t="s">
        <v>85</v>
      </c>
      <c r="U4617">
        <v>0</v>
      </c>
      <c r="V4617">
        <v>0</v>
      </c>
    </row>
    <row r="4618" spans="1:22">
      <c r="A4618">
        <v>11959</v>
      </c>
      <c r="B4618" t="s">
        <v>305</v>
      </c>
      <c r="C4618" t="s">
        <v>306</v>
      </c>
      <c r="D4618" t="s">
        <v>2293</v>
      </c>
      <c r="E4618">
        <v>6</v>
      </c>
      <c r="F4618" t="s">
        <v>102</v>
      </c>
      <c r="G4618" t="s">
        <v>340</v>
      </c>
      <c r="H4618">
        <v>7006173</v>
      </c>
      <c r="I4618" t="s">
        <v>2328</v>
      </c>
      <c r="J4618">
        <v>-157800</v>
      </c>
      <c r="K4618">
        <v>26300</v>
      </c>
      <c r="L4618">
        <v>-84600</v>
      </c>
      <c r="M4618">
        <v>11241.610699999999</v>
      </c>
      <c r="N4618">
        <v>-67449.664199999999</v>
      </c>
      <c r="O4618">
        <v>100</v>
      </c>
      <c r="P4618">
        <v>0</v>
      </c>
      <c r="Q4618" t="s">
        <v>75</v>
      </c>
      <c r="R4618" t="s">
        <v>2316</v>
      </c>
      <c r="S4618" t="s">
        <v>76</v>
      </c>
      <c r="T4618" t="s">
        <v>136</v>
      </c>
      <c r="U4618">
        <v>0</v>
      </c>
      <c r="V4618">
        <v>0</v>
      </c>
    </row>
    <row r="4619" spans="1:22">
      <c r="A4619">
        <v>11959</v>
      </c>
      <c r="B4619" t="s">
        <v>2058</v>
      </c>
      <c r="C4619" t="s">
        <v>150</v>
      </c>
      <c r="D4619" t="s">
        <v>2293</v>
      </c>
      <c r="E4619">
        <v>1</v>
      </c>
      <c r="F4619" t="s">
        <v>102</v>
      </c>
      <c r="G4619" t="s">
        <v>340</v>
      </c>
      <c r="H4619">
        <v>7006173</v>
      </c>
      <c r="I4619" t="s">
        <v>2328</v>
      </c>
      <c r="J4619">
        <v>-60000</v>
      </c>
      <c r="K4619">
        <v>60000</v>
      </c>
      <c r="L4619">
        <v>-54600</v>
      </c>
      <c r="M4619">
        <v>38053.565199999997</v>
      </c>
      <c r="N4619">
        <v>-38053.565199999997</v>
      </c>
      <c r="O4619">
        <v>100</v>
      </c>
      <c r="P4619">
        <v>9</v>
      </c>
      <c r="Q4619" t="s">
        <v>75</v>
      </c>
      <c r="R4619" t="s">
        <v>2316</v>
      </c>
      <c r="S4619" t="s">
        <v>76</v>
      </c>
      <c r="T4619" t="s">
        <v>130</v>
      </c>
      <c r="U4619">
        <v>0</v>
      </c>
      <c r="V4619">
        <v>0</v>
      </c>
    </row>
    <row r="4620" spans="1:22">
      <c r="A4620">
        <v>11959</v>
      </c>
      <c r="B4620" t="s">
        <v>1178</v>
      </c>
      <c r="C4620" t="s">
        <v>150</v>
      </c>
      <c r="D4620" t="s">
        <v>2293</v>
      </c>
      <c r="E4620">
        <v>1</v>
      </c>
      <c r="F4620" t="s">
        <v>102</v>
      </c>
      <c r="G4620" t="s">
        <v>340</v>
      </c>
      <c r="H4620">
        <v>7006173</v>
      </c>
      <c r="I4620" t="s">
        <v>2328</v>
      </c>
      <c r="J4620">
        <v>-124000</v>
      </c>
      <c r="K4620">
        <v>124000</v>
      </c>
      <c r="L4620">
        <v>-112840</v>
      </c>
      <c r="M4620">
        <v>86089.280799999993</v>
      </c>
      <c r="N4620">
        <v>-86089.280799999993</v>
      </c>
      <c r="O4620">
        <v>100</v>
      </c>
      <c r="P4620">
        <v>9</v>
      </c>
      <c r="Q4620" t="s">
        <v>75</v>
      </c>
      <c r="R4620" t="s">
        <v>2316</v>
      </c>
      <c r="S4620" t="s">
        <v>76</v>
      </c>
      <c r="T4620" t="s">
        <v>130</v>
      </c>
      <c r="U4620">
        <v>0</v>
      </c>
      <c r="V4620">
        <v>0</v>
      </c>
    </row>
    <row r="4621" spans="1:22">
      <c r="A4621">
        <v>11959</v>
      </c>
      <c r="B4621" t="s">
        <v>622</v>
      </c>
      <c r="C4621" t="s">
        <v>116</v>
      </c>
      <c r="D4621" t="s">
        <v>2293</v>
      </c>
      <c r="E4621">
        <v>1</v>
      </c>
      <c r="F4621" t="s">
        <v>102</v>
      </c>
      <c r="G4621" t="s">
        <v>340</v>
      </c>
      <c r="H4621">
        <v>7006173</v>
      </c>
      <c r="I4621" t="s">
        <v>2328</v>
      </c>
      <c r="J4621">
        <v>-117000</v>
      </c>
      <c r="K4621">
        <v>117000</v>
      </c>
      <c r="L4621">
        <v>-106470</v>
      </c>
      <c r="M4621">
        <v>78276.624800000005</v>
      </c>
      <c r="N4621">
        <v>-78276.624800000005</v>
      </c>
      <c r="O4621">
        <v>100</v>
      </c>
      <c r="P4621">
        <v>9</v>
      </c>
      <c r="Q4621" t="s">
        <v>75</v>
      </c>
      <c r="R4621" t="s">
        <v>2316</v>
      </c>
      <c r="S4621" t="s">
        <v>76</v>
      </c>
      <c r="T4621" t="s">
        <v>133</v>
      </c>
      <c r="U4621">
        <v>0</v>
      </c>
      <c r="V4621">
        <v>0</v>
      </c>
    </row>
    <row r="4622" spans="1:22">
      <c r="A4622">
        <v>11959</v>
      </c>
      <c r="B4622" t="s">
        <v>108</v>
      </c>
      <c r="C4622" t="s">
        <v>109</v>
      </c>
      <c r="D4622" t="s">
        <v>2293</v>
      </c>
      <c r="E4622">
        <v>1</v>
      </c>
      <c r="F4622" t="s">
        <v>102</v>
      </c>
      <c r="G4622" t="s">
        <v>340</v>
      </c>
      <c r="H4622">
        <v>7006173</v>
      </c>
      <c r="I4622" t="s">
        <v>2328</v>
      </c>
      <c r="J4622">
        <v>-39900</v>
      </c>
      <c r="K4622">
        <v>39900</v>
      </c>
      <c r="L4622">
        <v>-36309</v>
      </c>
      <c r="M4622">
        <v>25248.037899999999</v>
      </c>
      <c r="N4622">
        <v>-25248.037899999999</v>
      </c>
      <c r="O4622">
        <v>100</v>
      </c>
      <c r="P4622">
        <v>9</v>
      </c>
      <c r="Q4622" t="s">
        <v>75</v>
      </c>
      <c r="R4622" t="s">
        <v>2316</v>
      </c>
      <c r="S4622" t="s">
        <v>76</v>
      </c>
      <c r="T4622" t="s">
        <v>110</v>
      </c>
      <c r="U4622">
        <v>0</v>
      </c>
      <c r="V4622">
        <v>0</v>
      </c>
    </row>
    <row r="4623" spans="1:22">
      <c r="A4623">
        <v>11959</v>
      </c>
      <c r="B4623" t="s">
        <v>108</v>
      </c>
      <c r="C4623" t="s">
        <v>109</v>
      </c>
      <c r="D4623" t="s">
        <v>2293</v>
      </c>
      <c r="E4623">
        <v>0.8</v>
      </c>
      <c r="F4623" t="s">
        <v>102</v>
      </c>
      <c r="G4623" t="s">
        <v>73</v>
      </c>
      <c r="H4623">
        <v>5060037</v>
      </c>
      <c r="I4623" t="s">
        <v>2328</v>
      </c>
      <c r="J4623">
        <v>31920</v>
      </c>
      <c r="K4623">
        <v>39900</v>
      </c>
      <c r="L4623">
        <v>29047</v>
      </c>
      <c r="M4623">
        <v>25248.037899999999</v>
      </c>
      <c r="N4623">
        <v>20198.430319999999</v>
      </c>
      <c r="O4623">
        <v>100</v>
      </c>
      <c r="P4623">
        <v>9</v>
      </c>
      <c r="Q4623" t="s">
        <v>75</v>
      </c>
      <c r="R4623" t="s">
        <v>2316</v>
      </c>
      <c r="S4623" t="s">
        <v>76</v>
      </c>
      <c r="T4623" t="s">
        <v>110</v>
      </c>
      <c r="U4623">
        <v>0</v>
      </c>
      <c r="V4623">
        <v>0</v>
      </c>
    </row>
    <row r="4624" spans="1:22">
      <c r="A4624">
        <v>11959</v>
      </c>
      <c r="B4624" t="s">
        <v>307</v>
      </c>
      <c r="C4624" t="s">
        <v>308</v>
      </c>
      <c r="D4624" t="s">
        <v>2293</v>
      </c>
      <c r="E4624">
        <v>1</v>
      </c>
      <c r="F4624" t="s">
        <v>102</v>
      </c>
      <c r="G4624" t="s">
        <v>73</v>
      </c>
      <c r="H4624">
        <v>5060037</v>
      </c>
      <c r="I4624" t="s">
        <v>2328</v>
      </c>
      <c r="J4624">
        <v>34600</v>
      </c>
      <c r="K4624">
        <v>34600</v>
      </c>
      <c r="L4624">
        <v>31486</v>
      </c>
      <c r="M4624">
        <v>22041.489600000001</v>
      </c>
      <c r="N4624">
        <v>22041.489600000001</v>
      </c>
      <c r="O4624">
        <v>100</v>
      </c>
      <c r="P4624">
        <v>9</v>
      </c>
      <c r="Q4624" t="s">
        <v>75</v>
      </c>
      <c r="R4624" t="s">
        <v>2316</v>
      </c>
      <c r="S4624" t="s">
        <v>76</v>
      </c>
      <c r="T4624" t="s">
        <v>128</v>
      </c>
      <c r="U4624">
        <v>0</v>
      </c>
      <c r="V4624">
        <v>0</v>
      </c>
    </row>
    <row r="4625" spans="1:22">
      <c r="A4625">
        <v>11959</v>
      </c>
      <c r="B4625" t="s">
        <v>124</v>
      </c>
      <c r="C4625" t="s">
        <v>125</v>
      </c>
      <c r="D4625" t="s">
        <v>2293</v>
      </c>
      <c r="E4625">
        <v>1</v>
      </c>
      <c r="F4625" t="s">
        <v>102</v>
      </c>
      <c r="G4625" t="s">
        <v>73</v>
      </c>
      <c r="H4625">
        <v>5060037</v>
      </c>
      <c r="I4625" t="s">
        <v>2328</v>
      </c>
      <c r="J4625">
        <v>19100</v>
      </c>
      <c r="K4625">
        <v>19100</v>
      </c>
      <c r="L4625">
        <v>17381</v>
      </c>
      <c r="M4625">
        <v>13475.1618</v>
      </c>
      <c r="N4625">
        <v>13475.1618</v>
      </c>
      <c r="O4625">
        <v>100</v>
      </c>
      <c r="P4625">
        <v>9</v>
      </c>
      <c r="Q4625" t="s">
        <v>75</v>
      </c>
      <c r="R4625" t="s">
        <v>2316</v>
      </c>
      <c r="S4625" t="s">
        <v>76</v>
      </c>
      <c r="T4625" t="s">
        <v>85</v>
      </c>
      <c r="U4625">
        <v>0</v>
      </c>
      <c r="V4625">
        <v>0</v>
      </c>
    </row>
    <row r="4626" spans="1:22">
      <c r="A4626">
        <v>11959</v>
      </c>
      <c r="B4626" t="s">
        <v>305</v>
      </c>
      <c r="C4626" t="s">
        <v>306</v>
      </c>
      <c r="D4626" t="s">
        <v>2293</v>
      </c>
      <c r="E4626">
        <v>6</v>
      </c>
      <c r="F4626" t="s">
        <v>102</v>
      </c>
      <c r="G4626" t="s">
        <v>73</v>
      </c>
      <c r="H4626">
        <v>5060037</v>
      </c>
      <c r="I4626" t="s">
        <v>2328</v>
      </c>
      <c r="J4626">
        <v>157800</v>
      </c>
      <c r="K4626">
        <v>26300</v>
      </c>
      <c r="L4626">
        <v>84600</v>
      </c>
      <c r="M4626">
        <v>11241.610699999999</v>
      </c>
      <c r="N4626">
        <v>67449.664199999999</v>
      </c>
      <c r="O4626">
        <v>100</v>
      </c>
      <c r="P4626">
        <v>0</v>
      </c>
      <c r="Q4626" t="s">
        <v>75</v>
      </c>
      <c r="R4626" t="s">
        <v>2316</v>
      </c>
      <c r="S4626" t="s">
        <v>76</v>
      </c>
      <c r="T4626" t="s">
        <v>136</v>
      </c>
      <c r="U4626">
        <v>0</v>
      </c>
      <c r="V4626">
        <v>0</v>
      </c>
    </row>
    <row r="4627" spans="1:22">
      <c r="A4627">
        <v>11959</v>
      </c>
      <c r="B4627" t="s">
        <v>2058</v>
      </c>
      <c r="C4627" t="s">
        <v>150</v>
      </c>
      <c r="D4627" t="s">
        <v>2293</v>
      </c>
      <c r="E4627">
        <v>1</v>
      </c>
      <c r="F4627" t="s">
        <v>102</v>
      </c>
      <c r="G4627" t="s">
        <v>73</v>
      </c>
      <c r="H4627">
        <v>5060037</v>
      </c>
      <c r="I4627" t="s">
        <v>2328</v>
      </c>
      <c r="J4627">
        <v>60000</v>
      </c>
      <c r="K4627">
        <v>60000</v>
      </c>
      <c r="L4627">
        <v>54600</v>
      </c>
      <c r="M4627">
        <v>38053.565199999997</v>
      </c>
      <c r="N4627">
        <v>38053.565199999997</v>
      </c>
      <c r="O4627">
        <v>100</v>
      </c>
      <c r="P4627">
        <v>9</v>
      </c>
      <c r="Q4627" t="s">
        <v>75</v>
      </c>
      <c r="R4627" t="s">
        <v>2316</v>
      </c>
      <c r="S4627" t="s">
        <v>76</v>
      </c>
      <c r="T4627" t="s">
        <v>130</v>
      </c>
      <c r="U4627">
        <v>0</v>
      </c>
      <c r="V4627">
        <v>0</v>
      </c>
    </row>
    <row r="4628" spans="1:22">
      <c r="A4628">
        <v>11959</v>
      </c>
      <c r="B4628" t="s">
        <v>1178</v>
      </c>
      <c r="C4628" t="s">
        <v>150</v>
      </c>
      <c r="D4628" t="s">
        <v>2293</v>
      </c>
      <c r="E4628">
        <v>1</v>
      </c>
      <c r="F4628" t="s">
        <v>102</v>
      </c>
      <c r="G4628" t="s">
        <v>73</v>
      </c>
      <c r="H4628">
        <v>5060037</v>
      </c>
      <c r="I4628" t="s">
        <v>2328</v>
      </c>
      <c r="J4628">
        <v>124000</v>
      </c>
      <c r="K4628">
        <v>124000</v>
      </c>
      <c r="L4628">
        <v>112840</v>
      </c>
      <c r="M4628">
        <v>86089.280799999993</v>
      </c>
      <c r="N4628">
        <v>86089.280799999993</v>
      </c>
      <c r="O4628">
        <v>100</v>
      </c>
      <c r="P4628">
        <v>9</v>
      </c>
      <c r="Q4628" t="s">
        <v>75</v>
      </c>
      <c r="R4628" t="s">
        <v>2316</v>
      </c>
      <c r="S4628" t="s">
        <v>76</v>
      </c>
      <c r="T4628" t="s">
        <v>130</v>
      </c>
      <c r="U4628">
        <v>0</v>
      </c>
      <c r="V4628">
        <v>0</v>
      </c>
    </row>
    <row r="4629" spans="1:22">
      <c r="A4629">
        <v>11959</v>
      </c>
      <c r="B4629" t="s">
        <v>622</v>
      </c>
      <c r="C4629" t="s">
        <v>116</v>
      </c>
      <c r="D4629" t="s">
        <v>2293</v>
      </c>
      <c r="E4629">
        <v>1</v>
      </c>
      <c r="F4629" t="s">
        <v>102</v>
      </c>
      <c r="G4629" t="s">
        <v>73</v>
      </c>
      <c r="H4629">
        <v>5060037</v>
      </c>
      <c r="I4629" t="s">
        <v>2328</v>
      </c>
      <c r="J4629">
        <v>117000</v>
      </c>
      <c r="K4629">
        <v>117000</v>
      </c>
      <c r="L4629">
        <v>106470</v>
      </c>
      <c r="M4629">
        <v>78276.624800000005</v>
      </c>
      <c r="N4629">
        <v>78276.624800000005</v>
      </c>
      <c r="O4629">
        <v>100</v>
      </c>
      <c r="P4629">
        <v>9</v>
      </c>
      <c r="Q4629" t="s">
        <v>75</v>
      </c>
      <c r="R4629" t="s">
        <v>2316</v>
      </c>
      <c r="S4629" t="s">
        <v>76</v>
      </c>
      <c r="T4629" t="s">
        <v>133</v>
      </c>
      <c r="U4629">
        <v>0</v>
      </c>
      <c r="V4629">
        <v>0</v>
      </c>
    </row>
    <row r="4630" spans="1:22">
      <c r="A4630">
        <v>12040</v>
      </c>
      <c r="B4630" t="s">
        <v>2336</v>
      </c>
      <c r="C4630" t="s">
        <v>2337</v>
      </c>
      <c r="D4630" t="s">
        <v>2328</v>
      </c>
      <c r="E4630">
        <v>1</v>
      </c>
      <c r="F4630" t="s">
        <v>342</v>
      </c>
      <c r="G4630" t="s">
        <v>73</v>
      </c>
      <c r="H4630">
        <v>4009013</v>
      </c>
      <c r="I4630" t="s">
        <v>2328</v>
      </c>
      <c r="J4630">
        <v>161000</v>
      </c>
      <c r="K4630">
        <v>161000</v>
      </c>
      <c r="L4630">
        <v>95140</v>
      </c>
      <c r="M4630">
        <v>95140</v>
      </c>
      <c r="N4630">
        <v>95140</v>
      </c>
      <c r="O4630">
        <v>100</v>
      </c>
      <c r="P4630">
        <v>0</v>
      </c>
      <c r="Q4630" t="s">
        <v>75</v>
      </c>
      <c r="R4630" t="s">
        <v>161</v>
      </c>
      <c r="S4630" t="s">
        <v>122</v>
      </c>
      <c r="T4630" t="s">
        <v>394</v>
      </c>
      <c r="U4630">
        <v>0</v>
      </c>
      <c r="V4630">
        <v>0</v>
      </c>
    </row>
    <row r="4631" spans="1:22">
      <c r="A4631">
        <v>63393</v>
      </c>
      <c r="B4631" t="s">
        <v>124</v>
      </c>
      <c r="C4631" t="s">
        <v>125</v>
      </c>
      <c r="D4631" t="s">
        <v>153</v>
      </c>
      <c r="E4631">
        <v>1</v>
      </c>
      <c r="F4631" t="s">
        <v>72</v>
      </c>
      <c r="G4631" t="s">
        <v>340</v>
      </c>
      <c r="H4631">
        <v>7006175</v>
      </c>
      <c r="I4631" t="s">
        <v>2328</v>
      </c>
      <c r="J4631">
        <v>-19100</v>
      </c>
      <c r="K4631">
        <v>19100</v>
      </c>
      <c r="L4631">
        <v>-15089</v>
      </c>
      <c r="M4631">
        <v>13134.346600000001</v>
      </c>
      <c r="N4631">
        <v>-13134.346600000001</v>
      </c>
      <c r="O4631">
        <v>100</v>
      </c>
      <c r="P4631">
        <v>21</v>
      </c>
      <c r="Q4631" t="s">
        <v>75</v>
      </c>
      <c r="R4631" t="s">
        <v>2338</v>
      </c>
      <c r="S4631" t="s">
        <v>195</v>
      </c>
      <c r="T4631" t="s">
        <v>85</v>
      </c>
      <c r="U4631">
        <v>0</v>
      </c>
      <c r="V4631">
        <v>0</v>
      </c>
    </row>
    <row r="4632" spans="1:22">
      <c r="A4632">
        <v>63393</v>
      </c>
      <c r="B4632" t="s">
        <v>2339</v>
      </c>
      <c r="C4632" t="s">
        <v>71</v>
      </c>
      <c r="D4632" t="s">
        <v>153</v>
      </c>
      <c r="E4632">
        <v>1</v>
      </c>
      <c r="F4632" t="s">
        <v>72</v>
      </c>
      <c r="G4632" t="s">
        <v>340</v>
      </c>
      <c r="H4632">
        <v>7006175</v>
      </c>
      <c r="I4632" t="s">
        <v>2328</v>
      </c>
      <c r="J4632">
        <v>-4954000</v>
      </c>
      <c r="K4632">
        <v>4954000</v>
      </c>
      <c r="L4632">
        <v>-4508140</v>
      </c>
      <c r="M4632">
        <v>4111820</v>
      </c>
      <c r="N4632">
        <v>-4111820</v>
      </c>
      <c r="O4632">
        <v>100</v>
      </c>
      <c r="P4632">
        <v>9</v>
      </c>
      <c r="Q4632" t="s">
        <v>75</v>
      </c>
      <c r="R4632" t="s">
        <v>2338</v>
      </c>
      <c r="S4632" t="s">
        <v>195</v>
      </c>
      <c r="T4632" t="s">
        <v>77</v>
      </c>
      <c r="U4632">
        <v>0</v>
      </c>
      <c r="V4632">
        <v>0</v>
      </c>
    </row>
    <row r="4633" spans="1:22">
      <c r="A4633">
        <v>63393</v>
      </c>
      <c r="B4633" t="s">
        <v>83</v>
      </c>
      <c r="C4633" t="s">
        <v>84</v>
      </c>
      <c r="D4633" t="s">
        <v>153</v>
      </c>
      <c r="E4633">
        <v>1</v>
      </c>
      <c r="F4633" t="s">
        <v>72</v>
      </c>
      <c r="G4633" t="s">
        <v>340</v>
      </c>
      <c r="H4633">
        <v>7006175</v>
      </c>
      <c r="I4633" t="s">
        <v>2328</v>
      </c>
      <c r="J4633">
        <v>-8600</v>
      </c>
      <c r="K4633">
        <v>8600</v>
      </c>
      <c r="L4633">
        <v>-1053</v>
      </c>
      <c r="M4633">
        <v>5680.7788</v>
      </c>
      <c r="N4633">
        <v>-5680.7788</v>
      </c>
      <c r="O4633">
        <v>100</v>
      </c>
      <c r="P4633">
        <v>19</v>
      </c>
      <c r="Q4633" t="s">
        <v>75</v>
      </c>
      <c r="R4633" t="s">
        <v>2338</v>
      </c>
      <c r="S4633" t="s">
        <v>195</v>
      </c>
      <c r="T4633" t="s">
        <v>85</v>
      </c>
      <c r="U4633">
        <v>0</v>
      </c>
      <c r="V4633">
        <v>0</v>
      </c>
    </row>
    <row r="4634" spans="1:22">
      <c r="A4634">
        <v>63393</v>
      </c>
      <c r="B4634" t="s">
        <v>387</v>
      </c>
      <c r="C4634" t="s">
        <v>82</v>
      </c>
      <c r="D4634" t="s">
        <v>153</v>
      </c>
      <c r="E4634">
        <v>1</v>
      </c>
      <c r="F4634" t="s">
        <v>72</v>
      </c>
      <c r="G4634" t="s">
        <v>340</v>
      </c>
      <c r="H4634">
        <v>7006175</v>
      </c>
      <c r="I4634" t="s">
        <v>2328</v>
      </c>
      <c r="J4634">
        <v>-399000</v>
      </c>
      <c r="K4634">
        <v>399000</v>
      </c>
      <c r="L4634">
        <v>-312660</v>
      </c>
      <c r="M4634">
        <v>313695.4216</v>
      </c>
      <c r="N4634">
        <v>-313695.4216</v>
      </c>
      <c r="O4634">
        <v>100</v>
      </c>
      <c r="P4634">
        <v>19</v>
      </c>
      <c r="Q4634" t="s">
        <v>75</v>
      </c>
      <c r="R4634" t="s">
        <v>2338</v>
      </c>
      <c r="S4634" t="s">
        <v>195</v>
      </c>
      <c r="T4634" t="s">
        <v>77</v>
      </c>
      <c r="U4634">
        <v>0</v>
      </c>
      <c r="V4634">
        <v>0</v>
      </c>
    </row>
    <row r="4635" spans="1:22">
      <c r="A4635">
        <v>63393</v>
      </c>
      <c r="B4635" t="s">
        <v>90</v>
      </c>
      <c r="C4635" t="s">
        <v>91</v>
      </c>
      <c r="D4635" t="s">
        <v>153</v>
      </c>
      <c r="E4635">
        <v>1</v>
      </c>
      <c r="F4635" t="s">
        <v>72</v>
      </c>
      <c r="G4635" t="s">
        <v>340</v>
      </c>
      <c r="H4635">
        <v>7006175</v>
      </c>
      <c r="I4635" t="s">
        <v>2328</v>
      </c>
      <c r="J4635">
        <v>-155000</v>
      </c>
      <c r="K4635">
        <v>155000</v>
      </c>
      <c r="L4635">
        <v>-121500</v>
      </c>
      <c r="M4635">
        <v>114032.1407</v>
      </c>
      <c r="N4635">
        <v>-114032.1407</v>
      </c>
      <c r="O4635">
        <v>100</v>
      </c>
      <c r="P4635">
        <v>19</v>
      </c>
      <c r="Q4635" t="s">
        <v>75</v>
      </c>
      <c r="R4635" t="s">
        <v>2338</v>
      </c>
      <c r="S4635" t="s">
        <v>195</v>
      </c>
      <c r="T4635" t="s">
        <v>92</v>
      </c>
      <c r="U4635">
        <v>0</v>
      </c>
      <c r="V4635">
        <v>0</v>
      </c>
    </row>
    <row r="4636" spans="1:22">
      <c r="A4636">
        <v>63393</v>
      </c>
      <c r="B4636" t="s">
        <v>388</v>
      </c>
      <c r="C4636" t="s">
        <v>79</v>
      </c>
      <c r="D4636" t="s">
        <v>153</v>
      </c>
      <c r="E4636">
        <v>1</v>
      </c>
      <c r="F4636" t="s">
        <v>72</v>
      </c>
      <c r="G4636" t="s">
        <v>340</v>
      </c>
      <c r="H4636">
        <v>7006175</v>
      </c>
      <c r="I4636" t="s">
        <v>2328</v>
      </c>
      <c r="J4636">
        <v>-57200</v>
      </c>
      <c r="K4636">
        <v>57200</v>
      </c>
      <c r="L4636">
        <v>-44793</v>
      </c>
      <c r="M4636">
        <v>45442.313399999999</v>
      </c>
      <c r="N4636">
        <v>-45442.313399999999</v>
      </c>
      <c r="O4636">
        <v>100</v>
      </c>
      <c r="P4636">
        <v>19</v>
      </c>
      <c r="Q4636" t="s">
        <v>75</v>
      </c>
      <c r="R4636" t="s">
        <v>2338</v>
      </c>
      <c r="S4636" t="s">
        <v>195</v>
      </c>
      <c r="T4636" t="s">
        <v>80</v>
      </c>
      <c r="U4636">
        <v>0</v>
      </c>
      <c r="V4636">
        <v>0</v>
      </c>
    </row>
    <row r="4637" spans="1:22">
      <c r="A4637">
        <v>63393</v>
      </c>
      <c r="B4637" t="s">
        <v>124</v>
      </c>
      <c r="C4637" t="s">
        <v>125</v>
      </c>
      <c r="D4637" t="s">
        <v>153</v>
      </c>
      <c r="E4637">
        <v>1</v>
      </c>
      <c r="F4637" t="s">
        <v>72</v>
      </c>
      <c r="G4637" t="s">
        <v>73</v>
      </c>
      <c r="H4637">
        <v>5060045</v>
      </c>
      <c r="I4637" t="s">
        <v>2328</v>
      </c>
      <c r="J4637">
        <v>19100</v>
      </c>
      <c r="K4637">
        <v>19100</v>
      </c>
      <c r="L4637">
        <v>15089</v>
      </c>
      <c r="M4637">
        <v>13134.346600000001</v>
      </c>
      <c r="N4637">
        <v>13134.346600000001</v>
      </c>
      <c r="O4637">
        <v>100</v>
      </c>
      <c r="P4637">
        <v>21</v>
      </c>
      <c r="Q4637" t="s">
        <v>75</v>
      </c>
      <c r="R4637" t="s">
        <v>2338</v>
      </c>
      <c r="S4637" t="s">
        <v>195</v>
      </c>
      <c r="T4637" t="s">
        <v>85</v>
      </c>
      <c r="U4637">
        <v>0</v>
      </c>
      <c r="V4637">
        <v>0</v>
      </c>
    </row>
    <row r="4638" spans="1:22">
      <c r="A4638">
        <v>63393</v>
      </c>
      <c r="B4638" t="s">
        <v>2339</v>
      </c>
      <c r="C4638" t="s">
        <v>71</v>
      </c>
      <c r="D4638" t="s">
        <v>153</v>
      </c>
      <c r="E4638">
        <v>1</v>
      </c>
      <c r="F4638" t="s">
        <v>72</v>
      </c>
      <c r="G4638" t="s">
        <v>73</v>
      </c>
      <c r="H4638">
        <v>5060045</v>
      </c>
      <c r="I4638" t="s">
        <v>2328</v>
      </c>
      <c r="J4638">
        <v>4954000</v>
      </c>
      <c r="K4638">
        <v>4954000</v>
      </c>
      <c r="L4638">
        <v>4508140</v>
      </c>
      <c r="M4638">
        <v>4111820</v>
      </c>
      <c r="N4638">
        <v>4111820</v>
      </c>
      <c r="O4638">
        <v>100</v>
      </c>
      <c r="P4638">
        <v>9</v>
      </c>
      <c r="Q4638" t="s">
        <v>75</v>
      </c>
      <c r="R4638" t="s">
        <v>2338</v>
      </c>
      <c r="S4638" t="s">
        <v>195</v>
      </c>
      <c r="T4638" t="s">
        <v>77</v>
      </c>
      <c r="U4638">
        <v>0</v>
      </c>
      <c r="V4638">
        <v>0</v>
      </c>
    </row>
    <row r="4639" spans="1:22">
      <c r="A4639">
        <v>63393</v>
      </c>
      <c r="B4639" t="s">
        <v>83</v>
      </c>
      <c r="C4639" t="s">
        <v>84</v>
      </c>
      <c r="D4639" t="s">
        <v>153</v>
      </c>
      <c r="E4639">
        <v>1</v>
      </c>
      <c r="F4639" t="s">
        <v>72</v>
      </c>
      <c r="G4639" t="s">
        <v>73</v>
      </c>
      <c r="H4639">
        <v>5060045</v>
      </c>
      <c r="I4639" t="s">
        <v>2328</v>
      </c>
      <c r="J4639">
        <v>8600</v>
      </c>
      <c r="K4639">
        <v>8600</v>
      </c>
      <c r="L4639">
        <v>1053</v>
      </c>
      <c r="M4639">
        <v>5680.7788</v>
      </c>
      <c r="N4639">
        <v>5680.7788</v>
      </c>
      <c r="O4639">
        <v>100</v>
      </c>
      <c r="P4639">
        <v>19</v>
      </c>
      <c r="Q4639" t="s">
        <v>75</v>
      </c>
      <c r="R4639" t="s">
        <v>2338</v>
      </c>
      <c r="S4639" t="s">
        <v>195</v>
      </c>
      <c r="T4639" t="s">
        <v>85</v>
      </c>
      <c r="U4639">
        <v>0</v>
      </c>
      <c r="V4639">
        <v>0</v>
      </c>
    </row>
    <row r="4640" spans="1:22">
      <c r="A4640">
        <v>63393</v>
      </c>
      <c r="B4640" t="s">
        <v>387</v>
      </c>
      <c r="C4640" t="s">
        <v>82</v>
      </c>
      <c r="D4640" t="s">
        <v>153</v>
      </c>
      <c r="E4640">
        <v>1</v>
      </c>
      <c r="F4640" t="s">
        <v>72</v>
      </c>
      <c r="G4640" t="s">
        <v>73</v>
      </c>
      <c r="H4640">
        <v>5060045</v>
      </c>
      <c r="I4640" t="s">
        <v>2328</v>
      </c>
      <c r="J4640">
        <v>399000</v>
      </c>
      <c r="K4640">
        <v>399000</v>
      </c>
      <c r="L4640">
        <v>312660</v>
      </c>
      <c r="M4640">
        <v>313695.4216</v>
      </c>
      <c r="N4640">
        <v>313695.4216</v>
      </c>
      <c r="O4640">
        <v>100</v>
      </c>
      <c r="P4640">
        <v>19</v>
      </c>
      <c r="Q4640" t="s">
        <v>75</v>
      </c>
      <c r="R4640" t="s">
        <v>2338</v>
      </c>
      <c r="S4640" t="s">
        <v>195</v>
      </c>
      <c r="T4640" t="s">
        <v>77</v>
      </c>
      <c r="U4640">
        <v>0</v>
      </c>
      <c r="V4640">
        <v>0</v>
      </c>
    </row>
    <row r="4641" spans="1:22">
      <c r="A4641">
        <v>63393</v>
      </c>
      <c r="B4641" t="s">
        <v>90</v>
      </c>
      <c r="C4641" t="s">
        <v>91</v>
      </c>
      <c r="D4641" t="s">
        <v>153</v>
      </c>
      <c r="E4641">
        <v>1</v>
      </c>
      <c r="F4641" t="s">
        <v>72</v>
      </c>
      <c r="G4641" t="s">
        <v>73</v>
      </c>
      <c r="H4641">
        <v>5060045</v>
      </c>
      <c r="I4641" t="s">
        <v>2328</v>
      </c>
      <c r="J4641">
        <v>155000</v>
      </c>
      <c r="K4641">
        <v>155000</v>
      </c>
      <c r="L4641">
        <v>121500</v>
      </c>
      <c r="M4641">
        <v>114032.1407</v>
      </c>
      <c r="N4641">
        <v>114032.1407</v>
      </c>
      <c r="O4641">
        <v>100</v>
      </c>
      <c r="P4641">
        <v>19</v>
      </c>
      <c r="Q4641" t="s">
        <v>75</v>
      </c>
      <c r="R4641" t="s">
        <v>2338</v>
      </c>
      <c r="S4641" t="s">
        <v>195</v>
      </c>
      <c r="T4641" t="s">
        <v>92</v>
      </c>
      <c r="U4641">
        <v>0</v>
      </c>
      <c r="V4641">
        <v>0</v>
      </c>
    </row>
    <row r="4642" spans="1:22">
      <c r="A4642">
        <v>63393</v>
      </c>
      <c r="B4642" t="s">
        <v>388</v>
      </c>
      <c r="C4642" t="s">
        <v>79</v>
      </c>
      <c r="D4642" t="s">
        <v>153</v>
      </c>
      <c r="E4642">
        <v>1</v>
      </c>
      <c r="F4642" t="s">
        <v>72</v>
      </c>
      <c r="G4642" t="s">
        <v>73</v>
      </c>
      <c r="H4642">
        <v>5060045</v>
      </c>
      <c r="I4642" t="s">
        <v>2328</v>
      </c>
      <c r="J4642">
        <v>57200</v>
      </c>
      <c r="K4642">
        <v>57200</v>
      </c>
      <c r="L4642">
        <v>44793</v>
      </c>
      <c r="M4642">
        <v>45442.313399999999</v>
      </c>
      <c r="N4642">
        <v>45442.313399999999</v>
      </c>
      <c r="O4642">
        <v>100</v>
      </c>
      <c r="P4642">
        <v>19</v>
      </c>
      <c r="Q4642" t="s">
        <v>75</v>
      </c>
      <c r="R4642" t="s">
        <v>2338</v>
      </c>
      <c r="S4642" t="s">
        <v>195</v>
      </c>
      <c r="T4642" t="s">
        <v>80</v>
      </c>
      <c r="U4642">
        <v>0</v>
      </c>
      <c r="V4642">
        <v>0</v>
      </c>
    </row>
    <row r="4643" spans="1:22">
      <c r="A4643">
        <v>63393</v>
      </c>
      <c r="B4643" t="s">
        <v>124</v>
      </c>
      <c r="C4643" t="s">
        <v>125</v>
      </c>
      <c r="D4643" t="s">
        <v>153</v>
      </c>
      <c r="E4643">
        <v>1</v>
      </c>
      <c r="F4643" t="s">
        <v>72</v>
      </c>
      <c r="G4643" t="s">
        <v>340</v>
      </c>
      <c r="H4643">
        <v>7006176</v>
      </c>
      <c r="I4643" t="s">
        <v>2328</v>
      </c>
      <c r="J4643">
        <v>-19100</v>
      </c>
      <c r="K4643">
        <v>19100</v>
      </c>
      <c r="L4643">
        <v>-15089</v>
      </c>
      <c r="M4643">
        <v>13134.346600000001</v>
      </c>
      <c r="N4643">
        <v>-13134.346600000001</v>
      </c>
      <c r="O4643">
        <v>100</v>
      </c>
      <c r="P4643">
        <v>21</v>
      </c>
      <c r="Q4643" t="s">
        <v>75</v>
      </c>
      <c r="R4643" t="s">
        <v>2338</v>
      </c>
      <c r="S4643" t="s">
        <v>195</v>
      </c>
      <c r="T4643" t="s">
        <v>85</v>
      </c>
      <c r="U4643">
        <v>0</v>
      </c>
      <c r="V4643">
        <v>0</v>
      </c>
    </row>
    <row r="4644" spans="1:22">
      <c r="A4644">
        <v>63393</v>
      </c>
      <c r="B4644" t="s">
        <v>124</v>
      </c>
      <c r="C4644" t="s">
        <v>125</v>
      </c>
      <c r="D4644" t="s">
        <v>153</v>
      </c>
      <c r="E4644">
        <v>1</v>
      </c>
      <c r="F4644" t="s">
        <v>102</v>
      </c>
      <c r="G4644" t="s">
        <v>73</v>
      </c>
      <c r="H4644">
        <v>5060046</v>
      </c>
      <c r="I4644" t="s">
        <v>2328</v>
      </c>
      <c r="J4644">
        <v>19100</v>
      </c>
      <c r="K4644">
        <v>19100</v>
      </c>
      <c r="L4644">
        <v>16835</v>
      </c>
      <c r="M4644">
        <v>13134.346600000001</v>
      </c>
      <c r="N4644">
        <v>13134.346600000001</v>
      </c>
      <c r="O4644">
        <v>100</v>
      </c>
      <c r="P4644">
        <v>9</v>
      </c>
      <c r="Q4644" t="s">
        <v>75</v>
      </c>
      <c r="R4644" t="s">
        <v>2338</v>
      </c>
      <c r="S4644" t="s">
        <v>195</v>
      </c>
      <c r="T4644" t="s">
        <v>85</v>
      </c>
      <c r="U4644">
        <v>0</v>
      </c>
      <c r="V4644">
        <v>0</v>
      </c>
    </row>
    <row r="4645" spans="1:22">
      <c r="A4645">
        <v>64391</v>
      </c>
      <c r="B4645" t="s">
        <v>105</v>
      </c>
      <c r="C4645" t="s">
        <v>106</v>
      </c>
      <c r="D4645" t="s">
        <v>246</v>
      </c>
      <c r="E4645">
        <v>1</v>
      </c>
      <c r="F4645" t="s">
        <v>102</v>
      </c>
      <c r="G4645" t="s">
        <v>73</v>
      </c>
      <c r="H4645">
        <v>5060065</v>
      </c>
      <c r="I4645" t="s">
        <v>2367</v>
      </c>
      <c r="J4645">
        <v>86600</v>
      </c>
      <c r="K4645">
        <v>86600</v>
      </c>
      <c r="L4645">
        <v>77259</v>
      </c>
      <c r="M4645">
        <v>54338.447099999998</v>
      </c>
      <c r="N4645">
        <v>54338.447099999998</v>
      </c>
      <c r="O4645">
        <v>100</v>
      </c>
      <c r="P4645">
        <v>9</v>
      </c>
      <c r="Q4645" t="s">
        <v>75</v>
      </c>
      <c r="R4645" t="s">
        <v>2368</v>
      </c>
      <c r="S4645" t="s">
        <v>76</v>
      </c>
      <c r="T4645" t="s">
        <v>107</v>
      </c>
      <c r="U4645">
        <v>0</v>
      </c>
      <c r="V4645">
        <v>0</v>
      </c>
    </row>
    <row r="4646" spans="1:22">
      <c r="A4646">
        <v>64391</v>
      </c>
      <c r="B4646" t="s">
        <v>2369</v>
      </c>
      <c r="C4646" t="s">
        <v>193</v>
      </c>
      <c r="D4646" t="s">
        <v>246</v>
      </c>
      <c r="E4646">
        <v>1</v>
      </c>
      <c r="F4646" t="s">
        <v>72</v>
      </c>
      <c r="G4646" t="s">
        <v>73</v>
      </c>
      <c r="H4646">
        <v>5060068</v>
      </c>
      <c r="I4646" t="s">
        <v>2367</v>
      </c>
      <c r="J4646">
        <v>1150000</v>
      </c>
      <c r="K4646">
        <v>1150000</v>
      </c>
      <c r="L4646">
        <v>931500</v>
      </c>
      <c r="M4646">
        <v>839500</v>
      </c>
      <c r="N4646">
        <v>839500</v>
      </c>
      <c r="O4646">
        <v>100</v>
      </c>
      <c r="P4646">
        <v>19</v>
      </c>
      <c r="Q4646" t="s">
        <v>75</v>
      </c>
      <c r="R4646" t="s">
        <v>2368</v>
      </c>
      <c r="S4646" t="s">
        <v>76</v>
      </c>
      <c r="T4646" t="s">
        <v>196</v>
      </c>
      <c r="U4646">
        <v>0</v>
      </c>
      <c r="V4646">
        <v>0</v>
      </c>
    </row>
    <row r="4647" spans="1:22">
      <c r="A4647">
        <v>62851</v>
      </c>
      <c r="B4647" t="s">
        <v>2370</v>
      </c>
      <c r="C4647" t="s">
        <v>2371</v>
      </c>
      <c r="D4647" t="s">
        <v>254</v>
      </c>
      <c r="E4647">
        <v>1</v>
      </c>
      <c r="F4647" t="s">
        <v>644</v>
      </c>
      <c r="G4647" t="s">
        <v>73</v>
      </c>
      <c r="H4647">
        <v>5060066</v>
      </c>
      <c r="I4647" t="s">
        <v>2367</v>
      </c>
      <c r="J4647">
        <v>15200</v>
      </c>
      <c r="K4647">
        <v>15200</v>
      </c>
      <c r="L4647">
        <v>10792</v>
      </c>
      <c r="M4647">
        <v>10792</v>
      </c>
      <c r="N4647">
        <v>10792</v>
      </c>
      <c r="O4647">
        <v>100</v>
      </c>
      <c r="P4647">
        <v>0</v>
      </c>
      <c r="Q4647" t="s">
        <v>75</v>
      </c>
      <c r="R4647" t="s">
        <v>645</v>
      </c>
      <c r="S4647" t="s">
        <v>184</v>
      </c>
      <c r="T4647" t="s">
        <v>737</v>
      </c>
      <c r="U4647">
        <v>0</v>
      </c>
      <c r="V4647">
        <v>0</v>
      </c>
    </row>
    <row r="4648" spans="1:22">
      <c r="A4648">
        <v>64391</v>
      </c>
      <c r="B4648" t="s">
        <v>90</v>
      </c>
      <c r="C4648" t="s">
        <v>91</v>
      </c>
      <c r="D4648" t="s">
        <v>246</v>
      </c>
      <c r="E4648">
        <v>1</v>
      </c>
      <c r="F4648" t="s">
        <v>72</v>
      </c>
      <c r="G4648" t="s">
        <v>73</v>
      </c>
      <c r="H4648">
        <v>5060068</v>
      </c>
      <c r="I4648" t="s">
        <v>2367</v>
      </c>
      <c r="J4648">
        <v>155000</v>
      </c>
      <c r="K4648">
        <v>155000</v>
      </c>
      <c r="L4648">
        <v>121500</v>
      </c>
      <c r="M4648">
        <v>114032.1407</v>
      </c>
      <c r="N4648">
        <v>114032.1407</v>
      </c>
      <c r="O4648">
        <v>100</v>
      </c>
      <c r="P4648">
        <v>19</v>
      </c>
      <c r="Q4648" t="s">
        <v>75</v>
      </c>
      <c r="R4648" t="s">
        <v>2368</v>
      </c>
      <c r="S4648" t="s">
        <v>76</v>
      </c>
      <c r="T4648" t="s">
        <v>92</v>
      </c>
      <c r="U4648">
        <v>0</v>
      </c>
      <c r="V4648">
        <v>0</v>
      </c>
    </row>
    <row r="4649" spans="1:22">
      <c r="A4649">
        <v>64391</v>
      </c>
      <c r="B4649" t="s">
        <v>93</v>
      </c>
      <c r="C4649" t="s">
        <v>79</v>
      </c>
      <c r="D4649" t="s">
        <v>246</v>
      </c>
      <c r="E4649">
        <v>1</v>
      </c>
      <c r="F4649" t="s">
        <v>72</v>
      </c>
      <c r="G4649" t="s">
        <v>73</v>
      </c>
      <c r="H4649">
        <v>5060068</v>
      </c>
      <c r="I4649" t="s">
        <v>2367</v>
      </c>
      <c r="J4649">
        <v>236000</v>
      </c>
      <c r="K4649">
        <v>236000</v>
      </c>
      <c r="L4649">
        <v>191160</v>
      </c>
      <c r="M4649">
        <v>183178.65890000001</v>
      </c>
      <c r="N4649">
        <v>183178.65890000001</v>
      </c>
      <c r="O4649">
        <v>100</v>
      </c>
      <c r="P4649">
        <v>19</v>
      </c>
      <c r="Q4649" t="s">
        <v>75</v>
      </c>
      <c r="R4649" t="s">
        <v>2368</v>
      </c>
      <c r="S4649" t="s">
        <v>76</v>
      </c>
      <c r="T4649" t="s">
        <v>80</v>
      </c>
      <c r="U4649">
        <v>0</v>
      </c>
      <c r="V4649">
        <v>0</v>
      </c>
    </row>
    <row r="4650" spans="1:22">
      <c r="A4650">
        <v>64391</v>
      </c>
      <c r="B4650" t="s">
        <v>78</v>
      </c>
      <c r="C4650" t="s">
        <v>79</v>
      </c>
      <c r="D4650" t="s">
        <v>246</v>
      </c>
      <c r="E4650">
        <v>1</v>
      </c>
      <c r="F4650" t="s">
        <v>72</v>
      </c>
      <c r="G4650" t="s">
        <v>73</v>
      </c>
      <c r="H4650">
        <v>5060068</v>
      </c>
      <c r="I4650" t="s">
        <v>2367</v>
      </c>
      <c r="J4650">
        <v>224000</v>
      </c>
      <c r="K4650">
        <v>224000</v>
      </c>
      <c r="L4650">
        <v>181440</v>
      </c>
      <c r="M4650">
        <v>178453.3333</v>
      </c>
      <c r="N4650">
        <v>178453.3333</v>
      </c>
      <c r="O4650">
        <v>100</v>
      </c>
      <c r="P4650">
        <v>19</v>
      </c>
      <c r="Q4650" t="s">
        <v>75</v>
      </c>
      <c r="R4650" t="s">
        <v>2368</v>
      </c>
      <c r="S4650" t="s">
        <v>76</v>
      </c>
      <c r="T4650" t="s">
        <v>80</v>
      </c>
      <c r="U4650">
        <v>0</v>
      </c>
      <c r="V4650">
        <v>0</v>
      </c>
    </row>
    <row r="4651" spans="1:22">
      <c r="A4651">
        <v>64391</v>
      </c>
      <c r="B4651" t="s">
        <v>2372</v>
      </c>
      <c r="C4651" t="s">
        <v>71</v>
      </c>
      <c r="D4651" t="s">
        <v>246</v>
      </c>
      <c r="E4651">
        <v>1</v>
      </c>
      <c r="F4651" t="s">
        <v>72</v>
      </c>
      <c r="G4651" t="s">
        <v>73</v>
      </c>
      <c r="H4651">
        <v>5060068</v>
      </c>
      <c r="I4651" t="s">
        <v>2367</v>
      </c>
      <c r="J4651">
        <v>2930000</v>
      </c>
      <c r="K4651">
        <v>2930000</v>
      </c>
      <c r="L4651">
        <v>2666300</v>
      </c>
      <c r="M4651">
        <v>2724900</v>
      </c>
      <c r="N4651">
        <v>2724900</v>
      </c>
      <c r="O4651">
        <v>100</v>
      </c>
      <c r="P4651">
        <v>9</v>
      </c>
      <c r="Q4651" t="s">
        <v>75</v>
      </c>
      <c r="R4651" t="s">
        <v>2368</v>
      </c>
      <c r="S4651" t="s">
        <v>76</v>
      </c>
      <c r="T4651" t="s">
        <v>2373</v>
      </c>
      <c r="U4651">
        <v>0</v>
      </c>
      <c r="V4651">
        <v>0</v>
      </c>
    </row>
    <row r="4652" spans="1:22">
      <c r="A4652">
        <v>64391</v>
      </c>
      <c r="B4652" t="s">
        <v>83</v>
      </c>
      <c r="C4652" t="s">
        <v>84</v>
      </c>
      <c r="D4652" t="s">
        <v>246</v>
      </c>
      <c r="E4652">
        <v>1</v>
      </c>
      <c r="F4652" t="s">
        <v>72</v>
      </c>
      <c r="G4652" t="s">
        <v>73</v>
      </c>
      <c r="H4652">
        <v>5060068</v>
      </c>
      <c r="I4652" t="s">
        <v>2367</v>
      </c>
      <c r="J4652">
        <v>8600</v>
      </c>
      <c r="K4652">
        <v>8600</v>
      </c>
      <c r="L4652">
        <v>1053</v>
      </c>
      <c r="M4652">
        <v>5680.7788</v>
      </c>
      <c r="N4652">
        <v>5680.7788</v>
      </c>
      <c r="O4652">
        <v>100</v>
      </c>
      <c r="P4652">
        <v>19</v>
      </c>
      <c r="Q4652" t="s">
        <v>75</v>
      </c>
      <c r="R4652" t="s">
        <v>2368</v>
      </c>
      <c r="S4652" t="s">
        <v>76</v>
      </c>
      <c r="T4652" t="s">
        <v>85</v>
      </c>
      <c r="U4652">
        <v>0</v>
      </c>
      <c r="V4652">
        <v>0</v>
      </c>
    </row>
    <row r="4653" spans="1:22">
      <c r="A4653">
        <v>64391</v>
      </c>
      <c r="B4653" t="s">
        <v>387</v>
      </c>
      <c r="C4653" t="s">
        <v>82</v>
      </c>
      <c r="D4653" t="s">
        <v>246</v>
      </c>
      <c r="E4653">
        <v>1</v>
      </c>
      <c r="F4653" t="s">
        <v>72</v>
      </c>
      <c r="G4653" t="s">
        <v>73</v>
      </c>
      <c r="H4653">
        <v>5060068</v>
      </c>
      <c r="I4653" t="s">
        <v>2367</v>
      </c>
      <c r="J4653">
        <v>399000</v>
      </c>
      <c r="K4653">
        <v>399000</v>
      </c>
      <c r="L4653">
        <v>312660</v>
      </c>
      <c r="M4653">
        <v>313695.4216</v>
      </c>
      <c r="N4653">
        <v>313695.4216</v>
      </c>
      <c r="O4653">
        <v>100</v>
      </c>
      <c r="P4653">
        <v>19</v>
      </c>
      <c r="Q4653" t="s">
        <v>75</v>
      </c>
      <c r="R4653" t="s">
        <v>2368</v>
      </c>
      <c r="S4653" t="s">
        <v>76</v>
      </c>
      <c r="T4653" t="s">
        <v>77</v>
      </c>
      <c r="U4653">
        <v>0</v>
      </c>
      <c r="V4653">
        <v>0</v>
      </c>
    </row>
    <row r="4654" spans="1:22">
      <c r="A4654">
        <v>10701</v>
      </c>
      <c r="B4654" t="s">
        <v>204</v>
      </c>
      <c r="C4654" t="s">
        <v>198</v>
      </c>
      <c r="D4654" t="s">
        <v>1075</v>
      </c>
      <c r="E4654">
        <v>1</v>
      </c>
      <c r="F4654" t="s">
        <v>72</v>
      </c>
      <c r="G4654" t="s">
        <v>73</v>
      </c>
      <c r="H4654">
        <v>5060060</v>
      </c>
      <c r="I4654" t="s">
        <v>2367</v>
      </c>
      <c r="J4654">
        <v>17100</v>
      </c>
      <c r="K4654">
        <v>17100</v>
      </c>
      <c r="L4654">
        <v>13509</v>
      </c>
      <c r="M4654">
        <v>12106.927799999999</v>
      </c>
      <c r="N4654">
        <v>12106.927799999999</v>
      </c>
      <c r="O4654">
        <v>100</v>
      </c>
      <c r="P4654">
        <v>21</v>
      </c>
      <c r="Q4654" t="s">
        <v>75</v>
      </c>
      <c r="R4654" t="s">
        <v>2374</v>
      </c>
      <c r="S4654" t="s">
        <v>88</v>
      </c>
      <c r="T4654" t="s">
        <v>141</v>
      </c>
      <c r="U4654">
        <v>0</v>
      </c>
      <c r="V4654">
        <v>0</v>
      </c>
    </row>
    <row r="4655" spans="1:22">
      <c r="A4655">
        <v>10701</v>
      </c>
      <c r="B4655" t="s">
        <v>199</v>
      </c>
      <c r="C4655" t="s">
        <v>200</v>
      </c>
      <c r="D4655" t="s">
        <v>1075</v>
      </c>
      <c r="E4655">
        <v>0.1</v>
      </c>
      <c r="F4655" t="s">
        <v>72</v>
      </c>
      <c r="G4655" t="s">
        <v>73</v>
      </c>
      <c r="H4655">
        <v>5060060</v>
      </c>
      <c r="I4655" t="s">
        <v>2367</v>
      </c>
      <c r="J4655">
        <v>26300</v>
      </c>
      <c r="K4655">
        <v>263000</v>
      </c>
      <c r="L4655">
        <v>20777</v>
      </c>
      <c r="M4655">
        <v>182379.1796</v>
      </c>
      <c r="N4655">
        <v>18237.917959999999</v>
      </c>
      <c r="O4655">
        <v>100</v>
      </c>
      <c r="P4655">
        <v>21</v>
      </c>
      <c r="Q4655" t="s">
        <v>75</v>
      </c>
      <c r="R4655" t="s">
        <v>2374</v>
      </c>
      <c r="S4655" t="s">
        <v>88</v>
      </c>
      <c r="T4655" t="s">
        <v>201</v>
      </c>
      <c r="U4655">
        <v>0</v>
      </c>
      <c r="V4655">
        <v>0</v>
      </c>
    </row>
    <row r="4656" spans="1:22">
      <c r="A4656">
        <v>10701</v>
      </c>
      <c r="B4656" t="s">
        <v>334</v>
      </c>
      <c r="C4656" t="s">
        <v>335</v>
      </c>
      <c r="D4656" t="s">
        <v>1075</v>
      </c>
      <c r="E4656">
        <v>1</v>
      </c>
      <c r="F4656" t="s">
        <v>72</v>
      </c>
      <c r="G4656" t="s">
        <v>73</v>
      </c>
      <c r="H4656">
        <v>5060060</v>
      </c>
      <c r="I4656" t="s">
        <v>2367</v>
      </c>
      <c r="J4656">
        <v>21400</v>
      </c>
      <c r="K4656">
        <v>21400</v>
      </c>
      <c r="L4656">
        <v>15836</v>
      </c>
      <c r="M4656">
        <v>14049.9791</v>
      </c>
      <c r="N4656">
        <v>14049.9791</v>
      </c>
      <c r="O4656">
        <v>100</v>
      </c>
      <c r="P4656">
        <v>26</v>
      </c>
      <c r="Q4656" t="s">
        <v>75</v>
      </c>
      <c r="R4656" t="s">
        <v>2374</v>
      </c>
      <c r="S4656" t="s">
        <v>88</v>
      </c>
      <c r="T4656" t="s">
        <v>336</v>
      </c>
      <c r="U4656">
        <v>0</v>
      </c>
      <c r="V4656">
        <v>0</v>
      </c>
    </row>
    <row r="4657" spans="1:22">
      <c r="A4657">
        <v>10701</v>
      </c>
      <c r="B4657" t="s">
        <v>197</v>
      </c>
      <c r="C4657" t="s">
        <v>198</v>
      </c>
      <c r="D4657" t="s">
        <v>1075</v>
      </c>
      <c r="E4657">
        <v>1</v>
      </c>
      <c r="F4657" t="s">
        <v>72</v>
      </c>
      <c r="G4657" t="s">
        <v>73</v>
      </c>
      <c r="H4657">
        <v>5060060</v>
      </c>
      <c r="I4657" t="s">
        <v>2367</v>
      </c>
      <c r="J4657">
        <v>8800</v>
      </c>
      <c r="K4657">
        <v>8800</v>
      </c>
      <c r="L4657">
        <v>6952</v>
      </c>
      <c r="M4657">
        <v>6237.4952000000003</v>
      </c>
      <c r="N4657">
        <v>6237.4952000000003</v>
      </c>
      <c r="O4657">
        <v>100</v>
      </c>
      <c r="P4657">
        <v>21</v>
      </c>
      <c r="Q4657" t="s">
        <v>75</v>
      </c>
      <c r="R4657" t="s">
        <v>2374</v>
      </c>
      <c r="S4657" t="s">
        <v>88</v>
      </c>
      <c r="T4657" t="s">
        <v>141</v>
      </c>
      <c r="U4657">
        <v>0</v>
      </c>
      <c r="V4657">
        <v>0</v>
      </c>
    </row>
    <row r="4658" spans="1:22">
      <c r="A4658">
        <v>10701</v>
      </c>
      <c r="B4658" t="s">
        <v>534</v>
      </c>
      <c r="C4658" t="s">
        <v>202</v>
      </c>
      <c r="D4658" t="s">
        <v>1075</v>
      </c>
      <c r="E4658">
        <v>1</v>
      </c>
      <c r="F4658" t="s">
        <v>72</v>
      </c>
      <c r="G4658" t="s">
        <v>73</v>
      </c>
      <c r="H4658">
        <v>5060060</v>
      </c>
      <c r="I4658" t="s">
        <v>2367</v>
      </c>
      <c r="J4658">
        <v>658000</v>
      </c>
      <c r="K4658">
        <v>658000</v>
      </c>
      <c r="L4658">
        <v>532980</v>
      </c>
      <c r="M4658">
        <v>536270</v>
      </c>
      <c r="N4658">
        <v>536270</v>
      </c>
      <c r="O4658">
        <v>100</v>
      </c>
      <c r="P4658">
        <v>19</v>
      </c>
      <c r="Q4658" t="s">
        <v>75</v>
      </c>
      <c r="R4658" t="s">
        <v>2374</v>
      </c>
      <c r="S4658" t="s">
        <v>88</v>
      </c>
      <c r="T4658" t="s">
        <v>203</v>
      </c>
      <c r="U4658">
        <v>0</v>
      </c>
      <c r="V4658">
        <v>0</v>
      </c>
    </row>
    <row r="4659" spans="1:22">
      <c r="A4659">
        <v>11678</v>
      </c>
      <c r="B4659" t="s">
        <v>137</v>
      </c>
      <c r="C4659" t="s">
        <v>127</v>
      </c>
      <c r="D4659" t="s">
        <v>1924</v>
      </c>
      <c r="E4659">
        <v>1</v>
      </c>
      <c r="F4659" t="s">
        <v>72</v>
      </c>
      <c r="G4659" t="s">
        <v>73</v>
      </c>
      <c r="H4659">
        <v>5060064</v>
      </c>
      <c r="I4659" t="s">
        <v>2367</v>
      </c>
      <c r="J4659">
        <v>31700</v>
      </c>
      <c r="K4659">
        <v>31700</v>
      </c>
      <c r="L4659">
        <v>22824</v>
      </c>
      <c r="M4659">
        <v>20317.033899999999</v>
      </c>
      <c r="N4659">
        <v>20317.033899999999</v>
      </c>
      <c r="O4659">
        <v>100</v>
      </c>
      <c r="P4659">
        <v>28</v>
      </c>
      <c r="Q4659" t="s">
        <v>75</v>
      </c>
      <c r="R4659" t="s">
        <v>2375</v>
      </c>
      <c r="S4659" t="s">
        <v>195</v>
      </c>
      <c r="T4659" t="s">
        <v>128</v>
      </c>
      <c r="U4659">
        <v>0</v>
      </c>
      <c r="V4659">
        <v>0</v>
      </c>
    </row>
    <row r="4660" spans="1:22">
      <c r="A4660">
        <v>11678</v>
      </c>
      <c r="B4660" t="s">
        <v>139</v>
      </c>
      <c r="C4660" t="s">
        <v>140</v>
      </c>
      <c r="D4660" t="s">
        <v>1924</v>
      </c>
      <c r="E4660">
        <v>1</v>
      </c>
      <c r="F4660" t="s">
        <v>72</v>
      </c>
      <c r="G4660" t="s">
        <v>73</v>
      </c>
      <c r="H4660">
        <v>5060064</v>
      </c>
      <c r="I4660" t="s">
        <v>2367</v>
      </c>
      <c r="J4660">
        <v>2400</v>
      </c>
      <c r="K4660">
        <v>2400</v>
      </c>
      <c r="L4660">
        <v>1896</v>
      </c>
      <c r="M4660">
        <v>1684.2714000000001</v>
      </c>
      <c r="N4660">
        <v>1684.2714000000001</v>
      </c>
      <c r="O4660">
        <v>100</v>
      </c>
      <c r="P4660">
        <v>21</v>
      </c>
      <c r="Q4660" t="s">
        <v>75</v>
      </c>
      <c r="R4660" t="s">
        <v>2375</v>
      </c>
      <c r="S4660" t="s">
        <v>195</v>
      </c>
      <c r="T4660" t="s">
        <v>141</v>
      </c>
      <c r="U4660">
        <v>0</v>
      </c>
      <c r="V4660">
        <v>0</v>
      </c>
    </row>
    <row r="4661" spans="1:22">
      <c r="A4661">
        <v>11678</v>
      </c>
      <c r="B4661" t="s">
        <v>429</v>
      </c>
      <c r="C4661" t="s">
        <v>430</v>
      </c>
      <c r="D4661" t="s">
        <v>1924</v>
      </c>
      <c r="E4661">
        <v>1</v>
      </c>
      <c r="F4661" t="s">
        <v>72</v>
      </c>
      <c r="G4661" t="s">
        <v>73</v>
      </c>
      <c r="H4661">
        <v>5060064</v>
      </c>
      <c r="I4661" t="s">
        <v>2367</v>
      </c>
      <c r="J4661">
        <v>44800</v>
      </c>
      <c r="K4661">
        <v>44800</v>
      </c>
      <c r="L4661">
        <v>36288</v>
      </c>
      <c r="M4661">
        <v>32677.916700000002</v>
      </c>
      <c r="N4661">
        <v>32677.916700000002</v>
      </c>
      <c r="O4661">
        <v>100</v>
      </c>
      <c r="P4661">
        <v>19</v>
      </c>
      <c r="Q4661" t="s">
        <v>75</v>
      </c>
      <c r="R4661" t="s">
        <v>2375</v>
      </c>
      <c r="S4661" t="s">
        <v>195</v>
      </c>
      <c r="T4661" t="s">
        <v>332</v>
      </c>
      <c r="U4661">
        <v>0</v>
      </c>
      <c r="V4661">
        <v>0</v>
      </c>
    </row>
    <row r="4662" spans="1:22">
      <c r="A4662">
        <v>11678</v>
      </c>
      <c r="B4662" t="s">
        <v>334</v>
      </c>
      <c r="C4662" t="s">
        <v>335</v>
      </c>
      <c r="D4662" t="s">
        <v>1924</v>
      </c>
      <c r="E4662">
        <v>2</v>
      </c>
      <c r="F4662" t="s">
        <v>72</v>
      </c>
      <c r="G4662" t="s">
        <v>73</v>
      </c>
      <c r="H4662">
        <v>5060064</v>
      </c>
      <c r="I4662" t="s">
        <v>2367</v>
      </c>
      <c r="J4662">
        <v>42800</v>
      </c>
      <c r="K4662">
        <v>21400</v>
      </c>
      <c r="L4662">
        <v>31672</v>
      </c>
      <c r="M4662">
        <v>14049.9791</v>
      </c>
      <c r="N4662">
        <v>28099.958200000001</v>
      </c>
      <c r="O4662">
        <v>100</v>
      </c>
      <c r="P4662">
        <v>26</v>
      </c>
      <c r="Q4662" t="s">
        <v>75</v>
      </c>
      <c r="R4662" t="s">
        <v>2375</v>
      </c>
      <c r="S4662" t="s">
        <v>195</v>
      </c>
      <c r="T4662" t="s">
        <v>336</v>
      </c>
      <c r="U4662">
        <v>0</v>
      </c>
      <c r="V4662">
        <v>0</v>
      </c>
    </row>
    <row r="4663" spans="1:22">
      <c r="A4663">
        <v>11678</v>
      </c>
      <c r="B4663" t="s">
        <v>437</v>
      </c>
      <c r="C4663" t="s">
        <v>286</v>
      </c>
      <c r="D4663" t="s">
        <v>1924</v>
      </c>
      <c r="E4663">
        <v>1</v>
      </c>
      <c r="F4663" t="s">
        <v>72</v>
      </c>
      <c r="G4663" t="s">
        <v>73</v>
      </c>
      <c r="H4663">
        <v>5060064</v>
      </c>
      <c r="I4663" t="s">
        <v>2367</v>
      </c>
      <c r="J4663">
        <v>1700</v>
      </c>
      <c r="K4663">
        <v>1700</v>
      </c>
      <c r="L4663">
        <v>1343</v>
      </c>
      <c r="M4663">
        <v>1201.0833</v>
      </c>
      <c r="N4663">
        <v>1201.0833</v>
      </c>
      <c r="O4663">
        <v>100</v>
      </c>
      <c r="P4663">
        <v>21</v>
      </c>
      <c r="Q4663" t="s">
        <v>75</v>
      </c>
      <c r="R4663" t="s">
        <v>2375</v>
      </c>
      <c r="S4663" t="s">
        <v>195</v>
      </c>
      <c r="T4663" t="s">
        <v>85</v>
      </c>
      <c r="U4663">
        <v>0</v>
      </c>
      <c r="V4663">
        <v>0</v>
      </c>
    </row>
    <row r="4664" spans="1:22">
      <c r="A4664">
        <v>11678</v>
      </c>
      <c r="B4664" t="s">
        <v>439</v>
      </c>
      <c r="C4664" t="s">
        <v>440</v>
      </c>
      <c r="D4664" t="s">
        <v>1924</v>
      </c>
      <c r="E4664">
        <v>1</v>
      </c>
      <c r="F4664" t="s">
        <v>72</v>
      </c>
      <c r="G4664" t="s">
        <v>73</v>
      </c>
      <c r="H4664">
        <v>5060064</v>
      </c>
      <c r="I4664" t="s">
        <v>2367</v>
      </c>
      <c r="J4664">
        <v>1600</v>
      </c>
      <c r="K4664">
        <v>1600</v>
      </c>
      <c r="L4664">
        <v>1264</v>
      </c>
      <c r="M4664">
        <v>1130.0833</v>
      </c>
      <c r="N4664">
        <v>1130.0833</v>
      </c>
      <c r="O4664">
        <v>100</v>
      </c>
      <c r="P4664">
        <v>21</v>
      </c>
      <c r="Q4664" t="s">
        <v>75</v>
      </c>
      <c r="R4664" t="s">
        <v>2375</v>
      </c>
      <c r="S4664" t="s">
        <v>195</v>
      </c>
      <c r="T4664" t="s">
        <v>441</v>
      </c>
      <c r="U4664">
        <v>0</v>
      </c>
      <c r="V4664">
        <v>0</v>
      </c>
    </row>
    <row r="4665" spans="1:22">
      <c r="A4665">
        <v>11678</v>
      </c>
      <c r="B4665" t="s">
        <v>443</v>
      </c>
      <c r="C4665" t="s">
        <v>354</v>
      </c>
      <c r="D4665" t="s">
        <v>1924</v>
      </c>
      <c r="E4665">
        <v>3</v>
      </c>
      <c r="F4665" t="s">
        <v>72</v>
      </c>
      <c r="G4665" t="s">
        <v>73</v>
      </c>
      <c r="H4665">
        <v>5060064</v>
      </c>
      <c r="I4665" t="s">
        <v>2367</v>
      </c>
      <c r="J4665">
        <v>10500</v>
      </c>
      <c r="K4665">
        <v>3500</v>
      </c>
      <c r="L4665">
        <v>8295</v>
      </c>
      <c r="M4665">
        <v>2463.0907999999999</v>
      </c>
      <c r="N4665">
        <v>7389.2723999999998</v>
      </c>
      <c r="O4665">
        <v>100</v>
      </c>
      <c r="P4665">
        <v>21</v>
      </c>
      <c r="Q4665" t="s">
        <v>75</v>
      </c>
      <c r="R4665" t="s">
        <v>2375</v>
      </c>
      <c r="S4665" t="s">
        <v>195</v>
      </c>
      <c r="T4665" t="s">
        <v>85</v>
      </c>
      <c r="U4665">
        <v>0</v>
      </c>
      <c r="V4665">
        <v>0</v>
      </c>
    </row>
    <row r="4666" spans="1:22">
      <c r="A4666">
        <v>11678</v>
      </c>
      <c r="B4666" t="s">
        <v>443</v>
      </c>
      <c r="C4666" t="s">
        <v>354</v>
      </c>
      <c r="D4666" t="s">
        <v>1924</v>
      </c>
      <c r="E4666">
        <v>1</v>
      </c>
      <c r="F4666" t="s">
        <v>72</v>
      </c>
      <c r="G4666" t="s">
        <v>73</v>
      </c>
      <c r="H4666">
        <v>5060064</v>
      </c>
      <c r="I4666" t="s">
        <v>2367</v>
      </c>
      <c r="J4666">
        <v>3500</v>
      </c>
      <c r="K4666">
        <v>3500</v>
      </c>
      <c r="L4666">
        <v>2765</v>
      </c>
      <c r="M4666">
        <v>2463.0907999999999</v>
      </c>
      <c r="N4666">
        <v>2463.0907999999999</v>
      </c>
      <c r="O4666">
        <v>100</v>
      </c>
      <c r="P4666">
        <v>21</v>
      </c>
      <c r="Q4666" t="s">
        <v>75</v>
      </c>
      <c r="R4666" t="s">
        <v>2375</v>
      </c>
      <c r="S4666" t="s">
        <v>195</v>
      </c>
      <c r="T4666" t="s">
        <v>85</v>
      </c>
      <c r="U4666">
        <v>0</v>
      </c>
      <c r="V4666">
        <v>0</v>
      </c>
    </row>
    <row r="4667" spans="1:22">
      <c r="A4667">
        <v>11678</v>
      </c>
      <c r="B4667" t="s">
        <v>448</v>
      </c>
      <c r="C4667" t="s">
        <v>367</v>
      </c>
      <c r="D4667" t="s">
        <v>1924</v>
      </c>
      <c r="E4667">
        <v>1</v>
      </c>
      <c r="F4667" t="s">
        <v>72</v>
      </c>
      <c r="G4667" t="s">
        <v>73</v>
      </c>
      <c r="H4667">
        <v>5060064</v>
      </c>
      <c r="I4667" t="s">
        <v>2367</v>
      </c>
      <c r="J4667">
        <v>4000</v>
      </c>
      <c r="K4667">
        <v>4000</v>
      </c>
      <c r="L4667">
        <v>3160</v>
      </c>
      <c r="M4667">
        <v>2833.2388000000001</v>
      </c>
      <c r="N4667">
        <v>2833.2388000000001</v>
      </c>
      <c r="O4667">
        <v>100</v>
      </c>
      <c r="P4667">
        <v>21</v>
      </c>
      <c r="Q4667" t="s">
        <v>75</v>
      </c>
      <c r="R4667" t="s">
        <v>2375</v>
      </c>
      <c r="S4667" t="s">
        <v>195</v>
      </c>
      <c r="T4667" t="s">
        <v>141</v>
      </c>
      <c r="U4667">
        <v>0</v>
      </c>
      <c r="V4667">
        <v>0</v>
      </c>
    </row>
    <row r="4668" spans="1:22">
      <c r="A4668">
        <v>11678</v>
      </c>
      <c r="B4668" t="s">
        <v>451</v>
      </c>
      <c r="C4668" t="s">
        <v>367</v>
      </c>
      <c r="D4668" t="s">
        <v>1924</v>
      </c>
      <c r="E4668">
        <v>2</v>
      </c>
      <c r="F4668" t="s">
        <v>72</v>
      </c>
      <c r="G4668" t="s">
        <v>73</v>
      </c>
      <c r="H4668">
        <v>5060064</v>
      </c>
      <c r="I4668" t="s">
        <v>2367</v>
      </c>
      <c r="J4668">
        <v>7000</v>
      </c>
      <c r="K4668">
        <v>3500</v>
      </c>
      <c r="L4668">
        <v>5530</v>
      </c>
      <c r="M4668">
        <v>2472.0142999999998</v>
      </c>
      <c r="N4668">
        <v>4944.0285999999996</v>
      </c>
      <c r="O4668">
        <v>100</v>
      </c>
      <c r="P4668">
        <v>21</v>
      </c>
      <c r="Q4668" t="s">
        <v>75</v>
      </c>
      <c r="R4668" t="s">
        <v>2375</v>
      </c>
      <c r="S4668" t="s">
        <v>195</v>
      </c>
      <c r="T4668" t="s">
        <v>141</v>
      </c>
      <c r="U4668">
        <v>0</v>
      </c>
      <c r="V4668">
        <v>0</v>
      </c>
    </row>
    <row r="4669" spans="1:22">
      <c r="A4669">
        <v>11678</v>
      </c>
      <c r="B4669" t="s">
        <v>452</v>
      </c>
      <c r="C4669" t="s">
        <v>450</v>
      </c>
      <c r="D4669" t="s">
        <v>1924</v>
      </c>
      <c r="E4669">
        <v>6</v>
      </c>
      <c r="F4669" t="s">
        <v>72</v>
      </c>
      <c r="G4669" t="s">
        <v>73</v>
      </c>
      <c r="H4669">
        <v>5060064</v>
      </c>
      <c r="I4669" t="s">
        <v>2367</v>
      </c>
      <c r="J4669">
        <v>10200</v>
      </c>
      <c r="K4669">
        <v>1700</v>
      </c>
      <c r="L4669">
        <v>8058</v>
      </c>
      <c r="M4669">
        <v>1207</v>
      </c>
      <c r="N4669">
        <v>7242</v>
      </c>
      <c r="O4669">
        <v>100</v>
      </c>
      <c r="P4669">
        <v>21</v>
      </c>
      <c r="Q4669" t="s">
        <v>75</v>
      </c>
      <c r="R4669" t="s">
        <v>2375</v>
      </c>
      <c r="S4669" t="s">
        <v>195</v>
      </c>
      <c r="T4669" t="s">
        <v>85</v>
      </c>
      <c r="U4669">
        <v>0</v>
      </c>
      <c r="V4669">
        <v>0</v>
      </c>
    </row>
    <row r="4670" spans="1:22">
      <c r="A4670">
        <v>11678</v>
      </c>
      <c r="B4670" t="s">
        <v>326</v>
      </c>
      <c r="C4670" t="s">
        <v>327</v>
      </c>
      <c r="D4670" t="s">
        <v>1924</v>
      </c>
      <c r="E4670">
        <v>2</v>
      </c>
      <c r="F4670" t="s">
        <v>72</v>
      </c>
      <c r="G4670" t="s">
        <v>73</v>
      </c>
      <c r="H4670">
        <v>5060064</v>
      </c>
      <c r="I4670" t="s">
        <v>2367</v>
      </c>
      <c r="J4670">
        <v>8800</v>
      </c>
      <c r="K4670">
        <v>4400</v>
      </c>
      <c r="L4670">
        <v>6952</v>
      </c>
      <c r="M4670">
        <v>3116.9647</v>
      </c>
      <c r="N4670">
        <v>6233.9294</v>
      </c>
      <c r="O4670">
        <v>100</v>
      </c>
      <c r="P4670">
        <v>21</v>
      </c>
      <c r="Q4670" t="s">
        <v>75</v>
      </c>
      <c r="R4670" t="s">
        <v>2375</v>
      </c>
      <c r="S4670" t="s">
        <v>195</v>
      </c>
      <c r="T4670" t="s">
        <v>172</v>
      </c>
      <c r="U4670">
        <v>0</v>
      </c>
      <c r="V4670">
        <v>0</v>
      </c>
    </row>
    <row r="4671" spans="1:22">
      <c r="A4671">
        <v>11678</v>
      </c>
      <c r="B4671" t="s">
        <v>326</v>
      </c>
      <c r="C4671" t="s">
        <v>327</v>
      </c>
      <c r="D4671" t="s">
        <v>1924</v>
      </c>
      <c r="E4671">
        <v>6</v>
      </c>
      <c r="F4671" t="s">
        <v>72</v>
      </c>
      <c r="G4671" t="s">
        <v>73</v>
      </c>
      <c r="H4671">
        <v>5060064</v>
      </c>
      <c r="I4671" t="s">
        <v>2367</v>
      </c>
      <c r="J4671">
        <v>26400</v>
      </c>
      <c r="K4671">
        <v>4400</v>
      </c>
      <c r="L4671">
        <v>20856</v>
      </c>
      <c r="M4671">
        <v>3116.9647</v>
      </c>
      <c r="N4671">
        <v>18701.788199999999</v>
      </c>
      <c r="O4671">
        <v>100</v>
      </c>
      <c r="P4671">
        <v>21</v>
      </c>
      <c r="Q4671" t="s">
        <v>75</v>
      </c>
      <c r="R4671" t="s">
        <v>2375</v>
      </c>
      <c r="S4671" t="s">
        <v>195</v>
      </c>
      <c r="T4671" t="s">
        <v>172</v>
      </c>
      <c r="U4671">
        <v>0</v>
      </c>
      <c r="V4671">
        <v>0</v>
      </c>
    </row>
    <row r="4672" spans="1:22">
      <c r="A4672">
        <v>11678</v>
      </c>
      <c r="B4672" t="s">
        <v>457</v>
      </c>
      <c r="C4672" t="s">
        <v>458</v>
      </c>
      <c r="D4672" t="s">
        <v>1924</v>
      </c>
      <c r="E4672">
        <v>2</v>
      </c>
      <c r="F4672" t="s">
        <v>72</v>
      </c>
      <c r="G4672" t="s">
        <v>73</v>
      </c>
      <c r="H4672">
        <v>5060064</v>
      </c>
      <c r="I4672" t="s">
        <v>2367</v>
      </c>
      <c r="J4672">
        <v>1800</v>
      </c>
      <c r="K4672">
        <v>900</v>
      </c>
      <c r="L4672">
        <v>1422</v>
      </c>
      <c r="M4672">
        <v>637.15110000000004</v>
      </c>
      <c r="N4672">
        <v>1274.3022000000001</v>
      </c>
      <c r="O4672">
        <v>100</v>
      </c>
      <c r="P4672">
        <v>21</v>
      </c>
      <c r="Q4672" t="s">
        <v>75</v>
      </c>
      <c r="R4672" t="s">
        <v>2375</v>
      </c>
      <c r="S4672" t="s">
        <v>195</v>
      </c>
      <c r="T4672" t="s">
        <v>172</v>
      </c>
      <c r="U4672">
        <v>0</v>
      </c>
      <c r="V4672">
        <v>0</v>
      </c>
    </row>
    <row r="4673" spans="1:22">
      <c r="A4673">
        <v>11678</v>
      </c>
      <c r="B4673" t="s">
        <v>459</v>
      </c>
      <c r="C4673" t="s">
        <v>450</v>
      </c>
      <c r="D4673" t="s">
        <v>1924</v>
      </c>
      <c r="E4673">
        <v>4</v>
      </c>
      <c r="F4673" t="s">
        <v>72</v>
      </c>
      <c r="G4673" t="s">
        <v>73</v>
      </c>
      <c r="H4673">
        <v>5060064</v>
      </c>
      <c r="I4673" t="s">
        <v>2367</v>
      </c>
      <c r="J4673">
        <v>27600</v>
      </c>
      <c r="K4673">
        <v>6900</v>
      </c>
      <c r="L4673">
        <v>21804</v>
      </c>
      <c r="M4673">
        <v>4792.4933000000001</v>
      </c>
      <c r="N4673">
        <v>19169.9732</v>
      </c>
      <c r="O4673">
        <v>100</v>
      </c>
      <c r="P4673">
        <v>21</v>
      </c>
      <c r="Q4673" t="s">
        <v>75</v>
      </c>
      <c r="R4673" t="s">
        <v>2375</v>
      </c>
      <c r="S4673" t="s">
        <v>195</v>
      </c>
      <c r="T4673" t="s">
        <v>85</v>
      </c>
      <c r="U4673">
        <v>0</v>
      </c>
      <c r="V4673">
        <v>0</v>
      </c>
    </row>
    <row r="4674" spans="1:22">
      <c r="A4674">
        <v>11678</v>
      </c>
      <c r="B4674" t="s">
        <v>459</v>
      </c>
      <c r="C4674" t="s">
        <v>450</v>
      </c>
      <c r="D4674" t="s">
        <v>1924</v>
      </c>
      <c r="E4674">
        <v>2</v>
      </c>
      <c r="F4674" t="s">
        <v>72</v>
      </c>
      <c r="G4674" t="s">
        <v>73</v>
      </c>
      <c r="H4674">
        <v>5060064</v>
      </c>
      <c r="I4674" t="s">
        <v>2367</v>
      </c>
      <c r="J4674">
        <v>13800</v>
      </c>
      <c r="K4674">
        <v>6900</v>
      </c>
      <c r="L4674">
        <v>10902</v>
      </c>
      <c r="M4674">
        <v>4792.4933000000001</v>
      </c>
      <c r="N4674">
        <v>9584.9866000000002</v>
      </c>
      <c r="O4674">
        <v>100</v>
      </c>
      <c r="P4674">
        <v>21</v>
      </c>
      <c r="Q4674" t="s">
        <v>75</v>
      </c>
      <c r="R4674" t="s">
        <v>2375</v>
      </c>
      <c r="S4674" t="s">
        <v>195</v>
      </c>
      <c r="T4674" t="s">
        <v>85</v>
      </c>
      <c r="U4674">
        <v>0</v>
      </c>
      <c r="V4674">
        <v>0</v>
      </c>
    </row>
    <row r="4675" spans="1:22">
      <c r="A4675">
        <v>11678</v>
      </c>
      <c r="B4675" t="s">
        <v>466</v>
      </c>
      <c r="C4675" t="s">
        <v>467</v>
      </c>
      <c r="D4675" t="s">
        <v>1924</v>
      </c>
      <c r="E4675">
        <v>1</v>
      </c>
      <c r="F4675" t="s">
        <v>72</v>
      </c>
      <c r="G4675" t="s">
        <v>73</v>
      </c>
      <c r="H4675">
        <v>5060064</v>
      </c>
      <c r="I4675" t="s">
        <v>2367</v>
      </c>
      <c r="J4675">
        <v>10100</v>
      </c>
      <c r="K4675">
        <v>10100</v>
      </c>
      <c r="L4675">
        <v>7676</v>
      </c>
      <c r="M4675">
        <v>6868</v>
      </c>
      <c r="N4675">
        <v>6868</v>
      </c>
      <c r="O4675">
        <v>100</v>
      </c>
      <c r="P4675">
        <v>24</v>
      </c>
      <c r="Q4675" t="s">
        <v>75</v>
      </c>
      <c r="R4675" t="s">
        <v>2375</v>
      </c>
      <c r="S4675" t="s">
        <v>195</v>
      </c>
      <c r="T4675" t="s">
        <v>436</v>
      </c>
      <c r="U4675">
        <v>0</v>
      </c>
      <c r="V4675">
        <v>0</v>
      </c>
    </row>
    <row r="4676" spans="1:22">
      <c r="A4676">
        <v>11678</v>
      </c>
      <c r="B4676" t="s">
        <v>486</v>
      </c>
      <c r="C4676" t="s">
        <v>487</v>
      </c>
      <c r="D4676" t="s">
        <v>1924</v>
      </c>
      <c r="E4676">
        <v>10</v>
      </c>
      <c r="F4676" t="s">
        <v>72</v>
      </c>
      <c r="G4676" t="s">
        <v>73</v>
      </c>
      <c r="H4676">
        <v>5060064</v>
      </c>
      <c r="I4676" t="s">
        <v>2367</v>
      </c>
      <c r="J4676">
        <v>209000</v>
      </c>
      <c r="K4676">
        <v>20900</v>
      </c>
      <c r="L4676">
        <v>165110</v>
      </c>
      <c r="M4676">
        <v>14818.2917</v>
      </c>
      <c r="N4676">
        <v>148182.91699999999</v>
      </c>
      <c r="O4676">
        <v>100</v>
      </c>
      <c r="P4676">
        <v>21</v>
      </c>
      <c r="Q4676" t="s">
        <v>75</v>
      </c>
      <c r="R4676" t="s">
        <v>2375</v>
      </c>
      <c r="S4676" t="s">
        <v>195</v>
      </c>
      <c r="T4676" t="s">
        <v>85</v>
      </c>
      <c r="U4676">
        <v>0</v>
      </c>
      <c r="V4676">
        <v>0</v>
      </c>
    </row>
    <row r="4677" spans="1:22">
      <c r="A4677">
        <v>11678</v>
      </c>
      <c r="B4677" t="s">
        <v>134</v>
      </c>
      <c r="C4677" t="s">
        <v>135</v>
      </c>
      <c r="D4677" t="s">
        <v>1924</v>
      </c>
      <c r="E4677">
        <v>5.5</v>
      </c>
      <c r="F4677" t="s">
        <v>72</v>
      </c>
      <c r="G4677" t="s">
        <v>73</v>
      </c>
      <c r="H4677">
        <v>5060064</v>
      </c>
      <c r="I4677" t="s">
        <v>2367</v>
      </c>
      <c r="J4677">
        <v>130350</v>
      </c>
      <c r="K4677">
        <v>23700</v>
      </c>
      <c r="L4677">
        <v>64900</v>
      </c>
      <c r="M4677">
        <v>6934.5190000000002</v>
      </c>
      <c r="N4677">
        <v>38139.854500000001</v>
      </c>
      <c r="O4677">
        <v>100</v>
      </c>
      <c r="P4677">
        <v>0</v>
      </c>
      <c r="Q4677" t="s">
        <v>75</v>
      </c>
      <c r="R4677" t="s">
        <v>2375</v>
      </c>
      <c r="S4677" t="s">
        <v>195</v>
      </c>
      <c r="T4677" t="s">
        <v>136</v>
      </c>
      <c r="U4677">
        <v>0</v>
      </c>
      <c r="V4677">
        <v>0</v>
      </c>
    </row>
    <row r="4678" spans="1:22">
      <c r="A4678">
        <v>11694</v>
      </c>
      <c r="B4678" t="s">
        <v>2376</v>
      </c>
      <c r="C4678" t="s">
        <v>804</v>
      </c>
      <c r="D4678" t="s">
        <v>2149</v>
      </c>
      <c r="E4678">
        <v>1</v>
      </c>
      <c r="F4678" t="s">
        <v>144</v>
      </c>
      <c r="G4678" t="s">
        <v>73</v>
      </c>
      <c r="H4678">
        <v>5060063</v>
      </c>
      <c r="I4678" t="s">
        <v>2367</v>
      </c>
      <c r="J4678">
        <v>651000</v>
      </c>
      <c r="K4678">
        <v>651000</v>
      </c>
      <c r="L4678">
        <v>651000</v>
      </c>
      <c r="M4678">
        <v>416830</v>
      </c>
      <c r="N4678">
        <v>416830</v>
      </c>
      <c r="O4678">
        <v>100</v>
      </c>
      <c r="P4678">
        <v>0</v>
      </c>
      <c r="Q4678" t="s">
        <v>75</v>
      </c>
      <c r="R4678" t="s">
        <v>2377</v>
      </c>
      <c r="S4678" t="s">
        <v>88</v>
      </c>
      <c r="T4678" t="s">
        <v>490</v>
      </c>
      <c r="U4678">
        <v>0</v>
      </c>
      <c r="V4678">
        <v>0</v>
      </c>
    </row>
    <row r="4679" spans="1:22">
      <c r="A4679">
        <v>11777</v>
      </c>
      <c r="B4679" t="s">
        <v>2378</v>
      </c>
      <c r="C4679" t="s">
        <v>393</v>
      </c>
      <c r="D4679" t="s">
        <v>2082</v>
      </c>
      <c r="E4679">
        <v>4</v>
      </c>
      <c r="F4679" t="s">
        <v>144</v>
      </c>
      <c r="G4679" t="s">
        <v>73</v>
      </c>
      <c r="H4679">
        <v>5060062</v>
      </c>
      <c r="I4679" t="s">
        <v>2367</v>
      </c>
      <c r="J4679">
        <v>472000</v>
      </c>
      <c r="K4679">
        <v>118000</v>
      </c>
      <c r="L4679">
        <v>472000</v>
      </c>
      <c r="M4679">
        <v>87330</v>
      </c>
      <c r="N4679">
        <v>349320</v>
      </c>
      <c r="O4679">
        <v>100</v>
      </c>
      <c r="P4679">
        <v>0</v>
      </c>
      <c r="Q4679" t="s">
        <v>75</v>
      </c>
      <c r="R4679" t="s">
        <v>2379</v>
      </c>
      <c r="S4679" t="s">
        <v>88</v>
      </c>
      <c r="T4679" t="s">
        <v>394</v>
      </c>
      <c r="U4679">
        <v>0</v>
      </c>
      <c r="V4679">
        <v>0</v>
      </c>
    </row>
    <row r="4680" spans="1:22">
      <c r="A4680">
        <v>11777</v>
      </c>
      <c r="B4680" t="s">
        <v>2380</v>
      </c>
      <c r="C4680" t="s">
        <v>2360</v>
      </c>
      <c r="D4680" t="s">
        <v>2082</v>
      </c>
      <c r="E4680">
        <v>6</v>
      </c>
      <c r="F4680" t="s">
        <v>144</v>
      </c>
      <c r="G4680" t="s">
        <v>73</v>
      </c>
      <c r="H4680">
        <v>5060062</v>
      </c>
      <c r="I4680" t="s">
        <v>2367</v>
      </c>
      <c r="J4680">
        <v>90000</v>
      </c>
      <c r="K4680">
        <v>15000</v>
      </c>
      <c r="L4680">
        <v>90000</v>
      </c>
      <c r="M4680">
        <v>10061.120000000001</v>
      </c>
      <c r="N4680">
        <v>60366.720000000001</v>
      </c>
      <c r="O4680">
        <v>100</v>
      </c>
      <c r="P4680">
        <v>0</v>
      </c>
      <c r="Q4680" t="s">
        <v>75</v>
      </c>
      <c r="R4680" t="s">
        <v>2379</v>
      </c>
      <c r="S4680" t="s">
        <v>88</v>
      </c>
      <c r="T4680" t="s">
        <v>436</v>
      </c>
      <c r="U4680">
        <v>0</v>
      </c>
      <c r="V4680">
        <v>0</v>
      </c>
    </row>
    <row r="4681" spans="1:22">
      <c r="A4681">
        <v>11777</v>
      </c>
      <c r="B4681" t="s">
        <v>2381</v>
      </c>
      <c r="C4681" t="s">
        <v>656</v>
      </c>
      <c r="D4681" t="s">
        <v>2082</v>
      </c>
      <c r="E4681">
        <v>2</v>
      </c>
      <c r="F4681" t="s">
        <v>144</v>
      </c>
      <c r="G4681" t="s">
        <v>73</v>
      </c>
      <c r="H4681">
        <v>5060062</v>
      </c>
      <c r="I4681" t="s">
        <v>2367</v>
      </c>
      <c r="J4681">
        <v>13000</v>
      </c>
      <c r="K4681">
        <v>6500</v>
      </c>
      <c r="L4681">
        <v>13000</v>
      </c>
      <c r="M4681">
        <v>5135</v>
      </c>
      <c r="N4681">
        <v>10270</v>
      </c>
      <c r="O4681">
        <v>100</v>
      </c>
      <c r="P4681">
        <v>0</v>
      </c>
      <c r="Q4681" t="s">
        <v>75</v>
      </c>
      <c r="R4681" t="s">
        <v>2379</v>
      </c>
      <c r="S4681" t="s">
        <v>88</v>
      </c>
      <c r="T4681" t="s">
        <v>455</v>
      </c>
      <c r="U4681">
        <v>0</v>
      </c>
      <c r="V4681">
        <v>0</v>
      </c>
    </row>
    <row r="4682" spans="1:22">
      <c r="A4682">
        <v>11777</v>
      </c>
      <c r="B4682" t="s">
        <v>2382</v>
      </c>
      <c r="C4682" t="s">
        <v>2360</v>
      </c>
      <c r="D4682" t="s">
        <v>2082</v>
      </c>
      <c r="E4682">
        <v>1</v>
      </c>
      <c r="F4682" t="s">
        <v>144</v>
      </c>
      <c r="G4682" t="s">
        <v>73</v>
      </c>
      <c r="H4682">
        <v>5060062</v>
      </c>
      <c r="I4682" t="s">
        <v>2367</v>
      </c>
      <c r="J4682">
        <v>7300</v>
      </c>
      <c r="K4682">
        <v>7300</v>
      </c>
      <c r="L4682">
        <v>7300</v>
      </c>
      <c r="M4682">
        <v>4964</v>
      </c>
      <c r="N4682">
        <v>4964</v>
      </c>
      <c r="O4682">
        <v>100</v>
      </c>
      <c r="P4682">
        <v>0</v>
      </c>
      <c r="Q4682" t="s">
        <v>75</v>
      </c>
      <c r="R4682" t="s">
        <v>2379</v>
      </c>
      <c r="S4682" t="s">
        <v>88</v>
      </c>
      <c r="T4682" t="s">
        <v>436</v>
      </c>
      <c r="U4682">
        <v>0</v>
      </c>
      <c r="V4682">
        <v>0</v>
      </c>
    </row>
    <row r="4683" spans="1:22">
      <c r="A4683">
        <v>11777</v>
      </c>
      <c r="B4683" t="s">
        <v>642</v>
      </c>
      <c r="C4683" t="s">
        <v>643</v>
      </c>
      <c r="D4683" t="s">
        <v>2082</v>
      </c>
      <c r="E4683">
        <v>2</v>
      </c>
      <c r="F4683" t="s">
        <v>144</v>
      </c>
      <c r="G4683" t="s">
        <v>73</v>
      </c>
      <c r="H4683">
        <v>5060062</v>
      </c>
      <c r="I4683" t="s">
        <v>2367</v>
      </c>
      <c r="J4683">
        <v>20000</v>
      </c>
      <c r="K4683">
        <v>10000</v>
      </c>
      <c r="L4683">
        <v>20000</v>
      </c>
      <c r="M4683">
        <v>5100</v>
      </c>
      <c r="N4683">
        <v>10200</v>
      </c>
      <c r="O4683">
        <v>100</v>
      </c>
      <c r="P4683">
        <v>0</v>
      </c>
      <c r="Q4683" t="s">
        <v>75</v>
      </c>
      <c r="R4683" t="s">
        <v>2379</v>
      </c>
      <c r="S4683" t="s">
        <v>88</v>
      </c>
      <c r="T4683" t="s">
        <v>646</v>
      </c>
      <c r="U4683">
        <v>0</v>
      </c>
      <c r="V4683">
        <v>0</v>
      </c>
    </row>
    <row r="4684" spans="1:22">
      <c r="A4684">
        <v>11777</v>
      </c>
      <c r="B4684" t="s">
        <v>2383</v>
      </c>
      <c r="C4684" t="s">
        <v>367</v>
      </c>
      <c r="D4684" t="s">
        <v>2082</v>
      </c>
      <c r="E4684">
        <v>1</v>
      </c>
      <c r="F4684" t="s">
        <v>144</v>
      </c>
      <c r="G4684" t="s">
        <v>73</v>
      </c>
      <c r="H4684">
        <v>5060062</v>
      </c>
      <c r="I4684" t="s">
        <v>2367</v>
      </c>
      <c r="J4684">
        <v>2600</v>
      </c>
      <c r="K4684">
        <v>2600</v>
      </c>
      <c r="L4684">
        <v>2600</v>
      </c>
      <c r="M4684">
        <v>2054</v>
      </c>
      <c r="N4684">
        <v>2054</v>
      </c>
      <c r="O4684">
        <v>100</v>
      </c>
      <c r="P4684">
        <v>0</v>
      </c>
      <c r="Q4684" t="s">
        <v>75</v>
      </c>
      <c r="R4684" t="s">
        <v>2379</v>
      </c>
      <c r="S4684" t="s">
        <v>88</v>
      </c>
      <c r="T4684" t="s">
        <v>141</v>
      </c>
      <c r="U4684">
        <v>0</v>
      </c>
      <c r="V4684">
        <v>0</v>
      </c>
    </row>
    <row r="4685" spans="1:22">
      <c r="A4685">
        <v>11678</v>
      </c>
      <c r="B4685" t="s">
        <v>431</v>
      </c>
      <c r="C4685" t="s">
        <v>432</v>
      </c>
      <c r="D4685" t="s">
        <v>1924</v>
      </c>
      <c r="E4685">
        <v>1</v>
      </c>
      <c r="F4685" t="s">
        <v>72</v>
      </c>
      <c r="G4685" t="s">
        <v>73</v>
      </c>
      <c r="H4685">
        <v>5060064</v>
      </c>
      <c r="I4685" t="s">
        <v>2367</v>
      </c>
      <c r="J4685">
        <v>1576000</v>
      </c>
      <c r="K4685">
        <v>1576000</v>
      </c>
      <c r="L4685">
        <v>1276560</v>
      </c>
      <c r="M4685">
        <v>1150480</v>
      </c>
      <c r="N4685">
        <v>1150480</v>
      </c>
      <c r="O4685">
        <v>100</v>
      </c>
      <c r="P4685">
        <v>19</v>
      </c>
      <c r="Q4685" t="s">
        <v>75</v>
      </c>
      <c r="R4685" t="s">
        <v>2375</v>
      </c>
      <c r="S4685" t="s">
        <v>195</v>
      </c>
      <c r="T4685" t="s">
        <v>433</v>
      </c>
      <c r="U4685">
        <v>0</v>
      </c>
      <c r="V4685">
        <v>0</v>
      </c>
    </row>
    <row r="4686" spans="1:22">
      <c r="A4686">
        <v>11678</v>
      </c>
      <c r="B4686" t="s">
        <v>434</v>
      </c>
      <c r="C4686" t="s">
        <v>435</v>
      </c>
      <c r="D4686" t="s">
        <v>1924</v>
      </c>
      <c r="E4686">
        <v>1</v>
      </c>
      <c r="F4686" t="s">
        <v>72</v>
      </c>
      <c r="G4686" t="s">
        <v>73</v>
      </c>
      <c r="H4686">
        <v>5060064</v>
      </c>
      <c r="I4686" t="s">
        <v>2367</v>
      </c>
      <c r="J4686">
        <v>67100</v>
      </c>
      <c r="K4686">
        <v>67100</v>
      </c>
      <c r="L4686">
        <v>50996</v>
      </c>
      <c r="M4686">
        <v>45628</v>
      </c>
      <c r="N4686">
        <v>45628</v>
      </c>
      <c r="O4686">
        <v>100</v>
      </c>
      <c r="P4686">
        <v>24</v>
      </c>
      <c r="Q4686" t="s">
        <v>75</v>
      </c>
      <c r="R4686" t="s">
        <v>2375</v>
      </c>
      <c r="S4686" t="s">
        <v>195</v>
      </c>
      <c r="T4686" t="s">
        <v>436</v>
      </c>
      <c r="U4686">
        <v>0</v>
      </c>
      <c r="V4686">
        <v>0</v>
      </c>
    </row>
    <row r="4687" spans="1:22">
      <c r="A4687">
        <v>11678</v>
      </c>
      <c r="B4687" t="s">
        <v>438</v>
      </c>
      <c r="C4687" t="s">
        <v>286</v>
      </c>
      <c r="D4687" t="s">
        <v>1924</v>
      </c>
      <c r="E4687">
        <v>11</v>
      </c>
      <c r="F4687" t="s">
        <v>72</v>
      </c>
      <c r="G4687" t="s">
        <v>73</v>
      </c>
      <c r="H4687">
        <v>5060064</v>
      </c>
      <c r="I4687" t="s">
        <v>2367</v>
      </c>
      <c r="J4687">
        <v>38500</v>
      </c>
      <c r="K4687">
        <v>3500</v>
      </c>
      <c r="L4687">
        <v>30415</v>
      </c>
      <c r="M4687">
        <v>2485</v>
      </c>
      <c r="N4687">
        <v>27335</v>
      </c>
      <c r="O4687">
        <v>100</v>
      </c>
      <c r="P4687">
        <v>21</v>
      </c>
      <c r="Q4687" t="s">
        <v>75</v>
      </c>
      <c r="R4687" t="s">
        <v>2375</v>
      </c>
      <c r="S4687" t="s">
        <v>195</v>
      </c>
      <c r="T4687" t="s">
        <v>85</v>
      </c>
      <c r="U4687">
        <v>0</v>
      </c>
      <c r="V4687">
        <v>0</v>
      </c>
    </row>
    <row r="4688" spans="1:22">
      <c r="A4688">
        <v>11678</v>
      </c>
      <c r="B4688" t="s">
        <v>442</v>
      </c>
      <c r="C4688" t="s">
        <v>354</v>
      </c>
      <c r="D4688" t="s">
        <v>1924</v>
      </c>
      <c r="E4688">
        <v>2</v>
      </c>
      <c r="F4688" t="s">
        <v>72</v>
      </c>
      <c r="G4688" t="s">
        <v>73</v>
      </c>
      <c r="H4688">
        <v>5060064</v>
      </c>
      <c r="I4688" t="s">
        <v>2367</v>
      </c>
      <c r="J4688">
        <v>7000</v>
      </c>
      <c r="K4688">
        <v>3500</v>
      </c>
      <c r="L4688">
        <v>5530</v>
      </c>
      <c r="M4688">
        <v>2485</v>
      </c>
      <c r="N4688">
        <v>4970</v>
      </c>
      <c r="O4688">
        <v>100</v>
      </c>
      <c r="P4688">
        <v>21</v>
      </c>
      <c r="Q4688" t="s">
        <v>75</v>
      </c>
      <c r="R4688" t="s">
        <v>2375</v>
      </c>
      <c r="S4688" t="s">
        <v>195</v>
      </c>
      <c r="T4688" t="s">
        <v>85</v>
      </c>
      <c r="U4688">
        <v>0</v>
      </c>
      <c r="V4688">
        <v>0</v>
      </c>
    </row>
    <row r="4689" spans="1:22">
      <c r="A4689">
        <v>11678</v>
      </c>
      <c r="B4689" t="s">
        <v>444</v>
      </c>
      <c r="C4689" t="s">
        <v>367</v>
      </c>
      <c r="D4689" t="s">
        <v>1924</v>
      </c>
      <c r="E4689">
        <v>2</v>
      </c>
      <c r="F4689" t="s">
        <v>72</v>
      </c>
      <c r="G4689" t="s">
        <v>73</v>
      </c>
      <c r="H4689">
        <v>5060064</v>
      </c>
      <c r="I4689" t="s">
        <v>2367</v>
      </c>
      <c r="J4689">
        <v>18200</v>
      </c>
      <c r="K4689">
        <v>9100</v>
      </c>
      <c r="L4689">
        <v>14378</v>
      </c>
      <c r="M4689">
        <v>6457.7642999999998</v>
      </c>
      <c r="N4689">
        <v>12915.5286</v>
      </c>
      <c r="O4689">
        <v>100</v>
      </c>
      <c r="P4689">
        <v>21</v>
      </c>
      <c r="Q4689" t="s">
        <v>75</v>
      </c>
      <c r="R4689" t="s">
        <v>2375</v>
      </c>
      <c r="S4689" t="s">
        <v>195</v>
      </c>
      <c r="T4689" t="s">
        <v>141</v>
      </c>
      <c r="U4689">
        <v>0</v>
      </c>
      <c r="V4689">
        <v>0</v>
      </c>
    </row>
    <row r="4690" spans="1:22">
      <c r="A4690">
        <v>11678</v>
      </c>
      <c r="B4690" t="s">
        <v>445</v>
      </c>
      <c r="C4690" t="s">
        <v>446</v>
      </c>
      <c r="D4690" t="s">
        <v>1924</v>
      </c>
      <c r="E4690">
        <v>3</v>
      </c>
      <c r="F4690" t="s">
        <v>72</v>
      </c>
      <c r="G4690" t="s">
        <v>73</v>
      </c>
      <c r="H4690">
        <v>5060064</v>
      </c>
      <c r="I4690" t="s">
        <v>2367</v>
      </c>
      <c r="J4690">
        <v>22500</v>
      </c>
      <c r="K4690">
        <v>7500</v>
      </c>
      <c r="L4690">
        <v>17775</v>
      </c>
      <c r="M4690">
        <v>5324.3027000000002</v>
      </c>
      <c r="N4690">
        <v>15972.908100000001</v>
      </c>
      <c r="O4690">
        <v>100</v>
      </c>
      <c r="P4690">
        <v>21</v>
      </c>
      <c r="Q4690" t="s">
        <v>75</v>
      </c>
      <c r="R4690" t="s">
        <v>2375</v>
      </c>
      <c r="S4690" t="s">
        <v>195</v>
      </c>
      <c r="T4690" t="s">
        <v>447</v>
      </c>
      <c r="U4690">
        <v>0</v>
      </c>
      <c r="V4690">
        <v>0</v>
      </c>
    </row>
    <row r="4691" spans="1:22">
      <c r="A4691">
        <v>11678</v>
      </c>
      <c r="B4691" t="s">
        <v>449</v>
      </c>
      <c r="C4691" t="s">
        <v>450</v>
      </c>
      <c r="D4691" t="s">
        <v>1924</v>
      </c>
      <c r="E4691">
        <v>18</v>
      </c>
      <c r="F4691" t="s">
        <v>72</v>
      </c>
      <c r="G4691" t="s">
        <v>73</v>
      </c>
      <c r="H4691">
        <v>5060064</v>
      </c>
      <c r="I4691" t="s">
        <v>2367</v>
      </c>
      <c r="J4691">
        <v>99000</v>
      </c>
      <c r="K4691">
        <v>5500</v>
      </c>
      <c r="L4691">
        <v>80190</v>
      </c>
      <c r="M4691">
        <v>3993.8422999999998</v>
      </c>
      <c r="N4691">
        <v>71889.161399999997</v>
      </c>
      <c r="O4691">
        <v>100</v>
      </c>
      <c r="P4691">
        <v>19</v>
      </c>
      <c r="Q4691" t="s">
        <v>75</v>
      </c>
      <c r="R4691" t="s">
        <v>2375</v>
      </c>
      <c r="S4691" t="s">
        <v>195</v>
      </c>
      <c r="T4691" t="s">
        <v>185</v>
      </c>
      <c r="U4691">
        <v>0</v>
      </c>
      <c r="V4691">
        <v>0</v>
      </c>
    </row>
    <row r="4692" spans="1:22">
      <c r="A4692">
        <v>11678</v>
      </c>
      <c r="B4692" t="s">
        <v>453</v>
      </c>
      <c r="C4692" t="s">
        <v>454</v>
      </c>
      <c r="D4692" t="s">
        <v>1924</v>
      </c>
      <c r="E4692">
        <v>1</v>
      </c>
      <c r="F4692" t="s">
        <v>72</v>
      </c>
      <c r="G4692" t="s">
        <v>73</v>
      </c>
      <c r="H4692">
        <v>5060064</v>
      </c>
      <c r="I4692" t="s">
        <v>2367</v>
      </c>
      <c r="J4692">
        <v>4900</v>
      </c>
      <c r="K4692">
        <v>4900</v>
      </c>
      <c r="L4692">
        <v>3871</v>
      </c>
      <c r="M4692">
        <v>3479</v>
      </c>
      <c r="N4692">
        <v>3479</v>
      </c>
      <c r="O4692">
        <v>100</v>
      </c>
      <c r="P4692">
        <v>21</v>
      </c>
      <c r="Q4692" t="s">
        <v>75</v>
      </c>
      <c r="R4692" t="s">
        <v>2375</v>
      </c>
      <c r="S4692" t="s">
        <v>195</v>
      </c>
      <c r="T4692" t="s">
        <v>455</v>
      </c>
      <c r="U4692">
        <v>0</v>
      </c>
      <c r="V4692">
        <v>0</v>
      </c>
    </row>
    <row r="4693" spans="1:22">
      <c r="A4693">
        <v>11678</v>
      </c>
      <c r="B4693" t="s">
        <v>456</v>
      </c>
      <c r="C4693" t="s">
        <v>454</v>
      </c>
      <c r="D4693" t="s">
        <v>1924</v>
      </c>
      <c r="E4693">
        <v>1</v>
      </c>
      <c r="F4693" t="s">
        <v>72</v>
      </c>
      <c r="G4693" t="s">
        <v>73</v>
      </c>
      <c r="H4693">
        <v>5060064</v>
      </c>
      <c r="I4693" t="s">
        <v>2367</v>
      </c>
      <c r="J4693">
        <v>4600</v>
      </c>
      <c r="K4693">
        <v>4600</v>
      </c>
      <c r="L4693">
        <v>3634</v>
      </c>
      <c r="M4693">
        <v>3266</v>
      </c>
      <c r="N4693">
        <v>3266</v>
      </c>
      <c r="O4693">
        <v>100</v>
      </c>
      <c r="P4693">
        <v>21</v>
      </c>
      <c r="Q4693" t="s">
        <v>75</v>
      </c>
      <c r="R4693" t="s">
        <v>2375</v>
      </c>
      <c r="S4693" t="s">
        <v>195</v>
      </c>
      <c r="T4693" t="s">
        <v>455</v>
      </c>
      <c r="U4693">
        <v>0</v>
      </c>
      <c r="V4693">
        <v>0</v>
      </c>
    </row>
    <row r="4694" spans="1:22">
      <c r="A4694">
        <v>11678</v>
      </c>
      <c r="B4694" t="s">
        <v>460</v>
      </c>
      <c r="C4694" t="s">
        <v>461</v>
      </c>
      <c r="D4694" t="s">
        <v>1924</v>
      </c>
      <c r="E4694">
        <v>1</v>
      </c>
      <c r="F4694" t="s">
        <v>72</v>
      </c>
      <c r="G4694" t="s">
        <v>73</v>
      </c>
      <c r="H4694">
        <v>5060064</v>
      </c>
      <c r="I4694" t="s">
        <v>2367</v>
      </c>
      <c r="J4694">
        <v>219000</v>
      </c>
      <c r="K4694">
        <v>219000</v>
      </c>
      <c r="L4694">
        <v>177390</v>
      </c>
      <c r="M4694">
        <v>159736.9271</v>
      </c>
      <c r="N4694">
        <v>159736.9271</v>
      </c>
      <c r="O4694">
        <v>100</v>
      </c>
      <c r="P4694">
        <v>19</v>
      </c>
      <c r="Q4694" t="s">
        <v>75</v>
      </c>
      <c r="R4694" t="s">
        <v>2375</v>
      </c>
      <c r="S4694" t="s">
        <v>195</v>
      </c>
      <c r="T4694" t="s">
        <v>462</v>
      </c>
      <c r="U4694">
        <v>0</v>
      </c>
      <c r="V4694">
        <v>0</v>
      </c>
    </row>
    <row r="4695" spans="1:22">
      <c r="A4695">
        <v>11678</v>
      </c>
      <c r="B4695" t="s">
        <v>463</v>
      </c>
      <c r="C4695" t="s">
        <v>435</v>
      </c>
      <c r="D4695" t="s">
        <v>1924</v>
      </c>
      <c r="E4695">
        <v>1</v>
      </c>
      <c r="F4695" t="s">
        <v>72</v>
      </c>
      <c r="G4695" t="s">
        <v>73</v>
      </c>
      <c r="H4695">
        <v>5060064</v>
      </c>
      <c r="I4695" t="s">
        <v>2367</v>
      </c>
      <c r="J4695">
        <v>12700</v>
      </c>
      <c r="K4695">
        <v>12700</v>
      </c>
      <c r="L4695">
        <v>9652</v>
      </c>
      <c r="M4695">
        <v>8636</v>
      </c>
      <c r="N4695">
        <v>8636</v>
      </c>
      <c r="O4695">
        <v>100</v>
      </c>
      <c r="P4695">
        <v>24</v>
      </c>
      <c r="Q4695" t="s">
        <v>75</v>
      </c>
      <c r="R4695" t="s">
        <v>2375</v>
      </c>
      <c r="S4695" t="s">
        <v>195</v>
      </c>
      <c r="T4695" t="s">
        <v>436</v>
      </c>
      <c r="U4695">
        <v>0</v>
      </c>
      <c r="V4695">
        <v>0</v>
      </c>
    </row>
    <row r="4696" spans="1:22">
      <c r="A4696">
        <v>11678</v>
      </c>
      <c r="B4696" t="s">
        <v>464</v>
      </c>
      <c r="C4696" t="s">
        <v>465</v>
      </c>
      <c r="D4696" t="s">
        <v>1924</v>
      </c>
      <c r="E4696">
        <v>2</v>
      </c>
      <c r="F4696" t="s">
        <v>72</v>
      </c>
      <c r="G4696" t="s">
        <v>73</v>
      </c>
      <c r="H4696">
        <v>5060064</v>
      </c>
      <c r="I4696" t="s">
        <v>2367</v>
      </c>
      <c r="J4696">
        <v>23200</v>
      </c>
      <c r="K4696">
        <v>11600</v>
      </c>
      <c r="L4696">
        <v>18792</v>
      </c>
      <c r="M4696">
        <v>8468</v>
      </c>
      <c r="N4696">
        <v>16936</v>
      </c>
      <c r="O4696">
        <v>100</v>
      </c>
      <c r="P4696">
        <v>19</v>
      </c>
      <c r="Q4696" t="s">
        <v>75</v>
      </c>
      <c r="R4696" t="s">
        <v>2375</v>
      </c>
      <c r="S4696" t="s">
        <v>195</v>
      </c>
      <c r="T4696" t="s">
        <v>462</v>
      </c>
      <c r="U4696">
        <v>0</v>
      </c>
      <c r="V4696">
        <v>0</v>
      </c>
    </row>
    <row r="4697" spans="1:22">
      <c r="A4697">
        <v>11678</v>
      </c>
      <c r="B4697" t="s">
        <v>468</v>
      </c>
      <c r="C4697" t="s">
        <v>367</v>
      </c>
      <c r="D4697" t="s">
        <v>1924</v>
      </c>
      <c r="E4697">
        <v>1</v>
      </c>
      <c r="F4697" t="s">
        <v>72</v>
      </c>
      <c r="G4697" t="s">
        <v>73</v>
      </c>
      <c r="H4697">
        <v>5060064</v>
      </c>
      <c r="I4697" t="s">
        <v>2367</v>
      </c>
      <c r="J4697">
        <v>5300</v>
      </c>
      <c r="K4697">
        <v>5300</v>
      </c>
      <c r="L4697">
        <v>4293</v>
      </c>
      <c r="M4697">
        <v>3869</v>
      </c>
      <c r="N4697">
        <v>3869</v>
      </c>
      <c r="O4697">
        <v>100</v>
      </c>
      <c r="P4697">
        <v>19</v>
      </c>
      <c r="Q4697" t="s">
        <v>75</v>
      </c>
      <c r="R4697" t="s">
        <v>2375</v>
      </c>
      <c r="S4697" t="s">
        <v>195</v>
      </c>
      <c r="T4697" t="s">
        <v>141</v>
      </c>
      <c r="U4697">
        <v>0</v>
      </c>
      <c r="V4697">
        <v>0</v>
      </c>
    </row>
    <row r="4698" spans="1:22">
      <c r="A4698">
        <v>11678</v>
      </c>
      <c r="B4698" t="s">
        <v>469</v>
      </c>
      <c r="C4698" t="s">
        <v>367</v>
      </c>
      <c r="D4698" t="s">
        <v>1924</v>
      </c>
      <c r="E4698">
        <v>1</v>
      </c>
      <c r="F4698" t="s">
        <v>72</v>
      </c>
      <c r="G4698" t="s">
        <v>73</v>
      </c>
      <c r="H4698">
        <v>5060064</v>
      </c>
      <c r="I4698" t="s">
        <v>2367</v>
      </c>
      <c r="J4698">
        <v>4900</v>
      </c>
      <c r="K4698">
        <v>4900</v>
      </c>
      <c r="L4698">
        <v>3871</v>
      </c>
      <c r="M4698">
        <v>3479</v>
      </c>
      <c r="N4698">
        <v>3479</v>
      </c>
      <c r="O4698">
        <v>100</v>
      </c>
      <c r="P4698">
        <v>21</v>
      </c>
      <c r="Q4698" t="s">
        <v>75</v>
      </c>
      <c r="R4698" t="s">
        <v>2375</v>
      </c>
      <c r="S4698" t="s">
        <v>195</v>
      </c>
      <c r="T4698" t="s">
        <v>141</v>
      </c>
      <c r="U4698">
        <v>0</v>
      </c>
      <c r="V4698">
        <v>0</v>
      </c>
    </row>
    <row r="4699" spans="1:22">
      <c r="A4699">
        <v>11678</v>
      </c>
      <c r="B4699" t="s">
        <v>470</v>
      </c>
      <c r="C4699" t="s">
        <v>471</v>
      </c>
      <c r="D4699" t="s">
        <v>1924</v>
      </c>
      <c r="E4699">
        <v>1</v>
      </c>
      <c r="F4699" t="s">
        <v>72</v>
      </c>
      <c r="G4699" t="s">
        <v>73</v>
      </c>
      <c r="H4699">
        <v>5060064</v>
      </c>
      <c r="I4699" t="s">
        <v>2367</v>
      </c>
      <c r="J4699">
        <v>7400</v>
      </c>
      <c r="K4699">
        <v>7400</v>
      </c>
      <c r="L4699">
        <v>5994</v>
      </c>
      <c r="M4699">
        <v>5396.2969000000003</v>
      </c>
      <c r="N4699">
        <v>5396.2969000000003</v>
      </c>
      <c r="O4699">
        <v>100</v>
      </c>
      <c r="P4699">
        <v>19</v>
      </c>
      <c r="Q4699" t="s">
        <v>75</v>
      </c>
      <c r="R4699" t="s">
        <v>2375</v>
      </c>
      <c r="S4699" t="s">
        <v>195</v>
      </c>
      <c r="T4699" t="s">
        <v>462</v>
      </c>
      <c r="U4699">
        <v>0</v>
      </c>
      <c r="V4699">
        <v>0</v>
      </c>
    </row>
    <row r="4700" spans="1:22">
      <c r="A4700">
        <v>11678</v>
      </c>
      <c r="B4700" t="s">
        <v>472</v>
      </c>
      <c r="C4700" t="s">
        <v>140</v>
      </c>
      <c r="D4700" t="s">
        <v>1924</v>
      </c>
      <c r="E4700">
        <v>1</v>
      </c>
      <c r="F4700" t="s">
        <v>72</v>
      </c>
      <c r="G4700" t="s">
        <v>73</v>
      </c>
      <c r="H4700">
        <v>5060064</v>
      </c>
      <c r="I4700" t="s">
        <v>2367</v>
      </c>
      <c r="J4700">
        <v>9000</v>
      </c>
      <c r="K4700">
        <v>9000</v>
      </c>
      <c r="L4700">
        <v>7110</v>
      </c>
      <c r="M4700">
        <v>6395.1923999999999</v>
      </c>
      <c r="N4700">
        <v>6395.1923999999999</v>
      </c>
      <c r="O4700">
        <v>100</v>
      </c>
      <c r="P4700">
        <v>21</v>
      </c>
      <c r="Q4700" t="s">
        <v>75</v>
      </c>
      <c r="R4700" t="s">
        <v>2375</v>
      </c>
      <c r="S4700" t="s">
        <v>195</v>
      </c>
      <c r="T4700" t="s">
        <v>141</v>
      </c>
      <c r="U4700">
        <v>0</v>
      </c>
      <c r="V4700">
        <v>0</v>
      </c>
    </row>
    <row r="4701" spans="1:22">
      <c r="A4701">
        <v>11678</v>
      </c>
      <c r="B4701" t="s">
        <v>473</v>
      </c>
      <c r="C4701" t="s">
        <v>474</v>
      </c>
      <c r="D4701" t="s">
        <v>1924</v>
      </c>
      <c r="E4701">
        <v>1</v>
      </c>
      <c r="F4701" t="s">
        <v>72</v>
      </c>
      <c r="G4701" t="s">
        <v>73</v>
      </c>
      <c r="H4701">
        <v>5060064</v>
      </c>
      <c r="I4701" t="s">
        <v>2367</v>
      </c>
      <c r="J4701">
        <v>16500</v>
      </c>
      <c r="K4701">
        <v>16500</v>
      </c>
      <c r="L4701">
        <v>12540</v>
      </c>
      <c r="M4701">
        <v>11209.375</v>
      </c>
      <c r="N4701">
        <v>11209.375</v>
      </c>
      <c r="O4701">
        <v>100</v>
      </c>
      <c r="P4701">
        <v>24</v>
      </c>
      <c r="Q4701" t="s">
        <v>75</v>
      </c>
      <c r="R4701" t="s">
        <v>2375</v>
      </c>
      <c r="S4701" t="s">
        <v>195</v>
      </c>
      <c r="T4701" t="s">
        <v>436</v>
      </c>
      <c r="U4701">
        <v>0</v>
      </c>
      <c r="V4701">
        <v>0</v>
      </c>
    </row>
    <row r="4702" spans="1:22">
      <c r="A4702">
        <v>11678</v>
      </c>
      <c r="B4702" t="s">
        <v>475</v>
      </c>
      <c r="C4702" t="s">
        <v>465</v>
      </c>
      <c r="D4702" t="s">
        <v>1924</v>
      </c>
      <c r="E4702">
        <v>2</v>
      </c>
      <c r="F4702" t="s">
        <v>72</v>
      </c>
      <c r="G4702" t="s">
        <v>73</v>
      </c>
      <c r="H4702">
        <v>5060064</v>
      </c>
      <c r="I4702" t="s">
        <v>2367</v>
      </c>
      <c r="J4702">
        <v>18400</v>
      </c>
      <c r="K4702">
        <v>9200</v>
      </c>
      <c r="L4702">
        <v>14904</v>
      </c>
      <c r="M4702">
        <v>6716</v>
      </c>
      <c r="N4702">
        <v>13432</v>
      </c>
      <c r="O4702">
        <v>100</v>
      </c>
      <c r="P4702">
        <v>19</v>
      </c>
      <c r="Q4702" t="s">
        <v>75</v>
      </c>
      <c r="R4702" t="s">
        <v>2375</v>
      </c>
      <c r="S4702" t="s">
        <v>195</v>
      </c>
      <c r="T4702" t="s">
        <v>462</v>
      </c>
      <c r="U4702">
        <v>0</v>
      </c>
      <c r="V4702">
        <v>0</v>
      </c>
    </row>
    <row r="4703" spans="1:22">
      <c r="A4703">
        <v>11678</v>
      </c>
      <c r="B4703" t="s">
        <v>476</v>
      </c>
      <c r="C4703" t="s">
        <v>477</v>
      </c>
      <c r="D4703" t="s">
        <v>1924</v>
      </c>
      <c r="E4703">
        <v>1</v>
      </c>
      <c r="F4703" t="s">
        <v>72</v>
      </c>
      <c r="G4703" t="s">
        <v>73</v>
      </c>
      <c r="H4703">
        <v>5060064</v>
      </c>
      <c r="I4703" t="s">
        <v>2367</v>
      </c>
      <c r="J4703">
        <v>4500</v>
      </c>
      <c r="K4703">
        <v>4500</v>
      </c>
      <c r="L4703">
        <v>3645</v>
      </c>
      <c r="M4703">
        <v>3281.1979000000001</v>
      </c>
      <c r="N4703">
        <v>3281.1979000000001</v>
      </c>
      <c r="O4703">
        <v>100</v>
      </c>
      <c r="P4703">
        <v>19</v>
      </c>
      <c r="Q4703" t="s">
        <v>75</v>
      </c>
      <c r="R4703" t="s">
        <v>2375</v>
      </c>
      <c r="S4703" t="s">
        <v>195</v>
      </c>
      <c r="T4703" t="s">
        <v>462</v>
      </c>
      <c r="U4703">
        <v>0</v>
      </c>
      <c r="V4703">
        <v>0</v>
      </c>
    </row>
    <row r="4704" spans="1:22">
      <c r="A4704">
        <v>11678</v>
      </c>
      <c r="B4704" t="s">
        <v>478</v>
      </c>
      <c r="C4704" t="s">
        <v>479</v>
      </c>
      <c r="D4704" t="s">
        <v>1924</v>
      </c>
      <c r="E4704">
        <v>8</v>
      </c>
      <c r="F4704" t="s">
        <v>72</v>
      </c>
      <c r="G4704" t="s">
        <v>73</v>
      </c>
      <c r="H4704">
        <v>5060064</v>
      </c>
      <c r="I4704" t="s">
        <v>2367</v>
      </c>
      <c r="J4704">
        <v>51200</v>
      </c>
      <c r="K4704">
        <v>6400</v>
      </c>
      <c r="L4704">
        <v>40448</v>
      </c>
      <c r="M4704">
        <v>4538.4530999999997</v>
      </c>
      <c r="N4704">
        <v>36307.624799999998</v>
      </c>
      <c r="O4704">
        <v>100</v>
      </c>
      <c r="P4704">
        <v>21</v>
      </c>
      <c r="Q4704" t="s">
        <v>75</v>
      </c>
      <c r="R4704" t="s">
        <v>2375</v>
      </c>
      <c r="S4704" t="s">
        <v>195</v>
      </c>
      <c r="T4704" t="s">
        <v>480</v>
      </c>
      <c r="U4704">
        <v>0</v>
      </c>
      <c r="V4704">
        <v>0</v>
      </c>
    </row>
    <row r="4705" spans="1:22">
      <c r="A4705">
        <v>11678</v>
      </c>
      <c r="B4705" t="s">
        <v>481</v>
      </c>
      <c r="C4705" t="s">
        <v>367</v>
      </c>
      <c r="D4705" t="s">
        <v>1924</v>
      </c>
      <c r="E4705">
        <v>2</v>
      </c>
      <c r="F4705" t="s">
        <v>72</v>
      </c>
      <c r="G4705" t="s">
        <v>73</v>
      </c>
      <c r="H4705">
        <v>5060064</v>
      </c>
      <c r="I4705" t="s">
        <v>2367</v>
      </c>
      <c r="J4705">
        <v>14800</v>
      </c>
      <c r="K4705">
        <v>7400</v>
      </c>
      <c r="L4705">
        <v>11692</v>
      </c>
      <c r="M4705">
        <v>5248.4530999999997</v>
      </c>
      <c r="N4705">
        <v>10496.906199999999</v>
      </c>
      <c r="O4705">
        <v>100</v>
      </c>
      <c r="P4705">
        <v>21</v>
      </c>
      <c r="Q4705" t="s">
        <v>75</v>
      </c>
      <c r="R4705" t="s">
        <v>2375</v>
      </c>
      <c r="S4705" t="s">
        <v>195</v>
      </c>
      <c r="T4705" t="s">
        <v>141</v>
      </c>
      <c r="U4705">
        <v>0</v>
      </c>
      <c r="V4705">
        <v>0</v>
      </c>
    </row>
    <row r="4706" spans="1:22">
      <c r="A4706">
        <v>11678</v>
      </c>
      <c r="B4706" t="s">
        <v>482</v>
      </c>
      <c r="C4706" t="s">
        <v>483</v>
      </c>
      <c r="D4706" t="s">
        <v>1924</v>
      </c>
      <c r="E4706">
        <v>2</v>
      </c>
      <c r="F4706" t="s">
        <v>72</v>
      </c>
      <c r="G4706" t="s">
        <v>73</v>
      </c>
      <c r="H4706">
        <v>5060064</v>
      </c>
      <c r="I4706" t="s">
        <v>2367</v>
      </c>
      <c r="J4706">
        <v>24400</v>
      </c>
      <c r="K4706">
        <v>12200</v>
      </c>
      <c r="L4706">
        <v>19764</v>
      </c>
      <c r="M4706">
        <v>8903.8971999999994</v>
      </c>
      <c r="N4706">
        <v>17807.794399999999</v>
      </c>
      <c r="O4706">
        <v>100</v>
      </c>
      <c r="P4706">
        <v>19</v>
      </c>
      <c r="Q4706" t="s">
        <v>75</v>
      </c>
      <c r="R4706" t="s">
        <v>2375</v>
      </c>
      <c r="S4706" t="s">
        <v>195</v>
      </c>
      <c r="T4706" t="s">
        <v>462</v>
      </c>
      <c r="U4706">
        <v>0</v>
      </c>
      <c r="V4706">
        <v>0</v>
      </c>
    </row>
    <row r="4707" spans="1:22">
      <c r="A4707">
        <v>11678</v>
      </c>
      <c r="B4707" t="s">
        <v>484</v>
      </c>
      <c r="C4707" t="s">
        <v>485</v>
      </c>
      <c r="D4707" t="s">
        <v>1924</v>
      </c>
      <c r="E4707">
        <v>4</v>
      </c>
      <c r="F4707" t="s">
        <v>72</v>
      </c>
      <c r="G4707" t="s">
        <v>73</v>
      </c>
      <c r="H4707">
        <v>5060064</v>
      </c>
      <c r="I4707" t="s">
        <v>2367</v>
      </c>
      <c r="J4707">
        <v>242800</v>
      </c>
      <c r="K4707">
        <v>60700</v>
      </c>
      <c r="L4707">
        <v>196668</v>
      </c>
      <c r="M4707">
        <v>44263.712599999999</v>
      </c>
      <c r="N4707">
        <v>177054.8504</v>
      </c>
      <c r="O4707">
        <v>100</v>
      </c>
      <c r="P4707">
        <v>19</v>
      </c>
      <c r="Q4707" t="s">
        <v>75</v>
      </c>
      <c r="R4707" t="s">
        <v>2375</v>
      </c>
      <c r="S4707" t="s">
        <v>195</v>
      </c>
      <c r="T4707" t="s">
        <v>462</v>
      </c>
      <c r="U4707">
        <v>0</v>
      </c>
      <c r="V4707">
        <v>0</v>
      </c>
    </row>
    <row r="4708" spans="1:22">
      <c r="A4708">
        <v>11678</v>
      </c>
      <c r="B4708" t="s">
        <v>488</v>
      </c>
      <c r="C4708" t="s">
        <v>367</v>
      </c>
      <c r="D4708" t="s">
        <v>1924</v>
      </c>
      <c r="E4708">
        <v>2</v>
      </c>
      <c r="F4708" t="s">
        <v>72</v>
      </c>
      <c r="G4708" t="s">
        <v>73</v>
      </c>
      <c r="H4708">
        <v>5060064</v>
      </c>
      <c r="I4708" t="s">
        <v>2367</v>
      </c>
      <c r="J4708">
        <v>8600</v>
      </c>
      <c r="K4708">
        <v>4300</v>
      </c>
      <c r="L4708">
        <v>6966</v>
      </c>
      <c r="M4708">
        <v>3139</v>
      </c>
      <c r="N4708">
        <v>6278</v>
      </c>
      <c r="O4708">
        <v>100</v>
      </c>
      <c r="P4708">
        <v>19</v>
      </c>
      <c r="Q4708" t="s">
        <v>75</v>
      </c>
      <c r="R4708" t="s">
        <v>2375</v>
      </c>
      <c r="S4708" t="s">
        <v>195</v>
      </c>
      <c r="T4708" t="s">
        <v>141</v>
      </c>
      <c r="U4708">
        <v>0</v>
      </c>
      <c r="V4708">
        <v>0</v>
      </c>
    </row>
    <row r="4709" spans="1:22">
      <c r="A4709">
        <v>11809</v>
      </c>
      <c r="B4709" t="s">
        <v>108</v>
      </c>
      <c r="C4709" t="s">
        <v>109</v>
      </c>
      <c r="D4709" t="s">
        <v>2293</v>
      </c>
      <c r="E4709">
        <v>0.8</v>
      </c>
      <c r="F4709" t="s">
        <v>102</v>
      </c>
      <c r="G4709" t="s">
        <v>73</v>
      </c>
      <c r="H4709">
        <v>5060057</v>
      </c>
      <c r="I4709" t="s">
        <v>2367</v>
      </c>
      <c r="J4709">
        <v>31920</v>
      </c>
      <c r="K4709">
        <v>39900</v>
      </c>
      <c r="L4709">
        <v>29047</v>
      </c>
      <c r="M4709">
        <v>25248.037899999999</v>
      </c>
      <c r="N4709">
        <v>20198.430319999999</v>
      </c>
      <c r="O4709">
        <v>100</v>
      </c>
      <c r="P4709">
        <v>9</v>
      </c>
      <c r="Q4709" t="s">
        <v>75</v>
      </c>
      <c r="R4709" t="s">
        <v>628</v>
      </c>
      <c r="S4709" t="s">
        <v>195</v>
      </c>
      <c r="T4709" t="s">
        <v>110</v>
      </c>
      <c r="U4709">
        <v>0</v>
      </c>
      <c r="V4709">
        <v>0</v>
      </c>
    </row>
    <row r="4710" spans="1:22">
      <c r="A4710">
        <v>11809</v>
      </c>
      <c r="B4710" t="s">
        <v>240</v>
      </c>
      <c r="C4710" t="s">
        <v>150</v>
      </c>
      <c r="D4710" t="s">
        <v>2293</v>
      </c>
      <c r="E4710">
        <v>1</v>
      </c>
      <c r="F4710" t="s">
        <v>102</v>
      </c>
      <c r="G4710" t="s">
        <v>73</v>
      </c>
      <c r="H4710">
        <v>5060057</v>
      </c>
      <c r="I4710" t="s">
        <v>2367</v>
      </c>
      <c r="J4710">
        <v>98900</v>
      </c>
      <c r="K4710">
        <v>98900</v>
      </c>
      <c r="L4710">
        <v>89999</v>
      </c>
      <c r="M4710">
        <v>69922.174499999994</v>
      </c>
      <c r="N4710">
        <v>69922.174499999994</v>
      </c>
      <c r="O4710">
        <v>100</v>
      </c>
      <c r="P4710">
        <v>9</v>
      </c>
      <c r="Q4710" t="s">
        <v>75</v>
      </c>
      <c r="R4710" t="s">
        <v>628</v>
      </c>
      <c r="S4710" t="s">
        <v>195</v>
      </c>
      <c r="T4710" t="s">
        <v>130</v>
      </c>
      <c r="U4710">
        <v>0</v>
      </c>
      <c r="V4710">
        <v>0</v>
      </c>
    </row>
    <row r="4711" spans="1:22">
      <c r="A4711">
        <v>11777</v>
      </c>
      <c r="B4711" t="s">
        <v>2287</v>
      </c>
      <c r="C4711" t="s">
        <v>2288</v>
      </c>
      <c r="D4711" t="s">
        <v>2082</v>
      </c>
      <c r="E4711">
        <v>1</v>
      </c>
      <c r="F4711" t="s">
        <v>144</v>
      </c>
      <c r="G4711" t="s">
        <v>73</v>
      </c>
      <c r="H4711">
        <v>5060062</v>
      </c>
      <c r="I4711" t="s">
        <v>2367</v>
      </c>
      <c r="J4711">
        <v>8500</v>
      </c>
      <c r="K4711">
        <v>8500</v>
      </c>
      <c r="L4711">
        <v>8500</v>
      </c>
      <c r="M4711">
        <v>5751</v>
      </c>
      <c r="N4711">
        <v>5751</v>
      </c>
      <c r="O4711">
        <v>100</v>
      </c>
      <c r="P4711">
        <v>0</v>
      </c>
      <c r="Q4711" t="s">
        <v>75</v>
      </c>
      <c r="R4711" t="s">
        <v>2379</v>
      </c>
      <c r="S4711" t="s">
        <v>88</v>
      </c>
      <c r="T4711" t="s">
        <v>2289</v>
      </c>
      <c r="U4711">
        <v>0</v>
      </c>
      <c r="V4711">
        <v>0</v>
      </c>
    </row>
    <row r="4712" spans="1:22">
      <c r="A4712">
        <v>11855</v>
      </c>
      <c r="B4712" t="s">
        <v>1496</v>
      </c>
      <c r="C4712" t="s">
        <v>100</v>
      </c>
      <c r="D4712" t="s">
        <v>2328</v>
      </c>
      <c r="E4712">
        <v>1</v>
      </c>
      <c r="F4712" t="s">
        <v>102</v>
      </c>
      <c r="G4712" t="s">
        <v>73</v>
      </c>
      <c r="H4712">
        <v>5060061</v>
      </c>
      <c r="I4712" t="s">
        <v>2367</v>
      </c>
      <c r="J4712">
        <v>240000</v>
      </c>
      <c r="K4712">
        <v>240000</v>
      </c>
      <c r="L4712">
        <v>218400</v>
      </c>
      <c r="M4712">
        <v>157873.4804</v>
      </c>
      <c r="N4712">
        <v>157873.4804</v>
      </c>
      <c r="O4712">
        <v>100</v>
      </c>
      <c r="P4712">
        <v>9</v>
      </c>
      <c r="Q4712" t="s">
        <v>75</v>
      </c>
      <c r="R4712" t="s">
        <v>2384</v>
      </c>
      <c r="S4712" t="s">
        <v>158</v>
      </c>
      <c r="T4712" t="s">
        <v>229</v>
      </c>
      <c r="U4712">
        <v>0</v>
      </c>
      <c r="V4712">
        <v>0</v>
      </c>
    </row>
    <row r="4713" spans="1:22">
      <c r="A4713">
        <v>11855</v>
      </c>
      <c r="B4713" t="s">
        <v>303</v>
      </c>
      <c r="C4713" t="s">
        <v>100</v>
      </c>
      <c r="D4713" t="s">
        <v>2328</v>
      </c>
      <c r="E4713">
        <v>1</v>
      </c>
      <c r="F4713" t="s">
        <v>102</v>
      </c>
      <c r="G4713" t="s">
        <v>73</v>
      </c>
      <c r="H4713">
        <v>5060061</v>
      </c>
      <c r="I4713" t="s">
        <v>2367</v>
      </c>
      <c r="J4713">
        <v>257000</v>
      </c>
      <c r="K4713">
        <v>257000</v>
      </c>
      <c r="L4713">
        <v>233870</v>
      </c>
      <c r="M4713">
        <v>167363.40539999999</v>
      </c>
      <c r="N4713">
        <v>167363.40539999999</v>
      </c>
      <c r="O4713">
        <v>100</v>
      </c>
      <c r="P4713">
        <v>9</v>
      </c>
      <c r="Q4713" t="s">
        <v>75</v>
      </c>
      <c r="R4713" t="s">
        <v>2384</v>
      </c>
      <c r="S4713" t="s">
        <v>158</v>
      </c>
      <c r="T4713" t="s">
        <v>229</v>
      </c>
      <c r="U4713">
        <v>0</v>
      </c>
      <c r="V4713">
        <v>0</v>
      </c>
    </row>
    <row r="4714" spans="1:22">
      <c r="A4714">
        <v>11855</v>
      </c>
      <c r="B4714" t="s">
        <v>137</v>
      </c>
      <c r="C4714" t="s">
        <v>127</v>
      </c>
      <c r="D4714" t="s">
        <v>2328</v>
      </c>
      <c r="E4714">
        <v>1</v>
      </c>
      <c r="F4714" t="s">
        <v>102</v>
      </c>
      <c r="G4714" t="s">
        <v>73</v>
      </c>
      <c r="H4714">
        <v>5060061</v>
      </c>
      <c r="I4714" t="s">
        <v>2367</v>
      </c>
      <c r="J4714">
        <v>31700</v>
      </c>
      <c r="K4714">
        <v>31700</v>
      </c>
      <c r="L4714">
        <v>28847</v>
      </c>
      <c r="M4714">
        <v>20317.033899999999</v>
      </c>
      <c r="N4714">
        <v>20317.033899999999</v>
      </c>
      <c r="O4714">
        <v>100</v>
      </c>
      <c r="P4714">
        <v>9</v>
      </c>
      <c r="Q4714" t="s">
        <v>75</v>
      </c>
      <c r="R4714" t="s">
        <v>2384</v>
      </c>
      <c r="S4714" t="s">
        <v>158</v>
      </c>
      <c r="T4714" t="s">
        <v>128</v>
      </c>
      <c r="U4714">
        <v>0</v>
      </c>
      <c r="V4714">
        <v>0</v>
      </c>
    </row>
    <row r="4715" spans="1:22">
      <c r="A4715">
        <v>11855</v>
      </c>
      <c r="B4715" t="s">
        <v>148</v>
      </c>
      <c r="C4715" t="s">
        <v>106</v>
      </c>
      <c r="D4715" t="s">
        <v>2328</v>
      </c>
      <c r="E4715">
        <v>1</v>
      </c>
      <c r="F4715" t="s">
        <v>102</v>
      </c>
      <c r="G4715" t="s">
        <v>73</v>
      </c>
      <c r="H4715">
        <v>5060061</v>
      </c>
      <c r="I4715" t="s">
        <v>2367</v>
      </c>
      <c r="J4715">
        <v>43900</v>
      </c>
      <c r="K4715">
        <v>43900</v>
      </c>
      <c r="L4715">
        <v>39949</v>
      </c>
      <c r="M4715">
        <v>27686.273499999999</v>
      </c>
      <c r="N4715">
        <v>27686.273499999999</v>
      </c>
      <c r="O4715">
        <v>100</v>
      </c>
      <c r="P4715">
        <v>9</v>
      </c>
      <c r="Q4715" t="s">
        <v>75</v>
      </c>
      <c r="R4715" t="s">
        <v>2384</v>
      </c>
      <c r="S4715" t="s">
        <v>158</v>
      </c>
      <c r="T4715" t="s">
        <v>130</v>
      </c>
      <c r="U4715">
        <v>0</v>
      </c>
      <c r="V4715">
        <v>0</v>
      </c>
    </row>
    <row r="4716" spans="1:22">
      <c r="A4716">
        <v>11855</v>
      </c>
      <c r="B4716" t="s">
        <v>139</v>
      </c>
      <c r="C4716" t="s">
        <v>140</v>
      </c>
      <c r="D4716" t="s">
        <v>2328</v>
      </c>
      <c r="E4716">
        <v>1</v>
      </c>
      <c r="F4716" t="s">
        <v>102</v>
      </c>
      <c r="G4716" t="s">
        <v>73</v>
      </c>
      <c r="H4716">
        <v>5060061</v>
      </c>
      <c r="I4716" t="s">
        <v>2367</v>
      </c>
      <c r="J4716">
        <v>2400</v>
      </c>
      <c r="K4716">
        <v>2400</v>
      </c>
      <c r="L4716">
        <v>2184</v>
      </c>
      <c r="M4716">
        <v>1684.2714000000001</v>
      </c>
      <c r="N4716">
        <v>1684.2714000000001</v>
      </c>
      <c r="O4716">
        <v>100</v>
      </c>
      <c r="P4716">
        <v>9</v>
      </c>
      <c r="Q4716" t="s">
        <v>75</v>
      </c>
      <c r="R4716" t="s">
        <v>2384</v>
      </c>
      <c r="S4716" t="s">
        <v>158</v>
      </c>
      <c r="T4716" t="s">
        <v>141</v>
      </c>
      <c r="U4716">
        <v>0</v>
      </c>
      <c r="V4716">
        <v>0</v>
      </c>
    </row>
    <row r="4717" spans="1:22">
      <c r="A4717">
        <v>11855</v>
      </c>
      <c r="B4717" t="s">
        <v>217</v>
      </c>
      <c r="C4717" t="s">
        <v>218</v>
      </c>
      <c r="D4717" t="s">
        <v>2328</v>
      </c>
      <c r="E4717">
        <v>1</v>
      </c>
      <c r="F4717" t="s">
        <v>102</v>
      </c>
      <c r="G4717" t="s">
        <v>73</v>
      </c>
      <c r="H4717">
        <v>5060061</v>
      </c>
      <c r="I4717" t="s">
        <v>2367</v>
      </c>
      <c r="J4717">
        <v>97400</v>
      </c>
      <c r="K4717">
        <v>97400</v>
      </c>
      <c r="L4717">
        <v>88634</v>
      </c>
      <c r="M4717">
        <v>61779.822099999998</v>
      </c>
      <c r="N4717">
        <v>61779.822099999998</v>
      </c>
      <c r="O4717">
        <v>100</v>
      </c>
      <c r="P4717">
        <v>9</v>
      </c>
      <c r="Q4717" t="s">
        <v>75</v>
      </c>
      <c r="R4717" t="s">
        <v>2384</v>
      </c>
      <c r="S4717" t="s">
        <v>158</v>
      </c>
      <c r="T4717" t="s">
        <v>219</v>
      </c>
      <c r="U4717">
        <v>0</v>
      </c>
      <c r="V4717">
        <v>0</v>
      </c>
    </row>
    <row r="4718" spans="1:22">
      <c r="A4718">
        <v>11855</v>
      </c>
      <c r="B4718" t="s">
        <v>220</v>
      </c>
      <c r="C4718" t="s">
        <v>116</v>
      </c>
      <c r="D4718" t="s">
        <v>2328</v>
      </c>
      <c r="E4718">
        <v>1</v>
      </c>
      <c r="F4718" t="s">
        <v>102</v>
      </c>
      <c r="G4718" t="s">
        <v>73</v>
      </c>
      <c r="H4718">
        <v>5060061</v>
      </c>
      <c r="I4718" t="s">
        <v>2367</v>
      </c>
      <c r="J4718">
        <v>117000</v>
      </c>
      <c r="K4718">
        <v>117000</v>
      </c>
      <c r="L4718">
        <v>106470</v>
      </c>
      <c r="M4718">
        <v>78324.103700000007</v>
      </c>
      <c r="N4718">
        <v>78324.103700000007</v>
      </c>
      <c r="O4718">
        <v>100</v>
      </c>
      <c r="P4718">
        <v>9</v>
      </c>
      <c r="Q4718" t="s">
        <v>75</v>
      </c>
      <c r="R4718" t="s">
        <v>2384</v>
      </c>
      <c r="S4718" t="s">
        <v>158</v>
      </c>
      <c r="T4718" t="s">
        <v>133</v>
      </c>
      <c r="U4718">
        <v>0</v>
      </c>
      <c r="V4718">
        <v>0</v>
      </c>
    </row>
    <row r="4719" spans="1:22">
      <c r="A4719">
        <v>11855</v>
      </c>
      <c r="B4719" t="s">
        <v>337</v>
      </c>
      <c r="C4719" t="s">
        <v>338</v>
      </c>
      <c r="D4719" t="s">
        <v>2328</v>
      </c>
      <c r="E4719">
        <v>0.1</v>
      </c>
      <c r="F4719" t="s">
        <v>102</v>
      </c>
      <c r="G4719" t="s">
        <v>73</v>
      </c>
      <c r="H4719">
        <v>5060061</v>
      </c>
      <c r="I4719" t="s">
        <v>2367</v>
      </c>
      <c r="J4719">
        <v>17800</v>
      </c>
      <c r="K4719">
        <v>178000</v>
      </c>
      <c r="L4719">
        <v>16198</v>
      </c>
      <c r="M4719">
        <v>123543.5871</v>
      </c>
      <c r="N4719">
        <v>12354.358709999999</v>
      </c>
      <c r="O4719">
        <v>100</v>
      </c>
      <c r="P4719">
        <v>9</v>
      </c>
      <c r="Q4719" t="s">
        <v>75</v>
      </c>
      <c r="R4719" t="s">
        <v>2384</v>
      </c>
      <c r="S4719" t="s">
        <v>158</v>
      </c>
      <c r="T4719" t="s">
        <v>223</v>
      </c>
      <c r="U4719">
        <v>0</v>
      </c>
      <c r="V4719">
        <v>0</v>
      </c>
    </row>
    <row r="4720" spans="1:22">
      <c r="A4720">
        <v>11855</v>
      </c>
      <c r="B4720" t="s">
        <v>232</v>
      </c>
      <c r="C4720" t="s">
        <v>182</v>
      </c>
      <c r="D4720" t="s">
        <v>2328</v>
      </c>
      <c r="E4720">
        <v>0.1</v>
      </c>
      <c r="F4720" t="s">
        <v>102</v>
      </c>
      <c r="G4720" t="s">
        <v>73</v>
      </c>
      <c r="H4720">
        <v>5060061</v>
      </c>
      <c r="I4720" t="s">
        <v>2367</v>
      </c>
      <c r="J4720">
        <v>3610</v>
      </c>
      <c r="K4720">
        <v>36100</v>
      </c>
      <c r="L4720">
        <v>3285</v>
      </c>
      <c r="M4720">
        <v>25021.247599999999</v>
      </c>
      <c r="N4720">
        <v>2502.1247600000002</v>
      </c>
      <c r="O4720">
        <v>100</v>
      </c>
      <c r="P4720">
        <v>9</v>
      </c>
      <c r="Q4720" t="s">
        <v>75</v>
      </c>
      <c r="R4720" t="s">
        <v>2384</v>
      </c>
      <c r="S4720" t="s">
        <v>158</v>
      </c>
      <c r="T4720" t="s">
        <v>223</v>
      </c>
      <c r="U4720">
        <v>0</v>
      </c>
      <c r="V4720">
        <v>0</v>
      </c>
    </row>
    <row r="4721" spans="1:22">
      <c r="A4721">
        <v>11855</v>
      </c>
      <c r="B4721" t="s">
        <v>221</v>
      </c>
      <c r="C4721" t="s">
        <v>222</v>
      </c>
      <c r="D4721" t="s">
        <v>2328</v>
      </c>
      <c r="E4721">
        <v>0.1</v>
      </c>
      <c r="F4721" t="s">
        <v>102</v>
      </c>
      <c r="G4721" t="s">
        <v>73</v>
      </c>
      <c r="H4721">
        <v>5060061</v>
      </c>
      <c r="I4721" t="s">
        <v>2367</v>
      </c>
      <c r="J4721">
        <v>5990</v>
      </c>
      <c r="K4721">
        <v>59900</v>
      </c>
      <c r="L4721">
        <v>5451</v>
      </c>
      <c r="M4721">
        <v>41466.246899999998</v>
      </c>
      <c r="N4721">
        <v>4146.6246899999996</v>
      </c>
      <c r="O4721">
        <v>100</v>
      </c>
      <c r="P4721">
        <v>9</v>
      </c>
      <c r="Q4721" t="s">
        <v>75</v>
      </c>
      <c r="R4721" t="s">
        <v>2384</v>
      </c>
      <c r="S4721" t="s">
        <v>158</v>
      </c>
      <c r="T4721" t="s">
        <v>223</v>
      </c>
      <c r="U4721">
        <v>0</v>
      </c>
      <c r="V4721">
        <v>0</v>
      </c>
    </row>
    <row r="4722" spans="1:22">
      <c r="A4722">
        <v>11855</v>
      </c>
      <c r="B4722" t="s">
        <v>304</v>
      </c>
      <c r="C4722" t="s">
        <v>182</v>
      </c>
      <c r="D4722" t="s">
        <v>2328</v>
      </c>
      <c r="E4722">
        <v>0.1</v>
      </c>
      <c r="F4722" t="s">
        <v>102</v>
      </c>
      <c r="G4722" t="s">
        <v>73</v>
      </c>
      <c r="H4722">
        <v>5060061</v>
      </c>
      <c r="I4722" t="s">
        <v>2367</v>
      </c>
      <c r="J4722">
        <v>2380</v>
      </c>
      <c r="K4722">
        <v>23800</v>
      </c>
      <c r="L4722">
        <v>2166</v>
      </c>
      <c r="M4722">
        <v>16637.488600000001</v>
      </c>
      <c r="N4722">
        <v>1663.7488599999999</v>
      </c>
      <c r="O4722">
        <v>100</v>
      </c>
      <c r="P4722">
        <v>9</v>
      </c>
      <c r="Q4722" t="s">
        <v>75</v>
      </c>
      <c r="R4722" t="s">
        <v>2384</v>
      </c>
      <c r="S4722" t="s">
        <v>158</v>
      </c>
      <c r="T4722" t="s">
        <v>223</v>
      </c>
      <c r="U4722">
        <v>0</v>
      </c>
      <c r="V4722">
        <v>0</v>
      </c>
    </row>
    <row r="4723" spans="1:22">
      <c r="A4723">
        <v>11855</v>
      </c>
      <c r="B4723" t="s">
        <v>224</v>
      </c>
      <c r="C4723" t="s">
        <v>225</v>
      </c>
      <c r="D4723" t="s">
        <v>2328</v>
      </c>
      <c r="E4723">
        <v>4</v>
      </c>
      <c r="F4723" t="s">
        <v>102</v>
      </c>
      <c r="G4723" t="s">
        <v>73</v>
      </c>
      <c r="H4723">
        <v>5060061</v>
      </c>
      <c r="I4723" t="s">
        <v>2367</v>
      </c>
      <c r="J4723">
        <v>122800</v>
      </c>
      <c r="K4723">
        <v>30700</v>
      </c>
      <c r="L4723">
        <v>111748</v>
      </c>
      <c r="M4723">
        <v>19736.151300000001</v>
      </c>
      <c r="N4723">
        <v>78944.605200000005</v>
      </c>
      <c r="O4723">
        <v>100</v>
      </c>
      <c r="P4723">
        <v>9</v>
      </c>
      <c r="Q4723" t="s">
        <v>75</v>
      </c>
      <c r="R4723" t="s">
        <v>2384</v>
      </c>
      <c r="S4723" t="s">
        <v>158</v>
      </c>
      <c r="T4723" t="s">
        <v>226</v>
      </c>
      <c r="U4723">
        <v>0</v>
      </c>
      <c r="V4723">
        <v>0</v>
      </c>
    </row>
    <row r="4724" spans="1:22">
      <c r="A4724">
        <v>11855</v>
      </c>
      <c r="B4724" t="s">
        <v>236</v>
      </c>
      <c r="C4724" t="s">
        <v>112</v>
      </c>
      <c r="D4724" t="s">
        <v>2328</v>
      </c>
      <c r="E4724">
        <v>4</v>
      </c>
      <c r="F4724" t="s">
        <v>102</v>
      </c>
      <c r="G4724" t="s">
        <v>73</v>
      </c>
      <c r="H4724">
        <v>5060061</v>
      </c>
      <c r="I4724" t="s">
        <v>2367</v>
      </c>
      <c r="J4724">
        <v>18400</v>
      </c>
      <c r="K4724">
        <v>4600</v>
      </c>
      <c r="L4724">
        <v>16744</v>
      </c>
      <c r="M4724">
        <v>3254.6302000000001</v>
      </c>
      <c r="N4724">
        <v>13018.5208</v>
      </c>
      <c r="O4724">
        <v>100</v>
      </c>
      <c r="P4724">
        <v>9</v>
      </c>
      <c r="Q4724" t="s">
        <v>75</v>
      </c>
      <c r="R4724" t="s">
        <v>2384</v>
      </c>
      <c r="S4724" t="s">
        <v>158</v>
      </c>
      <c r="T4724" t="s">
        <v>85</v>
      </c>
      <c r="U4724">
        <v>0</v>
      </c>
      <c r="V4724">
        <v>0</v>
      </c>
    </row>
    <row r="4725" spans="1:22">
      <c r="A4725">
        <v>11855</v>
      </c>
      <c r="B4725" t="s">
        <v>134</v>
      </c>
      <c r="C4725" t="s">
        <v>135</v>
      </c>
      <c r="D4725" t="s">
        <v>2328</v>
      </c>
      <c r="E4725">
        <v>6</v>
      </c>
      <c r="F4725" t="s">
        <v>102</v>
      </c>
      <c r="G4725" t="s">
        <v>73</v>
      </c>
      <c r="H4725">
        <v>5060061</v>
      </c>
      <c r="I4725" t="s">
        <v>2367</v>
      </c>
      <c r="J4725">
        <v>142200</v>
      </c>
      <c r="K4725">
        <v>23700</v>
      </c>
      <c r="L4725">
        <v>70800</v>
      </c>
      <c r="M4725">
        <v>6934.5190000000002</v>
      </c>
      <c r="N4725">
        <v>41607.114000000001</v>
      </c>
      <c r="O4725">
        <v>100</v>
      </c>
      <c r="P4725">
        <v>0</v>
      </c>
      <c r="Q4725" t="s">
        <v>75</v>
      </c>
      <c r="R4725" t="s">
        <v>2384</v>
      </c>
      <c r="S4725" t="s">
        <v>158</v>
      </c>
      <c r="T4725" t="s">
        <v>136</v>
      </c>
      <c r="U4725">
        <v>0</v>
      </c>
      <c r="V4725">
        <v>0</v>
      </c>
    </row>
    <row r="4726" spans="1:22">
      <c r="A4726">
        <v>11855</v>
      </c>
      <c r="B4726" t="s">
        <v>258</v>
      </c>
      <c r="C4726" t="s">
        <v>259</v>
      </c>
      <c r="D4726" t="s">
        <v>2328</v>
      </c>
      <c r="E4726">
        <v>1</v>
      </c>
      <c r="F4726" t="s">
        <v>102</v>
      </c>
      <c r="G4726" t="s">
        <v>73</v>
      </c>
      <c r="H4726">
        <v>5060061</v>
      </c>
      <c r="I4726" t="s">
        <v>2367</v>
      </c>
      <c r="J4726">
        <v>25000</v>
      </c>
      <c r="K4726">
        <v>25000</v>
      </c>
      <c r="L4726">
        <v>25000</v>
      </c>
      <c r="M4726">
        <v>25000</v>
      </c>
      <c r="N4726">
        <v>25000</v>
      </c>
      <c r="O4726">
        <v>100</v>
      </c>
      <c r="P4726">
        <v>0</v>
      </c>
      <c r="Q4726" t="s">
        <v>75</v>
      </c>
      <c r="R4726" t="s">
        <v>2384</v>
      </c>
      <c r="S4726" t="s">
        <v>158</v>
      </c>
      <c r="T4726" t="s">
        <v>260</v>
      </c>
      <c r="U4726">
        <v>0</v>
      </c>
      <c r="V4726">
        <v>0</v>
      </c>
    </row>
    <row r="4727" spans="1:22">
      <c r="A4727">
        <v>10701</v>
      </c>
      <c r="B4727" t="s">
        <v>192</v>
      </c>
      <c r="C4727" t="s">
        <v>193</v>
      </c>
      <c r="D4727" t="s">
        <v>1075</v>
      </c>
      <c r="E4727">
        <v>1</v>
      </c>
      <c r="F4727" t="s">
        <v>72</v>
      </c>
      <c r="G4727" t="s">
        <v>73</v>
      </c>
      <c r="H4727">
        <v>5060060</v>
      </c>
      <c r="I4727" t="s">
        <v>2367</v>
      </c>
      <c r="J4727">
        <v>1150000</v>
      </c>
      <c r="K4727">
        <v>1150000</v>
      </c>
      <c r="L4727">
        <v>931500</v>
      </c>
      <c r="M4727">
        <v>839500</v>
      </c>
      <c r="N4727">
        <v>839500</v>
      </c>
      <c r="O4727">
        <v>100</v>
      </c>
      <c r="P4727">
        <v>19</v>
      </c>
      <c r="Q4727" t="s">
        <v>75</v>
      </c>
      <c r="R4727" t="s">
        <v>2374</v>
      </c>
      <c r="S4727" t="s">
        <v>88</v>
      </c>
      <c r="T4727" t="s">
        <v>196</v>
      </c>
      <c r="U4727">
        <v>0</v>
      </c>
      <c r="V4727">
        <v>0</v>
      </c>
    </row>
    <row r="4728" spans="1:22">
      <c r="A4728">
        <v>12036</v>
      </c>
      <c r="B4728" t="s">
        <v>305</v>
      </c>
      <c r="C4728" t="s">
        <v>306</v>
      </c>
      <c r="D4728" t="s">
        <v>2328</v>
      </c>
      <c r="E4728">
        <v>6</v>
      </c>
      <c r="F4728" t="s">
        <v>102</v>
      </c>
      <c r="G4728" t="s">
        <v>73</v>
      </c>
      <c r="H4728">
        <v>5060067</v>
      </c>
      <c r="I4728" t="s">
        <v>2367</v>
      </c>
      <c r="J4728">
        <v>157800</v>
      </c>
      <c r="K4728">
        <v>26300</v>
      </c>
      <c r="L4728">
        <v>84600</v>
      </c>
      <c r="M4728">
        <v>11241.610699999999</v>
      </c>
      <c r="N4728">
        <v>67449.664199999999</v>
      </c>
      <c r="O4728">
        <v>100</v>
      </c>
      <c r="P4728">
        <v>0</v>
      </c>
      <c r="Q4728" t="s">
        <v>145</v>
      </c>
      <c r="R4728" t="s">
        <v>2385</v>
      </c>
      <c r="S4728" t="s">
        <v>195</v>
      </c>
      <c r="T4728" t="s">
        <v>136</v>
      </c>
      <c r="U4728">
        <v>0</v>
      </c>
      <c r="V4728">
        <v>0</v>
      </c>
    </row>
    <row r="4729" spans="1:22">
      <c r="A4729">
        <v>12036</v>
      </c>
      <c r="B4729" t="s">
        <v>108</v>
      </c>
      <c r="C4729" t="s">
        <v>109</v>
      </c>
      <c r="D4729" t="s">
        <v>2328</v>
      </c>
      <c r="E4729">
        <v>0.5</v>
      </c>
      <c r="F4729" t="s">
        <v>102</v>
      </c>
      <c r="G4729" t="s">
        <v>73</v>
      </c>
      <c r="H4729">
        <v>5060067</v>
      </c>
      <c r="I4729" t="s">
        <v>2367</v>
      </c>
      <c r="J4729">
        <v>19950</v>
      </c>
      <c r="K4729">
        <v>39900</v>
      </c>
      <c r="L4729">
        <v>18154</v>
      </c>
      <c r="M4729">
        <v>25248.037899999999</v>
      </c>
      <c r="N4729">
        <v>12624.01895</v>
      </c>
      <c r="O4729">
        <v>100</v>
      </c>
      <c r="P4729">
        <v>9</v>
      </c>
      <c r="Q4729" t="s">
        <v>145</v>
      </c>
      <c r="R4729" t="s">
        <v>2385</v>
      </c>
      <c r="S4729" t="s">
        <v>195</v>
      </c>
      <c r="T4729" t="s">
        <v>110</v>
      </c>
      <c r="U4729">
        <v>0</v>
      </c>
      <c r="V4729">
        <v>0</v>
      </c>
    </row>
    <row r="4730" spans="1:22">
      <c r="A4730">
        <v>12036</v>
      </c>
      <c r="B4730" t="s">
        <v>775</v>
      </c>
      <c r="C4730" t="s">
        <v>100</v>
      </c>
      <c r="D4730" t="s">
        <v>2328</v>
      </c>
      <c r="E4730">
        <v>1</v>
      </c>
      <c r="F4730" t="s">
        <v>102</v>
      </c>
      <c r="G4730" t="s">
        <v>73</v>
      </c>
      <c r="H4730">
        <v>5060067</v>
      </c>
      <c r="I4730" t="s">
        <v>2367</v>
      </c>
      <c r="J4730">
        <v>339000</v>
      </c>
      <c r="K4730">
        <v>339000</v>
      </c>
      <c r="L4730">
        <v>308490</v>
      </c>
      <c r="M4730">
        <v>219120</v>
      </c>
      <c r="N4730">
        <v>219120</v>
      </c>
      <c r="O4730">
        <v>100</v>
      </c>
      <c r="P4730">
        <v>9</v>
      </c>
      <c r="Q4730" t="s">
        <v>145</v>
      </c>
      <c r="R4730" t="s">
        <v>2385</v>
      </c>
      <c r="S4730" t="s">
        <v>195</v>
      </c>
      <c r="T4730" t="s">
        <v>229</v>
      </c>
      <c r="U4730">
        <v>0</v>
      </c>
      <c r="V4730">
        <v>0</v>
      </c>
    </row>
    <row r="4731" spans="1:22">
      <c r="A4731">
        <v>12036</v>
      </c>
      <c r="B4731" t="s">
        <v>776</v>
      </c>
      <c r="C4731" t="s">
        <v>100</v>
      </c>
      <c r="D4731" t="s">
        <v>2328</v>
      </c>
      <c r="E4731">
        <v>1</v>
      </c>
      <c r="F4731" t="s">
        <v>102</v>
      </c>
      <c r="G4731" t="s">
        <v>73</v>
      </c>
      <c r="H4731">
        <v>5060067</v>
      </c>
      <c r="I4731" t="s">
        <v>2367</v>
      </c>
      <c r="J4731">
        <v>353000</v>
      </c>
      <c r="K4731">
        <v>353000</v>
      </c>
      <c r="L4731">
        <v>321230</v>
      </c>
      <c r="M4731">
        <v>231526.41649999999</v>
      </c>
      <c r="N4731">
        <v>231526.41649999999</v>
      </c>
      <c r="O4731">
        <v>100</v>
      </c>
      <c r="P4731">
        <v>9</v>
      </c>
      <c r="Q4731" t="s">
        <v>145</v>
      </c>
      <c r="R4731" t="s">
        <v>2385</v>
      </c>
      <c r="S4731" t="s">
        <v>195</v>
      </c>
      <c r="T4731" t="s">
        <v>229</v>
      </c>
      <c r="U4731">
        <v>0</v>
      </c>
      <c r="V4731">
        <v>0</v>
      </c>
    </row>
    <row r="4732" spans="1:22">
      <c r="A4732">
        <v>12036</v>
      </c>
      <c r="B4732" t="s">
        <v>124</v>
      </c>
      <c r="C4732" t="s">
        <v>125</v>
      </c>
      <c r="D4732" t="s">
        <v>2328</v>
      </c>
      <c r="E4732">
        <v>1</v>
      </c>
      <c r="F4732" t="s">
        <v>102</v>
      </c>
      <c r="G4732" t="s">
        <v>73</v>
      </c>
      <c r="H4732">
        <v>5060067</v>
      </c>
      <c r="I4732" t="s">
        <v>2367</v>
      </c>
      <c r="J4732">
        <v>19100</v>
      </c>
      <c r="K4732">
        <v>19100</v>
      </c>
      <c r="L4732">
        <v>17381</v>
      </c>
      <c r="M4732">
        <v>13475.1618</v>
      </c>
      <c r="N4732">
        <v>13475.1618</v>
      </c>
      <c r="O4732">
        <v>100</v>
      </c>
      <c r="P4732">
        <v>9</v>
      </c>
      <c r="Q4732" t="s">
        <v>145</v>
      </c>
      <c r="R4732" t="s">
        <v>2385</v>
      </c>
      <c r="S4732" t="s">
        <v>195</v>
      </c>
      <c r="T4732" t="s">
        <v>85</v>
      </c>
      <c r="U4732">
        <v>0</v>
      </c>
      <c r="V4732">
        <v>0</v>
      </c>
    </row>
    <row r="4733" spans="1:22">
      <c r="A4733">
        <v>12036</v>
      </c>
      <c r="B4733" t="s">
        <v>307</v>
      </c>
      <c r="C4733" t="s">
        <v>308</v>
      </c>
      <c r="D4733" t="s">
        <v>2328</v>
      </c>
      <c r="E4733">
        <v>1</v>
      </c>
      <c r="F4733" t="s">
        <v>102</v>
      </c>
      <c r="G4733" t="s">
        <v>73</v>
      </c>
      <c r="H4733">
        <v>5060067</v>
      </c>
      <c r="I4733" t="s">
        <v>2367</v>
      </c>
      <c r="J4733">
        <v>34600</v>
      </c>
      <c r="K4733">
        <v>34600</v>
      </c>
      <c r="L4733">
        <v>31486</v>
      </c>
      <c r="M4733">
        <v>22041.489600000001</v>
      </c>
      <c r="N4733">
        <v>22041.489600000001</v>
      </c>
      <c r="O4733">
        <v>100</v>
      </c>
      <c r="P4733">
        <v>9</v>
      </c>
      <c r="Q4733" t="s">
        <v>145</v>
      </c>
      <c r="R4733" t="s">
        <v>2385</v>
      </c>
      <c r="S4733" t="s">
        <v>195</v>
      </c>
      <c r="T4733" t="s">
        <v>128</v>
      </c>
      <c r="U4733">
        <v>0</v>
      </c>
      <c r="V4733">
        <v>0</v>
      </c>
    </row>
    <row r="4734" spans="1:22">
      <c r="A4734">
        <v>12036</v>
      </c>
      <c r="B4734" t="s">
        <v>356</v>
      </c>
      <c r="C4734" t="s">
        <v>150</v>
      </c>
      <c r="D4734" t="s">
        <v>2328</v>
      </c>
      <c r="E4734">
        <v>1</v>
      </c>
      <c r="F4734" t="s">
        <v>102</v>
      </c>
      <c r="G4734" t="s">
        <v>73</v>
      </c>
      <c r="H4734">
        <v>5060067</v>
      </c>
      <c r="I4734" t="s">
        <v>2367</v>
      </c>
      <c r="J4734">
        <v>60000</v>
      </c>
      <c r="K4734">
        <v>60000</v>
      </c>
      <c r="L4734">
        <v>54600</v>
      </c>
      <c r="M4734">
        <v>42403.9643</v>
      </c>
      <c r="N4734">
        <v>42403.9643</v>
      </c>
      <c r="O4734">
        <v>100</v>
      </c>
      <c r="P4734">
        <v>9</v>
      </c>
      <c r="Q4734" t="s">
        <v>145</v>
      </c>
      <c r="R4734" t="s">
        <v>2385</v>
      </c>
      <c r="S4734" t="s">
        <v>195</v>
      </c>
      <c r="T4734" t="s">
        <v>130</v>
      </c>
      <c r="U4734">
        <v>0</v>
      </c>
      <c r="V4734">
        <v>0</v>
      </c>
    </row>
    <row r="4735" spans="1:22">
      <c r="A4735">
        <v>12036</v>
      </c>
      <c r="B4735" t="s">
        <v>1178</v>
      </c>
      <c r="C4735" t="s">
        <v>150</v>
      </c>
      <c r="D4735" t="s">
        <v>2328</v>
      </c>
      <c r="E4735">
        <v>1</v>
      </c>
      <c r="F4735" t="s">
        <v>102</v>
      </c>
      <c r="G4735" t="s">
        <v>73</v>
      </c>
      <c r="H4735">
        <v>5060067</v>
      </c>
      <c r="I4735" t="s">
        <v>2367</v>
      </c>
      <c r="J4735">
        <v>124000</v>
      </c>
      <c r="K4735">
        <v>124000</v>
      </c>
      <c r="L4735">
        <v>112840</v>
      </c>
      <c r="M4735">
        <v>86089.280799999993</v>
      </c>
      <c r="N4735">
        <v>86089.280799999993</v>
      </c>
      <c r="O4735">
        <v>100</v>
      </c>
      <c r="P4735">
        <v>9</v>
      </c>
      <c r="Q4735" t="s">
        <v>145</v>
      </c>
      <c r="R4735" t="s">
        <v>2385</v>
      </c>
      <c r="S4735" t="s">
        <v>195</v>
      </c>
      <c r="T4735" t="s">
        <v>130</v>
      </c>
      <c r="U4735">
        <v>0</v>
      </c>
      <c r="V4735">
        <v>0</v>
      </c>
    </row>
    <row r="4736" spans="1:22">
      <c r="A4736">
        <v>12036</v>
      </c>
      <c r="B4736" t="s">
        <v>493</v>
      </c>
      <c r="C4736" t="s">
        <v>116</v>
      </c>
      <c r="D4736" t="s">
        <v>2328</v>
      </c>
      <c r="E4736">
        <v>1</v>
      </c>
      <c r="F4736" t="s">
        <v>102</v>
      </c>
      <c r="G4736" t="s">
        <v>73</v>
      </c>
      <c r="H4736">
        <v>5060067</v>
      </c>
      <c r="I4736" t="s">
        <v>2367</v>
      </c>
      <c r="J4736">
        <v>117000</v>
      </c>
      <c r="K4736">
        <v>117000</v>
      </c>
      <c r="L4736">
        <v>106470</v>
      </c>
      <c r="M4736">
        <v>77541.340800000005</v>
      </c>
      <c r="N4736">
        <v>77541.340800000005</v>
      </c>
      <c r="O4736">
        <v>100</v>
      </c>
      <c r="P4736">
        <v>9</v>
      </c>
      <c r="Q4736" t="s">
        <v>145</v>
      </c>
      <c r="R4736" t="s">
        <v>2385</v>
      </c>
      <c r="S4736" t="s">
        <v>195</v>
      </c>
      <c r="T4736" t="s">
        <v>133</v>
      </c>
      <c r="U4736">
        <v>0</v>
      </c>
      <c r="V4736">
        <v>0</v>
      </c>
    </row>
    <row r="4737" spans="1:22">
      <c r="A4737">
        <v>12036</v>
      </c>
      <c r="B4737" t="s">
        <v>111</v>
      </c>
      <c r="C4737" t="s">
        <v>112</v>
      </c>
      <c r="D4737" t="s">
        <v>2328</v>
      </c>
      <c r="E4737">
        <v>4</v>
      </c>
      <c r="F4737" t="s">
        <v>102</v>
      </c>
      <c r="G4737" t="s">
        <v>73</v>
      </c>
      <c r="H4737">
        <v>5060067</v>
      </c>
      <c r="I4737" t="s">
        <v>2367</v>
      </c>
      <c r="J4737">
        <v>36400</v>
      </c>
      <c r="K4737">
        <v>9100</v>
      </c>
      <c r="L4737">
        <v>33124</v>
      </c>
      <c r="M4737">
        <v>5709.5459000000001</v>
      </c>
      <c r="N4737">
        <v>22838.1836</v>
      </c>
      <c r="O4737">
        <v>100</v>
      </c>
      <c r="P4737">
        <v>9</v>
      </c>
      <c r="Q4737" t="s">
        <v>145</v>
      </c>
      <c r="R4737" t="s">
        <v>2385</v>
      </c>
      <c r="S4737" t="s">
        <v>195</v>
      </c>
      <c r="T4737" t="s">
        <v>85</v>
      </c>
      <c r="U4737">
        <v>0</v>
      </c>
      <c r="V4737">
        <v>0</v>
      </c>
    </row>
    <row r="4738" spans="1:22">
      <c r="A4738">
        <v>11811</v>
      </c>
      <c r="B4738" t="s">
        <v>307</v>
      </c>
      <c r="C4738" t="s">
        <v>308</v>
      </c>
      <c r="D4738" t="s">
        <v>2293</v>
      </c>
      <c r="E4738">
        <v>1</v>
      </c>
      <c r="F4738" t="s">
        <v>102</v>
      </c>
      <c r="G4738" t="s">
        <v>340</v>
      </c>
      <c r="H4738">
        <v>7006178</v>
      </c>
      <c r="I4738" t="s">
        <v>2367</v>
      </c>
      <c r="J4738">
        <v>-34600</v>
      </c>
      <c r="K4738">
        <v>34600</v>
      </c>
      <c r="L4738">
        <v>-31486</v>
      </c>
      <c r="M4738">
        <v>22041.489600000001</v>
      </c>
      <c r="N4738">
        <v>-22041.489600000001</v>
      </c>
      <c r="O4738">
        <v>100</v>
      </c>
      <c r="P4738">
        <v>9</v>
      </c>
      <c r="Q4738" t="s">
        <v>75</v>
      </c>
      <c r="R4738" t="s">
        <v>2364</v>
      </c>
      <c r="S4738" t="s">
        <v>195</v>
      </c>
      <c r="T4738" t="s">
        <v>128</v>
      </c>
      <c r="U4738">
        <v>0</v>
      </c>
      <c r="V4738">
        <v>0</v>
      </c>
    </row>
    <row r="4739" spans="1:22">
      <c r="A4739">
        <v>11811</v>
      </c>
      <c r="B4739" t="s">
        <v>124</v>
      </c>
      <c r="C4739" t="s">
        <v>125</v>
      </c>
      <c r="D4739" t="s">
        <v>2293</v>
      </c>
      <c r="E4739">
        <v>1</v>
      </c>
      <c r="F4739" t="s">
        <v>102</v>
      </c>
      <c r="G4739" t="s">
        <v>340</v>
      </c>
      <c r="H4739">
        <v>7006178</v>
      </c>
      <c r="I4739" t="s">
        <v>2367</v>
      </c>
      <c r="J4739">
        <v>-19100</v>
      </c>
      <c r="K4739">
        <v>19100</v>
      </c>
      <c r="L4739">
        <v>-17381</v>
      </c>
      <c r="M4739">
        <v>13475.1618</v>
      </c>
      <c r="N4739">
        <v>-13475.1618</v>
      </c>
      <c r="O4739">
        <v>100</v>
      </c>
      <c r="P4739">
        <v>9</v>
      </c>
      <c r="Q4739" t="s">
        <v>75</v>
      </c>
      <c r="R4739" t="s">
        <v>2364</v>
      </c>
      <c r="S4739" t="s">
        <v>195</v>
      </c>
      <c r="T4739" t="s">
        <v>85</v>
      </c>
      <c r="U4739">
        <v>0</v>
      </c>
      <c r="V4739">
        <v>0</v>
      </c>
    </row>
    <row r="4740" spans="1:22">
      <c r="A4740">
        <v>11811</v>
      </c>
      <c r="B4740" t="s">
        <v>305</v>
      </c>
      <c r="C4740" t="s">
        <v>306</v>
      </c>
      <c r="D4740" t="s">
        <v>2293</v>
      </c>
      <c r="E4740">
        <v>6</v>
      </c>
      <c r="F4740" t="s">
        <v>102</v>
      </c>
      <c r="G4740" t="s">
        <v>340</v>
      </c>
      <c r="H4740">
        <v>7006178</v>
      </c>
      <c r="I4740" t="s">
        <v>2367</v>
      </c>
      <c r="J4740">
        <v>-157800</v>
      </c>
      <c r="K4740">
        <v>26300</v>
      </c>
      <c r="L4740">
        <v>-84600</v>
      </c>
      <c r="M4740">
        <v>11241.610699999999</v>
      </c>
      <c r="N4740">
        <v>-67449.664199999999</v>
      </c>
      <c r="O4740">
        <v>100</v>
      </c>
      <c r="P4740">
        <v>0</v>
      </c>
      <c r="Q4740" t="s">
        <v>75</v>
      </c>
      <c r="R4740" t="s">
        <v>2364</v>
      </c>
      <c r="S4740" t="s">
        <v>195</v>
      </c>
      <c r="T4740" t="s">
        <v>136</v>
      </c>
      <c r="U4740">
        <v>0</v>
      </c>
      <c r="V4740">
        <v>0</v>
      </c>
    </row>
    <row r="4741" spans="1:22">
      <c r="A4741">
        <v>11811</v>
      </c>
      <c r="B4741" t="s">
        <v>2058</v>
      </c>
      <c r="C4741" t="s">
        <v>150</v>
      </c>
      <c r="D4741" t="s">
        <v>2293</v>
      </c>
      <c r="E4741">
        <v>1</v>
      </c>
      <c r="F4741" t="s">
        <v>102</v>
      </c>
      <c r="G4741" t="s">
        <v>340</v>
      </c>
      <c r="H4741">
        <v>7006178</v>
      </c>
      <c r="I4741" t="s">
        <v>2367</v>
      </c>
      <c r="J4741">
        <v>-60000</v>
      </c>
      <c r="K4741">
        <v>60000</v>
      </c>
      <c r="L4741">
        <v>-54600</v>
      </c>
      <c r="M4741">
        <v>38053.565199999997</v>
      </c>
      <c r="N4741">
        <v>-38053.565199999997</v>
      </c>
      <c r="O4741">
        <v>100</v>
      </c>
      <c r="P4741">
        <v>9</v>
      </c>
      <c r="Q4741" t="s">
        <v>75</v>
      </c>
      <c r="R4741" t="s">
        <v>2364</v>
      </c>
      <c r="S4741" t="s">
        <v>195</v>
      </c>
      <c r="T4741" t="s">
        <v>130</v>
      </c>
      <c r="U4741">
        <v>0</v>
      </c>
      <c r="V4741">
        <v>0</v>
      </c>
    </row>
    <row r="4742" spans="1:22">
      <c r="A4742">
        <v>11811</v>
      </c>
      <c r="B4742" t="s">
        <v>1178</v>
      </c>
      <c r="C4742" t="s">
        <v>150</v>
      </c>
      <c r="D4742" t="s">
        <v>2293</v>
      </c>
      <c r="E4742">
        <v>1</v>
      </c>
      <c r="F4742" t="s">
        <v>102</v>
      </c>
      <c r="G4742" t="s">
        <v>340</v>
      </c>
      <c r="H4742">
        <v>7006178</v>
      </c>
      <c r="I4742" t="s">
        <v>2367</v>
      </c>
      <c r="J4742">
        <v>-124000</v>
      </c>
      <c r="K4742">
        <v>124000</v>
      </c>
      <c r="L4742">
        <v>-112840</v>
      </c>
      <c r="M4742">
        <v>86089.280799999993</v>
      </c>
      <c r="N4742">
        <v>-86089.280799999993</v>
      </c>
      <c r="O4742">
        <v>100</v>
      </c>
      <c r="P4742">
        <v>9</v>
      </c>
      <c r="Q4742" t="s">
        <v>75</v>
      </c>
      <c r="R4742" t="s">
        <v>2364</v>
      </c>
      <c r="S4742" t="s">
        <v>195</v>
      </c>
      <c r="T4742" t="s">
        <v>130</v>
      </c>
      <c r="U4742">
        <v>0</v>
      </c>
      <c r="V4742">
        <v>0</v>
      </c>
    </row>
    <row r="4743" spans="1:22">
      <c r="A4743">
        <v>11811</v>
      </c>
      <c r="B4743" t="s">
        <v>622</v>
      </c>
      <c r="C4743" t="s">
        <v>116</v>
      </c>
      <c r="D4743" t="s">
        <v>2293</v>
      </c>
      <c r="E4743">
        <v>1</v>
      </c>
      <c r="F4743" t="s">
        <v>102</v>
      </c>
      <c r="G4743" t="s">
        <v>340</v>
      </c>
      <c r="H4743">
        <v>7006178</v>
      </c>
      <c r="I4743" t="s">
        <v>2367</v>
      </c>
      <c r="J4743">
        <v>-117000</v>
      </c>
      <c r="K4743">
        <v>117000</v>
      </c>
      <c r="L4743">
        <v>-106470</v>
      </c>
      <c r="M4743">
        <v>78276.624800000005</v>
      </c>
      <c r="N4743">
        <v>-78276.624800000005</v>
      </c>
      <c r="O4743">
        <v>100</v>
      </c>
      <c r="P4743">
        <v>9</v>
      </c>
      <c r="Q4743" t="s">
        <v>75</v>
      </c>
      <c r="R4743" t="s">
        <v>2364</v>
      </c>
      <c r="S4743" t="s">
        <v>195</v>
      </c>
      <c r="T4743" t="s">
        <v>133</v>
      </c>
      <c r="U4743">
        <v>0</v>
      </c>
      <c r="V4743">
        <v>0</v>
      </c>
    </row>
    <row r="4744" spans="1:22">
      <c r="A4744">
        <v>11811</v>
      </c>
      <c r="B4744" t="s">
        <v>108</v>
      </c>
      <c r="C4744" t="s">
        <v>109</v>
      </c>
      <c r="D4744" t="s">
        <v>2293</v>
      </c>
      <c r="E4744">
        <v>1</v>
      </c>
      <c r="F4744" t="s">
        <v>102</v>
      </c>
      <c r="G4744" t="s">
        <v>340</v>
      </c>
      <c r="H4744">
        <v>7006178</v>
      </c>
      <c r="I4744" t="s">
        <v>2367</v>
      </c>
      <c r="J4744">
        <v>-39900</v>
      </c>
      <c r="K4744">
        <v>39900</v>
      </c>
      <c r="L4744">
        <v>-36309</v>
      </c>
      <c r="M4744">
        <v>25248.037899999999</v>
      </c>
      <c r="N4744">
        <v>-25248.037899999999</v>
      </c>
      <c r="O4744">
        <v>100</v>
      </c>
      <c r="P4744">
        <v>9</v>
      </c>
      <c r="Q4744" t="s">
        <v>75</v>
      </c>
      <c r="R4744" t="s">
        <v>2364</v>
      </c>
      <c r="S4744" t="s">
        <v>195</v>
      </c>
      <c r="T4744" t="s">
        <v>110</v>
      </c>
      <c r="U4744">
        <v>0</v>
      </c>
      <c r="V4744">
        <v>0</v>
      </c>
    </row>
    <row r="4745" spans="1:22">
      <c r="A4745">
        <v>11811</v>
      </c>
      <c r="B4745" t="s">
        <v>108</v>
      </c>
      <c r="C4745" t="s">
        <v>109</v>
      </c>
      <c r="D4745" t="s">
        <v>2293</v>
      </c>
      <c r="E4745">
        <v>0.8</v>
      </c>
      <c r="F4745" t="s">
        <v>102</v>
      </c>
      <c r="G4745" t="s">
        <v>73</v>
      </c>
      <c r="H4745">
        <v>5060059</v>
      </c>
      <c r="I4745" t="s">
        <v>2367</v>
      </c>
      <c r="J4745">
        <v>31920</v>
      </c>
      <c r="K4745">
        <v>39900</v>
      </c>
      <c r="L4745">
        <v>29047</v>
      </c>
      <c r="M4745">
        <v>25248.037899999999</v>
      </c>
      <c r="N4745">
        <v>20198.430319999999</v>
      </c>
      <c r="O4745">
        <v>100</v>
      </c>
      <c r="P4745">
        <v>9</v>
      </c>
      <c r="Q4745" t="s">
        <v>75</v>
      </c>
      <c r="R4745" t="s">
        <v>2364</v>
      </c>
      <c r="S4745" t="s">
        <v>195</v>
      </c>
      <c r="T4745" t="s">
        <v>110</v>
      </c>
      <c r="U4745">
        <v>0</v>
      </c>
      <c r="V4745">
        <v>0</v>
      </c>
    </row>
    <row r="4746" spans="1:22">
      <c r="A4746">
        <v>11811</v>
      </c>
      <c r="B4746" t="s">
        <v>307</v>
      </c>
      <c r="C4746" t="s">
        <v>308</v>
      </c>
      <c r="D4746" t="s">
        <v>2293</v>
      </c>
      <c r="E4746">
        <v>1</v>
      </c>
      <c r="F4746" t="s">
        <v>102</v>
      </c>
      <c r="G4746" t="s">
        <v>73</v>
      </c>
      <c r="H4746">
        <v>5060059</v>
      </c>
      <c r="I4746" t="s">
        <v>2367</v>
      </c>
      <c r="J4746">
        <v>34600</v>
      </c>
      <c r="K4746">
        <v>34600</v>
      </c>
      <c r="L4746">
        <v>31486</v>
      </c>
      <c r="M4746">
        <v>22041.489600000001</v>
      </c>
      <c r="N4746">
        <v>22041.489600000001</v>
      </c>
      <c r="O4746">
        <v>100</v>
      </c>
      <c r="P4746">
        <v>9</v>
      </c>
      <c r="Q4746" t="s">
        <v>75</v>
      </c>
      <c r="R4746" t="s">
        <v>2364</v>
      </c>
      <c r="S4746" t="s">
        <v>195</v>
      </c>
      <c r="T4746" t="s">
        <v>128</v>
      </c>
      <c r="U4746">
        <v>0</v>
      </c>
      <c r="V4746">
        <v>0</v>
      </c>
    </row>
    <row r="4747" spans="1:22">
      <c r="A4747">
        <v>11811</v>
      </c>
      <c r="B4747" t="s">
        <v>124</v>
      </c>
      <c r="C4747" t="s">
        <v>125</v>
      </c>
      <c r="D4747" t="s">
        <v>2293</v>
      </c>
      <c r="E4747">
        <v>1</v>
      </c>
      <c r="F4747" t="s">
        <v>102</v>
      </c>
      <c r="G4747" t="s">
        <v>73</v>
      </c>
      <c r="H4747">
        <v>5060059</v>
      </c>
      <c r="I4747" t="s">
        <v>2367</v>
      </c>
      <c r="J4747">
        <v>19100</v>
      </c>
      <c r="K4747">
        <v>19100</v>
      </c>
      <c r="L4747">
        <v>17381</v>
      </c>
      <c r="M4747">
        <v>13475.1618</v>
      </c>
      <c r="N4747">
        <v>13475.1618</v>
      </c>
      <c r="O4747">
        <v>100</v>
      </c>
      <c r="P4747">
        <v>9</v>
      </c>
      <c r="Q4747" t="s">
        <v>75</v>
      </c>
      <c r="R4747" t="s">
        <v>2364</v>
      </c>
      <c r="S4747" t="s">
        <v>195</v>
      </c>
      <c r="T4747" t="s">
        <v>85</v>
      </c>
      <c r="U4747">
        <v>0</v>
      </c>
      <c r="V4747">
        <v>0</v>
      </c>
    </row>
    <row r="4748" spans="1:22">
      <c r="A4748">
        <v>11811</v>
      </c>
      <c r="B4748" t="s">
        <v>305</v>
      </c>
      <c r="C4748" t="s">
        <v>306</v>
      </c>
      <c r="D4748" t="s">
        <v>2293</v>
      </c>
      <c r="E4748">
        <v>6</v>
      </c>
      <c r="F4748" t="s">
        <v>102</v>
      </c>
      <c r="G4748" t="s">
        <v>73</v>
      </c>
      <c r="H4748">
        <v>5060059</v>
      </c>
      <c r="I4748" t="s">
        <v>2367</v>
      </c>
      <c r="J4748">
        <v>157800</v>
      </c>
      <c r="K4748">
        <v>26300</v>
      </c>
      <c r="L4748">
        <v>84600</v>
      </c>
      <c r="M4748">
        <v>11241.610699999999</v>
      </c>
      <c r="N4748">
        <v>67449.664199999999</v>
      </c>
      <c r="O4748">
        <v>100</v>
      </c>
      <c r="P4748">
        <v>0</v>
      </c>
      <c r="Q4748" t="s">
        <v>75</v>
      </c>
      <c r="R4748" t="s">
        <v>2364</v>
      </c>
      <c r="S4748" t="s">
        <v>195</v>
      </c>
      <c r="T4748" t="s">
        <v>136</v>
      </c>
      <c r="U4748">
        <v>0</v>
      </c>
      <c r="V4748">
        <v>0</v>
      </c>
    </row>
    <row r="4749" spans="1:22">
      <c r="A4749">
        <v>11811</v>
      </c>
      <c r="B4749" t="s">
        <v>2058</v>
      </c>
      <c r="C4749" t="s">
        <v>150</v>
      </c>
      <c r="D4749" t="s">
        <v>2293</v>
      </c>
      <c r="E4749">
        <v>1</v>
      </c>
      <c r="F4749" t="s">
        <v>102</v>
      </c>
      <c r="G4749" t="s">
        <v>73</v>
      </c>
      <c r="H4749">
        <v>5060059</v>
      </c>
      <c r="I4749" t="s">
        <v>2367</v>
      </c>
      <c r="J4749">
        <v>60000</v>
      </c>
      <c r="K4749">
        <v>60000</v>
      </c>
      <c r="L4749">
        <v>54600</v>
      </c>
      <c r="M4749">
        <v>38053.565199999997</v>
      </c>
      <c r="N4749">
        <v>38053.565199999997</v>
      </c>
      <c r="O4749">
        <v>100</v>
      </c>
      <c r="P4749">
        <v>9</v>
      </c>
      <c r="Q4749" t="s">
        <v>75</v>
      </c>
      <c r="R4749" t="s">
        <v>2364</v>
      </c>
      <c r="S4749" t="s">
        <v>195</v>
      </c>
      <c r="T4749" t="s">
        <v>130</v>
      </c>
      <c r="U4749">
        <v>0</v>
      </c>
      <c r="V4749">
        <v>0</v>
      </c>
    </row>
    <row r="4750" spans="1:22">
      <c r="A4750">
        <v>11811</v>
      </c>
      <c r="B4750" t="s">
        <v>1178</v>
      </c>
      <c r="C4750" t="s">
        <v>150</v>
      </c>
      <c r="D4750" t="s">
        <v>2293</v>
      </c>
      <c r="E4750">
        <v>1</v>
      </c>
      <c r="F4750" t="s">
        <v>102</v>
      </c>
      <c r="G4750" t="s">
        <v>73</v>
      </c>
      <c r="H4750">
        <v>5060059</v>
      </c>
      <c r="I4750" t="s">
        <v>2367</v>
      </c>
      <c r="J4750">
        <v>124000</v>
      </c>
      <c r="K4750">
        <v>124000</v>
      </c>
      <c r="L4750">
        <v>112840</v>
      </c>
      <c r="M4750">
        <v>86089.280799999993</v>
      </c>
      <c r="N4750">
        <v>86089.280799999993</v>
      </c>
      <c r="O4750">
        <v>100</v>
      </c>
      <c r="P4750">
        <v>9</v>
      </c>
      <c r="Q4750" t="s">
        <v>75</v>
      </c>
      <c r="R4750" t="s">
        <v>2364</v>
      </c>
      <c r="S4750" t="s">
        <v>195</v>
      </c>
      <c r="T4750" t="s">
        <v>130</v>
      </c>
      <c r="U4750">
        <v>0</v>
      </c>
      <c r="V4750">
        <v>0</v>
      </c>
    </row>
    <row r="4751" spans="1:22">
      <c r="A4751">
        <v>11811</v>
      </c>
      <c r="B4751" t="s">
        <v>622</v>
      </c>
      <c r="C4751" t="s">
        <v>116</v>
      </c>
      <c r="D4751" t="s">
        <v>2293</v>
      </c>
      <c r="E4751">
        <v>1</v>
      </c>
      <c r="F4751" t="s">
        <v>102</v>
      </c>
      <c r="G4751" t="s">
        <v>73</v>
      </c>
      <c r="H4751">
        <v>5060059</v>
      </c>
      <c r="I4751" t="s">
        <v>2367</v>
      </c>
      <c r="J4751">
        <v>117000</v>
      </c>
      <c r="K4751">
        <v>117000</v>
      </c>
      <c r="L4751">
        <v>106470</v>
      </c>
      <c r="M4751">
        <v>78276.624800000005</v>
      </c>
      <c r="N4751">
        <v>78276.624800000005</v>
      </c>
      <c r="O4751">
        <v>100</v>
      </c>
      <c r="P4751">
        <v>9</v>
      </c>
      <c r="Q4751" t="s">
        <v>75</v>
      </c>
      <c r="R4751" t="s">
        <v>2364</v>
      </c>
      <c r="S4751" t="s">
        <v>195</v>
      </c>
      <c r="T4751" t="s">
        <v>133</v>
      </c>
      <c r="U4751">
        <v>0</v>
      </c>
      <c r="V4751">
        <v>0</v>
      </c>
    </row>
    <row r="4752" spans="1:22">
      <c r="A4752">
        <v>64174</v>
      </c>
      <c r="B4752" t="s">
        <v>1511</v>
      </c>
      <c r="C4752" t="s">
        <v>1512</v>
      </c>
      <c r="D4752" t="s">
        <v>95</v>
      </c>
      <c r="E4752">
        <v>1</v>
      </c>
      <c r="F4752" t="s">
        <v>72</v>
      </c>
      <c r="G4752" t="s">
        <v>340</v>
      </c>
      <c r="H4752">
        <v>7006180</v>
      </c>
      <c r="I4752" t="s">
        <v>2367</v>
      </c>
      <c r="J4752">
        <v>-146000</v>
      </c>
      <c r="K4752">
        <v>146000</v>
      </c>
      <c r="L4752">
        <v>-98820</v>
      </c>
      <c r="M4752">
        <v>89060</v>
      </c>
      <c r="N4752">
        <v>-89060</v>
      </c>
      <c r="O4752">
        <v>100</v>
      </c>
      <c r="P4752">
        <v>19</v>
      </c>
      <c r="Q4752" t="s">
        <v>145</v>
      </c>
      <c r="R4752" t="s">
        <v>1509</v>
      </c>
      <c r="S4752" t="s">
        <v>76</v>
      </c>
      <c r="T4752" t="s">
        <v>732</v>
      </c>
      <c r="U4752">
        <v>0</v>
      </c>
      <c r="V475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B87-2492-4459-9730-864FE07F3FBB}">
  <dimension ref="A1:V3723"/>
  <sheetViews>
    <sheetView zoomScale="70" zoomScaleNormal="70" workbookViewId="0">
      <selection activeCell="A2" sqref="A1:V3723"/>
    </sheetView>
  </sheetViews>
  <sheetFormatPr defaultColWidth="8.75" defaultRowHeight="16.5"/>
  <cols>
    <col min="1" max="1" width="8.375" bestFit="1" customWidth="1"/>
    <col min="2" max="2" width="29" bestFit="1" customWidth="1"/>
    <col min="3" max="3" width="37.5" bestFit="1" customWidth="1"/>
    <col min="4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9.25" bestFit="1" customWidth="1"/>
    <col min="10" max="10" width="15.125" bestFit="1" customWidth="1"/>
    <col min="11" max="11" width="11" bestFit="1" customWidth="1"/>
    <col min="12" max="12" width="15.125" bestFit="1" customWidth="1"/>
    <col min="13" max="13" width="14.25" bestFit="1" customWidth="1"/>
    <col min="14" max="14" width="15.125" bestFit="1" customWidth="1"/>
    <col min="15" max="15" width="9.625" bestFit="1" customWidth="1"/>
    <col min="16" max="16" width="7.5" bestFit="1" customWidth="1"/>
    <col min="17" max="17" width="9" bestFit="1" customWidth="1"/>
    <col min="18" max="18" width="42.5" bestFit="1" customWidth="1"/>
    <col min="19" max="19" width="12.75" bestFit="1" customWidth="1"/>
    <col min="20" max="20" width="9.625" bestFit="1" customWidth="1"/>
    <col min="21" max="22" width="10.625" bestFit="1" customWidth="1"/>
  </cols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63950</v>
      </c>
      <c r="B2" t="s">
        <v>137</v>
      </c>
      <c r="C2" t="s">
        <v>127</v>
      </c>
      <c r="D2" t="s">
        <v>428</v>
      </c>
      <c r="E2">
        <v>1</v>
      </c>
      <c r="F2" t="s">
        <v>102</v>
      </c>
      <c r="G2" t="s">
        <v>73</v>
      </c>
      <c r="H2">
        <v>5060070</v>
      </c>
      <c r="I2" t="s">
        <v>2386</v>
      </c>
      <c r="J2">
        <v>31700</v>
      </c>
      <c r="K2">
        <v>31700</v>
      </c>
      <c r="L2">
        <v>28119</v>
      </c>
      <c r="M2">
        <v>19774.670699999999</v>
      </c>
      <c r="N2">
        <v>19774.670699999999</v>
      </c>
      <c r="O2">
        <v>100</v>
      </c>
      <c r="P2">
        <v>9</v>
      </c>
      <c r="Q2" t="s">
        <v>75</v>
      </c>
      <c r="R2" t="s">
        <v>2387</v>
      </c>
      <c r="S2" t="s">
        <v>239</v>
      </c>
      <c r="T2" t="s">
        <v>128</v>
      </c>
      <c r="U2">
        <v>0</v>
      </c>
      <c r="V2">
        <v>0</v>
      </c>
    </row>
    <row r="3" spans="1:22">
      <c r="A3">
        <v>63950</v>
      </c>
      <c r="B3" t="s">
        <v>148</v>
      </c>
      <c r="C3" t="s">
        <v>106</v>
      </c>
      <c r="D3" t="s">
        <v>428</v>
      </c>
      <c r="E3">
        <v>1</v>
      </c>
      <c r="F3" t="s">
        <v>102</v>
      </c>
      <c r="G3" t="s">
        <v>73</v>
      </c>
      <c r="H3">
        <v>5060070</v>
      </c>
      <c r="I3" t="s">
        <v>2386</v>
      </c>
      <c r="J3">
        <v>43900</v>
      </c>
      <c r="K3">
        <v>43900</v>
      </c>
      <c r="L3">
        <v>39221</v>
      </c>
      <c r="M3">
        <v>27583.995500000001</v>
      </c>
      <c r="N3">
        <v>27583.995500000001</v>
      </c>
      <c r="O3">
        <v>100</v>
      </c>
      <c r="P3">
        <v>9</v>
      </c>
      <c r="Q3" t="s">
        <v>75</v>
      </c>
      <c r="R3" t="s">
        <v>2387</v>
      </c>
      <c r="S3" t="s">
        <v>239</v>
      </c>
      <c r="T3" t="s">
        <v>130</v>
      </c>
      <c r="U3">
        <v>0</v>
      </c>
      <c r="V3">
        <v>0</v>
      </c>
    </row>
    <row r="4" spans="1:22">
      <c r="A4">
        <v>63950</v>
      </c>
      <c r="B4" t="s">
        <v>220</v>
      </c>
      <c r="C4" t="s">
        <v>116</v>
      </c>
      <c r="D4" t="s">
        <v>428</v>
      </c>
      <c r="E4">
        <v>1</v>
      </c>
      <c r="F4" t="s">
        <v>102</v>
      </c>
      <c r="G4" t="s">
        <v>73</v>
      </c>
      <c r="H4">
        <v>5060070</v>
      </c>
      <c r="I4" t="s">
        <v>2386</v>
      </c>
      <c r="J4">
        <v>117000</v>
      </c>
      <c r="K4">
        <v>117000</v>
      </c>
      <c r="L4">
        <v>103740</v>
      </c>
      <c r="M4">
        <v>77520.630300000004</v>
      </c>
      <c r="N4">
        <v>77520.630300000004</v>
      </c>
      <c r="O4">
        <v>100</v>
      </c>
      <c r="P4">
        <v>9</v>
      </c>
      <c r="Q4" t="s">
        <v>75</v>
      </c>
      <c r="R4" t="s">
        <v>2387</v>
      </c>
      <c r="S4" t="s">
        <v>239</v>
      </c>
      <c r="T4" t="s">
        <v>133</v>
      </c>
      <c r="U4">
        <v>0</v>
      </c>
      <c r="V4">
        <v>0</v>
      </c>
    </row>
    <row r="5" spans="1:22">
      <c r="A5">
        <v>63950</v>
      </c>
      <c r="B5" t="s">
        <v>207</v>
      </c>
      <c r="C5" t="s">
        <v>208</v>
      </c>
      <c r="D5" t="s">
        <v>428</v>
      </c>
      <c r="E5">
        <v>7</v>
      </c>
      <c r="F5" t="s">
        <v>102</v>
      </c>
      <c r="G5" t="s">
        <v>73</v>
      </c>
      <c r="H5">
        <v>5060070</v>
      </c>
      <c r="I5" t="s">
        <v>2386</v>
      </c>
      <c r="J5">
        <v>165900</v>
      </c>
      <c r="K5">
        <v>23700</v>
      </c>
      <c r="L5">
        <v>80500</v>
      </c>
      <c r="M5">
        <v>6800</v>
      </c>
      <c r="N5">
        <v>47600</v>
      </c>
      <c r="O5">
        <v>100</v>
      </c>
      <c r="P5">
        <v>0</v>
      </c>
      <c r="Q5" t="s">
        <v>75</v>
      </c>
      <c r="R5" t="s">
        <v>2387</v>
      </c>
      <c r="S5" t="s">
        <v>239</v>
      </c>
      <c r="T5" t="s">
        <v>136</v>
      </c>
      <c r="U5">
        <v>0</v>
      </c>
      <c r="V5">
        <v>0</v>
      </c>
    </row>
    <row r="6" spans="1:22">
      <c r="A6">
        <v>63950</v>
      </c>
      <c r="B6" t="s">
        <v>83</v>
      </c>
      <c r="C6" t="s">
        <v>84</v>
      </c>
      <c r="D6" t="s">
        <v>428</v>
      </c>
      <c r="E6">
        <v>1</v>
      </c>
      <c r="F6" t="s">
        <v>72</v>
      </c>
      <c r="G6" t="s">
        <v>73</v>
      </c>
      <c r="H6">
        <v>5060069</v>
      </c>
      <c r="I6" t="s">
        <v>2386</v>
      </c>
      <c r="J6">
        <v>8600</v>
      </c>
      <c r="K6">
        <v>8600</v>
      </c>
      <c r="L6">
        <v>1053</v>
      </c>
      <c r="M6">
        <v>5680.7788</v>
      </c>
      <c r="N6">
        <v>5680.7788</v>
      </c>
      <c r="O6">
        <v>100</v>
      </c>
      <c r="P6">
        <v>19</v>
      </c>
      <c r="Q6" t="s">
        <v>75</v>
      </c>
      <c r="R6" t="s">
        <v>2387</v>
      </c>
      <c r="S6" t="s">
        <v>239</v>
      </c>
      <c r="T6" t="s">
        <v>85</v>
      </c>
      <c r="U6">
        <v>0</v>
      </c>
      <c r="V6">
        <v>0</v>
      </c>
    </row>
    <row r="7" spans="1:22">
      <c r="A7">
        <v>63950</v>
      </c>
      <c r="B7" t="s">
        <v>576</v>
      </c>
      <c r="C7" t="s">
        <v>82</v>
      </c>
      <c r="D7" t="s">
        <v>428</v>
      </c>
      <c r="E7">
        <v>1</v>
      </c>
      <c r="F7" t="s">
        <v>72</v>
      </c>
      <c r="G7" t="s">
        <v>73</v>
      </c>
      <c r="H7">
        <v>5060069</v>
      </c>
      <c r="I7" t="s">
        <v>2386</v>
      </c>
      <c r="J7">
        <v>1434000</v>
      </c>
      <c r="K7">
        <v>1434000</v>
      </c>
      <c r="L7">
        <v>1124280</v>
      </c>
      <c r="M7">
        <v>1112164.4761999999</v>
      </c>
      <c r="N7">
        <v>1112164.4761999999</v>
      </c>
      <c r="O7">
        <v>100</v>
      </c>
      <c r="P7">
        <v>19</v>
      </c>
      <c r="Q7" t="s">
        <v>75</v>
      </c>
      <c r="R7" t="s">
        <v>2387</v>
      </c>
      <c r="S7" t="s">
        <v>239</v>
      </c>
      <c r="T7" t="s">
        <v>77</v>
      </c>
      <c r="U7">
        <v>0</v>
      </c>
      <c r="V7">
        <v>0</v>
      </c>
    </row>
    <row r="8" spans="1:22">
      <c r="A8">
        <v>63950</v>
      </c>
      <c r="B8" t="s">
        <v>949</v>
      </c>
      <c r="C8" t="s">
        <v>91</v>
      </c>
      <c r="D8" t="s">
        <v>428</v>
      </c>
      <c r="E8">
        <v>1</v>
      </c>
      <c r="F8" t="s">
        <v>72</v>
      </c>
      <c r="G8" t="s">
        <v>73</v>
      </c>
      <c r="H8">
        <v>5060069</v>
      </c>
      <c r="I8" t="s">
        <v>2386</v>
      </c>
      <c r="J8">
        <v>155000</v>
      </c>
      <c r="K8">
        <v>155000</v>
      </c>
      <c r="L8">
        <v>121500</v>
      </c>
      <c r="M8">
        <v>120125.4259</v>
      </c>
      <c r="N8">
        <v>120125.4259</v>
      </c>
      <c r="O8">
        <v>100</v>
      </c>
      <c r="P8">
        <v>19</v>
      </c>
      <c r="Q8" t="s">
        <v>75</v>
      </c>
      <c r="R8" t="s">
        <v>2387</v>
      </c>
      <c r="S8" t="s">
        <v>239</v>
      </c>
      <c r="T8" t="s">
        <v>92</v>
      </c>
      <c r="U8">
        <v>0</v>
      </c>
      <c r="V8">
        <v>0</v>
      </c>
    </row>
    <row r="9" spans="1:22">
      <c r="A9">
        <v>63950</v>
      </c>
      <c r="B9" t="s">
        <v>638</v>
      </c>
      <c r="C9" t="s">
        <v>71</v>
      </c>
      <c r="D9" t="s">
        <v>428</v>
      </c>
      <c r="E9">
        <v>1</v>
      </c>
      <c r="F9" t="s">
        <v>72</v>
      </c>
      <c r="G9" t="s">
        <v>73</v>
      </c>
      <c r="H9">
        <v>5060069</v>
      </c>
      <c r="I9" t="s">
        <v>2386</v>
      </c>
      <c r="J9">
        <v>4274000</v>
      </c>
      <c r="K9">
        <v>4274000</v>
      </c>
      <c r="L9">
        <v>3764670</v>
      </c>
      <c r="M9">
        <v>3728983.7656999999</v>
      </c>
      <c r="N9">
        <v>3728983.7656999999</v>
      </c>
      <c r="O9">
        <v>100</v>
      </c>
      <c r="P9">
        <v>9</v>
      </c>
      <c r="Q9" t="s">
        <v>75</v>
      </c>
      <c r="R9" t="s">
        <v>2387</v>
      </c>
      <c r="S9" t="s">
        <v>239</v>
      </c>
      <c r="T9" t="s">
        <v>77</v>
      </c>
      <c r="U9">
        <v>0</v>
      </c>
      <c r="V9">
        <v>0</v>
      </c>
    </row>
    <row r="10" spans="1:22">
      <c r="A10">
        <v>63950</v>
      </c>
      <c r="B10" t="s">
        <v>388</v>
      </c>
      <c r="C10" t="s">
        <v>79</v>
      </c>
      <c r="D10" t="s">
        <v>428</v>
      </c>
      <c r="E10">
        <v>1</v>
      </c>
      <c r="F10" t="s">
        <v>72</v>
      </c>
      <c r="G10" t="s">
        <v>73</v>
      </c>
      <c r="H10">
        <v>5060069</v>
      </c>
      <c r="I10" t="s">
        <v>2386</v>
      </c>
      <c r="J10">
        <v>57200</v>
      </c>
      <c r="K10">
        <v>57200</v>
      </c>
      <c r="L10">
        <v>44793</v>
      </c>
      <c r="M10">
        <v>45442.313399999999</v>
      </c>
      <c r="N10">
        <v>45442.313399999999</v>
      </c>
      <c r="O10">
        <v>100</v>
      </c>
      <c r="P10">
        <v>19</v>
      </c>
      <c r="Q10" t="s">
        <v>75</v>
      </c>
      <c r="R10" t="s">
        <v>2387</v>
      </c>
      <c r="S10" t="s">
        <v>239</v>
      </c>
      <c r="T10" t="s">
        <v>80</v>
      </c>
      <c r="U10">
        <v>0</v>
      </c>
      <c r="V10">
        <v>0</v>
      </c>
    </row>
    <row r="11" spans="1:22">
      <c r="A11">
        <v>64817</v>
      </c>
      <c r="B11" t="s">
        <v>2388</v>
      </c>
      <c r="C11" t="s">
        <v>578</v>
      </c>
      <c r="D11" t="s">
        <v>165</v>
      </c>
      <c r="E11">
        <v>1</v>
      </c>
      <c r="F11" t="s">
        <v>72</v>
      </c>
      <c r="G11" t="s">
        <v>73</v>
      </c>
      <c r="H11">
        <v>5060090</v>
      </c>
      <c r="I11" t="s">
        <v>2386</v>
      </c>
      <c r="J11">
        <v>139000</v>
      </c>
      <c r="K11">
        <v>139000</v>
      </c>
      <c r="L11">
        <v>109350</v>
      </c>
      <c r="M11">
        <v>98550</v>
      </c>
      <c r="N11">
        <v>98550</v>
      </c>
      <c r="O11">
        <v>100</v>
      </c>
      <c r="P11">
        <v>19</v>
      </c>
      <c r="Q11" t="s">
        <v>75</v>
      </c>
      <c r="R11" t="s">
        <v>2389</v>
      </c>
      <c r="S11" t="s">
        <v>88</v>
      </c>
      <c r="T11" t="s">
        <v>162</v>
      </c>
      <c r="U11">
        <v>0</v>
      </c>
      <c r="V11">
        <v>0</v>
      </c>
    </row>
    <row r="12" spans="1:22">
      <c r="A12">
        <v>64817</v>
      </c>
      <c r="B12" t="s">
        <v>1129</v>
      </c>
      <c r="C12" t="s">
        <v>862</v>
      </c>
      <c r="D12" t="s">
        <v>165</v>
      </c>
      <c r="E12">
        <v>1</v>
      </c>
      <c r="F12" t="s">
        <v>72</v>
      </c>
      <c r="G12" t="s">
        <v>73</v>
      </c>
      <c r="H12">
        <v>5060090</v>
      </c>
      <c r="I12" t="s">
        <v>2386</v>
      </c>
      <c r="J12">
        <v>125000</v>
      </c>
      <c r="K12">
        <v>125000</v>
      </c>
      <c r="L12">
        <v>95590</v>
      </c>
      <c r="M12">
        <v>85910</v>
      </c>
      <c r="N12">
        <v>85910</v>
      </c>
      <c r="O12">
        <v>100</v>
      </c>
      <c r="P12">
        <v>21</v>
      </c>
      <c r="Q12" t="s">
        <v>75</v>
      </c>
      <c r="R12" t="s">
        <v>2389</v>
      </c>
      <c r="S12" t="s">
        <v>88</v>
      </c>
      <c r="T12" t="s">
        <v>394</v>
      </c>
      <c r="U12">
        <v>0</v>
      </c>
      <c r="V12">
        <v>0</v>
      </c>
    </row>
    <row r="13" spans="1:22">
      <c r="A13">
        <v>10434</v>
      </c>
      <c r="B13" t="s">
        <v>1561</v>
      </c>
      <c r="C13" t="s">
        <v>249</v>
      </c>
      <c r="D13" t="s">
        <v>725</v>
      </c>
      <c r="E13">
        <v>1</v>
      </c>
      <c r="F13" t="s">
        <v>72</v>
      </c>
      <c r="G13" t="s">
        <v>73</v>
      </c>
      <c r="H13">
        <v>5060074</v>
      </c>
      <c r="I13" t="s">
        <v>2386</v>
      </c>
      <c r="J13">
        <v>452000</v>
      </c>
      <c r="K13">
        <v>452000</v>
      </c>
      <c r="L13">
        <v>334480</v>
      </c>
      <c r="M13">
        <v>290841.74609999999</v>
      </c>
      <c r="N13">
        <v>290841.74609999999</v>
      </c>
      <c r="O13">
        <v>100</v>
      </c>
      <c r="P13">
        <v>26</v>
      </c>
      <c r="Q13" t="s">
        <v>75</v>
      </c>
      <c r="R13" t="s">
        <v>1160</v>
      </c>
      <c r="S13" t="s">
        <v>76</v>
      </c>
      <c r="T13" t="s">
        <v>251</v>
      </c>
      <c r="U13">
        <v>0</v>
      </c>
      <c r="V13">
        <v>0</v>
      </c>
    </row>
    <row r="14" spans="1:22">
      <c r="A14">
        <v>10434</v>
      </c>
      <c r="B14" t="s">
        <v>1561</v>
      </c>
      <c r="C14" t="s">
        <v>249</v>
      </c>
      <c r="D14" t="s">
        <v>725</v>
      </c>
      <c r="E14">
        <v>1</v>
      </c>
      <c r="F14" t="s">
        <v>72</v>
      </c>
      <c r="G14" t="s">
        <v>73</v>
      </c>
      <c r="H14">
        <v>5060074</v>
      </c>
      <c r="I14" t="s">
        <v>2386</v>
      </c>
      <c r="J14">
        <v>452000</v>
      </c>
      <c r="K14">
        <v>452000</v>
      </c>
      <c r="L14">
        <v>334480</v>
      </c>
      <c r="M14">
        <v>290841.74609999999</v>
      </c>
      <c r="N14">
        <v>290841.74609999999</v>
      </c>
      <c r="O14">
        <v>100</v>
      </c>
      <c r="P14">
        <v>26</v>
      </c>
      <c r="Q14" t="s">
        <v>75</v>
      </c>
      <c r="R14" t="s">
        <v>1160</v>
      </c>
      <c r="S14" t="s">
        <v>76</v>
      </c>
      <c r="T14" t="s">
        <v>251</v>
      </c>
      <c r="U14">
        <v>0</v>
      </c>
      <c r="V14">
        <v>0</v>
      </c>
    </row>
    <row r="15" spans="1:22">
      <c r="A15">
        <v>10610</v>
      </c>
      <c r="B15" t="s">
        <v>395</v>
      </c>
      <c r="C15" t="s">
        <v>396</v>
      </c>
      <c r="D15" t="s">
        <v>882</v>
      </c>
      <c r="E15">
        <v>1</v>
      </c>
      <c r="F15" t="s">
        <v>72</v>
      </c>
      <c r="G15" t="s">
        <v>73</v>
      </c>
      <c r="H15">
        <v>5060127</v>
      </c>
      <c r="I15" t="s">
        <v>2386</v>
      </c>
      <c r="J15">
        <v>432000</v>
      </c>
      <c r="K15">
        <v>432000</v>
      </c>
      <c r="L15">
        <v>349920</v>
      </c>
      <c r="M15">
        <v>315360</v>
      </c>
      <c r="N15">
        <v>315360</v>
      </c>
      <c r="O15">
        <v>100</v>
      </c>
      <c r="P15">
        <v>19</v>
      </c>
      <c r="Q15" t="s">
        <v>75</v>
      </c>
      <c r="R15" t="s">
        <v>634</v>
      </c>
      <c r="S15" t="s">
        <v>195</v>
      </c>
      <c r="T15" t="s">
        <v>397</v>
      </c>
      <c r="U15">
        <v>0</v>
      </c>
      <c r="V15">
        <v>0</v>
      </c>
    </row>
    <row r="16" spans="1:22">
      <c r="A16">
        <v>10610</v>
      </c>
      <c r="B16" t="s">
        <v>399</v>
      </c>
      <c r="C16" t="s">
        <v>286</v>
      </c>
      <c r="D16" t="s">
        <v>882</v>
      </c>
      <c r="E16">
        <v>4</v>
      </c>
      <c r="F16" t="s">
        <v>72</v>
      </c>
      <c r="G16" t="s">
        <v>73</v>
      </c>
      <c r="H16">
        <v>5060127</v>
      </c>
      <c r="I16" t="s">
        <v>2386</v>
      </c>
      <c r="J16">
        <v>5600</v>
      </c>
      <c r="K16">
        <v>1400</v>
      </c>
      <c r="L16">
        <v>4424</v>
      </c>
      <c r="M16">
        <v>994</v>
      </c>
      <c r="N16">
        <v>3976</v>
      </c>
      <c r="O16">
        <v>100</v>
      </c>
      <c r="P16">
        <v>21</v>
      </c>
      <c r="Q16" t="s">
        <v>75</v>
      </c>
      <c r="R16" t="s">
        <v>634</v>
      </c>
      <c r="S16" t="s">
        <v>195</v>
      </c>
      <c r="T16" t="s">
        <v>85</v>
      </c>
      <c r="U16">
        <v>0</v>
      </c>
      <c r="V16">
        <v>0</v>
      </c>
    </row>
    <row r="17" spans="1:22">
      <c r="A17">
        <v>64817</v>
      </c>
      <c r="B17" t="s">
        <v>2388</v>
      </c>
      <c r="C17" t="s">
        <v>578</v>
      </c>
      <c r="D17" t="s">
        <v>165</v>
      </c>
      <c r="E17">
        <v>1</v>
      </c>
      <c r="F17" t="s">
        <v>72</v>
      </c>
      <c r="G17" t="s">
        <v>73</v>
      </c>
      <c r="H17">
        <v>5060090</v>
      </c>
      <c r="I17" t="s">
        <v>2386</v>
      </c>
      <c r="J17">
        <v>139000</v>
      </c>
      <c r="K17">
        <v>139000</v>
      </c>
      <c r="L17">
        <v>109350</v>
      </c>
      <c r="M17">
        <v>101470</v>
      </c>
      <c r="N17">
        <v>101470</v>
      </c>
      <c r="O17">
        <v>100</v>
      </c>
      <c r="P17">
        <v>19</v>
      </c>
      <c r="Q17" t="s">
        <v>75</v>
      </c>
      <c r="R17" t="s">
        <v>2389</v>
      </c>
      <c r="S17" t="s">
        <v>88</v>
      </c>
      <c r="T17" t="s">
        <v>162</v>
      </c>
      <c r="U17">
        <v>0</v>
      </c>
      <c r="V17">
        <v>0</v>
      </c>
    </row>
    <row r="18" spans="1:22">
      <c r="A18">
        <v>11144</v>
      </c>
      <c r="B18" t="s">
        <v>156</v>
      </c>
      <c r="C18" t="s">
        <v>127</v>
      </c>
      <c r="D18" t="s">
        <v>1530</v>
      </c>
      <c r="E18">
        <v>1</v>
      </c>
      <c r="F18" t="s">
        <v>102</v>
      </c>
      <c r="G18" t="s">
        <v>73</v>
      </c>
      <c r="H18">
        <v>5060143</v>
      </c>
      <c r="I18" t="s">
        <v>2386</v>
      </c>
      <c r="J18">
        <v>45600</v>
      </c>
      <c r="K18">
        <v>45600</v>
      </c>
      <c r="L18">
        <v>41496</v>
      </c>
      <c r="M18">
        <v>28361.983800000002</v>
      </c>
      <c r="N18">
        <v>28361.983800000002</v>
      </c>
      <c r="O18">
        <v>100</v>
      </c>
      <c r="P18">
        <v>9</v>
      </c>
      <c r="Q18" t="s">
        <v>75</v>
      </c>
      <c r="R18" t="s">
        <v>2390</v>
      </c>
      <c r="S18" t="s">
        <v>158</v>
      </c>
      <c r="T18" t="s">
        <v>128</v>
      </c>
      <c r="U18">
        <v>0</v>
      </c>
      <c r="V18">
        <v>0</v>
      </c>
    </row>
    <row r="19" spans="1:22">
      <c r="A19">
        <v>11144</v>
      </c>
      <c r="B19" t="s">
        <v>124</v>
      </c>
      <c r="C19" t="s">
        <v>125</v>
      </c>
      <c r="D19" t="s">
        <v>1530</v>
      </c>
      <c r="E19">
        <v>1</v>
      </c>
      <c r="F19" t="s">
        <v>102</v>
      </c>
      <c r="G19" t="s">
        <v>73</v>
      </c>
      <c r="H19">
        <v>5060143</v>
      </c>
      <c r="I19" t="s">
        <v>2386</v>
      </c>
      <c r="J19">
        <v>19100</v>
      </c>
      <c r="K19">
        <v>19100</v>
      </c>
      <c r="L19">
        <v>17381</v>
      </c>
      <c r="M19">
        <v>13404.322399999999</v>
      </c>
      <c r="N19">
        <v>13404.322399999999</v>
      </c>
      <c r="O19">
        <v>100</v>
      </c>
      <c r="P19">
        <v>9</v>
      </c>
      <c r="Q19" t="s">
        <v>75</v>
      </c>
      <c r="R19" t="s">
        <v>2390</v>
      </c>
      <c r="S19" t="s">
        <v>158</v>
      </c>
      <c r="T19" t="s">
        <v>85</v>
      </c>
      <c r="U19">
        <v>0</v>
      </c>
      <c r="V19">
        <v>0</v>
      </c>
    </row>
    <row r="20" spans="1:22">
      <c r="A20">
        <v>11144</v>
      </c>
      <c r="B20" t="s">
        <v>148</v>
      </c>
      <c r="C20" t="s">
        <v>106</v>
      </c>
      <c r="D20" t="s">
        <v>1530</v>
      </c>
      <c r="E20">
        <v>1</v>
      </c>
      <c r="F20" t="s">
        <v>102</v>
      </c>
      <c r="G20" t="s">
        <v>73</v>
      </c>
      <c r="H20">
        <v>5060143</v>
      </c>
      <c r="I20" t="s">
        <v>2386</v>
      </c>
      <c r="J20">
        <v>43900</v>
      </c>
      <c r="K20">
        <v>43900</v>
      </c>
      <c r="L20">
        <v>39949</v>
      </c>
      <c r="M20">
        <v>27594.214100000001</v>
      </c>
      <c r="N20">
        <v>27594.214100000001</v>
      </c>
      <c r="O20">
        <v>100</v>
      </c>
      <c r="P20">
        <v>9</v>
      </c>
      <c r="Q20" t="s">
        <v>75</v>
      </c>
      <c r="R20" t="s">
        <v>2390</v>
      </c>
      <c r="S20" t="s">
        <v>158</v>
      </c>
      <c r="T20" t="s">
        <v>130</v>
      </c>
      <c r="U20">
        <v>0</v>
      </c>
      <c r="V20">
        <v>0</v>
      </c>
    </row>
    <row r="21" spans="1:22">
      <c r="A21">
        <v>11144</v>
      </c>
      <c r="B21" t="s">
        <v>295</v>
      </c>
      <c r="C21" t="s">
        <v>127</v>
      </c>
      <c r="D21" t="s">
        <v>1530</v>
      </c>
      <c r="E21">
        <v>1</v>
      </c>
      <c r="F21" t="s">
        <v>102</v>
      </c>
      <c r="G21" t="s">
        <v>73</v>
      </c>
      <c r="H21">
        <v>5060143</v>
      </c>
      <c r="I21" t="s">
        <v>2386</v>
      </c>
      <c r="J21">
        <v>168000</v>
      </c>
      <c r="K21">
        <v>168000</v>
      </c>
      <c r="L21">
        <v>152880</v>
      </c>
      <c r="M21">
        <v>105790.3679</v>
      </c>
      <c r="N21">
        <v>105790.3679</v>
      </c>
      <c r="O21">
        <v>100</v>
      </c>
      <c r="P21">
        <v>9</v>
      </c>
      <c r="Q21" t="s">
        <v>75</v>
      </c>
      <c r="R21" t="s">
        <v>2390</v>
      </c>
      <c r="S21" t="s">
        <v>158</v>
      </c>
      <c r="T21" t="s">
        <v>296</v>
      </c>
      <c r="U21">
        <v>0</v>
      </c>
      <c r="V21">
        <v>0</v>
      </c>
    </row>
    <row r="22" spans="1:22">
      <c r="A22">
        <v>11144</v>
      </c>
      <c r="B22" t="s">
        <v>297</v>
      </c>
      <c r="C22" t="s">
        <v>218</v>
      </c>
      <c r="D22" t="s">
        <v>1530</v>
      </c>
      <c r="E22">
        <v>1</v>
      </c>
      <c r="F22" t="s">
        <v>102</v>
      </c>
      <c r="G22" t="s">
        <v>73</v>
      </c>
      <c r="H22">
        <v>5060143</v>
      </c>
      <c r="I22" t="s">
        <v>2386</v>
      </c>
      <c r="J22">
        <v>118000</v>
      </c>
      <c r="K22">
        <v>118000</v>
      </c>
      <c r="L22">
        <v>107380</v>
      </c>
      <c r="M22">
        <v>73817.494500000001</v>
      </c>
      <c r="N22">
        <v>73817.494500000001</v>
      </c>
      <c r="O22">
        <v>100</v>
      </c>
      <c r="P22">
        <v>9</v>
      </c>
      <c r="Q22" t="s">
        <v>75</v>
      </c>
      <c r="R22" t="s">
        <v>2390</v>
      </c>
      <c r="S22" t="s">
        <v>158</v>
      </c>
      <c r="T22" t="s">
        <v>219</v>
      </c>
      <c r="U22">
        <v>0</v>
      </c>
      <c r="V22">
        <v>0</v>
      </c>
    </row>
    <row r="23" spans="1:22">
      <c r="A23">
        <v>11144</v>
      </c>
      <c r="B23" t="s">
        <v>220</v>
      </c>
      <c r="C23" t="s">
        <v>116</v>
      </c>
      <c r="D23" t="s">
        <v>1530</v>
      </c>
      <c r="E23">
        <v>1</v>
      </c>
      <c r="F23" t="s">
        <v>102</v>
      </c>
      <c r="G23" t="s">
        <v>73</v>
      </c>
      <c r="H23">
        <v>5060143</v>
      </c>
      <c r="I23" t="s">
        <v>2386</v>
      </c>
      <c r="J23">
        <v>117000</v>
      </c>
      <c r="K23">
        <v>117000</v>
      </c>
      <c r="L23">
        <v>106470</v>
      </c>
      <c r="M23">
        <v>77879.617400000003</v>
      </c>
      <c r="N23">
        <v>77879.617400000003</v>
      </c>
      <c r="O23">
        <v>100</v>
      </c>
      <c r="P23">
        <v>9</v>
      </c>
      <c r="Q23" t="s">
        <v>75</v>
      </c>
      <c r="R23" t="s">
        <v>2390</v>
      </c>
      <c r="S23" t="s">
        <v>158</v>
      </c>
      <c r="T23" t="s">
        <v>133</v>
      </c>
      <c r="U23">
        <v>0</v>
      </c>
      <c r="V23">
        <v>0</v>
      </c>
    </row>
    <row r="24" spans="1:22">
      <c r="A24">
        <v>11144</v>
      </c>
      <c r="B24" t="s">
        <v>134</v>
      </c>
      <c r="C24" t="s">
        <v>135</v>
      </c>
      <c r="D24" t="s">
        <v>1530</v>
      </c>
      <c r="E24">
        <v>6</v>
      </c>
      <c r="F24" t="s">
        <v>102</v>
      </c>
      <c r="G24" t="s">
        <v>73</v>
      </c>
      <c r="H24">
        <v>5060143</v>
      </c>
      <c r="I24" t="s">
        <v>2386</v>
      </c>
      <c r="J24">
        <v>142200</v>
      </c>
      <c r="K24">
        <v>23700</v>
      </c>
      <c r="L24">
        <v>69000</v>
      </c>
      <c r="M24">
        <v>6800</v>
      </c>
      <c r="N24">
        <v>40800</v>
      </c>
      <c r="O24">
        <v>100</v>
      </c>
      <c r="P24">
        <v>0</v>
      </c>
      <c r="Q24" t="s">
        <v>75</v>
      </c>
      <c r="R24" t="s">
        <v>2390</v>
      </c>
      <c r="S24" t="s">
        <v>158</v>
      </c>
      <c r="T24" t="s">
        <v>136</v>
      </c>
      <c r="U24">
        <v>0</v>
      </c>
      <c r="V24">
        <v>0</v>
      </c>
    </row>
    <row r="25" spans="1:22">
      <c r="A25">
        <v>64817</v>
      </c>
      <c r="B25" t="s">
        <v>2391</v>
      </c>
      <c r="C25" t="s">
        <v>503</v>
      </c>
      <c r="D25" t="s">
        <v>165</v>
      </c>
      <c r="E25">
        <v>1</v>
      </c>
      <c r="F25" t="s">
        <v>72</v>
      </c>
      <c r="G25" t="s">
        <v>73</v>
      </c>
      <c r="H25">
        <v>5060090</v>
      </c>
      <c r="I25" t="s">
        <v>2386</v>
      </c>
      <c r="J25">
        <v>634000</v>
      </c>
      <c r="K25">
        <v>634000</v>
      </c>
      <c r="L25">
        <v>485060</v>
      </c>
      <c r="M25">
        <v>450140</v>
      </c>
      <c r="N25">
        <v>450140</v>
      </c>
      <c r="O25">
        <v>100</v>
      </c>
      <c r="P25">
        <v>21</v>
      </c>
      <c r="Q25" t="s">
        <v>75</v>
      </c>
      <c r="R25" t="s">
        <v>2389</v>
      </c>
      <c r="S25" t="s">
        <v>88</v>
      </c>
      <c r="T25" t="s">
        <v>296</v>
      </c>
      <c r="U25">
        <v>0</v>
      </c>
      <c r="V25">
        <v>0</v>
      </c>
    </row>
    <row r="26" spans="1:22">
      <c r="A26">
        <v>11144</v>
      </c>
      <c r="B26" t="s">
        <v>2392</v>
      </c>
      <c r="C26" t="s">
        <v>82</v>
      </c>
      <c r="D26" t="s">
        <v>1530</v>
      </c>
      <c r="E26">
        <v>1</v>
      </c>
      <c r="F26" t="s">
        <v>72</v>
      </c>
      <c r="G26" t="s">
        <v>73</v>
      </c>
      <c r="H26">
        <v>5060130</v>
      </c>
      <c r="I26" t="s">
        <v>2386</v>
      </c>
      <c r="J26">
        <v>635900</v>
      </c>
      <c r="K26">
        <v>635900</v>
      </c>
      <c r="L26">
        <v>515079</v>
      </c>
      <c r="M26">
        <v>446900</v>
      </c>
      <c r="N26">
        <v>446900</v>
      </c>
      <c r="O26">
        <v>100</v>
      </c>
      <c r="P26">
        <v>19</v>
      </c>
      <c r="Q26" t="s">
        <v>75</v>
      </c>
      <c r="R26" t="s">
        <v>2390</v>
      </c>
      <c r="S26" t="s">
        <v>158</v>
      </c>
      <c r="T26" t="s">
        <v>944</v>
      </c>
      <c r="U26">
        <v>64100</v>
      </c>
      <c r="V26">
        <v>64100</v>
      </c>
    </row>
    <row r="27" spans="1:22">
      <c r="A27">
        <v>11376</v>
      </c>
      <c r="B27" t="s">
        <v>124</v>
      </c>
      <c r="C27" t="s">
        <v>125</v>
      </c>
      <c r="D27" t="s">
        <v>1781</v>
      </c>
      <c r="E27">
        <v>1</v>
      </c>
      <c r="F27" t="s">
        <v>138</v>
      </c>
      <c r="G27" t="s">
        <v>73</v>
      </c>
      <c r="H27">
        <v>5060155</v>
      </c>
      <c r="I27" t="s">
        <v>2386</v>
      </c>
      <c r="J27">
        <v>19100</v>
      </c>
      <c r="K27">
        <v>19100</v>
      </c>
      <c r="L27">
        <v>13412</v>
      </c>
      <c r="M27">
        <v>13411.871999999999</v>
      </c>
      <c r="N27">
        <v>13411.871999999999</v>
      </c>
      <c r="O27">
        <v>100</v>
      </c>
      <c r="P27">
        <v>0</v>
      </c>
      <c r="Q27" t="s">
        <v>75</v>
      </c>
      <c r="R27" t="s">
        <v>2177</v>
      </c>
      <c r="S27" t="s">
        <v>195</v>
      </c>
      <c r="T27" t="s">
        <v>85</v>
      </c>
      <c r="U27">
        <v>0</v>
      </c>
      <c r="V27">
        <v>0</v>
      </c>
    </row>
    <row r="28" spans="1:22">
      <c r="A28">
        <v>11376</v>
      </c>
      <c r="B28" t="s">
        <v>126</v>
      </c>
      <c r="C28" t="s">
        <v>127</v>
      </c>
      <c r="D28" t="s">
        <v>1781</v>
      </c>
      <c r="E28">
        <v>1</v>
      </c>
      <c r="F28" t="s">
        <v>138</v>
      </c>
      <c r="G28" t="s">
        <v>73</v>
      </c>
      <c r="H28">
        <v>5060155</v>
      </c>
      <c r="I28" t="s">
        <v>2386</v>
      </c>
      <c r="J28">
        <v>38800</v>
      </c>
      <c r="K28">
        <v>38800</v>
      </c>
      <c r="L28">
        <v>24517</v>
      </c>
      <c r="M28">
        <v>24517.106800000001</v>
      </c>
      <c r="N28">
        <v>24517.106800000001</v>
      </c>
      <c r="O28">
        <v>100</v>
      </c>
      <c r="P28">
        <v>0</v>
      </c>
      <c r="Q28" t="s">
        <v>75</v>
      </c>
      <c r="R28" t="s">
        <v>2177</v>
      </c>
      <c r="S28" t="s">
        <v>195</v>
      </c>
      <c r="T28" t="s">
        <v>128</v>
      </c>
      <c r="U28">
        <v>0</v>
      </c>
      <c r="V28">
        <v>0</v>
      </c>
    </row>
    <row r="29" spans="1:22">
      <c r="A29">
        <v>11376</v>
      </c>
      <c r="B29" t="s">
        <v>134</v>
      </c>
      <c r="C29" t="s">
        <v>135</v>
      </c>
      <c r="D29" t="s">
        <v>1781</v>
      </c>
      <c r="E29">
        <v>8</v>
      </c>
      <c r="F29" t="s">
        <v>138</v>
      </c>
      <c r="G29" t="s">
        <v>73</v>
      </c>
      <c r="H29">
        <v>5060155</v>
      </c>
      <c r="I29" t="s">
        <v>2386</v>
      </c>
      <c r="J29">
        <v>189600</v>
      </c>
      <c r="K29">
        <v>23700</v>
      </c>
      <c r="L29">
        <v>54400</v>
      </c>
      <c r="M29">
        <v>6800</v>
      </c>
      <c r="N29">
        <v>54400</v>
      </c>
      <c r="O29">
        <v>100</v>
      </c>
      <c r="P29">
        <v>0</v>
      </c>
      <c r="Q29" t="s">
        <v>75</v>
      </c>
      <c r="R29" t="s">
        <v>2177</v>
      </c>
      <c r="S29" t="s">
        <v>195</v>
      </c>
      <c r="T29" t="s">
        <v>136</v>
      </c>
      <c r="U29">
        <v>0</v>
      </c>
      <c r="V29">
        <v>0</v>
      </c>
    </row>
    <row r="30" spans="1:22">
      <c r="A30">
        <v>11144</v>
      </c>
      <c r="B30" t="s">
        <v>2393</v>
      </c>
      <c r="C30" t="s">
        <v>82</v>
      </c>
      <c r="D30" t="s">
        <v>1530</v>
      </c>
      <c r="E30">
        <v>-1</v>
      </c>
      <c r="F30" t="s">
        <v>72</v>
      </c>
      <c r="G30" t="s">
        <v>73</v>
      </c>
      <c r="H30">
        <v>5060130</v>
      </c>
      <c r="I30" t="s">
        <v>2386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  <c r="P30">
        <v>19</v>
      </c>
      <c r="Q30" t="s">
        <v>75</v>
      </c>
      <c r="R30" t="s">
        <v>2390</v>
      </c>
      <c r="S30" t="s">
        <v>158</v>
      </c>
      <c r="T30" t="s">
        <v>1940</v>
      </c>
      <c r="U30">
        <v>64100</v>
      </c>
      <c r="V30">
        <v>-64100</v>
      </c>
    </row>
    <row r="31" spans="1:22">
      <c r="A31">
        <v>10976</v>
      </c>
      <c r="B31" t="s">
        <v>349</v>
      </c>
      <c r="C31" t="s">
        <v>100</v>
      </c>
      <c r="D31" t="s">
        <v>1883</v>
      </c>
      <c r="E31">
        <v>1</v>
      </c>
      <c r="F31" t="s">
        <v>102</v>
      </c>
      <c r="G31" t="s">
        <v>73</v>
      </c>
      <c r="H31">
        <v>5060124</v>
      </c>
      <c r="I31" t="s">
        <v>2386</v>
      </c>
      <c r="J31">
        <v>336000</v>
      </c>
      <c r="K31">
        <v>336000</v>
      </c>
      <c r="L31">
        <v>305760</v>
      </c>
      <c r="M31">
        <v>218563.44089999999</v>
      </c>
      <c r="N31">
        <v>218563.44089999999</v>
      </c>
      <c r="O31">
        <v>100</v>
      </c>
      <c r="P31">
        <v>9</v>
      </c>
      <c r="Q31" t="s">
        <v>75</v>
      </c>
      <c r="R31" t="s">
        <v>2394</v>
      </c>
      <c r="S31" t="s">
        <v>88</v>
      </c>
      <c r="T31" t="s">
        <v>229</v>
      </c>
      <c r="U31">
        <v>0</v>
      </c>
      <c r="V31">
        <v>0</v>
      </c>
    </row>
    <row r="32" spans="1:22">
      <c r="A32">
        <v>10976</v>
      </c>
      <c r="B32" t="s">
        <v>350</v>
      </c>
      <c r="C32" t="s">
        <v>100</v>
      </c>
      <c r="D32" t="s">
        <v>1883</v>
      </c>
      <c r="E32">
        <v>1</v>
      </c>
      <c r="F32" t="s">
        <v>102</v>
      </c>
      <c r="G32" t="s">
        <v>73</v>
      </c>
      <c r="H32">
        <v>5060124</v>
      </c>
      <c r="I32" t="s">
        <v>2386</v>
      </c>
      <c r="J32">
        <v>341000</v>
      </c>
      <c r="K32">
        <v>341000</v>
      </c>
      <c r="L32">
        <v>310310</v>
      </c>
      <c r="M32">
        <v>223359.46840000001</v>
      </c>
      <c r="N32">
        <v>223359.46840000001</v>
      </c>
      <c r="O32">
        <v>100</v>
      </c>
      <c r="P32">
        <v>9</v>
      </c>
      <c r="Q32" t="s">
        <v>75</v>
      </c>
      <c r="R32" t="s">
        <v>2394</v>
      </c>
      <c r="S32" t="s">
        <v>88</v>
      </c>
      <c r="T32" t="s">
        <v>229</v>
      </c>
      <c r="U32">
        <v>0</v>
      </c>
      <c r="V32">
        <v>0</v>
      </c>
    </row>
    <row r="33" spans="1:22">
      <c r="A33">
        <v>10976</v>
      </c>
      <c r="B33" t="s">
        <v>124</v>
      </c>
      <c r="C33" t="s">
        <v>125</v>
      </c>
      <c r="D33" t="s">
        <v>1883</v>
      </c>
      <c r="E33">
        <v>1</v>
      </c>
      <c r="F33" t="s">
        <v>102</v>
      </c>
      <c r="G33" t="s">
        <v>73</v>
      </c>
      <c r="H33">
        <v>5060124</v>
      </c>
      <c r="I33" t="s">
        <v>2386</v>
      </c>
      <c r="J33">
        <v>19100</v>
      </c>
      <c r="K33">
        <v>19100</v>
      </c>
      <c r="L33">
        <v>17381</v>
      </c>
      <c r="M33">
        <v>13416.391</v>
      </c>
      <c r="N33">
        <v>13416.391</v>
      </c>
      <c r="O33">
        <v>100</v>
      </c>
      <c r="P33">
        <v>9</v>
      </c>
      <c r="Q33" t="s">
        <v>75</v>
      </c>
      <c r="R33" t="s">
        <v>2394</v>
      </c>
      <c r="S33" t="s">
        <v>88</v>
      </c>
      <c r="T33" t="s">
        <v>85</v>
      </c>
      <c r="U33">
        <v>0</v>
      </c>
      <c r="V33">
        <v>0</v>
      </c>
    </row>
    <row r="34" spans="1:22">
      <c r="A34">
        <v>10976</v>
      </c>
      <c r="B34" t="s">
        <v>126</v>
      </c>
      <c r="C34" t="s">
        <v>127</v>
      </c>
      <c r="D34" t="s">
        <v>1883</v>
      </c>
      <c r="E34">
        <v>1</v>
      </c>
      <c r="F34" t="s">
        <v>102</v>
      </c>
      <c r="G34" t="s">
        <v>73</v>
      </c>
      <c r="H34">
        <v>5060124</v>
      </c>
      <c r="I34" t="s">
        <v>2386</v>
      </c>
      <c r="J34">
        <v>38800</v>
      </c>
      <c r="K34">
        <v>38800</v>
      </c>
      <c r="L34">
        <v>35308</v>
      </c>
      <c r="M34">
        <v>24518.7258</v>
      </c>
      <c r="N34">
        <v>24518.7258</v>
      </c>
      <c r="O34">
        <v>100</v>
      </c>
      <c r="P34">
        <v>9</v>
      </c>
      <c r="Q34" t="s">
        <v>75</v>
      </c>
      <c r="R34" t="s">
        <v>2394</v>
      </c>
      <c r="S34" t="s">
        <v>88</v>
      </c>
      <c r="T34" t="s">
        <v>128</v>
      </c>
      <c r="U34">
        <v>0</v>
      </c>
      <c r="V34">
        <v>0</v>
      </c>
    </row>
    <row r="35" spans="1:22">
      <c r="A35">
        <v>10976</v>
      </c>
      <c r="B35" t="s">
        <v>352</v>
      </c>
      <c r="C35" t="s">
        <v>106</v>
      </c>
      <c r="D35" t="s">
        <v>1883</v>
      </c>
      <c r="E35">
        <v>1</v>
      </c>
      <c r="F35" t="s">
        <v>102</v>
      </c>
      <c r="G35" t="s">
        <v>73</v>
      </c>
      <c r="H35">
        <v>5060124</v>
      </c>
      <c r="I35" t="s">
        <v>2386</v>
      </c>
      <c r="J35">
        <v>48900</v>
      </c>
      <c r="K35">
        <v>48900</v>
      </c>
      <c r="L35">
        <v>44499</v>
      </c>
      <c r="M35">
        <v>30939.774000000001</v>
      </c>
      <c r="N35">
        <v>30939.774000000001</v>
      </c>
      <c r="O35">
        <v>100</v>
      </c>
      <c r="P35">
        <v>9</v>
      </c>
      <c r="Q35" t="s">
        <v>75</v>
      </c>
      <c r="R35" t="s">
        <v>2394</v>
      </c>
      <c r="S35" t="s">
        <v>88</v>
      </c>
      <c r="T35" t="s">
        <v>130</v>
      </c>
      <c r="U35">
        <v>0</v>
      </c>
      <c r="V35">
        <v>0</v>
      </c>
    </row>
    <row r="36" spans="1:22">
      <c r="A36">
        <v>10976</v>
      </c>
      <c r="B36" t="s">
        <v>297</v>
      </c>
      <c r="C36" t="s">
        <v>218</v>
      </c>
      <c r="D36" t="s">
        <v>1883</v>
      </c>
      <c r="E36">
        <v>1</v>
      </c>
      <c r="F36" t="s">
        <v>102</v>
      </c>
      <c r="G36" t="s">
        <v>73</v>
      </c>
      <c r="H36">
        <v>5060124</v>
      </c>
      <c r="I36" t="s">
        <v>2386</v>
      </c>
      <c r="J36">
        <v>118000</v>
      </c>
      <c r="K36">
        <v>118000</v>
      </c>
      <c r="L36">
        <v>107380</v>
      </c>
      <c r="M36">
        <v>73913.862699999998</v>
      </c>
      <c r="N36">
        <v>73913.862699999998</v>
      </c>
      <c r="O36">
        <v>100</v>
      </c>
      <c r="P36">
        <v>9</v>
      </c>
      <c r="Q36" t="s">
        <v>75</v>
      </c>
      <c r="R36" t="s">
        <v>2394</v>
      </c>
      <c r="S36" t="s">
        <v>88</v>
      </c>
      <c r="T36" t="s">
        <v>219</v>
      </c>
      <c r="U36">
        <v>0</v>
      </c>
      <c r="V36">
        <v>0</v>
      </c>
    </row>
    <row r="37" spans="1:22">
      <c r="A37">
        <v>10976</v>
      </c>
      <c r="B37" t="s">
        <v>558</v>
      </c>
      <c r="C37" t="s">
        <v>132</v>
      </c>
      <c r="D37" t="s">
        <v>1883</v>
      </c>
      <c r="E37">
        <v>1</v>
      </c>
      <c r="F37" t="s">
        <v>102</v>
      </c>
      <c r="G37" t="s">
        <v>73</v>
      </c>
      <c r="H37">
        <v>5060124</v>
      </c>
      <c r="I37" t="s">
        <v>2386</v>
      </c>
      <c r="J37">
        <v>120000</v>
      </c>
      <c r="K37">
        <v>120000</v>
      </c>
      <c r="L37">
        <v>109200</v>
      </c>
      <c r="M37">
        <v>80037.155400000003</v>
      </c>
      <c r="N37">
        <v>80037.155400000003</v>
      </c>
      <c r="O37">
        <v>100</v>
      </c>
      <c r="P37">
        <v>9</v>
      </c>
      <c r="Q37" t="s">
        <v>75</v>
      </c>
      <c r="R37" t="s">
        <v>2394</v>
      </c>
      <c r="S37" t="s">
        <v>88</v>
      </c>
      <c r="T37" t="s">
        <v>133</v>
      </c>
      <c r="U37">
        <v>0</v>
      </c>
      <c r="V37">
        <v>0</v>
      </c>
    </row>
    <row r="38" spans="1:22">
      <c r="A38">
        <v>10976</v>
      </c>
      <c r="B38" t="s">
        <v>310</v>
      </c>
      <c r="C38" t="s">
        <v>299</v>
      </c>
      <c r="D38" t="s">
        <v>1883</v>
      </c>
      <c r="E38">
        <v>1</v>
      </c>
      <c r="F38" t="s">
        <v>102</v>
      </c>
      <c r="G38" t="s">
        <v>73</v>
      </c>
      <c r="H38">
        <v>5060124</v>
      </c>
      <c r="I38" t="s">
        <v>2386</v>
      </c>
      <c r="J38">
        <v>27500</v>
      </c>
      <c r="K38">
        <v>27500</v>
      </c>
      <c r="L38">
        <v>25025</v>
      </c>
      <c r="M38">
        <v>17571.6073</v>
      </c>
      <c r="N38">
        <v>17571.6073</v>
      </c>
      <c r="O38">
        <v>100</v>
      </c>
      <c r="P38">
        <v>9</v>
      </c>
      <c r="Q38" t="s">
        <v>75</v>
      </c>
      <c r="R38" t="s">
        <v>2394</v>
      </c>
      <c r="S38" t="s">
        <v>88</v>
      </c>
      <c r="T38" t="s">
        <v>133</v>
      </c>
      <c r="U38">
        <v>0</v>
      </c>
      <c r="V38">
        <v>0</v>
      </c>
    </row>
    <row r="39" spans="1:22">
      <c r="A39">
        <v>10976</v>
      </c>
      <c r="B39" t="s">
        <v>337</v>
      </c>
      <c r="C39" t="s">
        <v>338</v>
      </c>
      <c r="D39" t="s">
        <v>1883</v>
      </c>
      <c r="E39">
        <v>0.1</v>
      </c>
      <c r="F39" t="s">
        <v>102</v>
      </c>
      <c r="G39" t="s">
        <v>73</v>
      </c>
      <c r="H39">
        <v>5060124</v>
      </c>
      <c r="I39" t="s">
        <v>2386</v>
      </c>
      <c r="J39">
        <v>17800</v>
      </c>
      <c r="K39">
        <v>178000</v>
      </c>
      <c r="L39">
        <v>16198</v>
      </c>
      <c r="M39">
        <v>123543.5871</v>
      </c>
      <c r="N39">
        <v>12354.358709999999</v>
      </c>
      <c r="O39">
        <v>100</v>
      </c>
      <c r="P39">
        <v>9</v>
      </c>
      <c r="Q39" t="s">
        <v>75</v>
      </c>
      <c r="R39" t="s">
        <v>2394</v>
      </c>
      <c r="S39" t="s">
        <v>88</v>
      </c>
      <c r="T39" t="s">
        <v>223</v>
      </c>
      <c r="U39">
        <v>0</v>
      </c>
      <c r="V39">
        <v>0</v>
      </c>
    </row>
    <row r="40" spans="1:22">
      <c r="A40">
        <v>10976</v>
      </c>
      <c r="B40" t="s">
        <v>221</v>
      </c>
      <c r="C40" t="s">
        <v>222</v>
      </c>
      <c r="D40" t="s">
        <v>1883</v>
      </c>
      <c r="E40">
        <v>0.1</v>
      </c>
      <c r="F40" t="s">
        <v>102</v>
      </c>
      <c r="G40" t="s">
        <v>73</v>
      </c>
      <c r="H40">
        <v>5060124</v>
      </c>
      <c r="I40" t="s">
        <v>2386</v>
      </c>
      <c r="J40">
        <v>5990</v>
      </c>
      <c r="K40">
        <v>59900</v>
      </c>
      <c r="L40">
        <v>5451</v>
      </c>
      <c r="M40">
        <v>41466.246899999998</v>
      </c>
      <c r="N40">
        <v>4146.6246899999996</v>
      </c>
      <c r="O40">
        <v>100</v>
      </c>
      <c r="P40">
        <v>9</v>
      </c>
      <c r="Q40" t="s">
        <v>75</v>
      </c>
      <c r="R40" t="s">
        <v>2394</v>
      </c>
      <c r="S40" t="s">
        <v>88</v>
      </c>
      <c r="T40" t="s">
        <v>223</v>
      </c>
      <c r="U40">
        <v>0</v>
      </c>
      <c r="V40">
        <v>0</v>
      </c>
    </row>
    <row r="41" spans="1:22">
      <c r="A41">
        <v>10976</v>
      </c>
      <c r="B41" t="s">
        <v>845</v>
      </c>
      <c r="C41" t="s">
        <v>225</v>
      </c>
      <c r="D41" t="s">
        <v>1883</v>
      </c>
      <c r="E41">
        <v>6</v>
      </c>
      <c r="F41" t="s">
        <v>102</v>
      </c>
      <c r="G41" t="s">
        <v>73</v>
      </c>
      <c r="H41">
        <v>5060124</v>
      </c>
      <c r="I41" t="s">
        <v>2386</v>
      </c>
      <c r="J41">
        <v>184200</v>
      </c>
      <c r="K41">
        <v>30700</v>
      </c>
      <c r="L41">
        <v>167622</v>
      </c>
      <c r="M41">
        <v>19986.8714</v>
      </c>
      <c r="N41">
        <v>119921.22840000001</v>
      </c>
      <c r="O41">
        <v>100</v>
      </c>
      <c r="P41">
        <v>9</v>
      </c>
      <c r="Q41" t="s">
        <v>75</v>
      </c>
      <c r="R41" t="s">
        <v>2394</v>
      </c>
      <c r="S41" t="s">
        <v>88</v>
      </c>
      <c r="T41" t="s">
        <v>226</v>
      </c>
      <c r="U41">
        <v>0</v>
      </c>
      <c r="V41">
        <v>0</v>
      </c>
    </row>
    <row r="42" spans="1:22">
      <c r="A42">
        <v>10976</v>
      </c>
      <c r="B42" t="s">
        <v>353</v>
      </c>
      <c r="C42" t="s">
        <v>354</v>
      </c>
      <c r="D42" t="s">
        <v>1883</v>
      </c>
      <c r="E42">
        <v>4</v>
      </c>
      <c r="F42" t="s">
        <v>102</v>
      </c>
      <c r="G42" t="s">
        <v>73</v>
      </c>
      <c r="H42">
        <v>5060124</v>
      </c>
      <c r="I42" t="s">
        <v>2386</v>
      </c>
      <c r="J42">
        <v>17200</v>
      </c>
      <c r="K42">
        <v>4300</v>
      </c>
      <c r="L42">
        <v>15652</v>
      </c>
      <c r="M42">
        <v>3051.1614</v>
      </c>
      <c r="N42">
        <v>12204.6456</v>
      </c>
      <c r="O42">
        <v>100</v>
      </c>
      <c r="P42">
        <v>9</v>
      </c>
      <c r="Q42" t="s">
        <v>75</v>
      </c>
      <c r="R42" t="s">
        <v>2394</v>
      </c>
      <c r="S42" t="s">
        <v>88</v>
      </c>
      <c r="T42" t="s">
        <v>85</v>
      </c>
      <c r="U42">
        <v>0</v>
      </c>
      <c r="V42">
        <v>0</v>
      </c>
    </row>
    <row r="43" spans="1:22">
      <c r="A43">
        <v>10976</v>
      </c>
      <c r="B43" t="s">
        <v>134</v>
      </c>
      <c r="C43" t="s">
        <v>135</v>
      </c>
      <c r="D43" t="s">
        <v>1883</v>
      </c>
      <c r="E43">
        <v>8.5</v>
      </c>
      <c r="F43" t="s">
        <v>102</v>
      </c>
      <c r="G43" t="s">
        <v>73</v>
      </c>
      <c r="H43">
        <v>5060124</v>
      </c>
      <c r="I43" t="s">
        <v>2386</v>
      </c>
      <c r="J43">
        <v>201450</v>
      </c>
      <c r="K43">
        <v>23700</v>
      </c>
      <c r="L43">
        <v>100300</v>
      </c>
      <c r="M43">
        <v>6800</v>
      </c>
      <c r="N43">
        <v>57800</v>
      </c>
      <c r="O43">
        <v>100</v>
      </c>
      <c r="P43">
        <v>0</v>
      </c>
      <c r="Q43" t="s">
        <v>75</v>
      </c>
      <c r="R43" t="s">
        <v>2394</v>
      </c>
      <c r="S43" t="s">
        <v>88</v>
      </c>
      <c r="T43" t="s">
        <v>136</v>
      </c>
      <c r="U43">
        <v>0</v>
      </c>
      <c r="V43">
        <v>0</v>
      </c>
    </row>
    <row r="44" spans="1:22">
      <c r="A44">
        <v>10976</v>
      </c>
      <c r="B44" t="s">
        <v>258</v>
      </c>
      <c r="C44" t="s">
        <v>259</v>
      </c>
      <c r="D44" t="s">
        <v>1883</v>
      </c>
      <c r="E44">
        <v>1</v>
      </c>
      <c r="F44" t="s">
        <v>102</v>
      </c>
      <c r="G44" t="s">
        <v>73</v>
      </c>
      <c r="H44">
        <v>5060124</v>
      </c>
      <c r="I44" t="s">
        <v>2386</v>
      </c>
      <c r="J44">
        <v>25000</v>
      </c>
      <c r="K44">
        <v>25000</v>
      </c>
      <c r="L44">
        <v>25000</v>
      </c>
      <c r="M44">
        <v>25000</v>
      </c>
      <c r="N44">
        <v>25000</v>
      </c>
      <c r="O44">
        <v>100</v>
      </c>
      <c r="P44">
        <v>0</v>
      </c>
      <c r="Q44" t="s">
        <v>75</v>
      </c>
      <c r="R44" t="s">
        <v>2394</v>
      </c>
      <c r="S44" t="s">
        <v>88</v>
      </c>
      <c r="T44" t="s">
        <v>260</v>
      </c>
      <c r="U44">
        <v>0</v>
      </c>
      <c r="V44">
        <v>0</v>
      </c>
    </row>
    <row r="45" spans="1:22">
      <c r="A45">
        <v>10976</v>
      </c>
      <c r="B45" t="s">
        <v>2395</v>
      </c>
      <c r="C45" t="s">
        <v>1187</v>
      </c>
      <c r="D45" t="s">
        <v>1883</v>
      </c>
      <c r="E45">
        <v>1</v>
      </c>
      <c r="F45" t="s">
        <v>144</v>
      </c>
      <c r="G45" t="s">
        <v>73</v>
      </c>
      <c r="H45">
        <v>5060125</v>
      </c>
      <c r="I45" t="s">
        <v>2386</v>
      </c>
      <c r="J45">
        <v>686000</v>
      </c>
      <c r="K45">
        <v>686000</v>
      </c>
      <c r="L45">
        <v>686000</v>
      </c>
      <c r="M45">
        <v>541940</v>
      </c>
      <c r="N45">
        <v>541940</v>
      </c>
      <c r="O45">
        <v>100</v>
      </c>
      <c r="P45">
        <v>0</v>
      </c>
      <c r="Q45" t="s">
        <v>75</v>
      </c>
      <c r="R45" t="s">
        <v>2394</v>
      </c>
      <c r="S45" t="s">
        <v>88</v>
      </c>
      <c r="T45" t="s">
        <v>2396</v>
      </c>
      <c r="U45">
        <v>0</v>
      </c>
      <c r="V45">
        <v>0</v>
      </c>
    </row>
    <row r="46" spans="1:22">
      <c r="A46">
        <v>10976</v>
      </c>
      <c r="B46" t="s">
        <v>2397</v>
      </c>
      <c r="C46" t="s">
        <v>1187</v>
      </c>
      <c r="D46" t="s">
        <v>1883</v>
      </c>
      <c r="E46">
        <v>1</v>
      </c>
      <c r="F46" t="s">
        <v>144</v>
      </c>
      <c r="G46" t="s">
        <v>73</v>
      </c>
      <c r="H46">
        <v>5060125</v>
      </c>
      <c r="I46" t="s">
        <v>2386</v>
      </c>
      <c r="J46">
        <v>233000</v>
      </c>
      <c r="K46">
        <v>233000</v>
      </c>
      <c r="L46">
        <v>233000</v>
      </c>
      <c r="M46">
        <v>184070</v>
      </c>
      <c r="N46">
        <v>184070</v>
      </c>
      <c r="O46">
        <v>100</v>
      </c>
      <c r="P46">
        <v>0</v>
      </c>
      <c r="Q46" t="s">
        <v>75</v>
      </c>
      <c r="R46" t="s">
        <v>2394</v>
      </c>
      <c r="S46" t="s">
        <v>88</v>
      </c>
      <c r="T46" t="s">
        <v>2396</v>
      </c>
      <c r="U46">
        <v>0</v>
      </c>
      <c r="V46">
        <v>0</v>
      </c>
    </row>
    <row r="47" spans="1:22">
      <c r="A47">
        <v>10976</v>
      </c>
      <c r="B47" t="s">
        <v>2398</v>
      </c>
      <c r="C47" t="s">
        <v>1631</v>
      </c>
      <c r="D47" t="s">
        <v>1883</v>
      </c>
      <c r="E47">
        <v>1</v>
      </c>
      <c r="F47" t="s">
        <v>72</v>
      </c>
      <c r="G47" t="s">
        <v>73</v>
      </c>
      <c r="H47">
        <v>5060123</v>
      </c>
      <c r="I47" t="s">
        <v>2386</v>
      </c>
      <c r="J47">
        <v>29500</v>
      </c>
      <c r="K47">
        <v>29500</v>
      </c>
      <c r="L47">
        <v>23305</v>
      </c>
      <c r="M47">
        <v>20448</v>
      </c>
      <c r="N47">
        <v>20448</v>
      </c>
      <c r="O47">
        <v>100</v>
      </c>
      <c r="P47">
        <v>21</v>
      </c>
      <c r="Q47" t="s">
        <v>75</v>
      </c>
      <c r="R47" t="s">
        <v>2394</v>
      </c>
      <c r="S47" t="s">
        <v>88</v>
      </c>
      <c r="T47" t="s">
        <v>401</v>
      </c>
      <c r="U47">
        <v>0</v>
      </c>
      <c r="V47">
        <v>0</v>
      </c>
    </row>
    <row r="48" spans="1:22">
      <c r="A48">
        <v>11616</v>
      </c>
      <c r="B48" t="s">
        <v>2399</v>
      </c>
      <c r="C48" t="s">
        <v>2400</v>
      </c>
      <c r="D48" t="s">
        <v>2293</v>
      </c>
      <c r="E48">
        <v>1</v>
      </c>
      <c r="F48" t="s">
        <v>529</v>
      </c>
      <c r="G48" t="s">
        <v>73</v>
      </c>
      <c r="H48">
        <v>5060163</v>
      </c>
      <c r="I48" t="s">
        <v>2386</v>
      </c>
      <c r="J48">
        <v>525000</v>
      </c>
      <c r="K48">
        <v>525000</v>
      </c>
      <c r="L48">
        <v>281300</v>
      </c>
      <c r="M48">
        <v>281300</v>
      </c>
      <c r="N48">
        <v>281300</v>
      </c>
      <c r="O48">
        <v>100</v>
      </c>
      <c r="P48">
        <v>0</v>
      </c>
      <c r="Q48" t="s">
        <v>75</v>
      </c>
      <c r="R48" t="s">
        <v>2401</v>
      </c>
      <c r="S48" t="s">
        <v>195</v>
      </c>
      <c r="T48" t="s">
        <v>2402</v>
      </c>
      <c r="U48">
        <v>0</v>
      </c>
      <c r="V48">
        <v>0</v>
      </c>
    </row>
    <row r="49" spans="1:22">
      <c r="A49">
        <v>10976</v>
      </c>
      <c r="B49" t="s">
        <v>828</v>
      </c>
      <c r="C49" t="s">
        <v>382</v>
      </c>
      <c r="D49" t="s">
        <v>1883</v>
      </c>
      <c r="E49">
        <v>1</v>
      </c>
      <c r="F49" t="s">
        <v>72</v>
      </c>
      <c r="G49" t="s">
        <v>73</v>
      </c>
      <c r="H49">
        <v>5060123</v>
      </c>
      <c r="I49" t="s">
        <v>2386</v>
      </c>
      <c r="J49">
        <v>222200</v>
      </c>
      <c r="K49">
        <v>222200</v>
      </c>
      <c r="L49">
        <v>179982</v>
      </c>
      <c r="M49">
        <v>157400</v>
      </c>
      <c r="N49">
        <v>157400</v>
      </c>
      <c r="O49">
        <v>100</v>
      </c>
      <c r="P49">
        <v>19</v>
      </c>
      <c r="Q49" t="s">
        <v>75</v>
      </c>
      <c r="R49" t="s">
        <v>2394</v>
      </c>
      <c r="S49" t="s">
        <v>88</v>
      </c>
      <c r="T49" t="s">
        <v>385</v>
      </c>
      <c r="U49">
        <v>17800</v>
      </c>
      <c r="V49">
        <v>17800</v>
      </c>
    </row>
    <row r="50" spans="1:22">
      <c r="A50">
        <v>10976</v>
      </c>
      <c r="B50" t="s">
        <v>2403</v>
      </c>
      <c r="C50" t="s">
        <v>2404</v>
      </c>
      <c r="D50" t="s">
        <v>1883</v>
      </c>
      <c r="E50">
        <v>1</v>
      </c>
      <c r="F50" t="s">
        <v>72</v>
      </c>
      <c r="G50" t="s">
        <v>73</v>
      </c>
      <c r="H50">
        <v>5060123</v>
      </c>
      <c r="I50" t="s">
        <v>2386</v>
      </c>
      <c r="J50">
        <v>8900</v>
      </c>
      <c r="K50">
        <v>8900</v>
      </c>
      <c r="L50">
        <v>7031</v>
      </c>
      <c r="M50">
        <v>6319</v>
      </c>
      <c r="N50">
        <v>6319</v>
      </c>
      <c r="O50">
        <v>100</v>
      </c>
      <c r="P50">
        <v>21</v>
      </c>
      <c r="Q50" t="s">
        <v>75</v>
      </c>
      <c r="R50" t="s">
        <v>2394</v>
      </c>
      <c r="S50" t="s">
        <v>88</v>
      </c>
      <c r="T50" t="s">
        <v>441</v>
      </c>
      <c r="U50">
        <v>0</v>
      </c>
      <c r="V50">
        <v>0</v>
      </c>
    </row>
    <row r="51" spans="1:22">
      <c r="A51">
        <v>10976</v>
      </c>
      <c r="B51" t="s">
        <v>381</v>
      </c>
      <c r="C51" t="s">
        <v>382</v>
      </c>
      <c r="D51" t="s">
        <v>1883</v>
      </c>
      <c r="E51">
        <v>-1</v>
      </c>
      <c r="F51" t="s">
        <v>72</v>
      </c>
      <c r="G51" t="s">
        <v>73</v>
      </c>
      <c r="H51">
        <v>5060123</v>
      </c>
      <c r="I51" t="s">
        <v>2386</v>
      </c>
      <c r="J51">
        <v>0</v>
      </c>
      <c r="K51">
        <v>0</v>
      </c>
      <c r="L51">
        <v>0</v>
      </c>
      <c r="M51">
        <v>0</v>
      </c>
      <c r="N51">
        <v>0</v>
      </c>
      <c r="O51">
        <v>100</v>
      </c>
      <c r="P51">
        <v>19</v>
      </c>
      <c r="Q51" t="s">
        <v>75</v>
      </c>
      <c r="R51" t="s">
        <v>2394</v>
      </c>
      <c r="S51" t="s">
        <v>88</v>
      </c>
      <c r="T51" t="s">
        <v>385</v>
      </c>
      <c r="U51">
        <v>17800</v>
      </c>
      <c r="V51">
        <v>-17800</v>
      </c>
    </row>
    <row r="52" spans="1:22">
      <c r="A52">
        <v>10976</v>
      </c>
      <c r="B52" t="s">
        <v>2405</v>
      </c>
      <c r="C52" t="s">
        <v>2406</v>
      </c>
      <c r="D52" t="s">
        <v>1883</v>
      </c>
      <c r="E52">
        <v>1</v>
      </c>
      <c r="F52" t="s">
        <v>72</v>
      </c>
      <c r="G52" t="s">
        <v>73</v>
      </c>
      <c r="H52">
        <v>5060123</v>
      </c>
      <c r="I52" t="s">
        <v>2386</v>
      </c>
      <c r="J52">
        <v>90400</v>
      </c>
      <c r="K52">
        <v>90400</v>
      </c>
      <c r="L52">
        <v>73224</v>
      </c>
      <c r="M52">
        <v>65992</v>
      </c>
      <c r="N52">
        <v>65992</v>
      </c>
      <c r="O52">
        <v>100</v>
      </c>
      <c r="P52">
        <v>19</v>
      </c>
      <c r="Q52" t="s">
        <v>75</v>
      </c>
      <c r="R52" t="s">
        <v>2394</v>
      </c>
      <c r="S52" t="s">
        <v>88</v>
      </c>
      <c r="T52" t="s">
        <v>526</v>
      </c>
      <c r="U52">
        <v>0</v>
      </c>
      <c r="V52">
        <v>0</v>
      </c>
    </row>
    <row r="53" spans="1:22">
      <c r="A53">
        <v>11753</v>
      </c>
      <c r="B53" t="s">
        <v>1955</v>
      </c>
      <c r="C53" t="s">
        <v>1956</v>
      </c>
      <c r="D53" t="s">
        <v>2082</v>
      </c>
      <c r="E53">
        <v>1</v>
      </c>
      <c r="F53" t="s">
        <v>72</v>
      </c>
      <c r="G53" t="s">
        <v>73</v>
      </c>
      <c r="H53">
        <v>5060078</v>
      </c>
      <c r="I53" t="s">
        <v>2386</v>
      </c>
      <c r="J53">
        <v>318000</v>
      </c>
      <c r="K53">
        <v>318000</v>
      </c>
      <c r="L53">
        <v>251220</v>
      </c>
      <c r="M53">
        <v>225780</v>
      </c>
      <c r="N53">
        <v>225780</v>
      </c>
      <c r="O53">
        <v>100</v>
      </c>
      <c r="P53">
        <v>21</v>
      </c>
      <c r="Q53" t="s">
        <v>75</v>
      </c>
      <c r="R53" t="s">
        <v>2158</v>
      </c>
      <c r="S53" t="s">
        <v>213</v>
      </c>
      <c r="T53" t="s">
        <v>398</v>
      </c>
      <c r="U53">
        <v>0</v>
      </c>
      <c r="V53">
        <v>0</v>
      </c>
    </row>
    <row r="54" spans="1:22">
      <c r="A54">
        <v>11616</v>
      </c>
      <c r="B54" t="s">
        <v>1810</v>
      </c>
      <c r="C54" t="s">
        <v>1811</v>
      </c>
      <c r="D54" t="s">
        <v>2293</v>
      </c>
      <c r="E54">
        <v>2</v>
      </c>
      <c r="F54" t="s">
        <v>529</v>
      </c>
      <c r="G54" t="s">
        <v>73</v>
      </c>
      <c r="H54">
        <v>5060163</v>
      </c>
      <c r="I54" t="s">
        <v>2386</v>
      </c>
      <c r="J54">
        <v>3000</v>
      </c>
      <c r="K54">
        <v>1500</v>
      </c>
      <c r="L54">
        <v>3000</v>
      </c>
      <c r="M54">
        <v>1500</v>
      </c>
      <c r="N54">
        <v>3000</v>
      </c>
      <c r="O54">
        <v>100</v>
      </c>
      <c r="P54">
        <v>0</v>
      </c>
      <c r="Q54" t="s">
        <v>75</v>
      </c>
      <c r="R54" t="s">
        <v>2401</v>
      </c>
      <c r="S54" t="s">
        <v>195</v>
      </c>
      <c r="T54" t="s">
        <v>646</v>
      </c>
      <c r="U54">
        <v>0</v>
      </c>
      <c r="V54">
        <v>0</v>
      </c>
    </row>
    <row r="55" spans="1:22">
      <c r="A55">
        <v>11684</v>
      </c>
      <c r="B55" t="s">
        <v>288</v>
      </c>
      <c r="C55" t="s">
        <v>210</v>
      </c>
      <c r="D55" t="s">
        <v>2149</v>
      </c>
      <c r="E55">
        <v>1</v>
      </c>
      <c r="F55" t="s">
        <v>212</v>
      </c>
      <c r="G55" t="s">
        <v>73</v>
      </c>
      <c r="H55">
        <v>5060109</v>
      </c>
      <c r="I55" t="s">
        <v>2386</v>
      </c>
      <c r="J55">
        <v>741000</v>
      </c>
      <c r="K55">
        <v>741000</v>
      </c>
      <c r="L55">
        <v>585390</v>
      </c>
      <c r="M55">
        <v>534022.93669999996</v>
      </c>
      <c r="N55">
        <v>534022.93669999996</v>
      </c>
      <c r="O55">
        <v>100</v>
      </c>
      <c r="P55">
        <v>21</v>
      </c>
      <c r="Q55" t="s">
        <v>75</v>
      </c>
      <c r="R55" t="s">
        <v>2407</v>
      </c>
      <c r="S55" t="s">
        <v>88</v>
      </c>
      <c r="T55" t="s">
        <v>214</v>
      </c>
      <c r="U55">
        <v>65000</v>
      </c>
      <c r="V55">
        <v>65000</v>
      </c>
    </row>
    <row r="56" spans="1:22">
      <c r="A56">
        <v>11684</v>
      </c>
      <c r="B56" t="s">
        <v>209</v>
      </c>
      <c r="C56" t="s">
        <v>210</v>
      </c>
      <c r="D56" t="s">
        <v>2149</v>
      </c>
      <c r="E56">
        <v>1</v>
      </c>
      <c r="F56" t="s">
        <v>212</v>
      </c>
      <c r="G56" t="s">
        <v>73</v>
      </c>
      <c r="H56">
        <v>5060109</v>
      </c>
      <c r="I56" t="s">
        <v>2386</v>
      </c>
      <c r="J56">
        <v>700400</v>
      </c>
      <c r="K56">
        <v>700400</v>
      </c>
      <c r="L56">
        <v>553316</v>
      </c>
      <c r="M56">
        <v>493050</v>
      </c>
      <c r="N56">
        <v>493050</v>
      </c>
      <c r="O56">
        <v>100</v>
      </c>
      <c r="P56">
        <v>21</v>
      </c>
      <c r="Q56" t="s">
        <v>75</v>
      </c>
      <c r="R56" t="s">
        <v>2407</v>
      </c>
      <c r="S56" t="s">
        <v>88</v>
      </c>
      <c r="T56" t="s">
        <v>214</v>
      </c>
      <c r="U56">
        <v>14600</v>
      </c>
      <c r="V56">
        <v>14600</v>
      </c>
    </row>
    <row r="57" spans="1:22">
      <c r="A57">
        <v>11684</v>
      </c>
      <c r="B57" t="s">
        <v>289</v>
      </c>
      <c r="C57" t="s">
        <v>210</v>
      </c>
      <c r="D57" t="s">
        <v>2149</v>
      </c>
      <c r="E57">
        <v>-1</v>
      </c>
      <c r="F57" t="s">
        <v>212</v>
      </c>
      <c r="G57" t="s">
        <v>73</v>
      </c>
      <c r="H57">
        <v>5060109</v>
      </c>
      <c r="I57" t="s">
        <v>2386</v>
      </c>
      <c r="J57">
        <v>0</v>
      </c>
      <c r="K57">
        <v>0</v>
      </c>
      <c r="L57">
        <v>0</v>
      </c>
      <c r="M57">
        <v>0</v>
      </c>
      <c r="N57">
        <v>0</v>
      </c>
      <c r="O57">
        <v>100</v>
      </c>
      <c r="P57">
        <v>21</v>
      </c>
      <c r="Q57" t="s">
        <v>75</v>
      </c>
      <c r="R57" t="s">
        <v>2407</v>
      </c>
      <c r="S57" t="s">
        <v>88</v>
      </c>
      <c r="T57" t="s">
        <v>214</v>
      </c>
      <c r="U57">
        <v>65000</v>
      </c>
      <c r="V57">
        <v>-65000</v>
      </c>
    </row>
    <row r="58" spans="1:22">
      <c r="A58">
        <v>11684</v>
      </c>
      <c r="B58" t="s">
        <v>215</v>
      </c>
      <c r="C58" t="s">
        <v>210</v>
      </c>
      <c r="D58" t="s">
        <v>2149</v>
      </c>
      <c r="E58">
        <v>-1</v>
      </c>
      <c r="F58" t="s">
        <v>212</v>
      </c>
      <c r="G58" t="s">
        <v>73</v>
      </c>
      <c r="H58">
        <v>5060109</v>
      </c>
      <c r="I58" t="s">
        <v>2386</v>
      </c>
      <c r="J58">
        <v>0</v>
      </c>
      <c r="K58">
        <v>0</v>
      </c>
      <c r="L58">
        <v>0</v>
      </c>
      <c r="M58">
        <v>0</v>
      </c>
      <c r="N58">
        <v>0</v>
      </c>
      <c r="O58">
        <v>100</v>
      </c>
      <c r="P58">
        <v>21</v>
      </c>
      <c r="Q58" t="s">
        <v>75</v>
      </c>
      <c r="R58" t="s">
        <v>2407</v>
      </c>
      <c r="S58" t="s">
        <v>88</v>
      </c>
      <c r="T58" t="s">
        <v>214</v>
      </c>
      <c r="U58">
        <v>14600</v>
      </c>
      <c r="V58">
        <v>-14600</v>
      </c>
    </row>
    <row r="59" spans="1:22">
      <c r="A59">
        <v>11695</v>
      </c>
      <c r="B59" t="s">
        <v>508</v>
      </c>
      <c r="C59" t="s">
        <v>79</v>
      </c>
      <c r="D59" t="s">
        <v>2149</v>
      </c>
      <c r="E59">
        <v>1</v>
      </c>
      <c r="F59" t="s">
        <v>212</v>
      </c>
      <c r="G59" t="s">
        <v>73</v>
      </c>
      <c r="H59">
        <v>5060115</v>
      </c>
      <c r="I59" t="s">
        <v>2386</v>
      </c>
      <c r="J59">
        <v>119000</v>
      </c>
      <c r="K59">
        <v>119000</v>
      </c>
      <c r="L59">
        <v>96390</v>
      </c>
      <c r="M59">
        <v>82533.8</v>
      </c>
      <c r="N59">
        <v>82533.8</v>
      </c>
      <c r="O59">
        <v>100</v>
      </c>
      <c r="P59">
        <v>19</v>
      </c>
      <c r="Q59" t="s">
        <v>75</v>
      </c>
      <c r="R59" t="s">
        <v>2408</v>
      </c>
      <c r="S59" t="s">
        <v>195</v>
      </c>
      <c r="T59" t="s">
        <v>80</v>
      </c>
      <c r="U59">
        <v>0</v>
      </c>
      <c r="V59">
        <v>0</v>
      </c>
    </row>
    <row r="60" spans="1:22">
      <c r="A60">
        <v>11695</v>
      </c>
      <c r="B60" t="s">
        <v>509</v>
      </c>
      <c r="C60" t="s">
        <v>510</v>
      </c>
      <c r="D60" t="s">
        <v>2149</v>
      </c>
      <c r="E60">
        <v>3</v>
      </c>
      <c r="F60" t="s">
        <v>212</v>
      </c>
      <c r="G60" t="s">
        <v>73</v>
      </c>
      <c r="H60">
        <v>5060115</v>
      </c>
      <c r="I60" t="s">
        <v>2386</v>
      </c>
      <c r="J60">
        <v>31500</v>
      </c>
      <c r="K60">
        <v>10500</v>
      </c>
      <c r="L60">
        <v>25515</v>
      </c>
      <c r="M60">
        <v>7651.7668999999996</v>
      </c>
      <c r="N60">
        <v>22955.3007</v>
      </c>
      <c r="O60">
        <v>100</v>
      </c>
      <c r="P60">
        <v>19</v>
      </c>
      <c r="Q60" t="s">
        <v>75</v>
      </c>
      <c r="R60" t="s">
        <v>2408</v>
      </c>
      <c r="S60" t="s">
        <v>195</v>
      </c>
      <c r="T60" t="s">
        <v>511</v>
      </c>
      <c r="U60">
        <v>0</v>
      </c>
      <c r="V60">
        <v>0</v>
      </c>
    </row>
    <row r="61" spans="1:22">
      <c r="A61">
        <v>11695</v>
      </c>
      <c r="B61" t="s">
        <v>512</v>
      </c>
      <c r="C61" t="s">
        <v>510</v>
      </c>
      <c r="D61" t="s">
        <v>2149</v>
      </c>
      <c r="E61">
        <v>2</v>
      </c>
      <c r="F61" t="s">
        <v>212</v>
      </c>
      <c r="G61" t="s">
        <v>73</v>
      </c>
      <c r="H61">
        <v>5060115</v>
      </c>
      <c r="I61" t="s">
        <v>2386</v>
      </c>
      <c r="J61">
        <v>24000</v>
      </c>
      <c r="K61">
        <v>12000</v>
      </c>
      <c r="L61">
        <v>19440</v>
      </c>
      <c r="M61">
        <v>6643</v>
      </c>
      <c r="N61">
        <v>13286</v>
      </c>
      <c r="O61">
        <v>100</v>
      </c>
      <c r="P61">
        <v>19</v>
      </c>
      <c r="Q61" t="s">
        <v>75</v>
      </c>
      <c r="R61" t="s">
        <v>2408</v>
      </c>
      <c r="S61" t="s">
        <v>195</v>
      </c>
      <c r="T61" t="s">
        <v>80</v>
      </c>
      <c r="U61">
        <v>0</v>
      </c>
      <c r="V61">
        <v>0</v>
      </c>
    </row>
    <row r="62" spans="1:22">
      <c r="A62">
        <v>11695</v>
      </c>
      <c r="B62" t="s">
        <v>629</v>
      </c>
      <c r="C62" t="s">
        <v>630</v>
      </c>
      <c r="D62" t="s">
        <v>2149</v>
      </c>
      <c r="E62">
        <v>1</v>
      </c>
      <c r="F62" t="s">
        <v>212</v>
      </c>
      <c r="G62" t="s">
        <v>73</v>
      </c>
      <c r="H62">
        <v>5060115</v>
      </c>
      <c r="I62" t="s">
        <v>2386</v>
      </c>
      <c r="J62">
        <v>8300</v>
      </c>
      <c r="K62">
        <v>8300</v>
      </c>
      <c r="L62">
        <v>6557</v>
      </c>
      <c r="M62">
        <v>5855.3333000000002</v>
      </c>
      <c r="N62">
        <v>5855.3333000000002</v>
      </c>
      <c r="O62">
        <v>100</v>
      </c>
      <c r="P62">
        <v>21</v>
      </c>
      <c r="Q62" t="s">
        <v>75</v>
      </c>
      <c r="R62" t="s">
        <v>2408</v>
      </c>
      <c r="S62" t="s">
        <v>195</v>
      </c>
      <c r="T62" t="s">
        <v>598</v>
      </c>
      <c r="U62">
        <v>0</v>
      </c>
      <c r="V62">
        <v>0</v>
      </c>
    </row>
    <row r="63" spans="1:22">
      <c r="A63">
        <v>11695</v>
      </c>
      <c r="B63" t="s">
        <v>608</v>
      </c>
      <c r="C63" t="s">
        <v>286</v>
      </c>
      <c r="D63" t="s">
        <v>2149</v>
      </c>
      <c r="E63">
        <v>1</v>
      </c>
      <c r="F63" t="s">
        <v>212</v>
      </c>
      <c r="G63" t="s">
        <v>73</v>
      </c>
      <c r="H63">
        <v>5060115</v>
      </c>
      <c r="I63" t="s">
        <v>2386</v>
      </c>
      <c r="J63">
        <v>3700</v>
      </c>
      <c r="K63">
        <v>3700</v>
      </c>
      <c r="L63">
        <v>2923</v>
      </c>
      <c r="M63">
        <v>2627</v>
      </c>
      <c r="N63">
        <v>2627</v>
      </c>
      <c r="O63">
        <v>100</v>
      </c>
      <c r="P63">
        <v>21</v>
      </c>
      <c r="Q63" t="s">
        <v>75</v>
      </c>
      <c r="R63" t="s">
        <v>2408</v>
      </c>
      <c r="S63" t="s">
        <v>195</v>
      </c>
      <c r="T63" t="s">
        <v>85</v>
      </c>
      <c r="U63">
        <v>0</v>
      </c>
      <c r="V63">
        <v>0</v>
      </c>
    </row>
    <row r="64" spans="1:22">
      <c r="A64">
        <v>11695</v>
      </c>
      <c r="B64" t="s">
        <v>2409</v>
      </c>
      <c r="C64" t="s">
        <v>2410</v>
      </c>
      <c r="D64" t="s">
        <v>2149</v>
      </c>
      <c r="E64">
        <v>1</v>
      </c>
      <c r="F64" t="s">
        <v>72</v>
      </c>
      <c r="G64" t="s">
        <v>73</v>
      </c>
      <c r="H64">
        <v>5060116</v>
      </c>
      <c r="I64" t="s">
        <v>2386</v>
      </c>
      <c r="J64">
        <v>295000</v>
      </c>
      <c r="K64">
        <v>295000</v>
      </c>
      <c r="L64">
        <v>233050</v>
      </c>
      <c r="M64">
        <v>209450</v>
      </c>
      <c r="N64">
        <v>209450</v>
      </c>
      <c r="O64">
        <v>100</v>
      </c>
      <c r="P64">
        <v>21</v>
      </c>
      <c r="Q64" t="s">
        <v>75</v>
      </c>
      <c r="R64" t="s">
        <v>2408</v>
      </c>
      <c r="S64" t="s">
        <v>195</v>
      </c>
      <c r="T64" t="s">
        <v>146</v>
      </c>
      <c r="U64">
        <v>0</v>
      </c>
      <c r="V64">
        <v>0</v>
      </c>
    </row>
    <row r="65" spans="1:22">
      <c r="A65">
        <v>11416</v>
      </c>
      <c r="B65" t="s">
        <v>108</v>
      </c>
      <c r="C65" t="s">
        <v>109</v>
      </c>
      <c r="D65" t="s">
        <v>2165</v>
      </c>
      <c r="E65">
        <v>0.5</v>
      </c>
      <c r="F65" t="s">
        <v>102</v>
      </c>
      <c r="G65" t="s">
        <v>73</v>
      </c>
      <c r="H65">
        <v>5060107</v>
      </c>
      <c r="I65" t="s">
        <v>2386</v>
      </c>
      <c r="J65">
        <v>19950</v>
      </c>
      <c r="K65">
        <v>39900</v>
      </c>
      <c r="L65">
        <v>18154</v>
      </c>
      <c r="M65">
        <v>25248.037899999999</v>
      </c>
      <c r="N65">
        <v>12624.01895</v>
      </c>
      <c r="O65">
        <v>100</v>
      </c>
      <c r="P65">
        <v>9</v>
      </c>
      <c r="Q65" t="s">
        <v>75</v>
      </c>
      <c r="R65" t="s">
        <v>2411</v>
      </c>
      <c r="S65" t="s">
        <v>88</v>
      </c>
      <c r="T65" t="s">
        <v>110</v>
      </c>
      <c r="U65">
        <v>0</v>
      </c>
      <c r="V65">
        <v>0</v>
      </c>
    </row>
    <row r="66" spans="1:22">
      <c r="A66">
        <v>11416</v>
      </c>
      <c r="B66" t="s">
        <v>137</v>
      </c>
      <c r="C66" t="s">
        <v>127</v>
      </c>
      <c r="D66" t="s">
        <v>2165</v>
      </c>
      <c r="E66">
        <v>1</v>
      </c>
      <c r="F66" t="s">
        <v>102</v>
      </c>
      <c r="G66" t="s">
        <v>73</v>
      </c>
      <c r="H66">
        <v>5060107</v>
      </c>
      <c r="I66" t="s">
        <v>2386</v>
      </c>
      <c r="J66">
        <v>31700</v>
      </c>
      <c r="K66">
        <v>31700</v>
      </c>
      <c r="L66">
        <v>28847</v>
      </c>
      <c r="M66">
        <v>20333.9732</v>
      </c>
      <c r="N66">
        <v>20333.9732</v>
      </c>
      <c r="O66">
        <v>100</v>
      </c>
      <c r="P66">
        <v>9</v>
      </c>
      <c r="Q66" t="s">
        <v>75</v>
      </c>
      <c r="R66" t="s">
        <v>2411</v>
      </c>
      <c r="S66" t="s">
        <v>88</v>
      </c>
      <c r="T66" t="s">
        <v>128</v>
      </c>
      <c r="U66">
        <v>0</v>
      </c>
      <c r="V66">
        <v>0</v>
      </c>
    </row>
    <row r="67" spans="1:22">
      <c r="A67">
        <v>11416</v>
      </c>
      <c r="B67" t="s">
        <v>148</v>
      </c>
      <c r="C67" t="s">
        <v>106</v>
      </c>
      <c r="D67" t="s">
        <v>2165</v>
      </c>
      <c r="E67">
        <v>1</v>
      </c>
      <c r="F67" t="s">
        <v>102</v>
      </c>
      <c r="G67" t="s">
        <v>73</v>
      </c>
      <c r="H67">
        <v>5060107</v>
      </c>
      <c r="I67" t="s">
        <v>2386</v>
      </c>
      <c r="J67">
        <v>43900</v>
      </c>
      <c r="K67">
        <v>43900</v>
      </c>
      <c r="L67">
        <v>39949</v>
      </c>
      <c r="M67">
        <v>27686.273499999999</v>
      </c>
      <c r="N67">
        <v>27686.273499999999</v>
      </c>
      <c r="O67">
        <v>100</v>
      </c>
      <c r="P67">
        <v>9</v>
      </c>
      <c r="Q67" t="s">
        <v>75</v>
      </c>
      <c r="R67" t="s">
        <v>2411</v>
      </c>
      <c r="S67" t="s">
        <v>88</v>
      </c>
      <c r="T67" t="s">
        <v>130</v>
      </c>
      <c r="U67">
        <v>0</v>
      </c>
      <c r="V67">
        <v>0</v>
      </c>
    </row>
    <row r="68" spans="1:22">
      <c r="A68">
        <v>11416</v>
      </c>
      <c r="B68" t="s">
        <v>139</v>
      </c>
      <c r="C68" t="s">
        <v>140</v>
      </c>
      <c r="D68" t="s">
        <v>2165</v>
      </c>
      <c r="E68">
        <v>1</v>
      </c>
      <c r="F68" t="s">
        <v>102</v>
      </c>
      <c r="G68" t="s">
        <v>73</v>
      </c>
      <c r="H68">
        <v>5060107</v>
      </c>
      <c r="I68" t="s">
        <v>2386</v>
      </c>
      <c r="J68">
        <v>2400</v>
      </c>
      <c r="K68">
        <v>2400</v>
      </c>
      <c r="L68">
        <v>2184</v>
      </c>
      <c r="M68">
        <v>1684.2714000000001</v>
      </c>
      <c r="N68">
        <v>1684.2714000000001</v>
      </c>
      <c r="O68">
        <v>100</v>
      </c>
      <c r="P68">
        <v>9</v>
      </c>
      <c r="Q68" t="s">
        <v>75</v>
      </c>
      <c r="R68" t="s">
        <v>2411</v>
      </c>
      <c r="S68" t="s">
        <v>88</v>
      </c>
      <c r="T68" t="s">
        <v>141</v>
      </c>
      <c r="U68">
        <v>0</v>
      </c>
      <c r="V68">
        <v>0</v>
      </c>
    </row>
    <row r="69" spans="1:22">
      <c r="A69">
        <v>11416</v>
      </c>
      <c r="B69" t="s">
        <v>149</v>
      </c>
      <c r="C69" t="s">
        <v>150</v>
      </c>
      <c r="D69" t="s">
        <v>2165</v>
      </c>
      <c r="E69">
        <v>1</v>
      </c>
      <c r="F69" t="s">
        <v>102</v>
      </c>
      <c r="G69" t="s">
        <v>73</v>
      </c>
      <c r="H69">
        <v>5060107</v>
      </c>
      <c r="I69" t="s">
        <v>2386</v>
      </c>
      <c r="J69">
        <v>105000</v>
      </c>
      <c r="K69">
        <v>105000</v>
      </c>
      <c r="L69">
        <v>95550</v>
      </c>
      <c r="M69">
        <v>73273.400800000003</v>
      </c>
      <c r="N69">
        <v>73273.400800000003</v>
      </c>
      <c r="O69">
        <v>100</v>
      </c>
      <c r="P69">
        <v>9</v>
      </c>
      <c r="Q69" t="s">
        <v>75</v>
      </c>
      <c r="R69" t="s">
        <v>2411</v>
      </c>
      <c r="S69" t="s">
        <v>88</v>
      </c>
      <c r="T69" t="s">
        <v>130</v>
      </c>
      <c r="U69">
        <v>0</v>
      </c>
      <c r="V69">
        <v>0</v>
      </c>
    </row>
    <row r="70" spans="1:22">
      <c r="A70">
        <v>11416</v>
      </c>
      <c r="B70" t="s">
        <v>220</v>
      </c>
      <c r="C70" t="s">
        <v>116</v>
      </c>
      <c r="D70" t="s">
        <v>2165</v>
      </c>
      <c r="E70">
        <v>1</v>
      </c>
      <c r="F70" t="s">
        <v>102</v>
      </c>
      <c r="G70" t="s">
        <v>73</v>
      </c>
      <c r="H70">
        <v>5060107</v>
      </c>
      <c r="I70" t="s">
        <v>2386</v>
      </c>
      <c r="J70">
        <v>117000</v>
      </c>
      <c r="K70">
        <v>117000</v>
      </c>
      <c r="L70">
        <v>106470</v>
      </c>
      <c r="M70">
        <v>77899.397100000002</v>
      </c>
      <c r="N70">
        <v>77899.397100000002</v>
      </c>
      <c r="O70">
        <v>100</v>
      </c>
      <c r="P70">
        <v>9</v>
      </c>
      <c r="Q70" t="s">
        <v>75</v>
      </c>
      <c r="R70" t="s">
        <v>2411</v>
      </c>
      <c r="S70" t="s">
        <v>88</v>
      </c>
      <c r="T70" t="s">
        <v>133</v>
      </c>
      <c r="U70">
        <v>0</v>
      </c>
      <c r="V70">
        <v>0</v>
      </c>
    </row>
    <row r="71" spans="1:22">
      <c r="A71">
        <v>11416</v>
      </c>
      <c r="B71" t="s">
        <v>134</v>
      </c>
      <c r="C71" t="s">
        <v>135</v>
      </c>
      <c r="D71" t="s">
        <v>2165</v>
      </c>
      <c r="E71">
        <v>6</v>
      </c>
      <c r="F71" t="s">
        <v>102</v>
      </c>
      <c r="G71" t="s">
        <v>73</v>
      </c>
      <c r="H71">
        <v>5060107</v>
      </c>
      <c r="I71" t="s">
        <v>2386</v>
      </c>
      <c r="J71">
        <v>142200</v>
      </c>
      <c r="K71">
        <v>23700</v>
      </c>
      <c r="L71">
        <v>70800</v>
      </c>
      <c r="M71">
        <v>6800</v>
      </c>
      <c r="N71">
        <v>40800</v>
      </c>
      <c r="O71">
        <v>100</v>
      </c>
      <c r="P71">
        <v>0</v>
      </c>
      <c r="Q71" t="s">
        <v>75</v>
      </c>
      <c r="R71" t="s">
        <v>2411</v>
      </c>
      <c r="S71" t="s">
        <v>88</v>
      </c>
      <c r="T71" t="s">
        <v>136</v>
      </c>
      <c r="U71">
        <v>0</v>
      </c>
      <c r="V71">
        <v>0</v>
      </c>
    </row>
    <row r="72" spans="1:22">
      <c r="A72">
        <v>11712</v>
      </c>
      <c r="B72" t="s">
        <v>108</v>
      </c>
      <c r="C72" t="s">
        <v>109</v>
      </c>
      <c r="D72" t="s">
        <v>2165</v>
      </c>
      <c r="E72">
        <v>0.5</v>
      </c>
      <c r="F72" t="s">
        <v>144</v>
      </c>
      <c r="G72" t="s">
        <v>73</v>
      </c>
      <c r="H72">
        <v>5060156</v>
      </c>
      <c r="I72" t="s">
        <v>2386</v>
      </c>
      <c r="J72">
        <v>19950</v>
      </c>
      <c r="K72">
        <v>39900</v>
      </c>
      <c r="L72">
        <v>19950</v>
      </c>
      <c r="M72">
        <v>25248.037899999999</v>
      </c>
      <c r="N72">
        <v>12624.01895</v>
      </c>
      <c r="O72">
        <v>100</v>
      </c>
      <c r="P72">
        <v>0</v>
      </c>
      <c r="Q72" t="s">
        <v>145</v>
      </c>
      <c r="R72" t="s">
        <v>2412</v>
      </c>
      <c r="S72" t="s">
        <v>88</v>
      </c>
      <c r="T72" t="s">
        <v>110</v>
      </c>
      <c r="U72">
        <v>0</v>
      </c>
      <c r="V72">
        <v>0</v>
      </c>
    </row>
    <row r="73" spans="1:22">
      <c r="A73">
        <v>11712</v>
      </c>
      <c r="B73" t="s">
        <v>137</v>
      </c>
      <c r="C73" t="s">
        <v>127</v>
      </c>
      <c r="D73" t="s">
        <v>2165</v>
      </c>
      <c r="E73">
        <v>1</v>
      </c>
      <c r="F73" t="s">
        <v>206</v>
      </c>
      <c r="G73" t="s">
        <v>73</v>
      </c>
      <c r="H73">
        <v>5060157</v>
      </c>
      <c r="I73" t="s">
        <v>2386</v>
      </c>
      <c r="J73">
        <v>31700</v>
      </c>
      <c r="K73">
        <v>31700</v>
      </c>
      <c r="L73">
        <v>20334</v>
      </c>
      <c r="M73">
        <v>20333.9732</v>
      </c>
      <c r="N73">
        <v>20333.9732</v>
      </c>
      <c r="O73">
        <v>100</v>
      </c>
      <c r="P73">
        <v>0</v>
      </c>
      <c r="Q73" t="s">
        <v>145</v>
      </c>
      <c r="R73" t="s">
        <v>2412</v>
      </c>
      <c r="S73" t="s">
        <v>88</v>
      </c>
      <c r="T73" t="s">
        <v>128</v>
      </c>
      <c r="U73">
        <v>0</v>
      </c>
      <c r="V73">
        <v>0</v>
      </c>
    </row>
    <row r="74" spans="1:22">
      <c r="A74">
        <v>11712</v>
      </c>
      <c r="B74" t="s">
        <v>139</v>
      </c>
      <c r="C74" t="s">
        <v>140</v>
      </c>
      <c r="D74" t="s">
        <v>2165</v>
      </c>
      <c r="E74">
        <v>1</v>
      </c>
      <c r="F74" t="s">
        <v>206</v>
      </c>
      <c r="G74" t="s">
        <v>73</v>
      </c>
      <c r="H74">
        <v>5060157</v>
      </c>
      <c r="I74" t="s">
        <v>2386</v>
      </c>
      <c r="J74">
        <v>2400</v>
      </c>
      <c r="K74">
        <v>2400</v>
      </c>
      <c r="L74">
        <v>1684</v>
      </c>
      <c r="M74">
        <v>1684.2714000000001</v>
      </c>
      <c r="N74">
        <v>1684.2714000000001</v>
      </c>
      <c r="O74">
        <v>100</v>
      </c>
      <c r="P74">
        <v>0</v>
      </c>
      <c r="Q74" t="s">
        <v>145</v>
      </c>
      <c r="R74" t="s">
        <v>2412</v>
      </c>
      <c r="S74" t="s">
        <v>88</v>
      </c>
      <c r="T74" t="s">
        <v>141</v>
      </c>
      <c r="U74">
        <v>0</v>
      </c>
      <c r="V74">
        <v>0</v>
      </c>
    </row>
    <row r="75" spans="1:22">
      <c r="A75">
        <v>11712</v>
      </c>
      <c r="B75" t="s">
        <v>134</v>
      </c>
      <c r="C75" t="s">
        <v>135</v>
      </c>
      <c r="D75" t="s">
        <v>2165</v>
      </c>
      <c r="E75">
        <v>5.5</v>
      </c>
      <c r="F75" t="s">
        <v>206</v>
      </c>
      <c r="G75" t="s">
        <v>73</v>
      </c>
      <c r="H75">
        <v>5060157</v>
      </c>
      <c r="I75" t="s">
        <v>2386</v>
      </c>
      <c r="J75">
        <v>130350</v>
      </c>
      <c r="K75">
        <v>23700</v>
      </c>
      <c r="L75">
        <v>37400</v>
      </c>
      <c r="M75">
        <v>6800</v>
      </c>
      <c r="N75">
        <v>37400</v>
      </c>
      <c r="O75">
        <v>100</v>
      </c>
      <c r="P75">
        <v>0</v>
      </c>
      <c r="Q75" t="s">
        <v>145</v>
      </c>
      <c r="R75" t="s">
        <v>2412</v>
      </c>
      <c r="S75" t="s">
        <v>88</v>
      </c>
      <c r="T75" t="s">
        <v>136</v>
      </c>
      <c r="U75">
        <v>0</v>
      </c>
      <c r="V75">
        <v>0</v>
      </c>
    </row>
    <row r="76" spans="1:22">
      <c r="A76">
        <v>11880</v>
      </c>
      <c r="B76" t="s">
        <v>108</v>
      </c>
      <c r="C76" t="s">
        <v>109</v>
      </c>
      <c r="D76" t="s">
        <v>2165</v>
      </c>
      <c r="E76">
        <v>0.5</v>
      </c>
      <c r="F76" t="s">
        <v>102</v>
      </c>
      <c r="G76" t="s">
        <v>73</v>
      </c>
      <c r="H76">
        <v>5060104</v>
      </c>
      <c r="I76" t="s">
        <v>2386</v>
      </c>
      <c r="J76">
        <v>19950</v>
      </c>
      <c r="K76">
        <v>39900</v>
      </c>
      <c r="L76">
        <v>18154</v>
      </c>
      <c r="M76">
        <v>25248.037899999999</v>
      </c>
      <c r="N76">
        <v>12624.01895</v>
      </c>
      <c r="O76">
        <v>100</v>
      </c>
      <c r="P76">
        <v>9</v>
      </c>
      <c r="Q76" t="s">
        <v>75</v>
      </c>
      <c r="R76" t="s">
        <v>2413</v>
      </c>
      <c r="S76" t="s">
        <v>88</v>
      </c>
      <c r="T76" t="s">
        <v>110</v>
      </c>
      <c r="U76">
        <v>0</v>
      </c>
      <c r="V76">
        <v>0</v>
      </c>
    </row>
    <row r="77" spans="1:22">
      <c r="A77">
        <v>11880</v>
      </c>
      <c r="B77" t="s">
        <v>1496</v>
      </c>
      <c r="C77" t="s">
        <v>100</v>
      </c>
      <c r="D77" t="s">
        <v>2165</v>
      </c>
      <c r="E77">
        <v>1</v>
      </c>
      <c r="F77" t="s">
        <v>102</v>
      </c>
      <c r="G77" t="s">
        <v>73</v>
      </c>
      <c r="H77">
        <v>5060104</v>
      </c>
      <c r="I77" t="s">
        <v>2386</v>
      </c>
      <c r="J77">
        <v>240000</v>
      </c>
      <c r="K77">
        <v>240000</v>
      </c>
      <c r="L77">
        <v>218400</v>
      </c>
      <c r="M77">
        <v>157394.82629999999</v>
      </c>
      <c r="N77">
        <v>157394.82629999999</v>
      </c>
      <c r="O77">
        <v>100</v>
      </c>
      <c r="P77">
        <v>9</v>
      </c>
      <c r="Q77" t="s">
        <v>75</v>
      </c>
      <c r="R77" t="s">
        <v>2413</v>
      </c>
      <c r="S77" t="s">
        <v>88</v>
      </c>
      <c r="T77" t="s">
        <v>229</v>
      </c>
      <c r="U77">
        <v>0</v>
      </c>
      <c r="V77">
        <v>0</v>
      </c>
    </row>
    <row r="78" spans="1:22">
      <c r="A78">
        <v>11880</v>
      </c>
      <c r="B78" t="s">
        <v>303</v>
      </c>
      <c r="C78" t="s">
        <v>100</v>
      </c>
      <c r="D78" t="s">
        <v>2165</v>
      </c>
      <c r="E78">
        <v>1</v>
      </c>
      <c r="F78" t="s">
        <v>102</v>
      </c>
      <c r="G78" t="s">
        <v>73</v>
      </c>
      <c r="H78">
        <v>5060104</v>
      </c>
      <c r="I78" t="s">
        <v>2386</v>
      </c>
      <c r="J78">
        <v>257000</v>
      </c>
      <c r="K78">
        <v>257000</v>
      </c>
      <c r="L78">
        <v>233870</v>
      </c>
      <c r="M78">
        <v>166806.22159999999</v>
      </c>
      <c r="N78">
        <v>166806.22159999999</v>
      </c>
      <c r="O78">
        <v>100</v>
      </c>
      <c r="P78">
        <v>9</v>
      </c>
      <c r="Q78" t="s">
        <v>75</v>
      </c>
      <c r="R78" t="s">
        <v>2413</v>
      </c>
      <c r="S78" t="s">
        <v>88</v>
      </c>
      <c r="T78" t="s">
        <v>229</v>
      </c>
      <c r="U78">
        <v>0</v>
      </c>
      <c r="V78">
        <v>0</v>
      </c>
    </row>
    <row r="79" spans="1:22">
      <c r="A79">
        <v>11880</v>
      </c>
      <c r="B79" t="s">
        <v>137</v>
      </c>
      <c r="C79" t="s">
        <v>127</v>
      </c>
      <c r="D79" t="s">
        <v>2165</v>
      </c>
      <c r="E79">
        <v>1</v>
      </c>
      <c r="F79" t="s">
        <v>102</v>
      </c>
      <c r="G79" t="s">
        <v>73</v>
      </c>
      <c r="H79">
        <v>5060104</v>
      </c>
      <c r="I79" t="s">
        <v>2386</v>
      </c>
      <c r="J79">
        <v>31700</v>
      </c>
      <c r="K79">
        <v>31700</v>
      </c>
      <c r="L79">
        <v>28847</v>
      </c>
      <c r="M79">
        <v>20333.9732</v>
      </c>
      <c r="N79">
        <v>20333.9732</v>
      </c>
      <c r="O79">
        <v>100</v>
      </c>
      <c r="P79">
        <v>9</v>
      </c>
      <c r="Q79" t="s">
        <v>75</v>
      </c>
      <c r="R79" t="s">
        <v>2413</v>
      </c>
      <c r="S79" t="s">
        <v>88</v>
      </c>
      <c r="T79" t="s">
        <v>128</v>
      </c>
      <c r="U79">
        <v>0</v>
      </c>
      <c r="V79">
        <v>0</v>
      </c>
    </row>
    <row r="80" spans="1:22">
      <c r="A80">
        <v>11880</v>
      </c>
      <c r="B80" t="s">
        <v>148</v>
      </c>
      <c r="C80" t="s">
        <v>106</v>
      </c>
      <c r="D80" t="s">
        <v>2165</v>
      </c>
      <c r="E80">
        <v>1</v>
      </c>
      <c r="F80" t="s">
        <v>102</v>
      </c>
      <c r="G80" t="s">
        <v>73</v>
      </c>
      <c r="H80">
        <v>5060104</v>
      </c>
      <c r="I80" t="s">
        <v>2386</v>
      </c>
      <c r="J80">
        <v>43900</v>
      </c>
      <c r="K80">
        <v>43900</v>
      </c>
      <c r="L80">
        <v>39949</v>
      </c>
      <c r="M80">
        <v>27686.273499999999</v>
      </c>
      <c r="N80">
        <v>27686.273499999999</v>
      </c>
      <c r="O80">
        <v>100</v>
      </c>
      <c r="P80">
        <v>9</v>
      </c>
      <c r="Q80" t="s">
        <v>75</v>
      </c>
      <c r="R80" t="s">
        <v>2413</v>
      </c>
      <c r="S80" t="s">
        <v>88</v>
      </c>
      <c r="T80" t="s">
        <v>130</v>
      </c>
      <c r="U80">
        <v>0</v>
      </c>
      <c r="V80">
        <v>0</v>
      </c>
    </row>
    <row r="81" spans="1:22">
      <c r="A81">
        <v>11880</v>
      </c>
      <c r="B81" t="s">
        <v>139</v>
      </c>
      <c r="C81" t="s">
        <v>140</v>
      </c>
      <c r="D81" t="s">
        <v>2165</v>
      </c>
      <c r="E81">
        <v>1</v>
      </c>
      <c r="F81" t="s">
        <v>102</v>
      </c>
      <c r="G81" t="s">
        <v>73</v>
      </c>
      <c r="H81">
        <v>5060104</v>
      </c>
      <c r="I81" t="s">
        <v>2386</v>
      </c>
      <c r="J81">
        <v>2400</v>
      </c>
      <c r="K81">
        <v>2400</v>
      </c>
      <c r="L81">
        <v>2184</v>
      </c>
      <c r="M81">
        <v>1684.2714000000001</v>
      </c>
      <c r="N81">
        <v>1684.2714000000001</v>
      </c>
      <c r="O81">
        <v>100</v>
      </c>
      <c r="P81">
        <v>9</v>
      </c>
      <c r="Q81" t="s">
        <v>75</v>
      </c>
      <c r="R81" t="s">
        <v>2413</v>
      </c>
      <c r="S81" t="s">
        <v>88</v>
      </c>
      <c r="T81" t="s">
        <v>141</v>
      </c>
      <c r="U81">
        <v>0</v>
      </c>
      <c r="V81">
        <v>0</v>
      </c>
    </row>
    <row r="82" spans="1:22">
      <c r="A82">
        <v>11880</v>
      </c>
      <c r="B82" t="s">
        <v>149</v>
      </c>
      <c r="C82" t="s">
        <v>150</v>
      </c>
      <c r="D82" t="s">
        <v>2165</v>
      </c>
      <c r="E82">
        <v>1</v>
      </c>
      <c r="F82" t="s">
        <v>102</v>
      </c>
      <c r="G82" t="s">
        <v>73</v>
      </c>
      <c r="H82">
        <v>5060104</v>
      </c>
      <c r="I82" t="s">
        <v>2386</v>
      </c>
      <c r="J82">
        <v>105000</v>
      </c>
      <c r="K82">
        <v>105000</v>
      </c>
      <c r="L82">
        <v>95550</v>
      </c>
      <c r="M82">
        <v>73273.400800000003</v>
      </c>
      <c r="N82">
        <v>73273.400800000003</v>
      </c>
      <c r="O82">
        <v>100</v>
      </c>
      <c r="P82">
        <v>9</v>
      </c>
      <c r="Q82" t="s">
        <v>75</v>
      </c>
      <c r="R82" t="s">
        <v>2413</v>
      </c>
      <c r="S82" t="s">
        <v>88</v>
      </c>
      <c r="T82" t="s">
        <v>130</v>
      </c>
      <c r="U82">
        <v>0</v>
      </c>
      <c r="V82">
        <v>0</v>
      </c>
    </row>
    <row r="83" spans="1:22">
      <c r="A83">
        <v>11880</v>
      </c>
      <c r="B83" t="s">
        <v>220</v>
      </c>
      <c r="C83" t="s">
        <v>116</v>
      </c>
      <c r="D83" t="s">
        <v>2165</v>
      </c>
      <c r="E83">
        <v>1</v>
      </c>
      <c r="F83" t="s">
        <v>102</v>
      </c>
      <c r="G83" t="s">
        <v>73</v>
      </c>
      <c r="H83">
        <v>5060104</v>
      </c>
      <c r="I83" t="s">
        <v>2386</v>
      </c>
      <c r="J83">
        <v>117000</v>
      </c>
      <c r="K83">
        <v>117000</v>
      </c>
      <c r="L83">
        <v>106470</v>
      </c>
      <c r="M83">
        <v>77899.397100000002</v>
      </c>
      <c r="N83">
        <v>77899.397100000002</v>
      </c>
      <c r="O83">
        <v>100</v>
      </c>
      <c r="P83">
        <v>9</v>
      </c>
      <c r="Q83" t="s">
        <v>75</v>
      </c>
      <c r="R83" t="s">
        <v>2413</v>
      </c>
      <c r="S83" t="s">
        <v>88</v>
      </c>
      <c r="T83" t="s">
        <v>133</v>
      </c>
      <c r="U83">
        <v>0</v>
      </c>
      <c r="V83">
        <v>0</v>
      </c>
    </row>
    <row r="84" spans="1:22">
      <c r="A84">
        <v>11880</v>
      </c>
      <c r="B84" t="s">
        <v>232</v>
      </c>
      <c r="C84" t="s">
        <v>182</v>
      </c>
      <c r="D84" t="s">
        <v>2165</v>
      </c>
      <c r="E84">
        <v>0.1</v>
      </c>
      <c r="F84" t="s">
        <v>102</v>
      </c>
      <c r="G84" t="s">
        <v>73</v>
      </c>
      <c r="H84">
        <v>5060104</v>
      </c>
      <c r="I84" t="s">
        <v>2386</v>
      </c>
      <c r="J84">
        <v>3610</v>
      </c>
      <c r="K84">
        <v>36100</v>
      </c>
      <c r="L84">
        <v>3285</v>
      </c>
      <c r="M84">
        <v>25021.247599999999</v>
      </c>
      <c r="N84">
        <v>2502.1247600000002</v>
      </c>
      <c r="O84">
        <v>100</v>
      </c>
      <c r="P84">
        <v>9</v>
      </c>
      <c r="Q84" t="s">
        <v>75</v>
      </c>
      <c r="R84" t="s">
        <v>2413</v>
      </c>
      <c r="S84" t="s">
        <v>88</v>
      </c>
      <c r="T84" t="s">
        <v>223</v>
      </c>
      <c r="U84">
        <v>0</v>
      </c>
      <c r="V84">
        <v>0</v>
      </c>
    </row>
    <row r="85" spans="1:22">
      <c r="A85">
        <v>11880</v>
      </c>
      <c r="B85" t="s">
        <v>304</v>
      </c>
      <c r="C85" t="s">
        <v>182</v>
      </c>
      <c r="D85" t="s">
        <v>2165</v>
      </c>
      <c r="E85">
        <v>0.1</v>
      </c>
      <c r="F85" t="s">
        <v>102</v>
      </c>
      <c r="G85" t="s">
        <v>73</v>
      </c>
      <c r="H85">
        <v>5060104</v>
      </c>
      <c r="I85" t="s">
        <v>2386</v>
      </c>
      <c r="J85">
        <v>2380</v>
      </c>
      <c r="K85">
        <v>23800</v>
      </c>
      <c r="L85">
        <v>2166</v>
      </c>
      <c r="M85">
        <v>16637.488600000001</v>
      </c>
      <c r="N85">
        <v>1663.7488599999999</v>
      </c>
      <c r="O85">
        <v>100</v>
      </c>
      <c r="P85">
        <v>9</v>
      </c>
      <c r="Q85" t="s">
        <v>75</v>
      </c>
      <c r="R85" t="s">
        <v>2413</v>
      </c>
      <c r="S85" t="s">
        <v>88</v>
      </c>
      <c r="T85" t="s">
        <v>223</v>
      </c>
      <c r="U85">
        <v>0</v>
      </c>
      <c r="V85">
        <v>0</v>
      </c>
    </row>
    <row r="86" spans="1:22">
      <c r="A86">
        <v>11880</v>
      </c>
      <c r="B86" t="s">
        <v>236</v>
      </c>
      <c r="C86" t="s">
        <v>112</v>
      </c>
      <c r="D86" t="s">
        <v>2165</v>
      </c>
      <c r="E86">
        <v>4</v>
      </c>
      <c r="F86" t="s">
        <v>102</v>
      </c>
      <c r="G86" t="s">
        <v>73</v>
      </c>
      <c r="H86">
        <v>5060104</v>
      </c>
      <c r="I86" t="s">
        <v>2386</v>
      </c>
      <c r="J86">
        <v>18400</v>
      </c>
      <c r="K86">
        <v>4600</v>
      </c>
      <c r="L86">
        <v>16744</v>
      </c>
      <c r="M86">
        <v>3254.6302000000001</v>
      </c>
      <c r="N86">
        <v>13018.5208</v>
      </c>
      <c r="O86">
        <v>100</v>
      </c>
      <c r="P86">
        <v>9</v>
      </c>
      <c r="Q86" t="s">
        <v>75</v>
      </c>
      <c r="R86" t="s">
        <v>2413</v>
      </c>
      <c r="S86" t="s">
        <v>88</v>
      </c>
      <c r="T86" t="s">
        <v>85</v>
      </c>
      <c r="U86">
        <v>0</v>
      </c>
      <c r="V86">
        <v>0</v>
      </c>
    </row>
    <row r="87" spans="1:22">
      <c r="A87">
        <v>11880</v>
      </c>
      <c r="B87" t="s">
        <v>134</v>
      </c>
      <c r="C87" t="s">
        <v>135</v>
      </c>
      <c r="D87" t="s">
        <v>2165</v>
      </c>
      <c r="E87">
        <v>6</v>
      </c>
      <c r="F87" t="s">
        <v>102</v>
      </c>
      <c r="G87" t="s">
        <v>73</v>
      </c>
      <c r="H87">
        <v>5060104</v>
      </c>
      <c r="I87" t="s">
        <v>2386</v>
      </c>
      <c r="J87">
        <v>142200</v>
      </c>
      <c r="K87">
        <v>23700</v>
      </c>
      <c r="L87">
        <v>70800</v>
      </c>
      <c r="M87">
        <v>6800</v>
      </c>
      <c r="N87">
        <v>40800</v>
      </c>
      <c r="O87">
        <v>100</v>
      </c>
      <c r="P87">
        <v>0</v>
      </c>
      <c r="Q87" t="s">
        <v>75</v>
      </c>
      <c r="R87" t="s">
        <v>2413</v>
      </c>
      <c r="S87" t="s">
        <v>88</v>
      </c>
      <c r="T87" t="s">
        <v>136</v>
      </c>
      <c r="U87">
        <v>0</v>
      </c>
      <c r="V87">
        <v>0</v>
      </c>
    </row>
    <row r="88" spans="1:22">
      <c r="A88">
        <v>11895</v>
      </c>
      <c r="B88" t="s">
        <v>372</v>
      </c>
      <c r="C88" t="s">
        <v>100</v>
      </c>
      <c r="D88" t="s">
        <v>2182</v>
      </c>
      <c r="E88">
        <v>1</v>
      </c>
      <c r="F88" t="s">
        <v>228</v>
      </c>
      <c r="G88" t="s">
        <v>73</v>
      </c>
      <c r="H88">
        <v>5060164</v>
      </c>
      <c r="I88" t="s">
        <v>2386</v>
      </c>
      <c r="J88">
        <v>167000</v>
      </c>
      <c r="K88">
        <v>167000</v>
      </c>
      <c r="L88">
        <v>79564</v>
      </c>
      <c r="M88">
        <v>108426.6511</v>
      </c>
      <c r="N88">
        <v>108426.6511</v>
      </c>
      <c r="O88">
        <v>100</v>
      </c>
      <c r="P88">
        <v>0</v>
      </c>
      <c r="Q88" t="s">
        <v>75</v>
      </c>
      <c r="R88" t="s">
        <v>2092</v>
      </c>
      <c r="S88" t="s">
        <v>195</v>
      </c>
      <c r="T88" t="s">
        <v>229</v>
      </c>
      <c r="U88">
        <v>0</v>
      </c>
      <c r="V88">
        <v>0</v>
      </c>
    </row>
    <row r="89" spans="1:22">
      <c r="A89">
        <v>11895</v>
      </c>
      <c r="B89" t="s">
        <v>233</v>
      </c>
      <c r="C89" t="s">
        <v>234</v>
      </c>
      <c r="D89" t="s">
        <v>2182</v>
      </c>
      <c r="E89">
        <v>1</v>
      </c>
      <c r="F89" t="s">
        <v>228</v>
      </c>
      <c r="G89" t="s">
        <v>73</v>
      </c>
      <c r="H89">
        <v>5060164</v>
      </c>
      <c r="I89" t="s">
        <v>2386</v>
      </c>
      <c r="J89">
        <v>21600</v>
      </c>
      <c r="K89">
        <v>21600</v>
      </c>
      <c r="L89">
        <v>10291</v>
      </c>
      <c r="M89">
        <v>15551.866400000001</v>
      </c>
      <c r="N89">
        <v>15551.866400000001</v>
      </c>
      <c r="O89">
        <v>100</v>
      </c>
      <c r="P89">
        <v>0</v>
      </c>
      <c r="Q89" t="s">
        <v>75</v>
      </c>
      <c r="R89" t="s">
        <v>2092</v>
      </c>
      <c r="S89" t="s">
        <v>195</v>
      </c>
      <c r="T89" t="s">
        <v>235</v>
      </c>
      <c r="U89">
        <v>0</v>
      </c>
      <c r="V89">
        <v>0</v>
      </c>
    </row>
    <row r="90" spans="1:22">
      <c r="A90">
        <v>11895</v>
      </c>
      <c r="B90" t="s">
        <v>373</v>
      </c>
      <c r="C90" t="s">
        <v>100</v>
      </c>
      <c r="D90" t="s">
        <v>2182</v>
      </c>
      <c r="E90">
        <v>1</v>
      </c>
      <c r="F90" t="s">
        <v>228</v>
      </c>
      <c r="G90" t="s">
        <v>73</v>
      </c>
      <c r="H90">
        <v>5060164</v>
      </c>
      <c r="I90" t="s">
        <v>2386</v>
      </c>
      <c r="J90">
        <v>167000</v>
      </c>
      <c r="K90">
        <v>167000</v>
      </c>
      <c r="L90">
        <v>118723</v>
      </c>
      <c r="M90">
        <v>108412.75079999999</v>
      </c>
      <c r="N90">
        <v>108412.75079999999</v>
      </c>
      <c r="O90">
        <v>100</v>
      </c>
      <c r="P90">
        <v>0</v>
      </c>
      <c r="Q90" t="s">
        <v>75</v>
      </c>
      <c r="R90" t="s">
        <v>2092</v>
      </c>
      <c r="S90" t="s">
        <v>195</v>
      </c>
      <c r="T90" t="s">
        <v>229</v>
      </c>
      <c r="U90">
        <v>0</v>
      </c>
      <c r="V90">
        <v>0</v>
      </c>
    </row>
    <row r="91" spans="1:22">
      <c r="A91">
        <v>11895</v>
      </c>
      <c r="B91" t="s">
        <v>137</v>
      </c>
      <c r="C91" t="s">
        <v>127</v>
      </c>
      <c r="D91" t="s">
        <v>2182</v>
      </c>
      <c r="E91">
        <v>1</v>
      </c>
      <c r="F91" t="s">
        <v>228</v>
      </c>
      <c r="G91" t="s">
        <v>73</v>
      </c>
      <c r="H91">
        <v>5060164</v>
      </c>
      <c r="I91" t="s">
        <v>2386</v>
      </c>
      <c r="J91">
        <v>31700</v>
      </c>
      <c r="K91">
        <v>31700</v>
      </c>
      <c r="L91">
        <v>20723</v>
      </c>
      <c r="M91">
        <v>20333.9732</v>
      </c>
      <c r="N91">
        <v>20333.9732</v>
      </c>
      <c r="O91">
        <v>100</v>
      </c>
      <c r="P91">
        <v>0</v>
      </c>
      <c r="Q91" t="s">
        <v>75</v>
      </c>
      <c r="R91" t="s">
        <v>2092</v>
      </c>
      <c r="S91" t="s">
        <v>195</v>
      </c>
      <c r="T91" t="s">
        <v>128</v>
      </c>
      <c r="U91">
        <v>0</v>
      </c>
      <c r="V91">
        <v>0</v>
      </c>
    </row>
    <row r="92" spans="1:22">
      <c r="A92">
        <v>11895</v>
      </c>
      <c r="B92" t="s">
        <v>139</v>
      </c>
      <c r="C92" t="s">
        <v>140</v>
      </c>
      <c r="D92" t="s">
        <v>2182</v>
      </c>
      <c r="E92">
        <v>1</v>
      </c>
      <c r="F92" t="s">
        <v>228</v>
      </c>
      <c r="G92" t="s">
        <v>73</v>
      </c>
      <c r="H92">
        <v>5060164</v>
      </c>
      <c r="I92" t="s">
        <v>2386</v>
      </c>
      <c r="J92">
        <v>2400</v>
      </c>
      <c r="K92">
        <v>2400</v>
      </c>
      <c r="L92">
        <v>1569</v>
      </c>
      <c r="M92">
        <v>1684.2714000000001</v>
      </c>
      <c r="N92">
        <v>1684.2714000000001</v>
      </c>
      <c r="O92">
        <v>100</v>
      </c>
      <c r="P92">
        <v>0</v>
      </c>
      <c r="Q92" t="s">
        <v>75</v>
      </c>
      <c r="R92" t="s">
        <v>2092</v>
      </c>
      <c r="S92" t="s">
        <v>195</v>
      </c>
      <c r="T92" t="s">
        <v>141</v>
      </c>
      <c r="U92">
        <v>0</v>
      </c>
      <c r="V92">
        <v>0</v>
      </c>
    </row>
    <row r="93" spans="1:22">
      <c r="A93">
        <v>11894</v>
      </c>
      <c r="B93" t="s">
        <v>1496</v>
      </c>
      <c r="C93" t="s">
        <v>100</v>
      </c>
      <c r="D93" t="s">
        <v>2182</v>
      </c>
      <c r="E93">
        <v>1</v>
      </c>
      <c r="F93" t="s">
        <v>102</v>
      </c>
      <c r="G93" t="s">
        <v>73</v>
      </c>
      <c r="H93">
        <v>5060103</v>
      </c>
      <c r="I93" t="s">
        <v>2386</v>
      </c>
      <c r="J93">
        <v>240000</v>
      </c>
      <c r="K93">
        <v>240000</v>
      </c>
      <c r="L93">
        <v>218400</v>
      </c>
      <c r="M93">
        <v>157394.82629999999</v>
      </c>
      <c r="N93">
        <v>157394.82629999999</v>
      </c>
      <c r="O93">
        <v>100</v>
      </c>
      <c r="P93">
        <v>9</v>
      </c>
      <c r="Q93" t="s">
        <v>75</v>
      </c>
      <c r="R93" t="s">
        <v>2414</v>
      </c>
      <c r="S93" t="s">
        <v>88</v>
      </c>
      <c r="T93" t="s">
        <v>229</v>
      </c>
      <c r="U93">
        <v>0</v>
      </c>
      <c r="V93">
        <v>0</v>
      </c>
    </row>
    <row r="94" spans="1:22">
      <c r="A94">
        <v>11894</v>
      </c>
      <c r="B94" t="s">
        <v>227</v>
      </c>
      <c r="C94" t="s">
        <v>100</v>
      </c>
      <c r="D94" t="s">
        <v>2182</v>
      </c>
      <c r="E94">
        <v>1</v>
      </c>
      <c r="F94" t="s">
        <v>102</v>
      </c>
      <c r="G94" t="s">
        <v>73</v>
      </c>
      <c r="H94">
        <v>5060103</v>
      </c>
      <c r="I94" t="s">
        <v>2386</v>
      </c>
      <c r="J94">
        <v>262000</v>
      </c>
      <c r="K94">
        <v>262000</v>
      </c>
      <c r="L94">
        <v>238420</v>
      </c>
      <c r="M94">
        <v>170718.90530000001</v>
      </c>
      <c r="N94">
        <v>170718.90530000001</v>
      </c>
      <c r="O94">
        <v>100</v>
      </c>
      <c r="P94">
        <v>9</v>
      </c>
      <c r="Q94" t="s">
        <v>75</v>
      </c>
      <c r="R94" t="s">
        <v>2414</v>
      </c>
      <c r="S94" t="s">
        <v>88</v>
      </c>
      <c r="T94" t="s">
        <v>229</v>
      </c>
      <c r="U94">
        <v>0</v>
      </c>
      <c r="V94">
        <v>0</v>
      </c>
    </row>
    <row r="95" spans="1:22">
      <c r="A95">
        <v>11894</v>
      </c>
      <c r="B95" t="s">
        <v>137</v>
      </c>
      <c r="C95" t="s">
        <v>127</v>
      </c>
      <c r="D95" t="s">
        <v>2182</v>
      </c>
      <c r="E95">
        <v>1</v>
      </c>
      <c r="F95" t="s">
        <v>102</v>
      </c>
      <c r="G95" t="s">
        <v>73</v>
      </c>
      <c r="H95">
        <v>5060103</v>
      </c>
      <c r="I95" t="s">
        <v>2386</v>
      </c>
      <c r="J95">
        <v>31700</v>
      </c>
      <c r="K95">
        <v>31700</v>
      </c>
      <c r="L95">
        <v>28847</v>
      </c>
      <c r="M95">
        <v>20333.9732</v>
      </c>
      <c r="N95">
        <v>20333.9732</v>
      </c>
      <c r="O95">
        <v>100</v>
      </c>
      <c r="P95">
        <v>9</v>
      </c>
      <c r="Q95" t="s">
        <v>75</v>
      </c>
      <c r="R95" t="s">
        <v>2414</v>
      </c>
      <c r="S95" t="s">
        <v>88</v>
      </c>
      <c r="T95" t="s">
        <v>128</v>
      </c>
      <c r="U95">
        <v>0</v>
      </c>
      <c r="V95">
        <v>0</v>
      </c>
    </row>
    <row r="96" spans="1:22">
      <c r="A96">
        <v>11894</v>
      </c>
      <c r="B96" t="s">
        <v>148</v>
      </c>
      <c r="C96" t="s">
        <v>106</v>
      </c>
      <c r="D96" t="s">
        <v>2182</v>
      </c>
      <c r="E96">
        <v>1</v>
      </c>
      <c r="F96" t="s">
        <v>102</v>
      </c>
      <c r="G96" t="s">
        <v>73</v>
      </c>
      <c r="H96">
        <v>5060103</v>
      </c>
      <c r="I96" t="s">
        <v>2386</v>
      </c>
      <c r="J96">
        <v>43900</v>
      </c>
      <c r="K96">
        <v>43900</v>
      </c>
      <c r="L96">
        <v>39949</v>
      </c>
      <c r="M96">
        <v>27686.273499999999</v>
      </c>
      <c r="N96">
        <v>27686.273499999999</v>
      </c>
      <c r="O96">
        <v>100</v>
      </c>
      <c r="P96">
        <v>9</v>
      </c>
      <c r="Q96" t="s">
        <v>75</v>
      </c>
      <c r="R96" t="s">
        <v>2414</v>
      </c>
      <c r="S96" t="s">
        <v>88</v>
      </c>
      <c r="T96" t="s">
        <v>130</v>
      </c>
      <c r="U96">
        <v>0</v>
      </c>
      <c r="V96">
        <v>0</v>
      </c>
    </row>
    <row r="97" spans="1:22">
      <c r="A97">
        <v>11894</v>
      </c>
      <c r="B97" t="s">
        <v>231</v>
      </c>
      <c r="C97" t="s">
        <v>218</v>
      </c>
      <c r="D97" t="s">
        <v>2182</v>
      </c>
      <c r="E97">
        <v>1</v>
      </c>
      <c r="F97" t="s">
        <v>102</v>
      </c>
      <c r="G97" t="s">
        <v>73</v>
      </c>
      <c r="H97">
        <v>5060103</v>
      </c>
      <c r="I97" t="s">
        <v>2386</v>
      </c>
      <c r="J97">
        <v>99500</v>
      </c>
      <c r="K97">
        <v>99500</v>
      </c>
      <c r="L97">
        <v>90545</v>
      </c>
      <c r="M97">
        <v>63117.409299999999</v>
      </c>
      <c r="N97">
        <v>63117.409299999999</v>
      </c>
      <c r="O97">
        <v>100</v>
      </c>
      <c r="P97">
        <v>9</v>
      </c>
      <c r="Q97" t="s">
        <v>75</v>
      </c>
      <c r="R97" t="s">
        <v>2414</v>
      </c>
      <c r="S97" t="s">
        <v>88</v>
      </c>
      <c r="T97" t="s">
        <v>219</v>
      </c>
      <c r="U97">
        <v>0</v>
      </c>
      <c r="V97">
        <v>0</v>
      </c>
    </row>
    <row r="98" spans="1:22">
      <c r="A98">
        <v>11894</v>
      </c>
      <c r="B98" t="s">
        <v>232</v>
      </c>
      <c r="C98" t="s">
        <v>182</v>
      </c>
      <c r="D98" t="s">
        <v>2182</v>
      </c>
      <c r="E98">
        <v>0.1</v>
      </c>
      <c r="F98" t="s">
        <v>102</v>
      </c>
      <c r="G98" t="s">
        <v>73</v>
      </c>
      <c r="H98">
        <v>5060103</v>
      </c>
      <c r="I98" t="s">
        <v>2386</v>
      </c>
      <c r="J98">
        <v>3610</v>
      </c>
      <c r="K98">
        <v>36100</v>
      </c>
      <c r="L98">
        <v>3285</v>
      </c>
      <c r="M98">
        <v>25021.247599999999</v>
      </c>
      <c r="N98">
        <v>2502.1247600000002</v>
      </c>
      <c r="O98">
        <v>100</v>
      </c>
      <c r="P98">
        <v>9</v>
      </c>
      <c r="Q98" t="s">
        <v>75</v>
      </c>
      <c r="R98" t="s">
        <v>2414</v>
      </c>
      <c r="S98" t="s">
        <v>88</v>
      </c>
      <c r="T98" t="s">
        <v>223</v>
      </c>
      <c r="U98">
        <v>0</v>
      </c>
      <c r="V98">
        <v>0</v>
      </c>
    </row>
    <row r="99" spans="1:22">
      <c r="A99">
        <v>11894</v>
      </c>
      <c r="B99" t="s">
        <v>232</v>
      </c>
      <c r="C99" t="s">
        <v>182</v>
      </c>
      <c r="D99" t="s">
        <v>2182</v>
      </c>
      <c r="E99">
        <v>0.1</v>
      </c>
      <c r="F99" t="s">
        <v>102</v>
      </c>
      <c r="G99" t="s">
        <v>73</v>
      </c>
      <c r="H99">
        <v>5060103</v>
      </c>
      <c r="I99" t="s">
        <v>2386</v>
      </c>
      <c r="J99">
        <v>3610</v>
      </c>
      <c r="K99">
        <v>36100</v>
      </c>
      <c r="L99">
        <v>3285</v>
      </c>
      <c r="M99">
        <v>25021.247599999999</v>
      </c>
      <c r="N99">
        <v>2502.1247600000002</v>
      </c>
      <c r="O99">
        <v>100</v>
      </c>
      <c r="P99">
        <v>9</v>
      </c>
      <c r="Q99" t="s">
        <v>75</v>
      </c>
      <c r="R99" t="s">
        <v>2414</v>
      </c>
      <c r="S99" t="s">
        <v>88</v>
      </c>
      <c r="T99" t="s">
        <v>223</v>
      </c>
      <c r="U99">
        <v>0</v>
      </c>
      <c r="V99">
        <v>0</v>
      </c>
    </row>
    <row r="100" spans="1:22">
      <c r="A100">
        <v>11894</v>
      </c>
      <c r="B100" t="s">
        <v>221</v>
      </c>
      <c r="C100" t="s">
        <v>222</v>
      </c>
      <c r="D100" t="s">
        <v>2182</v>
      </c>
      <c r="E100">
        <v>0.1</v>
      </c>
      <c r="F100" t="s">
        <v>102</v>
      </c>
      <c r="G100" t="s">
        <v>73</v>
      </c>
      <c r="H100">
        <v>5060103</v>
      </c>
      <c r="I100" t="s">
        <v>2386</v>
      </c>
      <c r="J100">
        <v>5990</v>
      </c>
      <c r="K100">
        <v>59900</v>
      </c>
      <c r="L100">
        <v>5451</v>
      </c>
      <c r="M100">
        <v>41466.246899999998</v>
      </c>
      <c r="N100">
        <v>4146.6246899999996</v>
      </c>
      <c r="O100">
        <v>100</v>
      </c>
      <c r="P100">
        <v>9</v>
      </c>
      <c r="Q100" t="s">
        <v>75</v>
      </c>
      <c r="R100" t="s">
        <v>2414</v>
      </c>
      <c r="S100" t="s">
        <v>88</v>
      </c>
      <c r="T100" t="s">
        <v>223</v>
      </c>
      <c r="U100">
        <v>0</v>
      </c>
      <c r="V100">
        <v>0</v>
      </c>
    </row>
    <row r="101" spans="1:22">
      <c r="A101">
        <v>11894</v>
      </c>
      <c r="B101" t="s">
        <v>242</v>
      </c>
      <c r="C101" t="s">
        <v>225</v>
      </c>
      <c r="D101" t="s">
        <v>2182</v>
      </c>
      <c r="E101">
        <v>4</v>
      </c>
      <c r="F101" t="s">
        <v>102</v>
      </c>
      <c r="G101" t="s">
        <v>73</v>
      </c>
      <c r="H101">
        <v>5060103</v>
      </c>
      <c r="I101" t="s">
        <v>2386</v>
      </c>
      <c r="J101">
        <v>122800</v>
      </c>
      <c r="K101">
        <v>30700</v>
      </c>
      <c r="L101">
        <v>111748</v>
      </c>
      <c r="M101">
        <v>19865.787199999999</v>
      </c>
      <c r="N101">
        <v>79463.148799999995</v>
      </c>
      <c r="O101">
        <v>100</v>
      </c>
      <c r="P101">
        <v>9</v>
      </c>
      <c r="Q101" t="s">
        <v>75</v>
      </c>
      <c r="R101" t="s">
        <v>2414</v>
      </c>
      <c r="S101" t="s">
        <v>88</v>
      </c>
      <c r="T101" t="s">
        <v>226</v>
      </c>
      <c r="U101">
        <v>0</v>
      </c>
      <c r="V101">
        <v>0</v>
      </c>
    </row>
    <row r="102" spans="1:22">
      <c r="A102">
        <v>11894</v>
      </c>
      <c r="B102" t="s">
        <v>236</v>
      </c>
      <c r="C102" t="s">
        <v>112</v>
      </c>
      <c r="D102" t="s">
        <v>2182</v>
      </c>
      <c r="E102">
        <v>4</v>
      </c>
      <c r="F102" t="s">
        <v>102</v>
      </c>
      <c r="G102" t="s">
        <v>73</v>
      </c>
      <c r="H102">
        <v>5060103</v>
      </c>
      <c r="I102" t="s">
        <v>2386</v>
      </c>
      <c r="J102">
        <v>18400</v>
      </c>
      <c r="K102">
        <v>4600</v>
      </c>
      <c r="L102">
        <v>16744</v>
      </c>
      <c r="M102">
        <v>3254.6302000000001</v>
      </c>
      <c r="N102">
        <v>13018.5208</v>
      </c>
      <c r="O102">
        <v>100</v>
      </c>
      <c r="P102">
        <v>9</v>
      </c>
      <c r="Q102" t="s">
        <v>75</v>
      </c>
      <c r="R102" t="s">
        <v>2414</v>
      </c>
      <c r="S102" t="s">
        <v>88</v>
      </c>
      <c r="T102" t="s">
        <v>85</v>
      </c>
      <c r="U102">
        <v>0</v>
      </c>
      <c r="V102">
        <v>0</v>
      </c>
    </row>
    <row r="103" spans="1:22">
      <c r="A103">
        <v>11894</v>
      </c>
      <c r="B103" t="s">
        <v>207</v>
      </c>
      <c r="C103" t="s">
        <v>208</v>
      </c>
      <c r="D103" t="s">
        <v>2182</v>
      </c>
      <c r="E103">
        <v>6.5</v>
      </c>
      <c r="F103" t="s">
        <v>102</v>
      </c>
      <c r="G103" t="s">
        <v>73</v>
      </c>
      <c r="H103">
        <v>5060103</v>
      </c>
      <c r="I103" t="s">
        <v>2386</v>
      </c>
      <c r="J103">
        <v>154050</v>
      </c>
      <c r="K103">
        <v>23700</v>
      </c>
      <c r="L103">
        <v>76700</v>
      </c>
      <c r="M103">
        <v>6800</v>
      </c>
      <c r="N103">
        <v>44200</v>
      </c>
      <c r="O103">
        <v>100</v>
      </c>
      <c r="P103">
        <v>0</v>
      </c>
      <c r="Q103" t="s">
        <v>75</v>
      </c>
      <c r="R103" t="s">
        <v>2414</v>
      </c>
      <c r="S103" t="s">
        <v>88</v>
      </c>
      <c r="T103" t="s">
        <v>136</v>
      </c>
      <c r="U103">
        <v>0</v>
      </c>
      <c r="V103">
        <v>0</v>
      </c>
    </row>
    <row r="104" spans="1:22">
      <c r="A104">
        <v>11894</v>
      </c>
      <c r="B104" t="s">
        <v>258</v>
      </c>
      <c r="C104" t="s">
        <v>259</v>
      </c>
      <c r="D104" t="s">
        <v>2182</v>
      </c>
      <c r="E104">
        <v>1</v>
      </c>
      <c r="F104" t="s">
        <v>102</v>
      </c>
      <c r="G104" t="s">
        <v>73</v>
      </c>
      <c r="H104">
        <v>5060103</v>
      </c>
      <c r="I104" t="s">
        <v>2386</v>
      </c>
      <c r="J104">
        <v>25000</v>
      </c>
      <c r="K104">
        <v>25000</v>
      </c>
      <c r="L104">
        <v>25000</v>
      </c>
      <c r="M104">
        <v>25000</v>
      </c>
      <c r="N104">
        <v>25000</v>
      </c>
      <c r="O104">
        <v>100</v>
      </c>
      <c r="P104">
        <v>0</v>
      </c>
      <c r="Q104" t="s">
        <v>75</v>
      </c>
      <c r="R104" t="s">
        <v>2414</v>
      </c>
      <c r="S104" t="s">
        <v>88</v>
      </c>
      <c r="T104" t="s">
        <v>260</v>
      </c>
      <c r="U104">
        <v>0</v>
      </c>
      <c r="V104">
        <v>0</v>
      </c>
    </row>
    <row r="105" spans="1:22">
      <c r="A105">
        <v>11894</v>
      </c>
      <c r="B105" t="s">
        <v>220</v>
      </c>
      <c r="C105" t="s">
        <v>116</v>
      </c>
      <c r="D105" t="s">
        <v>2182</v>
      </c>
      <c r="E105">
        <v>1</v>
      </c>
      <c r="F105" t="s">
        <v>102</v>
      </c>
      <c r="G105" t="s">
        <v>73</v>
      </c>
      <c r="H105">
        <v>5060103</v>
      </c>
      <c r="I105" t="s">
        <v>2386</v>
      </c>
      <c r="J105">
        <v>117000</v>
      </c>
      <c r="K105">
        <v>117000</v>
      </c>
      <c r="L105">
        <v>106470</v>
      </c>
      <c r="M105">
        <v>77899.397100000002</v>
      </c>
      <c r="N105">
        <v>77899.397100000002</v>
      </c>
      <c r="O105">
        <v>100</v>
      </c>
      <c r="P105">
        <v>9</v>
      </c>
      <c r="Q105" t="s">
        <v>75</v>
      </c>
      <c r="R105" t="s">
        <v>2414</v>
      </c>
      <c r="S105" t="s">
        <v>88</v>
      </c>
      <c r="T105" t="s">
        <v>133</v>
      </c>
      <c r="U105">
        <v>0</v>
      </c>
      <c r="V105">
        <v>0</v>
      </c>
    </row>
    <row r="106" spans="1:22">
      <c r="A106">
        <v>11896</v>
      </c>
      <c r="B106" t="s">
        <v>124</v>
      </c>
      <c r="C106" t="s">
        <v>125</v>
      </c>
      <c r="D106" t="s">
        <v>2182</v>
      </c>
      <c r="E106">
        <v>1</v>
      </c>
      <c r="F106" t="s">
        <v>102</v>
      </c>
      <c r="G106" t="s">
        <v>73</v>
      </c>
      <c r="H106">
        <v>5060169</v>
      </c>
      <c r="I106" t="s">
        <v>2386</v>
      </c>
      <c r="J106">
        <v>19100</v>
      </c>
      <c r="K106">
        <v>19100</v>
      </c>
      <c r="L106">
        <v>17381</v>
      </c>
      <c r="M106">
        <v>13420.1373</v>
      </c>
      <c r="N106">
        <v>13420.1373</v>
      </c>
      <c r="O106">
        <v>100</v>
      </c>
      <c r="P106">
        <v>9</v>
      </c>
      <c r="Q106" t="s">
        <v>75</v>
      </c>
      <c r="R106" t="s">
        <v>2415</v>
      </c>
      <c r="S106" t="s">
        <v>76</v>
      </c>
      <c r="T106" t="s">
        <v>85</v>
      </c>
      <c r="U106">
        <v>0</v>
      </c>
      <c r="V106">
        <v>0</v>
      </c>
    </row>
    <row r="107" spans="1:22">
      <c r="A107">
        <v>11896</v>
      </c>
      <c r="B107" t="s">
        <v>307</v>
      </c>
      <c r="C107" t="s">
        <v>308</v>
      </c>
      <c r="D107" t="s">
        <v>2182</v>
      </c>
      <c r="E107">
        <v>1</v>
      </c>
      <c r="F107" t="s">
        <v>102</v>
      </c>
      <c r="G107" t="s">
        <v>73</v>
      </c>
      <c r="H107">
        <v>5060169</v>
      </c>
      <c r="I107" t="s">
        <v>2386</v>
      </c>
      <c r="J107">
        <v>34600</v>
      </c>
      <c r="K107">
        <v>34600</v>
      </c>
      <c r="L107">
        <v>31486</v>
      </c>
      <c r="M107">
        <v>22041.489600000001</v>
      </c>
      <c r="N107">
        <v>22041.489600000001</v>
      </c>
      <c r="O107">
        <v>100</v>
      </c>
      <c r="P107">
        <v>9</v>
      </c>
      <c r="Q107" t="s">
        <v>75</v>
      </c>
      <c r="R107" t="s">
        <v>2415</v>
      </c>
      <c r="S107" t="s">
        <v>76</v>
      </c>
      <c r="T107" t="s">
        <v>128</v>
      </c>
      <c r="U107">
        <v>0</v>
      </c>
      <c r="V107">
        <v>0</v>
      </c>
    </row>
    <row r="108" spans="1:22">
      <c r="A108">
        <v>11896</v>
      </c>
      <c r="B108" t="s">
        <v>356</v>
      </c>
      <c r="C108" t="s">
        <v>150</v>
      </c>
      <c r="D108" t="s">
        <v>2182</v>
      </c>
      <c r="E108">
        <v>1</v>
      </c>
      <c r="F108" t="s">
        <v>102</v>
      </c>
      <c r="G108" t="s">
        <v>73</v>
      </c>
      <c r="H108">
        <v>5060169</v>
      </c>
      <c r="I108" t="s">
        <v>2386</v>
      </c>
      <c r="J108">
        <v>60000</v>
      </c>
      <c r="K108">
        <v>60000</v>
      </c>
      <c r="L108">
        <v>54600</v>
      </c>
      <c r="M108">
        <v>42403.9643</v>
      </c>
      <c r="N108">
        <v>42403.9643</v>
      </c>
      <c r="O108">
        <v>100</v>
      </c>
      <c r="P108">
        <v>9</v>
      </c>
      <c r="Q108" t="s">
        <v>75</v>
      </c>
      <c r="R108" t="s">
        <v>2415</v>
      </c>
      <c r="S108" t="s">
        <v>76</v>
      </c>
      <c r="T108" t="s">
        <v>130</v>
      </c>
      <c r="U108">
        <v>0</v>
      </c>
      <c r="V108">
        <v>0</v>
      </c>
    </row>
    <row r="109" spans="1:22">
      <c r="A109">
        <v>11896</v>
      </c>
      <c r="B109" t="s">
        <v>310</v>
      </c>
      <c r="C109" t="s">
        <v>299</v>
      </c>
      <c r="D109" t="s">
        <v>2182</v>
      </c>
      <c r="E109">
        <v>1</v>
      </c>
      <c r="F109" t="s">
        <v>102</v>
      </c>
      <c r="G109" t="s">
        <v>73</v>
      </c>
      <c r="H109">
        <v>5060169</v>
      </c>
      <c r="I109" t="s">
        <v>2386</v>
      </c>
      <c r="J109">
        <v>27500</v>
      </c>
      <c r="K109">
        <v>27500</v>
      </c>
      <c r="L109">
        <v>25025</v>
      </c>
      <c r="M109">
        <v>17583.411199999999</v>
      </c>
      <c r="N109">
        <v>17583.411199999999</v>
      </c>
      <c r="O109">
        <v>100</v>
      </c>
      <c r="P109">
        <v>9</v>
      </c>
      <c r="Q109" t="s">
        <v>75</v>
      </c>
      <c r="R109" t="s">
        <v>2415</v>
      </c>
      <c r="S109" t="s">
        <v>76</v>
      </c>
      <c r="T109" t="s">
        <v>133</v>
      </c>
      <c r="U109">
        <v>0</v>
      </c>
      <c r="V109">
        <v>0</v>
      </c>
    </row>
    <row r="110" spans="1:22">
      <c r="A110">
        <v>11896</v>
      </c>
      <c r="B110" t="s">
        <v>493</v>
      </c>
      <c r="C110" t="s">
        <v>116</v>
      </c>
      <c r="D110" t="s">
        <v>2182</v>
      </c>
      <c r="E110">
        <v>1</v>
      </c>
      <c r="F110" t="s">
        <v>102</v>
      </c>
      <c r="G110" t="s">
        <v>73</v>
      </c>
      <c r="H110">
        <v>5060169</v>
      </c>
      <c r="I110" t="s">
        <v>2386</v>
      </c>
      <c r="J110">
        <v>117000</v>
      </c>
      <c r="K110">
        <v>117000</v>
      </c>
      <c r="L110">
        <v>106470</v>
      </c>
      <c r="M110">
        <v>77541.340800000005</v>
      </c>
      <c r="N110">
        <v>77541.340800000005</v>
      </c>
      <c r="O110">
        <v>100</v>
      </c>
      <c r="P110">
        <v>9</v>
      </c>
      <c r="Q110" t="s">
        <v>75</v>
      </c>
      <c r="R110" t="s">
        <v>2415</v>
      </c>
      <c r="S110" t="s">
        <v>76</v>
      </c>
      <c r="T110" t="s">
        <v>133</v>
      </c>
      <c r="U110">
        <v>0</v>
      </c>
      <c r="V110">
        <v>0</v>
      </c>
    </row>
    <row r="111" spans="1:22">
      <c r="A111">
        <v>11896</v>
      </c>
      <c r="B111" t="s">
        <v>2416</v>
      </c>
      <c r="C111" t="s">
        <v>265</v>
      </c>
      <c r="D111" t="s">
        <v>2182</v>
      </c>
      <c r="E111">
        <v>1</v>
      </c>
      <c r="F111" t="s">
        <v>212</v>
      </c>
      <c r="G111" t="s">
        <v>73</v>
      </c>
      <c r="H111">
        <v>5060167</v>
      </c>
      <c r="I111" t="s">
        <v>2386</v>
      </c>
      <c r="J111">
        <v>101000</v>
      </c>
      <c r="K111">
        <v>101000</v>
      </c>
      <c r="L111">
        <v>79790</v>
      </c>
      <c r="M111">
        <v>381118</v>
      </c>
      <c r="N111">
        <v>381118</v>
      </c>
      <c r="O111">
        <v>100</v>
      </c>
      <c r="P111">
        <v>21</v>
      </c>
      <c r="Q111" t="s">
        <v>75</v>
      </c>
      <c r="R111" t="s">
        <v>2415</v>
      </c>
      <c r="S111" t="s">
        <v>76</v>
      </c>
      <c r="T111" t="s">
        <v>267</v>
      </c>
      <c r="U111">
        <v>0</v>
      </c>
      <c r="V111">
        <v>0</v>
      </c>
    </row>
    <row r="112" spans="1:22">
      <c r="A112">
        <v>11896</v>
      </c>
      <c r="B112" t="s">
        <v>134</v>
      </c>
      <c r="C112" t="s">
        <v>135</v>
      </c>
      <c r="D112" t="s">
        <v>2182</v>
      </c>
      <c r="E112">
        <v>6</v>
      </c>
      <c r="F112" t="s">
        <v>102</v>
      </c>
      <c r="G112" t="s">
        <v>73</v>
      </c>
      <c r="H112">
        <v>5060169</v>
      </c>
      <c r="I112" t="s">
        <v>2386</v>
      </c>
      <c r="J112">
        <v>142200</v>
      </c>
      <c r="K112">
        <v>23700</v>
      </c>
      <c r="L112">
        <v>70800</v>
      </c>
      <c r="M112">
        <v>6800</v>
      </c>
      <c r="N112">
        <v>40800</v>
      </c>
      <c r="O112">
        <v>100</v>
      </c>
      <c r="P112">
        <v>0</v>
      </c>
      <c r="Q112" t="s">
        <v>75</v>
      </c>
      <c r="R112" t="s">
        <v>2415</v>
      </c>
      <c r="S112" t="s">
        <v>76</v>
      </c>
      <c r="T112" t="s">
        <v>136</v>
      </c>
      <c r="U112">
        <v>0</v>
      </c>
      <c r="V112">
        <v>0</v>
      </c>
    </row>
    <row r="113" spans="1:22">
      <c r="A113">
        <v>11895</v>
      </c>
      <c r="B113" t="s">
        <v>134</v>
      </c>
      <c r="C113" t="s">
        <v>135</v>
      </c>
      <c r="D113" t="s">
        <v>2182</v>
      </c>
      <c r="E113">
        <v>5.5</v>
      </c>
      <c r="F113" t="s">
        <v>228</v>
      </c>
      <c r="G113" t="s">
        <v>73</v>
      </c>
      <c r="H113">
        <v>5060164</v>
      </c>
      <c r="I113" t="s">
        <v>2386</v>
      </c>
      <c r="J113">
        <v>130350</v>
      </c>
      <c r="K113">
        <v>23700</v>
      </c>
      <c r="L113">
        <v>42426</v>
      </c>
      <c r="M113">
        <v>6800</v>
      </c>
      <c r="N113">
        <v>37400</v>
      </c>
      <c r="O113">
        <v>100</v>
      </c>
      <c r="P113">
        <v>0</v>
      </c>
      <c r="Q113" t="s">
        <v>75</v>
      </c>
      <c r="R113" t="s">
        <v>2092</v>
      </c>
      <c r="S113" t="s">
        <v>195</v>
      </c>
      <c r="T113" t="s">
        <v>136</v>
      </c>
      <c r="U113">
        <v>0</v>
      </c>
      <c r="V113">
        <v>0</v>
      </c>
    </row>
    <row r="114" spans="1:22">
      <c r="A114">
        <v>10976</v>
      </c>
      <c r="B114" t="s">
        <v>947</v>
      </c>
      <c r="C114" t="s">
        <v>948</v>
      </c>
      <c r="D114" t="s">
        <v>1883</v>
      </c>
      <c r="E114">
        <v>1</v>
      </c>
      <c r="F114" t="s">
        <v>72</v>
      </c>
      <c r="G114" t="s">
        <v>73</v>
      </c>
      <c r="H114">
        <v>5060123</v>
      </c>
      <c r="I114" t="s">
        <v>2386</v>
      </c>
      <c r="J114">
        <v>1000</v>
      </c>
      <c r="K114">
        <v>1000</v>
      </c>
      <c r="L114">
        <v>790</v>
      </c>
      <c r="M114">
        <v>710</v>
      </c>
      <c r="N114">
        <v>710</v>
      </c>
      <c r="O114">
        <v>100</v>
      </c>
      <c r="P114">
        <v>21</v>
      </c>
      <c r="Q114" t="s">
        <v>75</v>
      </c>
      <c r="R114" t="s">
        <v>2394</v>
      </c>
      <c r="S114" t="s">
        <v>88</v>
      </c>
      <c r="T114" t="s">
        <v>894</v>
      </c>
      <c r="U114">
        <v>0</v>
      </c>
      <c r="V114">
        <v>0</v>
      </c>
    </row>
    <row r="115" spans="1:22">
      <c r="A115">
        <v>11941</v>
      </c>
      <c r="B115" t="s">
        <v>305</v>
      </c>
      <c r="C115" t="s">
        <v>306</v>
      </c>
      <c r="D115" t="s">
        <v>2246</v>
      </c>
      <c r="E115">
        <v>2</v>
      </c>
      <c r="F115" t="s">
        <v>102</v>
      </c>
      <c r="G115" t="s">
        <v>73</v>
      </c>
      <c r="H115">
        <v>5060145</v>
      </c>
      <c r="I115" t="s">
        <v>2386</v>
      </c>
      <c r="J115">
        <v>52600</v>
      </c>
      <c r="K115">
        <v>26300</v>
      </c>
      <c r="L115">
        <v>28200</v>
      </c>
      <c r="M115">
        <v>11000</v>
      </c>
      <c r="N115">
        <v>22000</v>
      </c>
      <c r="O115">
        <v>100</v>
      </c>
      <c r="P115">
        <v>0</v>
      </c>
      <c r="Q115" t="s">
        <v>75</v>
      </c>
      <c r="R115" t="s">
        <v>2417</v>
      </c>
      <c r="S115" t="s">
        <v>88</v>
      </c>
      <c r="T115" t="s">
        <v>136</v>
      </c>
      <c r="U115">
        <v>0</v>
      </c>
      <c r="V115">
        <v>0</v>
      </c>
    </row>
    <row r="116" spans="1:22">
      <c r="A116">
        <v>11779</v>
      </c>
      <c r="B116" t="s">
        <v>240</v>
      </c>
      <c r="C116" t="s">
        <v>150</v>
      </c>
      <c r="D116" t="s">
        <v>2246</v>
      </c>
      <c r="E116">
        <v>1</v>
      </c>
      <c r="F116" t="s">
        <v>102</v>
      </c>
      <c r="G116" t="s">
        <v>73</v>
      </c>
      <c r="H116">
        <v>5060159</v>
      </c>
      <c r="I116" t="s">
        <v>2386</v>
      </c>
      <c r="J116">
        <v>98900</v>
      </c>
      <c r="K116">
        <v>98900</v>
      </c>
      <c r="L116">
        <v>89999</v>
      </c>
      <c r="M116">
        <v>69922.174499999994</v>
      </c>
      <c r="N116">
        <v>69922.174499999994</v>
      </c>
      <c r="O116">
        <v>100</v>
      </c>
      <c r="P116">
        <v>9</v>
      </c>
      <c r="Q116" t="s">
        <v>75</v>
      </c>
      <c r="R116" t="s">
        <v>2418</v>
      </c>
      <c r="S116" t="s">
        <v>195</v>
      </c>
      <c r="T116" t="s">
        <v>130</v>
      </c>
      <c r="U116">
        <v>0</v>
      </c>
      <c r="V116">
        <v>0</v>
      </c>
    </row>
    <row r="117" spans="1:22">
      <c r="A117">
        <v>11942</v>
      </c>
      <c r="B117" t="s">
        <v>1304</v>
      </c>
      <c r="C117" t="s">
        <v>396</v>
      </c>
      <c r="D117" t="s">
        <v>2246</v>
      </c>
      <c r="E117">
        <v>1</v>
      </c>
      <c r="F117" t="s">
        <v>72</v>
      </c>
      <c r="G117" t="s">
        <v>73</v>
      </c>
      <c r="H117">
        <v>5060129</v>
      </c>
      <c r="I117" t="s">
        <v>2386</v>
      </c>
      <c r="J117">
        <v>406000</v>
      </c>
      <c r="K117">
        <v>406000</v>
      </c>
      <c r="L117">
        <v>328860</v>
      </c>
      <c r="M117">
        <v>312620</v>
      </c>
      <c r="N117">
        <v>312620</v>
      </c>
      <c r="O117">
        <v>100</v>
      </c>
      <c r="P117">
        <v>19</v>
      </c>
      <c r="Q117" t="s">
        <v>75</v>
      </c>
      <c r="R117" t="s">
        <v>2419</v>
      </c>
      <c r="S117" t="s">
        <v>195</v>
      </c>
      <c r="T117" t="s">
        <v>397</v>
      </c>
      <c r="U117">
        <v>0</v>
      </c>
      <c r="V117">
        <v>0</v>
      </c>
    </row>
    <row r="118" spans="1:22">
      <c r="A118">
        <v>11699</v>
      </c>
      <c r="B118" t="s">
        <v>2420</v>
      </c>
      <c r="C118" t="s">
        <v>804</v>
      </c>
      <c r="D118" t="s">
        <v>2149</v>
      </c>
      <c r="E118">
        <v>1</v>
      </c>
      <c r="F118" t="s">
        <v>144</v>
      </c>
      <c r="G118" t="s">
        <v>73</v>
      </c>
      <c r="H118">
        <v>5060128</v>
      </c>
      <c r="I118" t="s">
        <v>2386</v>
      </c>
      <c r="J118">
        <v>655000</v>
      </c>
      <c r="K118">
        <v>655000</v>
      </c>
      <c r="L118">
        <v>655000</v>
      </c>
      <c r="M118">
        <v>530550</v>
      </c>
      <c r="N118">
        <v>530550</v>
      </c>
      <c r="O118">
        <v>100</v>
      </c>
      <c r="P118">
        <v>0</v>
      </c>
      <c r="Q118" t="s">
        <v>75</v>
      </c>
      <c r="R118" t="s">
        <v>2421</v>
      </c>
      <c r="S118" t="s">
        <v>158</v>
      </c>
      <c r="T118" t="s">
        <v>490</v>
      </c>
      <c r="U118">
        <v>0</v>
      </c>
      <c r="V118">
        <v>0</v>
      </c>
    </row>
    <row r="119" spans="1:22">
      <c r="A119">
        <v>11947</v>
      </c>
      <c r="B119" t="s">
        <v>2422</v>
      </c>
      <c r="C119" t="s">
        <v>2423</v>
      </c>
      <c r="D119" t="s">
        <v>2246</v>
      </c>
      <c r="E119">
        <v>1</v>
      </c>
      <c r="F119" t="s">
        <v>72</v>
      </c>
      <c r="G119" t="s">
        <v>73</v>
      </c>
      <c r="H119">
        <v>5060092</v>
      </c>
      <c r="I119" t="s">
        <v>2386</v>
      </c>
      <c r="J119">
        <v>191000</v>
      </c>
      <c r="K119">
        <v>191000</v>
      </c>
      <c r="L119">
        <v>150890</v>
      </c>
      <c r="M119">
        <v>135610</v>
      </c>
      <c r="N119">
        <v>135610</v>
      </c>
      <c r="O119">
        <v>100</v>
      </c>
      <c r="P119">
        <v>21</v>
      </c>
      <c r="Q119" t="s">
        <v>75</v>
      </c>
      <c r="R119" t="s">
        <v>1337</v>
      </c>
      <c r="S119" t="s">
        <v>195</v>
      </c>
      <c r="T119" t="s">
        <v>394</v>
      </c>
      <c r="U119">
        <v>0</v>
      </c>
      <c r="V119">
        <v>0</v>
      </c>
    </row>
    <row r="120" spans="1:22">
      <c r="A120">
        <v>11808</v>
      </c>
      <c r="B120" t="s">
        <v>137</v>
      </c>
      <c r="C120" t="s">
        <v>127</v>
      </c>
      <c r="D120" t="s">
        <v>2293</v>
      </c>
      <c r="E120">
        <v>1</v>
      </c>
      <c r="F120" t="s">
        <v>138</v>
      </c>
      <c r="G120" t="s">
        <v>73</v>
      </c>
      <c r="H120">
        <v>5060160</v>
      </c>
      <c r="I120" t="s">
        <v>2386</v>
      </c>
      <c r="J120">
        <v>31700</v>
      </c>
      <c r="K120">
        <v>31700</v>
      </c>
      <c r="L120">
        <v>20317</v>
      </c>
      <c r="M120">
        <v>20317.033899999999</v>
      </c>
      <c r="N120">
        <v>20317.033899999999</v>
      </c>
      <c r="O120">
        <v>100</v>
      </c>
      <c r="P120">
        <v>0</v>
      </c>
      <c r="Q120" t="s">
        <v>75</v>
      </c>
      <c r="R120" t="s">
        <v>2424</v>
      </c>
      <c r="S120" t="s">
        <v>195</v>
      </c>
      <c r="T120" t="s">
        <v>128</v>
      </c>
      <c r="U120">
        <v>0</v>
      </c>
      <c r="V120">
        <v>0</v>
      </c>
    </row>
    <row r="121" spans="1:22">
      <c r="A121">
        <v>11808</v>
      </c>
      <c r="B121" t="s">
        <v>139</v>
      </c>
      <c r="C121" t="s">
        <v>140</v>
      </c>
      <c r="D121" t="s">
        <v>2293</v>
      </c>
      <c r="E121">
        <v>1</v>
      </c>
      <c r="F121" t="s">
        <v>138</v>
      </c>
      <c r="G121" t="s">
        <v>73</v>
      </c>
      <c r="H121">
        <v>5060160</v>
      </c>
      <c r="I121" t="s">
        <v>2386</v>
      </c>
      <c r="J121">
        <v>2400</v>
      </c>
      <c r="K121">
        <v>2400</v>
      </c>
      <c r="L121">
        <v>1684</v>
      </c>
      <c r="M121">
        <v>1684.2714000000001</v>
      </c>
      <c r="N121">
        <v>1684.2714000000001</v>
      </c>
      <c r="O121">
        <v>100</v>
      </c>
      <c r="P121">
        <v>0</v>
      </c>
      <c r="Q121" t="s">
        <v>75</v>
      </c>
      <c r="R121" t="s">
        <v>2424</v>
      </c>
      <c r="S121" t="s">
        <v>195</v>
      </c>
      <c r="T121" t="s">
        <v>141</v>
      </c>
      <c r="U121">
        <v>0</v>
      </c>
      <c r="V121">
        <v>0</v>
      </c>
    </row>
    <row r="122" spans="1:22">
      <c r="A122">
        <v>11808</v>
      </c>
      <c r="B122" t="s">
        <v>134</v>
      </c>
      <c r="C122" t="s">
        <v>135</v>
      </c>
      <c r="D122" t="s">
        <v>2293</v>
      </c>
      <c r="E122">
        <v>6</v>
      </c>
      <c r="F122" t="s">
        <v>138</v>
      </c>
      <c r="G122" t="s">
        <v>73</v>
      </c>
      <c r="H122">
        <v>5060160</v>
      </c>
      <c r="I122" t="s">
        <v>2386</v>
      </c>
      <c r="J122">
        <v>142200</v>
      </c>
      <c r="K122">
        <v>23700</v>
      </c>
      <c r="L122">
        <v>41610</v>
      </c>
      <c r="M122">
        <v>6934.5190000000002</v>
      </c>
      <c r="N122">
        <v>41607.114000000001</v>
      </c>
      <c r="O122">
        <v>100</v>
      </c>
      <c r="P122">
        <v>0</v>
      </c>
      <c r="Q122" t="s">
        <v>75</v>
      </c>
      <c r="R122" t="s">
        <v>2424</v>
      </c>
      <c r="S122" t="s">
        <v>195</v>
      </c>
      <c r="T122" t="s">
        <v>136</v>
      </c>
      <c r="U122">
        <v>0</v>
      </c>
      <c r="V122">
        <v>0</v>
      </c>
    </row>
    <row r="123" spans="1:22">
      <c r="A123">
        <v>11831</v>
      </c>
      <c r="B123" t="s">
        <v>402</v>
      </c>
      <c r="C123" t="s">
        <v>127</v>
      </c>
      <c r="D123" t="s">
        <v>2293</v>
      </c>
      <c r="E123">
        <v>1</v>
      </c>
      <c r="F123" t="s">
        <v>144</v>
      </c>
      <c r="G123" t="s">
        <v>73</v>
      </c>
      <c r="H123">
        <v>5060132</v>
      </c>
      <c r="I123" t="s">
        <v>2386</v>
      </c>
      <c r="J123">
        <v>52800</v>
      </c>
      <c r="K123">
        <v>52800</v>
      </c>
      <c r="L123">
        <v>52800</v>
      </c>
      <c r="M123">
        <v>33457.010499999997</v>
      </c>
      <c r="N123">
        <v>33457.010499999997</v>
      </c>
      <c r="O123">
        <v>100</v>
      </c>
      <c r="P123">
        <v>0</v>
      </c>
      <c r="Q123" t="s">
        <v>75</v>
      </c>
      <c r="R123" t="s">
        <v>2425</v>
      </c>
      <c r="S123" t="s">
        <v>158</v>
      </c>
      <c r="T123" t="s">
        <v>128</v>
      </c>
      <c r="U123">
        <v>0</v>
      </c>
      <c r="V123">
        <v>0</v>
      </c>
    </row>
    <row r="124" spans="1:22">
      <c r="A124">
        <v>11831</v>
      </c>
      <c r="B124" t="s">
        <v>404</v>
      </c>
      <c r="C124" t="s">
        <v>125</v>
      </c>
      <c r="D124" t="s">
        <v>2293</v>
      </c>
      <c r="E124">
        <v>1</v>
      </c>
      <c r="F124" t="s">
        <v>144</v>
      </c>
      <c r="G124" t="s">
        <v>73</v>
      </c>
      <c r="H124">
        <v>5060132</v>
      </c>
      <c r="I124" t="s">
        <v>2386</v>
      </c>
      <c r="J124">
        <v>43300</v>
      </c>
      <c r="K124">
        <v>43300</v>
      </c>
      <c r="L124">
        <v>43300</v>
      </c>
      <c r="M124">
        <v>29912.8181</v>
      </c>
      <c r="N124">
        <v>29912.8181</v>
      </c>
      <c r="O124">
        <v>100</v>
      </c>
      <c r="P124">
        <v>0</v>
      </c>
      <c r="Q124" t="s">
        <v>75</v>
      </c>
      <c r="R124" t="s">
        <v>2425</v>
      </c>
      <c r="S124" t="s">
        <v>158</v>
      </c>
      <c r="T124" t="s">
        <v>85</v>
      </c>
      <c r="U124">
        <v>0</v>
      </c>
      <c r="V124">
        <v>0</v>
      </c>
    </row>
    <row r="125" spans="1:22">
      <c r="A125">
        <v>11831</v>
      </c>
      <c r="B125" t="s">
        <v>2088</v>
      </c>
      <c r="C125" t="s">
        <v>1219</v>
      </c>
      <c r="D125" t="s">
        <v>2293</v>
      </c>
      <c r="E125">
        <v>1</v>
      </c>
      <c r="F125" t="s">
        <v>212</v>
      </c>
      <c r="G125" t="s">
        <v>73</v>
      </c>
      <c r="H125">
        <v>5060131</v>
      </c>
      <c r="I125" t="s">
        <v>2386</v>
      </c>
      <c r="J125">
        <v>16700</v>
      </c>
      <c r="K125">
        <v>16700</v>
      </c>
      <c r="L125">
        <v>13527</v>
      </c>
      <c r="M125">
        <v>12191</v>
      </c>
      <c r="N125">
        <v>12191</v>
      </c>
      <c r="O125">
        <v>100</v>
      </c>
      <c r="P125">
        <v>19</v>
      </c>
      <c r="Q125" t="s">
        <v>75</v>
      </c>
      <c r="R125" t="s">
        <v>2425</v>
      </c>
      <c r="S125" t="s">
        <v>158</v>
      </c>
      <c r="T125" t="s">
        <v>462</v>
      </c>
      <c r="U125">
        <v>0</v>
      </c>
      <c r="V125">
        <v>0</v>
      </c>
    </row>
    <row r="126" spans="1:22">
      <c r="A126">
        <v>11831</v>
      </c>
      <c r="B126" t="s">
        <v>2087</v>
      </c>
      <c r="C126" t="s">
        <v>654</v>
      </c>
      <c r="D126" t="s">
        <v>2293</v>
      </c>
      <c r="E126">
        <v>1</v>
      </c>
      <c r="F126" t="s">
        <v>212</v>
      </c>
      <c r="G126" t="s">
        <v>73</v>
      </c>
      <c r="H126">
        <v>5060131</v>
      </c>
      <c r="I126" t="s">
        <v>2386</v>
      </c>
      <c r="J126">
        <v>23500</v>
      </c>
      <c r="K126">
        <v>23500</v>
      </c>
      <c r="L126">
        <v>19035</v>
      </c>
      <c r="M126">
        <v>17155</v>
      </c>
      <c r="N126">
        <v>17155</v>
      </c>
      <c r="O126">
        <v>100</v>
      </c>
      <c r="P126">
        <v>19</v>
      </c>
      <c r="Q126" t="s">
        <v>75</v>
      </c>
      <c r="R126" t="s">
        <v>2425</v>
      </c>
      <c r="S126" t="s">
        <v>158</v>
      </c>
      <c r="T126" t="s">
        <v>162</v>
      </c>
      <c r="U126">
        <v>0</v>
      </c>
      <c r="V126">
        <v>0</v>
      </c>
    </row>
    <row r="127" spans="1:22">
      <c r="A127">
        <v>11831</v>
      </c>
      <c r="B127" t="s">
        <v>1232</v>
      </c>
      <c r="C127" t="s">
        <v>656</v>
      </c>
      <c r="D127" t="s">
        <v>2293</v>
      </c>
      <c r="E127">
        <v>2</v>
      </c>
      <c r="F127" t="s">
        <v>212</v>
      </c>
      <c r="G127" t="s">
        <v>73</v>
      </c>
      <c r="H127">
        <v>5060131</v>
      </c>
      <c r="I127" t="s">
        <v>2386</v>
      </c>
      <c r="J127">
        <v>11800</v>
      </c>
      <c r="K127">
        <v>5900</v>
      </c>
      <c r="L127">
        <v>9322</v>
      </c>
      <c r="M127">
        <v>4189</v>
      </c>
      <c r="N127">
        <v>8378</v>
      </c>
      <c r="O127">
        <v>100</v>
      </c>
      <c r="P127">
        <v>21</v>
      </c>
      <c r="Q127" t="s">
        <v>75</v>
      </c>
      <c r="R127" t="s">
        <v>2425</v>
      </c>
      <c r="S127" t="s">
        <v>158</v>
      </c>
      <c r="T127" t="s">
        <v>455</v>
      </c>
      <c r="U127">
        <v>0</v>
      </c>
      <c r="V127">
        <v>0</v>
      </c>
    </row>
    <row r="128" spans="1:22">
      <c r="A128">
        <v>11831</v>
      </c>
      <c r="B128" t="s">
        <v>134</v>
      </c>
      <c r="C128" t="s">
        <v>135</v>
      </c>
      <c r="D128" t="s">
        <v>2293</v>
      </c>
      <c r="E128">
        <v>9</v>
      </c>
      <c r="F128" t="s">
        <v>144</v>
      </c>
      <c r="G128" t="s">
        <v>73</v>
      </c>
      <c r="H128">
        <v>5060132</v>
      </c>
      <c r="I128" t="s">
        <v>2386</v>
      </c>
      <c r="J128">
        <v>213300</v>
      </c>
      <c r="K128">
        <v>23700</v>
      </c>
      <c r="L128">
        <v>213300</v>
      </c>
      <c r="M128">
        <v>6934.5190000000002</v>
      </c>
      <c r="N128">
        <v>62410.671000000002</v>
      </c>
      <c r="O128">
        <v>100</v>
      </c>
      <c r="P128">
        <v>0</v>
      </c>
      <c r="Q128" t="s">
        <v>75</v>
      </c>
      <c r="R128" t="s">
        <v>2425</v>
      </c>
      <c r="S128" t="s">
        <v>158</v>
      </c>
      <c r="T128" t="s">
        <v>136</v>
      </c>
      <c r="U128">
        <v>0</v>
      </c>
      <c r="V128">
        <v>0</v>
      </c>
    </row>
    <row r="129" spans="1:22">
      <c r="A129">
        <v>11979</v>
      </c>
      <c r="B129" t="s">
        <v>137</v>
      </c>
      <c r="C129" t="s">
        <v>127</v>
      </c>
      <c r="D129" t="s">
        <v>2293</v>
      </c>
      <c r="E129">
        <v>1</v>
      </c>
      <c r="F129" t="s">
        <v>138</v>
      </c>
      <c r="G129" t="s">
        <v>73</v>
      </c>
      <c r="H129">
        <v>5060161</v>
      </c>
      <c r="I129" t="s">
        <v>2386</v>
      </c>
      <c r="J129">
        <v>31700</v>
      </c>
      <c r="K129">
        <v>31700</v>
      </c>
      <c r="L129">
        <v>20317</v>
      </c>
      <c r="M129">
        <v>20317.033899999999</v>
      </c>
      <c r="N129">
        <v>20317.033899999999</v>
      </c>
      <c r="O129">
        <v>100</v>
      </c>
      <c r="P129">
        <v>0</v>
      </c>
      <c r="Q129" t="s">
        <v>75</v>
      </c>
      <c r="R129" t="s">
        <v>2426</v>
      </c>
      <c r="S129" t="s">
        <v>195</v>
      </c>
      <c r="T129" t="s">
        <v>128</v>
      </c>
      <c r="U129">
        <v>0</v>
      </c>
      <c r="V129">
        <v>0</v>
      </c>
    </row>
    <row r="130" spans="1:22">
      <c r="A130">
        <v>11979</v>
      </c>
      <c r="B130" t="s">
        <v>207</v>
      </c>
      <c r="C130" t="s">
        <v>208</v>
      </c>
      <c r="D130" t="s">
        <v>2293</v>
      </c>
      <c r="E130">
        <v>7</v>
      </c>
      <c r="F130" t="s">
        <v>138</v>
      </c>
      <c r="G130" t="s">
        <v>73</v>
      </c>
      <c r="H130">
        <v>5060161</v>
      </c>
      <c r="I130" t="s">
        <v>2386</v>
      </c>
      <c r="J130">
        <v>165900</v>
      </c>
      <c r="K130">
        <v>23700</v>
      </c>
      <c r="L130">
        <v>48139</v>
      </c>
      <c r="M130">
        <v>6877.3522000000003</v>
      </c>
      <c r="N130">
        <v>48141.465400000001</v>
      </c>
      <c r="O130">
        <v>100</v>
      </c>
      <c r="P130">
        <v>0</v>
      </c>
      <c r="Q130" t="s">
        <v>75</v>
      </c>
      <c r="R130" t="s">
        <v>2426</v>
      </c>
      <c r="S130" t="s">
        <v>195</v>
      </c>
      <c r="T130" t="s">
        <v>136</v>
      </c>
      <c r="U130">
        <v>0</v>
      </c>
      <c r="V130">
        <v>0</v>
      </c>
    </row>
    <row r="131" spans="1:22">
      <c r="A131">
        <v>11810</v>
      </c>
      <c r="B131" t="s">
        <v>137</v>
      </c>
      <c r="C131" t="s">
        <v>127</v>
      </c>
      <c r="D131" t="s">
        <v>2293</v>
      </c>
      <c r="E131">
        <v>1</v>
      </c>
      <c r="F131" t="s">
        <v>368</v>
      </c>
      <c r="G131" t="s">
        <v>73</v>
      </c>
      <c r="H131">
        <v>5060162</v>
      </c>
      <c r="I131" t="s">
        <v>2386</v>
      </c>
      <c r="J131">
        <v>31700</v>
      </c>
      <c r="K131">
        <v>31700</v>
      </c>
      <c r="L131">
        <v>20317</v>
      </c>
      <c r="M131">
        <v>20317.033899999999</v>
      </c>
      <c r="N131">
        <v>20317.033899999999</v>
      </c>
      <c r="O131">
        <v>100</v>
      </c>
      <c r="P131">
        <v>0</v>
      </c>
      <c r="Q131" t="s">
        <v>75</v>
      </c>
      <c r="R131" t="s">
        <v>2427</v>
      </c>
      <c r="S131" t="s">
        <v>195</v>
      </c>
      <c r="T131" t="s">
        <v>128</v>
      </c>
      <c r="U131">
        <v>0</v>
      </c>
      <c r="V131">
        <v>0</v>
      </c>
    </row>
    <row r="132" spans="1:22">
      <c r="A132">
        <v>11810</v>
      </c>
      <c r="B132" t="s">
        <v>207</v>
      </c>
      <c r="C132" t="s">
        <v>208</v>
      </c>
      <c r="D132" t="s">
        <v>2293</v>
      </c>
      <c r="E132">
        <v>7</v>
      </c>
      <c r="F132" t="s">
        <v>368</v>
      </c>
      <c r="G132" t="s">
        <v>73</v>
      </c>
      <c r="H132">
        <v>5060162</v>
      </c>
      <c r="I132" t="s">
        <v>2386</v>
      </c>
      <c r="J132">
        <v>165900</v>
      </c>
      <c r="K132">
        <v>23700</v>
      </c>
      <c r="L132">
        <v>48139</v>
      </c>
      <c r="M132">
        <v>6877.3522000000003</v>
      </c>
      <c r="N132">
        <v>48141.465400000001</v>
      </c>
      <c r="O132">
        <v>100</v>
      </c>
      <c r="P132">
        <v>0</v>
      </c>
      <c r="Q132" t="s">
        <v>75</v>
      </c>
      <c r="R132" t="s">
        <v>2427</v>
      </c>
      <c r="S132" t="s">
        <v>195</v>
      </c>
      <c r="T132" t="s">
        <v>136</v>
      </c>
      <c r="U132">
        <v>0</v>
      </c>
      <c r="V132">
        <v>0</v>
      </c>
    </row>
    <row r="133" spans="1:22">
      <c r="A133">
        <v>11995</v>
      </c>
      <c r="B133" t="s">
        <v>137</v>
      </c>
      <c r="C133" t="s">
        <v>127</v>
      </c>
      <c r="D133" t="s">
        <v>2293</v>
      </c>
      <c r="E133">
        <v>1</v>
      </c>
      <c r="F133" t="s">
        <v>144</v>
      </c>
      <c r="G133" t="s">
        <v>73</v>
      </c>
      <c r="H133">
        <v>5060120</v>
      </c>
      <c r="I133" t="s">
        <v>2386</v>
      </c>
      <c r="J133">
        <v>31700</v>
      </c>
      <c r="K133">
        <v>31700</v>
      </c>
      <c r="L133">
        <v>31700</v>
      </c>
      <c r="M133">
        <v>20317.033899999999</v>
      </c>
      <c r="N133">
        <v>20317.033899999999</v>
      </c>
      <c r="O133">
        <v>100</v>
      </c>
      <c r="P133">
        <v>0</v>
      </c>
      <c r="Q133" t="s">
        <v>75</v>
      </c>
      <c r="R133" t="s">
        <v>1705</v>
      </c>
      <c r="S133" t="s">
        <v>88</v>
      </c>
      <c r="T133" t="s">
        <v>128</v>
      </c>
      <c r="U133">
        <v>0</v>
      </c>
      <c r="V133">
        <v>0</v>
      </c>
    </row>
    <row r="134" spans="1:22">
      <c r="A134">
        <v>11995</v>
      </c>
      <c r="B134" t="s">
        <v>248</v>
      </c>
      <c r="C134" t="s">
        <v>249</v>
      </c>
      <c r="D134" t="s">
        <v>2293</v>
      </c>
      <c r="E134">
        <v>1</v>
      </c>
      <c r="F134" t="s">
        <v>144</v>
      </c>
      <c r="G134" t="s">
        <v>73</v>
      </c>
      <c r="H134">
        <v>5060120</v>
      </c>
      <c r="I134" t="s">
        <v>2386</v>
      </c>
      <c r="J134">
        <v>535000</v>
      </c>
      <c r="K134">
        <v>535000</v>
      </c>
      <c r="L134">
        <v>535000</v>
      </c>
      <c r="M134">
        <v>352070.40000000002</v>
      </c>
      <c r="N134">
        <v>352070.40000000002</v>
      </c>
      <c r="O134">
        <v>100</v>
      </c>
      <c r="P134">
        <v>0</v>
      </c>
      <c r="Q134" t="s">
        <v>75</v>
      </c>
      <c r="R134" t="s">
        <v>1705</v>
      </c>
      <c r="S134" t="s">
        <v>88</v>
      </c>
      <c r="T134" t="s">
        <v>251</v>
      </c>
      <c r="U134">
        <v>0</v>
      </c>
      <c r="V134">
        <v>0</v>
      </c>
    </row>
    <row r="135" spans="1:22">
      <c r="A135">
        <v>11995</v>
      </c>
      <c r="B135" t="s">
        <v>207</v>
      </c>
      <c r="C135" t="s">
        <v>208</v>
      </c>
      <c r="D135" t="s">
        <v>2293</v>
      </c>
      <c r="E135">
        <v>7</v>
      </c>
      <c r="F135" t="s">
        <v>144</v>
      </c>
      <c r="G135" t="s">
        <v>73</v>
      </c>
      <c r="H135">
        <v>5060120</v>
      </c>
      <c r="I135" t="s">
        <v>2386</v>
      </c>
      <c r="J135">
        <v>165900</v>
      </c>
      <c r="K135">
        <v>23700</v>
      </c>
      <c r="L135">
        <v>165900</v>
      </c>
      <c r="M135">
        <v>6877.3522000000003</v>
      </c>
      <c r="N135">
        <v>48141.465400000001</v>
      </c>
      <c r="O135">
        <v>100</v>
      </c>
      <c r="P135">
        <v>0</v>
      </c>
      <c r="Q135" t="s">
        <v>75</v>
      </c>
      <c r="R135" t="s">
        <v>1705</v>
      </c>
      <c r="S135" t="s">
        <v>88</v>
      </c>
      <c r="T135" t="s">
        <v>136</v>
      </c>
      <c r="U135">
        <v>0</v>
      </c>
      <c r="V135">
        <v>0</v>
      </c>
    </row>
    <row r="136" spans="1:22">
      <c r="A136">
        <v>12006</v>
      </c>
      <c r="B136" t="s">
        <v>151</v>
      </c>
      <c r="C136" t="s">
        <v>152</v>
      </c>
      <c r="D136" t="s">
        <v>2293</v>
      </c>
      <c r="E136">
        <v>1</v>
      </c>
      <c r="F136" t="s">
        <v>154</v>
      </c>
      <c r="G136" t="s">
        <v>73</v>
      </c>
      <c r="H136">
        <v>5060137</v>
      </c>
      <c r="I136" t="s">
        <v>2386</v>
      </c>
      <c r="J136">
        <v>90000</v>
      </c>
      <c r="K136">
        <v>90000</v>
      </c>
      <c r="L136">
        <v>77850</v>
      </c>
      <c r="M136">
        <v>77850</v>
      </c>
      <c r="N136">
        <v>77850</v>
      </c>
      <c r="O136">
        <v>100</v>
      </c>
      <c r="P136">
        <v>0</v>
      </c>
      <c r="Q136" t="s">
        <v>75</v>
      </c>
      <c r="R136" t="s">
        <v>2428</v>
      </c>
      <c r="S136" t="s">
        <v>76</v>
      </c>
      <c r="T136" t="s">
        <v>155</v>
      </c>
      <c r="U136">
        <v>0</v>
      </c>
      <c r="V136">
        <v>0</v>
      </c>
    </row>
    <row r="137" spans="1:22">
      <c r="A137">
        <v>11843</v>
      </c>
      <c r="B137" t="s">
        <v>156</v>
      </c>
      <c r="C137" t="s">
        <v>127</v>
      </c>
      <c r="D137" t="s">
        <v>2328</v>
      </c>
      <c r="E137">
        <v>1</v>
      </c>
      <c r="F137" t="s">
        <v>144</v>
      </c>
      <c r="G137" t="s">
        <v>73</v>
      </c>
      <c r="H137">
        <v>5060149</v>
      </c>
      <c r="I137" t="s">
        <v>2386</v>
      </c>
      <c r="J137">
        <v>45600</v>
      </c>
      <c r="K137">
        <v>45600</v>
      </c>
      <c r="L137">
        <v>45600</v>
      </c>
      <c r="M137">
        <v>28463.342100000002</v>
      </c>
      <c r="N137">
        <v>28463.342100000002</v>
      </c>
      <c r="O137">
        <v>100</v>
      </c>
      <c r="P137">
        <v>0</v>
      </c>
      <c r="Q137" t="s">
        <v>75</v>
      </c>
      <c r="R137" t="s">
        <v>3107</v>
      </c>
      <c r="S137" t="s">
        <v>195</v>
      </c>
      <c r="T137" t="s">
        <v>128</v>
      </c>
      <c r="U137">
        <v>0</v>
      </c>
      <c r="V137">
        <v>0</v>
      </c>
    </row>
    <row r="138" spans="1:22">
      <c r="A138">
        <v>11843</v>
      </c>
      <c r="B138" t="s">
        <v>124</v>
      </c>
      <c r="C138" t="s">
        <v>125</v>
      </c>
      <c r="D138" t="s">
        <v>2328</v>
      </c>
      <c r="E138">
        <v>1</v>
      </c>
      <c r="F138" t="s">
        <v>144</v>
      </c>
      <c r="G138" t="s">
        <v>73</v>
      </c>
      <c r="H138">
        <v>5060149</v>
      </c>
      <c r="I138" t="s">
        <v>2386</v>
      </c>
      <c r="J138">
        <v>19100</v>
      </c>
      <c r="K138">
        <v>19100</v>
      </c>
      <c r="L138">
        <v>19100</v>
      </c>
      <c r="M138">
        <v>13475.1618</v>
      </c>
      <c r="N138">
        <v>13475.1618</v>
      </c>
      <c r="O138">
        <v>100</v>
      </c>
      <c r="P138">
        <v>0</v>
      </c>
      <c r="Q138" t="s">
        <v>75</v>
      </c>
      <c r="R138" t="s">
        <v>3107</v>
      </c>
      <c r="S138" t="s">
        <v>195</v>
      </c>
      <c r="T138" t="s">
        <v>85</v>
      </c>
      <c r="U138">
        <v>0</v>
      </c>
      <c r="V138">
        <v>0</v>
      </c>
    </row>
    <row r="139" spans="1:22">
      <c r="A139">
        <v>11843</v>
      </c>
      <c r="B139" t="s">
        <v>134</v>
      </c>
      <c r="C139" t="s">
        <v>135</v>
      </c>
      <c r="D139" t="s">
        <v>2328</v>
      </c>
      <c r="E139">
        <v>8</v>
      </c>
      <c r="F139" t="s">
        <v>144</v>
      </c>
      <c r="G139" t="s">
        <v>73</v>
      </c>
      <c r="H139">
        <v>5060149</v>
      </c>
      <c r="I139" t="s">
        <v>2386</v>
      </c>
      <c r="J139">
        <v>189600</v>
      </c>
      <c r="K139">
        <v>23700</v>
      </c>
      <c r="L139">
        <v>189600</v>
      </c>
      <c r="M139">
        <v>6934.5190000000002</v>
      </c>
      <c r="N139">
        <v>55476.152000000002</v>
      </c>
      <c r="O139">
        <v>100</v>
      </c>
      <c r="P139">
        <v>0</v>
      </c>
      <c r="Q139" t="s">
        <v>75</v>
      </c>
      <c r="R139" t="s">
        <v>3107</v>
      </c>
      <c r="S139" t="s">
        <v>195</v>
      </c>
      <c r="T139" t="s">
        <v>136</v>
      </c>
      <c r="U139">
        <v>0</v>
      </c>
      <c r="V139">
        <v>0</v>
      </c>
    </row>
    <row r="140" spans="1:22">
      <c r="A140">
        <v>11882</v>
      </c>
      <c r="B140" t="s">
        <v>230</v>
      </c>
      <c r="C140" t="s">
        <v>100</v>
      </c>
      <c r="D140" t="s">
        <v>2328</v>
      </c>
      <c r="E140">
        <v>1</v>
      </c>
      <c r="F140" t="s">
        <v>144</v>
      </c>
      <c r="G140" t="s">
        <v>73</v>
      </c>
      <c r="H140">
        <v>5060073</v>
      </c>
      <c r="I140" t="s">
        <v>2386</v>
      </c>
      <c r="J140">
        <v>204000</v>
      </c>
      <c r="K140">
        <v>204000</v>
      </c>
      <c r="L140">
        <v>204000</v>
      </c>
      <c r="M140">
        <v>132595.71280000001</v>
      </c>
      <c r="N140">
        <v>132595.71280000001</v>
      </c>
      <c r="O140">
        <v>100</v>
      </c>
      <c r="P140">
        <v>0</v>
      </c>
      <c r="Q140" t="s">
        <v>75</v>
      </c>
      <c r="R140" t="s">
        <v>2429</v>
      </c>
      <c r="S140" t="s">
        <v>158</v>
      </c>
      <c r="T140" t="s">
        <v>229</v>
      </c>
      <c r="U140">
        <v>0</v>
      </c>
      <c r="V140">
        <v>0</v>
      </c>
    </row>
    <row r="141" spans="1:22">
      <c r="A141">
        <v>11882</v>
      </c>
      <c r="B141" t="s">
        <v>232</v>
      </c>
      <c r="C141" t="s">
        <v>182</v>
      </c>
      <c r="D141" t="s">
        <v>2328</v>
      </c>
      <c r="E141">
        <v>0.1</v>
      </c>
      <c r="F141" t="s">
        <v>144</v>
      </c>
      <c r="G141" t="s">
        <v>73</v>
      </c>
      <c r="H141">
        <v>5060073</v>
      </c>
      <c r="I141" t="s">
        <v>2386</v>
      </c>
      <c r="J141">
        <v>3610</v>
      </c>
      <c r="K141">
        <v>36100</v>
      </c>
      <c r="L141">
        <v>3610</v>
      </c>
      <c r="M141">
        <v>25021.247599999999</v>
      </c>
      <c r="N141">
        <v>2502.1247600000002</v>
      </c>
      <c r="O141">
        <v>100</v>
      </c>
      <c r="P141">
        <v>0</v>
      </c>
      <c r="Q141" t="s">
        <v>75</v>
      </c>
      <c r="R141" t="s">
        <v>2429</v>
      </c>
      <c r="S141" t="s">
        <v>158</v>
      </c>
      <c r="T141" t="s">
        <v>223</v>
      </c>
      <c r="U141">
        <v>0</v>
      </c>
      <c r="V141">
        <v>0</v>
      </c>
    </row>
    <row r="142" spans="1:22">
      <c r="A142">
        <v>11882</v>
      </c>
      <c r="B142" t="s">
        <v>233</v>
      </c>
      <c r="C142" t="s">
        <v>234</v>
      </c>
      <c r="D142" t="s">
        <v>2328</v>
      </c>
      <c r="E142">
        <v>1</v>
      </c>
      <c r="F142" t="s">
        <v>144</v>
      </c>
      <c r="G142" t="s">
        <v>73</v>
      </c>
      <c r="H142">
        <v>5060073</v>
      </c>
      <c r="I142" t="s">
        <v>2386</v>
      </c>
      <c r="J142">
        <v>21600</v>
      </c>
      <c r="K142">
        <v>21600</v>
      </c>
      <c r="L142">
        <v>21600</v>
      </c>
      <c r="M142">
        <v>15551.866400000001</v>
      </c>
      <c r="N142">
        <v>15551.866400000001</v>
      </c>
      <c r="O142">
        <v>100</v>
      </c>
      <c r="P142">
        <v>0</v>
      </c>
      <c r="Q142" t="s">
        <v>75</v>
      </c>
      <c r="R142" t="s">
        <v>2429</v>
      </c>
      <c r="S142" t="s">
        <v>158</v>
      </c>
      <c r="T142" t="s">
        <v>235</v>
      </c>
      <c r="U142">
        <v>0</v>
      </c>
      <c r="V142">
        <v>0</v>
      </c>
    </row>
    <row r="143" spans="1:22">
      <c r="A143">
        <v>11882</v>
      </c>
      <c r="B143" t="s">
        <v>236</v>
      </c>
      <c r="C143" t="s">
        <v>112</v>
      </c>
      <c r="D143" t="s">
        <v>2328</v>
      </c>
      <c r="E143">
        <v>4</v>
      </c>
      <c r="F143" t="s">
        <v>144</v>
      </c>
      <c r="G143" t="s">
        <v>73</v>
      </c>
      <c r="H143">
        <v>5060073</v>
      </c>
      <c r="I143" t="s">
        <v>2386</v>
      </c>
      <c r="J143">
        <v>18400</v>
      </c>
      <c r="K143">
        <v>4600</v>
      </c>
      <c r="L143">
        <v>18400</v>
      </c>
      <c r="M143">
        <v>3254.6302000000001</v>
      </c>
      <c r="N143">
        <v>13018.5208</v>
      </c>
      <c r="O143">
        <v>100</v>
      </c>
      <c r="P143">
        <v>0</v>
      </c>
      <c r="Q143" t="s">
        <v>75</v>
      </c>
      <c r="R143" t="s">
        <v>2429</v>
      </c>
      <c r="S143" t="s">
        <v>158</v>
      </c>
      <c r="T143" t="s">
        <v>85</v>
      </c>
      <c r="U143">
        <v>0</v>
      </c>
      <c r="V143">
        <v>0</v>
      </c>
    </row>
    <row r="144" spans="1:22">
      <c r="A144">
        <v>11845</v>
      </c>
      <c r="B144" t="s">
        <v>137</v>
      </c>
      <c r="C144" t="s">
        <v>127</v>
      </c>
      <c r="D144" t="s">
        <v>2328</v>
      </c>
      <c r="E144">
        <v>1</v>
      </c>
      <c r="F144" t="s">
        <v>138</v>
      </c>
      <c r="G144" t="s">
        <v>73</v>
      </c>
      <c r="H144">
        <v>5060147</v>
      </c>
      <c r="I144" t="s">
        <v>2386</v>
      </c>
      <c r="J144">
        <v>31700</v>
      </c>
      <c r="K144">
        <v>31700</v>
      </c>
      <c r="L144">
        <v>20317</v>
      </c>
      <c r="M144">
        <v>20317.033899999999</v>
      </c>
      <c r="N144">
        <v>20317.033899999999</v>
      </c>
      <c r="O144">
        <v>100</v>
      </c>
      <c r="P144">
        <v>0</v>
      </c>
      <c r="Q144" t="s">
        <v>75</v>
      </c>
      <c r="R144" t="s">
        <v>2430</v>
      </c>
      <c r="S144" t="s">
        <v>195</v>
      </c>
      <c r="T144" t="s">
        <v>128</v>
      </c>
      <c r="U144">
        <v>0</v>
      </c>
      <c r="V144">
        <v>0</v>
      </c>
    </row>
    <row r="145" spans="1:22">
      <c r="A145">
        <v>11845</v>
      </c>
      <c r="B145" t="s">
        <v>207</v>
      </c>
      <c r="C145" t="s">
        <v>208</v>
      </c>
      <c r="D145" t="s">
        <v>2328</v>
      </c>
      <c r="E145">
        <v>6.5</v>
      </c>
      <c r="F145" t="s">
        <v>138</v>
      </c>
      <c r="G145" t="s">
        <v>73</v>
      </c>
      <c r="H145">
        <v>5060147</v>
      </c>
      <c r="I145" t="s">
        <v>2386</v>
      </c>
      <c r="J145">
        <v>154050</v>
      </c>
      <c r="K145">
        <v>23700</v>
      </c>
      <c r="L145">
        <v>44701</v>
      </c>
      <c r="M145">
        <v>6877.3522000000003</v>
      </c>
      <c r="N145">
        <v>44702.789299999997</v>
      </c>
      <c r="O145">
        <v>100</v>
      </c>
      <c r="P145">
        <v>0</v>
      </c>
      <c r="Q145" t="s">
        <v>75</v>
      </c>
      <c r="R145" t="s">
        <v>2430</v>
      </c>
      <c r="S145" t="s">
        <v>195</v>
      </c>
      <c r="T145" t="s">
        <v>136</v>
      </c>
      <c r="U145">
        <v>0</v>
      </c>
      <c r="V145">
        <v>0</v>
      </c>
    </row>
    <row r="146" spans="1:22">
      <c r="A146">
        <v>11851</v>
      </c>
      <c r="B146" t="s">
        <v>652</v>
      </c>
      <c r="C146" t="s">
        <v>147</v>
      </c>
      <c r="D146" t="s">
        <v>2328</v>
      </c>
      <c r="E146">
        <v>1</v>
      </c>
      <c r="F146" t="s">
        <v>144</v>
      </c>
      <c r="G146" t="s">
        <v>73</v>
      </c>
      <c r="H146">
        <v>5060153</v>
      </c>
      <c r="I146" t="s">
        <v>2386</v>
      </c>
      <c r="J146">
        <v>38300</v>
      </c>
      <c r="K146">
        <v>38300</v>
      </c>
      <c r="L146">
        <v>38300</v>
      </c>
      <c r="M146">
        <v>24220.7513</v>
      </c>
      <c r="N146">
        <v>24220.7513</v>
      </c>
      <c r="O146">
        <v>100</v>
      </c>
      <c r="P146">
        <v>0</v>
      </c>
      <c r="Q146" t="s">
        <v>75</v>
      </c>
      <c r="R146" t="s">
        <v>2431</v>
      </c>
      <c r="S146" t="s">
        <v>195</v>
      </c>
      <c r="T146" t="s">
        <v>128</v>
      </c>
      <c r="U146">
        <v>0</v>
      </c>
      <c r="V146">
        <v>0</v>
      </c>
    </row>
    <row r="147" spans="1:22">
      <c r="A147">
        <v>11851</v>
      </c>
      <c r="B147" t="s">
        <v>134</v>
      </c>
      <c r="C147" t="s">
        <v>135</v>
      </c>
      <c r="D147" t="s">
        <v>2328</v>
      </c>
      <c r="E147">
        <v>6</v>
      </c>
      <c r="F147" t="s">
        <v>144</v>
      </c>
      <c r="G147" t="s">
        <v>73</v>
      </c>
      <c r="H147">
        <v>5060153</v>
      </c>
      <c r="I147" t="s">
        <v>2386</v>
      </c>
      <c r="J147">
        <v>142200</v>
      </c>
      <c r="K147">
        <v>23700</v>
      </c>
      <c r="L147">
        <v>142200</v>
      </c>
      <c r="M147">
        <v>6934.5190000000002</v>
      </c>
      <c r="N147">
        <v>41607.114000000001</v>
      </c>
      <c r="O147">
        <v>100</v>
      </c>
      <c r="P147">
        <v>0</v>
      </c>
      <c r="Q147" t="s">
        <v>75</v>
      </c>
      <c r="R147" t="s">
        <v>2431</v>
      </c>
      <c r="S147" t="s">
        <v>195</v>
      </c>
      <c r="T147" t="s">
        <v>136</v>
      </c>
      <c r="U147">
        <v>0</v>
      </c>
      <c r="V147">
        <v>0</v>
      </c>
    </row>
    <row r="148" spans="1:22">
      <c r="A148">
        <v>11857</v>
      </c>
      <c r="B148" t="s">
        <v>716</v>
      </c>
      <c r="C148" t="s">
        <v>717</v>
      </c>
      <c r="D148" t="s">
        <v>2328</v>
      </c>
      <c r="E148">
        <v>1</v>
      </c>
      <c r="F148" t="s">
        <v>212</v>
      </c>
      <c r="G148" t="s">
        <v>73</v>
      </c>
      <c r="H148">
        <v>5060086</v>
      </c>
      <c r="I148" t="s">
        <v>2386</v>
      </c>
      <c r="J148">
        <v>131000</v>
      </c>
      <c r="K148">
        <v>131000</v>
      </c>
      <c r="L148">
        <v>103490</v>
      </c>
      <c r="M148">
        <v>93135</v>
      </c>
      <c r="N148">
        <v>93135</v>
      </c>
      <c r="O148">
        <v>100</v>
      </c>
      <c r="P148">
        <v>21</v>
      </c>
      <c r="Q148" t="s">
        <v>75</v>
      </c>
      <c r="R148" t="s">
        <v>2432</v>
      </c>
      <c r="S148" t="s">
        <v>158</v>
      </c>
      <c r="T148" t="s">
        <v>92</v>
      </c>
      <c r="U148">
        <v>0</v>
      </c>
      <c r="V148">
        <v>0</v>
      </c>
    </row>
    <row r="149" spans="1:22">
      <c r="A149">
        <v>11857</v>
      </c>
      <c r="B149" t="s">
        <v>718</v>
      </c>
      <c r="C149" t="s">
        <v>82</v>
      </c>
      <c r="D149" t="s">
        <v>2328</v>
      </c>
      <c r="E149">
        <v>1</v>
      </c>
      <c r="F149" t="s">
        <v>212</v>
      </c>
      <c r="G149" t="s">
        <v>73</v>
      </c>
      <c r="H149">
        <v>5060086</v>
      </c>
      <c r="I149" t="s">
        <v>2386</v>
      </c>
      <c r="J149">
        <v>1845600</v>
      </c>
      <c r="K149">
        <v>1845600</v>
      </c>
      <c r="L149">
        <v>1494936</v>
      </c>
      <c r="M149">
        <v>1323150</v>
      </c>
      <c r="N149">
        <v>1323150</v>
      </c>
      <c r="O149">
        <v>100</v>
      </c>
      <c r="P149">
        <v>19</v>
      </c>
      <c r="Q149" t="s">
        <v>75</v>
      </c>
      <c r="R149" t="s">
        <v>2432</v>
      </c>
      <c r="S149" t="s">
        <v>158</v>
      </c>
      <c r="T149" t="s">
        <v>376</v>
      </c>
      <c r="U149">
        <v>89400</v>
      </c>
      <c r="V149">
        <v>89400</v>
      </c>
    </row>
    <row r="150" spans="1:22">
      <c r="A150">
        <v>11846</v>
      </c>
      <c r="B150" t="s">
        <v>156</v>
      </c>
      <c r="C150" t="s">
        <v>127</v>
      </c>
      <c r="D150" t="s">
        <v>2328</v>
      </c>
      <c r="E150">
        <v>1</v>
      </c>
      <c r="F150" t="s">
        <v>138</v>
      </c>
      <c r="G150" t="s">
        <v>73</v>
      </c>
      <c r="H150">
        <v>5060150</v>
      </c>
      <c r="I150" t="s">
        <v>2386</v>
      </c>
      <c r="J150">
        <v>45600</v>
      </c>
      <c r="K150">
        <v>45600</v>
      </c>
      <c r="L150">
        <v>28463</v>
      </c>
      <c r="M150">
        <v>28463.342100000002</v>
      </c>
      <c r="N150">
        <v>28463.342100000002</v>
      </c>
      <c r="O150">
        <v>100</v>
      </c>
      <c r="P150">
        <v>0</v>
      </c>
      <c r="Q150" t="s">
        <v>75</v>
      </c>
      <c r="R150" t="s">
        <v>2433</v>
      </c>
      <c r="S150" t="s">
        <v>195</v>
      </c>
      <c r="T150" t="s">
        <v>128</v>
      </c>
      <c r="U150">
        <v>0</v>
      </c>
      <c r="V150">
        <v>0</v>
      </c>
    </row>
    <row r="151" spans="1:22">
      <c r="A151">
        <v>11846</v>
      </c>
      <c r="B151" t="s">
        <v>124</v>
      </c>
      <c r="C151" t="s">
        <v>125</v>
      </c>
      <c r="D151" t="s">
        <v>2328</v>
      </c>
      <c r="E151">
        <v>1</v>
      </c>
      <c r="F151" t="s">
        <v>138</v>
      </c>
      <c r="G151" t="s">
        <v>73</v>
      </c>
      <c r="H151">
        <v>5060150</v>
      </c>
      <c r="I151" t="s">
        <v>2386</v>
      </c>
      <c r="J151">
        <v>19100</v>
      </c>
      <c r="K151">
        <v>19100</v>
      </c>
      <c r="L151">
        <v>13475</v>
      </c>
      <c r="M151">
        <v>13475.1618</v>
      </c>
      <c r="N151">
        <v>13475.1618</v>
      </c>
      <c r="O151">
        <v>100</v>
      </c>
      <c r="P151">
        <v>0</v>
      </c>
      <c r="Q151" t="s">
        <v>75</v>
      </c>
      <c r="R151" t="s">
        <v>2433</v>
      </c>
      <c r="S151" t="s">
        <v>195</v>
      </c>
      <c r="T151" t="s">
        <v>85</v>
      </c>
      <c r="U151">
        <v>0</v>
      </c>
      <c r="V151">
        <v>0</v>
      </c>
    </row>
    <row r="152" spans="1:22">
      <c r="A152">
        <v>11846</v>
      </c>
      <c r="B152" t="s">
        <v>134</v>
      </c>
      <c r="C152" t="s">
        <v>135</v>
      </c>
      <c r="D152" t="s">
        <v>2328</v>
      </c>
      <c r="E152">
        <v>6</v>
      </c>
      <c r="F152" t="s">
        <v>138</v>
      </c>
      <c r="G152" t="s">
        <v>73</v>
      </c>
      <c r="H152">
        <v>5060150</v>
      </c>
      <c r="I152" t="s">
        <v>2386</v>
      </c>
      <c r="J152">
        <v>142200</v>
      </c>
      <c r="K152">
        <v>23700</v>
      </c>
      <c r="L152">
        <v>41610</v>
      </c>
      <c r="M152">
        <v>6934.5190000000002</v>
      </c>
      <c r="N152">
        <v>41607.114000000001</v>
      </c>
      <c r="O152">
        <v>100</v>
      </c>
      <c r="P152">
        <v>0</v>
      </c>
      <c r="Q152" t="s">
        <v>75</v>
      </c>
      <c r="R152" t="s">
        <v>2433</v>
      </c>
      <c r="S152" t="s">
        <v>195</v>
      </c>
      <c r="T152" t="s">
        <v>136</v>
      </c>
      <c r="U152">
        <v>0</v>
      </c>
      <c r="V152">
        <v>0</v>
      </c>
    </row>
    <row r="153" spans="1:22">
      <c r="A153">
        <v>11848</v>
      </c>
      <c r="B153" t="s">
        <v>305</v>
      </c>
      <c r="C153" t="s">
        <v>306</v>
      </c>
      <c r="D153" t="s">
        <v>2328</v>
      </c>
      <c r="E153">
        <v>6</v>
      </c>
      <c r="F153" t="s">
        <v>102</v>
      </c>
      <c r="G153" t="s">
        <v>73</v>
      </c>
      <c r="H153">
        <v>5060088</v>
      </c>
      <c r="I153" t="s">
        <v>2386</v>
      </c>
      <c r="J153">
        <v>157800</v>
      </c>
      <c r="K153">
        <v>26300</v>
      </c>
      <c r="L153">
        <v>84600</v>
      </c>
      <c r="M153">
        <v>11241.610699999999</v>
      </c>
      <c r="N153">
        <v>67449.664199999999</v>
      </c>
      <c r="O153">
        <v>100</v>
      </c>
      <c r="P153">
        <v>0</v>
      </c>
      <c r="Q153" t="s">
        <v>75</v>
      </c>
      <c r="R153" t="s">
        <v>2434</v>
      </c>
      <c r="S153" t="s">
        <v>195</v>
      </c>
      <c r="T153" t="s">
        <v>136</v>
      </c>
      <c r="U153">
        <v>0</v>
      </c>
      <c r="V153">
        <v>0</v>
      </c>
    </row>
    <row r="154" spans="1:22">
      <c r="A154">
        <v>11848</v>
      </c>
      <c r="B154" t="s">
        <v>124</v>
      </c>
      <c r="C154" t="s">
        <v>125</v>
      </c>
      <c r="D154" t="s">
        <v>2328</v>
      </c>
      <c r="E154">
        <v>1</v>
      </c>
      <c r="F154" t="s">
        <v>102</v>
      </c>
      <c r="G154" t="s">
        <v>73</v>
      </c>
      <c r="H154">
        <v>5060088</v>
      </c>
      <c r="I154" t="s">
        <v>2386</v>
      </c>
      <c r="J154">
        <v>19100</v>
      </c>
      <c r="K154">
        <v>19100</v>
      </c>
      <c r="L154">
        <v>17381</v>
      </c>
      <c r="M154">
        <v>13475.1618</v>
      </c>
      <c r="N154">
        <v>13475.1618</v>
      </c>
      <c r="O154">
        <v>100</v>
      </c>
      <c r="P154">
        <v>9</v>
      </c>
      <c r="Q154" t="s">
        <v>75</v>
      </c>
      <c r="R154" t="s">
        <v>2434</v>
      </c>
      <c r="S154" t="s">
        <v>195</v>
      </c>
      <c r="T154" t="s">
        <v>85</v>
      </c>
      <c r="U154">
        <v>0</v>
      </c>
      <c r="V154">
        <v>0</v>
      </c>
    </row>
    <row r="155" spans="1:22">
      <c r="A155">
        <v>11848</v>
      </c>
      <c r="B155" t="s">
        <v>307</v>
      </c>
      <c r="C155" t="s">
        <v>308</v>
      </c>
      <c r="D155" t="s">
        <v>2328</v>
      </c>
      <c r="E155">
        <v>1</v>
      </c>
      <c r="F155" t="s">
        <v>102</v>
      </c>
      <c r="G155" t="s">
        <v>73</v>
      </c>
      <c r="H155">
        <v>5060088</v>
      </c>
      <c r="I155" t="s">
        <v>2386</v>
      </c>
      <c r="J155">
        <v>34600</v>
      </c>
      <c r="K155">
        <v>34600</v>
      </c>
      <c r="L155">
        <v>31486</v>
      </c>
      <c r="M155">
        <v>22041.489600000001</v>
      </c>
      <c r="N155">
        <v>22041.489600000001</v>
      </c>
      <c r="O155">
        <v>100</v>
      </c>
      <c r="P155">
        <v>9</v>
      </c>
      <c r="Q155" t="s">
        <v>75</v>
      </c>
      <c r="R155" t="s">
        <v>2434</v>
      </c>
      <c r="S155" t="s">
        <v>195</v>
      </c>
      <c r="T155" t="s">
        <v>128</v>
      </c>
      <c r="U155">
        <v>0</v>
      </c>
      <c r="V155">
        <v>0</v>
      </c>
    </row>
    <row r="156" spans="1:22">
      <c r="A156">
        <v>11848</v>
      </c>
      <c r="B156" t="s">
        <v>356</v>
      </c>
      <c r="C156" t="s">
        <v>150</v>
      </c>
      <c r="D156" t="s">
        <v>2328</v>
      </c>
      <c r="E156">
        <v>1</v>
      </c>
      <c r="F156" t="s">
        <v>102</v>
      </c>
      <c r="G156" t="s">
        <v>73</v>
      </c>
      <c r="H156">
        <v>5060088</v>
      </c>
      <c r="I156" t="s">
        <v>2386</v>
      </c>
      <c r="J156">
        <v>60000</v>
      </c>
      <c r="K156">
        <v>60000</v>
      </c>
      <c r="L156">
        <v>54600</v>
      </c>
      <c r="M156">
        <v>42403.9643</v>
      </c>
      <c r="N156">
        <v>42403.9643</v>
      </c>
      <c r="O156">
        <v>100</v>
      </c>
      <c r="P156">
        <v>9</v>
      </c>
      <c r="Q156" t="s">
        <v>75</v>
      </c>
      <c r="R156" t="s">
        <v>2434</v>
      </c>
      <c r="S156" t="s">
        <v>195</v>
      </c>
      <c r="T156" t="s">
        <v>130</v>
      </c>
      <c r="U156">
        <v>0</v>
      </c>
      <c r="V156">
        <v>0</v>
      </c>
    </row>
    <row r="157" spans="1:22">
      <c r="A157">
        <v>11847</v>
      </c>
      <c r="B157" t="s">
        <v>137</v>
      </c>
      <c r="C157" t="s">
        <v>127</v>
      </c>
      <c r="D157" t="s">
        <v>2328</v>
      </c>
      <c r="E157">
        <v>1</v>
      </c>
      <c r="F157" t="s">
        <v>144</v>
      </c>
      <c r="G157" t="s">
        <v>73</v>
      </c>
      <c r="H157">
        <v>5060083</v>
      </c>
      <c r="I157" t="s">
        <v>2386</v>
      </c>
      <c r="J157">
        <v>28530</v>
      </c>
      <c r="K157">
        <v>31700</v>
      </c>
      <c r="L157">
        <v>28530</v>
      </c>
      <c r="M157">
        <v>20317.033899999999</v>
      </c>
      <c r="N157">
        <v>18285.33051</v>
      </c>
      <c r="O157">
        <v>90</v>
      </c>
      <c r="P157">
        <v>0</v>
      </c>
      <c r="Q157" t="s">
        <v>75</v>
      </c>
      <c r="R157" t="s">
        <v>2435</v>
      </c>
      <c r="S157" t="s">
        <v>195</v>
      </c>
      <c r="T157" t="s">
        <v>128</v>
      </c>
      <c r="U157">
        <v>0</v>
      </c>
      <c r="V157">
        <v>0</v>
      </c>
    </row>
    <row r="158" spans="1:22">
      <c r="A158">
        <v>11847</v>
      </c>
      <c r="B158" t="s">
        <v>139</v>
      </c>
      <c r="C158" t="s">
        <v>140</v>
      </c>
      <c r="D158" t="s">
        <v>2328</v>
      </c>
      <c r="E158">
        <v>1</v>
      </c>
      <c r="F158" t="s">
        <v>144</v>
      </c>
      <c r="G158" t="s">
        <v>73</v>
      </c>
      <c r="H158">
        <v>5060083</v>
      </c>
      <c r="I158" t="s">
        <v>2386</v>
      </c>
      <c r="J158">
        <v>2160</v>
      </c>
      <c r="K158">
        <v>2400</v>
      </c>
      <c r="L158">
        <v>2160</v>
      </c>
      <c r="M158">
        <v>1684.2714000000001</v>
      </c>
      <c r="N158">
        <v>1515.8442599999998</v>
      </c>
      <c r="O158">
        <v>90</v>
      </c>
      <c r="P158">
        <v>0</v>
      </c>
      <c r="Q158" t="s">
        <v>75</v>
      </c>
      <c r="R158" t="s">
        <v>2435</v>
      </c>
      <c r="S158" t="s">
        <v>195</v>
      </c>
      <c r="T158" t="s">
        <v>141</v>
      </c>
      <c r="U158">
        <v>0</v>
      </c>
      <c r="V158">
        <v>0</v>
      </c>
    </row>
    <row r="159" spans="1:22">
      <c r="A159">
        <v>11847</v>
      </c>
      <c r="B159" t="s">
        <v>134</v>
      </c>
      <c r="C159" t="s">
        <v>135</v>
      </c>
      <c r="D159" t="s">
        <v>2328</v>
      </c>
      <c r="E159">
        <v>6</v>
      </c>
      <c r="F159" t="s">
        <v>144</v>
      </c>
      <c r="G159" t="s">
        <v>73</v>
      </c>
      <c r="H159">
        <v>5060083</v>
      </c>
      <c r="I159" t="s">
        <v>2386</v>
      </c>
      <c r="J159">
        <v>127980</v>
      </c>
      <c r="K159">
        <v>23700</v>
      </c>
      <c r="L159">
        <v>127980</v>
      </c>
      <c r="M159">
        <v>6934.5190000000002</v>
      </c>
      <c r="N159">
        <v>37446.402600000001</v>
      </c>
      <c r="O159">
        <v>90</v>
      </c>
      <c r="P159">
        <v>0</v>
      </c>
      <c r="Q159" t="s">
        <v>75</v>
      </c>
      <c r="R159" t="s">
        <v>2435</v>
      </c>
      <c r="S159" t="s">
        <v>195</v>
      </c>
      <c r="T159" t="s">
        <v>136</v>
      </c>
      <c r="U159">
        <v>0</v>
      </c>
      <c r="V159">
        <v>0</v>
      </c>
    </row>
    <row r="160" spans="1:22">
      <c r="A160">
        <v>11849</v>
      </c>
      <c r="B160" t="s">
        <v>137</v>
      </c>
      <c r="C160" t="s">
        <v>127</v>
      </c>
      <c r="D160" t="s">
        <v>2328</v>
      </c>
      <c r="E160">
        <v>1</v>
      </c>
      <c r="F160" t="s">
        <v>102</v>
      </c>
      <c r="G160" t="s">
        <v>73</v>
      </c>
      <c r="H160">
        <v>5060079</v>
      </c>
      <c r="I160" t="s">
        <v>2386</v>
      </c>
      <c r="J160">
        <v>31700</v>
      </c>
      <c r="K160">
        <v>31700</v>
      </c>
      <c r="L160">
        <v>28847</v>
      </c>
      <c r="M160">
        <v>20317.033899999999</v>
      </c>
      <c r="N160">
        <v>20317.033899999999</v>
      </c>
      <c r="O160">
        <v>100</v>
      </c>
      <c r="P160">
        <v>9</v>
      </c>
      <c r="Q160" t="s">
        <v>75</v>
      </c>
      <c r="R160" t="s">
        <v>2136</v>
      </c>
      <c r="S160" t="s">
        <v>195</v>
      </c>
      <c r="T160" t="s">
        <v>128</v>
      </c>
      <c r="U160">
        <v>0</v>
      </c>
      <c r="V160">
        <v>0</v>
      </c>
    </row>
    <row r="161" spans="1:22">
      <c r="A161">
        <v>11849</v>
      </c>
      <c r="B161" t="s">
        <v>139</v>
      </c>
      <c r="C161" t="s">
        <v>140</v>
      </c>
      <c r="D161" t="s">
        <v>2328</v>
      </c>
      <c r="E161">
        <v>1</v>
      </c>
      <c r="F161" t="s">
        <v>102</v>
      </c>
      <c r="G161" t="s">
        <v>73</v>
      </c>
      <c r="H161">
        <v>5060079</v>
      </c>
      <c r="I161" t="s">
        <v>2386</v>
      </c>
      <c r="J161">
        <v>2400</v>
      </c>
      <c r="K161">
        <v>2400</v>
      </c>
      <c r="L161">
        <v>2184</v>
      </c>
      <c r="M161">
        <v>1684.2714000000001</v>
      </c>
      <c r="N161">
        <v>1684.2714000000001</v>
      </c>
      <c r="O161">
        <v>100</v>
      </c>
      <c r="P161">
        <v>9</v>
      </c>
      <c r="Q161" t="s">
        <v>75</v>
      </c>
      <c r="R161" t="s">
        <v>2136</v>
      </c>
      <c r="S161" t="s">
        <v>195</v>
      </c>
      <c r="T161" t="s">
        <v>141</v>
      </c>
      <c r="U161">
        <v>0</v>
      </c>
      <c r="V161">
        <v>0</v>
      </c>
    </row>
    <row r="162" spans="1:22">
      <c r="A162">
        <v>11849</v>
      </c>
      <c r="B162" t="s">
        <v>134</v>
      </c>
      <c r="C162" t="s">
        <v>135</v>
      </c>
      <c r="D162" t="s">
        <v>2328</v>
      </c>
      <c r="E162">
        <v>5.5</v>
      </c>
      <c r="F162" t="s">
        <v>102</v>
      </c>
      <c r="G162" t="s">
        <v>73</v>
      </c>
      <c r="H162">
        <v>5060079</v>
      </c>
      <c r="I162" t="s">
        <v>2386</v>
      </c>
      <c r="J162">
        <v>130350</v>
      </c>
      <c r="K162">
        <v>23700</v>
      </c>
      <c r="L162">
        <v>64900</v>
      </c>
      <c r="M162">
        <v>6934.5190000000002</v>
      </c>
      <c r="N162">
        <v>38139.854500000001</v>
      </c>
      <c r="O162">
        <v>100</v>
      </c>
      <c r="P162">
        <v>0</v>
      </c>
      <c r="Q162" t="s">
        <v>75</v>
      </c>
      <c r="R162" t="s">
        <v>2136</v>
      </c>
      <c r="S162" t="s">
        <v>195</v>
      </c>
      <c r="T162" t="s">
        <v>136</v>
      </c>
      <c r="U162">
        <v>0</v>
      </c>
      <c r="V162">
        <v>0</v>
      </c>
    </row>
    <row r="163" spans="1:22">
      <c r="A163">
        <v>11857</v>
      </c>
      <c r="B163" t="s">
        <v>330</v>
      </c>
      <c r="C163" t="s">
        <v>331</v>
      </c>
      <c r="D163" t="s">
        <v>2328</v>
      </c>
      <c r="E163">
        <v>0.1</v>
      </c>
      <c r="F163" t="s">
        <v>212</v>
      </c>
      <c r="G163" t="s">
        <v>73</v>
      </c>
      <c r="H163">
        <v>5060086</v>
      </c>
      <c r="I163" t="s">
        <v>2386</v>
      </c>
      <c r="J163">
        <v>4840</v>
      </c>
      <c r="K163">
        <v>48400</v>
      </c>
      <c r="L163">
        <v>3920</v>
      </c>
      <c r="M163">
        <v>34183.950499999999</v>
      </c>
      <c r="N163">
        <v>3418.3950500000001</v>
      </c>
      <c r="O163">
        <v>100</v>
      </c>
      <c r="P163">
        <v>19</v>
      </c>
      <c r="Q163" t="s">
        <v>75</v>
      </c>
      <c r="R163" t="s">
        <v>2432</v>
      </c>
      <c r="S163" t="s">
        <v>158</v>
      </c>
      <c r="T163" t="s">
        <v>332</v>
      </c>
      <c r="U163">
        <v>0</v>
      </c>
      <c r="V163">
        <v>0</v>
      </c>
    </row>
    <row r="164" spans="1:22">
      <c r="A164">
        <v>11857</v>
      </c>
      <c r="B164" t="s">
        <v>719</v>
      </c>
      <c r="C164" t="s">
        <v>82</v>
      </c>
      <c r="D164" t="s">
        <v>2328</v>
      </c>
      <c r="E164">
        <v>-1</v>
      </c>
      <c r="F164" t="s">
        <v>212</v>
      </c>
      <c r="G164" t="s">
        <v>73</v>
      </c>
      <c r="H164">
        <v>5060086</v>
      </c>
      <c r="I164" t="s">
        <v>2386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100</v>
      </c>
      <c r="P164">
        <v>19</v>
      </c>
      <c r="Q164" t="s">
        <v>75</v>
      </c>
      <c r="R164" t="s">
        <v>2432</v>
      </c>
      <c r="S164" t="s">
        <v>158</v>
      </c>
      <c r="T164" t="s">
        <v>294</v>
      </c>
      <c r="U164">
        <v>89400</v>
      </c>
      <c r="V164">
        <v>-89400</v>
      </c>
    </row>
    <row r="165" spans="1:22">
      <c r="A165">
        <v>11850</v>
      </c>
      <c r="B165" t="s">
        <v>108</v>
      </c>
      <c r="C165" t="s">
        <v>109</v>
      </c>
      <c r="D165" t="s">
        <v>2328</v>
      </c>
      <c r="E165">
        <v>0.5</v>
      </c>
      <c r="F165" t="s">
        <v>102</v>
      </c>
      <c r="G165" t="s">
        <v>73</v>
      </c>
      <c r="H165">
        <v>5060076</v>
      </c>
      <c r="I165" t="s">
        <v>2386</v>
      </c>
      <c r="J165">
        <v>19950</v>
      </c>
      <c r="K165">
        <v>39900</v>
      </c>
      <c r="L165">
        <v>18154</v>
      </c>
      <c r="M165">
        <v>25248.037899999999</v>
      </c>
      <c r="N165">
        <v>12624.01895</v>
      </c>
      <c r="O165">
        <v>100</v>
      </c>
      <c r="P165">
        <v>9</v>
      </c>
      <c r="Q165" t="s">
        <v>75</v>
      </c>
      <c r="R165" t="s">
        <v>2436</v>
      </c>
      <c r="S165" t="s">
        <v>195</v>
      </c>
      <c r="T165" t="s">
        <v>110</v>
      </c>
      <c r="U165">
        <v>0</v>
      </c>
      <c r="V165">
        <v>0</v>
      </c>
    </row>
    <row r="166" spans="1:22">
      <c r="A166">
        <v>11850</v>
      </c>
      <c r="B166" t="s">
        <v>137</v>
      </c>
      <c r="C166" t="s">
        <v>127</v>
      </c>
      <c r="D166" t="s">
        <v>2328</v>
      </c>
      <c r="E166">
        <v>1</v>
      </c>
      <c r="F166" t="s">
        <v>102</v>
      </c>
      <c r="G166" t="s">
        <v>73</v>
      </c>
      <c r="H166">
        <v>5060076</v>
      </c>
      <c r="I166" t="s">
        <v>2386</v>
      </c>
      <c r="J166">
        <v>31700</v>
      </c>
      <c r="K166">
        <v>31700</v>
      </c>
      <c r="L166">
        <v>28847</v>
      </c>
      <c r="M166">
        <v>20317.033899999999</v>
      </c>
      <c r="N166">
        <v>20317.033899999999</v>
      </c>
      <c r="O166">
        <v>100</v>
      </c>
      <c r="P166">
        <v>9</v>
      </c>
      <c r="Q166" t="s">
        <v>75</v>
      </c>
      <c r="R166" t="s">
        <v>2436</v>
      </c>
      <c r="S166" t="s">
        <v>195</v>
      </c>
      <c r="T166" t="s">
        <v>128</v>
      </c>
      <c r="U166">
        <v>0</v>
      </c>
      <c r="V166">
        <v>0</v>
      </c>
    </row>
    <row r="167" spans="1:22">
      <c r="A167">
        <v>11850</v>
      </c>
      <c r="B167" t="s">
        <v>139</v>
      </c>
      <c r="C167" t="s">
        <v>140</v>
      </c>
      <c r="D167" t="s">
        <v>2328</v>
      </c>
      <c r="E167">
        <v>1</v>
      </c>
      <c r="F167" t="s">
        <v>102</v>
      </c>
      <c r="G167" t="s">
        <v>73</v>
      </c>
      <c r="H167">
        <v>5060076</v>
      </c>
      <c r="I167" t="s">
        <v>2386</v>
      </c>
      <c r="J167">
        <v>2400</v>
      </c>
      <c r="K167">
        <v>2400</v>
      </c>
      <c r="L167">
        <v>2184</v>
      </c>
      <c r="M167">
        <v>1684.2714000000001</v>
      </c>
      <c r="N167">
        <v>1684.2714000000001</v>
      </c>
      <c r="O167">
        <v>100</v>
      </c>
      <c r="P167">
        <v>9</v>
      </c>
      <c r="Q167" t="s">
        <v>75</v>
      </c>
      <c r="R167" t="s">
        <v>2436</v>
      </c>
      <c r="S167" t="s">
        <v>195</v>
      </c>
      <c r="T167" t="s">
        <v>141</v>
      </c>
      <c r="U167">
        <v>0</v>
      </c>
      <c r="V167">
        <v>0</v>
      </c>
    </row>
    <row r="168" spans="1:22">
      <c r="A168">
        <v>11850</v>
      </c>
      <c r="B168" t="s">
        <v>240</v>
      </c>
      <c r="C168" t="s">
        <v>150</v>
      </c>
      <c r="D168" t="s">
        <v>2328</v>
      </c>
      <c r="E168">
        <v>1</v>
      </c>
      <c r="F168" t="s">
        <v>102</v>
      </c>
      <c r="G168" t="s">
        <v>73</v>
      </c>
      <c r="H168">
        <v>5060076</v>
      </c>
      <c r="I168" t="s">
        <v>2386</v>
      </c>
      <c r="J168">
        <v>98900</v>
      </c>
      <c r="K168">
        <v>98900</v>
      </c>
      <c r="L168">
        <v>89999</v>
      </c>
      <c r="M168">
        <v>69922.174499999994</v>
      </c>
      <c r="N168">
        <v>69922.174499999994</v>
      </c>
      <c r="O168">
        <v>100</v>
      </c>
      <c r="P168">
        <v>9</v>
      </c>
      <c r="Q168" t="s">
        <v>75</v>
      </c>
      <c r="R168" t="s">
        <v>2436</v>
      </c>
      <c r="S168" t="s">
        <v>195</v>
      </c>
      <c r="T168" t="s">
        <v>130</v>
      </c>
      <c r="U168">
        <v>0</v>
      </c>
      <c r="V168">
        <v>0</v>
      </c>
    </row>
    <row r="169" spans="1:22">
      <c r="A169">
        <v>11850</v>
      </c>
      <c r="B169" t="s">
        <v>134</v>
      </c>
      <c r="C169" t="s">
        <v>135</v>
      </c>
      <c r="D169" t="s">
        <v>2328</v>
      </c>
      <c r="E169">
        <v>5.5</v>
      </c>
      <c r="F169" t="s">
        <v>102</v>
      </c>
      <c r="G169" t="s">
        <v>73</v>
      </c>
      <c r="H169">
        <v>5060076</v>
      </c>
      <c r="I169" t="s">
        <v>2386</v>
      </c>
      <c r="J169">
        <v>130350</v>
      </c>
      <c r="K169">
        <v>23700</v>
      </c>
      <c r="L169">
        <v>64900</v>
      </c>
      <c r="M169">
        <v>6934.5190000000002</v>
      </c>
      <c r="N169">
        <v>38139.854500000001</v>
      </c>
      <c r="O169">
        <v>100</v>
      </c>
      <c r="P169">
        <v>0</v>
      </c>
      <c r="Q169" t="s">
        <v>75</v>
      </c>
      <c r="R169" t="s">
        <v>2436</v>
      </c>
      <c r="S169" t="s">
        <v>195</v>
      </c>
      <c r="T169" t="s">
        <v>136</v>
      </c>
      <c r="U169">
        <v>0</v>
      </c>
      <c r="V169">
        <v>0</v>
      </c>
    </row>
    <row r="170" spans="1:22">
      <c r="A170">
        <v>11857</v>
      </c>
      <c r="B170" t="s">
        <v>1304</v>
      </c>
      <c r="C170" t="s">
        <v>396</v>
      </c>
      <c r="D170" t="s">
        <v>2328</v>
      </c>
      <c r="E170">
        <v>1</v>
      </c>
      <c r="F170" t="s">
        <v>523</v>
      </c>
      <c r="G170" t="s">
        <v>73</v>
      </c>
      <c r="H170">
        <v>5060087</v>
      </c>
      <c r="I170" t="s">
        <v>2386</v>
      </c>
      <c r="J170">
        <v>406000</v>
      </c>
      <c r="K170">
        <v>406000</v>
      </c>
      <c r="L170">
        <v>328860</v>
      </c>
      <c r="M170">
        <v>312620</v>
      </c>
      <c r="N170">
        <v>312620</v>
      </c>
      <c r="O170">
        <v>100</v>
      </c>
      <c r="P170">
        <v>19</v>
      </c>
      <c r="Q170" t="s">
        <v>75</v>
      </c>
      <c r="R170" t="s">
        <v>2432</v>
      </c>
      <c r="S170" t="s">
        <v>158</v>
      </c>
      <c r="T170" t="s">
        <v>397</v>
      </c>
      <c r="U170">
        <v>0</v>
      </c>
      <c r="V170">
        <v>0</v>
      </c>
    </row>
    <row r="171" spans="1:22">
      <c r="A171">
        <v>11857</v>
      </c>
      <c r="B171" t="s">
        <v>399</v>
      </c>
      <c r="C171" t="s">
        <v>286</v>
      </c>
      <c r="D171" t="s">
        <v>2328</v>
      </c>
      <c r="E171">
        <v>4</v>
      </c>
      <c r="F171" t="s">
        <v>523</v>
      </c>
      <c r="G171" t="s">
        <v>73</v>
      </c>
      <c r="H171">
        <v>5060087</v>
      </c>
      <c r="I171" t="s">
        <v>2386</v>
      </c>
      <c r="J171">
        <v>5600</v>
      </c>
      <c r="K171">
        <v>1400</v>
      </c>
      <c r="L171">
        <v>4424</v>
      </c>
      <c r="M171">
        <v>1106</v>
      </c>
      <c r="N171">
        <v>4424</v>
      </c>
      <c r="O171">
        <v>100</v>
      </c>
      <c r="P171">
        <v>21</v>
      </c>
      <c r="Q171" t="s">
        <v>75</v>
      </c>
      <c r="R171" t="s">
        <v>2432</v>
      </c>
      <c r="S171" t="s">
        <v>158</v>
      </c>
      <c r="T171" t="s">
        <v>85</v>
      </c>
      <c r="U171">
        <v>0</v>
      </c>
      <c r="V171">
        <v>0</v>
      </c>
    </row>
    <row r="172" spans="1:22">
      <c r="A172">
        <v>11884</v>
      </c>
      <c r="B172" t="s">
        <v>108</v>
      </c>
      <c r="C172" t="s">
        <v>109</v>
      </c>
      <c r="D172" t="s">
        <v>2367</v>
      </c>
      <c r="E172">
        <v>0.5</v>
      </c>
      <c r="F172" t="s">
        <v>102</v>
      </c>
      <c r="G172" t="s">
        <v>73</v>
      </c>
      <c r="H172">
        <v>5060122</v>
      </c>
      <c r="I172" t="s">
        <v>2386</v>
      </c>
      <c r="J172">
        <v>19950</v>
      </c>
      <c r="K172">
        <v>39900</v>
      </c>
      <c r="L172">
        <v>18154</v>
      </c>
      <c r="M172">
        <v>25248.037899999999</v>
      </c>
      <c r="N172">
        <v>12624.01895</v>
      </c>
      <c r="O172">
        <v>100</v>
      </c>
      <c r="P172">
        <v>9</v>
      </c>
      <c r="Q172" t="s">
        <v>75</v>
      </c>
      <c r="R172" t="s">
        <v>2437</v>
      </c>
      <c r="S172" t="s">
        <v>195</v>
      </c>
      <c r="T172" t="s">
        <v>110</v>
      </c>
      <c r="U172">
        <v>0</v>
      </c>
      <c r="V172">
        <v>0</v>
      </c>
    </row>
    <row r="173" spans="1:22">
      <c r="A173">
        <v>11884</v>
      </c>
      <c r="B173" t="s">
        <v>137</v>
      </c>
      <c r="C173" t="s">
        <v>127</v>
      </c>
      <c r="D173" t="s">
        <v>2367</v>
      </c>
      <c r="E173">
        <v>1</v>
      </c>
      <c r="F173" t="s">
        <v>102</v>
      </c>
      <c r="G173" t="s">
        <v>73</v>
      </c>
      <c r="H173">
        <v>5060122</v>
      </c>
      <c r="I173" t="s">
        <v>2386</v>
      </c>
      <c r="J173">
        <v>31700</v>
      </c>
      <c r="K173">
        <v>31700</v>
      </c>
      <c r="L173">
        <v>28847</v>
      </c>
      <c r="M173">
        <v>20317.033899999999</v>
      </c>
      <c r="N173">
        <v>20317.033899999999</v>
      </c>
      <c r="O173">
        <v>100</v>
      </c>
      <c r="P173">
        <v>9</v>
      </c>
      <c r="Q173" t="s">
        <v>75</v>
      </c>
      <c r="R173" t="s">
        <v>2437</v>
      </c>
      <c r="S173" t="s">
        <v>195</v>
      </c>
      <c r="T173" t="s">
        <v>128</v>
      </c>
      <c r="U173">
        <v>0</v>
      </c>
      <c r="V173">
        <v>0</v>
      </c>
    </row>
    <row r="174" spans="1:22">
      <c r="A174">
        <v>11884</v>
      </c>
      <c r="B174" t="s">
        <v>148</v>
      </c>
      <c r="C174" t="s">
        <v>106</v>
      </c>
      <c r="D174" t="s">
        <v>2367</v>
      </c>
      <c r="E174">
        <v>1</v>
      </c>
      <c r="F174" t="s">
        <v>102</v>
      </c>
      <c r="G174" t="s">
        <v>73</v>
      </c>
      <c r="H174">
        <v>5060122</v>
      </c>
      <c r="I174" t="s">
        <v>2386</v>
      </c>
      <c r="J174">
        <v>43900</v>
      </c>
      <c r="K174">
        <v>43900</v>
      </c>
      <c r="L174">
        <v>39949</v>
      </c>
      <c r="M174">
        <v>27686.273499999999</v>
      </c>
      <c r="N174">
        <v>27686.273499999999</v>
      </c>
      <c r="O174">
        <v>100</v>
      </c>
      <c r="P174">
        <v>9</v>
      </c>
      <c r="Q174" t="s">
        <v>75</v>
      </c>
      <c r="R174" t="s">
        <v>2437</v>
      </c>
      <c r="S174" t="s">
        <v>195</v>
      </c>
      <c r="T174" t="s">
        <v>130</v>
      </c>
      <c r="U174">
        <v>0</v>
      </c>
      <c r="V174">
        <v>0</v>
      </c>
    </row>
    <row r="175" spans="1:22">
      <c r="A175">
        <v>11884</v>
      </c>
      <c r="B175" t="s">
        <v>139</v>
      </c>
      <c r="C175" t="s">
        <v>140</v>
      </c>
      <c r="D175" t="s">
        <v>2367</v>
      </c>
      <c r="E175">
        <v>1</v>
      </c>
      <c r="F175" t="s">
        <v>102</v>
      </c>
      <c r="G175" t="s">
        <v>73</v>
      </c>
      <c r="H175">
        <v>5060122</v>
      </c>
      <c r="I175" t="s">
        <v>2386</v>
      </c>
      <c r="J175">
        <v>2400</v>
      </c>
      <c r="K175">
        <v>2400</v>
      </c>
      <c r="L175">
        <v>2184</v>
      </c>
      <c r="M175">
        <v>1693.5772999999999</v>
      </c>
      <c r="N175">
        <v>1693.5772999999999</v>
      </c>
      <c r="O175">
        <v>100</v>
      </c>
      <c r="P175">
        <v>9</v>
      </c>
      <c r="Q175" t="s">
        <v>75</v>
      </c>
      <c r="R175" t="s">
        <v>2437</v>
      </c>
      <c r="S175" t="s">
        <v>195</v>
      </c>
      <c r="T175" t="s">
        <v>141</v>
      </c>
      <c r="U175">
        <v>0</v>
      </c>
      <c r="V175">
        <v>0</v>
      </c>
    </row>
    <row r="176" spans="1:22">
      <c r="A176">
        <v>11884</v>
      </c>
      <c r="B176" t="s">
        <v>149</v>
      </c>
      <c r="C176" t="s">
        <v>150</v>
      </c>
      <c r="D176" t="s">
        <v>2367</v>
      </c>
      <c r="E176">
        <v>1</v>
      </c>
      <c r="F176" t="s">
        <v>102</v>
      </c>
      <c r="G176" t="s">
        <v>73</v>
      </c>
      <c r="H176">
        <v>5060122</v>
      </c>
      <c r="I176" t="s">
        <v>2386</v>
      </c>
      <c r="J176">
        <v>105000</v>
      </c>
      <c r="K176">
        <v>105000</v>
      </c>
      <c r="L176">
        <v>95550</v>
      </c>
      <c r="M176">
        <v>73454.7359</v>
      </c>
      <c r="N176">
        <v>73454.7359</v>
      </c>
      <c r="O176">
        <v>100</v>
      </c>
      <c r="P176">
        <v>9</v>
      </c>
      <c r="Q176" t="s">
        <v>75</v>
      </c>
      <c r="R176" t="s">
        <v>2437</v>
      </c>
      <c r="S176" t="s">
        <v>195</v>
      </c>
      <c r="T176" t="s">
        <v>130</v>
      </c>
      <c r="U176">
        <v>0</v>
      </c>
      <c r="V176">
        <v>0</v>
      </c>
    </row>
    <row r="177" spans="1:22">
      <c r="A177">
        <v>11884</v>
      </c>
      <c r="B177" t="s">
        <v>220</v>
      </c>
      <c r="C177" t="s">
        <v>116</v>
      </c>
      <c r="D177" t="s">
        <v>2367</v>
      </c>
      <c r="E177">
        <v>1</v>
      </c>
      <c r="F177" t="s">
        <v>102</v>
      </c>
      <c r="G177" t="s">
        <v>73</v>
      </c>
      <c r="H177">
        <v>5060122</v>
      </c>
      <c r="I177" t="s">
        <v>2386</v>
      </c>
      <c r="J177">
        <v>117000</v>
      </c>
      <c r="K177">
        <v>117000</v>
      </c>
      <c r="L177">
        <v>106470</v>
      </c>
      <c r="M177">
        <v>78324.103700000007</v>
      </c>
      <c r="N177">
        <v>78324.103700000007</v>
      </c>
      <c r="O177">
        <v>100</v>
      </c>
      <c r="P177">
        <v>9</v>
      </c>
      <c r="Q177" t="s">
        <v>75</v>
      </c>
      <c r="R177" t="s">
        <v>2437</v>
      </c>
      <c r="S177" t="s">
        <v>195</v>
      </c>
      <c r="T177" t="s">
        <v>133</v>
      </c>
      <c r="U177">
        <v>0</v>
      </c>
      <c r="V177">
        <v>0</v>
      </c>
    </row>
    <row r="178" spans="1:22">
      <c r="A178">
        <v>11884</v>
      </c>
      <c r="B178" t="s">
        <v>134</v>
      </c>
      <c r="C178" t="s">
        <v>135</v>
      </c>
      <c r="D178" t="s">
        <v>2367</v>
      </c>
      <c r="E178">
        <v>6</v>
      </c>
      <c r="F178" t="s">
        <v>102</v>
      </c>
      <c r="G178" t="s">
        <v>73</v>
      </c>
      <c r="H178">
        <v>5060122</v>
      </c>
      <c r="I178" t="s">
        <v>2386</v>
      </c>
      <c r="J178">
        <v>142200</v>
      </c>
      <c r="K178">
        <v>23700</v>
      </c>
      <c r="L178">
        <v>70800</v>
      </c>
      <c r="M178">
        <v>6934.5190000000002</v>
      </c>
      <c r="N178">
        <v>41607.114000000001</v>
      </c>
      <c r="O178">
        <v>100</v>
      </c>
      <c r="P178">
        <v>0</v>
      </c>
      <c r="Q178" t="s">
        <v>75</v>
      </c>
      <c r="R178" t="s">
        <v>2437</v>
      </c>
      <c r="S178" t="s">
        <v>195</v>
      </c>
      <c r="T178" t="s">
        <v>136</v>
      </c>
      <c r="U178">
        <v>0</v>
      </c>
      <c r="V178">
        <v>0</v>
      </c>
    </row>
    <row r="179" spans="1:22">
      <c r="A179">
        <v>12050</v>
      </c>
      <c r="B179" t="s">
        <v>108</v>
      </c>
      <c r="C179" t="s">
        <v>109</v>
      </c>
      <c r="D179" t="s">
        <v>2367</v>
      </c>
      <c r="E179">
        <v>0.8</v>
      </c>
      <c r="F179" t="s">
        <v>102</v>
      </c>
      <c r="G179" t="s">
        <v>73</v>
      </c>
      <c r="H179">
        <v>5060097</v>
      </c>
      <c r="I179" t="s">
        <v>2386</v>
      </c>
      <c r="J179">
        <v>31920</v>
      </c>
      <c r="K179">
        <v>39900</v>
      </c>
      <c r="L179">
        <v>29047</v>
      </c>
      <c r="M179">
        <v>25248.037899999999</v>
      </c>
      <c r="N179">
        <v>20198.430319999999</v>
      </c>
      <c r="O179">
        <v>100</v>
      </c>
      <c r="P179">
        <v>9</v>
      </c>
      <c r="Q179" t="s">
        <v>75</v>
      </c>
      <c r="R179" t="s">
        <v>2438</v>
      </c>
      <c r="S179" t="s">
        <v>88</v>
      </c>
      <c r="T179" t="s">
        <v>110</v>
      </c>
      <c r="U179">
        <v>0</v>
      </c>
      <c r="V179">
        <v>0</v>
      </c>
    </row>
    <row r="180" spans="1:22">
      <c r="A180">
        <v>12050</v>
      </c>
      <c r="B180" t="s">
        <v>240</v>
      </c>
      <c r="C180" t="s">
        <v>150</v>
      </c>
      <c r="D180" t="s">
        <v>2367</v>
      </c>
      <c r="E180">
        <v>1</v>
      </c>
      <c r="F180" t="s">
        <v>102</v>
      </c>
      <c r="G180" t="s">
        <v>73</v>
      </c>
      <c r="H180">
        <v>5060097</v>
      </c>
      <c r="I180" t="s">
        <v>2386</v>
      </c>
      <c r="J180">
        <v>98900</v>
      </c>
      <c r="K180">
        <v>98900</v>
      </c>
      <c r="L180">
        <v>89999</v>
      </c>
      <c r="M180">
        <v>69922.174499999994</v>
      </c>
      <c r="N180">
        <v>69922.174499999994</v>
      </c>
      <c r="O180">
        <v>100</v>
      </c>
      <c r="P180">
        <v>9</v>
      </c>
      <c r="Q180" t="s">
        <v>75</v>
      </c>
      <c r="R180" t="s">
        <v>2438</v>
      </c>
      <c r="S180" t="s">
        <v>88</v>
      </c>
      <c r="T180" t="s">
        <v>130</v>
      </c>
      <c r="U180">
        <v>0</v>
      </c>
      <c r="V180">
        <v>0</v>
      </c>
    </row>
    <row r="181" spans="1:22">
      <c r="A181">
        <v>12050</v>
      </c>
      <c r="B181" t="s">
        <v>2225</v>
      </c>
      <c r="C181" t="s">
        <v>299</v>
      </c>
      <c r="D181" t="s">
        <v>2367</v>
      </c>
      <c r="E181">
        <v>1</v>
      </c>
      <c r="F181" t="s">
        <v>144</v>
      </c>
      <c r="G181" t="s">
        <v>73</v>
      </c>
      <c r="H181">
        <v>5060098</v>
      </c>
      <c r="I181" t="s">
        <v>2386</v>
      </c>
      <c r="J181">
        <v>27500</v>
      </c>
      <c r="K181">
        <v>27500</v>
      </c>
      <c r="L181">
        <v>27500</v>
      </c>
      <c r="M181">
        <v>15378</v>
      </c>
      <c r="N181">
        <v>15378</v>
      </c>
      <c r="O181">
        <v>100</v>
      </c>
      <c r="P181">
        <v>0</v>
      </c>
      <c r="Q181" t="s">
        <v>75</v>
      </c>
      <c r="R181" t="s">
        <v>2438</v>
      </c>
      <c r="S181" t="s">
        <v>88</v>
      </c>
      <c r="T181" t="s">
        <v>133</v>
      </c>
      <c r="U181">
        <v>0</v>
      </c>
      <c r="V181">
        <v>0</v>
      </c>
    </row>
    <row r="182" spans="1:22">
      <c r="A182">
        <v>12049</v>
      </c>
      <c r="B182" t="s">
        <v>1810</v>
      </c>
      <c r="C182" t="s">
        <v>1811</v>
      </c>
      <c r="D182" t="s">
        <v>2367</v>
      </c>
      <c r="E182">
        <v>8</v>
      </c>
      <c r="F182" t="s">
        <v>529</v>
      </c>
      <c r="G182" t="s">
        <v>73</v>
      </c>
      <c r="H182">
        <v>5060140</v>
      </c>
      <c r="I182" t="s">
        <v>2386</v>
      </c>
      <c r="J182">
        <v>12000</v>
      </c>
      <c r="K182">
        <v>1500</v>
      </c>
      <c r="L182">
        <v>12000</v>
      </c>
      <c r="M182">
        <v>1500</v>
      </c>
      <c r="N182">
        <v>12000</v>
      </c>
      <c r="O182">
        <v>100</v>
      </c>
      <c r="P182">
        <v>0</v>
      </c>
      <c r="Q182" t="s">
        <v>75</v>
      </c>
      <c r="R182" t="s">
        <v>870</v>
      </c>
      <c r="S182" t="s">
        <v>195</v>
      </c>
      <c r="T182" t="s">
        <v>646</v>
      </c>
      <c r="U182">
        <v>0</v>
      </c>
      <c r="V182">
        <v>0</v>
      </c>
    </row>
    <row r="183" spans="1:22">
      <c r="A183">
        <v>12049</v>
      </c>
      <c r="B183" t="s">
        <v>2439</v>
      </c>
      <c r="C183" t="s">
        <v>2440</v>
      </c>
      <c r="D183" t="s">
        <v>2367</v>
      </c>
      <c r="E183">
        <v>4</v>
      </c>
      <c r="F183" t="s">
        <v>529</v>
      </c>
      <c r="G183" t="s">
        <v>73</v>
      </c>
      <c r="H183">
        <v>5060140</v>
      </c>
      <c r="I183" t="s">
        <v>2386</v>
      </c>
      <c r="J183">
        <v>4132000</v>
      </c>
      <c r="K183">
        <v>1033000</v>
      </c>
      <c r="L183">
        <v>1954480</v>
      </c>
      <c r="M183">
        <v>488620</v>
      </c>
      <c r="N183">
        <v>1954480</v>
      </c>
      <c r="O183">
        <v>100</v>
      </c>
      <c r="P183">
        <v>0</v>
      </c>
      <c r="Q183" t="s">
        <v>75</v>
      </c>
      <c r="R183" t="s">
        <v>870</v>
      </c>
      <c r="S183" t="s">
        <v>195</v>
      </c>
      <c r="T183" t="s">
        <v>930</v>
      </c>
      <c r="U183">
        <v>0</v>
      </c>
      <c r="V183">
        <v>0</v>
      </c>
    </row>
    <row r="184" spans="1:22">
      <c r="A184">
        <v>12055</v>
      </c>
      <c r="B184" t="s">
        <v>108</v>
      </c>
      <c r="C184" t="s">
        <v>109</v>
      </c>
      <c r="D184" t="s">
        <v>2367</v>
      </c>
      <c r="E184">
        <v>0.5</v>
      </c>
      <c r="F184" t="s">
        <v>102</v>
      </c>
      <c r="G184" t="s">
        <v>73</v>
      </c>
      <c r="H184">
        <v>5060080</v>
      </c>
      <c r="I184" t="s">
        <v>2386</v>
      </c>
      <c r="J184">
        <v>19950</v>
      </c>
      <c r="K184">
        <v>39900</v>
      </c>
      <c r="L184">
        <v>18154</v>
      </c>
      <c r="M184">
        <v>25248.037899999999</v>
      </c>
      <c r="N184">
        <v>12624.01895</v>
      </c>
      <c r="O184">
        <v>100</v>
      </c>
      <c r="P184">
        <v>9</v>
      </c>
      <c r="Q184" t="s">
        <v>75</v>
      </c>
      <c r="R184" t="s">
        <v>2441</v>
      </c>
      <c r="S184" t="s">
        <v>76</v>
      </c>
      <c r="T184" t="s">
        <v>110</v>
      </c>
      <c r="U184">
        <v>0</v>
      </c>
      <c r="V184">
        <v>0</v>
      </c>
    </row>
    <row r="185" spans="1:22">
      <c r="A185">
        <v>12055</v>
      </c>
      <c r="B185" t="s">
        <v>137</v>
      </c>
      <c r="C185" t="s">
        <v>127</v>
      </c>
      <c r="D185" t="s">
        <v>2367</v>
      </c>
      <c r="E185">
        <v>1</v>
      </c>
      <c r="F185" t="s">
        <v>102</v>
      </c>
      <c r="G185" t="s">
        <v>73</v>
      </c>
      <c r="H185">
        <v>5060080</v>
      </c>
      <c r="I185" t="s">
        <v>2386</v>
      </c>
      <c r="J185">
        <v>31700</v>
      </c>
      <c r="K185">
        <v>31700</v>
      </c>
      <c r="L185">
        <v>28847</v>
      </c>
      <c r="M185">
        <v>20317.033899999999</v>
      </c>
      <c r="N185">
        <v>20317.033899999999</v>
      </c>
      <c r="O185">
        <v>100</v>
      </c>
      <c r="P185">
        <v>9</v>
      </c>
      <c r="Q185" t="s">
        <v>75</v>
      </c>
      <c r="R185" t="s">
        <v>2441</v>
      </c>
      <c r="S185" t="s">
        <v>76</v>
      </c>
      <c r="T185" t="s">
        <v>128</v>
      </c>
      <c r="U185">
        <v>0</v>
      </c>
      <c r="V185">
        <v>0</v>
      </c>
    </row>
    <row r="186" spans="1:22">
      <c r="A186">
        <v>12055</v>
      </c>
      <c r="B186" t="s">
        <v>139</v>
      </c>
      <c r="C186" t="s">
        <v>140</v>
      </c>
      <c r="D186" t="s">
        <v>2367</v>
      </c>
      <c r="E186">
        <v>1</v>
      </c>
      <c r="F186" t="s">
        <v>102</v>
      </c>
      <c r="G186" t="s">
        <v>73</v>
      </c>
      <c r="H186">
        <v>5060080</v>
      </c>
      <c r="I186" t="s">
        <v>2386</v>
      </c>
      <c r="J186">
        <v>2400</v>
      </c>
      <c r="K186">
        <v>2400</v>
      </c>
      <c r="L186">
        <v>2184</v>
      </c>
      <c r="M186">
        <v>1693.5772999999999</v>
      </c>
      <c r="N186">
        <v>1693.5772999999999</v>
      </c>
      <c r="O186">
        <v>100</v>
      </c>
      <c r="P186">
        <v>9</v>
      </c>
      <c r="Q186" t="s">
        <v>75</v>
      </c>
      <c r="R186" t="s">
        <v>2441</v>
      </c>
      <c r="S186" t="s">
        <v>76</v>
      </c>
      <c r="T186" t="s">
        <v>141</v>
      </c>
      <c r="U186">
        <v>0</v>
      </c>
      <c r="V186">
        <v>0</v>
      </c>
    </row>
    <row r="187" spans="1:22">
      <c r="A187">
        <v>12055</v>
      </c>
      <c r="B187" t="s">
        <v>240</v>
      </c>
      <c r="C187" t="s">
        <v>150</v>
      </c>
      <c r="D187" t="s">
        <v>2367</v>
      </c>
      <c r="E187">
        <v>1</v>
      </c>
      <c r="F187" t="s">
        <v>102</v>
      </c>
      <c r="G187" t="s">
        <v>73</v>
      </c>
      <c r="H187">
        <v>5060080</v>
      </c>
      <c r="I187" t="s">
        <v>2386</v>
      </c>
      <c r="J187">
        <v>98900</v>
      </c>
      <c r="K187">
        <v>98900</v>
      </c>
      <c r="L187">
        <v>89999</v>
      </c>
      <c r="M187">
        <v>69922.174499999994</v>
      </c>
      <c r="N187">
        <v>69922.174499999994</v>
      </c>
      <c r="O187">
        <v>100</v>
      </c>
      <c r="P187">
        <v>9</v>
      </c>
      <c r="Q187" t="s">
        <v>75</v>
      </c>
      <c r="R187" t="s">
        <v>2441</v>
      </c>
      <c r="S187" t="s">
        <v>76</v>
      </c>
      <c r="T187" t="s">
        <v>130</v>
      </c>
      <c r="U187">
        <v>0</v>
      </c>
      <c r="V187">
        <v>0</v>
      </c>
    </row>
    <row r="188" spans="1:22">
      <c r="A188">
        <v>12055</v>
      </c>
      <c r="B188" t="s">
        <v>134</v>
      </c>
      <c r="C188" t="s">
        <v>135</v>
      </c>
      <c r="D188" t="s">
        <v>2367</v>
      </c>
      <c r="E188">
        <v>5.5</v>
      </c>
      <c r="F188" t="s">
        <v>102</v>
      </c>
      <c r="G188" t="s">
        <v>73</v>
      </c>
      <c r="H188">
        <v>5060080</v>
      </c>
      <c r="I188" t="s">
        <v>2386</v>
      </c>
      <c r="J188">
        <v>130350</v>
      </c>
      <c r="K188">
        <v>23700</v>
      </c>
      <c r="L188">
        <v>64900</v>
      </c>
      <c r="M188">
        <v>6934.5190000000002</v>
      </c>
      <c r="N188">
        <v>38139.854500000001</v>
      </c>
      <c r="O188">
        <v>100</v>
      </c>
      <c r="P188">
        <v>0</v>
      </c>
      <c r="Q188" t="s">
        <v>75</v>
      </c>
      <c r="R188" t="s">
        <v>2441</v>
      </c>
      <c r="S188" t="s">
        <v>76</v>
      </c>
      <c r="T188" t="s">
        <v>136</v>
      </c>
      <c r="U188">
        <v>0</v>
      </c>
      <c r="V188">
        <v>0</v>
      </c>
    </row>
    <row r="189" spans="1:22">
      <c r="A189">
        <v>11885</v>
      </c>
      <c r="B189" t="s">
        <v>305</v>
      </c>
      <c r="C189" t="s">
        <v>306</v>
      </c>
      <c r="D189" t="s">
        <v>2367</v>
      </c>
      <c r="E189">
        <v>6</v>
      </c>
      <c r="F189" t="s">
        <v>102</v>
      </c>
      <c r="G189" t="s">
        <v>73</v>
      </c>
      <c r="H189">
        <v>5060117</v>
      </c>
      <c r="I189" t="s">
        <v>2386</v>
      </c>
      <c r="J189">
        <v>157800</v>
      </c>
      <c r="K189">
        <v>26300</v>
      </c>
      <c r="L189">
        <v>84600</v>
      </c>
      <c r="M189">
        <v>11241.610699999999</v>
      </c>
      <c r="N189">
        <v>67449.664199999999</v>
      </c>
      <c r="O189">
        <v>100</v>
      </c>
      <c r="P189">
        <v>0</v>
      </c>
      <c r="Q189" t="s">
        <v>75</v>
      </c>
      <c r="R189" t="s">
        <v>2442</v>
      </c>
      <c r="S189" t="s">
        <v>195</v>
      </c>
      <c r="T189" t="s">
        <v>136</v>
      </c>
      <c r="U189">
        <v>0</v>
      </c>
      <c r="V189">
        <v>0</v>
      </c>
    </row>
    <row r="190" spans="1:22">
      <c r="A190">
        <v>11885</v>
      </c>
      <c r="B190" t="s">
        <v>124</v>
      </c>
      <c r="C190" t="s">
        <v>125</v>
      </c>
      <c r="D190" t="s">
        <v>2367</v>
      </c>
      <c r="E190">
        <v>1</v>
      </c>
      <c r="F190" t="s">
        <v>102</v>
      </c>
      <c r="G190" t="s">
        <v>73</v>
      </c>
      <c r="H190">
        <v>5060117</v>
      </c>
      <c r="I190" t="s">
        <v>2386</v>
      </c>
      <c r="J190">
        <v>19100</v>
      </c>
      <c r="K190">
        <v>19100</v>
      </c>
      <c r="L190">
        <v>17381</v>
      </c>
      <c r="M190">
        <v>13475.1618</v>
      </c>
      <c r="N190">
        <v>13475.1618</v>
      </c>
      <c r="O190">
        <v>100</v>
      </c>
      <c r="P190">
        <v>9</v>
      </c>
      <c r="Q190" t="s">
        <v>75</v>
      </c>
      <c r="R190" t="s">
        <v>2442</v>
      </c>
      <c r="S190" t="s">
        <v>195</v>
      </c>
      <c r="T190" t="s">
        <v>85</v>
      </c>
      <c r="U190">
        <v>0</v>
      </c>
      <c r="V190">
        <v>0</v>
      </c>
    </row>
    <row r="191" spans="1:22">
      <c r="A191">
        <v>11885</v>
      </c>
      <c r="B191" t="s">
        <v>307</v>
      </c>
      <c r="C191" t="s">
        <v>308</v>
      </c>
      <c r="D191" t="s">
        <v>2367</v>
      </c>
      <c r="E191">
        <v>1</v>
      </c>
      <c r="F191" t="s">
        <v>102</v>
      </c>
      <c r="G191" t="s">
        <v>73</v>
      </c>
      <c r="H191">
        <v>5060117</v>
      </c>
      <c r="I191" t="s">
        <v>2386</v>
      </c>
      <c r="J191">
        <v>34600</v>
      </c>
      <c r="K191">
        <v>34600</v>
      </c>
      <c r="L191">
        <v>31486</v>
      </c>
      <c r="M191">
        <v>22075.6597</v>
      </c>
      <c r="N191">
        <v>22075.6597</v>
      </c>
      <c r="O191">
        <v>100</v>
      </c>
      <c r="P191">
        <v>9</v>
      </c>
      <c r="Q191" t="s">
        <v>75</v>
      </c>
      <c r="R191" t="s">
        <v>2442</v>
      </c>
      <c r="S191" t="s">
        <v>195</v>
      </c>
      <c r="T191" t="s">
        <v>128</v>
      </c>
      <c r="U191">
        <v>0</v>
      </c>
      <c r="V191">
        <v>0</v>
      </c>
    </row>
    <row r="192" spans="1:22">
      <c r="A192">
        <v>11885</v>
      </c>
      <c r="B192" t="s">
        <v>356</v>
      </c>
      <c r="C192" t="s">
        <v>150</v>
      </c>
      <c r="D192" t="s">
        <v>2367</v>
      </c>
      <c r="E192">
        <v>1</v>
      </c>
      <c r="F192" t="s">
        <v>102</v>
      </c>
      <c r="G192" t="s">
        <v>73</v>
      </c>
      <c r="H192">
        <v>5060117</v>
      </c>
      <c r="I192" t="s">
        <v>2386</v>
      </c>
      <c r="J192">
        <v>60000</v>
      </c>
      <c r="K192">
        <v>60000</v>
      </c>
      <c r="L192">
        <v>54600</v>
      </c>
      <c r="M192">
        <v>42403.9643</v>
      </c>
      <c r="N192">
        <v>42403.9643</v>
      </c>
      <c r="O192">
        <v>100</v>
      </c>
      <c r="P192">
        <v>9</v>
      </c>
      <c r="Q192" t="s">
        <v>75</v>
      </c>
      <c r="R192" t="s">
        <v>2442</v>
      </c>
      <c r="S192" t="s">
        <v>195</v>
      </c>
      <c r="T192" t="s">
        <v>130</v>
      </c>
      <c r="U192">
        <v>0</v>
      </c>
      <c r="V192">
        <v>0</v>
      </c>
    </row>
    <row r="193" spans="1:22">
      <c r="A193">
        <v>11885</v>
      </c>
      <c r="B193" t="s">
        <v>622</v>
      </c>
      <c r="C193" t="s">
        <v>116</v>
      </c>
      <c r="D193" t="s">
        <v>2367</v>
      </c>
      <c r="E193">
        <v>1</v>
      </c>
      <c r="F193" t="s">
        <v>102</v>
      </c>
      <c r="G193" t="s">
        <v>73</v>
      </c>
      <c r="H193">
        <v>5060117</v>
      </c>
      <c r="I193" t="s">
        <v>2386</v>
      </c>
      <c r="J193">
        <v>117000</v>
      </c>
      <c r="K193">
        <v>117000</v>
      </c>
      <c r="L193">
        <v>106470</v>
      </c>
      <c r="M193">
        <v>78276.624800000005</v>
      </c>
      <c r="N193">
        <v>78276.624800000005</v>
      </c>
      <c r="O193">
        <v>100</v>
      </c>
      <c r="P193">
        <v>9</v>
      </c>
      <c r="Q193" t="s">
        <v>75</v>
      </c>
      <c r="R193" t="s">
        <v>2442</v>
      </c>
      <c r="S193" t="s">
        <v>195</v>
      </c>
      <c r="T193" t="s">
        <v>133</v>
      </c>
      <c r="U193">
        <v>0</v>
      </c>
      <c r="V193">
        <v>0</v>
      </c>
    </row>
    <row r="194" spans="1:22">
      <c r="A194">
        <v>12052</v>
      </c>
      <c r="B194" t="s">
        <v>137</v>
      </c>
      <c r="C194" t="s">
        <v>127</v>
      </c>
      <c r="D194" t="s">
        <v>2367</v>
      </c>
      <c r="E194">
        <v>1</v>
      </c>
      <c r="F194" t="s">
        <v>102</v>
      </c>
      <c r="G194" t="s">
        <v>73</v>
      </c>
      <c r="H194">
        <v>5060099</v>
      </c>
      <c r="I194" t="s">
        <v>2386</v>
      </c>
      <c r="J194">
        <v>31700</v>
      </c>
      <c r="K194">
        <v>31700</v>
      </c>
      <c r="L194">
        <v>28847</v>
      </c>
      <c r="M194">
        <v>20317.033899999999</v>
      </c>
      <c r="N194">
        <v>20317.033899999999</v>
      </c>
      <c r="O194">
        <v>100</v>
      </c>
      <c r="P194">
        <v>9</v>
      </c>
      <c r="Q194" t="s">
        <v>75</v>
      </c>
      <c r="R194" t="s">
        <v>2443</v>
      </c>
      <c r="S194" t="s">
        <v>195</v>
      </c>
      <c r="T194" t="s">
        <v>128</v>
      </c>
      <c r="U194">
        <v>0</v>
      </c>
      <c r="V194">
        <v>0</v>
      </c>
    </row>
    <row r="195" spans="1:22">
      <c r="A195">
        <v>12052</v>
      </c>
      <c r="B195" t="s">
        <v>148</v>
      </c>
      <c r="C195" t="s">
        <v>106</v>
      </c>
      <c r="D195" t="s">
        <v>2367</v>
      </c>
      <c r="E195">
        <v>1</v>
      </c>
      <c r="F195" t="s">
        <v>102</v>
      </c>
      <c r="G195" t="s">
        <v>73</v>
      </c>
      <c r="H195">
        <v>5060099</v>
      </c>
      <c r="I195" t="s">
        <v>2386</v>
      </c>
      <c r="J195">
        <v>43900</v>
      </c>
      <c r="K195">
        <v>43900</v>
      </c>
      <c r="L195">
        <v>39949</v>
      </c>
      <c r="M195">
        <v>27686.273499999999</v>
      </c>
      <c r="N195">
        <v>27686.273499999999</v>
      </c>
      <c r="O195">
        <v>100</v>
      </c>
      <c r="P195">
        <v>9</v>
      </c>
      <c r="Q195" t="s">
        <v>75</v>
      </c>
      <c r="R195" t="s">
        <v>2443</v>
      </c>
      <c r="S195" t="s">
        <v>195</v>
      </c>
      <c r="T195" t="s">
        <v>130</v>
      </c>
      <c r="U195">
        <v>0</v>
      </c>
      <c r="V195">
        <v>0</v>
      </c>
    </row>
    <row r="196" spans="1:22">
      <c r="A196">
        <v>12052</v>
      </c>
      <c r="B196" t="s">
        <v>231</v>
      </c>
      <c r="C196" t="s">
        <v>218</v>
      </c>
      <c r="D196" t="s">
        <v>2367</v>
      </c>
      <c r="E196">
        <v>1</v>
      </c>
      <c r="F196" t="s">
        <v>102</v>
      </c>
      <c r="G196" t="s">
        <v>73</v>
      </c>
      <c r="H196">
        <v>5060099</v>
      </c>
      <c r="I196" t="s">
        <v>2386</v>
      </c>
      <c r="J196">
        <v>99500</v>
      </c>
      <c r="K196">
        <v>99500</v>
      </c>
      <c r="L196">
        <v>90545</v>
      </c>
      <c r="M196">
        <v>63355.7952</v>
      </c>
      <c r="N196">
        <v>63355.7952</v>
      </c>
      <c r="O196">
        <v>100</v>
      </c>
      <c r="P196">
        <v>9</v>
      </c>
      <c r="Q196" t="s">
        <v>75</v>
      </c>
      <c r="R196" t="s">
        <v>2443</v>
      </c>
      <c r="S196" t="s">
        <v>195</v>
      </c>
      <c r="T196" t="s">
        <v>219</v>
      </c>
      <c r="U196">
        <v>0</v>
      </c>
      <c r="V196">
        <v>0</v>
      </c>
    </row>
    <row r="197" spans="1:22">
      <c r="A197">
        <v>12052</v>
      </c>
      <c r="B197" t="s">
        <v>1158</v>
      </c>
      <c r="C197" t="s">
        <v>299</v>
      </c>
      <c r="D197" t="s">
        <v>2367</v>
      </c>
      <c r="E197">
        <v>1</v>
      </c>
      <c r="F197" t="s">
        <v>102</v>
      </c>
      <c r="G197" t="s">
        <v>73</v>
      </c>
      <c r="H197">
        <v>5060099</v>
      </c>
      <c r="I197" t="s">
        <v>2386</v>
      </c>
      <c r="J197">
        <v>25800</v>
      </c>
      <c r="K197">
        <v>25800</v>
      </c>
      <c r="L197">
        <v>23478</v>
      </c>
      <c r="M197">
        <v>16702.606</v>
      </c>
      <c r="N197">
        <v>16702.606</v>
      </c>
      <c r="O197">
        <v>100</v>
      </c>
      <c r="P197">
        <v>9</v>
      </c>
      <c r="Q197" t="s">
        <v>75</v>
      </c>
      <c r="R197" t="s">
        <v>2443</v>
      </c>
      <c r="S197" t="s">
        <v>195</v>
      </c>
      <c r="T197" t="s">
        <v>133</v>
      </c>
      <c r="U197">
        <v>0</v>
      </c>
      <c r="V197">
        <v>0</v>
      </c>
    </row>
    <row r="198" spans="1:22">
      <c r="A198">
        <v>12052</v>
      </c>
      <c r="B198" t="s">
        <v>300</v>
      </c>
      <c r="C198" t="s">
        <v>116</v>
      </c>
      <c r="D198" t="s">
        <v>2367</v>
      </c>
      <c r="E198">
        <v>1</v>
      </c>
      <c r="F198" t="s">
        <v>102</v>
      </c>
      <c r="G198" t="s">
        <v>73</v>
      </c>
      <c r="H198">
        <v>5060099</v>
      </c>
      <c r="I198" t="s">
        <v>2386</v>
      </c>
      <c r="J198">
        <v>112000</v>
      </c>
      <c r="K198">
        <v>112000</v>
      </c>
      <c r="L198">
        <v>101920</v>
      </c>
      <c r="M198">
        <v>73396.618300000002</v>
      </c>
      <c r="N198">
        <v>73396.618300000002</v>
      </c>
      <c r="O198">
        <v>100</v>
      </c>
      <c r="P198">
        <v>9</v>
      </c>
      <c r="Q198" t="s">
        <v>75</v>
      </c>
      <c r="R198" t="s">
        <v>2443</v>
      </c>
      <c r="S198" t="s">
        <v>195</v>
      </c>
      <c r="T198" t="s">
        <v>133</v>
      </c>
      <c r="U198">
        <v>0</v>
      </c>
      <c r="V198">
        <v>0</v>
      </c>
    </row>
    <row r="199" spans="1:22">
      <c r="A199">
        <v>12052</v>
      </c>
      <c r="B199" t="s">
        <v>221</v>
      </c>
      <c r="C199" t="s">
        <v>222</v>
      </c>
      <c r="D199" t="s">
        <v>2367</v>
      </c>
      <c r="E199">
        <v>0.1</v>
      </c>
      <c r="F199" t="s">
        <v>102</v>
      </c>
      <c r="G199" t="s">
        <v>73</v>
      </c>
      <c r="H199">
        <v>5060099</v>
      </c>
      <c r="I199" t="s">
        <v>2386</v>
      </c>
      <c r="J199">
        <v>5990</v>
      </c>
      <c r="K199">
        <v>59900</v>
      </c>
      <c r="L199">
        <v>5451</v>
      </c>
      <c r="M199">
        <v>41466.246899999998</v>
      </c>
      <c r="N199">
        <v>4146.6246899999996</v>
      </c>
      <c r="O199">
        <v>100</v>
      </c>
      <c r="P199">
        <v>9</v>
      </c>
      <c r="Q199" t="s">
        <v>75</v>
      </c>
      <c r="R199" t="s">
        <v>2443</v>
      </c>
      <c r="S199" t="s">
        <v>195</v>
      </c>
      <c r="T199" t="s">
        <v>223</v>
      </c>
      <c r="U199">
        <v>0</v>
      </c>
      <c r="V199">
        <v>0</v>
      </c>
    </row>
    <row r="200" spans="1:22">
      <c r="A200">
        <v>12052</v>
      </c>
      <c r="B200" t="s">
        <v>242</v>
      </c>
      <c r="C200" t="s">
        <v>225</v>
      </c>
      <c r="D200" t="s">
        <v>2367</v>
      </c>
      <c r="E200">
        <v>4</v>
      </c>
      <c r="F200" t="s">
        <v>102</v>
      </c>
      <c r="G200" t="s">
        <v>73</v>
      </c>
      <c r="H200">
        <v>5060099</v>
      </c>
      <c r="I200" t="s">
        <v>2386</v>
      </c>
      <c r="J200">
        <v>122800</v>
      </c>
      <c r="K200">
        <v>30700</v>
      </c>
      <c r="L200">
        <v>111748</v>
      </c>
      <c r="M200">
        <v>19905.808700000001</v>
      </c>
      <c r="N200">
        <v>79623.234800000006</v>
      </c>
      <c r="O200">
        <v>100</v>
      </c>
      <c r="P200">
        <v>9</v>
      </c>
      <c r="Q200" t="s">
        <v>75</v>
      </c>
      <c r="R200" t="s">
        <v>2443</v>
      </c>
      <c r="S200" t="s">
        <v>195</v>
      </c>
      <c r="T200" t="s">
        <v>226</v>
      </c>
      <c r="U200">
        <v>0</v>
      </c>
      <c r="V200">
        <v>0</v>
      </c>
    </row>
    <row r="201" spans="1:22">
      <c r="A201">
        <v>12052</v>
      </c>
      <c r="B201" t="s">
        <v>207</v>
      </c>
      <c r="C201" t="s">
        <v>208</v>
      </c>
      <c r="D201" t="s">
        <v>2367</v>
      </c>
      <c r="E201">
        <v>6.5</v>
      </c>
      <c r="F201" t="s">
        <v>102</v>
      </c>
      <c r="G201" t="s">
        <v>73</v>
      </c>
      <c r="H201">
        <v>5060099</v>
      </c>
      <c r="I201" t="s">
        <v>2386</v>
      </c>
      <c r="J201">
        <v>154050</v>
      </c>
      <c r="K201">
        <v>23700</v>
      </c>
      <c r="L201">
        <v>76700</v>
      </c>
      <c r="M201">
        <v>6877.3522000000003</v>
      </c>
      <c r="N201">
        <v>44702.789299999997</v>
      </c>
      <c r="O201">
        <v>100</v>
      </c>
      <c r="P201">
        <v>0</v>
      </c>
      <c r="Q201" t="s">
        <v>75</v>
      </c>
      <c r="R201" t="s">
        <v>2443</v>
      </c>
      <c r="S201" t="s">
        <v>195</v>
      </c>
      <c r="T201" t="s">
        <v>136</v>
      </c>
      <c r="U201">
        <v>0</v>
      </c>
      <c r="V201">
        <v>0</v>
      </c>
    </row>
    <row r="202" spans="1:22">
      <c r="A202">
        <v>11857</v>
      </c>
      <c r="B202" t="s">
        <v>633</v>
      </c>
      <c r="C202" t="s">
        <v>249</v>
      </c>
      <c r="D202" t="s">
        <v>2328</v>
      </c>
      <c r="E202">
        <v>1</v>
      </c>
      <c r="F202" t="s">
        <v>144</v>
      </c>
      <c r="G202" t="s">
        <v>73</v>
      </c>
      <c r="H202">
        <v>5060089</v>
      </c>
      <c r="I202" t="s">
        <v>2386</v>
      </c>
      <c r="J202">
        <v>584000</v>
      </c>
      <c r="K202">
        <v>584000</v>
      </c>
      <c r="L202">
        <v>584000</v>
      </c>
      <c r="M202">
        <v>384413.21110000001</v>
      </c>
      <c r="N202">
        <v>384413.21110000001</v>
      </c>
      <c r="O202">
        <v>100</v>
      </c>
      <c r="P202">
        <v>0</v>
      </c>
      <c r="Q202" t="s">
        <v>75</v>
      </c>
      <c r="R202" t="s">
        <v>2432</v>
      </c>
      <c r="S202" t="s">
        <v>158</v>
      </c>
      <c r="T202" t="s">
        <v>251</v>
      </c>
      <c r="U202">
        <v>0</v>
      </c>
      <c r="V202">
        <v>0</v>
      </c>
    </row>
    <row r="203" spans="1:22">
      <c r="A203">
        <v>11886</v>
      </c>
      <c r="B203" t="s">
        <v>137</v>
      </c>
      <c r="C203" t="s">
        <v>127</v>
      </c>
      <c r="D203" t="s">
        <v>2367</v>
      </c>
      <c r="E203">
        <v>1</v>
      </c>
      <c r="F203" t="s">
        <v>237</v>
      </c>
      <c r="G203" t="s">
        <v>73</v>
      </c>
      <c r="H203">
        <v>5060138</v>
      </c>
      <c r="I203" t="s">
        <v>2386</v>
      </c>
      <c r="J203">
        <v>31700</v>
      </c>
      <c r="K203">
        <v>31700</v>
      </c>
      <c r="L203">
        <v>20317</v>
      </c>
      <c r="M203">
        <v>20317.033899999999</v>
      </c>
      <c r="N203">
        <v>20317.033899999999</v>
      </c>
      <c r="O203">
        <v>100</v>
      </c>
      <c r="P203">
        <v>0</v>
      </c>
      <c r="Q203" t="s">
        <v>75</v>
      </c>
      <c r="R203" t="s">
        <v>2444</v>
      </c>
      <c r="S203" t="s">
        <v>195</v>
      </c>
      <c r="T203" t="s">
        <v>128</v>
      </c>
      <c r="U203">
        <v>0</v>
      </c>
      <c r="V203">
        <v>0</v>
      </c>
    </row>
    <row r="204" spans="1:22">
      <c r="A204">
        <v>11886</v>
      </c>
      <c r="B204" t="s">
        <v>207</v>
      </c>
      <c r="C204" t="s">
        <v>208</v>
      </c>
      <c r="D204" t="s">
        <v>2367</v>
      </c>
      <c r="E204">
        <v>7</v>
      </c>
      <c r="F204" t="s">
        <v>237</v>
      </c>
      <c r="G204" t="s">
        <v>73</v>
      </c>
      <c r="H204">
        <v>5060138</v>
      </c>
      <c r="I204" t="s">
        <v>2386</v>
      </c>
      <c r="J204">
        <v>165900</v>
      </c>
      <c r="K204">
        <v>23700</v>
      </c>
      <c r="L204">
        <v>48139</v>
      </c>
      <c r="M204">
        <v>6877.3522000000003</v>
      </c>
      <c r="N204">
        <v>48141.465400000001</v>
      </c>
      <c r="O204">
        <v>100</v>
      </c>
      <c r="P204">
        <v>0</v>
      </c>
      <c r="Q204" t="s">
        <v>75</v>
      </c>
      <c r="R204" t="s">
        <v>2444</v>
      </c>
      <c r="S204" t="s">
        <v>195</v>
      </c>
      <c r="T204" t="s">
        <v>136</v>
      </c>
      <c r="U204">
        <v>0</v>
      </c>
      <c r="V204">
        <v>0</v>
      </c>
    </row>
    <row r="205" spans="1:22">
      <c r="A205">
        <v>11900</v>
      </c>
      <c r="B205" t="s">
        <v>108</v>
      </c>
      <c r="C205" t="s">
        <v>109</v>
      </c>
      <c r="D205" t="s">
        <v>2367</v>
      </c>
      <c r="E205">
        <v>0.6</v>
      </c>
      <c r="F205" t="s">
        <v>144</v>
      </c>
      <c r="G205" t="s">
        <v>73</v>
      </c>
      <c r="H205">
        <v>5060095</v>
      </c>
      <c r="I205" t="s">
        <v>2386</v>
      </c>
      <c r="J205">
        <v>23940</v>
      </c>
      <c r="K205">
        <v>39900</v>
      </c>
      <c r="L205">
        <v>23940</v>
      </c>
      <c r="M205">
        <v>25248.037899999999</v>
      </c>
      <c r="N205">
        <v>15148.822740000001</v>
      </c>
      <c r="O205">
        <v>100</v>
      </c>
      <c r="P205">
        <v>0</v>
      </c>
      <c r="Q205" t="s">
        <v>75</v>
      </c>
      <c r="R205" t="s">
        <v>2445</v>
      </c>
      <c r="S205" t="s">
        <v>158</v>
      </c>
      <c r="T205" t="s">
        <v>110</v>
      </c>
      <c r="U205">
        <v>0</v>
      </c>
      <c r="V205">
        <v>0</v>
      </c>
    </row>
    <row r="206" spans="1:22">
      <c r="A206">
        <v>11900</v>
      </c>
      <c r="B206" t="s">
        <v>358</v>
      </c>
      <c r="C206" t="s">
        <v>127</v>
      </c>
      <c r="D206" t="s">
        <v>2367</v>
      </c>
      <c r="E206">
        <v>1</v>
      </c>
      <c r="F206" t="s">
        <v>144</v>
      </c>
      <c r="G206" t="s">
        <v>73</v>
      </c>
      <c r="H206">
        <v>5060095</v>
      </c>
      <c r="I206" t="s">
        <v>2386</v>
      </c>
      <c r="J206">
        <v>38900</v>
      </c>
      <c r="K206">
        <v>38900</v>
      </c>
      <c r="L206">
        <v>38900</v>
      </c>
      <c r="M206">
        <v>24582.720700000002</v>
      </c>
      <c r="N206">
        <v>24582.720700000002</v>
      </c>
      <c r="O206">
        <v>100</v>
      </c>
      <c r="P206">
        <v>0</v>
      </c>
      <c r="Q206" t="s">
        <v>75</v>
      </c>
      <c r="R206" t="s">
        <v>2445</v>
      </c>
      <c r="S206" t="s">
        <v>158</v>
      </c>
      <c r="T206" t="s">
        <v>128</v>
      </c>
      <c r="U206">
        <v>0</v>
      </c>
      <c r="V206">
        <v>0</v>
      </c>
    </row>
    <row r="207" spans="1:22">
      <c r="A207">
        <v>11900</v>
      </c>
      <c r="B207" t="s">
        <v>359</v>
      </c>
      <c r="C207" t="s">
        <v>360</v>
      </c>
      <c r="D207" t="s">
        <v>2367</v>
      </c>
      <c r="E207">
        <v>1</v>
      </c>
      <c r="F207" t="s">
        <v>144</v>
      </c>
      <c r="G207" t="s">
        <v>73</v>
      </c>
      <c r="H207">
        <v>5060095</v>
      </c>
      <c r="I207" t="s">
        <v>2386</v>
      </c>
      <c r="J207">
        <v>189000</v>
      </c>
      <c r="K207">
        <v>189000</v>
      </c>
      <c r="L207">
        <v>189000</v>
      </c>
      <c r="M207">
        <v>131348.49460000001</v>
      </c>
      <c r="N207">
        <v>131348.49460000001</v>
      </c>
      <c r="O207">
        <v>100</v>
      </c>
      <c r="P207">
        <v>0</v>
      </c>
      <c r="Q207" t="s">
        <v>75</v>
      </c>
      <c r="R207" t="s">
        <v>2445</v>
      </c>
      <c r="S207" t="s">
        <v>158</v>
      </c>
      <c r="T207" t="s">
        <v>130</v>
      </c>
      <c r="U207">
        <v>0</v>
      </c>
      <c r="V207">
        <v>0</v>
      </c>
    </row>
    <row r="208" spans="1:22">
      <c r="A208">
        <v>11900</v>
      </c>
      <c r="B208" t="s">
        <v>207</v>
      </c>
      <c r="C208" t="s">
        <v>208</v>
      </c>
      <c r="D208" t="s">
        <v>2367</v>
      </c>
      <c r="E208">
        <v>6.5</v>
      </c>
      <c r="F208" t="s">
        <v>144</v>
      </c>
      <c r="G208" t="s">
        <v>73</v>
      </c>
      <c r="H208">
        <v>5060095</v>
      </c>
      <c r="I208" t="s">
        <v>2386</v>
      </c>
      <c r="J208">
        <v>154050</v>
      </c>
      <c r="K208">
        <v>23700</v>
      </c>
      <c r="L208">
        <v>154050</v>
      </c>
      <c r="M208">
        <v>6877.3522000000003</v>
      </c>
      <c r="N208">
        <v>44702.789299999997</v>
      </c>
      <c r="O208">
        <v>100</v>
      </c>
      <c r="P208">
        <v>0</v>
      </c>
      <c r="Q208" t="s">
        <v>75</v>
      </c>
      <c r="R208" t="s">
        <v>2445</v>
      </c>
      <c r="S208" t="s">
        <v>158</v>
      </c>
      <c r="T208" t="s">
        <v>136</v>
      </c>
      <c r="U208">
        <v>0</v>
      </c>
      <c r="V208">
        <v>0</v>
      </c>
    </row>
    <row r="209" spans="1:22">
      <c r="A209">
        <v>11888</v>
      </c>
      <c r="B209" t="s">
        <v>137</v>
      </c>
      <c r="C209" t="s">
        <v>127</v>
      </c>
      <c r="D209" t="s">
        <v>2367</v>
      </c>
      <c r="E209">
        <v>1</v>
      </c>
      <c r="F209" t="s">
        <v>237</v>
      </c>
      <c r="G209" t="s">
        <v>73</v>
      </c>
      <c r="H209">
        <v>5060114</v>
      </c>
      <c r="I209" t="s">
        <v>2386</v>
      </c>
      <c r="J209">
        <v>31700</v>
      </c>
      <c r="K209">
        <v>31700</v>
      </c>
      <c r="L209">
        <v>20317</v>
      </c>
      <c r="M209">
        <v>20317.033899999999</v>
      </c>
      <c r="N209">
        <v>20317.033899999999</v>
      </c>
      <c r="O209">
        <v>100</v>
      </c>
      <c r="P209">
        <v>0</v>
      </c>
      <c r="Q209" t="s">
        <v>75</v>
      </c>
      <c r="R209" t="s">
        <v>2446</v>
      </c>
      <c r="S209" t="s">
        <v>195</v>
      </c>
      <c r="T209" t="s">
        <v>128</v>
      </c>
      <c r="U209">
        <v>0</v>
      </c>
      <c r="V209">
        <v>0</v>
      </c>
    </row>
    <row r="210" spans="1:22">
      <c r="A210">
        <v>11888</v>
      </c>
      <c r="B210" t="s">
        <v>207</v>
      </c>
      <c r="C210" t="s">
        <v>208</v>
      </c>
      <c r="D210" t="s">
        <v>2367</v>
      </c>
      <c r="E210">
        <v>7</v>
      </c>
      <c r="F210" t="s">
        <v>237</v>
      </c>
      <c r="G210" t="s">
        <v>73</v>
      </c>
      <c r="H210">
        <v>5060114</v>
      </c>
      <c r="I210" t="s">
        <v>2386</v>
      </c>
      <c r="J210">
        <v>165900</v>
      </c>
      <c r="K210">
        <v>23700</v>
      </c>
      <c r="L210">
        <v>48139</v>
      </c>
      <c r="M210">
        <v>6877.3522000000003</v>
      </c>
      <c r="N210">
        <v>48141.465400000001</v>
      </c>
      <c r="O210">
        <v>100</v>
      </c>
      <c r="P210">
        <v>0</v>
      </c>
      <c r="Q210" t="s">
        <v>75</v>
      </c>
      <c r="R210" t="s">
        <v>2446</v>
      </c>
      <c r="S210" t="s">
        <v>195</v>
      </c>
      <c r="T210" t="s">
        <v>136</v>
      </c>
      <c r="U210">
        <v>0</v>
      </c>
      <c r="V210">
        <v>0</v>
      </c>
    </row>
    <row r="211" spans="1:22">
      <c r="A211">
        <v>11893</v>
      </c>
      <c r="B211" t="s">
        <v>108</v>
      </c>
      <c r="C211" t="s">
        <v>109</v>
      </c>
      <c r="D211" t="s">
        <v>2367</v>
      </c>
      <c r="E211">
        <v>1</v>
      </c>
      <c r="F211" t="s">
        <v>102</v>
      </c>
      <c r="G211" t="s">
        <v>73</v>
      </c>
      <c r="H211">
        <v>5060119</v>
      </c>
      <c r="I211" t="s">
        <v>2386</v>
      </c>
      <c r="J211">
        <v>39900</v>
      </c>
      <c r="K211">
        <v>39900</v>
      </c>
      <c r="L211">
        <v>36309</v>
      </c>
      <c r="M211">
        <v>25248.037899999999</v>
      </c>
      <c r="N211">
        <v>25248.037899999999</v>
      </c>
      <c r="O211">
        <v>100</v>
      </c>
      <c r="P211">
        <v>9</v>
      </c>
      <c r="Q211" t="s">
        <v>75</v>
      </c>
      <c r="R211" t="s">
        <v>2447</v>
      </c>
      <c r="S211" t="s">
        <v>195</v>
      </c>
      <c r="T211" t="s">
        <v>110</v>
      </c>
      <c r="U211">
        <v>0</v>
      </c>
      <c r="V211">
        <v>0</v>
      </c>
    </row>
    <row r="212" spans="1:22">
      <c r="A212">
        <v>11893</v>
      </c>
      <c r="B212" t="s">
        <v>137</v>
      </c>
      <c r="C212" t="s">
        <v>127</v>
      </c>
      <c r="D212" t="s">
        <v>2367</v>
      </c>
      <c r="E212">
        <v>1</v>
      </c>
      <c r="F212" t="s">
        <v>102</v>
      </c>
      <c r="G212" t="s">
        <v>73</v>
      </c>
      <c r="H212">
        <v>5060119</v>
      </c>
      <c r="I212" t="s">
        <v>2386</v>
      </c>
      <c r="J212">
        <v>31700</v>
      </c>
      <c r="K212">
        <v>31700</v>
      </c>
      <c r="L212">
        <v>28847</v>
      </c>
      <c r="M212">
        <v>20317.033899999999</v>
      </c>
      <c r="N212">
        <v>20317.033899999999</v>
      </c>
      <c r="O212">
        <v>100</v>
      </c>
      <c r="P212">
        <v>9</v>
      </c>
      <c r="Q212" t="s">
        <v>75</v>
      </c>
      <c r="R212" t="s">
        <v>2447</v>
      </c>
      <c r="S212" t="s">
        <v>195</v>
      </c>
      <c r="T212" t="s">
        <v>128</v>
      </c>
      <c r="U212">
        <v>0</v>
      </c>
      <c r="V212">
        <v>0</v>
      </c>
    </row>
    <row r="213" spans="1:22">
      <c r="A213">
        <v>11893</v>
      </c>
      <c r="B213" t="s">
        <v>148</v>
      </c>
      <c r="C213" t="s">
        <v>106</v>
      </c>
      <c r="D213" t="s">
        <v>2367</v>
      </c>
      <c r="E213">
        <v>1</v>
      </c>
      <c r="F213" t="s">
        <v>102</v>
      </c>
      <c r="G213" t="s">
        <v>73</v>
      </c>
      <c r="H213">
        <v>5060119</v>
      </c>
      <c r="I213" t="s">
        <v>2386</v>
      </c>
      <c r="J213">
        <v>43900</v>
      </c>
      <c r="K213">
        <v>43900</v>
      </c>
      <c r="L213">
        <v>39949</v>
      </c>
      <c r="M213">
        <v>27686.273499999999</v>
      </c>
      <c r="N213">
        <v>27686.273499999999</v>
      </c>
      <c r="O213">
        <v>100</v>
      </c>
      <c r="P213">
        <v>9</v>
      </c>
      <c r="Q213" t="s">
        <v>75</v>
      </c>
      <c r="R213" t="s">
        <v>2447</v>
      </c>
      <c r="S213" t="s">
        <v>195</v>
      </c>
      <c r="T213" t="s">
        <v>130</v>
      </c>
      <c r="U213">
        <v>0</v>
      </c>
      <c r="V213">
        <v>0</v>
      </c>
    </row>
    <row r="214" spans="1:22">
      <c r="A214">
        <v>11893</v>
      </c>
      <c r="B214" t="s">
        <v>139</v>
      </c>
      <c r="C214" t="s">
        <v>140</v>
      </c>
      <c r="D214" t="s">
        <v>2367</v>
      </c>
      <c r="E214">
        <v>1</v>
      </c>
      <c r="F214" t="s">
        <v>102</v>
      </c>
      <c r="G214" t="s">
        <v>73</v>
      </c>
      <c r="H214">
        <v>5060119</v>
      </c>
      <c r="I214" t="s">
        <v>2386</v>
      </c>
      <c r="J214">
        <v>2400</v>
      </c>
      <c r="K214">
        <v>2400</v>
      </c>
      <c r="L214">
        <v>2184</v>
      </c>
      <c r="M214">
        <v>1693.5772999999999</v>
      </c>
      <c r="N214">
        <v>1693.5772999999999</v>
      </c>
      <c r="O214">
        <v>100</v>
      </c>
      <c r="P214">
        <v>9</v>
      </c>
      <c r="Q214" t="s">
        <v>75</v>
      </c>
      <c r="R214" t="s">
        <v>2447</v>
      </c>
      <c r="S214" t="s">
        <v>195</v>
      </c>
      <c r="T214" t="s">
        <v>141</v>
      </c>
      <c r="U214">
        <v>0</v>
      </c>
      <c r="V214">
        <v>0</v>
      </c>
    </row>
    <row r="215" spans="1:22">
      <c r="A215">
        <v>11893</v>
      </c>
      <c r="B215" t="s">
        <v>149</v>
      </c>
      <c r="C215" t="s">
        <v>150</v>
      </c>
      <c r="D215" t="s">
        <v>2367</v>
      </c>
      <c r="E215">
        <v>1</v>
      </c>
      <c r="F215" t="s">
        <v>102</v>
      </c>
      <c r="G215" t="s">
        <v>73</v>
      </c>
      <c r="H215">
        <v>5060119</v>
      </c>
      <c r="I215" t="s">
        <v>2386</v>
      </c>
      <c r="J215">
        <v>105000</v>
      </c>
      <c r="K215">
        <v>105000</v>
      </c>
      <c r="L215">
        <v>95550</v>
      </c>
      <c r="M215">
        <v>73454.7359</v>
      </c>
      <c r="N215">
        <v>73454.7359</v>
      </c>
      <c r="O215">
        <v>100</v>
      </c>
      <c r="P215">
        <v>9</v>
      </c>
      <c r="Q215" t="s">
        <v>75</v>
      </c>
      <c r="R215" t="s">
        <v>2447</v>
      </c>
      <c r="S215" t="s">
        <v>195</v>
      </c>
      <c r="T215" t="s">
        <v>130</v>
      </c>
      <c r="U215">
        <v>0</v>
      </c>
      <c r="V215">
        <v>0</v>
      </c>
    </row>
    <row r="216" spans="1:22">
      <c r="A216">
        <v>11893</v>
      </c>
      <c r="B216" t="s">
        <v>220</v>
      </c>
      <c r="C216" t="s">
        <v>116</v>
      </c>
      <c r="D216" t="s">
        <v>2367</v>
      </c>
      <c r="E216">
        <v>1</v>
      </c>
      <c r="F216" t="s">
        <v>102</v>
      </c>
      <c r="G216" t="s">
        <v>73</v>
      </c>
      <c r="H216">
        <v>5060119</v>
      </c>
      <c r="I216" t="s">
        <v>2386</v>
      </c>
      <c r="J216">
        <v>117000</v>
      </c>
      <c r="K216">
        <v>117000</v>
      </c>
      <c r="L216">
        <v>106470</v>
      </c>
      <c r="M216">
        <v>78324.103700000007</v>
      </c>
      <c r="N216">
        <v>78324.103700000007</v>
      </c>
      <c r="O216">
        <v>100</v>
      </c>
      <c r="P216">
        <v>9</v>
      </c>
      <c r="Q216" t="s">
        <v>75</v>
      </c>
      <c r="R216" t="s">
        <v>2447</v>
      </c>
      <c r="S216" t="s">
        <v>195</v>
      </c>
      <c r="T216" t="s">
        <v>133</v>
      </c>
      <c r="U216">
        <v>0</v>
      </c>
      <c r="V216">
        <v>0</v>
      </c>
    </row>
    <row r="217" spans="1:22">
      <c r="A217">
        <v>11893</v>
      </c>
      <c r="B217" t="s">
        <v>134</v>
      </c>
      <c r="C217" t="s">
        <v>135</v>
      </c>
      <c r="D217" t="s">
        <v>2367</v>
      </c>
      <c r="E217">
        <v>6</v>
      </c>
      <c r="F217" t="s">
        <v>102</v>
      </c>
      <c r="G217" t="s">
        <v>73</v>
      </c>
      <c r="H217">
        <v>5060119</v>
      </c>
      <c r="I217" t="s">
        <v>2386</v>
      </c>
      <c r="J217">
        <v>142200</v>
      </c>
      <c r="K217">
        <v>23700</v>
      </c>
      <c r="L217">
        <v>70800</v>
      </c>
      <c r="M217">
        <v>6934.5190000000002</v>
      </c>
      <c r="N217">
        <v>41607.114000000001</v>
      </c>
      <c r="O217">
        <v>100</v>
      </c>
      <c r="P217">
        <v>0</v>
      </c>
      <c r="Q217" t="s">
        <v>75</v>
      </c>
      <c r="R217" t="s">
        <v>2447</v>
      </c>
      <c r="S217" t="s">
        <v>195</v>
      </c>
      <c r="T217" t="s">
        <v>136</v>
      </c>
      <c r="U217">
        <v>0</v>
      </c>
      <c r="V217">
        <v>0</v>
      </c>
    </row>
    <row r="218" spans="1:22">
      <c r="A218">
        <v>12050</v>
      </c>
      <c r="B218" t="s">
        <v>419</v>
      </c>
      <c r="C218" t="s">
        <v>420</v>
      </c>
      <c r="D218" t="s">
        <v>2367</v>
      </c>
      <c r="E218">
        <v>1</v>
      </c>
      <c r="F218" t="s">
        <v>72</v>
      </c>
      <c r="G218" t="s">
        <v>73</v>
      </c>
      <c r="H218">
        <v>5060096</v>
      </c>
      <c r="I218" t="s">
        <v>2386</v>
      </c>
      <c r="J218">
        <v>90200</v>
      </c>
      <c r="K218">
        <v>90200</v>
      </c>
      <c r="L218">
        <v>71258</v>
      </c>
      <c r="M218">
        <v>64042</v>
      </c>
      <c r="N218">
        <v>64042</v>
      </c>
      <c r="O218">
        <v>100</v>
      </c>
      <c r="P218">
        <v>21</v>
      </c>
      <c r="Q218" t="s">
        <v>75</v>
      </c>
      <c r="R218" t="s">
        <v>2438</v>
      </c>
      <c r="S218" t="s">
        <v>88</v>
      </c>
      <c r="T218" t="s">
        <v>422</v>
      </c>
      <c r="U218">
        <v>0</v>
      </c>
      <c r="V218">
        <v>0</v>
      </c>
    </row>
    <row r="219" spans="1:22">
      <c r="A219">
        <v>12050</v>
      </c>
      <c r="B219" t="s">
        <v>423</v>
      </c>
      <c r="C219" t="s">
        <v>424</v>
      </c>
      <c r="D219" t="s">
        <v>2367</v>
      </c>
      <c r="E219">
        <v>1</v>
      </c>
      <c r="F219" t="s">
        <v>72</v>
      </c>
      <c r="G219" t="s">
        <v>73</v>
      </c>
      <c r="H219">
        <v>5060096</v>
      </c>
      <c r="I219" t="s">
        <v>2386</v>
      </c>
      <c r="J219">
        <v>42000</v>
      </c>
      <c r="K219">
        <v>42000</v>
      </c>
      <c r="L219">
        <v>33180</v>
      </c>
      <c r="M219">
        <v>29654.333299999998</v>
      </c>
      <c r="N219">
        <v>29654.333299999998</v>
      </c>
      <c r="O219">
        <v>100</v>
      </c>
      <c r="P219">
        <v>21</v>
      </c>
      <c r="Q219" t="s">
        <v>75</v>
      </c>
      <c r="R219" t="s">
        <v>2438</v>
      </c>
      <c r="S219" t="s">
        <v>88</v>
      </c>
      <c r="T219" t="s">
        <v>422</v>
      </c>
      <c r="U219">
        <v>0</v>
      </c>
      <c r="V219">
        <v>0</v>
      </c>
    </row>
    <row r="220" spans="1:22">
      <c r="A220">
        <v>12076</v>
      </c>
      <c r="B220" t="s">
        <v>108</v>
      </c>
      <c r="C220" t="s">
        <v>109</v>
      </c>
      <c r="D220" t="s">
        <v>2367</v>
      </c>
      <c r="E220">
        <v>1</v>
      </c>
      <c r="F220" t="s">
        <v>102</v>
      </c>
      <c r="G220" t="s">
        <v>73</v>
      </c>
      <c r="H220">
        <v>5060081</v>
      </c>
      <c r="I220" t="s">
        <v>2386</v>
      </c>
      <c r="J220">
        <v>39900</v>
      </c>
      <c r="K220">
        <v>39900</v>
      </c>
      <c r="L220">
        <v>36309</v>
      </c>
      <c r="M220">
        <v>25248.037899999999</v>
      </c>
      <c r="N220">
        <v>25248.037899999999</v>
      </c>
      <c r="O220">
        <v>100</v>
      </c>
      <c r="P220">
        <v>9</v>
      </c>
      <c r="Q220" t="s">
        <v>75</v>
      </c>
      <c r="R220" t="s">
        <v>675</v>
      </c>
      <c r="S220" t="s">
        <v>76</v>
      </c>
      <c r="T220" t="s">
        <v>110</v>
      </c>
      <c r="U220">
        <v>0</v>
      </c>
      <c r="V220">
        <v>0</v>
      </c>
    </row>
    <row r="221" spans="1:22">
      <c r="A221">
        <v>12076</v>
      </c>
      <c r="B221" t="s">
        <v>105</v>
      </c>
      <c r="C221" t="s">
        <v>106</v>
      </c>
      <c r="D221" t="s">
        <v>2367</v>
      </c>
      <c r="E221">
        <v>1</v>
      </c>
      <c r="F221" t="s">
        <v>102</v>
      </c>
      <c r="G221" t="s">
        <v>73</v>
      </c>
      <c r="H221">
        <v>5060081</v>
      </c>
      <c r="I221" t="s">
        <v>2386</v>
      </c>
      <c r="J221">
        <v>86600</v>
      </c>
      <c r="K221">
        <v>86600</v>
      </c>
      <c r="L221">
        <v>78806</v>
      </c>
      <c r="M221">
        <v>55167.3102</v>
      </c>
      <c r="N221">
        <v>55167.3102</v>
      </c>
      <c r="O221">
        <v>100</v>
      </c>
      <c r="P221">
        <v>9</v>
      </c>
      <c r="Q221" t="s">
        <v>75</v>
      </c>
      <c r="R221" t="s">
        <v>675</v>
      </c>
      <c r="S221" t="s">
        <v>76</v>
      </c>
      <c r="T221" t="s">
        <v>107</v>
      </c>
      <c r="U221">
        <v>0</v>
      </c>
      <c r="V221">
        <v>0</v>
      </c>
    </row>
    <row r="222" spans="1:22">
      <c r="A222">
        <v>12076</v>
      </c>
      <c r="B222" t="s">
        <v>310</v>
      </c>
      <c r="C222" t="s">
        <v>299</v>
      </c>
      <c r="D222" t="s">
        <v>2367</v>
      </c>
      <c r="E222">
        <v>1</v>
      </c>
      <c r="F222" t="s">
        <v>102</v>
      </c>
      <c r="G222" t="s">
        <v>73</v>
      </c>
      <c r="H222">
        <v>5060081</v>
      </c>
      <c r="I222" t="s">
        <v>2386</v>
      </c>
      <c r="J222">
        <v>27500</v>
      </c>
      <c r="K222">
        <v>27500</v>
      </c>
      <c r="L222">
        <v>25025</v>
      </c>
      <c r="M222">
        <v>17583.411199999999</v>
      </c>
      <c r="N222">
        <v>17583.411199999999</v>
      </c>
      <c r="O222">
        <v>100</v>
      </c>
      <c r="P222">
        <v>9</v>
      </c>
      <c r="Q222" t="s">
        <v>75</v>
      </c>
      <c r="R222" t="s">
        <v>675</v>
      </c>
      <c r="S222" t="s">
        <v>76</v>
      </c>
      <c r="T222" t="s">
        <v>133</v>
      </c>
      <c r="U222">
        <v>0</v>
      </c>
      <c r="V222">
        <v>0</v>
      </c>
    </row>
    <row r="223" spans="1:22">
      <c r="A223">
        <v>12076</v>
      </c>
      <c r="B223" t="s">
        <v>651</v>
      </c>
      <c r="C223" t="s">
        <v>299</v>
      </c>
      <c r="D223" t="s">
        <v>2367</v>
      </c>
      <c r="E223">
        <v>1</v>
      </c>
      <c r="F223" t="s">
        <v>102</v>
      </c>
      <c r="G223" t="s">
        <v>73</v>
      </c>
      <c r="H223">
        <v>5060081</v>
      </c>
      <c r="I223" t="s">
        <v>2386</v>
      </c>
      <c r="J223">
        <v>108000</v>
      </c>
      <c r="K223">
        <v>108000</v>
      </c>
      <c r="L223">
        <v>98280</v>
      </c>
      <c r="M223">
        <v>72334.282699999996</v>
      </c>
      <c r="N223">
        <v>72334.282699999996</v>
      </c>
      <c r="O223">
        <v>100</v>
      </c>
      <c r="P223">
        <v>9</v>
      </c>
      <c r="Q223" t="s">
        <v>75</v>
      </c>
      <c r="R223" t="s">
        <v>675</v>
      </c>
      <c r="S223" t="s">
        <v>76</v>
      </c>
      <c r="T223" t="s">
        <v>117</v>
      </c>
      <c r="U223">
        <v>0</v>
      </c>
      <c r="V223">
        <v>0</v>
      </c>
    </row>
    <row r="224" spans="1:22">
      <c r="A224">
        <v>12076</v>
      </c>
      <c r="B224" t="s">
        <v>339</v>
      </c>
      <c r="C224" t="s">
        <v>150</v>
      </c>
      <c r="D224" t="s">
        <v>2367</v>
      </c>
      <c r="E224">
        <v>1</v>
      </c>
      <c r="F224" t="s">
        <v>102</v>
      </c>
      <c r="G224" t="s">
        <v>73</v>
      </c>
      <c r="H224">
        <v>5060081</v>
      </c>
      <c r="I224" t="s">
        <v>2386</v>
      </c>
      <c r="J224">
        <v>205000</v>
      </c>
      <c r="K224">
        <v>205000</v>
      </c>
      <c r="L224">
        <v>186550</v>
      </c>
      <c r="M224">
        <v>144272.3915</v>
      </c>
      <c r="N224">
        <v>144272.3915</v>
      </c>
      <c r="O224">
        <v>100</v>
      </c>
      <c r="P224">
        <v>9</v>
      </c>
      <c r="Q224" t="s">
        <v>75</v>
      </c>
      <c r="R224" t="s">
        <v>675</v>
      </c>
      <c r="S224" t="s">
        <v>76</v>
      </c>
      <c r="T224" t="s">
        <v>130</v>
      </c>
      <c r="U224">
        <v>0</v>
      </c>
      <c r="V224">
        <v>0</v>
      </c>
    </row>
    <row r="225" spans="1:22">
      <c r="A225">
        <v>12057</v>
      </c>
      <c r="B225" t="s">
        <v>429</v>
      </c>
      <c r="C225" t="s">
        <v>430</v>
      </c>
      <c r="D225" t="s">
        <v>2367</v>
      </c>
      <c r="E225">
        <v>0.1</v>
      </c>
      <c r="F225" t="s">
        <v>212</v>
      </c>
      <c r="G225" t="s">
        <v>73</v>
      </c>
      <c r="H225">
        <v>5060102</v>
      </c>
      <c r="I225" t="s">
        <v>2386</v>
      </c>
      <c r="J225">
        <v>4480</v>
      </c>
      <c r="K225">
        <v>44800</v>
      </c>
      <c r="L225">
        <v>3629</v>
      </c>
      <c r="M225">
        <v>32677.916700000002</v>
      </c>
      <c r="N225">
        <v>3267.7916700000001</v>
      </c>
      <c r="O225">
        <v>100</v>
      </c>
      <c r="P225">
        <v>19</v>
      </c>
      <c r="Q225" t="s">
        <v>75</v>
      </c>
      <c r="R225" t="s">
        <v>2448</v>
      </c>
      <c r="S225" t="s">
        <v>88</v>
      </c>
      <c r="T225" t="s">
        <v>332</v>
      </c>
      <c r="U225">
        <v>0</v>
      </c>
      <c r="V225">
        <v>0</v>
      </c>
    </row>
    <row r="226" spans="1:22">
      <c r="A226">
        <v>12057</v>
      </c>
      <c r="B226" t="s">
        <v>832</v>
      </c>
      <c r="C226" t="s">
        <v>79</v>
      </c>
      <c r="D226" t="s">
        <v>2367</v>
      </c>
      <c r="E226">
        <v>1</v>
      </c>
      <c r="F226" t="s">
        <v>212</v>
      </c>
      <c r="G226" t="s">
        <v>73</v>
      </c>
      <c r="H226">
        <v>5060102</v>
      </c>
      <c r="I226" t="s">
        <v>2386</v>
      </c>
      <c r="J226">
        <v>26100</v>
      </c>
      <c r="K226">
        <v>26100</v>
      </c>
      <c r="L226">
        <v>21141</v>
      </c>
      <c r="M226">
        <v>19053</v>
      </c>
      <c r="N226">
        <v>19053</v>
      </c>
      <c r="O226">
        <v>100</v>
      </c>
      <c r="P226">
        <v>19</v>
      </c>
      <c r="Q226" t="s">
        <v>75</v>
      </c>
      <c r="R226" t="s">
        <v>2448</v>
      </c>
      <c r="S226" t="s">
        <v>88</v>
      </c>
      <c r="T226" t="s">
        <v>80</v>
      </c>
      <c r="U226">
        <v>0</v>
      </c>
      <c r="V226">
        <v>0</v>
      </c>
    </row>
    <row r="227" spans="1:22">
      <c r="A227">
        <v>11889</v>
      </c>
      <c r="B227" t="s">
        <v>108</v>
      </c>
      <c r="C227" t="s">
        <v>109</v>
      </c>
      <c r="D227" t="s">
        <v>2367</v>
      </c>
      <c r="E227">
        <v>0.5</v>
      </c>
      <c r="F227" t="s">
        <v>102</v>
      </c>
      <c r="G227" t="s">
        <v>73</v>
      </c>
      <c r="H227">
        <v>5060111</v>
      </c>
      <c r="I227" t="s">
        <v>2386</v>
      </c>
      <c r="J227">
        <v>19950</v>
      </c>
      <c r="K227">
        <v>39900</v>
      </c>
      <c r="L227">
        <v>18154</v>
      </c>
      <c r="M227">
        <v>25248.037899999999</v>
      </c>
      <c r="N227">
        <v>12624.01895</v>
      </c>
      <c r="O227">
        <v>100</v>
      </c>
      <c r="P227">
        <v>9</v>
      </c>
      <c r="Q227" t="s">
        <v>75</v>
      </c>
      <c r="R227" t="s">
        <v>2449</v>
      </c>
      <c r="S227" t="s">
        <v>195</v>
      </c>
      <c r="T227" t="s">
        <v>110</v>
      </c>
      <c r="U227">
        <v>0</v>
      </c>
      <c r="V227">
        <v>0</v>
      </c>
    </row>
    <row r="228" spans="1:22">
      <c r="A228">
        <v>11889</v>
      </c>
      <c r="B228" t="s">
        <v>156</v>
      </c>
      <c r="C228" t="s">
        <v>127</v>
      </c>
      <c r="D228" t="s">
        <v>2367</v>
      </c>
      <c r="E228">
        <v>1</v>
      </c>
      <c r="F228" t="s">
        <v>102</v>
      </c>
      <c r="G228" t="s">
        <v>73</v>
      </c>
      <c r="H228">
        <v>5060111</v>
      </c>
      <c r="I228" t="s">
        <v>2386</v>
      </c>
      <c r="J228">
        <v>45600</v>
      </c>
      <c r="K228">
        <v>45600</v>
      </c>
      <c r="L228">
        <v>41496</v>
      </c>
      <c r="M228">
        <v>28463.342100000002</v>
      </c>
      <c r="N228">
        <v>28463.342100000002</v>
      </c>
      <c r="O228">
        <v>100</v>
      </c>
      <c r="P228">
        <v>9</v>
      </c>
      <c r="Q228" t="s">
        <v>75</v>
      </c>
      <c r="R228" t="s">
        <v>2449</v>
      </c>
      <c r="S228" t="s">
        <v>195</v>
      </c>
      <c r="T228" t="s">
        <v>128</v>
      </c>
      <c r="U228">
        <v>0</v>
      </c>
      <c r="V228">
        <v>0</v>
      </c>
    </row>
    <row r="229" spans="1:22">
      <c r="A229">
        <v>11889</v>
      </c>
      <c r="B229" t="s">
        <v>124</v>
      </c>
      <c r="C229" t="s">
        <v>125</v>
      </c>
      <c r="D229" t="s">
        <v>2367</v>
      </c>
      <c r="E229">
        <v>1</v>
      </c>
      <c r="F229" t="s">
        <v>102</v>
      </c>
      <c r="G229" t="s">
        <v>73</v>
      </c>
      <c r="H229">
        <v>5060111</v>
      </c>
      <c r="I229" t="s">
        <v>2386</v>
      </c>
      <c r="J229">
        <v>19100</v>
      </c>
      <c r="K229">
        <v>19100</v>
      </c>
      <c r="L229">
        <v>17381</v>
      </c>
      <c r="M229">
        <v>13475.1618</v>
      </c>
      <c r="N229">
        <v>13475.1618</v>
      </c>
      <c r="O229">
        <v>100</v>
      </c>
      <c r="P229">
        <v>9</v>
      </c>
      <c r="Q229" t="s">
        <v>75</v>
      </c>
      <c r="R229" t="s">
        <v>2449</v>
      </c>
      <c r="S229" t="s">
        <v>195</v>
      </c>
      <c r="T229" t="s">
        <v>85</v>
      </c>
      <c r="U229">
        <v>0</v>
      </c>
      <c r="V229">
        <v>0</v>
      </c>
    </row>
    <row r="230" spans="1:22">
      <c r="A230">
        <v>11889</v>
      </c>
      <c r="B230" t="s">
        <v>362</v>
      </c>
      <c r="C230" t="s">
        <v>150</v>
      </c>
      <c r="D230" t="s">
        <v>2367</v>
      </c>
      <c r="E230">
        <v>1</v>
      </c>
      <c r="F230" t="s">
        <v>102</v>
      </c>
      <c r="G230" t="s">
        <v>73</v>
      </c>
      <c r="H230">
        <v>5060111</v>
      </c>
      <c r="I230" t="s">
        <v>2386</v>
      </c>
      <c r="J230">
        <v>106000</v>
      </c>
      <c r="K230">
        <v>106000</v>
      </c>
      <c r="L230">
        <v>96460</v>
      </c>
      <c r="M230">
        <v>74291.690300000002</v>
      </c>
      <c r="N230">
        <v>74291.690300000002</v>
      </c>
      <c r="O230">
        <v>100</v>
      </c>
      <c r="P230">
        <v>9</v>
      </c>
      <c r="Q230" t="s">
        <v>75</v>
      </c>
      <c r="R230" t="s">
        <v>2449</v>
      </c>
      <c r="S230" t="s">
        <v>195</v>
      </c>
      <c r="T230" t="s">
        <v>130</v>
      </c>
      <c r="U230">
        <v>0</v>
      </c>
      <c r="V230">
        <v>0</v>
      </c>
    </row>
    <row r="231" spans="1:22">
      <c r="A231">
        <v>11889</v>
      </c>
      <c r="B231" t="s">
        <v>352</v>
      </c>
      <c r="C231" t="s">
        <v>106</v>
      </c>
      <c r="D231" t="s">
        <v>2367</v>
      </c>
      <c r="E231">
        <v>1</v>
      </c>
      <c r="F231" t="s">
        <v>102</v>
      </c>
      <c r="G231" t="s">
        <v>73</v>
      </c>
      <c r="H231">
        <v>5060111</v>
      </c>
      <c r="I231" t="s">
        <v>2386</v>
      </c>
      <c r="J231">
        <v>48900</v>
      </c>
      <c r="K231">
        <v>48900</v>
      </c>
      <c r="L231">
        <v>44499</v>
      </c>
      <c r="M231">
        <v>31110.231100000001</v>
      </c>
      <c r="N231">
        <v>31110.231100000001</v>
      </c>
      <c r="O231">
        <v>100</v>
      </c>
      <c r="P231">
        <v>9</v>
      </c>
      <c r="Q231" t="s">
        <v>75</v>
      </c>
      <c r="R231" t="s">
        <v>2449</v>
      </c>
      <c r="S231" t="s">
        <v>195</v>
      </c>
      <c r="T231" t="s">
        <v>130</v>
      </c>
      <c r="U231">
        <v>0</v>
      </c>
      <c r="V231">
        <v>0</v>
      </c>
    </row>
    <row r="232" spans="1:22">
      <c r="A232">
        <v>11889</v>
      </c>
      <c r="B232" t="s">
        <v>310</v>
      </c>
      <c r="C232" t="s">
        <v>299</v>
      </c>
      <c r="D232" t="s">
        <v>2367</v>
      </c>
      <c r="E232">
        <v>1</v>
      </c>
      <c r="F232" t="s">
        <v>102</v>
      </c>
      <c r="G232" t="s">
        <v>73</v>
      </c>
      <c r="H232">
        <v>5060111</v>
      </c>
      <c r="I232" t="s">
        <v>2386</v>
      </c>
      <c r="J232">
        <v>27500</v>
      </c>
      <c r="K232">
        <v>27500</v>
      </c>
      <c r="L232">
        <v>25025</v>
      </c>
      <c r="M232">
        <v>17583.411199999999</v>
      </c>
      <c r="N232">
        <v>17583.411199999999</v>
      </c>
      <c r="O232">
        <v>100</v>
      </c>
      <c r="P232">
        <v>9</v>
      </c>
      <c r="Q232" t="s">
        <v>75</v>
      </c>
      <c r="R232" t="s">
        <v>2449</v>
      </c>
      <c r="S232" t="s">
        <v>195</v>
      </c>
      <c r="T232" t="s">
        <v>133</v>
      </c>
      <c r="U232">
        <v>0</v>
      </c>
      <c r="V232">
        <v>0</v>
      </c>
    </row>
    <row r="233" spans="1:22">
      <c r="A233">
        <v>11889</v>
      </c>
      <c r="B233" t="s">
        <v>311</v>
      </c>
      <c r="C233" t="s">
        <v>132</v>
      </c>
      <c r="D233" t="s">
        <v>2367</v>
      </c>
      <c r="E233">
        <v>1</v>
      </c>
      <c r="F233" t="s">
        <v>102</v>
      </c>
      <c r="G233" t="s">
        <v>73</v>
      </c>
      <c r="H233">
        <v>5060111</v>
      </c>
      <c r="I233" t="s">
        <v>2386</v>
      </c>
      <c r="J233">
        <v>120000</v>
      </c>
      <c r="K233">
        <v>120000</v>
      </c>
      <c r="L233">
        <v>109200</v>
      </c>
      <c r="M233">
        <v>80946.765400000004</v>
      </c>
      <c r="N233">
        <v>80946.765400000004</v>
      </c>
      <c r="O233">
        <v>100</v>
      </c>
      <c r="P233">
        <v>9</v>
      </c>
      <c r="Q233" t="s">
        <v>75</v>
      </c>
      <c r="R233" t="s">
        <v>2449</v>
      </c>
      <c r="S233" t="s">
        <v>195</v>
      </c>
      <c r="T233" t="s">
        <v>133</v>
      </c>
      <c r="U233">
        <v>0</v>
      </c>
      <c r="V233">
        <v>0</v>
      </c>
    </row>
    <row r="234" spans="1:22">
      <c r="A234">
        <v>11889</v>
      </c>
      <c r="B234" t="s">
        <v>134</v>
      </c>
      <c r="C234" t="s">
        <v>135</v>
      </c>
      <c r="D234" t="s">
        <v>2367</v>
      </c>
      <c r="E234">
        <v>6.5</v>
      </c>
      <c r="F234" t="s">
        <v>102</v>
      </c>
      <c r="G234" t="s">
        <v>73</v>
      </c>
      <c r="H234">
        <v>5060111</v>
      </c>
      <c r="I234" t="s">
        <v>2386</v>
      </c>
      <c r="J234">
        <v>154050</v>
      </c>
      <c r="K234">
        <v>23700</v>
      </c>
      <c r="L234">
        <v>76700</v>
      </c>
      <c r="M234">
        <v>6934.5190000000002</v>
      </c>
      <c r="N234">
        <v>45074.373500000002</v>
      </c>
      <c r="O234">
        <v>100</v>
      </c>
      <c r="P234">
        <v>0</v>
      </c>
      <c r="Q234" t="s">
        <v>75</v>
      </c>
      <c r="R234" t="s">
        <v>2449</v>
      </c>
      <c r="S234" t="s">
        <v>195</v>
      </c>
      <c r="T234" t="s">
        <v>136</v>
      </c>
      <c r="U234">
        <v>0</v>
      </c>
      <c r="V234">
        <v>0</v>
      </c>
    </row>
    <row r="235" spans="1:22">
      <c r="A235">
        <v>12087</v>
      </c>
      <c r="B235" t="s">
        <v>2450</v>
      </c>
      <c r="C235" t="s">
        <v>710</v>
      </c>
      <c r="D235" t="s">
        <v>2367</v>
      </c>
      <c r="E235">
        <v>2</v>
      </c>
      <c r="F235" t="s">
        <v>857</v>
      </c>
      <c r="G235" t="s">
        <v>73</v>
      </c>
      <c r="H235">
        <v>4009022</v>
      </c>
      <c r="I235" t="s">
        <v>2386</v>
      </c>
      <c r="J235">
        <v>7600</v>
      </c>
      <c r="K235">
        <v>3800</v>
      </c>
      <c r="L235">
        <v>6004</v>
      </c>
      <c r="M235">
        <v>2698</v>
      </c>
      <c r="N235">
        <v>5396</v>
      </c>
      <c r="O235">
        <v>100</v>
      </c>
      <c r="P235">
        <v>21</v>
      </c>
      <c r="Q235" t="s">
        <v>75</v>
      </c>
      <c r="R235" t="s">
        <v>1111</v>
      </c>
      <c r="S235" t="s">
        <v>122</v>
      </c>
      <c r="T235" t="s">
        <v>563</v>
      </c>
      <c r="U235">
        <v>0</v>
      </c>
      <c r="V235">
        <v>0</v>
      </c>
    </row>
    <row r="236" spans="1:22">
      <c r="A236">
        <v>12086</v>
      </c>
      <c r="B236" t="s">
        <v>2451</v>
      </c>
      <c r="C236" t="s">
        <v>2452</v>
      </c>
      <c r="D236" t="s">
        <v>2367</v>
      </c>
      <c r="E236">
        <v>1</v>
      </c>
      <c r="F236" t="s">
        <v>72</v>
      </c>
      <c r="G236" t="s">
        <v>73</v>
      </c>
      <c r="H236">
        <v>5060112</v>
      </c>
      <c r="I236" t="s">
        <v>2386</v>
      </c>
      <c r="J236">
        <v>413000</v>
      </c>
      <c r="K236">
        <v>413000</v>
      </c>
      <c r="L236">
        <v>375830</v>
      </c>
      <c r="M236">
        <v>374790</v>
      </c>
      <c r="N236">
        <v>374790</v>
      </c>
      <c r="O236">
        <v>100</v>
      </c>
      <c r="P236">
        <v>9</v>
      </c>
      <c r="Q236" t="s">
        <v>75</v>
      </c>
      <c r="R236" t="s">
        <v>2453</v>
      </c>
      <c r="S236" t="s">
        <v>195</v>
      </c>
      <c r="T236" t="s">
        <v>702</v>
      </c>
      <c r="U236">
        <v>0</v>
      </c>
      <c r="V236">
        <v>0</v>
      </c>
    </row>
    <row r="237" spans="1:22">
      <c r="A237">
        <v>12057</v>
      </c>
      <c r="B237" t="s">
        <v>209</v>
      </c>
      <c r="C237" t="s">
        <v>210</v>
      </c>
      <c r="D237" t="s">
        <v>2367</v>
      </c>
      <c r="E237">
        <v>1</v>
      </c>
      <c r="F237" t="s">
        <v>212</v>
      </c>
      <c r="G237" t="s">
        <v>73</v>
      </c>
      <c r="H237">
        <v>5060102</v>
      </c>
      <c r="I237" t="s">
        <v>2386</v>
      </c>
      <c r="J237">
        <v>700400</v>
      </c>
      <c r="K237">
        <v>700400</v>
      </c>
      <c r="L237">
        <v>553316</v>
      </c>
      <c r="M237">
        <v>493050</v>
      </c>
      <c r="N237">
        <v>493050</v>
      </c>
      <c r="O237">
        <v>100</v>
      </c>
      <c r="P237">
        <v>21</v>
      </c>
      <c r="Q237" t="s">
        <v>75</v>
      </c>
      <c r="R237" t="s">
        <v>2448</v>
      </c>
      <c r="S237" t="s">
        <v>88</v>
      </c>
      <c r="T237" t="s">
        <v>214</v>
      </c>
      <c r="U237">
        <v>14600</v>
      </c>
      <c r="V237">
        <v>14600</v>
      </c>
    </row>
    <row r="238" spans="1:22">
      <c r="A238">
        <v>12057</v>
      </c>
      <c r="B238" t="s">
        <v>215</v>
      </c>
      <c r="C238" t="s">
        <v>210</v>
      </c>
      <c r="D238" t="s">
        <v>2367</v>
      </c>
      <c r="E238">
        <v>-1</v>
      </c>
      <c r="F238" t="s">
        <v>212</v>
      </c>
      <c r="G238" t="s">
        <v>73</v>
      </c>
      <c r="H238">
        <v>5060102</v>
      </c>
      <c r="I238" t="s">
        <v>2386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100</v>
      </c>
      <c r="P238">
        <v>21</v>
      </c>
      <c r="Q238" t="s">
        <v>75</v>
      </c>
      <c r="R238" t="s">
        <v>2448</v>
      </c>
      <c r="S238" t="s">
        <v>88</v>
      </c>
      <c r="T238" t="s">
        <v>214</v>
      </c>
      <c r="U238">
        <v>14600</v>
      </c>
      <c r="V238">
        <v>-14600</v>
      </c>
    </row>
    <row r="239" spans="1:22">
      <c r="A239">
        <v>11891</v>
      </c>
      <c r="B239" t="s">
        <v>156</v>
      </c>
      <c r="C239" t="s">
        <v>127</v>
      </c>
      <c r="D239" t="s">
        <v>2367</v>
      </c>
      <c r="E239">
        <v>1</v>
      </c>
      <c r="F239" t="s">
        <v>102</v>
      </c>
      <c r="G239" t="s">
        <v>73</v>
      </c>
      <c r="H239">
        <v>5060110</v>
      </c>
      <c r="I239" t="s">
        <v>2386</v>
      </c>
      <c r="J239">
        <v>45600</v>
      </c>
      <c r="K239">
        <v>45600</v>
      </c>
      <c r="L239">
        <v>41496</v>
      </c>
      <c r="M239">
        <v>28463.342100000002</v>
      </c>
      <c r="N239">
        <v>28463.342100000002</v>
      </c>
      <c r="O239">
        <v>100</v>
      </c>
      <c r="P239">
        <v>9</v>
      </c>
      <c r="Q239" t="s">
        <v>75</v>
      </c>
      <c r="R239" t="s">
        <v>2454</v>
      </c>
      <c r="S239" t="s">
        <v>195</v>
      </c>
      <c r="T239" t="s">
        <v>128</v>
      </c>
      <c r="U239">
        <v>0</v>
      </c>
      <c r="V239">
        <v>0</v>
      </c>
    </row>
    <row r="240" spans="1:22">
      <c r="A240">
        <v>11891</v>
      </c>
      <c r="B240" t="s">
        <v>124</v>
      </c>
      <c r="C240" t="s">
        <v>125</v>
      </c>
      <c r="D240" t="s">
        <v>2367</v>
      </c>
      <c r="E240">
        <v>1</v>
      </c>
      <c r="F240" t="s">
        <v>102</v>
      </c>
      <c r="G240" t="s">
        <v>73</v>
      </c>
      <c r="H240">
        <v>5060110</v>
      </c>
      <c r="I240" t="s">
        <v>2386</v>
      </c>
      <c r="J240">
        <v>19100</v>
      </c>
      <c r="K240">
        <v>19100</v>
      </c>
      <c r="L240">
        <v>17381</v>
      </c>
      <c r="M240">
        <v>13475.1618</v>
      </c>
      <c r="N240">
        <v>13475.1618</v>
      </c>
      <c r="O240">
        <v>100</v>
      </c>
      <c r="P240">
        <v>9</v>
      </c>
      <c r="Q240" t="s">
        <v>75</v>
      </c>
      <c r="R240" t="s">
        <v>2454</v>
      </c>
      <c r="S240" t="s">
        <v>195</v>
      </c>
      <c r="T240" t="s">
        <v>85</v>
      </c>
      <c r="U240">
        <v>0</v>
      </c>
      <c r="V240">
        <v>0</v>
      </c>
    </row>
    <row r="241" spans="1:22">
      <c r="A241">
        <v>11891</v>
      </c>
      <c r="B241" t="s">
        <v>148</v>
      </c>
      <c r="C241" t="s">
        <v>106</v>
      </c>
      <c r="D241" t="s">
        <v>2367</v>
      </c>
      <c r="E241">
        <v>1</v>
      </c>
      <c r="F241" t="s">
        <v>102</v>
      </c>
      <c r="G241" t="s">
        <v>73</v>
      </c>
      <c r="H241">
        <v>5060110</v>
      </c>
      <c r="I241" t="s">
        <v>2386</v>
      </c>
      <c r="J241">
        <v>43900</v>
      </c>
      <c r="K241">
        <v>43900</v>
      </c>
      <c r="L241">
        <v>39949</v>
      </c>
      <c r="M241">
        <v>27746.087599999999</v>
      </c>
      <c r="N241">
        <v>27746.087599999999</v>
      </c>
      <c r="O241">
        <v>100</v>
      </c>
      <c r="P241">
        <v>9</v>
      </c>
      <c r="Q241" t="s">
        <v>75</v>
      </c>
      <c r="R241" t="s">
        <v>2454</v>
      </c>
      <c r="S241" t="s">
        <v>195</v>
      </c>
      <c r="T241" t="s">
        <v>130</v>
      </c>
      <c r="U241">
        <v>0</v>
      </c>
      <c r="V241">
        <v>0</v>
      </c>
    </row>
    <row r="242" spans="1:22">
      <c r="A242">
        <v>11891</v>
      </c>
      <c r="B242" t="s">
        <v>149</v>
      </c>
      <c r="C242" t="s">
        <v>150</v>
      </c>
      <c r="D242" t="s">
        <v>2367</v>
      </c>
      <c r="E242">
        <v>1</v>
      </c>
      <c r="F242" t="s">
        <v>102</v>
      </c>
      <c r="G242" t="s">
        <v>73</v>
      </c>
      <c r="H242">
        <v>5060110</v>
      </c>
      <c r="I242" t="s">
        <v>2386</v>
      </c>
      <c r="J242">
        <v>105000</v>
      </c>
      <c r="K242">
        <v>105000</v>
      </c>
      <c r="L242">
        <v>95550</v>
      </c>
      <c r="M242">
        <v>73454.7359</v>
      </c>
      <c r="N242">
        <v>73454.7359</v>
      </c>
      <c r="O242">
        <v>100</v>
      </c>
      <c r="P242">
        <v>9</v>
      </c>
      <c r="Q242" t="s">
        <v>75</v>
      </c>
      <c r="R242" t="s">
        <v>2454</v>
      </c>
      <c r="S242" t="s">
        <v>195</v>
      </c>
      <c r="T242" t="s">
        <v>130</v>
      </c>
      <c r="U242">
        <v>0</v>
      </c>
      <c r="V242">
        <v>0</v>
      </c>
    </row>
    <row r="243" spans="1:22">
      <c r="A243">
        <v>11891</v>
      </c>
      <c r="B243" t="s">
        <v>220</v>
      </c>
      <c r="C243" t="s">
        <v>116</v>
      </c>
      <c r="D243" t="s">
        <v>2367</v>
      </c>
      <c r="E243">
        <v>1</v>
      </c>
      <c r="F243" t="s">
        <v>102</v>
      </c>
      <c r="G243" t="s">
        <v>73</v>
      </c>
      <c r="H243">
        <v>5060110</v>
      </c>
      <c r="I243" t="s">
        <v>2386</v>
      </c>
      <c r="J243">
        <v>117000</v>
      </c>
      <c r="K243">
        <v>117000</v>
      </c>
      <c r="L243">
        <v>106470</v>
      </c>
      <c r="M243">
        <v>78465.672600000005</v>
      </c>
      <c r="N243">
        <v>78465.672600000005</v>
      </c>
      <c r="O243">
        <v>100</v>
      </c>
      <c r="P243">
        <v>9</v>
      </c>
      <c r="Q243" t="s">
        <v>75</v>
      </c>
      <c r="R243" t="s">
        <v>2454</v>
      </c>
      <c r="S243" t="s">
        <v>195</v>
      </c>
      <c r="T243" t="s">
        <v>133</v>
      </c>
      <c r="U243">
        <v>0</v>
      </c>
      <c r="V243">
        <v>0</v>
      </c>
    </row>
    <row r="244" spans="1:22">
      <c r="A244">
        <v>11891</v>
      </c>
      <c r="B244" t="s">
        <v>134</v>
      </c>
      <c r="C244" t="s">
        <v>135</v>
      </c>
      <c r="D244" t="s">
        <v>2367</v>
      </c>
      <c r="E244">
        <v>6</v>
      </c>
      <c r="F244" t="s">
        <v>102</v>
      </c>
      <c r="G244" t="s">
        <v>73</v>
      </c>
      <c r="H244">
        <v>5060110</v>
      </c>
      <c r="I244" t="s">
        <v>2386</v>
      </c>
      <c r="J244">
        <v>142200</v>
      </c>
      <c r="K244">
        <v>23700</v>
      </c>
      <c r="L244">
        <v>70800</v>
      </c>
      <c r="M244">
        <v>6934.5190000000002</v>
      </c>
      <c r="N244">
        <v>41607.114000000001</v>
      </c>
      <c r="O244">
        <v>100</v>
      </c>
      <c r="P244">
        <v>0</v>
      </c>
      <c r="Q244" t="s">
        <v>75</v>
      </c>
      <c r="R244" t="s">
        <v>2454</v>
      </c>
      <c r="S244" t="s">
        <v>195</v>
      </c>
      <c r="T244" t="s">
        <v>136</v>
      </c>
      <c r="U244">
        <v>0</v>
      </c>
      <c r="V244">
        <v>0</v>
      </c>
    </row>
    <row r="245" spans="1:22">
      <c r="A245">
        <v>11890</v>
      </c>
      <c r="B245" t="s">
        <v>2455</v>
      </c>
      <c r="C245" t="s">
        <v>2456</v>
      </c>
      <c r="D245" t="s">
        <v>2367</v>
      </c>
      <c r="E245">
        <v>1</v>
      </c>
      <c r="F245" t="s">
        <v>1460</v>
      </c>
      <c r="G245" t="s">
        <v>73</v>
      </c>
      <c r="H245">
        <v>5060100</v>
      </c>
      <c r="I245" t="s">
        <v>2386</v>
      </c>
      <c r="J245">
        <v>485000</v>
      </c>
      <c r="K245">
        <v>485000</v>
      </c>
      <c r="L245">
        <v>392850</v>
      </c>
      <c r="M245">
        <v>303680</v>
      </c>
      <c r="N245">
        <v>303680</v>
      </c>
      <c r="O245">
        <v>100</v>
      </c>
      <c r="P245">
        <v>19</v>
      </c>
      <c r="Q245" t="s">
        <v>75</v>
      </c>
      <c r="R245" t="s">
        <v>580</v>
      </c>
      <c r="S245" t="s">
        <v>195</v>
      </c>
      <c r="T245" t="s">
        <v>929</v>
      </c>
      <c r="U245">
        <v>0</v>
      </c>
      <c r="V245">
        <v>0</v>
      </c>
    </row>
    <row r="246" spans="1:22">
      <c r="A246">
        <v>12081</v>
      </c>
      <c r="B246" t="s">
        <v>775</v>
      </c>
      <c r="C246" t="s">
        <v>100</v>
      </c>
      <c r="D246" t="s">
        <v>2367</v>
      </c>
      <c r="E246">
        <v>1</v>
      </c>
      <c r="F246" t="s">
        <v>102</v>
      </c>
      <c r="G246" t="s">
        <v>73</v>
      </c>
      <c r="H246">
        <v>5060094</v>
      </c>
      <c r="I246" t="s">
        <v>2386</v>
      </c>
      <c r="J246">
        <v>339000</v>
      </c>
      <c r="K246">
        <v>339000</v>
      </c>
      <c r="L246">
        <v>308490</v>
      </c>
      <c r="M246">
        <v>219120</v>
      </c>
      <c r="N246">
        <v>219120</v>
      </c>
      <c r="O246">
        <v>100</v>
      </c>
      <c r="P246">
        <v>9</v>
      </c>
      <c r="Q246" t="s">
        <v>75</v>
      </c>
      <c r="S246" t="s">
        <v>88</v>
      </c>
      <c r="T246" t="s">
        <v>229</v>
      </c>
      <c r="U246">
        <v>0</v>
      </c>
      <c r="V246">
        <v>0</v>
      </c>
    </row>
    <row r="247" spans="1:22">
      <c r="A247">
        <v>12081</v>
      </c>
      <c r="B247" t="s">
        <v>776</v>
      </c>
      <c r="C247" t="s">
        <v>100</v>
      </c>
      <c r="D247" t="s">
        <v>2367</v>
      </c>
      <c r="E247">
        <v>1</v>
      </c>
      <c r="F247" t="s">
        <v>102</v>
      </c>
      <c r="G247" t="s">
        <v>73</v>
      </c>
      <c r="H247">
        <v>5060094</v>
      </c>
      <c r="I247" t="s">
        <v>2386</v>
      </c>
      <c r="J247">
        <v>353000</v>
      </c>
      <c r="K247">
        <v>353000</v>
      </c>
      <c r="L247">
        <v>321230</v>
      </c>
      <c r="M247">
        <v>231526.41649999999</v>
      </c>
      <c r="N247">
        <v>231526.41649999999</v>
      </c>
      <c r="O247">
        <v>100</v>
      </c>
      <c r="P247">
        <v>9</v>
      </c>
      <c r="Q247" t="s">
        <v>75</v>
      </c>
      <c r="S247" t="s">
        <v>88</v>
      </c>
      <c r="T247" t="s">
        <v>229</v>
      </c>
      <c r="U247">
        <v>0</v>
      </c>
      <c r="V247">
        <v>0</v>
      </c>
    </row>
    <row r="248" spans="1:22">
      <c r="A248">
        <v>12081</v>
      </c>
      <c r="B248" t="s">
        <v>233</v>
      </c>
      <c r="C248" t="s">
        <v>234</v>
      </c>
      <c r="D248" t="s">
        <v>2367</v>
      </c>
      <c r="E248">
        <v>1</v>
      </c>
      <c r="F248" t="s">
        <v>102</v>
      </c>
      <c r="G248" t="s">
        <v>73</v>
      </c>
      <c r="H248">
        <v>5060094</v>
      </c>
      <c r="I248" t="s">
        <v>2386</v>
      </c>
      <c r="J248">
        <v>21600</v>
      </c>
      <c r="K248">
        <v>21600</v>
      </c>
      <c r="L248">
        <v>19656</v>
      </c>
      <c r="M248">
        <v>15551.866400000001</v>
      </c>
      <c r="N248">
        <v>15551.866400000001</v>
      </c>
      <c r="O248">
        <v>100</v>
      </c>
      <c r="P248">
        <v>9</v>
      </c>
      <c r="Q248" t="s">
        <v>75</v>
      </c>
      <c r="S248" t="s">
        <v>88</v>
      </c>
      <c r="T248" t="s">
        <v>235</v>
      </c>
      <c r="U248">
        <v>0</v>
      </c>
      <c r="V248">
        <v>0</v>
      </c>
    </row>
    <row r="249" spans="1:22">
      <c r="A249">
        <v>12081</v>
      </c>
      <c r="B249" t="s">
        <v>689</v>
      </c>
      <c r="C249" t="s">
        <v>234</v>
      </c>
      <c r="D249" t="s">
        <v>2367</v>
      </c>
      <c r="E249">
        <v>1</v>
      </c>
      <c r="F249" t="s">
        <v>102</v>
      </c>
      <c r="G249" t="s">
        <v>73</v>
      </c>
      <c r="H249">
        <v>5060094</v>
      </c>
      <c r="I249" t="s">
        <v>2386</v>
      </c>
      <c r="J249">
        <v>31600</v>
      </c>
      <c r="K249">
        <v>31600</v>
      </c>
      <c r="L249">
        <v>28756</v>
      </c>
      <c r="M249">
        <v>22809.188600000001</v>
      </c>
      <c r="N249">
        <v>22809.188600000001</v>
      </c>
      <c r="O249">
        <v>100</v>
      </c>
      <c r="P249">
        <v>9</v>
      </c>
      <c r="Q249" t="s">
        <v>75</v>
      </c>
      <c r="S249" t="s">
        <v>88</v>
      </c>
      <c r="T249" t="s">
        <v>235</v>
      </c>
      <c r="U249">
        <v>0</v>
      </c>
      <c r="V249">
        <v>0</v>
      </c>
    </row>
    <row r="250" spans="1:22">
      <c r="A250">
        <v>12081</v>
      </c>
      <c r="B250" t="s">
        <v>111</v>
      </c>
      <c r="C250" t="s">
        <v>112</v>
      </c>
      <c r="D250" t="s">
        <v>2367</v>
      </c>
      <c r="E250">
        <v>4</v>
      </c>
      <c r="F250" t="s">
        <v>102</v>
      </c>
      <c r="G250" t="s">
        <v>73</v>
      </c>
      <c r="H250">
        <v>5060094</v>
      </c>
      <c r="I250" t="s">
        <v>2386</v>
      </c>
      <c r="J250">
        <v>36400</v>
      </c>
      <c r="K250">
        <v>9100</v>
      </c>
      <c r="L250">
        <v>33124</v>
      </c>
      <c r="M250">
        <v>5709.5459000000001</v>
      </c>
      <c r="N250">
        <v>22838.1836</v>
      </c>
      <c r="O250">
        <v>100</v>
      </c>
      <c r="P250">
        <v>9</v>
      </c>
      <c r="Q250" t="s">
        <v>75</v>
      </c>
      <c r="S250" t="s">
        <v>88</v>
      </c>
      <c r="T250" t="s">
        <v>85</v>
      </c>
      <c r="U250">
        <v>0</v>
      </c>
      <c r="V250">
        <v>0</v>
      </c>
    </row>
    <row r="251" spans="1:22">
      <c r="A251">
        <v>11892</v>
      </c>
      <c r="B251" t="s">
        <v>156</v>
      </c>
      <c r="C251" t="s">
        <v>127</v>
      </c>
      <c r="D251" t="s">
        <v>2367</v>
      </c>
      <c r="E251">
        <v>1</v>
      </c>
      <c r="F251" t="s">
        <v>138</v>
      </c>
      <c r="G251" t="s">
        <v>73</v>
      </c>
      <c r="H251">
        <v>5060121</v>
      </c>
      <c r="I251" t="s">
        <v>2386</v>
      </c>
      <c r="J251">
        <v>45600</v>
      </c>
      <c r="K251">
        <v>45600</v>
      </c>
      <c r="L251">
        <v>28463</v>
      </c>
      <c r="M251">
        <v>28463.342100000002</v>
      </c>
      <c r="N251">
        <v>28463.342100000002</v>
      </c>
      <c r="O251">
        <v>100</v>
      </c>
      <c r="P251">
        <v>0</v>
      </c>
      <c r="Q251" t="s">
        <v>75</v>
      </c>
      <c r="R251" t="s">
        <v>2457</v>
      </c>
      <c r="S251" t="s">
        <v>195</v>
      </c>
      <c r="T251" t="s">
        <v>128</v>
      </c>
      <c r="U251">
        <v>0</v>
      </c>
      <c r="V251">
        <v>0</v>
      </c>
    </row>
    <row r="252" spans="1:22">
      <c r="A252">
        <v>11892</v>
      </c>
      <c r="B252" t="s">
        <v>124</v>
      </c>
      <c r="C252" t="s">
        <v>125</v>
      </c>
      <c r="D252" t="s">
        <v>2367</v>
      </c>
      <c r="E252">
        <v>1</v>
      </c>
      <c r="F252" t="s">
        <v>138</v>
      </c>
      <c r="G252" t="s">
        <v>73</v>
      </c>
      <c r="H252">
        <v>5060121</v>
      </c>
      <c r="I252" t="s">
        <v>2386</v>
      </c>
      <c r="J252">
        <v>19100</v>
      </c>
      <c r="K252">
        <v>19100</v>
      </c>
      <c r="L252">
        <v>13475</v>
      </c>
      <c r="M252">
        <v>13475.1618</v>
      </c>
      <c r="N252">
        <v>13475.1618</v>
      </c>
      <c r="O252">
        <v>100</v>
      </c>
      <c r="P252">
        <v>0</v>
      </c>
      <c r="Q252" t="s">
        <v>75</v>
      </c>
      <c r="R252" t="s">
        <v>2457</v>
      </c>
      <c r="S252" t="s">
        <v>195</v>
      </c>
      <c r="T252" t="s">
        <v>85</v>
      </c>
      <c r="U252">
        <v>0</v>
      </c>
      <c r="V252">
        <v>0</v>
      </c>
    </row>
    <row r="253" spans="1:22">
      <c r="A253">
        <v>11892</v>
      </c>
      <c r="B253" t="s">
        <v>134</v>
      </c>
      <c r="C253" t="s">
        <v>135</v>
      </c>
      <c r="D253" t="s">
        <v>2367</v>
      </c>
      <c r="E253">
        <v>6</v>
      </c>
      <c r="F253" t="s">
        <v>138</v>
      </c>
      <c r="G253" t="s">
        <v>73</v>
      </c>
      <c r="H253">
        <v>5060121</v>
      </c>
      <c r="I253" t="s">
        <v>2386</v>
      </c>
      <c r="J253">
        <v>142200</v>
      </c>
      <c r="K253">
        <v>23700</v>
      </c>
      <c r="L253">
        <v>41610</v>
      </c>
      <c r="M253">
        <v>6934.5190000000002</v>
      </c>
      <c r="N253">
        <v>41607.114000000001</v>
      </c>
      <c r="O253">
        <v>100</v>
      </c>
      <c r="P253">
        <v>0</v>
      </c>
      <c r="Q253" t="s">
        <v>75</v>
      </c>
      <c r="R253" t="s">
        <v>2457</v>
      </c>
      <c r="S253" t="s">
        <v>195</v>
      </c>
      <c r="T253" t="s">
        <v>136</v>
      </c>
      <c r="U253">
        <v>0</v>
      </c>
      <c r="V253">
        <v>0</v>
      </c>
    </row>
    <row r="254" spans="1:22">
      <c r="A254">
        <v>12089</v>
      </c>
      <c r="B254" t="s">
        <v>137</v>
      </c>
      <c r="C254" t="s">
        <v>127</v>
      </c>
      <c r="D254" t="s">
        <v>2367</v>
      </c>
      <c r="E254">
        <v>1</v>
      </c>
      <c r="F254" t="s">
        <v>368</v>
      </c>
      <c r="G254" t="s">
        <v>73</v>
      </c>
      <c r="H254">
        <v>5060135</v>
      </c>
      <c r="I254" t="s">
        <v>2386</v>
      </c>
      <c r="J254">
        <v>31700</v>
      </c>
      <c r="K254">
        <v>31700</v>
      </c>
      <c r="L254">
        <v>20317</v>
      </c>
      <c r="M254">
        <v>20317.033899999999</v>
      </c>
      <c r="N254">
        <v>20317.033899999999</v>
      </c>
      <c r="O254">
        <v>100</v>
      </c>
      <c r="P254">
        <v>0</v>
      </c>
      <c r="Q254" t="s">
        <v>75</v>
      </c>
      <c r="R254" t="s">
        <v>2458</v>
      </c>
      <c r="S254" t="s">
        <v>239</v>
      </c>
      <c r="T254" t="s">
        <v>128</v>
      </c>
      <c r="U254">
        <v>0</v>
      </c>
      <c r="V254">
        <v>0</v>
      </c>
    </row>
    <row r="255" spans="1:22">
      <c r="A255">
        <v>12089</v>
      </c>
      <c r="B255" t="s">
        <v>139</v>
      </c>
      <c r="C255" t="s">
        <v>140</v>
      </c>
      <c r="D255" t="s">
        <v>2367</v>
      </c>
      <c r="E255">
        <v>1</v>
      </c>
      <c r="F255" t="s">
        <v>368</v>
      </c>
      <c r="G255" t="s">
        <v>73</v>
      </c>
      <c r="H255">
        <v>5060135</v>
      </c>
      <c r="I255" t="s">
        <v>2386</v>
      </c>
      <c r="J255">
        <v>2400</v>
      </c>
      <c r="K255">
        <v>2400</v>
      </c>
      <c r="L255">
        <v>1694</v>
      </c>
      <c r="M255">
        <v>1693.5772999999999</v>
      </c>
      <c r="N255">
        <v>1693.5772999999999</v>
      </c>
      <c r="O255">
        <v>100</v>
      </c>
      <c r="P255">
        <v>0</v>
      </c>
      <c r="Q255" t="s">
        <v>75</v>
      </c>
      <c r="R255" t="s">
        <v>2458</v>
      </c>
      <c r="S255" t="s">
        <v>239</v>
      </c>
      <c r="T255" t="s">
        <v>141</v>
      </c>
      <c r="U255">
        <v>0</v>
      </c>
      <c r="V255">
        <v>0</v>
      </c>
    </row>
    <row r="256" spans="1:22">
      <c r="A256">
        <v>12089</v>
      </c>
      <c r="B256" t="s">
        <v>134</v>
      </c>
      <c r="C256" t="s">
        <v>135</v>
      </c>
      <c r="D256" t="s">
        <v>2367</v>
      </c>
      <c r="E256">
        <v>6</v>
      </c>
      <c r="F256" t="s">
        <v>368</v>
      </c>
      <c r="G256" t="s">
        <v>73</v>
      </c>
      <c r="H256">
        <v>5060135</v>
      </c>
      <c r="I256" t="s">
        <v>2386</v>
      </c>
      <c r="J256">
        <v>142200</v>
      </c>
      <c r="K256">
        <v>23700</v>
      </c>
      <c r="L256">
        <v>41610</v>
      </c>
      <c r="M256">
        <v>6934.5190000000002</v>
      </c>
      <c r="N256">
        <v>41607.114000000001</v>
      </c>
      <c r="O256">
        <v>100</v>
      </c>
      <c r="P256">
        <v>0</v>
      </c>
      <c r="Q256" t="s">
        <v>75</v>
      </c>
      <c r="R256" t="s">
        <v>2458</v>
      </c>
      <c r="S256" t="s">
        <v>239</v>
      </c>
      <c r="T256" t="s">
        <v>136</v>
      </c>
      <c r="U256">
        <v>0</v>
      </c>
      <c r="V256">
        <v>0</v>
      </c>
    </row>
    <row r="257" spans="1:22">
      <c r="A257">
        <v>11069</v>
      </c>
      <c r="B257" t="s">
        <v>571</v>
      </c>
      <c r="C257" t="s">
        <v>552</v>
      </c>
      <c r="D257" t="s">
        <v>1336</v>
      </c>
      <c r="E257">
        <v>1</v>
      </c>
      <c r="F257" t="s">
        <v>72</v>
      </c>
      <c r="G257" t="s">
        <v>73</v>
      </c>
      <c r="H257">
        <v>5060091</v>
      </c>
      <c r="I257" t="s">
        <v>2386</v>
      </c>
      <c r="J257">
        <v>2700</v>
      </c>
      <c r="K257">
        <v>2700</v>
      </c>
      <c r="L257">
        <v>2133</v>
      </c>
      <c r="M257">
        <v>1917.0451</v>
      </c>
      <c r="N257">
        <v>1917.0451</v>
      </c>
      <c r="O257">
        <v>100</v>
      </c>
      <c r="P257">
        <v>21</v>
      </c>
      <c r="Q257" t="s">
        <v>75</v>
      </c>
      <c r="R257" t="s">
        <v>1490</v>
      </c>
      <c r="S257" t="s">
        <v>76</v>
      </c>
      <c r="T257" t="s">
        <v>572</v>
      </c>
      <c r="U257">
        <v>0</v>
      </c>
      <c r="V257">
        <v>0</v>
      </c>
    </row>
    <row r="258" spans="1:22">
      <c r="A258">
        <v>11069</v>
      </c>
      <c r="B258" t="s">
        <v>2119</v>
      </c>
      <c r="C258" t="s">
        <v>286</v>
      </c>
      <c r="D258" t="s">
        <v>1336</v>
      </c>
      <c r="E258">
        <v>2</v>
      </c>
      <c r="F258" t="s">
        <v>72</v>
      </c>
      <c r="G258" t="s">
        <v>73</v>
      </c>
      <c r="H258">
        <v>5060091</v>
      </c>
      <c r="I258" t="s">
        <v>2386</v>
      </c>
      <c r="J258">
        <v>19800</v>
      </c>
      <c r="K258">
        <v>9900</v>
      </c>
      <c r="L258">
        <v>15642</v>
      </c>
      <c r="M258">
        <v>6700.6270000000004</v>
      </c>
      <c r="N258">
        <v>13401.254000000001</v>
      </c>
      <c r="O258">
        <v>100</v>
      </c>
      <c r="P258">
        <v>21</v>
      </c>
      <c r="Q258" t="s">
        <v>75</v>
      </c>
      <c r="R258" t="s">
        <v>1490</v>
      </c>
      <c r="S258" t="s">
        <v>76</v>
      </c>
      <c r="T258" t="s">
        <v>627</v>
      </c>
      <c r="U258">
        <v>0</v>
      </c>
      <c r="V258">
        <v>0</v>
      </c>
    </row>
    <row r="259" spans="1:22">
      <c r="A259">
        <v>11069</v>
      </c>
      <c r="B259" t="s">
        <v>757</v>
      </c>
      <c r="C259" t="s">
        <v>758</v>
      </c>
      <c r="D259" t="s">
        <v>1336</v>
      </c>
      <c r="E259">
        <v>1</v>
      </c>
      <c r="F259" t="s">
        <v>72</v>
      </c>
      <c r="G259" t="s">
        <v>73</v>
      </c>
      <c r="H259">
        <v>5060091</v>
      </c>
      <c r="I259" t="s">
        <v>2386</v>
      </c>
      <c r="J259">
        <v>7600</v>
      </c>
      <c r="K259">
        <v>7600</v>
      </c>
      <c r="L259">
        <v>6004</v>
      </c>
      <c r="M259">
        <v>5254</v>
      </c>
      <c r="N259">
        <v>5254</v>
      </c>
      <c r="O259">
        <v>100</v>
      </c>
      <c r="P259">
        <v>21</v>
      </c>
      <c r="Q259" t="s">
        <v>75</v>
      </c>
      <c r="R259" t="s">
        <v>1490</v>
      </c>
      <c r="S259" t="s">
        <v>76</v>
      </c>
      <c r="T259" t="s">
        <v>759</v>
      </c>
      <c r="U259">
        <v>0</v>
      </c>
      <c r="V259">
        <v>0</v>
      </c>
    </row>
    <row r="260" spans="1:22">
      <c r="A260">
        <v>11069</v>
      </c>
      <c r="B260" t="s">
        <v>2459</v>
      </c>
      <c r="C260" t="s">
        <v>1137</v>
      </c>
      <c r="D260" t="s">
        <v>1336</v>
      </c>
      <c r="E260">
        <v>1</v>
      </c>
      <c r="F260" t="s">
        <v>72</v>
      </c>
      <c r="G260" t="s">
        <v>73</v>
      </c>
      <c r="H260">
        <v>5060091</v>
      </c>
      <c r="I260" t="s">
        <v>2386</v>
      </c>
      <c r="J260">
        <v>991000</v>
      </c>
      <c r="K260">
        <v>991000</v>
      </c>
      <c r="L260">
        <v>733340</v>
      </c>
      <c r="M260">
        <v>654060</v>
      </c>
      <c r="N260">
        <v>654060</v>
      </c>
      <c r="O260">
        <v>100</v>
      </c>
      <c r="P260">
        <v>26</v>
      </c>
      <c r="Q260" t="s">
        <v>75</v>
      </c>
      <c r="R260" t="s">
        <v>1490</v>
      </c>
      <c r="S260" t="s">
        <v>76</v>
      </c>
      <c r="T260" t="s">
        <v>1423</v>
      </c>
      <c r="U260">
        <v>0</v>
      </c>
      <c r="V260">
        <v>0</v>
      </c>
    </row>
    <row r="261" spans="1:22">
      <c r="A261">
        <v>11069</v>
      </c>
      <c r="B261" t="s">
        <v>571</v>
      </c>
      <c r="C261" t="s">
        <v>552</v>
      </c>
      <c r="D261" t="s">
        <v>1336</v>
      </c>
      <c r="E261">
        <v>1</v>
      </c>
      <c r="F261" t="s">
        <v>72</v>
      </c>
      <c r="G261" t="s">
        <v>73</v>
      </c>
      <c r="H261">
        <v>5060091</v>
      </c>
      <c r="I261" t="s">
        <v>2386</v>
      </c>
      <c r="J261">
        <v>2700</v>
      </c>
      <c r="K261">
        <v>2700</v>
      </c>
      <c r="L261">
        <v>2133</v>
      </c>
      <c r="M261">
        <v>1917.0451</v>
      </c>
      <c r="N261">
        <v>1917.0451</v>
      </c>
      <c r="O261">
        <v>100</v>
      </c>
      <c r="P261">
        <v>21</v>
      </c>
      <c r="Q261" t="s">
        <v>75</v>
      </c>
      <c r="R261" t="s">
        <v>1490</v>
      </c>
      <c r="S261" t="s">
        <v>76</v>
      </c>
      <c r="T261" t="s">
        <v>572</v>
      </c>
      <c r="U261">
        <v>0</v>
      </c>
      <c r="V261">
        <v>0</v>
      </c>
    </row>
    <row r="262" spans="1:22">
      <c r="A262">
        <v>11069</v>
      </c>
      <c r="B262" t="s">
        <v>2119</v>
      </c>
      <c r="C262" t="s">
        <v>286</v>
      </c>
      <c r="D262" t="s">
        <v>1336</v>
      </c>
      <c r="E262">
        <v>2</v>
      </c>
      <c r="F262" t="s">
        <v>72</v>
      </c>
      <c r="G262" t="s">
        <v>73</v>
      </c>
      <c r="H262">
        <v>5060091</v>
      </c>
      <c r="I262" t="s">
        <v>2386</v>
      </c>
      <c r="J262">
        <v>19800</v>
      </c>
      <c r="K262">
        <v>9900</v>
      </c>
      <c r="L262">
        <v>15642</v>
      </c>
      <c r="M262">
        <v>6700.6270000000004</v>
      </c>
      <c r="N262">
        <v>13401.254000000001</v>
      </c>
      <c r="O262">
        <v>100</v>
      </c>
      <c r="P262">
        <v>21</v>
      </c>
      <c r="Q262" t="s">
        <v>75</v>
      </c>
      <c r="R262" t="s">
        <v>1490</v>
      </c>
      <c r="S262" t="s">
        <v>76</v>
      </c>
      <c r="T262" t="s">
        <v>627</v>
      </c>
      <c r="U262">
        <v>0</v>
      </c>
      <c r="V262">
        <v>0</v>
      </c>
    </row>
    <row r="263" spans="1:22">
      <c r="A263">
        <v>11069</v>
      </c>
      <c r="B263" t="s">
        <v>757</v>
      </c>
      <c r="C263" t="s">
        <v>758</v>
      </c>
      <c r="D263" t="s">
        <v>1336</v>
      </c>
      <c r="E263">
        <v>1</v>
      </c>
      <c r="F263" t="s">
        <v>72</v>
      </c>
      <c r="G263" t="s">
        <v>73</v>
      </c>
      <c r="H263">
        <v>5060091</v>
      </c>
      <c r="I263" t="s">
        <v>2386</v>
      </c>
      <c r="J263">
        <v>7600</v>
      </c>
      <c r="K263">
        <v>7600</v>
      </c>
      <c r="L263">
        <v>6004</v>
      </c>
      <c r="M263">
        <v>5254</v>
      </c>
      <c r="N263">
        <v>5254</v>
      </c>
      <c r="O263">
        <v>100</v>
      </c>
      <c r="P263">
        <v>21</v>
      </c>
      <c r="Q263" t="s">
        <v>75</v>
      </c>
      <c r="R263" t="s">
        <v>1490</v>
      </c>
      <c r="S263" t="s">
        <v>76</v>
      </c>
      <c r="T263" t="s">
        <v>759</v>
      </c>
      <c r="U263">
        <v>0</v>
      </c>
      <c r="V263">
        <v>0</v>
      </c>
    </row>
    <row r="264" spans="1:22">
      <c r="A264">
        <v>11069</v>
      </c>
      <c r="B264" t="s">
        <v>2460</v>
      </c>
      <c r="C264" t="s">
        <v>1137</v>
      </c>
      <c r="D264" t="s">
        <v>1336</v>
      </c>
      <c r="E264">
        <v>1</v>
      </c>
      <c r="F264" t="s">
        <v>72</v>
      </c>
      <c r="G264" t="s">
        <v>73</v>
      </c>
      <c r="H264">
        <v>5060091</v>
      </c>
      <c r="I264" t="s">
        <v>2386</v>
      </c>
      <c r="J264">
        <v>991000</v>
      </c>
      <c r="K264">
        <v>991000</v>
      </c>
      <c r="L264">
        <v>733340</v>
      </c>
      <c r="M264">
        <v>654060</v>
      </c>
      <c r="N264">
        <v>654060</v>
      </c>
      <c r="O264">
        <v>100</v>
      </c>
      <c r="P264">
        <v>26</v>
      </c>
      <c r="Q264" t="s">
        <v>75</v>
      </c>
      <c r="R264" t="s">
        <v>1490</v>
      </c>
      <c r="S264" t="s">
        <v>76</v>
      </c>
      <c r="T264" t="s">
        <v>1423</v>
      </c>
      <c r="U264">
        <v>0</v>
      </c>
      <c r="V264">
        <v>0</v>
      </c>
    </row>
    <row r="265" spans="1:22">
      <c r="A265">
        <v>11942</v>
      </c>
      <c r="B265" t="s">
        <v>399</v>
      </c>
      <c r="C265" t="s">
        <v>286</v>
      </c>
      <c r="D265" t="s">
        <v>2246</v>
      </c>
      <c r="E265">
        <v>4</v>
      </c>
      <c r="F265" t="s">
        <v>72</v>
      </c>
      <c r="G265" t="s">
        <v>73</v>
      </c>
      <c r="H265">
        <v>5060129</v>
      </c>
      <c r="I265" t="s">
        <v>2386</v>
      </c>
      <c r="J265">
        <v>5600</v>
      </c>
      <c r="K265">
        <v>1400</v>
      </c>
      <c r="L265">
        <v>4424</v>
      </c>
      <c r="M265">
        <v>994</v>
      </c>
      <c r="N265">
        <v>3976</v>
      </c>
      <c r="O265">
        <v>100</v>
      </c>
      <c r="P265">
        <v>21</v>
      </c>
      <c r="Q265" t="s">
        <v>75</v>
      </c>
      <c r="R265" t="s">
        <v>2419</v>
      </c>
      <c r="S265" t="s">
        <v>195</v>
      </c>
      <c r="T265" t="s">
        <v>85</v>
      </c>
      <c r="U265">
        <v>0</v>
      </c>
      <c r="V265">
        <v>0</v>
      </c>
    </row>
    <row r="266" spans="1:22">
      <c r="A266">
        <v>11246</v>
      </c>
      <c r="B266" t="s">
        <v>543</v>
      </c>
      <c r="C266" t="s">
        <v>544</v>
      </c>
      <c r="D266" t="s">
        <v>1493</v>
      </c>
      <c r="E266">
        <v>2</v>
      </c>
      <c r="F266" t="s">
        <v>120</v>
      </c>
      <c r="G266" t="s">
        <v>73</v>
      </c>
      <c r="H266">
        <v>4009021</v>
      </c>
      <c r="I266" t="s">
        <v>2386</v>
      </c>
      <c r="J266">
        <v>32000</v>
      </c>
      <c r="K266">
        <v>16000</v>
      </c>
      <c r="L266">
        <v>32000</v>
      </c>
      <c r="M266">
        <v>12160.0095</v>
      </c>
      <c r="N266">
        <v>24320.019</v>
      </c>
      <c r="O266">
        <v>100</v>
      </c>
      <c r="P266">
        <v>0</v>
      </c>
      <c r="Q266" t="s">
        <v>75</v>
      </c>
      <c r="R266" t="s">
        <v>121</v>
      </c>
      <c r="S266" t="s">
        <v>122</v>
      </c>
      <c r="T266" t="s">
        <v>545</v>
      </c>
      <c r="U266">
        <v>0</v>
      </c>
      <c r="V266">
        <v>0</v>
      </c>
    </row>
    <row r="267" spans="1:22">
      <c r="A267">
        <v>64744</v>
      </c>
      <c r="B267" t="s">
        <v>2282</v>
      </c>
      <c r="C267" t="s">
        <v>82</v>
      </c>
      <c r="D267" t="s">
        <v>165</v>
      </c>
      <c r="E267">
        <v>1</v>
      </c>
      <c r="F267" t="s">
        <v>523</v>
      </c>
      <c r="G267" t="s">
        <v>73</v>
      </c>
      <c r="H267">
        <v>5060146</v>
      </c>
      <c r="I267" t="s">
        <v>2386</v>
      </c>
      <c r="J267">
        <v>1072700</v>
      </c>
      <c r="K267">
        <v>1072700</v>
      </c>
      <c r="L267">
        <v>968031</v>
      </c>
      <c r="M267">
        <v>764090</v>
      </c>
      <c r="N267">
        <v>764090</v>
      </c>
      <c r="O267">
        <v>100</v>
      </c>
      <c r="P267">
        <v>19</v>
      </c>
      <c r="Q267" t="s">
        <v>75</v>
      </c>
      <c r="R267" t="s">
        <v>2281</v>
      </c>
      <c r="S267" t="s">
        <v>88</v>
      </c>
      <c r="T267" t="s">
        <v>390</v>
      </c>
      <c r="U267">
        <v>70300</v>
      </c>
      <c r="V267">
        <v>70300</v>
      </c>
    </row>
    <row r="268" spans="1:22">
      <c r="A268">
        <v>12103</v>
      </c>
      <c r="B268" t="s">
        <v>305</v>
      </c>
      <c r="C268" t="s">
        <v>306</v>
      </c>
      <c r="D268" t="s">
        <v>2386</v>
      </c>
      <c r="E268">
        <v>6</v>
      </c>
      <c r="F268" t="s">
        <v>102</v>
      </c>
      <c r="G268" t="s">
        <v>73</v>
      </c>
      <c r="H268">
        <v>5060108</v>
      </c>
      <c r="I268" t="s">
        <v>2386</v>
      </c>
      <c r="J268">
        <v>157800</v>
      </c>
      <c r="K268">
        <v>26300</v>
      </c>
      <c r="L268">
        <v>84600</v>
      </c>
      <c r="M268">
        <v>11241.610699999999</v>
      </c>
      <c r="N268">
        <v>67449.664199999999</v>
      </c>
      <c r="O268">
        <v>100</v>
      </c>
      <c r="P268">
        <v>0</v>
      </c>
      <c r="Q268" t="s">
        <v>75</v>
      </c>
      <c r="R268" t="s">
        <v>2413</v>
      </c>
      <c r="S268" t="s">
        <v>88</v>
      </c>
      <c r="T268" t="s">
        <v>136</v>
      </c>
      <c r="U268">
        <v>0</v>
      </c>
      <c r="V268">
        <v>0</v>
      </c>
    </row>
    <row r="269" spans="1:22">
      <c r="A269">
        <v>12103</v>
      </c>
      <c r="B269" t="s">
        <v>124</v>
      </c>
      <c r="C269" t="s">
        <v>125</v>
      </c>
      <c r="D269" t="s">
        <v>2386</v>
      </c>
      <c r="E269">
        <v>1</v>
      </c>
      <c r="F269" t="s">
        <v>102</v>
      </c>
      <c r="G269" t="s">
        <v>73</v>
      </c>
      <c r="H269">
        <v>5060108</v>
      </c>
      <c r="I269" t="s">
        <v>2386</v>
      </c>
      <c r="J269">
        <v>19100</v>
      </c>
      <c r="K269">
        <v>19100</v>
      </c>
      <c r="L269">
        <v>17381</v>
      </c>
      <c r="M269">
        <v>13475.1618</v>
      </c>
      <c r="N269">
        <v>13475.1618</v>
      </c>
      <c r="O269">
        <v>100</v>
      </c>
      <c r="P269">
        <v>9</v>
      </c>
      <c r="Q269" t="s">
        <v>75</v>
      </c>
      <c r="R269" t="s">
        <v>2413</v>
      </c>
      <c r="S269" t="s">
        <v>88</v>
      </c>
      <c r="T269" t="s">
        <v>85</v>
      </c>
      <c r="U269">
        <v>0</v>
      </c>
      <c r="V269">
        <v>0</v>
      </c>
    </row>
    <row r="270" spans="1:22">
      <c r="A270">
        <v>12103</v>
      </c>
      <c r="B270" t="s">
        <v>307</v>
      </c>
      <c r="C270" t="s">
        <v>308</v>
      </c>
      <c r="D270" t="s">
        <v>2386</v>
      </c>
      <c r="E270">
        <v>1</v>
      </c>
      <c r="F270" t="s">
        <v>102</v>
      </c>
      <c r="G270" t="s">
        <v>73</v>
      </c>
      <c r="H270">
        <v>5060108</v>
      </c>
      <c r="I270" t="s">
        <v>2386</v>
      </c>
      <c r="J270">
        <v>34600</v>
      </c>
      <c r="K270">
        <v>34600</v>
      </c>
      <c r="L270">
        <v>31486</v>
      </c>
      <c r="M270">
        <v>22075.6597</v>
      </c>
      <c r="N270">
        <v>22075.6597</v>
      </c>
      <c r="O270">
        <v>100</v>
      </c>
      <c r="P270">
        <v>9</v>
      </c>
      <c r="Q270" t="s">
        <v>75</v>
      </c>
      <c r="R270" t="s">
        <v>2413</v>
      </c>
      <c r="S270" t="s">
        <v>88</v>
      </c>
      <c r="T270" t="s">
        <v>128</v>
      </c>
      <c r="U270">
        <v>0</v>
      </c>
      <c r="V270">
        <v>0</v>
      </c>
    </row>
    <row r="271" spans="1:22">
      <c r="A271">
        <v>12103</v>
      </c>
      <c r="B271" t="s">
        <v>356</v>
      </c>
      <c r="C271" t="s">
        <v>150</v>
      </c>
      <c r="D271" t="s">
        <v>2386</v>
      </c>
      <c r="E271">
        <v>1</v>
      </c>
      <c r="F271" t="s">
        <v>102</v>
      </c>
      <c r="G271" t="s">
        <v>73</v>
      </c>
      <c r="H271">
        <v>5060108</v>
      </c>
      <c r="I271" t="s">
        <v>2386</v>
      </c>
      <c r="J271">
        <v>60000</v>
      </c>
      <c r="K271">
        <v>60000</v>
      </c>
      <c r="L271">
        <v>54600</v>
      </c>
      <c r="M271">
        <v>42403.9643</v>
      </c>
      <c r="N271">
        <v>42403.9643</v>
      </c>
      <c r="O271">
        <v>100</v>
      </c>
      <c r="P271">
        <v>9</v>
      </c>
      <c r="Q271" t="s">
        <v>75</v>
      </c>
      <c r="R271" t="s">
        <v>2413</v>
      </c>
      <c r="S271" t="s">
        <v>88</v>
      </c>
      <c r="T271" t="s">
        <v>130</v>
      </c>
      <c r="U271">
        <v>0</v>
      </c>
      <c r="V271">
        <v>0</v>
      </c>
    </row>
    <row r="272" spans="1:22">
      <c r="A272">
        <v>12103</v>
      </c>
      <c r="B272" t="s">
        <v>622</v>
      </c>
      <c r="C272" t="s">
        <v>116</v>
      </c>
      <c r="D272" t="s">
        <v>2386</v>
      </c>
      <c r="E272">
        <v>1</v>
      </c>
      <c r="F272" t="s">
        <v>102</v>
      </c>
      <c r="G272" t="s">
        <v>73</v>
      </c>
      <c r="H272">
        <v>5060108</v>
      </c>
      <c r="I272" t="s">
        <v>2386</v>
      </c>
      <c r="J272">
        <v>117000</v>
      </c>
      <c r="K272">
        <v>117000</v>
      </c>
      <c r="L272">
        <v>106470</v>
      </c>
      <c r="M272">
        <v>78276.624800000005</v>
      </c>
      <c r="N272">
        <v>78276.624800000005</v>
      </c>
      <c r="O272">
        <v>100</v>
      </c>
      <c r="P272">
        <v>9</v>
      </c>
      <c r="Q272" t="s">
        <v>75</v>
      </c>
      <c r="R272" t="s">
        <v>2413</v>
      </c>
      <c r="S272" t="s">
        <v>88</v>
      </c>
      <c r="T272" t="s">
        <v>133</v>
      </c>
      <c r="U272">
        <v>0</v>
      </c>
      <c r="V272">
        <v>0</v>
      </c>
    </row>
    <row r="273" spans="1:22">
      <c r="A273">
        <v>12113</v>
      </c>
      <c r="B273" t="s">
        <v>2461</v>
      </c>
      <c r="C273" t="s">
        <v>2462</v>
      </c>
      <c r="D273" t="s">
        <v>254</v>
      </c>
      <c r="E273">
        <v>100</v>
      </c>
      <c r="F273" t="s">
        <v>2463</v>
      </c>
      <c r="G273" t="s">
        <v>73</v>
      </c>
      <c r="H273">
        <v>5060075</v>
      </c>
      <c r="I273" t="s">
        <v>2386</v>
      </c>
      <c r="J273">
        <v>240000</v>
      </c>
      <c r="K273">
        <v>2400</v>
      </c>
      <c r="L273">
        <v>240000</v>
      </c>
      <c r="M273">
        <v>2400</v>
      </c>
      <c r="N273">
        <v>240000</v>
      </c>
      <c r="O273">
        <v>100</v>
      </c>
      <c r="P273">
        <v>0</v>
      </c>
      <c r="Q273" t="s">
        <v>75</v>
      </c>
      <c r="R273" t="s">
        <v>2464</v>
      </c>
      <c r="S273" t="s">
        <v>184</v>
      </c>
      <c r="T273" t="s">
        <v>621</v>
      </c>
      <c r="U273">
        <v>0</v>
      </c>
      <c r="V273">
        <v>0</v>
      </c>
    </row>
    <row r="274" spans="1:22">
      <c r="A274">
        <v>12118</v>
      </c>
      <c r="B274" t="s">
        <v>2465</v>
      </c>
      <c r="C274" t="s">
        <v>100</v>
      </c>
      <c r="D274" t="s">
        <v>2386</v>
      </c>
      <c r="E274">
        <v>1</v>
      </c>
      <c r="F274" t="s">
        <v>160</v>
      </c>
      <c r="G274" t="s">
        <v>73</v>
      </c>
      <c r="H274">
        <v>4009023</v>
      </c>
      <c r="I274" t="s">
        <v>2386</v>
      </c>
      <c r="J274">
        <v>222000</v>
      </c>
      <c r="K274">
        <v>222000</v>
      </c>
      <c r="L274">
        <v>143880</v>
      </c>
      <c r="M274">
        <v>143880</v>
      </c>
      <c r="N274">
        <v>143880</v>
      </c>
      <c r="O274">
        <v>100</v>
      </c>
      <c r="P274">
        <v>0</v>
      </c>
      <c r="Q274" t="s">
        <v>75</v>
      </c>
      <c r="R274" t="s">
        <v>161</v>
      </c>
      <c r="S274" t="s">
        <v>122</v>
      </c>
      <c r="T274" t="s">
        <v>229</v>
      </c>
      <c r="U274">
        <v>0</v>
      </c>
      <c r="V274">
        <v>0</v>
      </c>
    </row>
    <row r="275" spans="1:22">
      <c r="A275">
        <v>12119</v>
      </c>
      <c r="B275" t="s">
        <v>2465</v>
      </c>
      <c r="C275" t="s">
        <v>100</v>
      </c>
      <c r="D275" t="s">
        <v>2386</v>
      </c>
      <c r="E275">
        <v>2</v>
      </c>
      <c r="F275" t="s">
        <v>160</v>
      </c>
      <c r="G275" t="s">
        <v>73</v>
      </c>
      <c r="H275">
        <v>4009024</v>
      </c>
      <c r="I275" t="s">
        <v>2386</v>
      </c>
      <c r="J275">
        <v>444000</v>
      </c>
      <c r="K275">
        <v>222000</v>
      </c>
      <c r="L275">
        <v>287760</v>
      </c>
      <c r="M275">
        <v>143880</v>
      </c>
      <c r="N275">
        <v>287760</v>
      </c>
      <c r="O275">
        <v>100</v>
      </c>
      <c r="P275">
        <v>0</v>
      </c>
      <c r="Q275" t="s">
        <v>75</v>
      </c>
      <c r="R275" t="s">
        <v>161</v>
      </c>
      <c r="S275" t="s">
        <v>122</v>
      </c>
      <c r="T275" t="s">
        <v>229</v>
      </c>
      <c r="U275">
        <v>0</v>
      </c>
      <c r="V275">
        <v>0</v>
      </c>
    </row>
    <row r="276" spans="1:22">
      <c r="A276">
        <v>11849</v>
      </c>
      <c r="B276" t="s">
        <v>240</v>
      </c>
      <c r="C276" t="s">
        <v>150</v>
      </c>
      <c r="D276" t="s">
        <v>2328</v>
      </c>
      <c r="E276">
        <v>1</v>
      </c>
      <c r="F276" t="s">
        <v>102</v>
      </c>
      <c r="G276" t="s">
        <v>73</v>
      </c>
      <c r="H276">
        <v>5060079</v>
      </c>
      <c r="I276" t="s">
        <v>2386</v>
      </c>
      <c r="J276">
        <v>98900</v>
      </c>
      <c r="K276">
        <v>98900</v>
      </c>
      <c r="L276">
        <v>89999</v>
      </c>
      <c r="M276">
        <v>69922.174499999994</v>
      </c>
      <c r="N276">
        <v>69922.174499999994</v>
      </c>
      <c r="O276">
        <v>100</v>
      </c>
      <c r="P276">
        <v>9</v>
      </c>
      <c r="Q276" t="s">
        <v>75</v>
      </c>
      <c r="R276" t="s">
        <v>2136</v>
      </c>
      <c r="S276" t="s">
        <v>195</v>
      </c>
      <c r="T276" t="s">
        <v>130</v>
      </c>
      <c r="U276">
        <v>0</v>
      </c>
      <c r="V276">
        <v>0</v>
      </c>
    </row>
    <row r="277" spans="1:22">
      <c r="A277">
        <v>11847</v>
      </c>
      <c r="B277" t="s">
        <v>137</v>
      </c>
      <c r="C277" t="s">
        <v>127</v>
      </c>
      <c r="D277" t="s">
        <v>2328</v>
      </c>
      <c r="E277">
        <v>1</v>
      </c>
      <c r="F277" t="s">
        <v>154</v>
      </c>
      <c r="G277" t="s">
        <v>73</v>
      </c>
      <c r="H277">
        <v>5060084</v>
      </c>
      <c r="I277" t="s">
        <v>2386</v>
      </c>
      <c r="J277">
        <v>3170</v>
      </c>
      <c r="K277">
        <v>31700</v>
      </c>
      <c r="L277">
        <v>2032</v>
      </c>
      <c r="M277">
        <v>20317.033899999999</v>
      </c>
      <c r="N277">
        <v>2031.7033899999999</v>
      </c>
      <c r="O277">
        <v>10</v>
      </c>
      <c r="P277">
        <v>0</v>
      </c>
      <c r="Q277" t="s">
        <v>75</v>
      </c>
      <c r="R277" t="s">
        <v>2435</v>
      </c>
      <c r="S277" t="s">
        <v>195</v>
      </c>
      <c r="T277" t="s">
        <v>128</v>
      </c>
      <c r="U277">
        <v>0</v>
      </c>
      <c r="V277">
        <v>0</v>
      </c>
    </row>
    <row r="278" spans="1:22">
      <c r="A278">
        <v>11847</v>
      </c>
      <c r="B278" t="s">
        <v>139</v>
      </c>
      <c r="C278" t="s">
        <v>140</v>
      </c>
      <c r="D278" t="s">
        <v>2328</v>
      </c>
      <c r="E278">
        <v>1</v>
      </c>
      <c r="F278" t="s">
        <v>154</v>
      </c>
      <c r="G278" t="s">
        <v>73</v>
      </c>
      <c r="H278">
        <v>5060084</v>
      </c>
      <c r="I278" t="s">
        <v>2386</v>
      </c>
      <c r="J278">
        <v>240</v>
      </c>
      <c r="K278">
        <v>2400</v>
      </c>
      <c r="L278">
        <v>168</v>
      </c>
      <c r="M278">
        <v>1684.2714000000001</v>
      </c>
      <c r="N278">
        <v>168.42713999999998</v>
      </c>
      <c r="O278">
        <v>10</v>
      </c>
      <c r="P278">
        <v>0</v>
      </c>
      <c r="Q278" t="s">
        <v>75</v>
      </c>
      <c r="R278" t="s">
        <v>2435</v>
      </c>
      <c r="S278" t="s">
        <v>195</v>
      </c>
      <c r="T278" t="s">
        <v>141</v>
      </c>
      <c r="U278">
        <v>0</v>
      </c>
      <c r="V278">
        <v>0</v>
      </c>
    </row>
    <row r="279" spans="1:22">
      <c r="A279">
        <v>11847</v>
      </c>
      <c r="B279" t="s">
        <v>134</v>
      </c>
      <c r="C279" t="s">
        <v>135</v>
      </c>
      <c r="D279" t="s">
        <v>2328</v>
      </c>
      <c r="E279">
        <v>6</v>
      </c>
      <c r="F279" t="s">
        <v>154</v>
      </c>
      <c r="G279" t="s">
        <v>73</v>
      </c>
      <c r="H279">
        <v>5060084</v>
      </c>
      <c r="I279" t="s">
        <v>2386</v>
      </c>
      <c r="J279">
        <v>14220</v>
      </c>
      <c r="K279">
        <v>23700</v>
      </c>
      <c r="L279">
        <v>4161</v>
      </c>
      <c r="M279">
        <v>6934.5190000000002</v>
      </c>
      <c r="N279">
        <v>4160.7114000000001</v>
      </c>
      <c r="O279">
        <v>10</v>
      </c>
      <c r="P279">
        <v>0</v>
      </c>
      <c r="Q279" t="s">
        <v>75</v>
      </c>
      <c r="R279" t="s">
        <v>2435</v>
      </c>
      <c r="S279" t="s">
        <v>195</v>
      </c>
      <c r="T279" t="s">
        <v>136</v>
      </c>
      <c r="U279">
        <v>0</v>
      </c>
      <c r="V279">
        <v>0</v>
      </c>
    </row>
    <row r="280" spans="1:22">
      <c r="A280">
        <v>64744</v>
      </c>
      <c r="B280" t="s">
        <v>638</v>
      </c>
      <c r="C280" t="s">
        <v>71</v>
      </c>
      <c r="D280" t="s">
        <v>165</v>
      </c>
      <c r="E280">
        <v>1</v>
      </c>
      <c r="F280" t="s">
        <v>523</v>
      </c>
      <c r="G280" t="s">
        <v>73</v>
      </c>
      <c r="H280">
        <v>5060146</v>
      </c>
      <c r="I280" t="s">
        <v>2386</v>
      </c>
      <c r="J280">
        <v>4274000</v>
      </c>
      <c r="K280">
        <v>4274000</v>
      </c>
      <c r="L280">
        <v>3764670</v>
      </c>
      <c r="M280">
        <v>3773121.3</v>
      </c>
      <c r="N280">
        <v>3773121.3</v>
      </c>
      <c r="O280">
        <v>100</v>
      </c>
      <c r="P280">
        <v>9</v>
      </c>
      <c r="Q280" t="s">
        <v>75</v>
      </c>
      <c r="R280" t="s">
        <v>2281</v>
      </c>
      <c r="S280" t="s">
        <v>88</v>
      </c>
      <c r="T280" t="s">
        <v>77</v>
      </c>
      <c r="U280">
        <v>0</v>
      </c>
      <c r="V280">
        <v>0</v>
      </c>
    </row>
    <row r="281" spans="1:22">
      <c r="A281">
        <v>64744</v>
      </c>
      <c r="B281" t="s">
        <v>949</v>
      </c>
      <c r="C281" t="s">
        <v>91</v>
      </c>
      <c r="D281" t="s">
        <v>165</v>
      </c>
      <c r="E281">
        <v>1</v>
      </c>
      <c r="F281" t="s">
        <v>523</v>
      </c>
      <c r="G281" t="s">
        <v>73</v>
      </c>
      <c r="H281">
        <v>5060146</v>
      </c>
      <c r="I281" t="s">
        <v>2386</v>
      </c>
      <c r="J281">
        <v>155000</v>
      </c>
      <c r="K281">
        <v>155000</v>
      </c>
      <c r="L281">
        <v>121500</v>
      </c>
      <c r="M281">
        <v>121311.11109999999</v>
      </c>
      <c r="N281">
        <v>121311.11109999999</v>
      </c>
      <c r="O281">
        <v>100</v>
      </c>
      <c r="P281">
        <v>19</v>
      </c>
      <c r="Q281" t="s">
        <v>75</v>
      </c>
      <c r="R281" t="s">
        <v>2281</v>
      </c>
      <c r="S281" t="s">
        <v>88</v>
      </c>
      <c r="T281" t="s">
        <v>92</v>
      </c>
      <c r="U281">
        <v>0</v>
      </c>
      <c r="V281">
        <v>0</v>
      </c>
    </row>
    <row r="282" spans="1:22">
      <c r="A282">
        <v>64744</v>
      </c>
      <c r="B282" t="s">
        <v>388</v>
      </c>
      <c r="C282" t="s">
        <v>79</v>
      </c>
      <c r="D282" t="s">
        <v>165</v>
      </c>
      <c r="E282">
        <v>1</v>
      </c>
      <c r="F282" t="s">
        <v>523</v>
      </c>
      <c r="G282" t="s">
        <v>73</v>
      </c>
      <c r="H282">
        <v>5060146</v>
      </c>
      <c r="I282" t="s">
        <v>2386</v>
      </c>
      <c r="J282">
        <v>57200</v>
      </c>
      <c r="K282">
        <v>57200</v>
      </c>
      <c r="L282">
        <v>44793</v>
      </c>
      <c r="M282">
        <v>45113.098899999997</v>
      </c>
      <c r="N282">
        <v>45113.098899999997</v>
      </c>
      <c r="O282">
        <v>100</v>
      </c>
      <c r="P282">
        <v>19</v>
      </c>
      <c r="Q282" t="s">
        <v>75</v>
      </c>
      <c r="R282" t="s">
        <v>2281</v>
      </c>
      <c r="S282" t="s">
        <v>88</v>
      </c>
      <c r="T282" t="s">
        <v>80</v>
      </c>
      <c r="U282">
        <v>0</v>
      </c>
      <c r="V282">
        <v>0</v>
      </c>
    </row>
    <row r="283" spans="1:22">
      <c r="A283">
        <v>64744</v>
      </c>
      <c r="B283" t="s">
        <v>83</v>
      </c>
      <c r="C283" t="s">
        <v>84</v>
      </c>
      <c r="D283" t="s">
        <v>165</v>
      </c>
      <c r="E283">
        <v>1</v>
      </c>
      <c r="F283" t="s">
        <v>523</v>
      </c>
      <c r="G283" t="s">
        <v>73</v>
      </c>
      <c r="H283">
        <v>5060146</v>
      </c>
      <c r="I283" t="s">
        <v>2386</v>
      </c>
      <c r="J283">
        <v>8600</v>
      </c>
      <c r="K283">
        <v>8600</v>
      </c>
      <c r="L283">
        <v>1053</v>
      </c>
      <c r="M283">
        <v>3911.8665999999998</v>
      </c>
      <c r="N283">
        <v>3911.8665999999998</v>
      </c>
      <c r="O283">
        <v>100</v>
      </c>
      <c r="P283">
        <v>19</v>
      </c>
      <c r="Q283" t="s">
        <v>75</v>
      </c>
      <c r="R283" t="s">
        <v>2281</v>
      </c>
      <c r="S283" t="s">
        <v>88</v>
      </c>
      <c r="T283" t="s">
        <v>85</v>
      </c>
      <c r="U283">
        <v>0</v>
      </c>
      <c r="V283">
        <v>0</v>
      </c>
    </row>
    <row r="284" spans="1:22">
      <c r="A284">
        <v>64744</v>
      </c>
      <c r="B284" t="s">
        <v>2283</v>
      </c>
      <c r="C284" t="s">
        <v>1069</v>
      </c>
      <c r="D284" t="s">
        <v>165</v>
      </c>
      <c r="E284">
        <v>1</v>
      </c>
      <c r="F284" t="s">
        <v>523</v>
      </c>
      <c r="G284" t="s">
        <v>73</v>
      </c>
      <c r="H284">
        <v>5060146</v>
      </c>
      <c r="I284" t="s">
        <v>2386</v>
      </c>
      <c r="J284">
        <v>396000</v>
      </c>
      <c r="K284">
        <v>396000</v>
      </c>
      <c r="L284">
        <v>310230</v>
      </c>
      <c r="M284">
        <v>320760</v>
      </c>
      <c r="N284">
        <v>320760</v>
      </c>
      <c r="O284">
        <v>100</v>
      </c>
      <c r="P284">
        <v>19</v>
      </c>
      <c r="Q284" t="s">
        <v>75</v>
      </c>
      <c r="R284" t="s">
        <v>2281</v>
      </c>
      <c r="S284" t="s">
        <v>88</v>
      </c>
      <c r="T284" t="s">
        <v>664</v>
      </c>
      <c r="U284">
        <v>0</v>
      </c>
      <c r="V284">
        <v>0</v>
      </c>
    </row>
    <row r="285" spans="1:22">
      <c r="A285">
        <v>64744</v>
      </c>
      <c r="B285" t="s">
        <v>2292</v>
      </c>
      <c r="C285" t="s">
        <v>1385</v>
      </c>
      <c r="D285" t="s">
        <v>165</v>
      </c>
      <c r="E285">
        <v>-1</v>
      </c>
      <c r="F285" t="s">
        <v>523</v>
      </c>
      <c r="G285" t="s">
        <v>73</v>
      </c>
      <c r="H285">
        <v>5060146</v>
      </c>
      <c r="I285" t="s">
        <v>2386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100</v>
      </c>
      <c r="P285">
        <v>19</v>
      </c>
      <c r="Q285" t="s">
        <v>75</v>
      </c>
      <c r="R285" t="s">
        <v>2281</v>
      </c>
      <c r="S285" t="s">
        <v>88</v>
      </c>
      <c r="T285" t="s">
        <v>1940</v>
      </c>
      <c r="U285">
        <v>70300</v>
      </c>
      <c r="V285">
        <v>-70300</v>
      </c>
    </row>
    <row r="286" spans="1:22">
      <c r="A286">
        <v>11846</v>
      </c>
      <c r="B286" t="s">
        <v>2466</v>
      </c>
      <c r="C286" t="s">
        <v>2467</v>
      </c>
      <c r="D286" t="s">
        <v>2328</v>
      </c>
      <c r="E286">
        <v>1</v>
      </c>
      <c r="F286" t="s">
        <v>154</v>
      </c>
      <c r="G286" t="s">
        <v>73</v>
      </c>
      <c r="H286">
        <v>5060151</v>
      </c>
      <c r="I286" t="s">
        <v>2386</v>
      </c>
      <c r="J286">
        <v>2300</v>
      </c>
      <c r="K286">
        <v>2300</v>
      </c>
      <c r="L286">
        <v>2300</v>
      </c>
      <c r="M286">
        <v>1800</v>
      </c>
      <c r="N286">
        <v>1800</v>
      </c>
      <c r="O286">
        <v>100</v>
      </c>
      <c r="P286">
        <v>0</v>
      </c>
      <c r="Q286" t="s">
        <v>75</v>
      </c>
      <c r="R286" t="s">
        <v>2433</v>
      </c>
      <c r="S286" t="s">
        <v>195</v>
      </c>
      <c r="T286" t="s">
        <v>621</v>
      </c>
      <c r="U286">
        <v>0</v>
      </c>
      <c r="V286">
        <v>0</v>
      </c>
    </row>
    <row r="287" spans="1:22">
      <c r="A287">
        <v>11895</v>
      </c>
      <c r="B287" t="s">
        <v>2466</v>
      </c>
      <c r="C287" t="s">
        <v>2467</v>
      </c>
      <c r="D287" t="s">
        <v>2182</v>
      </c>
      <c r="E287">
        <v>1</v>
      </c>
      <c r="F287" t="s">
        <v>154</v>
      </c>
      <c r="G287" t="s">
        <v>73</v>
      </c>
      <c r="H287">
        <v>5060165</v>
      </c>
      <c r="I287" t="s">
        <v>2386</v>
      </c>
      <c r="J287">
        <v>2300</v>
      </c>
      <c r="K287">
        <v>2300</v>
      </c>
      <c r="L287">
        <v>2300</v>
      </c>
      <c r="M287">
        <v>1800</v>
      </c>
      <c r="N287">
        <v>1800</v>
      </c>
      <c r="O287">
        <v>100</v>
      </c>
      <c r="P287">
        <v>0</v>
      </c>
      <c r="Q287" t="s">
        <v>75</v>
      </c>
      <c r="R287" t="s">
        <v>2092</v>
      </c>
      <c r="S287" t="s">
        <v>195</v>
      </c>
      <c r="T287" t="s">
        <v>621</v>
      </c>
      <c r="U287">
        <v>0</v>
      </c>
      <c r="V287">
        <v>0</v>
      </c>
    </row>
    <row r="288" spans="1:22">
      <c r="A288">
        <v>63444</v>
      </c>
      <c r="B288" t="s">
        <v>302</v>
      </c>
      <c r="C288" t="s">
        <v>100</v>
      </c>
      <c r="D288" t="s">
        <v>254</v>
      </c>
      <c r="E288">
        <v>1</v>
      </c>
      <c r="F288" t="s">
        <v>228</v>
      </c>
      <c r="G288" t="s">
        <v>73</v>
      </c>
      <c r="H288">
        <v>5060177</v>
      </c>
      <c r="I288" t="s">
        <v>2468</v>
      </c>
      <c r="J288">
        <v>247000</v>
      </c>
      <c r="K288">
        <v>247000</v>
      </c>
      <c r="L288">
        <v>172666</v>
      </c>
      <c r="M288">
        <v>163020</v>
      </c>
      <c r="N288">
        <v>163020</v>
      </c>
      <c r="O288">
        <v>100</v>
      </c>
      <c r="P288">
        <v>0</v>
      </c>
      <c r="T288" t="s">
        <v>229</v>
      </c>
      <c r="U288">
        <v>0</v>
      </c>
      <c r="V288">
        <v>0</v>
      </c>
    </row>
    <row r="289" spans="1:22">
      <c r="A289">
        <v>63444</v>
      </c>
      <c r="B289" t="s">
        <v>303</v>
      </c>
      <c r="C289" t="s">
        <v>100</v>
      </c>
      <c r="D289" t="s">
        <v>254</v>
      </c>
      <c r="E289">
        <v>1</v>
      </c>
      <c r="F289" t="s">
        <v>228</v>
      </c>
      <c r="G289" t="s">
        <v>73</v>
      </c>
      <c r="H289">
        <v>5060177</v>
      </c>
      <c r="I289" t="s">
        <v>2468</v>
      </c>
      <c r="J289">
        <v>252000</v>
      </c>
      <c r="K289">
        <v>252000</v>
      </c>
      <c r="L289">
        <v>168354</v>
      </c>
      <c r="M289">
        <v>166319.94839999999</v>
      </c>
      <c r="N289">
        <v>166319.94839999999</v>
      </c>
      <c r="O289">
        <v>100</v>
      </c>
      <c r="P289">
        <v>0</v>
      </c>
      <c r="T289" t="s">
        <v>229</v>
      </c>
      <c r="U289">
        <v>0</v>
      </c>
      <c r="V289">
        <v>0</v>
      </c>
    </row>
    <row r="290" spans="1:22">
      <c r="A290">
        <v>63444</v>
      </c>
      <c r="B290" t="s">
        <v>358</v>
      </c>
      <c r="C290" t="s">
        <v>127</v>
      </c>
      <c r="D290" t="s">
        <v>254</v>
      </c>
      <c r="E290">
        <v>1</v>
      </c>
      <c r="F290" t="s">
        <v>144</v>
      </c>
      <c r="G290" t="s">
        <v>73</v>
      </c>
      <c r="H290">
        <v>5060178</v>
      </c>
      <c r="I290" t="s">
        <v>2468</v>
      </c>
      <c r="J290">
        <v>30320</v>
      </c>
      <c r="K290">
        <v>37900</v>
      </c>
      <c r="L290">
        <v>24256</v>
      </c>
      <c r="M290">
        <v>24282.487099999998</v>
      </c>
      <c r="N290">
        <v>19425.989680000002</v>
      </c>
      <c r="O290">
        <v>80</v>
      </c>
      <c r="P290">
        <v>20</v>
      </c>
      <c r="T290" t="s">
        <v>128</v>
      </c>
      <c r="U290">
        <v>0</v>
      </c>
      <c r="V290">
        <v>0</v>
      </c>
    </row>
    <row r="291" spans="1:22">
      <c r="A291">
        <v>63444</v>
      </c>
      <c r="B291" t="s">
        <v>148</v>
      </c>
      <c r="C291" t="s">
        <v>106</v>
      </c>
      <c r="D291" t="s">
        <v>254</v>
      </c>
      <c r="E291">
        <v>1</v>
      </c>
      <c r="F291" t="s">
        <v>144</v>
      </c>
      <c r="G291" t="s">
        <v>73</v>
      </c>
      <c r="H291">
        <v>5060178</v>
      </c>
      <c r="I291" t="s">
        <v>2468</v>
      </c>
      <c r="J291">
        <v>34480</v>
      </c>
      <c r="K291">
        <v>43100</v>
      </c>
      <c r="L291">
        <v>27907</v>
      </c>
      <c r="M291">
        <v>27583.995500000001</v>
      </c>
      <c r="N291">
        <v>22067.196400000001</v>
      </c>
      <c r="O291">
        <v>80</v>
      </c>
      <c r="P291">
        <v>20</v>
      </c>
      <c r="T291" t="s">
        <v>130</v>
      </c>
      <c r="U291">
        <v>0</v>
      </c>
      <c r="V291">
        <v>0</v>
      </c>
    </row>
    <row r="292" spans="1:22">
      <c r="A292">
        <v>63444</v>
      </c>
      <c r="B292" t="s">
        <v>220</v>
      </c>
      <c r="C292" t="s">
        <v>116</v>
      </c>
      <c r="D292" t="s">
        <v>254</v>
      </c>
      <c r="E292">
        <v>1</v>
      </c>
      <c r="F292" t="s">
        <v>144</v>
      </c>
      <c r="G292" t="s">
        <v>73</v>
      </c>
      <c r="H292">
        <v>5060178</v>
      </c>
      <c r="I292" t="s">
        <v>2468</v>
      </c>
      <c r="J292">
        <v>91200</v>
      </c>
      <c r="K292">
        <v>114000</v>
      </c>
      <c r="L292">
        <v>72961</v>
      </c>
      <c r="M292">
        <v>77520.632500000007</v>
      </c>
      <c r="N292">
        <v>62016.506000000001</v>
      </c>
      <c r="O292">
        <v>80</v>
      </c>
      <c r="P292">
        <v>20</v>
      </c>
      <c r="T292" t="s">
        <v>133</v>
      </c>
      <c r="U292">
        <v>0</v>
      </c>
      <c r="V292">
        <v>0</v>
      </c>
    </row>
    <row r="293" spans="1:22">
      <c r="A293">
        <v>63444</v>
      </c>
      <c r="B293" t="s">
        <v>221</v>
      </c>
      <c r="C293" t="s">
        <v>222</v>
      </c>
      <c r="D293" t="s">
        <v>254</v>
      </c>
      <c r="E293">
        <v>0.1</v>
      </c>
      <c r="F293" t="s">
        <v>144</v>
      </c>
      <c r="G293" t="s">
        <v>73</v>
      </c>
      <c r="H293">
        <v>5060178</v>
      </c>
      <c r="I293" t="s">
        <v>2468</v>
      </c>
      <c r="J293">
        <v>5840</v>
      </c>
      <c r="K293">
        <v>58400</v>
      </c>
      <c r="L293">
        <v>4964</v>
      </c>
      <c r="M293">
        <v>41466.340499999998</v>
      </c>
      <c r="N293">
        <v>4146.6340499999997</v>
      </c>
      <c r="O293">
        <v>100</v>
      </c>
      <c r="P293">
        <v>15</v>
      </c>
      <c r="T293" t="s">
        <v>223</v>
      </c>
      <c r="U293">
        <v>0</v>
      </c>
      <c r="V293">
        <v>0</v>
      </c>
    </row>
    <row r="294" spans="1:22">
      <c r="A294">
        <v>63444</v>
      </c>
      <c r="B294" t="s">
        <v>1558</v>
      </c>
      <c r="C294" t="s">
        <v>225</v>
      </c>
      <c r="D294" t="s">
        <v>254</v>
      </c>
      <c r="E294">
        <v>4</v>
      </c>
      <c r="F294" t="s">
        <v>144</v>
      </c>
      <c r="G294" t="s">
        <v>73</v>
      </c>
      <c r="H294">
        <v>5060178</v>
      </c>
      <c r="I294" t="s">
        <v>2468</v>
      </c>
      <c r="J294">
        <v>119600</v>
      </c>
      <c r="K294">
        <v>29900</v>
      </c>
      <c r="L294">
        <v>89700</v>
      </c>
      <c r="M294">
        <v>19769.123800000001</v>
      </c>
      <c r="N294">
        <v>79076.495200000005</v>
      </c>
      <c r="O294">
        <v>100</v>
      </c>
      <c r="P294">
        <v>25</v>
      </c>
      <c r="T294" t="s">
        <v>226</v>
      </c>
      <c r="U294">
        <v>0</v>
      </c>
      <c r="V294">
        <v>0</v>
      </c>
    </row>
    <row r="295" spans="1:22">
      <c r="A295">
        <v>63444</v>
      </c>
      <c r="B295" t="s">
        <v>233</v>
      </c>
      <c r="C295" t="s">
        <v>234</v>
      </c>
      <c r="D295" t="s">
        <v>254</v>
      </c>
      <c r="E295">
        <v>1</v>
      </c>
      <c r="F295" t="s">
        <v>228</v>
      </c>
      <c r="G295" t="s">
        <v>73</v>
      </c>
      <c r="H295">
        <v>5060177</v>
      </c>
      <c r="I295" t="s">
        <v>2468</v>
      </c>
      <c r="J295">
        <v>22000</v>
      </c>
      <c r="K295">
        <v>22000</v>
      </c>
      <c r="L295">
        <v>14698</v>
      </c>
      <c r="M295">
        <v>15643.174800000001</v>
      </c>
      <c r="N295">
        <v>15643.174800000001</v>
      </c>
      <c r="O295">
        <v>100</v>
      </c>
      <c r="P295">
        <v>0</v>
      </c>
      <c r="T295" t="s">
        <v>235</v>
      </c>
      <c r="U295">
        <v>0</v>
      </c>
      <c r="V295">
        <v>0</v>
      </c>
    </row>
    <row r="296" spans="1:22">
      <c r="A296">
        <v>63444</v>
      </c>
      <c r="B296" t="s">
        <v>233</v>
      </c>
      <c r="C296" t="s">
        <v>234</v>
      </c>
      <c r="D296" t="s">
        <v>254</v>
      </c>
      <c r="E296">
        <v>1</v>
      </c>
      <c r="F296" t="s">
        <v>228</v>
      </c>
      <c r="G296" t="s">
        <v>73</v>
      </c>
      <c r="H296">
        <v>5060177</v>
      </c>
      <c r="I296" t="s">
        <v>2468</v>
      </c>
      <c r="J296">
        <v>22000</v>
      </c>
      <c r="K296">
        <v>22000</v>
      </c>
      <c r="L296">
        <v>15379</v>
      </c>
      <c r="M296">
        <v>15643.174800000001</v>
      </c>
      <c r="N296">
        <v>15643.174800000001</v>
      </c>
      <c r="O296">
        <v>100</v>
      </c>
      <c r="P296">
        <v>0</v>
      </c>
      <c r="T296" t="s">
        <v>235</v>
      </c>
      <c r="U296">
        <v>0</v>
      </c>
      <c r="V296">
        <v>0</v>
      </c>
    </row>
    <row r="297" spans="1:22">
      <c r="A297">
        <v>63444</v>
      </c>
      <c r="B297" t="s">
        <v>207</v>
      </c>
      <c r="C297" t="s">
        <v>208</v>
      </c>
      <c r="D297" t="s">
        <v>254</v>
      </c>
      <c r="E297">
        <v>6.5</v>
      </c>
      <c r="F297" t="s">
        <v>144</v>
      </c>
      <c r="G297" t="s">
        <v>73</v>
      </c>
      <c r="H297">
        <v>5060178</v>
      </c>
      <c r="I297" t="s">
        <v>2468</v>
      </c>
      <c r="J297">
        <v>150800</v>
      </c>
      <c r="K297">
        <v>23200</v>
      </c>
      <c r="L297">
        <v>120640</v>
      </c>
      <c r="M297">
        <v>6800</v>
      </c>
      <c r="N297">
        <v>44200</v>
      </c>
      <c r="O297">
        <v>100</v>
      </c>
      <c r="P297">
        <v>20</v>
      </c>
      <c r="T297" t="s">
        <v>136</v>
      </c>
      <c r="U297">
        <v>0</v>
      </c>
      <c r="V297">
        <v>0</v>
      </c>
    </row>
    <row r="298" spans="1:22">
      <c r="A298">
        <v>63444</v>
      </c>
      <c r="B298" t="s">
        <v>1558</v>
      </c>
      <c r="C298" t="s">
        <v>225</v>
      </c>
      <c r="D298" t="s">
        <v>254</v>
      </c>
      <c r="E298">
        <v>2</v>
      </c>
      <c r="F298" t="s">
        <v>144</v>
      </c>
      <c r="G298" t="s">
        <v>73</v>
      </c>
      <c r="H298">
        <v>5060178</v>
      </c>
      <c r="I298" t="s">
        <v>2468</v>
      </c>
      <c r="J298">
        <v>59800</v>
      </c>
      <c r="K298">
        <v>29900</v>
      </c>
      <c r="L298">
        <v>44850</v>
      </c>
      <c r="M298">
        <v>19769.123800000001</v>
      </c>
      <c r="N298">
        <v>39538.247600000002</v>
      </c>
      <c r="O298">
        <v>100</v>
      </c>
      <c r="P298">
        <v>25</v>
      </c>
      <c r="T298" t="s">
        <v>226</v>
      </c>
      <c r="U298">
        <v>0</v>
      </c>
      <c r="V298">
        <v>0</v>
      </c>
    </row>
    <row r="299" spans="1:22">
      <c r="A299">
        <v>10203</v>
      </c>
      <c r="B299" t="s">
        <v>108</v>
      </c>
      <c r="C299" t="s">
        <v>109</v>
      </c>
      <c r="D299" t="s">
        <v>384</v>
      </c>
      <c r="E299">
        <v>0.8</v>
      </c>
      <c r="F299" t="s">
        <v>102</v>
      </c>
      <c r="G299" t="s">
        <v>73</v>
      </c>
      <c r="H299">
        <v>5060186</v>
      </c>
      <c r="I299" t="s">
        <v>2468</v>
      </c>
      <c r="J299">
        <v>31920</v>
      </c>
      <c r="K299">
        <v>39900</v>
      </c>
      <c r="L299">
        <v>29047</v>
      </c>
      <c r="M299">
        <v>24896.006099999999</v>
      </c>
      <c r="N299">
        <v>19916.80488</v>
      </c>
      <c r="O299">
        <v>100</v>
      </c>
      <c r="P299">
        <v>9</v>
      </c>
      <c r="Q299" t="s">
        <v>75</v>
      </c>
      <c r="R299" t="s">
        <v>2469</v>
      </c>
      <c r="S299" t="s">
        <v>76</v>
      </c>
      <c r="T299" t="s">
        <v>110</v>
      </c>
      <c r="U299">
        <v>0</v>
      </c>
      <c r="V299">
        <v>0</v>
      </c>
    </row>
    <row r="300" spans="1:22">
      <c r="A300">
        <v>10203</v>
      </c>
      <c r="B300" t="s">
        <v>339</v>
      </c>
      <c r="C300" t="s">
        <v>150</v>
      </c>
      <c r="D300" t="s">
        <v>384</v>
      </c>
      <c r="E300">
        <v>1</v>
      </c>
      <c r="F300" t="s">
        <v>102</v>
      </c>
      <c r="G300" t="s">
        <v>73</v>
      </c>
      <c r="H300">
        <v>5060186</v>
      </c>
      <c r="I300" t="s">
        <v>2468</v>
      </c>
      <c r="J300">
        <v>205000</v>
      </c>
      <c r="K300">
        <v>205000</v>
      </c>
      <c r="L300">
        <v>186550</v>
      </c>
      <c r="M300">
        <v>144151.0301</v>
      </c>
      <c r="N300">
        <v>144151.0301</v>
      </c>
      <c r="O300">
        <v>100</v>
      </c>
      <c r="P300">
        <v>9</v>
      </c>
      <c r="Q300" t="s">
        <v>75</v>
      </c>
      <c r="R300" t="s">
        <v>2469</v>
      </c>
      <c r="S300" t="s">
        <v>76</v>
      </c>
      <c r="T300" t="s">
        <v>130</v>
      </c>
      <c r="U300">
        <v>0</v>
      </c>
      <c r="V300">
        <v>0</v>
      </c>
    </row>
    <row r="301" spans="1:22">
      <c r="A301">
        <v>10203</v>
      </c>
      <c r="B301" t="s">
        <v>105</v>
      </c>
      <c r="C301" t="s">
        <v>106</v>
      </c>
      <c r="D301" t="s">
        <v>384</v>
      </c>
      <c r="E301">
        <v>1</v>
      </c>
      <c r="F301" t="s">
        <v>102</v>
      </c>
      <c r="G301" t="s">
        <v>73</v>
      </c>
      <c r="H301">
        <v>5060186</v>
      </c>
      <c r="I301" t="s">
        <v>2468</v>
      </c>
      <c r="J301">
        <v>86600</v>
      </c>
      <c r="K301">
        <v>86600</v>
      </c>
      <c r="L301">
        <v>78806</v>
      </c>
      <c r="M301">
        <v>54338.155200000001</v>
      </c>
      <c r="N301">
        <v>54338.155200000001</v>
      </c>
      <c r="O301">
        <v>100</v>
      </c>
      <c r="P301">
        <v>9</v>
      </c>
      <c r="Q301" t="s">
        <v>75</v>
      </c>
      <c r="R301" t="s">
        <v>2469</v>
      </c>
      <c r="S301" t="s">
        <v>76</v>
      </c>
      <c r="T301" t="s">
        <v>107</v>
      </c>
      <c r="U301">
        <v>0</v>
      </c>
      <c r="V301">
        <v>0</v>
      </c>
    </row>
    <row r="302" spans="1:22">
      <c r="A302">
        <v>10203</v>
      </c>
      <c r="B302" t="s">
        <v>495</v>
      </c>
      <c r="C302" t="s">
        <v>259</v>
      </c>
      <c r="D302" t="s">
        <v>384</v>
      </c>
      <c r="E302">
        <v>1</v>
      </c>
      <c r="F302" t="s">
        <v>102</v>
      </c>
      <c r="G302" t="s">
        <v>73</v>
      </c>
      <c r="H302">
        <v>5060186</v>
      </c>
      <c r="I302" t="s">
        <v>2468</v>
      </c>
      <c r="J302">
        <v>44000</v>
      </c>
      <c r="K302">
        <v>44000</v>
      </c>
      <c r="L302">
        <v>44000</v>
      </c>
      <c r="M302">
        <v>44000</v>
      </c>
      <c r="N302">
        <v>44000</v>
      </c>
      <c r="O302">
        <v>100</v>
      </c>
      <c r="P302">
        <v>0</v>
      </c>
      <c r="Q302" t="s">
        <v>75</v>
      </c>
      <c r="R302" t="s">
        <v>2469</v>
      </c>
      <c r="S302" t="s">
        <v>76</v>
      </c>
      <c r="T302" t="s">
        <v>260</v>
      </c>
      <c r="U302">
        <v>0</v>
      </c>
      <c r="V302">
        <v>0</v>
      </c>
    </row>
    <row r="303" spans="1:22">
      <c r="A303">
        <v>64927</v>
      </c>
      <c r="B303" t="s">
        <v>554</v>
      </c>
      <c r="C303" t="s">
        <v>210</v>
      </c>
      <c r="D303" t="s">
        <v>177</v>
      </c>
      <c r="E303">
        <v>1</v>
      </c>
      <c r="F303" t="s">
        <v>144</v>
      </c>
      <c r="G303" t="s">
        <v>73</v>
      </c>
      <c r="H303">
        <v>5060198</v>
      </c>
      <c r="I303" t="s">
        <v>2468</v>
      </c>
      <c r="J303">
        <v>748000</v>
      </c>
      <c r="K303">
        <v>748000</v>
      </c>
      <c r="L303">
        <v>748000</v>
      </c>
      <c r="M303">
        <v>508526.6667</v>
      </c>
      <c r="N303">
        <v>508526.6667</v>
      </c>
      <c r="O303">
        <v>100</v>
      </c>
      <c r="P303">
        <v>0</v>
      </c>
      <c r="Q303" t="s">
        <v>75</v>
      </c>
      <c r="R303" t="s">
        <v>2470</v>
      </c>
      <c r="S303" t="s">
        <v>88</v>
      </c>
      <c r="T303" t="s">
        <v>214</v>
      </c>
      <c r="U303">
        <v>66600</v>
      </c>
      <c r="V303">
        <v>66600</v>
      </c>
    </row>
    <row r="304" spans="1:22">
      <c r="A304">
        <v>64927</v>
      </c>
      <c r="B304" t="s">
        <v>2471</v>
      </c>
      <c r="C304" t="s">
        <v>489</v>
      </c>
      <c r="D304" t="s">
        <v>177</v>
      </c>
      <c r="E304">
        <v>1</v>
      </c>
      <c r="F304" t="s">
        <v>144</v>
      </c>
      <c r="G304" t="s">
        <v>73</v>
      </c>
      <c r="H304">
        <v>5060198</v>
      </c>
      <c r="I304" t="s">
        <v>2468</v>
      </c>
      <c r="J304">
        <v>251000</v>
      </c>
      <c r="K304">
        <v>251000</v>
      </c>
      <c r="L304">
        <v>283100</v>
      </c>
      <c r="M304">
        <v>214650</v>
      </c>
      <c r="N304">
        <v>214650</v>
      </c>
      <c r="O304">
        <v>100</v>
      </c>
      <c r="P304">
        <v>0</v>
      </c>
      <c r="Q304" t="s">
        <v>75</v>
      </c>
      <c r="R304" t="s">
        <v>2470</v>
      </c>
      <c r="S304" t="s">
        <v>88</v>
      </c>
      <c r="T304" t="s">
        <v>490</v>
      </c>
      <c r="U304">
        <v>0</v>
      </c>
      <c r="V304">
        <v>0</v>
      </c>
    </row>
    <row r="305" spans="1:22">
      <c r="A305">
        <v>64927</v>
      </c>
      <c r="B305" t="s">
        <v>555</v>
      </c>
      <c r="C305" t="s">
        <v>210</v>
      </c>
      <c r="D305" t="s">
        <v>177</v>
      </c>
      <c r="E305">
        <v>-1</v>
      </c>
      <c r="F305" t="s">
        <v>144</v>
      </c>
      <c r="G305" t="s">
        <v>73</v>
      </c>
      <c r="H305">
        <v>5060198</v>
      </c>
      <c r="I305" t="s">
        <v>2468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100</v>
      </c>
      <c r="P305">
        <v>0</v>
      </c>
      <c r="Q305" t="s">
        <v>75</v>
      </c>
      <c r="R305" t="s">
        <v>2470</v>
      </c>
      <c r="S305" t="s">
        <v>88</v>
      </c>
      <c r="T305" t="s">
        <v>214</v>
      </c>
      <c r="U305">
        <v>66600</v>
      </c>
      <c r="V305">
        <v>-66600</v>
      </c>
    </row>
    <row r="306" spans="1:22">
      <c r="A306">
        <v>10337</v>
      </c>
      <c r="B306" t="s">
        <v>829</v>
      </c>
      <c r="C306" t="s">
        <v>249</v>
      </c>
      <c r="D306" t="s">
        <v>639</v>
      </c>
      <c r="E306">
        <v>1</v>
      </c>
      <c r="F306" t="s">
        <v>144</v>
      </c>
      <c r="G306" t="s">
        <v>73</v>
      </c>
      <c r="H306">
        <v>5060184</v>
      </c>
      <c r="I306" t="s">
        <v>2468</v>
      </c>
      <c r="J306">
        <v>228000</v>
      </c>
      <c r="K306">
        <v>228000</v>
      </c>
      <c r="L306">
        <v>226400</v>
      </c>
      <c r="M306">
        <v>147180</v>
      </c>
      <c r="N306">
        <v>147180</v>
      </c>
      <c r="O306">
        <v>100</v>
      </c>
      <c r="P306">
        <v>0</v>
      </c>
      <c r="Q306" t="s">
        <v>75</v>
      </c>
      <c r="R306" t="s">
        <v>2472</v>
      </c>
      <c r="S306" t="s">
        <v>76</v>
      </c>
      <c r="T306" t="s">
        <v>251</v>
      </c>
      <c r="U306">
        <v>0</v>
      </c>
      <c r="V306">
        <v>0</v>
      </c>
    </row>
    <row r="307" spans="1:22">
      <c r="A307">
        <v>10507</v>
      </c>
      <c r="B307" t="s">
        <v>2514</v>
      </c>
      <c r="C307" t="s">
        <v>2170</v>
      </c>
      <c r="D307" t="s">
        <v>762</v>
      </c>
      <c r="E307">
        <v>1</v>
      </c>
      <c r="F307" t="s">
        <v>72</v>
      </c>
      <c r="G307" t="s">
        <v>73</v>
      </c>
      <c r="H307">
        <v>5060212</v>
      </c>
      <c r="I307" t="s">
        <v>2468</v>
      </c>
      <c r="J307">
        <v>492000</v>
      </c>
      <c r="K307">
        <v>492000</v>
      </c>
      <c r="L307">
        <v>447720</v>
      </c>
      <c r="M307">
        <v>457560</v>
      </c>
      <c r="N307">
        <v>457560</v>
      </c>
      <c r="O307">
        <v>100</v>
      </c>
      <c r="P307">
        <v>9</v>
      </c>
      <c r="Q307" t="s">
        <v>75</v>
      </c>
      <c r="R307" t="s">
        <v>2515</v>
      </c>
      <c r="S307" t="s">
        <v>88</v>
      </c>
      <c r="T307" t="s">
        <v>1435</v>
      </c>
      <c r="U307">
        <v>0</v>
      </c>
      <c r="V307">
        <v>0</v>
      </c>
    </row>
    <row r="308" spans="1:22">
      <c r="A308">
        <v>10203</v>
      </c>
      <c r="B308" t="s">
        <v>534</v>
      </c>
      <c r="C308" t="s">
        <v>202</v>
      </c>
      <c r="D308" t="s">
        <v>384</v>
      </c>
      <c r="E308">
        <v>1</v>
      </c>
      <c r="F308" t="s">
        <v>72</v>
      </c>
      <c r="G308" t="s">
        <v>73</v>
      </c>
      <c r="H308">
        <v>5060185</v>
      </c>
      <c r="I308" t="s">
        <v>2468</v>
      </c>
      <c r="J308">
        <v>658000</v>
      </c>
      <c r="K308">
        <v>658000</v>
      </c>
      <c r="L308">
        <v>532980</v>
      </c>
      <c r="M308">
        <v>535612</v>
      </c>
      <c r="N308">
        <v>535612</v>
      </c>
      <c r="O308">
        <v>100</v>
      </c>
      <c r="P308">
        <v>19</v>
      </c>
      <c r="Q308" t="s">
        <v>75</v>
      </c>
      <c r="R308" t="s">
        <v>2469</v>
      </c>
      <c r="S308" t="s">
        <v>76</v>
      </c>
      <c r="T308" t="s">
        <v>203</v>
      </c>
      <c r="U308">
        <v>0</v>
      </c>
      <c r="V308">
        <v>0</v>
      </c>
    </row>
    <row r="309" spans="1:22">
      <c r="A309">
        <v>10203</v>
      </c>
      <c r="B309" t="s">
        <v>199</v>
      </c>
      <c r="C309" t="s">
        <v>200</v>
      </c>
      <c r="D309" t="s">
        <v>384</v>
      </c>
      <c r="E309">
        <v>0.1</v>
      </c>
      <c r="F309" t="s">
        <v>72</v>
      </c>
      <c r="G309" t="s">
        <v>73</v>
      </c>
      <c r="H309">
        <v>5060185</v>
      </c>
      <c r="I309" t="s">
        <v>2468</v>
      </c>
      <c r="J309">
        <v>26300</v>
      </c>
      <c r="K309">
        <v>263000</v>
      </c>
      <c r="L309">
        <v>20777</v>
      </c>
      <c r="M309">
        <v>182379.1796</v>
      </c>
      <c r="N309">
        <v>18237.917959999999</v>
      </c>
      <c r="O309">
        <v>100</v>
      </c>
      <c r="P309">
        <v>21</v>
      </c>
      <c r="Q309" t="s">
        <v>75</v>
      </c>
      <c r="R309" t="s">
        <v>2469</v>
      </c>
      <c r="S309" t="s">
        <v>76</v>
      </c>
      <c r="T309" t="s">
        <v>201</v>
      </c>
      <c r="U309">
        <v>0</v>
      </c>
      <c r="V309">
        <v>0</v>
      </c>
    </row>
    <row r="310" spans="1:22">
      <c r="A310">
        <v>10337</v>
      </c>
      <c r="B310" t="s">
        <v>2473</v>
      </c>
      <c r="C310" t="s">
        <v>2474</v>
      </c>
      <c r="D310" t="s">
        <v>639</v>
      </c>
      <c r="E310">
        <v>8</v>
      </c>
      <c r="F310" t="s">
        <v>144</v>
      </c>
      <c r="G310" t="s">
        <v>73</v>
      </c>
      <c r="H310">
        <v>5060184</v>
      </c>
      <c r="I310" t="s">
        <v>2468</v>
      </c>
      <c r="J310">
        <v>31200</v>
      </c>
      <c r="K310">
        <v>3900</v>
      </c>
      <c r="L310">
        <v>31200</v>
      </c>
      <c r="M310">
        <v>2769</v>
      </c>
      <c r="N310">
        <v>22152</v>
      </c>
      <c r="O310">
        <v>100</v>
      </c>
      <c r="P310">
        <v>0</v>
      </c>
      <c r="Q310" t="s">
        <v>75</v>
      </c>
      <c r="R310" t="s">
        <v>2472</v>
      </c>
      <c r="S310" t="s">
        <v>76</v>
      </c>
      <c r="T310" t="s">
        <v>563</v>
      </c>
      <c r="U310">
        <v>0</v>
      </c>
      <c r="V310">
        <v>0</v>
      </c>
    </row>
    <row r="311" spans="1:22">
      <c r="A311">
        <v>10337</v>
      </c>
      <c r="B311" t="s">
        <v>2475</v>
      </c>
      <c r="C311" t="s">
        <v>2476</v>
      </c>
      <c r="D311" t="s">
        <v>639</v>
      </c>
      <c r="E311">
        <v>1</v>
      </c>
      <c r="F311" t="s">
        <v>144</v>
      </c>
      <c r="G311" t="s">
        <v>73</v>
      </c>
      <c r="H311">
        <v>5060184</v>
      </c>
      <c r="I311" t="s">
        <v>2468</v>
      </c>
      <c r="J311">
        <v>4400</v>
      </c>
      <c r="K311">
        <v>4400</v>
      </c>
      <c r="L311">
        <v>4400</v>
      </c>
      <c r="M311">
        <v>3476</v>
      </c>
      <c r="N311">
        <v>3476</v>
      </c>
      <c r="O311">
        <v>100</v>
      </c>
      <c r="P311">
        <v>0</v>
      </c>
      <c r="Q311" t="s">
        <v>75</v>
      </c>
      <c r="R311" t="s">
        <v>2472</v>
      </c>
      <c r="S311" t="s">
        <v>76</v>
      </c>
      <c r="T311" t="s">
        <v>730</v>
      </c>
      <c r="U311">
        <v>0</v>
      </c>
      <c r="V311">
        <v>0</v>
      </c>
    </row>
    <row r="312" spans="1:22">
      <c r="A312">
        <v>10337</v>
      </c>
      <c r="B312" t="s">
        <v>2477</v>
      </c>
      <c r="C312" t="s">
        <v>710</v>
      </c>
      <c r="D312" t="s">
        <v>639</v>
      </c>
      <c r="E312">
        <v>2</v>
      </c>
      <c r="F312" t="s">
        <v>144</v>
      </c>
      <c r="G312" t="s">
        <v>73</v>
      </c>
      <c r="H312">
        <v>5060184</v>
      </c>
      <c r="I312" t="s">
        <v>2468</v>
      </c>
      <c r="J312">
        <v>7600</v>
      </c>
      <c r="K312">
        <v>3800</v>
      </c>
      <c r="L312">
        <v>7600</v>
      </c>
      <c r="M312">
        <v>2609.75</v>
      </c>
      <c r="N312">
        <v>5219.5</v>
      </c>
      <c r="O312">
        <v>100</v>
      </c>
      <c r="P312">
        <v>0</v>
      </c>
      <c r="Q312" t="s">
        <v>75</v>
      </c>
      <c r="R312" t="s">
        <v>2472</v>
      </c>
      <c r="S312" t="s">
        <v>76</v>
      </c>
      <c r="T312" t="s">
        <v>80</v>
      </c>
      <c r="U312">
        <v>0</v>
      </c>
      <c r="V312">
        <v>0</v>
      </c>
    </row>
    <row r="313" spans="1:22">
      <c r="A313">
        <v>10337</v>
      </c>
      <c r="B313" t="s">
        <v>2478</v>
      </c>
      <c r="C313" t="s">
        <v>710</v>
      </c>
      <c r="D313" t="s">
        <v>639</v>
      </c>
      <c r="E313">
        <v>2</v>
      </c>
      <c r="F313" t="s">
        <v>144</v>
      </c>
      <c r="G313" t="s">
        <v>73</v>
      </c>
      <c r="H313">
        <v>5060184</v>
      </c>
      <c r="I313" t="s">
        <v>2468</v>
      </c>
      <c r="J313">
        <v>8800</v>
      </c>
      <c r="K313">
        <v>4400</v>
      </c>
      <c r="L313">
        <v>8800</v>
      </c>
      <c r="M313">
        <v>3564</v>
      </c>
      <c r="N313">
        <v>7128</v>
      </c>
      <c r="O313">
        <v>100</v>
      </c>
      <c r="P313">
        <v>0</v>
      </c>
      <c r="Q313" t="s">
        <v>75</v>
      </c>
      <c r="R313" t="s">
        <v>2472</v>
      </c>
      <c r="S313" t="s">
        <v>76</v>
      </c>
      <c r="T313" t="s">
        <v>80</v>
      </c>
      <c r="U313">
        <v>0</v>
      </c>
      <c r="V313">
        <v>0</v>
      </c>
    </row>
    <row r="314" spans="1:22">
      <c r="A314">
        <v>10337</v>
      </c>
      <c r="B314" t="s">
        <v>1686</v>
      </c>
      <c r="C314" t="s">
        <v>632</v>
      </c>
      <c r="D314" t="s">
        <v>639</v>
      </c>
      <c r="E314">
        <v>0.1</v>
      </c>
      <c r="F314" t="s">
        <v>144</v>
      </c>
      <c r="G314" t="s">
        <v>73</v>
      </c>
      <c r="H314">
        <v>5060184</v>
      </c>
      <c r="I314" t="s">
        <v>2468</v>
      </c>
      <c r="J314">
        <v>7100</v>
      </c>
      <c r="K314">
        <v>71000</v>
      </c>
      <c r="L314">
        <v>7100</v>
      </c>
      <c r="M314">
        <v>51768</v>
      </c>
      <c r="N314">
        <v>5176.8</v>
      </c>
      <c r="O314">
        <v>100</v>
      </c>
      <c r="P314">
        <v>0</v>
      </c>
      <c r="Q314" t="s">
        <v>75</v>
      </c>
      <c r="R314" t="s">
        <v>2472</v>
      </c>
      <c r="S314" t="s">
        <v>76</v>
      </c>
      <c r="T314" t="s">
        <v>492</v>
      </c>
      <c r="U314">
        <v>0</v>
      </c>
      <c r="V314">
        <v>0</v>
      </c>
    </row>
    <row r="315" spans="1:22">
      <c r="A315">
        <v>10337</v>
      </c>
      <c r="B315" t="s">
        <v>2479</v>
      </c>
      <c r="C315" t="s">
        <v>710</v>
      </c>
      <c r="D315" t="s">
        <v>639</v>
      </c>
      <c r="E315">
        <v>1</v>
      </c>
      <c r="F315" t="s">
        <v>144</v>
      </c>
      <c r="G315" t="s">
        <v>73</v>
      </c>
      <c r="H315">
        <v>5060184</v>
      </c>
      <c r="I315" t="s">
        <v>2468</v>
      </c>
      <c r="J315">
        <v>4800</v>
      </c>
      <c r="K315">
        <v>4800</v>
      </c>
      <c r="L315">
        <v>4800</v>
      </c>
      <c r="M315">
        <v>3353.125</v>
      </c>
      <c r="N315">
        <v>3353.125</v>
      </c>
      <c r="O315">
        <v>100</v>
      </c>
      <c r="P315">
        <v>0</v>
      </c>
      <c r="Q315" t="s">
        <v>75</v>
      </c>
      <c r="R315" t="s">
        <v>2472</v>
      </c>
      <c r="S315" t="s">
        <v>76</v>
      </c>
      <c r="T315" t="s">
        <v>563</v>
      </c>
      <c r="U315">
        <v>0</v>
      </c>
      <c r="V315">
        <v>0</v>
      </c>
    </row>
    <row r="316" spans="1:22">
      <c r="A316">
        <v>10203</v>
      </c>
      <c r="B316" t="s">
        <v>197</v>
      </c>
      <c r="C316" t="s">
        <v>198</v>
      </c>
      <c r="D316" t="s">
        <v>384</v>
      </c>
      <c r="E316">
        <v>1</v>
      </c>
      <c r="F316" t="s">
        <v>72</v>
      </c>
      <c r="G316" t="s">
        <v>73</v>
      </c>
      <c r="H316">
        <v>5060185</v>
      </c>
      <c r="I316" t="s">
        <v>2468</v>
      </c>
      <c r="J316">
        <v>8800</v>
      </c>
      <c r="K316">
        <v>8800</v>
      </c>
      <c r="L316">
        <v>6952</v>
      </c>
      <c r="M316">
        <v>6237.4952000000003</v>
      </c>
      <c r="N316">
        <v>6237.4952000000003</v>
      </c>
      <c r="O316">
        <v>100</v>
      </c>
      <c r="P316">
        <v>21</v>
      </c>
      <c r="Q316" t="s">
        <v>75</v>
      </c>
      <c r="R316" t="s">
        <v>2469</v>
      </c>
      <c r="S316" t="s">
        <v>76</v>
      </c>
      <c r="T316" t="s">
        <v>141</v>
      </c>
      <c r="U316">
        <v>0</v>
      </c>
      <c r="V316">
        <v>0</v>
      </c>
    </row>
    <row r="317" spans="1:22">
      <c r="A317">
        <v>10203</v>
      </c>
      <c r="B317" t="s">
        <v>204</v>
      </c>
      <c r="C317" t="s">
        <v>198</v>
      </c>
      <c r="D317" t="s">
        <v>384</v>
      </c>
      <c r="E317">
        <v>1</v>
      </c>
      <c r="F317" t="s">
        <v>72</v>
      </c>
      <c r="G317" t="s">
        <v>73</v>
      </c>
      <c r="H317">
        <v>5060185</v>
      </c>
      <c r="I317" t="s">
        <v>2468</v>
      </c>
      <c r="J317">
        <v>17100</v>
      </c>
      <c r="K317">
        <v>17100</v>
      </c>
      <c r="L317">
        <v>13509</v>
      </c>
      <c r="M317">
        <v>12106.927799999999</v>
      </c>
      <c r="N317">
        <v>12106.927799999999</v>
      </c>
      <c r="O317">
        <v>100</v>
      </c>
      <c r="P317">
        <v>21</v>
      </c>
      <c r="Q317" t="s">
        <v>75</v>
      </c>
      <c r="R317" t="s">
        <v>2469</v>
      </c>
      <c r="S317" t="s">
        <v>76</v>
      </c>
      <c r="T317" t="s">
        <v>141</v>
      </c>
      <c r="U317">
        <v>0</v>
      </c>
      <c r="V317">
        <v>0</v>
      </c>
    </row>
    <row r="318" spans="1:22">
      <c r="A318">
        <v>10203</v>
      </c>
      <c r="B318" t="s">
        <v>334</v>
      </c>
      <c r="C318" t="s">
        <v>335</v>
      </c>
      <c r="D318" t="s">
        <v>384</v>
      </c>
      <c r="E318">
        <v>1</v>
      </c>
      <c r="F318" t="s">
        <v>72</v>
      </c>
      <c r="G318" t="s">
        <v>73</v>
      </c>
      <c r="H318">
        <v>5060185</v>
      </c>
      <c r="I318" t="s">
        <v>2468</v>
      </c>
      <c r="J318">
        <v>21400</v>
      </c>
      <c r="K318">
        <v>21400</v>
      </c>
      <c r="L318">
        <v>15836</v>
      </c>
      <c r="M318">
        <v>14049.9791</v>
      </c>
      <c r="N318">
        <v>14049.9791</v>
      </c>
      <c r="O318">
        <v>100</v>
      </c>
      <c r="P318">
        <v>26</v>
      </c>
      <c r="Q318" t="s">
        <v>75</v>
      </c>
      <c r="R318" t="s">
        <v>2469</v>
      </c>
      <c r="S318" t="s">
        <v>76</v>
      </c>
      <c r="T318" t="s">
        <v>336</v>
      </c>
      <c r="U318">
        <v>0</v>
      </c>
      <c r="V318">
        <v>0</v>
      </c>
    </row>
    <row r="319" spans="1:22">
      <c r="A319">
        <v>10989</v>
      </c>
      <c r="B319" t="s">
        <v>1232</v>
      </c>
      <c r="C319" t="s">
        <v>656</v>
      </c>
      <c r="D319" t="s">
        <v>1336</v>
      </c>
      <c r="E319">
        <v>2</v>
      </c>
      <c r="F319" t="s">
        <v>144</v>
      </c>
      <c r="G319" t="s">
        <v>73</v>
      </c>
      <c r="H319">
        <v>5060206</v>
      </c>
      <c r="I319" t="s">
        <v>2468</v>
      </c>
      <c r="J319">
        <v>11800</v>
      </c>
      <c r="K319">
        <v>5900</v>
      </c>
      <c r="L319">
        <v>11800</v>
      </c>
      <c r="M319">
        <v>4189</v>
      </c>
      <c r="N319">
        <v>8378</v>
      </c>
      <c r="O319">
        <v>100</v>
      </c>
      <c r="P319">
        <v>0</v>
      </c>
      <c r="Q319" t="s">
        <v>75</v>
      </c>
      <c r="R319" t="s">
        <v>704</v>
      </c>
      <c r="S319" t="s">
        <v>88</v>
      </c>
      <c r="T319" t="s">
        <v>455</v>
      </c>
      <c r="U319">
        <v>0</v>
      </c>
      <c r="V319">
        <v>0</v>
      </c>
    </row>
    <row r="320" spans="1:22">
      <c r="A320">
        <v>10337</v>
      </c>
      <c r="B320" t="s">
        <v>2479</v>
      </c>
      <c r="C320" t="s">
        <v>710</v>
      </c>
      <c r="D320" t="s">
        <v>639</v>
      </c>
      <c r="E320">
        <v>7</v>
      </c>
      <c r="F320" t="s">
        <v>144</v>
      </c>
      <c r="G320" t="s">
        <v>73</v>
      </c>
      <c r="H320">
        <v>5060184</v>
      </c>
      <c r="I320" t="s">
        <v>2468</v>
      </c>
      <c r="J320">
        <v>33600</v>
      </c>
      <c r="K320">
        <v>4800</v>
      </c>
      <c r="L320">
        <v>33600</v>
      </c>
      <c r="M320">
        <v>3353.125</v>
      </c>
      <c r="N320">
        <v>23471.875</v>
      </c>
      <c r="O320">
        <v>100</v>
      </c>
      <c r="P320">
        <v>0</v>
      </c>
      <c r="Q320" t="s">
        <v>75</v>
      </c>
      <c r="R320" t="s">
        <v>2472</v>
      </c>
      <c r="S320" t="s">
        <v>76</v>
      </c>
      <c r="T320" t="s">
        <v>563</v>
      </c>
      <c r="U320">
        <v>0</v>
      </c>
      <c r="V320">
        <v>0</v>
      </c>
    </row>
    <row r="321" spans="1:22">
      <c r="A321">
        <v>10337</v>
      </c>
      <c r="B321" t="s">
        <v>2480</v>
      </c>
      <c r="C321" t="s">
        <v>79</v>
      </c>
      <c r="D321" t="s">
        <v>639</v>
      </c>
      <c r="E321">
        <v>1</v>
      </c>
      <c r="F321" t="s">
        <v>144</v>
      </c>
      <c r="G321" t="s">
        <v>73</v>
      </c>
      <c r="H321">
        <v>5060184</v>
      </c>
      <c r="I321" t="s">
        <v>2468</v>
      </c>
      <c r="J321">
        <v>38700</v>
      </c>
      <c r="K321">
        <v>38700</v>
      </c>
      <c r="L321">
        <v>38700</v>
      </c>
      <c r="M321">
        <v>28251</v>
      </c>
      <c r="N321">
        <v>28251</v>
      </c>
      <c r="O321">
        <v>100</v>
      </c>
      <c r="P321">
        <v>0</v>
      </c>
      <c r="Q321" t="s">
        <v>75</v>
      </c>
      <c r="R321" t="s">
        <v>2472</v>
      </c>
      <c r="S321" t="s">
        <v>76</v>
      </c>
      <c r="T321" t="s">
        <v>80</v>
      </c>
      <c r="U321">
        <v>0</v>
      </c>
      <c r="V321">
        <v>0</v>
      </c>
    </row>
    <row r="322" spans="1:22">
      <c r="A322">
        <v>10337</v>
      </c>
      <c r="B322" t="s">
        <v>2481</v>
      </c>
      <c r="C322" t="s">
        <v>2482</v>
      </c>
      <c r="D322" t="s">
        <v>639</v>
      </c>
      <c r="E322">
        <v>8</v>
      </c>
      <c r="F322" t="s">
        <v>144</v>
      </c>
      <c r="G322" t="s">
        <v>73</v>
      </c>
      <c r="H322">
        <v>5060184</v>
      </c>
      <c r="I322" t="s">
        <v>2468</v>
      </c>
      <c r="J322">
        <v>32000</v>
      </c>
      <c r="K322">
        <v>4000</v>
      </c>
      <c r="L322">
        <v>32000</v>
      </c>
      <c r="M322">
        <v>2920</v>
      </c>
      <c r="N322">
        <v>23360</v>
      </c>
      <c r="O322">
        <v>100</v>
      </c>
      <c r="P322">
        <v>0</v>
      </c>
      <c r="Q322" t="s">
        <v>75</v>
      </c>
      <c r="R322" t="s">
        <v>2472</v>
      </c>
      <c r="S322" t="s">
        <v>76</v>
      </c>
      <c r="T322" t="s">
        <v>708</v>
      </c>
      <c r="U322">
        <v>0</v>
      </c>
      <c r="V322">
        <v>0</v>
      </c>
    </row>
    <row r="323" spans="1:22">
      <c r="A323">
        <v>10337</v>
      </c>
      <c r="B323" t="s">
        <v>2477</v>
      </c>
      <c r="C323" t="s">
        <v>710</v>
      </c>
      <c r="D323" t="s">
        <v>639</v>
      </c>
      <c r="E323">
        <v>6</v>
      </c>
      <c r="F323" t="s">
        <v>144</v>
      </c>
      <c r="G323" t="s">
        <v>73</v>
      </c>
      <c r="H323">
        <v>5060184</v>
      </c>
      <c r="I323" t="s">
        <v>2468</v>
      </c>
      <c r="J323">
        <v>22800</v>
      </c>
      <c r="K323">
        <v>3800</v>
      </c>
      <c r="L323">
        <v>22800</v>
      </c>
      <c r="M323">
        <v>2609.75</v>
      </c>
      <c r="N323">
        <v>15658.5</v>
      </c>
      <c r="O323">
        <v>100</v>
      </c>
      <c r="P323">
        <v>0</v>
      </c>
      <c r="Q323" t="s">
        <v>75</v>
      </c>
      <c r="R323" t="s">
        <v>2472</v>
      </c>
      <c r="S323" t="s">
        <v>76</v>
      </c>
      <c r="T323" t="s">
        <v>80</v>
      </c>
      <c r="U323">
        <v>0</v>
      </c>
      <c r="V323">
        <v>0</v>
      </c>
    </row>
    <row r="324" spans="1:22">
      <c r="A324">
        <v>10337</v>
      </c>
      <c r="B324" t="s">
        <v>2483</v>
      </c>
      <c r="C324" t="s">
        <v>710</v>
      </c>
      <c r="D324" t="s">
        <v>639</v>
      </c>
      <c r="E324">
        <v>8</v>
      </c>
      <c r="F324" t="s">
        <v>144</v>
      </c>
      <c r="G324" t="s">
        <v>73</v>
      </c>
      <c r="H324">
        <v>5060184</v>
      </c>
      <c r="I324" t="s">
        <v>2468</v>
      </c>
      <c r="J324">
        <v>46400</v>
      </c>
      <c r="K324">
        <v>5800</v>
      </c>
      <c r="L324">
        <v>46400</v>
      </c>
      <c r="M324">
        <v>4234</v>
      </c>
      <c r="N324">
        <v>33872</v>
      </c>
      <c r="O324">
        <v>100</v>
      </c>
      <c r="P324">
        <v>0</v>
      </c>
      <c r="Q324" t="s">
        <v>75</v>
      </c>
      <c r="R324" t="s">
        <v>2472</v>
      </c>
      <c r="S324" t="s">
        <v>76</v>
      </c>
      <c r="T324" t="s">
        <v>80</v>
      </c>
      <c r="U324">
        <v>0</v>
      </c>
      <c r="V324">
        <v>0</v>
      </c>
    </row>
    <row r="325" spans="1:22">
      <c r="A325">
        <v>10337</v>
      </c>
      <c r="B325" t="s">
        <v>2484</v>
      </c>
      <c r="C325" t="s">
        <v>712</v>
      </c>
      <c r="D325" t="s">
        <v>639</v>
      </c>
      <c r="E325">
        <v>1</v>
      </c>
      <c r="F325" t="s">
        <v>144</v>
      </c>
      <c r="G325" t="s">
        <v>73</v>
      </c>
      <c r="H325">
        <v>5060184</v>
      </c>
      <c r="I325" t="s">
        <v>2468</v>
      </c>
      <c r="J325">
        <v>4300</v>
      </c>
      <c r="K325">
        <v>4300</v>
      </c>
      <c r="L325">
        <v>4300</v>
      </c>
      <c r="M325">
        <v>3053</v>
      </c>
      <c r="N325">
        <v>3053</v>
      </c>
      <c r="O325">
        <v>100</v>
      </c>
      <c r="P325">
        <v>0</v>
      </c>
      <c r="Q325" t="s">
        <v>75</v>
      </c>
      <c r="R325" t="s">
        <v>2472</v>
      </c>
      <c r="S325" t="s">
        <v>76</v>
      </c>
      <c r="T325" t="s">
        <v>455</v>
      </c>
      <c r="U325">
        <v>0</v>
      </c>
      <c r="V325">
        <v>0</v>
      </c>
    </row>
    <row r="326" spans="1:22">
      <c r="A326">
        <v>10989</v>
      </c>
      <c r="B326" t="s">
        <v>2087</v>
      </c>
      <c r="C326" t="s">
        <v>654</v>
      </c>
      <c r="D326" t="s">
        <v>1336</v>
      </c>
      <c r="E326">
        <v>1</v>
      </c>
      <c r="F326" t="s">
        <v>144</v>
      </c>
      <c r="G326" t="s">
        <v>73</v>
      </c>
      <c r="H326">
        <v>5060206</v>
      </c>
      <c r="I326" t="s">
        <v>2468</v>
      </c>
      <c r="J326">
        <v>23500</v>
      </c>
      <c r="K326">
        <v>23500</v>
      </c>
      <c r="L326">
        <v>23500</v>
      </c>
      <c r="M326">
        <v>17155</v>
      </c>
      <c r="N326">
        <v>17155</v>
      </c>
      <c r="O326">
        <v>100</v>
      </c>
      <c r="P326">
        <v>0</v>
      </c>
      <c r="Q326" t="s">
        <v>75</v>
      </c>
      <c r="R326" t="s">
        <v>704</v>
      </c>
      <c r="S326" t="s">
        <v>88</v>
      </c>
      <c r="T326" t="s">
        <v>162</v>
      </c>
      <c r="U326">
        <v>0</v>
      </c>
      <c r="V326">
        <v>0</v>
      </c>
    </row>
    <row r="327" spans="1:22">
      <c r="A327">
        <v>10337</v>
      </c>
      <c r="B327" t="s">
        <v>2478</v>
      </c>
      <c r="C327" t="s">
        <v>710</v>
      </c>
      <c r="D327" t="s">
        <v>639</v>
      </c>
      <c r="E327">
        <v>3</v>
      </c>
      <c r="F327" t="s">
        <v>144</v>
      </c>
      <c r="G327" t="s">
        <v>73</v>
      </c>
      <c r="H327">
        <v>5060184</v>
      </c>
      <c r="I327" t="s">
        <v>2468</v>
      </c>
      <c r="J327">
        <v>13200</v>
      </c>
      <c r="K327">
        <v>4400</v>
      </c>
      <c r="L327">
        <v>13200</v>
      </c>
      <c r="M327">
        <v>3564</v>
      </c>
      <c r="N327">
        <v>10692</v>
      </c>
      <c r="O327">
        <v>100</v>
      </c>
      <c r="P327">
        <v>0</v>
      </c>
      <c r="Q327" t="s">
        <v>75</v>
      </c>
      <c r="R327" t="s">
        <v>2472</v>
      </c>
      <c r="S327" t="s">
        <v>76</v>
      </c>
      <c r="T327" t="s">
        <v>80</v>
      </c>
      <c r="U327">
        <v>0</v>
      </c>
      <c r="V327">
        <v>0</v>
      </c>
    </row>
    <row r="328" spans="1:22">
      <c r="A328">
        <v>11484</v>
      </c>
      <c r="B328" t="s">
        <v>2254</v>
      </c>
      <c r="C328" t="s">
        <v>2255</v>
      </c>
      <c r="D328" t="s">
        <v>1781</v>
      </c>
      <c r="E328">
        <v>1</v>
      </c>
      <c r="F328" t="s">
        <v>96</v>
      </c>
      <c r="G328" t="s">
        <v>73</v>
      </c>
      <c r="H328">
        <v>4009026</v>
      </c>
      <c r="I328" t="s">
        <v>2468</v>
      </c>
      <c r="J328">
        <v>490000</v>
      </c>
      <c r="K328">
        <v>490000</v>
      </c>
      <c r="L328">
        <v>406700</v>
      </c>
      <c r="M328">
        <v>392000</v>
      </c>
      <c r="N328">
        <v>392000</v>
      </c>
      <c r="O328">
        <v>100</v>
      </c>
      <c r="P328">
        <v>17</v>
      </c>
      <c r="Q328" t="s">
        <v>75</v>
      </c>
      <c r="R328" t="s">
        <v>97</v>
      </c>
      <c r="S328" t="s">
        <v>98</v>
      </c>
      <c r="T328" t="s">
        <v>291</v>
      </c>
      <c r="U328">
        <v>0</v>
      </c>
      <c r="V328">
        <v>0</v>
      </c>
    </row>
    <row r="329" spans="1:22">
      <c r="A329">
        <v>11484</v>
      </c>
      <c r="B329" t="s">
        <v>1535</v>
      </c>
      <c r="C329" t="s">
        <v>1536</v>
      </c>
      <c r="D329" t="s">
        <v>1781</v>
      </c>
      <c r="E329">
        <v>1</v>
      </c>
      <c r="F329" t="s">
        <v>96</v>
      </c>
      <c r="G329" t="s">
        <v>73</v>
      </c>
      <c r="H329">
        <v>4009026</v>
      </c>
      <c r="I329" t="s">
        <v>2468</v>
      </c>
      <c r="J329">
        <v>290000</v>
      </c>
      <c r="K329">
        <v>290000</v>
      </c>
      <c r="L329">
        <v>240700</v>
      </c>
      <c r="M329">
        <v>232000</v>
      </c>
      <c r="N329">
        <v>232000</v>
      </c>
      <c r="O329">
        <v>100</v>
      </c>
      <c r="P329">
        <v>17</v>
      </c>
      <c r="Q329" t="s">
        <v>75</v>
      </c>
      <c r="R329" t="s">
        <v>97</v>
      </c>
      <c r="S329" t="s">
        <v>98</v>
      </c>
      <c r="T329" t="s">
        <v>291</v>
      </c>
      <c r="U329">
        <v>0</v>
      </c>
      <c r="V329">
        <v>0</v>
      </c>
    </row>
    <row r="330" spans="1:22">
      <c r="A330">
        <v>11484</v>
      </c>
      <c r="B330" t="s">
        <v>151</v>
      </c>
      <c r="C330" t="s">
        <v>152</v>
      </c>
      <c r="D330" t="s">
        <v>1781</v>
      </c>
      <c r="E330">
        <v>1</v>
      </c>
      <c r="F330" t="s">
        <v>96</v>
      </c>
      <c r="G330" t="s">
        <v>73</v>
      </c>
      <c r="H330">
        <v>4009026</v>
      </c>
      <c r="I330" t="s">
        <v>2468</v>
      </c>
      <c r="J330">
        <v>90000</v>
      </c>
      <c r="K330">
        <v>90000</v>
      </c>
      <c r="L330">
        <v>79200</v>
      </c>
      <c r="M330">
        <v>77850</v>
      </c>
      <c r="N330">
        <v>77850</v>
      </c>
      <c r="O330">
        <v>100</v>
      </c>
      <c r="P330">
        <v>12</v>
      </c>
      <c r="Q330" t="s">
        <v>75</v>
      </c>
      <c r="R330" t="s">
        <v>97</v>
      </c>
      <c r="S330" t="s">
        <v>98</v>
      </c>
      <c r="T330" t="s">
        <v>155</v>
      </c>
      <c r="U330">
        <v>0</v>
      </c>
      <c r="V330">
        <v>0</v>
      </c>
    </row>
    <row r="331" spans="1:22">
      <c r="A331">
        <v>10337</v>
      </c>
      <c r="B331" t="s">
        <v>2478</v>
      </c>
      <c r="C331" t="s">
        <v>710</v>
      </c>
      <c r="D331" t="s">
        <v>639</v>
      </c>
      <c r="E331">
        <v>1</v>
      </c>
      <c r="F331" t="s">
        <v>144</v>
      </c>
      <c r="G331" t="s">
        <v>73</v>
      </c>
      <c r="H331">
        <v>5060184</v>
      </c>
      <c r="I331" t="s">
        <v>2468</v>
      </c>
      <c r="J331">
        <v>4400</v>
      </c>
      <c r="K331">
        <v>4400</v>
      </c>
      <c r="L331">
        <v>4400</v>
      </c>
      <c r="M331">
        <v>3564</v>
      </c>
      <c r="N331">
        <v>3564</v>
      </c>
      <c r="O331">
        <v>100</v>
      </c>
      <c r="P331">
        <v>0</v>
      </c>
      <c r="Q331" t="s">
        <v>75</v>
      </c>
      <c r="R331" t="s">
        <v>2472</v>
      </c>
      <c r="S331" t="s">
        <v>76</v>
      </c>
      <c r="T331" t="s">
        <v>80</v>
      </c>
      <c r="U331">
        <v>0</v>
      </c>
      <c r="V331">
        <v>0</v>
      </c>
    </row>
    <row r="332" spans="1:22">
      <c r="A332">
        <v>10337</v>
      </c>
      <c r="B332" t="s">
        <v>2478</v>
      </c>
      <c r="C332" t="s">
        <v>710</v>
      </c>
      <c r="D332" t="s">
        <v>639</v>
      </c>
      <c r="E332">
        <v>2</v>
      </c>
      <c r="F332" t="s">
        <v>144</v>
      </c>
      <c r="G332" t="s">
        <v>73</v>
      </c>
      <c r="H332">
        <v>5060184</v>
      </c>
      <c r="I332" t="s">
        <v>2468</v>
      </c>
      <c r="J332">
        <v>8800</v>
      </c>
      <c r="K332">
        <v>4400</v>
      </c>
      <c r="L332">
        <v>8800</v>
      </c>
      <c r="M332">
        <v>3564</v>
      </c>
      <c r="N332">
        <v>7128</v>
      </c>
      <c r="O332">
        <v>100</v>
      </c>
      <c r="P332">
        <v>0</v>
      </c>
      <c r="Q332" t="s">
        <v>75</v>
      </c>
      <c r="R332" t="s">
        <v>2472</v>
      </c>
      <c r="S332" t="s">
        <v>76</v>
      </c>
      <c r="T332" t="s">
        <v>80</v>
      </c>
      <c r="U332">
        <v>0</v>
      </c>
      <c r="V332">
        <v>0</v>
      </c>
    </row>
    <row r="333" spans="1:22">
      <c r="A333">
        <v>10337</v>
      </c>
      <c r="B333" t="s">
        <v>2475</v>
      </c>
      <c r="C333" t="s">
        <v>2476</v>
      </c>
      <c r="D333" t="s">
        <v>639</v>
      </c>
      <c r="E333">
        <v>7</v>
      </c>
      <c r="F333" t="s">
        <v>144</v>
      </c>
      <c r="G333" t="s">
        <v>73</v>
      </c>
      <c r="H333">
        <v>5060184</v>
      </c>
      <c r="I333" t="s">
        <v>2468</v>
      </c>
      <c r="J333">
        <v>30800</v>
      </c>
      <c r="K333">
        <v>4400</v>
      </c>
      <c r="L333">
        <v>30800</v>
      </c>
      <c r="M333">
        <v>3476</v>
      </c>
      <c r="N333">
        <v>24332</v>
      </c>
      <c r="O333">
        <v>100</v>
      </c>
      <c r="P333">
        <v>0</v>
      </c>
      <c r="Q333" t="s">
        <v>75</v>
      </c>
      <c r="R333" t="s">
        <v>2472</v>
      </c>
      <c r="S333" t="s">
        <v>76</v>
      </c>
      <c r="T333" t="s">
        <v>730</v>
      </c>
      <c r="U333">
        <v>0</v>
      </c>
      <c r="V333">
        <v>0</v>
      </c>
    </row>
    <row r="334" spans="1:22">
      <c r="A334">
        <v>11656</v>
      </c>
      <c r="B334" t="s">
        <v>137</v>
      </c>
      <c r="C334" t="s">
        <v>127</v>
      </c>
      <c r="D334" t="s">
        <v>2082</v>
      </c>
      <c r="E334">
        <v>1</v>
      </c>
      <c r="F334" t="s">
        <v>206</v>
      </c>
      <c r="G334" t="s">
        <v>73</v>
      </c>
      <c r="H334">
        <v>5060181</v>
      </c>
      <c r="I334" t="s">
        <v>2468</v>
      </c>
      <c r="J334">
        <v>31700</v>
      </c>
      <c r="K334">
        <v>31700</v>
      </c>
      <c r="L334">
        <v>20334</v>
      </c>
      <c r="M334">
        <v>20333.9732</v>
      </c>
      <c r="N334">
        <v>20333.9732</v>
      </c>
      <c r="O334">
        <v>100</v>
      </c>
      <c r="P334">
        <v>0</v>
      </c>
      <c r="Q334" t="s">
        <v>75</v>
      </c>
      <c r="R334" t="s">
        <v>2485</v>
      </c>
      <c r="S334" t="s">
        <v>195</v>
      </c>
      <c r="T334" t="s">
        <v>128</v>
      </c>
      <c r="U334">
        <v>0</v>
      </c>
      <c r="V334">
        <v>0</v>
      </c>
    </row>
    <row r="335" spans="1:22">
      <c r="A335">
        <v>11656</v>
      </c>
      <c r="B335" t="s">
        <v>139</v>
      </c>
      <c r="C335" t="s">
        <v>140</v>
      </c>
      <c r="D335" t="s">
        <v>2082</v>
      </c>
      <c r="E335">
        <v>1</v>
      </c>
      <c r="F335" t="s">
        <v>206</v>
      </c>
      <c r="G335" t="s">
        <v>73</v>
      </c>
      <c r="H335">
        <v>5060181</v>
      </c>
      <c r="I335" t="s">
        <v>2468</v>
      </c>
      <c r="J335">
        <v>2400</v>
      </c>
      <c r="K335">
        <v>2400</v>
      </c>
      <c r="L335">
        <v>1684</v>
      </c>
      <c r="M335">
        <v>1684.2714000000001</v>
      </c>
      <c r="N335">
        <v>1684.2714000000001</v>
      </c>
      <c r="O335">
        <v>100</v>
      </c>
      <c r="P335">
        <v>0</v>
      </c>
      <c r="Q335" t="s">
        <v>75</v>
      </c>
      <c r="R335" t="s">
        <v>2485</v>
      </c>
      <c r="S335" t="s">
        <v>195</v>
      </c>
      <c r="T335" t="s">
        <v>141</v>
      </c>
      <c r="U335">
        <v>0</v>
      </c>
      <c r="V335">
        <v>0</v>
      </c>
    </row>
    <row r="336" spans="1:22">
      <c r="A336">
        <v>11656</v>
      </c>
      <c r="B336" t="s">
        <v>134</v>
      </c>
      <c r="C336" t="s">
        <v>135</v>
      </c>
      <c r="D336" t="s">
        <v>2082</v>
      </c>
      <c r="E336">
        <v>5.5</v>
      </c>
      <c r="F336" t="s">
        <v>206</v>
      </c>
      <c r="G336" t="s">
        <v>73</v>
      </c>
      <c r="H336">
        <v>5060181</v>
      </c>
      <c r="I336" t="s">
        <v>2468</v>
      </c>
      <c r="J336">
        <v>130350</v>
      </c>
      <c r="K336">
        <v>23700</v>
      </c>
      <c r="L336">
        <v>37400</v>
      </c>
      <c r="M336">
        <v>6800</v>
      </c>
      <c r="N336">
        <v>37400</v>
      </c>
      <c r="O336">
        <v>100</v>
      </c>
      <c r="P336">
        <v>0</v>
      </c>
      <c r="Q336" t="s">
        <v>75</v>
      </c>
      <c r="R336" t="s">
        <v>2485</v>
      </c>
      <c r="S336" t="s">
        <v>195</v>
      </c>
      <c r="T336" t="s">
        <v>136</v>
      </c>
      <c r="U336">
        <v>0</v>
      </c>
      <c r="V336">
        <v>0</v>
      </c>
    </row>
    <row r="337" spans="1:22">
      <c r="A337">
        <v>11866</v>
      </c>
      <c r="B337" t="s">
        <v>716</v>
      </c>
      <c r="C337" t="s">
        <v>717</v>
      </c>
      <c r="D337" t="s">
        <v>2149</v>
      </c>
      <c r="E337">
        <v>1</v>
      </c>
      <c r="F337" t="s">
        <v>212</v>
      </c>
      <c r="G337" t="s">
        <v>73</v>
      </c>
      <c r="H337">
        <v>5060213</v>
      </c>
      <c r="I337" t="s">
        <v>2468</v>
      </c>
      <c r="J337">
        <v>131000</v>
      </c>
      <c r="K337">
        <v>131000</v>
      </c>
      <c r="L337">
        <v>103490</v>
      </c>
      <c r="M337">
        <v>93017.8125</v>
      </c>
      <c r="N337">
        <v>93017.8125</v>
      </c>
      <c r="O337">
        <v>100</v>
      </c>
      <c r="P337">
        <v>21</v>
      </c>
      <c r="Q337" t="s">
        <v>75</v>
      </c>
      <c r="R337" t="s">
        <v>2516</v>
      </c>
      <c r="S337" t="s">
        <v>88</v>
      </c>
      <c r="T337" t="s">
        <v>92</v>
      </c>
      <c r="U337">
        <v>0</v>
      </c>
      <c r="V337">
        <v>0</v>
      </c>
    </row>
    <row r="338" spans="1:22">
      <c r="A338">
        <v>11866</v>
      </c>
      <c r="B338" t="s">
        <v>330</v>
      </c>
      <c r="C338" t="s">
        <v>331</v>
      </c>
      <c r="D338" t="s">
        <v>2149</v>
      </c>
      <c r="E338">
        <v>0.1</v>
      </c>
      <c r="F338" t="s">
        <v>212</v>
      </c>
      <c r="G338" t="s">
        <v>73</v>
      </c>
      <c r="H338">
        <v>5060213</v>
      </c>
      <c r="I338" t="s">
        <v>2468</v>
      </c>
      <c r="J338">
        <v>4840</v>
      </c>
      <c r="K338">
        <v>48400</v>
      </c>
      <c r="L338">
        <v>3920</v>
      </c>
      <c r="M338">
        <v>34183.950499999999</v>
      </c>
      <c r="N338">
        <v>3418.3950500000001</v>
      </c>
      <c r="O338">
        <v>100</v>
      </c>
      <c r="P338">
        <v>19</v>
      </c>
      <c r="Q338" t="s">
        <v>75</v>
      </c>
      <c r="R338" t="s">
        <v>2516</v>
      </c>
      <c r="S338" t="s">
        <v>88</v>
      </c>
      <c r="T338" t="s">
        <v>332</v>
      </c>
      <c r="U338">
        <v>0</v>
      </c>
      <c r="V338">
        <v>0</v>
      </c>
    </row>
    <row r="339" spans="1:22">
      <c r="A339">
        <v>11866</v>
      </c>
      <c r="B339" t="s">
        <v>718</v>
      </c>
      <c r="C339" t="s">
        <v>82</v>
      </c>
      <c r="D339" t="s">
        <v>2149</v>
      </c>
      <c r="E339">
        <v>1</v>
      </c>
      <c r="F339" t="s">
        <v>212</v>
      </c>
      <c r="G339" t="s">
        <v>73</v>
      </c>
      <c r="H339">
        <v>5060213</v>
      </c>
      <c r="I339" t="s">
        <v>2468</v>
      </c>
      <c r="J339">
        <v>1845600</v>
      </c>
      <c r="K339">
        <v>1845600</v>
      </c>
      <c r="L339">
        <v>1494936</v>
      </c>
      <c r="M339">
        <v>1323150</v>
      </c>
      <c r="N339">
        <v>1323150</v>
      </c>
      <c r="O339">
        <v>100</v>
      </c>
      <c r="P339">
        <v>19</v>
      </c>
      <c r="Q339" t="s">
        <v>75</v>
      </c>
      <c r="R339" t="s">
        <v>2516</v>
      </c>
      <c r="S339" t="s">
        <v>88</v>
      </c>
      <c r="T339" t="s">
        <v>376</v>
      </c>
      <c r="U339">
        <v>89400</v>
      </c>
      <c r="V339">
        <v>89400</v>
      </c>
    </row>
    <row r="340" spans="1:22">
      <c r="A340">
        <v>11866</v>
      </c>
      <c r="B340" t="s">
        <v>719</v>
      </c>
      <c r="C340" t="s">
        <v>82</v>
      </c>
      <c r="D340" t="s">
        <v>2149</v>
      </c>
      <c r="E340">
        <v>-1</v>
      </c>
      <c r="F340" t="s">
        <v>212</v>
      </c>
      <c r="G340" t="s">
        <v>73</v>
      </c>
      <c r="H340">
        <v>5060213</v>
      </c>
      <c r="I340" t="s">
        <v>2468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100</v>
      </c>
      <c r="P340">
        <v>19</v>
      </c>
      <c r="Q340" t="s">
        <v>75</v>
      </c>
      <c r="R340" t="s">
        <v>2516</v>
      </c>
      <c r="S340" t="s">
        <v>88</v>
      </c>
      <c r="T340" t="s">
        <v>294</v>
      </c>
      <c r="U340">
        <v>89400</v>
      </c>
      <c r="V340">
        <v>-89400</v>
      </c>
    </row>
    <row r="341" spans="1:22">
      <c r="A341">
        <v>11875</v>
      </c>
      <c r="B341" t="s">
        <v>240</v>
      </c>
      <c r="C341" t="s">
        <v>150</v>
      </c>
      <c r="D341" t="s">
        <v>2149</v>
      </c>
      <c r="E341">
        <v>1</v>
      </c>
      <c r="F341" t="s">
        <v>102</v>
      </c>
      <c r="G341" t="s">
        <v>73</v>
      </c>
      <c r="H341">
        <v>5060214</v>
      </c>
      <c r="I341" t="s">
        <v>2468</v>
      </c>
      <c r="J341">
        <v>98900</v>
      </c>
      <c r="K341">
        <v>98900</v>
      </c>
      <c r="L341">
        <v>89999</v>
      </c>
      <c r="M341">
        <v>69922.174499999994</v>
      </c>
      <c r="N341">
        <v>69922.174499999994</v>
      </c>
      <c r="O341">
        <v>100</v>
      </c>
      <c r="P341">
        <v>9</v>
      </c>
      <c r="Q341" t="s">
        <v>75</v>
      </c>
      <c r="R341" t="s">
        <v>2517</v>
      </c>
      <c r="S341" t="s">
        <v>88</v>
      </c>
      <c r="T341" t="s">
        <v>130</v>
      </c>
      <c r="U341">
        <v>0</v>
      </c>
      <c r="V341">
        <v>0</v>
      </c>
    </row>
    <row r="342" spans="1:22">
      <c r="A342">
        <v>11714</v>
      </c>
      <c r="B342" t="s">
        <v>305</v>
      </c>
      <c r="C342" t="s">
        <v>306</v>
      </c>
      <c r="D342" t="s">
        <v>2165</v>
      </c>
      <c r="E342">
        <v>6</v>
      </c>
      <c r="F342" t="s">
        <v>102</v>
      </c>
      <c r="G342" t="s">
        <v>73</v>
      </c>
      <c r="H342">
        <v>5060193</v>
      </c>
      <c r="I342" t="s">
        <v>2468</v>
      </c>
      <c r="J342">
        <v>157800</v>
      </c>
      <c r="K342">
        <v>26300</v>
      </c>
      <c r="L342">
        <v>84600</v>
      </c>
      <c r="M342">
        <v>11000</v>
      </c>
      <c r="N342">
        <v>66000</v>
      </c>
      <c r="O342">
        <v>100</v>
      </c>
      <c r="P342">
        <v>0</v>
      </c>
      <c r="Q342" t="s">
        <v>75</v>
      </c>
      <c r="R342" t="s">
        <v>2486</v>
      </c>
      <c r="S342" t="s">
        <v>88</v>
      </c>
      <c r="T342" t="s">
        <v>136</v>
      </c>
      <c r="U342">
        <v>0</v>
      </c>
      <c r="V342">
        <v>0</v>
      </c>
    </row>
    <row r="343" spans="1:22">
      <c r="A343">
        <v>11714</v>
      </c>
      <c r="B343" t="s">
        <v>124</v>
      </c>
      <c r="C343" t="s">
        <v>125</v>
      </c>
      <c r="D343" t="s">
        <v>2165</v>
      </c>
      <c r="E343">
        <v>1</v>
      </c>
      <c r="F343" t="s">
        <v>102</v>
      </c>
      <c r="G343" t="s">
        <v>73</v>
      </c>
      <c r="H343">
        <v>5060193</v>
      </c>
      <c r="I343" t="s">
        <v>2468</v>
      </c>
      <c r="J343">
        <v>19100</v>
      </c>
      <c r="K343">
        <v>19100</v>
      </c>
      <c r="L343">
        <v>17381</v>
      </c>
      <c r="M343">
        <v>13420.1373</v>
      </c>
      <c r="N343">
        <v>13420.1373</v>
      </c>
      <c r="O343">
        <v>100</v>
      </c>
      <c r="P343">
        <v>9</v>
      </c>
      <c r="Q343" t="s">
        <v>75</v>
      </c>
      <c r="R343" t="s">
        <v>2486</v>
      </c>
      <c r="S343" t="s">
        <v>88</v>
      </c>
      <c r="T343" t="s">
        <v>85</v>
      </c>
      <c r="U343">
        <v>0</v>
      </c>
      <c r="V343">
        <v>0</v>
      </c>
    </row>
    <row r="344" spans="1:22">
      <c r="A344">
        <v>11714</v>
      </c>
      <c r="B344" t="s">
        <v>307</v>
      </c>
      <c r="C344" t="s">
        <v>308</v>
      </c>
      <c r="D344" t="s">
        <v>2165</v>
      </c>
      <c r="E344">
        <v>1</v>
      </c>
      <c r="F344" t="s">
        <v>102</v>
      </c>
      <c r="G344" t="s">
        <v>73</v>
      </c>
      <c r="H344">
        <v>5060193</v>
      </c>
      <c r="I344" t="s">
        <v>2468</v>
      </c>
      <c r="J344">
        <v>34600</v>
      </c>
      <c r="K344">
        <v>34600</v>
      </c>
      <c r="L344">
        <v>31486</v>
      </c>
      <c r="M344">
        <v>22041.489600000001</v>
      </c>
      <c r="N344">
        <v>22041.489600000001</v>
      </c>
      <c r="O344">
        <v>100</v>
      </c>
      <c r="P344">
        <v>9</v>
      </c>
      <c r="Q344" t="s">
        <v>75</v>
      </c>
      <c r="R344" t="s">
        <v>2486</v>
      </c>
      <c r="S344" t="s">
        <v>88</v>
      </c>
      <c r="T344" t="s">
        <v>128</v>
      </c>
      <c r="U344">
        <v>0</v>
      </c>
      <c r="V344">
        <v>0</v>
      </c>
    </row>
    <row r="345" spans="1:22">
      <c r="A345">
        <v>11714</v>
      </c>
      <c r="B345" t="s">
        <v>356</v>
      </c>
      <c r="C345" t="s">
        <v>150</v>
      </c>
      <c r="D345" t="s">
        <v>2165</v>
      </c>
      <c r="E345">
        <v>1</v>
      </c>
      <c r="F345" t="s">
        <v>102</v>
      </c>
      <c r="G345" t="s">
        <v>73</v>
      </c>
      <c r="H345">
        <v>5060193</v>
      </c>
      <c r="I345" t="s">
        <v>2468</v>
      </c>
      <c r="J345">
        <v>60000</v>
      </c>
      <c r="K345">
        <v>60000</v>
      </c>
      <c r="L345">
        <v>54600</v>
      </c>
      <c r="M345">
        <v>42403.9643</v>
      </c>
      <c r="N345">
        <v>42403.9643</v>
      </c>
      <c r="O345">
        <v>100</v>
      </c>
      <c r="P345">
        <v>9</v>
      </c>
      <c r="Q345" t="s">
        <v>75</v>
      </c>
      <c r="R345" t="s">
        <v>2486</v>
      </c>
      <c r="S345" t="s">
        <v>88</v>
      </c>
      <c r="T345" t="s">
        <v>130</v>
      </c>
      <c r="U345">
        <v>0</v>
      </c>
      <c r="V345">
        <v>0</v>
      </c>
    </row>
    <row r="346" spans="1:22">
      <c r="A346">
        <v>11714</v>
      </c>
      <c r="B346" t="s">
        <v>622</v>
      </c>
      <c r="C346" t="s">
        <v>116</v>
      </c>
      <c r="D346" t="s">
        <v>2165</v>
      </c>
      <c r="E346">
        <v>1</v>
      </c>
      <c r="F346" t="s">
        <v>102</v>
      </c>
      <c r="G346" t="s">
        <v>73</v>
      </c>
      <c r="H346">
        <v>5060193</v>
      </c>
      <c r="I346" t="s">
        <v>2468</v>
      </c>
      <c r="J346">
        <v>117000</v>
      </c>
      <c r="K346">
        <v>117000</v>
      </c>
      <c r="L346">
        <v>106470</v>
      </c>
      <c r="M346">
        <v>78271.800099999993</v>
      </c>
      <c r="N346">
        <v>78271.800099999993</v>
      </c>
      <c r="O346">
        <v>100</v>
      </c>
      <c r="P346">
        <v>9</v>
      </c>
      <c r="Q346" t="s">
        <v>75</v>
      </c>
      <c r="R346" t="s">
        <v>2486</v>
      </c>
      <c r="S346" t="s">
        <v>88</v>
      </c>
      <c r="T346" t="s">
        <v>133</v>
      </c>
      <c r="U346">
        <v>0</v>
      </c>
      <c r="V346">
        <v>0</v>
      </c>
    </row>
    <row r="347" spans="1:22">
      <c r="A347">
        <v>11903</v>
      </c>
      <c r="B347" t="s">
        <v>108</v>
      </c>
      <c r="C347" t="s">
        <v>109</v>
      </c>
      <c r="D347" t="s">
        <v>2182</v>
      </c>
      <c r="E347">
        <v>1</v>
      </c>
      <c r="F347" t="s">
        <v>102</v>
      </c>
      <c r="G347" t="s">
        <v>73</v>
      </c>
      <c r="H347">
        <v>5060202</v>
      </c>
      <c r="I347" t="s">
        <v>2468</v>
      </c>
      <c r="J347">
        <v>39900</v>
      </c>
      <c r="K347">
        <v>39900</v>
      </c>
      <c r="L347">
        <v>36309</v>
      </c>
      <c r="M347">
        <v>25248.037899999999</v>
      </c>
      <c r="N347">
        <v>25248.037899999999</v>
      </c>
      <c r="O347">
        <v>100</v>
      </c>
      <c r="P347">
        <v>9</v>
      </c>
      <c r="Q347" t="s">
        <v>75</v>
      </c>
      <c r="R347" t="s">
        <v>2487</v>
      </c>
      <c r="S347" t="s">
        <v>88</v>
      </c>
      <c r="T347" t="s">
        <v>110</v>
      </c>
      <c r="U347">
        <v>0</v>
      </c>
      <c r="V347">
        <v>0</v>
      </c>
    </row>
    <row r="348" spans="1:22">
      <c r="A348">
        <v>11903</v>
      </c>
      <c r="B348" t="s">
        <v>124</v>
      </c>
      <c r="C348" t="s">
        <v>125</v>
      </c>
      <c r="D348" t="s">
        <v>2182</v>
      </c>
      <c r="E348">
        <v>1</v>
      </c>
      <c r="F348" t="s">
        <v>102</v>
      </c>
      <c r="G348" t="s">
        <v>73</v>
      </c>
      <c r="H348">
        <v>5060202</v>
      </c>
      <c r="I348" t="s">
        <v>2468</v>
      </c>
      <c r="J348">
        <v>19100</v>
      </c>
      <c r="K348">
        <v>19100</v>
      </c>
      <c r="L348">
        <v>17381</v>
      </c>
      <c r="M348">
        <v>13420.1373</v>
      </c>
      <c r="N348">
        <v>13420.1373</v>
      </c>
      <c r="O348">
        <v>100</v>
      </c>
      <c r="P348">
        <v>9</v>
      </c>
      <c r="Q348" t="s">
        <v>75</v>
      </c>
      <c r="R348" t="s">
        <v>2487</v>
      </c>
      <c r="S348" t="s">
        <v>88</v>
      </c>
      <c r="T348" t="s">
        <v>85</v>
      </c>
      <c r="U348">
        <v>0</v>
      </c>
      <c r="V348">
        <v>0</v>
      </c>
    </row>
    <row r="349" spans="1:22">
      <c r="A349">
        <v>11903</v>
      </c>
      <c r="B349" t="s">
        <v>126</v>
      </c>
      <c r="C349" t="s">
        <v>127</v>
      </c>
      <c r="D349" t="s">
        <v>2182</v>
      </c>
      <c r="E349">
        <v>1</v>
      </c>
      <c r="F349" t="s">
        <v>102</v>
      </c>
      <c r="G349" t="s">
        <v>73</v>
      </c>
      <c r="H349">
        <v>5060202</v>
      </c>
      <c r="I349" t="s">
        <v>2468</v>
      </c>
      <c r="J349">
        <v>38800</v>
      </c>
      <c r="K349">
        <v>38800</v>
      </c>
      <c r="L349">
        <v>35308</v>
      </c>
      <c r="M349">
        <v>24521.955399999999</v>
      </c>
      <c r="N349">
        <v>24521.955399999999</v>
      </c>
      <c r="O349">
        <v>100</v>
      </c>
      <c r="P349">
        <v>9</v>
      </c>
      <c r="Q349" t="s">
        <v>75</v>
      </c>
      <c r="R349" t="s">
        <v>2487</v>
      </c>
      <c r="S349" t="s">
        <v>88</v>
      </c>
      <c r="T349" t="s">
        <v>128</v>
      </c>
      <c r="U349">
        <v>0</v>
      </c>
      <c r="V349">
        <v>0</v>
      </c>
    </row>
    <row r="350" spans="1:22">
      <c r="A350">
        <v>11903</v>
      </c>
      <c r="B350" t="s">
        <v>149</v>
      </c>
      <c r="C350" t="s">
        <v>150</v>
      </c>
      <c r="D350" t="s">
        <v>2182</v>
      </c>
      <c r="E350">
        <v>1</v>
      </c>
      <c r="F350" t="s">
        <v>102</v>
      </c>
      <c r="G350" t="s">
        <v>73</v>
      </c>
      <c r="H350">
        <v>5060202</v>
      </c>
      <c r="I350" t="s">
        <v>2468</v>
      </c>
      <c r="J350">
        <v>105000</v>
      </c>
      <c r="K350">
        <v>105000</v>
      </c>
      <c r="L350">
        <v>95550</v>
      </c>
      <c r="M350">
        <v>73273.400800000003</v>
      </c>
      <c r="N350">
        <v>73273.400800000003</v>
      </c>
      <c r="O350">
        <v>100</v>
      </c>
      <c r="P350">
        <v>9</v>
      </c>
      <c r="Q350" t="s">
        <v>75</v>
      </c>
      <c r="R350" t="s">
        <v>2487</v>
      </c>
      <c r="S350" t="s">
        <v>88</v>
      </c>
      <c r="T350" t="s">
        <v>130</v>
      </c>
      <c r="U350">
        <v>0</v>
      </c>
      <c r="V350">
        <v>0</v>
      </c>
    </row>
    <row r="351" spans="1:22">
      <c r="A351">
        <v>11903</v>
      </c>
      <c r="B351" t="s">
        <v>220</v>
      </c>
      <c r="C351" t="s">
        <v>116</v>
      </c>
      <c r="D351" t="s">
        <v>2182</v>
      </c>
      <c r="E351">
        <v>1</v>
      </c>
      <c r="F351" t="s">
        <v>102</v>
      </c>
      <c r="G351" t="s">
        <v>73</v>
      </c>
      <c r="H351">
        <v>5060202</v>
      </c>
      <c r="I351" t="s">
        <v>2468</v>
      </c>
      <c r="J351">
        <v>117000</v>
      </c>
      <c r="K351">
        <v>117000</v>
      </c>
      <c r="L351">
        <v>106470</v>
      </c>
      <c r="M351">
        <v>77899.397100000002</v>
      </c>
      <c r="N351">
        <v>77899.397100000002</v>
      </c>
      <c r="O351">
        <v>100</v>
      </c>
      <c r="P351">
        <v>9</v>
      </c>
      <c r="Q351" t="s">
        <v>75</v>
      </c>
      <c r="R351" t="s">
        <v>2487</v>
      </c>
      <c r="S351" t="s">
        <v>88</v>
      </c>
      <c r="T351" t="s">
        <v>133</v>
      </c>
      <c r="U351">
        <v>0</v>
      </c>
      <c r="V351">
        <v>0</v>
      </c>
    </row>
    <row r="352" spans="1:22">
      <c r="A352">
        <v>11903</v>
      </c>
      <c r="B352" t="s">
        <v>508</v>
      </c>
      <c r="C352" t="s">
        <v>79</v>
      </c>
      <c r="D352" t="s">
        <v>2182</v>
      </c>
      <c r="E352">
        <v>1</v>
      </c>
      <c r="F352" t="s">
        <v>212</v>
      </c>
      <c r="G352" t="s">
        <v>73</v>
      </c>
      <c r="H352">
        <v>5060201</v>
      </c>
      <c r="I352" t="s">
        <v>2468</v>
      </c>
      <c r="J352">
        <v>119000</v>
      </c>
      <c r="K352">
        <v>119000</v>
      </c>
      <c r="L352">
        <v>96390</v>
      </c>
      <c r="M352">
        <v>83617.850000000006</v>
      </c>
      <c r="N352">
        <v>83617.850000000006</v>
      </c>
      <c r="O352">
        <v>100</v>
      </c>
      <c r="P352">
        <v>19</v>
      </c>
      <c r="Q352" t="s">
        <v>75</v>
      </c>
      <c r="R352" t="s">
        <v>2487</v>
      </c>
      <c r="S352" t="s">
        <v>88</v>
      </c>
      <c r="T352" t="s">
        <v>80</v>
      </c>
      <c r="U352">
        <v>0</v>
      </c>
      <c r="V352">
        <v>0</v>
      </c>
    </row>
    <row r="353" spans="1:22">
      <c r="A353">
        <v>11903</v>
      </c>
      <c r="B353" t="s">
        <v>509</v>
      </c>
      <c r="C353" t="s">
        <v>510</v>
      </c>
      <c r="D353" t="s">
        <v>2182</v>
      </c>
      <c r="E353">
        <v>3</v>
      </c>
      <c r="F353" t="s">
        <v>212</v>
      </c>
      <c r="G353" t="s">
        <v>73</v>
      </c>
      <c r="H353">
        <v>5060201</v>
      </c>
      <c r="I353" t="s">
        <v>2468</v>
      </c>
      <c r="J353">
        <v>31500</v>
      </c>
      <c r="K353">
        <v>10500</v>
      </c>
      <c r="L353">
        <v>25515</v>
      </c>
      <c r="M353">
        <v>7657.0601999999999</v>
      </c>
      <c r="N353">
        <v>22971.1806</v>
      </c>
      <c r="O353">
        <v>100</v>
      </c>
      <c r="P353">
        <v>19</v>
      </c>
      <c r="Q353" t="s">
        <v>75</v>
      </c>
      <c r="R353" t="s">
        <v>2487</v>
      </c>
      <c r="S353" t="s">
        <v>88</v>
      </c>
      <c r="T353" t="s">
        <v>511</v>
      </c>
      <c r="U353">
        <v>0</v>
      </c>
      <c r="V353">
        <v>0</v>
      </c>
    </row>
    <row r="354" spans="1:22">
      <c r="A354">
        <v>11903</v>
      </c>
      <c r="B354" t="s">
        <v>512</v>
      </c>
      <c r="C354" t="s">
        <v>510</v>
      </c>
      <c r="D354" t="s">
        <v>2182</v>
      </c>
      <c r="E354">
        <v>2</v>
      </c>
      <c r="F354" t="s">
        <v>212</v>
      </c>
      <c r="G354" t="s">
        <v>73</v>
      </c>
      <c r="H354">
        <v>5060201</v>
      </c>
      <c r="I354" t="s">
        <v>2468</v>
      </c>
      <c r="J354">
        <v>24000</v>
      </c>
      <c r="K354">
        <v>12000</v>
      </c>
      <c r="L354">
        <v>19440</v>
      </c>
      <c r="M354">
        <v>6643</v>
      </c>
      <c r="N354">
        <v>13286</v>
      </c>
      <c r="O354">
        <v>100</v>
      </c>
      <c r="P354">
        <v>19</v>
      </c>
      <c r="Q354" t="s">
        <v>75</v>
      </c>
      <c r="R354" t="s">
        <v>2487</v>
      </c>
      <c r="S354" t="s">
        <v>88</v>
      </c>
      <c r="T354" t="s">
        <v>80</v>
      </c>
      <c r="U354">
        <v>0</v>
      </c>
      <c r="V354">
        <v>0</v>
      </c>
    </row>
    <row r="355" spans="1:22">
      <c r="A355">
        <v>11903</v>
      </c>
      <c r="B355" t="s">
        <v>134</v>
      </c>
      <c r="C355" t="s">
        <v>135</v>
      </c>
      <c r="D355" t="s">
        <v>2182</v>
      </c>
      <c r="E355">
        <v>8.5</v>
      </c>
      <c r="F355" t="s">
        <v>102</v>
      </c>
      <c r="G355" t="s">
        <v>73</v>
      </c>
      <c r="H355">
        <v>5060202</v>
      </c>
      <c r="I355" t="s">
        <v>2468</v>
      </c>
      <c r="J355">
        <v>201450</v>
      </c>
      <c r="K355">
        <v>23700</v>
      </c>
      <c r="L355">
        <v>100300</v>
      </c>
      <c r="M355">
        <v>6800</v>
      </c>
      <c r="N355">
        <v>57800</v>
      </c>
      <c r="O355">
        <v>100</v>
      </c>
      <c r="P355">
        <v>0</v>
      </c>
      <c r="Q355" t="s">
        <v>75</v>
      </c>
      <c r="R355" t="s">
        <v>2487</v>
      </c>
      <c r="S355" t="s">
        <v>88</v>
      </c>
      <c r="T355" t="s">
        <v>136</v>
      </c>
      <c r="U355">
        <v>0</v>
      </c>
      <c r="V355">
        <v>0</v>
      </c>
    </row>
    <row r="356" spans="1:22">
      <c r="A356">
        <v>11903</v>
      </c>
      <c r="B356" t="s">
        <v>629</v>
      </c>
      <c r="C356" t="s">
        <v>630</v>
      </c>
      <c r="D356" t="s">
        <v>2182</v>
      </c>
      <c r="E356">
        <v>1</v>
      </c>
      <c r="F356" t="s">
        <v>212</v>
      </c>
      <c r="G356" t="s">
        <v>73</v>
      </c>
      <c r="H356">
        <v>5060201</v>
      </c>
      <c r="I356" t="s">
        <v>2468</v>
      </c>
      <c r="J356">
        <v>8300</v>
      </c>
      <c r="K356">
        <v>8300</v>
      </c>
      <c r="L356">
        <v>6557</v>
      </c>
      <c r="M356">
        <v>5867.8888999999999</v>
      </c>
      <c r="N356">
        <v>5867.8888999999999</v>
      </c>
      <c r="O356">
        <v>100</v>
      </c>
      <c r="P356">
        <v>21</v>
      </c>
      <c r="Q356" t="s">
        <v>75</v>
      </c>
      <c r="R356" t="s">
        <v>2487</v>
      </c>
      <c r="S356" t="s">
        <v>88</v>
      </c>
      <c r="T356" t="s">
        <v>598</v>
      </c>
      <c r="U356">
        <v>0</v>
      </c>
      <c r="V356">
        <v>0</v>
      </c>
    </row>
    <row r="357" spans="1:22">
      <c r="A357">
        <v>11903</v>
      </c>
      <c r="B357" t="s">
        <v>608</v>
      </c>
      <c r="C357" t="s">
        <v>286</v>
      </c>
      <c r="D357" t="s">
        <v>2182</v>
      </c>
      <c r="E357">
        <v>1</v>
      </c>
      <c r="F357" t="s">
        <v>212</v>
      </c>
      <c r="G357" t="s">
        <v>73</v>
      </c>
      <c r="H357">
        <v>5060201</v>
      </c>
      <c r="I357" t="s">
        <v>2468</v>
      </c>
      <c r="J357">
        <v>3700</v>
      </c>
      <c r="K357">
        <v>3700</v>
      </c>
      <c r="L357">
        <v>2923</v>
      </c>
      <c r="M357">
        <v>2627</v>
      </c>
      <c r="N357">
        <v>2627</v>
      </c>
      <c r="O357">
        <v>100</v>
      </c>
      <c r="P357">
        <v>21</v>
      </c>
      <c r="Q357" t="s">
        <v>75</v>
      </c>
      <c r="R357" t="s">
        <v>2487</v>
      </c>
      <c r="S357" t="s">
        <v>88</v>
      </c>
      <c r="T357" t="s">
        <v>85</v>
      </c>
      <c r="U357">
        <v>0</v>
      </c>
      <c r="V357">
        <v>0</v>
      </c>
    </row>
    <row r="358" spans="1:22">
      <c r="A358">
        <v>11903</v>
      </c>
      <c r="B358" t="s">
        <v>512</v>
      </c>
      <c r="C358" t="s">
        <v>510</v>
      </c>
      <c r="D358" t="s">
        <v>2182</v>
      </c>
      <c r="E358">
        <v>1</v>
      </c>
      <c r="F358" t="s">
        <v>212</v>
      </c>
      <c r="G358" t="s">
        <v>73</v>
      </c>
      <c r="H358">
        <v>5060201</v>
      </c>
      <c r="I358" t="s">
        <v>2468</v>
      </c>
      <c r="J358">
        <v>12000</v>
      </c>
      <c r="K358">
        <v>12000</v>
      </c>
      <c r="L358">
        <v>9720</v>
      </c>
      <c r="M358">
        <v>6643</v>
      </c>
      <c r="N358">
        <v>6643</v>
      </c>
      <c r="O358">
        <v>100</v>
      </c>
      <c r="P358">
        <v>19</v>
      </c>
      <c r="Q358" t="s">
        <v>75</v>
      </c>
      <c r="R358" t="s">
        <v>2487</v>
      </c>
      <c r="S358" t="s">
        <v>88</v>
      </c>
      <c r="T358" t="s">
        <v>80</v>
      </c>
      <c r="U358">
        <v>0</v>
      </c>
      <c r="V358">
        <v>0</v>
      </c>
    </row>
    <row r="359" spans="1:22">
      <c r="A359">
        <v>11878</v>
      </c>
      <c r="B359" t="s">
        <v>1951</v>
      </c>
      <c r="C359" t="s">
        <v>100</v>
      </c>
      <c r="D359" t="s">
        <v>2182</v>
      </c>
      <c r="E359">
        <v>1</v>
      </c>
      <c r="F359" t="s">
        <v>529</v>
      </c>
      <c r="G359" t="s">
        <v>73</v>
      </c>
      <c r="H359">
        <v>5060183</v>
      </c>
      <c r="I359" t="s">
        <v>2468</v>
      </c>
      <c r="J359">
        <v>330000</v>
      </c>
      <c r="K359">
        <v>330000</v>
      </c>
      <c r="L359">
        <v>214148</v>
      </c>
      <c r="M359">
        <v>214148</v>
      </c>
      <c r="N359">
        <v>214148</v>
      </c>
      <c r="O359">
        <v>100</v>
      </c>
      <c r="P359">
        <v>0</v>
      </c>
      <c r="Q359" t="s">
        <v>75</v>
      </c>
      <c r="R359" t="s">
        <v>1436</v>
      </c>
      <c r="S359" t="s">
        <v>195</v>
      </c>
      <c r="T359" t="s">
        <v>229</v>
      </c>
      <c r="U359">
        <v>0</v>
      </c>
      <c r="V359">
        <v>0</v>
      </c>
    </row>
    <row r="360" spans="1:22">
      <c r="A360">
        <v>11878</v>
      </c>
      <c r="B360" t="s">
        <v>1953</v>
      </c>
      <c r="C360" t="s">
        <v>100</v>
      </c>
      <c r="D360" t="s">
        <v>2182</v>
      </c>
      <c r="E360">
        <v>1</v>
      </c>
      <c r="F360" t="s">
        <v>529</v>
      </c>
      <c r="G360" t="s">
        <v>73</v>
      </c>
      <c r="H360">
        <v>5060183</v>
      </c>
      <c r="I360" t="s">
        <v>2468</v>
      </c>
      <c r="J360">
        <v>301000</v>
      </c>
      <c r="K360">
        <v>301000</v>
      </c>
      <c r="L360">
        <v>200420</v>
      </c>
      <c r="M360">
        <v>200420</v>
      </c>
      <c r="N360">
        <v>200420</v>
      </c>
      <c r="O360">
        <v>100</v>
      </c>
      <c r="P360">
        <v>0</v>
      </c>
      <c r="Q360" t="s">
        <v>75</v>
      </c>
      <c r="R360" t="s">
        <v>1436</v>
      </c>
      <c r="S360" t="s">
        <v>195</v>
      </c>
      <c r="T360" t="s">
        <v>229</v>
      </c>
      <c r="U360">
        <v>0</v>
      </c>
      <c r="V360">
        <v>0</v>
      </c>
    </row>
    <row r="361" spans="1:22">
      <c r="A361">
        <v>11878</v>
      </c>
      <c r="B361" t="s">
        <v>1222</v>
      </c>
      <c r="C361" t="s">
        <v>299</v>
      </c>
      <c r="D361" t="s">
        <v>2182</v>
      </c>
      <c r="E361">
        <v>1</v>
      </c>
      <c r="F361" t="s">
        <v>529</v>
      </c>
      <c r="G361" t="s">
        <v>73</v>
      </c>
      <c r="H361">
        <v>5060183</v>
      </c>
      <c r="I361" t="s">
        <v>2468</v>
      </c>
      <c r="J361">
        <v>25200</v>
      </c>
      <c r="K361">
        <v>25200</v>
      </c>
      <c r="L361">
        <v>16038</v>
      </c>
      <c r="M361">
        <v>16038</v>
      </c>
      <c r="N361">
        <v>16038</v>
      </c>
      <c r="O361">
        <v>100</v>
      </c>
      <c r="P361">
        <v>0</v>
      </c>
      <c r="Q361" t="s">
        <v>75</v>
      </c>
      <c r="R361" t="s">
        <v>1436</v>
      </c>
      <c r="S361" t="s">
        <v>195</v>
      </c>
      <c r="T361" t="s">
        <v>133</v>
      </c>
      <c r="U361">
        <v>0</v>
      </c>
      <c r="V361">
        <v>0</v>
      </c>
    </row>
    <row r="362" spans="1:22">
      <c r="A362">
        <v>11878</v>
      </c>
      <c r="B362" t="s">
        <v>304</v>
      </c>
      <c r="C362" t="s">
        <v>182</v>
      </c>
      <c r="D362" t="s">
        <v>2182</v>
      </c>
      <c r="E362">
        <v>0.1</v>
      </c>
      <c r="F362" t="s">
        <v>529</v>
      </c>
      <c r="G362" t="s">
        <v>73</v>
      </c>
      <c r="H362">
        <v>5060183</v>
      </c>
      <c r="I362" t="s">
        <v>2468</v>
      </c>
      <c r="J362">
        <v>2380</v>
      </c>
      <c r="K362">
        <v>23800</v>
      </c>
      <c r="L362">
        <v>1664</v>
      </c>
      <c r="M362">
        <v>16637.488600000001</v>
      </c>
      <c r="N362">
        <v>1663.7488599999999</v>
      </c>
      <c r="O362">
        <v>100</v>
      </c>
      <c r="P362">
        <v>0</v>
      </c>
      <c r="Q362" t="s">
        <v>75</v>
      </c>
      <c r="R362" t="s">
        <v>1436</v>
      </c>
      <c r="S362" t="s">
        <v>195</v>
      </c>
      <c r="T362" t="s">
        <v>223</v>
      </c>
      <c r="U362">
        <v>0</v>
      </c>
      <c r="V362">
        <v>0</v>
      </c>
    </row>
    <row r="363" spans="1:22">
      <c r="A363">
        <v>11878</v>
      </c>
      <c r="B363" t="s">
        <v>688</v>
      </c>
      <c r="C363" t="s">
        <v>234</v>
      </c>
      <c r="D363" t="s">
        <v>2182</v>
      </c>
      <c r="E363">
        <v>1</v>
      </c>
      <c r="F363" t="s">
        <v>529</v>
      </c>
      <c r="G363" t="s">
        <v>73</v>
      </c>
      <c r="H363">
        <v>5060183</v>
      </c>
      <c r="I363" t="s">
        <v>2468</v>
      </c>
      <c r="J363">
        <v>20100</v>
      </c>
      <c r="K363">
        <v>20100</v>
      </c>
      <c r="L363">
        <v>14309</v>
      </c>
      <c r="M363">
        <v>14308.5882</v>
      </c>
      <c r="N363">
        <v>14308.5882</v>
      </c>
      <c r="O363">
        <v>100</v>
      </c>
      <c r="P363">
        <v>0</v>
      </c>
      <c r="Q363" t="s">
        <v>75</v>
      </c>
      <c r="R363" t="s">
        <v>1436</v>
      </c>
      <c r="S363" t="s">
        <v>195</v>
      </c>
      <c r="T363" t="s">
        <v>235</v>
      </c>
      <c r="U363">
        <v>0</v>
      </c>
      <c r="V363">
        <v>0</v>
      </c>
    </row>
    <row r="364" spans="1:22">
      <c r="A364">
        <v>11878</v>
      </c>
      <c r="B364" t="s">
        <v>2488</v>
      </c>
      <c r="C364" t="s">
        <v>234</v>
      </c>
      <c r="D364" t="s">
        <v>2182</v>
      </c>
      <c r="E364">
        <v>1</v>
      </c>
      <c r="F364" t="s">
        <v>529</v>
      </c>
      <c r="G364" t="s">
        <v>73</v>
      </c>
      <c r="H364">
        <v>5060183</v>
      </c>
      <c r="I364" t="s">
        <v>2468</v>
      </c>
      <c r="J364">
        <v>17800</v>
      </c>
      <c r="K364">
        <v>17800</v>
      </c>
      <c r="L364">
        <v>12812</v>
      </c>
      <c r="M364">
        <v>12812.0833</v>
      </c>
      <c r="N364">
        <v>12812.0833</v>
      </c>
      <c r="O364">
        <v>100</v>
      </c>
      <c r="P364">
        <v>0</v>
      </c>
      <c r="Q364" t="s">
        <v>75</v>
      </c>
      <c r="R364" t="s">
        <v>1436</v>
      </c>
      <c r="S364" t="s">
        <v>195</v>
      </c>
      <c r="T364" t="s">
        <v>235</v>
      </c>
      <c r="U364">
        <v>0</v>
      </c>
      <c r="V364">
        <v>0</v>
      </c>
    </row>
    <row r="365" spans="1:22">
      <c r="A365">
        <v>11913</v>
      </c>
      <c r="B365" t="s">
        <v>494</v>
      </c>
      <c r="C365" t="s">
        <v>100</v>
      </c>
      <c r="D365" t="s">
        <v>2182</v>
      </c>
      <c r="E365">
        <v>1</v>
      </c>
      <c r="F365" t="s">
        <v>102</v>
      </c>
      <c r="G365" t="s">
        <v>73</v>
      </c>
      <c r="H365">
        <v>5060203</v>
      </c>
      <c r="I365" t="s">
        <v>2468</v>
      </c>
      <c r="J365">
        <v>226000</v>
      </c>
      <c r="K365">
        <v>226000</v>
      </c>
      <c r="L365">
        <v>205660</v>
      </c>
      <c r="M365">
        <v>147827.535</v>
      </c>
      <c r="N365">
        <v>147827.535</v>
      </c>
      <c r="O365">
        <v>100</v>
      </c>
      <c r="P365">
        <v>9</v>
      </c>
      <c r="Q365" t="s">
        <v>75</v>
      </c>
      <c r="R365" t="s">
        <v>2489</v>
      </c>
      <c r="S365" t="s">
        <v>88</v>
      </c>
      <c r="T365" t="s">
        <v>229</v>
      </c>
      <c r="U365">
        <v>0</v>
      </c>
      <c r="V365">
        <v>0</v>
      </c>
    </row>
    <row r="366" spans="1:22">
      <c r="A366">
        <v>11913</v>
      </c>
      <c r="B366" t="s">
        <v>1177</v>
      </c>
      <c r="C366" t="s">
        <v>100</v>
      </c>
      <c r="D366" t="s">
        <v>2182</v>
      </c>
      <c r="E366">
        <v>1</v>
      </c>
      <c r="F366" t="s">
        <v>102</v>
      </c>
      <c r="G366" t="s">
        <v>73</v>
      </c>
      <c r="H366">
        <v>5060203</v>
      </c>
      <c r="I366" t="s">
        <v>2468</v>
      </c>
      <c r="J366">
        <v>197000</v>
      </c>
      <c r="K366">
        <v>197000</v>
      </c>
      <c r="L366">
        <v>179270</v>
      </c>
      <c r="M366">
        <v>119470.7516</v>
      </c>
      <c r="N366">
        <v>119470.7516</v>
      </c>
      <c r="O366">
        <v>100</v>
      </c>
      <c r="P366">
        <v>9</v>
      </c>
      <c r="Q366" t="s">
        <v>75</v>
      </c>
      <c r="R366" t="s">
        <v>2489</v>
      </c>
      <c r="S366" t="s">
        <v>88</v>
      </c>
      <c r="T366" t="s">
        <v>229</v>
      </c>
      <c r="U366">
        <v>0</v>
      </c>
      <c r="V366">
        <v>0</v>
      </c>
    </row>
    <row r="367" spans="1:22">
      <c r="A367">
        <v>11913</v>
      </c>
      <c r="B367" t="s">
        <v>233</v>
      </c>
      <c r="C367" t="s">
        <v>234</v>
      </c>
      <c r="D367" t="s">
        <v>2182</v>
      </c>
      <c r="E367">
        <v>1</v>
      </c>
      <c r="F367" t="s">
        <v>102</v>
      </c>
      <c r="G367" t="s">
        <v>73</v>
      </c>
      <c r="H367">
        <v>5060203</v>
      </c>
      <c r="I367" t="s">
        <v>2468</v>
      </c>
      <c r="J367">
        <v>21600</v>
      </c>
      <c r="K367">
        <v>21600</v>
      </c>
      <c r="L367">
        <v>19656</v>
      </c>
      <c r="M367">
        <v>15551.866400000001</v>
      </c>
      <c r="N367">
        <v>15551.866400000001</v>
      </c>
      <c r="O367">
        <v>100</v>
      </c>
      <c r="P367">
        <v>9</v>
      </c>
      <c r="Q367" t="s">
        <v>75</v>
      </c>
      <c r="R367" t="s">
        <v>2489</v>
      </c>
      <c r="S367" t="s">
        <v>88</v>
      </c>
      <c r="T367" t="s">
        <v>235</v>
      </c>
      <c r="U367">
        <v>0</v>
      </c>
      <c r="V367">
        <v>0</v>
      </c>
    </row>
    <row r="368" spans="1:22">
      <c r="A368">
        <v>11913</v>
      </c>
      <c r="B368" t="s">
        <v>233</v>
      </c>
      <c r="C368" t="s">
        <v>234</v>
      </c>
      <c r="D368" t="s">
        <v>2182</v>
      </c>
      <c r="E368">
        <v>1</v>
      </c>
      <c r="F368" t="s">
        <v>102</v>
      </c>
      <c r="G368" t="s">
        <v>73</v>
      </c>
      <c r="H368">
        <v>5060203</v>
      </c>
      <c r="I368" t="s">
        <v>2468</v>
      </c>
      <c r="J368">
        <v>21600</v>
      </c>
      <c r="K368">
        <v>21600</v>
      </c>
      <c r="L368">
        <v>19656</v>
      </c>
      <c r="M368">
        <v>15551.866400000001</v>
      </c>
      <c r="N368">
        <v>15551.866400000001</v>
      </c>
      <c r="O368">
        <v>100</v>
      </c>
      <c r="P368">
        <v>9</v>
      </c>
      <c r="Q368" t="s">
        <v>75</v>
      </c>
      <c r="R368" t="s">
        <v>2489</v>
      </c>
      <c r="S368" t="s">
        <v>88</v>
      </c>
      <c r="T368" t="s">
        <v>235</v>
      </c>
      <c r="U368">
        <v>0</v>
      </c>
      <c r="V368">
        <v>0</v>
      </c>
    </row>
    <row r="369" spans="1:22">
      <c r="A369">
        <v>11878</v>
      </c>
      <c r="B369" t="s">
        <v>2490</v>
      </c>
      <c r="C369" t="s">
        <v>2491</v>
      </c>
      <c r="D369" t="s">
        <v>2182</v>
      </c>
      <c r="E369">
        <v>1</v>
      </c>
      <c r="F369" t="s">
        <v>529</v>
      </c>
      <c r="G369" t="s">
        <v>73</v>
      </c>
      <c r="H369">
        <v>5060183</v>
      </c>
      <c r="I369" t="s">
        <v>2468</v>
      </c>
      <c r="J369">
        <v>101070</v>
      </c>
      <c r="K369">
        <v>101070</v>
      </c>
      <c r="L369">
        <v>101070</v>
      </c>
      <c r="M369">
        <v>101070</v>
      </c>
      <c r="N369">
        <v>101070</v>
      </c>
      <c r="O369">
        <v>100</v>
      </c>
      <c r="P369">
        <v>0</v>
      </c>
      <c r="Q369" t="s">
        <v>75</v>
      </c>
      <c r="R369" t="s">
        <v>1436</v>
      </c>
      <c r="S369" t="s">
        <v>195</v>
      </c>
      <c r="T369" t="s">
        <v>702</v>
      </c>
      <c r="U369">
        <v>5100</v>
      </c>
      <c r="V369">
        <v>5100</v>
      </c>
    </row>
    <row r="370" spans="1:22">
      <c r="A370">
        <v>11878</v>
      </c>
      <c r="B370" t="s">
        <v>2492</v>
      </c>
      <c r="C370" t="s">
        <v>2493</v>
      </c>
      <c r="D370" t="s">
        <v>2182</v>
      </c>
      <c r="E370">
        <v>-1</v>
      </c>
      <c r="F370" t="s">
        <v>529</v>
      </c>
      <c r="G370" t="s">
        <v>73</v>
      </c>
      <c r="H370">
        <v>5060183</v>
      </c>
      <c r="I370" t="s">
        <v>2468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100</v>
      </c>
      <c r="P370">
        <v>0</v>
      </c>
      <c r="Q370" t="s">
        <v>75</v>
      </c>
      <c r="R370" t="s">
        <v>1436</v>
      </c>
      <c r="S370" t="s">
        <v>195</v>
      </c>
      <c r="T370" t="s">
        <v>2494</v>
      </c>
      <c r="U370">
        <v>5100</v>
      </c>
      <c r="V370">
        <v>-5100</v>
      </c>
    </row>
    <row r="371" spans="1:22">
      <c r="A371">
        <v>11913</v>
      </c>
      <c r="B371" t="s">
        <v>619</v>
      </c>
      <c r="C371" t="s">
        <v>620</v>
      </c>
      <c r="D371" t="s">
        <v>2182</v>
      </c>
      <c r="E371">
        <v>1</v>
      </c>
      <c r="F371" t="s">
        <v>154</v>
      </c>
      <c r="G371" t="s">
        <v>73</v>
      </c>
      <c r="H371">
        <v>5060204</v>
      </c>
      <c r="I371" t="s">
        <v>2468</v>
      </c>
      <c r="J371">
        <v>21300</v>
      </c>
      <c r="K371">
        <v>21300</v>
      </c>
      <c r="L371">
        <v>21300</v>
      </c>
      <c r="M371">
        <v>18000</v>
      </c>
      <c r="N371">
        <v>18000</v>
      </c>
      <c r="O371">
        <v>100</v>
      </c>
      <c r="P371">
        <v>0</v>
      </c>
      <c r="Q371" t="s">
        <v>75</v>
      </c>
      <c r="R371" t="s">
        <v>2489</v>
      </c>
      <c r="S371" t="s">
        <v>88</v>
      </c>
      <c r="T371" t="s">
        <v>621</v>
      </c>
      <c r="U371">
        <v>0</v>
      </c>
      <c r="V371">
        <v>0</v>
      </c>
    </row>
    <row r="372" spans="1:22">
      <c r="A372">
        <v>11916</v>
      </c>
      <c r="B372" t="s">
        <v>513</v>
      </c>
      <c r="C372" t="s">
        <v>210</v>
      </c>
      <c r="D372" t="s">
        <v>2182</v>
      </c>
      <c r="E372">
        <v>1</v>
      </c>
      <c r="F372" t="s">
        <v>212</v>
      </c>
      <c r="G372" t="s">
        <v>73</v>
      </c>
      <c r="H372">
        <v>5060196</v>
      </c>
      <c r="I372" t="s">
        <v>2468</v>
      </c>
      <c r="J372">
        <v>652500</v>
      </c>
      <c r="K372">
        <v>652500</v>
      </c>
      <c r="L372">
        <v>515475</v>
      </c>
      <c r="M372">
        <v>446074</v>
      </c>
      <c r="N372">
        <v>446074</v>
      </c>
      <c r="O372">
        <v>100</v>
      </c>
      <c r="P372">
        <v>21</v>
      </c>
      <c r="Q372" t="s">
        <v>145</v>
      </c>
      <c r="R372" t="s">
        <v>2751</v>
      </c>
      <c r="S372" t="s">
        <v>88</v>
      </c>
      <c r="T372" t="s">
        <v>214</v>
      </c>
      <c r="U372">
        <v>62500</v>
      </c>
      <c r="V372">
        <v>62500</v>
      </c>
    </row>
    <row r="373" spans="1:22">
      <c r="A373">
        <v>11916</v>
      </c>
      <c r="B373" t="s">
        <v>513</v>
      </c>
      <c r="C373" t="s">
        <v>210</v>
      </c>
      <c r="D373" t="s">
        <v>2182</v>
      </c>
      <c r="E373">
        <v>1</v>
      </c>
      <c r="F373" t="s">
        <v>212</v>
      </c>
      <c r="G373" t="s">
        <v>73</v>
      </c>
      <c r="H373">
        <v>5060196</v>
      </c>
      <c r="I373" t="s">
        <v>2468</v>
      </c>
      <c r="J373">
        <v>652500</v>
      </c>
      <c r="K373">
        <v>652500</v>
      </c>
      <c r="L373">
        <v>515475</v>
      </c>
      <c r="M373">
        <v>446074</v>
      </c>
      <c r="N373">
        <v>446074</v>
      </c>
      <c r="O373">
        <v>100</v>
      </c>
      <c r="P373">
        <v>21</v>
      </c>
      <c r="Q373" t="s">
        <v>145</v>
      </c>
      <c r="R373" t="s">
        <v>2751</v>
      </c>
      <c r="S373" t="s">
        <v>88</v>
      </c>
      <c r="T373" t="s">
        <v>214</v>
      </c>
      <c r="U373">
        <v>62500</v>
      </c>
      <c r="V373">
        <v>62500</v>
      </c>
    </row>
    <row r="374" spans="1:22">
      <c r="A374">
        <v>11916</v>
      </c>
      <c r="B374" t="s">
        <v>515</v>
      </c>
      <c r="C374" t="s">
        <v>210</v>
      </c>
      <c r="D374" t="s">
        <v>2182</v>
      </c>
      <c r="E374">
        <v>-1</v>
      </c>
      <c r="F374" t="s">
        <v>212</v>
      </c>
      <c r="G374" t="s">
        <v>73</v>
      </c>
      <c r="H374">
        <v>5060196</v>
      </c>
      <c r="I374" t="s">
        <v>2468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100</v>
      </c>
      <c r="P374">
        <v>21</v>
      </c>
      <c r="Q374" t="s">
        <v>145</v>
      </c>
      <c r="R374" t="s">
        <v>2751</v>
      </c>
      <c r="S374" t="s">
        <v>88</v>
      </c>
      <c r="T374" t="s">
        <v>214</v>
      </c>
      <c r="U374">
        <v>62500</v>
      </c>
      <c r="V374">
        <v>-62500</v>
      </c>
    </row>
    <row r="375" spans="1:22">
      <c r="A375">
        <v>11916</v>
      </c>
      <c r="B375" t="s">
        <v>515</v>
      </c>
      <c r="C375" t="s">
        <v>210</v>
      </c>
      <c r="D375" t="s">
        <v>2182</v>
      </c>
      <c r="E375">
        <v>-1</v>
      </c>
      <c r="F375" t="s">
        <v>212</v>
      </c>
      <c r="G375" t="s">
        <v>73</v>
      </c>
      <c r="H375">
        <v>5060196</v>
      </c>
      <c r="I375" t="s">
        <v>2468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100</v>
      </c>
      <c r="P375">
        <v>21</v>
      </c>
      <c r="Q375" t="s">
        <v>145</v>
      </c>
      <c r="R375" t="s">
        <v>2751</v>
      </c>
      <c r="S375" t="s">
        <v>88</v>
      </c>
      <c r="T375" t="s">
        <v>214</v>
      </c>
      <c r="U375">
        <v>62500</v>
      </c>
      <c r="V375">
        <v>-62500</v>
      </c>
    </row>
    <row r="376" spans="1:22">
      <c r="A376">
        <v>11765</v>
      </c>
      <c r="B376" t="s">
        <v>124</v>
      </c>
      <c r="C376" t="s">
        <v>125</v>
      </c>
      <c r="D376" t="s">
        <v>2182</v>
      </c>
      <c r="E376">
        <v>1</v>
      </c>
      <c r="F376" t="s">
        <v>138</v>
      </c>
      <c r="G376" t="s">
        <v>73</v>
      </c>
      <c r="H376">
        <v>5060179</v>
      </c>
      <c r="I376" t="s">
        <v>2468</v>
      </c>
      <c r="J376">
        <v>19100</v>
      </c>
      <c r="K376">
        <v>19100</v>
      </c>
      <c r="L376">
        <v>13420</v>
      </c>
      <c r="M376">
        <v>13420.1373</v>
      </c>
      <c r="N376">
        <v>13420.1373</v>
      </c>
      <c r="O376">
        <v>100</v>
      </c>
      <c r="P376">
        <v>0</v>
      </c>
      <c r="Q376" t="s">
        <v>75</v>
      </c>
      <c r="R376" t="s">
        <v>2495</v>
      </c>
      <c r="S376" t="s">
        <v>195</v>
      </c>
      <c r="T376" t="s">
        <v>85</v>
      </c>
      <c r="U376">
        <v>0</v>
      </c>
      <c r="V376">
        <v>0</v>
      </c>
    </row>
    <row r="377" spans="1:22">
      <c r="A377">
        <v>11765</v>
      </c>
      <c r="B377" t="s">
        <v>126</v>
      </c>
      <c r="C377" t="s">
        <v>127</v>
      </c>
      <c r="D377" t="s">
        <v>2182</v>
      </c>
      <c r="E377">
        <v>1</v>
      </c>
      <c r="F377" t="s">
        <v>138</v>
      </c>
      <c r="G377" t="s">
        <v>73</v>
      </c>
      <c r="H377">
        <v>5060179</v>
      </c>
      <c r="I377" t="s">
        <v>2468</v>
      </c>
      <c r="J377">
        <v>38800</v>
      </c>
      <c r="K377">
        <v>38800</v>
      </c>
      <c r="L377">
        <v>24522</v>
      </c>
      <c r="M377">
        <v>24521.955399999999</v>
      </c>
      <c r="N377">
        <v>24521.955399999999</v>
      </c>
      <c r="O377">
        <v>100</v>
      </c>
      <c r="P377">
        <v>0</v>
      </c>
      <c r="Q377" t="s">
        <v>75</v>
      </c>
      <c r="R377" t="s">
        <v>2495</v>
      </c>
      <c r="S377" t="s">
        <v>195</v>
      </c>
      <c r="T377" t="s">
        <v>128</v>
      </c>
      <c r="U377">
        <v>0</v>
      </c>
      <c r="V377">
        <v>0</v>
      </c>
    </row>
    <row r="378" spans="1:22">
      <c r="A378">
        <v>11765</v>
      </c>
      <c r="B378" t="s">
        <v>134</v>
      </c>
      <c r="C378" t="s">
        <v>135</v>
      </c>
      <c r="D378" t="s">
        <v>2182</v>
      </c>
      <c r="E378">
        <v>6.5</v>
      </c>
      <c r="F378" t="s">
        <v>138</v>
      </c>
      <c r="G378" t="s">
        <v>73</v>
      </c>
      <c r="H378">
        <v>5060179</v>
      </c>
      <c r="I378" t="s">
        <v>2468</v>
      </c>
      <c r="J378">
        <v>154050</v>
      </c>
      <c r="K378">
        <v>23700</v>
      </c>
      <c r="L378">
        <v>44200</v>
      </c>
      <c r="M378">
        <v>6800</v>
      </c>
      <c r="N378">
        <v>44200</v>
      </c>
      <c r="O378">
        <v>100</v>
      </c>
      <c r="P378">
        <v>0</v>
      </c>
      <c r="Q378" t="s">
        <v>75</v>
      </c>
      <c r="R378" t="s">
        <v>2495</v>
      </c>
      <c r="S378" t="s">
        <v>195</v>
      </c>
      <c r="T378" t="s">
        <v>136</v>
      </c>
      <c r="U378">
        <v>0</v>
      </c>
      <c r="V378">
        <v>0</v>
      </c>
    </row>
    <row r="379" spans="1:22">
      <c r="A379">
        <v>11937</v>
      </c>
      <c r="B379" t="s">
        <v>669</v>
      </c>
      <c r="C379" t="s">
        <v>536</v>
      </c>
      <c r="D379" t="s">
        <v>2246</v>
      </c>
      <c r="E379">
        <v>1</v>
      </c>
      <c r="F379" t="s">
        <v>212</v>
      </c>
      <c r="G379" t="s">
        <v>73</v>
      </c>
      <c r="H379">
        <v>5060199</v>
      </c>
      <c r="I379" t="s">
        <v>2468</v>
      </c>
      <c r="J379">
        <v>1066000</v>
      </c>
      <c r="K379">
        <v>1066000</v>
      </c>
      <c r="L379">
        <v>842140</v>
      </c>
      <c r="M379">
        <v>756860</v>
      </c>
      <c r="N379">
        <v>756860</v>
      </c>
      <c r="O379">
        <v>100</v>
      </c>
      <c r="P379">
        <v>21</v>
      </c>
      <c r="Q379" t="s">
        <v>75</v>
      </c>
      <c r="R379" t="s">
        <v>2496</v>
      </c>
      <c r="S379" t="s">
        <v>88</v>
      </c>
      <c r="T379" t="s">
        <v>185</v>
      </c>
      <c r="U379">
        <v>0</v>
      </c>
      <c r="V379">
        <v>0</v>
      </c>
    </row>
    <row r="380" spans="1:22">
      <c r="A380">
        <v>11937</v>
      </c>
      <c r="B380" t="s">
        <v>670</v>
      </c>
      <c r="C380" t="s">
        <v>671</v>
      </c>
      <c r="D380" t="s">
        <v>2246</v>
      </c>
      <c r="E380">
        <v>1</v>
      </c>
      <c r="F380" t="s">
        <v>212</v>
      </c>
      <c r="G380" t="s">
        <v>73</v>
      </c>
      <c r="H380">
        <v>5060199</v>
      </c>
      <c r="I380" t="s">
        <v>2468</v>
      </c>
      <c r="J380">
        <v>8500</v>
      </c>
      <c r="K380">
        <v>8500</v>
      </c>
      <c r="L380">
        <v>6885</v>
      </c>
      <c r="M380">
        <v>5576</v>
      </c>
      <c r="N380">
        <v>5576</v>
      </c>
      <c r="O380">
        <v>100</v>
      </c>
      <c r="P380">
        <v>19</v>
      </c>
      <c r="Q380" t="s">
        <v>75</v>
      </c>
      <c r="R380" t="s">
        <v>2496</v>
      </c>
      <c r="S380" t="s">
        <v>88</v>
      </c>
      <c r="T380" t="s">
        <v>672</v>
      </c>
      <c r="U380">
        <v>0</v>
      </c>
      <c r="V380">
        <v>0</v>
      </c>
    </row>
    <row r="381" spans="1:22">
      <c r="A381">
        <v>11937</v>
      </c>
      <c r="B381" t="s">
        <v>673</v>
      </c>
      <c r="C381" t="s">
        <v>140</v>
      </c>
      <c r="D381" t="s">
        <v>2246</v>
      </c>
      <c r="E381">
        <v>1</v>
      </c>
      <c r="F381" t="s">
        <v>212</v>
      </c>
      <c r="G381" t="s">
        <v>73</v>
      </c>
      <c r="H381">
        <v>5060199</v>
      </c>
      <c r="I381" t="s">
        <v>2468</v>
      </c>
      <c r="J381">
        <v>5200</v>
      </c>
      <c r="K381">
        <v>5200</v>
      </c>
      <c r="L381">
        <v>4212</v>
      </c>
      <c r="M381">
        <v>3550</v>
      </c>
      <c r="N381">
        <v>3550</v>
      </c>
      <c r="O381">
        <v>100</v>
      </c>
      <c r="P381">
        <v>19</v>
      </c>
      <c r="Q381" t="s">
        <v>75</v>
      </c>
      <c r="R381" t="s">
        <v>2496</v>
      </c>
      <c r="S381" t="s">
        <v>88</v>
      </c>
      <c r="T381" t="s">
        <v>674</v>
      </c>
      <c r="U381">
        <v>0</v>
      </c>
      <c r="V381">
        <v>0</v>
      </c>
    </row>
    <row r="382" spans="1:22">
      <c r="A382">
        <v>11948</v>
      </c>
      <c r="B382" t="s">
        <v>288</v>
      </c>
      <c r="C382" t="s">
        <v>210</v>
      </c>
      <c r="D382" t="s">
        <v>2246</v>
      </c>
      <c r="E382">
        <v>1</v>
      </c>
      <c r="F382" t="s">
        <v>212</v>
      </c>
      <c r="G382" t="s">
        <v>73</v>
      </c>
      <c r="H382">
        <v>5060200</v>
      </c>
      <c r="I382" t="s">
        <v>2468</v>
      </c>
      <c r="J382">
        <v>741000</v>
      </c>
      <c r="K382">
        <v>741000</v>
      </c>
      <c r="L382">
        <v>585390</v>
      </c>
      <c r="M382">
        <v>534022.93669999996</v>
      </c>
      <c r="N382">
        <v>534022.93669999996</v>
      </c>
      <c r="O382">
        <v>100</v>
      </c>
      <c r="P382">
        <v>21</v>
      </c>
      <c r="Q382" t="s">
        <v>75</v>
      </c>
      <c r="R382" t="s">
        <v>2497</v>
      </c>
      <c r="S382" t="s">
        <v>88</v>
      </c>
      <c r="T382" t="s">
        <v>214</v>
      </c>
      <c r="U382">
        <v>65000</v>
      </c>
      <c r="V382">
        <v>65000</v>
      </c>
    </row>
    <row r="383" spans="1:22">
      <c r="A383">
        <v>11948</v>
      </c>
      <c r="B383" t="s">
        <v>209</v>
      </c>
      <c r="C383" t="s">
        <v>210</v>
      </c>
      <c r="D383" t="s">
        <v>2246</v>
      </c>
      <c r="E383">
        <v>1</v>
      </c>
      <c r="F383" t="s">
        <v>212</v>
      </c>
      <c r="G383" t="s">
        <v>73</v>
      </c>
      <c r="H383">
        <v>5060200</v>
      </c>
      <c r="I383" t="s">
        <v>2468</v>
      </c>
      <c r="J383">
        <v>700400</v>
      </c>
      <c r="K383">
        <v>700400</v>
      </c>
      <c r="L383">
        <v>553316</v>
      </c>
      <c r="M383">
        <v>493050</v>
      </c>
      <c r="N383">
        <v>493050</v>
      </c>
      <c r="O383">
        <v>100</v>
      </c>
      <c r="P383">
        <v>21</v>
      </c>
      <c r="Q383" t="s">
        <v>75</v>
      </c>
      <c r="R383" t="s">
        <v>2497</v>
      </c>
      <c r="S383" t="s">
        <v>88</v>
      </c>
      <c r="T383" t="s">
        <v>214</v>
      </c>
      <c r="U383">
        <v>14600</v>
      </c>
      <c r="V383">
        <v>14600</v>
      </c>
    </row>
    <row r="384" spans="1:22">
      <c r="A384">
        <v>11948</v>
      </c>
      <c r="B384" t="s">
        <v>289</v>
      </c>
      <c r="C384" t="s">
        <v>210</v>
      </c>
      <c r="D384" t="s">
        <v>2246</v>
      </c>
      <c r="E384">
        <v>-1</v>
      </c>
      <c r="F384" t="s">
        <v>212</v>
      </c>
      <c r="G384" t="s">
        <v>73</v>
      </c>
      <c r="H384">
        <v>5060200</v>
      </c>
      <c r="I384" t="s">
        <v>2468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100</v>
      </c>
      <c r="P384">
        <v>21</v>
      </c>
      <c r="Q384" t="s">
        <v>75</v>
      </c>
      <c r="R384" t="s">
        <v>2497</v>
      </c>
      <c r="S384" t="s">
        <v>88</v>
      </c>
      <c r="T384" t="s">
        <v>214</v>
      </c>
      <c r="U384">
        <v>65000</v>
      </c>
      <c r="V384">
        <v>-65000</v>
      </c>
    </row>
    <row r="385" spans="1:22">
      <c r="A385">
        <v>11948</v>
      </c>
      <c r="B385" t="s">
        <v>215</v>
      </c>
      <c r="C385" t="s">
        <v>210</v>
      </c>
      <c r="D385" t="s">
        <v>2246</v>
      </c>
      <c r="E385">
        <v>-1</v>
      </c>
      <c r="F385" t="s">
        <v>212</v>
      </c>
      <c r="G385" t="s">
        <v>73</v>
      </c>
      <c r="H385">
        <v>5060200</v>
      </c>
      <c r="I385" t="s">
        <v>2468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100</v>
      </c>
      <c r="P385">
        <v>21</v>
      </c>
      <c r="Q385" t="s">
        <v>75</v>
      </c>
      <c r="R385" t="s">
        <v>2497</v>
      </c>
      <c r="S385" t="s">
        <v>88</v>
      </c>
      <c r="T385" t="s">
        <v>214</v>
      </c>
      <c r="U385">
        <v>14600</v>
      </c>
      <c r="V385">
        <v>-14600</v>
      </c>
    </row>
    <row r="386" spans="1:22">
      <c r="A386">
        <v>11844</v>
      </c>
      <c r="B386" t="s">
        <v>137</v>
      </c>
      <c r="C386" t="s">
        <v>127</v>
      </c>
      <c r="D386" t="s">
        <v>2328</v>
      </c>
      <c r="E386">
        <v>1</v>
      </c>
      <c r="F386" t="s">
        <v>144</v>
      </c>
      <c r="G386" t="s">
        <v>73</v>
      </c>
      <c r="H386">
        <v>5060208</v>
      </c>
      <c r="I386" t="s">
        <v>2468</v>
      </c>
      <c r="J386">
        <v>31700</v>
      </c>
      <c r="K386">
        <v>31700</v>
      </c>
      <c r="L386">
        <v>31700</v>
      </c>
      <c r="M386">
        <v>20317.033899999999</v>
      </c>
      <c r="N386">
        <v>20317.033899999999</v>
      </c>
      <c r="O386">
        <v>100</v>
      </c>
      <c r="P386">
        <v>0</v>
      </c>
      <c r="Q386" t="s">
        <v>75</v>
      </c>
      <c r="R386" t="s">
        <v>290</v>
      </c>
      <c r="S386" t="s">
        <v>195</v>
      </c>
      <c r="T386" t="s">
        <v>128</v>
      </c>
      <c r="U386">
        <v>0</v>
      </c>
      <c r="V386">
        <v>0</v>
      </c>
    </row>
    <row r="387" spans="1:22">
      <c r="A387">
        <v>11844</v>
      </c>
      <c r="B387" t="s">
        <v>207</v>
      </c>
      <c r="C387" t="s">
        <v>208</v>
      </c>
      <c r="D387" t="s">
        <v>2328</v>
      </c>
      <c r="E387">
        <v>6.5</v>
      </c>
      <c r="F387" t="s">
        <v>144</v>
      </c>
      <c r="G387" t="s">
        <v>73</v>
      </c>
      <c r="H387">
        <v>5060208</v>
      </c>
      <c r="I387" t="s">
        <v>2468</v>
      </c>
      <c r="J387">
        <v>154050</v>
      </c>
      <c r="K387">
        <v>23700</v>
      </c>
      <c r="L387">
        <v>154050</v>
      </c>
      <c r="M387">
        <v>6877.3522000000003</v>
      </c>
      <c r="N387">
        <v>44702.789299999997</v>
      </c>
      <c r="O387">
        <v>100</v>
      </c>
      <c r="P387">
        <v>0</v>
      </c>
      <c r="Q387" t="s">
        <v>75</v>
      </c>
      <c r="R387" t="s">
        <v>290</v>
      </c>
      <c r="S387" t="s">
        <v>195</v>
      </c>
      <c r="T387" t="s">
        <v>136</v>
      </c>
      <c r="U387">
        <v>0</v>
      </c>
      <c r="V387">
        <v>0</v>
      </c>
    </row>
    <row r="388" spans="1:22">
      <c r="A388">
        <v>12048</v>
      </c>
      <c r="B388" t="s">
        <v>1154</v>
      </c>
      <c r="C388" t="s">
        <v>921</v>
      </c>
      <c r="D388" t="s">
        <v>2367</v>
      </c>
      <c r="E388">
        <v>1</v>
      </c>
      <c r="F388" t="s">
        <v>523</v>
      </c>
      <c r="G388" t="s">
        <v>73</v>
      </c>
      <c r="H388">
        <v>5060171</v>
      </c>
      <c r="I388" t="s">
        <v>2468</v>
      </c>
      <c r="J388">
        <v>794800</v>
      </c>
      <c r="K388">
        <v>794800</v>
      </c>
      <c r="L388">
        <v>643788</v>
      </c>
      <c r="M388">
        <v>566346.66669999994</v>
      </c>
      <c r="N388">
        <v>566346.66669999994</v>
      </c>
      <c r="O388">
        <v>100</v>
      </c>
      <c r="P388">
        <v>19</v>
      </c>
      <c r="Q388" t="s">
        <v>75</v>
      </c>
      <c r="R388" t="s">
        <v>2498</v>
      </c>
      <c r="S388" t="s">
        <v>76</v>
      </c>
      <c r="T388" t="s">
        <v>1155</v>
      </c>
      <c r="U388">
        <v>58200</v>
      </c>
      <c r="V388">
        <v>58200</v>
      </c>
    </row>
    <row r="389" spans="1:22">
      <c r="A389">
        <v>12048</v>
      </c>
      <c r="B389" t="s">
        <v>920</v>
      </c>
      <c r="C389" t="s">
        <v>921</v>
      </c>
      <c r="D389" t="s">
        <v>2367</v>
      </c>
      <c r="E389">
        <v>-1</v>
      </c>
      <c r="F389" t="s">
        <v>523</v>
      </c>
      <c r="G389" t="s">
        <v>73</v>
      </c>
      <c r="H389">
        <v>5060171</v>
      </c>
      <c r="I389" t="s">
        <v>2468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100</v>
      </c>
      <c r="P389">
        <v>19</v>
      </c>
      <c r="Q389" t="s">
        <v>75</v>
      </c>
      <c r="R389" t="s">
        <v>2498</v>
      </c>
      <c r="S389" t="s">
        <v>76</v>
      </c>
      <c r="T389" t="s">
        <v>462</v>
      </c>
      <c r="U389">
        <v>58200</v>
      </c>
      <c r="V389">
        <v>-58200</v>
      </c>
    </row>
    <row r="390" spans="1:22">
      <c r="A390">
        <v>12048</v>
      </c>
      <c r="B390" t="s">
        <v>539</v>
      </c>
      <c r="C390" t="s">
        <v>519</v>
      </c>
      <c r="D390" t="s">
        <v>2367</v>
      </c>
      <c r="E390">
        <v>2</v>
      </c>
      <c r="F390" t="s">
        <v>523</v>
      </c>
      <c r="G390" t="s">
        <v>73</v>
      </c>
      <c r="H390">
        <v>5060171</v>
      </c>
      <c r="I390" t="s">
        <v>2468</v>
      </c>
      <c r="J390">
        <v>8800</v>
      </c>
      <c r="K390">
        <v>4400</v>
      </c>
      <c r="L390">
        <v>7128</v>
      </c>
      <c r="M390">
        <v>3066.0462000000002</v>
      </c>
      <c r="N390">
        <v>6132.0924000000005</v>
      </c>
      <c r="O390">
        <v>100</v>
      </c>
      <c r="P390">
        <v>19</v>
      </c>
      <c r="Q390" t="s">
        <v>75</v>
      </c>
      <c r="R390" t="s">
        <v>2498</v>
      </c>
      <c r="S390" t="s">
        <v>76</v>
      </c>
      <c r="T390" t="s">
        <v>462</v>
      </c>
      <c r="U390">
        <v>0</v>
      </c>
      <c r="V390">
        <v>0</v>
      </c>
    </row>
    <row r="391" spans="1:22">
      <c r="A391">
        <v>12048</v>
      </c>
      <c r="B391" t="s">
        <v>540</v>
      </c>
      <c r="C391" t="s">
        <v>519</v>
      </c>
      <c r="D391" t="s">
        <v>2367</v>
      </c>
      <c r="E391">
        <v>4</v>
      </c>
      <c r="F391" t="s">
        <v>523</v>
      </c>
      <c r="G391" t="s">
        <v>73</v>
      </c>
      <c r="H391">
        <v>5060171</v>
      </c>
      <c r="I391" t="s">
        <v>2468</v>
      </c>
      <c r="J391">
        <v>217200</v>
      </c>
      <c r="K391">
        <v>54300</v>
      </c>
      <c r="L391">
        <v>175932</v>
      </c>
      <c r="M391">
        <v>39146.285600000003</v>
      </c>
      <c r="N391">
        <v>156585.14240000001</v>
      </c>
      <c r="O391">
        <v>100</v>
      </c>
      <c r="P391">
        <v>19</v>
      </c>
      <c r="Q391" t="s">
        <v>75</v>
      </c>
      <c r="R391" t="s">
        <v>2498</v>
      </c>
      <c r="S391" t="s">
        <v>76</v>
      </c>
      <c r="T391" t="s">
        <v>462</v>
      </c>
      <c r="U391">
        <v>0</v>
      </c>
      <c r="V391">
        <v>0</v>
      </c>
    </row>
    <row r="392" spans="1:22">
      <c r="A392">
        <v>12051</v>
      </c>
      <c r="B392" t="s">
        <v>105</v>
      </c>
      <c r="C392" t="s">
        <v>106</v>
      </c>
      <c r="D392" t="s">
        <v>2367</v>
      </c>
      <c r="E392">
        <v>1</v>
      </c>
      <c r="F392" t="s">
        <v>102</v>
      </c>
      <c r="G392" t="s">
        <v>73</v>
      </c>
      <c r="H392">
        <v>5060175</v>
      </c>
      <c r="I392" t="s">
        <v>2468</v>
      </c>
      <c r="J392">
        <v>86600</v>
      </c>
      <c r="K392">
        <v>86600</v>
      </c>
      <c r="L392">
        <v>78806</v>
      </c>
      <c r="M392">
        <v>55167.3102</v>
      </c>
      <c r="N392">
        <v>55167.3102</v>
      </c>
      <c r="O392">
        <v>100</v>
      </c>
      <c r="P392">
        <v>9</v>
      </c>
      <c r="Q392" t="s">
        <v>75</v>
      </c>
      <c r="R392" t="s">
        <v>2499</v>
      </c>
      <c r="S392" t="s">
        <v>76</v>
      </c>
      <c r="T392" t="s">
        <v>107</v>
      </c>
      <c r="U392">
        <v>0</v>
      </c>
      <c r="V392">
        <v>0</v>
      </c>
    </row>
    <row r="393" spans="1:22">
      <c r="A393">
        <v>12051</v>
      </c>
      <c r="B393" t="s">
        <v>339</v>
      </c>
      <c r="C393" t="s">
        <v>150</v>
      </c>
      <c r="D393" t="s">
        <v>2367</v>
      </c>
      <c r="E393">
        <v>1</v>
      </c>
      <c r="F393" t="s">
        <v>102</v>
      </c>
      <c r="G393" t="s">
        <v>73</v>
      </c>
      <c r="H393">
        <v>5060175</v>
      </c>
      <c r="I393" t="s">
        <v>2468</v>
      </c>
      <c r="J393">
        <v>205000</v>
      </c>
      <c r="K393">
        <v>205000</v>
      </c>
      <c r="L393">
        <v>186550</v>
      </c>
      <c r="M393">
        <v>144272.3915</v>
      </c>
      <c r="N393">
        <v>144272.3915</v>
      </c>
      <c r="O393">
        <v>100</v>
      </c>
      <c r="P393">
        <v>9</v>
      </c>
      <c r="Q393" t="s">
        <v>75</v>
      </c>
      <c r="R393" t="s">
        <v>2499</v>
      </c>
      <c r="S393" t="s">
        <v>76</v>
      </c>
      <c r="T393" t="s">
        <v>130</v>
      </c>
      <c r="U393">
        <v>0</v>
      </c>
      <c r="V393">
        <v>0</v>
      </c>
    </row>
    <row r="394" spans="1:22">
      <c r="A394">
        <v>12051</v>
      </c>
      <c r="B394" t="s">
        <v>108</v>
      </c>
      <c r="C394" t="s">
        <v>109</v>
      </c>
      <c r="D394" t="s">
        <v>2367</v>
      </c>
      <c r="E394">
        <v>1</v>
      </c>
      <c r="F394" t="s">
        <v>102</v>
      </c>
      <c r="G394" t="s">
        <v>73</v>
      </c>
      <c r="H394">
        <v>5060175</v>
      </c>
      <c r="I394" t="s">
        <v>2468</v>
      </c>
      <c r="J394">
        <v>39900</v>
      </c>
      <c r="K394">
        <v>39900</v>
      </c>
      <c r="L394">
        <v>36309</v>
      </c>
      <c r="M394">
        <v>25248.037899999999</v>
      </c>
      <c r="N394">
        <v>25248.037899999999</v>
      </c>
      <c r="O394">
        <v>100</v>
      </c>
      <c r="P394">
        <v>9</v>
      </c>
      <c r="Q394" t="s">
        <v>75</v>
      </c>
      <c r="R394" t="s">
        <v>2499</v>
      </c>
      <c r="S394" t="s">
        <v>76</v>
      </c>
      <c r="T394" t="s">
        <v>110</v>
      </c>
      <c r="U394">
        <v>0</v>
      </c>
      <c r="V394">
        <v>0</v>
      </c>
    </row>
    <row r="395" spans="1:22">
      <c r="A395">
        <v>11656</v>
      </c>
      <c r="B395" t="s">
        <v>828</v>
      </c>
      <c r="C395" t="s">
        <v>382</v>
      </c>
      <c r="D395" t="s">
        <v>2082</v>
      </c>
      <c r="E395">
        <v>1</v>
      </c>
      <c r="F395" t="s">
        <v>72</v>
      </c>
      <c r="G395" t="s">
        <v>73</v>
      </c>
      <c r="H395">
        <v>5060182</v>
      </c>
      <c r="I395" t="s">
        <v>2468</v>
      </c>
      <c r="J395">
        <v>222200</v>
      </c>
      <c r="K395">
        <v>222200</v>
      </c>
      <c r="L395">
        <v>179982</v>
      </c>
      <c r="M395">
        <v>157400</v>
      </c>
      <c r="N395">
        <v>157400</v>
      </c>
      <c r="O395">
        <v>100</v>
      </c>
      <c r="P395">
        <v>19</v>
      </c>
      <c r="Q395" t="s">
        <v>75</v>
      </c>
      <c r="R395" t="s">
        <v>2485</v>
      </c>
      <c r="S395" t="s">
        <v>195</v>
      </c>
      <c r="T395" t="s">
        <v>385</v>
      </c>
      <c r="U395">
        <v>17800</v>
      </c>
      <c r="V395">
        <v>17800</v>
      </c>
    </row>
    <row r="396" spans="1:22">
      <c r="A396">
        <v>11656</v>
      </c>
      <c r="B396" t="s">
        <v>381</v>
      </c>
      <c r="C396" t="s">
        <v>382</v>
      </c>
      <c r="D396" t="s">
        <v>2082</v>
      </c>
      <c r="E396">
        <v>-1</v>
      </c>
      <c r="F396" t="s">
        <v>72</v>
      </c>
      <c r="G396" t="s">
        <v>73</v>
      </c>
      <c r="H396">
        <v>5060182</v>
      </c>
      <c r="I396" t="s">
        <v>2468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100</v>
      </c>
      <c r="P396">
        <v>19</v>
      </c>
      <c r="Q396" t="s">
        <v>75</v>
      </c>
      <c r="R396" t="s">
        <v>2485</v>
      </c>
      <c r="S396" t="s">
        <v>195</v>
      </c>
      <c r="T396" t="s">
        <v>385</v>
      </c>
      <c r="U396">
        <v>17800</v>
      </c>
      <c r="V396">
        <v>-17800</v>
      </c>
    </row>
    <row r="397" spans="1:22">
      <c r="A397">
        <v>12056</v>
      </c>
      <c r="B397" t="s">
        <v>1496</v>
      </c>
      <c r="C397" t="s">
        <v>100</v>
      </c>
      <c r="D397" t="s">
        <v>2367</v>
      </c>
      <c r="E397">
        <v>1</v>
      </c>
      <c r="F397" t="s">
        <v>102</v>
      </c>
      <c r="G397" t="s">
        <v>73</v>
      </c>
      <c r="H397">
        <v>5060180</v>
      </c>
      <c r="I397" t="s">
        <v>2468</v>
      </c>
      <c r="J397">
        <v>240000</v>
      </c>
      <c r="K397">
        <v>240000</v>
      </c>
      <c r="L397">
        <v>218400</v>
      </c>
      <c r="M397">
        <v>157873.4804</v>
      </c>
      <c r="N397">
        <v>157873.4804</v>
      </c>
      <c r="O397">
        <v>100</v>
      </c>
      <c r="P397">
        <v>9</v>
      </c>
      <c r="Q397" t="s">
        <v>75</v>
      </c>
      <c r="R397" t="s">
        <v>1139</v>
      </c>
      <c r="S397" t="s">
        <v>76</v>
      </c>
      <c r="T397" t="s">
        <v>229</v>
      </c>
      <c r="U397">
        <v>0</v>
      </c>
      <c r="V397">
        <v>0</v>
      </c>
    </row>
    <row r="398" spans="1:22">
      <c r="A398">
        <v>12056</v>
      </c>
      <c r="B398" t="s">
        <v>303</v>
      </c>
      <c r="C398" t="s">
        <v>100</v>
      </c>
      <c r="D398" t="s">
        <v>2367</v>
      </c>
      <c r="E398">
        <v>1</v>
      </c>
      <c r="F398" t="s">
        <v>102</v>
      </c>
      <c r="G398" t="s">
        <v>73</v>
      </c>
      <c r="H398">
        <v>5060180</v>
      </c>
      <c r="I398" t="s">
        <v>2468</v>
      </c>
      <c r="J398">
        <v>257000</v>
      </c>
      <c r="K398">
        <v>257000</v>
      </c>
      <c r="L398">
        <v>233870</v>
      </c>
      <c r="M398">
        <v>167363.40539999999</v>
      </c>
      <c r="N398">
        <v>167363.40539999999</v>
      </c>
      <c r="O398">
        <v>100</v>
      </c>
      <c r="P398">
        <v>9</v>
      </c>
      <c r="Q398" t="s">
        <v>75</v>
      </c>
      <c r="R398" t="s">
        <v>1139</v>
      </c>
      <c r="S398" t="s">
        <v>76</v>
      </c>
      <c r="T398" t="s">
        <v>229</v>
      </c>
      <c r="U398">
        <v>0</v>
      </c>
      <c r="V398">
        <v>0</v>
      </c>
    </row>
    <row r="399" spans="1:22">
      <c r="A399">
        <v>12056</v>
      </c>
      <c r="B399" t="s">
        <v>137</v>
      </c>
      <c r="C399" t="s">
        <v>127</v>
      </c>
      <c r="D399" t="s">
        <v>2367</v>
      </c>
      <c r="E399">
        <v>1</v>
      </c>
      <c r="F399" t="s">
        <v>102</v>
      </c>
      <c r="G399" t="s">
        <v>73</v>
      </c>
      <c r="H399">
        <v>5060180</v>
      </c>
      <c r="I399" t="s">
        <v>2468</v>
      </c>
      <c r="J399">
        <v>31700</v>
      </c>
      <c r="K399">
        <v>31700</v>
      </c>
      <c r="L399">
        <v>28847</v>
      </c>
      <c r="M399">
        <v>20317.033899999999</v>
      </c>
      <c r="N399">
        <v>20317.033899999999</v>
      </c>
      <c r="O399">
        <v>100</v>
      </c>
      <c r="P399">
        <v>9</v>
      </c>
      <c r="Q399" t="s">
        <v>75</v>
      </c>
      <c r="R399" t="s">
        <v>1139</v>
      </c>
      <c r="S399" t="s">
        <v>76</v>
      </c>
      <c r="T399" t="s">
        <v>128</v>
      </c>
      <c r="U399">
        <v>0</v>
      </c>
      <c r="V399">
        <v>0</v>
      </c>
    </row>
    <row r="400" spans="1:22">
      <c r="A400">
        <v>12056</v>
      </c>
      <c r="B400" t="s">
        <v>148</v>
      </c>
      <c r="C400" t="s">
        <v>106</v>
      </c>
      <c r="D400" t="s">
        <v>2367</v>
      </c>
      <c r="E400">
        <v>1</v>
      </c>
      <c r="F400" t="s">
        <v>102</v>
      </c>
      <c r="G400" t="s">
        <v>73</v>
      </c>
      <c r="H400">
        <v>5060180</v>
      </c>
      <c r="I400" t="s">
        <v>2468</v>
      </c>
      <c r="J400">
        <v>43900</v>
      </c>
      <c r="K400">
        <v>43900</v>
      </c>
      <c r="L400">
        <v>39949</v>
      </c>
      <c r="M400">
        <v>27686.273499999999</v>
      </c>
      <c r="N400">
        <v>27686.273499999999</v>
      </c>
      <c r="O400">
        <v>100</v>
      </c>
      <c r="P400">
        <v>9</v>
      </c>
      <c r="Q400" t="s">
        <v>75</v>
      </c>
      <c r="R400" t="s">
        <v>1139</v>
      </c>
      <c r="S400" t="s">
        <v>76</v>
      </c>
      <c r="T400" t="s">
        <v>130</v>
      </c>
      <c r="U400">
        <v>0</v>
      </c>
      <c r="V400">
        <v>0</v>
      </c>
    </row>
    <row r="401" spans="1:22">
      <c r="A401">
        <v>12056</v>
      </c>
      <c r="B401" t="s">
        <v>139</v>
      </c>
      <c r="C401" t="s">
        <v>140</v>
      </c>
      <c r="D401" t="s">
        <v>2367</v>
      </c>
      <c r="E401">
        <v>1</v>
      </c>
      <c r="F401" t="s">
        <v>102</v>
      </c>
      <c r="G401" t="s">
        <v>73</v>
      </c>
      <c r="H401">
        <v>5060180</v>
      </c>
      <c r="I401" t="s">
        <v>2468</v>
      </c>
      <c r="J401">
        <v>2400</v>
      </c>
      <c r="K401">
        <v>2400</v>
      </c>
      <c r="L401">
        <v>2184</v>
      </c>
      <c r="M401">
        <v>1693.5772999999999</v>
      </c>
      <c r="N401">
        <v>1693.5772999999999</v>
      </c>
      <c r="O401">
        <v>100</v>
      </c>
      <c r="P401">
        <v>9</v>
      </c>
      <c r="Q401" t="s">
        <v>75</v>
      </c>
      <c r="R401" t="s">
        <v>1139</v>
      </c>
      <c r="S401" t="s">
        <v>76</v>
      </c>
      <c r="T401" t="s">
        <v>141</v>
      </c>
      <c r="U401">
        <v>0</v>
      </c>
      <c r="V401">
        <v>0</v>
      </c>
    </row>
    <row r="402" spans="1:22">
      <c r="A402">
        <v>12056</v>
      </c>
      <c r="B402" t="s">
        <v>217</v>
      </c>
      <c r="C402" t="s">
        <v>218</v>
      </c>
      <c r="D402" t="s">
        <v>2367</v>
      </c>
      <c r="E402">
        <v>1</v>
      </c>
      <c r="F402" t="s">
        <v>102</v>
      </c>
      <c r="G402" t="s">
        <v>73</v>
      </c>
      <c r="H402">
        <v>5060180</v>
      </c>
      <c r="I402" t="s">
        <v>2468</v>
      </c>
      <c r="J402">
        <v>97400</v>
      </c>
      <c r="K402">
        <v>97400</v>
      </c>
      <c r="L402">
        <v>88634</v>
      </c>
      <c r="M402">
        <v>61779.822099999998</v>
      </c>
      <c r="N402">
        <v>61779.822099999998</v>
      </c>
      <c r="O402">
        <v>100</v>
      </c>
      <c r="P402">
        <v>9</v>
      </c>
      <c r="Q402" t="s">
        <v>75</v>
      </c>
      <c r="R402" t="s">
        <v>1139</v>
      </c>
      <c r="S402" t="s">
        <v>76</v>
      </c>
      <c r="T402" t="s">
        <v>219</v>
      </c>
      <c r="U402">
        <v>0</v>
      </c>
      <c r="V402">
        <v>0</v>
      </c>
    </row>
    <row r="403" spans="1:22">
      <c r="A403">
        <v>12056</v>
      </c>
      <c r="B403" t="s">
        <v>220</v>
      </c>
      <c r="C403" t="s">
        <v>116</v>
      </c>
      <c r="D403" t="s">
        <v>2367</v>
      </c>
      <c r="E403">
        <v>1</v>
      </c>
      <c r="F403" t="s">
        <v>102</v>
      </c>
      <c r="G403" t="s">
        <v>73</v>
      </c>
      <c r="H403">
        <v>5060180</v>
      </c>
      <c r="I403" t="s">
        <v>2468</v>
      </c>
      <c r="J403">
        <v>117000</v>
      </c>
      <c r="K403">
        <v>117000</v>
      </c>
      <c r="L403">
        <v>106470</v>
      </c>
      <c r="M403">
        <v>78324.103700000007</v>
      </c>
      <c r="N403">
        <v>78324.103700000007</v>
      </c>
      <c r="O403">
        <v>100</v>
      </c>
      <c r="P403">
        <v>9</v>
      </c>
      <c r="Q403" t="s">
        <v>75</v>
      </c>
      <c r="R403" t="s">
        <v>1139</v>
      </c>
      <c r="S403" t="s">
        <v>76</v>
      </c>
      <c r="T403" t="s">
        <v>133</v>
      </c>
      <c r="U403">
        <v>0</v>
      </c>
      <c r="V403">
        <v>0</v>
      </c>
    </row>
    <row r="404" spans="1:22">
      <c r="A404">
        <v>12056</v>
      </c>
      <c r="B404" t="s">
        <v>337</v>
      </c>
      <c r="C404" t="s">
        <v>338</v>
      </c>
      <c r="D404" t="s">
        <v>2367</v>
      </c>
      <c r="E404">
        <v>0.1</v>
      </c>
      <c r="F404" t="s">
        <v>102</v>
      </c>
      <c r="G404" t="s">
        <v>73</v>
      </c>
      <c r="H404">
        <v>5060180</v>
      </c>
      <c r="I404" t="s">
        <v>2468</v>
      </c>
      <c r="J404">
        <v>17800</v>
      </c>
      <c r="K404">
        <v>178000</v>
      </c>
      <c r="L404">
        <v>16198</v>
      </c>
      <c r="M404">
        <v>123543.5871</v>
      </c>
      <c r="N404">
        <v>12354.358709999999</v>
      </c>
      <c r="O404">
        <v>100</v>
      </c>
      <c r="P404">
        <v>9</v>
      </c>
      <c r="Q404" t="s">
        <v>75</v>
      </c>
      <c r="R404" t="s">
        <v>1139</v>
      </c>
      <c r="S404" t="s">
        <v>76</v>
      </c>
      <c r="T404" t="s">
        <v>223</v>
      </c>
      <c r="U404">
        <v>0</v>
      </c>
      <c r="V404">
        <v>0</v>
      </c>
    </row>
    <row r="405" spans="1:22">
      <c r="A405">
        <v>12056</v>
      </c>
      <c r="B405" t="s">
        <v>232</v>
      </c>
      <c r="C405" t="s">
        <v>182</v>
      </c>
      <c r="D405" t="s">
        <v>2367</v>
      </c>
      <c r="E405">
        <v>0.1</v>
      </c>
      <c r="F405" t="s">
        <v>102</v>
      </c>
      <c r="G405" t="s">
        <v>73</v>
      </c>
      <c r="H405">
        <v>5060180</v>
      </c>
      <c r="I405" t="s">
        <v>2468</v>
      </c>
      <c r="J405">
        <v>3610</v>
      </c>
      <c r="K405">
        <v>36100</v>
      </c>
      <c r="L405">
        <v>3285</v>
      </c>
      <c r="M405">
        <v>25021.247599999999</v>
      </c>
      <c r="N405">
        <v>2502.1247600000002</v>
      </c>
      <c r="O405">
        <v>100</v>
      </c>
      <c r="P405">
        <v>9</v>
      </c>
      <c r="Q405" t="s">
        <v>75</v>
      </c>
      <c r="R405" t="s">
        <v>1139</v>
      </c>
      <c r="S405" t="s">
        <v>76</v>
      </c>
      <c r="T405" t="s">
        <v>223</v>
      </c>
      <c r="U405">
        <v>0</v>
      </c>
      <c r="V405">
        <v>0</v>
      </c>
    </row>
    <row r="406" spans="1:22">
      <c r="A406">
        <v>12056</v>
      </c>
      <c r="B406" t="s">
        <v>221</v>
      </c>
      <c r="C406" t="s">
        <v>222</v>
      </c>
      <c r="D406" t="s">
        <v>2367</v>
      </c>
      <c r="E406">
        <v>0.1</v>
      </c>
      <c r="F406" t="s">
        <v>102</v>
      </c>
      <c r="G406" t="s">
        <v>73</v>
      </c>
      <c r="H406">
        <v>5060180</v>
      </c>
      <c r="I406" t="s">
        <v>2468</v>
      </c>
      <c r="J406">
        <v>5990</v>
      </c>
      <c r="K406">
        <v>59900</v>
      </c>
      <c r="L406">
        <v>5451</v>
      </c>
      <c r="M406">
        <v>41466.246899999998</v>
      </c>
      <c r="N406">
        <v>4146.6246899999996</v>
      </c>
      <c r="O406">
        <v>100</v>
      </c>
      <c r="P406">
        <v>9</v>
      </c>
      <c r="Q406" t="s">
        <v>75</v>
      </c>
      <c r="R406" t="s">
        <v>1139</v>
      </c>
      <c r="S406" t="s">
        <v>76</v>
      </c>
      <c r="T406" t="s">
        <v>223</v>
      </c>
      <c r="U406">
        <v>0</v>
      </c>
      <c r="V406">
        <v>0</v>
      </c>
    </row>
    <row r="407" spans="1:22">
      <c r="A407">
        <v>12056</v>
      </c>
      <c r="B407" t="s">
        <v>304</v>
      </c>
      <c r="C407" t="s">
        <v>182</v>
      </c>
      <c r="D407" t="s">
        <v>2367</v>
      </c>
      <c r="E407">
        <v>0.1</v>
      </c>
      <c r="F407" t="s">
        <v>102</v>
      </c>
      <c r="G407" t="s">
        <v>73</v>
      </c>
      <c r="H407">
        <v>5060180</v>
      </c>
      <c r="I407" t="s">
        <v>2468</v>
      </c>
      <c r="J407">
        <v>2380</v>
      </c>
      <c r="K407">
        <v>23800</v>
      </c>
      <c r="L407">
        <v>2166</v>
      </c>
      <c r="M407">
        <v>16637.488600000001</v>
      </c>
      <c r="N407">
        <v>1663.7488599999999</v>
      </c>
      <c r="O407">
        <v>100</v>
      </c>
      <c r="P407">
        <v>9</v>
      </c>
      <c r="Q407" t="s">
        <v>75</v>
      </c>
      <c r="R407" t="s">
        <v>1139</v>
      </c>
      <c r="S407" t="s">
        <v>76</v>
      </c>
      <c r="T407" t="s">
        <v>223</v>
      </c>
      <c r="U407">
        <v>0</v>
      </c>
      <c r="V407">
        <v>0</v>
      </c>
    </row>
    <row r="408" spans="1:22">
      <c r="A408">
        <v>12056</v>
      </c>
      <c r="B408" t="s">
        <v>224</v>
      </c>
      <c r="C408" t="s">
        <v>225</v>
      </c>
      <c r="D408" t="s">
        <v>2367</v>
      </c>
      <c r="E408">
        <v>4</v>
      </c>
      <c r="F408" t="s">
        <v>102</v>
      </c>
      <c r="G408" t="s">
        <v>73</v>
      </c>
      <c r="H408">
        <v>5060180</v>
      </c>
      <c r="I408" t="s">
        <v>2468</v>
      </c>
      <c r="J408">
        <v>122800</v>
      </c>
      <c r="K408">
        <v>30700</v>
      </c>
      <c r="L408">
        <v>111748</v>
      </c>
      <c r="M408">
        <v>19781.6793</v>
      </c>
      <c r="N408">
        <v>79126.717199999999</v>
      </c>
      <c r="O408">
        <v>100</v>
      </c>
      <c r="P408">
        <v>9</v>
      </c>
      <c r="Q408" t="s">
        <v>75</v>
      </c>
      <c r="R408" t="s">
        <v>1139</v>
      </c>
      <c r="S408" t="s">
        <v>76</v>
      </c>
      <c r="T408" t="s">
        <v>226</v>
      </c>
      <c r="U408">
        <v>0</v>
      </c>
      <c r="V408">
        <v>0</v>
      </c>
    </row>
    <row r="409" spans="1:22">
      <c r="A409">
        <v>12056</v>
      </c>
      <c r="B409" t="s">
        <v>236</v>
      </c>
      <c r="C409" t="s">
        <v>112</v>
      </c>
      <c r="D409" t="s">
        <v>2367</v>
      </c>
      <c r="E409">
        <v>4</v>
      </c>
      <c r="F409" t="s">
        <v>102</v>
      </c>
      <c r="G409" t="s">
        <v>73</v>
      </c>
      <c r="H409">
        <v>5060180</v>
      </c>
      <c r="I409" t="s">
        <v>2468</v>
      </c>
      <c r="J409">
        <v>18400</v>
      </c>
      <c r="K409">
        <v>4600</v>
      </c>
      <c r="L409">
        <v>16744</v>
      </c>
      <c r="M409">
        <v>3259.6388999999999</v>
      </c>
      <c r="N409">
        <v>13038.5556</v>
      </c>
      <c r="O409">
        <v>100</v>
      </c>
      <c r="P409">
        <v>9</v>
      </c>
      <c r="Q409" t="s">
        <v>75</v>
      </c>
      <c r="R409" t="s">
        <v>1139</v>
      </c>
      <c r="S409" t="s">
        <v>76</v>
      </c>
      <c r="T409" t="s">
        <v>85</v>
      </c>
      <c r="U409">
        <v>0</v>
      </c>
      <c r="V409">
        <v>0</v>
      </c>
    </row>
    <row r="410" spans="1:22">
      <c r="A410">
        <v>12056</v>
      </c>
      <c r="B410" t="s">
        <v>134</v>
      </c>
      <c r="C410" t="s">
        <v>135</v>
      </c>
      <c r="D410" t="s">
        <v>2367</v>
      </c>
      <c r="E410">
        <v>6</v>
      </c>
      <c r="F410" t="s">
        <v>102</v>
      </c>
      <c r="G410" t="s">
        <v>73</v>
      </c>
      <c r="H410">
        <v>5060180</v>
      </c>
      <c r="I410" t="s">
        <v>2468</v>
      </c>
      <c r="J410">
        <v>142200</v>
      </c>
      <c r="K410">
        <v>23700</v>
      </c>
      <c r="L410">
        <v>70800</v>
      </c>
      <c r="M410">
        <v>6934.5190000000002</v>
      </c>
      <c r="N410">
        <v>41607.114000000001</v>
      </c>
      <c r="O410">
        <v>100</v>
      </c>
      <c r="P410">
        <v>0</v>
      </c>
      <c r="Q410" t="s">
        <v>75</v>
      </c>
      <c r="R410" t="s">
        <v>1139</v>
      </c>
      <c r="S410" t="s">
        <v>76</v>
      </c>
      <c r="T410" t="s">
        <v>136</v>
      </c>
      <c r="U410">
        <v>0</v>
      </c>
      <c r="V410">
        <v>0</v>
      </c>
    </row>
    <row r="411" spans="1:22">
      <c r="A411">
        <v>12056</v>
      </c>
      <c r="B411" t="s">
        <v>258</v>
      </c>
      <c r="C411" t="s">
        <v>259</v>
      </c>
      <c r="D411" t="s">
        <v>2367</v>
      </c>
      <c r="E411">
        <v>1</v>
      </c>
      <c r="F411" t="s">
        <v>102</v>
      </c>
      <c r="G411" t="s">
        <v>73</v>
      </c>
      <c r="H411">
        <v>5060180</v>
      </c>
      <c r="I411" t="s">
        <v>2468</v>
      </c>
      <c r="J411">
        <v>25000</v>
      </c>
      <c r="K411">
        <v>25000</v>
      </c>
      <c r="L411">
        <v>25000</v>
      </c>
      <c r="M411">
        <v>25000</v>
      </c>
      <c r="N411">
        <v>25000</v>
      </c>
      <c r="O411">
        <v>100</v>
      </c>
      <c r="P411">
        <v>0</v>
      </c>
      <c r="Q411" t="s">
        <v>75</v>
      </c>
      <c r="R411" t="s">
        <v>1139</v>
      </c>
      <c r="S411" t="s">
        <v>76</v>
      </c>
      <c r="T411" t="s">
        <v>260</v>
      </c>
      <c r="U411">
        <v>0</v>
      </c>
      <c r="V411">
        <v>0</v>
      </c>
    </row>
    <row r="412" spans="1:22">
      <c r="A412">
        <v>11980</v>
      </c>
      <c r="B412" t="s">
        <v>508</v>
      </c>
      <c r="C412" t="s">
        <v>79</v>
      </c>
      <c r="D412" t="s">
        <v>2386</v>
      </c>
      <c r="E412">
        <v>1</v>
      </c>
      <c r="F412" t="s">
        <v>212</v>
      </c>
      <c r="G412" t="s">
        <v>73</v>
      </c>
      <c r="H412">
        <v>5060173</v>
      </c>
      <c r="I412" t="s">
        <v>2468</v>
      </c>
      <c r="J412">
        <v>119000</v>
      </c>
      <c r="K412">
        <v>119000</v>
      </c>
      <c r="L412">
        <v>96390</v>
      </c>
      <c r="M412">
        <v>85497.999200000006</v>
      </c>
      <c r="N412">
        <v>85497.999200000006</v>
      </c>
      <c r="O412">
        <v>100</v>
      </c>
      <c r="P412">
        <v>19</v>
      </c>
      <c r="Q412" t="s">
        <v>75</v>
      </c>
      <c r="R412" t="s">
        <v>2500</v>
      </c>
      <c r="S412" t="s">
        <v>158</v>
      </c>
      <c r="T412" t="s">
        <v>80</v>
      </c>
      <c r="U412">
        <v>0</v>
      </c>
      <c r="V412">
        <v>0</v>
      </c>
    </row>
    <row r="413" spans="1:22">
      <c r="A413">
        <v>11980</v>
      </c>
      <c r="B413" t="s">
        <v>509</v>
      </c>
      <c r="C413" t="s">
        <v>510</v>
      </c>
      <c r="D413" t="s">
        <v>2386</v>
      </c>
      <c r="E413">
        <v>3</v>
      </c>
      <c r="F413" t="s">
        <v>212</v>
      </c>
      <c r="G413" t="s">
        <v>73</v>
      </c>
      <c r="H413">
        <v>5060173</v>
      </c>
      <c r="I413" t="s">
        <v>2468</v>
      </c>
      <c r="J413">
        <v>31500</v>
      </c>
      <c r="K413">
        <v>10500</v>
      </c>
      <c r="L413">
        <v>25515</v>
      </c>
      <c r="M413">
        <v>7660.5889999999999</v>
      </c>
      <c r="N413">
        <v>22981.767</v>
      </c>
      <c r="O413">
        <v>100</v>
      </c>
      <c r="P413">
        <v>19</v>
      </c>
      <c r="Q413" t="s">
        <v>75</v>
      </c>
      <c r="R413" t="s">
        <v>2500</v>
      </c>
      <c r="S413" t="s">
        <v>158</v>
      </c>
      <c r="T413" t="s">
        <v>511</v>
      </c>
      <c r="U413">
        <v>0</v>
      </c>
      <c r="V413">
        <v>0</v>
      </c>
    </row>
    <row r="414" spans="1:22">
      <c r="A414">
        <v>11980</v>
      </c>
      <c r="B414" t="s">
        <v>512</v>
      </c>
      <c r="C414" t="s">
        <v>510</v>
      </c>
      <c r="D414" t="s">
        <v>2386</v>
      </c>
      <c r="E414">
        <v>2</v>
      </c>
      <c r="F414" t="s">
        <v>212</v>
      </c>
      <c r="G414" t="s">
        <v>73</v>
      </c>
      <c r="H414">
        <v>5060173</v>
      </c>
      <c r="I414" t="s">
        <v>2468</v>
      </c>
      <c r="J414">
        <v>24000</v>
      </c>
      <c r="K414">
        <v>12000</v>
      </c>
      <c r="L414">
        <v>19440</v>
      </c>
      <c r="M414">
        <v>8148.4223000000002</v>
      </c>
      <c r="N414">
        <v>16296.8446</v>
      </c>
      <c r="O414">
        <v>100</v>
      </c>
      <c r="P414">
        <v>19</v>
      </c>
      <c r="Q414" t="s">
        <v>75</v>
      </c>
      <c r="R414" t="s">
        <v>2500</v>
      </c>
      <c r="S414" t="s">
        <v>158</v>
      </c>
      <c r="T414" t="s">
        <v>80</v>
      </c>
      <c r="U414">
        <v>0</v>
      </c>
      <c r="V414">
        <v>0</v>
      </c>
    </row>
    <row r="415" spans="1:22">
      <c r="A415">
        <v>11980</v>
      </c>
      <c r="B415" t="s">
        <v>629</v>
      </c>
      <c r="C415" t="s">
        <v>630</v>
      </c>
      <c r="D415" t="s">
        <v>2386</v>
      </c>
      <c r="E415">
        <v>1</v>
      </c>
      <c r="F415" t="s">
        <v>212</v>
      </c>
      <c r="G415" t="s">
        <v>73</v>
      </c>
      <c r="H415">
        <v>5060173</v>
      </c>
      <c r="I415" t="s">
        <v>2468</v>
      </c>
      <c r="J415">
        <v>8300</v>
      </c>
      <c r="K415">
        <v>8300</v>
      </c>
      <c r="L415">
        <v>6557</v>
      </c>
      <c r="M415">
        <v>5880.4444999999996</v>
      </c>
      <c r="N415">
        <v>5880.4444999999996</v>
      </c>
      <c r="O415">
        <v>100</v>
      </c>
      <c r="P415">
        <v>21</v>
      </c>
      <c r="Q415" t="s">
        <v>75</v>
      </c>
      <c r="R415" t="s">
        <v>2500</v>
      </c>
      <c r="S415" t="s">
        <v>158</v>
      </c>
      <c r="T415" t="s">
        <v>598</v>
      </c>
      <c r="U415">
        <v>0</v>
      </c>
      <c r="V415">
        <v>0</v>
      </c>
    </row>
    <row r="416" spans="1:22">
      <c r="A416">
        <v>11980</v>
      </c>
      <c r="B416" t="s">
        <v>608</v>
      </c>
      <c r="C416" t="s">
        <v>286</v>
      </c>
      <c r="D416" t="s">
        <v>2386</v>
      </c>
      <c r="E416">
        <v>1</v>
      </c>
      <c r="F416" t="s">
        <v>212</v>
      </c>
      <c r="G416" t="s">
        <v>73</v>
      </c>
      <c r="H416">
        <v>5060173</v>
      </c>
      <c r="I416" t="s">
        <v>2468</v>
      </c>
      <c r="J416">
        <v>3700</v>
      </c>
      <c r="K416">
        <v>3700</v>
      </c>
      <c r="L416">
        <v>2923</v>
      </c>
      <c r="M416">
        <v>2627</v>
      </c>
      <c r="N416">
        <v>2627</v>
      </c>
      <c r="O416">
        <v>100</v>
      </c>
      <c r="P416">
        <v>21</v>
      </c>
      <c r="Q416" t="s">
        <v>75</v>
      </c>
      <c r="R416" t="s">
        <v>2500</v>
      </c>
      <c r="S416" t="s">
        <v>158</v>
      </c>
      <c r="T416" t="s">
        <v>85</v>
      </c>
      <c r="U416">
        <v>0</v>
      </c>
      <c r="V416">
        <v>0</v>
      </c>
    </row>
    <row r="417" spans="1:22">
      <c r="A417">
        <v>11961</v>
      </c>
      <c r="B417" t="s">
        <v>105</v>
      </c>
      <c r="C417" t="s">
        <v>106</v>
      </c>
      <c r="D417" t="s">
        <v>2386</v>
      </c>
      <c r="E417">
        <v>1</v>
      </c>
      <c r="F417" t="s">
        <v>102</v>
      </c>
      <c r="G417" t="s">
        <v>73</v>
      </c>
      <c r="H417">
        <v>5060216</v>
      </c>
      <c r="I417" t="s">
        <v>2468</v>
      </c>
      <c r="J417">
        <v>86600</v>
      </c>
      <c r="K417">
        <v>86600</v>
      </c>
      <c r="L417">
        <v>78806</v>
      </c>
      <c r="M417">
        <v>55167.3102</v>
      </c>
      <c r="N417">
        <v>55167.3102</v>
      </c>
      <c r="O417">
        <v>100</v>
      </c>
      <c r="P417">
        <v>9</v>
      </c>
      <c r="Q417" t="s">
        <v>75</v>
      </c>
      <c r="R417" t="s">
        <v>2518</v>
      </c>
      <c r="S417" t="s">
        <v>88</v>
      </c>
      <c r="T417" t="s">
        <v>107</v>
      </c>
      <c r="U417">
        <v>0</v>
      </c>
      <c r="V417">
        <v>0</v>
      </c>
    </row>
    <row r="418" spans="1:22">
      <c r="A418">
        <v>11961</v>
      </c>
      <c r="B418" t="s">
        <v>310</v>
      </c>
      <c r="C418" t="s">
        <v>299</v>
      </c>
      <c r="D418" t="s">
        <v>2386</v>
      </c>
      <c r="E418">
        <v>1</v>
      </c>
      <c r="F418" t="s">
        <v>102</v>
      </c>
      <c r="G418" t="s">
        <v>73</v>
      </c>
      <c r="H418">
        <v>5060216</v>
      </c>
      <c r="I418" t="s">
        <v>2468</v>
      </c>
      <c r="J418">
        <v>27500</v>
      </c>
      <c r="K418">
        <v>27500</v>
      </c>
      <c r="L418">
        <v>25025</v>
      </c>
      <c r="M418">
        <v>17583.411199999999</v>
      </c>
      <c r="N418">
        <v>17583.411199999999</v>
      </c>
      <c r="O418">
        <v>100</v>
      </c>
      <c r="P418">
        <v>9</v>
      </c>
      <c r="Q418" t="s">
        <v>75</v>
      </c>
      <c r="R418" t="s">
        <v>2518</v>
      </c>
      <c r="S418" t="s">
        <v>88</v>
      </c>
      <c r="T418" t="s">
        <v>133</v>
      </c>
      <c r="U418">
        <v>0</v>
      </c>
      <c r="V418">
        <v>0</v>
      </c>
    </row>
    <row r="419" spans="1:22">
      <c r="A419">
        <v>11961</v>
      </c>
      <c r="B419" t="s">
        <v>651</v>
      </c>
      <c r="C419" t="s">
        <v>299</v>
      </c>
      <c r="D419" t="s">
        <v>2386</v>
      </c>
      <c r="E419">
        <v>1</v>
      </c>
      <c r="F419" t="s">
        <v>102</v>
      </c>
      <c r="G419" t="s">
        <v>73</v>
      </c>
      <c r="H419">
        <v>5060216</v>
      </c>
      <c r="I419" t="s">
        <v>2468</v>
      </c>
      <c r="J419">
        <v>108000</v>
      </c>
      <c r="K419">
        <v>108000</v>
      </c>
      <c r="L419">
        <v>98280</v>
      </c>
      <c r="M419">
        <v>72334.282699999996</v>
      </c>
      <c r="N419">
        <v>72334.282699999996</v>
      </c>
      <c r="O419">
        <v>100</v>
      </c>
      <c r="P419">
        <v>9</v>
      </c>
      <c r="Q419" t="s">
        <v>75</v>
      </c>
      <c r="R419" t="s">
        <v>2518</v>
      </c>
      <c r="S419" t="s">
        <v>88</v>
      </c>
      <c r="T419" t="s">
        <v>117</v>
      </c>
      <c r="U419">
        <v>0</v>
      </c>
      <c r="V419">
        <v>0</v>
      </c>
    </row>
    <row r="420" spans="1:22">
      <c r="A420">
        <v>12111</v>
      </c>
      <c r="B420" t="s">
        <v>305</v>
      </c>
      <c r="C420" t="s">
        <v>306</v>
      </c>
      <c r="D420" t="s">
        <v>2386</v>
      </c>
      <c r="E420">
        <v>6</v>
      </c>
      <c r="F420" t="s">
        <v>102</v>
      </c>
      <c r="G420" t="s">
        <v>73</v>
      </c>
      <c r="H420">
        <v>5060190</v>
      </c>
      <c r="I420" t="s">
        <v>2468</v>
      </c>
      <c r="J420">
        <v>157800</v>
      </c>
      <c r="K420">
        <v>26300</v>
      </c>
      <c r="L420">
        <v>84600</v>
      </c>
      <c r="M420">
        <v>11241.610699999999</v>
      </c>
      <c r="N420">
        <v>67449.664199999999</v>
      </c>
      <c r="O420">
        <v>100</v>
      </c>
      <c r="P420">
        <v>0</v>
      </c>
      <c r="Q420" t="s">
        <v>75</v>
      </c>
      <c r="R420" t="s">
        <v>2501</v>
      </c>
      <c r="S420" t="s">
        <v>76</v>
      </c>
      <c r="T420" t="s">
        <v>136</v>
      </c>
      <c r="U420">
        <v>0</v>
      </c>
      <c r="V420">
        <v>0</v>
      </c>
    </row>
    <row r="421" spans="1:22">
      <c r="A421">
        <v>12111</v>
      </c>
      <c r="B421" t="s">
        <v>108</v>
      </c>
      <c r="C421" t="s">
        <v>109</v>
      </c>
      <c r="D421" t="s">
        <v>2386</v>
      </c>
      <c r="E421">
        <v>0.8</v>
      </c>
      <c r="F421" t="s">
        <v>102</v>
      </c>
      <c r="G421" t="s">
        <v>73</v>
      </c>
      <c r="H421">
        <v>5060190</v>
      </c>
      <c r="I421" t="s">
        <v>2468</v>
      </c>
      <c r="J421">
        <v>31920</v>
      </c>
      <c r="K421">
        <v>39900</v>
      </c>
      <c r="L421">
        <v>29047</v>
      </c>
      <c r="M421">
        <v>25378.870299999999</v>
      </c>
      <c r="N421">
        <v>20303.096239999999</v>
      </c>
      <c r="O421">
        <v>100</v>
      </c>
      <c r="P421">
        <v>9</v>
      </c>
      <c r="Q421" t="s">
        <v>75</v>
      </c>
      <c r="R421" t="s">
        <v>2501</v>
      </c>
      <c r="S421" t="s">
        <v>76</v>
      </c>
      <c r="T421" t="s">
        <v>110</v>
      </c>
      <c r="U421">
        <v>0</v>
      </c>
      <c r="V421">
        <v>0</v>
      </c>
    </row>
    <row r="422" spans="1:22">
      <c r="A422">
        <v>12111</v>
      </c>
      <c r="B422" t="s">
        <v>775</v>
      </c>
      <c r="C422" t="s">
        <v>100</v>
      </c>
      <c r="D422" t="s">
        <v>2386</v>
      </c>
      <c r="E422">
        <v>1</v>
      </c>
      <c r="F422" t="s">
        <v>102</v>
      </c>
      <c r="G422" t="s">
        <v>73</v>
      </c>
      <c r="H422">
        <v>5060190</v>
      </c>
      <c r="I422" t="s">
        <v>2468</v>
      </c>
      <c r="J422">
        <v>339000</v>
      </c>
      <c r="K422">
        <v>339000</v>
      </c>
      <c r="L422">
        <v>308490</v>
      </c>
      <c r="M422">
        <v>219120</v>
      </c>
      <c r="N422">
        <v>219120</v>
      </c>
      <c r="O422">
        <v>100</v>
      </c>
      <c r="P422">
        <v>9</v>
      </c>
      <c r="Q422" t="s">
        <v>75</v>
      </c>
      <c r="R422" t="s">
        <v>2501</v>
      </c>
      <c r="S422" t="s">
        <v>76</v>
      </c>
      <c r="T422" t="s">
        <v>229</v>
      </c>
      <c r="U422">
        <v>0</v>
      </c>
      <c r="V422">
        <v>0</v>
      </c>
    </row>
    <row r="423" spans="1:22">
      <c r="A423">
        <v>12111</v>
      </c>
      <c r="B423" t="s">
        <v>776</v>
      </c>
      <c r="C423" t="s">
        <v>100</v>
      </c>
      <c r="D423" t="s">
        <v>2386</v>
      </c>
      <c r="E423">
        <v>1</v>
      </c>
      <c r="F423" t="s">
        <v>102</v>
      </c>
      <c r="G423" t="s">
        <v>73</v>
      </c>
      <c r="H423">
        <v>5060190</v>
      </c>
      <c r="I423" t="s">
        <v>2468</v>
      </c>
      <c r="J423">
        <v>353000</v>
      </c>
      <c r="K423">
        <v>353000</v>
      </c>
      <c r="L423">
        <v>321230</v>
      </c>
      <c r="M423">
        <v>231899.13020000001</v>
      </c>
      <c r="N423">
        <v>231899.13020000001</v>
      </c>
      <c r="O423">
        <v>100</v>
      </c>
      <c r="P423">
        <v>9</v>
      </c>
      <c r="Q423" t="s">
        <v>75</v>
      </c>
      <c r="R423" t="s">
        <v>2501</v>
      </c>
      <c r="S423" t="s">
        <v>76</v>
      </c>
      <c r="T423" t="s">
        <v>229</v>
      </c>
      <c r="U423">
        <v>0</v>
      </c>
      <c r="V423">
        <v>0</v>
      </c>
    </row>
    <row r="424" spans="1:22">
      <c r="A424">
        <v>12111</v>
      </c>
      <c r="B424" t="s">
        <v>124</v>
      </c>
      <c r="C424" t="s">
        <v>125</v>
      </c>
      <c r="D424" t="s">
        <v>2386</v>
      </c>
      <c r="E424">
        <v>1</v>
      </c>
      <c r="F424" t="s">
        <v>102</v>
      </c>
      <c r="G424" t="s">
        <v>73</v>
      </c>
      <c r="H424">
        <v>5060190</v>
      </c>
      <c r="I424" t="s">
        <v>2468</v>
      </c>
      <c r="J424">
        <v>19100</v>
      </c>
      <c r="K424">
        <v>19100</v>
      </c>
      <c r="L424">
        <v>17381</v>
      </c>
      <c r="M424">
        <v>13475.1618</v>
      </c>
      <c r="N424">
        <v>13475.1618</v>
      </c>
      <c r="O424">
        <v>100</v>
      </c>
      <c r="P424">
        <v>9</v>
      </c>
      <c r="Q424" t="s">
        <v>75</v>
      </c>
      <c r="R424" t="s">
        <v>2501</v>
      </c>
      <c r="S424" t="s">
        <v>76</v>
      </c>
      <c r="T424" t="s">
        <v>85</v>
      </c>
      <c r="U424">
        <v>0</v>
      </c>
      <c r="V424">
        <v>0</v>
      </c>
    </row>
    <row r="425" spans="1:22">
      <c r="A425">
        <v>12111</v>
      </c>
      <c r="B425" t="s">
        <v>307</v>
      </c>
      <c r="C425" t="s">
        <v>308</v>
      </c>
      <c r="D425" t="s">
        <v>2386</v>
      </c>
      <c r="E425">
        <v>1</v>
      </c>
      <c r="F425" t="s">
        <v>102</v>
      </c>
      <c r="G425" t="s">
        <v>73</v>
      </c>
      <c r="H425">
        <v>5060190</v>
      </c>
      <c r="I425" t="s">
        <v>2468</v>
      </c>
      <c r="J425">
        <v>34600</v>
      </c>
      <c r="K425">
        <v>34600</v>
      </c>
      <c r="L425">
        <v>31486</v>
      </c>
      <c r="M425">
        <v>22075.6597</v>
      </c>
      <c r="N425">
        <v>22075.6597</v>
      </c>
      <c r="O425">
        <v>100</v>
      </c>
      <c r="P425">
        <v>9</v>
      </c>
      <c r="Q425" t="s">
        <v>75</v>
      </c>
      <c r="R425" t="s">
        <v>2501</v>
      </c>
      <c r="S425" t="s">
        <v>76</v>
      </c>
      <c r="T425" t="s">
        <v>128</v>
      </c>
      <c r="U425">
        <v>0</v>
      </c>
      <c r="V425">
        <v>0</v>
      </c>
    </row>
    <row r="426" spans="1:22">
      <c r="A426">
        <v>12111</v>
      </c>
      <c r="B426" t="s">
        <v>356</v>
      </c>
      <c r="C426" t="s">
        <v>150</v>
      </c>
      <c r="D426" t="s">
        <v>2386</v>
      </c>
      <c r="E426">
        <v>1</v>
      </c>
      <c r="F426" t="s">
        <v>102</v>
      </c>
      <c r="G426" t="s">
        <v>73</v>
      </c>
      <c r="H426">
        <v>5060190</v>
      </c>
      <c r="I426" t="s">
        <v>2468</v>
      </c>
      <c r="J426">
        <v>60000</v>
      </c>
      <c r="K426">
        <v>60000</v>
      </c>
      <c r="L426">
        <v>54600</v>
      </c>
      <c r="M426">
        <v>42403.9643</v>
      </c>
      <c r="N426">
        <v>42403.9643</v>
      </c>
      <c r="O426">
        <v>100</v>
      </c>
      <c r="P426">
        <v>9</v>
      </c>
      <c r="Q426" t="s">
        <v>75</v>
      </c>
      <c r="R426" t="s">
        <v>2501</v>
      </c>
      <c r="S426" t="s">
        <v>76</v>
      </c>
      <c r="T426" t="s">
        <v>130</v>
      </c>
      <c r="U426">
        <v>0</v>
      </c>
      <c r="V426">
        <v>0</v>
      </c>
    </row>
    <row r="427" spans="1:22">
      <c r="A427">
        <v>12111</v>
      </c>
      <c r="B427" t="s">
        <v>1178</v>
      </c>
      <c r="C427" t="s">
        <v>150</v>
      </c>
      <c r="D427" t="s">
        <v>2386</v>
      </c>
      <c r="E427">
        <v>1</v>
      </c>
      <c r="F427" t="s">
        <v>102</v>
      </c>
      <c r="G427" t="s">
        <v>73</v>
      </c>
      <c r="H427">
        <v>5060190</v>
      </c>
      <c r="I427" t="s">
        <v>2468</v>
      </c>
      <c r="J427">
        <v>124000</v>
      </c>
      <c r="K427">
        <v>124000</v>
      </c>
      <c r="L427">
        <v>112840</v>
      </c>
      <c r="M427">
        <v>86089.280799999993</v>
      </c>
      <c r="N427">
        <v>86089.280799999993</v>
      </c>
      <c r="O427">
        <v>100</v>
      </c>
      <c r="P427">
        <v>9</v>
      </c>
      <c r="Q427" t="s">
        <v>75</v>
      </c>
      <c r="R427" t="s">
        <v>2501</v>
      </c>
      <c r="S427" t="s">
        <v>76</v>
      </c>
      <c r="T427" t="s">
        <v>130</v>
      </c>
      <c r="U427">
        <v>0</v>
      </c>
      <c r="V427">
        <v>0</v>
      </c>
    </row>
    <row r="428" spans="1:22">
      <c r="A428">
        <v>12111</v>
      </c>
      <c r="B428" t="s">
        <v>310</v>
      </c>
      <c r="C428" t="s">
        <v>299</v>
      </c>
      <c r="D428" t="s">
        <v>2386</v>
      </c>
      <c r="E428">
        <v>1</v>
      </c>
      <c r="F428" t="s">
        <v>102</v>
      </c>
      <c r="G428" t="s">
        <v>73</v>
      </c>
      <c r="H428">
        <v>5060190</v>
      </c>
      <c r="I428" t="s">
        <v>2468</v>
      </c>
      <c r="J428">
        <v>27500</v>
      </c>
      <c r="K428">
        <v>27500</v>
      </c>
      <c r="L428">
        <v>25025</v>
      </c>
      <c r="M428">
        <v>17583.411199999999</v>
      </c>
      <c r="N428">
        <v>17583.411199999999</v>
      </c>
      <c r="O428">
        <v>100</v>
      </c>
      <c r="P428">
        <v>9</v>
      </c>
      <c r="Q428" t="s">
        <v>75</v>
      </c>
      <c r="R428" t="s">
        <v>2501</v>
      </c>
      <c r="S428" t="s">
        <v>76</v>
      </c>
      <c r="T428" t="s">
        <v>133</v>
      </c>
      <c r="U428">
        <v>0</v>
      </c>
      <c r="V428">
        <v>0</v>
      </c>
    </row>
    <row r="429" spans="1:22">
      <c r="A429">
        <v>12111</v>
      </c>
      <c r="B429" t="s">
        <v>493</v>
      </c>
      <c r="C429" t="s">
        <v>116</v>
      </c>
      <c r="D429" t="s">
        <v>2386</v>
      </c>
      <c r="E429">
        <v>1</v>
      </c>
      <c r="F429" t="s">
        <v>102</v>
      </c>
      <c r="G429" t="s">
        <v>73</v>
      </c>
      <c r="H429">
        <v>5060190</v>
      </c>
      <c r="I429" t="s">
        <v>2468</v>
      </c>
      <c r="J429">
        <v>117000</v>
      </c>
      <c r="K429">
        <v>117000</v>
      </c>
      <c r="L429">
        <v>106470</v>
      </c>
      <c r="M429">
        <v>77541.340800000005</v>
      </c>
      <c r="N429">
        <v>77541.340800000005</v>
      </c>
      <c r="O429">
        <v>100</v>
      </c>
      <c r="P429">
        <v>9</v>
      </c>
      <c r="Q429" t="s">
        <v>75</v>
      </c>
      <c r="R429" t="s">
        <v>2501</v>
      </c>
      <c r="S429" t="s">
        <v>76</v>
      </c>
      <c r="T429" t="s">
        <v>133</v>
      </c>
      <c r="U429">
        <v>0</v>
      </c>
      <c r="V429">
        <v>0</v>
      </c>
    </row>
    <row r="430" spans="1:22">
      <c r="A430">
        <v>11982</v>
      </c>
      <c r="B430" t="s">
        <v>292</v>
      </c>
      <c r="C430" t="s">
        <v>210</v>
      </c>
      <c r="D430" t="s">
        <v>2386</v>
      </c>
      <c r="E430">
        <v>1</v>
      </c>
      <c r="F430" t="s">
        <v>212</v>
      </c>
      <c r="G430" t="s">
        <v>73</v>
      </c>
      <c r="H430">
        <v>5060187</v>
      </c>
      <c r="I430" t="s">
        <v>2468</v>
      </c>
      <c r="J430">
        <v>649900</v>
      </c>
      <c r="K430">
        <v>649900</v>
      </c>
      <c r="L430">
        <v>513421</v>
      </c>
      <c r="M430">
        <v>442993.75</v>
      </c>
      <c r="N430">
        <v>442993.75</v>
      </c>
      <c r="O430">
        <v>100</v>
      </c>
      <c r="P430">
        <v>21</v>
      </c>
      <c r="Q430" t="s">
        <v>75</v>
      </c>
      <c r="R430" t="s">
        <v>2502</v>
      </c>
      <c r="S430" t="s">
        <v>158</v>
      </c>
      <c r="T430" t="s">
        <v>214</v>
      </c>
      <c r="U430">
        <v>65100</v>
      </c>
      <c r="V430">
        <v>65100</v>
      </c>
    </row>
    <row r="431" spans="1:22">
      <c r="A431">
        <v>11982</v>
      </c>
      <c r="B431" t="s">
        <v>1528</v>
      </c>
      <c r="C431" t="s">
        <v>210</v>
      </c>
      <c r="D431" t="s">
        <v>2386</v>
      </c>
      <c r="E431">
        <v>1</v>
      </c>
      <c r="F431" t="s">
        <v>212</v>
      </c>
      <c r="G431" t="s">
        <v>73</v>
      </c>
      <c r="H431">
        <v>5060187</v>
      </c>
      <c r="I431" t="s">
        <v>2468</v>
      </c>
      <c r="J431">
        <v>699300</v>
      </c>
      <c r="K431">
        <v>699300</v>
      </c>
      <c r="L431">
        <v>552447</v>
      </c>
      <c r="M431">
        <v>478693.3333</v>
      </c>
      <c r="N431">
        <v>478693.3333</v>
      </c>
      <c r="O431">
        <v>100</v>
      </c>
      <c r="P431">
        <v>21</v>
      </c>
      <c r="Q431" t="s">
        <v>75</v>
      </c>
      <c r="R431" t="s">
        <v>2502</v>
      </c>
      <c r="S431" t="s">
        <v>158</v>
      </c>
      <c r="T431" t="s">
        <v>214</v>
      </c>
      <c r="U431">
        <v>64700</v>
      </c>
      <c r="V431">
        <v>64700</v>
      </c>
    </row>
    <row r="432" spans="1:22">
      <c r="A432">
        <v>11982</v>
      </c>
      <c r="B432" t="s">
        <v>1529</v>
      </c>
      <c r="C432" t="s">
        <v>210</v>
      </c>
      <c r="D432" t="s">
        <v>2386</v>
      </c>
      <c r="E432">
        <v>-1</v>
      </c>
      <c r="F432" t="s">
        <v>212</v>
      </c>
      <c r="G432" t="s">
        <v>73</v>
      </c>
      <c r="H432">
        <v>5060187</v>
      </c>
      <c r="I432" t="s">
        <v>2468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100</v>
      </c>
      <c r="P432">
        <v>21</v>
      </c>
      <c r="Q432" t="s">
        <v>75</v>
      </c>
      <c r="R432" t="s">
        <v>2502</v>
      </c>
      <c r="S432" t="s">
        <v>158</v>
      </c>
      <c r="T432" t="s">
        <v>146</v>
      </c>
      <c r="U432">
        <v>64700</v>
      </c>
      <c r="V432">
        <v>-64700</v>
      </c>
    </row>
    <row r="433" spans="1:22">
      <c r="A433">
        <v>11982</v>
      </c>
      <c r="B433" t="s">
        <v>293</v>
      </c>
      <c r="C433" t="s">
        <v>210</v>
      </c>
      <c r="D433" t="s">
        <v>2386</v>
      </c>
      <c r="E433">
        <v>-1</v>
      </c>
      <c r="F433" t="s">
        <v>212</v>
      </c>
      <c r="G433" t="s">
        <v>73</v>
      </c>
      <c r="H433">
        <v>5060187</v>
      </c>
      <c r="I433" t="s">
        <v>2468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100</v>
      </c>
      <c r="P433">
        <v>21</v>
      </c>
      <c r="Q433" t="s">
        <v>75</v>
      </c>
      <c r="R433" t="s">
        <v>2502</v>
      </c>
      <c r="S433" t="s">
        <v>158</v>
      </c>
      <c r="T433" t="s">
        <v>214</v>
      </c>
      <c r="U433">
        <v>65100</v>
      </c>
      <c r="V433">
        <v>-65100</v>
      </c>
    </row>
    <row r="434" spans="1:22">
      <c r="A434">
        <v>64927</v>
      </c>
      <c r="B434" t="s">
        <v>2503</v>
      </c>
      <c r="C434" t="s">
        <v>2504</v>
      </c>
      <c r="D434" t="s">
        <v>177</v>
      </c>
      <c r="E434">
        <v>1</v>
      </c>
      <c r="F434" t="s">
        <v>144</v>
      </c>
      <c r="G434" t="s">
        <v>73</v>
      </c>
      <c r="H434">
        <v>5060198</v>
      </c>
      <c r="I434" t="s">
        <v>2468</v>
      </c>
      <c r="J434">
        <v>25900</v>
      </c>
      <c r="K434">
        <v>25900</v>
      </c>
      <c r="L434">
        <v>25900</v>
      </c>
      <c r="M434">
        <v>20979</v>
      </c>
      <c r="N434">
        <v>20979</v>
      </c>
      <c r="O434">
        <v>100</v>
      </c>
      <c r="P434">
        <v>0</v>
      </c>
      <c r="Q434" t="s">
        <v>75</v>
      </c>
      <c r="R434" t="s">
        <v>2470</v>
      </c>
      <c r="S434" t="s">
        <v>88</v>
      </c>
      <c r="T434" t="s">
        <v>462</v>
      </c>
      <c r="U434">
        <v>0</v>
      </c>
      <c r="V434">
        <v>0</v>
      </c>
    </row>
    <row r="435" spans="1:22">
      <c r="A435">
        <v>11968</v>
      </c>
      <c r="B435" t="s">
        <v>305</v>
      </c>
      <c r="C435" t="s">
        <v>306</v>
      </c>
      <c r="D435" t="s">
        <v>2386</v>
      </c>
      <c r="E435">
        <v>8</v>
      </c>
      <c r="F435" t="s">
        <v>102</v>
      </c>
      <c r="G435" t="s">
        <v>73</v>
      </c>
      <c r="H435">
        <v>5060194</v>
      </c>
      <c r="I435" t="s">
        <v>2468</v>
      </c>
      <c r="J435">
        <v>210400</v>
      </c>
      <c r="K435">
        <v>26300</v>
      </c>
      <c r="L435">
        <v>112800</v>
      </c>
      <c r="M435">
        <v>11241.610699999999</v>
      </c>
      <c r="N435">
        <v>89932.885599999994</v>
      </c>
      <c r="O435">
        <v>100</v>
      </c>
      <c r="P435">
        <v>0</v>
      </c>
      <c r="Q435" t="s">
        <v>75</v>
      </c>
      <c r="R435" t="s">
        <v>2505</v>
      </c>
      <c r="S435" t="s">
        <v>88</v>
      </c>
      <c r="T435" t="s">
        <v>136</v>
      </c>
      <c r="U435">
        <v>0</v>
      </c>
      <c r="V435">
        <v>0</v>
      </c>
    </row>
    <row r="436" spans="1:22">
      <c r="A436">
        <v>11968</v>
      </c>
      <c r="B436" t="s">
        <v>124</v>
      </c>
      <c r="C436" t="s">
        <v>125</v>
      </c>
      <c r="D436" t="s">
        <v>2386</v>
      </c>
      <c r="E436">
        <v>1</v>
      </c>
      <c r="F436" t="s">
        <v>102</v>
      </c>
      <c r="G436" t="s">
        <v>73</v>
      </c>
      <c r="H436">
        <v>5060194</v>
      </c>
      <c r="I436" t="s">
        <v>2468</v>
      </c>
      <c r="J436">
        <v>19100</v>
      </c>
      <c r="K436">
        <v>19100</v>
      </c>
      <c r="L436">
        <v>17381</v>
      </c>
      <c r="M436">
        <v>13475.1618</v>
      </c>
      <c r="N436">
        <v>13475.1618</v>
      </c>
      <c r="O436">
        <v>100</v>
      </c>
      <c r="P436">
        <v>9</v>
      </c>
      <c r="Q436" t="s">
        <v>75</v>
      </c>
      <c r="R436" t="s">
        <v>2505</v>
      </c>
      <c r="S436" t="s">
        <v>88</v>
      </c>
      <c r="T436" t="s">
        <v>85</v>
      </c>
      <c r="U436">
        <v>0</v>
      </c>
      <c r="V436">
        <v>0</v>
      </c>
    </row>
    <row r="437" spans="1:22">
      <c r="A437">
        <v>11968</v>
      </c>
      <c r="B437" t="s">
        <v>307</v>
      </c>
      <c r="C437" t="s">
        <v>308</v>
      </c>
      <c r="D437" t="s">
        <v>2386</v>
      </c>
      <c r="E437">
        <v>1</v>
      </c>
      <c r="F437" t="s">
        <v>102</v>
      </c>
      <c r="G437" t="s">
        <v>73</v>
      </c>
      <c r="H437">
        <v>5060194</v>
      </c>
      <c r="I437" t="s">
        <v>2468</v>
      </c>
      <c r="J437">
        <v>34600</v>
      </c>
      <c r="K437">
        <v>34600</v>
      </c>
      <c r="L437">
        <v>31486</v>
      </c>
      <c r="M437">
        <v>22075.6597</v>
      </c>
      <c r="N437">
        <v>22075.6597</v>
      </c>
      <c r="O437">
        <v>100</v>
      </c>
      <c r="P437">
        <v>9</v>
      </c>
      <c r="Q437" t="s">
        <v>75</v>
      </c>
      <c r="R437" t="s">
        <v>2505</v>
      </c>
      <c r="S437" t="s">
        <v>88</v>
      </c>
      <c r="T437" t="s">
        <v>128</v>
      </c>
      <c r="U437">
        <v>0</v>
      </c>
      <c r="V437">
        <v>0</v>
      </c>
    </row>
    <row r="438" spans="1:22">
      <c r="A438">
        <v>11968</v>
      </c>
      <c r="B438" t="s">
        <v>309</v>
      </c>
      <c r="C438" t="s">
        <v>150</v>
      </c>
      <c r="D438" t="s">
        <v>2386</v>
      </c>
      <c r="E438">
        <v>1</v>
      </c>
      <c r="F438" t="s">
        <v>102</v>
      </c>
      <c r="G438" t="s">
        <v>73</v>
      </c>
      <c r="H438">
        <v>5060194</v>
      </c>
      <c r="I438" t="s">
        <v>2468</v>
      </c>
      <c r="J438">
        <v>48600</v>
      </c>
      <c r="K438">
        <v>48600</v>
      </c>
      <c r="L438">
        <v>44226</v>
      </c>
      <c r="M438">
        <v>34469.487699999998</v>
      </c>
      <c r="N438">
        <v>34469.487699999998</v>
      </c>
      <c r="O438">
        <v>100</v>
      </c>
      <c r="P438">
        <v>9</v>
      </c>
      <c r="Q438" t="s">
        <v>75</v>
      </c>
      <c r="R438" t="s">
        <v>2505</v>
      </c>
      <c r="S438" t="s">
        <v>88</v>
      </c>
      <c r="T438" t="s">
        <v>130</v>
      </c>
      <c r="U438">
        <v>0</v>
      </c>
      <c r="V438">
        <v>0</v>
      </c>
    </row>
    <row r="439" spans="1:22">
      <c r="A439">
        <v>11968</v>
      </c>
      <c r="B439" t="s">
        <v>310</v>
      </c>
      <c r="C439" t="s">
        <v>299</v>
      </c>
      <c r="D439" t="s">
        <v>2386</v>
      </c>
      <c r="E439">
        <v>1</v>
      </c>
      <c r="F439" t="s">
        <v>102</v>
      </c>
      <c r="G439" t="s">
        <v>73</v>
      </c>
      <c r="H439">
        <v>5060194</v>
      </c>
      <c r="I439" t="s">
        <v>2468</v>
      </c>
      <c r="J439">
        <v>27500</v>
      </c>
      <c r="K439">
        <v>27500</v>
      </c>
      <c r="L439">
        <v>25025</v>
      </c>
      <c r="M439">
        <v>17583.411199999999</v>
      </c>
      <c r="N439">
        <v>17583.411199999999</v>
      </c>
      <c r="O439">
        <v>100</v>
      </c>
      <c r="P439">
        <v>9</v>
      </c>
      <c r="Q439" t="s">
        <v>75</v>
      </c>
      <c r="R439" t="s">
        <v>2505</v>
      </c>
      <c r="S439" t="s">
        <v>88</v>
      </c>
      <c r="T439" t="s">
        <v>133</v>
      </c>
      <c r="U439">
        <v>0</v>
      </c>
      <c r="V439">
        <v>0</v>
      </c>
    </row>
    <row r="440" spans="1:22">
      <c r="A440">
        <v>11968</v>
      </c>
      <c r="B440" t="s">
        <v>311</v>
      </c>
      <c r="C440" t="s">
        <v>132</v>
      </c>
      <c r="D440" t="s">
        <v>2386</v>
      </c>
      <c r="E440">
        <v>1</v>
      </c>
      <c r="F440" t="s">
        <v>102</v>
      </c>
      <c r="G440" t="s">
        <v>73</v>
      </c>
      <c r="H440">
        <v>5060194</v>
      </c>
      <c r="I440" t="s">
        <v>2468</v>
      </c>
      <c r="J440">
        <v>120000</v>
      </c>
      <c r="K440">
        <v>120000</v>
      </c>
      <c r="L440">
        <v>109200</v>
      </c>
      <c r="M440">
        <v>80946.765400000004</v>
      </c>
      <c r="N440">
        <v>80946.765400000004</v>
      </c>
      <c r="O440">
        <v>100</v>
      </c>
      <c r="P440">
        <v>9</v>
      </c>
      <c r="Q440" t="s">
        <v>75</v>
      </c>
      <c r="R440" t="s">
        <v>2505</v>
      </c>
      <c r="S440" t="s">
        <v>88</v>
      </c>
      <c r="T440" t="s">
        <v>133</v>
      </c>
      <c r="U440">
        <v>0</v>
      </c>
      <c r="V440">
        <v>0</v>
      </c>
    </row>
    <row r="441" spans="1:22">
      <c r="A441">
        <v>12052</v>
      </c>
      <c r="B441" t="s">
        <v>137</v>
      </c>
      <c r="C441" t="s">
        <v>127</v>
      </c>
      <c r="D441" t="s">
        <v>2367</v>
      </c>
      <c r="E441">
        <v>1</v>
      </c>
      <c r="F441" t="s">
        <v>102</v>
      </c>
      <c r="G441" t="s">
        <v>340</v>
      </c>
      <c r="H441">
        <v>7006184</v>
      </c>
      <c r="I441" t="s">
        <v>2468</v>
      </c>
      <c r="J441">
        <v>-31700</v>
      </c>
      <c r="K441">
        <v>31700</v>
      </c>
      <c r="L441">
        <v>-28847</v>
      </c>
      <c r="M441">
        <v>20317.033899999999</v>
      </c>
      <c r="N441">
        <v>-20317.033899999999</v>
      </c>
      <c r="O441">
        <v>100</v>
      </c>
      <c r="P441">
        <v>9</v>
      </c>
      <c r="Q441" t="s">
        <v>75</v>
      </c>
      <c r="R441" t="s">
        <v>2443</v>
      </c>
      <c r="S441" t="s">
        <v>195</v>
      </c>
      <c r="T441" t="s">
        <v>128</v>
      </c>
      <c r="U441">
        <v>0</v>
      </c>
      <c r="V441">
        <v>0</v>
      </c>
    </row>
    <row r="442" spans="1:22">
      <c r="A442">
        <v>12052</v>
      </c>
      <c r="B442" t="s">
        <v>207</v>
      </c>
      <c r="C442" t="s">
        <v>208</v>
      </c>
      <c r="D442" t="s">
        <v>2367</v>
      </c>
      <c r="E442">
        <v>6.5</v>
      </c>
      <c r="F442" t="s">
        <v>102</v>
      </c>
      <c r="G442" t="s">
        <v>340</v>
      </c>
      <c r="H442">
        <v>7006184</v>
      </c>
      <c r="I442" t="s">
        <v>2468</v>
      </c>
      <c r="J442">
        <v>-154050</v>
      </c>
      <c r="K442">
        <v>23700</v>
      </c>
      <c r="L442">
        <v>-76700</v>
      </c>
      <c r="M442">
        <v>6877.3522000000003</v>
      </c>
      <c r="N442">
        <v>-44702.789299999997</v>
      </c>
      <c r="O442">
        <v>100</v>
      </c>
      <c r="P442">
        <v>0</v>
      </c>
      <c r="Q442" t="s">
        <v>75</v>
      </c>
      <c r="R442" t="s">
        <v>2443</v>
      </c>
      <c r="S442" t="s">
        <v>195</v>
      </c>
      <c r="T442" t="s">
        <v>136</v>
      </c>
      <c r="U442">
        <v>0</v>
      </c>
      <c r="V442">
        <v>0</v>
      </c>
    </row>
    <row r="443" spans="1:22">
      <c r="A443">
        <v>12052</v>
      </c>
      <c r="B443" t="s">
        <v>148</v>
      </c>
      <c r="C443" t="s">
        <v>106</v>
      </c>
      <c r="D443" t="s">
        <v>2367</v>
      </c>
      <c r="E443">
        <v>1</v>
      </c>
      <c r="F443" t="s">
        <v>102</v>
      </c>
      <c r="G443" t="s">
        <v>340</v>
      </c>
      <c r="H443">
        <v>7006184</v>
      </c>
      <c r="I443" t="s">
        <v>2468</v>
      </c>
      <c r="J443">
        <v>-43900</v>
      </c>
      <c r="K443">
        <v>43900</v>
      </c>
      <c r="L443">
        <v>-39949</v>
      </c>
      <c r="M443">
        <v>27686.273499999999</v>
      </c>
      <c r="N443">
        <v>-27686.273499999999</v>
      </c>
      <c r="O443">
        <v>100</v>
      </c>
      <c r="P443">
        <v>9</v>
      </c>
      <c r="Q443" t="s">
        <v>75</v>
      </c>
      <c r="R443" t="s">
        <v>2443</v>
      </c>
      <c r="S443" t="s">
        <v>195</v>
      </c>
      <c r="T443" t="s">
        <v>130</v>
      </c>
      <c r="U443">
        <v>0</v>
      </c>
      <c r="V443">
        <v>0</v>
      </c>
    </row>
    <row r="444" spans="1:22">
      <c r="A444">
        <v>12052</v>
      </c>
      <c r="B444" t="s">
        <v>300</v>
      </c>
      <c r="C444" t="s">
        <v>116</v>
      </c>
      <c r="D444" t="s">
        <v>2367</v>
      </c>
      <c r="E444">
        <v>1</v>
      </c>
      <c r="F444" t="s">
        <v>102</v>
      </c>
      <c r="G444" t="s">
        <v>340</v>
      </c>
      <c r="H444">
        <v>7006184</v>
      </c>
      <c r="I444" t="s">
        <v>2468</v>
      </c>
      <c r="J444">
        <v>-112000</v>
      </c>
      <c r="K444">
        <v>112000</v>
      </c>
      <c r="L444">
        <v>-101920</v>
      </c>
      <c r="M444">
        <v>73396.618300000002</v>
      </c>
      <c r="N444">
        <v>-73396.618300000002</v>
      </c>
      <c r="O444">
        <v>100</v>
      </c>
      <c r="P444">
        <v>9</v>
      </c>
      <c r="Q444" t="s">
        <v>75</v>
      </c>
      <c r="R444" t="s">
        <v>2443</v>
      </c>
      <c r="S444" t="s">
        <v>195</v>
      </c>
      <c r="T444" t="s">
        <v>133</v>
      </c>
      <c r="U444">
        <v>0</v>
      </c>
      <c r="V444">
        <v>0</v>
      </c>
    </row>
    <row r="445" spans="1:22">
      <c r="A445">
        <v>12052</v>
      </c>
      <c r="B445" t="s">
        <v>1158</v>
      </c>
      <c r="C445" t="s">
        <v>299</v>
      </c>
      <c r="D445" t="s">
        <v>2367</v>
      </c>
      <c r="E445">
        <v>1</v>
      </c>
      <c r="F445" t="s">
        <v>102</v>
      </c>
      <c r="G445" t="s">
        <v>340</v>
      </c>
      <c r="H445">
        <v>7006184</v>
      </c>
      <c r="I445" t="s">
        <v>2468</v>
      </c>
      <c r="J445">
        <v>-25800</v>
      </c>
      <c r="K445">
        <v>25800</v>
      </c>
      <c r="L445">
        <v>-23478</v>
      </c>
      <c r="M445">
        <v>16702.606</v>
      </c>
      <c r="N445">
        <v>-16702.606</v>
      </c>
      <c r="O445">
        <v>100</v>
      </c>
      <c r="P445">
        <v>9</v>
      </c>
      <c r="Q445" t="s">
        <v>75</v>
      </c>
      <c r="R445" t="s">
        <v>2443</v>
      </c>
      <c r="S445" t="s">
        <v>195</v>
      </c>
      <c r="T445" t="s">
        <v>133</v>
      </c>
      <c r="U445">
        <v>0</v>
      </c>
      <c r="V445">
        <v>0</v>
      </c>
    </row>
    <row r="446" spans="1:22">
      <c r="A446">
        <v>12052</v>
      </c>
      <c r="B446" t="s">
        <v>231</v>
      </c>
      <c r="C446" t="s">
        <v>218</v>
      </c>
      <c r="D446" t="s">
        <v>2367</v>
      </c>
      <c r="E446">
        <v>1</v>
      </c>
      <c r="F446" t="s">
        <v>102</v>
      </c>
      <c r="G446" t="s">
        <v>340</v>
      </c>
      <c r="H446">
        <v>7006184</v>
      </c>
      <c r="I446" t="s">
        <v>2468</v>
      </c>
      <c r="J446">
        <v>-99500</v>
      </c>
      <c r="K446">
        <v>99500</v>
      </c>
      <c r="L446">
        <v>-90545</v>
      </c>
      <c r="M446">
        <v>63355.7952</v>
      </c>
      <c r="N446">
        <v>-63355.7952</v>
      </c>
      <c r="O446">
        <v>100</v>
      </c>
      <c r="P446">
        <v>9</v>
      </c>
      <c r="Q446" t="s">
        <v>75</v>
      </c>
      <c r="R446" t="s">
        <v>2443</v>
      </c>
      <c r="S446" t="s">
        <v>195</v>
      </c>
      <c r="T446" t="s">
        <v>219</v>
      </c>
      <c r="U446">
        <v>0</v>
      </c>
      <c r="V446">
        <v>0</v>
      </c>
    </row>
    <row r="447" spans="1:22">
      <c r="A447">
        <v>12052</v>
      </c>
      <c r="B447" t="s">
        <v>242</v>
      </c>
      <c r="C447" t="s">
        <v>225</v>
      </c>
      <c r="D447" t="s">
        <v>2367</v>
      </c>
      <c r="E447">
        <v>4</v>
      </c>
      <c r="F447" t="s">
        <v>102</v>
      </c>
      <c r="G447" t="s">
        <v>340</v>
      </c>
      <c r="H447">
        <v>7006184</v>
      </c>
      <c r="I447" t="s">
        <v>2468</v>
      </c>
      <c r="J447">
        <v>-122800</v>
      </c>
      <c r="K447">
        <v>30700</v>
      </c>
      <c r="L447">
        <v>-111748</v>
      </c>
      <c r="M447">
        <v>19905.808700000001</v>
      </c>
      <c r="N447">
        <v>-79623.234800000006</v>
      </c>
      <c r="O447">
        <v>100</v>
      </c>
      <c r="P447">
        <v>9</v>
      </c>
      <c r="Q447" t="s">
        <v>75</v>
      </c>
      <c r="R447" t="s">
        <v>2443</v>
      </c>
      <c r="S447" t="s">
        <v>195</v>
      </c>
      <c r="T447" t="s">
        <v>226</v>
      </c>
      <c r="U447">
        <v>0</v>
      </c>
      <c r="V447">
        <v>0</v>
      </c>
    </row>
    <row r="448" spans="1:22">
      <c r="A448">
        <v>12052</v>
      </c>
      <c r="B448" t="s">
        <v>221</v>
      </c>
      <c r="C448" t="s">
        <v>222</v>
      </c>
      <c r="D448" t="s">
        <v>2367</v>
      </c>
      <c r="E448">
        <v>0.1</v>
      </c>
      <c r="F448" t="s">
        <v>102</v>
      </c>
      <c r="G448" t="s">
        <v>340</v>
      </c>
      <c r="H448">
        <v>7006184</v>
      </c>
      <c r="I448" t="s">
        <v>2468</v>
      </c>
      <c r="J448">
        <v>-5990</v>
      </c>
      <c r="K448">
        <v>59900</v>
      </c>
      <c r="L448">
        <v>-5451</v>
      </c>
      <c r="M448">
        <v>41466.246899999998</v>
      </c>
      <c r="N448">
        <v>-4146.6246899999996</v>
      </c>
      <c r="O448">
        <v>100</v>
      </c>
      <c r="P448">
        <v>9</v>
      </c>
      <c r="Q448" t="s">
        <v>75</v>
      </c>
      <c r="R448" t="s">
        <v>2443</v>
      </c>
      <c r="S448" t="s">
        <v>195</v>
      </c>
      <c r="T448" t="s">
        <v>223</v>
      </c>
      <c r="U448">
        <v>0</v>
      </c>
      <c r="V448">
        <v>0</v>
      </c>
    </row>
    <row r="449" spans="1:22">
      <c r="A449">
        <v>12052</v>
      </c>
      <c r="B449" t="s">
        <v>337</v>
      </c>
      <c r="C449" t="s">
        <v>338</v>
      </c>
      <c r="D449" t="s">
        <v>2367</v>
      </c>
      <c r="E449">
        <v>0.1</v>
      </c>
      <c r="F449" t="s">
        <v>102</v>
      </c>
      <c r="G449" t="s">
        <v>73</v>
      </c>
      <c r="H449">
        <v>5060172</v>
      </c>
      <c r="I449" t="s">
        <v>2468</v>
      </c>
      <c r="J449">
        <v>17800</v>
      </c>
      <c r="K449">
        <v>178000</v>
      </c>
      <c r="L449">
        <v>16198</v>
      </c>
      <c r="M449">
        <v>123543.5871</v>
      </c>
      <c r="N449">
        <v>12354.358709999999</v>
      </c>
      <c r="O449">
        <v>100</v>
      </c>
      <c r="P449">
        <v>9</v>
      </c>
      <c r="Q449" t="s">
        <v>75</v>
      </c>
      <c r="R449" t="s">
        <v>2443</v>
      </c>
      <c r="S449" t="s">
        <v>195</v>
      </c>
      <c r="T449" t="s">
        <v>223</v>
      </c>
      <c r="U449">
        <v>0</v>
      </c>
      <c r="V449">
        <v>0</v>
      </c>
    </row>
    <row r="450" spans="1:22">
      <c r="A450">
        <v>12052</v>
      </c>
      <c r="B450" t="s">
        <v>137</v>
      </c>
      <c r="C450" t="s">
        <v>127</v>
      </c>
      <c r="D450" t="s">
        <v>2367</v>
      </c>
      <c r="E450">
        <v>1</v>
      </c>
      <c r="F450" t="s">
        <v>102</v>
      </c>
      <c r="G450" t="s">
        <v>73</v>
      </c>
      <c r="H450">
        <v>5060172</v>
      </c>
      <c r="I450" t="s">
        <v>2468</v>
      </c>
      <c r="J450">
        <v>31700</v>
      </c>
      <c r="K450">
        <v>31700</v>
      </c>
      <c r="L450">
        <v>28847</v>
      </c>
      <c r="M450">
        <v>20317.033899999999</v>
      </c>
      <c r="N450">
        <v>20317.033899999999</v>
      </c>
      <c r="O450">
        <v>100</v>
      </c>
      <c r="P450">
        <v>9</v>
      </c>
      <c r="Q450" t="s">
        <v>75</v>
      </c>
      <c r="R450" t="s">
        <v>2443</v>
      </c>
      <c r="S450" t="s">
        <v>195</v>
      </c>
      <c r="T450" t="s">
        <v>128</v>
      </c>
      <c r="U450">
        <v>0</v>
      </c>
      <c r="V450">
        <v>0</v>
      </c>
    </row>
    <row r="451" spans="1:22">
      <c r="A451">
        <v>12052</v>
      </c>
      <c r="B451" t="s">
        <v>207</v>
      </c>
      <c r="C451" t="s">
        <v>208</v>
      </c>
      <c r="D451" t="s">
        <v>2367</v>
      </c>
      <c r="E451">
        <v>6.5</v>
      </c>
      <c r="F451" t="s">
        <v>102</v>
      </c>
      <c r="G451" t="s">
        <v>73</v>
      </c>
      <c r="H451">
        <v>5060172</v>
      </c>
      <c r="I451" t="s">
        <v>2468</v>
      </c>
      <c r="J451">
        <v>154050</v>
      </c>
      <c r="K451">
        <v>23700</v>
      </c>
      <c r="L451">
        <v>76700</v>
      </c>
      <c r="M451">
        <v>6877.3522000000003</v>
      </c>
      <c r="N451">
        <v>44702.789299999997</v>
      </c>
      <c r="O451">
        <v>100</v>
      </c>
      <c r="P451">
        <v>0</v>
      </c>
      <c r="Q451" t="s">
        <v>75</v>
      </c>
      <c r="R451" t="s">
        <v>2443</v>
      </c>
      <c r="S451" t="s">
        <v>195</v>
      </c>
      <c r="T451" t="s">
        <v>136</v>
      </c>
      <c r="U451">
        <v>0</v>
      </c>
      <c r="V451">
        <v>0</v>
      </c>
    </row>
    <row r="452" spans="1:22">
      <c r="A452">
        <v>12052</v>
      </c>
      <c r="B452" t="s">
        <v>148</v>
      </c>
      <c r="C452" t="s">
        <v>106</v>
      </c>
      <c r="D452" t="s">
        <v>2367</v>
      </c>
      <c r="E452">
        <v>1</v>
      </c>
      <c r="F452" t="s">
        <v>102</v>
      </c>
      <c r="G452" t="s">
        <v>73</v>
      </c>
      <c r="H452">
        <v>5060172</v>
      </c>
      <c r="I452" t="s">
        <v>2468</v>
      </c>
      <c r="J452">
        <v>43900</v>
      </c>
      <c r="K452">
        <v>43900</v>
      </c>
      <c r="L452">
        <v>39949</v>
      </c>
      <c r="M452">
        <v>27686.273499999999</v>
      </c>
      <c r="N452">
        <v>27686.273499999999</v>
      </c>
      <c r="O452">
        <v>100</v>
      </c>
      <c r="P452">
        <v>9</v>
      </c>
      <c r="Q452" t="s">
        <v>75</v>
      </c>
      <c r="R452" t="s">
        <v>2443</v>
      </c>
      <c r="S452" t="s">
        <v>195</v>
      </c>
      <c r="T452" t="s">
        <v>130</v>
      </c>
      <c r="U452">
        <v>0</v>
      </c>
      <c r="V452">
        <v>0</v>
      </c>
    </row>
    <row r="453" spans="1:22">
      <c r="A453">
        <v>12052</v>
      </c>
      <c r="B453" t="s">
        <v>300</v>
      </c>
      <c r="C453" t="s">
        <v>116</v>
      </c>
      <c r="D453" t="s">
        <v>2367</v>
      </c>
      <c r="E453">
        <v>1</v>
      </c>
      <c r="F453" t="s">
        <v>102</v>
      </c>
      <c r="G453" t="s">
        <v>73</v>
      </c>
      <c r="H453">
        <v>5060172</v>
      </c>
      <c r="I453" t="s">
        <v>2468</v>
      </c>
      <c r="J453">
        <v>112000</v>
      </c>
      <c r="K453">
        <v>112000</v>
      </c>
      <c r="L453">
        <v>101920</v>
      </c>
      <c r="M453">
        <v>73396.618300000002</v>
      </c>
      <c r="N453">
        <v>73396.618300000002</v>
      </c>
      <c r="O453">
        <v>100</v>
      </c>
      <c r="P453">
        <v>9</v>
      </c>
      <c r="Q453" t="s">
        <v>75</v>
      </c>
      <c r="R453" t="s">
        <v>2443</v>
      </c>
      <c r="S453" t="s">
        <v>195</v>
      </c>
      <c r="T453" t="s">
        <v>133</v>
      </c>
      <c r="U453">
        <v>0</v>
      </c>
      <c r="V453">
        <v>0</v>
      </c>
    </row>
    <row r="454" spans="1:22">
      <c r="A454">
        <v>12052</v>
      </c>
      <c r="B454" t="s">
        <v>1158</v>
      </c>
      <c r="C454" t="s">
        <v>299</v>
      </c>
      <c r="D454" t="s">
        <v>2367</v>
      </c>
      <c r="E454">
        <v>1</v>
      </c>
      <c r="F454" t="s">
        <v>102</v>
      </c>
      <c r="G454" t="s">
        <v>73</v>
      </c>
      <c r="H454">
        <v>5060172</v>
      </c>
      <c r="I454" t="s">
        <v>2468</v>
      </c>
      <c r="J454">
        <v>25800</v>
      </c>
      <c r="K454">
        <v>25800</v>
      </c>
      <c r="L454">
        <v>23478</v>
      </c>
      <c r="M454">
        <v>16702.606</v>
      </c>
      <c r="N454">
        <v>16702.606</v>
      </c>
      <c r="O454">
        <v>100</v>
      </c>
      <c r="P454">
        <v>9</v>
      </c>
      <c r="Q454" t="s">
        <v>75</v>
      </c>
      <c r="R454" t="s">
        <v>2443</v>
      </c>
      <c r="S454" t="s">
        <v>195</v>
      </c>
      <c r="T454" t="s">
        <v>133</v>
      </c>
      <c r="U454">
        <v>0</v>
      </c>
      <c r="V454">
        <v>0</v>
      </c>
    </row>
    <row r="455" spans="1:22">
      <c r="A455">
        <v>12052</v>
      </c>
      <c r="B455" t="s">
        <v>231</v>
      </c>
      <c r="C455" t="s">
        <v>218</v>
      </c>
      <c r="D455" t="s">
        <v>2367</v>
      </c>
      <c r="E455">
        <v>1</v>
      </c>
      <c r="F455" t="s">
        <v>102</v>
      </c>
      <c r="G455" t="s">
        <v>73</v>
      </c>
      <c r="H455">
        <v>5060172</v>
      </c>
      <c r="I455" t="s">
        <v>2468</v>
      </c>
      <c r="J455">
        <v>99500</v>
      </c>
      <c r="K455">
        <v>99500</v>
      </c>
      <c r="L455">
        <v>90545</v>
      </c>
      <c r="M455">
        <v>63355.7952</v>
      </c>
      <c r="N455">
        <v>63355.7952</v>
      </c>
      <c r="O455">
        <v>100</v>
      </c>
      <c r="P455">
        <v>9</v>
      </c>
      <c r="Q455" t="s">
        <v>75</v>
      </c>
      <c r="R455" t="s">
        <v>2443</v>
      </c>
      <c r="S455" t="s">
        <v>195</v>
      </c>
      <c r="T455" t="s">
        <v>219</v>
      </c>
      <c r="U455">
        <v>0</v>
      </c>
      <c r="V455">
        <v>0</v>
      </c>
    </row>
    <row r="456" spans="1:22">
      <c r="A456">
        <v>12052</v>
      </c>
      <c r="B456" t="s">
        <v>242</v>
      </c>
      <c r="C456" t="s">
        <v>225</v>
      </c>
      <c r="D456" t="s">
        <v>2367</v>
      </c>
      <c r="E456">
        <v>4</v>
      </c>
      <c r="F456" t="s">
        <v>102</v>
      </c>
      <c r="G456" t="s">
        <v>73</v>
      </c>
      <c r="H456">
        <v>5060172</v>
      </c>
      <c r="I456" t="s">
        <v>2468</v>
      </c>
      <c r="J456">
        <v>122800</v>
      </c>
      <c r="K456">
        <v>30700</v>
      </c>
      <c r="L456">
        <v>111748</v>
      </c>
      <c r="M456">
        <v>19905.808700000001</v>
      </c>
      <c r="N456">
        <v>79623.234800000006</v>
      </c>
      <c r="O456">
        <v>100</v>
      </c>
      <c r="P456">
        <v>9</v>
      </c>
      <c r="Q456" t="s">
        <v>75</v>
      </c>
      <c r="R456" t="s">
        <v>2443</v>
      </c>
      <c r="S456" t="s">
        <v>195</v>
      </c>
      <c r="T456" t="s">
        <v>226</v>
      </c>
      <c r="U456">
        <v>0</v>
      </c>
      <c r="V456">
        <v>0</v>
      </c>
    </row>
    <row r="457" spans="1:22">
      <c r="A457">
        <v>12052</v>
      </c>
      <c r="B457" t="s">
        <v>221</v>
      </c>
      <c r="C457" t="s">
        <v>222</v>
      </c>
      <c r="D457" t="s">
        <v>2367</v>
      </c>
      <c r="E457">
        <v>0.1</v>
      </c>
      <c r="F457" t="s">
        <v>102</v>
      </c>
      <c r="G457" t="s">
        <v>73</v>
      </c>
      <c r="H457">
        <v>5060172</v>
      </c>
      <c r="I457" t="s">
        <v>2468</v>
      </c>
      <c r="J457">
        <v>5990</v>
      </c>
      <c r="K457">
        <v>59900</v>
      </c>
      <c r="L457">
        <v>5451</v>
      </c>
      <c r="M457">
        <v>41466.246899999998</v>
      </c>
      <c r="N457">
        <v>4146.6246899999996</v>
      </c>
      <c r="O457">
        <v>100</v>
      </c>
      <c r="P457">
        <v>9</v>
      </c>
      <c r="Q457" t="s">
        <v>75</v>
      </c>
      <c r="R457" t="s">
        <v>2443</v>
      </c>
      <c r="S457" t="s">
        <v>195</v>
      </c>
      <c r="T457" t="s">
        <v>223</v>
      </c>
      <c r="U457">
        <v>0</v>
      </c>
      <c r="V457">
        <v>0</v>
      </c>
    </row>
    <row r="458" spans="1:22">
      <c r="A458">
        <v>12137</v>
      </c>
      <c r="B458" t="s">
        <v>108</v>
      </c>
      <c r="C458" t="s">
        <v>109</v>
      </c>
      <c r="D458" t="s">
        <v>2468</v>
      </c>
      <c r="E458">
        <v>0.5</v>
      </c>
      <c r="F458" t="s">
        <v>102</v>
      </c>
      <c r="G458" t="s">
        <v>73</v>
      </c>
      <c r="H458">
        <v>5060192</v>
      </c>
      <c r="I458" t="s">
        <v>2468</v>
      </c>
      <c r="J458">
        <v>19950</v>
      </c>
      <c r="K458">
        <v>39900</v>
      </c>
      <c r="L458">
        <v>18154</v>
      </c>
      <c r="M458">
        <v>25378.870299999999</v>
      </c>
      <c r="N458">
        <v>12689.435149999999</v>
      </c>
      <c r="O458">
        <v>100</v>
      </c>
      <c r="P458">
        <v>9</v>
      </c>
      <c r="Q458" t="s">
        <v>75</v>
      </c>
      <c r="R458" t="s">
        <v>2506</v>
      </c>
      <c r="S458" t="s">
        <v>195</v>
      </c>
      <c r="T458" t="s">
        <v>110</v>
      </c>
      <c r="U458">
        <v>0</v>
      </c>
      <c r="V458">
        <v>0</v>
      </c>
    </row>
    <row r="459" spans="1:22">
      <c r="A459">
        <v>12137</v>
      </c>
      <c r="B459" t="s">
        <v>148</v>
      </c>
      <c r="C459" t="s">
        <v>106</v>
      </c>
      <c r="D459" t="s">
        <v>2468</v>
      </c>
      <c r="E459">
        <v>1</v>
      </c>
      <c r="F459" t="s">
        <v>102</v>
      </c>
      <c r="G459" t="s">
        <v>73</v>
      </c>
      <c r="H459">
        <v>5060192</v>
      </c>
      <c r="I459" t="s">
        <v>2468</v>
      </c>
      <c r="J459">
        <v>43900</v>
      </c>
      <c r="K459">
        <v>43900</v>
      </c>
      <c r="L459">
        <v>39949</v>
      </c>
      <c r="M459">
        <v>27746.087599999999</v>
      </c>
      <c r="N459">
        <v>27746.087599999999</v>
      </c>
      <c r="O459">
        <v>100</v>
      </c>
      <c r="P459">
        <v>9</v>
      </c>
      <c r="Q459" t="s">
        <v>75</v>
      </c>
      <c r="R459" t="s">
        <v>2506</v>
      </c>
      <c r="S459" t="s">
        <v>195</v>
      </c>
      <c r="T459" t="s">
        <v>130</v>
      </c>
      <c r="U459">
        <v>0</v>
      </c>
      <c r="V459">
        <v>0</v>
      </c>
    </row>
    <row r="460" spans="1:22">
      <c r="A460">
        <v>12137</v>
      </c>
      <c r="B460" t="s">
        <v>298</v>
      </c>
      <c r="C460" t="s">
        <v>299</v>
      </c>
      <c r="D460" t="s">
        <v>2468</v>
      </c>
      <c r="E460">
        <v>1</v>
      </c>
      <c r="F460" t="s">
        <v>102</v>
      </c>
      <c r="G460" t="s">
        <v>73</v>
      </c>
      <c r="H460">
        <v>5060192</v>
      </c>
      <c r="I460" t="s">
        <v>2468</v>
      </c>
      <c r="J460">
        <v>29300</v>
      </c>
      <c r="K460">
        <v>29300</v>
      </c>
      <c r="L460">
        <v>26663</v>
      </c>
      <c r="M460">
        <v>18666.683199999999</v>
      </c>
      <c r="N460">
        <v>18666.683199999999</v>
      </c>
      <c r="O460">
        <v>100</v>
      </c>
      <c r="P460">
        <v>9</v>
      </c>
      <c r="Q460" t="s">
        <v>75</v>
      </c>
      <c r="R460" t="s">
        <v>2506</v>
      </c>
      <c r="S460" t="s">
        <v>195</v>
      </c>
      <c r="T460" t="s">
        <v>133</v>
      </c>
      <c r="U460">
        <v>0</v>
      </c>
      <c r="V460">
        <v>0</v>
      </c>
    </row>
    <row r="461" spans="1:22">
      <c r="A461">
        <v>12137</v>
      </c>
      <c r="B461" t="s">
        <v>300</v>
      </c>
      <c r="C461" t="s">
        <v>116</v>
      </c>
      <c r="D461" t="s">
        <v>2468</v>
      </c>
      <c r="E461">
        <v>1</v>
      </c>
      <c r="F461" t="s">
        <v>102</v>
      </c>
      <c r="G461" t="s">
        <v>73</v>
      </c>
      <c r="H461">
        <v>5060192</v>
      </c>
      <c r="I461" t="s">
        <v>2468</v>
      </c>
      <c r="J461">
        <v>112000</v>
      </c>
      <c r="K461">
        <v>112000</v>
      </c>
      <c r="L461">
        <v>101920</v>
      </c>
      <c r="M461">
        <v>73396.618300000002</v>
      </c>
      <c r="N461">
        <v>73396.618300000002</v>
      </c>
      <c r="O461">
        <v>100</v>
      </c>
      <c r="P461">
        <v>9</v>
      </c>
      <c r="Q461" t="s">
        <v>75</v>
      </c>
      <c r="R461" t="s">
        <v>2506</v>
      </c>
      <c r="S461" t="s">
        <v>195</v>
      </c>
      <c r="T461" t="s">
        <v>133</v>
      </c>
      <c r="U461">
        <v>0</v>
      </c>
      <c r="V461">
        <v>0</v>
      </c>
    </row>
    <row r="462" spans="1:22">
      <c r="A462">
        <v>12030</v>
      </c>
      <c r="B462" t="s">
        <v>108</v>
      </c>
      <c r="C462" t="s">
        <v>109</v>
      </c>
      <c r="D462" t="s">
        <v>2468</v>
      </c>
      <c r="E462">
        <v>0.6</v>
      </c>
      <c r="F462" t="s">
        <v>102</v>
      </c>
      <c r="G462" t="s">
        <v>73</v>
      </c>
      <c r="H462">
        <v>5060210</v>
      </c>
      <c r="I462" t="s">
        <v>2468</v>
      </c>
      <c r="J462">
        <v>23940</v>
      </c>
      <c r="K462">
        <v>39900</v>
      </c>
      <c r="L462">
        <v>21785</v>
      </c>
      <c r="M462">
        <v>25378.870299999999</v>
      </c>
      <c r="N462">
        <v>15227.322180000001</v>
      </c>
      <c r="O462">
        <v>100</v>
      </c>
      <c r="P462">
        <v>9</v>
      </c>
      <c r="Q462" t="s">
        <v>75</v>
      </c>
      <c r="R462" t="s">
        <v>1370</v>
      </c>
      <c r="S462" t="s">
        <v>195</v>
      </c>
      <c r="T462" t="s">
        <v>110</v>
      </c>
      <c r="U462">
        <v>0</v>
      </c>
      <c r="V462">
        <v>0</v>
      </c>
    </row>
    <row r="463" spans="1:22">
      <c r="A463">
        <v>12030</v>
      </c>
      <c r="B463" t="s">
        <v>566</v>
      </c>
      <c r="C463" t="s">
        <v>567</v>
      </c>
      <c r="D463" t="s">
        <v>2468</v>
      </c>
      <c r="E463">
        <v>1</v>
      </c>
      <c r="F463" t="s">
        <v>102</v>
      </c>
      <c r="G463" t="s">
        <v>73</v>
      </c>
      <c r="H463">
        <v>5060210</v>
      </c>
      <c r="I463" t="s">
        <v>2468</v>
      </c>
      <c r="J463">
        <v>46200</v>
      </c>
      <c r="K463">
        <v>46200</v>
      </c>
      <c r="L463">
        <v>42042</v>
      </c>
      <c r="M463">
        <v>28996.121999999999</v>
      </c>
      <c r="N463">
        <v>28996.121999999999</v>
      </c>
      <c r="O463">
        <v>100</v>
      </c>
      <c r="P463">
        <v>9</v>
      </c>
      <c r="Q463" t="s">
        <v>75</v>
      </c>
      <c r="R463" t="s">
        <v>1370</v>
      </c>
      <c r="S463" t="s">
        <v>195</v>
      </c>
      <c r="T463" t="s">
        <v>128</v>
      </c>
      <c r="U463">
        <v>0</v>
      </c>
      <c r="V463">
        <v>0</v>
      </c>
    </row>
    <row r="464" spans="1:22">
      <c r="A464">
        <v>12030</v>
      </c>
      <c r="B464" t="s">
        <v>139</v>
      </c>
      <c r="C464" t="s">
        <v>140</v>
      </c>
      <c r="D464" t="s">
        <v>2468</v>
      </c>
      <c r="E464">
        <v>1</v>
      </c>
      <c r="F464" t="s">
        <v>102</v>
      </c>
      <c r="G464" t="s">
        <v>73</v>
      </c>
      <c r="H464">
        <v>5060210</v>
      </c>
      <c r="I464" t="s">
        <v>2468</v>
      </c>
      <c r="J464">
        <v>2400</v>
      </c>
      <c r="K464">
        <v>2400</v>
      </c>
      <c r="L464">
        <v>2184</v>
      </c>
      <c r="M464">
        <v>1693.5772999999999</v>
      </c>
      <c r="N464">
        <v>1693.5772999999999</v>
      </c>
      <c r="O464">
        <v>100</v>
      </c>
      <c r="P464">
        <v>9</v>
      </c>
      <c r="Q464" t="s">
        <v>75</v>
      </c>
      <c r="R464" t="s">
        <v>1370</v>
      </c>
      <c r="S464" t="s">
        <v>195</v>
      </c>
      <c r="T464" t="s">
        <v>141</v>
      </c>
      <c r="U464">
        <v>0</v>
      </c>
      <c r="V464">
        <v>0</v>
      </c>
    </row>
    <row r="465" spans="1:22">
      <c r="A465">
        <v>12030</v>
      </c>
      <c r="B465" t="s">
        <v>129</v>
      </c>
      <c r="C465" t="s">
        <v>106</v>
      </c>
      <c r="D465" t="s">
        <v>2468</v>
      </c>
      <c r="E465">
        <v>1</v>
      </c>
      <c r="F465" t="s">
        <v>102</v>
      </c>
      <c r="G465" t="s">
        <v>73</v>
      </c>
      <c r="H465">
        <v>5060210</v>
      </c>
      <c r="I465" t="s">
        <v>2468</v>
      </c>
      <c r="J465">
        <v>56800</v>
      </c>
      <c r="K465">
        <v>56800</v>
      </c>
      <c r="L465">
        <v>51688</v>
      </c>
      <c r="M465">
        <v>35919.716500000002</v>
      </c>
      <c r="N465">
        <v>35919.716500000002</v>
      </c>
      <c r="O465">
        <v>100</v>
      </c>
      <c r="P465">
        <v>9</v>
      </c>
      <c r="Q465" t="s">
        <v>75</v>
      </c>
      <c r="R465" t="s">
        <v>1370</v>
      </c>
      <c r="S465" t="s">
        <v>195</v>
      </c>
      <c r="T465" t="s">
        <v>130</v>
      </c>
      <c r="U465">
        <v>0</v>
      </c>
      <c r="V465">
        <v>0</v>
      </c>
    </row>
    <row r="466" spans="1:22">
      <c r="A466">
        <v>12030</v>
      </c>
      <c r="B466" t="s">
        <v>339</v>
      </c>
      <c r="C466" t="s">
        <v>150</v>
      </c>
      <c r="D466" t="s">
        <v>2468</v>
      </c>
      <c r="E466">
        <v>1</v>
      </c>
      <c r="F466" t="s">
        <v>102</v>
      </c>
      <c r="G466" t="s">
        <v>73</v>
      </c>
      <c r="H466">
        <v>5060210</v>
      </c>
      <c r="I466" t="s">
        <v>2468</v>
      </c>
      <c r="J466">
        <v>205000</v>
      </c>
      <c r="K466">
        <v>205000</v>
      </c>
      <c r="L466">
        <v>186550</v>
      </c>
      <c r="M466">
        <v>144272.3915</v>
      </c>
      <c r="N466">
        <v>144272.3915</v>
      </c>
      <c r="O466">
        <v>100</v>
      </c>
      <c r="P466">
        <v>9</v>
      </c>
      <c r="Q466" t="s">
        <v>75</v>
      </c>
      <c r="R466" t="s">
        <v>1370</v>
      </c>
      <c r="S466" t="s">
        <v>195</v>
      </c>
      <c r="T466" t="s">
        <v>130</v>
      </c>
      <c r="U466">
        <v>0</v>
      </c>
      <c r="V466">
        <v>0</v>
      </c>
    </row>
    <row r="467" spans="1:22">
      <c r="A467">
        <v>12030</v>
      </c>
      <c r="B467" t="s">
        <v>131</v>
      </c>
      <c r="C467" t="s">
        <v>132</v>
      </c>
      <c r="D467" t="s">
        <v>2468</v>
      </c>
      <c r="E467">
        <v>1</v>
      </c>
      <c r="F467" t="s">
        <v>102</v>
      </c>
      <c r="G467" t="s">
        <v>73</v>
      </c>
      <c r="H467">
        <v>5060210</v>
      </c>
      <c r="I467" t="s">
        <v>2468</v>
      </c>
      <c r="J467">
        <v>284000</v>
      </c>
      <c r="K467">
        <v>284000</v>
      </c>
      <c r="L467">
        <v>258440</v>
      </c>
      <c r="M467">
        <v>188436.10980000001</v>
      </c>
      <c r="N467">
        <v>188436.10980000001</v>
      </c>
      <c r="O467">
        <v>100</v>
      </c>
      <c r="P467">
        <v>9</v>
      </c>
      <c r="Q467" t="s">
        <v>75</v>
      </c>
      <c r="R467" t="s">
        <v>1370</v>
      </c>
      <c r="S467" t="s">
        <v>195</v>
      </c>
      <c r="T467" t="s">
        <v>133</v>
      </c>
      <c r="U467">
        <v>0</v>
      </c>
      <c r="V467">
        <v>0</v>
      </c>
    </row>
    <row r="468" spans="1:22">
      <c r="A468">
        <v>12030</v>
      </c>
      <c r="B468" t="s">
        <v>134</v>
      </c>
      <c r="C468" t="s">
        <v>135</v>
      </c>
      <c r="D468" t="s">
        <v>2468</v>
      </c>
      <c r="E468">
        <v>8.5</v>
      </c>
      <c r="F468" t="s">
        <v>102</v>
      </c>
      <c r="G468" t="s">
        <v>73</v>
      </c>
      <c r="H468">
        <v>5060210</v>
      </c>
      <c r="I468" t="s">
        <v>2468</v>
      </c>
      <c r="J468">
        <v>201450</v>
      </c>
      <c r="K468">
        <v>23700</v>
      </c>
      <c r="L468">
        <v>100300</v>
      </c>
      <c r="M468">
        <v>6934.5190000000002</v>
      </c>
      <c r="N468">
        <v>58943.411500000002</v>
      </c>
      <c r="O468">
        <v>100</v>
      </c>
      <c r="P468">
        <v>0</v>
      </c>
      <c r="Q468" t="s">
        <v>75</v>
      </c>
      <c r="R468" t="s">
        <v>1370</v>
      </c>
      <c r="S468" t="s">
        <v>195</v>
      </c>
      <c r="T468" t="s">
        <v>136</v>
      </c>
      <c r="U468">
        <v>0</v>
      </c>
      <c r="V468">
        <v>0</v>
      </c>
    </row>
    <row r="469" spans="1:22">
      <c r="A469">
        <v>12051</v>
      </c>
      <c r="B469" t="s">
        <v>310</v>
      </c>
      <c r="C469" t="s">
        <v>299</v>
      </c>
      <c r="D469" t="s">
        <v>2367</v>
      </c>
      <c r="E469">
        <v>1</v>
      </c>
      <c r="F469" t="s">
        <v>102</v>
      </c>
      <c r="G469" t="s">
        <v>73</v>
      </c>
      <c r="H469">
        <v>5060175</v>
      </c>
      <c r="I469" t="s">
        <v>2468</v>
      </c>
      <c r="J469">
        <v>27500</v>
      </c>
      <c r="K469">
        <v>27500</v>
      </c>
      <c r="L469">
        <v>25025</v>
      </c>
      <c r="M469">
        <v>17583.411199999999</v>
      </c>
      <c r="N469">
        <v>17583.411199999999</v>
      </c>
      <c r="O469">
        <v>100</v>
      </c>
      <c r="P469">
        <v>9</v>
      </c>
      <c r="Q469" t="s">
        <v>75</v>
      </c>
      <c r="R469" t="s">
        <v>2499</v>
      </c>
      <c r="S469" t="s">
        <v>76</v>
      </c>
      <c r="T469" t="s">
        <v>133</v>
      </c>
      <c r="U469">
        <v>0</v>
      </c>
      <c r="V469">
        <v>0</v>
      </c>
    </row>
    <row r="470" spans="1:22">
      <c r="A470">
        <v>12051</v>
      </c>
      <c r="B470" t="s">
        <v>651</v>
      </c>
      <c r="C470" t="s">
        <v>299</v>
      </c>
      <c r="D470" t="s">
        <v>2367</v>
      </c>
      <c r="E470">
        <v>1</v>
      </c>
      <c r="F470" t="s">
        <v>102</v>
      </c>
      <c r="G470" t="s">
        <v>73</v>
      </c>
      <c r="H470">
        <v>5060175</v>
      </c>
      <c r="I470" t="s">
        <v>2468</v>
      </c>
      <c r="J470">
        <v>108000</v>
      </c>
      <c r="K470">
        <v>108000</v>
      </c>
      <c r="L470">
        <v>98280</v>
      </c>
      <c r="M470">
        <v>72334.282699999996</v>
      </c>
      <c r="N470">
        <v>72334.282699999996</v>
      </c>
      <c r="O470">
        <v>100</v>
      </c>
      <c r="P470">
        <v>9</v>
      </c>
      <c r="Q470" t="s">
        <v>75</v>
      </c>
      <c r="R470" t="s">
        <v>2499</v>
      </c>
      <c r="S470" t="s">
        <v>76</v>
      </c>
      <c r="T470" t="s">
        <v>117</v>
      </c>
      <c r="U470">
        <v>0</v>
      </c>
      <c r="V470">
        <v>0</v>
      </c>
    </row>
    <row r="471" spans="1:22">
      <c r="A471">
        <v>12029</v>
      </c>
      <c r="B471" t="s">
        <v>292</v>
      </c>
      <c r="C471" t="s">
        <v>210</v>
      </c>
      <c r="D471" t="s">
        <v>2468</v>
      </c>
      <c r="E471">
        <v>1</v>
      </c>
      <c r="F471" t="s">
        <v>212</v>
      </c>
      <c r="G471" t="s">
        <v>73</v>
      </c>
      <c r="H471">
        <v>5060195</v>
      </c>
      <c r="I471" t="s">
        <v>2468</v>
      </c>
      <c r="J471">
        <v>649900</v>
      </c>
      <c r="K471">
        <v>649900</v>
      </c>
      <c r="L471">
        <v>513421</v>
      </c>
      <c r="M471">
        <v>442993.75</v>
      </c>
      <c r="N471">
        <v>442993.75</v>
      </c>
      <c r="O471">
        <v>100</v>
      </c>
      <c r="P471">
        <v>21</v>
      </c>
      <c r="Q471" t="s">
        <v>75</v>
      </c>
      <c r="R471" t="s">
        <v>290</v>
      </c>
      <c r="S471" t="s">
        <v>195</v>
      </c>
      <c r="T471" t="s">
        <v>214</v>
      </c>
      <c r="U471">
        <v>65100</v>
      </c>
      <c r="V471">
        <v>65100</v>
      </c>
    </row>
    <row r="472" spans="1:22">
      <c r="A472">
        <v>12029</v>
      </c>
      <c r="B472" t="s">
        <v>293</v>
      </c>
      <c r="C472" t="s">
        <v>210</v>
      </c>
      <c r="D472" t="s">
        <v>2468</v>
      </c>
      <c r="E472">
        <v>-1</v>
      </c>
      <c r="F472" t="s">
        <v>212</v>
      </c>
      <c r="G472" t="s">
        <v>73</v>
      </c>
      <c r="H472">
        <v>5060195</v>
      </c>
      <c r="I472" t="s">
        <v>2468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100</v>
      </c>
      <c r="P472">
        <v>21</v>
      </c>
      <c r="Q472" t="s">
        <v>75</v>
      </c>
      <c r="R472" t="s">
        <v>290</v>
      </c>
      <c r="S472" t="s">
        <v>195</v>
      </c>
      <c r="T472" t="s">
        <v>214</v>
      </c>
      <c r="U472">
        <v>65100</v>
      </c>
      <c r="V472">
        <v>-65100</v>
      </c>
    </row>
    <row r="473" spans="1:22">
      <c r="A473">
        <v>12153</v>
      </c>
      <c r="B473" t="s">
        <v>137</v>
      </c>
      <c r="C473" t="s">
        <v>127</v>
      </c>
      <c r="D473" t="s">
        <v>2468</v>
      </c>
      <c r="E473">
        <v>1</v>
      </c>
      <c r="F473" t="s">
        <v>138</v>
      </c>
      <c r="G473" t="s">
        <v>73</v>
      </c>
      <c r="H473">
        <v>5060205</v>
      </c>
      <c r="I473" t="s">
        <v>2468</v>
      </c>
      <c r="J473">
        <v>31700</v>
      </c>
      <c r="K473">
        <v>31700</v>
      </c>
      <c r="L473">
        <v>20317</v>
      </c>
      <c r="M473">
        <v>20317.033899999999</v>
      </c>
      <c r="N473">
        <v>20317.033899999999</v>
      </c>
      <c r="O473">
        <v>100</v>
      </c>
      <c r="P473">
        <v>0</v>
      </c>
      <c r="Q473" t="s">
        <v>75</v>
      </c>
      <c r="R473" t="s">
        <v>2507</v>
      </c>
      <c r="S473" t="s">
        <v>195</v>
      </c>
      <c r="T473" t="s">
        <v>128</v>
      </c>
      <c r="U473">
        <v>0</v>
      </c>
      <c r="V473">
        <v>0</v>
      </c>
    </row>
    <row r="474" spans="1:22">
      <c r="A474">
        <v>12153</v>
      </c>
      <c r="B474" t="s">
        <v>139</v>
      </c>
      <c r="C474" t="s">
        <v>140</v>
      </c>
      <c r="D474" t="s">
        <v>2468</v>
      </c>
      <c r="E474">
        <v>1</v>
      </c>
      <c r="F474" t="s">
        <v>138</v>
      </c>
      <c r="G474" t="s">
        <v>73</v>
      </c>
      <c r="H474">
        <v>5060205</v>
      </c>
      <c r="I474" t="s">
        <v>2468</v>
      </c>
      <c r="J474">
        <v>2400</v>
      </c>
      <c r="K474">
        <v>2400</v>
      </c>
      <c r="L474">
        <v>1694</v>
      </c>
      <c r="M474">
        <v>1693.5772999999999</v>
      </c>
      <c r="N474">
        <v>1693.5772999999999</v>
      </c>
      <c r="O474">
        <v>100</v>
      </c>
      <c r="P474">
        <v>0</v>
      </c>
      <c r="Q474" t="s">
        <v>75</v>
      </c>
      <c r="R474" t="s">
        <v>2507</v>
      </c>
      <c r="S474" t="s">
        <v>195</v>
      </c>
      <c r="T474" t="s">
        <v>141</v>
      </c>
      <c r="U474">
        <v>0</v>
      </c>
      <c r="V474">
        <v>0</v>
      </c>
    </row>
    <row r="475" spans="1:22">
      <c r="A475">
        <v>12153</v>
      </c>
      <c r="B475" t="s">
        <v>134</v>
      </c>
      <c r="C475" t="s">
        <v>135</v>
      </c>
      <c r="D475" t="s">
        <v>2468</v>
      </c>
      <c r="E475">
        <v>6</v>
      </c>
      <c r="F475" t="s">
        <v>138</v>
      </c>
      <c r="G475" t="s">
        <v>73</v>
      </c>
      <c r="H475">
        <v>5060205</v>
      </c>
      <c r="I475" t="s">
        <v>2468</v>
      </c>
      <c r="J475">
        <v>142200</v>
      </c>
      <c r="K475">
        <v>23700</v>
      </c>
      <c r="L475">
        <v>41610</v>
      </c>
      <c r="M475">
        <v>6934.5190000000002</v>
      </c>
      <c r="N475">
        <v>41607.114000000001</v>
      </c>
      <c r="O475">
        <v>100</v>
      </c>
      <c r="P475">
        <v>0</v>
      </c>
      <c r="Q475" t="s">
        <v>75</v>
      </c>
      <c r="R475" t="s">
        <v>2507</v>
      </c>
      <c r="S475" t="s">
        <v>195</v>
      </c>
      <c r="T475" t="s">
        <v>136</v>
      </c>
      <c r="U475">
        <v>0</v>
      </c>
      <c r="V475">
        <v>0</v>
      </c>
    </row>
    <row r="476" spans="1:22">
      <c r="A476">
        <v>12155</v>
      </c>
      <c r="B476" t="s">
        <v>2508</v>
      </c>
      <c r="C476" t="s">
        <v>2509</v>
      </c>
      <c r="D476" t="s">
        <v>254</v>
      </c>
      <c r="E476">
        <v>1</v>
      </c>
      <c r="F476" t="s">
        <v>2510</v>
      </c>
      <c r="G476" t="s">
        <v>73</v>
      </c>
      <c r="H476">
        <v>5060176</v>
      </c>
      <c r="I476" t="s">
        <v>2468</v>
      </c>
      <c r="J476">
        <v>86500</v>
      </c>
      <c r="K476">
        <v>86500</v>
      </c>
      <c r="L476">
        <v>64010</v>
      </c>
      <c r="M476">
        <v>55638</v>
      </c>
      <c r="N476">
        <v>55638</v>
      </c>
      <c r="O476">
        <v>100</v>
      </c>
      <c r="P476">
        <v>26</v>
      </c>
      <c r="Q476" t="s">
        <v>75</v>
      </c>
      <c r="R476" t="s">
        <v>2511</v>
      </c>
      <c r="S476" t="s">
        <v>184</v>
      </c>
      <c r="T476" t="s">
        <v>2512</v>
      </c>
      <c r="U476">
        <v>0</v>
      </c>
      <c r="V476">
        <v>0</v>
      </c>
    </row>
    <row r="477" spans="1:22">
      <c r="A477">
        <v>12030</v>
      </c>
      <c r="B477" t="s">
        <v>633</v>
      </c>
      <c r="C477" t="s">
        <v>249</v>
      </c>
      <c r="D477" t="s">
        <v>2468</v>
      </c>
      <c r="E477">
        <v>1</v>
      </c>
      <c r="F477" t="s">
        <v>72</v>
      </c>
      <c r="G477" t="s">
        <v>73</v>
      </c>
      <c r="H477">
        <v>5060211</v>
      </c>
      <c r="I477" t="s">
        <v>2468</v>
      </c>
      <c r="J477">
        <v>584000</v>
      </c>
      <c r="K477">
        <v>584000</v>
      </c>
      <c r="L477">
        <v>432160</v>
      </c>
      <c r="M477">
        <v>384413.21110000001</v>
      </c>
      <c r="N477">
        <v>384413.21110000001</v>
      </c>
      <c r="O477">
        <v>100</v>
      </c>
      <c r="P477">
        <v>26</v>
      </c>
      <c r="Q477" t="s">
        <v>75</v>
      </c>
      <c r="R477" t="s">
        <v>1370</v>
      </c>
      <c r="S477" t="s">
        <v>195</v>
      </c>
      <c r="T477" t="s">
        <v>251</v>
      </c>
      <c r="U477">
        <v>0</v>
      </c>
      <c r="V477">
        <v>0</v>
      </c>
    </row>
    <row r="478" spans="1:22">
      <c r="A478">
        <v>12030</v>
      </c>
      <c r="B478" t="s">
        <v>2519</v>
      </c>
      <c r="C478" t="s">
        <v>2452</v>
      </c>
      <c r="D478" t="s">
        <v>2468</v>
      </c>
      <c r="E478">
        <v>1</v>
      </c>
      <c r="F478" t="s">
        <v>72</v>
      </c>
      <c r="G478" t="s">
        <v>73</v>
      </c>
      <c r="H478">
        <v>5060211</v>
      </c>
      <c r="I478" t="s">
        <v>2468</v>
      </c>
      <c r="J478">
        <v>462000</v>
      </c>
      <c r="K478">
        <v>462000</v>
      </c>
      <c r="L478">
        <v>420420</v>
      </c>
      <c r="M478">
        <v>369653.6667</v>
      </c>
      <c r="N478">
        <v>369653.6667</v>
      </c>
      <c r="O478">
        <v>100</v>
      </c>
      <c r="P478">
        <v>9</v>
      </c>
      <c r="Q478" t="s">
        <v>75</v>
      </c>
      <c r="R478" t="s">
        <v>1370</v>
      </c>
      <c r="S478" t="s">
        <v>195</v>
      </c>
      <c r="T478" t="s">
        <v>702</v>
      </c>
      <c r="U478">
        <v>0</v>
      </c>
      <c r="V478">
        <v>0</v>
      </c>
    </row>
    <row r="479" spans="1:22">
      <c r="A479">
        <v>11714</v>
      </c>
      <c r="B479" t="s">
        <v>733</v>
      </c>
      <c r="C479" t="s">
        <v>734</v>
      </c>
      <c r="D479" t="s">
        <v>2165</v>
      </c>
      <c r="E479">
        <v>28.5</v>
      </c>
      <c r="F479" t="s">
        <v>102</v>
      </c>
      <c r="G479" t="s">
        <v>73</v>
      </c>
      <c r="H479">
        <v>5060193</v>
      </c>
      <c r="I479" t="s">
        <v>2468</v>
      </c>
      <c r="J479">
        <v>1140000</v>
      </c>
      <c r="K479">
        <v>40000</v>
      </c>
      <c r="L479">
        <v>1037400</v>
      </c>
      <c r="M479">
        <v>32000</v>
      </c>
      <c r="N479">
        <v>912000</v>
      </c>
      <c r="O479">
        <v>100</v>
      </c>
      <c r="P479">
        <v>9</v>
      </c>
      <c r="Q479" t="s">
        <v>75</v>
      </c>
      <c r="R479" t="s">
        <v>2486</v>
      </c>
      <c r="S479" t="s">
        <v>88</v>
      </c>
      <c r="T479" t="s">
        <v>545</v>
      </c>
      <c r="U479">
        <v>0</v>
      </c>
      <c r="V479">
        <v>0</v>
      </c>
    </row>
    <row r="480" spans="1:22">
      <c r="A480">
        <v>11714</v>
      </c>
      <c r="B480" t="s">
        <v>735</v>
      </c>
      <c r="C480" t="s">
        <v>736</v>
      </c>
      <c r="D480" t="s">
        <v>2165</v>
      </c>
      <c r="E480">
        <v>143</v>
      </c>
      <c r="F480" t="s">
        <v>102</v>
      </c>
      <c r="G480" t="s">
        <v>73</v>
      </c>
      <c r="H480">
        <v>5060193</v>
      </c>
      <c r="I480" t="s">
        <v>2468</v>
      </c>
      <c r="J480">
        <v>143000</v>
      </c>
      <c r="K480">
        <v>1000</v>
      </c>
      <c r="L480">
        <v>130130</v>
      </c>
      <c r="M480">
        <v>800</v>
      </c>
      <c r="N480">
        <v>114400</v>
      </c>
      <c r="O480">
        <v>100</v>
      </c>
      <c r="P480">
        <v>9</v>
      </c>
      <c r="Q480" t="s">
        <v>75</v>
      </c>
      <c r="R480" t="s">
        <v>2486</v>
      </c>
      <c r="S480" t="s">
        <v>88</v>
      </c>
      <c r="T480" t="s">
        <v>737</v>
      </c>
      <c r="U480">
        <v>0</v>
      </c>
      <c r="V480">
        <v>0</v>
      </c>
    </row>
    <row r="481" spans="1:22">
      <c r="A481">
        <v>12166</v>
      </c>
      <c r="B481" t="s">
        <v>2513</v>
      </c>
      <c r="C481" t="s">
        <v>536</v>
      </c>
      <c r="D481" t="s">
        <v>2468</v>
      </c>
      <c r="E481">
        <v>1</v>
      </c>
      <c r="F481" t="s">
        <v>120</v>
      </c>
      <c r="G481" t="s">
        <v>73</v>
      </c>
      <c r="H481">
        <v>4009025</v>
      </c>
      <c r="I481" t="s">
        <v>2468</v>
      </c>
      <c r="J481">
        <v>253000</v>
      </c>
      <c r="K481">
        <v>253000</v>
      </c>
      <c r="L481">
        <v>253000</v>
      </c>
      <c r="M481">
        <v>179630</v>
      </c>
      <c r="N481">
        <v>179630</v>
      </c>
      <c r="O481">
        <v>100</v>
      </c>
      <c r="P481">
        <v>0</v>
      </c>
      <c r="Q481" t="s">
        <v>75</v>
      </c>
      <c r="R481" t="s">
        <v>121</v>
      </c>
      <c r="S481" t="s">
        <v>122</v>
      </c>
      <c r="T481" t="s">
        <v>538</v>
      </c>
      <c r="U481">
        <v>0</v>
      </c>
      <c r="V481">
        <v>0</v>
      </c>
    </row>
    <row r="482" spans="1:22">
      <c r="A482">
        <v>12166</v>
      </c>
      <c r="B482" t="s">
        <v>540</v>
      </c>
      <c r="C482" t="s">
        <v>519</v>
      </c>
      <c r="D482" t="s">
        <v>2468</v>
      </c>
      <c r="E482">
        <v>4</v>
      </c>
      <c r="F482" t="s">
        <v>120</v>
      </c>
      <c r="G482" t="s">
        <v>73</v>
      </c>
      <c r="H482">
        <v>4009025</v>
      </c>
      <c r="I482" t="s">
        <v>2468</v>
      </c>
      <c r="J482">
        <v>217200</v>
      </c>
      <c r="K482">
        <v>54300</v>
      </c>
      <c r="L482">
        <v>217200</v>
      </c>
      <c r="M482">
        <v>39146.285600000003</v>
      </c>
      <c r="N482">
        <v>156585.14240000001</v>
      </c>
      <c r="O482">
        <v>100</v>
      </c>
      <c r="P482">
        <v>0</v>
      </c>
      <c r="Q482" t="s">
        <v>75</v>
      </c>
      <c r="R482" t="s">
        <v>121</v>
      </c>
      <c r="S482" t="s">
        <v>122</v>
      </c>
      <c r="T482" t="s">
        <v>462</v>
      </c>
      <c r="U482">
        <v>0</v>
      </c>
      <c r="V482">
        <v>0</v>
      </c>
    </row>
    <row r="483" spans="1:22">
      <c r="A483">
        <v>12166</v>
      </c>
      <c r="B483" t="s">
        <v>539</v>
      </c>
      <c r="C483" t="s">
        <v>519</v>
      </c>
      <c r="D483" t="s">
        <v>2468</v>
      </c>
      <c r="E483">
        <v>2</v>
      </c>
      <c r="F483" t="s">
        <v>120</v>
      </c>
      <c r="G483" t="s">
        <v>73</v>
      </c>
      <c r="H483">
        <v>4009025</v>
      </c>
      <c r="I483" t="s">
        <v>2468</v>
      </c>
      <c r="J483">
        <v>8800</v>
      </c>
      <c r="K483">
        <v>4400</v>
      </c>
      <c r="L483">
        <v>8800</v>
      </c>
      <c r="M483">
        <v>3066.0462000000002</v>
      </c>
      <c r="N483">
        <v>6132.0924000000005</v>
      </c>
      <c r="O483">
        <v>100</v>
      </c>
      <c r="P483">
        <v>0</v>
      </c>
      <c r="Q483" t="s">
        <v>75</v>
      </c>
      <c r="R483" t="s">
        <v>121</v>
      </c>
      <c r="S483" t="s">
        <v>122</v>
      </c>
      <c r="T483" t="s">
        <v>462</v>
      </c>
      <c r="U483">
        <v>0</v>
      </c>
      <c r="V483">
        <v>0</v>
      </c>
    </row>
    <row r="484" spans="1:22">
      <c r="A484">
        <v>12166</v>
      </c>
      <c r="B484" t="s">
        <v>539</v>
      </c>
      <c r="C484" t="s">
        <v>519</v>
      </c>
      <c r="D484" t="s">
        <v>2468</v>
      </c>
      <c r="E484">
        <v>1</v>
      </c>
      <c r="F484" t="s">
        <v>120</v>
      </c>
      <c r="G484" t="s">
        <v>73</v>
      </c>
      <c r="H484">
        <v>4009025</v>
      </c>
      <c r="I484" t="s">
        <v>2468</v>
      </c>
      <c r="J484">
        <v>4400</v>
      </c>
      <c r="K484">
        <v>4400</v>
      </c>
      <c r="L484">
        <v>4400</v>
      </c>
      <c r="M484">
        <v>3066.0462000000002</v>
      </c>
      <c r="N484">
        <v>3066.0462000000002</v>
      </c>
      <c r="O484">
        <v>100</v>
      </c>
      <c r="P484">
        <v>0</v>
      </c>
      <c r="Q484" t="s">
        <v>75</v>
      </c>
      <c r="R484" t="s">
        <v>121</v>
      </c>
      <c r="S484" t="s">
        <v>122</v>
      </c>
      <c r="T484" t="s">
        <v>462</v>
      </c>
      <c r="U484">
        <v>0</v>
      </c>
      <c r="V484">
        <v>0</v>
      </c>
    </row>
    <row r="485" spans="1:22">
      <c r="A485">
        <v>11069</v>
      </c>
      <c r="B485" t="s">
        <v>2460</v>
      </c>
      <c r="C485" t="s">
        <v>1137</v>
      </c>
      <c r="D485" t="s">
        <v>1336</v>
      </c>
      <c r="E485">
        <v>1</v>
      </c>
      <c r="F485" t="s">
        <v>72</v>
      </c>
      <c r="G485" t="s">
        <v>340</v>
      </c>
      <c r="H485">
        <v>7006190</v>
      </c>
      <c r="I485" t="s">
        <v>2468</v>
      </c>
      <c r="J485">
        <v>-991000</v>
      </c>
      <c r="K485">
        <v>991000</v>
      </c>
      <c r="L485">
        <v>-733340</v>
      </c>
      <c r="M485">
        <v>654060</v>
      </c>
      <c r="N485">
        <v>-654060</v>
      </c>
      <c r="O485">
        <v>100</v>
      </c>
      <c r="P485">
        <v>26</v>
      </c>
      <c r="Q485" t="s">
        <v>75</v>
      </c>
      <c r="R485" t="s">
        <v>1490</v>
      </c>
      <c r="S485" t="s">
        <v>76</v>
      </c>
      <c r="T485" t="s">
        <v>1423</v>
      </c>
      <c r="U485">
        <v>0</v>
      </c>
      <c r="V485">
        <v>0</v>
      </c>
    </row>
    <row r="486" spans="1:22">
      <c r="A486">
        <v>11069</v>
      </c>
      <c r="B486" t="s">
        <v>571</v>
      </c>
      <c r="C486" t="s">
        <v>552</v>
      </c>
      <c r="D486" t="s">
        <v>1336</v>
      </c>
      <c r="E486">
        <v>1</v>
      </c>
      <c r="F486" t="s">
        <v>72</v>
      </c>
      <c r="G486" t="s">
        <v>340</v>
      </c>
      <c r="H486">
        <v>7006190</v>
      </c>
      <c r="I486" t="s">
        <v>2468</v>
      </c>
      <c r="J486">
        <v>-2700</v>
      </c>
      <c r="K486">
        <v>2700</v>
      </c>
      <c r="L486">
        <v>-2133</v>
      </c>
      <c r="M486">
        <v>1917.0451</v>
      </c>
      <c r="N486">
        <v>-1917.0451</v>
      </c>
      <c r="O486">
        <v>100</v>
      </c>
      <c r="P486">
        <v>21</v>
      </c>
      <c r="Q486" t="s">
        <v>75</v>
      </c>
      <c r="R486" t="s">
        <v>1490</v>
      </c>
      <c r="S486" t="s">
        <v>76</v>
      </c>
      <c r="T486" t="s">
        <v>572</v>
      </c>
      <c r="U486">
        <v>0</v>
      </c>
      <c r="V486">
        <v>0</v>
      </c>
    </row>
    <row r="487" spans="1:22">
      <c r="A487">
        <v>11069</v>
      </c>
      <c r="B487" t="s">
        <v>2119</v>
      </c>
      <c r="C487" t="s">
        <v>286</v>
      </c>
      <c r="D487" t="s">
        <v>1336</v>
      </c>
      <c r="E487">
        <v>2</v>
      </c>
      <c r="F487" t="s">
        <v>72</v>
      </c>
      <c r="G487" t="s">
        <v>340</v>
      </c>
      <c r="H487">
        <v>7006190</v>
      </c>
      <c r="I487" t="s">
        <v>2468</v>
      </c>
      <c r="J487">
        <v>-19800</v>
      </c>
      <c r="K487">
        <v>9900</v>
      </c>
      <c r="L487">
        <v>-15642</v>
      </c>
      <c r="M487">
        <v>6700.6270000000004</v>
      </c>
      <c r="N487">
        <v>-13401.254000000001</v>
      </c>
      <c r="O487">
        <v>100</v>
      </c>
      <c r="P487">
        <v>21</v>
      </c>
      <c r="Q487" t="s">
        <v>75</v>
      </c>
      <c r="R487" t="s">
        <v>1490</v>
      </c>
      <c r="S487" t="s">
        <v>76</v>
      </c>
      <c r="T487" t="s">
        <v>627</v>
      </c>
      <c r="U487">
        <v>0</v>
      </c>
      <c r="V487">
        <v>0</v>
      </c>
    </row>
    <row r="488" spans="1:22">
      <c r="A488">
        <v>11069</v>
      </c>
      <c r="B488" t="s">
        <v>757</v>
      </c>
      <c r="C488" t="s">
        <v>758</v>
      </c>
      <c r="D488" t="s">
        <v>1336</v>
      </c>
      <c r="E488">
        <v>1</v>
      </c>
      <c r="F488" t="s">
        <v>72</v>
      </c>
      <c r="G488" t="s">
        <v>340</v>
      </c>
      <c r="H488">
        <v>7006190</v>
      </c>
      <c r="I488" t="s">
        <v>2468</v>
      </c>
      <c r="J488">
        <v>-7600</v>
      </c>
      <c r="K488">
        <v>7600</v>
      </c>
      <c r="L488">
        <v>-6004</v>
      </c>
      <c r="M488">
        <v>5254</v>
      </c>
      <c r="N488">
        <v>-5254</v>
      </c>
      <c r="O488">
        <v>100</v>
      </c>
      <c r="P488">
        <v>21</v>
      </c>
      <c r="Q488" t="s">
        <v>75</v>
      </c>
      <c r="R488" t="s">
        <v>1490</v>
      </c>
      <c r="S488" t="s">
        <v>76</v>
      </c>
      <c r="T488" t="s">
        <v>759</v>
      </c>
      <c r="U488">
        <v>0</v>
      </c>
      <c r="V488">
        <v>0</v>
      </c>
    </row>
    <row r="489" spans="1:22">
      <c r="A489">
        <v>11069</v>
      </c>
      <c r="B489" t="s">
        <v>2459</v>
      </c>
      <c r="C489" t="s">
        <v>1137</v>
      </c>
      <c r="D489" t="s">
        <v>1336</v>
      </c>
      <c r="E489">
        <v>1</v>
      </c>
      <c r="F489" t="s">
        <v>72</v>
      </c>
      <c r="G489" t="s">
        <v>340</v>
      </c>
      <c r="H489">
        <v>7006190</v>
      </c>
      <c r="I489" t="s">
        <v>2468</v>
      </c>
      <c r="J489">
        <v>-991000</v>
      </c>
      <c r="K489">
        <v>991000</v>
      </c>
      <c r="L489">
        <v>-733340</v>
      </c>
      <c r="M489">
        <v>654060</v>
      </c>
      <c r="N489">
        <v>-654060</v>
      </c>
      <c r="O489">
        <v>100</v>
      </c>
      <c r="P489">
        <v>26</v>
      </c>
      <c r="Q489" t="s">
        <v>75</v>
      </c>
      <c r="R489" t="s">
        <v>1490</v>
      </c>
      <c r="S489" t="s">
        <v>76</v>
      </c>
      <c r="T489" t="s">
        <v>1423</v>
      </c>
      <c r="U489">
        <v>0</v>
      </c>
      <c r="V489">
        <v>0</v>
      </c>
    </row>
    <row r="490" spans="1:22">
      <c r="A490">
        <v>11069</v>
      </c>
      <c r="B490" t="s">
        <v>757</v>
      </c>
      <c r="C490" t="s">
        <v>758</v>
      </c>
      <c r="D490" t="s">
        <v>1336</v>
      </c>
      <c r="E490">
        <v>1</v>
      </c>
      <c r="F490" t="s">
        <v>72</v>
      </c>
      <c r="G490" t="s">
        <v>340</v>
      </c>
      <c r="H490">
        <v>7006190</v>
      </c>
      <c r="I490" t="s">
        <v>2468</v>
      </c>
      <c r="J490">
        <v>-7600</v>
      </c>
      <c r="K490">
        <v>7600</v>
      </c>
      <c r="L490">
        <v>-6004</v>
      </c>
      <c r="M490">
        <v>5254</v>
      </c>
      <c r="N490">
        <v>-5254</v>
      </c>
      <c r="O490">
        <v>100</v>
      </c>
      <c r="P490">
        <v>21</v>
      </c>
      <c r="Q490" t="s">
        <v>75</v>
      </c>
      <c r="R490" t="s">
        <v>1490</v>
      </c>
      <c r="S490" t="s">
        <v>76</v>
      </c>
      <c r="T490" t="s">
        <v>759</v>
      </c>
      <c r="U490">
        <v>0</v>
      </c>
      <c r="V490">
        <v>0</v>
      </c>
    </row>
    <row r="491" spans="1:22">
      <c r="A491">
        <v>11069</v>
      </c>
      <c r="B491" t="s">
        <v>571</v>
      </c>
      <c r="C491" t="s">
        <v>552</v>
      </c>
      <c r="D491" t="s">
        <v>1336</v>
      </c>
      <c r="E491">
        <v>1</v>
      </c>
      <c r="F491" t="s">
        <v>72</v>
      </c>
      <c r="G491" t="s">
        <v>340</v>
      </c>
      <c r="H491">
        <v>7006190</v>
      </c>
      <c r="I491" t="s">
        <v>2468</v>
      </c>
      <c r="J491">
        <v>-2700</v>
      </c>
      <c r="K491">
        <v>2700</v>
      </c>
      <c r="L491">
        <v>-2133</v>
      </c>
      <c r="M491">
        <v>1917.0451</v>
      </c>
      <c r="N491">
        <v>-1917.0451</v>
      </c>
      <c r="O491">
        <v>100</v>
      </c>
      <c r="P491">
        <v>21</v>
      </c>
      <c r="Q491" t="s">
        <v>75</v>
      </c>
      <c r="R491" t="s">
        <v>1490</v>
      </c>
      <c r="S491" t="s">
        <v>76</v>
      </c>
      <c r="T491" t="s">
        <v>572</v>
      </c>
      <c r="U491">
        <v>0</v>
      </c>
      <c r="V491">
        <v>0</v>
      </c>
    </row>
    <row r="492" spans="1:22">
      <c r="A492">
        <v>11069</v>
      </c>
      <c r="B492" t="s">
        <v>2119</v>
      </c>
      <c r="C492" t="s">
        <v>286</v>
      </c>
      <c r="D492" t="s">
        <v>1336</v>
      </c>
      <c r="E492">
        <v>2</v>
      </c>
      <c r="F492" t="s">
        <v>72</v>
      </c>
      <c r="G492" t="s">
        <v>340</v>
      </c>
      <c r="H492">
        <v>7006190</v>
      </c>
      <c r="I492" t="s">
        <v>2468</v>
      </c>
      <c r="J492">
        <v>-19800</v>
      </c>
      <c r="K492">
        <v>9900</v>
      </c>
      <c r="L492">
        <v>-15642</v>
      </c>
      <c r="M492">
        <v>6700.6270000000004</v>
      </c>
      <c r="N492">
        <v>-13401.254000000001</v>
      </c>
      <c r="O492">
        <v>100</v>
      </c>
      <c r="P492">
        <v>21</v>
      </c>
      <c r="Q492" t="s">
        <v>75</v>
      </c>
      <c r="R492" t="s">
        <v>1490</v>
      </c>
      <c r="S492" t="s">
        <v>76</v>
      </c>
      <c r="T492" t="s">
        <v>627</v>
      </c>
      <c r="U492">
        <v>0</v>
      </c>
      <c r="V492">
        <v>0</v>
      </c>
    </row>
    <row r="493" spans="1:22">
      <c r="A493">
        <v>11069</v>
      </c>
      <c r="B493" t="s">
        <v>2460</v>
      </c>
      <c r="C493" t="s">
        <v>1137</v>
      </c>
      <c r="D493" t="s">
        <v>1336</v>
      </c>
      <c r="E493">
        <v>1</v>
      </c>
      <c r="F493" t="s">
        <v>72</v>
      </c>
      <c r="G493" t="s">
        <v>73</v>
      </c>
      <c r="H493">
        <v>5060207</v>
      </c>
      <c r="I493" t="s">
        <v>2468</v>
      </c>
      <c r="J493">
        <v>991000</v>
      </c>
      <c r="K493">
        <v>991000</v>
      </c>
      <c r="L493">
        <v>733340</v>
      </c>
      <c r="M493">
        <v>654060</v>
      </c>
      <c r="N493">
        <v>654060</v>
      </c>
      <c r="O493">
        <v>100</v>
      </c>
      <c r="P493">
        <v>26</v>
      </c>
      <c r="Q493" t="s">
        <v>75</v>
      </c>
      <c r="R493" t="s">
        <v>1490</v>
      </c>
      <c r="S493" t="s">
        <v>76</v>
      </c>
      <c r="T493" t="s">
        <v>1423</v>
      </c>
      <c r="U493">
        <v>0</v>
      </c>
      <c r="V493">
        <v>0</v>
      </c>
    </row>
    <row r="494" spans="1:22">
      <c r="A494">
        <v>11069</v>
      </c>
      <c r="B494" t="s">
        <v>571</v>
      </c>
      <c r="C494" t="s">
        <v>552</v>
      </c>
      <c r="D494" t="s">
        <v>1336</v>
      </c>
      <c r="E494">
        <v>1</v>
      </c>
      <c r="F494" t="s">
        <v>72</v>
      </c>
      <c r="G494" t="s">
        <v>73</v>
      </c>
      <c r="H494">
        <v>5060207</v>
      </c>
      <c r="I494" t="s">
        <v>2468</v>
      </c>
      <c r="J494">
        <v>2700</v>
      </c>
      <c r="K494">
        <v>2700</v>
      </c>
      <c r="L494">
        <v>2133</v>
      </c>
      <c r="M494">
        <v>1917.0451</v>
      </c>
      <c r="N494">
        <v>1917.0451</v>
      </c>
      <c r="O494">
        <v>100</v>
      </c>
      <c r="P494">
        <v>21</v>
      </c>
      <c r="Q494" t="s">
        <v>75</v>
      </c>
      <c r="R494" t="s">
        <v>1490</v>
      </c>
      <c r="S494" t="s">
        <v>76</v>
      </c>
      <c r="T494" t="s">
        <v>572</v>
      </c>
      <c r="U494">
        <v>0</v>
      </c>
      <c r="V494">
        <v>0</v>
      </c>
    </row>
    <row r="495" spans="1:22">
      <c r="A495">
        <v>11069</v>
      </c>
      <c r="B495" t="s">
        <v>2119</v>
      </c>
      <c r="C495" t="s">
        <v>286</v>
      </c>
      <c r="D495" t="s">
        <v>1336</v>
      </c>
      <c r="E495">
        <v>2</v>
      </c>
      <c r="F495" t="s">
        <v>72</v>
      </c>
      <c r="G495" t="s">
        <v>73</v>
      </c>
      <c r="H495">
        <v>5060207</v>
      </c>
      <c r="I495" t="s">
        <v>2468</v>
      </c>
      <c r="J495">
        <v>19800</v>
      </c>
      <c r="K495">
        <v>9900</v>
      </c>
      <c r="L495">
        <v>15642</v>
      </c>
      <c r="M495">
        <v>6700.6270000000004</v>
      </c>
      <c r="N495">
        <v>13401.254000000001</v>
      </c>
      <c r="O495">
        <v>100</v>
      </c>
      <c r="P495">
        <v>21</v>
      </c>
      <c r="Q495" t="s">
        <v>75</v>
      </c>
      <c r="R495" t="s">
        <v>1490</v>
      </c>
      <c r="S495" t="s">
        <v>76</v>
      </c>
      <c r="T495" t="s">
        <v>627</v>
      </c>
      <c r="U495">
        <v>0</v>
      </c>
      <c r="V495">
        <v>0</v>
      </c>
    </row>
    <row r="496" spans="1:22">
      <c r="A496">
        <v>11069</v>
      </c>
      <c r="B496" t="s">
        <v>757</v>
      </c>
      <c r="C496" t="s">
        <v>758</v>
      </c>
      <c r="D496" t="s">
        <v>1336</v>
      </c>
      <c r="E496">
        <v>1</v>
      </c>
      <c r="F496" t="s">
        <v>72</v>
      </c>
      <c r="G496" t="s">
        <v>73</v>
      </c>
      <c r="H496">
        <v>5060207</v>
      </c>
      <c r="I496" t="s">
        <v>2468</v>
      </c>
      <c r="J496">
        <v>7600</v>
      </c>
      <c r="K496">
        <v>7600</v>
      </c>
      <c r="L496">
        <v>6004</v>
      </c>
      <c r="M496">
        <v>5254</v>
      </c>
      <c r="N496">
        <v>5254</v>
      </c>
      <c r="O496">
        <v>100</v>
      </c>
      <c r="P496">
        <v>21</v>
      </c>
      <c r="Q496" t="s">
        <v>75</v>
      </c>
      <c r="R496" t="s">
        <v>1490</v>
      </c>
      <c r="S496" t="s">
        <v>76</v>
      </c>
      <c r="T496" t="s">
        <v>759</v>
      </c>
      <c r="U496">
        <v>0</v>
      </c>
      <c r="V496">
        <v>0</v>
      </c>
    </row>
    <row r="497" spans="1:22">
      <c r="A497">
        <v>11069</v>
      </c>
      <c r="B497" t="s">
        <v>2459</v>
      </c>
      <c r="C497" t="s">
        <v>1137</v>
      </c>
      <c r="D497" t="s">
        <v>1336</v>
      </c>
      <c r="E497">
        <v>1</v>
      </c>
      <c r="F497" t="s">
        <v>72</v>
      </c>
      <c r="G497" t="s">
        <v>73</v>
      </c>
      <c r="H497">
        <v>5060207</v>
      </c>
      <c r="I497" t="s">
        <v>2468</v>
      </c>
      <c r="J497">
        <v>991000</v>
      </c>
      <c r="K497">
        <v>991000</v>
      </c>
      <c r="L497">
        <v>733340</v>
      </c>
      <c r="M497">
        <v>654060</v>
      </c>
      <c r="N497">
        <v>654060</v>
      </c>
      <c r="O497">
        <v>100</v>
      </c>
      <c r="P497">
        <v>26</v>
      </c>
      <c r="Q497" t="s">
        <v>75</v>
      </c>
      <c r="R497" t="s">
        <v>1490</v>
      </c>
      <c r="S497" t="s">
        <v>76</v>
      </c>
      <c r="T497" t="s">
        <v>1423</v>
      </c>
      <c r="U497">
        <v>0</v>
      </c>
      <c r="V497">
        <v>0</v>
      </c>
    </row>
    <row r="498" spans="1:22">
      <c r="A498">
        <v>11069</v>
      </c>
      <c r="B498" t="s">
        <v>757</v>
      </c>
      <c r="C498" t="s">
        <v>758</v>
      </c>
      <c r="D498" t="s">
        <v>1336</v>
      </c>
      <c r="E498">
        <v>1</v>
      </c>
      <c r="F498" t="s">
        <v>72</v>
      </c>
      <c r="G498" t="s">
        <v>73</v>
      </c>
      <c r="H498">
        <v>5060207</v>
      </c>
      <c r="I498" t="s">
        <v>2468</v>
      </c>
      <c r="J498">
        <v>7600</v>
      </c>
      <c r="K498">
        <v>7600</v>
      </c>
      <c r="L498">
        <v>6004</v>
      </c>
      <c r="M498">
        <v>5254</v>
      </c>
      <c r="N498">
        <v>5254</v>
      </c>
      <c r="O498">
        <v>100</v>
      </c>
      <c r="P498">
        <v>21</v>
      </c>
      <c r="Q498" t="s">
        <v>75</v>
      </c>
      <c r="R498" t="s">
        <v>1490</v>
      </c>
      <c r="S498" t="s">
        <v>76</v>
      </c>
      <c r="T498" t="s">
        <v>759</v>
      </c>
      <c r="U498">
        <v>0</v>
      </c>
      <c r="V498">
        <v>0</v>
      </c>
    </row>
    <row r="499" spans="1:22">
      <c r="A499">
        <v>11069</v>
      </c>
      <c r="B499" t="s">
        <v>571</v>
      </c>
      <c r="C499" t="s">
        <v>552</v>
      </c>
      <c r="D499" t="s">
        <v>1336</v>
      </c>
      <c r="E499">
        <v>1</v>
      </c>
      <c r="F499" t="s">
        <v>72</v>
      </c>
      <c r="G499" t="s">
        <v>73</v>
      </c>
      <c r="H499">
        <v>5060207</v>
      </c>
      <c r="I499" t="s">
        <v>2468</v>
      </c>
      <c r="J499">
        <v>2700</v>
      </c>
      <c r="K499">
        <v>2700</v>
      </c>
      <c r="L499">
        <v>2133</v>
      </c>
      <c r="M499">
        <v>1917.0451</v>
      </c>
      <c r="N499">
        <v>1917.0451</v>
      </c>
      <c r="O499">
        <v>100</v>
      </c>
      <c r="P499">
        <v>21</v>
      </c>
      <c r="Q499" t="s">
        <v>75</v>
      </c>
      <c r="R499" t="s">
        <v>1490</v>
      </c>
      <c r="S499" t="s">
        <v>76</v>
      </c>
      <c r="T499" t="s">
        <v>572</v>
      </c>
      <c r="U499">
        <v>0</v>
      </c>
      <c r="V499">
        <v>0</v>
      </c>
    </row>
    <row r="500" spans="1:22">
      <c r="A500">
        <v>11069</v>
      </c>
      <c r="B500" t="s">
        <v>2119</v>
      </c>
      <c r="C500" t="s">
        <v>286</v>
      </c>
      <c r="D500" t="s">
        <v>1336</v>
      </c>
      <c r="E500">
        <v>2</v>
      </c>
      <c r="F500" t="s">
        <v>72</v>
      </c>
      <c r="G500" t="s">
        <v>73</v>
      </c>
      <c r="H500">
        <v>5060207</v>
      </c>
      <c r="I500" t="s">
        <v>2468</v>
      </c>
      <c r="J500">
        <v>19800</v>
      </c>
      <c r="K500">
        <v>9900</v>
      </c>
      <c r="L500">
        <v>15642</v>
      </c>
      <c r="M500">
        <v>6700.6270000000004</v>
      </c>
      <c r="N500">
        <v>13401.254000000001</v>
      </c>
      <c r="O500">
        <v>100</v>
      </c>
      <c r="P500">
        <v>21</v>
      </c>
      <c r="Q500" t="s">
        <v>75</v>
      </c>
      <c r="R500" t="s">
        <v>1490</v>
      </c>
      <c r="S500" t="s">
        <v>76</v>
      </c>
      <c r="T500" t="s">
        <v>627</v>
      </c>
      <c r="U500">
        <v>0</v>
      </c>
      <c r="V500">
        <v>0</v>
      </c>
    </row>
    <row r="501" spans="1:22">
      <c r="A501">
        <v>10418</v>
      </c>
      <c r="B501" t="s">
        <v>156</v>
      </c>
      <c r="C501" t="s">
        <v>127</v>
      </c>
      <c r="D501" t="s">
        <v>762</v>
      </c>
      <c r="E501">
        <v>1</v>
      </c>
      <c r="F501" t="s">
        <v>102</v>
      </c>
      <c r="G501" t="s">
        <v>73</v>
      </c>
      <c r="H501">
        <v>5060252</v>
      </c>
      <c r="I501" t="s">
        <v>2520</v>
      </c>
      <c r="J501">
        <v>45600</v>
      </c>
      <c r="K501">
        <v>45600</v>
      </c>
      <c r="L501">
        <v>41496</v>
      </c>
      <c r="M501">
        <v>28361.983800000002</v>
      </c>
      <c r="N501">
        <v>28361.983800000002</v>
      </c>
      <c r="O501">
        <v>100</v>
      </c>
      <c r="P501">
        <v>9</v>
      </c>
      <c r="Q501" t="s">
        <v>75</v>
      </c>
      <c r="R501" t="s">
        <v>2538</v>
      </c>
      <c r="S501" t="s">
        <v>88</v>
      </c>
      <c r="T501" t="s">
        <v>128</v>
      </c>
      <c r="U501">
        <v>0</v>
      </c>
      <c r="V501">
        <v>0</v>
      </c>
    </row>
    <row r="502" spans="1:22">
      <c r="A502">
        <v>10418</v>
      </c>
      <c r="B502" t="s">
        <v>124</v>
      </c>
      <c r="C502" t="s">
        <v>125</v>
      </c>
      <c r="D502" t="s">
        <v>762</v>
      </c>
      <c r="E502">
        <v>1</v>
      </c>
      <c r="F502" t="s">
        <v>102</v>
      </c>
      <c r="G502" t="s">
        <v>73</v>
      </c>
      <c r="H502">
        <v>5060252</v>
      </c>
      <c r="I502" t="s">
        <v>2520</v>
      </c>
      <c r="J502">
        <v>19100</v>
      </c>
      <c r="K502">
        <v>19100</v>
      </c>
      <c r="L502">
        <v>17381</v>
      </c>
      <c r="M502">
        <v>13204.2376</v>
      </c>
      <c r="N502">
        <v>13204.2376</v>
      </c>
      <c r="O502">
        <v>100</v>
      </c>
      <c r="P502">
        <v>9</v>
      </c>
      <c r="Q502" t="s">
        <v>75</v>
      </c>
      <c r="R502" t="s">
        <v>2538</v>
      </c>
      <c r="S502" t="s">
        <v>88</v>
      </c>
      <c r="T502" t="s">
        <v>85</v>
      </c>
      <c r="U502">
        <v>0</v>
      </c>
      <c r="V502">
        <v>0</v>
      </c>
    </row>
    <row r="503" spans="1:22">
      <c r="A503">
        <v>10418</v>
      </c>
      <c r="B503" t="s">
        <v>148</v>
      </c>
      <c r="C503" t="s">
        <v>106</v>
      </c>
      <c r="D503" t="s">
        <v>762</v>
      </c>
      <c r="E503">
        <v>1</v>
      </c>
      <c r="F503" t="s">
        <v>102</v>
      </c>
      <c r="G503" t="s">
        <v>73</v>
      </c>
      <c r="H503">
        <v>5060252</v>
      </c>
      <c r="I503" t="s">
        <v>2520</v>
      </c>
      <c r="J503">
        <v>43900</v>
      </c>
      <c r="K503">
        <v>43900</v>
      </c>
      <c r="L503">
        <v>39949</v>
      </c>
      <c r="M503">
        <v>27584.957999999999</v>
      </c>
      <c r="N503">
        <v>27584.957999999999</v>
      </c>
      <c r="O503">
        <v>100</v>
      </c>
      <c r="P503">
        <v>9</v>
      </c>
      <c r="Q503" t="s">
        <v>75</v>
      </c>
      <c r="R503" t="s">
        <v>2538</v>
      </c>
      <c r="S503" t="s">
        <v>88</v>
      </c>
      <c r="T503" t="s">
        <v>130</v>
      </c>
      <c r="U503">
        <v>0</v>
      </c>
      <c r="V503">
        <v>0</v>
      </c>
    </row>
    <row r="504" spans="1:22">
      <c r="A504">
        <v>10418</v>
      </c>
      <c r="B504" t="s">
        <v>220</v>
      </c>
      <c r="C504" t="s">
        <v>116</v>
      </c>
      <c r="D504" t="s">
        <v>762</v>
      </c>
      <c r="E504">
        <v>1</v>
      </c>
      <c r="F504" t="s">
        <v>102</v>
      </c>
      <c r="G504" t="s">
        <v>73</v>
      </c>
      <c r="H504">
        <v>5060252</v>
      </c>
      <c r="I504" t="s">
        <v>2520</v>
      </c>
      <c r="J504">
        <v>117000</v>
      </c>
      <c r="K504">
        <v>117000</v>
      </c>
      <c r="L504">
        <v>106470</v>
      </c>
      <c r="M504">
        <v>77524.359899999996</v>
      </c>
      <c r="N504">
        <v>77524.359899999996</v>
      </c>
      <c r="O504">
        <v>100</v>
      </c>
      <c r="P504">
        <v>9</v>
      </c>
      <c r="Q504" t="s">
        <v>75</v>
      </c>
      <c r="R504" t="s">
        <v>2538</v>
      </c>
      <c r="S504" t="s">
        <v>88</v>
      </c>
      <c r="T504" t="s">
        <v>133</v>
      </c>
      <c r="U504">
        <v>0</v>
      </c>
      <c r="V504">
        <v>0</v>
      </c>
    </row>
    <row r="505" spans="1:22">
      <c r="A505">
        <v>10418</v>
      </c>
      <c r="B505" t="s">
        <v>134</v>
      </c>
      <c r="C505" t="s">
        <v>135</v>
      </c>
      <c r="D505" t="s">
        <v>762</v>
      </c>
      <c r="E505">
        <v>6</v>
      </c>
      <c r="F505" t="s">
        <v>102</v>
      </c>
      <c r="G505" t="s">
        <v>73</v>
      </c>
      <c r="H505">
        <v>5060252</v>
      </c>
      <c r="I505" t="s">
        <v>2520</v>
      </c>
      <c r="J505">
        <v>142200</v>
      </c>
      <c r="K505">
        <v>23700</v>
      </c>
      <c r="L505">
        <v>69000</v>
      </c>
      <c r="M505">
        <v>6800</v>
      </c>
      <c r="N505">
        <v>40800</v>
      </c>
      <c r="O505">
        <v>100</v>
      </c>
      <c r="P505">
        <v>0</v>
      </c>
      <c r="Q505" t="s">
        <v>75</v>
      </c>
      <c r="R505" t="s">
        <v>2538</v>
      </c>
      <c r="S505" t="s">
        <v>88</v>
      </c>
      <c r="T505" t="s">
        <v>136</v>
      </c>
      <c r="U505">
        <v>0</v>
      </c>
      <c r="V505">
        <v>0</v>
      </c>
    </row>
    <row r="506" spans="1:22">
      <c r="A506">
        <v>10418</v>
      </c>
      <c r="B506" t="s">
        <v>2539</v>
      </c>
      <c r="C506" t="s">
        <v>2540</v>
      </c>
      <c r="D506" t="s">
        <v>762</v>
      </c>
      <c r="E506">
        <v>1</v>
      </c>
      <c r="F506" t="s">
        <v>72</v>
      </c>
      <c r="G506" t="s">
        <v>73</v>
      </c>
      <c r="H506">
        <v>5060250</v>
      </c>
      <c r="I506" t="s">
        <v>2520</v>
      </c>
      <c r="J506">
        <v>205000</v>
      </c>
      <c r="K506">
        <v>205000</v>
      </c>
      <c r="L506">
        <v>161950</v>
      </c>
      <c r="M506">
        <v>166050</v>
      </c>
      <c r="N506">
        <v>166050</v>
      </c>
      <c r="O506">
        <v>100</v>
      </c>
      <c r="P506">
        <v>21</v>
      </c>
      <c r="Q506" t="s">
        <v>75</v>
      </c>
      <c r="R506" t="s">
        <v>2538</v>
      </c>
      <c r="S506" t="s">
        <v>88</v>
      </c>
      <c r="T506" t="s">
        <v>1830</v>
      </c>
      <c r="U506">
        <v>0</v>
      </c>
      <c r="V506">
        <v>0</v>
      </c>
    </row>
    <row r="507" spans="1:22">
      <c r="A507">
        <v>10581</v>
      </c>
      <c r="B507" t="s">
        <v>70</v>
      </c>
      <c r="C507" t="s">
        <v>71</v>
      </c>
      <c r="D507" t="s">
        <v>835</v>
      </c>
      <c r="E507">
        <v>1</v>
      </c>
      <c r="F507" t="s">
        <v>72</v>
      </c>
      <c r="G507" t="s">
        <v>73</v>
      </c>
      <c r="H507">
        <v>5060231</v>
      </c>
      <c r="I507" t="s">
        <v>2520</v>
      </c>
      <c r="J507">
        <v>3597000</v>
      </c>
      <c r="K507">
        <v>3597000</v>
      </c>
      <c r="L507">
        <v>3273270</v>
      </c>
      <c r="M507">
        <v>3050765.9438</v>
      </c>
      <c r="N507">
        <v>3050765.9438</v>
      </c>
      <c r="O507">
        <v>100</v>
      </c>
      <c r="P507">
        <v>9</v>
      </c>
      <c r="Q507" t="s">
        <v>75</v>
      </c>
      <c r="R507" t="s">
        <v>2521</v>
      </c>
      <c r="S507" t="s">
        <v>76</v>
      </c>
      <c r="T507" t="s">
        <v>77</v>
      </c>
      <c r="U507">
        <v>0</v>
      </c>
      <c r="V507">
        <v>0</v>
      </c>
    </row>
    <row r="508" spans="1:22">
      <c r="A508">
        <v>10581</v>
      </c>
      <c r="B508" t="s">
        <v>83</v>
      </c>
      <c r="C508" t="s">
        <v>84</v>
      </c>
      <c r="D508" t="s">
        <v>835</v>
      </c>
      <c r="E508">
        <v>1</v>
      </c>
      <c r="F508" t="s">
        <v>72</v>
      </c>
      <c r="G508" t="s">
        <v>73</v>
      </c>
      <c r="H508">
        <v>5060231</v>
      </c>
      <c r="I508" t="s">
        <v>2520</v>
      </c>
      <c r="J508">
        <v>8600</v>
      </c>
      <c r="K508">
        <v>8600</v>
      </c>
      <c r="L508">
        <v>6966</v>
      </c>
      <c r="M508">
        <v>5680.7788</v>
      </c>
      <c r="N508">
        <v>5680.7788</v>
      </c>
      <c r="O508">
        <v>100</v>
      </c>
      <c r="P508">
        <v>19</v>
      </c>
      <c r="Q508" t="s">
        <v>75</v>
      </c>
      <c r="R508" t="s">
        <v>2521</v>
      </c>
      <c r="S508" t="s">
        <v>76</v>
      </c>
      <c r="T508" t="s">
        <v>85</v>
      </c>
      <c r="U508">
        <v>0</v>
      </c>
      <c r="V508">
        <v>0</v>
      </c>
    </row>
    <row r="509" spans="1:22">
      <c r="A509">
        <v>10581</v>
      </c>
      <c r="B509" t="s">
        <v>90</v>
      </c>
      <c r="C509" t="s">
        <v>91</v>
      </c>
      <c r="D509" t="s">
        <v>835</v>
      </c>
      <c r="E509">
        <v>1</v>
      </c>
      <c r="F509" t="s">
        <v>72</v>
      </c>
      <c r="G509" t="s">
        <v>73</v>
      </c>
      <c r="H509">
        <v>5060231</v>
      </c>
      <c r="I509" t="s">
        <v>2520</v>
      </c>
      <c r="J509">
        <v>155000</v>
      </c>
      <c r="K509">
        <v>155000</v>
      </c>
      <c r="L509">
        <v>125550</v>
      </c>
      <c r="M509">
        <v>114032.1407</v>
      </c>
      <c r="N509">
        <v>114032.1407</v>
      </c>
      <c r="O509">
        <v>100</v>
      </c>
      <c r="P509">
        <v>19</v>
      </c>
      <c r="Q509" t="s">
        <v>75</v>
      </c>
      <c r="R509" t="s">
        <v>2521</v>
      </c>
      <c r="S509" t="s">
        <v>76</v>
      </c>
      <c r="T509" t="s">
        <v>92</v>
      </c>
      <c r="U509">
        <v>0</v>
      </c>
      <c r="V509">
        <v>0</v>
      </c>
    </row>
    <row r="510" spans="1:22">
      <c r="A510">
        <v>10581</v>
      </c>
      <c r="B510" t="s">
        <v>93</v>
      </c>
      <c r="C510" t="s">
        <v>79</v>
      </c>
      <c r="D510" t="s">
        <v>835</v>
      </c>
      <c r="E510">
        <v>1</v>
      </c>
      <c r="F510" t="s">
        <v>72</v>
      </c>
      <c r="G510" t="s">
        <v>73</v>
      </c>
      <c r="H510">
        <v>5060231</v>
      </c>
      <c r="I510" t="s">
        <v>2520</v>
      </c>
      <c r="J510">
        <v>236000</v>
      </c>
      <c r="K510">
        <v>236000</v>
      </c>
      <c r="L510">
        <v>191160</v>
      </c>
      <c r="M510">
        <v>183178.65890000001</v>
      </c>
      <c r="N510">
        <v>183178.65890000001</v>
      </c>
      <c r="O510">
        <v>100</v>
      </c>
      <c r="P510">
        <v>19</v>
      </c>
      <c r="Q510" t="s">
        <v>75</v>
      </c>
      <c r="R510" t="s">
        <v>2521</v>
      </c>
      <c r="S510" t="s">
        <v>76</v>
      </c>
      <c r="T510" t="s">
        <v>80</v>
      </c>
      <c r="U510">
        <v>0</v>
      </c>
      <c r="V510">
        <v>0</v>
      </c>
    </row>
    <row r="511" spans="1:22">
      <c r="A511">
        <v>10581</v>
      </c>
      <c r="B511" t="s">
        <v>78</v>
      </c>
      <c r="C511" t="s">
        <v>79</v>
      </c>
      <c r="D511" t="s">
        <v>835</v>
      </c>
      <c r="E511">
        <v>1</v>
      </c>
      <c r="F511" t="s">
        <v>72</v>
      </c>
      <c r="G511" t="s">
        <v>73</v>
      </c>
      <c r="H511">
        <v>5060231</v>
      </c>
      <c r="I511" t="s">
        <v>2520</v>
      </c>
      <c r="J511">
        <v>224000</v>
      </c>
      <c r="K511">
        <v>224000</v>
      </c>
      <c r="L511">
        <v>181440</v>
      </c>
      <c r="M511">
        <v>178453.3333</v>
      </c>
      <c r="N511">
        <v>178453.3333</v>
      </c>
      <c r="O511">
        <v>100</v>
      </c>
      <c r="P511">
        <v>19</v>
      </c>
      <c r="Q511" t="s">
        <v>75</v>
      </c>
      <c r="R511" t="s">
        <v>2521</v>
      </c>
      <c r="S511" t="s">
        <v>76</v>
      </c>
      <c r="T511" t="s">
        <v>80</v>
      </c>
      <c r="U511">
        <v>0</v>
      </c>
      <c r="V511">
        <v>0</v>
      </c>
    </row>
    <row r="512" spans="1:22">
      <c r="A512">
        <v>10581</v>
      </c>
      <c r="B512" t="s">
        <v>387</v>
      </c>
      <c r="C512" t="s">
        <v>82</v>
      </c>
      <c r="D512" t="s">
        <v>835</v>
      </c>
      <c r="E512">
        <v>1</v>
      </c>
      <c r="F512" t="s">
        <v>72</v>
      </c>
      <c r="G512" t="s">
        <v>73</v>
      </c>
      <c r="H512">
        <v>5060231</v>
      </c>
      <c r="I512" t="s">
        <v>2520</v>
      </c>
      <c r="J512">
        <v>399000</v>
      </c>
      <c r="K512">
        <v>399000</v>
      </c>
      <c r="L512">
        <v>323190</v>
      </c>
      <c r="M512">
        <v>313695.4216</v>
      </c>
      <c r="N512">
        <v>313695.4216</v>
      </c>
      <c r="O512">
        <v>100</v>
      </c>
      <c r="P512">
        <v>19</v>
      </c>
      <c r="Q512" t="s">
        <v>75</v>
      </c>
      <c r="R512" t="s">
        <v>2521</v>
      </c>
      <c r="S512" t="s">
        <v>76</v>
      </c>
      <c r="T512" t="s">
        <v>77</v>
      </c>
      <c r="U512">
        <v>0</v>
      </c>
      <c r="V512">
        <v>0</v>
      </c>
    </row>
    <row r="513" spans="1:22">
      <c r="A513">
        <v>11233</v>
      </c>
      <c r="B513" t="s">
        <v>2752</v>
      </c>
      <c r="C513" t="s">
        <v>570</v>
      </c>
      <c r="D513" t="s">
        <v>254</v>
      </c>
      <c r="E513">
        <v>1</v>
      </c>
      <c r="F513" t="s">
        <v>72</v>
      </c>
      <c r="G513" t="s">
        <v>73</v>
      </c>
      <c r="H513">
        <v>5060227</v>
      </c>
      <c r="I513" t="s">
        <v>2520</v>
      </c>
      <c r="J513">
        <v>48700</v>
      </c>
      <c r="K513">
        <v>48700</v>
      </c>
      <c r="L513">
        <v>38473</v>
      </c>
      <c r="M513">
        <v>34577</v>
      </c>
      <c r="N513">
        <v>34577</v>
      </c>
      <c r="O513">
        <v>100</v>
      </c>
      <c r="P513">
        <v>21</v>
      </c>
      <c r="T513" t="s">
        <v>618</v>
      </c>
      <c r="U513">
        <v>0</v>
      </c>
      <c r="V513">
        <v>0</v>
      </c>
    </row>
    <row r="514" spans="1:22">
      <c r="A514">
        <v>11233</v>
      </c>
      <c r="B514" t="s">
        <v>551</v>
      </c>
      <c r="C514" t="s">
        <v>552</v>
      </c>
      <c r="D514" t="s">
        <v>254</v>
      </c>
      <c r="E514">
        <v>2</v>
      </c>
      <c r="F514" t="s">
        <v>72</v>
      </c>
      <c r="G514" t="s">
        <v>73</v>
      </c>
      <c r="H514">
        <v>5060227</v>
      </c>
      <c r="I514" t="s">
        <v>2520</v>
      </c>
      <c r="J514">
        <v>8600</v>
      </c>
      <c r="K514">
        <v>4300</v>
      </c>
      <c r="L514">
        <v>6794</v>
      </c>
      <c r="M514">
        <v>2963.7148000000002</v>
      </c>
      <c r="N514">
        <v>5927.4296000000004</v>
      </c>
      <c r="O514">
        <v>100</v>
      </c>
      <c r="P514">
        <v>21</v>
      </c>
      <c r="T514" t="s">
        <v>447</v>
      </c>
      <c r="U514">
        <v>0</v>
      </c>
      <c r="V514">
        <v>0</v>
      </c>
    </row>
    <row r="515" spans="1:22">
      <c r="A515">
        <v>11233</v>
      </c>
      <c r="B515" t="s">
        <v>271</v>
      </c>
      <c r="C515" t="s">
        <v>198</v>
      </c>
      <c r="D515" t="s">
        <v>254</v>
      </c>
      <c r="E515">
        <v>1</v>
      </c>
      <c r="F515" t="s">
        <v>72</v>
      </c>
      <c r="G515" t="s">
        <v>73</v>
      </c>
      <c r="H515">
        <v>5060227</v>
      </c>
      <c r="I515" t="s">
        <v>2520</v>
      </c>
      <c r="J515">
        <v>7800</v>
      </c>
      <c r="K515">
        <v>7800</v>
      </c>
      <c r="L515">
        <v>6162</v>
      </c>
      <c r="M515">
        <v>5401.8615</v>
      </c>
      <c r="N515">
        <v>5401.8615</v>
      </c>
      <c r="O515">
        <v>100</v>
      </c>
      <c r="P515">
        <v>21</v>
      </c>
      <c r="T515" t="s">
        <v>141</v>
      </c>
      <c r="U515">
        <v>0</v>
      </c>
      <c r="V515">
        <v>0</v>
      </c>
    </row>
    <row r="516" spans="1:22">
      <c r="A516">
        <v>11233</v>
      </c>
      <c r="B516" t="s">
        <v>197</v>
      </c>
      <c r="C516" t="s">
        <v>198</v>
      </c>
      <c r="D516" t="s">
        <v>254</v>
      </c>
      <c r="E516">
        <v>1</v>
      </c>
      <c r="F516" t="s">
        <v>72</v>
      </c>
      <c r="G516" t="s">
        <v>73</v>
      </c>
      <c r="H516">
        <v>5060227</v>
      </c>
      <c r="I516" t="s">
        <v>2520</v>
      </c>
      <c r="J516">
        <v>8800</v>
      </c>
      <c r="K516">
        <v>8800</v>
      </c>
      <c r="L516">
        <v>6952</v>
      </c>
      <c r="M516">
        <v>6237.4952000000003</v>
      </c>
      <c r="N516">
        <v>6237.4952000000003</v>
      </c>
      <c r="O516">
        <v>100</v>
      </c>
      <c r="P516">
        <v>21</v>
      </c>
      <c r="T516" t="s">
        <v>141</v>
      </c>
      <c r="U516">
        <v>0</v>
      </c>
      <c r="V516">
        <v>0</v>
      </c>
    </row>
    <row r="517" spans="1:22">
      <c r="A517">
        <v>11233</v>
      </c>
      <c r="B517" t="s">
        <v>199</v>
      </c>
      <c r="C517" t="s">
        <v>200</v>
      </c>
      <c r="D517" t="s">
        <v>254</v>
      </c>
      <c r="E517">
        <v>0.2</v>
      </c>
      <c r="F517" t="s">
        <v>72</v>
      </c>
      <c r="G517" t="s">
        <v>73</v>
      </c>
      <c r="H517">
        <v>5060227</v>
      </c>
      <c r="I517" t="s">
        <v>2520</v>
      </c>
      <c r="J517">
        <v>52600</v>
      </c>
      <c r="K517">
        <v>263000</v>
      </c>
      <c r="L517">
        <v>41554</v>
      </c>
      <c r="M517">
        <v>182379.1796</v>
      </c>
      <c r="N517">
        <v>36475.835919999998</v>
      </c>
      <c r="O517">
        <v>100</v>
      </c>
      <c r="P517">
        <v>21</v>
      </c>
      <c r="T517" t="s">
        <v>201</v>
      </c>
      <c r="U517">
        <v>0</v>
      </c>
      <c r="V517">
        <v>0</v>
      </c>
    </row>
    <row r="518" spans="1:22">
      <c r="A518">
        <v>11233</v>
      </c>
      <c r="B518" t="s">
        <v>204</v>
      </c>
      <c r="C518" t="s">
        <v>198</v>
      </c>
      <c r="D518" t="s">
        <v>254</v>
      </c>
      <c r="E518">
        <v>1</v>
      </c>
      <c r="F518" t="s">
        <v>72</v>
      </c>
      <c r="G518" t="s">
        <v>73</v>
      </c>
      <c r="H518">
        <v>5060227</v>
      </c>
      <c r="I518" t="s">
        <v>2520</v>
      </c>
      <c r="J518">
        <v>17100</v>
      </c>
      <c r="K518">
        <v>17100</v>
      </c>
      <c r="L518">
        <v>13509</v>
      </c>
      <c r="M518">
        <v>12106.927799999999</v>
      </c>
      <c r="N518">
        <v>12106.927799999999</v>
      </c>
      <c r="O518">
        <v>100</v>
      </c>
      <c r="P518">
        <v>21</v>
      </c>
      <c r="T518" t="s">
        <v>141</v>
      </c>
      <c r="U518">
        <v>0</v>
      </c>
      <c r="V518">
        <v>0</v>
      </c>
    </row>
    <row r="519" spans="1:22">
      <c r="A519">
        <v>11233</v>
      </c>
      <c r="B519" t="s">
        <v>2753</v>
      </c>
      <c r="C519" t="s">
        <v>570</v>
      </c>
      <c r="D519" t="s">
        <v>254</v>
      </c>
      <c r="E519">
        <v>1</v>
      </c>
      <c r="F519" t="s">
        <v>72</v>
      </c>
      <c r="G519" t="s">
        <v>73</v>
      </c>
      <c r="H519">
        <v>5060227</v>
      </c>
      <c r="I519" t="s">
        <v>2520</v>
      </c>
      <c r="J519">
        <v>48700</v>
      </c>
      <c r="K519">
        <v>48700</v>
      </c>
      <c r="L519">
        <v>38473</v>
      </c>
      <c r="M519">
        <v>34577</v>
      </c>
      <c r="N519">
        <v>34577</v>
      </c>
      <c r="O519">
        <v>100</v>
      </c>
      <c r="P519">
        <v>21</v>
      </c>
      <c r="T519" t="s">
        <v>618</v>
      </c>
      <c r="U519">
        <v>0</v>
      </c>
      <c r="V519">
        <v>0</v>
      </c>
    </row>
    <row r="520" spans="1:22">
      <c r="A520">
        <v>11233</v>
      </c>
      <c r="B520" t="s">
        <v>273</v>
      </c>
      <c r="C520" t="s">
        <v>274</v>
      </c>
      <c r="D520" t="s">
        <v>254</v>
      </c>
      <c r="E520">
        <v>1</v>
      </c>
      <c r="F520" t="s">
        <v>72</v>
      </c>
      <c r="G520" t="s">
        <v>73</v>
      </c>
      <c r="H520">
        <v>5060227</v>
      </c>
      <c r="I520" t="s">
        <v>2520</v>
      </c>
      <c r="J520">
        <v>659000</v>
      </c>
      <c r="K520">
        <v>659000</v>
      </c>
      <c r="L520">
        <v>520610</v>
      </c>
      <c r="M520">
        <v>467890</v>
      </c>
      <c r="N520">
        <v>467890</v>
      </c>
      <c r="O520">
        <v>100</v>
      </c>
      <c r="P520">
        <v>21</v>
      </c>
      <c r="T520" t="s">
        <v>275</v>
      </c>
      <c r="U520">
        <v>0</v>
      </c>
      <c r="V520">
        <v>0</v>
      </c>
    </row>
    <row r="521" spans="1:22">
      <c r="A521">
        <v>11233</v>
      </c>
      <c r="B521" t="s">
        <v>2754</v>
      </c>
      <c r="C521" t="s">
        <v>269</v>
      </c>
      <c r="D521" t="s">
        <v>254</v>
      </c>
      <c r="E521">
        <v>1</v>
      </c>
      <c r="F521" t="s">
        <v>72</v>
      </c>
      <c r="G521" t="s">
        <v>73</v>
      </c>
      <c r="H521">
        <v>5060227</v>
      </c>
      <c r="I521" t="s">
        <v>2520</v>
      </c>
      <c r="J521">
        <v>2429000</v>
      </c>
      <c r="K521">
        <v>2429000</v>
      </c>
      <c r="L521">
        <v>1918910</v>
      </c>
      <c r="M521">
        <v>1724590</v>
      </c>
      <c r="N521">
        <v>1724590</v>
      </c>
      <c r="O521">
        <v>100</v>
      </c>
      <c r="P521">
        <v>21</v>
      </c>
      <c r="T521" t="s">
        <v>933</v>
      </c>
      <c r="U521">
        <v>0</v>
      </c>
      <c r="V521">
        <v>0</v>
      </c>
    </row>
    <row r="522" spans="1:22">
      <c r="A522">
        <v>11233</v>
      </c>
      <c r="B522" t="s">
        <v>2755</v>
      </c>
      <c r="C522" t="s">
        <v>479</v>
      </c>
      <c r="D522" t="s">
        <v>254</v>
      </c>
      <c r="E522">
        <v>2</v>
      </c>
      <c r="F522" t="s">
        <v>72</v>
      </c>
      <c r="G522" t="s">
        <v>73</v>
      </c>
      <c r="H522">
        <v>5060227</v>
      </c>
      <c r="I522" t="s">
        <v>2520</v>
      </c>
      <c r="J522">
        <v>5800</v>
      </c>
      <c r="K522">
        <v>2900</v>
      </c>
      <c r="L522">
        <v>4582</v>
      </c>
      <c r="M522">
        <v>2059</v>
      </c>
      <c r="N522">
        <v>4118</v>
      </c>
      <c r="O522">
        <v>100</v>
      </c>
      <c r="P522">
        <v>21</v>
      </c>
      <c r="T522" t="s">
        <v>447</v>
      </c>
      <c r="U522">
        <v>0</v>
      </c>
      <c r="V522">
        <v>0</v>
      </c>
    </row>
    <row r="523" spans="1:22">
      <c r="A523">
        <v>11542</v>
      </c>
      <c r="B523" t="s">
        <v>2522</v>
      </c>
      <c r="C523" t="s">
        <v>2523</v>
      </c>
      <c r="D523" t="s">
        <v>1818</v>
      </c>
      <c r="E523">
        <v>1</v>
      </c>
      <c r="F523" t="s">
        <v>96</v>
      </c>
      <c r="G523" t="s">
        <v>73</v>
      </c>
      <c r="H523">
        <v>4009029</v>
      </c>
      <c r="I523" t="s">
        <v>2520</v>
      </c>
      <c r="J523">
        <v>62000</v>
      </c>
      <c r="K523">
        <v>62000</v>
      </c>
      <c r="L523">
        <v>52700</v>
      </c>
      <c r="M523">
        <v>43316</v>
      </c>
      <c r="N523">
        <v>43316</v>
      </c>
      <c r="O523">
        <v>100</v>
      </c>
      <c r="P523">
        <v>15</v>
      </c>
      <c r="Q523" t="s">
        <v>75</v>
      </c>
      <c r="R523" t="s">
        <v>97</v>
      </c>
      <c r="S523" t="s">
        <v>98</v>
      </c>
      <c r="T523" t="s">
        <v>869</v>
      </c>
      <c r="U523">
        <v>0</v>
      </c>
      <c r="V523">
        <v>0</v>
      </c>
    </row>
    <row r="524" spans="1:22">
      <c r="A524">
        <v>11542</v>
      </c>
      <c r="B524" t="s">
        <v>2084</v>
      </c>
      <c r="C524" t="s">
        <v>528</v>
      </c>
      <c r="D524" t="s">
        <v>1818</v>
      </c>
      <c r="E524">
        <v>1</v>
      </c>
      <c r="F524" t="s">
        <v>96</v>
      </c>
      <c r="G524" t="s">
        <v>73</v>
      </c>
      <c r="H524">
        <v>4009029</v>
      </c>
      <c r="I524" t="s">
        <v>2520</v>
      </c>
      <c r="J524">
        <v>31000</v>
      </c>
      <c r="K524">
        <v>31000</v>
      </c>
      <c r="L524">
        <v>29450</v>
      </c>
      <c r="M524">
        <v>22010</v>
      </c>
      <c r="N524">
        <v>22010</v>
      </c>
      <c r="O524">
        <v>100</v>
      </c>
      <c r="P524">
        <v>5</v>
      </c>
      <c r="Q524" t="s">
        <v>75</v>
      </c>
      <c r="R524" t="s">
        <v>97</v>
      </c>
      <c r="S524" t="s">
        <v>98</v>
      </c>
      <c r="T524" t="s">
        <v>869</v>
      </c>
      <c r="U524">
        <v>0</v>
      </c>
      <c r="V524">
        <v>0</v>
      </c>
    </row>
    <row r="525" spans="1:22">
      <c r="A525">
        <v>11863</v>
      </c>
      <c r="B525" t="s">
        <v>2524</v>
      </c>
      <c r="C525" t="s">
        <v>323</v>
      </c>
      <c r="D525" t="s">
        <v>2149</v>
      </c>
      <c r="E525">
        <v>1</v>
      </c>
      <c r="F525" t="s">
        <v>96</v>
      </c>
      <c r="G525" t="s">
        <v>73</v>
      </c>
      <c r="H525">
        <v>4009030</v>
      </c>
      <c r="I525" t="s">
        <v>2520</v>
      </c>
      <c r="J525">
        <v>34000</v>
      </c>
      <c r="K525">
        <v>34000</v>
      </c>
      <c r="L525">
        <v>34000</v>
      </c>
      <c r="M525">
        <v>35632</v>
      </c>
      <c r="N525">
        <v>35632</v>
      </c>
      <c r="O525">
        <v>100</v>
      </c>
      <c r="P525">
        <v>0</v>
      </c>
      <c r="Q525" t="s">
        <v>75</v>
      </c>
      <c r="R525" t="s">
        <v>97</v>
      </c>
      <c r="S525" t="s">
        <v>98</v>
      </c>
      <c r="T525" t="s">
        <v>312</v>
      </c>
      <c r="U525">
        <v>0</v>
      </c>
      <c r="V525">
        <v>0</v>
      </c>
    </row>
    <row r="526" spans="1:22">
      <c r="A526">
        <v>11711</v>
      </c>
      <c r="B526" t="s">
        <v>137</v>
      </c>
      <c r="C526" t="s">
        <v>127</v>
      </c>
      <c r="D526" t="s">
        <v>2165</v>
      </c>
      <c r="E526">
        <v>1</v>
      </c>
      <c r="F526" t="s">
        <v>206</v>
      </c>
      <c r="G526" t="s">
        <v>73</v>
      </c>
      <c r="H526">
        <v>5060223</v>
      </c>
      <c r="I526" t="s">
        <v>2520</v>
      </c>
      <c r="J526">
        <v>31700</v>
      </c>
      <c r="K526">
        <v>31700</v>
      </c>
      <c r="L526">
        <v>20334</v>
      </c>
      <c r="M526">
        <v>20333.9732</v>
      </c>
      <c r="N526">
        <v>20333.9732</v>
      </c>
      <c r="O526">
        <v>100</v>
      </c>
      <c r="P526">
        <v>0</v>
      </c>
      <c r="Q526" t="s">
        <v>75</v>
      </c>
      <c r="R526" t="s">
        <v>2525</v>
      </c>
      <c r="S526" t="s">
        <v>88</v>
      </c>
      <c r="T526" t="s">
        <v>128</v>
      </c>
      <c r="U526">
        <v>0</v>
      </c>
      <c r="V526">
        <v>0</v>
      </c>
    </row>
    <row r="527" spans="1:22">
      <c r="A527">
        <v>11711</v>
      </c>
      <c r="B527" t="s">
        <v>139</v>
      </c>
      <c r="C527" t="s">
        <v>140</v>
      </c>
      <c r="D527" t="s">
        <v>2165</v>
      </c>
      <c r="E527">
        <v>1</v>
      </c>
      <c r="F527" t="s">
        <v>206</v>
      </c>
      <c r="G527" t="s">
        <v>73</v>
      </c>
      <c r="H527">
        <v>5060223</v>
      </c>
      <c r="I527" t="s">
        <v>2520</v>
      </c>
      <c r="J527">
        <v>2400</v>
      </c>
      <c r="K527">
        <v>2400</v>
      </c>
      <c r="L527">
        <v>1684</v>
      </c>
      <c r="M527">
        <v>1684.2714000000001</v>
      </c>
      <c r="N527">
        <v>1684.2714000000001</v>
      </c>
      <c r="O527">
        <v>100</v>
      </c>
      <c r="P527">
        <v>0</v>
      </c>
      <c r="Q527" t="s">
        <v>75</v>
      </c>
      <c r="R527" t="s">
        <v>2525</v>
      </c>
      <c r="S527" t="s">
        <v>88</v>
      </c>
      <c r="T527" t="s">
        <v>141</v>
      </c>
      <c r="U527">
        <v>0</v>
      </c>
      <c r="V527">
        <v>0</v>
      </c>
    </row>
    <row r="528" spans="1:22">
      <c r="A528">
        <v>11711</v>
      </c>
      <c r="B528" t="s">
        <v>134</v>
      </c>
      <c r="C528" t="s">
        <v>135</v>
      </c>
      <c r="D528" t="s">
        <v>2165</v>
      </c>
      <c r="E528">
        <v>6</v>
      </c>
      <c r="F528" t="s">
        <v>206</v>
      </c>
      <c r="G528" t="s">
        <v>73</v>
      </c>
      <c r="H528">
        <v>5060223</v>
      </c>
      <c r="I528" t="s">
        <v>2520</v>
      </c>
      <c r="J528">
        <v>142200</v>
      </c>
      <c r="K528">
        <v>23700</v>
      </c>
      <c r="L528">
        <v>40800</v>
      </c>
      <c r="M528">
        <v>6800</v>
      </c>
      <c r="N528">
        <v>40800</v>
      </c>
      <c r="O528">
        <v>100</v>
      </c>
      <c r="P528">
        <v>0</v>
      </c>
      <c r="Q528" t="s">
        <v>75</v>
      </c>
      <c r="R528" t="s">
        <v>2525</v>
      </c>
      <c r="S528" t="s">
        <v>88</v>
      </c>
      <c r="T528" t="s">
        <v>136</v>
      </c>
      <c r="U528">
        <v>0</v>
      </c>
      <c r="V528">
        <v>0</v>
      </c>
    </row>
    <row r="529" spans="1:22">
      <c r="A529">
        <v>11713</v>
      </c>
      <c r="B529" t="s">
        <v>137</v>
      </c>
      <c r="C529" t="s">
        <v>127</v>
      </c>
      <c r="D529" t="s">
        <v>2165</v>
      </c>
      <c r="E529">
        <v>1</v>
      </c>
      <c r="F529" t="s">
        <v>138</v>
      </c>
      <c r="G529" t="s">
        <v>73</v>
      </c>
      <c r="H529">
        <v>5060221</v>
      </c>
      <c r="I529" t="s">
        <v>2520</v>
      </c>
      <c r="J529">
        <v>31700</v>
      </c>
      <c r="K529">
        <v>31700</v>
      </c>
      <c r="L529">
        <v>20334</v>
      </c>
      <c r="M529">
        <v>20333.9732</v>
      </c>
      <c r="N529">
        <v>20333.9732</v>
      </c>
      <c r="O529">
        <v>100</v>
      </c>
      <c r="P529">
        <v>0</v>
      </c>
      <c r="Q529" t="s">
        <v>75</v>
      </c>
      <c r="R529" t="s">
        <v>2526</v>
      </c>
      <c r="S529" t="s">
        <v>88</v>
      </c>
      <c r="T529" t="s">
        <v>128</v>
      </c>
      <c r="U529">
        <v>0</v>
      </c>
      <c r="V529">
        <v>0</v>
      </c>
    </row>
    <row r="530" spans="1:22">
      <c r="A530">
        <v>11713</v>
      </c>
      <c r="B530" t="s">
        <v>139</v>
      </c>
      <c r="C530" t="s">
        <v>140</v>
      </c>
      <c r="D530" t="s">
        <v>2165</v>
      </c>
      <c r="E530">
        <v>1</v>
      </c>
      <c r="F530" t="s">
        <v>138</v>
      </c>
      <c r="G530" t="s">
        <v>73</v>
      </c>
      <c r="H530">
        <v>5060221</v>
      </c>
      <c r="I530" t="s">
        <v>2520</v>
      </c>
      <c r="J530">
        <v>2400</v>
      </c>
      <c r="K530">
        <v>2400</v>
      </c>
      <c r="L530">
        <v>1684</v>
      </c>
      <c r="M530">
        <v>1684.2714000000001</v>
      </c>
      <c r="N530">
        <v>1684.2714000000001</v>
      </c>
      <c r="O530">
        <v>100</v>
      </c>
      <c r="P530">
        <v>0</v>
      </c>
      <c r="Q530" t="s">
        <v>75</v>
      </c>
      <c r="R530" t="s">
        <v>2526</v>
      </c>
      <c r="S530" t="s">
        <v>88</v>
      </c>
      <c r="T530" t="s">
        <v>141</v>
      </c>
      <c r="U530">
        <v>0</v>
      </c>
      <c r="V530">
        <v>0</v>
      </c>
    </row>
    <row r="531" spans="1:22">
      <c r="A531">
        <v>11713</v>
      </c>
      <c r="B531" t="s">
        <v>134</v>
      </c>
      <c r="C531" t="s">
        <v>135</v>
      </c>
      <c r="D531" t="s">
        <v>2165</v>
      </c>
      <c r="E531">
        <v>5.5</v>
      </c>
      <c r="F531" t="s">
        <v>138</v>
      </c>
      <c r="G531" t="s">
        <v>73</v>
      </c>
      <c r="H531">
        <v>5060221</v>
      </c>
      <c r="I531" t="s">
        <v>2520</v>
      </c>
      <c r="J531">
        <v>130350</v>
      </c>
      <c r="K531">
        <v>23700</v>
      </c>
      <c r="L531">
        <v>37400</v>
      </c>
      <c r="M531">
        <v>6800</v>
      </c>
      <c r="N531">
        <v>37400</v>
      </c>
      <c r="O531">
        <v>100</v>
      </c>
      <c r="P531">
        <v>0</v>
      </c>
      <c r="Q531" t="s">
        <v>75</v>
      </c>
      <c r="R531" t="s">
        <v>2526</v>
      </c>
      <c r="S531" t="s">
        <v>88</v>
      </c>
      <c r="T531" t="s">
        <v>136</v>
      </c>
      <c r="U531">
        <v>0</v>
      </c>
      <c r="V531">
        <v>0</v>
      </c>
    </row>
    <row r="532" spans="1:22">
      <c r="A532">
        <v>11881</v>
      </c>
      <c r="B532" t="s">
        <v>305</v>
      </c>
      <c r="C532" t="s">
        <v>306</v>
      </c>
      <c r="D532" t="s">
        <v>2165</v>
      </c>
      <c r="E532">
        <v>2</v>
      </c>
      <c r="F532" t="s">
        <v>102</v>
      </c>
      <c r="G532" t="s">
        <v>73</v>
      </c>
      <c r="H532">
        <v>5060222</v>
      </c>
      <c r="I532" t="s">
        <v>2520</v>
      </c>
      <c r="J532">
        <v>52600</v>
      </c>
      <c r="K532">
        <v>26300</v>
      </c>
      <c r="L532">
        <v>28200</v>
      </c>
      <c r="M532">
        <v>11000</v>
      </c>
      <c r="N532">
        <v>22000</v>
      </c>
      <c r="O532">
        <v>100</v>
      </c>
      <c r="P532">
        <v>0</v>
      </c>
      <c r="Q532" t="s">
        <v>75</v>
      </c>
      <c r="R532" t="s">
        <v>711</v>
      </c>
      <c r="S532" t="s">
        <v>88</v>
      </c>
      <c r="T532" t="s">
        <v>136</v>
      </c>
      <c r="U532">
        <v>0</v>
      </c>
      <c r="V532">
        <v>0</v>
      </c>
    </row>
    <row r="533" spans="1:22">
      <c r="A533">
        <v>11943</v>
      </c>
      <c r="B533" t="s">
        <v>305</v>
      </c>
      <c r="C533" t="s">
        <v>306</v>
      </c>
      <c r="D533" t="s">
        <v>2246</v>
      </c>
      <c r="E533">
        <v>6</v>
      </c>
      <c r="F533" t="s">
        <v>102</v>
      </c>
      <c r="G533" t="s">
        <v>73</v>
      </c>
      <c r="H533">
        <v>5060247</v>
      </c>
      <c r="I533" t="s">
        <v>2520</v>
      </c>
      <c r="J533">
        <v>157800</v>
      </c>
      <c r="K533">
        <v>26300</v>
      </c>
      <c r="L533">
        <v>84600</v>
      </c>
      <c r="M533">
        <v>11000</v>
      </c>
      <c r="N533">
        <v>66000</v>
      </c>
      <c r="O533">
        <v>100</v>
      </c>
      <c r="P533">
        <v>0</v>
      </c>
      <c r="Q533" t="s">
        <v>75</v>
      </c>
      <c r="R533" t="s">
        <v>2541</v>
      </c>
      <c r="S533" t="s">
        <v>88</v>
      </c>
      <c r="T533" t="s">
        <v>136</v>
      </c>
      <c r="U533">
        <v>0</v>
      </c>
      <c r="V533">
        <v>0</v>
      </c>
    </row>
    <row r="534" spans="1:22">
      <c r="A534">
        <v>11943</v>
      </c>
      <c r="B534" t="s">
        <v>124</v>
      </c>
      <c r="C534" t="s">
        <v>125</v>
      </c>
      <c r="D534" t="s">
        <v>2246</v>
      </c>
      <c r="E534">
        <v>1</v>
      </c>
      <c r="F534" t="s">
        <v>102</v>
      </c>
      <c r="G534" t="s">
        <v>73</v>
      </c>
      <c r="H534">
        <v>5060247</v>
      </c>
      <c r="I534" t="s">
        <v>2520</v>
      </c>
      <c r="J534">
        <v>19100</v>
      </c>
      <c r="K534">
        <v>19100</v>
      </c>
      <c r="L534">
        <v>17381</v>
      </c>
      <c r="M534">
        <v>13420.1373</v>
      </c>
      <c r="N534">
        <v>13420.1373</v>
      </c>
      <c r="O534">
        <v>100</v>
      </c>
      <c r="P534">
        <v>9</v>
      </c>
      <c r="Q534" t="s">
        <v>75</v>
      </c>
      <c r="R534" t="s">
        <v>2541</v>
      </c>
      <c r="S534" t="s">
        <v>88</v>
      </c>
      <c r="T534" t="s">
        <v>85</v>
      </c>
      <c r="U534">
        <v>0</v>
      </c>
      <c r="V534">
        <v>0</v>
      </c>
    </row>
    <row r="535" spans="1:22">
      <c r="A535">
        <v>11943</v>
      </c>
      <c r="B535" t="s">
        <v>307</v>
      </c>
      <c r="C535" t="s">
        <v>308</v>
      </c>
      <c r="D535" t="s">
        <v>2246</v>
      </c>
      <c r="E535">
        <v>1</v>
      </c>
      <c r="F535" t="s">
        <v>102</v>
      </c>
      <c r="G535" t="s">
        <v>73</v>
      </c>
      <c r="H535">
        <v>5060247</v>
      </c>
      <c r="I535" t="s">
        <v>2520</v>
      </c>
      <c r="J535">
        <v>34600</v>
      </c>
      <c r="K535">
        <v>34600</v>
      </c>
      <c r="L535">
        <v>31486</v>
      </c>
      <c r="M535">
        <v>22041.489600000001</v>
      </c>
      <c r="N535">
        <v>22041.489600000001</v>
      </c>
      <c r="O535">
        <v>100</v>
      </c>
      <c r="P535">
        <v>9</v>
      </c>
      <c r="Q535" t="s">
        <v>75</v>
      </c>
      <c r="R535" t="s">
        <v>2541</v>
      </c>
      <c r="S535" t="s">
        <v>88</v>
      </c>
      <c r="T535" t="s">
        <v>128</v>
      </c>
      <c r="U535">
        <v>0</v>
      </c>
      <c r="V535">
        <v>0</v>
      </c>
    </row>
    <row r="536" spans="1:22">
      <c r="A536">
        <v>11943</v>
      </c>
      <c r="B536" t="s">
        <v>356</v>
      </c>
      <c r="C536" t="s">
        <v>150</v>
      </c>
      <c r="D536" t="s">
        <v>2246</v>
      </c>
      <c r="E536">
        <v>1</v>
      </c>
      <c r="F536" t="s">
        <v>102</v>
      </c>
      <c r="G536" t="s">
        <v>73</v>
      </c>
      <c r="H536">
        <v>5060247</v>
      </c>
      <c r="I536" t="s">
        <v>2520</v>
      </c>
      <c r="J536">
        <v>60000</v>
      </c>
      <c r="K536">
        <v>60000</v>
      </c>
      <c r="L536">
        <v>54600</v>
      </c>
      <c r="M536">
        <v>42403.9643</v>
      </c>
      <c r="N536">
        <v>42403.9643</v>
      </c>
      <c r="O536">
        <v>100</v>
      </c>
      <c r="P536">
        <v>9</v>
      </c>
      <c r="Q536" t="s">
        <v>75</v>
      </c>
      <c r="R536" t="s">
        <v>2541</v>
      </c>
      <c r="S536" t="s">
        <v>88</v>
      </c>
      <c r="T536" t="s">
        <v>130</v>
      </c>
      <c r="U536">
        <v>0</v>
      </c>
      <c r="V536">
        <v>0</v>
      </c>
    </row>
    <row r="537" spans="1:22">
      <c r="A537">
        <v>11943</v>
      </c>
      <c r="B537" t="s">
        <v>622</v>
      </c>
      <c r="C537" t="s">
        <v>116</v>
      </c>
      <c r="D537" t="s">
        <v>2246</v>
      </c>
      <c r="E537">
        <v>1</v>
      </c>
      <c r="F537" t="s">
        <v>102</v>
      </c>
      <c r="G537" t="s">
        <v>73</v>
      </c>
      <c r="H537">
        <v>5060247</v>
      </c>
      <c r="I537" t="s">
        <v>2520</v>
      </c>
      <c r="J537">
        <v>117000</v>
      </c>
      <c r="K537">
        <v>117000</v>
      </c>
      <c r="L537">
        <v>106470</v>
      </c>
      <c r="M537">
        <v>78276.624800000005</v>
      </c>
      <c r="N537">
        <v>78276.624800000005</v>
      </c>
      <c r="O537">
        <v>100</v>
      </c>
      <c r="P537">
        <v>9</v>
      </c>
      <c r="Q537" t="s">
        <v>75</v>
      </c>
      <c r="R537" t="s">
        <v>2541</v>
      </c>
      <c r="S537" t="s">
        <v>88</v>
      </c>
      <c r="T537" t="s">
        <v>133</v>
      </c>
      <c r="U537">
        <v>0</v>
      </c>
      <c r="V537">
        <v>0</v>
      </c>
    </row>
    <row r="538" spans="1:22">
      <c r="A538">
        <v>11944</v>
      </c>
      <c r="B538" t="s">
        <v>305</v>
      </c>
      <c r="C538" t="s">
        <v>306</v>
      </c>
      <c r="D538" t="s">
        <v>2246</v>
      </c>
      <c r="E538">
        <v>6</v>
      </c>
      <c r="F538" t="s">
        <v>102</v>
      </c>
      <c r="G538" t="s">
        <v>73</v>
      </c>
      <c r="H538">
        <v>5060244</v>
      </c>
      <c r="I538" t="s">
        <v>2520</v>
      </c>
      <c r="J538">
        <v>157800</v>
      </c>
      <c r="K538">
        <v>26300</v>
      </c>
      <c r="L538">
        <v>84600</v>
      </c>
      <c r="M538">
        <v>11000</v>
      </c>
      <c r="N538">
        <v>66000</v>
      </c>
      <c r="O538">
        <v>100</v>
      </c>
      <c r="P538">
        <v>0</v>
      </c>
      <c r="Q538" t="s">
        <v>75</v>
      </c>
      <c r="R538" t="s">
        <v>2527</v>
      </c>
      <c r="S538" t="s">
        <v>88</v>
      </c>
      <c r="T538" t="s">
        <v>136</v>
      </c>
      <c r="U538">
        <v>0</v>
      </c>
      <c r="V538">
        <v>0</v>
      </c>
    </row>
    <row r="539" spans="1:22">
      <c r="A539">
        <v>11944</v>
      </c>
      <c r="B539" t="s">
        <v>108</v>
      </c>
      <c r="C539" t="s">
        <v>109</v>
      </c>
      <c r="D539" t="s">
        <v>2246</v>
      </c>
      <c r="E539">
        <v>1</v>
      </c>
      <c r="F539" t="s">
        <v>102</v>
      </c>
      <c r="G539" t="s">
        <v>73</v>
      </c>
      <c r="H539">
        <v>5060244</v>
      </c>
      <c r="I539" t="s">
        <v>2520</v>
      </c>
      <c r="J539">
        <v>39900</v>
      </c>
      <c r="K539">
        <v>39900</v>
      </c>
      <c r="L539">
        <v>36309</v>
      </c>
      <c r="M539">
        <v>25248.037899999999</v>
      </c>
      <c r="N539">
        <v>25248.037899999999</v>
      </c>
      <c r="O539">
        <v>100</v>
      </c>
      <c r="P539">
        <v>9</v>
      </c>
      <c r="Q539" t="s">
        <v>75</v>
      </c>
      <c r="R539" t="s">
        <v>2527</v>
      </c>
      <c r="S539" t="s">
        <v>88</v>
      </c>
      <c r="T539" t="s">
        <v>110</v>
      </c>
      <c r="U539">
        <v>0</v>
      </c>
      <c r="V539">
        <v>0</v>
      </c>
    </row>
    <row r="540" spans="1:22">
      <c r="A540">
        <v>11944</v>
      </c>
      <c r="B540" t="s">
        <v>1175</v>
      </c>
      <c r="C540" t="s">
        <v>100</v>
      </c>
      <c r="D540" t="s">
        <v>2246</v>
      </c>
      <c r="E540">
        <v>1</v>
      </c>
      <c r="F540" t="s">
        <v>102</v>
      </c>
      <c r="G540" t="s">
        <v>73</v>
      </c>
      <c r="H540">
        <v>5060244</v>
      </c>
      <c r="I540" t="s">
        <v>2520</v>
      </c>
      <c r="J540">
        <v>236000</v>
      </c>
      <c r="K540">
        <v>236000</v>
      </c>
      <c r="L540">
        <v>214760</v>
      </c>
      <c r="M540">
        <v>153052.35459999999</v>
      </c>
      <c r="N540">
        <v>153052.35459999999</v>
      </c>
      <c r="O540">
        <v>100</v>
      </c>
      <c r="P540">
        <v>9</v>
      </c>
      <c r="Q540" t="s">
        <v>75</v>
      </c>
      <c r="R540" t="s">
        <v>2527</v>
      </c>
      <c r="S540" t="s">
        <v>88</v>
      </c>
      <c r="T540" t="s">
        <v>229</v>
      </c>
      <c r="U540">
        <v>0</v>
      </c>
      <c r="V540">
        <v>0</v>
      </c>
    </row>
    <row r="541" spans="1:22">
      <c r="A541">
        <v>11944</v>
      </c>
      <c r="B541" t="s">
        <v>1177</v>
      </c>
      <c r="C541" t="s">
        <v>100</v>
      </c>
      <c r="D541" t="s">
        <v>2246</v>
      </c>
      <c r="E541">
        <v>1</v>
      </c>
      <c r="F541" t="s">
        <v>102</v>
      </c>
      <c r="G541" t="s">
        <v>73</v>
      </c>
      <c r="H541">
        <v>5060244</v>
      </c>
      <c r="I541" t="s">
        <v>2520</v>
      </c>
      <c r="J541">
        <v>197000</v>
      </c>
      <c r="K541">
        <v>197000</v>
      </c>
      <c r="L541">
        <v>179270</v>
      </c>
      <c r="M541">
        <v>119470.7516</v>
      </c>
      <c r="N541">
        <v>119470.7516</v>
      </c>
      <c r="O541">
        <v>100</v>
      </c>
      <c r="P541">
        <v>9</v>
      </c>
      <c r="Q541" t="s">
        <v>75</v>
      </c>
      <c r="R541" t="s">
        <v>2527</v>
      </c>
      <c r="S541" t="s">
        <v>88</v>
      </c>
      <c r="T541" t="s">
        <v>229</v>
      </c>
      <c r="U541">
        <v>0</v>
      </c>
      <c r="V541">
        <v>0</v>
      </c>
    </row>
    <row r="542" spans="1:22">
      <c r="A542">
        <v>11944</v>
      </c>
      <c r="B542" t="s">
        <v>124</v>
      </c>
      <c r="C542" t="s">
        <v>125</v>
      </c>
      <c r="D542" t="s">
        <v>2246</v>
      </c>
      <c r="E542">
        <v>1</v>
      </c>
      <c r="F542" t="s">
        <v>102</v>
      </c>
      <c r="G542" t="s">
        <v>73</v>
      </c>
      <c r="H542">
        <v>5060244</v>
      </c>
      <c r="I542" t="s">
        <v>2520</v>
      </c>
      <c r="J542">
        <v>19100</v>
      </c>
      <c r="K542">
        <v>19100</v>
      </c>
      <c r="L542">
        <v>17381</v>
      </c>
      <c r="M542">
        <v>13420.1373</v>
      </c>
      <c r="N542">
        <v>13420.1373</v>
      </c>
      <c r="O542">
        <v>100</v>
      </c>
      <c r="P542">
        <v>9</v>
      </c>
      <c r="Q542" t="s">
        <v>75</v>
      </c>
      <c r="R542" t="s">
        <v>2527</v>
      </c>
      <c r="S542" t="s">
        <v>88</v>
      </c>
      <c r="T542" t="s">
        <v>85</v>
      </c>
      <c r="U542">
        <v>0</v>
      </c>
      <c r="V542">
        <v>0</v>
      </c>
    </row>
    <row r="543" spans="1:22">
      <c r="A543">
        <v>11944</v>
      </c>
      <c r="B543" t="s">
        <v>307</v>
      </c>
      <c r="C543" t="s">
        <v>308</v>
      </c>
      <c r="D543" t="s">
        <v>2246</v>
      </c>
      <c r="E543">
        <v>1</v>
      </c>
      <c r="F543" t="s">
        <v>102</v>
      </c>
      <c r="G543" t="s">
        <v>73</v>
      </c>
      <c r="H543">
        <v>5060244</v>
      </c>
      <c r="I543" t="s">
        <v>2520</v>
      </c>
      <c r="J543">
        <v>34600</v>
      </c>
      <c r="K543">
        <v>34600</v>
      </c>
      <c r="L543">
        <v>31486</v>
      </c>
      <c r="M543">
        <v>22041.489600000001</v>
      </c>
      <c r="N543">
        <v>22041.489600000001</v>
      </c>
      <c r="O543">
        <v>100</v>
      </c>
      <c r="P543">
        <v>9</v>
      </c>
      <c r="Q543" t="s">
        <v>75</v>
      </c>
      <c r="R543" t="s">
        <v>2527</v>
      </c>
      <c r="S543" t="s">
        <v>88</v>
      </c>
      <c r="T543" t="s">
        <v>128</v>
      </c>
      <c r="U543">
        <v>0</v>
      </c>
      <c r="V543">
        <v>0</v>
      </c>
    </row>
    <row r="544" spans="1:22">
      <c r="A544">
        <v>11944</v>
      </c>
      <c r="B544" t="s">
        <v>2058</v>
      </c>
      <c r="C544" t="s">
        <v>150</v>
      </c>
      <c r="D544" t="s">
        <v>2246</v>
      </c>
      <c r="E544">
        <v>1</v>
      </c>
      <c r="F544" t="s">
        <v>102</v>
      </c>
      <c r="G544" t="s">
        <v>73</v>
      </c>
      <c r="H544">
        <v>5060244</v>
      </c>
      <c r="I544" t="s">
        <v>2520</v>
      </c>
      <c r="J544">
        <v>60000</v>
      </c>
      <c r="K544">
        <v>60000</v>
      </c>
      <c r="L544">
        <v>54600</v>
      </c>
      <c r="M544">
        <v>38053.565199999997</v>
      </c>
      <c r="N544">
        <v>38053.565199999997</v>
      </c>
      <c r="O544">
        <v>100</v>
      </c>
      <c r="P544">
        <v>9</v>
      </c>
      <c r="Q544" t="s">
        <v>75</v>
      </c>
      <c r="R544" t="s">
        <v>2527</v>
      </c>
      <c r="S544" t="s">
        <v>88</v>
      </c>
      <c r="T544" t="s">
        <v>130</v>
      </c>
      <c r="U544">
        <v>0</v>
      </c>
      <c r="V544">
        <v>0</v>
      </c>
    </row>
    <row r="545" spans="1:22">
      <c r="A545">
        <v>11944</v>
      </c>
      <c r="B545" t="s">
        <v>1178</v>
      </c>
      <c r="C545" t="s">
        <v>150</v>
      </c>
      <c r="D545" t="s">
        <v>2246</v>
      </c>
      <c r="E545">
        <v>1</v>
      </c>
      <c r="F545" t="s">
        <v>102</v>
      </c>
      <c r="G545" t="s">
        <v>73</v>
      </c>
      <c r="H545">
        <v>5060244</v>
      </c>
      <c r="I545" t="s">
        <v>2520</v>
      </c>
      <c r="J545">
        <v>124000</v>
      </c>
      <c r="K545">
        <v>124000</v>
      </c>
      <c r="L545">
        <v>112840</v>
      </c>
      <c r="M545">
        <v>86089.280799999993</v>
      </c>
      <c r="N545">
        <v>86089.280799999993</v>
      </c>
      <c r="O545">
        <v>100</v>
      </c>
      <c r="P545">
        <v>9</v>
      </c>
      <c r="Q545" t="s">
        <v>75</v>
      </c>
      <c r="R545" t="s">
        <v>2527</v>
      </c>
      <c r="S545" t="s">
        <v>88</v>
      </c>
      <c r="T545" t="s">
        <v>130</v>
      </c>
      <c r="U545">
        <v>0</v>
      </c>
      <c r="V545">
        <v>0</v>
      </c>
    </row>
    <row r="546" spans="1:22">
      <c r="A546">
        <v>11944</v>
      </c>
      <c r="B546" t="s">
        <v>622</v>
      </c>
      <c r="C546" t="s">
        <v>116</v>
      </c>
      <c r="D546" t="s">
        <v>2246</v>
      </c>
      <c r="E546">
        <v>1</v>
      </c>
      <c r="F546" t="s">
        <v>102</v>
      </c>
      <c r="G546" t="s">
        <v>73</v>
      </c>
      <c r="H546">
        <v>5060244</v>
      </c>
      <c r="I546" t="s">
        <v>2520</v>
      </c>
      <c r="J546">
        <v>117000</v>
      </c>
      <c r="K546">
        <v>117000</v>
      </c>
      <c r="L546">
        <v>106470</v>
      </c>
      <c r="M546">
        <v>78276.624800000005</v>
      </c>
      <c r="N546">
        <v>78276.624800000005</v>
      </c>
      <c r="O546">
        <v>100</v>
      </c>
      <c r="P546">
        <v>9</v>
      </c>
      <c r="Q546" t="s">
        <v>75</v>
      </c>
      <c r="R546" t="s">
        <v>2527</v>
      </c>
      <c r="S546" t="s">
        <v>88</v>
      </c>
      <c r="T546" t="s">
        <v>133</v>
      </c>
      <c r="U546">
        <v>0</v>
      </c>
      <c r="V546">
        <v>0</v>
      </c>
    </row>
    <row r="547" spans="1:22">
      <c r="A547">
        <v>11944</v>
      </c>
      <c r="B547" t="s">
        <v>2528</v>
      </c>
      <c r="C547" t="s">
        <v>364</v>
      </c>
      <c r="D547" t="s">
        <v>2246</v>
      </c>
      <c r="E547">
        <v>1</v>
      </c>
      <c r="F547" t="s">
        <v>212</v>
      </c>
      <c r="G547" t="s">
        <v>73</v>
      </c>
      <c r="H547">
        <v>5060243</v>
      </c>
      <c r="I547" t="s">
        <v>2520</v>
      </c>
      <c r="J547">
        <v>109000</v>
      </c>
      <c r="K547">
        <v>109000</v>
      </c>
      <c r="L547">
        <v>86110</v>
      </c>
      <c r="M547">
        <v>77390</v>
      </c>
      <c r="N547">
        <v>77390</v>
      </c>
      <c r="O547">
        <v>100</v>
      </c>
      <c r="P547">
        <v>21</v>
      </c>
      <c r="Q547" t="s">
        <v>75</v>
      </c>
      <c r="R547" t="s">
        <v>2527</v>
      </c>
      <c r="S547" t="s">
        <v>88</v>
      </c>
      <c r="T547" t="s">
        <v>365</v>
      </c>
      <c r="U547">
        <v>0</v>
      </c>
      <c r="V547">
        <v>0</v>
      </c>
    </row>
    <row r="548" spans="1:22">
      <c r="A548">
        <v>11944</v>
      </c>
      <c r="B548" t="s">
        <v>366</v>
      </c>
      <c r="C548" t="s">
        <v>367</v>
      </c>
      <c r="D548" t="s">
        <v>2246</v>
      </c>
      <c r="E548">
        <v>1</v>
      </c>
      <c r="F548" t="s">
        <v>212</v>
      </c>
      <c r="G548" t="s">
        <v>73</v>
      </c>
      <c r="H548">
        <v>5060243</v>
      </c>
      <c r="I548" t="s">
        <v>2520</v>
      </c>
      <c r="J548">
        <v>38700</v>
      </c>
      <c r="K548">
        <v>38700</v>
      </c>
      <c r="L548">
        <v>30573</v>
      </c>
      <c r="M548">
        <v>27367.460999999999</v>
      </c>
      <c r="N548">
        <v>27367.460999999999</v>
      </c>
      <c r="O548">
        <v>100</v>
      </c>
      <c r="P548">
        <v>21</v>
      </c>
      <c r="Q548" t="s">
        <v>75</v>
      </c>
      <c r="R548" t="s">
        <v>2527</v>
      </c>
      <c r="S548" t="s">
        <v>88</v>
      </c>
      <c r="T548" t="s">
        <v>365</v>
      </c>
      <c r="U548">
        <v>0</v>
      </c>
      <c r="V548">
        <v>0</v>
      </c>
    </row>
    <row r="549" spans="1:22">
      <c r="A549">
        <v>11819</v>
      </c>
      <c r="B549" t="s">
        <v>288</v>
      </c>
      <c r="C549" t="s">
        <v>210</v>
      </c>
      <c r="D549" t="s">
        <v>2293</v>
      </c>
      <c r="E549">
        <v>1</v>
      </c>
      <c r="F549" t="s">
        <v>212</v>
      </c>
      <c r="G549" t="s">
        <v>73</v>
      </c>
      <c r="H549">
        <v>5060256</v>
      </c>
      <c r="I549" t="s">
        <v>2520</v>
      </c>
      <c r="J549">
        <v>741000</v>
      </c>
      <c r="K549">
        <v>741000</v>
      </c>
      <c r="L549">
        <v>585390</v>
      </c>
      <c r="M549">
        <v>534022.93669999996</v>
      </c>
      <c r="N549">
        <v>534022.93669999996</v>
      </c>
      <c r="O549">
        <v>100</v>
      </c>
      <c r="P549">
        <v>21</v>
      </c>
      <c r="Q549" t="s">
        <v>75</v>
      </c>
      <c r="R549" t="s">
        <v>2542</v>
      </c>
      <c r="S549" t="s">
        <v>88</v>
      </c>
      <c r="T549" t="s">
        <v>214</v>
      </c>
      <c r="U549">
        <v>65000</v>
      </c>
      <c r="V549">
        <v>65000</v>
      </c>
    </row>
    <row r="550" spans="1:22">
      <c r="A550">
        <v>11819</v>
      </c>
      <c r="B550" t="s">
        <v>209</v>
      </c>
      <c r="C550" t="s">
        <v>210</v>
      </c>
      <c r="D550" t="s">
        <v>2293</v>
      </c>
      <c r="E550">
        <v>1</v>
      </c>
      <c r="F550" t="s">
        <v>212</v>
      </c>
      <c r="G550" t="s">
        <v>73</v>
      </c>
      <c r="H550">
        <v>5060256</v>
      </c>
      <c r="I550" t="s">
        <v>2520</v>
      </c>
      <c r="J550">
        <v>700400</v>
      </c>
      <c r="K550">
        <v>700400</v>
      </c>
      <c r="L550">
        <v>553316</v>
      </c>
      <c r="M550">
        <v>493050</v>
      </c>
      <c r="N550">
        <v>493050</v>
      </c>
      <c r="O550">
        <v>100</v>
      </c>
      <c r="P550">
        <v>21</v>
      </c>
      <c r="Q550" t="s">
        <v>75</v>
      </c>
      <c r="R550" t="s">
        <v>2542</v>
      </c>
      <c r="S550" t="s">
        <v>88</v>
      </c>
      <c r="T550" t="s">
        <v>214</v>
      </c>
      <c r="U550">
        <v>14600</v>
      </c>
      <c r="V550">
        <v>14600</v>
      </c>
    </row>
    <row r="551" spans="1:22">
      <c r="A551">
        <v>11819</v>
      </c>
      <c r="B551" t="s">
        <v>289</v>
      </c>
      <c r="C551" t="s">
        <v>210</v>
      </c>
      <c r="D551" t="s">
        <v>2293</v>
      </c>
      <c r="E551">
        <v>-1</v>
      </c>
      <c r="F551" t="s">
        <v>212</v>
      </c>
      <c r="G551" t="s">
        <v>73</v>
      </c>
      <c r="H551">
        <v>5060256</v>
      </c>
      <c r="I551" t="s">
        <v>2520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100</v>
      </c>
      <c r="P551">
        <v>21</v>
      </c>
      <c r="Q551" t="s">
        <v>75</v>
      </c>
      <c r="R551" t="s">
        <v>2542</v>
      </c>
      <c r="S551" t="s">
        <v>88</v>
      </c>
      <c r="T551" t="s">
        <v>214</v>
      </c>
      <c r="U551">
        <v>65000</v>
      </c>
      <c r="V551">
        <v>-65000</v>
      </c>
    </row>
    <row r="552" spans="1:22">
      <c r="A552">
        <v>11819</v>
      </c>
      <c r="B552" t="s">
        <v>215</v>
      </c>
      <c r="C552" t="s">
        <v>210</v>
      </c>
      <c r="D552" t="s">
        <v>2293</v>
      </c>
      <c r="E552">
        <v>-1</v>
      </c>
      <c r="F552" t="s">
        <v>212</v>
      </c>
      <c r="G552" t="s">
        <v>73</v>
      </c>
      <c r="H552">
        <v>5060256</v>
      </c>
      <c r="I552" t="s">
        <v>2520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100</v>
      </c>
      <c r="P552">
        <v>21</v>
      </c>
      <c r="Q552" t="s">
        <v>75</v>
      </c>
      <c r="R552" t="s">
        <v>2542</v>
      </c>
      <c r="S552" t="s">
        <v>88</v>
      </c>
      <c r="T552" t="s">
        <v>214</v>
      </c>
      <c r="U552">
        <v>14600</v>
      </c>
      <c r="V552">
        <v>-14600</v>
      </c>
    </row>
    <row r="553" spans="1:22">
      <c r="A553">
        <v>11969</v>
      </c>
      <c r="B553" t="s">
        <v>775</v>
      </c>
      <c r="C553" t="s">
        <v>100</v>
      </c>
      <c r="D553" t="s">
        <v>2293</v>
      </c>
      <c r="E553">
        <v>1</v>
      </c>
      <c r="F553" t="s">
        <v>102</v>
      </c>
      <c r="G553" t="s">
        <v>73</v>
      </c>
      <c r="H553">
        <v>5060251</v>
      </c>
      <c r="I553" t="s">
        <v>2520</v>
      </c>
      <c r="J553">
        <v>339000</v>
      </c>
      <c r="K553">
        <v>339000</v>
      </c>
      <c r="L553">
        <v>308490</v>
      </c>
      <c r="M553">
        <v>219120</v>
      </c>
      <c r="N553">
        <v>219120</v>
      </c>
      <c r="O553">
        <v>100</v>
      </c>
      <c r="P553">
        <v>9</v>
      </c>
      <c r="Q553" t="s">
        <v>75</v>
      </c>
      <c r="R553" t="s">
        <v>1632</v>
      </c>
      <c r="S553" t="s">
        <v>88</v>
      </c>
      <c r="T553" t="s">
        <v>229</v>
      </c>
      <c r="U553">
        <v>0</v>
      </c>
      <c r="V553">
        <v>0</v>
      </c>
    </row>
    <row r="554" spans="1:22">
      <c r="A554">
        <v>11969</v>
      </c>
      <c r="B554" t="s">
        <v>2543</v>
      </c>
      <c r="C554" t="s">
        <v>100</v>
      </c>
      <c r="D554" t="s">
        <v>2293</v>
      </c>
      <c r="E554">
        <v>1</v>
      </c>
      <c r="F554" t="s">
        <v>102</v>
      </c>
      <c r="G554" t="s">
        <v>73</v>
      </c>
      <c r="H554">
        <v>5060251</v>
      </c>
      <c r="I554" t="s">
        <v>2520</v>
      </c>
      <c r="J554">
        <v>267000</v>
      </c>
      <c r="K554">
        <v>267000</v>
      </c>
      <c r="L554">
        <v>242970</v>
      </c>
      <c r="M554">
        <v>172920</v>
      </c>
      <c r="N554">
        <v>172920</v>
      </c>
      <c r="O554">
        <v>100</v>
      </c>
      <c r="P554">
        <v>9</v>
      </c>
      <c r="Q554" t="s">
        <v>75</v>
      </c>
      <c r="R554" t="s">
        <v>1632</v>
      </c>
      <c r="S554" t="s">
        <v>88</v>
      </c>
      <c r="T554" t="s">
        <v>229</v>
      </c>
      <c r="U554">
        <v>0</v>
      </c>
      <c r="V554">
        <v>0</v>
      </c>
    </row>
    <row r="555" spans="1:22">
      <c r="A555">
        <v>11969</v>
      </c>
      <c r="B555" t="s">
        <v>233</v>
      </c>
      <c r="C555" t="s">
        <v>234</v>
      </c>
      <c r="D555" t="s">
        <v>2293</v>
      </c>
      <c r="E555">
        <v>1</v>
      </c>
      <c r="F555" t="s">
        <v>102</v>
      </c>
      <c r="G555" t="s">
        <v>73</v>
      </c>
      <c r="H555">
        <v>5060251</v>
      </c>
      <c r="I555" t="s">
        <v>2520</v>
      </c>
      <c r="J555">
        <v>21600</v>
      </c>
      <c r="K555">
        <v>21600</v>
      </c>
      <c r="L555">
        <v>19656</v>
      </c>
      <c r="M555">
        <v>15551.866400000001</v>
      </c>
      <c r="N555">
        <v>15551.866400000001</v>
      </c>
      <c r="O555">
        <v>100</v>
      </c>
      <c r="P555">
        <v>9</v>
      </c>
      <c r="Q555" t="s">
        <v>75</v>
      </c>
      <c r="R555" t="s">
        <v>1632</v>
      </c>
      <c r="S555" t="s">
        <v>88</v>
      </c>
      <c r="T555" t="s">
        <v>235</v>
      </c>
      <c r="U555">
        <v>0</v>
      </c>
      <c r="V555">
        <v>0</v>
      </c>
    </row>
    <row r="556" spans="1:22">
      <c r="A556">
        <v>11969</v>
      </c>
      <c r="B556" t="s">
        <v>233</v>
      </c>
      <c r="C556" t="s">
        <v>234</v>
      </c>
      <c r="D556" t="s">
        <v>2293</v>
      </c>
      <c r="E556">
        <v>1</v>
      </c>
      <c r="F556" t="s">
        <v>102</v>
      </c>
      <c r="G556" t="s">
        <v>73</v>
      </c>
      <c r="H556">
        <v>5060251</v>
      </c>
      <c r="I556" t="s">
        <v>2520</v>
      </c>
      <c r="J556">
        <v>21600</v>
      </c>
      <c r="K556">
        <v>21600</v>
      </c>
      <c r="L556">
        <v>19656</v>
      </c>
      <c r="M556">
        <v>15551.866400000001</v>
      </c>
      <c r="N556">
        <v>15551.866400000001</v>
      </c>
      <c r="O556">
        <v>100</v>
      </c>
      <c r="P556">
        <v>9</v>
      </c>
      <c r="Q556" t="s">
        <v>75</v>
      </c>
      <c r="R556" t="s">
        <v>1632</v>
      </c>
      <c r="S556" t="s">
        <v>88</v>
      </c>
      <c r="T556" t="s">
        <v>235</v>
      </c>
      <c r="U556">
        <v>0</v>
      </c>
      <c r="V556">
        <v>0</v>
      </c>
    </row>
    <row r="557" spans="1:22">
      <c r="A557">
        <v>11973</v>
      </c>
      <c r="B557" t="s">
        <v>716</v>
      </c>
      <c r="C557" t="s">
        <v>717</v>
      </c>
      <c r="D557" t="s">
        <v>2293</v>
      </c>
      <c r="E557">
        <v>1</v>
      </c>
      <c r="F557" t="s">
        <v>523</v>
      </c>
      <c r="G557" t="s">
        <v>73</v>
      </c>
      <c r="H557">
        <v>5060253</v>
      </c>
      <c r="I557" t="s">
        <v>2520</v>
      </c>
      <c r="J557">
        <v>131000</v>
      </c>
      <c r="K557">
        <v>131000</v>
      </c>
      <c r="L557">
        <v>103490</v>
      </c>
      <c r="M557">
        <v>93010</v>
      </c>
      <c r="N557">
        <v>93010</v>
      </c>
      <c r="O557">
        <v>100</v>
      </c>
      <c r="P557">
        <v>21</v>
      </c>
      <c r="Q557" t="s">
        <v>75</v>
      </c>
      <c r="R557" t="s">
        <v>704</v>
      </c>
      <c r="S557" t="s">
        <v>88</v>
      </c>
      <c r="T557" t="s">
        <v>92</v>
      </c>
      <c r="U557">
        <v>0</v>
      </c>
      <c r="V557">
        <v>0</v>
      </c>
    </row>
    <row r="558" spans="1:22">
      <c r="A558">
        <v>11973</v>
      </c>
      <c r="B558" t="s">
        <v>330</v>
      </c>
      <c r="C558" t="s">
        <v>331</v>
      </c>
      <c r="D558" t="s">
        <v>2293</v>
      </c>
      <c r="E558">
        <v>0.1</v>
      </c>
      <c r="F558" t="s">
        <v>523</v>
      </c>
      <c r="G558" t="s">
        <v>73</v>
      </c>
      <c r="H558">
        <v>5060253</v>
      </c>
      <c r="I558" t="s">
        <v>2520</v>
      </c>
      <c r="J558">
        <v>4840</v>
      </c>
      <c r="K558">
        <v>48400</v>
      </c>
      <c r="L558">
        <v>3920</v>
      </c>
      <c r="M558">
        <v>34183.950499999999</v>
      </c>
      <c r="N558">
        <v>3418.3950500000001</v>
      </c>
      <c r="O558">
        <v>100</v>
      </c>
      <c r="P558">
        <v>19</v>
      </c>
      <c r="Q558" t="s">
        <v>75</v>
      </c>
      <c r="R558" t="s">
        <v>704</v>
      </c>
      <c r="S558" t="s">
        <v>88</v>
      </c>
      <c r="T558" t="s">
        <v>332</v>
      </c>
      <c r="U558">
        <v>0</v>
      </c>
      <c r="V558">
        <v>0</v>
      </c>
    </row>
    <row r="559" spans="1:22">
      <c r="A559">
        <v>11973</v>
      </c>
      <c r="B559" t="s">
        <v>718</v>
      </c>
      <c r="C559" t="s">
        <v>82</v>
      </c>
      <c r="D559" t="s">
        <v>2293</v>
      </c>
      <c r="E559">
        <v>1</v>
      </c>
      <c r="F559" t="s">
        <v>523</v>
      </c>
      <c r="G559" t="s">
        <v>73</v>
      </c>
      <c r="H559">
        <v>5060253</v>
      </c>
      <c r="I559" t="s">
        <v>2520</v>
      </c>
      <c r="J559">
        <v>1845600</v>
      </c>
      <c r="K559">
        <v>1845600</v>
      </c>
      <c r="L559">
        <v>1494936</v>
      </c>
      <c r="M559">
        <v>1323150</v>
      </c>
      <c r="N559">
        <v>1323150</v>
      </c>
      <c r="O559">
        <v>100</v>
      </c>
      <c r="P559">
        <v>19</v>
      </c>
      <c r="Q559" t="s">
        <v>75</v>
      </c>
      <c r="R559" t="s">
        <v>704</v>
      </c>
      <c r="S559" t="s">
        <v>88</v>
      </c>
      <c r="T559" t="s">
        <v>376</v>
      </c>
      <c r="U559">
        <v>89400</v>
      </c>
      <c r="V559">
        <v>89400</v>
      </c>
    </row>
    <row r="560" spans="1:22">
      <c r="A560">
        <v>11973</v>
      </c>
      <c r="B560" t="s">
        <v>719</v>
      </c>
      <c r="C560" t="s">
        <v>82</v>
      </c>
      <c r="D560" t="s">
        <v>2293</v>
      </c>
      <c r="E560">
        <v>-1</v>
      </c>
      <c r="F560" t="s">
        <v>523</v>
      </c>
      <c r="G560" t="s">
        <v>73</v>
      </c>
      <c r="H560">
        <v>5060253</v>
      </c>
      <c r="I560" t="s">
        <v>2520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100</v>
      </c>
      <c r="P560">
        <v>19</v>
      </c>
      <c r="Q560" t="s">
        <v>75</v>
      </c>
      <c r="R560" t="s">
        <v>704</v>
      </c>
      <c r="S560" t="s">
        <v>88</v>
      </c>
      <c r="T560" t="s">
        <v>294</v>
      </c>
      <c r="U560">
        <v>89400</v>
      </c>
      <c r="V560">
        <v>-89400</v>
      </c>
    </row>
    <row r="561" spans="1:22">
      <c r="A561">
        <v>11826</v>
      </c>
      <c r="B561" t="s">
        <v>497</v>
      </c>
      <c r="C561" t="s">
        <v>249</v>
      </c>
      <c r="D561" t="s">
        <v>2293</v>
      </c>
      <c r="E561">
        <v>1</v>
      </c>
      <c r="F561" t="s">
        <v>72</v>
      </c>
      <c r="G561" t="s">
        <v>73</v>
      </c>
      <c r="H561">
        <v>5060255</v>
      </c>
      <c r="I561" t="s">
        <v>2520</v>
      </c>
      <c r="J561">
        <v>638000</v>
      </c>
      <c r="K561">
        <v>638000</v>
      </c>
      <c r="L561">
        <v>472120</v>
      </c>
      <c r="M561">
        <v>421080</v>
      </c>
      <c r="N561">
        <v>421080</v>
      </c>
      <c r="O561">
        <v>100</v>
      </c>
      <c r="P561">
        <v>26</v>
      </c>
      <c r="Q561" t="s">
        <v>75</v>
      </c>
      <c r="R561" t="s">
        <v>2544</v>
      </c>
      <c r="S561" t="s">
        <v>88</v>
      </c>
      <c r="T561" t="s">
        <v>251</v>
      </c>
      <c r="U561">
        <v>0</v>
      </c>
      <c r="V561">
        <v>0</v>
      </c>
    </row>
    <row r="562" spans="1:22">
      <c r="A562">
        <v>12104</v>
      </c>
      <c r="B562" t="s">
        <v>363</v>
      </c>
      <c r="C562" t="s">
        <v>364</v>
      </c>
      <c r="D562" t="s">
        <v>2386</v>
      </c>
      <c r="E562">
        <v>1</v>
      </c>
      <c r="F562" t="s">
        <v>212</v>
      </c>
      <c r="G562" t="s">
        <v>73</v>
      </c>
      <c r="H562">
        <v>5060218</v>
      </c>
      <c r="I562" t="s">
        <v>2520</v>
      </c>
      <c r="J562">
        <v>113000</v>
      </c>
      <c r="K562">
        <v>113000</v>
      </c>
      <c r="L562">
        <v>89270</v>
      </c>
      <c r="M562">
        <v>80230</v>
      </c>
      <c r="N562">
        <v>80230</v>
      </c>
      <c r="O562">
        <v>100</v>
      </c>
      <c r="P562">
        <v>21</v>
      </c>
      <c r="Q562" t="s">
        <v>75</v>
      </c>
      <c r="R562" t="s">
        <v>2529</v>
      </c>
      <c r="S562" t="s">
        <v>88</v>
      </c>
      <c r="T562" t="s">
        <v>365</v>
      </c>
      <c r="U562">
        <v>0</v>
      </c>
      <c r="V562">
        <v>0</v>
      </c>
    </row>
    <row r="563" spans="1:22">
      <c r="A563">
        <v>12104</v>
      </c>
      <c r="B563" t="s">
        <v>366</v>
      </c>
      <c r="C563" t="s">
        <v>367</v>
      </c>
      <c r="D563" t="s">
        <v>2386</v>
      </c>
      <c r="E563">
        <v>1</v>
      </c>
      <c r="F563" t="s">
        <v>212</v>
      </c>
      <c r="G563" t="s">
        <v>73</v>
      </c>
      <c r="H563">
        <v>5060218</v>
      </c>
      <c r="I563" t="s">
        <v>2520</v>
      </c>
      <c r="J563">
        <v>38700</v>
      </c>
      <c r="K563">
        <v>38700</v>
      </c>
      <c r="L563">
        <v>30573</v>
      </c>
      <c r="M563">
        <v>27367.460999999999</v>
      </c>
      <c r="N563">
        <v>27367.460999999999</v>
      </c>
      <c r="O563">
        <v>100</v>
      </c>
      <c r="P563">
        <v>21</v>
      </c>
      <c r="Q563" t="s">
        <v>75</v>
      </c>
      <c r="R563" t="s">
        <v>2529</v>
      </c>
      <c r="S563" t="s">
        <v>88</v>
      </c>
      <c r="T563" t="s">
        <v>365</v>
      </c>
      <c r="U563">
        <v>0</v>
      </c>
      <c r="V563">
        <v>0</v>
      </c>
    </row>
    <row r="564" spans="1:22">
      <c r="A564">
        <v>11964</v>
      </c>
      <c r="B564" t="s">
        <v>227</v>
      </c>
      <c r="C564" t="s">
        <v>100</v>
      </c>
      <c r="D564" t="s">
        <v>2386</v>
      </c>
      <c r="E564">
        <v>1</v>
      </c>
      <c r="F564" t="s">
        <v>102</v>
      </c>
      <c r="G564" t="s">
        <v>73</v>
      </c>
      <c r="H564">
        <v>5060220</v>
      </c>
      <c r="I564" t="s">
        <v>2520</v>
      </c>
      <c r="J564">
        <v>262000</v>
      </c>
      <c r="K564">
        <v>262000</v>
      </c>
      <c r="L564">
        <v>238420</v>
      </c>
      <c r="M564">
        <v>170718.90530000001</v>
      </c>
      <c r="N564">
        <v>170718.90530000001</v>
      </c>
      <c r="O564">
        <v>100</v>
      </c>
      <c r="P564">
        <v>9</v>
      </c>
      <c r="Q564" t="s">
        <v>75</v>
      </c>
      <c r="R564" t="s">
        <v>2530</v>
      </c>
      <c r="S564" t="s">
        <v>88</v>
      </c>
      <c r="T564" t="s">
        <v>229</v>
      </c>
      <c r="U564">
        <v>0</v>
      </c>
      <c r="V564">
        <v>0</v>
      </c>
    </row>
    <row r="565" spans="1:22">
      <c r="A565">
        <v>11964</v>
      </c>
      <c r="B565" t="s">
        <v>230</v>
      </c>
      <c r="C565" t="s">
        <v>100</v>
      </c>
      <c r="D565" t="s">
        <v>2386</v>
      </c>
      <c r="E565">
        <v>1</v>
      </c>
      <c r="F565" t="s">
        <v>102</v>
      </c>
      <c r="G565" t="s">
        <v>73</v>
      </c>
      <c r="H565">
        <v>5060220</v>
      </c>
      <c r="I565" t="s">
        <v>2520</v>
      </c>
      <c r="J565">
        <v>204000</v>
      </c>
      <c r="K565">
        <v>204000</v>
      </c>
      <c r="L565">
        <v>185640</v>
      </c>
      <c r="M565">
        <v>133405.08249999999</v>
      </c>
      <c r="N565">
        <v>133405.08249999999</v>
      </c>
      <c r="O565">
        <v>100</v>
      </c>
      <c r="P565">
        <v>9</v>
      </c>
      <c r="Q565" t="s">
        <v>75</v>
      </c>
      <c r="R565" t="s">
        <v>2530</v>
      </c>
      <c r="S565" t="s">
        <v>88</v>
      </c>
      <c r="T565" t="s">
        <v>229</v>
      </c>
      <c r="U565">
        <v>0</v>
      </c>
      <c r="V565">
        <v>0</v>
      </c>
    </row>
    <row r="566" spans="1:22">
      <c r="A566">
        <v>11964</v>
      </c>
      <c r="B566" t="s">
        <v>156</v>
      </c>
      <c r="C566" t="s">
        <v>127</v>
      </c>
      <c r="D566" t="s">
        <v>2386</v>
      </c>
      <c r="E566">
        <v>1</v>
      </c>
      <c r="F566" t="s">
        <v>102</v>
      </c>
      <c r="G566" t="s">
        <v>73</v>
      </c>
      <c r="H566">
        <v>5060220</v>
      </c>
      <c r="I566" t="s">
        <v>2520</v>
      </c>
      <c r="J566">
        <v>45600</v>
      </c>
      <c r="K566">
        <v>45600</v>
      </c>
      <c r="L566">
        <v>41496</v>
      </c>
      <c r="M566">
        <v>28463.342100000002</v>
      </c>
      <c r="N566">
        <v>28463.342100000002</v>
      </c>
      <c r="O566">
        <v>100</v>
      </c>
      <c r="P566">
        <v>9</v>
      </c>
      <c r="Q566" t="s">
        <v>75</v>
      </c>
      <c r="R566" t="s">
        <v>2530</v>
      </c>
      <c r="S566" t="s">
        <v>88</v>
      </c>
      <c r="T566" t="s">
        <v>128</v>
      </c>
      <c r="U566">
        <v>0</v>
      </c>
      <c r="V566">
        <v>0</v>
      </c>
    </row>
    <row r="567" spans="1:22">
      <c r="A567">
        <v>11964</v>
      </c>
      <c r="B567" t="s">
        <v>124</v>
      </c>
      <c r="C567" t="s">
        <v>125</v>
      </c>
      <c r="D567" t="s">
        <v>2386</v>
      </c>
      <c r="E567">
        <v>1</v>
      </c>
      <c r="F567" t="s">
        <v>102</v>
      </c>
      <c r="G567" t="s">
        <v>73</v>
      </c>
      <c r="H567">
        <v>5060220</v>
      </c>
      <c r="I567" t="s">
        <v>2520</v>
      </c>
      <c r="J567">
        <v>19100</v>
      </c>
      <c r="K567">
        <v>19100</v>
      </c>
      <c r="L567">
        <v>17381</v>
      </c>
      <c r="M567">
        <v>13475.1618</v>
      </c>
      <c r="N567">
        <v>13475.1618</v>
      </c>
      <c r="O567">
        <v>100</v>
      </c>
      <c r="P567">
        <v>9</v>
      </c>
      <c r="Q567" t="s">
        <v>75</v>
      </c>
      <c r="R567" t="s">
        <v>2530</v>
      </c>
      <c r="S567" t="s">
        <v>88</v>
      </c>
      <c r="T567" t="s">
        <v>85</v>
      </c>
      <c r="U567">
        <v>0</v>
      </c>
      <c r="V567">
        <v>0</v>
      </c>
    </row>
    <row r="568" spans="1:22">
      <c r="A568">
        <v>11964</v>
      </c>
      <c r="B568" t="s">
        <v>148</v>
      </c>
      <c r="C568" t="s">
        <v>106</v>
      </c>
      <c r="D568" t="s">
        <v>2386</v>
      </c>
      <c r="E568">
        <v>1</v>
      </c>
      <c r="F568" t="s">
        <v>102</v>
      </c>
      <c r="G568" t="s">
        <v>73</v>
      </c>
      <c r="H568">
        <v>5060220</v>
      </c>
      <c r="I568" t="s">
        <v>2520</v>
      </c>
      <c r="J568">
        <v>43900</v>
      </c>
      <c r="K568">
        <v>43900</v>
      </c>
      <c r="L568">
        <v>39949</v>
      </c>
      <c r="M568">
        <v>27746.087599999999</v>
      </c>
      <c r="N568">
        <v>27746.087599999999</v>
      </c>
      <c r="O568">
        <v>100</v>
      </c>
      <c r="P568">
        <v>9</v>
      </c>
      <c r="Q568" t="s">
        <v>75</v>
      </c>
      <c r="R568" t="s">
        <v>2530</v>
      </c>
      <c r="S568" t="s">
        <v>88</v>
      </c>
      <c r="T568" t="s">
        <v>130</v>
      </c>
      <c r="U568">
        <v>0</v>
      </c>
      <c r="V568">
        <v>0</v>
      </c>
    </row>
    <row r="569" spans="1:22">
      <c r="A569">
        <v>11964</v>
      </c>
      <c r="B569" t="s">
        <v>232</v>
      </c>
      <c r="C569" t="s">
        <v>182</v>
      </c>
      <c r="D569" t="s">
        <v>2386</v>
      </c>
      <c r="E569">
        <v>0.1</v>
      </c>
      <c r="F569" t="s">
        <v>102</v>
      </c>
      <c r="G569" t="s">
        <v>73</v>
      </c>
      <c r="H569">
        <v>5060220</v>
      </c>
      <c r="I569" t="s">
        <v>2520</v>
      </c>
      <c r="J569">
        <v>3610</v>
      </c>
      <c r="K569">
        <v>36100</v>
      </c>
      <c r="L569">
        <v>3285</v>
      </c>
      <c r="M569">
        <v>25021.247599999999</v>
      </c>
      <c r="N569">
        <v>2502.1247600000002</v>
      </c>
      <c r="O569">
        <v>100</v>
      </c>
      <c r="P569">
        <v>9</v>
      </c>
      <c r="Q569" t="s">
        <v>75</v>
      </c>
      <c r="R569" t="s">
        <v>2530</v>
      </c>
      <c r="S569" t="s">
        <v>88</v>
      </c>
      <c r="T569" t="s">
        <v>223</v>
      </c>
      <c r="U569">
        <v>0</v>
      </c>
      <c r="V569">
        <v>0</v>
      </c>
    </row>
    <row r="570" spans="1:22">
      <c r="A570">
        <v>11964</v>
      </c>
      <c r="B570" t="s">
        <v>232</v>
      </c>
      <c r="C570" t="s">
        <v>182</v>
      </c>
      <c r="D570" t="s">
        <v>2386</v>
      </c>
      <c r="E570">
        <v>0.1</v>
      </c>
      <c r="F570" t="s">
        <v>102</v>
      </c>
      <c r="G570" t="s">
        <v>73</v>
      </c>
      <c r="H570">
        <v>5060220</v>
      </c>
      <c r="I570" t="s">
        <v>2520</v>
      </c>
      <c r="J570">
        <v>3610</v>
      </c>
      <c r="K570">
        <v>36100</v>
      </c>
      <c r="L570">
        <v>3285</v>
      </c>
      <c r="M570">
        <v>25021.247599999999</v>
      </c>
      <c r="N570">
        <v>2502.1247600000002</v>
      </c>
      <c r="O570">
        <v>100</v>
      </c>
      <c r="P570">
        <v>9</v>
      </c>
      <c r="Q570" t="s">
        <v>75</v>
      </c>
      <c r="R570" t="s">
        <v>2530</v>
      </c>
      <c r="S570" t="s">
        <v>88</v>
      </c>
      <c r="T570" t="s">
        <v>223</v>
      </c>
      <c r="U570">
        <v>0</v>
      </c>
      <c r="V570">
        <v>0</v>
      </c>
    </row>
    <row r="571" spans="1:22">
      <c r="A571">
        <v>11964</v>
      </c>
      <c r="B571" t="s">
        <v>233</v>
      </c>
      <c r="C571" t="s">
        <v>234</v>
      </c>
      <c r="D571" t="s">
        <v>2386</v>
      </c>
      <c r="E571">
        <v>1</v>
      </c>
      <c r="F571" t="s">
        <v>102</v>
      </c>
      <c r="G571" t="s">
        <v>73</v>
      </c>
      <c r="H571">
        <v>5060220</v>
      </c>
      <c r="I571" t="s">
        <v>2520</v>
      </c>
      <c r="J571">
        <v>21600</v>
      </c>
      <c r="K571">
        <v>21600</v>
      </c>
      <c r="L571">
        <v>19656</v>
      </c>
      <c r="M571">
        <v>15446.049499999999</v>
      </c>
      <c r="N571">
        <v>15446.049499999999</v>
      </c>
      <c r="O571">
        <v>100</v>
      </c>
      <c r="P571">
        <v>9</v>
      </c>
      <c r="Q571" t="s">
        <v>75</v>
      </c>
      <c r="R571" t="s">
        <v>2530</v>
      </c>
      <c r="S571" t="s">
        <v>88</v>
      </c>
      <c r="T571" t="s">
        <v>235</v>
      </c>
      <c r="U571">
        <v>0</v>
      </c>
      <c r="V571">
        <v>0</v>
      </c>
    </row>
    <row r="572" spans="1:22">
      <c r="A572">
        <v>11964</v>
      </c>
      <c r="B572" t="s">
        <v>233</v>
      </c>
      <c r="C572" t="s">
        <v>234</v>
      </c>
      <c r="D572" t="s">
        <v>2386</v>
      </c>
      <c r="E572">
        <v>1</v>
      </c>
      <c r="F572" t="s">
        <v>102</v>
      </c>
      <c r="G572" t="s">
        <v>73</v>
      </c>
      <c r="H572">
        <v>5060220</v>
      </c>
      <c r="I572" t="s">
        <v>2520</v>
      </c>
      <c r="J572">
        <v>21600</v>
      </c>
      <c r="K572">
        <v>21600</v>
      </c>
      <c r="L572">
        <v>19656</v>
      </c>
      <c r="M572">
        <v>15446.049499999999</v>
      </c>
      <c r="N572">
        <v>15446.049499999999</v>
      </c>
      <c r="O572">
        <v>100</v>
      </c>
      <c r="P572">
        <v>9</v>
      </c>
      <c r="Q572" t="s">
        <v>75</v>
      </c>
      <c r="R572" t="s">
        <v>2530</v>
      </c>
      <c r="S572" t="s">
        <v>88</v>
      </c>
      <c r="T572" t="s">
        <v>235</v>
      </c>
      <c r="U572">
        <v>0</v>
      </c>
      <c r="V572">
        <v>0</v>
      </c>
    </row>
    <row r="573" spans="1:22">
      <c r="A573">
        <v>11964</v>
      </c>
      <c r="B573" t="s">
        <v>236</v>
      </c>
      <c r="C573" t="s">
        <v>112</v>
      </c>
      <c r="D573" t="s">
        <v>2386</v>
      </c>
      <c r="E573">
        <v>4</v>
      </c>
      <c r="F573" t="s">
        <v>102</v>
      </c>
      <c r="G573" t="s">
        <v>73</v>
      </c>
      <c r="H573">
        <v>5060220</v>
      </c>
      <c r="I573" t="s">
        <v>2520</v>
      </c>
      <c r="J573">
        <v>18400</v>
      </c>
      <c r="K573">
        <v>4600</v>
      </c>
      <c r="L573">
        <v>16744</v>
      </c>
      <c r="M573">
        <v>3259.6388999999999</v>
      </c>
      <c r="N573">
        <v>13038.5556</v>
      </c>
      <c r="O573">
        <v>100</v>
      </c>
      <c r="P573">
        <v>9</v>
      </c>
      <c r="Q573" t="s">
        <v>75</v>
      </c>
      <c r="R573" t="s">
        <v>2530</v>
      </c>
      <c r="S573" t="s">
        <v>88</v>
      </c>
      <c r="T573" t="s">
        <v>85</v>
      </c>
      <c r="U573">
        <v>0</v>
      </c>
      <c r="V573">
        <v>0</v>
      </c>
    </row>
    <row r="574" spans="1:22">
      <c r="A574">
        <v>11964</v>
      </c>
      <c r="B574" t="s">
        <v>134</v>
      </c>
      <c r="C574" t="s">
        <v>135</v>
      </c>
      <c r="D574" t="s">
        <v>2386</v>
      </c>
      <c r="E574">
        <v>6</v>
      </c>
      <c r="F574" t="s">
        <v>102</v>
      </c>
      <c r="G574" t="s">
        <v>73</v>
      </c>
      <c r="H574">
        <v>5060220</v>
      </c>
      <c r="I574" t="s">
        <v>2520</v>
      </c>
      <c r="J574">
        <v>142200</v>
      </c>
      <c r="K574">
        <v>23700</v>
      </c>
      <c r="L574">
        <v>70800</v>
      </c>
      <c r="M574">
        <v>6934.5190000000002</v>
      </c>
      <c r="N574">
        <v>41607.114000000001</v>
      </c>
      <c r="O574">
        <v>100</v>
      </c>
      <c r="P574">
        <v>0</v>
      </c>
      <c r="Q574" t="s">
        <v>75</v>
      </c>
      <c r="R574" t="s">
        <v>2530</v>
      </c>
      <c r="S574" t="s">
        <v>88</v>
      </c>
      <c r="T574" t="s">
        <v>136</v>
      </c>
      <c r="U574">
        <v>0</v>
      </c>
      <c r="V574">
        <v>0</v>
      </c>
    </row>
    <row r="575" spans="1:22">
      <c r="A575">
        <v>12104</v>
      </c>
      <c r="B575" t="s">
        <v>108</v>
      </c>
      <c r="C575" t="s">
        <v>109</v>
      </c>
      <c r="D575" t="s">
        <v>2386</v>
      </c>
      <c r="E575">
        <v>1</v>
      </c>
      <c r="F575" t="s">
        <v>102</v>
      </c>
      <c r="G575" t="s">
        <v>73</v>
      </c>
      <c r="H575">
        <v>5060219</v>
      </c>
      <c r="I575" t="s">
        <v>2520</v>
      </c>
      <c r="J575">
        <v>39900</v>
      </c>
      <c r="K575">
        <v>39900</v>
      </c>
      <c r="L575">
        <v>36309</v>
      </c>
      <c r="M575">
        <v>25378.870299999999</v>
      </c>
      <c r="N575">
        <v>25378.870299999999</v>
      </c>
      <c r="O575">
        <v>100</v>
      </c>
      <c r="P575">
        <v>9</v>
      </c>
      <c r="Q575" t="s">
        <v>75</v>
      </c>
      <c r="R575" t="s">
        <v>2529</v>
      </c>
      <c r="S575" t="s">
        <v>88</v>
      </c>
      <c r="T575" t="s">
        <v>110</v>
      </c>
      <c r="U575">
        <v>0</v>
      </c>
      <c r="V575">
        <v>0</v>
      </c>
    </row>
    <row r="576" spans="1:22">
      <c r="A576">
        <v>12104</v>
      </c>
      <c r="B576" t="s">
        <v>137</v>
      </c>
      <c r="C576" t="s">
        <v>127</v>
      </c>
      <c r="D576" t="s">
        <v>2386</v>
      </c>
      <c r="E576">
        <v>1</v>
      </c>
      <c r="F576" t="s">
        <v>102</v>
      </c>
      <c r="G576" t="s">
        <v>73</v>
      </c>
      <c r="H576">
        <v>5060219</v>
      </c>
      <c r="I576" t="s">
        <v>2520</v>
      </c>
      <c r="J576">
        <v>31700</v>
      </c>
      <c r="K576">
        <v>31700</v>
      </c>
      <c r="L576">
        <v>28847</v>
      </c>
      <c r="M576">
        <v>20317.033899999999</v>
      </c>
      <c r="N576">
        <v>20317.033899999999</v>
      </c>
      <c r="O576">
        <v>100</v>
      </c>
      <c r="P576">
        <v>9</v>
      </c>
      <c r="Q576" t="s">
        <v>75</v>
      </c>
      <c r="R576" t="s">
        <v>2529</v>
      </c>
      <c r="S576" t="s">
        <v>88</v>
      </c>
      <c r="T576" t="s">
        <v>128</v>
      </c>
      <c r="U576">
        <v>0</v>
      </c>
      <c r="V576">
        <v>0</v>
      </c>
    </row>
    <row r="577" spans="1:22">
      <c r="A577">
        <v>12104</v>
      </c>
      <c r="B577" t="s">
        <v>148</v>
      </c>
      <c r="C577" t="s">
        <v>106</v>
      </c>
      <c r="D577" t="s">
        <v>2386</v>
      </c>
      <c r="E577">
        <v>1</v>
      </c>
      <c r="F577" t="s">
        <v>102</v>
      </c>
      <c r="G577" t="s">
        <v>73</v>
      </c>
      <c r="H577">
        <v>5060219</v>
      </c>
      <c r="I577" t="s">
        <v>2520</v>
      </c>
      <c r="J577">
        <v>43900</v>
      </c>
      <c r="K577">
        <v>43900</v>
      </c>
      <c r="L577">
        <v>39949</v>
      </c>
      <c r="M577">
        <v>27746.087599999999</v>
      </c>
      <c r="N577">
        <v>27746.087599999999</v>
      </c>
      <c r="O577">
        <v>100</v>
      </c>
      <c r="P577">
        <v>9</v>
      </c>
      <c r="Q577" t="s">
        <v>75</v>
      </c>
      <c r="R577" t="s">
        <v>2529</v>
      </c>
      <c r="S577" t="s">
        <v>88</v>
      </c>
      <c r="T577" t="s">
        <v>130</v>
      </c>
      <c r="U577">
        <v>0</v>
      </c>
      <c r="V577">
        <v>0</v>
      </c>
    </row>
    <row r="578" spans="1:22">
      <c r="A578">
        <v>12104</v>
      </c>
      <c r="B578" t="s">
        <v>139</v>
      </c>
      <c r="C578" t="s">
        <v>140</v>
      </c>
      <c r="D578" t="s">
        <v>2386</v>
      </c>
      <c r="E578">
        <v>1</v>
      </c>
      <c r="F578" t="s">
        <v>102</v>
      </c>
      <c r="G578" t="s">
        <v>73</v>
      </c>
      <c r="H578">
        <v>5060219</v>
      </c>
      <c r="I578" t="s">
        <v>2520</v>
      </c>
      <c r="J578">
        <v>2400</v>
      </c>
      <c r="K578">
        <v>2400</v>
      </c>
      <c r="L578">
        <v>2184</v>
      </c>
      <c r="M578">
        <v>1693.5772999999999</v>
      </c>
      <c r="N578">
        <v>1693.5772999999999</v>
      </c>
      <c r="O578">
        <v>100</v>
      </c>
      <c r="P578">
        <v>9</v>
      </c>
      <c r="Q578" t="s">
        <v>75</v>
      </c>
      <c r="R578" t="s">
        <v>2529</v>
      </c>
      <c r="S578" t="s">
        <v>88</v>
      </c>
      <c r="T578" t="s">
        <v>141</v>
      </c>
      <c r="U578">
        <v>0</v>
      </c>
      <c r="V578">
        <v>0</v>
      </c>
    </row>
    <row r="579" spans="1:22">
      <c r="A579">
        <v>12104</v>
      </c>
      <c r="B579" t="s">
        <v>149</v>
      </c>
      <c r="C579" t="s">
        <v>150</v>
      </c>
      <c r="D579" t="s">
        <v>2386</v>
      </c>
      <c r="E579">
        <v>1</v>
      </c>
      <c r="F579" t="s">
        <v>102</v>
      </c>
      <c r="G579" t="s">
        <v>73</v>
      </c>
      <c r="H579">
        <v>5060219</v>
      </c>
      <c r="I579" t="s">
        <v>2520</v>
      </c>
      <c r="J579">
        <v>105000</v>
      </c>
      <c r="K579">
        <v>105000</v>
      </c>
      <c r="L579">
        <v>95550</v>
      </c>
      <c r="M579">
        <v>73454.7359</v>
      </c>
      <c r="N579">
        <v>73454.7359</v>
      </c>
      <c r="O579">
        <v>100</v>
      </c>
      <c r="P579">
        <v>9</v>
      </c>
      <c r="Q579" t="s">
        <v>75</v>
      </c>
      <c r="R579" t="s">
        <v>2529</v>
      </c>
      <c r="S579" t="s">
        <v>88</v>
      </c>
      <c r="T579" t="s">
        <v>130</v>
      </c>
      <c r="U579">
        <v>0</v>
      </c>
      <c r="V579">
        <v>0</v>
      </c>
    </row>
    <row r="580" spans="1:22">
      <c r="A580">
        <v>12104</v>
      </c>
      <c r="B580" t="s">
        <v>220</v>
      </c>
      <c r="C580" t="s">
        <v>116</v>
      </c>
      <c r="D580" t="s">
        <v>2386</v>
      </c>
      <c r="E580">
        <v>1</v>
      </c>
      <c r="F580" t="s">
        <v>102</v>
      </c>
      <c r="G580" t="s">
        <v>73</v>
      </c>
      <c r="H580">
        <v>5060219</v>
      </c>
      <c r="I580" t="s">
        <v>2520</v>
      </c>
      <c r="J580">
        <v>117000</v>
      </c>
      <c r="K580">
        <v>117000</v>
      </c>
      <c r="L580">
        <v>106470</v>
      </c>
      <c r="M580">
        <v>78465.672600000005</v>
      </c>
      <c r="N580">
        <v>78465.672600000005</v>
      </c>
      <c r="O580">
        <v>100</v>
      </c>
      <c r="P580">
        <v>9</v>
      </c>
      <c r="Q580" t="s">
        <v>75</v>
      </c>
      <c r="R580" t="s">
        <v>2529</v>
      </c>
      <c r="S580" t="s">
        <v>88</v>
      </c>
      <c r="T580" t="s">
        <v>133</v>
      </c>
      <c r="U580">
        <v>0</v>
      </c>
      <c r="V580">
        <v>0</v>
      </c>
    </row>
    <row r="581" spans="1:22">
      <c r="A581">
        <v>12104</v>
      </c>
      <c r="B581" t="s">
        <v>134</v>
      </c>
      <c r="C581" t="s">
        <v>135</v>
      </c>
      <c r="D581" t="s">
        <v>2386</v>
      </c>
      <c r="E581">
        <v>6</v>
      </c>
      <c r="F581" t="s">
        <v>102</v>
      </c>
      <c r="G581" t="s">
        <v>73</v>
      </c>
      <c r="H581">
        <v>5060219</v>
      </c>
      <c r="I581" t="s">
        <v>2520</v>
      </c>
      <c r="J581">
        <v>142200</v>
      </c>
      <c r="K581">
        <v>23700</v>
      </c>
      <c r="L581">
        <v>70800</v>
      </c>
      <c r="M581">
        <v>6934.5190000000002</v>
      </c>
      <c r="N581">
        <v>41607.114000000001</v>
      </c>
      <c r="O581">
        <v>100</v>
      </c>
      <c r="P581">
        <v>0</v>
      </c>
      <c r="Q581" t="s">
        <v>75</v>
      </c>
      <c r="R581" t="s">
        <v>2529</v>
      </c>
      <c r="S581" t="s">
        <v>88</v>
      </c>
      <c r="T581" t="s">
        <v>136</v>
      </c>
      <c r="U581">
        <v>0</v>
      </c>
      <c r="V581">
        <v>0</v>
      </c>
    </row>
    <row r="582" spans="1:22">
      <c r="A582">
        <v>12134</v>
      </c>
      <c r="B582" t="s">
        <v>349</v>
      </c>
      <c r="C582" t="s">
        <v>100</v>
      </c>
      <c r="D582" t="s">
        <v>2468</v>
      </c>
      <c r="E582">
        <v>1</v>
      </c>
      <c r="F582" t="s">
        <v>102</v>
      </c>
      <c r="G582" t="s">
        <v>73</v>
      </c>
      <c r="H582">
        <v>5060237</v>
      </c>
      <c r="I582" t="s">
        <v>2520</v>
      </c>
      <c r="J582">
        <v>336000</v>
      </c>
      <c r="K582">
        <v>336000</v>
      </c>
      <c r="L582">
        <v>305760</v>
      </c>
      <c r="M582">
        <v>219816.99350000001</v>
      </c>
      <c r="N582">
        <v>219816.99350000001</v>
      </c>
      <c r="O582">
        <v>100</v>
      </c>
      <c r="P582">
        <v>9</v>
      </c>
      <c r="Q582" t="s">
        <v>75</v>
      </c>
      <c r="R582" t="s">
        <v>2531</v>
      </c>
      <c r="S582" t="s">
        <v>76</v>
      </c>
      <c r="T582" t="s">
        <v>229</v>
      </c>
      <c r="U582">
        <v>0</v>
      </c>
      <c r="V582">
        <v>0</v>
      </c>
    </row>
    <row r="583" spans="1:22">
      <c r="A583">
        <v>12134</v>
      </c>
      <c r="B583" t="s">
        <v>350</v>
      </c>
      <c r="C583" t="s">
        <v>100</v>
      </c>
      <c r="D583" t="s">
        <v>2468</v>
      </c>
      <c r="E583">
        <v>1</v>
      </c>
      <c r="F583" t="s">
        <v>102</v>
      </c>
      <c r="G583" t="s">
        <v>73</v>
      </c>
      <c r="H583">
        <v>5060237</v>
      </c>
      <c r="I583" t="s">
        <v>2520</v>
      </c>
      <c r="J583">
        <v>341000</v>
      </c>
      <c r="K583">
        <v>341000</v>
      </c>
      <c r="L583">
        <v>310310</v>
      </c>
      <c r="M583">
        <v>223945.85860000001</v>
      </c>
      <c r="N583">
        <v>223945.85860000001</v>
      </c>
      <c r="O583">
        <v>100</v>
      </c>
      <c r="P583">
        <v>9</v>
      </c>
      <c r="Q583" t="s">
        <v>75</v>
      </c>
      <c r="R583" t="s">
        <v>2531</v>
      </c>
      <c r="S583" t="s">
        <v>76</v>
      </c>
      <c r="T583" t="s">
        <v>229</v>
      </c>
      <c r="U583">
        <v>0</v>
      </c>
      <c r="V583">
        <v>0</v>
      </c>
    </row>
    <row r="584" spans="1:22">
      <c r="A584">
        <v>12134</v>
      </c>
      <c r="B584" t="s">
        <v>156</v>
      </c>
      <c r="C584" t="s">
        <v>127</v>
      </c>
      <c r="D584" t="s">
        <v>2468</v>
      </c>
      <c r="E584">
        <v>1</v>
      </c>
      <c r="F584" t="s">
        <v>102</v>
      </c>
      <c r="G584" t="s">
        <v>73</v>
      </c>
      <c r="H584">
        <v>5060237</v>
      </c>
      <c r="I584" t="s">
        <v>2520</v>
      </c>
      <c r="J584">
        <v>45600</v>
      </c>
      <c r="K584">
        <v>45600</v>
      </c>
      <c r="L584">
        <v>41496</v>
      </c>
      <c r="M584">
        <v>28463.342100000002</v>
      </c>
      <c r="N584">
        <v>28463.342100000002</v>
      </c>
      <c r="O584">
        <v>100</v>
      </c>
      <c r="P584">
        <v>9</v>
      </c>
      <c r="Q584" t="s">
        <v>75</v>
      </c>
      <c r="R584" t="s">
        <v>2531</v>
      </c>
      <c r="S584" t="s">
        <v>76</v>
      </c>
      <c r="T584" t="s">
        <v>128</v>
      </c>
      <c r="U584">
        <v>0</v>
      </c>
      <c r="V584">
        <v>0</v>
      </c>
    </row>
    <row r="585" spans="1:22">
      <c r="A585">
        <v>12134</v>
      </c>
      <c r="B585" t="s">
        <v>124</v>
      </c>
      <c r="C585" t="s">
        <v>125</v>
      </c>
      <c r="D585" t="s">
        <v>2468</v>
      </c>
      <c r="E585">
        <v>1</v>
      </c>
      <c r="F585" t="s">
        <v>102</v>
      </c>
      <c r="G585" t="s">
        <v>73</v>
      </c>
      <c r="H585">
        <v>5060237</v>
      </c>
      <c r="I585" t="s">
        <v>2520</v>
      </c>
      <c r="J585">
        <v>19100</v>
      </c>
      <c r="K585">
        <v>19100</v>
      </c>
      <c r="L585">
        <v>17381</v>
      </c>
      <c r="M585">
        <v>13475.1618</v>
      </c>
      <c r="N585">
        <v>13475.1618</v>
      </c>
      <c r="O585">
        <v>100</v>
      </c>
      <c r="P585">
        <v>9</v>
      </c>
      <c r="Q585" t="s">
        <v>75</v>
      </c>
      <c r="R585" t="s">
        <v>2531</v>
      </c>
      <c r="S585" t="s">
        <v>76</v>
      </c>
      <c r="T585" t="s">
        <v>85</v>
      </c>
      <c r="U585">
        <v>0</v>
      </c>
      <c r="V585">
        <v>0</v>
      </c>
    </row>
    <row r="586" spans="1:22">
      <c r="A586">
        <v>12134</v>
      </c>
      <c r="B586" t="s">
        <v>352</v>
      </c>
      <c r="C586" t="s">
        <v>106</v>
      </c>
      <c r="D586" t="s">
        <v>2468</v>
      </c>
      <c r="E586">
        <v>1</v>
      </c>
      <c r="F586" t="s">
        <v>102</v>
      </c>
      <c r="G586" t="s">
        <v>73</v>
      </c>
      <c r="H586">
        <v>5060237</v>
      </c>
      <c r="I586" t="s">
        <v>2520</v>
      </c>
      <c r="J586">
        <v>48900</v>
      </c>
      <c r="K586">
        <v>48900</v>
      </c>
      <c r="L586">
        <v>44499</v>
      </c>
      <c r="M586">
        <v>31110.231100000001</v>
      </c>
      <c r="N586">
        <v>31110.231100000001</v>
      </c>
      <c r="O586">
        <v>100</v>
      </c>
      <c r="P586">
        <v>9</v>
      </c>
      <c r="Q586" t="s">
        <v>75</v>
      </c>
      <c r="R586" t="s">
        <v>2531</v>
      </c>
      <c r="S586" t="s">
        <v>76</v>
      </c>
      <c r="T586" t="s">
        <v>130</v>
      </c>
      <c r="U586">
        <v>0</v>
      </c>
      <c r="V586">
        <v>0</v>
      </c>
    </row>
    <row r="587" spans="1:22">
      <c r="A587">
        <v>12134</v>
      </c>
      <c r="B587" t="s">
        <v>833</v>
      </c>
      <c r="C587" t="s">
        <v>127</v>
      </c>
      <c r="D587" t="s">
        <v>2468</v>
      </c>
      <c r="E587">
        <v>1</v>
      </c>
      <c r="F587" t="s">
        <v>102</v>
      </c>
      <c r="G587" t="s">
        <v>73</v>
      </c>
      <c r="H587">
        <v>5060237</v>
      </c>
      <c r="I587" t="s">
        <v>2520</v>
      </c>
      <c r="J587">
        <v>160000</v>
      </c>
      <c r="K587">
        <v>160000</v>
      </c>
      <c r="L587">
        <v>145600</v>
      </c>
      <c r="M587">
        <v>102265.8028</v>
      </c>
      <c r="N587">
        <v>102265.8028</v>
      </c>
      <c r="O587">
        <v>100</v>
      </c>
      <c r="P587">
        <v>9</v>
      </c>
      <c r="Q587" t="s">
        <v>75</v>
      </c>
      <c r="R587" t="s">
        <v>2531</v>
      </c>
      <c r="S587" t="s">
        <v>76</v>
      </c>
      <c r="T587" t="s">
        <v>296</v>
      </c>
      <c r="U587">
        <v>0</v>
      </c>
      <c r="V587">
        <v>0</v>
      </c>
    </row>
    <row r="588" spans="1:22">
      <c r="A588">
        <v>12134</v>
      </c>
      <c r="B588" t="s">
        <v>297</v>
      </c>
      <c r="C588" t="s">
        <v>218</v>
      </c>
      <c r="D588" t="s">
        <v>2468</v>
      </c>
      <c r="E588">
        <v>1</v>
      </c>
      <c r="F588" t="s">
        <v>102</v>
      </c>
      <c r="G588" t="s">
        <v>73</v>
      </c>
      <c r="H588">
        <v>5060237</v>
      </c>
      <c r="I588" t="s">
        <v>2520</v>
      </c>
      <c r="J588">
        <v>118000</v>
      </c>
      <c r="K588">
        <v>118000</v>
      </c>
      <c r="L588">
        <v>107380</v>
      </c>
      <c r="M588">
        <v>74736.947499999995</v>
      </c>
      <c r="N588">
        <v>74736.947499999995</v>
      </c>
      <c r="O588">
        <v>100</v>
      </c>
      <c r="P588">
        <v>9</v>
      </c>
      <c r="Q588" t="s">
        <v>75</v>
      </c>
      <c r="R588" t="s">
        <v>2531</v>
      </c>
      <c r="S588" t="s">
        <v>76</v>
      </c>
      <c r="T588" t="s">
        <v>219</v>
      </c>
      <c r="U588">
        <v>0</v>
      </c>
      <c r="V588">
        <v>0</v>
      </c>
    </row>
    <row r="589" spans="1:22">
      <c r="A589">
        <v>12134</v>
      </c>
      <c r="B589" t="s">
        <v>939</v>
      </c>
      <c r="C589" t="s">
        <v>299</v>
      </c>
      <c r="D589" t="s">
        <v>2468</v>
      </c>
      <c r="E589">
        <v>1</v>
      </c>
      <c r="F589" t="s">
        <v>102</v>
      </c>
      <c r="G589" t="s">
        <v>73</v>
      </c>
      <c r="H589">
        <v>5060237</v>
      </c>
      <c r="I589" t="s">
        <v>2520</v>
      </c>
      <c r="J589">
        <v>27500</v>
      </c>
      <c r="K589">
        <v>27500</v>
      </c>
      <c r="L589">
        <v>25025</v>
      </c>
      <c r="M589">
        <v>17427.238099999999</v>
      </c>
      <c r="N589">
        <v>17427.238099999999</v>
      </c>
      <c r="O589">
        <v>100</v>
      </c>
      <c r="P589">
        <v>9</v>
      </c>
      <c r="Q589" t="s">
        <v>75</v>
      </c>
      <c r="R589" t="s">
        <v>2531</v>
      </c>
      <c r="S589" t="s">
        <v>76</v>
      </c>
      <c r="T589" t="s">
        <v>133</v>
      </c>
      <c r="U589">
        <v>0</v>
      </c>
      <c r="V589">
        <v>0</v>
      </c>
    </row>
    <row r="590" spans="1:22">
      <c r="A590">
        <v>12134</v>
      </c>
      <c r="B590" t="s">
        <v>934</v>
      </c>
      <c r="C590" t="s">
        <v>132</v>
      </c>
      <c r="D590" t="s">
        <v>2468</v>
      </c>
      <c r="E590">
        <v>1</v>
      </c>
      <c r="F590" t="s">
        <v>102</v>
      </c>
      <c r="G590" t="s">
        <v>73</v>
      </c>
      <c r="H590">
        <v>5060237</v>
      </c>
      <c r="I590" t="s">
        <v>2520</v>
      </c>
      <c r="J590">
        <v>181000</v>
      </c>
      <c r="K590">
        <v>181000</v>
      </c>
      <c r="L590">
        <v>164710</v>
      </c>
      <c r="M590">
        <v>122540.3094</v>
      </c>
      <c r="N590">
        <v>122540.3094</v>
      </c>
      <c r="O590">
        <v>100</v>
      </c>
      <c r="P590">
        <v>9</v>
      </c>
      <c r="Q590" t="s">
        <v>75</v>
      </c>
      <c r="R590" t="s">
        <v>2531</v>
      </c>
      <c r="S590" t="s">
        <v>76</v>
      </c>
      <c r="T590" t="s">
        <v>133</v>
      </c>
      <c r="U590">
        <v>0</v>
      </c>
      <c r="V590">
        <v>0</v>
      </c>
    </row>
    <row r="591" spans="1:22">
      <c r="A591">
        <v>12134</v>
      </c>
      <c r="B591" t="s">
        <v>337</v>
      </c>
      <c r="C591" t="s">
        <v>338</v>
      </c>
      <c r="D591" t="s">
        <v>2468</v>
      </c>
      <c r="E591">
        <v>0.1</v>
      </c>
      <c r="F591" t="s">
        <v>102</v>
      </c>
      <c r="G591" t="s">
        <v>73</v>
      </c>
      <c r="H591">
        <v>5060237</v>
      </c>
      <c r="I591" t="s">
        <v>2520</v>
      </c>
      <c r="J591">
        <v>17800</v>
      </c>
      <c r="K591">
        <v>178000</v>
      </c>
      <c r="L591">
        <v>16198</v>
      </c>
      <c r="M591">
        <v>123543.5871</v>
      </c>
      <c r="N591">
        <v>12354.358709999999</v>
      </c>
      <c r="O591">
        <v>100</v>
      </c>
      <c r="P591">
        <v>9</v>
      </c>
      <c r="Q591" t="s">
        <v>75</v>
      </c>
      <c r="R591" t="s">
        <v>2531</v>
      </c>
      <c r="S591" t="s">
        <v>76</v>
      </c>
      <c r="T591" t="s">
        <v>223</v>
      </c>
      <c r="U591">
        <v>0</v>
      </c>
      <c r="V591">
        <v>0</v>
      </c>
    </row>
    <row r="592" spans="1:22">
      <c r="A592">
        <v>12134</v>
      </c>
      <c r="B592" t="s">
        <v>353</v>
      </c>
      <c r="C592" t="s">
        <v>354</v>
      </c>
      <c r="D592" t="s">
        <v>2468</v>
      </c>
      <c r="E592">
        <v>4</v>
      </c>
      <c r="F592" t="s">
        <v>102</v>
      </c>
      <c r="G592" t="s">
        <v>73</v>
      </c>
      <c r="H592">
        <v>5060237</v>
      </c>
      <c r="I592" t="s">
        <v>2520</v>
      </c>
      <c r="J592">
        <v>17200</v>
      </c>
      <c r="K592">
        <v>4300</v>
      </c>
      <c r="L592">
        <v>15652</v>
      </c>
      <c r="M592">
        <v>3051.1614</v>
      </c>
      <c r="N592">
        <v>12204.6456</v>
      </c>
      <c r="O592">
        <v>100</v>
      </c>
      <c r="P592">
        <v>9</v>
      </c>
      <c r="Q592" t="s">
        <v>75</v>
      </c>
      <c r="R592" t="s">
        <v>2531</v>
      </c>
      <c r="S592" t="s">
        <v>76</v>
      </c>
      <c r="T592" t="s">
        <v>85</v>
      </c>
      <c r="U592">
        <v>0</v>
      </c>
      <c r="V592">
        <v>0</v>
      </c>
    </row>
    <row r="593" spans="1:22">
      <c r="A593">
        <v>12134</v>
      </c>
      <c r="B593" t="s">
        <v>134</v>
      </c>
      <c r="C593" t="s">
        <v>135</v>
      </c>
      <c r="D593" t="s">
        <v>2468</v>
      </c>
      <c r="E593">
        <v>9</v>
      </c>
      <c r="F593" t="s">
        <v>102</v>
      </c>
      <c r="G593" t="s">
        <v>73</v>
      </c>
      <c r="H593">
        <v>5060237</v>
      </c>
      <c r="I593" t="s">
        <v>2520</v>
      </c>
      <c r="J593">
        <v>213300</v>
      </c>
      <c r="K593">
        <v>23700</v>
      </c>
      <c r="L593">
        <v>106200</v>
      </c>
      <c r="M593">
        <v>6934.5190000000002</v>
      </c>
      <c r="N593">
        <v>62410.671000000002</v>
      </c>
      <c r="O593">
        <v>100</v>
      </c>
      <c r="P593">
        <v>0</v>
      </c>
      <c r="Q593" t="s">
        <v>75</v>
      </c>
      <c r="R593" t="s">
        <v>2531</v>
      </c>
      <c r="S593" t="s">
        <v>76</v>
      </c>
      <c r="T593" t="s">
        <v>136</v>
      </c>
      <c r="U593">
        <v>0</v>
      </c>
      <c r="V593">
        <v>0</v>
      </c>
    </row>
    <row r="594" spans="1:22">
      <c r="A594">
        <v>12134</v>
      </c>
      <c r="B594" t="s">
        <v>258</v>
      </c>
      <c r="C594" t="s">
        <v>259</v>
      </c>
      <c r="D594" t="s">
        <v>2468</v>
      </c>
      <c r="E594">
        <v>1</v>
      </c>
      <c r="F594" t="s">
        <v>102</v>
      </c>
      <c r="G594" t="s">
        <v>73</v>
      </c>
      <c r="H594">
        <v>5060237</v>
      </c>
      <c r="I594" t="s">
        <v>2520</v>
      </c>
      <c r="J594">
        <v>25000</v>
      </c>
      <c r="K594">
        <v>25000</v>
      </c>
      <c r="L594">
        <v>25000</v>
      </c>
      <c r="M594">
        <v>25000</v>
      </c>
      <c r="N594">
        <v>25000</v>
      </c>
      <c r="O594">
        <v>100</v>
      </c>
      <c r="P594">
        <v>0</v>
      </c>
      <c r="Q594" t="s">
        <v>75</v>
      </c>
      <c r="R594" t="s">
        <v>2531</v>
      </c>
      <c r="S594" t="s">
        <v>76</v>
      </c>
      <c r="T594" t="s">
        <v>260</v>
      </c>
      <c r="U594">
        <v>0</v>
      </c>
      <c r="V594">
        <v>0</v>
      </c>
    </row>
    <row r="595" spans="1:22">
      <c r="A595">
        <v>12032</v>
      </c>
      <c r="B595" t="s">
        <v>652</v>
      </c>
      <c r="C595" t="s">
        <v>147</v>
      </c>
      <c r="D595" t="s">
        <v>2468</v>
      </c>
      <c r="E595">
        <v>1</v>
      </c>
      <c r="F595" t="s">
        <v>144</v>
      </c>
      <c r="G595" t="s">
        <v>73</v>
      </c>
      <c r="H595">
        <v>5060238</v>
      </c>
      <c r="I595" t="s">
        <v>2520</v>
      </c>
      <c r="J595">
        <v>34470</v>
      </c>
      <c r="K595">
        <v>38300</v>
      </c>
      <c r="L595">
        <v>34470</v>
      </c>
      <c r="M595">
        <v>24220.7513</v>
      </c>
      <c r="N595">
        <v>21798.676169999999</v>
      </c>
      <c r="O595">
        <v>90</v>
      </c>
      <c r="P595">
        <v>0</v>
      </c>
      <c r="Q595" t="s">
        <v>75</v>
      </c>
      <c r="R595" t="s">
        <v>2532</v>
      </c>
      <c r="S595" t="s">
        <v>195</v>
      </c>
      <c r="T595" t="s">
        <v>128</v>
      </c>
      <c r="U595">
        <v>0</v>
      </c>
      <c r="V595">
        <v>0</v>
      </c>
    </row>
    <row r="596" spans="1:22">
      <c r="A596">
        <v>12032</v>
      </c>
      <c r="B596" t="s">
        <v>134</v>
      </c>
      <c r="C596" t="s">
        <v>135</v>
      </c>
      <c r="D596" t="s">
        <v>2468</v>
      </c>
      <c r="E596">
        <v>6.5</v>
      </c>
      <c r="F596" t="s">
        <v>144</v>
      </c>
      <c r="G596" t="s">
        <v>73</v>
      </c>
      <c r="H596">
        <v>5060238</v>
      </c>
      <c r="I596" t="s">
        <v>2520</v>
      </c>
      <c r="J596">
        <v>138645</v>
      </c>
      <c r="K596">
        <v>23700</v>
      </c>
      <c r="L596">
        <v>138645</v>
      </c>
      <c r="M596">
        <v>6934.5190000000002</v>
      </c>
      <c r="N596">
        <v>40566.936150000001</v>
      </c>
      <c r="O596">
        <v>90</v>
      </c>
      <c r="P596">
        <v>0</v>
      </c>
      <c r="Q596" t="s">
        <v>75</v>
      </c>
      <c r="R596" t="s">
        <v>2532</v>
      </c>
      <c r="S596" t="s">
        <v>195</v>
      </c>
      <c r="T596" t="s">
        <v>136</v>
      </c>
      <c r="U596">
        <v>0</v>
      </c>
      <c r="V596">
        <v>0</v>
      </c>
    </row>
    <row r="597" spans="1:22">
      <c r="A597">
        <v>12032</v>
      </c>
      <c r="B597" t="s">
        <v>829</v>
      </c>
      <c r="C597" t="s">
        <v>249</v>
      </c>
      <c r="D597" t="s">
        <v>2468</v>
      </c>
      <c r="E597">
        <v>1</v>
      </c>
      <c r="F597" t="s">
        <v>144</v>
      </c>
      <c r="G597" t="s">
        <v>73</v>
      </c>
      <c r="H597">
        <v>5060238</v>
      </c>
      <c r="I597" t="s">
        <v>2520</v>
      </c>
      <c r="J597">
        <v>205200</v>
      </c>
      <c r="K597">
        <v>228000</v>
      </c>
      <c r="L597">
        <v>205200</v>
      </c>
      <c r="M597">
        <v>148830</v>
      </c>
      <c r="N597">
        <v>133947</v>
      </c>
      <c r="O597">
        <v>90</v>
      </c>
      <c r="P597">
        <v>0</v>
      </c>
      <c r="Q597" t="s">
        <v>75</v>
      </c>
      <c r="R597" t="s">
        <v>2532</v>
      </c>
      <c r="S597" t="s">
        <v>195</v>
      </c>
      <c r="T597" t="s">
        <v>251</v>
      </c>
      <c r="U597">
        <v>0</v>
      </c>
      <c r="V597">
        <v>0</v>
      </c>
    </row>
    <row r="598" spans="1:22">
      <c r="A598">
        <v>12022</v>
      </c>
      <c r="B598" t="s">
        <v>209</v>
      </c>
      <c r="C598" t="s">
        <v>210</v>
      </c>
      <c r="D598" t="s">
        <v>2468</v>
      </c>
      <c r="E598">
        <v>1</v>
      </c>
      <c r="F598" t="s">
        <v>212</v>
      </c>
      <c r="G598" t="s">
        <v>73</v>
      </c>
      <c r="H598">
        <v>5060235</v>
      </c>
      <c r="I598" t="s">
        <v>2520</v>
      </c>
      <c r="J598">
        <v>700400</v>
      </c>
      <c r="K598">
        <v>700400</v>
      </c>
      <c r="L598">
        <v>553316</v>
      </c>
      <c r="M598">
        <v>493050</v>
      </c>
      <c r="N598">
        <v>493050</v>
      </c>
      <c r="O598">
        <v>100</v>
      </c>
      <c r="P598">
        <v>21</v>
      </c>
      <c r="Q598" t="s">
        <v>75</v>
      </c>
      <c r="R598" t="s">
        <v>2533</v>
      </c>
      <c r="S598" t="s">
        <v>158</v>
      </c>
      <c r="T598" t="s">
        <v>214</v>
      </c>
      <c r="U598">
        <v>14600</v>
      </c>
      <c r="V598">
        <v>14600</v>
      </c>
    </row>
    <row r="599" spans="1:22">
      <c r="A599">
        <v>12022</v>
      </c>
      <c r="B599" t="s">
        <v>215</v>
      </c>
      <c r="C599" t="s">
        <v>210</v>
      </c>
      <c r="D599" t="s">
        <v>2468</v>
      </c>
      <c r="E599">
        <v>-1</v>
      </c>
      <c r="F599" t="s">
        <v>212</v>
      </c>
      <c r="G599" t="s">
        <v>73</v>
      </c>
      <c r="H599">
        <v>5060235</v>
      </c>
      <c r="I599" t="s">
        <v>2520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100</v>
      </c>
      <c r="P599">
        <v>21</v>
      </c>
      <c r="Q599" t="s">
        <v>75</v>
      </c>
      <c r="R599" t="s">
        <v>2533</v>
      </c>
      <c r="S599" t="s">
        <v>158</v>
      </c>
      <c r="T599" t="s">
        <v>214</v>
      </c>
      <c r="U599">
        <v>14600</v>
      </c>
      <c r="V599">
        <v>-14600</v>
      </c>
    </row>
    <row r="600" spans="1:22">
      <c r="A600">
        <v>12157</v>
      </c>
      <c r="B600" t="s">
        <v>1714</v>
      </c>
      <c r="C600" t="s">
        <v>804</v>
      </c>
      <c r="D600" t="s">
        <v>254</v>
      </c>
      <c r="E600">
        <v>1</v>
      </c>
      <c r="F600" t="s">
        <v>144</v>
      </c>
      <c r="G600" t="s">
        <v>73</v>
      </c>
      <c r="H600">
        <v>5060241</v>
      </c>
      <c r="I600" t="s">
        <v>2520</v>
      </c>
      <c r="J600">
        <v>655000</v>
      </c>
      <c r="K600">
        <v>655000</v>
      </c>
      <c r="L600">
        <v>655000</v>
      </c>
      <c r="M600">
        <v>409530</v>
      </c>
      <c r="N600">
        <v>409530</v>
      </c>
      <c r="O600">
        <v>100</v>
      </c>
      <c r="P600">
        <v>0</v>
      </c>
      <c r="Q600" t="s">
        <v>75</v>
      </c>
      <c r="R600" t="s">
        <v>2534</v>
      </c>
      <c r="S600" t="s">
        <v>195</v>
      </c>
      <c r="T600" t="s">
        <v>490</v>
      </c>
      <c r="U600">
        <v>0</v>
      </c>
      <c r="V600">
        <v>0</v>
      </c>
    </row>
    <row r="601" spans="1:22">
      <c r="A601">
        <v>12032</v>
      </c>
      <c r="B601" t="s">
        <v>2466</v>
      </c>
      <c r="C601" t="s">
        <v>2467</v>
      </c>
      <c r="D601" t="s">
        <v>2468</v>
      </c>
      <c r="E601">
        <v>1</v>
      </c>
      <c r="F601" t="s">
        <v>154</v>
      </c>
      <c r="G601" t="s">
        <v>73</v>
      </c>
      <c r="H601">
        <v>5060239</v>
      </c>
      <c r="I601" t="s">
        <v>2520</v>
      </c>
      <c r="J601">
        <v>2300</v>
      </c>
      <c r="K601">
        <v>2300</v>
      </c>
      <c r="L601">
        <v>2300</v>
      </c>
      <c r="M601">
        <v>1800</v>
      </c>
      <c r="N601">
        <v>1800</v>
      </c>
      <c r="O601">
        <v>100</v>
      </c>
      <c r="P601">
        <v>0</v>
      </c>
      <c r="Q601" t="s">
        <v>75</v>
      </c>
      <c r="R601" t="s">
        <v>2532</v>
      </c>
      <c r="S601" t="s">
        <v>195</v>
      </c>
      <c r="T601" t="s">
        <v>621</v>
      </c>
      <c r="U601">
        <v>0</v>
      </c>
      <c r="V601">
        <v>0</v>
      </c>
    </row>
    <row r="602" spans="1:22">
      <c r="A602">
        <v>12024</v>
      </c>
      <c r="B602" t="s">
        <v>302</v>
      </c>
      <c r="C602" t="s">
        <v>100</v>
      </c>
      <c r="D602" t="s">
        <v>2468</v>
      </c>
      <c r="E602">
        <v>1</v>
      </c>
      <c r="F602" t="s">
        <v>102</v>
      </c>
      <c r="G602" t="s">
        <v>73</v>
      </c>
      <c r="H602">
        <v>5060230</v>
      </c>
      <c r="I602" t="s">
        <v>2520</v>
      </c>
      <c r="J602">
        <v>251000</v>
      </c>
      <c r="K602">
        <v>251000</v>
      </c>
      <c r="L602">
        <v>228410</v>
      </c>
      <c r="M602">
        <v>163680</v>
      </c>
      <c r="N602">
        <v>163680</v>
      </c>
      <c r="O602">
        <v>100</v>
      </c>
      <c r="P602">
        <v>9</v>
      </c>
      <c r="Q602" t="s">
        <v>75</v>
      </c>
      <c r="R602" t="s">
        <v>238</v>
      </c>
      <c r="S602" t="s">
        <v>158</v>
      </c>
      <c r="T602" t="s">
        <v>229</v>
      </c>
      <c r="U602">
        <v>0</v>
      </c>
      <c r="V602">
        <v>0</v>
      </c>
    </row>
    <row r="603" spans="1:22">
      <c r="A603">
        <v>12024</v>
      </c>
      <c r="B603" t="s">
        <v>303</v>
      </c>
      <c r="C603" t="s">
        <v>100</v>
      </c>
      <c r="D603" t="s">
        <v>2468</v>
      </c>
      <c r="E603">
        <v>1</v>
      </c>
      <c r="F603" t="s">
        <v>102</v>
      </c>
      <c r="G603" t="s">
        <v>73</v>
      </c>
      <c r="H603">
        <v>5060230</v>
      </c>
      <c r="I603" t="s">
        <v>2520</v>
      </c>
      <c r="J603">
        <v>257000</v>
      </c>
      <c r="K603">
        <v>257000</v>
      </c>
      <c r="L603">
        <v>233870</v>
      </c>
      <c r="M603">
        <v>167363.40539999999</v>
      </c>
      <c r="N603">
        <v>167363.40539999999</v>
      </c>
      <c r="O603">
        <v>100</v>
      </c>
      <c r="P603">
        <v>9</v>
      </c>
      <c r="Q603" t="s">
        <v>75</v>
      </c>
      <c r="R603" t="s">
        <v>238</v>
      </c>
      <c r="S603" t="s">
        <v>158</v>
      </c>
      <c r="T603" t="s">
        <v>229</v>
      </c>
      <c r="U603">
        <v>0</v>
      </c>
      <c r="V603">
        <v>0</v>
      </c>
    </row>
    <row r="604" spans="1:22">
      <c r="A604">
        <v>12024</v>
      </c>
      <c r="B604" t="s">
        <v>124</v>
      </c>
      <c r="C604" t="s">
        <v>125</v>
      </c>
      <c r="D604" t="s">
        <v>2468</v>
      </c>
      <c r="E604">
        <v>1</v>
      </c>
      <c r="F604" t="s">
        <v>102</v>
      </c>
      <c r="G604" t="s">
        <v>73</v>
      </c>
      <c r="H604">
        <v>5060230</v>
      </c>
      <c r="I604" t="s">
        <v>2520</v>
      </c>
      <c r="J604">
        <v>19100</v>
      </c>
      <c r="K604">
        <v>19100</v>
      </c>
      <c r="L604">
        <v>17381</v>
      </c>
      <c r="M604">
        <v>13475.1618</v>
      </c>
      <c r="N604">
        <v>13475.1618</v>
      </c>
      <c r="O604">
        <v>100</v>
      </c>
      <c r="P604">
        <v>9</v>
      </c>
      <c r="Q604" t="s">
        <v>75</v>
      </c>
      <c r="R604" t="s">
        <v>238</v>
      </c>
      <c r="S604" t="s">
        <v>158</v>
      </c>
      <c r="T604" t="s">
        <v>85</v>
      </c>
      <c r="U604">
        <v>0</v>
      </c>
      <c r="V604">
        <v>0</v>
      </c>
    </row>
    <row r="605" spans="1:22">
      <c r="A605">
        <v>12024</v>
      </c>
      <c r="B605" t="s">
        <v>148</v>
      </c>
      <c r="C605" t="s">
        <v>106</v>
      </c>
      <c r="D605" t="s">
        <v>2468</v>
      </c>
      <c r="E605">
        <v>1</v>
      </c>
      <c r="F605" t="s">
        <v>102</v>
      </c>
      <c r="G605" t="s">
        <v>73</v>
      </c>
      <c r="H605">
        <v>5060230</v>
      </c>
      <c r="I605" t="s">
        <v>2520</v>
      </c>
      <c r="J605">
        <v>43900</v>
      </c>
      <c r="K605">
        <v>43900</v>
      </c>
      <c r="L605">
        <v>39949</v>
      </c>
      <c r="M605">
        <v>27746.087599999999</v>
      </c>
      <c r="N605">
        <v>27746.087599999999</v>
      </c>
      <c r="O605">
        <v>100</v>
      </c>
      <c r="P605">
        <v>9</v>
      </c>
      <c r="Q605" t="s">
        <v>75</v>
      </c>
      <c r="R605" t="s">
        <v>238</v>
      </c>
      <c r="S605" t="s">
        <v>158</v>
      </c>
      <c r="T605" t="s">
        <v>130</v>
      </c>
      <c r="U605">
        <v>0</v>
      </c>
      <c r="V605">
        <v>0</v>
      </c>
    </row>
    <row r="606" spans="1:22">
      <c r="A606">
        <v>12024</v>
      </c>
      <c r="B606" t="s">
        <v>126</v>
      </c>
      <c r="C606" t="s">
        <v>127</v>
      </c>
      <c r="D606" t="s">
        <v>2468</v>
      </c>
      <c r="E606">
        <v>1</v>
      </c>
      <c r="F606" t="s">
        <v>102</v>
      </c>
      <c r="G606" t="s">
        <v>73</v>
      </c>
      <c r="H606">
        <v>5060230</v>
      </c>
      <c r="I606" t="s">
        <v>2520</v>
      </c>
      <c r="J606">
        <v>38800</v>
      </c>
      <c r="K606">
        <v>38800</v>
      </c>
      <c r="L606">
        <v>35308</v>
      </c>
      <c r="M606">
        <v>24586.818299999999</v>
      </c>
      <c r="N606">
        <v>24586.818299999999</v>
      </c>
      <c r="O606">
        <v>100</v>
      </c>
      <c r="P606">
        <v>9</v>
      </c>
      <c r="Q606" t="s">
        <v>75</v>
      </c>
      <c r="R606" t="s">
        <v>238</v>
      </c>
      <c r="S606" t="s">
        <v>158</v>
      </c>
      <c r="T606" t="s">
        <v>128</v>
      </c>
      <c r="U606">
        <v>0</v>
      </c>
      <c r="V606">
        <v>0</v>
      </c>
    </row>
    <row r="607" spans="1:22">
      <c r="A607">
        <v>12024</v>
      </c>
      <c r="B607" t="s">
        <v>297</v>
      </c>
      <c r="C607" t="s">
        <v>218</v>
      </c>
      <c r="D607" t="s">
        <v>2468</v>
      </c>
      <c r="E607">
        <v>1</v>
      </c>
      <c r="F607" t="s">
        <v>102</v>
      </c>
      <c r="G607" t="s">
        <v>73</v>
      </c>
      <c r="H607">
        <v>5060230</v>
      </c>
      <c r="I607" t="s">
        <v>2520</v>
      </c>
      <c r="J607">
        <v>118000</v>
      </c>
      <c r="K607">
        <v>118000</v>
      </c>
      <c r="L607">
        <v>107380</v>
      </c>
      <c r="M607">
        <v>74736.947499999995</v>
      </c>
      <c r="N607">
        <v>74736.947499999995</v>
      </c>
      <c r="O607">
        <v>100</v>
      </c>
      <c r="P607">
        <v>9</v>
      </c>
      <c r="Q607" t="s">
        <v>75</v>
      </c>
      <c r="R607" t="s">
        <v>238</v>
      </c>
      <c r="S607" t="s">
        <v>158</v>
      </c>
      <c r="T607" t="s">
        <v>219</v>
      </c>
      <c r="U607">
        <v>0</v>
      </c>
      <c r="V607">
        <v>0</v>
      </c>
    </row>
    <row r="608" spans="1:22">
      <c r="A608">
        <v>12024</v>
      </c>
      <c r="B608" t="s">
        <v>220</v>
      </c>
      <c r="C608" t="s">
        <v>116</v>
      </c>
      <c r="D608" t="s">
        <v>2468</v>
      </c>
      <c r="E608">
        <v>1</v>
      </c>
      <c r="F608" t="s">
        <v>102</v>
      </c>
      <c r="G608" t="s">
        <v>73</v>
      </c>
      <c r="H608">
        <v>5060230</v>
      </c>
      <c r="I608" t="s">
        <v>2520</v>
      </c>
      <c r="J608">
        <v>117000</v>
      </c>
      <c r="K608">
        <v>117000</v>
      </c>
      <c r="L608">
        <v>106470</v>
      </c>
      <c r="M608">
        <v>78465.672600000005</v>
      </c>
      <c r="N608">
        <v>78465.672600000005</v>
      </c>
      <c r="O608">
        <v>100</v>
      </c>
      <c r="P608">
        <v>9</v>
      </c>
      <c r="Q608" t="s">
        <v>75</v>
      </c>
      <c r="R608" t="s">
        <v>238</v>
      </c>
      <c r="S608" t="s">
        <v>158</v>
      </c>
      <c r="T608" t="s">
        <v>133</v>
      </c>
      <c r="U608">
        <v>0</v>
      </c>
      <c r="V608">
        <v>0</v>
      </c>
    </row>
    <row r="609" spans="1:22">
      <c r="A609">
        <v>12024</v>
      </c>
      <c r="B609" t="s">
        <v>232</v>
      </c>
      <c r="C609" t="s">
        <v>182</v>
      </c>
      <c r="D609" t="s">
        <v>2468</v>
      </c>
      <c r="E609">
        <v>0.1</v>
      </c>
      <c r="F609" t="s">
        <v>102</v>
      </c>
      <c r="G609" t="s">
        <v>73</v>
      </c>
      <c r="H609">
        <v>5060230</v>
      </c>
      <c r="I609" t="s">
        <v>2520</v>
      </c>
      <c r="J609">
        <v>3610</v>
      </c>
      <c r="K609">
        <v>36100</v>
      </c>
      <c r="L609">
        <v>3285</v>
      </c>
      <c r="M609">
        <v>25021.247599999999</v>
      </c>
      <c r="N609">
        <v>2502.1247600000002</v>
      </c>
      <c r="O609">
        <v>100</v>
      </c>
      <c r="P609">
        <v>9</v>
      </c>
      <c r="Q609" t="s">
        <v>75</v>
      </c>
      <c r="R609" t="s">
        <v>238</v>
      </c>
      <c r="S609" t="s">
        <v>158</v>
      </c>
      <c r="T609" t="s">
        <v>223</v>
      </c>
      <c r="U609">
        <v>0</v>
      </c>
      <c r="V609">
        <v>0</v>
      </c>
    </row>
    <row r="610" spans="1:22">
      <c r="A610">
        <v>12024</v>
      </c>
      <c r="B610" t="s">
        <v>221</v>
      </c>
      <c r="C610" t="s">
        <v>222</v>
      </c>
      <c r="D610" t="s">
        <v>2468</v>
      </c>
      <c r="E610">
        <v>0.1</v>
      </c>
      <c r="F610" t="s">
        <v>102</v>
      </c>
      <c r="G610" t="s">
        <v>73</v>
      </c>
      <c r="H610">
        <v>5060230</v>
      </c>
      <c r="I610" t="s">
        <v>2520</v>
      </c>
      <c r="J610">
        <v>5990</v>
      </c>
      <c r="K610">
        <v>59900</v>
      </c>
      <c r="L610">
        <v>5451</v>
      </c>
      <c r="M610">
        <v>41466.246899999998</v>
      </c>
      <c r="N610">
        <v>4146.6246899999996</v>
      </c>
      <c r="O610">
        <v>100</v>
      </c>
      <c r="P610">
        <v>9</v>
      </c>
      <c r="Q610" t="s">
        <v>75</v>
      </c>
      <c r="R610" t="s">
        <v>238</v>
      </c>
      <c r="S610" t="s">
        <v>158</v>
      </c>
      <c r="T610" t="s">
        <v>223</v>
      </c>
      <c r="U610">
        <v>0</v>
      </c>
      <c r="V610">
        <v>0</v>
      </c>
    </row>
    <row r="611" spans="1:22">
      <c r="A611">
        <v>12024</v>
      </c>
      <c r="B611" t="s">
        <v>304</v>
      </c>
      <c r="C611" t="s">
        <v>182</v>
      </c>
      <c r="D611" t="s">
        <v>2468</v>
      </c>
      <c r="E611">
        <v>0.1</v>
      </c>
      <c r="F611" t="s">
        <v>102</v>
      </c>
      <c r="G611" t="s">
        <v>73</v>
      </c>
      <c r="H611">
        <v>5060230</v>
      </c>
      <c r="I611" t="s">
        <v>2520</v>
      </c>
      <c r="J611">
        <v>2380</v>
      </c>
      <c r="K611">
        <v>23800</v>
      </c>
      <c r="L611">
        <v>2166</v>
      </c>
      <c r="M611">
        <v>16637.488600000001</v>
      </c>
      <c r="N611">
        <v>1663.7488599999999</v>
      </c>
      <c r="O611">
        <v>100</v>
      </c>
      <c r="P611">
        <v>9</v>
      </c>
      <c r="Q611" t="s">
        <v>75</v>
      </c>
      <c r="R611" t="s">
        <v>238</v>
      </c>
      <c r="S611" t="s">
        <v>158</v>
      </c>
      <c r="T611" t="s">
        <v>223</v>
      </c>
      <c r="U611">
        <v>0</v>
      </c>
      <c r="V611">
        <v>0</v>
      </c>
    </row>
    <row r="612" spans="1:22">
      <c r="A612">
        <v>12024</v>
      </c>
      <c r="B612" t="s">
        <v>845</v>
      </c>
      <c r="C612" t="s">
        <v>225</v>
      </c>
      <c r="D612" t="s">
        <v>2468</v>
      </c>
      <c r="E612">
        <v>6</v>
      </c>
      <c r="F612" t="s">
        <v>102</v>
      </c>
      <c r="G612" t="s">
        <v>73</v>
      </c>
      <c r="H612">
        <v>5060230</v>
      </c>
      <c r="I612" t="s">
        <v>2520</v>
      </c>
      <c r="J612">
        <v>184200</v>
      </c>
      <c r="K612">
        <v>30700</v>
      </c>
      <c r="L612">
        <v>167622</v>
      </c>
      <c r="M612">
        <v>20045.911899999999</v>
      </c>
      <c r="N612">
        <v>120275.47139999999</v>
      </c>
      <c r="O612">
        <v>100</v>
      </c>
      <c r="P612">
        <v>9</v>
      </c>
      <c r="Q612" t="s">
        <v>75</v>
      </c>
      <c r="R612" t="s">
        <v>238</v>
      </c>
      <c r="S612" t="s">
        <v>158</v>
      </c>
      <c r="T612" t="s">
        <v>226</v>
      </c>
      <c r="U612">
        <v>0</v>
      </c>
      <c r="V612">
        <v>0</v>
      </c>
    </row>
    <row r="613" spans="1:22">
      <c r="A613">
        <v>12024</v>
      </c>
      <c r="B613" t="s">
        <v>236</v>
      </c>
      <c r="C613" t="s">
        <v>112</v>
      </c>
      <c r="D613" t="s">
        <v>2468</v>
      </c>
      <c r="E613">
        <v>4</v>
      </c>
      <c r="F613" t="s">
        <v>102</v>
      </c>
      <c r="G613" t="s">
        <v>73</v>
      </c>
      <c r="H613">
        <v>5060230</v>
      </c>
      <c r="I613" t="s">
        <v>2520</v>
      </c>
      <c r="J613">
        <v>18400</v>
      </c>
      <c r="K613">
        <v>4600</v>
      </c>
      <c r="L613">
        <v>16744</v>
      </c>
      <c r="M613">
        <v>3259.6388999999999</v>
      </c>
      <c r="N613">
        <v>13038.5556</v>
      </c>
      <c r="O613">
        <v>100</v>
      </c>
      <c r="P613">
        <v>9</v>
      </c>
      <c r="Q613" t="s">
        <v>75</v>
      </c>
      <c r="R613" t="s">
        <v>238</v>
      </c>
      <c r="S613" t="s">
        <v>158</v>
      </c>
      <c r="T613" t="s">
        <v>85</v>
      </c>
      <c r="U613">
        <v>0</v>
      </c>
      <c r="V613">
        <v>0</v>
      </c>
    </row>
    <row r="614" spans="1:22">
      <c r="A614">
        <v>12024</v>
      </c>
      <c r="B614" t="s">
        <v>134</v>
      </c>
      <c r="C614" t="s">
        <v>135</v>
      </c>
      <c r="D614" t="s">
        <v>2468</v>
      </c>
      <c r="E614">
        <v>8.5</v>
      </c>
      <c r="F614" t="s">
        <v>102</v>
      </c>
      <c r="G614" t="s">
        <v>73</v>
      </c>
      <c r="H614">
        <v>5060230</v>
      </c>
      <c r="I614" t="s">
        <v>2520</v>
      </c>
      <c r="J614">
        <v>201450</v>
      </c>
      <c r="K614">
        <v>23700</v>
      </c>
      <c r="L614">
        <v>100300</v>
      </c>
      <c r="M614">
        <v>6934.5190000000002</v>
      </c>
      <c r="N614">
        <v>58943.411500000002</v>
      </c>
      <c r="O614">
        <v>100</v>
      </c>
      <c r="P614">
        <v>0</v>
      </c>
      <c r="Q614" t="s">
        <v>75</v>
      </c>
      <c r="R614" t="s">
        <v>238</v>
      </c>
      <c r="S614" t="s">
        <v>158</v>
      </c>
      <c r="T614" t="s">
        <v>136</v>
      </c>
      <c r="U614">
        <v>0</v>
      </c>
      <c r="V614">
        <v>0</v>
      </c>
    </row>
    <row r="615" spans="1:22">
      <c r="A615">
        <v>12160</v>
      </c>
      <c r="B615" t="s">
        <v>305</v>
      </c>
      <c r="C615" t="s">
        <v>306</v>
      </c>
      <c r="D615" t="s">
        <v>2468</v>
      </c>
      <c r="E615">
        <v>6</v>
      </c>
      <c r="F615" t="s">
        <v>102</v>
      </c>
      <c r="G615" t="s">
        <v>73</v>
      </c>
      <c r="H615">
        <v>5060232</v>
      </c>
      <c r="I615" t="s">
        <v>2520</v>
      </c>
      <c r="J615">
        <v>157800</v>
      </c>
      <c r="K615">
        <v>26300</v>
      </c>
      <c r="L615">
        <v>84600</v>
      </c>
      <c r="M615">
        <v>11101.910400000001</v>
      </c>
      <c r="N615">
        <v>66611.462400000004</v>
      </c>
      <c r="O615">
        <v>100</v>
      </c>
      <c r="P615">
        <v>0</v>
      </c>
      <c r="Q615" t="s">
        <v>75</v>
      </c>
      <c r="R615" t="s">
        <v>2521</v>
      </c>
      <c r="S615" t="s">
        <v>76</v>
      </c>
      <c r="T615" t="s">
        <v>136</v>
      </c>
      <c r="U615">
        <v>0</v>
      </c>
      <c r="V615">
        <v>0</v>
      </c>
    </row>
    <row r="616" spans="1:22">
      <c r="A616">
        <v>12160</v>
      </c>
      <c r="B616" t="s">
        <v>124</v>
      </c>
      <c r="C616" t="s">
        <v>125</v>
      </c>
      <c r="D616" t="s">
        <v>2468</v>
      </c>
      <c r="E616">
        <v>1</v>
      </c>
      <c r="F616" t="s">
        <v>102</v>
      </c>
      <c r="G616" t="s">
        <v>73</v>
      </c>
      <c r="H616">
        <v>5060232</v>
      </c>
      <c r="I616" t="s">
        <v>2520</v>
      </c>
      <c r="J616">
        <v>19100</v>
      </c>
      <c r="K616">
        <v>19100</v>
      </c>
      <c r="L616">
        <v>17381</v>
      </c>
      <c r="M616">
        <v>13475.1618</v>
      </c>
      <c r="N616">
        <v>13475.1618</v>
      </c>
      <c r="O616">
        <v>100</v>
      </c>
      <c r="P616">
        <v>9</v>
      </c>
      <c r="Q616" t="s">
        <v>75</v>
      </c>
      <c r="R616" t="s">
        <v>2521</v>
      </c>
      <c r="S616" t="s">
        <v>76</v>
      </c>
      <c r="T616" t="s">
        <v>85</v>
      </c>
      <c r="U616">
        <v>0</v>
      </c>
      <c r="V616">
        <v>0</v>
      </c>
    </row>
    <row r="617" spans="1:22">
      <c r="A617">
        <v>12160</v>
      </c>
      <c r="B617" t="s">
        <v>307</v>
      </c>
      <c r="C617" t="s">
        <v>308</v>
      </c>
      <c r="D617" t="s">
        <v>2468</v>
      </c>
      <c r="E617">
        <v>1</v>
      </c>
      <c r="F617" t="s">
        <v>102</v>
      </c>
      <c r="G617" t="s">
        <v>73</v>
      </c>
      <c r="H617">
        <v>5060232</v>
      </c>
      <c r="I617" t="s">
        <v>2520</v>
      </c>
      <c r="J617">
        <v>34600</v>
      </c>
      <c r="K617">
        <v>34600</v>
      </c>
      <c r="L617">
        <v>31486</v>
      </c>
      <c r="M617">
        <v>22075.6597</v>
      </c>
      <c r="N617">
        <v>22075.6597</v>
      </c>
      <c r="O617">
        <v>100</v>
      </c>
      <c r="P617">
        <v>9</v>
      </c>
      <c r="Q617" t="s">
        <v>75</v>
      </c>
      <c r="R617" t="s">
        <v>2521</v>
      </c>
      <c r="S617" t="s">
        <v>76</v>
      </c>
      <c r="T617" t="s">
        <v>128</v>
      </c>
      <c r="U617">
        <v>0</v>
      </c>
      <c r="V617">
        <v>0</v>
      </c>
    </row>
    <row r="618" spans="1:22">
      <c r="A618">
        <v>12160</v>
      </c>
      <c r="B618" t="s">
        <v>356</v>
      </c>
      <c r="C618" t="s">
        <v>150</v>
      </c>
      <c r="D618" t="s">
        <v>2468</v>
      </c>
      <c r="E618">
        <v>1</v>
      </c>
      <c r="F618" t="s">
        <v>102</v>
      </c>
      <c r="G618" t="s">
        <v>73</v>
      </c>
      <c r="H618">
        <v>5060232</v>
      </c>
      <c r="I618" t="s">
        <v>2520</v>
      </c>
      <c r="J618">
        <v>60000</v>
      </c>
      <c r="K618">
        <v>60000</v>
      </c>
      <c r="L618">
        <v>54600</v>
      </c>
      <c r="M618">
        <v>42403.9643</v>
      </c>
      <c r="N618">
        <v>42403.9643</v>
      </c>
      <c r="O618">
        <v>100</v>
      </c>
      <c r="P618">
        <v>9</v>
      </c>
      <c r="Q618" t="s">
        <v>75</v>
      </c>
      <c r="R618" t="s">
        <v>2521</v>
      </c>
      <c r="S618" t="s">
        <v>76</v>
      </c>
      <c r="T618" t="s">
        <v>130</v>
      </c>
      <c r="U618">
        <v>0</v>
      </c>
      <c r="V618">
        <v>0</v>
      </c>
    </row>
    <row r="619" spans="1:22">
      <c r="A619">
        <v>12160</v>
      </c>
      <c r="B619" t="s">
        <v>622</v>
      </c>
      <c r="C619" t="s">
        <v>116</v>
      </c>
      <c r="D619" t="s">
        <v>2468</v>
      </c>
      <c r="E619">
        <v>1</v>
      </c>
      <c r="F619" t="s">
        <v>102</v>
      </c>
      <c r="G619" t="s">
        <v>73</v>
      </c>
      <c r="H619">
        <v>5060232</v>
      </c>
      <c r="I619" t="s">
        <v>2520</v>
      </c>
      <c r="J619">
        <v>117000</v>
      </c>
      <c r="K619">
        <v>117000</v>
      </c>
      <c r="L619">
        <v>106470</v>
      </c>
      <c r="M619">
        <v>78276.624800000005</v>
      </c>
      <c r="N619">
        <v>78276.624800000005</v>
      </c>
      <c r="O619">
        <v>100</v>
      </c>
      <c r="P619">
        <v>9</v>
      </c>
      <c r="Q619" t="s">
        <v>75</v>
      </c>
      <c r="R619" t="s">
        <v>2521</v>
      </c>
      <c r="S619" t="s">
        <v>76</v>
      </c>
      <c r="T619" t="s">
        <v>133</v>
      </c>
      <c r="U619">
        <v>0</v>
      </c>
      <c r="V619">
        <v>0</v>
      </c>
    </row>
    <row r="620" spans="1:22">
      <c r="A620">
        <v>12032</v>
      </c>
      <c r="B620" t="s">
        <v>2535</v>
      </c>
      <c r="C620" t="s">
        <v>2536</v>
      </c>
      <c r="D620" t="s">
        <v>2468</v>
      </c>
      <c r="E620">
        <v>1</v>
      </c>
      <c r="F620" t="s">
        <v>154</v>
      </c>
      <c r="G620" t="s">
        <v>73</v>
      </c>
      <c r="H620">
        <v>5060239</v>
      </c>
      <c r="I620" t="s">
        <v>2520</v>
      </c>
      <c r="J620">
        <v>43000</v>
      </c>
      <c r="K620">
        <v>43000</v>
      </c>
      <c r="L620">
        <v>43000</v>
      </c>
      <c r="M620">
        <v>43000</v>
      </c>
      <c r="N620">
        <v>43000</v>
      </c>
      <c r="O620">
        <v>100</v>
      </c>
      <c r="P620">
        <v>0</v>
      </c>
      <c r="Q620" t="s">
        <v>75</v>
      </c>
      <c r="R620" t="s">
        <v>2532</v>
      </c>
      <c r="S620" t="s">
        <v>195</v>
      </c>
      <c r="T620" t="s">
        <v>2537</v>
      </c>
      <c r="U620">
        <v>0</v>
      </c>
      <c r="V620">
        <v>0</v>
      </c>
    </row>
    <row r="621" spans="1:22">
      <c r="A621">
        <v>12137</v>
      </c>
      <c r="B621" t="s">
        <v>148</v>
      </c>
      <c r="C621" t="s">
        <v>106</v>
      </c>
      <c r="D621" t="s">
        <v>2468</v>
      </c>
      <c r="E621">
        <v>1</v>
      </c>
      <c r="F621" t="s">
        <v>102</v>
      </c>
      <c r="G621" t="s">
        <v>340</v>
      </c>
      <c r="H621">
        <v>7006192</v>
      </c>
      <c r="I621" t="s">
        <v>2520</v>
      </c>
      <c r="J621">
        <v>-43900</v>
      </c>
      <c r="K621">
        <v>43900</v>
      </c>
      <c r="L621">
        <v>-39949</v>
      </c>
      <c r="M621">
        <v>27746.087599999999</v>
      </c>
      <c r="N621">
        <v>-27746.087599999999</v>
      </c>
      <c r="O621">
        <v>100</v>
      </c>
      <c r="P621">
        <v>9</v>
      </c>
      <c r="Q621" t="s">
        <v>75</v>
      </c>
      <c r="R621" t="s">
        <v>2506</v>
      </c>
      <c r="S621" t="s">
        <v>195</v>
      </c>
      <c r="T621" t="s">
        <v>130</v>
      </c>
      <c r="U621">
        <v>0</v>
      </c>
      <c r="V621">
        <v>0</v>
      </c>
    </row>
    <row r="622" spans="1:22">
      <c r="A622">
        <v>12137</v>
      </c>
      <c r="B622" t="s">
        <v>300</v>
      </c>
      <c r="C622" t="s">
        <v>116</v>
      </c>
      <c r="D622" t="s">
        <v>2468</v>
      </c>
      <c r="E622">
        <v>1</v>
      </c>
      <c r="F622" t="s">
        <v>102</v>
      </c>
      <c r="G622" t="s">
        <v>340</v>
      </c>
      <c r="H622">
        <v>7006192</v>
      </c>
      <c r="I622" t="s">
        <v>2520</v>
      </c>
      <c r="J622">
        <v>-112000</v>
      </c>
      <c r="K622">
        <v>112000</v>
      </c>
      <c r="L622">
        <v>-101920</v>
      </c>
      <c r="M622">
        <v>73396.618300000002</v>
      </c>
      <c r="N622">
        <v>-73396.618300000002</v>
      </c>
      <c r="O622">
        <v>100</v>
      </c>
      <c r="P622">
        <v>9</v>
      </c>
      <c r="Q622" t="s">
        <v>75</v>
      </c>
      <c r="R622" t="s">
        <v>2506</v>
      </c>
      <c r="S622" t="s">
        <v>195</v>
      </c>
      <c r="T622" t="s">
        <v>133</v>
      </c>
      <c r="U622">
        <v>0</v>
      </c>
      <c r="V622">
        <v>0</v>
      </c>
    </row>
    <row r="623" spans="1:22">
      <c r="A623">
        <v>12137</v>
      </c>
      <c r="B623" t="s">
        <v>298</v>
      </c>
      <c r="C623" t="s">
        <v>299</v>
      </c>
      <c r="D623" t="s">
        <v>2468</v>
      </c>
      <c r="E623">
        <v>1</v>
      </c>
      <c r="F623" t="s">
        <v>102</v>
      </c>
      <c r="G623" t="s">
        <v>340</v>
      </c>
      <c r="H623">
        <v>7006192</v>
      </c>
      <c r="I623" t="s">
        <v>2520</v>
      </c>
      <c r="J623">
        <v>-29300</v>
      </c>
      <c r="K623">
        <v>29300</v>
      </c>
      <c r="L623">
        <v>-26663</v>
      </c>
      <c r="M623">
        <v>18666.683199999999</v>
      </c>
      <c r="N623">
        <v>-18666.683199999999</v>
      </c>
      <c r="O623">
        <v>100</v>
      </c>
      <c r="P623">
        <v>9</v>
      </c>
      <c r="Q623" t="s">
        <v>75</v>
      </c>
      <c r="R623" t="s">
        <v>2506</v>
      </c>
      <c r="S623" t="s">
        <v>195</v>
      </c>
      <c r="T623" t="s">
        <v>133</v>
      </c>
      <c r="U623">
        <v>0</v>
      </c>
      <c r="V623">
        <v>0</v>
      </c>
    </row>
    <row r="624" spans="1:22">
      <c r="A624">
        <v>12137</v>
      </c>
      <c r="B624" t="s">
        <v>108</v>
      </c>
      <c r="C624" t="s">
        <v>109</v>
      </c>
      <c r="D624" t="s">
        <v>2468</v>
      </c>
      <c r="E624">
        <v>0.5</v>
      </c>
      <c r="F624" t="s">
        <v>102</v>
      </c>
      <c r="G624" t="s">
        <v>340</v>
      </c>
      <c r="H624">
        <v>7006192</v>
      </c>
      <c r="I624" t="s">
        <v>2520</v>
      </c>
      <c r="J624">
        <v>-19950</v>
      </c>
      <c r="K624">
        <v>39900</v>
      </c>
      <c r="L624">
        <v>-18154</v>
      </c>
      <c r="M624">
        <v>25378.870299999999</v>
      </c>
      <c r="N624">
        <v>-12689.435149999999</v>
      </c>
      <c r="O624">
        <v>100</v>
      </c>
      <c r="P624">
        <v>9</v>
      </c>
      <c r="Q624" t="s">
        <v>75</v>
      </c>
      <c r="R624" t="s">
        <v>2506</v>
      </c>
      <c r="S624" t="s">
        <v>195</v>
      </c>
      <c r="T624" t="s">
        <v>110</v>
      </c>
      <c r="U624">
        <v>0</v>
      </c>
      <c r="V624">
        <v>0</v>
      </c>
    </row>
    <row r="625" spans="1:22">
      <c r="A625">
        <v>12137</v>
      </c>
      <c r="B625" t="s">
        <v>148</v>
      </c>
      <c r="C625" t="s">
        <v>106</v>
      </c>
      <c r="D625" t="s">
        <v>2468</v>
      </c>
      <c r="E625">
        <v>1</v>
      </c>
      <c r="F625" t="s">
        <v>102</v>
      </c>
      <c r="G625" t="s">
        <v>73</v>
      </c>
      <c r="H625">
        <v>5060217</v>
      </c>
      <c r="I625" t="s">
        <v>2520</v>
      </c>
      <c r="J625">
        <v>43900</v>
      </c>
      <c r="K625">
        <v>43900</v>
      </c>
      <c r="L625">
        <v>39949</v>
      </c>
      <c r="M625">
        <v>27746.087599999999</v>
      </c>
      <c r="N625">
        <v>27746.087599999999</v>
      </c>
      <c r="O625">
        <v>100</v>
      </c>
      <c r="P625">
        <v>9</v>
      </c>
      <c r="Q625" t="s">
        <v>75</v>
      </c>
      <c r="R625" t="s">
        <v>2506</v>
      </c>
      <c r="S625" t="s">
        <v>195</v>
      </c>
      <c r="T625" t="s">
        <v>130</v>
      </c>
      <c r="U625">
        <v>0</v>
      </c>
      <c r="V625">
        <v>0</v>
      </c>
    </row>
    <row r="626" spans="1:22">
      <c r="A626">
        <v>12137</v>
      </c>
      <c r="B626" t="s">
        <v>300</v>
      </c>
      <c r="C626" t="s">
        <v>116</v>
      </c>
      <c r="D626" t="s">
        <v>2468</v>
      </c>
      <c r="E626">
        <v>1</v>
      </c>
      <c r="F626" t="s">
        <v>102</v>
      </c>
      <c r="G626" t="s">
        <v>73</v>
      </c>
      <c r="H626">
        <v>5060217</v>
      </c>
      <c r="I626" t="s">
        <v>2520</v>
      </c>
      <c r="J626">
        <v>112000</v>
      </c>
      <c r="K626">
        <v>112000</v>
      </c>
      <c r="L626">
        <v>101920</v>
      </c>
      <c r="M626">
        <v>73396.618300000002</v>
      </c>
      <c r="N626">
        <v>73396.618300000002</v>
      </c>
      <c r="O626">
        <v>100</v>
      </c>
      <c r="P626">
        <v>9</v>
      </c>
      <c r="Q626" t="s">
        <v>75</v>
      </c>
      <c r="R626" t="s">
        <v>2506</v>
      </c>
      <c r="S626" t="s">
        <v>195</v>
      </c>
      <c r="T626" t="s">
        <v>133</v>
      </c>
      <c r="U626">
        <v>0</v>
      </c>
      <c r="V626">
        <v>0</v>
      </c>
    </row>
    <row r="627" spans="1:22">
      <c r="A627">
        <v>12137</v>
      </c>
      <c r="B627" t="s">
        <v>298</v>
      </c>
      <c r="C627" t="s">
        <v>299</v>
      </c>
      <c r="D627" t="s">
        <v>2468</v>
      </c>
      <c r="E627">
        <v>1</v>
      </c>
      <c r="F627" t="s">
        <v>102</v>
      </c>
      <c r="G627" t="s">
        <v>73</v>
      </c>
      <c r="H627">
        <v>5060217</v>
      </c>
      <c r="I627" t="s">
        <v>2520</v>
      </c>
      <c r="J627">
        <v>29300</v>
      </c>
      <c r="K627">
        <v>29300</v>
      </c>
      <c r="L627">
        <v>26663</v>
      </c>
      <c r="M627">
        <v>18666.683199999999</v>
      </c>
      <c r="N627">
        <v>18666.683199999999</v>
      </c>
      <c r="O627">
        <v>100</v>
      </c>
      <c r="P627">
        <v>9</v>
      </c>
      <c r="Q627" t="s">
        <v>75</v>
      </c>
      <c r="R627" t="s">
        <v>2506</v>
      </c>
      <c r="S627" t="s">
        <v>195</v>
      </c>
      <c r="T627" t="s">
        <v>133</v>
      </c>
      <c r="U627">
        <v>0</v>
      </c>
      <c r="V627">
        <v>0</v>
      </c>
    </row>
    <row r="628" spans="1:22">
      <c r="A628">
        <v>12137</v>
      </c>
      <c r="B628" t="s">
        <v>108</v>
      </c>
      <c r="C628" t="s">
        <v>109</v>
      </c>
      <c r="D628" t="s">
        <v>2468</v>
      </c>
      <c r="E628">
        <v>0.5</v>
      </c>
      <c r="F628" t="s">
        <v>102</v>
      </c>
      <c r="G628" t="s">
        <v>73</v>
      </c>
      <c r="H628">
        <v>5060217</v>
      </c>
      <c r="I628" t="s">
        <v>2520</v>
      </c>
      <c r="J628">
        <v>19950</v>
      </c>
      <c r="K628">
        <v>39900</v>
      </c>
      <c r="L628">
        <v>18154</v>
      </c>
      <c r="M628">
        <v>25378.870299999999</v>
      </c>
      <c r="N628">
        <v>12689.435149999999</v>
      </c>
      <c r="O628">
        <v>100</v>
      </c>
      <c r="P628">
        <v>9</v>
      </c>
      <c r="Q628" t="s">
        <v>75</v>
      </c>
      <c r="R628" t="s">
        <v>2506</v>
      </c>
      <c r="S628" t="s">
        <v>195</v>
      </c>
      <c r="T628" t="s">
        <v>110</v>
      </c>
      <c r="U628">
        <v>0</v>
      </c>
      <c r="V628">
        <v>0</v>
      </c>
    </row>
    <row r="629" spans="1:22">
      <c r="A629">
        <v>12080</v>
      </c>
      <c r="B629" t="s">
        <v>137</v>
      </c>
      <c r="C629" t="s">
        <v>127</v>
      </c>
      <c r="D629" t="s">
        <v>2520</v>
      </c>
      <c r="E629">
        <v>1</v>
      </c>
      <c r="F629" t="s">
        <v>206</v>
      </c>
      <c r="G629" t="s">
        <v>73</v>
      </c>
      <c r="H629">
        <v>5060260</v>
      </c>
      <c r="I629" t="s">
        <v>2520</v>
      </c>
      <c r="J629">
        <v>31700</v>
      </c>
      <c r="K629">
        <v>31700</v>
      </c>
      <c r="L629">
        <v>20317</v>
      </c>
      <c r="M629">
        <v>20317.033899999999</v>
      </c>
      <c r="N629">
        <v>20317.033899999999</v>
      </c>
      <c r="O629">
        <v>100</v>
      </c>
      <c r="P629">
        <v>0</v>
      </c>
      <c r="Q629" t="s">
        <v>75</v>
      </c>
      <c r="R629" t="s">
        <v>2545</v>
      </c>
      <c r="S629" t="s">
        <v>195</v>
      </c>
      <c r="T629" t="s">
        <v>128</v>
      </c>
      <c r="U629">
        <v>0</v>
      </c>
      <c r="V629">
        <v>0</v>
      </c>
    </row>
    <row r="630" spans="1:22">
      <c r="A630">
        <v>12080</v>
      </c>
      <c r="B630" t="s">
        <v>207</v>
      </c>
      <c r="C630" t="s">
        <v>208</v>
      </c>
      <c r="D630" t="s">
        <v>2520</v>
      </c>
      <c r="E630">
        <v>6.5</v>
      </c>
      <c r="F630" t="s">
        <v>206</v>
      </c>
      <c r="G630" t="s">
        <v>73</v>
      </c>
      <c r="H630">
        <v>5060260</v>
      </c>
      <c r="I630" t="s">
        <v>2520</v>
      </c>
      <c r="J630">
        <v>154050</v>
      </c>
      <c r="K630">
        <v>23700</v>
      </c>
      <c r="L630">
        <v>44701</v>
      </c>
      <c r="M630">
        <v>6877.3522000000003</v>
      </c>
      <c r="N630">
        <v>44702.789299999997</v>
      </c>
      <c r="O630">
        <v>100</v>
      </c>
      <c r="P630">
        <v>0</v>
      </c>
      <c r="Q630" t="s">
        <v>75</v>
      </c>
      <c r="R630" t="s">
        <v>2545</v>
      </c>
      <c r="S630" t="s">
        <v>195</v>
      </c>
      <c r="T630" t="s">
        <v>136</v>
      </c>
      <c r="U630">
        <v>0</v>
      </c>
      <c r="V630">
        <v>0</v>
      </c>
    </row>
    <row r="631" spans="1:22">
      <c r="A631">
        <v>12079</v>
      </c>
      <c r="B631" t="s">
        <v>508</v>
      </c>
      <c r="C631" t="s">
        <v>79</v>
      </c>
      <c r="D631" t="s">
        <v>2520</v>
      </c>
      <c r="E631">
        <v>1</v>
      </c>
      <c r="F631" t="s">
        <v>212</v>
      </c>
      <c r="G631" t="s">
        <v>73</v>
      </c>
      <c r="H631">
        <v>5060257</v>
      </c>
      <c r="I631" t="s">
        <v>2520</v>
      </c>
      <c r="J631">
        <v>119000</v>
      </c>
      <c r="K631">
        <v>119000</v>
      </c>
      <c r="L631">
        <v>96390</v>
      </c>
      <c r="M631">
        <v>85840.999400000001</v>
      </c>
      <c r="N631">
        <v>85840.999400000001</v>
      </c>
      <c r="O631">
        <v>100</v>
      </c>
      <c r="P631">
        <v>19</v>
      </c>
      <c r="Q631" t="s">
        <v>75</v>
      </c>
      <c r="R631" t="s">
        <v>1734</v>
      </c>
      <c r="S631" t="s">
        <v>195</v>
      </c>
      <c r="T631" t="s">
        <v>80</v>
      </c>
      <c r="U631">
        <v>0</v>
      </c>
      <c r="V631">
        <v>0</v>
      </c>
    </row>
    <row r="632" spans="1:22">
      <c r="A632">
        <v>12079</v>
      </c>
      <c r="B632" t="s">
        <v>509</v>
      </c>
      <c r="C632" t="s">
        <v>510</v>
      </c>
      <c r="D632" t="s">
        <v>2520</v>
      </c>
      <c r="E632">
        <v>3</v>
      </c>
      <c r="F632" t="s">
        <v>212</v>
      </c>
      <c r="G632" t="s">
        <v>73</v>
      </c>
      <c r="H632">
        <v>5060257</v>
      </c>
      <c r="I632" t="s">
        <v>2520</v>
      </c>
      <c r="J632">
        <v>31500</v>
      </c>
      <c r="K632">
        <v>10500</v>
      </c>
      <c r="L632">
        <v>25515</v>
      </c>
      <c r="M632">
        <v>7660.5889999999999</v>
      </c>
      <c r="N632">
        <v>22981.767</v>
      </c>
      <c r="O632">
        <v>100</v>
      </c>
      <c r="P632">
        <v>19</v>
      </c>
      <c r="Q632" t="s">
        <v>75</v>
      </c>
      <c r="R632" t="s">
        <v>1734</v>
      </c>
      <c r="S632" t="s">
        <v>195</v>
      </c>
      <c r="T632" t="s">
        <v>511</v>
      </c>
      <c r="U632">
        <v>0</v>
      </c>
      <c r="V632">
        <v>0</v>
      </c>
    </row>
    <row r="633" spans="1:22">
      <c r="A633">
        <v>12079</v>
      </c>
      <c r="B633" t="s">
        <v>512</v>
      </c>
      <c r="C633" t="s">
        <v>510</v>
      </c>
      <c r="D633" t="s">
        <v>2520</v>
      </c>
      <c r="E633">
        <v>3</v>
      </c>
      <c r="F633" t="s">
        <v>212</v>
      </c>
      <c r="G633" t="s">
        <v>73</v>
      </c>
      <c r="H633">
        <v>5060257</v>
      </c>
      <c r="I633" t="s">
        <v>2520</v>
      </c>
      <c r="J633">
        <v>36000</v>
      </c>
      <c r="K633">
        <v>12000</v>
      </c>
      <c r="L633">
        <v>29160</v>
      </c>
      <c r="M633">
        <v>8229.9660000000003</v>
      </c>
      <c r="N633">
        <v>24689.898000000001</v>
      </c>
      <c r="O633">
        <v>100</v>
      </c>
      <c r="P633">
        <v>19</v>
      </c>
      <c r="Q633" t="s">
        <v>75</v>
      </c>
      <c r="R633" t="s">
        <v>1734</v>
      </c>
      <c r="S633" t="s">
        <v>195</v>
      </c>
      <c r="T633" t="s">
        <v>80</v>
      </c>
      <c r="U633">
        <v>0</v>
      </c>
      <c r="V633">
        <v>0</v>
      </c>
    </row>
    <row r="634" spans="1:22">
      <c r="A634">
        <v>12079</v>
      </c>
      <c r="B634" t="s">
        <v>629</v>
      </c>
      <c r="C634" t="s">
        <v>630</v>
      </c>
      <c r="D634" t="s">
        <v>2520</v>
      </c>
      <c r="E634">
        <v>1</v>
      </c>
      <c r="F634" t="s">
        <v>212</v>
      </c>
      <c r="G634" t="s">
        <v>73</v>
      </c>
      <c r="H634">
        <v>5060257</v>
      </c>
      <c r="I634" t="s">
        <v>2520</v>
      </c>
      <c r="J634">
        <v>8300</v>
      </c>
      <c r="K634">
        <v>8300</v>
      </c>
      <c r="L634">
        <v>6557</v>
      </c>
      <c r="M634">
        <v>5880.4444999999996</v>
      </c>
      <c r="N634">
        <v>5880.4444999999996</v>
      </c>
      <c r="O634">
        <v>100</v>
      </c>
      <c r="P634">
        <v>21</v>
      </c>
      <c r="Q634" t="s">
        <v>75</v>
      </c>
      <c r="R634" t="s">
        <v>1734</v>
      </c>
      <c r="S634" t="s">
        <v>195</v>
      </c>
      <c r="T634" t="s">
        <v>598</v>
      </c>
      <c r="U634">
        <v>0</v>
      </c>
      <c r="V634">
        <v>0</v>
      </c>
    </row>
    <row r="635" spans="1:22">
      <c r="A635">
        <v>12079</v>
      </c>
      <c r="B635" t="s">
        <v>608</v>
      </c>
      <c r="C635" t="s">
        <v>286</v>
      </c>
      <c r="D635" t="s">
        <v>2520</v>
      </c>
      <c r="E635">
        <v>1</v>
      </c>
      <c r="F635" t="s">
        <v>212</v>
      </c>
      <c r="G635" t="s">
        <v>73</v>
      </c>
      <c r="H635">
        <v>5060257</v>
      </c>
      <c r="I635" t="s">
        <v>2520</v>
      </c>
      <c r="J635">
        <v>3700</v>
      </c>
      <c r="K635">
        <v>3700</v>
      </c>
      <c r="L635">
        <v>2923</v>
      </c>
      <c r="M635">
        <v>2627</v>
      </c>
      <c r="N635">
        <v>2627</v>
      </c>
      <c r="O635">
        <v>100</v>
      </c>
      <c r="P635">
        <v>21</v>
      </c>
      <c r="Q635" t="s">
        <v>75</v>
      </c>
      <c r="R635" t="s">
        <v>1734</v>
      </c>
      <c r="S635" t="s">
        <v>195</v>
      </c>
      <c r="T635" t="s">
        <v>85</v>
      </c>
      <c r="U635">
        <v>0</v>
      </c>
      <c r="V635">
        <v>0</v>
      </c>
    </row>
    <row r="636" spans="1:22">
      <c r="A636">
        <v>10529</v>
      </c>
      <c r="B636" t="s">
        <v>363</v>
      </c>
      <c r="C636" t="s">
        <v>364</v>
      </c>
      <c r="D636" t="s">
        <v>882</v>
      </c>
      <c r="E636">
        <v>1</v>
      </c>
      <c r="F636" t="s">
        <v>212</v>
      </c>
      <c r="G636" t="s">
        <v>73</v>
      </c>
      <c r="H636">
        <v>5060234</v>
      </c>
      <c r="I636" t="s">
        <v>2520</v>
      </c>
      <c r="J636">
        <v>113000</v>
      </c>
      <c r="K636">
        <v>113000</v>
      </c>
      <c r="L636">
        <v>89270</v>
      </c>
      <c r="M636">
        <v>80552.746100000004</v>
      </c>
      <c r="N636">
        <v>80552.746100000004</v>
      </c>
      <c r="O636">
        <v>100</v>
      </c>
      <c r="P636">
        <v>21</v>
      </c>
      <c r="Q636" t="s">
        <v>75</v>
      </c>
      <c r="R636" t="s">
        <v>2270</v>
      </c>
      <c r="S636" t="s">
        <v>88</v>
      </c>
      <c r="T636" t="s">
        <v>365</v>
      </c>
      <c r="U636">
        <v>0</v>
      </c>
      <c r="V636">
        <v>0</v>
      </c>
    </row>
    <row r="637" spans="1:22">
      <c r="A637">
        <v>10529</v>
      </c>
      <c r="B637" t="s">
        <v>366</v>
      </c>
      <c r="C637" t="s">
        <v>367</v>
      </c>
      <c r="D637" t="s">
        <v>882</v>
      </c>
      <c r="E637">
        <v>1</v>
      </c>
      <c r="F637" t="s">
        <v>212</v>
      </c>
      <c r="G637" t="s">
        <v>73</v>
      </c>
      <c r="H637">
        <v>5060234</v>
      </c>
      <c r="I637" t="s">
        <v>2520</v>
      </c>
      <c r="J637">
        <v>38700</v>
      </c>
      <c r="K637">
        <v>38700</v>
      </c>
      <c r="L637">
        <v>30573</v>
      </c>
      <c r="M637">
        <v>26820.6</v>
      </c>
      <c r="N637">
        <v>26820.6</v>
      </c>
      <c r="O637">
        <v>100</v>
      </c>
      <c r="P637">
        <v>21</v>
      </c>
      <c r="Q637" t="s">
        <v>75</v>
      </c>
      <c r="R637" t="s">
        <v>2270</v>
      </c>
      <c r="S637" t="s">
        <v>88</v>
      </c>
      <c r="T637" t="s">
        <v>365</v>
      </c>
      <c r="U637">
        <v>0</v>
      </c>
      <c r="V637">
        <v>0</v>
      </c>
    </row>
    <row r="638" spans="1:22">
      <c r="A638">
        <v>10529</v>
      </c>
      <c r="B638" t="s">
        <v>2271</v>
      </c>
      <c r="C638" t="s">
        <v>630</v>
      </c>
      <c r="D638" t="s">
        <v>882</v>
      </c>
      <c r="E638">
        <v>1</v>
      </c>
      <c r="F638" t="s">
        <v>212</v>
      </c>
      <c r="G638" t="s">
        <v>73</v>
      </c>
      <c r="H638">
        <v>5060234</v>
      </c>
      <c r="I638" t="s">
        <v>2520</v>
      </c>
      <c r="J638">
        <v>4700</v>
      </c>
      <c r="K638">
        <v>4700</v>
      </c>
      <c r="L638">
        <v>3807</v>
      </c>
      <c r="M638">
        <v>3358</v>
      </c>
      <c r="N638">
        <v>3358</v>
      </c>
      <c r="O638">
        <v>100</v>
      </c>
      <c r="P638">
        <v>19</v>
      </c>
      <c r="Q638" t="s">
        <v>75</v>
      </c>
      <c r="R638" t="s">
        <v>2270</v>
      </c>
      <c r="S638" t="s">
        <v>88</v>
      </c>
      <c r="T638" t="s">
        <v>346</v>
      </c>
      <c r="U638">
        <v>0</v>
      </c>
      <c r="V638">
        <v>0</v>
      </c>
    </row>
    <row r="639" spans="1:22">
      <c r="A639">
        <v>12189</v>
      </c>
      <c r="B639" t="s">
        <v>137</v>
      </c>
      <c r="C639" t="s">
        <v>127</v>
      </c>
      <c r="D639" t="s">
        <v>2520</v>
      </c>
      <c r="E639">
        <v>1</v>
      </c>
      <c r="F639" t="s">
        <v>120</v>
      </c>
      <c r="G639" t="s">
        <v>73</v>
      </c>
      <c r="H639">
        <v>4009027</v>
      </c>
      <c r="I639" t="s">
        <v>2520</v>
      </c>
      <c r="J639">
        <v>31700</v>
      </c>
      <c r="K639">
        <v>31700</v>
      </c>
      <c r="L639">
        <v>31700</v>
      </c>
      <c r="M639">
        <v>20317.033899999999</v>
      </c>
      <c r="N639">
        <v>20317.033899999999</v>
      </c>
      <c r="O639">
        <v>100</v>
      </c>
      <c r="P639">
        <v>0</v>
      </c>
      <c r="Q639" t="s">
        <v>75</v>
      </c>
      <c r="R639" t="s">
        <v>121</v>
      </c>
      <c r="S639" t="s">
        <v>122</v>
      </c>
      <c r="T639" t="s">
        <v>128</v>
      </c>
      <c r="U639">
        <v>0</v>
      </c>
      <c r="V639">
        <v>0</v>
      </c>
    </row>
    <row r="640" spans="1:22">
      <c r="A640">
        <v>12080</v>
      </c>
      <c r="B640" t="s">
        <v>142</v>
      </c>
      <c r="C640" t="s">
        <v>143</v>
      </c>
      <c r="D640" t="s">
        <v>2520</v>
      </c>
      <c r="E640">
        <v>4</v>
      </c>
      <c r="F640" t="s">
        <v>144</v>
      </c>
      <c r="G640" t="s">
        <v>73</v>
      </c>
      <c r="H640">
        <v>5060259</v>
      </c>
      <c r="I640" t="s">
        <v>2520</v>
      </c>
      <c r="J640">
        <v>580000</v>
      </c>
      <c r="K640">
        <v>145000</v>
      </c>
      <c r="L640">
        <v>580000</v>
      </c>
      <c r="M640">
        <v>102808.18489999999</v>
      </c>
      <c r="N640">
        <v>411232.73959999997</v>
      </c>
      <c r="O640">
        <v>100</v>
      </c>
      <c r="P640">
        <v>0</v>
      </c>
      <c r="Q640" t="s">
        <v>75</v>
      </c>
      <c r="R640" t="s">
        <v>2545</v>
      </c>
      <c r="S640" t="s">
        <v>195</v>
      </c>
      <c r="T640" t="s">
        <v>146</v>
      </c>
      <c r="U640">
        <v>0</v>
      </c>
      <c r="V640">
        <v>0</v>
      </c>
    </row>
    <row r="641" spans="1:22">
      <c r="A641">
        <v>12032</v>
      </c>
      <c r="B641" t="s">
        <v>652</v>
      </c>
      <c r="C641" t="s">
        <v>147</v>
      </c>
      <c r="D641" t="s">
        <v>2468</v>
      </c>
      <c r="E641">
        <v>1</v>
      </c>
      <c r="F641" t="s">
        <v>154</v>
      </c>
      <c r="G641" t="s">
        <v>73</v>
      </c>
      <c r="H641">
        <v>5060239</v>
      </c>
      <c r="I641" t="s">
        <v>2520</v>
      </c>
      <c r="J641">
        <v>3830</v>
      </c>
      <c r="K641">
        <v>38300</v>
      </c>
      <c r="L641">
        <v>2422</v>
      </c>
      <c r="M641">
        <v>24220.7513</v>
      </c>
      <c r="N641">
        <v>2422.0751300000002</v>
      </c>
      <c r="O641">
        <v>10</v>
      </c>
      <c r="P641">
        <v>0</v>
      </c>
      <c r="Q641" t="s">
        <v>75</v>
      </c>
      <c r="R641" t="s">
        <v>2532</v>
      </c>
      <c r="S641" t="s">
        <v>195</v>
      </c>
      <c r="T641" t="s">
        <v>128</v>
      </c>
      <c r="U641">
        <v>0</v>
      </c>
      <c r="V641">
        <v>0</v>
      </c>
    </row>
    <row r="642" spans="1:22">
      <c r="A642">
        <v>12032</v>
      </c>
      <c r="B642" t="s">
        <v>134</v>
      </c>
      <c r="C642" t="s">
        <v>135</v>
      </c>
      <c r="D642" t="s">
        <v>2468</v>
      </c>
      <c r="E642">
        <v>6.5</v>
      </c>
      <c r="F642" t="s">
        <v>154</v>
      </c>
      <c r="G642" t="s">
        <v>73</v>
      </c>
      <c r="H642">
        <v>5060239</v>
      </c>
      <c r="I642" t="s">
        <v>2520</v>
      </c>
      <c r="J642">
        <v>15405</v>
      </c>
      <c r="K642">
        <v>23700</v>
      </c>
      <c r="L642">
        <v>4508</v>
      </c>
      <c r="M642">
        <v>6934.5190000000002</v>
      </c>
      <c r="N642">
        <v>4507.4373500000002</v>
      </c>
      <c r="O642">
        <v>10</v>
      </c>
      <c r="P642">
        <v>0</v>
      </c>
      <c r="Q642" t="s">
        <v>75</v>
      </c>
      <c r="R642" t="s">
        <v>2532</v>
      </c>
      <c r="S642" t="s">
        <v>195</v>
      </c>
      <c r="T642" t="s">
        <v>136</v>
      </c>
      <c r="U642">
        <v>0</v>
      </c>
      <c r="V642">
        <v>0</v>
      </c>
    </row>
    <row r="643" spans="1:22">
      <c r="A643">
        <v>12032</v>
      </c>
      <c r="B643" t="s">
        <v>829</v>
      </c>
      <c r="C643" t="s">
        <v>249</v>
      </c>
      <c r="D643" t="s">
        <v>2468</v>
      </c>
      <c r="E643">
        <v>1</v>
      </c>
      <c r="F643" t="s">
        <v>154</v>
      </c>
      <c r="G643" t="s">
        <v>73</v>
      </c>
      <c r="H643">
        <v>5060239</v>
      </c>
      <c r="I643" t="s">
        <v>2520</v>
      </c>
      <c r="J643">
        <v>22800</v>
      </c>
      <c r="K643">
        <v>228000</v>
      </c>
      <c r="L643">
        <v>14883</v>
      </c>
      <c r="M643">
        <v>148830</v>
      </c>
      <c r="N643">
        <v>14883</v>
      </c>
      <c r="O643">
        <v>10</v>
      </c>
      <c r="P643">
        <v>0</v>
      </c>
      <c r="Q643" t="s">
        <v>75</v>
      </c>
      <c r="R643" t="s">
        <v>2532</v>
      </c>
      <c r="S643" t="s">
        <v>195</v>
      </c>
      <c r="T643" t="s">
        <v>251</v>
      </c>
      <c r="U643">
        <v>0</v>
      </c>
      <c r="V643">
        <v>0</v>
      </c>
    </row>
    <row r="644" spans="1:22">
      <c r="A644">
        <v>11656</v>
      </c>
      <c r="B644" t="s">
        <v>828</v>
      </c>
      <c r="C644" t="s">
        <v>382</v>
      </c>
      <c r="D644" t="s">
        <v>2082</v>
      </c>
      <c r="E644">
        <v>1</v>
      </c>
      <c r="F644" t="s">
        <v>72</v>
      </c>
      <c r="G644" t="s">
        <v>340</v>
      </c>
      <c r="H644">
        <v>7006194</v>
      </c>
      <c r="I644" t="s">
        <v>2520</v>
      </c>
      <c r="J644">
        <v>-222200</v>
      </c>
      <c r="K644">
        <v>222200</v>
      </c>
      <c r="L644">
        <v>-179982</v>
      </c>
      <c r="M644">
        <v>157400</v>
      </c>
      <c r="N644">
        <v>-157400</v>
      </c>
      <c r="O644">
        <v>100</v>
      </c>
      <c r="P644">
        <v>19</v>
      </c>
      <c r="Q644" t="s">
        <v>75</v>
      </c>
      <c r="R644" t="s">
        <v>2485</v>
      </c>
      <c r="S644" t="s">
        <v>195</v>
      </c>
      <c r="T644" t="s">
        <v>385</v>
      </c>
      <c r="U644">
        <v>17800</v>
      </c>
      <c r="V644">
        <v>-17800</v>
      </c>
    </row>
    <row r="645" spans="1:22">
      <c r="A645">
        <v>11656</v>
      </c>
      <c r="B645" t="s">
        <v>381</v>
      </c>
      <c r="C645" t="s">
        <v>382</v>
      </c>
      <c r="D645" t="s">
        <v>2082</v>
      </c>
      <c r="E645">
        <v>-1</v>
      </c>
      <c r="F645" t="s">
        <v>72</v>
      </c>
      <c r="G645" t="s">
        <v>340</v>
      </c>
      <c r="H645">
        <v>7006194</v>
      </c>
      <c r="I645" t="s">
        <v>2520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100</v>
      </c>
      <c r="P645">
        <v>19</v>
      </c>
      <c r="Q645" t="s">
        <v>75</v>
      </c>
      <c r="R645" t="s">
        <v>2485</v>
      </c>
      <c r="S645" t="s">
        <v>195</v>
      </c>
      <c r="T645" t="s">
        <v>385</v>
      </c>
      <c r="U645">
        <v>17800</v>
      </c>
      <c r="V645">
        <v>17800</v>
      </c>
    </row>
    <row r="646" spans="1:22">
      <c r="A646">
        <v>11656</v>
      </c>
      <c r="B646" t="s">
        <v>828</v>
      </c>
      <c r="C646" t="s">
        <v>382</v>
      </c>
      <c r="D646" t="s">
        <v>2082</v>
      </c>
      <c r="E646">
        <v>1</v>
      </c>
      <c r="F646" t="s">
        <v>72</v>
      </c>
      <c r="G646" t="s">
        <v>73</v>
      </c>
      <c r="H646">
        <v>5060240</v>
      </c>
      <c r="I646" t="s">
        <v>2520</v>
      </c>
      <c r="J646">
        <v>222200</v>
      </c>
      <c r="K646">
        <v>222200</v>
      </c>
      <c r="L646">
        <v>179982</v>
      </c>
      <c r="M646">
        <v>157400</v>
      </c>
      <c r="N646">
        <v>157400</v>
      </c>
      <c r="O646">
        <v>100</v>
      </c>
      <c r="P646">
        <v>19</v>
      </c>
      <c r="Q646" t="s">
        <v>75</v>
      </c>
      <c r="R646" t="s">
        <v>2485</v>
      </c>
      <c r="S646" t="s">
        <v>195</v>
      </c>
      <c r="T646" t="s">
        <v>385</v>
      </c>
      <c r="U646">
        <v>17800</v>
      </c>
      <c r="V646">
        <v>17800</v>
      </c>
    </row>
    <row r="647" spans="1:22">
      <c r="A647">
        <v>11656</v>
      </c>
      <c r="B647" t="s">
        <v>381</v>
      </c>
      <c r="C647" t="s">
        <v>382</v>
      </c>
      <c r="D647" t="s">
        <v>2082</v>
      </c>
      <c r="E647">
        <v>-1</v>
      </c>
      <c r="F647" t="s">
        <v>72</v>
      </c>
      <c r="G647" t="s">
        <v>73</v>
      </c>
      <c r="H647">
        <v>5060240</v>
      </c>
      <c r="I647" t="s">
        <v>2520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100</v>
      </c>
      <c r="P647">
        <v>19</v>
      </c>
      <c r="Q647" t="s">
        <v>75</v>
      </c>
      <c r="R647" t="s">
        <v>2485</v>
      </c>
      <c r="S647" t="s">
        <v>195</v>
      </c>
      <c r="T647" t="s">
        <v>385</v>
      </c>
      <c r="U647">
        <v>17800</v>
      </c>
      <c r="V647">
        <v>-17800</v>
      </c>
    </row>
    <row r="648" spans="1:22">
      <c r="A648">
        <v>12192</v>
      </c>
      <c r="B648" t="s">
        <v>942</v>
      </c>
      <c r="C648" t="s">
        <v>677</v>
      </c>
      <c r="D648" t="s">
        <v>2520</v>
      </c>
      <c r="E648">
        <v>2</v>
      </c>
      <c r="F648" t="s">
        <v>160</v>
      </c>
      <c r="G648" t="s">
        <v>73</v>
      </c>
      <c r="H648">
        <v>4009028</v>
      </c>
      <c r="I648" t="s">
        <v>2520</v>
      </c>
      <c r="J648">
        <v>352000</v>
      </c>
      <c r="K648">
        <v>176000</v>
      </c>
      <c r="L648">
        <v>232320</v>
      </c>
      <c r="M648">
        <v>116160</v>
      </c>
      <c r="N648">
        <v>232320</v>
      </c>
      <c r="O648">
        <v>100</v>
      </c>
      <c r="P648">
        <v>0</v>
      </c>
      <c r="Q648" t="s">
        <v>75</v>
      </c>
      <c r="R648" t="s">
        <v>161</v>
      </c>
      <c r="S648" t="s">
        <v>122</v>
      </c>
      <c r="T648" t="s">
        <v>245</v>
      </c>
      <c r="U648">
        <v>0</v>
      </c>
      <c r="V648">
        <v>0</v>
      </c>
    </row>
    <row r="649" spans="1:22">
      <c r="A649">
        <v>10507</v>
      </c>
      <c r="B649" t="s">
        <v>2514</v>
      </c>
      <c r="C649" t="s">
        <v>2170</v>
      </c>
      <c r="D649" t="s">
        <v>762</v>
      </c>
      <c r="E649">
        <v>1</v>
      </c>
      <c r="F649" t="s">
        <v>72</v>
      </c>
      <c r="G649" t="s">
        <v>340</v>
      </c>
      <c r="H649">
        <v>7006195</v>
      </c>
      <c r="I649" t="s">
        <v>2520</v>
      </c>
      <c r="J649">
        <v>-492000</v>
      </c>
      <c r="K649">
        <v>492000</v>
      </c>
      <c r="L649">
        <v>-447720</v>
      </c>
      <c r="M649">
        <v>457560</v>
      </c>
      <c r="N649">
        <v>-457560</v>
      </c>
      <c r="O649">
        <v>100</v>
      </c>
      <c r="P649">
        <v>9</v>
      </c>
      <c r="Q649" t="s">
        <v>75</v>
      </c>
      <c r="R649" t="s">
        <v>2515</v>
      </c>
      <c r="S649" t="s">
        <v>88</v>
      </c>
      <c r="T649" t="s">
        <v>1435</v>
      </c>
      <c r="U649">
        <v>0</v>
      </c>
      <c r="V649">
        <v>0</v>
      </c>
    </row>
    <row r="650" spans="1:22">
      <c r="A650">
        <v>10507</v>
      </c>
      <c r="B650" t="s">
        <v>2514</v>
      </c>
      <c r="C650" t="s">
        <v>2170</v>
      </c>
      <c r="D650" t="s">
        <v>762</v>
      </c>
      <c r="E650">
        <v>1</v>
      </c>
      <c r="F650" t="s">
        <v>72</v>
      </c>
      <c r="G650" t="s">
        <v>73</v>
      </c>
      <c r="H650">
        <v>5060248</v>
      </c>
      <c r="I650" t="s">
        <v>2520</v>
      </c>
      <c r="J650">
        <v>492000</v>
      </c>
      <c r="K650">
        <v>492000</v>
      </c>
      <c r="L650">
        <v>447720</v>
      </c>
      <c r="M650">
        <v>457560</v>
      </c>
      <c r="N650">
        <v>457560</v>
      </c>
      <c r="O650">
        <v>100</v>
      </c>
      <c r="P650">
        <v>9</v>
      </c>
      <c r="Q650" t="s">
        <v>75</v>
      </c>
      <c r="R650" t="s">
        <v>2515</v>
      </c>
      <c r="S650" t="s">
        <v>88</v>
      </c>
      <c r="T650" t="s">
        <v>1435</v>
      </c>
      <c r="U650">
        <v>0</v>
      </c>
      <c r="V650">
        <v>0</v>
      </c>
    </row>
    <row r="651" spans="1:22">
      <c r="A651">
        <v>64817</v>
      </c>
      <c r="B651" t="s">
        <v>2388</v>
      </c>
      <c r="C651" t="s">
        <v>578</v>
      </c>
      <c r="D651" t="s">
        <v>165</v>
      </c>
      <c r="E651">
        <v>1</v>
      </c>
      <c r="F651" t="s">
        <v>72</v>
      </c>
      <c r="G651" t="s">
        <v>340</v>
      </c>
      <c r="H651">
        <v>7006196</v>
      </c>
      <c r="I651" t="s">
        <v>2520</v>
      </c>
      <c r="J651">
        <v>-139000</v>
      </c>
      <c r="K651">
        <v>139000</v>
      </c>
      <c r="L651">
        <v>-109350</v>
      </c>
      <c r="M651">
        <v>98550</v>
      </c>
      <c r="N651">
        <v>-98550</v>
      </c>
      <c r="O651">
        <v>100</v>
      </c>
      <c r="P651">
        <v>19</v>
      </c>
      <c r="Q651" t="s">
        <v>75</v>
      </c>
      <c r="R651" t="s">
        <v>2389</v>
      </c>
      <c r="S651" t="s">
        <v>88</v>
      </c>
      <c r="T651" t="s">
        <v>162</v>
      </c>
      <c r="U651">
        <v>0</v>
      </c>
      <c r="V651">
        <v>0</v>
      </c>
    </row>
    <row r="652" spans="1:22">
      <c r="A652">
        <v>64817</v>
      </c>
      <c r="B652" t="s">
        <v>1129</v>
      </c>
      <c r="C652" t="s">
        <v>862</v>
      </c>
      <c r="D652" t="s">
        <v>165</v>
      </c>
      <c r="E652">
        <v>1</v>
      </c>
      <c r="F652" t="s">
        <v>72</v>
      </c>
      <c r="G652" t="s">
        <v>340</v>
      </c>
      <c r="H652">
        <v>7006196</v>
      </c>
      <c r="I652" t="s">
        <v>2520</v>
      </c>
      <c r="J652">
        <v>-125000</v>
      </c>
      <c r="K652">
        <v>125000</v>
      </c>
      <c r="L652">
        <v>-95590</v>
      </c>
      <c r="M652">
        <v>85910</v>
      </c>
      <c r="N652">
        <v>-85910</v>
      </c>
      <c r="O652">
        <v>100</v>
      </c>
      <c r="P652">
        <v>21</v>
      </c>
      <c r="Q652" t="s">
        <v>75</v>
      </c>
      <c r="R652" t="s">
        <v>2389</v>
      </c>
      <c r="S652" t="s">
        <v>88</v>
      </c>
      <c r="T652" t="s">
        <v>394</v>
      </c>
      <c r="U652">
        <v>0</v>
      </c>
      <c r="V652">
        <v>0</v>
      </c>
    </row>
    <row r="653" spans="1:22">
      <c r="A653">
        <v>64817</v>
      </c>
      <c r="B653" t="s">
        <v>2388</v>
      </c>
      <c r="C653" t="s">
        <v>578</v>
      </c>
      <c r="D653" t="s">
        <v>165</v>
      </c>
      <c r="E653">
        <v>1</v>
      </c>
      <c r="F653" t="s">
        <v>72</v>
      </c>
      <c r="G653" t="s">
        <v>340</v>
      </c>
      <c r="H653">
        <v>7006196</v>
      </c>
      <c r="I653" t="s">
        <v>2520</v>
      </c>
      <c r="J653">
        <v>-139000</v>
      </c>
      <c r="K653">
        <v>139000</v>
      </c>
      <c r="L653">
        <v>-109350</v>
      </c>
      <c r="M653">
        <v>101470</v>
      </c>
      <c r="N653">
        <v>-101470</v>
      </c>
      <c r="O653">
        <v>100</v>
      </c>
      <c r="P653">
        <v>19</v>
      </c>
      <c r="Q653" t="s">
        <v>75</v>
      </c>
      <c r="R653" t="s">
        <v>2389</v>
      </c>
      <c r="S653" t="s">
        <v>88</v>
      </c>
      <c r="T653" t="s">
        <v>162</v>
      </c>
      <c r="U653">
        <v>0</v>
      </c>
      <c r="V653">
        <v>0</v>
      </c>
    </row>
    <row r="654" spans="1:22">
      <c r="A654">
        <v>64817</v>
      </c>
      <c r="B654" t="s">
        <v>2391</v>
      </c>
      <c r="C654" t="s">
        <v>503</v>
      </c>
      <c r="D654" t="s">
        <v>165</v>
      </c>
      <c r="E654">
        <v>1</v>
      </c>
      <c r="F654" t="s">
        <v>72</v>
      </c>
      <c r="G654" t="s">
        <v>340</v>
      </c>
      <c r="H654">
        <v>7006196</v>
      </c>
      <c r="I654" t="s">
        <v>2520</v>
      </c>
      <c r="J654">
        <v>-634000</v>
      </c>
      <c r="K654">
        <v>634000</v>
      </c>
      <c r="L654">
        <v>-485060</v>
      </c>
      <c r="M654">
        <v>450140</v>
      </c>
      <c r="N654">
        <v>-450140</v>
      </c>
      <c r="O654">
        <v>100</v>
      </c>
      <c r="P654">
        <v>21</v>
      </c>
      <c r="Q654" t="s">
        <v>75</v>
      </c>
      <c r="R654" t="s">
        <v>2389</v>
      </c>
      <c r="S654" t="s">
        <v>88</v>
      </c>
      <c r="T654" t="s">
        <v>296</v>
      </c>
      <c r="U654">
        <v>0</v>
      </c>
      <c r="V654">
        <v>0</v>
      </c>
    </row>
    <row r="655" spans="1:22">
      <c r="A655">
        <v>64817</v>
      </c>
      <c r="B655" t="s">
        <v>2388</v>
      </c>
      <c r="C655" t="s">
        <v>578</v>
      </c>
      <c r="D655" t="s">
        <v>165</v>
      </c>
      <c r="E655">
        <v>1</v>
      </c>
      <c r="F655" t="s">
        <v>72</v>
      </c>
      <c r="G655" t="s">
        <v>73</v>
      </c>
      <c r="H655">
        <v>5060249</v>
      </c>
      <c r="I655" t="s">
        <v>2520</v>
      </c>
      <c r="J655">
        <v>139000</v>
      </c>
      <c r="K655">
        <v>139000</v>
      </c>
      <c r="L655">
        <v>109350</v>
      </c>
      <c r="M655">
        <v>98550</v>
      </c>
      <c r="N655">
        <v>98550</v>
      </c>
      <c r="O655">
        <v>100</v>
      </c>
      <c r="P655">
        <v>19</v>
      </c>
      <c r="Q655" t="s">
        <v>75</v>
      </c>
      <c r="R655" t="s">
        <v>2389</v>
      </c>
      <c r="S655" t="s">
        <v>88</v>
      </c>
      <c r="T655" t="s">
        <v>162</v>
      </c>
      <c r="U655">
        <v>0</v>
      </c>
      <c r="V655">
        <v>0</v>
      </c>
    </row>
    <row r="656" spans="1:22">
      <c r="A656">
        <v>64817</v>
      </c>
      <c r="B656" t="s">
        <v>1129</v>
      </c>
      <c r="C656" t="s">
        <v>862</v>
      </c>
      <c r="D656" t="s">
        <v>165</v>
      </c>
      <c r="E656">
        <v>1</v>
      </c>
      <c r="F656" t="s">
        <v>72</v>
      </c>
      <c r="G656" t="s">
        <v>73</v>
      </c>
      <c r="H656">
        <v>5060249</v>
      </c>
      <c r="I656" t="s">
        <v>2520</v>
      </c>
      <c r="J656">
        <v>125000</v>
      </c>
      <c r="K656">
        <v>125000</v>
      </c>
      <c r="L656">
        <v>95590</v>
      </c>
      <c r="M656">
        <v>85910</v>
      </c>
      <c r="N656">
        <v>85910</v>
      </c>
      <c r="O656">
        <v>100</v>
      </c>
      <c r="P656">
        <v>21</v>
      </c>
      <c r="Q656" t="s">
        <v>75</v>
      </c>
      <c r="R656" t="s">
        <v>2389</v>
      </c>
      <c r="S656" t="s">
        <v>88</v>
      </c>
      <c r="T656" t="s">
        <v>394</v>
      </c>
      <c r="U656">
        <v>0</v>
      </c>
      <c r="V656">
        <v>0</v>
      </c>
    </row>
    <row r="657" spans="1:22">
      <c r="A657">
        <v>64817</v>
      </c>
      <c r="B657" t="s">
        <v>2388</v>
      </c>
      <c r="C657" t="s">
        <v>578</v>
      </c>
      <c r="D657" t="s">
        <v>165</v>
      </c>
      <c r="E657">
        <v>1</v>
      </c>
      <c r="F657" t="s">
        <v>72</v>
      </c>
      <c r="G657" t="s">
        <v>73</v>
      </c>
      <c r="H657">
        <v>5060249</v>
      </c>
      <c r="I657" t="s">
        <v>2520</v>
      </c>
      <c r="J657">
        <v>139000</v>
      </c>
      <c r="K657">
        <v>139000</v>
      </c>
      <c r="L657">
        <v>109350</v>
      </c>
      <c r="M657">
        <v>101470</v>
      </c>
      <c r="N657">
        <v>101470</v>
      </c>
      <c r="O657">
        <v>100</v>
      </c>
      <c r="P657">
        <v>19</v>
      </c>
      <c r="Q657" t="s">
        <v>75</v>
      </c>
      <c r="R657" t="s">
        <v>2389</v>
      </c>
      <c r="S657" t="s">
        <v>88</v>
      </c>
      <c r="T657" t="s">
        <v>162</v>
      </c>
      <c r="U657">
        <v>0</v>
      </c>
      <c r="V657">
        <v>0</v>
      </c>
    </row>
    <row r="658" spans="1:22">
      <c r="A658">
        <v>64817</v>
      </c>
      <c r="B658" t="s">
        <v>2391</v>
      </c>
      <c r="C658" t="s">
        <v>503</v>
      </c>
      <c r="D658" t="s">
        <v>165</v>
      </c>
      <c r="E658">
        <v>1</v>
      </c>
      <c r="F658" t="s">
        <v>72</v>
      </c>
      <c r="G658" t="s">
        <v>73</v>
      </c>
      <c r="H658">
        <v>5060249</v>
      </c>
      <c r="I658" t="s">
        <v>2520</v>
      </c>
      <c r="J658">
        <v>634000</v>
      </c>
      <c r="K658">
        <v>634000</v>
      </c>
      <c r="L658">
        <v>485060</v>
      </c>
      <c r="M658">
        <v>450140</v>
      </c>
      <c r="N658">
        <v>450140</v>
      </c>
      <c r="O658">
        <v>100</v>
      </c>
      <c r="P658">
        <v>21</v>
      </c>
      <c r="Q658" t="s">
        <v>75</v>
      </c>
      <c r="R658" t="s">
        <v>2389</v>
      </c>
      <c r="S658" t="s">
        <v>88</v>
      </c>
      <c r="T658" t="s">
        <v>296</v>
      </c>
      <c r="U658">
        <v>0</v>
      </c>
      <c r="V658">
        <v>0</v>
      </c>
    </row>
    <row r="659" spans="1:22">
      <c r="A659">
        <v>12080</v>
      </c>
      <c r="B659" t="s">
        <v>2535</v>
      </c>
      <c r="C659" t="s">
        <v>2536</v>
      </c>
      <c r="D659" t="s">
        <v>2520</v>
      </c>
      <c r="E659">
        <v>1</v>
      </c>
      <c r="F659" t="s">
        <v>154</v>
      </c>
      <c r="G659" t="s">
        <v>73</v>
      </c>
      <c r="H659">
        <v>5060261</v>
      </c>
      <c r="I659" t="s">
        <v>2520</v>
      </c>
      <c r="J659">
        <v>43000</v>
      </c>
      <c r="K659">
        <v>43000</v>
      </c>
      <c r="L659">
        <v>43000</v>
      </c>
      <c r="M659">
        <v>43000</v>
      </c>
      <c r="N659">
        <v>43000</v>
      </c>
      <c r="O659">
        <v>100</v>
      </c>
      <c r="P659">
        <v>0</v>
      </c>
      <c r="Q659" t="s">
        <v>75</v>
      </c>
      <c r="R659" t="s">
        <v>2545</v>
      </c>
      <c r="S659" t="s">
        <v>195</v>
      </c>
      <c r="T659" t="s">
        <v>2537</v>
      </c>
      <c r="U659">
        <v>0</v>
      </c>
      <c r="V659">
        <v>0</v>
      </c>
    </row>
    <row r="660" spans="1:22">
      <c r="A660">
        <v>60996</v>
      </c>
      <c r="B660" t="s">
        <v>137</v>
      </c>
      <c r="C660" t="s">
        <v>127</v>
      </c>
      <c r="D660" t="s">
        <v>2546</v>
      </c>
      <c r="E660">
        <v>1</v>
      </c>
      <c r="F660" t="s">
        <v>206</v>
      </c>
      <c r="G660" t="s">
        <v>73</v>
      </c>
      <c r="H660">
        <v>5060310</v>
      </c>
      <c r="I660" t="s">
        <v>2547</v>
      </c>
      <c r="J660">
        <v>30900</v>
      </c>
      <c r="K660">
        <v>30900</v>
      </c>
      <c r="L660">
        <v>30900</v>
      </c>
      <c r="M660">
        <v>19774.663799999998</v>
      </c>
      <c r="N660">
        <v>19774.663799999998</v>
      </c>
      <c r="O660">
        <v>100</v>
      </c>
      <c r="P660">
        <v>0</v>
      </c>
      <c r="Q660" t="s">
        <v>75</v>
      </c>
      <c r="R660" t="s">
        <v>2548</v>
      </c>
      <c r="S660" t="s">
        <v>88</v>
      </c>
      <c r="T660" t="s">
        <v>128</v>
      </c>
      <c r="U660">
        <v>0</v>
      </c>
      <c r="V660">
        <v>0</v>
      </c>
    </row>
    <row r="661" spans="1:22">
      <c r="A661">
        <v>60996</v>
      </c>
      <c r="B661" t="s">
        <v>207</v>
      </c>
      <c r="C661" t="s">
        <v>208</v>
      </c>
      <c r="D661" t="s">
        <v>2546</v>
      </c>
      <c r="E661">
        <v>6.5</v>
      </c>
      <c r="F661" t="s">
        <v>206</v>
      </c>
      <c r="G661" t="s">
        <v>73</v>
      </c>
      <c r="H661">
        <v>5060310</v>
      </c>
      <c r="I661" t="s">
        <v>2547</v>
      </c>
      <c r="J661">
        <v>150800</v>
      </c>
      <c r="K661">
        <v>23200</v>
      </c>
      <c r="L661">
        <v>150800</v>
      </c>
      <c r="M661">
        <v>6800</v>
      </c>
      <c r="N661">
        <v>44200</v>
      </c>
      <c r="O661">
        <v>100</v>
      </c>
      <c r="P661">
        <v>0</v>
      </c>
      <c r="Q661" t="s">
        <v>75</v>
      </c>
      <c r="R661" t="s">
        <v>2548</v>
      </c>
      <c r="S661" t="s">
        <v>88</v>
      </c>
      <c r="T661" t="s">
        <v>136</v>
      </c>
      <c r="U661">
        <v>0</v>
      </c>
      <c r="V661">
        <v>0</v>
      </c>
    </row>
    <row r="662" spans="1:22">
      <c r="A662">
        <v>60996</v>
      </c>
      <c r="B662" t="s">
        <v>932</v>
      </c>
      <c r="C662" t="s">
        <v>269</v>
      </c>
      <c r="D662" t="s">
        <v>2546</v>
      </c>
      <c r="E662">
        <v>-1</v>
      </c>
      <c r="F662" t="s">
        <v>72</v>
      </c>
      <c r="G662" t="s">
        <v>73</v>
      </c>
      <c r="H662">
        <v>5060312</v>
      </c>
      <c r="I662" t="s">
        <v>2547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100</v>
      </c>
      <c r="P662">
        <v>21</v>
      </c>
      <c r="Q662" t="s">
        <v>75</v>
      </c>
      <c r="R662" t="s">
        <v>2548</v>
      </c>
      <c r="S662" t="s">
        <v>88</v>
      </c>
      <c r="T662" t="s">
        <v>933</v>
      </c>
      <c r="U662">
        <v>149000</v>
      </c>
      <c r="V662">
        <v>-149000</v>
      </c>
    </row>
    <row r="663" spans="1:22">
      <c r="A663">
        <v>60996</v>
      </c>
      <c r="B663" t="s">
        <v>2549</v>
      </c>
      <c r="C663" t="s">
        <v>198</v>
      </c>
      <c r="D663" t="s">
        <v>2546</v>
      </c>
      <c r="E663">
        <v>1</v>
      </c>
      <c r="F663" t="s">
        <v>72</v>
      </c>
      <c r="G663" t="s">
        <v>73</v>
      </c>
      <c r="H663">
        <v>5060312</v>
      </c>
      <c r="I663" t="s">
        <v>2547</v>
      </c>
      <c r="J663">
        <v>7800</v>
      </c>
      <c r="K663">
        <v>7800</v>
      </c>
      <c r="L663">
        <v>5925</v>
      </c>
      <c r="M663">
        <v>5325</v>
      </c>
      <c r="N663">
        <v>5325</v>
      </c>
      <c r="O663">
        <v>100</v>
      </c>
      <c r="P663">
        <v>21</v>
      </c>
      <c r="Q663" t="s">
        <v>75</v>
      </c>
      <c r="R663" t="s">
        <v>2548</v>
      </c>
      <c r="S663" t="s">
        <v>88</v>
      </c>
      <c r="T663" t="s">
        <v>141</v>
      </c>
      <c r="U663">
        <v>0</v>
      </c>
      <c r="V663">
        <v>0</v>
      </c>
    </row>
    <row r="664" spans="1:22">
      <c r="A664">
        <v>60996</v>
      </c>
      <c r="B664" t="s">
        <v>199</v>
      </c>
      <c r="C664" t="s">
        <v>200</v>
      </c>
      <c r="D664" t="s">
        <v>2546</v>
      </c>
      <c r="E664">
        <v>0.1</v>
      </c>
      <c r="F664" t="s">
        <v>72</v>
      </c>
      <c r="G664" t="s">
        <v>73</v>
      </c>
      <c r="H664">
        <v>5060312</v>
      </c>
      <c r="I664" t="s">
        <v>2547</v>
      </c>
      <c r="J664">
        <v>26300</v>
      </c>
      <c r="K664">
        <v>263000</v>
      </c>
      <c r="L664">
        <v>20145</v>
      </c>
      <c r="M664">
        <v>181112.91200000001</v>
      </c>
      <c r="N664">
        <v>18111.2912</v>
      </c>
      <c r="O664">
        <v>100</v>
      </c>
      <c r="P664">
        <v>21</v>
      </c>
      <c r="Q664" t="s">
        <v>75</v>
      </c>
      <c r="R664" t="s">
        <v>2548</v>
      </c>
      <c r="S664" t="s">
        <v>88</v>
      </c>
      <c r="T664" t="s">
        <v>201</v>
      </c>
      <c r="U664">
        <v>0</v>
      </c>
      <c r="V664">
        <v>0</v>
      </c>
    </row>
    <row r="665" spans="1:22">
      <c r="A665">
        <v>62101</v>
      </c>
      <c r="B665" t="s">
        <v>581</v>
      </c>
      <c r="C665" t="s">
        <v>100</v>
      </c>
      <c r="D665" t="s">
        <v>383</v>
      </c>
      <c r="E665">
        <v>1</v>
      </c>
      <c r="F665" t="s">
        <v>102</v>
      </c>
      <c r="G665" t="s">
        <v>73</v>
      </c>
      <c r="H665">
        <v>5060289</v>
      </c>
      <c r="I665" t="s">
        <v>2547</v>
      </c>
      <c r="J665">
        <v>193000</v>
      </c>
      <c r="K665">
        <v>193000</v>
      </c>
      <c r="L665">
        <v>172900</v>
      </c>
      <c r="M665">
        <v>125400.6517</v>
      </c>
      <c r="N665">
        <v>125400.6517</v>
      </c>
      <c r="O665">
        <v>100</v>
      </c>
      <c r="P665">
        <v>9</v>
      </c>
      <c r="Q665" t="s">
        <v>75</v>
      </c>
      <c r="R665" t="s">
        <v>2550</v>
      </c>
      <c r="S665" t="s">
        <v>88</v>
      </c>
      <c r="T665" t="s">
        <v>229</v>
      </c>
      <c r="U665">
        <v>0</v>
      </c>
      <c r="V665">
        <v>0</v>
      </c>
    </row>
    <row r="666" spans="1:22">
      <c r="A666">
        <v>62101</v>
      </c>
      <c r="B666" t="s">
        <v>303</v>
      </c>
      <c r="C666" t="s">
        <v>100</v>
      </c>
      <c r="D666" t="s">
        <v>383</v>
      </c>
      <c r="E666">
        <v>1</v>
      </c>
      <c r="F666" t="s">
        <v>102</v>
      </c>
      <c r="G666" t="s">
        <v>73</v>
      </c>
      <c r="H666">
        <v>5060289</v>
      </c>
      <c r="I666" t="s">
        <v>2547</v>
      </c>
      <c r="J666">
        <v>257000</v>
      </c>
      <c r="K666">
        <v>257000</v>
      </c>
      <c r="L666">
        <v>229320</v>
      </c>
      <c r="M666">
        <v>166319.94839999999</v>
      </c>
      <c r="N666">
        <v>166319.94839999999</v>
      </c>
      <c r="O666">
        <v>100</v>
      </c>
      <c r="P666">
        <v>9</v>
      </c>
      <c r="Q666" t="s">
        <v>75</v>
      </c>
      <c r="R666" t="s">
        <v>2550</v>
      </c>
      <c r="S666" t="s">
        <v>88</v>
      </c>
      <c r="T666" t="s">
        <v>229</v>
      </c>
      <c r="U666">
        <v>0</v>
      </c>
      <c r="V666">
        <v>0</v>
      </c>
    </row>
    <row r="667" spans="1:22">
      <c r="A667">
        <v>62101</v>
      </c>
      <c r="B667" t="s">
        <v>137</v>
      </c>
      <c r="C667" t="s">
        <v>127</v>
      </c>
      <c r="D667" t="s">
        <v>383</v>
      </c>
      <c r="E667">
        <v>1</v>
      </c>
      <c r="F667" t="s">
        <v>102</v>
      </c>
      <c r="G667" t="s">
        <v>73</v>
      </c>
      <c r="H667">
        <v>5060289</v>
      </c>
      <c r="I667" t="s">
        <v>2547</v>
      </c>
      <c r="J667">
        <v>31700</v>
      </c>
      <c r="K667">
        <v>31700</v>
      </c>
      <c r="L667">
        <v>28119</v>
      </c>
      <c r="M667">
        <v>19774.663799999998</v>
      </c>
      <c r="N667">
        <v>19774.663799999998</v>
      </c>
      <c r="O667">
        <v>100</v>
      </c>
      <c r="P667">
        <v>9</v>
      </c>
      <c r="Q667" t="s">
        <v>75</v>
      </c>
      <c r="R667" t="s">
        <v>2550</v>
      </c>
      <c r="S667" t="s">
        <v>88</v>
      </c>
      <c r="T667" t="s">
        <v>128</v>
      </c>
      <c r="U667">
        <v>0</v>
      </c>
      <c r="V667">
        <v>0</v>
      </c>
    </row>
    <row r="668" spans="1:22">
      <c r="A668">
        <v>62101</v>
      </c>
      <c r="B668" t="s">
        <v>148</v>
      </c>
      <c r="C668" t="s">
        <v>106</v>
      </c>
      <c r="D668" t="s">
        <v>383</v>
      </c>
      <c r="E668">
        <v>1</v>
      </c>
      <c r="F668" t="s">
        <v>102</v>
      </c>
      <c r="G668" t="s">
        <v>73</v>
      </c>
      <c r="H668">
        <v>5060289</v>
      </c>
      <c r="I668" t="s">
        <v>2547</v>
      </c>
      <c r="J668">
        <v>43900</v>
      </c>
      <c r="K668">
        <v>43900</v>
      </c>
      <c r="L668">
        <v>39221</v>
      </c>
      <c r="M668">
        <v>27583.995500000001</v>
      </c>
      <c r="N668">
        <v>27583.995500000001</v>
      </c>
      <c r="O668">
        <v>100</v>
      </c>
      <c r="P668">
        <v>9</v>
      </c>
      <c r="Q668" t="s">
        <v>75</v>
      </c>
      <c r="R668" t="s">
        <v>2550</v>
      </c>
      <c r="S668" t="s">
        <v>88</v>
      </c>
      <c r="T668" t="s">
        <v>130</v>
      </c>
      <c r="U668">
        <v>0</v>
      </c>
      <c r="V668">
        <v>0</v>
      </c>
    </row>
    <row r="669" spans="1:22">
      <c r="A669">
        <v>62101</v>
      </c>
      <c r="B669" t="s">
        <v>149</v>
      </c>
      <c r="C669" t="s">
        <v>150</v>
      </c>
      <c r="D669" t="s">
        <v>383</v>
      </c>
      <c r="E669">
        <v>1</v>
      </c>
      <c r="F669" t="s">
        <v>102</v>
      </c>
      <c r="G669" t="s">
        <v>73</v>
      </c>
      <c r="H669">
        <v>5060289</v>
      </c>
      <c r="I669" t="s">
        <v>2547</v>
      </c>
      <c r="J669">
        <v>105000</v>
      </c>
      <c r="K669">
        <v>105000</v>
      </c>
      <c r="L669">
        <v>93730</v>
      </c>
      <c r="M669">
        <v>73130.939799999993</v>
      </c>
      <c r="N669">
        <v>73130.939799999993</v>
      </c>
      <c r="O669">
        <v>100</v>
      </c>
      <c r="P669">
        <v>9</v>
      </c>
      <c r="Q669" t="s">
        <v>75</v>
      </c>
      <c r="R669" t="s">
        <v>2550</v>
      </c>
      <c r="S669" t="s">
        <v>88</v>
      </c>
      <c r="T669" t="s">
        <v>130</v>
      </c>
      <c r="U669">
        <v>0</v>
      </c>
      <c r="V669">
        <v>0</v>
      </c>
    </row>
    <row r="670" spans="1:22">
      <c r="A670">
        <v>62101</v>
      </c>
      <c r="B670" t="s">
        <v>231</v>
      </c>
      <c r="C670" t="s">
        <v>218</v>
      </c>
      <c r="D670" t="s">
        <v>383</v>
      </c>
      <c r="E670">
        <v>1</v>
      </c>
      <c r="F670" t="s">
        <v>102</v>
      </c>
      <c r="G670" t="s">
        <v>73</v>
      </c>
      <c r="H670">
        <v>5060289</v>
      </c>
      <c r="I670" t="s">
        <v>2547</v>
      </c>
      <c r="J670">
        <v>99500</v>
      </c>
      <c r="K670">
        <v>99500</v>
      </c>
      <c r="L670">
        <v>88270</v>
      </c>
      <c r="M670">
        <v>62091.553899999999</v>
      </c>
      <c r="N670">
        <v>62091.553899999999</v>
      </c>
      <c r="O670">
        <v>100</v>
      </c>
      <c r="P670">
        <v>9</v>
      </c>
      <c r="Q670" t="s">
        <v>75</v>
      </c>
      <c r="R670" t="s">
        <v>2550</v>
      </c>
      <c r="S670" t="s">
        <v>88</v>
      </c>
      <c r="T670" t="s">
        <v>219</v>
      </c>
      <c r="U670">
        <v>0</v>
      </c>
      <c r="V670">
        <v>0</v>
      </c>
    </row>
    <row r="671" spans="1:22">
      <c r="A671">
        <v>62101</v>
      </c>
      <c r="B671" t="s">
        <v>300</v>
      </c>
      <c r="C671" t="s">
        <v>116</v>
      </c>
      <c r="D671" t="s">
        <v>383</v>
      </c>
      <c r="E671">
        <v>1</v>
      </c>
      <c r="F671" t="s">
        <v>102</v>
      </c>
      <c r="G671" t="s">
        <v>73</v>
      </c>
      <c r="H671">
        <v>5060289</v>
      </c>
      <c r="I671" t="s">
        <v>2547</v>
      </c>
      <c r="J671">
        <v>112000</v>
      </c>
      <c r="K671">
        <v>112000</v>
      </c>
      <c r="L671">
        <v>99190</v>
      </c>
      <c r="M671">
        <v>73387.902900000001</v>
      </c>
      <c r="N671">
        <v>73387.902900000001</v>
      </c>
      <c r="O671">
        <v>100</v>
      </c>
      <c r="P671">
        <v>9</v>
      </c>
      <c r="Q671" t="s">
        <v>75</v>
      </c>
      <c r="R671" t="s">
        <v>2550</v>
      </c>
      <c r="S671" t="s">
        <v>88</v>
      </c>
      <c r="T671" t="s">
        <v>133</v>
      </c>
      <c r="U671">
        <v>0</v>
      </c>
      <c r="V671">
        <v>0</v>
      </c>
    </row>
    <row r="672" spans="1:22">
      <c r="A672">
        <v>62101</v>
      </c>
      <c r="B672" t="s">
        <v>232</v>
      </c>
      <c r="C672" t="s">
        <v>182</v>
      </c>
      <c r="D672" t="s">
        <v>383</v>
      </c>
      <c r="E672">
        <v>0.1</v>
      </c>
      <c r="F672" t="s">
        <v>102</v>
      </c>
      <c r="G672" t="s">
        <v>73</v>
      </c>
      <c r="H672">
        <v>5060289</v>
      </c>
      <c r="I672" t="s">
        <v>2547</v>
      </c>
      <c r="J672">
        <v>3610</v>
      </c>
      <c r="K672">
        <v>36100</v>
      </c>
      <c r="L672">
        <v>3203</v>
      </c>
      <c r="M672">
        <v>25298.381000000001</v>
      </c>
      <c r="N672">
        <v>2529.8380999999999</v>
      </c>
      <c r="O672">
        <v>100</v>
      </c>
      <c r="P672">
        <v>9</v>
      </c>
      <c r="Q672" t="s">
        <v>75</v>
      </c>
      <c r="R672" t="s">
        <v>2550</v>
      </c>
      <c r="S672" t="s">
        <v>88</v>
      </c>
      <c r="T672" t="s">
        <v>223</v>
      </c>
      <c r="U672">
        <v>0</v>
      </c>
      <c r="V672">
        <v>0</v>
      </c>
    </row>
    <row r="673" spans="1:22">
      <c r="A673">
        <v>62101</v>
      </c>
      <c r="B673" t="s">
        <v>221</v>
      </c>
      <c r="C673" t="s">
        <v>222</v>
      </c>
      <c r="D673" t="s">
        <v>383</v>
      </c>
      <c r="E673">
        <v>0.1</v>
      </c>
      <c r="F673" t="s">
        <v>102</v>
      </c>
      <c r="G673" t="s">
        <v>73</v>
      </c>
      <c r="H673">
        <v>5060289</v>
      </c>
      <c r="I673" t="s">
        <v>2547</v>
      </c>
      <c r="J673">
        <v>5990</v>
      </c>
      <c r="K673">
        <v>59900</v>
      </c>
      <c r="L673">
        <v>5314</v>
      </c>
      <c r="M673">
        <v>41466.340499999998</v>
      </c>
      <c r="N673">
        <v>4146.6340499999997</v>
      </c>
      <c r="O673">
        <v>100</v>
      </c>
      <c r="P673">
        <v>9</v>
      </c>
      <c r="Q673" t="s">
        <v>75</v>
      </c>
      <c r="R673" t="s">
        <v>2550</v>
      </c>
      <c r="S673" t="s">
        <v>88</v>
      </c>
      <c r="T673" t="s">
        <v>223</v>
      </c>
      <c r="U673">
        <v>0</v>
      </c>
      <c r="V673">
        <v>0</v>
      </c>
    </row>
    <row r="674" spans="1:22">
      <c r="A674">
        <v>62101</v>
      </c>
      <c r="B674" t="s">
        <v>304</v>
      </c>
      <c r="C674" t="s">
        <v>182</v>
      </c>
      <c r="D674" t="s">
        <v>383</v>
      </c>
      <c r="E674">
        <v>0.1</v>
      </c>
      <c r="F674" t="s">
        <v>102</v>
      </c>
      <c r="G674" t="s">
        <v>73</v>
      </c>
      <c r="H674">
        <v>5060289</v>
      </c>
      <c r="I674" t="s">
        <v>2547</v>
      </c>
      <c r="J674">
        <v>2380</v>
      </c>
      <c r="K674">
        <v>23800</v>
      </c>
      <c r="L674">
        <v>2111</v>
      </c>
      <c r="M674">
        <v>17740.746299999999</v>
      </c>
      <c r="N674">
        <v>1774.0746300000001</v>
      </c>
      <c r="O674">
        <v>100</v>
      </c>
      <c r="P674">
        <v>9</v>
      </c>
      <c r="Q674" t="s">
        <v>75</v>
      </c>
      <c r="R674" t="s">
        <v>2550</v>
      </c>
      <c r="S674" t="s">
        <v>88</v>
      </c>
      <c r="T674" t="s">
        <v>223</v>
      </c>
      <c r="U674">
        <v>0</v>
      </c>
      <c r="V674">
        <v>0</v>
      </c>
    </row>
    <row r="675" spans="1:22">
      <c r="A675">
        <v>62101</v>
      </c>
      <c r="B675" t="s">
        <v>242</v>
      </c>
      <c r="C675" t="s">
        <v>225</v>
      </c>
      <c r="D675" t="s">
        <v>383</v>
      </c>
      <c r="E675">
        <v>4</v>
      </c>
      <c r="F675" t="s">
        <v>102</v>
      </c>
      <c r="G675" t="s">
        <v>73</v>
      </c>
      <c r="H675">
        <v>5060289</v>
      </c>
      <c r="I675" t="s">
        <v>2547</v>
      </c>
      <c r="J675">
        <v>122800</v>
      </c>
      <c r="K675">
        <v>30700</v>
      </c>
      <c r="L675">
        <v>108836</v>
      </c>
      <c r="M675">
        <v>19741.3478</v>
      </c>
      <c r="N675">
        <v>78965.391199999998</v>
      </c>
      <c r="O675">
        <v>100</v>
      </c>
      <c r="P675">
        <v>9</v>
      </c>
      <c r="Q675" t="s">
        <v>75</v>
      </c>
      <c r="R675" t="s">
        <v>2550</v>
      </c>
      <c r="S675" t="s">
        <v>88</v>
      </c>
      <c r="T675" t="s">
        <v>226</v>
      </c>
      <c r="U675">
        <v>0</v>
      </c>
      <c r="V675">
        <v>0</v>
      </c>
    </row>
    <row r="676" spans="1:22">
      <c r="A676">
        <v>62101</v>
      </c>
      <c r="B676" t="s">
        <v>207</v>
      </c>
      <c r="C676" t="s">
        <v>208</v>
      </c>
      <c r="D676" t="s">
        <v>383</v>
      </c>
      <c r="E676">
        <v>6.5</v>
      </c>
      <c r="F676" t="s">
        <v>102</v>
      </c>
      <c r="G676" t="s">
        <v>73</v>
      </c>
      <c r="H676">
        <v>5060289</v>
      </c>
      <c r="I676" t="s">
        <v>2547</v>
      </c>
      <c r="J676">
        <v>154050</v>
      </c>
      <c r="K676">
        <v>23700</v>
      </c>
      <c r="L676">
        <v>74750</v>
      </c>
      <c r="M676">
        <v>6800</v>
      </c>
      <c r="N676">
        <v>44200</v>
      </c>
      <c r="O676">
        <v>100</v>
      </c>
      <c r="P676">
        <v>0</v>
      </c>
      <c r="Q676" t="s">
        <v>75</v>
      </c>
      <c r="R676" t="s">
        <v>2550</v>
      </c>
      <c r="S676" t="s">
        <v>88</v>
      </c>
      <c r="T676" t="s">
        <v>136</v>
      </c>
      <c r="U676">
        <v>0</v>
      </c>
      <c r="V676">
        <v>0</v>
      </c>
    </row>
    <row r="677" spans="1:22">
      <c r="A677">
        <v>62101</v>
      </c>
      <c r="B677" t="s">
        <v>1622</v>
      </c>
      <c r="C677" t="s">
        <v>574</v>
      </c>
      <c r="D677" t="s">
        <v>383</v>
      </c>
      <c r="E677">
        <v>1</v>
      </c>
      <c r="F677" t="s">
        <v>72</v>
      </c>
      <c r="G677" t="s">
        <v>73</v>
      </c>
      <c r="H677">
        <v>5060290</v>
      </c>
      <c r="I677" t="s">
        <v>2547</v>
      </c>
      <c r="J677">
        <v>171000</v>
      </c>
      <c r="K677">
        <v>171000</v>
      </c>
      <c r="L677">
        <v>138510</v>
      </c>
      <c r="M677">
        <v>124830</v>
      </c>
      <c r="N677">
        <v>124830</v>
      </c>
      <c r="O677">
        <v>100</v>
      </c>
      <c r="P677">
        <v>19</v>
      </c>
      <c r="Q677" t="s">
        <v>75</v>
      </c>
      <c r="R677" t="s">
        <v>2550</v>
      </c>
      <c r="S677" t="s">
        <v>88</v>
      </c>
      <c r="T677" t="s">
        <v>575</v>
      </c>
      <c r="U677">
        <v>0</v>
      </c>
      <c r="V677">
        <v>0</v>
      </c>
    </row>
    <row r="678" spans="1:22">
      <c r="A678">
        <v>60996</v>
      </c>
      <c r="B678" t="s">
        <v>1185</v>
      </c>
      <c r="C678" t="s">
        <v>269</v>
      </c>
      <c r="D678" t="s">
        <v>2546</v>
      </c>
      <c r="E678">
        <v>1</v>
      </c>
      <c r="F678" t="s">
        <v>72</v>
      </c>
      <c r="G678" t="s">
        <v>73</v>
      </c>
      <c r="H678">
        <v>5060312</v>
      </c>
      <c r="I678" t="s">
        <v>2547</v>
      </c>
      <c r="J678">
        <v>1671000</v>
      </c>
      <c r="K678">
        <v>1671000</v>
      </c>
      <c r="L678">
        <v>1282960</v>
      </c>
      <c r="M678">
        <v>1114183</v>
      </c>
      <c r="N678">
        <v>1114183</v>
      </c>
      <c r="O678">
        <v>100</v>
      </c>
      <c r="P678">
        <v>21</v>
      </c>
      <c r="Q678" t="s">
        <v>75</v>
      </c>
      <c r="R678" t="s">
        <v>2548</v>
      </c>
      <c r="S678" t="s">
        <v>88</v>
      </c>
      <c r="T678" t="s">
        <v>270</v>
      </c>
      <c r="U678">
        <v>149000</v>
      </c>
      <c r="V678">
        <v>149000</v>
      </c>
    </row>
    <row r="679" spans="1:22">
      <c r="A679">
        <v>60996</v>
      </c>
      <c r="B679" t="s">
        <v>197</v>
      </c>
      <c r="C679" t="s">
        <v>198</v>
      </c>
      <c r="D679" t="s">
        <v>2546</v>
      </c>
      <c r="E679">
        <v>1</v>
      </c>
      <c r="F679" t="s">
        <v>72</v>
      </c>
      <c r="G679" t="s">
        <v>73</v>
      </c>
      <c r="H679">
        <v>5060312</v>
      </c>
      <c r="I679" t="s">
        <v>2547</v>
      </c>
      <c r="J679">
        <v>8800</v>
      </c>
      <c r="K679">
        <v>8800</v>
      </c>
      <c r="L679">
        <v>6715</v>
      </c>
      <c r="M679">
        <v>6038.5415000000003</v>
      </c>
      <c r="N679">
        <v>6038.5415000000003</v>
      </c>
      <c r="O679">
        <v>100</v>
      </c>
      <c r="P679">
        <v>21</v>
      </c>
      <c r="Q679" t="s">
        <v>75</v>
      </c>
      <c r="R679" t="s">
        <v>2548</v>
      </c>
      <c r="S679" t="s">
        <v>88</v>
      </c>
      <c r="T679" t="s">
        <v>141</v>
      </c>
      <c r="U679">
        <v>0</v>
      </c>
      <c r="V679">
        <v>0</v>
      </c>
    </row>
    <row r="680" spans="1:22">
      <c r="A680">
        <v>60996</v>
      </c>
      <c r="B680" t="s">
        <v>2551</v>
      </c>
      <c r="C680" t="s">
        <v>2552</v>
      </c>
      <c r="D680" t="s">
        <v>2546</v>
      </c>
      <c r="E680">
        <v>1</v>
      </c>
      <c r="F680" t="s">
        <v>144</v>
      </c>
      <c r="G680" t="s">
        <v>73</v>
      </c>
      <c r="H680">
        <v>5060309</v>
      </c>
      <c r="I680" t="s">
        <v>2547</v>
      </c>
      <c r="J680">
        <v>131000</v>
      </c>
      <c r="K680">
        <v>131000</v>
      </c>
      <c r="L680">
        <v>131000</v>
      </c>
      <c r="M680">
        <v>95630</v>
      </c>
      <c r="N680">
        <v>95630</v>
      </c>
      <c r="O680">
        <v>100</v>
      </c>
      <c r="P680">
        <v>0</v>
      </c>
      <c r="Q680" t="s">
        <v>75</v>
      </c>
      <c r="R680" t="s">
        <v>2548</v>
      </c>
      <c r="S680" t="s">
        <v>88</v>
      </c>
      <c r="T680" t="s">
        <v>842</v>
      </c>
      <c r="U680">
        <v>0</v>
      </c>
      <c r="V680">
        <v>0</v>
      </c>
    </row>
    <row r="681" spans="1:22">
      <c r="A681">
        <v>60996</v>
      </c>
      <c r="B681" t="s">
        <v>204</v>
      </c>
      <c r="C681" t="s">
        <v>198</v>
      </c>
      <c r="D681" t="s">
        <v>2546</v>
      </c>
      <c r="E681">
        <v>1</v>
      </c>
      <c r="F681" t="s">
        <v>72</v>
      </c>
      <c r="G681" t="s">
        <v>73</v>
      </c>
      <c r="H681">
        <v>5060312</v>
      </c>
      <c r="I681" t="s">
        <v>2547</v>
      </c>
      <c r="J681">
        <v>17100</v>
      </c>
      <c r="K681">
        <v>17100</v>
      </c>
      <c r="L681">
        <v>13035</v>
      </c>
      <c r="M681">
        <v>11715.349899999999</v>
      </c>
      <c r="N681">
        <v>11715.349899999999</v>
      </c>
      <c r="O681">
        <v>100</v>
      </c>
      <c r="P681">
        <v>21</v>
      </c>
      <c r="Q681" t="s">
        <v>75</v>
      </c>
      <c r="R681" t="s">
        <v>2548</v>
      </c>
      <c r="S681" t="s">
        <v>88</v>
      </c>
      <c r="T681" t="s">
        <v>141</v>
      </c>
      <c r="U681">
        <v>0</v>
      </c>
      <c r="V681">
        <v>0</v>
      </c>
    </row>
    <row r="682" spans="1:22">
      <c r="A682">
        <v>60996</v>
      </c>
      <c r="B682" t="s">
        <v>204</v>
      </c>
      <c r="C682" t="s">
        <v>198</v>
      </c>
      <c r="D682" t="s">
        <v>2546</v>
      </c>
      <c r="E682">
        <v>2</v>
      </c>
      <c r="F682" t="s">
        <v>72</v>
      </c>
      <c r="G682" t="s">
        <v>73</v>
      </c>
      <c r="H682">
        <v>5060312</v>
      </c>
      <c r="I682" t="s">
        <v>2547</v>
      </c>
      <c r="J682">
        <v>34200</v>
      </c>
      <c r="K682">
        <v>17100</v>
      </c>
      <c r="L682">
        <v>26070</v>
      </c>
      <c r="M682">
        <v>11715.349899999999</v>
      </c>
      <c r="N682">
        <v>23430.699799999999</v>
      </c>
      <c r="O682">
        <v>100</v>
      </c>
      <c r="P682">
        <v>21</v>
      </c>
      <c r="Q682" t="s">
        <v>75</v>
      </c>
      <c r="R682" t="s">
        <v>2548</v>
      </c>
      <c r="S682" t="s">
        <v>88</v>
      </c>
      <c r="T682" t="s">
        <v>141</v>
      </c>
      <c r="U682">
        <v>0</v>
      </c>
      <c r="V682">
        <v>0</v>
      </c>
    </row>
    <row r="683" spans="1:22">
      <c r="A683">
        <v>60996</v>
      </c>
      <c r="B683" t="s">
        <v>271</v>
      </c>
      <c r="C683" t="s">
        <v>198</v>
      </c>
      <c r="D683" t="s">
        <v>2546</v>
      </c>
      <c r="E683">
        <v>1</v>
      </c>
      <c r="F683" t="s">
        <v>72</v>
      </c>
      <c r="G683" t="s">
        <v>73</v>
      </c>
      <c r="H683">
        <v>5060312</v>
      </c>
      <c r="I683" t="s">
        <v>2547</v>
      </c>
      <c r="J683">
        <v>7800</v>
      </c>
      <c r="K683">
        <v>7800</v>
      </c>
      <c r="L683">
        <v>5925</v>
      </c>
      <c r="M683">
        <v>5380.8379999999997</v>
      </c>
      <c r="N683">
        <v>5380.8379999999997</v>
      </c>
      <c r="O683">
        <v>100</v>
      </c>
      <c r="P683">
        <v>21</v>
      </c>
      <c r="Q683" t="s">
        <v>75</v>
      </c>
      <c r="R683" t="s">
        <v>2548</v>
      </c>
      <c r="S683" t="s">
        <v>88</v>
      </c>
      <c r="T683" t="s">
        <v>141</v>
      </c>
      <c r="U683">
        <v>0</v>
      </c>
      <c r="V683">
        <v>0</v>
      </c>
    </row>
    <row r="684" spans="1:22">
      <c r="A684">
        <v>60996</v>
      </c>
      <c r="B684" t="s">
        <v>271</v>
      </c>
      <c r="C684" t="s">
        <v>198</v>
      </c>
      <c r="D684" t="s">
        <v>2546</v>
      </c>
      <c r="E684">
        <v>2</v>
      </c>
      <c r="F684" t="s">
        <v>72</v>
      </c>
      <c r="G684" t="s">
        <v>73</v>
      </c>
      <c r="H684">
        <v>5060312</v>
      </c>
      <c r="I684" t="s">
        <v>2547</v>
      </c>
      <c r="J684">
        <v>15600</v>
      </c>
      <c r="K684">
        <v>7800</v>
      </c>
      <c r="L684">
        <v>11850</v>
      </c>
      <c r="M684">
        <v>5380.8379999999997</v>
      </c>
      <c r="N684">
        <v>10761.675999999999</v>
      </c>
      <c r="O684">
        <v>100</v>
      </c>
      <c r="P684">
        <v>21</v>
      </c>
      <c r="Q684" t="s">
        <v>75</v>
      </c>
      <c r="R684" t="s">
        <v>2548</v>
      </c>
      <c r="S684" t="s">
        <v>88</v>
      </c>
      <c r="T684" t="s">
        <v>141</v>
      </c>
      <c r="U684">
        <v>0</v>
      </c>
      <c r="V684">
        <v>0</v>
      </c>
    </row>
    <row r="685" spans="1:22">
      <c r="A685">
        <v>60996</v>
      </c>
      <c r="B685" t="s">
        <v>2553</v>
      </c>
      <c r="C685" t="s">
        <v>277</v>
      </c>
      <c r="D685" t="s">
        <v>2546</v>
      </c>
      <c r="E685">
        <v>1</v>
      </c>
      <c r="F685" t="s">
        <v>72</v>
      </c>
      <c r="G685" t="s">
        <v>73</v>
      </c>
      <c r="H685">
        <v>5060312</v>
      </c>
      <c r="I685" t="s">
        <v>2547</v>
      </c>
      <c r="J685">
        <v>354000</v>
      </c>
      <c r="K685">
        <v>354000</v>
      </c>
      <c r="L685">
        <v>233050</v>
      </c>
      <c r="M685">
        <v>209450</v>
      </c>
      <c r="N685">
        <v>209450</v>
      </c>
      <c r="O685">
        <v>100</v>
      </c>
      <c r="P685">
        <v>21</v>
      </c>
      <c r="Q685" t="s">
        <v>75</v>
      </c>
      <c r="R685" t="s">
        <v>2548</v>
      </c>
      <c r="S685" t="s">
        <v>88</v>
      </c>
      <c r="T685" t="s">
        <v>278</v>
      </c>
      <c r="U685">
        <v>0</v>
      </c>
      <c r="V685">
        <v>0</v>
      </c>
    </row>
    <row r="686" spans="1:22">
      <c r="A686">
        <v>60996</v>
      </c>
      <c r="B686" t="s">
        <v>614</v>
      </c>
      <c r="C686" t="s">
        <v>277</v>
      </c>
      <c r="D686" t="s">
        <v>2546</v>
      </c>
      <c r="E686">
        <v>1</v>
      </c>
      <c r="F686" t="s">
        <v>72</v>
      </c>
      <c r="G686" t="s">
        <v>73</v>
      </c>
      <c r="H686">
        <v>5060312</v>
      </c>
      <c r="I686" t="s">
        <v>2547</v>
      </c>
      <c r="J686">
        <v>646000</v>
      </c>
      <c r="K686">
        <v>646000</v>
      </c>
      <c r="L686">
        <v>493750</v>
      </c>
      <c r="M686">
        <v>443750</v>
      </c>
      <c r="N686">
        <v>443750</v>
      </c>
      <c r="O686">
        <v>100</v>
      </c>
      <c r="P686">
        <v>21</v>
      </c>
      <c r="Q686" t="s">
        <v>75</v>
      </c>
      <c r="R686" t="s">
        <v>2548</v>
      </c>
      <c r="S686" t="s">
        <v>88</v>
      </c>
      <c r="T686" t="s">
        <v>278</v>
      </c>
      <c r="U686">
        <v>0</v>
      </c>
      <c r="V686">
        <v>0</v>
      </c>
    </row>
    <row r="687" spans="1:22">
      <c r="A687">
        <v>60996</v>
      </c>
      <c r="B687" t="s">
        <v>615</v>
      </c>
      <c r="C687" t="s">
        <v>280</v>
      </c>
      <c r="D687" t="s">
        <v>2546</v>
      </c>
      <c r="E687">
        <v>1</v>
      </c>
      <c r="F687" t="s">
        <v>72</v>
      </c>
      <c r="G687" t="s">
        <v>73</v>
      </c>
      <c r="H687">
        <v>5060312</v>
      </c>
      <c r="I687" t="s">
        <v>2547</v>
      </c>
      <c r="J687">
        <v>345000</v>
      </c>
      <c r="K687">
        <v>345000</v>
      </c>
      <c r="L687">
        <v>286770</v>
      </c>
      <c r="M687">
        <v>286770</v>
      </c>
      <c r="N687">
        <v>286770</v>
      </c>
      <c r="O687">
        <v>100</v>
      </c>
      <c r="P687">
        <v>21</v>
      </c>
      <c r="Q687" t="s">
        <v>75</v>
      </c>
      <c r="R687" t="s">
        <v>2548</v>
      </c>
      <c r="S687" t="s">
        <v>88</v>
      </c>
      <c r="T687" t="s">
        <v>278</v>
      </c>
      <c r="U687">
        <v>0</v>
      </c>
      <c r="V687">
        <v>0</v>
      </c>
    </row>
    <row r="688" spans="1:22">
      <c r="A688">
        <v>60996</v>
      </c>
      <c r="B688" t="s">
        <v>2554</v>
      </c>
      <c r="C688" t="s">
        <v>2555</v>
      </c>
      <c r="D688" t="s">
        <v>2546</v>
      </c>
      <c r="E688">
        <v>1</v>
      </c>
      <c r="F688" t="s">
        <v>144</v>
      </c>
      <c r="G688" t="s">
        <v>73</v>
      </c>
      <c r="H688">
        <v>5060309</v>
      </c>
      <c r="I688" t="s">
        <v>2547</v>
      </c>
      <c r="J688">
        <v>131000</v>
      </c>
      <c r="K688">
        <v>131000</v>
      </c>
      <c r="L688">
        <v>131000</v>
      </c>
      <c r="M688">
        <v>95630</v>
      </c>
      <c r="N688">
        <v>95630</v>
      </c>
      <c r="O688">
        <v>100</v>
      </c>
      <c r="P688">
        <v>0</v>
      </c>
      <c r="Q688" t="s">
        <v>75</v>
      </c>
      <c r="R688" t="s">
        <v>2548</v>
      </c>
      <c r="S688" t="s">
        <v>88</v>
      </c>
      <c r="T688" t="s">
        <v>842</v>
      </c>
      <c r="U688">
        <v>0</v>
      </c>
      <c r="V688">
        <v>0</v>
      </c>
    </row>
    <row r="689" spans="1:22">
      <c r="A689">
        <v>60996</v>
      </c>
      <c r="B689" t="s">
        <v>197</v>
      </c>
      <c r="C689" t="s">
        <v>198</v>
      </c>
      <c r="D689" t="s">
        <v>2546</v>
      </c>
      <c r="E689">
        <v>1</v>
      </c>
      <c r="F689" t="s">
        <v>72</v>
      </c>
      <c r="G689" t="s">
        <v>73</v>
      </c>
      <c r="H689">
        <v>5060312</v>
      </c>
      <c r="I689" t="s">
        <v>2547</v>
      </c>
      <c r="J689">
        <v>8800</v>
      </c>
      <c r="K689">
        <v>8800</v>
      </c>
      <c r="L689">
        <v>6715</v>
      </c>
      <c r="M689">
        <v>6037.6561000000002</v>
      </c>
      <c r="N689">
        <v>6037.6561000000002</v>
      </c>
      <c r="O689">
        <v>100</v>
      </c>
      <c r="P689">
        <v>21</v>
      </c>
      <c r="Q689" t="s">
        <v>75</v>
      </c>
      <c r="R689" t="s">
        <v>2548</v>
      </c>
      <c r="S689" t="s">
        <v>88</v>
      </c>
      <c r="T689" t="s">
        <v>141</v>
      </c>
      <c r="U689">
        <v>0</v>
      </c>
      <c r="V689">
        <v>0</v>
      </c>
    </row>
    <row r="690" spans="1:22">
      <c r="A690">
        <v>60996</v>
      </c>
      <c r="B690" t="s">
        <v>197</v>
      </c>
      <c r="C690" t="s">
        <v>198</v>
      </c>
      <c r="D690" t="s">
        <v>2546</v>
      </c>
      <c r="E690">
        <v>1</v>
      </c>
      <c r="F690" t="s">
        <v>72</v>
      </c>
      <c r="G690" t="s">
        <v>73</v>
      </c>
      <c r="H690">
        <v>5060312</v>
      </c>
      <c r="I690" t="s">
        <v>2547</v>
      </c>
      <c r="J690">
        <v>8800</v>
      </c>
      <c r="K690">
        <v>8800</v>
      </c>
      <c r="L690">
        <v>6715</v>
      </c>
      <c r="M690">
        <v>6037.6561000000002</v>
      </c>
      <c r="N690">
        <v>6037.6561000000002</v>
      </c>
      <c r="O690">
        <v>100</v>
      </c>
      <c r="P690">
        <v>21</v>
      </c>
      <c r="Q690" t="s">
        <v>75</v>
      </c>
      <c r="R690" t="s">
        <v>2548</v>
      </c>
      <c r="S690" t="s">
        <v>88</v>
      </c>
      <c r="T690" t="s">
        <v>141</v>
      </c>
      <c r="U690">
        <v>0</v>
      </c>
      <c r="V690">
        <v>0</v>
      </c>
    </row>
    <row r="691" spans="1:22">
      <c r="A691">
        <v>60996</v>
      </c>
      <c r="B691" t="s">
        <v>2556</v>
      </c>
      <c r="C691" t="s">
        <v>839</v>
      </c>
      <c r="D691" t="s">
        <v>2546</v>
      </c>
      <c r="E691">
        <v>1</v>
      </c>
      <c r="F691" t="s">
        <v>144</v>
      </c>
      <c r="G691" t="s">
        <v>73</v>
      </c>
      <c r="H691">
        <v>5060309</v>
      </c>
      <c r="I691" t="s">
        <v>2547</v>
      </c>
      <c r="J691">
        <v>565000</v>
      </c>
      <c r="K691">
        <v>565000</v>
      </c>
      <c r="L691">
        <v>565000</v>
      </c>
      <c r="M691">
        <v>401150</v>
      </c>
      <c r="N691">
        <v>401150</v>
      </c>
      <c r="O691">
        <v>100</v>
      </c>
      <c r="P691">
        <v>0</v>
      </c>
      <c r="Q691" t="s">
        <v>75</v>
      </c>
      <c r="R691" t="s">
        <v>2548</v>
      </c>
      <c r="S691" t="s">
        <v>88</v>
      </c>
      <c r="T691" t="s">
        <v>840</v>
      </c>
      <c r="U691">
        <v>0</v>
      </c>
      <c r="V691">
        <v>0</v>
      </c>
    </row>
    <row r="692" spans="1:22">
      <c r="A692">
        <v>10612</v>
      </c>
      <c r="B692" t="s">
        <v>1067</v>
      </c>
      <c r="C692" t="s">
        <v>127</v>
      </c>
      <c r="D692" t="s">
        <v>882</v>
      </c>
      <c r="E692">
        <v>1</v>
      </c>
      <c r="F692" t="s">
        <v>206</v>
      </c>
      <c r="G692" t="s">
        <v>73</v>
      </c>
      <c r="H692">
        <v>5060296</v>
      </c>
      <c r="I692" t="s">
        <v>2547</v>
      </c>
      <c r="J692">
        <v>40200</v>
      </c>
      <c r="K692">
        <v>40200</v>
      </c>
      <c r="L692">
        <v>25091</v>
      </c>
      <c r="M692">
        <v>25091.386900000001</v>
      </c>
      <c r="N692">
        <v>25091.386900000001</v>
      </c>
      <c r="O692">
        <v>100</v>
      </c>
      <c r="P692">
        <v>0</v>
      </c>
      <c r="Q692" t="s">
        <v>75</v>
      </c>
      <c r="R692" t="s">
        <v>774</v>
      </c>
      <c r="S692" t="s">
        <v>88</v>
      </c>
      <c r="T692" t="s">
        <v>128</v>
      </c>
      <c r="U692">
        <v>0</v>
      </c>
      <c r="V692">
        <v>0</v>
      </c>
    </row>
    <row r="693" spans="1:22">
      <c r="A693">
        <v>10612</v>
      </c>
      <c r="B693" t="s">
        <v>2557</v>
      </c>
      <c r="C693" t="s">
        <v>2558</v>
      </c>
      <c r="D693" t="s">
        <v>882</v>
      </c>
      <c r="E693">
        <v>1</v>
      </c>
      <c r="F693" t="s">
        <v>144</v>
      </c>
      <c r="G693" t="s">
        <v>73</v>
      </c>
      <c r="H693">
        <v>5060295</v>
      </c>
      <c r="I693" t="s">
        <v>2547</v>
      </c>
      <c r="J693">
        <v>312000</v>
      </c>
      <c r="K693">
        <v>312000</v>
      </c>
      <c r="L693">
        <v>312000</v>
      </c>
      <c r="M693">
        <v>193920</v>
      </c>
      <c r="N693">
        <v>193920</v>
      </c>
      <c r="O693">
        <v>100</v>
      </c>
      <c r="P693">
        <v>0</v>
      </c>
      <c r="Q693" t="s">
        <v>75</v>
      </c>
      <c r="R693" t="s">
        <v>774</v>
      </c>
      <c r="S693" t="s">
        <v>88</v>
      </c>
      <c r="T693" t="s">
        <v>296</v>
      </c>
      <c r="U693">
        <v>0</v>
      </c>
      <c r="V693">
        <v>0</v>
      </c>
    </row>
    <row r="694" spans="1:22">
      <c r="A694">
        <v>10612</v>
      </c>
      <c r="B694" t="s">
        <v>2559</v>
      </c>
      <c r="C694" t="s">
        <v>127</v>
      </c>
      <c r="D694" t="s">
        <v>882</v>
      </c>
      <c r="E694">
        <v>1</v>
      </c>
      <c r="F694" t="s">
        <v>144</v>
      </c>
      <c r="G694" t="s">
        <v>73</v>
      </c>
      <c r="H694">
        <v>5060295</v>
      </c>
      <c r="I694" t="s">
        <v>2547</v>
      </c>
      <c r="J694">
        <v>265000</v>
      </c>
      <c r="K694">
        <v>265000</v>
      </c>
      <c r="L694">
        <v>265000</v>
      </c>
      <c r="M694">
        <v>164954.0741</v>
      </c>
      <c r="N694">
        <v>164954.0741</v>
      </c>
      <c r="O694">
        <v>100</v>
      </c>
      <c r="P694">
        <v>0</v>
      </c>
      <c r="Q694" t="s">
        <v>75</v>
      </c>
      <c r="R694" t="s">
        <v>774</v>
      </c>
      <c r="S694" t="s">
        <v>88</v>
      </c>
      <c r="T694" t="s">
        <v>219</v>
      </c>
      <c r="U694">
        <v>0</v>
      </c>
      <c r="V694">
        <v>0</v>
      </c>
    </row>
    <row r="695" spans="1:22">
      <c r="A695">
        <v>10612</v>
      </c>
      <c r="B695" t="s">
        <v>655</v>
      </c>
      <c r="C695" t="s">
        <v>656</v>
      </c>
      <c r="D695" t="s">
        <v>882</v>
      </c>
      <c r="E695">
        <v>1</v>
      </c>
      <c r="F695" t="s">
        <v>144</v>
      </c>
      <c r="G695" t="s">
        <v>73</v>
      </c>
      <c r="H695">
        <v>5060295</v>
      </c>
      <c r="I695" t="s">
        <v>2547</v>
      </c>
      <c r="J695">
        <v>4000</v>
      </c>
      <c r="K695">
        <v>4000</v>
      </c>
      <c r="L695">
        <v>4000</v>
      </c>
      <c r="M695">
        <v>2715.7469999999998</v>
      </c>
      <c r="N695">
        <v>2715.7469999999998</v>
      </c>
      <c r="O695">
        <v>100</v>
      </c>
      <c r="P695">
        <v>0</v>
      </c>
      <c r="Q695" t="s">
        <v>75</v>
      </c>
      <c r="R695" t="s">
        <v>774</v>
      </c>
      <c r="S695" t="s">
        <v>88</v>
      </c>
      <c r="T695" t="s">
        <v>455</v>
      </c>
      <c r="U695">
        <v>0</v>
      </c>
      <c r="V695">
        <v>0</v>
      </c>
    </row>
    <row r="696" spans="1:22">
      <c r="A696">
        <v>10612</v>
      </c>
      <c r="B696" t="s">
        <v>2560</v>
      </c>
      <c r="C696" t="s">
        <v>656</v>
      </c>
      <c r="D696" t="s">
        <v>882</v>
      </c>
      <c r="E696">
        <v>1</v>
      </c>
      <c r="F696" t="s">
        <v>144</v>
      </c>
      <c r="G696" t="s">
        <v>73</v>
      </c>
      <c r="H696">
        <v>5060295</v>
      </c>
      <c r="I696" t="s">
        <v>2547</v>
      </c>
      <c r="J696">
        <v>4900</v>
      </c>
      <c r="K696">
        <v>4900</v>
      </c>
      <c r="L696">
        <v>4900</v>
      </c>
      <c r="M696">
        <v>3321.5971</v>
      </c>
      <c r="N696">
        <v>3321.5971</v>
      </c>
      <c r="O696">
        <v>100</v>
      </c>
      <c r="P696">
        <v>0</v>
      </c>
      <c r="Q696" t="s">
        <v>75</v>
      </c>
      <c r="R696" t="s">
        <v>774</v>
      </c>
      <c r="S696" t="s">
        <v>88</v>
      </c>
      <c r="T696" t="s">
        <v>441</v>
      </c>
      <c r="U696">
        <v>0</v>
      </c>
      <c r="V696">
        <v>0</v>
      </c>
    </row>
    <row r="697" spans="1:22">
      <c r="A697">
        <v>10612</v>
      </c>
      <c r="B697" t="s">
        <v>134</v>
      </c>
      <c r="C697" t="s">
        <v>135</v>
      </c>
      <c r="D697" t="s">
        <v>882</v>
      </c>
      <c r="E697">
        <v>8</v>
      </c>
      <c r="F697" t="s">
        <v>206</v>
      </c>
      <c r="G697" t="s">
        <v>73</v>
      </c>
      <c r="H697">
        <v>5060296</v>
      </c>
      <c r="I697" t="s">
        <v>2547</v>
      </c>
      <c r="J697">
        <v>189600</v>
      </c>
      <c r="K697">
        <v>23700</v>
      </c>
      <c r="L697">
        <v>54400</v>
      </c>
      <c r="M697">
        <v>6800</v>
      </c>
      <c r="N697">
        <v>54400</v>
      </c>
      <c r="O697">
        <v>100</v>
      </c>
      <c r="P697">
        <v>0</v>
      </c>
      <c r="Q697" t="s">
        <v>75</v>
      </c>
      <c r="R697" t="s">
        <v>774</v>
      </c>
      <c r="S697" t="s">
        <v>88</v>
      </c>
      <c r="T697" t="s">
        <v>136</v>
      </c>
      <c r="U697">
        <v>0</v>
      </c>
      <c r="V697">
        <v>0</v>
      </c>
    </row>
    <row r="698" spans="1:22">
      <c r="A698">
        <v>10612</v>
      </c>
      <c r="B698" t="s">
        <v>2561</v>
      </c>
      <c r="C698" t="s">
        <v>2562</v>
      </c>
      <c r="D698" t="s">
        <v>882</v>
      </c>
      <c r="E698">
        <v>1</v>
      </c>
      <c r="F698" t="s">
        <v>144</v>
      </c>
      <c r="G698" t="s">
        <v>73</v>
      </c>
      <c r="H698">
        <v>5060294</v>
      </c>
      <c r="I698" t="s">
        <v>2547</v>
      </c>
      <c r="J698">
        <v>163000</v>
      </c>
      <c r="K698">
        <v>163000</v>
      </c>
      <c r="L698">
        <v>163000</v>
      </c>
      <c r="M698">
        <v>115730</v>
      </c>
      <c r="N698">
        <v>115730</v>
      </c>
      <c r="O698">
        <v>100</v>
      </c>
      <c r="P698">
        <v>0</v>
      </c>
      <c r="Q698" t="s">
        <v>75</v>
      </c>
      <c r="R698" t="s">
        <v>774</v>
      </c>
      <c r="S698" t="s">
        <v>88</v>
      </c>
      <c r="T698" t="s">
        <v>732</v>
      </c>
      <c r="U698">
        <v>0</v>
      </c>
      <c r="V698">
        <v>0</v>
      </c>
    </row>
    <row r="699" spans="1:22">
      <c r="A699">
        <v>10907</v>
      </c>
      <c r="B699" t="s">
        <v>2563</v>
      </c>
      <c r="C699" t="s">
        <v>2552</v>
      </c>
      <c r="D699" t="s">
        <v>2328</v>
      </c>
      <c r="E699">
        <v>1</v>
      </c>
      <c r="F699" t="s">
        <v>144</v>
      </c>
      <c r="G699" t="s">
        <v>73</v>
      </c>
      <c r="H699">
        <v>5060282</v>
      </c>
      <c r="I699" t="s">
        <v>2547</v>
      </c>
      <c r="J699">
        <v>176000</v>
      </c>
      <c r="K699">
        <v>176000</v>
      </c>
      <c r="L699">
        <v>176000</v>
      </c>
      <c r="M699">
        <v>142560</v>
      </c>
      <c r="N699">
        <v>142560</v>
      </c>
      <c r="O699">
        <v>100</v>
      </c>
      <c r="P699">
        <v>0</v>
      </c>
      <c r="Q699" t="s">
        <v>75</v>
      </c>
      <c r="R699" t="s">
        <v>826</v>
      </c>
      <c r="S699" t="s">
        <v>88</v>
      </c>
      <c r="T699" t="s">
        <v>842</v>
      </c>
      <c r="U699">
        <v>0</v>
      </c>
      <c r="V699">
        <v>0</v>
      </c>
    </row>
    <row r="700" spans="1:22">
      <c r="A700">
        <v>10907</v>
      </c>
      <c r="B700" t="s">
        <v>2564</v>
      </c>
      <c r="C700" t="s">
        <v>841</v>
      </c>
      <c r="D700" t="s">
        <v>2328</v>
      </c>
      <c r="E700">
        <v>1</v>
      </c>
      <c r="F700" t="s">
        <v>144</v>
      </c>
      <c r="G700" t="s">
        <v>73</v>
      </c>
      <c r="H700">
        <v>5060282</v>
      </c>
      <c r="I700" t="s">
        <v>2547</v>
      </c>
      <c r="J700">
        <v>106000</v>
      </c>
      <c r="K700">
        <v>106000</v>
      </c>
      <c r="L700">
        <v>106000</v>
      </c>
      <c r="M700">
        <v>85860</v>
      </c>
      <c r="N700">
        <v>85860</v>
      </c>
      <c r="O700">
        <v>100</v>
      </c>
      <c r="P700">
        <v>0</v>
      </c>
      <c r="Q700" t="s">
        <v>75</v>
      </c>
      <c r="R700" t="s">
        <v>826</v>
      </c>
      <c r="S700" t="s">
        <v>88</v>
      </c>
      <c r="T700" t="s">
        <v>842</v>
      </c>
      <c r="U700">
        <v>0</v>
      </c>
      <c r="V700">
        <v>0</v>
      </c>
    </row>
    <row r="701" spans="1:22">
      <c r="A701">
        <v>11106</v>
      </c>
      <c r="B701" t="s">
        <v>2565</v>
      </c>
      <c r="C701" t="s">
        <v>2566</v>
      </c>
      <c r="D701" t="s">
        <v>254</v>
      </c>
      <c r="E701">
        <v>1</v>
      </c>
      <c r="F701" t="s">
        <v>644</v>
      </c>
      <c r="G701" t="s">
        <v>73</v>
      </c>
      <c r="H701">
        <v>5060281</v>
      </c>
      <c r="I701" t="s">
        <v>2547</v>
      </c>
      <c r="J701">
        <v>97900</v>
      </c>
      <c r="K701">
        <v>97900</v>
      </c>
      <c r="L701">
        <v>97900</v>
      </c>
      <c r="M701">
        <v>97900</v>
      </c>
      <c r="N701">
        <v>97900</v>
      </c>
      <c r="O701">
        <v>100</v>
      </c>
      <c r="P701">
        <v>0</v>
      </c>
      <c r="Q701" t="s">
        <v>75</v>
      </c>
      <c r="R701" t="s">
        <v>645</v>
      </c>
      <c r="S701" t="s">
        <v>184</v>
      </c>
      <c r="T701" t="s">
        <v>260</v>
      </c>
      <c r="U701">
        <v>0</v>
      </c>
      <c r="V701">
        <v>0</v>
      </c>
    </row>
    <row r="702" spans="1:22">
      <c r="A702">
        <v>11106</v>
      </c>
      <c r="B702" t="s">
        <v>2567</v>
      </c>
      <c r="C702" t="s">
        <v>2568</v>
      </c>
      <c r="D702" t="s">
        <v>254</v>
      </c>
      <c r="E702">
        <v>1</v>
      </c>
      <c r="F702" t="s">
        <v>644</v>
      </c>
      <c r="G702" t="s">
        <v>73</v>
      </c>
      <c r="H702">
        <v>5060281</v>
      </c>
      <c r="I702" t="s">
        <v>2547</v>
      </c>
      <c r="J702">
        <v>97900</v>
      </c>
      <c r="K702">
        <v>97900</v>
      </c>
      <c r="L702">
        <v>97900</v>
      </c>
      <c r="M702">
        <v>97900</v>
      </c>
      <c r="N702">
        <v>97900</v>
      </c>
      <c r="O702">
        <v>100</v>
      </c>
      <c r="P702">
        <v>0</v>
      </c>
      <c r="Q702" t="s">
        <v>75</v>
      </c>
      <c r="R702" t="s">
        <v>645</v>
      </c>
      <c r="S702" t="s">
        <v>184</v>
      </c>
      <c r="T702" t="s">
        <v>260</v>
      </c>
      <c r="U702">
        <v>0</v>
      </c>
      <c r="V702">
        <v>0</v>
      </c>
    </row>
    <row r="703" spans="1:22">
      <c r="A703">
        <v>11149</v>
      </c>
      <c r="B703" t="s">
        <v>1154</v>
      </c>
      <c r="C703" t="s">
        <v>921</v>
      </c>
      <c r="D703" t="s">
        <v>1530</v>
      </c>
      <c r="E703">
        <v>1</v>
      </c>
      <c r="F703" t="s">
        <v>72</v>
      </c>
      <c r="G703" t="s">
        <v>73</v>
      </c>
      <c r="H703">
        <v>5060278</v>
      </c>
      <c r="I703" t="s">
        <v>2547</v>
      </c>
      <c r="J703">
        <v>794800</v>
      </c>
      <c r="K703">
        <v>794800</v>
      </c>
      <c r="L703">
        <v>643788</v>
      </c>
      <c r="M703">
        <v>566346.66669999994</v>
      </c>
      <c r="N703">
        <v>566346.66669999994</v>
      </c>
      <c r="O703">
        <v>100</v>
      </c>
      <c r="P703">
        <v>19</v>
      </c>
      <c r="Q703" t="s">
        <v>75</v>
      </c>
      <c r="R703" t="s">
        <v>2569</v>
      </c>
      <c r="S703" t="s">
        <v>158</v>
      </c>
      <c r="T703" t="s">
        <v>1155</v>
      </c>
      <c r="U703">
        <v>58200</v>
      </c>
      <c r="V703">
        <v>58200</v>
      </c>
    </row>
    <row r="704" spans="1:22">
      <c r="A704">
        <v>11149</v>
      </c>
      <c r="B704" t="s">
        <v>920</v>
      </c>
      <c r="C704" t="s">
        <v>921</v>
      </c>
      <c r="D704" t="s">
        <v>1530</v>
      </c>
      <c r="E704">
        <v>-1</v>
      </c>
      <c r="F704" t="s">
        <v>72</v>
      </c>
      <c r="G704" t="s">
        <v>73</v>
      </c>
      <c r="H704">
        <v>5060278</v>
      </c>
      <c r="I704" t="s">
        <v>2547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100</v>
      </c>
      <c r="P704">
        <v>19</v>
      </c>
      <c r="Q704" t="s">
        <v>75</v>
      </c>
      <c r="R704" t="s">
        <v>2569</v>
      </c>
      <c r="S704" t="s">
        <v>158</v>
      </c>
      <c r="T704" t="s">
        <v>462</v>
      </c>
      <c r="U704">
        <v>58200</v>
      </c>
      <c r="V704">
        <v>-58200</v>
      </c>
    </row>
    <row r="705" spans="1:22">
      <c r="A705">
        <v>11149</v>
      </c>
      <c r="B705" t="s">
        <v>539</v>
      </c>
      <c r="C705" t="s">
        <v>519</v>
      </c>
      <c r="D705" t="s">
        <v>1530</v>
      </c>
      <c r="E705">
        <v>2</v>
      </c>
      <c r="F705" t="s">
        <v>72</v>
      </c>
      <c r="G705" t="s">
        <v>73</v>
      </c>
      <c r="H705">
        <v>5060278</v>
      </c>
      <c r="I705" t="s">
        <v>2547</v>
      </c>
      <c r="J705">
        <v>8800</v>
      </c>
      <c r="K705">
        <v>4400</v>
      </c>
      <c r="L705">
        <v>7128</v>
      </c>
      <c r="M705">
        <v>3066.0462000000002</v>
      </c>
      <c r="N705">
        <v>6132.0924000000005</v>
      </c>
      <c r="O705">
        <v>100</v>
      </c>
      <c r="P705">
        <v>19</v>
      </c>
      <c r="Q705" t="s">
        <v>75</v>
      </c>
      <c r="R705" t="s">
        <v>2569</v>
      </c>
      <c r="S705" t="s">
        <v>158</v>
      </c>
      <c r="T705" t="s">
        <v>462</v>
      </c>
      <c r="U705">
        <v>0</v>
      </c>
      <c r="V705">
        <v>0</v>
      </c>
    </row>
    <row r="706" spans="1:22">
      <c r="A706">
        <v>11149</v>
      </c>
      <c r="B706" t="s">
        <v>540</v>
      </c>
      <c r="C706" t="s">
        <v>519</v>
      </c>
      <c r="D706" t="s">
        <v>1530</v>
      </c>
      <c r="E706">
        <v>4</v>
      </c>
      <c r="F706" t="s">
        <v>72</v>
      </c>
      <c r="G706" t="s">
        <v>73</v>
      </c>
      <c r="H706">
        <v>5060278</v>
      </c>
      <c r="I706" t="s">
        <v>2547</v>
      </c>
      <c r="J706">
        <v>217200</v>
      </c>
      <c r="K706">
        <v>54300</v>
      </c>
      <c r="L706">
        <v>175932</v>
      </c>
      <c r="M706">
        <v>39146.285600000003</v>
      </c>
      <c r="N706">
        <v>156585.14240000001</v>
      </c>
      <c r="O706">
        <v>100</v>
      </c>
      <c r="P706">
        <v>19</v>
      </c>
      <c r="Q706" t="s">
        <v>75</v>
      </c>
      <c r="R706" t="s">
        <v>2569</v>
      </c>
      <c r="S706" t="s">
        <v>158</v>
      </c>
      <c r="T706" t="s">
        <v>462</v>
      </c>
      <c r="U706">
        <v>0</v>
      </c>
      <c r="V706">
        <v>0</v>
      </c>
    </row>
    <row r="707" spans="1:22">
      <c r="A707">
        <v>11535</v>
      </c>
      <c r="B707" t="s">
        <v>2570</v>
      </c>
      <c r="C707" t="s">
        <v>1631</v>
      </c>
      <c r="D707" t="s">
        <v>1924</v>
      </c>
      <c r="E707">
        <v>1</v>
      </c>
      <c r="F707" t="s">
        <v>72</v>
      </c>
      <c r="G707" t="s">
        <v>73</v>
      </c>
      <c r="H707">
        <v>5060262</v>
      </c>
      <c r="I707" t="s">
        <v>2547</v>
      </c>
      <c r="J707">
        <v>30300</v>
      </c>
      <c r="K707">
        <v>30300</v>
      </c>
      <c r="L707">
        <v>23937</v>
      </c>
      <c r="M707">
        <v>21513</v>
      </c>
      <c r="N707">
        <v>21513</v>
      </c>
      <c r="O707">
        <v>100</v>
      </c>
      <c r="P707">
        <v>21</v>
      </c>
      <c r="Q707" t="s">
        <v>75</v>
      </c>
      <c r="R707" t="s">
        <v>2218</v>
      </c>
      <c r="S707" t="s">
        <v>88</v>
      </c>
      <c r="T707" t="s">
        <v>401</v>
      </c>
      <c r="U707">
        <v>0</v>
      </c>
      <c r="V707">
        <v>0</v>
      </c>
    </row>
    <row r="708" spans="1:22">
      <c r="A708">
        <v>11535</v>
      </c>
      <c r="B708" t="s">
        <v>2570</v>
      </c>
      <c r="C708" t="s">
        <v>1631</v>
      </c>
      <c r="D708" t="s">
        <v>1924</v>
      </c>
      <c r="E708">
        <v>1</v>
      </c>
      <c r="F708" t="s">
        <v>72</v>
      </c>
      <c r="G708" t="s">
        <v>73</v>
      </c>
      <c r="H708">
        <v>5060262</v>
      </c>
      <c r="I708" t="s">
        <v>2547</v>
      </c>
      <c r="J708">
        <v>30300</v>
      </c>
      <c r="K708">
        <v>30300</v>
      </c>
      <c r="L708">
        <v>23937</v>
      </c>
      <c r="M708">
        <v>21513</v>
      </c>
      <c r="N708">
        <v>21513</v>
      </c>
      <c r="O708">
        <v>100</v>
      </c>
      <c r="P708">
        <v>21</v>
      </c>
      <c r="Q708" t="s">
        <v>75</v>
      </c>
      <c r="R708" t="s">
        <v>2218</v>
      </c>
      <c r="S708" t="s">
        <v>88</v>
      </c>
      <c r="T708" t="s">
        <v>401</v>
      </c>
      <c r="U708">
        <v>0</v>
      </c>
      <c r="V708">
        <v>0</v>
      </c>
    </row>
    <row r="709" spans="1:22">
      <c r="A709">
        <v>11766</v>
      </c>
      <c r="B709" t="s">
        <v>2571</v>
      </c>
      <c r="C709" t="s">
        <v>2572</v>
      </c>
      <c r="D709" t="s">
        <v>2082</v>
      </c>
      <c r="E709">
        <v>1</v>
      </c>
      <c r="F709" t="s">
        <v>72</v>
      </c>
      <c r="G709" t="s">
        <v>73</v>
      </c>
      <c r="H709">
        <v>5060300</v>
      </c>
      <c r="I709" t="s">
        <v>2547</v>
      </c>
      <c r="J709">
        <v>1045000</v>
      </c>
      <c r="K709">
        <v>1045000</v>
      </c>
      <c r="L709">
        <v>846450</v>
      </c>
      <c r="M709">
        <v>762850</v>
      </c>
      <c r="N709">
        <v>762850</v>
      </c>
      <c r="O709">
        <v>100</v>
      </c>
      <c r="P709">
        <v>19</v>
      </c>
      <c r="Q709" t="s">
        <v>75</v>
      </c>
      <c r="R709" t="s">
        <v>1146</v>
      </c>
      <c r="S709" t="s">
        <v>88</v>
      </c>
      <c r="T709" t="s">
        <v>2573</v>
      </c>
      <c r="U709">
        <v>0</v>
      </c>
      <c r="V709">
        <v>0</v>
      </c>
    </row>
    <row r="710" spans="1:22">
      <c r="A710">
        <v>11821</v>
      </c>
      <c r="B710" t="s">
        <v>2466</v>
      </c>
      <c r="C710" t="s">
        <v>2467</v>
      </c>
      <c r="D710" t="s">
        <v>2293</v>
      </c>
      <c r="E710">
        <v>1</v>
      </c>
      <c r="F710" t="s">
        <v>154</v>
      </c>
      <c r="G710" t="s">
        <v>73</v>
      </c>
      <c r="H710">
        <v>5060285</v>
      </c>
      <c r="I710" t="s">
        <v>2547</v>
      </c>
      <c r="J710">
        <v>2300</v>
      </c>
      <c r="K710">
        <v>2300</v>
      </c>
      <c r="L710">
        <v>2300</v>
      </c>
      <c r="M710">
        <v>1800</v>
      </c>
      <c r="N710">
        <v>1800</v>
      </c>
      <c r="O710">
        <v>100</v>
      </c>
      <c r="P710">
        <v>0</v>
      </c>
      <c r="Q710" t="s">
        <v>75</v>
      </c>
      <c r="R710" t="s">
        <v>2574</v>
      </c>
      <c r="S710" t="s">
        <v>88</v>
      </c>
      <c r="T710" t="s">
        <v>621</v>
      </c>
      <c r="U710">
        <v>0</v>
      </c>
      <c r="V710">
        <v>0</v>
      </c>
    </row>
    <row r="711" spans="1:22">
      <c r="A711">
        <v>12007</v>
      </c>
      <c r="B711" t="s">
        <v>156</v>
      </c>
      <c r="C711" t="s">
        <v>127</v>
      </c>
      <c r="D711" t="s">
        <v>2328</v>
      </c>
      <c r="E711">
        <v>1</v>
      </c>
      <c r="F711" t="s">
        <v>144</v>
      </c>
      <c r="G711" t="s">
        <v>73</v>
      </c>
      <c r="H711">
        <v>5060292</v>
      </c>
      <c r="I711" t="s">
        <v>2547</v>
      </c>
      <c r="J711">
        <v>45600</v>
      </c>
      <c r="K711">
        <v>45600</v>
      </c>
      <c r="L711">
        <v>45600</v>
      </c>
      <c r="M711">
        <v>28463.342100000002</v>
      </c>
      <c r="N711">
        <v>28463.342100000002</v>
      </c>
      <c r="O711">
        <v>100</v>
      </c>
      <c r="P711">
        <v>0</v>
      </c>
      <c r="Q711" t="s">
        <v>75</v>
      </c>
      <c r="R711" t="s">
        <v>2575</v>
      </c>
      <c r="S711" t="s">
        <v>88</v>
      </c>
      <c r="T711" t="s">
        <v>128</v>
      </c>
      <c r="U711">
        <v>0</v>
      </c>
      <c r="V711">
        <v>0</v>
      </c>
    </row>
    <row r="712" spans="1:22">
      <c r="A712">
        <v>12007</v>
      </c>
      <c r="B712" t="s">
        <v>124</v>
      </c>
      <c r="C712" t="s">
        <v>125</v>
      </c>
      <c r="D712" t="s">
        <v>2328</v>
      </c>
      <c r="E712">
        <v>1</v>
      </c>
      <c r="F712" t="s">
        <v>144</v>
      </c>
      <c r="G712" t="s">
        <v>73</v>
      </c>
      <c r="H712">
        <v>5060292</v>
      </c>
      <c r="I712" t="s">
        <v>2547</v>
      </c>
      <c r="J712">
        <v>19100</v>
      </c>
      <c r="K712">
        <v>19100</v>
      </c>
      <c r="L712">
        <v>19100</v>
      </c>
      <c r="M712">
        <v>13475.1618</v>
      </c>
      <c r="N712">
        <v>13475.1618</v>
      </c>
      <c r="O712">
        <v>100</v>
      </c>
      <c r="P712">
        <v>0</v>
      </c>
      <c r="Q712" t="s">
        <v>75</v>
      </c>
      <c r="R712" t="s">
        <v>2575</v>
      </c>
      <c r="S712" t="s">
        <v>88</v>
      </c>
      <c r="T712" t="s">
        <v>85</v>
      </c>
      <c r="U712">
        <v>0</v>
      </c>
      <c r="V712">
        <v>0</v>
      </c>
    </row>
    <row r="713" spans="1:22">
      <c r="A713">
        <v>12007</v>
      </c>
      <c r="B713" t="s">
        <v>134</v>
      </c>
      <c r="C713" t="s">
        <v>135</v>
      </c>
      <c r="D713" t="s">
        <v>2328</v>
      </c>
      <c r="E713">
        <v>8</v>
      </c>
      <c r="F713" t="s">
        <v>144</v>
      </c>
      <c r="G713" t="s">
        <v>73</v>
      </c>
      <c r="H713">
        <v>5060292</v>
      </c>
      <c r="I713" t="s">
        <v>2547</v>
      </c>
      <c r="J713">
        <v>189600</v>
      </c>
      <c r="K713">
        <v>23700</v>
      </c>
      <c r="L713">
        <v>189600</v>
      </c>
      <c r="M713">
        <v>6934.5190000000002</v>
      </c>
      <c r="N713">
        <v>55476.152000000002</v>
      </c>
      <c r="O713">
        <v>100</v>
      </c>
      <c r="P713">
        <v>0</v>
      </c>
      <c r="Q713" t="s">
        <v>75</v>
      </c>
      <c r="R713" t="s">
        <v>2575</v>
      </c>
      <c r="S713" t="s">
        <v>88</v>
      </c>
      <c r="T713" t="s">
        <v>136</v>
      </c>
      <c r="U713">
        <v>0</v>
      </c>
      <c r="V713">
        <v>0</v>
      </c>
    </row>
    <row r="714" spans="1:22">
      <c r="A714">
        <v>10907</v>
      </c>
      <c r="B714" t="s">
        <v>2576</v>
      </c>
      <c r="C714" t="s">
        <v>2491</v>
      </c>
      <c r="D714" t="s">
        <v>2328</v>
      </c>
      <c r="E714">
        <v>1</v>
      </c>
      <c r="F714" t="s">
        <v>144</v>
      </c>
      <c r="G714" t="s">
        <v>73</v>
      </c>
      <c r="H714">
        <v>5060282</v>
      </c>
      <c r="I714" t="s">
        <v>2547</v>
      </c>
      <c r="J714">
        <v>7500</v>
      </c>
      <c r="K714">
        <v>7500</v>
      </c>
      <c r="L714">
        <v>7500</v>
      </c>
      <c r="M714">
        <v>6075</v>
      </c>
      <c r="N714">
        <v>6075</v>
      </c>
      <c r="O714">
        <v>100</v>
      </c>
      <c r="P714">
        <v>0</v>
      </c>
      <c r="Q714" t="s">
        <v>75</v>
      </c>
      <c r="R714" t="s">
        <v>826</v>
      </c>
      <c r="S714" t="s">
        <v>88</v>
      </c>
      <c r="T714" t="s">
        <v>92</v>
      </c>
      <c r="U714">
        <v>0</v>
      </c>
      <c r="V714">
        <v>0</v>
      </c>
    </row>
    <row r="715" spans="1:22">
      <c r="A715">
        <v>12041</v>
      </c>
      <c r="B715" t="s">
        <v>828</v>
      </c>
      <c r="C715" t="s">
        <v>382</v>
      </c>
      <c r="D715" t="s">
        <v>2328</v>
      </c>
      <c r="E715">
        <v>1</v>
      </c>
      <c r="F715" t="s">
        <v>72</v>
      </c>
      <c r="G715" t="s">
        <v>73</v>
      </c>
      <c r="H715">
        <v>5060297</v>
      </c>
      <c r="I715" t="s">
        <v>2547</v>
      </c>
      <c r="J715">
        <v>222200</v>
      </c>
      <c r="K715">
        <v>222200</v>
      </c>
      <c r="L715">
        <v>179982</v>
      </c>
      <c r="M715">
        <v>157400</v>
      </c>
      <c r="N715">
        <v>157400</v>
      </c>
      <c r="O715">
        <v>100</v>
      </c>
      <c r="P715">
        <v>19</v>
      </c>
      <c r="Q715" t="s">
        <v>75</v>
      </c>
      <c r="R715" t="s">
        <v>2577</v>
      </c>
      <c r="S715" t="s">
        <v>88</v>
      </c>
      <c r="T715" t="s">
        <v>385</v>
      </c>
      <c r="U715">
        <v>17800</v>
      </c>
      <c r="V715">
        <v>17800</v>
      </c>
    </row>
    <row r="716" spans="1:22">
      <c r="A716">
        <v>12041</v>
      </c>
      <c r="B716" t="s">
        <v>2403</v>
      </c>
      <c r="C716" t="s">
        <v>2404</v>
      </c>
      <c r="D716" t="s">
        <v>2328</v>
      </c>
      <c r="E716">
        <v>1</v>
      </c>
      <c r="F716" t="s">
        <v>72</v>
      </c>
      <c r="G716" t="s">
        <v>73</v>
      </c>
      <c r="H716">
        <v>5060297</v>
      </c>
      <c r="I716" t="s">
        <v>2547</v>
      </c>
      <c r="J716">
        <v>8900</v>
      </c>
      <c r="K716">
        <v>8900</v>
      </c>
      <c r="L716">
        <v>7031</v>
      </c>
      <c r="M716">
        <v>6319</v>
      </c>
      <c r="N716">
        <v>6319</v>
      </c>
      <c r="O716">
        <v>100</v>
      </c>
      <c r="P716">
        <v>21</v>
      </c>
      <c r="Q716" t="s">
        <v>75</v>
      </c>
      <c r="R716" t="s">
        <v>2577</v>
      </c>
      <c r="S716" t="s">
        <v>88</v>
      </c>
      <c r="T716" t="s">
        <v>441</v>
      </c>
      <c r="U716">
        <v>0</v>
      </c>
      <c r="V716">
        <v>0</v>
      </c>
    </row>
    <row r="717" spans="1:22">
      <c r="A717">
        <v>12041</v>
      </c>
      <c r="B717" t="s">
        <v>381</v>
      </c>
      <c r="C717" t="s">
        <v>382</v>
      </c>
      <c r="D717" t="s">
        <v>2328</v>
      </c>
      <c r="E717">
        <v>-1</v>
      </c>
      <c r="F717" t="s">
        <v>72</v>
      </c>
      <c r="G717" t="s">
        <v>73</v>
      </c>
      <c r="H717">
        <v>5060297</v>
      </c>
      <c r="I717" t="s">
        <v>2547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100</v>
      </c>
      <c r="P717">
        <v>19</v>
      </c>
      <c r="Q717" t="s">
        <v>75</v>
      </c>
      <c r="R717" t="s">
        <v>2577</v>
      </c>
      <c r="S717" t="s">
        <v>88</v>
      </c>
      <c r="T717" t="s">
        <v>385</v>
      </c>
      <c r="U717">
        <v>17800</v>
      </c>
      <c r="V717">
        <v>-17800</v>
      </c>
    </row>
    <row r="718" spans="1:22">
      <c r="A718">
        <v>12042</v>
      </c>
      <c r="B718" t="s">
        <v>513</v>
      </c>
      <c r="C718" t="s">
        <v>210</v>
      </c>
      <c r="D718" t="s">
        <v>2328</v>
      </c>
      <c r="E718">
        <v>1</v>
      </c>
      <c r="F718" t="s">
        <v>212</v>
      </c>
      <c r="G718" t="s">
        <v>73</v>
      </c>
      <c r="H718">
        <v>5060298</v>
      </c>
      <c r="I718" t="s">
        <v>2547</v>
      </c>
      <c r="J718">
        <v>652500</v>
      </c>
      <c r="K718">
        <v>652500</v>
      </c>
      <c r="L718">
        <v>515475</v>
      </c>
      <c r="M718">
        <v>446074</v>
      </c>
      <c r="N718">
        <v>446074</v>
      </c>
      <c r="O718">
        <v>100</v>
      </c>
      <c r="P718">
        <v>21</v>
      </c>
      <c r="Q718" t="s">
        <v>75</v>
      </c>
      <c r="R718" t="s">
        <v>2578</v>
      </c>
      <c r="S718" t="s">
        <v>88</v>
      </c>
      <c r="T718" t="s">
        <v>214</v>
      </c>
      <c r="U718">
        <v>62500</v>
      </c>
      <c r="V718">
        <v>62500</v>
      </c>
    </row>
    <row r="719" spans="1:22">
      <c r="A719">
        <v>12042</v>
      </c>
      <c r="B719" t="s">
        <v>515</v>
      </c>
      <c r="C719" t="s">
        <v>210</v>
      </c>
      <c r="D719" t="s">
        <v>2328</v>
      </c>
      <c r="E719">
        <v>-1</v>
      </c>
      <c r="F719" t="s">
        <v>212</v>
      </c>
      <c r="G719" t="s">
        <v>73</v>
      </c>
      <c r="H719">
        <v>5060298</v>
      </c>
      <c r="I719" t="s">
        <v>2547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100</v>
      </c>
      <c r="P719">
        <v>21</v>
      </c>
      <c r="Q719" t="s">
        <v>75</v>
      </c>
      <c r="R719" t="s">
        <v>2578</v>
      </c>
      <c r="S719" t="s">
        <v>88</v>
      </c>
      <c r="T719" t="s">
        <v>214</v>
      </c>
      <c r="U719">
        <v>62500</v>
      </c>
      <c r="V719">
        <v>-62500</v>
      </c>
    </row>
    <row r="720" spans="1:22">
      <c r="A720">
        <v>12042</v>
      </c>
      <c r="B720" t="s">
        <v>515</v>
      </c>
      <c r="C720" t="s">
        <v>210</v>
      </c>
      <c r="D720" t="s">
        <v>2328</v>
      </c>
      <c r="E720">
        <v>-1</v>
      </c>
      <c r="F720" t="s">
        <v>212</v>
      </c>
      <c r="G720" t="s">
        <v>73</v>
      </c>
      <c r="H720">
        <v>5060298</v>
      </c>
      <c r="I720" t="s">
        <v>2547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100</v>
      </c>
      <c r="P720">
        <v>21</v>
      </c>
      <c r="Q720" t="s">
        <v>75</v>
      </c>
      <c r="R720" t="s">
        <v>2578</v>
      </c>
      <c r="S720" t="s">
        <v>88</v>
      </c>
      <c r="T720" t="s">
        <v>214</v>
      </c>
      <c r="U720">
        <v>62500</v>
      </c>
      <c r="V720">
        <v>-62500</v>
      </c>
    </row>
    <row r="721" spans="1:22">
      <c r="A721">
        <v>12042</v>
      </c>
      <c r="B721" t="s">
        <v>513</v>
      </c>
      <c r="C721" t="s">
        <v>210</v>
      </c>
      <c r="D721" t="s">
        <v>2328</v>
      </c>
      <c r="E721">
        <v>1</v>
      </c>
      <c r="F721" t="s">
        <v>212</v>
      </c>
      <c r="G721" t="s">
        <v>73</v>
      </c>
      <c r="H721">
        <v>5060298</v>
      </c>
      <c r="I721" t="s">
        <v>2547</v>
      </c>
      <c r="J721">
        <v>652500</v>
      </c>
      <c r="K721">
        <v>652500</v>
      </c>
      <c r="L721">
        <v>515475</v>
      </c>
      <c r="M721">
        <v>446074</v>
      </c>
      <c r="N721">
        <v>446074</v>
      </c>
      <c r="O721">
        <v>100</v>
      </c>
      <c r="P721">
        <v>21</v>
      </c>
      <c r="Q721" t="s">
        <v>75</v>
      </c>
      <c r="R721" t="s">
        <v>2578</v>
      </c>
      <c r="S721" t="s">
        <v>88</v>
      </c>
      <c r="T721" t="s">
        <v>214</v>
      </c>
      <c r="U721">
        <v>62500</v>
      </c>
      <c r="V721">
        <v>62500</v>
      </c>
    </row>
    <row r="722" spans="1:22">
      <c r="A722">
        <v>12054</v>
      </c>
      <c r="B722" t="s">
        <v>243</v>
      </c>
      <c r="C722" t="s">
        <v>244</v>
      </c>
      <c r="D722" t="s">
        <v>2367</v>
      </c>
      <c r="E722">
        <v>2</v>
      </c>
      <c r="F722" t="s">
        <v>102</v>
      </c>
      <c r="G722" t="s">
        <v>73</v>
      </c>
      <c r="H722">
        <v>5060302</v>
      </c>
      <c r="I722" t="s">
        <v>2547</v>
      </c>
      <c r="J722">
        <v>374000</v>
      </c>
      <c r="K722">
        <v>187000</v>
      </c>
      <c r="L722">
        <v>340340</v>
      </c>
      <c r="M722">
        <v>127160</v>
      </c>
      <c r="N722">
        <v>254320</v>
      </c>
      <c r="O722">
        <v>100</v>
      </c>
      <c r="P722">
        <v>9</v>
      </c>
      <c r="Q722" t="s">
        <v>75</v>
      </c>
      <c r="R722" t="s">
        <v>2579</v>
      </c>
      <c r="S722" t="s">
        <v>88</v>
      </c>
      <c r="T722" t="s">
        <v>245</v>
      </c>
      <c r="U722">
        <v>0</v>
      </c>
      <c r="V722">
        <v>0</v>
      </c>
    </row>
    <row r="723" spans="1:22">
      <c r="A723">
        <v>12054</v>
      </c>
      <c r="B723" t="s">
        <v>227</v>
      </c>
      <c r="C723" t="s">
        <v>100</v>
      </c>
      <c r="D723" t="s">
        <v>2367</v>
      </c>
      <c r="E723">
        <v>1</v>
      </c>
      <c r="F723" t="s">
        <v>102</v>
      </c>
      <c r="G723" t="s">
        <v>73</v>
      </c>
      <c r="H723">
        <v>5060302</v>
      </c>
      <c r="I723" t="s">
        <v>2547</v>
      </c>
      <c r="J723">
        <v>262000</v>
      </c>
      <c r="K723">
        <v>262000</v>
      </c>
      <c r="L723">
        <v>238420</v>
      </c>
      <c r="M723">
        <v>170718.90530000001</v>
      </c>
      <c r="N723">
        <v>170718.90530000001</v>
      </c>
      <c r="O723">
        <v>100</v>
      </c>
      <c r="P723">
        <v>9</v>
      </c>
      <c r="Q723" t="s">
        <v>75</v>
      </c>
      <c r="R723" t="s">
        <v>2579</v>
      </c>
      <c r="S723" t="s">
        <v>88</v>
      </c>
      <c r="T723" t="s">
        <v>229</v>
      </c>
      <c r="U723">
        <v>0</v>
      </c>
      <c r="V723">
        <v>0</v>
      </c>
    </row>
    <row r="724" spans="1:22">
      <c r="A724">
        <v>12054</v>
      </c>
      <c r="B724" t="s">
        <v>230</v>
      </c>
      <c r="C724" t="s">
        <v>100</v>
      </c>
      <c r="D724" t="s">
        <v>2367</v>
      </c>
      <c r="E724">
        <v>1</v>
      </c>
      <c r="F724" t="s">
        <v>102</v>
      </c>
      <c r="G724" t="s">
        <v>73</v>
      </c>
      <c r="H724">
        <v>5060302</v>
      </c>
      <c r="I724" t="s">
        <v>2547</v>
      </c>
      <c r="J724">
        <v>204000</v>
      </c>
      <c r="K724">
        <v>204000</v>
      </c>
      <c r="L724">
        <v>185640</v>
      </c>
      <c r="M724">
        <v>133246.7597</v>
      </c>
      <c r="N724">
        <v>133246.7597</v>
      </c>
      <c r="O724">
        <v>100</v>
      </c>
      <c r="P724">
        <v>9</v>
      </c>
      <c r="Q724" t="s">
        <v>75</v>
      </c>
      <c r="R724" t="s">
        <v>2579</v>
      </c>
      <c r="S724" t="s">
        <v>88</v>
      </c>
      <c r="T724" t="s">
        <v>229</v>
      </c>
      <c r="U724">
        <v>0</v>
      </c>
      <c r="V724">
        <v>0</v>
      </c>
    </row>
    <row r="725" spans="1:22">
      <c r="A725">
        <v>12054</v>
      </c>
      <c r="B725" t="s">
        <v>1728</v>
      </c>
      <c r="C725" t="s">
        <v>677</v>
      </c>
      <c r="D725" t="s">
        <v>2367</v>
      </c>
      <c r="E725">
        <v>2</v>
      </c>
      <c r="F725" t="s">
        <v>102</v>
      </c>
      <c r="G725" t="s">
        <v>73</v>
      </c>
      <c r="H725">
        <v>5060302</v>
      </c>
      <c r="I725" t="s">
        <v>2547</v>
      </c>
      <c r="J725">
        <v>590000</v>
      </c>
      <c r="K725">
        <v>295000</v>
      </c>
      <c r="L725">
        <v>536900</v>
      </c>
      <c r="M725">
        <v>200600</v>
      </c>
      <c r="N725">
        <v>401200</v>
      </c>
      <c r="O725">
        <v>100</v>
      </c>
      <c r="P725">
        <v>9</v>
      </c>
      <c r="Q725" t="s">
        <v>75</v>
      </c>
      <c r="R725" t="s">
        <v>2579</v>
      </c>
      <c r="S725" t="s">
        <v>88</v>
      </c>
      <c r="T725" t="s">
        <v>245</v>
      </c>
      <c r="U725">
        <v>0</v>
      </c>
      <c r="V725">
        <v>0</v>
      </c>
    </row>
    <row r="726" spans="1:22">
      <c r="A726">
        <v>12054</v>
      </c>
      <c r="B726" t="s">
        <v>156</v>
      </c>
      <c r="C726" t="s">
        <v>127</v>
      </c>
      <c r="D726" t="s">
        <v>2367</v>
      </c>
      <c r="E726">
        <v>1</v>
      </c>
      <c r="F726" t="s">
        <v>102</v>
      </c>
      <c r="G726" t="s">
        <v>73</v>
      </c>
      <c r="H726">
        <v>5060302</v>
      </c>
      <c r="I726" t="s">
        <v>2547</v>
      </c>
      <c r="J726">
        <v>45600</v>
      </c>
      <c r="K726">
        <v>45600</v>
      </c>
      <c r="L726">
        <v>41496</v>
      </c>
      <c r="M726">
        <v>28463.342100000002</v>
      </c>
      <c r="N726">
        <v>28463.342100000002</v>
      </c>
      <c r="O726">
        <v>100</v>
      </c>
      <c r="P726">
        <v>9</v>
      </c>
      <c r="Q726" t="s">
        <v>75</v>
      </c>
      <c r="R726" t="s">
        <v>2579</v>
      </c>
      <c r="S726" t="s">
        <v>88</v>
      </c>
      <c r="T726" t="s">
        <v>128</v>
      </c>
      <c r="U726">
        <v>0</v>
      </c>
      <c r="V726">
        <v>0</v>
      </c>
    </row>
    <row r="727" spans="1:22">
      <c r="A727">
        <v>12054</v>
      </c>
      <c r="B727" t="s">
        <v>124</v>
      </c>
      <c r="C727" t="s">
        <v>125</v>
      </c>
      <c r="D727" t="s">
        <v>2367</v>
      </c>
      <c r="E727">
        <v>1</v>
      </c>
      <c r="F727" t="s">
        <v>102</v>
      </c>
      <c r="G727" t="s">
        <v>73</v>
      </c>
      <c r="H727">
        <v>5060302</v>
      </c>
      <c r="I727" t="s">
        <v>2547</v>
      </c>
      <c r="J727">
        <v>19100</v>
      </c>
      <c r="K727">
        <v>19100</v>
      </c>
      <c r="L727">
        <v>17381</v>
      </c>
      <c r="M727">
        <v>13475.1618</v>
      </c>
      <c r="N727">
        <v>13475.1618</v>
      </c>
      <c r="O727">
        <v>100</v>
      </c>
      <c r="P727">
        <v>9</v>
      </c>
      <c r="Q727" t="s">
        <v>75</v>
      </c>
      <c r="R727" t="s">
        <v>2579</v>
      </c>
      <c r="S727" t="s">
        <v>88</v>
      </c>
      <c r="T727" t="s">
        <v>85</v>
      </c>
      <c r="U727">
        <v>0</v>
      </c>
      <c r="V727">
        <v>0</v>
      </c>
    </row>
    <row r="728" spans="1:22">
      <c r="A728">
        <v>12054</v>
      </c>
      <c r="B728" t="s">
        <v>148</v>
      </c>
      <c r="C728" t="s">
        <v>106</v>
      </c>
      <c r="D728" t="s">
        <v>2367</v>
      </c>
      <c r="E728">
        <v>1</v>
      </c>
      <c r="F728" t="s">
        <v>102</v>
      </c>
      <c r="G728" t="s">
        <v>73</v>
      </c>
      <c r="H728">
        <v>5060302</v>
      </c>
      <c r="I728" t="s">
        <v>2547</v>
      </c>
      <c r="J728">
        <v>43900</v>
      </c>
      <c r="K728">
        <v>43900</v>
      </c>
      <c r="L728">
        <v>39949</v>
      </c>
      <c r="M728">
        <v>27686.273499999999</v>
      </c>
      <c r="N728">
        <v>27686.273499999999</v>
      </c>
      <c r="O728">
        <v>100</v>
      </c>
      <c r="P728">
        <v>9</v>
      </c>
      <c r="Q728" t="s">
        <v>75</v>
      </c>
      <c r="R728" t="s">
        <v>2579</v>
      </c>
      <c r="S728" t="s">
        <v>88</v>
      </c>
      <c r="T728" t="s">
        <v>130</v>
      </c>
      <c r="U728">
        <v>0</v>
      </c>
      <c r="V728">
        <v>0</v>
      </c>
    </row>
    <row r="729" spans="1:22">
      <c r="A729">
        <v>12054</v>
      </c>
      <c r="B729" t="s">
        <v>149</v>
      </c>
      <c r="C729" t="s">
        <v>150</v>
      </c>
      <c r="D729" t="s">
        <v>2367</v>
      </c>
      <c r="E729">
        <v>1</v>
      </c>
      <c r="F729" t="s">
        <v>102</v>
      </c>
      <c r="G729" t="s">
        <v>73</v>
      </c>
      <c r="H729">
        <v>5060302</v>
      </c>
      <c r="I729" t="s">
        <v>2547</v>
      </c>
      <c r="J729">
        <v>105000</v>
      </c>
      <c r="K729">
        <v>105000</v>
      </c>
      <c r="L729">
        <v>95550</v>
      </c>
      <c r="M729">
        <v>73454.7359</v>
      </c>
      <c r="N729">
        <v>73454.7359</v>
      </c>
      <c r="O729">
        <v>100</v>
      </c>
      <c r="P729">
        <v>9</v>
      </c>
      <c r="Q729" t="s">
        <v>75</v>
      </c>
      <c r="R729" t="s">
        <v>2579</v>
      </c>
      <c r="S729" t="s">
        <v>88</v>
      </c>
      <c r="T729" t="s">
        <v>130</v>
      </c>
      <c r="U729">
        <v>0</v>
      </c>
      <c r="V729">
        <v>0</v>
      </c>
    </row>
    <row r="730" spans="1:22">
      <c r="A730">
        <v>12054</v>
      </c>
      <c r="B730" t="s">
        <v>295</v>
      </c>
      <c r="C730" t="s">
        <v>127</v>
      </c>
      <c r="D730" t="s">
        <v>2367</v>
      </c>
      <c r="E730">
        <v>1</v>
      </c>
      <c r="F730" t="s">
        <v>102</v>
      </c>
      <c r="G730" t="s">
        <v>73</v>
      </c>
      <c r="H730">
        <v>5060302</v>
      </c>
      <c r="I730" t="s">
        <v>2547</v>
      </c>
      <c r="J730">
        <v>168000</v>
      </c>
      <c r="K730">
        <v>168000</v>
      </c>
      <c r="L730">
        <v>152880</v>
      </c>
      <c r="M730">
        <v>107386.1594</v>
      </c>
      <c r="N730">
        <v>107386.1594</v>
      </c>
      <c r="O730">
        <v>100</v>
      </c>
      <c r="P730">
        <v>9</v>
      </c>
      <c r="Q730" t="s">
        <v>75</v>
      </c>
      <c r="R730" t="s">
        <v>2579</v>
      </c>
      <c r="S730" t="s">
        <v>88</v>
      </c>
      <c r="T730" t="s">
        <v>296</v>
      </c>
      <c r="U730">
        <v>0</v>
      </c>
      <c r="V730">
        <v>0</v>
      </c>
    </row>
    <row r="731" spans="1:22">
      <c r="A731">
        <v>12054</v>
      </c>
      <c r="B731" t="s">
        <v>297</v>
      </c>
      <c r="C731" t="s">
        <v>218</v>
      </c>
      <c r="D731" t="s">
        <v>2367</v>
      </c>
      <c r="E731">
        <v>1</v>
      </c>
      <c r="F731" t="s">
        <v>102</v>
      </c>
      <c r="G731" t="s">
        <v>73</v>
      </c>
      <c r="H731">
        <v>5060302</v>
      </c>
      <c r="I731" t="s">
        <v>2547</v>
      </c>
      <c r="J731">
        <v>118000</v>
      </c>
      <c r="K731">
        <v>118000</v>
      </c>
      <c r="L731">
        <v>107380</v>
      </c>
      <c r="M731">
        <v>74736.947499999995</v>
      </c>
      <c r="N731">
        <v>74736.947499999995</v>
      </c>
      <c r="O731">
        <v>100</v>
      </c>
      <c r="P731">
        <v>9</v>
      </c>
      <c r="Q731" t="s">
        <v>75</v>
      </c>
      <c r="R731" t="s">
        <v>2579</v>
      </c>
      <c r="S731" t="s">
        <v>88</v>
      </c>
      <c r="T731" t="s">
        <v>219</v>
      </c>
      <c r="U731">
        <v>0</v>
      </c>
      <c r="V731">
        <v>0</v>
      </c>
    </row>
    <row r="732" spans="1:22">
      <c r="A732">
        <v>12054</v>
      </c>
      <c r="B732" t="s">
        <v>220</v>
      </c>
      <c r="C732" t="s">
        <v>116</v>
      </c>
      <c r="D732" t="s">
        <v>2367</v>
      </c>
      <c r="E732">
        <v>1</v>
      </c>
      <c r="F732" t="s">
        <v>102</v>
      </c>
      <c r="G732" t="s">
        <v>73</v>
      </c>
      <c r="H732">
        <v>5060302</v>
      </c>
      <c r="I732" t="s">
        <v>2547</v>
      </c>
      <c r="J732">
        <v>117000</v>
      </c>
      <c r="K732">
        <v>117000</v>
      </c>
      <c r="L732">
        <v>106470</v>
      </c>
      <c r="M732">
        <v>78324.103700000007</v>
      </c>
      <c r="N732">
        <v>78324.103700000007</v>
      </c>
      <c r="O732">
        <v>100</v>
      </c>
      <c r="P732">
        <v>9</v>
      </c>
      <c r="Q732" t="s">
        <v>75</v>
      </c>
      <c r="R732" t="s">
        <v>2579</v>
      </c>
      <c r="S732" t="s">
        <v>88</v>
      </c>
      <c r="T732" t="s">
        <v>133</v>
      </c>
      <c r="U732">
        <v>0</v>
      </c>
      <c r="V732">
        <v>0</v>
      </c>
    </row>
    <row r="733" spans="1:22">
      <c r="A733">
        <v>12054</v>
      </c>
      <c r="B733" t="s">
        <v>232</v>
      </c>
      <c r="C733" t="s">
        <v>182</v>
      </c>
      <c r="D733" t="s">
        <v>2367</v>
      </c>
      <c r="E733">
        <v>0.1</v>
      </c>
      <c r="F733" t="s">
        <v>102</v>
      </c>
      <c r="G733" t="s">
        <v>73</v>
      </c>
      <c r="H733">
        <v>5060302</v>
      </c>
      <c r="I733" t="s">
        <v>2547</v>
      </c>
      <c r="J733">
        <v>3610</v>
      </c>
      <c r="K733">
        <v>36100</v>
      </c>
      <c r="L733">
        <v>3285</v>
      </c>
      <c r="M733">
        <v>25021.247599999999</v>
      </c>
      <c r="N733">
        <v>2502.1247600000002</v>
      </c>
      <c r="O733">
        <v>100</v>
      </c>
      <c r="P733">
        <v>9</v>
      </c>
      <c r="Q733" t="s">
        <v>75</v>
      </c>
      <c r="R733" t="s">
        <v>2579</v>
      </c>
      <c r="S733" t="s">
        <v>88</v>
      </c>
      <c r="T733" t="s">
        <v>223</v>
      </c>
      <c r="U733">
        <v>0</v>
      </c>
      <c r="V733">
        <v>0</v>
      </c>
    </row>
    <row r="734" spans="1:22">
      <c r="A734">
        <v>12054</v>
      </c>
      <c r="B734" t="s">
        <v>232</v>
      </c>
      <c r="C734" t="s">
        <v>182</v>
      </c>
      <c r="D734" t="s">
        <v>2367</v>
      </c>
      <c r="E734">
        <v>0.1</v>
      </c>
      <c r="F734" t="s">
        <v>102</v>
      </c>
      <c r="G734" t="s">
        <v>73</v>
      </c>
      <c r="H734">
        <v>5060302</v>
      </c>
      <c r="I734" t="s">
        <v>2547</v>
      </c>
      <c r="J734">
        <v>3610</v>
      </c>
      <c r="K734">
        <v>36100</v>
      </c>
      <c r="L734">
        <v>3285</v>
      </c>
      <c r="M734">
        <v>25021.247599999999</v>
      </c>
      <c r="N734">
        <v>2502.1247600000002</v>
      </c>
      <c r="O734">
        <v>100</v>
      </c>
      <c r="P734">
        <v>9</v>
      </c>
      <c r="Q734" t="s">
        <v>75</v>
      </c>
      <c r="R734" t="s">
        <v>2579</v>
      </c>
      <c r="S734" t="s">
        <v>88</v>
      </c>
      <c r="T734" t="s">
        <v>223</v>
      </c>
      <c r="U734">
        <v>0</v>
      </c>
      <c r="V734">
        <v>0</v>
      </c>
    </row>
    <row r="735" spans="1:22">
      <c r="A735">
        <v>12054</v>
      </c>
      <c r="B735" t="s">
        <v>624</v>
      </c>
      <c r="C735" t="s">
        <v>625</v>
      </c>
      <c r="D735" t="s">
        <v>2367</v>
      </c>
      <c r="E735">
        <v>2</v>
      </c>
      <c r="F735" t="s">
        <v>102</v>
      </c>
      <c r="G735" t="s">
        <v>73</v>
      </c>
      <c r="H735">
        <v>5060302</v>
      </c>
      <c r="I735" t="s">
        <v>2547</v>
      </c>
      <c r="J735">
        <v>9600</v>
      </c>
      <c r="K735">
        <v>4800</v>
      </c>
      <c r="L735">
        <v>8736</v>
      </c>
      <c r="M735">
        <v>3717.2177999999999</v>
      </c>
      <c r="N735">
        <v>7434.4355999999998</v>
      </c>
      <c r="O735">
        <v>100</v>
      </c>
      <c r="P735">
        <v>9</v>
      </c>
      <c r="Q735" t="s">
        <v>75</v>
      </c>
      <c r="R735" t="s">
        <v>2579</v>
      </c>
      <c r="S735" t="s">
        <v>88</v>
      </c>
      <c r="T735" t="s">
        <v>380</v>
      </c>
      <c r="U735">
        <v>0</v>
      </c>
      <c r="V735">
        <v>0</v>
      </c>
    </row>
    <row r="736" spans="1:22">
      <c r="A736">
        <v>12054</v>
      </c>
      <c r="B736" t="s">
        <v>624</v>
      </c>
      <c r="C736" t="s">
        <v>625</v>
      </c>
      <c r="D736" t="s">
        <v>2367</v>
      </c>
      <c r="E736">
        <v>2</v>
      </c>
      <c r="F736" t="s">
        <v>102</v>
      </c>
      <c r="G736" t="s">
        <v>73</v>
      </c>
      <c r="H736">
        <v>5060302</v>
      </c>
      <c r="I736" t="s">
        <v>2547</v>
      </c>
      <c r="J736">
        <v>9600</v>
      </c>
      <c r="K736">
        <v>4800</v>
      </c>
      <c r="L736">
        <v>8736</v>
      </c>
      <c r="M736">
        <v>3717.2177999999999</v>
      </c>
      <c r="N736">
        <v>7434.4355999999998</v>
      </c>
      <c r="O736">
        <v>100</v>
      </c>
      <c r="P736">
        <v>9</v>
      </c>
      <c r="Q736" t="s">
        <v>75</v>
      </c>
      <c r="R736" t="s">
        <v>2579</v>
      </c>
      <c r="S736" t="s">
        <v>88</v>
      </c>
      <c r="T736" t="s">
        <v>380</v>
      </c>
      <c r="U736">
        <v>0</v>
      </c>
      <c r="V736">
        <v>0</v>
      </c>
    </row>
    <row r="737" spans="1:22">
      <c r="A737">
        <v>12054</v>
      </c>
      <c r="B737" t="s">
        <v>236</v>
      </c>
      <c r="C737" t="s">
        <v>112</v>
      </c>
      <c r="D737" t="s">
        <v>2367</v>
      </c>
      <c r="E737">
        <v>4</v>
      </c>
      <c r="F737" t="s">
        <v>102</v>
      </c>
      <c r="G737" t="s">
        <v>73</v>
      </c>
      <c r="H737">
        <v>5060302</v>
      </c>
      <c r="I737" t="s">
        <v>2547</v>
      </c>
      <c r="J737">
        <v>18400</v>
      </c>
      <c r="K737">
        <v>4600</v>
      </c>
      <c r="L737">
        <v>16744</v>
      </c>
      <c r="M737">
        <v>3259.6388999999999</v>
      </c>
      <c r="N737">
        <v>13038.5556</v>
      </c>
      <c r="O737">
        <v>100</v>
      </c>
      <c r="P737">
        <v>9</v>
      </c>
      <c r="Q737" t="s">
        <v>75</v>
      </c>
      <c r="R737" t="s">
        <v>2579</v>
      </c>
      <c r="S737" t="s">
        <v>88</v>
      </c>
      <c r="T737" t="s">
        <v>85</v>
      </c>
      <c r="U737">
        <v>0</v>
      </c>
      <c r="V737">
        <v>0</v>
      </c>
    </row>
    <row r="738" spans="1:22">
      <c r="A738">
        <v>12054</v>
      </c>
      <c r="B738" t="s">
        <v>111</v>
      </c>
      <c r="C738" t="s">
        <v>112</v>
      </c>
      <c r="D738" t="s">
        <v>2367</v>
      </c>
      <c r="E738">
        <v>4</v>
      </c>
      <c r="F738" t="s">
        <v>102</v>
      </c>
      <c r="G738" t="s">
        <v>73</v>
      </c>
      <c r="H738">
        <v>5060302</v>
      </c>
      <c r="I738" t="s">
        <v>2547</v>
      </c>
      <c r="J738">
        <v>36400</v>
      </c>
      <c r="K738">
        <v>9100</v>
      </c>
      <c r="L738">
        <v>33124</v>
      </c>
      <c r="M738">
        <v>5709.5459000000001</v>
      </c>
      <c r="N738">
        <v>22838.1836</v>
      </c>
      <c r="O738">
        <v>100</v>
      </c>
      <c r="P738">
        <v>9</v>
      </c>
      <c r="Q738" t="s">
        <v>75</v>
      </c>
      <c r="R738" t="s">
        <v>2579</v>
      </c>
      <c r="S738" t="s">
        <v>88</v>
      </c>
      <c r="T738" t="s">
        <v>85</v>
      </c>
      <c r="U738">
        <v>0</v>
      </c>
      <c r="V738">
        <v>0</v>
      </c>
    </row>
    <row r="739" spans="1:22">
      <c r="A739">
        <v>12054</v>
      </c>
      <c r="B739" t="s">
        <v>626</v>
      </c>
      <c r="C739" t="s">
        <v>354</v>
      </c>
      <c r="D739" t="s">
        <v>2367</v>
      </c>
      <c r="E739">
        <v>4</v>
      </c>
      <c r="F739" t="s">
        <v>102</v>
      </c>
      <c r="G739" t="s">
        <v>73</v>
      </c>
      <c r="H739">
        <v>5060302</v>
      </c>
      <c r="I739" t="s">
        <v>2547</v>
      </c>
      <c r="J739">
        <v>39200</v>
      </c>
      <c r="K739">
        <v>9800</v>
      </c>
      <c r="L739">
        <v>35672</v>
      </c>
      <c r="M739">
        <v>6941.4242000000004</v>
      </c>
      <c r="N739">
        <v>27765.696800000002</v>
      </c>
      <c r="O739">
        <v>100</v>
      </c>
      <c r="P739">
        <v>9</v>
      </c>
      <c r="Q739" t="s">
        <v>75</v>
      </c>
      <c r="R739" t="s">
        <v>2579</v>
      </c>
      <c r="S739" t="s">
        <v>88</v>
      </c>
      <c r="T739" t="s">
        <v>627</v>
      </c>
      <c r="U739">
        <v>0</v>
      </c>
      <c r="V739">
        <v>0</v>
      </c>
    </row>
    <row r="740" spans="1:22">
      <c r="A740">
        <v>12054</v>
      </c>
      <c r="B740" t="s">
        <v>134</v>
      </c>
      <c r="C740" t="s">
        <v>135</v>
      </c>
      <c r="D740" t="s">
        <v>2367</v>
      </c>
      <c r="E740">
        <v>6</v>
      </c>
      <c r="F740" t="s">
        <v>102</v>
      </c>
      <c r="G740" t="s">
        <v>73</v>
      </c>
      <c r="H740">
        <v>5060302</v>
      </c>
      <c r="I740" t="s">
        <v>2547</v>
      </c>
      <c r="J740">
        <v>142200</v>
      </c>
      <c r="K740">
        <v>23700</v>
      </c>
      <c r="L740">
        <v>70800</v>
      </c>
      <c r="M740">
        <v>6934.5190000000002</v>
      </c>
      <c r="N740">
        <v>41607.114000000001</v>
      </c>
      <c r="O740">
        <v>100</v>
      </c>
      <c r="P740">
        <v>0</v>
      </c>
      <c r="Q740" t="s">
        <v>75</v>
      </c>
      <c r="R740" t="s">
        <v>2579</v>
      </c>
      <c r="S740" t="s">
        <v>88</v>
      </c>
      <c r="T740" t="s">
        <v>136</v>
      </c>
      <c r="U740">
        <v>0</v>
      </c>
      <c r="V740">
        <v>0</v>
      </c>
    </row>
    <row r="741" spans="1:22">
      <c r="A741">
        <v>11766</v>
      </c>
      <c r="B741" t="s">
        <v>619</v>
      </c>
      <c r="C741" t="s">
        <v>620</v>
      </c>
      <c r="D741" t="s">
        <v>2082</v>
      </c>
      <c r="E741">
        <v>1</v>
      </c>
      <c r="F741" t="s">
        <v>154</v>
      </c>
      <c r="G741" t="s">
        <v>73</v>
      </c>
      <c r="H741">
        <v>5060299</v>
      </c>
      <c r="I741" t="s">
        <v>2547</v>
      </c>
      <c r="J741">
        <v>21300</v>
      </c>
      <c r="K741">
        <v>21300</v>
      </c>
      <c r="L741">
        <v>21300</v>
      </c>
      <c r="M741">
        <v>18000</v>
      </c>
      <c r="N741">
        <v>18000</v>
      </c>
      <c r="O741">
        <v>100</v>
      </c>
      <c r="P741">
        <v>0</v>
      </c>
      <c r="Q741" t="s">
        <v>75</v>
      </c>
      <c r="R741" t="s">
        <v>1146</v>
      </c>
      <c r="S741" t="s">
        <v>88</v>
      </c>
      <c r="T741" t="s">
        <v>621</v>
      </c>
      <c r="U741">
        <v>0</v>
      </c>
      <c r="V741">
        <v>0</v>
      </c>
    </row>
    <row r="742" spans="1:22">
      <c r="A742">
        <v>11960</v>
      </c>
      <c r="B742" t="s">
        <v>305</v>
      </c>
      <c r="C742" t="s">
        <v>306</v>
      </c>
      <c r="D742" t="s">
        <v>2386</v>
      </c>
      <c r="E742">
        <v>6</v>
      </c>
      <c r="F742" t="s">
        <v>102</v>
      </c>
      <c r="G742" t="s">
        <v>73</v>
      </c>
      <c r="H742">
        <v>5060304</v>
      </c>
      <c r="I742" t="s">
        <v>2547</v>
      </c>
      <c r="J742">
        <v>157800</v>
      </c>
      <c r="K742">
        <v>26300</v>
      </c>
      <c r="L742">
        <v>84600</v>
      </c>
      <c r="M742">
        <v>11241.610699999999</v>
      </c>
      <c r="N742">
        <v>67449.664199999999</v>
      </c>
      <c r="O742">
        <v>100</v>
      </c>
      <c r="P742">
        <v>0</v>
      </c>
      <c r="Q742" t="s">
        <v>75</v>
      </c>
      <c r="R742" t="s">
        <v>2580</v>
      </c>
      <c r="S742" t="s">
        <v>88</v>
      </c>
      <c r="T742" t="s">
        <v>136</v>
      </c>
      <c r="U742">
        <v>0</v>
      </c>
      <c r="V742">
        <v>0</v>
      </c>
    </row>
    <row r="743" spans="1:22">
      <c r="A743">
        <v>11960</v>
      </c>
      <c r="B743" t="s">
        <v>108</v>
      </c>
      <c r="C743" t="s">
        <v>109</v>
      </c>
      <c r="D743" t="s">
        <v>2386</v>
      </c>
      <c r="E743">
        <v>0.8</v>
      </c>
      <c r="F743" t="s">
        <v>102</v>
      </c>
      <c r="G743" t="s">
        <v>73</v>
      </c>
      <c r="H743">
        <v>5060304</v>
      </c>
      <c r="I743" t="s">
        <v>2547</v>
      </c>
      <c r="J743">
        <v>31920</v>
      </c>
      <c r="K743">
        <v>39900</v>
      </c>
      <c r="L743">
        <v>29047</v>
      </c>
      <c r="M743">
        <v>25378.870299999999</v>
      </c>
      <c r="N743">
        <v>20303.096239999999</v>
      </c>
      <c r="O743">
        <v>100</v>
      </c>
      <c r="P743">
        <v>9</v>
      </c>
      <c r="Q743" t="s">
        <v>75</v>
      </c>
      <c r="R743" t="s">
        <v>2580</v>
      </c>
      <c r="S743" t="s">
        <v>88</v>
      </c>
      <c r="T743" t="s">
        <v>110</v>
      </c>
      <c r="U743">
        <v>0</v>
      </c>
      <c r="V743">
        <v>0</v>
      </c>
    </row>
    <row r="744" spans="1:22">
      <c r="A744">
        <v>11960</v>
      </c>
      <c r="B744" t="s">
        <v>124</v>
      </c>
      <c r="C744" t="s">
        <v>125</v>
      </c>
      <c r="D744" t="s">
        <v>2386</v>
      </c>
      <c r="E744">
        <v>1</v>
      </c>
      <c r="F744" t="s">
        <v>102</v>
      </c>
      <c r="G744" t="s">
        <v>73</v>
      </c>
      <c r="H744">
        <v>5060304</v>
      </c>
      <c r="I744" t="s">
        <v>2547</v>
      </c>
      <c r="J744">
        <v>19100</v>
      </c>
      <c r="K744">
        <v>19100</v>
      </c>
      <c r="L744">
        <v>17381</v>
      </c>
      <c r="M744">
        <v>13475.1618</v>
      </c>
      <c r="N744">
        <v>13475.1618</v>
      </c>
      <c r="O744">
        <v>100</v>
      </c>
      <c r="P744">
        <v>9</v>
      </c>
      <c r="Q744" t="s">
        <v>75</v>
      </c>
      <c r="R744" t="s">
        <v>2580</v>
      </c>
      <c r="S744" t="s">
        <v>88</v>
      </c>
      <c r="T744" t="s">
        <v>85</v>
      </c>
      <c r="U744">
        <v>0</v>
      </c>
      <c r="V744">
        <v>0</v>
      </c>
    </row>
    <row r="745" spans="1:22">
      <c r="A745">
        <v>11960</v>
      </c>
      <c r="B745" t="s">
        <v>307</v>
      </c>
      <c r="C745" t="s">
        <v>308</v>
      </c>
      <c r="D745" t="s">
        <v>2386</v>
      </c>
      <c r="E745">
        <v>1</v>
      </c>
      <c r="F745" t="s">
        <v>102</v>
      </c>
      <c r="G745" t="s">
        <v>73</v>
      </c>
      <c r="H745">
        <v>5060304</v>
      </c>
      <c r="I745" t="s">
        <v>2547</v>
      </c>
      <c r="J745">
        <v>34600</v>
      </c>
      <c r="K745">
        <v>34600</v>
      </c>
      <c r="L745">
        <v>31486</v>
      </c>
      <c r="M745">
        <v>22075.6597</v>
      </c>
      <c r="N745">
        <v>22075.6597</v>
      </c>
      <c r="O745">
        <v>100</v>
      </c>
      <c r="P745">
        <v>9</v>
      </c>
      <c r="Q745" t="s">
        <v>75</v>
      </c>
      <c r="R745" t="s">
        <v>2580</v>
      </c>
      <c r="S745" t="s">
        <v>88</v>
      </c>
      <c r="T745" t="s">
        <v>128</v>
      </c>
      <c r="U745">
        <v>0</v>
      </c>
      <c r="V745">
        <v>0</v>
      </c>
    </row>
    <row r="746" spans="1:22">
      <c r="A746">
        <v>11960</v>
      </c>
      <c r="B746" t="s">
        <v>2058</v>
      </c>
      <c r="C746" t="s">
        <v>150</v>
      </c>
      <c r="D746" t="s">
        <v>2386</v>
      </c>
      <c r="E746">
        <v>1</v>
      </c>
      <c r="F746" t="s">
        <v>102</v>
      </c>
      <c r="G746" t="s">
        <v>73</v>
      </c>
      <c r="H746">
        <v>5060304</v>
      </c>
      <c r="I746" t="s">
        <v>2547</v>
      </c>
      <c r="J746">
        <v>60000</v>
      </c>
      <c r="K746">
        <v>60000</v>
      </c>
      <c r="L746">
        <v>54600</v>
      </c>
      <c r="M746">
        <v>38053.565199999997</v>
      </c>
      <c r="N746">
        <v>38053.565199999997</v>
      </c>
      <c r="O746">
        <v>100</v>
      </c>
      <c r="P746">
        <v>9</v>
      </c>
      <c r="Q746" t="s">
        <v>75</v>
      </c>
      <c r="R746" t="s">
        <v>2580</v>
      </c>
      <c r="S746" t="s">
        <v>88</v>
      </c>
      <c r="T746" t="s">
        <v>130</v>
      </c>
      <c r="U746">
        <v>0</v>
      </c>
      <c r="V746">
        <v>0</v>
      </c>
    </row>
    <row r="747" spans="1:22">
      <c r="A747">
        <v>11960</v>
      </c>
      <c r="B747" t="s">
        <v>1178</v>
      </c>
      <c r="C747" t="s">
        <v>150</v>
      </c>
      <c r="D747" t="s">
        <v>2386</v>
      </c>
      <c r="E747">
        <v>1</v>
      </c>
      <c r="F747" t="s">
        <v>102</v>
      </c>
      <c r="G747" t="s">
        <v>73</v>
      </c>
      <c r="H747">
        <v>5060304</v>
      </c>
      <c r="I747" t="s">
        <v>2547</v>
      </c>
      <c r="J747">
        <v>124000</v>
      </c>
      <c r="K747">
        <v>124000</v>
      </c>
      <c r="L747">
        <v>112840</v>
      </c>
      <c r="M747">
        <v>86089.280799999993</v>
      </c>
      <c r="N747">
        <v>86089.280799999993</v>
      </c>
      <c r="O747">
        <v>100</v>
      </c>
      <c r="P747">
        <v>9</v>
      </c>
      <c r="Q747" t="s">
        <v>75</v>
      </c>
      <c r="R747" t="s">
        <v>2580</v>
      </c>
      <c r="S747" t="s">
        <v>88</v>
      </c>
      <c r="T747" t="s">
        <v>130</v>
      </c>
      <c r="U747">
        <v>0</v>
      </c>
      <c r="V747">
        <v>0</v>
      </c>
    </row>
    <row r="748" spans="1:22">
      <c r="A748">
        <v>11960</v>
      </c>
      <c r="B748" t="s">
        <v>622</v>
      </c>
      <c r="C748" t="s">
        <v>116</v>
      </c>
      <c r="D748" t="s">
        <v>2386</v>
      </c>
      <c r="E748">
        <v>1</v>
      </c>
      <c r="F748" t="s">
        <v>102</v>
      </c>
      <c r="G748" t="s">
        <v>73</v>
      </c>
      <c r="H748">
        <v>5060304</v>
      </c>
      <c r="I748" t="s">
        <v>2547</v>
      </c>
      <c r="J748">
        <v>117000</v>
      </c>
      <c r="K748">
        <v>117000</v>
      </c>
      <c r="L748">
        <v>106470</v>
      </c>
      <c r="M748">
        <v>78276.624800000005</v>
      </c>
      <c r="N748">
        <v>78276.624800000005</v>
      </c>
      <c r="O748">
        <v>100</v>
      </c>
      <c r="P748">
        <v>9</v>
      </c>
      <c r="Q748" t="s">
        <v>75</v>
      </c>
      <c r="R748" t="s">
        <v>2580</v>
      </c>
      <c r="S748" t="s">
        <v>88</v>
      </c>
      <c r="T748" t="s">
        <v>133</v>
      </c>
      <c r="U748">
        <v>0</v>
      </c>
      <c r="V748">
        <v>0</v>
      </c>
    </row>
    <row r="749" spans="1:22">
      <c r="A749">
        <v>11963</v>
      </c>
      <c r="B749" t="s">
        <v>137</v>
      </c>
      <c r="C749" t="s">
        <v>127</v>
      </c>
      <c r="D749" t="s">
        <v>2386</v>
      </c>
      <c r="E749">
        <v>1</v>
      </c>
      <c r="F749" t="s">
        <v>144</v>
      </c>
      <c r="G749" t="s">
        <v>73</v>
      </c>
      <c r="H749">
        <v>5060305</v>
      </c>
      <c r="I749" t="s">
        <v>2547</v>
      </c>
      <c r="J749">
        <v>31700</v>
      </c>
      <c r="K749">
        <v>31700</v>
      </c>
      <c r="L749">
        <v>31700</v>
      </c>
      <c r="M749">
        <v>20317.033899999999</v>
      </c>
      <c r="N749">
        <v>20317.033899999999</v>
      </c>
      <c r="O749">
        <v>100</v>
      </c>
      <c r="P749">
        <v>0</v>
      </c>
      <c r="Q749" t="s">
        <v>75</v>
      </c>
      <c r="R749" t="s">
        <v>2581</v>
      </c>
      <c r="S749" t="s">
        <v>88</v>
      </c>
      <c r="T749" t="s">
        <v>128</v>
      </c>
      <c r="U749">
        <v>0</v>
      </c>
      <c r="V749">
        <v>0</v>
      </c>
    </row>
    <row r="750" spans="1:22">
      <c r="A750">
        <v>11963</v>
      </c>
      <c r="B750" t="s">
        <v>207</v>
      </c>
      <c r="C750" t="s">
        <v>208</v>
      </c>
      <c r="D750" t="s">
        <v>2386</v>
      </c>
      <c r="E750">
        <v>7</v>
      </c>
      <c r="F750" t="s">
        <v>144</v>
      </c>
      <c r="G750" t="s">
        <v>73</v>
      </c>
      <c r="H750">
        <v>5060305</v>
      </c>
      <c r="I750" t="s">
        <v>2547</v>
      </c>
      <c r="J750">
        <v>165900</v>
      </c>
      <c r="K750">
        <v>23700</v>
      </c>
      <c r="L750">
        <v>165900</v>
      </c>
      <c r="M750">
        <v>6877.3522000000003</v>
      </c>
      <c r="N750">
        <v>48141.465400000001</v>
      </c>
      <c r="O750">
        <v>100</v>
      </c>
      <c r="P750">
        <v>0</v>
      </c>
      <c r="Q750" t="s">
        <v>75</v>
      </c>
      <c r="R750" t="s">
        <v>2581</v>
      </c>
      <c r="S750" t="s">
        <v>88</v>
      </c>
      <c r="T750" t="s">
        <v>136</v>
      </c>
      <c r="U750">
        <v>0</v>
      </c>
      <c r="V750">
        <v>0</v>
      </c>
    </row>
    <row r="751" spans="1:22">
      <c r="A751">
        <v>11965</v>
      </c>
      <c r="B751" t="s">
        <v>108</v>
      </c>
      <c r="C751" t="s">
        <v>109</v>
      </c>
      <c r="D751" t="s">
        <v>2386</v>
      </c>
      <c r="E751">
        <v>0.5</v>
      </c>
      <c r="F751" t="s">
        <v>102</v>
      </c>
      <c r="G751" t="s">
        <v>73</v>
      </c>
      <c r="H751">
        <v>5060307</v>
      </c>
      <c r="I751" t="s">
        <v>2547</v>
      </c>
      <c r="J751">
        <v>19950</v>
      </c>
      <c r="K751">
        <v>39900</v>
      </c>
      <c r="L751">
        <v>18154</v>
      </c>
      <c r="M751">
        <v>25378.870299999999</v>
      </c>
      <c r="N751">
        <v>12689.435149999999</v>
      </c>
      <c r="O751">
        <v>100</v>
      </c>
      <c r="P751">
        <v>9</v>
      </c>
      <c r="Q751" t="s">
        <v>75</v>
      </c>
      <c r="R751" t="s">
        <v>2582</v>
      </c>
      <c r="S751" t="s">
        <v>88</v>
      </c>
      <c r="T751" t="s">
        <v>110</v>
      </c>
      <c r="U751">
        <v>0</v>
      </c>
      <c r="V751">
        <v>0</v>
      </c>
    </row>
    <row r="752" spans="1:22">
      <c r="A752">
        <v>11965</v>
      </c>
      <c r="B752" t="s">
        <v>137</v>
      </c>
      <c r="C752" t="s">
        <v>127</v>
      </c>
      <c r="D752" t="s">
        <v>2386</v>
      </c>
      <c r="E752">
        <v>1</v>
      </c>
      <c r="F752" t="s">
        <v>102</v>
      </c>
      <c r="G752" t="s">
        <v>73</v>
      </c>
      <c r="H752">
        <v>5060307</v>
      </c>
      <c r="I752" t="s">
        <v>2547</v>
      </c>
      <c r="J752">
        <v>31700</v>
      </c>
      <c r="K752">
        <v>31700</v>
      </c>
      <c r="L752">
        <v>28847</v>
      </c>
      <c r="M752">
        <v>20317.033899999999</v>
      </c>
      <c r="N752">
        <v>20317.033899999999</v>
      </c>
      <c r="O752">
        <v>100</v>
      </c>
      <c r="P752">
        <v>9</v>
      </c>
      <c r="Q752" t="s">
        <v>75</v>
      </c>
      <c r="R752" t="s">
        <v>2582</v>
      </c>
      <c r="S752" t="s">
        <v>88</v>
      </c>
      <c r="T752" t="s">
        <v>128</v>
      </c>
      <c r="U752">
        <v>0</v>
      </c>
      <c r="V752">
        <v>0</v>
      </c>
    </row>
    <row r="753" spans="1:22">
      <c r="A753">
        <v>11965</v>
      </c>
      <c r="B753" t="s">
        <v>148</v>
      </c>
      <c r="C753" t="s">
        <v>106</v>
      </c>
      <c r="D753" t="s">
        <v>2386</v>
      </c>
      <c r="E753">
        <v>1</v>
      </c>
      <c r="F753" t="s">
        <v>102</v>
      </c>
      <c r="G753" t="s">
        <v>73</v>
      </c>
      <c r="H753">
        <v>5060307</v>
      </c>
      <c r="I753" t="s">
        <v>2547</v>
      </c>
      <c r="J753">
        <v>43900</v>
      </c>
      <c r="K753">
        <v>43900</v>
      </c>
      <c r="L753">
        <v>39949</v>
      </c>
      <c r="M753">
        <v>27746.087599999999</v>
      </c>
      <c r="N753">
        <v>27746.087599999999</v>
      </c>
      <c r="O753">
        <v>100</v>
      </c>
      <c r="P753">
        <v>9</v>
      </c>
      <c r="Q753" t="s">
        <v>75</v>
      </c>
      <c r="R753" t="s">
        <v>2582</v>
      </c>
      <c r="S753" t="s">
        <v>88</v>
      </c>
      <c r="T753" t="s">
        <v>130</v>
      </c>
      <c r="U753">
        <v>0</v>
      </c>
      <c r="V753">
        <v>0</v>
      </c>
    </row>
    <row r="754" spans="1:22">
      <c r="A754">
        <v>11965</v>
      </c>
      <c r="B754" t="s">
        <v>139</v>
      </c>
      <c r="C754" t="s">
        <v>140</v>
      </c>
      <c r="D754" t="s">
        <v>2386</v>
      </c>
      <c r="E754">
        <v>1</v>
      </c>
      <c r="F754" t="s">
        <v>102</v>
      </c>
      <c r="G754" t="s">
        <v>73</v>
      </c>
      <c r="H754">
        <v>5060307</v>
      </c>
      <c r="I754" t="s">
        <v>2547</v>
      </c>
      <c r="J754">
        <v>2400</v>
      </c>
      <c r="K754">
        <v>2400</v>
      </c>
      <c r="L754">
        <v>2184</v>
      </c>
      <c r="M754">
        <v>1693.5772999999999</v>
      </c>
      <c r="N754">
        <v>1693.5772999999999</v>
      </c>
      <c r="O754">
        <v>100</v>
      </c>
      <c r="P754">
        <v>9</v>
      </c>
      <c r="Q754" t="s">
        <v>75</v>
      </c>
      <c r="R754" t="s">
        <v>2582</v>
      </c>
      <c r="S754" t="s">
        <v>88</v>
      </c>
      <c r="T754" t="s">
        <v>141</v>
      </c>
      <c r="U754">
        <v>0</v>
      </c>
      <c r="V754">
        <v>0</v>
      </c>
    </row>
    <row r="755" spans="1:22">
      <c r="A755">
        <v>11965</v>
      </c>
      <c r="B755" t="s">
        <v>149</v>
      </c>
      <c r="C755" t="s">
        <v>150</v>
      </c>
      <c r="D755" t="s">
        <v>2386</v>
      </c>
      <c r="E755">
        <v>1</v>
      </c>
      <c r="F755" t="s">
        <v>102</v>
      </c>
      <c r="G755" t="s">
        <v>73</v>
      </c>
      <c r="H755">
        <v>5060307</v>
      </c>
      <c r="I755" t="s">
        <v>2547</v>
      </c>
      <c r="J755">
        <v>105000</v>
      </c>
      <c r="K755">
        <v>105000</v>
      </c>
      <c r="L755">
        <v>95550</v>
      </c>
      <c r="M755">
        <v>73454.7359</v>
      </c>
      <c r="N755">
        <v>73454.7359</v>
      </c>
      <c r="O755">
        <v>100</v>
      </c>
      <c r="P755">
        <v>9</v>
      </c>
      <c r="Q755" t="s">
        <v>75</v>
      </c>
      <c r="R755" t="s">
        <v>2582</v>
      </c>
      <c r="S755" t="s">
        <v>88</v>
      </c>
      <c r="T755" t="s">
        <v>130</v>
      </c>
      <c r="U755">
        <v>0</v>
      </c>
      <c r="V755">
        <v>0</v>
      </c>
    </row>
    <row r="756" spans="1:22">
      <c r="A756">
        <v>11965</v>
      </c>
      <c r="B756" t="s">
        <v>300</v>
      </c>
      <c r="C756" t="s">
        <v>116</v>
      </c>
      <c r="D756" t="s">
        <v>2386</v>
      </c>
      <c r="E756">
        <v>1</v>
      </c>
      <c r="F756" t="s">
        <v>102</v>
      </c>
      <c r="G756" t="s">
        <v>73</v>
      </c>
      <c r="H756">
        <v>5060307</v>
      </c>
      <c r="I756" t="s">
        <v>2547</v>
      </c>
      <c r="J756">
        <v>112000</v>
      </c>
      <c r="K756">
        <v>112000</v>
      </c>
      <c r="L756">
        <v>101920</v>
      </c>
      <c r="M756">
        <v>73396.618300000002</v>
      </c>
      <c r="N756">
        <v>73396.618300000002</v>
      </c>
      <c r="O756">
        <v>100</v>
      </c>
      <c r="P756">
        <v>9</v>
      </c>
      <c r="Q756" t="s">
        <v>75</v>
      </c>
      <c r="R756" t="s">
        <v>2582</v>
      </c>
      <c r="S756" t="s">
        <v>88</v>
      </c>
      <c r="T756" t="s">
        <v>133</v>
      </c>
      <c r="U756">
        <v>0</v>
      </c>
      <c r="V756">
        <v>0</v>
      </c>
    </row>
    <row r="757" spans="1:22">
      <c r="A757">
        <v>11965</v>
      </c>
      <c r="B757" t="s">
        <v>134</v>
      </c>
      <c r="C757" t="s">
        <v>135</v>
      </c>
      <c r="D757" t="s">
        <v>2386</v>
      </c>
      <c r="E757">
        <v>6</v>
      </c>
      <c r="F757" t="s">
        <v>102</v>
      </c>
      <c r="G757" t="s">
        <v>73</v>
      </c>
      <c r="H757">
        <v>5060307</v>
      </c>
      <c r="I757" t="s">
        <v>2547</v>
      </c>
      <c r="J757">
        <v>142200</v>
      </c>
      <c r="K757">
        <v>23700</v>
      </c>
      <c r="L757">
        <v>70800</v>
      </c>
      <c r="M757">
        <v>6934.5190000000002</v>
      </c>
      <c r="N757">
        <v>41607.114000000001</v>
      </c>
      <c r="O757">
        <v>100</v>
      </c>
      <c r="P757">
        <v>0</v>
      </c>
      <c r="Q757" t="s">
        <v>75</v>
      </c>
      <c r="R757" t="s">
        <v>2582</v>
      </c>
      <c r="S757" t="s">
        <v>88</v>
      </c>
      <c r="T757" t="s">
        <v>136</v>
      </c>
      <c r="U757">
        <v>0</v>
      </c>
      <c r="V757">
        <v>0</v>
      </c>
    </row>
    <row r="758" spans="1:22">
      <c r="A758">
        <v>11966</v>
      </c>
      <c r="B758" t="s">
        <v>108</v>
      </c>
      <c r="C758" t="s">
        <v>109</v>
      </c>
      <c r="D758" t="s">
        <v>2386</v>
      </c>
      <c r="E758">
        <v>0.8</v>
      </c>
      <c r="F758" t="s">
        <v>102</v>
      </c>
      <c r="G758" t="s">
        <v>73</v>
      </c>
      <c r="H758">
        <v>5060306</v>
      </c>
      <c r="I758" t="s">
        <v>2547</v>
      </c>
      <c r="J758">
        <v>31920</v>
      </c>
      <c r="K758">
        <v>39900</v>
      </c>
      <c r="L758">
        <v>29047</v>
      </c>
      <c r="M758">
        <v>25378.870299999999</v>
      </c>
      <c r="N758">
        <v>20303.096239999999</v>
      </c>
      <c r="O758">
        <v>100</v>
      </c>
      <c r="P758">
        <v>9</v>
      </c>
      <c r="Q758" t="s">
        <v>75</v>
      </c>
      <c r="R758" t="s">
        <v>2583</v>
      </c>
      <c r="S758" t="s">
        <v>88</v>
      </c>
      <c r="T758" t="s">
        <v>110</v>
      </c>
      <c r="U758">
        <v>0</v>
      </c>
      <c r="V758">
        <v>0</v>
      </c>
    </row>
    <row r="759" spans="1:22">
      <c r="A759">
        <v>11966</v>
      </c>
      <c r="B759" t="s">
        <v>137</v>
      </c>
      <c r="C759" t="s">
        <v>127</v>
      </c>
      <c r="D759" t="s">
        <v>2386</v>
      </c>
      <c r="E759">
        <v>1</v>
      </c>
      <c r="F759" t="s">
        <v>102</v>
      </c>
      <c r="G759" t="s">
        <v>73</v>
      </c>
      <c r="H759">
        <v>5060306</v>
      </c>
      <c r="I759" t="s">
        <v>2547</v>
      </c>
      <c r="J759">
        <v>31700</v>
      </c>
      <c r="K759">
        <v>31700</v>
      </c>
      <c r="L759">
        <v>28847</v>
      </c>
      <c r="M759">
        <v>20317.033899999999</v>
      </c>
      <c r="N759">
        <v>20317.033899999999</v>
      </c>
      <c r="O759">
        <v>100</v>
      </c>
      <c r="P759">
        <v>9</v>
      </c>
      <c r="Q759" t="s">
        <v>75</v>
      </c>
      <c r="R759" t="s">
        <v>2583</v>
      </c>
      <c r="S759" t="s">
        <v>88</v>
      </c>
      <c r="T759" t="s">
        <v>128</v>
      </c>
      <c r="U759">
        <v>0</v>
      </c>
      <c r="V759">
        <v>0</v>
      </c>
    </row>
    <row r="760" spans="1:22">
      <c r="A760">
        <v>11966</v>
      </c>
      <c r="B760" t="s">
        <v>139</v>
      </c>
      <c r="C760" t="s">
        <v>140</v>
      </c>
      <c r="D760" t="s">
        <v>2386</v>
      </c>
      <c r="E760">
        <v>1</v>
      </c>
      <c r="F760" t="s">
        <v>102</v>
      </c>
      <c r="G760" t="s">
        <v>73</v>
      </c>
      <c r="H760">
        <v>5060306</v>
      </c>
      <c r="I760" t="s">
        <v>2547</v>
      </c>
      <c r="J760">
        <v>2400</v>
      </c>
      <c r="K760">
        <v>2400</v>
      </c>
      <c r="L760">
        <v>2184</v>
      </c>
      <c r="M760">
        <v>1693.5772999999999</v>
      </c>
      <c r="N760">
        <v>1693.5772999999999</v>
      </c>
      <c r="O760">
        <v>100</v>
      </c>
      <c r="P760">
        <v>9</v>
      </c>
      <c r="Q760" t="s">
        <v>75</v>
      </c>
      <c r="R760" t="s">
        <v>2583</v>
      </c>
      <c r="S760" t="s">
        <v>88</v>
      </c>
      <c r="T760" t="s">
        <v>141</v>
      </c>
      <c r="U760">
        <v>0</v>
      </c>
      <c r="V760">
        <v>0</v>
      </c>
    </row>
    <row r="761" spans="1:22">
      <c r="A761">
        <v>11966</v>
      </c>
      <c r="B761" t="s">
        <v>240</v>
      </c>
      <c r="C761" t="s">
        <v>150</v>
      </c>
      <c r="D761" t="s">
        <v>2386</v>
      </c>
      <c r="E761">
        <v>1</v>
      </c>
      <c r="F761" t="s">
        <v>102</v>
      </c>
      <c r="G761" t="s">
        <v>73</v>
      </c>
      <c r="H761">
        <v>5060306</v>
      </c>
      <c r="I761" t="s">
        <v>2547</v>
      </c>
      <c r="J761">
        <v>98900</v>
      </c>
      <c r="K761">
        <v>98900</v>
      </c>
      <c r="L761">
        <v>89999</v>
      </c>
      <c r="M761">
        <v>69922.174499999994</v>
      </c>
      <c r="N761">
        <v>69922.174499999994</v>
      </c>
      <c r="O761">
        <v>100</v>
      </c>
      <c r="P761">
        <v>9</v>
      </c>
      <c r="Q761" t="s">
        <v>75</v>
      </c>
      <c r="R761" t="s">
        <v>2583</v>
      </c>
      <c r="S761" t="s">
        <v>88</v>
      </c>
      <c r="T761" t="s">
        <v>130</v>
      </c>
      <c r="U761">
        <v>0</v>
      </c>
      <c r="V761">
        <v>0</v>
      </c>
    </row>
    <row r="762" spans="1:22">
      <c r="A762">
        <v>11966</v>
      </c>
      <c r="B762" t="s">
        <v>134</v>
      </c>
      <c r="C762" t="s">
        <v>135</v>
      </c>
      <c r="D762" t="s">
        <v>2386</v>
      </c>
      <c r="E762">
        <v>5.5</v>
      </c>
      <c r="F762" t="s">
        <v>102</v>
      </c>
      <c r="G762" t="s">
        <v>73</v>
      </c>
      <c r="H762">
        <v>5060306</v>
      </c>
      <c r="I762" t="s">
        <v>2547</v>
      </c>
      <c r="J762">
        <v>130350</v>
      </c>
      <c r="K762">
        <v>23700</v>
      </c>
      <c r="L762">
        <v>64900</v>
      </c>
      <c r="M762">
        <v>6934.5190000000002</v>
      </c>
      <c r="N762">
        <v>38139.854500000001</v>
      </c>
      <c r="O762">
        <v>100</v>
      </c>
      <c r="P762">
        <v>0</v>
      </c>
      <c r="Q762" t="s">
        <v>75</v>
      </c>
      <c r="R762" t="s">
        <v>2583</v>
      </c>
      <c r="S762" t="s">
        <v>88</v>
      </c>
      <c r="T762" t="s">
        <v>136</v>
      </c>
      <c r="U762">
        <v>0</v>
      </c>
      <c r="V762">
        <v>0</v>
      </c>
    </row>
    <row r="763" spans="1:22">
      <c r="A763">
        <v>12020</v>
      </c>
      <c r="B763" t="s">
        <v>2528</v>
      </c>
      <c r="C763" t="s">
        <v>364</v>
      </c>
      <c r="D763" t="s">
        <v>2468</v>
      </c>
      <c r="E763">
        <v>1</v>
      </c>
      <c r="F763" t="s">
        <v>212</v>
      </c>
      <c r="G763" t="s">
        <v>73</v>
      </c>
      <c r="H763">
        <v>5060264</v>
      </c>
      <c r="I763" t="s">
        <v>2547</v>
      </c>
      <c r="J763">
        <v>109000</v>
      </c>
      <c r="K763">
        <v>109000</v>
      </c>
      <c r="L763">
        <v>86110</v>
      </c>
      <c r="M763">
        <v>77393</v>
      </c>
      <c r="N763">
        <v>77393</v>
      </c>
      <c r="O763">
        <v>100</v>
      </c>
      <c r="P763">
        <v>21</v>
      </c>
      <c r="Q763" t="s">
        <v>75</v>
      </c>
      <c r="R763" t="s">
        <v>2584</v>
      </c>
      <c r="S763" t="s">
        <v>158</v>
      </c>
      <c r="T763" t="s">
        <v>365</v>
      </c>
      <c r="U763">
        <v>0</v>
      </c>
      <c r="V763">
        <v>0</v>
      </c>
    </row>
    <row r="764" spans="1:22">
      <c r="A764">
        <v>12020</v>
      </c>
      <c r="B764" t="s">
        <v>366</v>
      </c>
      <c r="C764" t="s">
        <v>367</v>
      </c>
      <c r="D764" t="s">
        <v>2468</v>
      </c>
      <c r="E764">
        <v>1</v>
      </c>
      <c r="F764" t="s">
        <v>212</v>
      </c>
      <c r="G764" t="s">
        <v>73</v>
      </c>
      <c r="H764">
        <v>5060264</v>
      </c>
      <c r="I764" t="s">
        <v>2547</v>
      </c>
      <c r="J764">
        <v>38700</v>
      </c>
      <c r="K764">
        <v>38700</v>
      </c>
      <c r="L764">
        <v>30573</v>
      </c>
      <c r="M764">
        <v>27367.460999999999</v>
      </c>
      <c r="N764">
        <v>27367.460999999999</v>
      </c>
      <c r="O764">
        <v>100</v>
      </c>
      <c r="P764">
        <v>21</v>
      </c>
      <c r="Q764" t="s">
        <v>75</v>
      </c>
      <c r="R764" t="s">
        <v>2584</v>
      </c>
      <c r="S764" t="s">
        <v>158</v>
      </c>
      <c r="T764" t="s">
        <v>365</v>
      </c>
      <c r="U764">
        <v>0</v>
      </c>
      <c r="V764">
        <v>0</v>
      </c>
    </row>
    <row r="765" spans="1:22">
      <c r="A765">
        <v>12020</v>
      </c>
      <c r="B765" t="s">
        <v>2585</v>
      </c>
      <c r="C765" t="s">
        <v>2298</v>
      </c>
      <c r="D765" t="s">
        <v>2468</v>
      </c>
      <c r="E765">
        <v>1</v>
      </c>
      <c r="F765" t="s">
        <v>72</v>
      </c>
      <c r="G765" t="s">
        <v>73</v>
      </c>
      <c r="H765">
        <v>5060265</v>
      </c>
      <c r="I765" t="s">
        <v>2547</v>
      </c>
      <c r="J765">
        <v>117000</v>
      </c>
      <c r="K765">
        <v>117000</v>
      </c>
      <c r="L765">
        <v>92430</v>
      </c>
      <c r="M765">
        <v>79790</v>
      </c>
      <c r="N765">
        <v>79790</v>
      </c>
      <c r="O765">
        <v>100</v>
      </c>
      <c r="P765">
        <v>21</v>
      </c>
      <c r="Q765" t="s">
        <v>75</v>
      </c>
      <c r="R765" t="s">
        <v>2584</v>
      </c>
      <c r="S765" t="s">
        <v>158</v>
      </c>
      <c r="T765" t="s">
        <v>520</v>
      </c>
      <c r="U765">
        <v>0</v>
      </c>
      <c r="V765">
        <v>0</v>
      </c>
    </row>
    <row r="766" spans="1:22">
      <c r="A766">
        <v>12158</v>
      </c>
      <c r="B766" t="s">
        <v>347</v>
      </c>
      <c r="C766" t="s">
        <v>348</v>
      </c>
      <c r="D766" t="s">
        <v>2468</v>
      </c>
      <c r="E766">
        <v>9.5</v>
      </c>
      <c r="F766" t="s">
        <v>102</v>
      </c>
      <c r="G766" t="s">
        <v>73</v>
      </c>
      <c r="H766">
        <v>5060267</v>
      </c>
      <c r="I766" t="s">
        <v>2547</v>
      </c>
      <c r="J766">
        <v>249850</v>
      </c>
      <c r="K766">
        <v>26300</v>
      </c>
      <c r="L766">
        <v>133950</v>
      </c>
      <c r="M766">
        <v>11208.6957</v>
      </c>
      <c r="N766">
        <v>106482.60915</v>
      </c>
      <c r="O766">
        <v>100</v>
      </c>
      <c r="P766">
        <v>0</v>
      </c>
      <c r="Q766" t="s">
        <v>75</v>
      </c>
      <c r="R766" t="s">
        <v>2586</v>
      </c>
      <c r="S766" t="s">
        <v>76</v>
      </c>
      <c r="T766" t="s">
        <v>136</v>
      </c>
      <c r="U766">
        <v>0</v>
      </c>
      <c r="V766">
        <v>0</v>
      </c>
    </row>
    <row r="767" spans="1:22">
      <c r="A767">
        <v>12158</v>
      </c>
      <c r="B767" t="s">
        <v>351</v>
      </c>
      <c r="C767" t="s">
        <v>127</v>
      </c>
      <c r="D767" t="s">
        <v>2468</v>
      </c>
      <c r="E767">
        <v>1</v>
      </c>
      <c r="F767" t="s">
        <v>102</v>
      </c>
      <c r="G767" t="s">
        <v>73</v>
      </c>
      <c r="H767">
        <v>5060267</v>
      </c>
      <c r="I767" t="s">
        <v>2547</v>
      </c>
      <c r="J767">
        <v>49300</v>
      </c>
      <c r="K767">
        <v>49300</v>
      </c>
      <c r="L767">
        <v>44863</v>
      </c>
      <c r="M767">
        <v>31524.112799999999</v>
      </c>
      <c r="N767">
        <v>31524.112799999999</v>
      </c>
      <c r="O767">
        <v>100</v>
      </c>
      <c r="P767">
        <v>9</v>
      </c>
      <c r="Q767" t="s">
        <v>75</v>
      </c>
      <c r="R767" t="s">
        <v>2586</v>
      </c>
      <c r="S767" t="s">
        <v>76</v>
      </c>
      <c r="T767" t="s">
        <v>128</v>
      </c>
      <c r="U767">
        <v>0</v>
      </c>
      <c r="V767">
        <v>0</v>
      </c>
    </row>
    <row r="768" spans="1:22">
      <c r="A768">
        <v>12158</v>
      </c>
      <c r="B768" t="s">
        <v>139</v>
      </c>
      <c r="C768" t="s">
        <v>140</v>
      </c>
      <c r="D768" t="s">
        <v>2468</v>
      </c>
      <c r="E768">
        <v>1</v>
      </c>
      <c r="F768" t="s">
        <v>102</v>
      </c>
      <c r="G768" t="s">
        <v>73</v>
      </c>
      <c r="H768">
        <v>5060267</v>
      </c>
      <c r="I768" t="s">
        <v>2547</v>
      </c>
      <c r="J768">
        <v>2400</v>
      </c>
      <c r="K768">
        <v>2400</v>
      </c>
      <c r="L768">
        <v>2184</v>
      </c>
      <c r="M768">
        <v>1693.5772999999999</v>
      </c>
      <c r="N768">
        <v>1693.5772999999999</v>
      </c>
      <c r="O768">
        <v>100</v>
      </c>
      <c r="P768">
        <v>9</v>
      </c>
      <c r="Q768" t="s">
        <v>75</v>
      </c>
      <c r="R768" t="s">
        <v>2586</v>
      </c>
      <c r="S768" t="s">
        <v>76</v>
      </c>
      <c r="T768" t="s">
        <v>141</v>
      </c>
      <c r="U768">
        <v>0</v>
      </c>
      <c r="V768">
        <v>0</v>
      </c>
    </row>
    <row r="769" spans="1:22">
      <c r="A769">
        <v>12158</v>
      </c>
      <c r="B769" t="s">
        <v>309</v>
      </c>
      <c r="C769" t="s">
        <v>150</v>
      </c>
      <c r="D769" t="s">
        <v>2468</v>
      </c>
      <c r="E769">
        <v>1</v>
      </c>
      <c r="F769" t="s">
        <v>102</v>
      </c>
      <c r="G769" t="s">
        <v>73</v>
      </c>
      <c r="H769">
        <v>5060267</v>
      </c>
      <c r="I769" t="s">
        <v>2547</v>
      </c>
      <c r="J769">
        <v>48600</v>
      </c>
      <c r="K769">
        <v>48600</v>
      </c>
      <c r="L769">
        <v>44226</v>
      </c>
      <c r="M769">
        <v>34469.487699999998</v>
      </c>
      <c r="N769">
        <v>34469.487699999998</v>
      </c>
      <c r="O769">
        <v>100</v>
      </c>
      <c r="P769">
        <v>9</v>
      </c>
      <c r="Q769" t="s">
        <v>75</v>
      </c>
      <c r="R769" t="s">
        <v>2586</v>
      </c>
      <c r="S769" t="s">
        <v>76</v>
      </c>
      <c r="T769" t="s">
        <v>130</v>
      </c>
      <c r="U769">
        <v>0</v>
      </c>
      <c r="V769">
        <v>0</v>
      </c>
    </row>
    <row r="770" spans="1:22">
      <c r="A770">
        <v>12158</v>
      </c>
      <c r="B770" t="s">
        <v>939</v>
      </c>
      <c r="C770" t="s">
        <v>299</v>
      </c>
      <c r="D770" t="s">
        <v>2468</v>
      </c>
      <c r="E770">
        <v>1</v>
      </c>
      <c r="F770" t="s">
        <v>102</v>
      </c>
      <c r="G770" t="s">
        <v>73</v>
      </c>
      <c r="H770">
        <v>5060267</v>
      </c>
      <c r="I770" t="s">
        <v>2547</v>
      </c>
      <c r="J770">
        <v>27500</v>
      </c>
      <c r="K770">
        <v>27500</v>
      </c>
      <c r="L770">
        <v>25025</v>
      </c>
      <c r="M770">
        <v>17427.238099999999</v>
      </c>
      <c r="N770">
        <v>17427.238099999999</v>
      </c>
      <c r="O770">
        <v>100</v>
      </c>
      <c r="P770">
        <v>9</v>
      </c>
      <c r="Q770" t="s">
        <v>75</v>
      </c>
      <c r="R770" t="s">
        <v>2586</v>
      </c>
      <c r="S770" t="s">
        <v>76</v>
      </c>
      <c r="T770" t="s">
        <v>133</v>
      </c>
      <c r="U770">
        <v>0</v>
      </c>
      <c r="V770">
        <v>0</v>
      </c>
    </row>
    <row r="771" spans="1:22">
      <c r="A771">
        <v>12158</v>
      </c>
      <c r="B771" t="s">
        <v>934</v>
      </c>
      <c r="C771" t="s">
        <v>132</v>
      </c>
      <c r="D771" t="s">
        <v>2468</v>
      </c>
      <c r="E771">
        <v>1</v>
      </c>
      <c r="F771" t="s">
        <v>102</v>
      </c>
      <c r="G771" t="s">
        <v>73</v>
      </c>
      <c r="H771">
        <v>5060267</v>
      </c>
      <c r="I771" t="s">
        <v>2547</v>
      </c>
      <c r="J771">
        <v>181000</v>
      </c>
      <c r="K771">
        <v>181000</v>
      </c>
      <c r="L771">
        <v>164710</v>
      </c>
      <c r="M771">
        <v>122540.3094</v>
      </c>
      <c r="N771">
        <v>122540.3094</v>
      </c>
      <c r="O771">
        <v>100</v>
      </c>
      <c r="P771">
        <v>9</v>
      </c>
      <c r="Q771" t="s">
        <v>75</v>
      </c>
      <c r="R771" t="s">
        <v>2586</v>
      </c>
      <c r="S771" t="s">
        <v>76</v>
      </c>
      <c r="T771" t="s">
        <v>133</v>
      </c>
      <c r="U771">
        <v>0</v>
      </c>
      <c r="V771">
        <v>0</v>
      </c>
    </row>
    <row r="772" spans="1:22">
      <c r="A772">
        <v>12141</v>
      </c>
      <c r="B772" t="s">
        <v>829</v>
      </c>
      <c r="C772" t="s">
        <v>249</v>
      </c>
      <c r="D772" t="s">
        <v>2468</v>
      </c>
      <c r="E772">
        <v>1</v>
      </c>
      <c r="F772" t="s">
        <v>144</v>
      </c>
      <c r="G772" t="s">
        <v>73</v>
      </c>
      <c r="H772">
        <v>5060276</v>
      </c>
      <c r="I772" t="s">
        <v>2547</v>
      </c>
      <c r="J772">
        <v>182400</v>
      </c>
      <c r="K772">
        <v>228000</v>
      </c>
      <c r="L772">
        <v>182400</v>
      </c>
      <c r="M772">
        <v>148830</v>
      </c>
      <c r="N772">
        <v>119064</v>
      </c>
      <c r="O772">
        <v>80</v>
      </c>
      <c r="P772">
        <v>0</v>
      </c>
      <c r="Q772" t="s">
        <v>75</v>
      </c>
      <c r="R772" t="s">
        <v>2587</v>
      </c>
      <c r="S772" t="s">
        <v>76</v>
      </c>
      <c r="T772" t="s">
        <v>251</v>
      </c>
      <c r="U772">
        <v>0</v>
      </c>
      <c r="V772">
        <v>0</v>
      </c>
    </row>
    <row r="773" spans="1:22">
      <c r="A773">
        <v>12141</v>
      </c>
      <c r="B773" t="s">
        <v>248</v>
      </c>
      <c r="C773" t="s">
        <v>249</v>
      </c>
      <c r="D773" t="s">
        <v>2468</v>
      </c>
      <c r="E773">
        <v>1</v>
      </c>
      <c r="F773" t="s">
        <v>144</v>
      </c>
      <c r="G773" t="s">
        <v>73</v>
      </c>
      <c r="H773">
        <v>5060276</v>
      </c>
      <c r="I773" t="s">
        <v>2547</v>
      </c>
      <c r="J773">
        <v>428000</v>
      </c>
      <c r="K773">
        <v>535000</v>
      </c>
      <c r="L773">
        <v>428000</v>
      </c>
      <c r="M773">
        <v>352658.74290000001</v>
      </c>
      <c r="N773">
        <v>282126.99432</v>
      </c>
      <c r="O773">
        <v>80</v>
      </c>
      <c r="P773">
        <v>0</v>
      </c>
      <c r="Q773" t="s">
        <v>75</v>
      </c>
      <c r="R773" t="s">
        <v>2587</v>
      </c>
      <c r="S773" t="s">
        <v>76</v>
      </c>
      <c r="T773" t="s">
        <v>251</v>
      </c>
      <c r="U773">
        <v>0</v>
      </c>
      <c r="V773">
        <v>0</v>
      </c>
    </row>
    <row r="774" spans="1:22">
      <c r="A774">
        <v>12088</v>
      </c>
      <c r="B774" t="s">
        <v>349</v>
      </c>
      <c r="C774" t="s">
        <v>100</v>
      </c>
      <c r="D774" t="s">
        <v>2520</v>
      </c>
      <c r="E774">
        <v>1</v>
      </c>
      <c r="F774" t="s">
        <v>144</v>
      </c>
      <c r="G774" t="s">
        <v>73</v>
      </c>
      <c r="H774">
        <v>5060270</v>
      </c>
      <c r="I774" t="s">
        <v>2547</v>
      </c>
      <c r="J774">
        <v>268800</v>
      </c>
      <c r="K774">
        <v>336000</v>
      </c>
      <c r="L774">
        <v>268800</v>
      </c>
      <c r="M774">
        <v>219816.99350000001</v>
      </c>
      <c r="N774">
        <v>175853.59479999999</v>
      </c>
      <c r="O774">
        <v>80</v>
      </c>
      <c r="P774">
        <v>0</v>
      </c>
      <c r="Q774" t="s">
        <v>75</v>
      </c>
      <c r="R774" t="s">
        <v>2588</v>
      </c>
      <c r="S774" t="s">
        <v>158</v>
      </c>
      <c r="T774" t="s">
        <v>229</v>
      </c>
      <c r="U774">
        <v>0</v>
      </c>
      <c r="V774">
        <v>0</v>
      </c>
    </row>
    <row r="775" spans="1:22">
      <c r="A775">
        <v>12088</v>
      </c>
      <c r="B775" t="s">
        <v>156</v>
      </c>
      <c r="C775" t="s">
        <v>127</v>
      </c>
      <c r="D775" t="s">
        <v>2520</v>
      </c>
      <c r="E775">
        <v>1</v>
      </c>
      <c r="F775" t="s">
        <v>138</v>
      </c>
      <c r="G775" t="s">
        <v>73</v>
      </c>
      <c r="H775">
        <v>5060269</v>
      </c>
      <c r="I775" t="s">
        <v>2547</v>
      </c>
      <c r="J775">
        <v>45600</v>
      </c>
      <c r="K775">
        <v>45600</v>
      </c>
      <c r="L775">
        <v>28463</v>
      </c>
      <c r="M775">
        <v>28463.342100000002</v>
      </c>
      <c r="N775">
        <v>28463.342100000002</v>
      </c>
      <c r="O775">
        <v>100</v>
      </c>
      <c r="P775">
        <v>0</v>
      </c>
      <c r="Q775" t="s">
        <v>75</v>
      </c>
      <c r="R775" t="s">
        <v>2588</v>
      </c>
      <c r="S775" t="s">
        <v>158</v>
      </c>
      <c r="T775" t="s">
        <v>128</v>
      </c>
      <c r="U775">
        <v>0</v>
      </c>
      <c r="V775">
        <v>0</v>
      </c>
    </row>
    <row r="776" spans="1:22">
      <c r="A776">
        <v>12088</v>
      </c>
      <c r="B776" t="s">
        <v>124</v>
      </c>
      <c r="C776" t="s">
        <v>125</v>
      </c>
      <c r="D776" t="s">
        <v>2520</v>
      </c>
      <c r="E776">
        <v>1</v>
      </c>
      <c r="F776" t="s">
        <v>138</v>
      </c>
      <c r="G776" t="s">
        <v>73</v>
      </c>
      <c r="H776">
        <v>5060269</v>
      </c>
      <c r="I776" t="s">
        <v>2547</v>
      </c>
      <c r="J776">
        <v>19100</v>
      </c>
      <c r="K776">
        <v>19100</v>
      </c>
      <c r="L776">
        <v>13475</v>
      </c>
      <c r="M776">
        <v>13475.1618</v>
      </c>
      <c r="N776">
        <v>13475.1618</v>
      </c>
      <c r="O776">
        <v>100</v>
      </c>
      <c r="P776">
        <v>0</v>
      </c>
      <c r="Q776" t="s">
        <v>75</v>
      </c>
      <c r="R776" t="s">
        <v>2588</v>
      </c>
      <c r="S776" t="s">
        <v>158</v>
      </c>
      <c r="T776" t="s">
        <v>85</v>
      </c>
      <c r="U776">
        <v>0</v>
      </c>
      <c r="V776">
        <v>0</v>
      </c>
    </row>
    <row r="777" spans="1:22">
      <c r="A777">
        <v>12088</v>
      </c>
      <c r="B777" t="s">
        <v>362</v>
      </c>
      <c r="C777" t="s">
        <v>150</v>
      </c>
      <c r="D777" t="s">
        <v>2520</v>
      </c>
      <c r="E777">
        <v>1</v>
      </c>
      <c r="F777" t="s">
        <v>144</v>
      </c>
      <c r="G777" t="s">
        <v>73</v>
      </c>
      <c r="H777">
        <v>5060270</v>
      </c>
      <c r="I777" t="s">
        <v>2547</v>
      </c>
      <c r="J777">
        <v>84800</v>
      </c>
      <c r="K777">
        <v>106000</v>
      </c>
      <c r="L777">
        <v>84800</v>
      </c>
      <c r="M777">
        <v>74291.690300000002</v>
      </c>
      <c r="N777">
        <v>59433.35224</v>
      </c>
      <c r="O777">
        <v>80</v>
      </c>
      <c r="P777">
        <v>0</v>
      </c>
      <c r="Q777" t="s">
        <v>75</v>
      </c>
      <c r="R777" t="s">
        <v>2588</v>
      </c>
      <c r="S777" t="s">
        <v>158</v>
      </c>
      <c r="T777" t="s">
        <v>130</v>
      </c>
      <c r="U777">
        <v>0</v>
      </c>
      <c r="V777">
        <v>0</v>
      </c>
    </row>
    <row r="778" spans="1:22">
      <c r="A778">
        <v>12088</v>
      </c>
      <c r="B778" t="s">
        <v>352</v>
      </c>
      <c r="C778" t="s">
        <v>106</v>
      </c>
      <c r="D778" t="s">
        <v>2520</v>
      </c>
      <c r="E778">
        <v>1</v>
      </c>
      <c r="F778" t="s">
        <v>144</v>
      </c>
      <c r="G778" t="s">
        <v>73</v>
      </c>
      <c r="H778">
        <v>5060270</v>
      </c>
      <c r="I778" t="s">
        <v>2547</v>
      </c>
      <c r="J778">
        <v>39120</v>
      </c>
      <c r="K778">
        <v>48900</v>
      </c>
      <c r="L778">
        <v>39120</v>
      </c>
      <c r="M778">
        <v>31110.231100000001</v>
      </c>
      <c r="N778">
        <v>24888.184880000001</v>
      </c>
      <c r="O778">
        <v>80</v>
      </c>
      <c r="P778">
        <v>0</v>
      </c>
      <c r="Q778" t="s">
        <v>75</v>
      </c>
      <c r="R778" t="s">
        <v>2588</v>
      </c>
      <c r="S778" t="s">
        <v>158</v>
      </c>
      <c r="T778" t="s">
        <v>130</v>
      </c>
      <c r="U778">
        <v>0</v>
      </c>
      <c r="V778">
        <v>0</v>
      </c>
    </row>
    <row r="779" spans="1:22">
      <c r="A779">
        <v>12088</v>
      </c>
      <c r="B779" t="s">
        <v>353</v>
      </c>
      <c r="C779" t="s">
        <v>354</v>
      </c>
      <c r="D779" t="s">
        <v>2520</v>
      </c>
      <c r="E779">
        <v>4</v>
      </c>
      <c r="F779" t="s">
        <v>144</v>
      </c>
      <c r="G779" t="s">
        <v>73</v>
      </c>
      <c r="H779">
        <v>5060270</v>
      </c>
      <c r="I779" t="s">
        <v>2547</v>
      </c>
      <c r="J779">
        <v>17200</v>
      </c>
      <c r="K779">
        <v>4300</v>
      </c>
      <c r="L779">
        <v>17200</v>
      </c>
      <c r="M779">
        <v>3051.1614</v>
      </c>
      <c r="N779">
        <v>12204.6456</v>
      </c>
      <c r="O779">
        <v>100</v>
      </c>
      <c r="P779">
        <v>0</v>
      </c>
      <c r="Q779" t="s">
        <v>75</v>
      </c>
      <c r="R779" t="s">
        <v>2588</v>
      </c>
      <c r="S779" t="s">
        <v>158</v>
      </c>
      <c r="T779" t="s">
        <v>85</v>
      </c>
      <c r="U779">
        <v>0</v>
      </c>
      <c r="V779">
        <v>0</v>
      </c>
    </row>
    <row r="780" spans="1:22">
      <c r="A780">
        <v>12088</v>
      </c>
      <c r="B780" t="s">
        <v>134</v>
      </c>
      <c r="C780" t="s">
        <v>135</v>
      </c>
      <c r="D780" t="s">
        <v>2520</v>
      </c>
      <c r="E780">
        <v>9</v>
      </c>
      <c r="F780" t="s">
        <v>138</v>
      </c>
      <c r="G780" t="s">
        <v>73</v>
      </c>
      <c r="H780">
        <v>5060269</v>
      </c>
      <c r="I780" t="s">
        <v>2547</v>
      </c>
      <c r="J780">
        <v>213300</v>
      </c>
      <c r="K780">
        <v>23700</v>
      </c>
      <c r="L780">
        <v>62415</v>
      </c>
      <c r="M780">
        <v>6934.5190000000002</v>
      </c>
      <c r="N780">
        <v>62410.671000000002</v>
      </c>
      <c r="O780">
        <v>100</v>
      </c>
      <c r="P780">
        <v>0</v>
      </c>
      <c r="Q780" t="s">
        <v>75</v>
      </c>
      <c r="R780" t="s">
        <v>2588</v>
      </c>
      <c r="S780" t="s">
        <v>158</v>
      </c>
      <c r="T780" t="s">
        <v>136</v>
      </c>
      <c r="U780">
        <v>0</v>
      </c>
      <c r="V780">
        <v>0</v>
      </c>
    </row>
    <row r="781" spans="1:22">
      <c r="A781">
        <v>12070</v>
      </c>
      <c r="B781" t="s">
        <v>2589</v>
      </c>
      <c r="C781" t="s">
        <v>100</v>
      </c>
      <c r="D781" t="s">
        <v>2520</v>
      </c>
      <c r="E781">
        <v>1</v>
      </c>
      <c r="F781" t="s">
        <v>102</v>
      </c>
      <c r="G781" t="s">
        <v>73</v>
      </c>
      <c r="H781">
        <v>5060273</v>
      </c>
      <c r="I781" t="s">
        <v>2547</v>
      </c>
      <c r="J781">
        <v>318000</v>
      </c>
      <c r="K781">
        <v>318000</v>
      </c>
      <c r="L781">
        <v>289380</v>
      </c>
      <c r="M781">
        <v>206160.58919999999</v>
      </c>
      <c r="N781">
        <v>206160.58919999999</v>
      </c>
      <c r="O781">
        <v>100</v>
      </c>
      <c r="P781">
        <v>9</v>
      </c>
      <c r="Q781" t="s">
        <v>75</v>
      </c>
      <c r="R781" t="s">
        <v>2590</v>
      </c>
      <c r="S781" t="s">
        <v>158</v>
      </c>
      <c r="T781" t="s">
        <v>229</v>
      </c>
      <c r="U781">
        <v>0</v>
      </c>
      <c r="V781">
        <v>0</v>
      </c>
    </row>
    <row r="782" spans="1:22">
      <c r="A782">
        <v>12070</v>
      </c>
      <c r="B782" t="s">
        <v>350</v>
      </c>
      <c r="C782" t="s">
        <v>100</v>
      </c>
      <c r="D782" t="s">
        <v>2520</v>
      </c>
      <c r="E782">
        <v>1</v>
      </c>
      <c r="F782" t="s">
        <v>102</v>
      </c>
      <c r="G782" t="s">
        <v>73</v>
      </c>
      <c r="H782">
        <v>5060273</v>
      </c>
      <c r="I782" t="s">
        <v>2547</v>
      </c>
      <c r="J782">
        <v>341000</v>
      </c>
      <c r="K782">
        <v>341000</v>
      </c>
      <c r="L782">
        <v>310310</v>
      </c>
      <c r="M782">
        <v>223945.85860000001</v>
      </c>
      <c r="N782">
        <v>223945.85860000001</v>
      </c>
      <c r="O782">
        <v>100</v>
      </c>
      <c r="P782">
        <v>9</v>
      </c>
      <c r="Q782" t="s">
        <v>75</v>
      </c>
      <c r="R782" t="s">
        <v>2590</v>
      </c>
      <c r="S782" t="s">
        <v>158</v>
      </c>
      <c r="T782" t="s">
        <v>229</v>
      </c>
      <c r="U782">
        <v>0</v>
      </c>
      <c r="V782">
        <v>0</v>
      </c>
    </row>
    <row r="783" spans="1:22">
      <c r="A783">
        <v>12070</v>
      </c>
      <c r="B783" t="s">
        <v>156</v>
      </c>
      <c r="C783" t="s">
        <v>127</v>
      </c>
      <c r="D783" t="s">
        <v>2520</v>
      </c>
      <c r="E783">
        <v>1</v>
      </c>
      <c r="F783" t="s">
        <v>102</v>
      </c>
      <c r="G783" t="s">
        <v>73</v>
      </c>
      <c r="H783">
        <v>5060273</v>
      </c>
      <c r="I783" t="s">
        <v>2547</v>
      </c>
      <c r="J783">
        <v>45600</v>
      </c>
      <c r="K783">
        <v>45600</v>
      </c>
      <c r="L783">
        <v>41496</v>
      </c>
      <c r="M783">
        <v>28463.342100000002</v>
      </c>
      <c r="N783">
        <v>28463.342100000002</v>
      </c>
      <c r="O783">
        <v>100</v>
      </c>
      <c r="P783">
        <v>9</v>
      </c>
      <c r="Q783" t="s">
        <v>75</v>
      </c>
      <c r="R783" t="s">
        <v>2590</v>
      </c>
      <c r="S783" t="s">
        <v>158</v>
      </c>
      <c r="T783" t="s">
        <v>128</v>
      </c>
      <c r="U783">
        <v>0</v>
      </c>
      <c r="V783">
        <v>0</v>
      </c>
    </row>
    <row r="784" spans="1:22">
      <c r="A784">
        <v>12070</v>
      </c>
      <c r="B784" t="s">
        <v>124</v>
      </c>
      <c r="C784" t="s">
        <v>125</v>
      </c>
      <c r="D784" t="s">
        <v>2520</v>
      </c>
      <c r="E784">
        <v>1</v>
      </c>
      <c r="F784" t="s">
        <v>102</v>
      </c>
      <c r="G784" t="s">
        <v>73</v>
      </c>
      <c r="H784">
        <v>5060273</v>
      </c>
      <c r="I784" t="s">
        <v>2547</v>
      </c>
      <c r="J784">
        <v>19100</v>
      </c>
      <c r="K784">
        <v>19100</v>
      </c>
      <c r="L784">
        <v>17381</v>
      </c>
      <c r="M784">
        <v>13475.1618</v>
      </c>
      <c r="N784">
        <v>13475.1618</v>
      </c>
      <c r="O784">
        <v>100</v>
      </c>
      <c r="P784">
        <v>9</v>
      </c>
      <c r="Q784" t="s">
        <v>75</v>
      </c>
      <c r="R784" t="s">
        <v>2590</v>
      </c>
      <c r="S784" t="s">
        <v>158</v>
      </c>
      <c r="T784" t="s">
        <v>85</v>
      </c>
      <c r="U784">
        <v>0</v>
      </c>
      <c r="V784">
        <v>0</v>
      </c>
    </row>
    <row r="785" spans="1:22">
      <c r="A785">
        <v>12070</v>
      </c>
      <c r="B785" t="s">
        <v>352</v>
      </c>
      <c r="C785" t="s">
        <v>106</v>
      </c>
      <c r="D785" t="s">
        <v>2520</v>
      </c>
      <c r="E785">
        <v>1</v>
      </c>
      <c r="F785" t="s">
        <v>102</v>
      </c>
      <c r="G785" t="s">
        <v>73</v>
      </c>
      <c r="H785">
        <v>5060273</v>
      </c>
      <c r="I785" t="s">
        <v>2547</v>
      </c>
      <c r="J785">
        <v>48900</v>
      </c>
      <c r="K785">
        <v>48900</v>
      </c>
      <c r="L785">
        <v>44499</v>
      </c>
      <c r="M785">
        <v>31110.231100000001</v>
      </c>
      <c r="N785">
        <v>31110.231100000001</v>
      </c>
      <c r="O785">
        <v>100</v>
      </c>
      <c r="P785">
        <v>9</v>
      </c>
      <c r="Q785" t="s">
        <v>75</v>
      </c>
      <c r="R785" t="s">
        <v>2590</v>
      </c>
      <c r="S785" t="s">
        <v>158</v>
      </c>
      <c r="T785" t="s">
        <v>130</v>
      </c>
      <c r="U785">
        <v>0</v>
      </c>
      <c r="V785">
        <v>0</v>
      </c>
    </row>
    <row r="786" spans="1:22">
      <c r="A786">
        <v>12070</v>
      </c>
      <c r="B786" t="s">
        <v>833</v>
      </c>
      <c r="C786" t="s">
        <v>127</v>
      </c>
      <c r="D786" t="s">
        <v>2520</v>
      </c>
      <c r="E786">
        <v>1</v>
      </c>
      <c r="F786" t="s">
        <v>102</v>
      </c>
      <c r="G786" t="s">
        <v>73</v>
      </c>
      <c r="H786">
        <v>5060273</v>
      </c>
      <c r="I786" t="s">
        <v>2547</v>
      </c>
      <c r="J786">
        <v>160000</v>
      </c>
      <c r="K786">
        <v>160000</v>
      </c>
      <c r="L786">
        <v>145600</v>
      </c>
      <c r="M786">
        <v>102265.8028</v>
      </c>
      <c r="N786">
        <v>102265.8028</v>
      </c>
      <c r="O786">
        <v>100</v>
      </c>
      <c r="P786">
        <v>9</v>
      </c>
      <c r="Q786" t="s">
        <v>75</v>
      </c>
      <c r="R786" t="s">
        <v>2590</v>
      </c>
      <c r="S786" t="s">
        <v>158</v>
      </c>
      <c r="T786" t="s">
        <v>296</v>
      </c>
      <c r="U786">
        <v>0</v>
      </c>
      <c r="V786">
        <v>0</v>
      </c>
    </row>
    <row r="787" spans="1:22">
      <c r="A787">
        <v>12070</v>
      </c>
      <c r="B787" t="s">
        <v>297</v>
      </c>
      <c r="C787" t="s">
        <v>218</v>
      </c>
      <c r="D787" t="s">
        <v>2520</v>
      </c>
      <c r="E787">
        <v>1</v>
      </c>
      <c r="F787" t="s">
        <v>102</v>
      </c>
      <c r="G787" t="s">
        <v>73</v>
      </c>
      <c r="H787">
        <v>5060273</v>
      </c>
      <c r="I787" t="s">
        <v>2547</v>
      </c>
      <c r="J787">
        <v>118000</v>
      </c>
      <c r="K787">
        <v>118000</v>
      </c>
      <c r="L787">
        <v>107380</v>
      </c>
      <c r="M787">
        <v>74736.947499999995</v>
      </c>
      <c r="N787">
        <v>74736.947499999995</v>
      </c>
      <c r="O787">
        <v>100</v>
      </c>
      <c r="P787">
        <v>9</v>
      </c>
      <c r="Q787" t="s">
        <v>75</v>
      </c>
      <c r="R787" t="s">
        <v>2590</v>
      </c>
      <c r="S787" t="s">
        <v>158</v>
      </c>
      <c r="T787" t="s">
        <v>219</v>
      </c>
      <c r="U787">
        <v>0</v>
      </c>
      <c r="V787">
        <v>0</v>
      </c>
    </row>
    <row r="788" spans="1:22">
      <c r="A788">
        <v>12070</v>
      </c>
      <c r="B788" t="s">
        <v>558</v>
      </c>
      <c r="C788" t="s">
        <v>132</v>
      </c>
      <c r="D788" t="s">
        <v>2520</v>
      </c>
      <c r="E788">
        <v>1</v>
      </c>
      <c r="F788" t="s">
        <v>102</v>
      </c>
      <c r="G788" t="s">
        <v>73</v>
      </c>
      <c r="H788">
        <v>5060273</v>
      </c>
      <c r="I788" t="s">
        <v>2547</v>
      </c>
      <c r="J788">
        <v>120000</v>
      </c>
      <c r="K788">
        <v>120000</v>
      </c>
      <c r="L788">
        <v>109200</v>
      </c>
      <c r="M788">
        <v>81059.871799999994</v>
      </c>
      <c r="N788">
        <v>81059.871799999994</v>
      </c>
      <c r="O788">
        <v>100</v>
      </c>
      <c r="P788">
        <v>9</v>
      </c>
      <c r="Q788" t="s">
        <v>75</v>
      </c>
      <c r="R788" t="s">
        <v>2590</v>
      </c>
      <c r="S788" t="s">
        <v>158</v>
      </c>
      <c r="T788" t="s">
        <v>133</v>
      </c>
      <c r="U788">
        <v>0</v>
      </c>
      <c r="V788">
        <v>0</v>
      </c>
    </row>
    <row r="789" spans="1:22">
      <c r="A789">
        <v>12070</v>
      </c>
      <c r="B789" t="s">
        <v>310</v>
      </c>
      <c r="C789" t="s">
        <v>299</v>
      </c>
      <c r="D789" t="s">
        <v>2520</v>
      </c>
      <c r="E789">
        <v>1</v>
      </c>
      <c r="F789" t="s">
        <v>102</v>
      </c>
      <c r="G789" t="s">
        <v>73</v>
      </c>
      <c r="H789">
        <v>5060273</v>
      </c>
      <c r="I789" t="s">
        <v>2547</v>
      </c>
      <c r="J789">
        <v>27500</v>
      </c>
      <c r="K789">
        <v>27500</v>
      </c>
      <c r="L789">
        <v>25025</v>
      </c>
      <c r="M789">
        <v>17583.411199999999</v>
      </c>
      <c r="N789">
        <v>17583.411199999999</v>
      </c>
      <c r="O789">
        <v>100</v>
      </c>
      <c r="P789">
        <v>9</v>
      </c>
      <c r="Q789" t="s">
        <v>75</v>
      </c>
      <c r="R789" t="s">
        <v>2590</v>
      </c>
      <c r="S789" t="s">
        <v>158</v>
      </c>
      <c r="T789" t="s">
        <v>133</v>
      </c>
      <c r="U789">
        <v>0</v>
      </c>
      <c r="V789">
        <v>0</v>
      </c>
    </row>
    <row r="790" spans="1:22">
      <c r="A790">
        <v>12070</v>
      </c>
      <c r="B790" t="s">
        <v>337</v>
      </c>
      <c r="C790" t="s">
        <v>338</v>
      </c>
      <c r="D790" t="s">
        <v>2520</v>
      </c>
      <c r="E790">
        <v>0.1</v>
      </c>
      <c r="F790" t="s">
        <v>102</v>
      </c>
      <c r="G790" t="s">
        <v>73</v>
      </c>
      <c r="H790">
        <v>5060273</v>
      </c>
      <c r="I790" t="s">
        <v>2547</v>
      </c>
      <c r="J790">
        <v>17800</v>
      </c>
      <c r="K790">
        <v>178000</v>
      </c>
      <c r="L790">
        <v>16198</v>
      </c>
      <c r="M790">
        <v>123543.5871</v>
      </c>
      <c r="N790">
        <v>12354.358709999999</v>
      </c>
      <c r="O790">
        <v>100</v>
      </c>
      <c r="P790">
        <v>9</v>
      </c>
      <c r="Q790" t="s">
        <v>75</v>
      </c>
      <c r="R790" t="s">
        <v>2590</v>
      </c>
      <c r="S790" t="s">
        <v>158</v>
      </c>
      <c r="T790" t="s">
        <v>223</v>
      </c>
      <c r="U790">
        <v>0</v>
      </c>
      <c r="V790">
        <v>0</v>
      </c>
    </row>
    <row r="791" spans="1:22">
      <c r="A791">
        <v>12070</v>
      </c>
      <c r="B791" t="s">
        <v>134</v>
      </c>
      <c r="C791" t="s">
        <v>135</v>
      </c>
      <c r="D791" t="s">
        <v>2520</v>
      </c>
      <c r="E791">
        <v>6.5</v>
      </c>
      <c r="F791" t="s">
        <v>102</v>
      </c>
      <c r="G791" t="s">
        <v>73</v>
      </c>
      <c r="H791">
        <v>5060273</v>
      </c>
      <c r="I791" t="s">
        <v>2547</v>
      </c>
      <c r="J791">
        <v>154050</v>
      </c>
      <c r="K791">
        <v>23700</v>
      </c>
      <c r="L791">
        <v>76700</v>
      </c>
      <c r="M791">
        <v>6934.5190000000002</v>
      </c>
      <c r="N791">
        <v>45074.373500000002</v>
      </c>
      <c r="O791">
        <v>100</v>
      </c>
      <c r="P791">
        <v>0</v>
      </c>
      <c r="Q791" t="s">
        <v>75</v>
      </c>
      <c r="R791" t="s">
        <v>2590</v>
      </c>
      <c r="S791" t="s">
        <v>158</v>
      </c>
      <c r="T791" t="s">
        <v>136</v>
      </c>
      <c r="U791">
        <v>0</v>
      </c>
      <c r="V791">
        <v>0</v>
      </c>
    </row>
    <row r="792" spans="1:22">
      <c r="A792">
        <v>12070</v>
      </c>
      <c r="B792" t="s">
        <v>258</v>
      </c>
      <c r="C792" t="s">
        <v>259</v>
      </c>
      <c r="D792" t="s">
        <v>2520</v>
      </c>
      <c r="E792">
        <v>1</v>
      </c>
      <c r="F792" t="s">
        <v>102</v>
      </c>
      <c r="G792" t="s">
        <v>73</v>
      </c>
      <c r="H792">
        <v>5060273</v>
      </c>
      <c r="I792" t="s">
        <v>2547</v>
      </c>
      <c r="J792">
        <v>25000</v>
      </c>
      <c r="K792">
        <v>25000</v>
      </c>
      <c r="L792">
        <v>25000</v>
      </c>
      <c r="M792">
        <v>25000</v>
      </c>
      <c r="N792">
        <v>25000</v>
      </c>
      <c r="O792">
        <v>100</v>
      </c>
      <c r="P792">
        <v>0</v>
      </c>
      <c r="Q792" t="s">
        <v>75</v>
      </c>
      <c r="R792" t="s">
        <v>2590</v>
      </c>
      <c r="S792" t="s">
        <v>158</v>
      </c>
      <c r="T792" t="s">
        <v>260</v>
      </c>
      <c r="U792">
        <v>0</v>
      </c>
      <c r="V792">
        <v>0</v>
      </c>
    </row>
    <row r="793" spans="1:22">
      <c r="A793">
        <v>12171</v>
      </c>
      <c r="B793" t="s">
        <v>1496</v>
      </c>
      <c r="C793" t="s">
        <v>100</v>
      </c>
      <c r="D793" t="s">
        <v>2520</v>
      </c>
      <c r="E793">
        <v>1</v>
      </c>
      <c r="F793" t="s">
        <v>102</v>
      </c>
      <c r="G793" t="s">
        <v>73</v>
      </c>
      <c r="H793">
        <v>5060280</v>
      </c>
      <c r="I793" t="s">
        <v>2547</v>
      </c>
      <c r="J793">
        <v>240000</v>
      </c>
      <c r="K793">
        <v>240000</v>
      </c>
      <c r="L793">
        <v>218400</v>
      </c>
      <c r="M793">
        <v>157873.4804</v>
      </c>
      <c r="N793">
        <v>157873.4804</v>
      </c>
      <c r="O793">
        <v>100</v>
      </c>
      <c r="P793">
        <v>9</v>
      </c>
      <c r="Q793" t="s">
        <v>75</v>
      </c>
      <c r="R793" t="s">
        <v>2591</v>
      </c>
      <c r="S793" t="s">
        <v>76</v>
      </c>
      <c r="T793" t="s">
        <v>229</v>
      </c>
      <c r="U793">
        <v>0</v>
      </c>
      <c r="V793">
        <v>0</v>
      </c>
    </row>
    <row r="794" spans="1:22">
      <c r="A794">
        <v>12171</v>
      </c>
      <c r="B794" t="s">
        <v>227</v>
      </c>
      <c r="C794" t="s">
        <v>100</v>
      </c>
      <c r="D794" t="s">
        <v>2520</v>
      </c>
      <c r="E794">
        <v>1</v>
      </c>
      <c r="F794" t="s">
        <v>102</v>
      </c>
      <c r="G794" t="s">
        <v>73</v>
      </c>
      <c r="H794">
        <v>5060280</v>
      </c>
      <c r="I794" t="s">
        <v>2547</v>
      </c>
      <c r="J794">
        <v>262000</v>
      </c>
      <c r="K794">
        <v>262000</v>
      </c>
      <c r="L794">
        <v>238420</v>
      </c>
      <c r="M794">
        <v>170718.90530000001</v>
      </c>
      <c r="N794">
        <v>170718.90530000001</v>
      </c>
      <c r="O794">
        <v>100</v>
      </c>
      <c r="P794">
        <v>9</v>
      </c>
      <c r="Q794" t="s">
        <v>75</v>
      </c>
      <c r="R794" t="s">
        <v>2591</v>
      </c>
      <c r="S794" t="s">
        <v>76</v>
      </c>
      <c r="T794" t="s">
        <v>229</v>
      </c>
      <c r="U794">
        <v>0</v>
      </c>
      <c r="V794">
        <v>0</v>
      </c>
    </row>
    <row r="795" spans="1:22">
      <c r="A795">
        <v>12171</v>
      </c>
      <c r="B795" t="s">
        <v>137</v>
      </c>
      <c r="C795" t="s">
        <v>127</v>
      </c>
      <c r="D795" t="s">
        <v>2520</v>
      </c>
      <c r="E795">
        <v>1</v>
      </c>
      <c r="F795" t="s">
        <v>102</v>
      </c>
      <c r="G795" t="s">
        <v>73</v>
      </c>
      <c r="H795">
        <v>5060280</v>
      </c>
      <c r="I795" t="s">
        <v>2547</v>
      </c>
      <c r="J795">
        <v>31700</v>
      </c>
      <c r="K795">
        <v>31700</v>
      </c>
      <c r="L795">
        <v>28847</v>
      </c>
      <c r="M795">
        <v>20317.033899999999</v>
      </c>
      <c r="N795">
        <v>20317.033899999999</v>
      </c>
      <c r="O795">
        <v>100</v>
      </c>
      <c r="P795">
        <v>9</v>
      </c>
      <c r="Q795" t="s">
        <v>75</v>
      </c>
      <c r="R795" t="s">
        <v>2591</v>
      </c>
      <c r="S795" t="s">
        <v>76</v>
      </c>
      <c r="T795" t="s">
        <v>128</v>
      </c>
      <c r="U795">
        <v>0</v>
      </c>
      <c r="V795">
        <v>0</v>
      </c>
    </row>
    <row r="796" spans="1:22">
      <c r="A796">
        <v>12171</v>
      </c>
      <c r="B796" t="s">
        <v>148</v>
      </c>
      <c r="C796" t="s">
        <v>106</v>
      </c>
      <c r="D796" t="s">
        <v>2520</v>
      </c>
      <c r="E796">
        <v>1</v>
      </c>
      <c r="F796" t="s">
        <v>102</v>
      </c>
      <c r="G796" t="s">
        <v>73</v>
      </c>
      <c r="H796">
        <v>5060280</v>
      </c>
      <c r="I796" t="s">
        <v>2547</v>
      </c>
      <c r="J796">
        <v>43900</v>
      </c>
      <c r="K796">
        <v>43900</v>
      </c>
      <c r="L796">
        <v>39949</v>
      </c>
      <c r="M796">
        <v>27746.087599999999</v>
      </c>
      <c r="N796">
        <v>27746.087599999999</v>
      </c>
      <c r="O796">
        <v>100</v>
      </c>
      <c r="P796">
        <v>9</v>
      </c>
      <c r="Q796" t="s">
        <v>75</v>
      </c>
      <c r="R796" t="s">
        <v>2591</v>
      </c>
      <c r="S796" t="s">
        <v>76</v>
      </c>
      <c r="T796" t="s">
        <v>130</v>
      </c>
      <c r="U796">
        <v>0</v>
      </c>
      <c r="V796">
        <v>0</v>
      </c>
    </row>
    <row r="797" spans="1:22">
      <c r="A797">
        <v>12171</v>
      </c>
      <c r="B797" t="s">
        <v>231</v>
      </c>
      <c r="C797" t="s">
        <v>218</v>
      </c>
      <c r="D797" t="s">
        <v>2520</v>
      </c>
      <c r="E797">
        <v>1</v>
      </c>
      <c r="F797" t="s">
        <v>102</v>
      </c>
      <c r="G797" t="s">
        <v>73</v>
      </c>
      <c r="H797">
        <v>5060280</v>
      </c>
      <c r="I797" t="s">
        <v>2547</v>
      </c>
      <c r="J797">
        <v>99500</v>
      </c>
      <c r="K797">
        <v>99500</v>
      </c>
      <c r="L797">
        <v>90545</v>
      </c>
      <c r="M797">
        <v>63355.7952</v>
      </c>
      <c r="N797">
        <v>63355.7952</v>
      </c>
      <c r="O797">
        <v>100</v>
      </c>
      <c r="P797">
        <v>9</v>
      </c>
      <c r="Q797" t="s">
        <v>75</v>
      </c>
      <c r="R797" t="s">
        <v>2591</v>
      </c>
      <c r="S797" t="s">
        <v>76</v>
      </c>
      <c r="T797" t="s">
        <v>219</v>
      </c>
      <c r="U797">
        <v>0</v>
      </c>
      <c r="V797">
        <v>0</v>
      </c>
    </row>
    <row r="798" spans="1:22">
      <c r="A798">
        <v>12171</v>
      </c>
      <c r="B798" t="s">
        <v>220</v>
      </c>
      <c r="C798" t="s">
        <v>116</v>
      </c>
      <c r="D798" t="s">
        <v>2520</v>
      </c>
      <c r="E798">
        <v>1</v>
      </c>
      <c r="F798" t="s">
        <v>102</v>
      </c>
      <c r="G798" t="s">
        <v>73</v>
      </c>
      <c r="H798">
        <v>5060280</v>
      </c>
      <c r="I798" t="s">
        <v>2547</v>
      </c>
      <c r="J798">
        <v>117000</v>
      </c>
      <c r="K798">
        <v>117000</v>
      </c>
      <c r="L798">
        <v>106470</v>
      </c>
      <c r="M798">
        <v>78465.672600000005</v>
      </c>
      <c r="N798">
        <v>78465.672600000005</v>
      </c>
      <c r="O798">
        <v>100</v>
      </c>
      <c r="P798">
        <v>9</v>
      </c>
      <c r="Q798" t="s">
        <v>75</v>
      </c>
      <c r="R798" t="s">
        <v>2591</v>
      </c>
      <c r="S798" t="s">
        <v>76</v>
      </c>
      <c r="T798" t="s">
        <v>133</v>
      </c>
      <c r="U798">
        <v>0</v>
      </c>
      <c r="V798">
        <v>0</v>
      </c>
    </row>
    <row r="799" spans="1:22">
      <c r="A799">
        <v>12171</v>
      </c>
      <c r="B799" t="s">
        <v>232</v>
      </c>
      <c r="C799" t="s">
        <v>182</v>
      </c>
      <c r="D799" t="s">
        <v>2520</v>
      </c>
      <c r="E799">
        <v>0.1</v>
      </c>
      <c r="F799" t="s">
        <v>102</v>
      </c>
      <c r="G799" t="s">
        <v>73</v>
      </c>
      <c r="H799">
        <v>5060280</v>
      </c>
      <c r="I799" t="s">
        <v>2547</v>
      </c>
      <c r="J799">
        <v>3610</v>
      </c>
      <c r="K799">
        <v>36100</v>
      </c>
      <c r="L799">
        <v>3285</v>
      </c>
      <c r="M799">
        <v>25021.247599999999</v>
      </c>
      <c r="N799">
        <v>2502.1247600000002</v>
      </c>
      <c r="O799">
        <v>100</v>
      </c>
      <c r="P799">
        <v>9</v>
      </c>
      <c r="Q799" t="s">
        <v>75</v>
      </c>
      <c r="R799" t="s">
        <v>2591</v>
      </c>
      <c r="S799" t="s">
        <v>76</v>
      </c>
      <c r="T799" t="s">
        <v>223</v>
      </c>
      <c r="U799">
        <v>0</v>
      </c>
      <c r="V799">
        <v>0</v>
      </c>
    </row>
    <row r="800" spans="1:22">
      <c r="A800">
        <v>12171</v>
      </c>
      <c r="B800" t="s">
        <v>232</v>
      </c>
      <c r="C800" t="s">
        <v>182</v>
      </c>
      <c r="D800" t="s">
        <v>2520</v>
      </c>
      <c r="E800">
        <v>0.1</v>
      </c>
      <c r="F800" t="s">
        <v>102</v>
      </c>
      <c r="G800" t="s">
        <v>73</v>
      </c>
      <c r="H800">
        <v>5060280</v>
      </c>
      <c r="I800" t="s">
        <v>2547</v>
      </c>
      <c r="J800">
        <v>3610</v>
      </c>
      <c r="K800">
        <v>36100</v>
      </c>
      <c r="L800">
        <v>3285</v>
      </c>
      <c r="M800">
        <v>25021.247599999999</v>
      </c>
      <c r="N800">
        <v>2502.1247600000002</v>
      </c>
      <c r="O800">
        <v>100</v>
      </c>
      <c r="P800">
        <v>9</v>
      </c>
      <c r="Q800" t="s">
        <v>75</v>
      </c>
      <c r="R800" t="s">
        <v>2591</v>
      </c>
      <c r="S800" t="s">
        <v>76</v>
      </c>
      <c r="T800" t="s">
        <v>223</v>
      </c>
      <c r="U800">
        <v>0</v>
      </c>
      <c r="V800">
        <v>0</v>
      </c>
    </row>
    <row r="801" spans="1:22">
      <c r="A801">
        <v>12171</v>
      </c>
      <c r="B801" t="s">
        <v>221</v>
      </c>
      <c r="C801" t="s">
        <v>222</v>
      </c>
      <c r="D801" t="s">
        <v>2520</v>
      </c>
      <c r="E801">
        <v>0.1</v>
      </c>
      <c r="F801" t="s">
        <v>102</v>
      </c>
      <c r="G801" t="s">
        <v>73</v>
      </c>
      <c r="H801">
        <v>5060280</v>
      </c>
      <c r="I801" t="s">
        <v>2547</v>
      </c>
      <c r="J801">
        <v>5990</v>
      </c>
      <c r="K801">
        <v>59900</v>
      </c>
      <c r="L801">
        <v>5451</v>
      </c>
      <c r="M801">
        <v>41466.246899999998</v>
      </c>
      <c r="N801">
        <v>4146.6246899999996</v>
      </c>
      <c r="O801">
        <v>100</v>
      </c>
      <c r="P801">
        <v>9</v>
      </c>
      <c r="Q801" t="s">
        <v>75</v>
      </c>
      <c r="R801" t="s">
        <v>2591</v>
      </c>
      <c r="S801" t="s">
        <v>76</v>
      </c>
      <c r="T801" t="s">
        <v>223</v>
      </c>
      <c r="U801">
        <v>0</v>
      </c>
      <c r="V801">
        <v>0</v>
      </c>
    </row>
    <row r="802" spans="1:22">
      <c r="A802">
        <v>12171</v>
      </c>
      <c r="B802" t="s">
        <v>242</v>
      </c>
      <c r="C802" t="s">
        <v>225</v>
      </c>
      <c r="D802" t="s">
        <v>2520</v>
      </c>
      <c r="E802">
        <v>4</v>
      </c>
      <c r="F802" t="s">
        <v>102</v>
      </c>
      <c r="G802" t="s">
        <v>73</v>
      </c>
      <c r="H802">
        <v>5060280</v>
      </c>
      <c r="I802" t="s">
        <v>2547</v>
      </c>
      <c r="J802">
        <v>122800</v>
      </c>
      <c r="K802">
        <v>30700</v>
      </c>
      <c r="L802">
        <v>111748</v>
      </c>
      <c r="M802">
        <v>19905.808700000001</v>
      </c>
      <c r="N802">
        <v>79623.234800000006</v>
      </c>
      <c r="O802">
        <v>100</v>
      </c>
      <c r="P802">
        <v>9</v>
      </c>
      <c r="Q802" t="s">
        <v>75</v>
      </c>
      <c r="R802" t="s">
        <v>2591</v>
      </c>
      <c r="S802" t="s">
        <v>76</v>
      </c>
      <c r="T802" t="s">
        <v>226</v>
      </c>
      <c r="U802">
        <v>0</v>
      </c>
      <c r="V802">
        <v>0</v>
      </c>
    </row>
    <row r="803" spans="1:22">
      <c r="A803">
        <v>12171</v>
      </c>
      <c r="B803" t="s">
        <v>236</v>
      </c>
      <c r="C803" t="s">
        <v>112</v>
      </c>
      <c r="D803" t="s">
        <v>2520</v>
      </c>
      <c r="E803">
        <v>4</v>
      </c>
      <c r="F803" t="s">
        <v>102</v>
      </c>
      <c r="G803" t="s">
        <v>73</v>
      </c>
      <c r="H803">
        <v>5060280</v>
      </c>
      <c r="I803" t="s">
        <v>2547</v>
      </c>
      <c r="J803">
        <v>18400</v>
      </c>
      <c r="K803">
        <v>4600</v>
      </c>
      <c r="L803">
        <v>16744</v>
      </c>
      <c r="M803">
        <v>3259.6388999999999</v>
      </c>
      <c r="N803">
        <v>13038.5556</v>
      </c>
      <c r="O803">
        <v>100</v>
      </c>
      <c r="P803">
        <v>9</v>
      </c>
      <c r="Q803" t="s">
        <v>75</v>
      </c>
      <c r="R803" t="s">
        <v>2591</v>
      </c>
      <c r="S803" t="s">
        <v>76</v>
      </c>
      <c r="T803" t="s">
        <v>85</v>
      </c>
      <c r="U803">
        <v>0</v>
      </c>
      <c r="V803">
        <v>0</v>
      </c>
    </row>
    <row r="804" spans="1:22">
      <c r="A804">
        <v>12171</v>
      </c>
      <c r="B804" t="s">
        <v>207</v>
      </c>
      <c r="C804" t="s">
        <v>208</v>
      </c>
      <c r="D804" t="s">
        <v>2520</v>
      </c>
      <c r="E804">
        <v>6.5</v>
      </c>
      <c r="F804" t="s">
        <v>102</v>
      </c>
      <c r="G804" t="s">
        <v>73</v>
      </c>
      <c r="H804">
        <v>5060280</v>
      </c>
      <c r="I804" t="s">
        <v>2547</v>
      </c>
      <c r="J804">
        <v>154050</v>
      </c>
      <c r="K804">
        <v>23700</v>
      </c>
      <c r="L804">
        <v>76700</v>
      </c>
      <c r="M804">
        <v>6877.3522000000003</v>
      </c>
      <c r="N804">
        <v>44702.789299999997</v>
      </c>
      <c r="O804">
        <v>100</v>
      </c>
      <c r="P804">
        <v>0</v>
      </c>
      <c r="Q804" t="s">
        <v>75</v>
      </c>
      <c r="R804" t="s">
        <v>2591</v>
      </c>
      <c r="S804" t="s">
        <v>76</v>
      </c>
      <c r="T804" t="s">
        <v>136</v>
      </c>
      <c r="U804">
        <v>0</v>
      </c>
      <c r="V804">
        <v>0</v>
      </c>
    </row>
    <row r="805" spans="1:22">
      <c r="A805">
        <v>12171</v>
      </c>
      <c r="B805" t="s">
        <v>258</v>
      </c>
      <c r="C805" t="s">
        <v>259</v>
      </c>
      <c r="D805" t="s">
        <v>2520</v>
      </c>
      <c r="E805">
        <v>1</v>
      </c>
      <c r="F805" t="s">
        <v>102</v>
      </c>
      <c r="G805" t="s">
        <v>73</v>
      </c>
      <c r="H805">
        <v>5060280</v>
      </c>
      <c r="I805" t="s">
        <v>2547</v>
      </c>
      <c r="J805">
        <v>25000</v>
      </c>
      <c r="K805">
        <v>25000</v>
      </c>
      <c r="L805">
        <v>25000</v>
      </c>
      <c r="M805">
        <v>25000</v>
      </c>
      <c r="N805">
        <v>25000</v>
      </c>
      <c r="O805">
        <v>100</v>
      </c>
      <c r="P805">
        <v>0</v>
      </c>
      <c r="Q805" t="s">
        <v>75</v>
      </c>
      <c r="R805" t="s">
        <v>2591</v>
      </c>
      <c r="S805" t="s">
        <v>76</v>
      </c>
      <c r="T805" t="s">
        <v>260</v>
      </c>
      <c r="U805">
        <v>0</v>
      </c>
      <c r="V805">
        <v>0</v>
      </c>
    </row>
    <row r="806" spans="1:22">
      <c r="A806">
        <v>12178</v>
      </c>
      <c r="B806" t="s">
        <v>640</v>
      </c>
      <c r="C806" t="s">
        <v>641</v>
      </c>
      <c r="D806" t="s">
        <v>2520</v>
      </c>
      <c r="E806">
        <v>1</v>
      </c>
      <c r="F806" t="s">
        <v>96</v>
      </c>
      <c r="G806" t="s">
        <v>73</v>
      </c>
      <c r="H806">
        <v>4009034</v>
      </c>
      <c r="I806" t="s">
        <v>2547</v>
      </c>
      <c r="J806">
        <v>36000</v>
      </c>
      <c r="K806">
        <v>36000</v>
      </c>
      <c r="L806">
        <v>36000</v>
      </c>
      <c r="M806">
        <v>24407.104200000002</v>
      </c>
      <c r="N806">
        <v>24407.104200000002</v>
      </c>
      <c r="O806">
        <v>100</v>
      </c>
      <c r="P806">
        <v>0</v>
      </c>
      <c r="Q806" t="s">
        <v>75</v>
      </c>
      <c r="R806" t="s">
        <v>97</v>
      </c>
      <c r="S806" t="s">
        <v>98</v>
      </c>
      <c r="T806" t="s">
        <v>322</v>
      </c>
      <c r="U806">
        <v>0</v>
      </c>
      <c r="V806">
        <v>0</v>
      </c>
    </row>
    <row r="807" spans="1:22">
      <c r="A807">
        <v>12162</v>
      </c>
      <c r="B807" t="s">
        <v>2592</v>
      </c>
      <c r="C807" t="s">
        <v>2593</v>
      </c>
      <c r="D807" t="s">
        <v>2468</v>
      </c>
      <c r="E807">
        <v>1</v>
      </c>
      <c r="F807" t="s">
        <v>96</v>
      </c>
      <c r="G807" t="s">
        <v>73</v>
      </c>
      <c r="H807">
        <v>4009033</v>
      </c>
      <c r="I807" t="s">
        <v>2547</v>
      </c>
      <c r="J807">
        <v>55000</v>
      </c>
      <c r="K807">
        <v>55000</v>
      </c>
      <c r="L807">
        <v>46750</v>
      </c>
      <c r="M807">
        <v>35360</v>
      </c>
      <c r="N807">
        <v>35360</v>
      </c>
      <c r="O807">
        <v>100</v>
      </c>
      <c r="P807">
        <v>15</v>
      </c>
      <c r="Q807" t="s">
        <v>75</v>
      </c>
      <c r="R807" t="s">
        <v>97</v>
      </c>
      <c r="S807" t="s">
        <v>98</v>
      </c>
      <c r="T807" t="s">
        <v>869</v>
      </c>
      <c r="U807">
        <v>0</v>
      </c>
      <c r="V807">
        <v>0</v>
      </c>
    </row>
    <row r="808" spans="1:22">
      <c r="A808">
        <v>12072</v>
      </c>
      <c r="B808" t="s">
        <v>288</v>
      </c>
      <c r="C808" t="s">
        <v>210</v>
      </c>
      <c r="D808" t="s">
        <v>2520</v>
      </c>
      <c r="E808">
        <v>1</v>
      </c>
      <c r="F808" t="s">
        <v>212</v>
      </c>
      <c r="G808" t="s">
        <v>73</v>
      </c>
      <c r="H808">
        <v>5060274</v>
      </c>
      <c r="I808" t="s">
        <v>2547</v>
      </c>
      <c r="J808">
        <v>741000</v>
      </c>
      <c r="K808">
        <v>741000</v>
      </c>
      <c r="L808">
        <v>585390</v>
      </c>
      <c r="M808">
        <v>534022.93669999996</v>
      </c>
      <c r="N808">
        <v>534022.93669999996</v>
      </c>
      <c r="O808">
        <v>100</v>
      </c>
      <c r="P808">
        <v>21</v>
      </c>
      <c r="Q808" t="s">
        <v>75</v>
      </c>
      <c r="R808" t="s">
        <v>2594</v>
      </c>
      <c r="S808" t="s">
        <v>158</v>
      </c>
      <c r="T808" t="s">
        <v>214</v>
      </c>
      <c r="U808">
        <v>65000</v>
      </c>
      <c r="V808">
        <v>65000</v>
      </c>
    </row>
    <row r="809" spans="1:22">
      <c r="A809">
        <v>12072</v>
      </c>
      <c r="B809" t="s">
        <v>209</v>
      </c>
      <c r="C809" t="s">
        <v>210</v>
      </c>
      <c r="D809" t="s">
        <v>2520</v>
      </c>
      <c r="E809">
        <v>1</v>
      </c>
      <c r="F809" t="s">
        <v>212</v>
      </c>
      <c r="G809" t="s">
        <v>73</v>
      </c>
      <c r="H809">
        <v>5060274</v>
      </c>
      <c r="I809" t="s">
        <v>2547</v>
      </c>
      <c r="J809">
        <v>700400</v>
      </c>
      <c r="K809">
        <v>700400</v>
      </c>
      <c r="L809">
        <v>553316</v>
      </c>
      <c r="M809">
        <v>493050</v>
      </c>
      <c r="N809">
        <v>493050</v>
      </c>
      <c r="O809">
        <v>100</v>
      </c>
      <c r="P809">
        <v>21</v>
      </c>
      <c r="Q809" t="s">
        <v>75</v>
      </c>
      <c r="R809" t="s">
        <v>2594</v>
      </c>
      <c r="S809" t="s">
        <v>158</v>
      </c>
      <c r="T809" t="s">
        <v>214</v>
      </c>
      <c r="U809">
        <v>14600</v>
      </c>
      <c r="V809">
        <v>14600</v>
      </c>
    </row>
    <row r="810" spans="1:22">
      <c r="A810">
        <v>12072</v>
      </c>
      <c r="B810" t="s">
        <v>289</v>
      </c>
      <c r="C810" t="s">
        <v>210</v>
      </c>
      <c r="D810" t="s">
        <v>2520</v>
      </c>
      <c r="E810">
        <v>-1</v>
      </c>
      <c r="F810" t="s">
        <v>212</v>
      </c>
      <c r="G810" t="s">
        <v>73</v>
      </c>
      <c r="H810">
        <v>5060274</v>
      </c>
      <c r="I810" t="s">
        <v>2547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100</v>
      </c>
      <c r="P810">
        <v>21</v>
      </c>
      <c r="Q810" t="s">
        <v>75</v>
      </c>
      <c r="R810" t="s">
        <v>2594</v>
      </c>
      <c r="S810" t="s">
        <v>158</v>
      </c>
      <c r="T810" t="s">
        <v>214</v>
      </c>
      <c r="U810">
        <v>65000</v>
      </c>
      <c r="V810">
        <v>-65000</v>
      </c>
    </row>
    <row r="811" spans="1:22">
      <c r="A811">
        <v>12072</v>
      </c>
      <c r="B811" t="s">
        <v>215</v>
      </c>
      <c r="C811" t="s">
        <v>210</v>
      </c>
      <c r="D811" t="s">
        <v>2520</v>
      </c>
      <c r="E811">
        <v>-1</v>
      </c>
      <c r="F811" t="s">
        <v>212</v>
      </c>
      <c r="G811" t="s">
        <v>73</v>
      </c>
      <c r="H811">
        <v>5060274</v>
      </c>
      <c r="I811" t="s">
        <v>2547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100</v>
      </c>
      <c r="P811">
        <v>21</v>
      </c>
      <c r="Q811" t="s">
        <v>75</v>
      </c>
      <c r="R811" t="s">
        <v>2594</v>
      </c>
      <c r="S811" t="s">
        <v>158</v>
      </c>
      <c r="T811" t="s">
        <v>214</v>
      </c>
      <c r="U811">
        <v>14600</v>
      </c>
      <c r="V811">
        <v>-14600</v>
      </c>
    </row>
    <row r="812" spans="1:22">
      <c r="A812">
        <v>12177</v>
      </c>
      <c r="B812" t="s">
        <v>828</v>
      </c>
      <c r="C812" t="s">
        <v>382</v>
      </c>
      <c r="D812" t="s">
        <v>2520</v>
      </c>
      <c r="E812">
        <v>1</v>
      </c>
      <c r="F812" t="s">
        <v>72</v>
      </c>
      <c r="G812" t="s">
        <v>73</v>
      </c>
      <c r="H812">
        <v>5060291</v>
      </c>
      <c r="I812" t="s">
        <v>2547</v>
      </c>
      <c r="J812">
        <v>222200</v>
      </c>
      <c r="K812">
        <v>222200</v>
      </c>
      <c r="L812">
        <v>179982</v>
      </c>
      <c r="M812">
        <v>157400</v>
      </c>
      <c r="N812">
        <v>157400</v>
      </c>
      <c r="O812">
        <v>100</v>
      </c>
      <c r="P812">
        <v>19</v>
      </c>
      <c r="Q812" t="s">
        <v>75</v>
      </c>
      <c r="R812" t="s">
        <v>2595</v>
      </c>
      <c r="S812" t="s">
        <v>195</v>
      </c>
      <c r="T812" t="s">
        <v>385</v>
      </c>
      <c r="U812">
        <v>17800</v>
      </c>
      <c r="V812">
        <v>17800</v>
      </c>
    </row>
    <row r="813" spans="1:22">
      <c r="A813">
        <v>12177</v>
      </c>
      <c r="B813" t="s">
        <v>381</v>
      </c>
      <c r="C813" t="s">
        <v>382</v>
      </c>
      <c r="D813" t="s">
        <v>2520</v>
      </c>
      <c r="E813">
        <v>-1</v>
      </c>
      <c r="F813" t="s">
        <v>72</v>
      </c>
      <c r="G813" t="s">
        <v>73</v>
      </c>
      <c r="H813">
        <v>5060291</v>
      </c>
      <c r="I813" t="s">
        <v>2547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100</v>
      </c>
      <c r="P813">
        <v>19</v>
      </c>
      <c r="Q813" t="s">
        <v>75</v>
      </c>
      <c r="R813" t="s">
        <v>2595</v>
      </c>
      <c r="S813" t="s">
        <v>195</v>
      </c>
      <c r="T813" t="s">
        <v>385</v>
      </c>
      <c r="U813">
        <v>17800</v>
      </c>
      <c r="V813">
        <v>-17800</v>
      </c>
    </row>
    <row r="814" spans="1:22">
      <c r="A814">
        <v>12209</v>
      </c>
      <c r="B814" t="s">
        <v>2596</v>
      </c>
      <c r="C814" t="s">
        <v>2597</v>
      </c>
      <c r="D814" t="s">
        <v>2547</v>
      </c>
      <c r="E814">
        <v>1</v>
      </c>
      <c r="F814" t="s">
        <v>160</v>
      </c>
      <c r="G814" t="s">
        <v>73</v>
      </c>
      <c r="H814">
        <v>4009031</v>
      </c>
      <c r="I814" t="s">
        <v>2547</v>
      </c>
      <c r="J814">
        <v>13000</v>
      </c>
      <c r="K814">
        <v>13000</v>
      </c>
      <c r="L814">
        <v>7080</v>
      </c>
      <c r="M814">
        <v>7080</v>
      </c>
      <c r="N814">
        <v>7080</v>
      </c>
      <c r="O814">
        <v>100</v>
      </c>
      <c r="P814">
        <v>0</v>
      </c>
      <c r="Q814" t="s">
        <v>75</v>
      </c>
      <c r="R814" t="s">
        <v>161</v>
      </c>
      <c r="S814" t="s">
        <v>184</v>
      </c>
      <c r="T814" t="s">
        <v>2598</v>
      </c>
      <c r="U814">
        <v>0</v>
      </c>
      <c r="V814">
        <v>0</v>
      </c>
    </row>
    <row r="815" spans="1:22">
      <c r="A815">
        <v>11916</v>
      </c>
      <c r="B815" t="s">
        <v>513</v>
      </c>
      <c r="C815" t="s">
        <v>210</v>
      </c>
      <c r="D815" t="s">
        <v>2182</v>
      </c>
      <c r="E815">
        <v>1</v>
      </c>
      <c r="F815" t="s">
        <v>212</v>
      </c>
      <c r="G815" t="s">
        <v>340</v>
      </c>
      <c r="H815">
        <v>7006198</v>
      </c>
      <c r="I815" t="s">
        <v>2547</v>
      </c>
      <c r="J815">
        <v>-652500</v>
      </c>
      <c r="K815">
        <v>652500</v>
      </c>
      <c r="L815">
        <v>-515475</v>
      </c>
      <c r="M815">
        <v>446074</v>
      </c>
      <c r="N815">
        <v>-446074</v>
      </c>
      <c r="O815">
        <v>100</v>
      </c>
      <c r="P815">
        <v>21</v>
      </c>
      <c r="Q815" t="s">
        <v>145</v>
      </c>
      <c r="R815" t="s">
        <v>2751</v>
      </c>
      <c r="S815" t="s">
        <v>88</v>
      </c>
      <c r="T815" t="s">
        <v>214</v>
      </c>
      <c r="U815">
        <v>62500</v>
      </c>
      <c r="V815">
        <v>-62500</v>
      </c>
    </row>
    <row r="816" spans="1:22">
      <c r="A816">
        <v>11916</v>
      </c>
      <c r="B816" t="s">
        <v>513</v>
      </c>
      <c r="C816" t="s">
        <v>210</v>
      </c>
      <c r="D816" t="s">
        <v>2182</v>
      </c>
      <c r="E816">
        <v>1</v>
      </c>
      <c r="F816" t="s">
        <v>212</v>
      </c>
      <c r="G816" t="s">
        <v>340</v>
      </c>
      <c r="H816">
        <v>7006198</v>
      </c>
      <c r="I816" t="s">
        <v>2547</v>
      </c>
      <c r="J816">
        <v>-652500</v>
      </c>
      <c r="K816">
        <v>652500</v>
      </c>
      <c r="L816">
        <v>-515475</v>
      </c>
      <c r="M816">
        <v>446074</v>
      </c>
      <c r="N816">
        <v>-446074</v>
      </c>
      <c r="O816">
        <v>100</v>
      </c>
      <c r="P816">
        <v>21</v>
      </c>
      <c r="Q816" t="s">
        <v>145</v>
      </c>
      <c r="R816" t="s">
        <v>2751</v>
      </c>
      <c r="S816" t="s">
        <v>88</v>
      </c>
      <c r="T816" t="s">
        <v>214</v>
      </c>
      <c r="U816">
        <v>62500</v>
      </c>
      <c r="V816">
        <v>-62500</v>
      </c>
    </row>
    <row r="817" spans="1:22">
      <c r="A817">
        <v>11916</v>
      </c>
      <c r="B817" t="s">
        <v>515</v>
      </c>
      <c r="C817" t="s">
        <v>210</v>
      </c>
      <c r="D817" t="s">
        <v>2182</v>
      </c>
      <c r="E817">
        <v>-1</v>
      </c>
      <c r="F817" t="s">
        <v>212</v>
      </c>
      <c r="G817" t="s">
        <v>340</v>
      </c>
      <c r="H817">
        <v>7006198</v>
      </c>
      <c r="I817" t="s">
        <v>2547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100</v>
      </c>
      <c r="P817">
        <v>21</v>
      </c>
      <c r="Q817" t="s">
        <v>145</v>
      </c>
      <c r="R817" t="s">
        <v>2751</v>
      </c>
      <c r="S817" t="s">
        <v>88</v>
      </c>
      <c r="T817" t="s">
        <v>214</v>
      </c>
      <c r="U817">
        <v>62500</v>
      </c>
      <c r="V817">
        <v>62500</v>
      </c>
    </row>
    <row r="818" spans="1:22">
      <c r="A818">
        <v>11916</v>
      </c>
      <c r="B818" t="s">
        <v>515</v>
      </c>
      <c r="C818" t="s">
        <v>210</v>
      </c>
      <c r="D818" t="s">
        <v>2182</v>
      </c>
      <c r="E818">
        <v>-1</v>
      </c>
      <c r="F818" t="s">
        <v>212</v>
      </c>
      <c r="G818" t="s">
        <v>340</v>
      </c>
      <c r="H818">
        <v>7006198</v>
      </c>
      <c r="I818" t="s">
        <v>2547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100</v>
      </c>
      <c r="P818">
        <v>21</v>
      </c>
      <c r="Q818" t="s">
        <v>145</v>
      </c>
      <c r="R818" t="s">
        <v>2751</v>
      </c>
      <c r="S818" t="s">
        <v>88</v>
      </c>
      <c r="T818" t="s">
        <v>214</v>
      </c>
      <c r="U818">
        <v>62500</v>
      </c>
      <c r="V818">
        <v>62500</v>
      </c>
    </row>
    <row r="819" spans="1:22">
      <c r="A819">
        <v>11916</v>
      </c>
      <c r="B819" t="s">
        <v>513</v>
      </c>
      <c r="C819" t="s">
        <v>210</v>
      </c>
      <c r="D819" t="s">
        <v>2182</v>
      </c>
      <c r="E819">
        <v>1</v>
      </c>
      <c r="F819" t="s">
        <v>212</v>
      </c>
      <c r="G819" t="s">
        <v>73</v>
      </c>
      <c r="H819">
        <v>5060263</v>
      </c>
      <c r="I819" t="s">
        <v>2547</v>
      </c>
      <c r="J819">
        <v>652500</v>
      </c>
      <c r="K819">
        <v>652500</v>
      </c>
      <c r="L819">
        <v>515475</v>
      </c>
      <c r="M819">
        <v>446074</v>
      </c>
      <c r="N819">
        <v>446074</v>
      </c>
      <c r="O819">
        <v>100</v>
      </c>
      <c r="P819">
        <v>21</v>
      </c>
      <c r="Q819" t="s">
        <v>145</v>
      </c>
      <c r="R819" t="s">
        <v>2751</v>
      </c>
      <c r="S819" t="s">
        <v>88</v>
      </c>
      <c r="T819" t="s">
        <v>214</v>
      </c>
      <c r="U819">
        <v>62500</v>
      </c>
      <c r="V819">
        <v>62500</v>
      </c>
    </row>
    <row r="820" spans="1:22">
      <c r="A820">
        <v>11916</v>
      </c>
      <c r="B820" t="s">
        <v>513</v>
      </c>
      <c r="C820" t="s">
        <v>210</v>
      </c>
      <c r="D820" t="s">
        <v>2182</v>
      </c>
      <c r="E820">
        <v>1</v>
      </c>
      <c r="F820" t="s">
        <v>212</v>
      </c>
      <c r="G820" t="s">
        <v>73</v>
      </c>
      <c r="H820">
        <v>5060263</v>
      </c>
      <c r="I820" t="s">
        <v>2547</v>
      </c>
      <c r="J820">
        <v>652500</v>
      </c>
      <c r="K820">
        <v>652500</v>
      </c>
      <c r="L820">
        <v>515475</v>
      </c>
      <c r="M820">
        <v>446074</v>
      </c>
      <c r="N820">
        <v>446074</v>
      </c>
      <c r="O820">
        <v>100</v>
      </c>
      <c r="P820">
        <v>21</v>
      </c>
      <c r="Q820" t="s">
        <v>145</v>
      </c>
      <c r="R820" t="s">
        <v>2751</v>
      </c>
      <c r="S820" t="s">
        <v>88</v>
      </c>
      <c r="T820" t="s">
        <v>214</v>
      </c>
      <c r="U820">
        <v>62500</v>
      </c>
      <c r="V820">
        <v>62500</v>
      </c>
    </row>
    <row r="821" spans="1:22">
      <c r="A821">
        <v>11916</v>
      </c>
      <c r="B821" t="s">
        <v>515</v>
      </c>
      <c r="C821" t="s">
        <v>210</v>
      </c>
      <c r="D821" t="s">
        <v>2182</v>
      </c>
      <c r="E821">
        <v>-1</v>
      </c>
      <c r="F821" t="s">
        <v>212</v>
      </c>
      <c r="G821" t="s">
        <v>73</v>
      </c>
      <c r="H821">
        <v>5060263</v>
      </c>
      <c r="I821" t="s">
        <v>2547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100</v>
      </c>
      <c r="P821">
        <v>21</v>
      </c>
      <c r="Q821" t="s">
        <v>145</v>
      </c>
      <c r="R821" t="s">
        <v>2751</v>
      </c>
      <c r="S821" t="s">
        <v>88</v>
      </c>
      <c r="T821" t="s">
        <v>214</v>
      </c>
      <c r="U821">
        <v>62500</v>
      </c>
      <c r="V821">
        <v>-62500</v>
      </c>
    </row>
    <row r="822" spans="1:22">
      <c r="A822">
        <v>11916</v>
      </c>
      <c r="B822" t="s">
        <v>515</v>
      </c>
      <c r="C822" t="s">
        <v>210</v>
      </c>
      <c r="D822" t="s">
        <v>2182</v>
      </c>
      <c r="E822">
        <v>-1</v>
      </c>
      <c r="F822" t="s">
        <v>212</v>
      </c>
      <c r="G822" t="s">
        <v>73</v>
      </c>
      <c r="H822">
        <v>5060263</v>
      </c>
      <c r="I822" t="s">
        <v>2547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100</v>
      </c>
      <c r="P822">
        <v>21</v>
      </c>
      <c r="Q822" t="s">
        <v>145</v>
      </c>
      <c r="R822" t="s">
        <v>2751</v>
      </c>
      <c r="S822" t="s">
        <v>88</v>
      </c>
      <c r="T822" t="s">
        <v>214</v>
      </c>
      <c r="U822">
        <v>62500</v>
      </c>
      <c r="V822">
        <v>-62500</v>
      </c>
    </row>
    <row r="823" spans="1:22">
      <c r="A823">
        <v>12088</v>
      </c>
      <c r="B823" t="s">
        <v>352</v>
      </c>
      <c r="C823" t="s">
        <v>106</v>
      </c>
      <c r="D823" t="s">
        <v>2520</v>
      </c>
      <c r="E823">
        <v>1</v>
      </c>
      <c r="F823" t="s">
        <v>2599</v>
      </c>
      <c r="G823" t="s">
        <v>73</v>
      </c>
      <c r="H823">
        <v>5060271</v>
      </c>
      <c r="I823" t="s">
        <v>2547</v>
      </c>
      <c r="J823">
        <v>4890</v>
      </c>
      <c r="K823">
        <v>48900</v>
      </c>
      <c r="L823">
        <v>3111</v>
      </c>
      <c r="M823">
        <v>31110.231100000001</v>
      </c>
      <c r="N823">
        <v>3111.0231100000001</v>
      </c>
      <c r="O823">
        <v>10</v>
      </c>
      <c r="P823">
        <v>0</v>
      </c>
      <c r="Q823" t="s">
        <v>75</v>
      </c>
      <c r="R823" t="s">
        <v>2588</v>
      </c>
      <c r="S823" t="s">
        <v>158</v>
      </c>
      <c r="T823" t="s">
        <v>130</v>
      </c>
      <c r="U823">
        <v>0</v>
      </c>
      <c r="V823">
        <v>0</v>
      </c>
    </row>
    <row r="824" spans="1:22">
      <c r="A824">
        <v>12088</v>
      </c>
      <c r="B824" t="s">
        <v>352</v>
      </c>
      <c r="C824" t="s">
        <v>106</v>
      </c>
      <c r="D824" t="s">
        <v>2520</v>
      </c>
      <c r="E824">
        <v>1</v>
      </c>
      <c r="F824" t="s">
        <v>2599</v>
      </c>
      <c r="G824" t="s">
        <v>73</v>
      </c>
      <c r="H824">
        <v>5060271</v>
      </c>
      <c r="I824" t="s">
        <v>2547</v>
      </c>
      <c r="J824">
        <v>4890</v>
      </c>
      <c r="K824">
        <v>48900</v>
      </c>
      <c r="L824">
        <v>3111</v>
      </c>
      <c r="M824">
        <v>31110.231100000001</v>
      </c>
      <c r="N824">
        <v>3111.0231100000001</v>
      </c>
      <c r="O824">
        <v>10</v>
      </c>
      <c r="P824">
        <v>0</v>
      </c>
      <c r="Q824" t="s">
        <v>75</v>
      </c>
      <c r="R824" t="s">
        <v>2588</v>
      </c>
      <c r="S824" t="s">
        <v>158</v>
      </c>
      <c r="T824" t="s">
        <v>130</v>
      </c>
      <c r="U824">
        <v>0</v>
      </c>
      <c r="V824">
        <v>0</v>
      </c>
    </row>
    <row r="825" spans="1:22">
      <c r="A825">
        <v>12088</v>
      </c>
      <c r="B825" t="s">
        <v>362</v>
      </c>
      <c r="C825" t="s">
        <v>150</v>
      </c>
      <c r="D825" t="s">
        <v>2520</v>
      </c>
      <c r="E825">
        <v>1</v>
      </c>
      <c r="F825" t="s">
        <v>2599</v>
      </c>
      <c r="G825" t="s">
        <v>73</v>
      </c>
      <c r="H825">
        <v>5060271</v>
      </c>
      <c r="I825" t="s">
        <v>2547</v>
      </c>
      <c r="J825">
        <v>10600</v>
      </c>
      <c r="K825">
        <v>106000</v>
      </c>
      <c r="L825">
        <v>7429</v>
      </c>
      <c r="M825">
        <v>74291.690300000002</v>
      </c>
      <c r="N825">
        <v>7429.16903</v>
      </c>
      <c r="O825">
        <v>10</v>
      </c>
      <c r="P825">
        <v>0</v>
      </c>
      <c r="Q825" t="s">
        <v>75</v>
      </c>
      <c r="R825" t="s">
        <v>2588</v>
      </c>
      <c r="S825" t="s">
        <v>158</v>
      </c>
      <c r="T825" t="s">
        <v>130</v>
      </c>
      <c r="U825">
        <v>0</v>
      </c>
      <c r="V825">
        <v>0</v>
      </c>
    </row>
    <row r="826" spans="1:22">
      <c r="A826">
        <v>12088</v>
      </c>
      <c r="B826" t="s">
        <v>362</v>
      </c>
      <c r="C826" t="s">
        <v>150</v>
      </c>
      <c r="D826" t="s">
        <v>2520</v>
      </c>
      <c r="E826">
        <v>1</v>
      </c>
      <c r="F826" t="s">
        <v>2599</v>
      </c>
      <c r="G826" t="s">
        <v>73</v>
      </c>
      <c r="H826">
        <v>5060271</v>
      </c>
      <c r="I826" t="s">
        <v>2547</v>
      </c>
      <c r="J826">
        <v>10600</v>
      </c>
      <c r="K826">
        <v>106000</v>
      </c>
      <c r="L826">
        <v>7429</v>
      </c>
      <c r="M826">
        <v>74291.690300000002</v>
      </c>
      <c r="N826">
        <v>7429.16903</v>
      </c>
      <c r="O826">
        <v>10</v>
      </c>
      <c r="P826">
        <v>0</v>
      </c>
      <c r="Q826" t="s">
        <v>75</v>
      </c>
      <c r="R826" t="s">
        <v>2588</v>
      </c>
      <c r="S826" t="s">
        <v>158</v>
      </c>
      <c r="T826" t="s">
        <v>130</v>
      </c>
      <c r="U826">
        <v>0</v>
      </c>
      <c r="V826">
        <v>0</v>
      </c>
    </row>
    <row r="827" spans="1:22">
      <c r="A827">
        <v>12088</v>
      </c>
      <c r="B827" t="s">
        <v>349</v>
      </c>
      <c r="C827" t="s">
        <v>100</v>
      </c>
      <c r="D827" t="s">
        <v>2520</v>
      </c>
      <c r="E827">
        <v>1</v>
      </c>
      <c r="F827" t="s">
        <v>2599</v>
      </c>
      <c r="G827" t="s">
        <v>73</v>
      </c>
      <c r="H827">
        <v>5060271</v>
      </c>
      <c r="I827" t="s">
        <v>2547</v>
      </c>
      <c r="J827">
        <v>33600</v>
      </c>
      <c r="K827">
        <v>336000</v>
      </c>
      <c r="L827">
        <v>21982</v>
      </c>
      <c r="M827">
        <v>219816.99350000001</v>
      </c>
      <c r="N827">
        <v>21981.699349999999</v>
      </c>
      <c r="O827">
        <v>10</v>
      </c>
      <c r="P827">
        <v>0</v>
      </c>
      <c r="Q827" t="s">
        <v>75</v>
      </c>
      <c r="R827" t="s">
        <v>2588</v>
      </c>
      <c r="S827" t="s">
        <v>158</v>
      </c>
      <c r="T827" t="s">
        <v>229</v>
      </c>
      <c r="U827">
        <v>0</v>
      </c>
      <c r="V827">
        <v>0</v>
      </c>
    </row>
    <row r="828" spans="1:22">
      <c r="A828">
        <v>12088</v>
      </c>
      <c r="B828" t="s">
        <v>349</v>
      </c>
      <c r="C828" t="s">
        <v>100</v>
      </c>
      <c r="D828" t="s">
        <v>2520</v>
      </c>
      <c r="E828">
        <v>1</v>
      </c>
      <c r="F828" t="s">
        <v>2599</v>
      </c>
      <c r="G828" t="s">
        <v>73</v>
      </c>
      <c r="H828">
        <v>5060271</v>
      </c>
      <c r="I828" t="s">
        <v>2547</v>
      </c>
      <c r="J828">
        <v>33600</v>
      </c>
      <c r="K828">
        <v>336000</v>
      </c>
      <c r="L828">
        <v>21982</v>
      </c>
      <c r="M828">
        <v>219816.99350000001</v>
      </c>
      <c r="N828">
        <v>21981.699349999999</v>
      </c>
      <c r="O828">
        <v>10</v>
      </c>
      <c r="P828">
        <v>0</v>
      </c>
      <c r="Q828" t="s">
        <v>75</v>
      </c>
      <c r="R828" t="s">
        <v>2588</v>
      </c>
      <c r="S828" t="s">
        <v>158</v>
      </c>
      <c r="T828" t="s">
        <v>229</v>
      </c>
      <c r="U828">
        <v>0</v>
      </c>
      <c r="V828">
        <v>0</v>
      </c>
    </row>
    <row r="829" spans="1:22">
      <c r="A829">
        <v>12141</v>
      </c>
      <c r="B829" t="s">
        <v>248</v>
      </c>
      <c r="C829" t="s">
        <v>249</v>
      </c>
      <c r="D829" t="s">
        <v>2468</v>
      </c>
      <c r="E829">
        <v>1</v>
      </c>
      <c r="F829" t="s">
        <v>2599</v>
      </c>
      <c r="G829" t="s">
        <v>73</v>
      </c>
      <c r="H829">
        <v>5060277</v>
      </c>
      <c r="I829" t="s">
        <v>2547</v>
      </c>
      <c r="J829">
        <v>53500</v>
      </c>
      <c r="K829">
        <v>535000</v>
      </c>
      <c r="L829">
        <v>35266</v>
      </c>
      <c r="M829">
        <v>352658.74290000001</v>
      </c>
      <c r="N829">
        <v>35265.87429</v>
      </c>
      <c r="O829">
        <v>10</v>
      </c>
      <c r="P829">
        <v>0</v>
      </c>
      <c r="Q829" t="s">
        <v>75</v>
      </c>
      <c r="R829" t="s">
        <v>2587</v>
      </c>
      <c r="S829" t="s">
        <v>76</v>
      </c>
      <c r="T829" t="s">
        <v>251</v>
      </c>
      <c r="U829">
        <v>0</v>
      </c>
      <c r="V829">
        <v>0</v>
      </c>
    </row>
    <row r="830" spans="1:22">
      <c r="A830">
        <v>12141</v>
      </c>
      <c r="B830" t="s">
        <v>248</v>
      </c>
      <c r="C830" t="s">
        <v>249</v>
      </c>
      <c r="D830" t="s">
        <v>2468</v>
      </c>
      <c r="E830">
        <v>1</v>
      </c>
      <c r="F830" t="s">
        <v>2599</v>
      </c>
      <c r="G830" t="s">
        <v>73</v>
      </c>
      <c r="H830">
        <v>5060277</v>
      </c>
      <c r="I830" t="s">
        <v>2547</v>
      </c>
      <c r="J830">
        <v>53500</v>
      </c>
      <c r="K830">
        <v>535000</v>
      </c>
      <c r="L830">
        <v>35266</v>
      </c>
      <c r="M830">
        <v>352658.74290000001</v>
      </c>
      <c r="N830">
        <v>35265.87429</v>
      </c>
      <c r="O830">
        <v>10</v>
      </c>
      <c r="P830">
        <v>0</v>
      </c>
      <c r="Q830" t="s">
        <v>75</v>
      </c>
      <c r="R830" t="s">
        <v>2587</v>
      </c>
      <c r="S830" t="s">
        <v>76</v>
      </c>
      <c r="T830" t="s">
        <v>251</v>
      </c>
      <c r="U830">
        <v>0</v>
      </c>
      <c r="V830">
        <v>0</v>
      </c>
    </row>
    <row r="831" spans="1:22">
      <c r="A831">
        <v>12141</v>
      </c>
      <c r="B831" t="s">
        <v>829</v>
      </c>
      <c r="C831" t="s">
        <v>249</v>
      </c>
      <c r="D831" t="s">
        <v>2468</v>
      </c>
      <c r="E831">
        <v>1</v>
      </c>
      <c r="F831" t="s">
        <v>2599</v>
      </c>
      <c r="G831" t="s">
        <v>73</v>
      </c>
      <c r="H831">
        <v>5060277</v>
      </c>
      <c r="I831" t="s">
        <v>2547</v>
      </c>
      <c r="J831">
        <v>22800</v>
      </c>
      <c r="K831">
        <v>228000</v>
      </c>
      <c r="L831">
        <v>14883</v>
      </c>
      <c r="M831">
        <v>148830</v>
      </c>
      <c r="N831">
        <v>14883</v>
      </c>
      <c r="O831">
        <v>10</v>
      </c>
      <c r="P831">
        <v>0</v>
      </c>
      <c r="Q831" t="s">
        <v>75</v>
      </c>
      <c r="R831" t="s">
        <v>2587</v>
      </c>
      <c r="S831" t="s">
        <v>76</v>
      </c>
      <c r="T831" t="s">
        <v>251</v>
      </c>
      <c r="U831">
        <v>0</v>
      </c>
      <c r="V831">
        <v>0</v>
      </c>
    </row>
    <row r="832" spans="1:22">
      <c r="A832">
        <v>12141</v>
      </c>
      <c r="B832" t="s">
        <v>829</v>
      </c>
      <c r="C832" t="s">
        <v>249</v>
      </c>
      <c r="D832" t="s">
        <v>2468</v>
      </c>
      <c r="E832">
        <v>1</v>
      </c>
      <c r="F832" t="s">
        <v>2599</v>
      </c>
      <c r="G832" t="s">
        <v>73</v>
      </c>
      <c r="H832">
        <v>5060277</v>
      </c>
      <c r="I832" t="s">
        <v>2547</v>
      </c>
      <c r="J832">
        <v>22800</v>
      </c>
      <c r="K832">
        <v>228000</v>
      </c>
      <c r="L832">
        <v>14883</v>
      </c>
      <c r="M832">
        <v>148830</v>
      </c>
      <c r="N832">
        <v>14883</v>
      </c>
      <c r="O832">
        <v>10</v>
      </c>
      <c r="P832">
        <v>0</v>
      </c>
      <c r="Q832" t="s">
        <v>75</v>
      </c>
      <c r="R832" t="s">
        <v>2587</v>
      </c>
      <c r="S832" t="s">
        <v>76</v>
      </c>
      <c r="T832" t="s">
        <v>251</v>
      </c>
      <c r="U832">
        <v>0</v>
      </c>
      <c r="V832">
        <v>0</v>
      </c>
    </row>
    <row r="833" spans="1:22">
      <c r="A833">
        <v>12248</v>
      </c>
      <c r="B833" t="s">
        <v>543</v>
      </c>
      <c r="C833" t="s">
        <v>544</v>
      </c>
      <c r="D833" t="s">
        <v>2547</v>
      </c>
      <c r="E833">
        <v>2</v>
      </c>
      <c r="F833" t="s">
        <v>120</v>
      </c>
      <c r="G833" t="s">
        <v>73</v>
      </c>
      <c r="H833">
        <v>4009032</v>
      </c>
      <c r="I833" t="s">
        <v>2547</v>
      </c>
      <c r="J833">
        <v>32000</v>
      </c>
      <c r="K833">
        <v>16000</v>
      </c>
      <c r="L833">
        <v>32000</v>
      </c>
      <c r="M833">
        <v>12160.0095</v>
      </c>
      <c r="N833">
        <v>24320.019</v>
      </c>
      <c r="O833">
        <v>100</v>
      </c>
      <c r="P833">
        <v>0</v>
      </c>
      <c r="Q833" t="s">
        <v>75</v>
      </c>
      <c r="R833" t="s">
        <v>121</v>
      </c>
      <c r="S833" t="s">
        <v>122</v>
      </c>
      <c r="T833" t="s">
        <v>545</v>
      </c>
      <c r="U833">
        <v>0</v>
      </c>
      <c r="V833">
        <v>0</v>
      </c>
    </row>
    <row r="834" spans="1:22">
      <c r="A834">
        <v>11149</v>
      </c>
      <c r="B834" t="s">
        <v>1154</v>
      </c>
      <c r="C834" t="s">
        <v>921</v>
      </c>
      <c r="D834" t="s">
        <v>1530</v>
      </c>
      <c r="E834">
        <v>1</v>
      </c>
      <c r="F834" t="s">
        <v>72</v>
      </c>
      <c r="G834" t="s">
        <v>340</v>
      </c>
      <c r="H834">
        <v>7006202</v>
      </c>
      <c r="I834" t="s">
        <v>2547</v>
      </c>
      <c r="J834">
        <v>-794800</v>
      </c>
      <c r="K834">
        <v>794800</v>
      </c>
      <c r="L834">
        <v>-643788</v>
      </c>
      <c r="M834">
        <v>566346.66669999994</v>
      </c>
      <c r="N834">
        <v>-566346.66669999994</v>
      </c>
      <c r="O834">
        <v>100</v>
      </c>
      <c r="P834">
        <v>19</v>
      </c>
      <c r="Q834" t="s">
        <v>75</v>
      </c>
      <c r="R834" t="s">
        <v>2569</v>
      </c>
      <c r="S834" t="s">
        <v>158</v>
      </c>
      <c r="T834" t="s">
        <v>1155</v>
      </c>
      <c r="U834">
        <v>58200</v>
      </c>
      <c r="V834">
        <v>-58200</v>
      </c>
    </row>
    <row r="835" spans="1:22">
      <c r="A835">
        <v>11149</v>
      </c>
      <c r="B835" t="s">
        <v>920</v>
      </c>
      <c r="C835" t="s">
        <v>921</v>
      </c>
      <c r="D835" t="s">
        <v>1530</v>
      </c>
      <c r="E835">
        <v>-1</v>
      </c>
      <c r="F835" t="s">
        <v>72</v>
      </c>
      <c r="G835" t="s">
        <v>340</v>
      </c>
      <c r="H835">
        <v>7006202</v>
      </c>
      <c r="I835" t="s">
        <v>2547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100</v>
      </c>
      <c r="P835">
        <v>19</v>
      </c>
      <c r="Q835" t="s">
        <v>75</v>
      </c>
      <c r="R835" t="s">
        <v>2569</v>
      </c>
      <c r="S835" t="s">
        <v>158</v>
      </c>
      <c r="T835" t="s">
        <v>462</v>
      </c>
      <c r="U835">
        <v>58200</v>
      </c>
      <c r="V835">
        <v>58200</v>
      </c>
    </row>
    <row r="836" spans="1:22">
      <c r="A836">
        <v>11149</v>
      </c>
      <c r="B836" t="s">
        <v>539</v>
      </c>
      <c r="C836" t="s">
        <v>519</v>
      </c>
      <c r="D836" t="s">
        <v>1530</v>
      </c>
      <c r="E836">
        <v>2</v>
      </c>
      <c r="F836" t="s">
        <v>72</v>
      </c>
      <c r="G836" t="s">
        <v>340</v>
      </c>
      <c r="H836">
        <v>7006202</v>
      </c>
      <c r="I836" t="s">
        <v>2547</v>
      </c>
      <c r="J836">
        <v>-8800</v>
      </c>
      <c r="K836">
        <v>4400</v>
      </c>
      <c r="L836">
        <v>-7128</v>
      </c>
      <c r="M836">
        <v>3066.0462000000002</v>
      </c>
      <c r="N836">
        <v>-6132.0924000000005</v>
      </c>
      <c r="O836">
        <v>100</v>
      </c>
      <c r="P836">
        <v>19</v>
      </c>
      <c r="Q836" t="s">
        <v>75</v>
      </c>
      <c r="R836" t="s">
        <v>2569</v>
      </c>
      <c r="S836" t="s">
        <v>158</v>
      </c>
      <c r="T836" t="s">
        <v>462</v>
      </c>
      <c r="U836">
        <v>0</v>
      </c>
      <c r="V836">
        <v>0</v>
      </c>
    </row>
    <row r="837" spans="1:22">
      <c r="A837">
        <v>11149</v>
      </c>
      <c r="B837" t="s">
        <v>540</v>
      </c>
      <c r="C837" t="s">
        <v>519</v>
      </c>
      <c r="D837" t="s">
        <v>1530</v>
      </c>
      <c r="E837">
        <v>4</v>
      </c>
      <c r="F837" t="s">
        <v>72</v>
      </c>
      <c r="G837" t="s">
        <v>340</v>
      </c>
      <c r="H837">
        <v>7006202</v>
      </c>
      <c r="I837" t="s">
        <v>2547</v>
      </c>
      <c r="J837">
        <v>-217200</v>
      </c>
      <c r="K837">
        <v>54300</v>
      </c>
      <c r="L837">
        <v>-175932</v>
      </c>
      <c r="M837">
        <v>39146.285600000003</v>
      </c>
      <c r="N837">
        <v>-156585.14240000001</v>
      </c>
      <c r="O837">
        <v>100</v>
      </c>
      <c r="P837">
        <v>19</v>
      </c>
      <c r="Q837" t="s">
        <v>75</v>
      </c>
      <c r="R837" t="s">
        <v>2569</v>
      </c>
      <c r="S837" t="s">
        <v>158</v>
      </c>
      <c r="T837" t="s">
        <v>462</v>
      </c>
      <c r="U837">
        <v>0</v>
      </c>
      <c r="V837">
        <v>0</v>
      </c>
    </row>
    <row r="838" spans="1:22">
      <c r="A838">
        <v>11149</v>
      </c>
      <c r="B838" t="s">
        <v>1154</v>
      </c>
      <c r="C838" t="s">
        <v>921</v>
      </c>
      <c r="D838" t="s">
        <v>1530</v>
      </c>
      <c r="E838">
        <v>1</v>
      </c>
      <c r="F838" t="s">
        <v>72</v>
      </c>
      <c r="G838" t="s">
        <v>73</v>
      </c>
      <c r="H838">
        <v>5060301</v>
      </c>
      <c r="I838" t="s">
        <v>2547</v>
      </c>
      <c r="J838">
        <v>794800</v>
      </c>
      <c r="K838">
        <v>794800</v>
      </c>
      <c r="L838">
        <v>643788</v>
      </c>
      <c r="M838">
        <v>566346.66669999994</v>
      </c>
      <c r="N838">
        <v>566346.66669999994</v>
      </c>
      <c r="O838">
        <v>100</v>
      </c>
      <c r="P838">
        <v>19</v>
      </c>
      <c r="Q838" t="s">
        <v>75</v>
      </c>
      <c r="R838" t="s">
        <v>2569</v>
      </c>
      <c r="S838" t="s">
        <v>158</v>
      </c>
      <c r="T838" t="s">
        <v>1155</v>
      </c>
      <c r="U838">
        <v>58200</v>
      </c>
      <c r="V838">
        <v>58200</v>
      </c>
    </row>
    <row r="839" spans="1:22">
      <c r="A839">
        <v>11149</v>
      </c>
      <c r="B839" t="s">
        <v>920</v>
      </c>
      <c r="C839" t="s">
        <v>921</v>
      </c>
      <c r="D839" t="s">
        <v>1530</v>
      </c>
      <c r="E839">
        <v>-1</v>
      </c>
      <c r="F839" t="s">
        <v>72</v>
      </c>
      <c r="G839" t="s">
        <v>73</v>
      </c>
      <c r="H839">
        <v>5060301</v>
      </c>
      <c r="I839" t="s">
        <v>2547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100</v>
      </c>
      <c r="P839">
        <v>19</v>
      </c>
      <c r="Q839" t="s">
        <v>75</v>
      </c>
      <c r="R839" t="s">
        <v>2569</v>
      </c>
      <c r="S839" t="s">
        <v>158</v>
      </c>
      <c r="T839" t="s">
        <v>462</v>
      </c>
      <c r="U839">
        <v>58200</v>
      </c>
      <c r="V839">
        <v>-58200</v>
      </c>
    </row>
    <row r="840" spans="1:22">
      <c r="A840">
        <v>11149</v>
      </c>
      <c r="B840" t="s">
        <v>539</v>
      </c>
      <c r="C840" t="s">
        <v>519</v>
      </c>
      <c r="D840" t="s">
        <v>1530</v>
      </c>
      <c r="E840">
        <v>2</v>
      </c>
      <c r="F840" t="s">
        <v>72</v>
      </c>
      <c r="G840" t="s">
        <v>73</v>
      </c>
      <c r="H840">
        <v>5060301</v>
      </c>
      <c r="I840" t="s">
        <v>2547</v>
      </c>
      <c r="J840">
        <v>8800</v>
      </c>
      <c r="K840">
        <v>4400</v>
      </c>
      <c r="L840">
        <v>7128</v>
      </c>
      <c r="M840">
        <v>3066.0462000000002</v>
      </c>
      <c r="N840">
        <v>6132.0924000000005</v>
      </c>
      <c r="O840">
        <v>100</v>
      </c>
      <c r="P840">
        <v>19</v>
      </c>
      <c r="Q840" t="s">
        <v>75</v>
      </c>
      <c r="R840" t="s">
        <v>2569</v>
      </c>
      <c r="S840" t="s">
        <v>158</v>
      </c>
      <c r="T840" t="s">
        <v>462</v>
      </c>
      <c r="U840">
        <v>0</v>
      </c>
      <c r="V840">
        <v>0</v>
      </c>
    </row>
    <row r="841" spans="1:22">
      <c r="A841">
        <v>11149</v>
      </c>
      <c r="B841" t="s">
        <v>540</v>
      </c>
      <c r="C841" t="s">
        <v>519</v>
      </c>
      <c r="D841" t="s">
        <v>1530</v>
      </c>
      <c r="E841">
        <v>4</v>
      </c>
      <c r="F841" t="s">
        <v>72</v>
      </c>
      <c r="G841" t="s">
        <v>73</v>
      </c>
      <c r="H841">
        <v>5060301</v>
      </c>
      <c r="I841" t="s">
        <v>2547</v>
      </c>
      <c r="J841">
        <v>217200</v>
      </c>
      <c r="K841">
        <v>54300</v>
      </c>
      <c r="L841">
        <v>175932</v>
      </c>
      <c r="M841">
        <v>39146.285600000003</v>
      </c>
      <c r="N841">
        <v>156585.14240000001</v>
      </c>
      <c r="O841">
        <v>100</v>
      </c>
      <c r="P841">
        <v>19</v>
      </c>
      <c r="Q841" t="s">
        <v>75</v>
      </c>
      <c r="R841" t="s">
        <v>2569</v>
      </c>
      <c r="S841" t="s">
        <v>158</v>
      </c>
      <c r="T841" t="s">
        <v>462</v>
      </c>
      <c r="U841">
        <v>0</v>
      </c>
      <c r="V841">
        <v>0</v>
      </c>
    </row>
    <row r="842" spans="1:22">
      <c r="A842">
        <v>12020</v>
      </c>
      <c r="B842" t="s">
        <v>2585</v>
      </c>
      <c r="C842" t="s">
        <v>2298</v>
      </c>
      <c r="D842" t="s">
        <v>2468</v>
      </c>
      <c r="E842">
        <v>1</v>
      </c>
      <c r="F842" t="s">
        <v>72</v>
      </c>
      <c r="G842" t="s">
        <v>340</v>
      </c>
      <c r="H842">
        <v>7006203</v>
      </c>
      <c r="I842" t="s">
        <v>2547</v>
      </c>
      <c r="J842">
        <v>-117000</v>
      </c>
      <c r="K842">
        <v>117000</v>
      </c>
      <c r="L842">
        <v>-92430</v>
      </c>
      <c r="M842">
        <v>79790</v>
      </c>
      <c r="N842">
        <v>-79790</v>
      </c>
      <c r="O842">
        <v>100</v>
      </c>
      <c r="P842">
        <v>21</v>
      </c>
      <c r="Q842" t="s">
        <v>75</v>
      </c>
      <c r="R842" t="s">
        <v>2584</v>
      </c>
      <c r="S842" t="s">
        <v>158</v>
      </c>
      <c r="T842" t="s">
        <v>520</v>
      </c>
      <c r="U842">
        <v>0</v>
      </c>
      <c r="V842">
        <v>0</v>
      </c>
    </row>
    <row r="843" spans="1:22">
      <c r="A843">
        <v>12020</v>
      </c>
      <c r="B843" t="s">
        <v>2585</v>
      </c>
      <c r="C843" t="s">
        <v>2298</v>
      </c>
      <c r="D843" t="s">
        <v>2468</v>
      </c>
      <c r="E843">
        <v>1</v>
      </c>
      <c r="F843" t="s">
        <v>72</v>
      </c>
      <c r="G843" t="s">
        <v>73</v>
      </c>
      <c r="H843">
        <v>5060308</v>
      </c>
      <c r="I843" t="s">
        <v>2547</v>
      </c>
      <c r="J843">
        <v>117000</v>
      </c>
      <c r="K843">
        <v>117000</v>
      </c>
      <c r="L843">
        <v>92430</v>
      </c>
      <c r="M843">
        <v>79790</v>
      </c>
      <c r="N843">
        <v>79790</v>
      </c>
      <c r="O843">
        <v>100</v>
      </c>
      <c r="P843">
        <v>21</v>
      </c>
      <c r="Q843" t="s">
        <v>75</v>
      </c>
      <c r="R843" t="s">
        <v>2584</v>
      </c>
      <c r="S843" t="s">
        <v>158</v>
      </c>
      <c r="T843" t="s">
        <v>520</v>
      </c>
      <c r="U843">
        <v>0</v>
      </c>
      <c r="V843">
        <v>0</v>
      </c>
    </row>
    <row r="844" spans="1:22">
      <c r="A844">
        <v>12030</v>
      </c>
      <c r="B844" t="s">
        <v>2519</v>
      </c>
      <c r="C844" t="s">
        <v>2452</v>
      </c>
      <c r="D844" t="s">
        <v>2468</v>
      </c>
      <c r="E844">
        <v>1</v>
      </c>
      <c r="F844" t="s">
        <v>72</v>
      </c>
      <c r="G844" t="s">
        <v>340</v>
      </c>
      <c r="H844">
        <v>7006204</v>
      </c>
      <c r="I844" t="s">
        <v>2547</v>
      </c>
      <c r="J844">
        <v>-462000</v>
      </c>
      <c r="K844">
        <v>462000</v>
      </c>
      <c r="L844">
        <v>-420420</v>
      </c>
      <c r="M844">
        <v>369653.6667</v>
      </c>
      <c r="N844">
        <v>-369653.6667</v>
      </c>
      <c r="O844">
        <v>100</v>
      </c>
      <c r="P844">
        <v>9</v>
      </c>
      <c r="Q844" t="s">
        <v>75</v>
      </c>
      <c r="R844" t="s">
        <v>1370</v>
      </c>
      <c r="S844" t="s">
        <v>195</v>
      </c>
      <c r="T844" t="s">
        <v>702</v>
      </c>
      <c r="U844">
        <v>0</v>
      </c>
      <c r="V844">
        <v>0</v>
      </c>
    </row>
    <row r="845" spans="1:22">
      <c r="A845">
        <v>12030</v>
      </c>
      <c r="B845" t="s">
        <v>633</v>
      </c>
      <c r="C845" t="s">
        <v>249</v>
      </c>
      <c r="D845" t="s">
        <v>2468</v>
      </c>
      <c r="E845">
        <v>1</v>
      </c>
      <c r="F845" t="s">
        <v>72</v>
      </c>
      <c r="G845" t="s">
        <v>340</v>
      </c>
      <c r="H845">
        <v>7006204</v>
      </c>
      <c r="I845" t="s">
        <v>2547</v>
      </c>
      <c r="J845">
        <v>-584000</v>
      </c>
      <c r="K845">
        <v>584000</v>
      </c>
      <c r="L845">
        <v>-432160</v>
      </c>
      <c r="M845">
        <v>384413.21110000001</v>
      </c>
      <c r="N845">
        <v>-384413.21110000001</v>
      </c>
      <c r="O845">
        <v>100</v>
      </c>
      <c r="P845">
        <v>26</v>
      </c>
      <c r="Q845" t="s">
        <v>75</v>
      </c>
      <c r="R845" t="s">
        <v>1370</v>
      </c>
      <c r="S845" t="s">
        <v>195</v>
      </c>
      <c r="T845" t="s">
        <v>251</v>
      </c>
      <c r="U845">
        <v>0</v>
      </c>
      <c r="V845">
        <v>0</v>
      </c>
    </row>
    <row r="846" spans="1:22">
      <c r="A846">
        <v>12030</v>
      </c>
      <c r="B846" t="s">
        <v>2519</v>
      </c>
      <c r="C846" t="s">
        <v>2452</v>
      </c>
      <c r="D846" t="s">
        <v>2468</v>
      </c>
      <c r="E846">
        <v>1</v>
      </c>
      <c r="F846" t="s">
        <v>72</v>
      </c>
      <c r="G846" t="s">
        <v>73</v>
      </c>
      <c r="H846">
        <v>5060313</v>
      </c>
      <c r="I846" t="s">
        <v>2547</v>
      </c>
      <c r="J846">
        <v>462000</v>
      </c>
      <c r="K846">
        <v>462000</v>
      </c>
      <c r="L846">
        <v>420420</v>
      </c>
      <c r="M846">
        <v>369653.6667</v>
      </c>
      <c r="N846">
        <v>369653.6667</v>
      </c>
      <c r="O846">
        <v>100</v>
      </c>
      <c r="P846">
        <v>9</v>
      </c>
      <c r="Q846" t="s">
        <v>75</v>
      </c>
      <c r="R846" t="s">
        <v>1370</v>
      </c>
      <c r="S846" t="s">
        <v>195</v>
      </c>
      <c r="T846" t="s">
        <v>702</v>
      </c>
      <c r="U846">
        <v>0</v>
      </c>
      <c r="V846">
        <v>0</v>
      </c>
    </row>
    <row r="847" spans="1:22">
      <c r="A847">
        <v>12030</v>
      </c>
      <c r="B847" t="s">
        <v>633</v>
      </c>
      <c r="C847" t="s">
        <v>249</v>
      </c>
      <c r="D847" t="s">
        <v>2468</v>
      </c>
      <c r="E847">
        <v>1</v>
      </c>
      <c r="F847" t="s">
        <v>72</v>
      </c>
      <c r="G847" t="s">
        <v>73</v>
      </c>
      <c r="H847">
        <v>5060313</v>
      </c>
      <c r="I847" t="s">
        <v>2547</v>
      </c>
      <c r="J847">
        <v>584000</v>
      </c>
      <c r="K847">
        <v>584000</v>
      </c>
      <c r="L847">
        <v>432160</v>
      </c>
      <c r="M847">
        <v>384413.21110000001</v>
      </c>
      <c r="N847">
        <v>384413.21110000001</v>
      </c>
      <c r="O847">
        <v>100</v>
      </c>
      <c r="P847">
        <v>26</v>
      </c>
      <c r="Q847" t="s">
        <v>75</v>
      </c>
      <c r="R847" t="s">
        <v>1370</v>
      </c>
      <c r="S847" t="s">
        <v>195</v>
      </c>
      <c r="T847" t="s">
        <v>251</v>
      </c>
      <c r="U847">
        <v>0</v>
      </c>
      <c r="V847">
        <v>0</v>
      </c>
    </row>
    <row r="848" spans="1:22">
      <c r="A848">
        <v>11624</v>
      </c>
      <c r="B848" t="s">
        <v>777</v>
      </c>
      <c r="C848" t="s">
        <v>778</v>
      </c>
      <c r="D848" t="s">
        <v>1883</v>
      </c>
      <c r="E848">
        <v>1</v>
      </c>
      <c r="F848" t="s">
        <v>212</v>
      </c>
      <c r="G848" t="s">
        <v>73</v>
      </c>
      <c r="H848">
        <v>5060323</v>
      </c>
      <c r="I848" t="s">
        <v>2600</v>
      </c>
      <c r="J848">
        <v>1643000</v>
      </c>
      <c r="K848">
        <v>1643000</v>
      </c>
      <c r="L848">
        <v>1330830</v>
      </c>
      <c r="M848">
        <v>1199390</v>
      </c>
      <c r="N848">
        <v>1199390</v>
      </c>
      <c r="O848">
        <v>100</v>
      </c>
      <c r="P848">
        <v>19</v>
      </c>
      <c r="Q848" t="s">
        <v>75</v>
      </c>
      <c r="R848" t="s">
        <v>2601</v>
      </c>
      <c r="S848" t="s">
        <v>195</v>
      </c>
      <c r="T848" t="s">
        <v>779</v>
      </c>
      <c r="U848">
        <v>0</v>
      </c>
      <c r="V848">
        <v>0</v>
      </c>
    </row>
    <row r="849" spans="1:22">
      <c r="A849">
        <v>11624</v>
      </c>
      <c r="B849" t="s">
        <v>768</v>
      </c>
      <c r="C849" t="s">
        <v>769</v>
      </c>
      <c r="D849" t="s">
        <v>1883</v>
      </c>
      <c r="E849">
        <v>1</v>
      </c>
      <c r="F849" t="s">
        <v>212</v>
      </c>
      <c r="G849" t="s">
        <v>73</v>
      </c>
      <c r="H849">
        <v>5060323</v>
      </c>
      <c r="I849" t="s">
        <v>2600</v>
      </c>
      <c r="J849">
        <v>72500</v>
      </c>
      <c r="K849">
        <v>72500</v>
      </c>
      <c r="L849">
        <v>57275</v>
      </c>
      <c r="M849">
        <v>50471.739099999999</v>
      </c>
      <c r="N849">
        <v>50471.739099999999</v>
      </c>
      <c r="O849">
        <v>100</v>
      </c>
      <c r="P849">
        <v>21</v>
      </c>
      <c r="Q849" t="s">
        <v>75</v>
      </c>
      <c r="R849" t="s">
        <v>2601</v>
      </c>
      <c r="S849" t="s">
        <v>195</v>
      </c>
      <c r="T849" t="s">
        <v>770</v>
      </c>
      <c r="U849">
        <v>0</v>
      </c>
      <c r="V849">
        <v>0</v>
      </c>
    </row>
    <row r="850" spans="1:22">
      <c r="A850">
        <v>11624</v>
      </c>
      <c r="B850" t="s">
        <v>785</v>
      </c>
      <c r="C850" t="s">
        <v>112</v>
      </c>
      <c r="D850" t="s">
        <v>1883</v>
      </c>
      <c r="E850">
        <v>2</v>
      </c>
      <c r="F850" t="s">
        <v>212</v>
      </c>
      <c r="G850" t="s">
        <v>73</v>
      </c>
      <c r="H850">
        <v>5060323</v>
      </c>
      <c r="I850" t="s">
        <v>2600</v>
      </c>
      <c r="J850">
        <v>12400</v>
      </c>
      <c r="K850">
        <v>6200</v>
      </c>
      <c r="L850">
        <v>10044</v>
      </c>
      <c r="M850">
        <v>4774</v>
      </c>
      <c r="N850">
        <v>9548</v>
      </c>
      <c r="O850">
        <v>100</v>
      </c>
      <c r="P850">
        <v>19</v>
      </c>
      <c r="Q850" t="s">
        <v>75</v>
      </c>
      <c r="R850" t="s">
        <v>2601</v>
      </c>
      <c r="S850" t="s">
        <v>195</v>
      </c>
      <c r="T850" t="s">
        <v>85</v>
      </c>
      <c r="U850">
        <v>0</v>
      </c>
      <c r="V850">
        <v>0</v>
      </c>
    </row>
    <row r="851" spans="1:22">
      <c r="A851">
        <v>11624</v>
      </c>
      <c r="B851" t="s">
        <v>786</v>
      </c>
      <c r="C851" t="s">
        <v>667</v>
      </c>
      <c r="D851" t="s">
        <v>1883</v>
      </c>
      <c r="E851">
        <v>1</v>
      </c>
      <c r="F851" t="s">
        <v>212</v>
      </c>
      <c r="G851" t="s">
        <v>73</v>
      </c>
      <c r="H851">
        <v>5060323</v>
      </c>
      <c r="I851" t="s">
        <v>2600</v>
      </c>
      <c r="J851">
        <v>14300</v>
      </c>
      <c r="K851">
        <v>14300</v>
      </c>
      <c r="L851">
        <v>11297</v>
      </c>
      <c r="M851">
        <v>11297</v>
      </c>
      <c r="N851">
        <v>11297</v>
      </c>
      <c r="O851">
        <v>100</v>
      </c>
      <c r="P851">
        <v>21</v>
      </c>
      <c r="Q851" t="s">
        <v>75</v>
      </c>
      <c r="R851" t="s">
        <v>2601</v>
      </c>
      <c r="S851" t="s">
        <v>195</v>
      </c>
      <c r="T851" t="s">
        <v>85</v>
      </c>
      <c r="U851">
        <v>0</v>
      </c>
      <c r="V851">
        <v>0</v>
      </c>
    </row>
    <row r="852" spans="1:22">
      <c r="A852">
        <v>11624</v>
      </c>
      <c r="B852" t="s">
        <v>785</v>
      </c>
      <c r="C852" t="s">
        <v>112</v>
      </c>
      <c r="D852" t="s">
        <v>1883</v>
      </c>
      <c r="E852">
        <v>2</v>
      </c>
      <c r="F852" t="s">
        <v>212</v>
      </c>
      <c r="G852" t="s">
        <v>73</v>
      </c>
      <c r="H852">
        <v>5060323</v>
      </c>
      <c r="I852" t="s">
        <v>2600</v>
      </c>
      <c r="J852">
        <v>12400</v>
      </c>
      <c r="K852">
        <v>6200</v>
      </c>
      <c r="L852">
        <v>10044</v>
      </c>
      <c r="M852">
        <v>4774</v>
      </c>
      <c r="N852">
        <v>9548</v>
      </c>
      <c r="O852">
        <v>100</v>
      </c>
      <c r="P852">
        <v>19</v>
      </c>
      <c r="Q852" t="s">
        <v>75</v>
      </c>
      <c r="R852" t="s">
        <v>2601</v>
      </c>
      <c r="S852" t="s">
        <v>195</v>
      </c>
      <c r="T852" t="s">
        <v>85</v>
      </c>
      <c r="U852">
        <v>0</v>
      </c>
      <c r="V852">
        <v>0</v>
      </c>
    </row>
    <row r="853" spans="1:22">
      <c r="A853">
        <v>11624</v>
      </c>
      <c r="B853" t="s">
        <v>551</v>
      </c>
      <c r="C853" t="s">
        <v>552</v>
      </c>
      <c r="D853" t="s">
        <v>1883</v>
      </c>
      <c r="E853">
        <v>2</v>
      </c>
      <c r="F853" t="s">
        <v>212</v>
      </c>
      <c r="G853" t="s">
        <v>73</v>
      </c>
      <c r="H853">
        <v>5060323</v>
      </c>
      <c r="I853" t="s">
        <v>2600</v>
      </c>
      <c r="J853">
        <v>8600</v>
      </c>
      <c r="K853">
        <v>4300</v>
      </c>
      <c r="L853">
        <v>6794</v>
      </c>
      <c r="M853">
        <v>2963.7148000000002</v>
      </c>
      <c r="N853">
        <v>5927.4296000000004</v>
      </c>
      <c r="O853">
        <v>100</v>
      </c>
      <c r="P853">
        <v>21</v>
      </c>
      <c r="Q853" t="s">
        <v>75</v>
      </c>
      <c r="R853" t="s">
        <v>2601</v>
      </c>
      <c r="S853" t="s">
        <v>195</v>
      </c>
      <c r="T853" t="s">
        <v>447</v>
      </c>
      <c r="U853">
        <v>0</v>
      </c>
      <c r="V853">
        <v>0</v>
      </c>
    </row>
    <row r="854" spans="1:22">
      <c r="A854">
        <v>11624</v>
      </c>
      <c r="B854" t="s">
        <v>789</v>
      </c>
      <c r="C854" t="s">
        <v>790</v>
      </c>
      <c r="D854" t="s">
        <v>1883</v>
      </c>
      <c r="E854">
        <v>2</v>
      </c>
      <c r="F854" t="s">
        <v>212</v>
      </c>
      <c r="G854" t="s">
        <v>73</v>
      </c>
      <c r="H854">
        <v>5060323</v>
      </c>
      <c r="I854" t="s">
        <v>2600</v>
      </c>
      <c r="J854">
        <v>33800</v>
      </c>
      <c r="K854">
        <v>16900</v>
      </c>
      <c r="L854">
        <v>26702</v>
      </c>
      <c r="M854">
        <v>12675</v>
      </c>
      <c r="N854">
        <v>25350</v>
      </c>
      <c r="O854">
        <v>100</v>
      </c>
      <c r="P854">
        <v>21</v>
      </c>
      <c r="Q854" t="s">
        <v>75</v>
      </c>
      <c r="R854" t="s">
        <v>2601</v>
      </c>
      <c r="S854" t="s">
        <v>195</v>
      </c>
      <c r="T854" t="s">
        <v>85</v>
      </c>
      <c r="U854">
        <v>0</v>
      </c>
      <c r="V854">
        <v>0</v>
      </c>
    </row>
    <row r="855" spans="1:22">
      <c r="A855">
        <v>11624</v>
      </c>
      <c r="B855" t="s">
        <v>791</v>
      </c>
      <c r="C855" t="s">
        <v>792</v>
      </c>
      <c r="D855" t="s">
        <v>1883</v>
      </c>
      <c r="E855">
        <v>1</v>
      </c>
      <c r="F855" t="s">
        <v>212</v>
      </c>
      <c r="G855" t="s">
        <v>73</v>
      </c>
      <c r="H855">
        <v>5060323</v>
      </c>
      <c r="I855" t="s">
        <v>2600</v>
      </c>
      <c r="J855">
        <v>15300</v>
      </c>
      <c r="K855">
        <v>15300</v>
      </c>
      <c r="L855">
        <v>12087</v>
      </c>
      <c r="M855">
        <v>11628</v>
      </c>
      <c r="N855">
        <v>11628</v>
      </c>
      <c r="O855">
        <v>100</v>
      </c>
      <c r="P855">
        <v>21</v>
      </c>
      <c r="Q855" t="s">
        <v>75</v>
      </c>
      <c r="R855" t="s">
        <v>2601</v>
      </c>
      <c r="S855" t="s">
        <v>195</v>
      </c>
      <c r="T855" t="s">
        <v>85</v>
      </c>
      <c r="U855">
        <v>0</v>
      </c>
      <c r="V855">
        <v>0</v>
      </c>
    </row>
    <row r="856" spans="1:22">
      <c r="A856">
        <v>11624</v>
      </c>
      <c r="B856" t="s">
        <v>793</v>
      </c>
      <c r="C856" t="s">
        <v>794</v>
      </c>
      <c r="D856" t="s">
        <v>1883</v>
      </c>
      <c r="E856">
        <v>2</v>
      </c>
      <c r="F856" t="s">
        <v>212</v>
      </c>
      <c r="G856" t="s">
        <v>73</v>
      </c>
      <c r="H856">
        <v>5060323</v>
      </c>
      <c r="I856" t="s">
        <v>2600</v>
      </c>
      <c r="J856">
        <v>5000</v>
      </c>
      <c r="K856">
        <v>2500</v>
      </c>
      <c r="L856">
        <v>3800</v>
      </c>
      <c r="M856">
        <v>1757.1429000000001</v>
      </c>
      <c r="N856">
        <v>3514.2858000000001</v>
      </c>
      <c r="O856">
        <v>100</v>
      </c>
      <c r="P856">
        <v>24</v>
      </c>
      <c r="Q856" t="s">
        <v>75</v>
      </c>
      <c r="R856" t="s">
        <v>2601</v>
      </c>
      <c r="S856" t="s">
        <v>195</v>
      </c>
      <c r="T856" t="s">
        <v>779</v>
      </c>
      <c r="U856">
        <v>0</v>
      </c>
      <c r="V856">
        <v>0</v>
      </c>
    </row>
    <row r="857" spans="1:22">
      <c r="A857">
        <v>11624</v>
      </c>
      <c r="B857" t="s">
        <v>797</v>
      </c>
      <c r="C857" t="s">
        <v>354</v>
      </c>
      <c r="D857" t="s">
        <v>1883</v>
      </c>
      <c r="E857">
        <v>2</v>
      </c>
      <c r="F857" t="s">
        <v>212</v>
      </c>
      <c r="G857" t="s">
        <v>73</v>
      </c>
      <c r="H857">
        <v>5060323</v>
      </c>
      <c r="I857" t="s">
        <v>2600</v>
      </c>
      <c r="J857">
        <v>17800</v>
      </c>
      <c r="K857">
        <v>8900</v>
      </c>
      <c r="L857">
        <v>14062</v>
      </c>
      <c r="M857">
        <v>6675</v>
      </c>
      <c r="N857">
        <v>13350</v>
      </c>
      <c r="O857">
        <v>100</v>
      </c>
      <c r="P857">
        <v>21</v>
      </c>
      <c r="Q857" t="s">
        <v>75</v>
      </c>
      <c r="R857" t="s">
        <v>2601</v>
      </c>
      <c r="S857" t="s">
        <v>195</v>
      </c>
      <c r="T857" t="s">
        <v>85</v>
      </c>
      <c r="U857">
        <v>0</v>
      </c>
      <c r="V857">
        <v>0</v>
      </c>
    </row>
    <row r="858" spans="1:22">
      <c r="A858">
        <v>11624</v>
      </c>
      <c r="B858" t="s">
        <v>784</v>
      </c>
      <c r="C858" t="s">
        <v>552</v>
      </c>
      <c r="D858" t="s">
        <v>1883</v>
      </c>
      <c r="E858">
        <v>2</v>
      </c>
      <c r="F858" t="s">
        <v>212</v>
      </c>
      <c r="G858" t="s">
        <v>73</v>
      </c>
      <c r="H858">
        <v>5060323</v>
      </c>
      <c r="I858" t="s">
        <v>2600</v>
      </c>
      <c r="J858">
        <v>8800</v>
      </c>
      <c r="K858">
        <v>4400</v>
      </c>
      <c r="L858">
        <v>6952</v>
      </c>
      <c r="M858">
        <v>3124</v>
      </c>
      <c r="N858">
        <v>6248</v>
      </c>
      <c r="O858">
        <v>100</v>
      </c>
      <c r="P858">
        <v>21</v>
      </c>
      <c r="Q858" t="s">
        <v>75</v>
      </c>
      <c r="R858" t="s">
        <v>2601</v>
      </c>
      <c r="S858" t="s">
        <v>195</v>
      </c>
      <c r="T858" t="s">
        <v>447</v>
      </c>
      <c r="U858">
        <v>0</v>
      </c>
      <c r="V858">
        <v>0</v>
      </c>
    </row>
    <row r="859" spans="1:22">
      <c r="A859">
        <v>11624</v>
      </c>
      <c r="B859" t="s">
        <v>786</v>
      </c>
      <c r="C859" t="s">
        <v>667</v>
      </c>
      <c r="D859" t="s">
        <v>1883</v>
      </c>
      <c r="E859">
        <v>1</v>
      </c>
      <c r="F859" t="s">
        <v>212</v>
      </c>
      <c r="G859" t="s">
        <v>73</v>
      </c>
      <c r="H859">
        <v>5060323</v>
      </c>
      <c r="I859" t="s">
        <v>2600</v>
      </c>
      <c r="J859">
        <v>14300</v>
      </c>
      <c r="K859">
        <v>14300</v>
      </c>
      <c r="L859">
        <v>11297</v>
      </c>
      <c r="M859">
        <v>11297</v>
      </c>
      <c r="N859">
        <v>11297</v>
      </c>
      <c r="O859">
        <v>100</v>
      </c>
      <c r="P859">
        <v>21</v>
      </c>
      <c r="Q859" t="s">
        <v>75</v>
      </c>
      <c r="R859" t="s">
        <v>2601</v>
      </c>
      <c r="S859" t="s">
        <v>195</v>
      </c>
      <c r="T859" t="s">
        <v>85</v>
      </c>
      <c r="U859">
        <v>0</v>
      </c>
      <c r="V859">
        <v>0</v>
      </c>
    </row>
    <row r="860" spans="1:22">
      <c r="A860">
        <v>11624</v>
      </c>
      <c r="B860" t="s">
        <v>787</v>
      </c>
      <c r="C860" t="s">
        <v>667</v>
      </c>
      <c r="D860" t="s">
        <v>1883</v>
      </c>
      <c r="E860">
        <v>2</v>
      </c>
      <c r="F860" t="s">
        <v>212</v>
      </c>
      <c r="G860" t="s">
        <v>73</v>
      </c>
      <c r="H860">
        <v>5060323</v>
      </c>
      <c r="I860" t="s">
        <v>2600</v>
      </c>
      <c r="J860">
        <v>54800</v>
      </c>
      <c r="K860">
        <v>27400</v>
      </c>
      <c r="L860">
        <v>43292</v>
      </c>
      <c r="M860">
        <v>19400.75</v>
      </c>
      <c r="N860">
        <v>38801.5</v>
      </c>
      <c r="O860">
        <v>100</v>
      </c>
      <c r="P860">
        <v>21</v>
      </c>
      <c r="Q860" t="s">
        <v>75</v>
      </c>
      <c r="R860" t="s">
        <v>2601</v>
      </c>
      <c r="S860" t="s">
        <v>195</v>
      </c>
      <c r="T860" t="s">
        <v>85</v>
      </c>
      <c r="U860">
        <v>0</v>
      </c>
      <c r="V860">
        <v>0</v>
      </c>
    </row>
    <row r="861" spans="1:22">
      <c r="A861">
        <v>11624</v>
      </c>
      <c r="B861" t="s">
        <v>787</v>
      </c>
      <c r="C861" t="s">
        <v>667</v>
      </c>
      <c r="D861" t="s">
        <v>1883</v>
      </c>
      <c r="E861">
        <v>2</v>
      </c>
      <c r="F861" t="s">
        <v>212</v>
      </c>
      <c r="G861" t="s">
        <v>73</v>
      </c>
      <c r="H861">
        <v>5060323</v>
      </c>
      <c r="I861" t="s">
        <v>2600</v>
      </c>
      <c r="J861">
        <v>54800</v>
      </c>
      <c r="K861">
        <v>27400</v>
      </c>
      <c r="L861">
        <v>43292</v>
      </c>
      <c r="M861">
        <v>19400.75</v>
      </c>
      <c r="N861">
        <v>38801.5</v>
      </c>
      <c r="O861">
        <v>100</v>
      </c>
      <c r="P861">
        <v>21</v>
      </c>
      <c r="Q861" t="s">
        <v>75</v>
      </c>
      <c r="R861" t="s">
        <v>2601</v>
      </c>
      <c r="S861" t="s">
        <v>195</v>
      </c>
      <c r="T861" t="s">
        <v>85</v>
      </c>
      <c r="U861">
        <v>0</v>
      </c>
      <c r="V861">
        <v>0</v>
      </c>
    </row>
    <row r="862" spans="1:22">
      <c r="A862">
        <v>11624</v>
      </c>
      <c r="B862" t="s">
        <v>571</v>
      </c>
      <c r="C862" t="s">
        <v>552</v>
      </c>
      <c r="D862" t="s">
        <v>1883</v>
      </c>
      <c r="E862">
        <v>1</v>
      </c>
      <c r="F862" t="s">
        <v>212</v>
      </c>
      <c r="G862" t="s">
        <v>73</v>
      </c>
      <c r="H862">
        <v>5060323</v>
      </c>
      <c r="I862" t="s">
        <v>2600</v>
      </c>
      <c r="J862">
        <v>2700</v>
      </c>
      <c r="K862">
        <v>2700</v>
      </c>
      <c r="L862">
        <v>2133</v>
      </c>
      <c r="M862">
        <v>1917.0409999999999</v>
      </c>
      <c r="N862">
        <v>1917.0409999999999</v>
      </c>
      <c r="O862">
        <v>100</v>
      </c>
      <c r="P862">
        <v>21</v>
      </c>
      <c r="Q862" t="s">
        <v>75</v>
      </c>
      <c r="R862" t="s">
        <v>2601</v>
      </c>
      <c r="S862" t="s">
        <v>195</v>
      </c>
      <c r="T862" t="s">
        <v>572</v>
      </c>
      <c r="U862">
        <v>0</v>
      </c>
      <c r="V862">
        <v>0</v>
      </c>
    </row>
    <row r="863" spans="1:22">
      <c r="A863">
        <v>11624</v>
      </c>
      <c r="B863" t="s">
        <v>571</v>
      </c>
      <c r="C863" t="s">
        <v>552</v>
      </c>
      <c r="D863" t="s">
        <v>1883</v>
      </c>
      <c r="E863">
        <v>2</v>
      </c>
      <c r="F863" t="s">
        <v>212</v>
      </c>
      <c r="G863" t="s">
        <v>73</v>
      </c>
      <c r="H863">
        <v>5060323</v>
      </c>
      <c r="I863" t="s">
        <v>2600</v>
      </c>
      <c r="J863">
        <v>5400</v>
      </c>
      <c r="K863">
        <v>2700</v>
      </c>
      <c r="L863">
        <v>4266</v>
      </c>
      <c r="M863">
        <v>1917.0409999999999</v>
      </c>
      <c r="N863">
        <v>3834.0819999999999</v>
      </c>
      <c r="O863">
        <v>100</v>
      </c>
      <c r="P863">
        <v>21</v>
      </c>
      <c r="Q863" t="s">
        <v>75</v>
      </c>
      <c r="R863" t="s">
        <v>2601</v>
      </c>
      <c r="S863" t="s">
        <v>195</v>
      </c>
      <c r="T863" t="s">
        <v>572</v>
      </c>
      <c r="U863">
        <v>0</v>
      </c>
      <c r="V863">
        <v>0</v>
      </c>
    </row>
    <row r="864" spans="1:22">
      <c r="A864">
        <v>11624</v>
      </c>
      <c r="B864" t="s">
        <v>571</v>
      </c>
      <c r="C864" t="s">
        <v>552</v>
      </c>
      <c r="D864" t="s">
        <v>1883</v>
      </c>
      <c r="E864">
        <v>2</v>
      </c>
      <c r="F864" t="s">
        <v>212</v>
      </c>
      <c r="G864" t="s">
        <v>73</v>
      </c>
      <c r="H864">
        <v>5060323</v>
      </c>
      <c r="I864" t="s">
        <v>2600</v>
      </c>
      <c r="J864">
        <v>5400</v>
      </c>
      <c r="K864">
        <v>2700</v>
      </c>
      <c r="L864">
        <v>4266</v>
      </c>
      <c r="M864">
        <v>1917.0409999999999</v>
      </c>
      <c r="N864">
        <v>3834.0819999999999</v>
      </c>
      <c r="O864">
        <v>100</v>
      </c>
      <c r="P864">
        <v>21</v>
      </c>
      <c r="Q864" t="s">
        <v>75</v>
      </c>
      <c r="R864" t="s">
        <v>2601</v>
      </c>
      <c r="S864" t="s">
        <v>195</v>
      </c>
      <c r="T864" t="s">
        <v>572</v>
      </c>
      <c r="U864">
        <v>0</v>
      </c>
      <c r="V864">
        <v>0</v>
      </c>
    </row>
    <row r="865" spans="1:22">
      <c r="A865">
        <v>11624</v>
      </c>
      <c r="B865" t="s">
        <v>571</v>
      </c>
      <c r="C865" t="s">
        <v>552</v>
      </c>
      <c r="D865" t="s">
        <v>1883</v>
      </c>
      <c r="E865">
        <v>2</v>
      </c>
      <c r="F865" t="s">
        <v>212</v>
      </c>
      <c r="G865" t="s">
        <v>73</v>
      </c>
      <c r="H865">
        <v>5060323</v>
      </c>
      <c r="I865" t="s">
        <v>2600</v>
      </c>
      <c r="J865">
        <v>5400</v>
      </c>
      <c r="K865">
        <v>2700</v>
      </c>
      <c r="L865">
        <v>4266</v>
      </c>
      <c r="M865">
        <v>1917.0409999999999</v>
      </c>
      <c r="N865">
        <v>3834.0819999999999</v>
      </c>
      <c r="O865">
        <v>100</v>
      </c>
      <c r="P865">
        <v>21</v>
      </c>
      <c r="Q865" t="s">
        <v>75</v>
      </c>
      <c r="R865" t="s">
        <v>2601</v>
      </c>
      <c r="S865" t="s">
        <v>195</v>
      </c>
      <c r="T865" t="s">
        <v>572</v>
      </c>
      <c r="U865">
        <v>0</v>
      </c>
      <c r="V865">
        <v>0</v>
      </c>
    </row>
    <row r="866" spans="1:22">
      <c r="A866">
        <v>11624</v>
      </c>
      <c r="B866" t="s">
        <v>571</v>
      </c>
      <c r="C866" t="s">
        <v>552</v>
      </c>
      <c r="D866" t="s">
        <v>1883</v>
      </c>
      <c r="E866">
        <v>1</v>
      </c>
      <c r="F866" t="s">
        <v>212</v>
      </c>
      <c r="G866" t="s">
        <v>73</v>
      </c>
      <c r="H866">
        <v>5060323</v>
      </c>
      <c r="I866" t="s">
        <v>2600</v>
      </c>
      <c r="J866">
        <v>2700</v>
      </c>
      <c r="K866">
        <v>2700</v>
      </c>
      <c r="L866">
        <v>2133</v>
      </c>
      <c r="M866">
        <v>1917.0409999999999</v>
      </c>
      <c r="N866">
        <v>1917.0409999999999</v>
      </c>
      <c r="O866">
        <v>100</v>
      </c>
      <c r="P866">
        <v>21</v>
      </c>
      <c r="Q866" t="s">
        <v>75</v>
      </c>
      <c r="R866" t="s">
        <v>2601</v>
      </c>
      <c r="S866" t="s">
        <v>195</v>
      </c>
      <c r="T866" t="s">
        <v>572</v>
      </c>
      <c r="U866">
        <v>0</v>
      </c>
      <c r="V866">
        <v>0</v>
      </c>
    </row>
    <row r="867" spans="1:22">
      <c r="A867">
        <v>11624</v>
      </c>
      <c r="B867" t="s">
        <v>783</v>
      </c>
      <c r="C867" t="s">
        <v>286</v>
      </c>
      <c r="D867" t="s">
        <v>1883</v>
      </c>
      <c r="E867">
        <v>2</v>
      </c>
      <c r="F867" t="s">
        <v>212</v>
      </c>
      <c r="G867" t="s">
        <v>73</v>
      </c>
      <c r="H867">
        <v>5060323</v>
      </c>
      <c r="I867" t="s">
        <v>2600</v>
      </c>
      <c r="J867">
        <v>29800</v>
      </c>
      <c r="K867">
        <v>14900</v>
      </c>
      <c r="L867">
        <v>23542</v>
      </c>
      <c r="M867">
        <v>10579</v>
      </c>
      <c r="N867">
        <v>21158</v>
      </c>
      <c r="O867">
        <v>100</v>
      </c>
      <c r="P867">
        <v>21</v>
      </c>
      <c r="Q867" t="s">
        <v>75</v>
      </c>
      <c r="R867" t="s">
        <v>2601</v>
      </c>
      <c r="S867" t="s">
        <v>195</v>
      </c>
      <c r="T867" t="s">
        <v>627</v>
      </c>
      <c r="U867">
        <v>0</v>
      </c>
      <c r="V867">
        <v>0</v>
      </c>
    </row>
    <row r="868" spans="1:22">
      <c r="A868">
        <v>11624</v>
      </c>
      <c r="B868" t="s">
        <v>798</v>
      </c>
      <c r="C868" t="s">
        <v>333</v>
      </c>
      <c r="D868" t="s">
        <v>1883</v>
      </c>
      <c r="E868">
        <v>3</v>
      </c>
      <c r="F868" t="s">
        <v>212</v>
      </c>
      <c r="G868" t="s">
        <v>73</v>
      </c>
      <c r="H868">
        <v>5060323</v>
      </c>
      <c r="I868" t="s">
        <v>2600</v>
      </c>
      <c r="J868">
        <v>28800</v>
      </c>
      <c r="K868">
        <v>9600</v>
      </c>
      <c r="L868">
        <v>22752</v>
      </c>
      <c r="M868">
        <v>6816</v>
      </c>
      <c r="N868">
        <v>20448</v>
      </c>
      <c r="O868">
        <v>100</v>
      </c>
      <c r="P868">
        <v>21</v>
      </c>
      <c r="Q868" t="s">
        <v>75</v>
      </c>
      <c r="R868" t="s">
        <v>2601</v>
      </c>
      <c r="S868" t="s">
        <v>195</v>
      </c>
      <c r="T868" t="s">
        <v>85</v>
      </c>
      <c r="U868">
        <v>0</v>
      </c>
      <c r="V868">
        <v>0</v>
      </c>
    </row>
    <row r="869" spans="1:22">
      <c r="A869">
        <v>11624</v>
      </c>
      <c r="B869" t="s">
        <v>782</v>
      </c>
      <c r="C869" t="s">
        <v>354</v>
      </c>
      <c r="D869" t="s">
        <v>1883</v>
      </c>
      <c r="E869">
        <v>4</v>
      </c>
      <c r="F869" t="s">
        <v>212</v>
      </c>
      <c r="G869" t="s">
        <v>73</v>
      </c>
      <c r="H869">
        <v>5060323</v>
      </c>
      <c r="I869" t="s">
        <v>2600</v>
      </c>
      <c r="J869">
        <v>9600</v>
      </c>
      <c r="K869">
        <v>2400</v>
      </c>
      <c r="L869">
        <v>7584</v>
      </c>
      <c r="M869">
        <v>1696.3929000000001</v>
      </c>
      <c r="N869">
        <v>6785.5716000000002</v>
      </c>
      <c r="O869">
        <v>100</v>
      </c>
      <c r="P869">
        <v>21</v>
      </c>
      <c r="Q869" t="s">
        <v>75</v>
      </c>
      <c r="R869" t="s">
        <v>2601</v>
      </c>
      <c r="S869" t="s">
        <v>195</v>
      </c>
      <c r="T869" t="s">
        <v>85</v>
      </c>
      <c r="U869">
        <v>0</v>
      </c>
      <c r="V869">
        <v>0</v>
      </c>
    </row>
    <row r="870" spans="1:22">
      <c r="A870">
        <v>11624</v>
      </c>
      <c r="B870" t="s">
        <v>780</v>
      </c>
      <c r="C870" t="s">
        <v>781</v>
      </c>
      <c r="D870" t="s">
        <v>1883</v>
      </c>
      <c r="E870">
        <v>1</v>
      </c>
      <c r="F870" t="s">
        <v>212</v>
      </c>
      <c r="G870" t="s">
        <v>73</v>
      </c>
      <c r="H870">
        <v>5060323</v>
      </c>
      <c r="I870" t="s">
        <v>2600</v>
      </c>
      <c r="J870">
        <v>77200</v>
      </c>
      <c r="K870">
        <v>77200</v>
      </c>
      <c r="L870">
        <v>60988</v>
      </c>
      <c r="M870">
        <v>54812</v>
      </c>
      <c r="N870">
        <v>54812</v>
      </c>
      <c r="O870">
        <v>100</v>
      </c>
      <c r="P870">
        <v>21</v>
      </c>
      <c r="Q870" t="s">
        <v>75</v>
      </c>
      <c r="R870" t="s">
        <v>2601</v>
      </c>
      <c r="S870" t="s">
        <v>195</v>
      </c>
      <c r="T870" t="s">
        <v>455</v>
      </c>
      <c r="U870">
        <v>0</v>
      </c>
      <c r="V870">
        <v>0</v>
      </c>
    </row>
    <row r="871" spans="1:22">
      <c r="A871">
        <v>11624</v>
      </c>
      <c r="B871" t="s">
        <v>795</v>
      </c>
      <c r="C871" t="s">
        <v>796</v>
      </c>
      <c r="D871" t="s">
        <v>1883</v>
      </c>
      <c r="E871">
        <v>2</v>
      </c>
      <c r="F871" t="s">
        <v>212</v>
      </c>
      <c r="G871" t="s">
        <v>73</v>
      </c>
      <c r="H871">
        <v>5060323</v>
      </c>
      <c r="I871" t="s">
        <v>2600</v>
      </c>
      <c r="J871">
        <v>86800</v>
      </c>
      <c r="K871">
        <v>43400</v>
      </c>
      <c r="L871">
        <v>68572</v>
      </c>
      <c r="M871">
        <v>30814</v>
      </c>
      <c r="N871">
        <v>61628</v>
      </c>
      <c r="O871">
        <v>100</v>
      </c>
      <c r="P871">
        <v>21</v>
      </c>
      <c r="Q871" t="s">
        <v>75</v>
      </c>
      <c r="R871" t="s">
        <v>2601</v>
      </c>
      <c r="S871" t="s">
        <v>195</v>
      </c>
      <c r="T871" t="s">
        <v>85</v>
      </c>
      <c r="U871">
        <v>0</v>
      </c>
      <c r="V871">
        <v>0</v>
      </c>
    </row>
    <row r="872" spans="1:22">
      <c r="A872">
        <v>11624</v>
      </c>
      <c r="B872" t="s">
        <v>2602</v>
      </c>
      <c r="C872" t="s">
        <v>686</v>
      </c>
      <c r="D872" t="s">
        <v>1883</v>
      </c>
      <c r="E872">
        <v>1</v>
      </c>
      <c r="F872" t="s">
        <v>212</v>
      </c>
      <c r="G872" t="s">
        <v>73</v>
      </c>
      <c r="H872">
        <v>5060323</v>
      </c>
      <c r="I872" t="s">
        <v>2600</v>
      </c>
      <c r="J872">
        <v>25900</v>
      </c>
      <c r="K872">
        <v>25900</v>
      </c>
      <c r="L872">
        <v>20979</v>
      </c>
      <c r="M872">
        <v>18907</v>
      </c>
      <c r="N872">
        <v>18907</v>
      </c>
      <c r="O872">
        <v>100</v>
      </c>
      <c r="P872">
        <v>19</v>
      </c>
      <c r="Q872" t="s">
        <v>75</v>
      </c>
      <c r="R872" t="s">
        <v>2601</v>
      </c>
      <c r="S872" t="s">
        <v>195</v>
      </c>
      <c r="T872" t="s">
        <v>85</v>
      </c>
      <c r="U872">
        <v>0</v>
      </c>
      <c r="V872">
        <v>0</v>
      </c>
    </row>
    <row r="873" spans="1:22">
      <c r="A873">
        <v>11624</v>
      </c>
      <c r="B873" t="s">
        <v>788</v>
      </c>
      <c r="C873" t="s">
        <v>286</v>
      </c>
      <c r="D873" t="s">
        <v>1883</v>
      </c>
      <c r="E873">
        <v>3</v>
      </c>
      <c r="F873" t="s">
        <v>212</v>
      </c>
      <c r="G873" t="s">
        <v>73</v>
      </c>
      <c r="H873">
        <v>5060323</v>
      </c>
      <c r="I873" t="s">
        <v>2600</v>
      </c>
      <c r="J873">
        <v>22500</v>
      </c>
      <c r="K873">
        <v>7500</v>
      </c>
      <c r="L873">
        <v>17775</v>
      </c>
      <c r="M873">
        <v>5325</v>
      </c>
      <c r="N873">
        <v>15975</v>
      </c>
      <c r="O873">
        <v>100</v>
      </c>
      <c r="P873">
        <v>21</v>
      </c>
      <c r="Q873" t="s">
        <v>75</v>
      </c>
      <c r="R873" t="s">
        <v>2601</v>
      </c>
      <c r="S873" t="s">
        <v>195</v>
      </c>
      <c r="T873" t="s">
        <v>287</v>
      </c>
      <c r="U873">
        <v>0</v>
      </c>
      <c r="V873">
        <v>0</v>
      </c>
    </row>
    <row r="874" spans="1:22">
      <c r="A874">
        <v>11624</v>
      </c>
      <c r="B874" t="s">
        <v>791</v>
      </c>
      <c r="C874" t="s">
        <v>792</v>
      </c>
      <c r="D874" t="s">
        <v>1883</v>
      </c>
      <c r="E874">
        <v>1</v>
      </c>
      <c r="F874" t="s">
        <v>212</v>
      </c>
      <c r="G874" t="s">
        <v>73</v>
      </c>
      <c r="H874">
        <v>5060323</v>
      </c>
      <c r="I874" t="s">
        <v>2600</v>
      </c>
      <c r="J874">
        <v>15300</v>
      </c>
      <c r="K874">
        <v>15300</v>
      </c>
      <c r="L874">
        <v>12087</v>
      </c>
      <c r="M874">
        <v>11628</v>
      </c>
      <c r="N874">
        <v>11628</v>
      </c>
      <c r="O874">
        <v>100</v>
      </c>
      <c r="P874">
        <v>21</v>
      </c>
      <c r="Q874" t="s">
        <v>75</v>
      </c>
      <c r="R874" t="s">
        <v>2601</v>
      </c>
      <c r="S874" t="s">
        <v>195</v>
      </c>
      <c r="T874" t="s">
        <v>85</v>
      </c>
      <c r="U874">
        <v>0</v>
      </c>
      <c r="V874">
        <v>0</v>
      </c>
    </row>
    <row r="875" spans="1:22">
      <c r="A875">
        <v>11624</v>
      </c>
      <c r="B875" t="s">
        <v>789</v>
      </c>
      <c r="C875" t="s">
        <v>790</v>
      </c>
      <c r="D875" t="s">
        <v>1883</v>
      </c>
      <c r="E875">
        <v>2</v>
      </c>
      <c r="F875" t="s">
        <v>212</v>
      </c>
      <c r="G875" t="s">
        <v>73</v>
      </c>
      <c r="H875">
        <v>5060323</v>
      </c>
      <c r="I875" t="s">
        <v>2600</v>
      </c>
      <c r="J875">
        <v>33800</v>
      </c>
      <c r="K875">
        <v>16900</v>
      </c>
      <c r="L875">
        <v>26702</v>
      </c>
      <c r="M875">
        <v>12675</v>
      </c>
      <c r="N875">
        <v>25350</v>
      </c>
      <c r="O875">
        <v>100</v>
      </c>
      <c r="P875">
        <v>21</v>
      </c>
      <c r="Q875" t="s">
        <v>75</v>
      </c>
      <c r="R875" t="s">
        <v>2601</v>
      </c>
      <c r="S875" t="s">
        <v>195</v>
      </c>
      <c r="T875" t="s">
        <v>85</v>
      </c>
      <c r="U875">
        <v>0</v>
      </c>
      <c r="V875">
        <v>0</v>
      </c>
    </row>
    <row r="876" spans="1:22">
      <c r="A876">
        <v>11624</v>
      </c>
      <c r="B876" t="s">
        <v>789</v>
      </c>
      <c r="C876" t="s">
        <v>790</v>
      </c>
      <c r="D876" t="s">
        <v>1883</v>
      </c>
      <c r="E876">
        <v>2</v>
      </c>
      <c r="F876" t="s">
        <v>212</v>
      </c>
      <c r="G876" t="s">
        <v>73</v>
      </c>
      <c r="H876">
        <v>5060323</v>
      </c>
      <c r="I876" t="s">
        <v>2600</v>
      </c>
      <c r="J876">
        <v>33800</v>
      </c>
      <c r="K876">
        <v>16900</v>
      </c>
      <c r="L876">
        <v>26702</v>
      </c>
      <c r="M876">
        <v>12675</v>
      </c>
      <c r="N876">
        <v>25350</v>
      </c>
      <c r="O876">
        <v>100</v>
      </c>
      <c r="P876">
        <v>21</v>
      </c>
      <c r="Q876" t="s">
        <v>75</v>
      </c>
      <c r="R876" t="s">
        <v>2601</v>
      </c>
      <c r="S876" t="s">
        <v>195</v>
      </c>
      <c r="T876" t="s">
        <v>85</v>
      </c>
      <c r="U876">
        <v>0</v>
      </c>
      <c r="V876">
        <v>0</v>
      </c>
    </row>
    <row r="877" spans="1:22">
      <c r="A877">
        <v>11624</v>
      </c>
      <c r="B877" t="s">
        <v>571</v>
      </c>
      <c r="C877" t="s">
        <v>552</v>
      </c>
      <c r="D877" t="s">
        <v>1883</v>
      </c>
      <c r="E877">
        <v>2</v>
      </c>
      <c r="F877" t="s">
        <v>212</v>
      </c>
      <c r="G877" t="s">
        <v>73</v>
      </c>
      <c r="H877">
        <v>5060323</v>
      </c>
      <c r="I877" t="s">
        <v>2600</v>
      </c>
      <c r="J877">
        <v>5400</v>
      </c>
      <c r="K877">
        <v>2700</v>
      </c>
      <c r="L877">
        <v>4266</v>
      </c>
      <c r="M877">
        <v>1917.0409999999999</v>
      </c>
      <c r="N877">
        <v>3834.0819999999999</v>
      </c>
      <c r="O877">
        <v>100</v>
      </c>
      <c r="P877">
        <v>21</v>
      </c>
      <c r="Q877" t="s">
        <v>75</v>
      </c>
      <c r="R877" t="s">
        <v>2601</v>
      </c>
      <c r="S877" t="s">
        <v>195</v>
      </c>
      <c r="T877" t="s">
        <v>572</v>
      </c>
      <c r="U877">
        <v>0</v>
      </c>
      <c r="V877">
        <v>0</v>
      </c>
    </row>
    <row r="878" spans="1:22">
      <c r="A878">
        <v>11922</v>
      </c>
      <c r="B878" t="s">
        <v>633</v>
      </c>
      <c r="C878" t="s">
        <v>249</v>
      </c>
      <c r="D878" t="s">
        <v>2182</v>
      </c>
      <c r="E878">
        <v>1</v>
      </c>
      <c r="F878" t="s">
        <v>72</v>
      </c>
      <c r="G878" t="s">
        <v>73</v>
      </c>
      <c r="H878">
        <v>5060314</v>
      </c>
      <c r="I878" t="s">
        <v>2600</v>
      </c>
      <c r="J878">
        <v>584000</v>
      </c>
      <c r="K878">
        <v>584000</v>
      </c>
      <c r="L878">
        <v>432160</v>
      </c>
      <c r="M878">
        <v>384413.21110000001</v>
      </c>
      <c r="N878">
        <v>384413.21110000001</v>
      </c>
      <c r="O878">
        <v>100</v>
      </c>
      <c r="P878">
        <v>26</v>
      </c>
      <c r="Q878" t="s">
        <v>75</v>
      </c>
      <c r="R878" t="s">
        <v>2603</v>
      </c>
      <c r="S878" t="s">
        <v>195</v>
      </c>
      <c r="T878" t="s">
        <v>251</v>
      </c>
      <c r="U878">
        <v>0</v>
      </c>
      <c r="V878">
        <v>0</v>
      </c>
    </row>
    <row r="879" spans="1:22">
      <c r="A879">
        <v>12169</v>
      </c>
      <c r="B879" t="s">
        <v>2604</v>
      </c>
      <c r="C879" t="s">
        <v>82</v>
      </c>
      <c r="D879" t="s">
        <v>2468</v>
      </c>
      <c r="E879">
        <v>1</v>
      </c>
      <c r="F879" t="s">
        <v>72</v>
      </c>
      <c r="G879" t="s">
        <v>73</v>
      </c>
      <c r="H879">
        <v>5060315</v>
      </c>
      <c r="I879" t="s">
        <v>2600</v>
      </c>
      <c r="J879">
        <v>488200</v>
      </c>
      <c r="K879">
        <v>488200</v>
      </c>
      <c r="L879">
        <v>395442</v>
      </c>
      <c r="M879">
        <v>349690</v>
      </c>
      <c r="N879">
        <v>349690</v>
      </c>
      <c r="O879">
        <v>100</v>
      </c>
      <c r="P879">
        <v>19</v>
      </c>
      <c r="Q879" t="s">
        <v>75</v>
      </c>
      <c r="R879" t="s">
        <v>810</v>
      </c>
      <c r="S879" t="s">
        <v>195</v>
      </c>
      <c r="T879" t="s">
        <v>294</v>
      </c>
      <c r="U879">
        <v>24800</v>
      </c>
      <c r="V879">
        <v>24800</v>
      </c>
    </row>
    <row r="880" spans="1:22">
      <c r="A880">
        <v>12169</v>
      </c>
      <c r="B880" t="s">
        <v>2605</v>
      </c>
      <c r="C880" t="s">
        <v>82</v>
      </c>
      <c r="D880" t="s">
        <v>2468</v>
      </c>
      <c r="E880">
        <v>-1</v>
      </c>
      <c r="F880" t="s">
        <v>72</v>
      </c>
      <c r="G880" t="s">
        <v>73</v>
      </c>
      <c r="H880">
        <v>5060315</v>
      </c>
      <c r="I880" t="s">
        <v>2600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100</v>
      </c>
      <c r="P880">
        <v>19</v>
      </c>
      <c r="Q880" t="s">
        <v>75</v>
      </c>
      <c r="R880" t="s">
        <v>810</v>
      </c>
      <c r="S880" t="s">
        <v>195</v>
      </c>
      <c r="T880" t="s">
        <v>944</v>
      </c>
      <c r="U880">
        <v>24800</v>
      </c>
      <c r="V880">
        <v>-24800</v>
      </c>
    </row>
    <row r="881" spans="1:22">
      <c r="A881">
        <v>12116</v>
      </c>
      <c r="B881" t="s">
        <v>288</v>
      </c>
      <c r="C881" t="s">
        <v>210</v>
      </c>
      <c r="D881" t="s">
        <v>2547</v>
      </c>
      <c r="E881">
        <v>1</v>
      </c>
      <c r="F881" t="s">
        <v>212</v>
      </c>
      <c r="G881" t="s">
        <v>73</v>
      </c>
      <c r="H881">
        <v>5060321</v>
      </c>
      <c r="I881" t="s">
        <v>2600</v>
      </c>
      <c r="J881">
        <v>741000</v>
      </c>
      <c r="K881">
        <v>741000</v>
      </c>
      <c r="L881">
        <v>585390</v>
      </c>
      <c r="M881">
        <v>534022.93669999996</v>
      </c>
      <c r="N881">
        <v>534022.93669999996</v>
      </c>
      <c r="O881">
        <v>100</v>
      </c>
      <c r="P881">
        <v>21</v>
      </c>
      <c r="Q881" t="s">
        <v>75</v>
      </c>
      <c r="R881" t="s">
        <v>2606</v>
      </c>
      <c r="S881" t="s">
        <v>195</v>
      </c>
      <c r="T881" t="s">
        <v>214</v>
      </c>
      <c r="U881">
        <v>65000</v>
      </c>
      <c r="V881">
        <v>65000</v>
      </c>
    </row>
    <row r="882" spans="1:22">
      <c r="A882">
        <v>12116</v>
      </c>
      <c r="B882" t="s">
        <v>209</v>
      </c>
      <c r="C882" t="s">
        <v>210</v>
      </c>
      <c r="D882" t="s">
        <v>2547</v>
      </c>
      <c r="E882">
        <v>1</v>
      </c>
      <c r="F882" t="s">
        <v>212</v>
      </c>
      <c r="G882" t="s">
        <v>73</v>
      </c>
      <c r="H882">
        <v>5060321</v>
      </c>
      <c r="I882" t="s">
        <v>2600</v>
      </c>
      <c r="J882">
        <v>700400</v>
      </c>
      <c r="K882">
        <v>700400</v>
      </c>
      <c r="L882">
        <v>553316</v>
      </c>
      <c r="M882">
        <v>493050</v>
      </c>
      <c r="N882">
        <v>493050</v>
      </c>
      <c r="O882">
        <v>100</v>
      </c>
      <c r="P882">
        <v>21</v>
      </c>
      <c r="Q882" t="s">
        <v>75</v>
      </c>
      <c r="R882" t="s">
        <v>2606</v>
      </c>
      <c r="S882" t="s">
        <v>195</v>
      </c>
      <c r="T882" t="s">
        <v>214</v>
      </c>
      <c r="U882">
        <v>14600</v>
      </c>
      <c r="V882">
        <v>14600</v>
      </c>
    </row>
    <row r="883" spans="1:22">
      <c r="A883">
        <v>12116</v>
      </c>
      <c r="B883" t="s">
        <v>289</v>
      </c>
      <c r="C883" t="s">
        <v>210</v>
      </c>
      <c r="D883" t="s">
        <v>2547</v>
      </c>
      <c r="E883">
        <v>-1</v>
      </c>
      <c r="F883" t="s">
        <v>212</v>
      </c>
      <c r="G883" t="s">
        <v>73</v>
      </c>
      <c r="H883">
        <v>5060321</v>
      </c>
      <c r="I883" t="s">
        <v>2600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100</v>
      </c>
      <c r="P883">
        <v>21</v>
      </c>
      <c r="Q883" t="s">
        <v>75</v>
      </c>
      <c r="R883" t="s">
        <v>2606</v>
      </c>
      <c r="S883" t="s">
        <v>195</v>
      </c>
      <c r="T883" t="s">
        <v>214</v>
      </c>
      <c r="U883">
        <v>65000</v>
      </c>
      <c r="V883">
        <v>-65000</v>
      </c>
    </row>
    <row r="884" spans="1:22">
      <c r="A884">
        <v>12116</v>
      </c>
      <c r="B884" t="s">
        <v>215</v>
      </c>
      <c r="C884" t="s">
        <v>210</v>
      </c>
      <c r="D884" t="s">
        <v>2547</v>
      </c>
      <c r="E884">
        <v>-1</v>
      </c>
      <c r="F884" t="s">
        <v>212</v>
      </c>
      <c r="G884" t="s">
        <v>73</v>
      </c>
      <c r="H884">
        <v>5060321</v>
      </c>
      <c r="I884" t="s">
        <v>2600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100</v>
      </c>
      <c r="P884">
        <v>21</v>
      </c>
      <c r="Q884" t="s">
        <v>75</v>
      </c>
      <c r="R884" t="s">
        <v>2606</v>
      </c>
      <c r="S884" t="s">
        <v>195</v>
      </c>
      <c r="T884" t="s">
        <v>214</v>
      </c>
      <c r="U884">
        <v>14600</v>
      </c>
      <c r="V884">
        <v>-14600</v>
      </c>
    </row>
    <row r="885" spans="1:22">
      <c r="A885">
        <v>12123</v>
      </c>
      <c r="B885" t="s">
        <v>137</v>
      </c>
      <c r="C885" t="s">
        <v>127</v>
      </c>
      <c r="D885" t="s">
        <v>2547</v>
      </c>
      <c r="E885">
        <v>1</v>
      </c>
      <c r="F885" t="s">
        <v>144</v>
      </c>
      <c r="G885" t="s">
        <v>73</v>
      </c>
      <c r="H885">
        <v>5060319</v>
      </c>
      <c r="I885" t="s">
        <v>2600</v>
      </c>
      <c r="J885">
        <v>31700</v>
      </c>
      <c r="K885">
        <v>31700</v>
      </c>
      <c r="L885">
        <v>31700</v>
      </c>
      <c r="M885">
        <v>20317.033899999999</v>
      </c>
      <c r="N885">
        <v>20317.033899999999</v>
      </c>
      <c r="O885">
        <v>100</v>
      </c>
      <c r="P885">
        <v>0</v>
      </c>
      <c r="Q885" t="s">
        <v>75</v>
      </c>
      <c r="R885" t="s">
        <v>2607</v>
      </c>
      <c r="S885" t="s">
        <v>195</v>
      </c>
      <c r="T885" t="s">
        <v>128</v>
      </c>
      <c r="U885">
        <v>0</v>
      </c>
      <c r="V885">
        <v>0</v>
      </c>
    </row>
    <row r="886" spans="1:22">
      <c r="A886">
        <v>12123</v>
      </c>
      <c r="B886" t="s">
        <v>207</v>
      </c>
      <c r="C886" t="s">
        <v>208</v>
      </c>
      <c r="D886" t="s">
        <v>2547</v>
      </c>
      <c r="E886">
        <v>6.5</v>
      </c>
      <c r="F886" t="s">
        <v>144</v>
      </c>
      <c r="G886" t="s">
        <v>73</v>
      </c>
      <c r="H886">
        <v>5060319</v>
      </c>
      <c r="I886" t="s">
        <v>2600</v>
      </c>
      <c r="J886">
        <v>154050</v>
      </c>
      <c r="K886">
        <v>23700</v>
      </c>
      <c r="L886">
        <v>154050</v>
      </c>
      <c r="M886">
        <v>6877.3522000000003</v>
      </c>
      <c r="N886">
        <v>44702.789299999997</v>
      </c>
      <c r="O886">
        <v>100</v>
      </c>
      <c r="P886">
        <v>0</v>
      </c>
      <c r="Q886" t="s">
        <v>75</v>
      </c>
      <c r="R886" t="s">
        <v>2607</v>
      </c>
      <c r="S886" t="s">
        <v>195</v>
      </c>
      <c r="T886" t="s">
        <v>136</v>
      </c>
      <c r="U886">
        <v>0</v>
      </c>
      <c r="V886">
        <v>0</v>
      </c>
    </row>
    <row r="887" spans="1:22">
      <c r="A887">
        <v>11970</v>
      </c>
      <c r="B887" t="s">
        <v>577</v>
      </c>
      <c r="C887" t="s">
        <v>578</v>
      </c>
      <c r="D887" t="s">
        <v>2547</v>
      </c>
      <c r="E887">
        <v>1</v>
      </c>
      <c r="F887" t="s">
        <v>72</v>
      </c>
      <c r="G887" t="s">
        <v>73</v>
      </c>
      <c r="H887">
        <v>5060318</v>
      </c>
      <c r="I887" t="s">
        <v>2600</v>
      </c>
      <c r="J887">
        <v>140000</v>
      </c>
      <c r="K887">
        <v>140000</v>
      </c>
      <c r="L887">
        <v>113400</v>
      </c>
      <c r="M887">
        <v>99280</v>
      </c>
      <c r="N887">
        <v>99280</v>
      </c>
      <c r="O887">
        <v>100</v>
      </c>
      <c r="P887">
        <v>19</v>
      </c>
      <c r="Q887" t="s">
        <v>75</v>
      </c>
      <c r="R887" t="s">
        <v>2608</v>
      </c>
      <c r="S887" t="s">
        <v>195</v>
      </c>
      <c r="T887" t="s">
        <v>162</v>
      </c>
      <c r="U887">
        <v>0</v>
      </c>
      <c r="V887">
        <v>0</v>
      </c>
    </row>
    <row r="888" spans="1:22">
      <c r="A888">
        <v>12123</v>
      </c>
      <c r="B888" t="s">
        <v>2535</v>
      </c>
      <c r="C888" t="s">
        <v>2536</v>
      </c>
      <c r="D888" t="s">
        <v>2547</v>
      </c>
      <c r="E888">
        <v>1</v>
      </c>
      <c r="F888" t="s">
        <v>154</v>
      </c>
      <c r="G888" t="s">
        <v>73</v>
      </c>
      <c r="H888">
        <v>5060320</v>
      </c>
      <c r="I888" t="s">
        <v>2600</v>
      </c>
      <c r="J888">
        <v>43000</v>
      </c>
      <c r="K888">
        <v>43000</v>
      </c>
      <c r="L888">
        <v>43000</v>
      </c>
      <c r="M888">
        <v>43000</v>
      </c>
      <c r="N888">
        <v>43000</v>
      </c>
      <c r="O888">
        <v>100</v>
      </c>
      <c r="P888">
        <v>0</v>
      </c>
      <c r="Q888" t="s">
        <v>75</v>
      </c>
      <c r="R888" t="s">
        <v>2607</v>
      </c>
      <c r="S888" t="s">
        <v>195</v>
      </c>
      <c r="T888" t="s">
        <v>2537</v>
      </c>
      <c r="U888">
        <v>0</v>
      </c>
      <c r="V888">
        <v>0</v>
      </c>
    </row>
    <row r="889" spans="1:22">
      <c r="A889">
        <v>62399</v>
      </c>
      <c r="B889" t="s">
        <v>137</v>
      </c>
      <c r="C889" t="s">
        <v>127</v>
      </c>
      <c r="D889" t="s">
        <v>2609</v>
      </c>
      <c r="E889">
        <v>1</v>
      </c>
      <c r="F889" t="s">
        <v>102</v>
      </c>
      <c r="G889" t="s">
        <v>73</v>
      </c>
      <c r="H889">
        <v>5060325</v>
      </c>
      <c r="I889" t="s">
        <v>2610</v>
      </c>
      <c r="J889">
        <v>31700</v>
      </c>
      <c r="K889">
        <v>31700</v>
      </c>
      <c r="L889">
        <v>28119</v>
      </c>
      <c r="M889">
        <v>19774.663799999998</v>
      </c>
      <c r="N889">
        <v>19774.663799999998</v>
      </c>
      <c r="O889">
        <v>100</v>
      </c>
      <c r="P889">
        <v>9</v>
      </c>
      <c r="Q889" t="s">
        <v>75</v>
      </c>
      <c r="R889" t="s">
        <v>2611</v>
      </c>
      <c r="S889" t="s">
        <v>195</v>
      </c>
      <c r="T889" t="s">
        <v>128</v>
      </c>
      <c r="U889">
        <v>0</v>
      </c>
      <c r="V889">
        <v>0</v>
      </c>
    </row>
    <row r="890" spans="1:22">
      <c r="A890">
        <v>62399</v>
      </c>
      <c r="B890" t="s">
        <v>148</v>
      </c>
      <c r="C890" t="s">
        <v>106</v>
      </c>
      <c r="D890" t="s">
        <v>2609</v>
      </c>
      <c r="E890">
        <v>1</v>
      </c>
      <c r="F890" t="s">
        <v>102</v>
      </c>
      <c r="G890" t="s">
        <v>73</v>
      </c>
      <c r="H890">
        <v>5060325</v>
      </c>
      <c r="I890" t="s">
        <v>2610</v>
      </c>
      <c r="J890">
        <v>43900</v>
      </c>
      <c r="K890">
        <v>43900</v>
      </c>
      <c r="L890">
        <v>39221</v>
      </c>
      <c r="M890">
        <v>27583.995500000001</v>
      </c>
      <c r="N890">
        <v>27583.995500000001</v>
      </c>
      <c r="O890">
        <v>100</v>
      </c>
      <c r="P890">
        <v>9</v>
      </c>
      <c r="Q890" t="s">
        <v>75</v>
      </c>
      <c r="R890" t="s">
        <v>2611</v>
      </c>
      <c r="S890" t="s">
        <v>195</v>
      </c>
      <c r="T890" t="s">
        <v>130</v>
      </c>
      <c r="U890">
        <v>0</v>
      </c>
      <c r="V890">
        <v>0</v>
      </c>
    </row>
    <row r="891" spans="1:22">
      <c r="A891">
        <v>62399</v>
      </c>
      <c r="B891" t="s">
        <v>220</v>
      </c>
      <c r="C891" t="s">
        <v>116</v>
      </c>
      <c r="D891" t="s">
        <v>2609</v>
      </c>
      <c r="E891">
        <v>1</v>
      </c>
      <c r="F891" t="s">
        <v>102</v>
      </c>
      <c r="G891" t="s">
        <v>73</v>
      </c>
      <c r="H891">
        <v>5060325</v>
      </c>
      <c r="I891" t="s">
        <v>2610</v>
      </c>
      <c r="J891">
        <v>117000</v>
      </c>
      <c r="K891">
        <v>117000</v>
      </c>
      <c r="L891">
        <v>103740</v>
      </c>
      <c r="M891">
        <v>77520.632500000007</v>
      </c>
      <c r="N891">
        <v>77520.632500000007</v>
      </c>
      <c r="O891">
        <v>100</v>
      </c>
      <c r="P891">
        <v>9</v>
      </c>
      <c r="Q891" t="s">
        <v>75</v>
      </c>
      <c r="R891" t="s">
        <v>2611</v>
      </c>
      <c r="S891" t="s">
        <v>195</v>
      </c>
      <c r="T891" t="s">
        <v>133</v>
      </c>
      <c r="U891">
        <v>0</v>
      </c>
      <c r="V891">
        <v>0</v>
      </c>
    </row>
    <row r="892" spans="1:22">
      <c r="A892">
        <v>62399</v>
      </c>
      <c r="B892" t="s">
        <v>207</v>
      </c>
      <c r="C892" t="s">
        <v>208</v>
      </c>
      <c r="D892" t="s">
        <v>2609</v>
      </c>
      <c r="E892">
        <v>7</v>
      </c>
      <c r="F892" t="s">
        <v>102</v>
      </c>
      <c r="G892" t="s">
        <v>73</v>
      </c>
      <c r="H892">
        <v>5060325</v>
      </c>
      <c r="I892" t="s">
        <v>2610</v>
      </c>
      <c r="J892">
        <v>165900</v>
      </c>
      <c r="K892">
        <v>23700</v>
      </c>
      <c r="L892">
        <v>80500</v>
      </c>
      <c r="M892">
        <v>6800</v>
      </c>
      <c r="N892">
        <v>47600</v>
      </c>
      <c r="O892">
        <v>100</v>
      </c>
      <c r="P892">
        <v>0</v>
      </c>
      <c r="Q892" t="s">
        <v>75</v>
      </c>
      <c r="R892" t="s">
        <v>2611</v>
      </c>
      <c r="S892" t="s">
        <v>195</v>
      </c>
      <c r="T892" t="s">
        <v>136</v>
      </c>
      <c r="U892">
        <v>0</v>
      </c>
      <c r="V892">
        <v>0</v>
      </c>
    </row>
    <row r="893" spans="1:22">
      <c r="A893">
        <v>62399</v>
      </c>
      <c r="B893" t="s">
        <v>638</v>
      </c>
      <c r="C893" t="s">
        <v>71</v>
      </c>
      <c r="D893" t="s">
        <v>2609</v>
      </c>
      <c r="E893">
        <v>1</v>
      </c>
      <c r="F893" t="s">
        <v>72</v>
      </c>
      <c r="G893" t="s">
        <v>73</v>
      </c>
      <c r="H893">
        <v>5060326</v>
      </c>
      <c r="I893" t="s">
        <v>2610</v>
      </c>
      <c r="J893">
        <v>4274000</v>
      </c>
      <c r="K893">
        <v>4274000</v>
      </c>
      <c r="L893">
        <v>3764670</v>
      </c>
      <c r="M893">
        <v>3724992.5743</v>
      </c>
      <c r="N893">
        <v>3724992.5743</v>
      </c>
      <c r="O893">
        <v>100</v>
      </c>
      <c r="P893">
        <v>9</v>
      </c>
      <c r="Q893" t="s">
        <v>75</v>
      </c>
      <c r="R893" t="s">
        <v>2611</v>
      </c>
      <c r="S893" t="s">
        <v>195</v>
      </c>
      <c r="T893" t="s">
        <v>77</v>
      </c>
      <c r="U893">
        <v>0</v>
      </c>
      <c r="V893">
        <v>0</v>
      </c>
    </row>
    <row r="894" spans="1:22">
      <c r="A894">
        <v>62399</v>
      </c>
      <c r="B894" t="s">
        <v>388</v>
      </c>
      <c r="C894" t="s">
        <v>79</v>
      </c>
      <c r="D894" t="s">
        <v>2609</v>
      </c>
      <c r="E894">
        <v>1</v>
      </c>
      <c r="F894" t="s">
        <v>72</v>
      </c>
      <c r="G894" t="s">
        <v>73</v>
      </c>
      <c r="H894">
        <v>5060326</v>
      </c>
      <c r="I894" t="s">
        <v>2610</v>
      </c>
      <c r="J894">
        <v>57200</v>
      </c>
      <c r="K894">
        <v>57200</v>
      </c>
      <c r="L894">
        <v>44793</v>
      </c>
      <c r="M894">
        <v>44705.0507</v>
      </c>
      <c r="N894">
        <v>44705.0507</v>
      </c>
      <c r="O894">
        <v>100</v>
      </c>
      <c r="P894">
        <v>19</v>
      </c>
      <c r="Q894" t="s">
        <v>75</v>
      </c>
      <c r="R894" t="s">
        <v>2611</v>
      </c>
      <c r="S894" t="s">
        <v>195</v>
      </c>
      <c r="T894" t="s">
        <v>80</v>
      </c>
      <c r="U894">
        <v>0</v>
      </c>
      <c r="V894">
        <v>0</v>
      </c>
    </row>
    <row r="895" spans="1:22">
      <c r="A895">
        <v>62399</v>
      </c>
      <c r="B895" t="s">
        <v>576</v>
      </c>
      <c r="C895" t="s">
        <v>82</v>
      </c>
      <c r="D895" t="s">
        <v>2609</v>
      </c>
      <c r="E895">
        <v>1</v>
      </c>
      <c r="F895" t="s">
        <v>72</v>
      </c>
      <c r="G895" t="s">
        <v>73</v>
      </c>
      <c r="H895">
        <v>5060326</v>
      </c>
      <c r="I895" t="s">
        <v>2610</v>
      </c>
      <c r="J895">
        <v>1434000</v>
      </c>
      <c r="K895">
        <v>1434000</v>
      </c>
      <c r="L895">
        <v>1124280</v>
      </c>
      <c r="M895">
        <v>1079492.2381</v>
      </c>
      <c r="N895">
        <v>1079492.2381</v>
      </c>
      <c r="O895">
        <v>100</v>
      </c>
      <c r="P895">
        <v>19</v>
      </c>
      <c r="Q895" t="s">
        <v>75</v>
      </c>
      <c r="R895" t="s">
        <v>2611</v>
      </c>
      <c r="S895" t="s">
        <v>195</v>
      </c>
      <c r="T895" t="s">
        <v>77</v>
      </c>
      <c r="U895">
        <v>0</v>
      </c>
      <c r="V895">
        <v>0</v>
      </c>
    </row>
    <row r="896" spans="1:22">
      <c r="A896">
        <v>62399</v>
      </c>
      <c r="B896" t="s">
        <v>949</v>
      </c>
      <c r="C896" t="s">
        <v>91</v>
      </c>
      <c r="D896" t="s">
        <v>2609</v>
      </c>
      <c r="E896">
        <v>1</v>
      </c>
      <c r="F896" t="s">
        <v>72</v>
      </c>
      <c r="G896" t="s">
        <v>73</v>
      </c>
      <c r="H896">
        <v>5060326</v>
      </c>
      <c r="I896" t="s">
        <v>2610</v>
      </c>
      <c r="J896">
        <v>155000</v>
      </c>
      <c r="K896">
        <v>155000</v>
      </c>
      <c r="L896">
        <v>121500</v>
      </c>
      <c r="M896">
        <v>116250.1893</v>
      </c>
      <c r="N896">
        <v>116250.1893</v>
      </c>
      <c r="O896">
        <v>100</v>
      </c>
      <c r="P896">
        <v>19</v>
      </c>
      <c r="Q896" t="s">
        <v>75</v>
      </c>
      <c r="R896" t="s">
        <v>2611</v>
      </c>
      <c r="S896" t="s">
        <v>195</v>
      </c>
      <c r="T896" t="s">
        <v>92</v>
      </c>
      <c r="U896">
        <v>0</v>
      </c>
      <c r="V896">
        <v>0</v>
      </c>
    </row>
    <row r="897" spans="1:22">
      <c r="A897">
        <v>11548</v>
      </c>
      <c r="B897" t="s">
        <v>889</v>
      </c>
      <c r="C897" t="s">
        <v>890</v>
      </c>
      <c r="D897" t="s">
        <v>1818</v>
      </c>
      <c r="E897">
        <v>1</v>
      </c>
      <c r="F897" t="s">
        <v>96</v>
      </c>
      <c r="G897" t="s">
        <v>73</v>
      </c>
      <c r="H897">
        <v>4009036</v>
      </c>
      <c r="I897" t="s">
        <v>2610</v>
      </c>
      <c r="J897">
        <v>119100</v>
      </c>
      <c r="K897">
        <v>119100</v>
      </c>
      <c r="L897">
        <v>107190</v>
      </c>
      <c r="M897">
        <v>74591</v>
      </c>
      <c r="N897">
        <v>74591</v>
      </c>
      <c r="O897">
        <v>100</v>
      </c>
      <c r="P897">
        <v>10</v>
      </c>
      <c r="Q897" t="s">
        <v>75</v>
      </c>
      <c r="R897" t="s">
        <v>97</v>
      </c>
      <c r="S897" t="s">
        <v>98</v>
      </c>
      <c r="T897" t="s">
        <v>891</v>
      </c>
      <c r="U897">
        <v>0</v>
      </c>
      <c r="V897">
        <v>0</v>
      </c>
    </row>
    <row r="898" spans="1:22">
      <c r="A898">
        <v>11700</v>
      </c>
      <c r="B898" t="s">
        <v>1496</v>
      </c>
      <c r="C898" t="s">
        <v>100</v>
      </c>
      <c r="D898" t="s">
        <v>2012</v>
      </c>
      <c r="E898">
        <v>1</v>
      </c>
      <c r="F898" t="s">
        <v>102</v>
      </c>
      <c r="G898" t="s">
        <v>73</v>
      </c>
      <c r="H898">
        <v>5060331</v>
      </c>
      <c r="I898" t="s">
        <v>2610</v>
      </c>
      <c r="J898">
        <v>240000</v>
      </c>
      <c r="K898">
        <v>240000</v>
      </c>
      <c r="L898">
        <v>218400</v>
      </c>
      <c r="M898">
        <v>157394.82629999999</v>
      </c>
      <c r="N898">
        <v>157394.82629999999</v>
      </c>
      <c r="O898">
        <v>100</v>
      </c>
      <c r="P898">
        <v>9</v>
      </c>
      <c r="Q898" t="s">
        <v>75</v>
      </c>
      <c r="R898" t="s">
        <v>2612</v>
      </c>
      <c r="S898" t="s">
        <v>88</v>
      </c>
      <c r="T898" t="s">
        <v>229</v>
      </c>
      <c r="U898">
        <v>0</v>
      </c>
      <c r="V898">
        <v>0</v>
      </c>
    </row>
    <row r="899" spans="1:22">
      <c r="A899">
        <v>11700</v>
      </c>
      <c r="B899" t="s">
        <v>227</v>
      </c>
      <c r="C899" t="s">
        <v>100</v>
      </c>
      <c r="D899" t="s">
        <v>2012</v>
      </c>
      <c r="E899">
        <v>1</v>
      </c>
      <c r="F899" t="s">
        <v>102</v>
      </c>
      <c r="G899" t="s">
        <v>73</v>
      </c>
      <c r="H899">
        <v>5060331</v>
      </c>
      <c r="I899" t="s">
        <v>2610</v>
      </c>
      <c r="J899">
        <v>262000</v>
      </c>
      <c r="K899">
        <v>262000</v>
      </c>
      <c r="L899">
        <v>238420</v>
      </c>
      <c r="M899">
        <v>170031.0632</v>
      </c>
      <c r="N899">
        <v>170031.0632</v>
      </c>
      <c r="O899">
        <v>100</v>
      </c>
      <c r="P899">
        <v>9</v>
      </c>
      <c r="Q899" t="s">
        <v>75</v>
      </c>
      <c r="R899" t="s">
        <v>2612</v>
      </c>
      <c r="S899" t="s">
        <v>88</v>
      </c>
      <c r="T899" t="s">
        <v>229</v>
      </c>
      <c r="U899">
        <v>0</v>
      </c>
      <c r="V899">
        <v>0</v>
      </c>
    </row>
    <row r="900" spans="1:22">
      <c r="A900">
        <v>11700</v>
      </c>
      <c r="B900" t="s">
        <v>137</v>
      </c>
      <c r="C900" t="s">
        <v>127</v>
      </c>
      <c r="D900" t="s">
        <v>2012</v>
      </c>
      <c r="E900">
        <v>1</v>
      </c>
      <c r="F900" t="s">
        <v>102</v>
      </c>
      <c r="G900" t="s">
        <v>73</v>
      </c>
      <c r="H900">
        <v>5060331</v>
      </c>
      <c r="I900" t="s">
        <v>2610</v>
      </c>
      <c r="J900">
        <v>31700</v>
      </c>
      <c r="K900">
        <v>31700</v>
      </c>
      <c r="L900">
        <v>28847</v>
      </c>
      <c r="M900">
        <v>20333.9732</v>
      </c>
      <c r="N900">
        <v>20333.9732</v>
      </c>
      <c r="O900">
        <v>100</v>
      </c>
      <c r="P900">
        <v>9</v>
      </c>
      <c r="Q900" t="s">
        <v>75</v>
      </c>
      <c r="R900" t="s">
        <v>2612</v>
      </c>
      <c r="S900" t="s">
        <v>88</v>
      </c>
      <c r="T900" t="s">
        <v>128</v>
      </c>
      <c r="U900">
        <v>0</v>
      </c>
      <c r="V900">
        <v>0</v>
      </c>
    </row>
    <row r="901" spans="1:22">
      <c r="A901">
        <v>11700</v>
      </c>
      <c r="B901" t="s">
        <v>148</v>
      </c>
      <c r="C901" t="s">
        <v>106</v>
      </c>
      <c r="D901" t="s">
        <v>2012</v>
      </c>
      <c r="E901">
        <v>1</v>
      </c>
      <c r="F901" t="s">
        <v>102</v>
      </c>
      <c r="G901" t="s">
        <v>73</v>
      </c>
      <c r="H901">
        <v>5060331</v>
      </c>
      <c r="I901" t="s">
        <v>2610</v>
      </c>
      <c r="J901">
        <v>43900</v>
      </c>
      <c r="K901">
        <v>43900</v>
      </c>
      <c r="L901">
        <v>39949</v>
      </c>
      <c r="M901">
        <v>27603.667300000001</v>
      </c>
      <c r="N901">
        <v>27603.667300000001</v>
      </c>
      <c r="O901">
        <v>100</v>
      </c>
      <c r="P901">
        <v>9</v>
      </c>
      <c r="Q901" t="s">
        <v>75</v>
      </c>
      <c r="R901" t="s">
        <v>2612</v>
      </c>
      <c r="S901" t="s">
        <v>88</v>
      </c>
      <c r="T901" t="s">
        <v>130</v>
      </c>
      <c r="U901">
        <v>0</v>
      </c>
      <c r="V901">
        <v>0</v>
      </c>
    </row>
    <row r="902" spans="1:22">
      <c r="A902">
        <v>11700</v>
      </c>
      <c r="B902" t="s">
        <v>139</v>
      </c>
      <c r="C902" t="s">
        <v>140</v>
      </c>
      <c r="D902" t="s">
        <v>2012</v>
      </c>
      <c r="E902">
        <v>1</v>
      </c>
      <c r="F902" t="s">
        <v>102</v>
      </c>
      <c r="G902" t="s">
        <v>73</v>
      </c>
      <c r="H902">
        <v>5060331</v>
      </c>
      <c r="I902" t="s">
        <v>2610</v>
      </c>
      <c r="J902">
        <v>2400</v>
      </c>
      <c r="K902">
        <v>2400</v>
      </c>
      <c r="L902">
        <v>2184</v>
      </c>
      <c r="M902">
        <v>1684.2714000000001</v>
      </c>
      <c r="N902">
        <v>1684.2714000000001</v>
      </c>
      <c r="O902">
        <v>100</v>
      </c>
      <c r="P902">
        <v>9</v>
      </c>
      <c r="Q902" t="s">
        <v>75</v>
      </c>
      <c r="R902" t="s">
        <v>2612</v>
      </c>
      <c r="S902" t="s">
        <v>88</v>
      </c>
      <c r="T902" t="s">
        <v>141</v>
      </c>
      <c r="U902">
        <v>0</v>
      </c>
      <c r="V902">
        <v>0</v>
      </c>
    </row>
    <row r="903" spans="1:22">
      <c r="A903">
        <v>11700</v>
      </c>
      <c r="B903" t="s">
        <v>217</v>
      </c>
      <c r="C903" t="s">
        <v>218</v>
      </c>
      <c r="D903" t="s">
        <v>2012</v>
      </c>
      <c r="E903">
        <v>1</v>
      </c>
      <c r="F903" t="s">
        <v>102</v>
      </c>
      <c r="G903" t="s">
        <v>73</v>
      </c>
      <c r="H903">
        <v>5060331</v>
      </c>
      <c r="I903" t="s">
        <v>2610</v>
      </c>
      <c r="J903">
        <v>97400</v>
      </c>
      <c r="K903">
        <v>97400</v>
      </c>
      <c r="L903">
        <v>88634</v>
      </c>
      <c r="M903">
        <v>61779.822099999998</v>
      </c>
      <c r="N903">
        <v>61779.822099999998</v>
      </c>
      <c r="O903">
        <v>100</v>
      </c>
      <c r="P903">
        <v>9</v>
      </c>
      <c r="Q903" t="s">
        <v>75</v>
      </c>
      <c r="R903" t="s">
        <v>2612</v>
      </c>
      <c r="S903" t="s">
        <v>88</v>
      </c>
      <c r="T903" t="s">
        <v>219</v>
      </c>
      <c r="U903">
        <v>0</v>
      </c>
      <c r="V903">
        <v>0</v>
      </c>
    </row>
    <row r="904" spans="1:22">
      <c r="A904">
        <v>11700</v>
      </c>
      <c r="B904" t="s">
        <v>220</v>
      </c>
      <c r="C904" t="s">
        <v>116</v>
      </c>
      <c r="D904" t="s">
        <v>2012</v>
      </c>
      <c r="E904">
        <v>1</v>
      </c>
      <c r="F904" t="s">
        <v>102</v>
      </c>
      <c r="G904" t="s">
        <v>73</v>
      </c>
      <c r="H904">
        <v>5060331</v>
      </c>
      <c r="I904" t="s">
        <v>2610</v>
      </c>
      <c r="J904">
        <v>117000</v>
      </c>
      <c r="K904">
        <v>117000</v>
      </c>
      <c r="L904">
        <v>106470</v>
      </c>
      <c r="M904">
        <v>77899.397100000002</v>
      </c>
      <c r="N904">
        <v>77899.397100000002</v>
      </c>
      <c r="O904">
        <v>100</v>
      </c>
      <c r="P904">
        <v>9</v>
      </c>
      <c r="Q904" t="s">
        <v>75</v>
      </c>
      <c r="R904" t="s">
        <v>2612</v>
      </c>
      <c r="S904" t="s">
        <v>88</v>
      </c>
      <c r="T904" t="s">
        <v>133</v>
      </c>
      <c r="U904">
        <v>0</v>
      </c>
      <c r="V904">
        <v>0</v>
      </c>
    </row>
    <row r="905" spans="1:22">
      <c r="A905">
        <v>11700</v>
      </c>
      <c r="B905" t="s">
        <v>232</v>
      </c>
      <c r="C905" t="s">
        <v>182</v>
      </c>
      <c r="D905" t="s">
        <v>2012</v>
      </c>
      <c r="E905">
        <v>0.1</v>
      </c>
      <c r="F905" t="s">
        <v>102</v>
      </c>
      <c r="G905" t="s">
        <v>73</v>
      </c>
      <c r="H905">
        <v>5060331</v>
      </c>
      <c r="I905" t="s">
        <v>2610</v>
      </c>
      <c r="J905">
        <v>3610</v>
      </c>
      <c r="K905">
        <v>36100</v>
      </c>
      <c r="L905">
        <v>3285</v>
      </c>
      <c r="M905">
        <v>25021.247599999999</v>
      </c>
      <c r="N905">
        <v>2502.1247600000002</v>
      </c>
      <c r="O905">
        <v>100</v>
      </c>
      <c r="P905">
        <v>9</v>
      </c>
      <c r="Q905" t="s">
        <v>75</v>
      </c>
      <c r="R905" t="s">
        <v>2612</v>
      </c>
      <c r="S905" t="s">
        <v>88</v>
      </c>
      <c r="T905" t="s">
        <v>223</v>
      </c>
      <c r="U905">
        <v>0</v>
      </c>
      <c r="V905">
        <v>0</v>
      </c>
    </row>
    <row r="906" spans="1:22">
      <c r="A906">
        <v>11700</v>
      </c>
      <c r="B906" t="s">
        <v>232</v>
      </c>
      <c r="C906" t="s">
        <v>182</v>
      </c>
      <c r="D906" t="s">
        <v>2012</v>
      </c>
      <c r="E906">
        <v>0.1</v>
      </c>
      <c r="F906" t="s">
        <v>102</v>
      </c>
      <c r="G906" t="s">
        <v>73</v>
      </c>
      <c r="H906">
        <v>5060331</v>
      </c>
      <c r="I906" t="s">
        <v>2610</v>
      </c>
      <c r="J906">
        <v>3610</v>
      </c>
      <c r="K906">
        <v>36100</v>
      </c>
      <c r="L906">
        <v>3285</v>
      </c>
      <c r="M906">
        <v>25021.247599999999</v>
      </c>
      <c r="N906">
        <v>2502.1247600000002</v>
      </c>
      <c r="O906">
        <v>100</v>
      </c>
      <c r="P906">
        <v>9</v>
      </c>
      <c r="Q906" t="s">
        <v>75</v>
      </c>
      <c r="R906" t="s">
        <v>2612</v>
      </c>
      <c r="S906" t="s">
        <v>88</v>
      </c>
      <c r="T906" t="s">
        <v>223</v>
      </c>
      <c r="U906">
        <v>0</v>
      </c>
      <c r="V906">
        <v>0</v>
      </c>
    </row>
    <row r="907" spans="1:22">
      <c r="A907">
        <v>11700</v>
      </c>
      <c r="B907" t="s">
        <v>221</v>
      </c>
      <c r="C907" t="s">
        <v>222</v>
      </c>
      <c r="D907" t="s">
        <v>2012</v>
      </c>
      <c r="E907">
        <v>0.1</v>
      </c>
      <c r="F907" t="s">
        <v>102</v>
      </c>
      <c r="G907" t="s">
        <v>73</v>
      </c>
      <c r="H907">
        <v>5060331</v>
      </c>
      <c r="I907" t="s">
        <v>2610</v>
      </c>
      <c r="J907">
        <v>5990</v>
      </c>
      <c r="K907">
        <v>59900</v>
      </c>
      <c r="L907">
        <v>5451</v>
      </c>
      <c r="M907">
        <v>41466.246899999998</v>
      </c>
      <c r="N907">
        <v>4146.6246899999996</v>
      </c>
      <c r="O907">
        <v>100</v>
      </c>
      <c r="P907">
        <v>9</v>
      </c>
      <c r="Q907" t="s">
        <v>75</v>
      </c>
      <c r="R907" t="s">
        <v>2612</v>
      </c>
      <c r="S907" t="s">
        <v>88</v>
      </c>
      <c r="T907" t="s">
        <v>223</v>
      </c>
      <c r="U907">
        <v>0</v>
      </c>
      <c r="V907">
        <v>0</v>
      </c>
    </row>
    <row r="908" spans="1:22">
      <c r="A908">
        <v>11700</v>
      </c>
      <c r="B908" t="s">
        <v>224</v>
      </c>
      <c r="C908" t="s">
        <v>225</v>
      </c>
      <c r="D908" t="s">
        <v>2012</v>
      </c>
      <c r="E908">
        <v>4</v>
      </c>
      <c r="F908" t="s">
        <v>102</v>
      </c>
      <c r="G908" t="s">
        <v>73</v>
      </c>
      <c r="H908">
        <v>5060331</v>
      </c>
      <c r="I908" t="s">
        <v>2610</v>
      </c>
      <c r="J908">
        <v>122800</v>
      </c>
      <c r="K908">
        <v>30700</v>
      </c>
      <c r="L908">
        <v>111748</v>
      </c>
      <c r="M908">
        <v>19736.151300000001</v>
      </c>
      <c r="N908">
        <v>78944.605200000005</v>
      </c>
      <c r="O908">
        <v>100</v>
      </c>
      <c r="P908">
        <v>9</v>
      </c>
      <c r="Q908" t="s">
        <v>75</v>
      </c>
      <c r="R908" t="s">
        <v>2612</v>
      </c>
      <c r="S908" t="s">
        <v>88</v>
      </c>
      <c r="T908" t="s">
        <v>226</v>
      </c>
      <c r="U908">
        <v>0</v>
      </c>
      <c r="V908">
        <v>0</v>
      </c>
    </row>
    <row r="909" spans="1:22">
      <c r="A909">
        <v>11700</v>
      </c>
      <c r="B909" t="s">
        <v>236</v>
      </c>
      <c r="C909" t="s">
        <v>112</v>
      </c>
      <c r="D909" t="s">
        <v>2012</v>
      </c>
      <c r="E909">
        <v>4</v>
      </c>
      <c r="F909" t="s">
        <v>102</v>
      </c>
      <c r="G909" t="s">
        <v>73</v>
      </c>
      <c r="H909">
        <v>5060331</v>
      </c>
      <c r="I909" t="s">
        <v>2610</v>
      </c>
      <c r="J909">
        <v>18400</v>
      </c>
      <c r="K909">
        <v>4600</v>
      </c>
      <c r="L909">
        <v>16744</v>
      </c>
      <c r="M909">
        <v>3254.6302000000001</v>
      </c>
      <c r="N909">
        <v>13018.5208</v>
      </c>
      <c r="O909">
        <v>100</v>
      </c>
      <c r="P909">
        <v>9</v>
      </c>
      <c r="Q909" t="s">
        <v>75</v>
      </c>
      <c r="R909" t="s">
        <v>2612</v>
      </c>
      <c r="S909" t="s">
        <v>88</v>
      </c>
      <c r="T909" t="s">
        <v>85</v>
      </c>
      <c r="U909">
        <v>0</v>
      </c>
      <c r="V909">
        <v>0</v>
      </c>
    </row>
    <row r="910" spans="1:22">
      <c r="A910">
        <v>11700</v>
      </c>
      <c r="B910" t="s">
        <v>134</v>
      </c>
      <c r="C910" t="s">
        <v>135</v>
      </c>
      <c r="D910" t="s">
        <v>2012</v>
      </c>
      <c r="E910">
        <v>6</v>
      </c>
      <c r="F910" t="s">
        <v>102</v>
      </c>
      <c r="G910" t="s">
        <v>73</v>
      </c>
      <c r="H910">
        <v>5060331</v>
      </c>
      <c r="I910" t="s">
        <v>2610</v>
      </c>
      <c r="J910">
        <v>142200</v>
      </c>
      <c r="K910">
        <v>23700</v>
      </c>
      <c r="L910">
        <v>70800</v>
      </c>
      <c r="M910">
        <v>6800</v>
      </c>
      <c r="N910">
        <v>40800</v>
      </c>
      <c r="O910">
        <v>100</v>
      </c>
      <c r="P910">
        <v>0</v>
      </c>
      <c r="Q910" t="s">
        <v>75</v>
      </c>
      <c r="R910" t="s">
        <v>2612</v>
      </c>
      <c r="S910" t="s">
        <v>88</v>
      </c>
      <c r="T910" t="s">
        <v>136</v>
      </c>
      <c r="U910">
        <v>0</v>
      </c>
      <c r="V910">
        <v>0</v>
      </c>
    </row>
    <row r="911" spans="1:22">
      <c r="A911">
        <v>11700</v>
      </c>
      <c r="B911" t="s">
        <v>258</v>
      </c>
      <c r="C911" t="s">
        <v>259</v>
      </c>
      <c r="D911" t="s">
        <v>2012</v>
      </c>
      <c r="E911">
        <v>1</v>
      </c>
      <c r="F911" t="s">
        <v>102</v>
      </c>
      <c r="G911" t="s">
        <v>73</v>
      </c>
      <c r="H911">
        <v>5060331</v>
      </c>
      <c r="I911" t="s">
        <v>2610</v>
      </c>
      <c r="J911">
        <v>25000</v>
      </c>
      <c r="K911">
        <v>25000</v>
      </c>
      <c r="L911">
        <v>25000</v>
      </c>
      <c r="M911">
        <v>25000</v>
      </c>
      <c r="N911">
        <v>25000</v>
      </c>
      <c r="O911">
        <v>100</v>
      </c>
      <c r="P911">
        <v>0</v>
      </c>
      <c r="Q911" t="s">
        <v>75</v>
      </c>
      <c r="R911" t="s">
        <v>2612</v>
      </c>
      <c r="S911" t="s">
        <v>88</v>
      </c>
      <c r="T911" t="s">
        <v>260</v>
      </c>
      <c r="U911">
        <v>0</v>
      </c>
      <c r="V911">
        <v>0</v>
      </c>
    </row>
    <row r="912" spans="1:22">
      <c r="A912">
        <v>11700</v>
      </c>
      <c r="B912" t="s">
        <v>137</v>
      </c>
      <c r="C912" t="s">
        <v>127</v>
      </c>
      <c r="D912" t="s">
        <v>2012</v>
      </c>
      <c r="E912">
        <v>1</v>
      </c>
      <c r="F912" t="s">
        <v>72</v>
      </c>
      <c r="G912" t="s">
        <v>73</v>
      </c>
      <c r="H912">
        <v>5060330</v>
      </c>
      <c r="I912" t="s">
        <v>2610</v>
      </c>
      <c r="J912">
        <v>31700</v>
      </c>
      <c r="K912">
        <v>31700</v>
      </c>
      <c r="L912">
        <v>22824</v>
      </c>
      <c r="M912">
        <v>20317.033899999999</v>
      </c>
      <c r="N912">
        <v>20317.033899999999</v>
      </c>
      <c r="O912">
        <v>100</v>
      </c>
      <c r="P912">
        <v>28</v>
      </c>
      <c r="Q912" t="s">
        <v>75</v>
      </c>
      <c r="R912" t="s">
        <v>2612</v>
      </c>
      <c r="S912" t="s">
        <v>88</v>
      </c>
      <c r="T912" t="s">
        <v>128</v>
      </c>
      <c r="U912">
        <v>0</v>
      </c>
      <c r="V912">
        <v>0</v>
      </c>
    </row>
    <row r="913" spans="1:22">
      <c r="A913">
        <v>11700</v>
      </c>
      <c r="B913" t="s">
        <v>139</v>
      </c>
      <c r="C913" t="s">
        <v>140</v>
      </c>
      <c r="D913" t="s">
        <v>2012</v>
      </c>
      <c r="E913">
        <v>1</v>
      </c>
      <c r="F913" t="s">
        <v>72</v>
      </c>
      <c r="G913" t="s">
        <v>73</v>
      </c>
      <c r="H913">
        <v>5060330</v>
      </c>
      <c r="I913" t="s">
        <v>2610</v>
      </c>
      <c r="J913">
        <v>2400</v>
      </c>
      <c r="K913">
        <v>2400</v>
      </c>
      <c r="L913">
        <v>1896</v>
      </c>
      <c r="M913">
        <v>1693.5772999999999</v>
      </c>
      <c r="N913">
        <v>1693.5772999999999</v>
      </c>
      <c r="O913">
        <v>100</v>
      </c>
      <c r="P913">
        <v>21</v>
      </c>
      <c r="Q913" t="s">
        <v>75</v>
      </c>
      <c r="R913" t="s">
        <v>2612</v>
      </c>
      <c r="S913" t="s">
        <v>88</v>
      </c>
      <c r="T913" t="s">
        <v>141</v>
      </c>
      <c r="U913">
        <v>0</v>
      </c>
      <c r="V913">
        <v>0</v>
      </c>
    </row>
    <row r="914" spans="1:22">
      <c r="A914">
        <v>11700</v>
      </c>
      <c r="B914" t="s">
        <v>429</v>
      </c>
      <c r="C914" t="s">
        <v>430</v>
      </c>
      <c r="D914" t="s">
        <v>2012</v>
      </c>
      <c r="E914">
        <v>1</v>
      </c>
      <c r="F914" t="s">
        <v>72</v>
      </c>
      <c r="G914" t="s">
        <v>73</v>
      </c>
      <c r="H914">
        <v>5060330</v>
      </c>
      <c r="I914" t="s">
        <v>2610</v>
      </c>
      <c r="J914">
        <v>44800</v>
      </c>
      <c r="K914">
        <v>44800</v>
      </c>
      <c r="L914">
        <v>36288</v>
      </c>
      <c r="M914">
        <v>32677.916700000002</v>
      </c>
      <c r="N914">
        <v>32677.916700000002</v>
      </c>
      <c r="O914">
        <v>100</v>
      </c>
      <c r="P914">
        <v>19</v>
      </c>
      <c r="Q914" t="s">
        <v>75</v>
      </c>
      <c r="R914" t="s">
        <v>2612</v>
      </c>
      <c r="S914" t="s">
        <v>88</v>
      </c>
      <c r="T914" t="s">
        <v>332</v>
      </c>
      <c r="U914">
        <v>0</v>
      </c>
      <c r="V914">
        <v>0</v>
      </c>
    </row>
    <row r="915" spans="1:22">
      <c r="A915">
        <v>11700</v>
      </c>
      <c r="B915" t="s">
        <v>221</v>
      </c>
      <c r="C915" t="s">
        <v>222</v>
      </c>
      <c r="D915" t="s">
        <v>2012</v>
      </c>
      <c r="E915">
        <v>0.4</v>
      </c>
      <c r="F915" t="s">
        <v>72</v>
      </c>
      <c r="G915" t="s">
        <v>73</v>
      </c>
      <c r="H915">
        <v>5060330</v>
      </c>
      <c r="I915" t="s">
        <v>2610</v>
      </c>
      <c r="J915">
        <v>23960</v>
      </c>
      <c r="K915">
        <v>59900</v>
      </c>
      <c r="L915">
        <v>18928</v>
      </c>
      <c r="M915">
        <v>41466.246899999998</v>
      </c>
      <c r="N915">
        <v>16586.498759999999</v>
      </c>
      <c r="O915">
        <v>100</v>
      </c>
      <c r="P915">
        <v>21</v>
      </c>
      <c r="Q915" t="s">
        <v>75</v>
      </c>
      <c r="R915" t="s">
        <v>2612</v>
      </c>
      <c r="S915" t="s">
        <v>88</v>
      </c>
      <c r="T915" t="s">
        <v>223</v>
      </c>
      <c r="U915">
        <v>0</v>
      </c>
      <c r="V915">
        <v>0</v>
      </c>
    </row>
    <row r="916" spans="1:22">
      <c r="A916">
        <v>11700</v>
      </c>
      <c r="B916" t="s">
        <v>334</v>
      </c>
      <c r="C916" t="s">
        <v>335</v>
      </c>
      <c r="D916" t="s">
        <v>2012</v>
      </c>
      <c r="E916">
        <v>0.2</v>
      </c>
      <c r="F916" t="s">
        <v>72</v>
      </c>
      <c r="G916" t="s">
        <v>73</v>
      </c>
      <c r="H916">
        <v>5060330</v>
      </c>
      <c r="I916" t="s">
        <v>2610</v>
      </c>
      <c r="J916">
        <v>4280</v>
      </c>
      <c r="K916">
        <v>21400</v>
      </c>
      <c r="L916">
        <v>3167</v>
      </c>
      <c r="M916">
        <v>14049.9791</v>
      </c>
      <c r="N916">
        <v>2809.9958200000001</v>
      </c>
      <c r="O916">
        <v>100</v>
      </c>
      <c r="P916">
        <v>26</v>
      </c>
      <c r="Q916" t="s">
        <v>75</v>
      </c>
      <c r="R916" t="s">
        <v>2612</v>
      </c>
      <c r="S916" t="s">
        <v>88</v>
      </c>
      <c r="T916" t="s">
        <v>336</v>
      </c>
      <c r="U916">
        <v>0</v>
      </c>
      <c r="V916">
        <v>0</v>
      </c>
    </row>
    <row r="917" spans="1:22">
      <c r="A917">
        <v>11700</v>
      </c>
      <c r="B917" t="s">
        <v>607</v>
      </c>
      <c r="C917" t="s">
        <v>286</v>
      </c>
      <c r="D917" t="s">
        <v>2012</v>
      </c>
      <c r="E917">
        <v>2</v>
      </c>
      <c r="F917" t="s">
        <v>72</v>
      </c>
      <c r="G917" t="s">
        <v>73</v>
      </c>
      <c r="H917">
        <v>5060330</v>
      </c>
      <c r="I917" t="s">
        <v>2610</v>
      </c>
      <c r="J917">
        <v>6800</v>
      </c>
      <c r="K917">
        <v>3400</v>
      </c>
      <c r="L917">
        <v>5372</v>
      </c>
      <c r="M917">
        <v>2272</v>
      </c>
      <c r="N917">
        <v>4544</v>
      </c>
      <c r="O917">
        <v>100</v>
      </c>
      <c r="P917">
        <v>21</v>
      </c>
      <c r="Q917" t="s">
        <v>75</v>
      </c>
      <c r="R917" t="s">
        <v>2612</v>
      </c>
      <c r="S917" t="s">
        <v>88</v>
      </c>
      <c r="T917" t="s">
        <v>85</v>
      </c>
      <c r="U917">
        <v>0</v>
      </c>
      <c r="V917">
        <v>0</v>
      </c>
    </row>
    <row r="918" spans="1:22">
      <c r="A918">
        <v>11700</v>
      </c>
      <c r="B918" t="s">
        <v>443</v>
      </c>
      <c r="C918" t="s">
        <v>354</v>
      </c>
      <c r="D918" t="s">
        <v>2012</v>
      </c>
      <c r="E918">
        <v>1</v>
      </c>
      <c r="F918" t="s">
        <v>72</v>
      </c>
      <c r="G918" t="s">
        <v>73</v>
      </c>
      <c r="H918">
        <v>5060330</v>
      </c>
      <c r="I918" t="s">
        <v>2610</v>
      </c>
      <c r="J918">
        <v>3500</v>
      </c>
      <c r="K918">
        <v>3500</v>
      </c>
      <c r="L918">
        <v>2765</v>
      </c>
      <c r="M918">
        <v>2463.0907999999999</v>
      </c>
      <c r="N918">
        <v>2463.0907999999999</v>
      </c>
      <c r="O918">
        <v>100</v>
      </c>
      <c r="P918">
        <v>21</v>
      </c>
      <c r="Q918" t="s">
        <v>75</v>
      </c>
      <c r="R918" t="s">
        <v>2612</v>
      </c>
      <c r="S918" t="s">
        <v>88</v>
      </c>
      <c r="T918" t="s">
        <v>85</v>
      </c>
      <c r="U918">
        <v>0</v>
      </c>
      <c r="V918">
        <v>0</v>
      </c>
    </row>
    <row r="919" spans="1:22">
      <c r="A919">
        <v>11700</v>
      </c>
      <c r="B919" t="s">
        <v>451</v>
      </c>
      <c r="C919" t="s">
        <v>367</v>
      </c>
      <c r="D919" t="s">
        <v>2012</v>
      </c>
      <c r="E919">
        <v>2</v>
      </c>
      <c r="F919" t="s">
        <v>72</v>
      </c>
      <c r="G919" t="s">
        <v>73</v>
      </c>
      <c r="H919">
        <v>5060330</v>
      </c>
      <c r="I919" t="s">
        <v>2610</v>
      </c>
      <c r="J919">
        <v>7000</v>
      </c>
      <c r="K919">
        <v>3500</v>
      </c>
      <c r="L919">
        <v>5530</v>
      </c>
      <c r="M919">
        <v>2472.0142999999998</v>
      </c>
      <c r="N919">
        <v>4944.0285999999996</v>
      </c>
      <c r="O919">
        <v>100</v>
      </c>
      <c r="P919">
        <v>21</v>
      </c>
      <c r="Q919" t="s">
        <v>75</v>
      </c>
      <c r="R919" t="s">
        <v>2612</v>
      </c>
      <c r="S919" t="s">
        <v>88</v>
      </c>
      <c r="T919" t="s">
        <v>141</v>
      </c>
      <c r="U919">
        <v>0</v>
      </c>
      <c r="V919">
        <v>0</v>
      </c>
    </row>
    <row r="920" spans="1:22">
      <c r="A920">
        <v>11700</v>
      </c>
      <c r="B920" t="s">
        <v>457</v>
      </c>
      <c r="C920" t="s">
        <v>458</v>
      </c>
      <c r="D920" t="s">
        <v>2012</v>
      </c>
      <c r="E920">
        <v>2</v>
      </c>
      <c r="F920" t="s">
        <v>72</v>
      </c>
      <c r="G920" t="s">
        <v>73</v>
      </c>
      <c r="H920">
        <v>5060330</v>
      </c>
      <c r="I920" t="s">
        <v>2610</v>
      </c>
      <c r="J920">
        <v>1800</v>
      </c>
      <c r="K920">
        <v>900</v>
      </c>
      <c r="L920">
        <v>1422</v>
      </c>
      <c r="M920">
        <v>637.15110000000004</v>
      </c>
      <c r="N920">
        <v>1274.3022000000001</v>
      </c>
      <c r="O920">
        <v>100</v>
      </c>
      <c r="P920">
        <v>21</v>
      </c>
      <c r="Q920" t="s">
        <v>75</v>
      </c>
      <c r="R920" t="s">
        <v>2612</v>
      </c>
      <c r="S920" t="s">
        <v>88</v>
      </c>
      <c r="T920" t="s">
        <v>172</v>
      </c>
      <c r="U920">
        <v>0</v>
      </c>
      <c r="V920">
        <v>0</v>
      </c>
    </row>
    <row r="921" spans="1:22">
      <c r="A921">
        <v>11700</v>
      </c>
      <c r="B921" t="s">
        <v>584</v>
      </c>
      <c r="C921" t="s">
        <v>367</v>
      </c>
      <c r="D921" t="s">
        <v>2012</v>
      </c>
      <c r="E921">
        <v>2</v>
      </c>
      <c r="F921" t="s">
        <v>72</v>
      </c>
      <c r="G921" t="s">
        <v>73</v>
      </c>
      <c r="H921">
        <v>5060330</v>
      </c>
      <c r="I921" t="s">
        <v>2610</v>
      </c>
      <c r="J921">
        <v>22400</v>
      </c>
      <c r="K921">
        <v>11200</v>
      </c>
      <c r="L921">
        <v>17696</v>
      </c>
      <c r="M921">
        <v>7810</v>
      </c>
      <c r="N921">
        <v>15620</v>
      </c>
      <c r="O921">
        <v>100</v>
      </c>
      <c r="P921">
        <v>21</v>
      </c>
      <c r="Q921" t="s">
        <v>75</v>
      </c>
      <c r="R921" t="s">
        <v>2612</v>
      </c>
      <c r="S921" t="s">
        <v>88</v>
      </c>
      <c r="T921" t="s">
        <v>141</v>
      </c>
      <c r="U921">
        <v>0</v>
      </c>
      <c r="V921">
        <v>0</v>
      </c>
    </row>
    <row r="922" spans="1:22">
      <c r="A922">
        <v>11700</v>
      </c>
      <c r="B922" t="s">
        <v>134</v>
      </c>
      <c r="C922" t="s">
        <v>135</v>
      </c>
      <c r="D922" t="s">
        <v>2012</v>
      </c>
      <c r="E922">
        <v>6</v>
      </c>
      <c r="F922" t="s">
        <v>72</v>
      </c>
      <c r="G922" t="s">
        <v>73</v>
      </c>
      <c r="H922">
        <v>5060330</v>
      </c>
      <c r="I922" t="s">
        <v>2610</v>
      </c>
      <c r="J922">
        <v>142200</v>
      </c>
      <c r="K922">
        <v>23700</v>
      </c>
      <c r="L922">
        <v>70800</v>
      </c>
      <c r="M922">
        <v>6934.5190000000002</v>
      </c>
      <c r="N922">
        <v>41607.114000000001</v>
      </c>
      <c r="O922">
        <v>100</v>
      </c>
      <c r="P922">
        <v>0</v>
      </c>
      <c r="Q922" t="s">
        <v>75</v>
      </c>
      <c r="R922" t="s">
        <v>2612</v>
      </c>
      <c r="S922" t="s">
        <v>88</v>
      </c>
      <c r="T922" t="s">
        <v>136</v>
      </c>
      <c r="U922">
        <v>0</v>
      </c>
      <c r="V922">
        <v>0</v>
      </c>
    </row>
    <row r="923" spans="1:22">
      <c r="A923">
        <v>11793</v>
      </c>
      <c r="B923" t="s">
        <v>2613</v>
      </c>
      <c r="C923" t="s">
        <v>1358</v>
      </c>
      <c r="D923" t="s">
        <v>2082</v>
      </c>
      <c r="E923">
        <v>1</v>
      </c>
      <c r="F923" t="s">
        <v>96</v>
      </c>
      <c r="G923" t="s">
        <v>73</v>
      </c>
      <c r="H923">
        <v>4009038</v>
      </c>
      <c r="I923" t="s">
        <v>2610</v>
      </c>
      <c r="J923">
        <v>335000</v>
      </c>
      <c r="K923">
        <v>335000</v>
      </c>
      <c r="L923">
        <v>251250</v>
      </c>
      <c r="M923">
        <v>187680</v>
      </c>
      <c r="N923">
        <v>187680</v>
      </c>
      <c r="O923">
        <v>100</v>
      </c>
      <c r="P923">
        <v>25</v>
      </c>
      <c r="Q923" t="s">
        <v>75</v>
      </c>
      <c r="R923" t="s">
        <v>97</v>
      </c>
      <c r="S923" t="s">
        <v>98</v>
      </c>
      <c r="T923" t="s">
        <v>322</v>
      </c>
      <c r="U923">
        <v>0</v>
      </c>
      <c r="V923">
        <v>0</v>
      </c>
    </row>
    <row r="924" spans="1:22">
      <c r="A924">
        <v>11700</v>
      </c>
      <c r="B924" t="s">
        <v>608</v>
      </c>
      <c r="C924" t="s">
        <v>286</v>
      </c>
      <c r="D924" t="s">
        <v>2012</v>
      </c>
      <c r="E924">
        <v>1</v>
      </c>
      <c r="F924" t="s">
        <v>72</v>
      </c>
      <c r="G924" t="s">
        <v>73</v>
      </c>
      <c r="H924">
        <v>5060330</v>
      </c>
      <c r="I924" t="s">
        <v>2610</v>
      </c>
      <c r="J924">
        <v>3700</v>
      </c>
      <c r="K924">
        <v>3700</v>
      </c>
      <c r="L924">
        <v>2923</v>
      </c>
      <c r="M924">
        <v>2627</v>
      </c>
      <c r="N924">
        <v>2627</v>
      </c>
      <c r="O924">
        <v>100</v>
      </c>
      <c r="P924">
        <v>21</v>
      </c>
      <c r="Q924" t="s">
        <v>75</v>
      </c>
      <c r="R924" t="s">
        <v>2612</v>
      </c>
      <c r="S924" t="s">
        <v>88</v>
      </c>
      <c r="T924" t="s">
        <v>85</v>
      </c>
      <c r="U924">
        <v>0</v>
      </c>
      <c r="V924">
        <v>0</v>
      </c>
    </row>
    <row r="925" spans="1:22">
      <c r="A925">
        <v>11700</v>
      </c>
      <c r="B925" t="s">
        <v>609</v>
      </c>
      <c r="C925" t="s">
        <v>519</v>
      </c>
      <c r="D925" t="s">
        <v>2012</v>
      </c>
      <c r="E925">
        <v>1</v>
      </c>
      <c r="F925" t="s">
        <v>72</v>
      </c>
      <c r="G925" t="s">
        <v>73</v>
      </c>
      <c r="H925">
        <v>5060330</v>
      </c>
      <c r="I925" t="s">
        <v>2610</v>
      </c>
      <c r="J925">
        <v>5700</v>
      </c>
      <c r="K925">
        <v>5700</v>
      </c>
      <c r="L925">
        <v>4332</v>
      </c>
      <c r="M925">
        <v>3830.6689000000001</v>
      </c>
      <c r="N925">
        <v>3830.6689000000001</v>
      </c>
      <c r="O925">
        <v>100</v>
      </c>
      <c r="P925">
        <v>24</v>
      </c>
      <c r="Q925" t="s">
        <v>75</v>
      </c>
      <c r="R925" t="s">
        <v>2612</v>
      </c>
      <c r="S925" t="s">
        <v>88</v>
      </c>
      <c r="T925" t="s">
        <v>436</v>
      </c>
      <c r="U925">
        <v>0</v>
      </c>
      <c r="V925">
        <v>0</v>
      </c>
    </row>
    <row r="926" spans="1:22">
      <c r="A926">
        <v>11700</v>
      </c>
      <c r="B926" t="s">
        <v>610</v>
      </c>
      <c r="C926" t="s">
        <v>367</v>
      </c>
      <c r="D926" t="s">
        <v>2012</v>
      </c>
      <c r="E926">
        <v>2</v>
      </c>
      <c r="F926" t="s">
        <v>72</v>
      </c>
      <c r="G926" t="s">
        <v>73</v>
      </c>
      <c r="H926">
        <v>5060330</v>
      </c>
      <c r="I926" t="s">
        <v>2610</v>
      </c>
      <c r="J926">
        <v>15000</v>
      </c>
      <c r="K926">
        <v>7500</v>
      </c>
      <c r="L926">
        <v>11850</v>
      </c>
      <c r="M926">
        <v>5254</v>
      </c>
      <c r="N926">
        <v>10508</v>
      </c>
      <c r="O926">
        <v>100</v>
      </c>
      <c r="P926">
        <v>21</v>
      </c>
      <c r="Q926" t="s">
        <v>75</v>
      </c>
      <c r="R926" t="s">
        <v>2612</v>
      </c>
      <c r="S926" t="s">
        <v>88</v>
      </c>
      <c r="T926" t="s">
        <v>141</v>
      </c>
      <c r="U926">
        <v>0</v>
      </c>
      <c r="V926">
        <v>0</v>
      </c>
    </row>
    <row r="927" spans="1:22">
      <c r="A927">
        <v>11700</v>
      </c>
      <c r="B927" t="s">
        <v>444</v>
      </c>
      <c r="C927" t="s">
        <v>367</v>
      </c>
      <c r="D927" t="s">
        <v>2012</v>
      </c>
      <c r="E927">
        <v>2</v>
      </c>
      <c r="F927" t="s">
        <v>72</v>
      </c>
      <c r="G927" t="s">
        <v>73</v>
      </c>
      <c r="H927">
        <v>5060330</v>
      </c>
      <c r="I927" t="s">
        <v>2610</v>
      </c>
      <c r="J927">
        <v>18200</v>
      </c>
      <c r="K927">
        <v>9100</v>
      </c>
      <c r="L927">
        <v>14378</v>
      </c>
      <c r="M927">
        <v>6457.7642999999998</v>
      </c>
      <c r="N927">
        <v>12915.5286</v>
      </c>
      <c r="O927">
        <v>100</v>
      </c>
      <c r="P927">
        <v>21</v>
      </c>
      <c r="Q927" t="s">
        <v>75</v>
      </c>
      <c r="R927" t="s">
        <v>2612</v>
      </c>
      <c r="S927" t="s">
        <v>88</v>
      </c>
      <c r="T927" t="s">
        <v>141</v>
      </c>
      <c r="U927">
        <v>0</v>
      </c>
      <c r="V927">
        <v>0</v>
      </c>
    </row>
    <row r="928" spans="1:22">
      <c r="A928">
        <v>11700</v>
      </c>
      <c r="B928" t="s">
        <v>445</v>
      </c>
      <c r="C928" t="s">
        <v>446</v>
      </c>
      <c r="D928" t="s">
        <v>2012</v>
      </c>
      <c r="E928">
        <v>1</v>
      </c>
      <c r="F928" t="s">
        <v>72</v>
      </c>
      <c r="G928" t="s">
        <v>73</v>
      </c>
      <c r="H928">
        <v>5060330</v>
      </c>
      <c r="I928" t="s">
        <v>2610</v>
      </c>
      <c r="J928">
        <v>7500</v>
      </c>
      <c r="K928">
        <v>7500</v>
      </c>
      <c r="L928">
        <v>5925</v>
      </c>
      <c r="M928">
        <v>5324.3027000000002</v>
      </c>
      <c r="N928">
        <v>5324.3027000000002</v>
      </c>
      <c r="O928">
        <v>100</v>
      </c>
      <c r="P928">
        <v>21</v>
      </c>
      <c r="Q928" t="s">
        <v>75</v>
      </c>
      <c r="R928" t="s">
        <v>2612</v>
      </c>
      <c r="S928" t="s">
        <v>88</v>
      </c>
      <c r="T928" t="s">
        <v>447</v>
      </c>
      <c r="U928">
        <v>0</v>
      </c>
      <c r="V928">
        <v>0</v>
      </c>
    </row>
    <row r="929" spans="1:22">
      <c r="A929">
        <v>11700</v>
      </c>
      <c r="B929" t="s">
        <v>448</v>
      </c>
      <c r="C929" t="s">
        <v>367</v>
      </c>
      <c r="D929" t="s">
        <v>2012</v>
      </c>
      <c r="E929">
        <v>1</v>
      </c>
      <c r="F929" t="s">
        <v>72</v>
      </c>
      <c r="G929" t="s">
        <v>73</v>
      </c>
      <c r="H929">
        <v>5060330</v>
      </c>
      <c r="I929" t="s">
        <v>2610</v>
      </c>
      <c r="J929">
        <v>4000</v>
      </c>
      <c r="K929">
        <v>4000</v>
      </c>
      <c r="L929">
        <v>3160</v>
      </c>
      <c r="M929">
        <v>2833.2388000000001</v>
      </c>
      <c r="N929">
        <v>2833.2388000000001</v>
      </c>
      <c r="O929">
        <v>100</v>
      </c>
      <c r="P929">
        <v>21</v>
      </c>
      <c r="Q929" t="s">
        <v>75</v>
      </c>
      <c r="R929" t="s">
        <v>2612</v>
      </c>
      <c r="S929" t="s">
        <v>88</v>
      </c>
      <c r="T929" t="s">
        <v>141</v>
      </c>
      <c r="U929">
        <v>0</v>
      </c>
      <c r="V929">
        <v>0</v>
      </c>
    </row>
    <row r="930" spans="1:22">
      <c r="A930">
        <v>11700</v>
      </c>
      <c r="B930" t="s">
        <v>449</v>
      </c>
      <c r="C930" t="s">
        <v>450</v>
      </c>
      <c r="D930" t="s">
        <v>2012</v>
      </c>
      <c r="E930">
        <v>20</v>
      </c>
      <c r="F930" t="s">
        <v>72</v>
      </c>
      <c r="G930" t="s">
        <v>73</v>
      </c>
      <c r="H930">
        <v>5060330</v>
      </c>
      <c r="I930" t="s">
        <v>2610</v>
      </c>
      <c r="J930">
        <v>110000</v>
      </c>
      <c r="K930">
        <v>5500</v>
      </c>
      <c r="L930">
        <v>89100</v>
      </c>
      <c r="M930">
        <v>4001.1261</v>
      </c>
      <c r="N930">
        <v>80022.521999999997</v>
      </c>
      <c r="O930">
        <v>100</v>
      </c>
      <c r="P930">
        <v>19</v>
      </c>
      <c r="Q930" t="s">
        <v>75</v>
      </c>
      <c r="R930" t="s">
        <v>2612</v>
      </c>
      <c r="S930" t="s">
        <v>88</v>
      </c>
      <c r="T930" t="s">
        <v>185</v>
      </c>
      <c r="U930">
        <v>0</v>
      </c>
      <c r="V930">
        <v>0</v>
      </c>
    </row>
    <row r="931" spans="1:22">
      <c r="A931">
        <v>11700</v>
      </c>
      <c r="B931" t="s">
        <v>603</v>
      </c>
      <c r="C931" t="s">
        <v>604</v>
      </c>
      <c r="D931" t="s">
        <v>2012</v>
      </c>
      <c r="E931">
        <v>6</v>
      </c>
      <c r="F931" t="s">
        <v>72</v>
      </c>
      <c r="G931" t="s">
        <v>73</v>
      </c>
      <c r="H931">
        <v>5060330</v>
      </c>
      <c r="I931" t="s">
        <v>2610</v>
      </c>
      <c r="J931">
        <v>126600</v>
      </c>
      <c r="K931">
        <v>21100</v>
      </c>
      <c r="L931">
        <v>100014</v>
      </c>
      <c r="M931">
        <v>14815.3334</v>
      </c>
      <c r="N931">
        <v>88892.000400000004</v>
      </c>
      <c r="O931">
        <v>100</v>
      </c>
      <c r="P931">
        <v>21</v>
      </c>
      <c r="Q931" t="s">
        <v>75</v>
      </c>
      <c r="R931" t="s">
        <v>2612</v>
      </c>
      <c r="S931" t="s">
        <v>88</v>
      </c>
      <c r="T931" t="s">
        <v>605</v>
      </c>
      <c r="U931">
        <v>0</v>
      </c>
      <c r="V931">
        <v>0</v>
      </c>
    </row>
    <row r="932" spans="1:22">
      <c r="A932">
        <v>11700</v>
      </c>
      <c r="B932" t="s">
        <v>582</v>
      </c>
      <c r="C932" t="s">
        <v>583</v>
      </c>
      <c r="D932" t="s">
        <v>2012</v>
      </c>
      <c r="E932">
        <v>8</v>
      </c>
      <c r="F932" t="s">
        <v>72</v>
      </c>
      <c r="G932" t="s">
        <v>73</v>
      </c>
      <c r="H932">
        <v>5060330</v>
      </c>
      <c r="I932" t="s">
        <v>2610</v>
      </c>
      <c r="J932">
        <v>33600</v>
      </c>
      <c r="K932">
        <v>4200</v>
      </c>
      <c r="L932">
        <v>26544</v>
      </c>
      <c r="M932">
        <v>2934.6667000000002</v>
      </c>
      <c r="N932">
        <v>23477.333600000002</v>
      </c>
      <c r="O932">
        <v>100</v>
      </c>
      <c r="P932">
        <v>21</v>
      </c>
      <c r="Q932" t="s">
        <v>75</v>
      </c>
      <c r="R932" t="s">
        <v>2612</v>
      </c>
      <c r="S932" t="s">
        <v>88</v>
      </c>
      <c r="T932" t="s">
        <v>172</v>
      </c>
      <c r="U932">
        <v>0</v>
      </c>
      <c r="V932">
        <v>0</v>
      </c>
    </row>
    <row r="933" spans="1:22">
      <c r="A933">
        <v>11700</v>
      </c>
      <c r="B933" t="s">
        <v>588</v>
      </c>
      <c r="C933" t="s">
        <v>583</v>
      </c>
      <c r="D933" t="s">
        <v>2012</v>
      </c>
      <c r="E933">
        <v>1</v>
      </c>
      <c r="F933" t="s">
        <v>72</v>
      </c>
      <c r="G933" t="s">
        <v>73</v>
      </c>
      <c r="H933">
        <v>5060330</v>
      </c>
      <c r="I933" t="s">
        <v>2610</v>
      </c>
      <c r="J933">
        <v>11000</v>
      </c>
      <c r="K933">
        <v>11000</v>
      </c>
      <c r="L933">
        <v>8690</v>
      </c>
      <c r="M933">
        <v>7715.3374000000003</v>
      </c>
      <c r="N933">
        <v>7715.3374000000003</v>
      </c>
      <c r="O933">
        <v>100</v>
      </c>
      <c r="P933">
        <v>21</v>
      </c>
      <c r="Q933" t="s">
        <v>75</v>
      </c>
      <c r="R933" t="s">
        <v>2612</v>
      </c>
      <c r="S933" t="s">
        <v>88</v>
      </c>
      <c r="T933" t="s">
        <v>172</v>
      </c>
      <c r="U933">
        <v>0</v>
      </c>
      <c r="V933">
        <v>0</v>
      </c>
    </row>
    <row r="934" spans="1:22">
      <c r="A934">
        <v>11700</v>
      </c>
      <c r="B934" t="s">
        <v>606</v>
      </c>
      <c r="C934" t="s">
        <v>286</v>
      </c>
      <c r="D934" t="s">
        <v>2012</v>
      </c>
      <c r="E934">
        <v>2</v>
      </c>
      <c r="F934" t="s">
        <v>72</v>
      </c>
      <c r="G934" t="s">
        <v>73</v>
      </c>
      <c r="H934">
        <v>5060330</v>
      </c>
      <c r="I934" t="s">
        <v>2610</v>
      </c>
      <c r="J934">
        <v>7800</v>
      </c>
      <c r="K934">
        <v>3900</v>
      </c>
      <c r="L934">
        <v>6162</v>
      </c>
      <c r="M934">
        <v>2745.3334</v>
      </c>
      <c r="N934">
        <v>5490.6668</v>
      </c>
      <c r="O934">
        <v>100</v>
      </c>
      <c r="P934">
        <v>21</v>
      </c>
      <c r="Q934" t="s">
        <v>75</v>
      </c>
      <c r="R934" t="s">
        <v>2612</v>
      </c>
      <c r="S934" t="s">
        <v>88</v>
      </c>
      <c r="T934" t="s">
        <v>287</v>
      </c>
      <c r="U934">
        <v>0</v>
      </c>
      <c r="V934">
        <v>0</v>
      </c>
    </row>
    <row r="935" spans="1:22">
      <c r="A935">
        <v>11700</v>
      </c>
      <c r="B935" t="s">
        <v>460</v>
      </c>
      <c r="C935" t="s">
        <v>461</v>
      </c>
      <c r="D935" t="s">
        <v>2012</v>
      </c>
      <c r="E935">
        <v>1</v>
      </c>
      <c r="F935" t="s">
        <v>72</v>
      </c>
      <c r="G935" t="s">
        <v>73</v>
      </c>
      <c r="H935">
        <v>5060330</v>
      </c>
      <c r="I935" t="s">
        <v>2610</v>
      </c>
      <c r="J935">
        <v>219000</v>
      </c>
      <c r="K935">
        <v>219000</v>
      </c>
      <c r="L935">
        <v>177390</v>
      </c>
      <c r="M935">
        <v>159736.9271</v>
      </c>
      <c r="N935">
        <v>159736.9271</v>
      </c>
      <c r="O935">
        <v>100</v>
      </c>
      <c r="P935">
        <v>19</v>
      </c>
      <c r="Q935" t="s">
        <v>75</v>
      </c>
      <c r="R935" t="s">
        <v>2612</v>
      </c>
      <c r="S935" t="s">
        <v>88</v>
      </c>
      <c r="T935" t="s">
        <v>462</v>
      </c>
      <c r="U935">
        <v>0</v>
      </c>
      <c r="V935">
        <v>0</v>
      </c>
    </row>
    <row r="936" spans="1:22">
      <c r="A936">
        <v>11700</v>
      </c>
      <c r="B936" t="s">
        <v>596</v>
      </c>
      <c r="C936" t="s">
        <v>597</v>
      </c>
      <c r="D936" t="s">
        <v>2012</v>
      </c>
      <c r="E936">
        <v>1</v>
      </c>
      <c r="F936" t="s">
        <v>72</v>
      </c>
      <c r="G936" t="s">
        <v>73</v>
      </c>
      <c r="H936">
        <v>5060330</v>
      </c>
      <c r="I936" t="s">
        <v>2610</v>
      </c>
      <c r="J936">
        <v>42600</v>
      </c>
      <c r="K936">
        <v>42600</v>
      </c>
      <c r="L936">
        <v>33654</v>
      </c>
      <c r="M936">
        <v>30025.111099999998</v>
      </c>
      <c r="N936">
        <v>30025.111099999998</v>
      </c>
      <c r="O936">
        <v>100</v>
      </c>
      <c r="P936">
        <v>21</v>
      </c>
      <c r="Q936" t="s">
        <v>75</v>
      </c>
      <c r="R936" t="s">
        <v>2612</v>
      </c>
      <c r="S936" t="s">
        <v>88</v>
      </c>
      <c r="T936" t="s">
        <v>598</v>
      </c>
      <c r="U936">
        <v>0</v>
      </c>
      <c r="V936">
        <v>0</v>
      </c>
    </row>
    <row r="937" spans="1:22">
      <c r="A937">
        <v>11700</v>
      </c>
      <c r="B937" t="s">
        <v>600</v>
      </c>
      <c r="C937" t="s">
        <v>597</v>
      </c>
      <c r="D937" t="s">
        <v>2012</v>
      </c>
      <c r="E937">
        <v>1</v>
      </c>
      <c r="F937" t="s">
        <v>72</v>
      </c>
      <c r="G937" t="s">
        <v>73</v>
      </c>
      <c r="H937">
        <v>5060330</v>
      </c>
      <c r="I937" t="s">
        <v>2610</v>
      </c>
      <c r="J937">
        <v>39600</v>
      </c>
      <c r="K937">
        <v>39600</v>
      </c>
      <c r="L937">
        <v>31284</v>
      </c>
      <c r="M937">
        <v>27948.872500000001</v>
      </c>
      <c r="N937">
        <v>27948.872500000001</v>
      </c>
      <c r="O937">
        <v>100</v>
      </c>
      <c r="P937">
        <v>21</v>
      </c>
      <c r="Q937" t="s">
        <v>75</v>
      </c>
      <c r="R937" t="s">
        <v>2612</v>
      </c>
      <c r="S937" t="s">
        <v>88</v>
      </c>
      <c r="T937" t="s">
        <v>598</v>
      </c>
      <c r="U937">
        <v>0</v>
      </c>
      <c r="V937">
        <v>0</v>
      </c>
    </row>
    <row r="938" spans="1:22">
      <c r="A938">
        <v>11700</v>
      </c>
      <c r="B938" t="s">
        <v>590</v>
      </c>
      <c r="C938" t="s">
        <v>519</v>
      </c>
      <c r="D938" t="s">
        <v>2012</v>
      </c>
      <c r="E938">
        <v>1</v>
      </c>
      <c r="F938" t="s">
        <v>72</v>
      </c>
      <c r="G938" t="s">
        <v>73</v>
      </c>
      <c r="H938">
        <v>5060330</v>
      </c>
      <c r="I938" t="s">
        <v>2610</v>
      </c>
      <c r="J938">
        <v>12500</v>
      </c>
      <c r="K938">
        <v>12500</v>
      </c>
      <c r="L938">
        <v>9500</v>
      </c>
      <c r="M938">
        <v>8409.3349999999991</v>
      </c>
      <c r="N938">
        <v>8409.3349999999991</v>
      </c>
      <c r="O938">
        <v>100</v>
      </c>
      <c r="P938">
        <v>24</v>
      </c>
      <c r="Q938" t="s">
        <v>75</v>
      </c>
      <c r="R938" t="s">
        <v>2612</v>
      </c>
      <c r="S938" t="s">
        <v>88</v>
      </c>
      <c r="T938" t="s">
        <v>436</v>
      </c>
      <c r="U938">
        <v>0</v>
      </c>
      <c r="V938">
        <v>0</v>
      </c>
    </row>
    <row r="939" spans="1:22">
      <c r="A939">
        <v>11700</v>
      </c>
      <c r="B939" t="s">
        <v>587</v>
      </c>
      <c r="C939" t="s">
        <v>367</v>
      </c>
      <c r="D939" t="s">
        <v>2012</v>
      </c>
      <c r="E939">
        <v>1</v>
      </c>
      <c r="F939" t="s">
        <v>72</v>
      </c>
      <c r="G939" t="s">
        <v>73</v>
      </c>
      <c r="H939">
        <v>5060330</v>
      </c>
      <c r="I939" t="s">
        <v>2610</v>
      </c>
      <c r="J939">
        <v>5600</v>
      </c>
      <c r="K939">
        <v>5600</v>
      </c>
      <c r="L939">
        <v>4424</v>
      </c>
      <c r="M939">
        <v>3931.8676999999998</v>
      </c>
      <c r="N939">
        <v>3931.8676999999998</v>
      </c>
      <c r="O939">
        <v>100</v>
      </c>
      <c r="P939">
        <v>21</v>
      </c>
      <c r="Q939" t="s">
        <v>75</v>
      </c>
      <c r="R939" t="s">
        <v>2612</v>
      </c>
      <c r="S939" t="s">
        <v>88</v>
      </c>
      <c r="T939" t="s">
        <v>141</v>
      </c>
      <c r="U939">
        <v>0</v>
      </c>
      <c r="V939">
        <v>0</v>
      </c>
    </row>
    <row r="940" spans="1:22">
      <c r="A940">
        <v>11700</v>
      </c>
      <c r="B940" t="s">
        <v>592</v>
      </c>
      <c r="C940" t="s">
        <v>593</v>
      </c>
      <c r="D940" t="s">
        <v>2012</v>
      </c>
      <c r="E940">
        <v>2</v>
      </c>
      <c r="F940" t="s">
        <v>72</v>
      </c>
      <c r="G940" t="s">
        <v>73</v>
      </c>
      <c r="H940">
        <v>5060330</v>
      </c>
      <c r="I940" t="s">
        <v>2610</v>
      </c>
      <c r="J940">
        <v>8800</v>
      </c>
      <c r="K940">
        <v>4400</v>
      </c>
      <c r="L940">
        <v>6952</v>
      </c>
      <c r="M940">
        <v>3076.6667000000002</v>
      </c>
      <c r="N940">
        <v>6153.3334000000004</v>
      </c>
      <c r="O940">
        <v>100</v>
      </c>
      <c r="P940">
        <v>21</v>
      </c>
      <c r="Q940" t="s">
        <v>75</v>
      </c>
      <c r="R940" t="s">
        <v>2612</v>
      </c>
      <c r="S940" t="s">
        <v>88</v>
      </c>
      <c r="T940" t="s">
        <v>462</v>
      </c>
      <c r="U940">
        <v>0</v>
      </c>
      <c r="V940">
        <v>0</v>
      </c>
    </row>
    <row r="941" spans="1:22">
      <c r="A941">
        <v>11700</v>
      </c>
      <c r="B941" t="s">
        <v>470</v>
      </c>
      <c r="C941" t="s">
        <v>471</v>
      </c>
      <c r="D941" t="s">
        <v>2012</v>
      </c>
      <c r="E941">
        <v>1</v>
      </c>
      <c r="F941" t="s">
        <v>72</v>
      </c>
      <c r="G941" t="s">
        <v>73</v>
      </c>
      <c r="H941">
        <v>5060330</v>
      </c>
      <c r="I941" t="s">
        <v>2610</v>
      </c>
      <c r="J941">
        <v>7400</v>
      </c>
      <c r="K941">
        <v>7400</v>
      </c>
      <c r="L941">
        <v>5994</v>
      </c>
      <c r="M941">
        <v>5396.2969000000003</v>
      </c>
      <c r="N941">
        <v>5396.2969000000003</v>
      </c>
      <c r="O941">
        <v>100</v>
      </c>
      <c r="P941">
        <v>19</v>
      </c>
      <c r="Q941" t="s">
        <v>75</v>
      </c>
      <c r="R941" t="s">
        <v>2612</v>
      </c>
      <c r="S941" t="s">
        <v>88</v>
      </c>
      <c r="T941" t="s">
        <v>462</v>
      </c>
      <c r="U941">
        <v>0</v>
      </c>
      <c r="V941">
        <v>0</v>
      </c>
    </row>
    <row r="942" spans="1:22">
      <c r="A942">
        <v>11700</v>
      </c>
      <c r="B942" t="s">
        <v>594</v>
      </c>
      <c r="C942" t="s">
        <v>528</v>
      </c>
      <c r="D942" t="s">
        <v>2012</v>
      </c>
      <c r="E942">
        <v>2</v>
      </c>
      <c r="F942" t="s">
        <v>72</v>
      </c>
      <c r="G942" t="s">
        <v>73</v>
      </c>
      <c r="H942">
        <v>5060330</v>
      </c>
      <c r="I942" t="s">
        <v>2610</v>
      </c>
      <c r="J942">
        <v>8800</v>
      </c>
      <c r="K942">
        <v>4400</v>
      </c>
      <c r="L942">
        <v>6952</v>
      </c>
      <c r="M942">
        <v>3076.6667000000002</v>
      </c>
      <c r="N942">
        <v>6153.3334000000004</v>
      </c>
      <c r="O942">
        <v>100</v>
      </c>
      <c r="P942">
        <v>21</v>
      </c>
      <c r="Q942" t="s">
        <v>75</v>
      </c>
      <c r="R942" t="s">
        <v>2612</v>
      </c>
      <c r="S942" t="s">
        <v>88</v>
      </c>
      <c r="T942" t="s">
        <v>141</v>
      </c>
      <c r="U942">
        <v>0</v>
      </c>
      <c r="V942">
        <v>0</v>
      </c>
    </row>
    <row r="943" spans="1:22">
      <c r="A943">
        <v>11700</v>
      </c>
      <c r="B943" t="s">
        <v>601</v>
      </c>
      <c r="C943" t="s">
        <v>528</v>
      </c>
      <c r="D943" t="s">
        <v>2012</v>
      </c>
      <c r="E943">
        <v>1</v>
      </c>
      <c r="F943" t="s">
        <v>72</v>
      </c>
      <c r="G943" t="s">
        <v>73</v>
      </c>
      <c r="H943">
        <v>5060330</v>
      </c>
      <c r="I943" t="s">
        <v>2610</v>
      </c>
      <c r="J943">
        <v>7200</v>
      </c>
      <c r="K943">
        <v>7200</v>
      </c>
      <c r="L943">
        <v>5688</v>
      </c>
      <c r="M943">
        <v>5043.8334000000004</v>
      </c>
      <c r="N943">
        <v>5043.8334000000004</v>
      </c>
      <c r="O943">
        <v>100</v>
      </c>
      <c r="P943">
        <v>21</v>
      </c>
      <c r="Q943" t="s">
        <v>75</v>
      </c>
      <c r="R943" t="s">
        <v>2612</v>
      </c>
      <c r="S943" t="s">
        <v>88</v>
      </c>
      <c r="T943" t="s">
        <v>141</v>
      </c>
      <c r="U943">
        <v>0</v>
      </c>
      <c r="V943">
        <v>0</v>
      </c>
    </row>
    <row r="944" spans="1:22">
      <c r="A944">
        <v>11700</v>
      </c>
      <c r="B944" t="s">
        <v>591</v>
      </c>
      <c r="C944" t="s">
        <v>367</v>
      </c>
      <c r="D944" t="s">
        <v>2012</v>
      </c>
      <c r="E944">
        <v>1</v>
      </c>
      <c r="F944" t="s">
        <v>72</v>
      </c>
      <c r="G944" t="s">
        <v>73</v>
      </c>
      <c r="H944">
        <v>5060330</v>
      </c>
      <c r="I944" t="s">
        <v>2610</v>
      </c>
      <c r="J944">
        <v>54200</v>
      </c>
      <c r="K944">
        <v>54200</v>
      </c>
      <c r="L944">
        <v>42818</v>
      </c>
      <c r="M944">
        <v>38269</v>
      </c>
      <c r="N944">
        <v>38269</v>
      </c>
      <c r="O944">
        <v>100</v>
      </c>
      <c r="P944">
        <v>21</v>
      </c>
      <c r="Q944" t="s">
        <v>75</v>
      </c>
      <c r="R944" t="s">
        <v>2612</v>
      </c>
      <c r="S944" t="s">
        <v>88</v>
      </c>
      <c r="T944" t="s">
        <v>141</v>
      </c>
      <c r="U944">
        <v>0</v>
      </c>
      <c r="V944">
        <v>0</v>
      </c>
    </row>
    <row r="945" spans="1:22">
      <c r="A945">
        <v>11700</v>
      </c>
      <c r="B945" t="s">
        <v>472</v>
      </c>
      <c r="C945" t="s">
        <v>140</v>
      </c>
      <c r="D945" t="s">
        <v>2012</v>
      </c>
      <c r="E945">
        <v>1</v>
      </c>
      <c r="F945" t="s">
        <v>72</v>
      </c>
      <c r="G945" t="s">
        <v>73</v>
      </c>
      <c r="H945">
        <v>5060330</v>
      </c>
      <c r="I945" t="s">
        <v>2610</v>
      </c>
      <c r="J945">
        <v>9000</v>
      </c>
      <c r="K945">
        <v>9000</v>
      </c>
      <c r="L945">
        <v>7110</v>
      </c>
      <c r="M945">
        <v>6395.1923999999999</v>
      </c>
      <c r="N945">
        <v>6395.1923999999999</v>
      </c>
      <c r="O945">
        <v>100</v>
      </c>
      <c r="P945">
        <v>21</v>
      </c>
      <c r="Q945" t="s">
        <v>75</v>
      </c>
      <c r="R945" t="s">
        <v>2612</v>
      </c>
      <c r="S945" t="s">
        <v>88</v>
      </c>
      <c r="T945" t="s">
        <v>141</v>
      </c>
      <c r="U945">
        <v>0</v>
      </c>
      <c r="V945">
        <v>0</v>
      </c>
    </row>
    <row r="946" spans="1:22">
      <c r="A946">
        <v>11700</v>
      </c>
      <c r="B946" t="s">
        <v>473</v>
      </c>
      <c r="C946" t="s">
        <v>474</v>
      </c>
      <c r="D946" t="s">
        <v>2012</v>
      </c>
      <c r="E946">
        <v>1</v>
      </c>
      <c r="F946" t="s">
        <v>72</v>
      </c>
      <c r="G946" t="s">
        <v>73</v>
      </c>
      <c r="H946">
        <v>5060330</v>
      </c>
      <c r="I946" t="s">
        <v>2610</v>
      </c>
      <c r="J946">
        <v>16500</v>
      </c>
      <c r="K946">
        <v>16500</v>
      </c>
      <c r="L946">
        <v>12540</v>
      </c>
      <c r="M946">
        <v>11209.375</v>
      </c>
      <c r="N946">
        <v>11209.375</v>
      </c>
      <c r="O946">
        <v>100</v>
      </c>
      <c r="P946">
        <v>24</v>
      </c>
      <c r="Q946" t="s">
        <v>75</v>
      </c>
      <c r="R946" t="s">
        <v>2612</v>
      </c>
      <c r="S946" t="s">
        <v>88</v>
      </c>
      <c r="T946" t="s">
        <v>436</v>
      </c>
      <c r="U946">
        <v>0</v>
      </c>
      <c r="V946">
        <v>0</v>
      </c>
    </row>
    <row r="947" spans="1:22">
      <c r="A947">
        <v>11700</v>
      </c>
      <c r="B947" t="s">
        <v>476</v>
      </c>
      <c r="C947" t="s">
        <v>477</v>
      </c>
      <c r="D947" t="s">
        <v>2012</v>
      </c>
      <c r="E947">
        <v>1</v>
      </c>
      <c r="F947" t="s">
        <v>72</v>
      </c>
      <c r="G947" t="s">
        <v>73</v>
      </c>
      <c r="H947">
        <v>5060330</v>
      </c>
      <c r="I947" t="s">
        <v>2610</v>
      </c>
      <c r="J947">
        <v>4500</v>
      </c>
      <c r="K947">
        <v>4500</v>
      </c>
      <c r="L947">
        <v>3645</v>
      </c>
      <c r="M947">
        <v>3281.1979000000001</v>
      </c>
      <c r="N947">
        <v>3281.1979000000001</v>
      </c>
      <c r="O947">
        <v>100</v>
      </c>
      <c r="P947">
        <v>19</v>
      </c>
      <c r="Q947" t="s">
        <v>75</v>
      </c>
      <c r="R947" t="s">
        <v>2612</v>
      </c>
      <c r="S947" t="s">
        <v>88</v>
      </c>
      <c r="T947" t="s">
        <v>462</v>
      </c>
      <c r="U947">
        <v>0</v>
      </c>
      <c r="V947">
        <v>0</v>
      </c>
    </row>
    <row r="948" spans="1:22">
      <c r="A948">
        <v>11700</v>
      </c>
      <c r="B948" t="s">
        <v>478</v>
      </c>
      <c r="C948" t="s">
        <v>479</v>
      </c>
      <c r="D948" t="s">
        <v>2012</v>
      </c>
      <c r="E948">
        <v>8</v>
      </c>
      <c r="F948" t="s">
        <v>72</v>
      </c>
      <c r="G948" t="s">
        <v>73</v>
      </c>
      <c r="H948">
        <v>5060330</v>
      </c>
      <c r="I948" t="s">
        <v>2610</v>
      </c>
      <c r="J948">
        <v>51200</v>
      </c>
      <c r="K948">
        <v>6400</v>
      </c>
      <c r="L948">
        <v>40448</v>
      </c>
      <c r="M948">
        <v>4538.4530999999997</v>
      </c>
      <c r="N948">
        <v>36307.624799999998</v>
      </c>
      <c r="O948">
        <v>100</v>
      </c>
      <c r="P948">
        <v>21</v>
      </c>
      <c r="Q948" t="s">
        <v>75</v>
      </c>
      <c r="R948" t="s">
        <v>2612</v>
      </c>
      <c r="S948" t="s">
        <v>88</v>
      </c>
      <c r="T948" t="s">
        <v>480</v>
      </c>
      <c r="U948">
        <v>0</v>
      </c>
      <c r="V948">
        <v>0</v>
      </c>
    </row>
    <row r="949" spans="1:22">
      <c r="A949">
        <v>11700</v>
      </c>
      <c r="B949" t="s">
        <v>481</v>
      </c>
      <c r="C949" t="s">
        <v>367</v>
      </c>
      <c r="D949" t="s">
        <v>2012</v>
      </c>
      <c r="E949">
        <v>2</v>
      </c>
      <c r="F949" t="s">
        <v>72</v>
      </c>
      <c r="G949" t="s">
        <v>73</v>
      </c>
      <c r="H949">
        <v>5060330</v>
      </c>
      <c r="I949" t="s">
        <v>2610</v>
      </c>
      <c r="J949">
        <v>14800</v>
      </c>
      <c r="K949">
        <v>7400</v>
      </c>
      <c r="L949">
        <v>11692</v>
      </c>
      <c r="M949">
        <v>5248.4530999999997</v>
      </c>
      <c r="N949">
        <v>10496.906199999999</v>
      </c>
      <c r="O949">
        <v>100</v>
      </c>
      <c r="P949">
        <v>21</v>
      </c>
      <c r="Q949" t="s">
        <v>75</v>
      </c>
      <c r="R949" t="s">
        <v>2612</v>
      </c>
      <c r="S949" t="s">
        <v>88</v>
      </c>
      <c r="T949" t="s">
        <v>141</v>
      </c>
      <c r="U949">
        <v>0</v>
      </c>
      <c r="V949">
        <v>0</v>
      </c>
    </row>
    <row r="950" spans="1:22">
      <c r="A950">
        <v>11700</v>
      </c>
      <c r="B950" t="s">
        <v>482</v>
      </c>
      <c r="C950" t="s">
        <v>483</v>
      </c>
      <c r="D950" t="s">
        <v>2012</v>
      </c>
      <c r="E950">
        <v>1</v>
      </c>
      <c r="F950" t="s">
        <v>72</v>
      </c>
      <c r="G950" t="s">
        <v>73</v>
      </c>
      <c r="H950">
        <v>5060330</v>
      </c>
      <c r="I950" t="s">
        <v>2610</v>
      </c>
      <c r="J950">
        <v>12200</v>
      </c>
      <c r="K950">
        <v>12200</v>
      </c>
      <c r="L950">
        <v>9882</v>
      </c>
      <c r="M950">
        <v>8904.5980999999992</v>
      </c>
      <c r="N950">
        <v>8904.5980999999992</v>
      </c>
      <c r="O950">
        <v>100</v>
      </c>
      <c r="P950">
        <v>19</v>
      </c>
      <c r="Q950" t="s">
        <v>75</v>
      </c>
      <c r="R950" t="s">
        <v>2612</v>
      </c>
      <c r="S950" t="s">
        <v>88</v>
      </c>
      <c r="T950" t="s">
        <v>462</v>
      </c>
      <c r="U950">
        <v>0</v>
      </c>
      <c r="V950">
        <v>0</v>
      </c>
    </row>
    <row r="951" spans="1:22">
      <c r="A951">
        <v>11700</v>
      </c>
      <c r="B951" t="s">
        <v>585</v>
      </c>
      <c r="C951" t="s">
        <v>519</v>
      </c>
      <c r="D951" t="s">
        <v>2012</v>
      </c>
      <c r="E951">
        <v>1</v>
      </c>
      <c r="F951" t="s">
        <v>72</v>
      </c>
      <c r="G951" t="s">
        <v>73</v>
      </c>
      <c r="H951">
        <v>5060330</v>
      </c>
      <c r="I951" t="s">
        <v>2610</v>
      </c>
      <c r="J951">
        <v>75300</v>
      </c>
      <c r="K951">
        <v>75300</v>
      </c>
      <c r="L951">
        <v>60993</v>
      </c>
      <c r="M951">
        <v>54360.666700000002</v>
      </c>
      <c r="N951">
        <v>54360.666700000002</v>
      </c>
      <c r="O951">
        <v>100</v>
      </c>
      <c r="P951">
        <v>19</v>
      </c>
      <c r="Q951" t="s">
        <v>75</v>
      </c>
      <c r="R951" t="s">
        <v>2612</v>
      </c>
      <c r="S951" t="s">
        <v>88</v>
      </c>
      <c r="T951" t="s">
        <v>462</v>
      </c>
      <c r="U951">
        <v>0</v>
      </c>
      <c r="V951">
        <v>0</v>
      </c>
    </row>
    <row r="952" spans="1:22">
      <c r="A952">
        <v>11700</v>
      </c>
      <c r="B952" t="s">
        <v>599</v>
      </c>
      <c r="C952" t="s">
        <v>467</v>
      </c>
      <c r="D952" t="s">
        <v>2012</v>
      </c>
      <c r="E952">
        <v>1</v>
      </c>
      <c r="F952" t="s">
        <v>72</v>
      </c>
      <c r="G952" t="s">
        <v>73</v>
      </c>
      <c r="H952">
        <v>5060330</v>
      </c>
      <c r="I952" t="s">
        <v>2610</v>
      </c>
      <c r="J952">
        <v>19800</v>
      </c>
      <c r="K952">
        <v>19800</v>
      </c>
      <c r="L952">
        <v>15048</v>
      </c>
      <c r="M952">
        <v>13305.3334</v>
      </c>
      <c r="N952">
        <v>13305.3334</v>
      </c>
      <c r="O952">
        <v>100</v>
      </c>
      <c r="P952">
        <v>24</v>
      </c>
      <c r="Q952" t="s">
        <v>75</v>
      </c>
      <c r="R952" t="s">
        <v>2612</v>
      </c>
      <c r="S952" t="s">
        <v>88</v>
      </c>
      <c r="T952" t="s">
        <v>436</v>
      </c>
      <c r="U952">
        <v>0</v>
      </c>
      <c r="V952">
        <v>0</v>
      </c>
    </row>
    <row r="953" spans="1:22">
      <c r="A953">
        <v>11700</v>
      </c>
      <c r="B953" t="s">
        <v>589</v>
      </c>
      <c r="C953" t="s">
        <v>519</v>
      </c>
      <c r="D953" t="s">
        <v>2012</v>
      </c>
      <c r="E953">
        <v>1</v>
      </c>
      <c r="F953" t="s">
        <v>72</v>
      </c>
      <c r="G953" t="s">
        <v>73</v>
      </c>
      <c r="H953">
        <v>5060330</v>
      </c>
      <c r="I953" t="s">
        <v>2610</v>
      </c>
      <c r="J953">
        <v>11700</v>
      </c>
      <c r="K953">
        <v>11700</v>
      </c>
      <c r="L953">
        <v>8892</v>
      </c>
      <c r="M953">
        <v>7872.0297</v>
      </c>
      <c r="N953">
        <v>7872.0297</v>
      </c>
      <c r="O953">
        <v>100</v>
      </c>
      <c r="P953">
        <v>24</v>
      </c>
      <c r="Q953" t="s">
        <v>75</v>
      </c>
      <c r="R953" t="s">
        <v>2612</v>
      </c>
      <c r="S953" t="s">
        <v>88</v>
      </c>
      <c r="T953" t="s">
        <v>436</v>
      </c>
      <c r="U953">
        <v>0</v>
      </c>
      <c r="V953">
        <v>0</v>
      </c>
    </row>
    <row r="954" spans="1:22">
      <c r="A954">
        <v>11700</v>
      </c>
      <c r="B954" t="s">
        <v>586</v>
      </c>
      <c r="C954" t="s">
        <v>367</v>
      </c>
      <c r="D954" t="s">
        <v>2012</v>
      </c>
      <c r="E954">
        <v>1</v>
      </c>
      <c r="F954" t="s">
        <v>72</v>
      </c>
      <c r="G954" t="s">
        <v>73</v>
      </c>
      <c r="H954">
        <v>5060330</v>
      </c>
      <c r="I954" t="s">
        <v>2610</v>
      </c>
      <c r="J954">
        <v>11300</v>
      </c>
      <c r="K954">
        <v>11300</v>
      </c>
      <c r="L954">
        <v>8927</v>
      </c>
      <c r="M954">
        <v>7934.7920999999997</v>
      </c>
      <c r="N954">
        <v>7934.7920999999997</v>
      </c>
      <c r="O954">
        <v>100</v>
      </c>
      <c r="P954">
        <v>21</v>
      </c>
      <c r="Q954" t="s">
        <v>75</v>
      </c>
      <c r="R954" t="s">
        <v>2612</v>
      </c>
      <c r="S954" t="s">
        <v>88</v>
      </c>
      <c r="T954" t="s">
        <v>141</v>
      </c>
      <c r="U954">
        <v>0</v>
      </c>
      <c r="V954">
        <v>0</v>
      </c>
    </row>
    <row r="955" spans="1:22">
      <c r="A955">
        <v>11700</v>
      </c>
      <c r="B955" t="s">
        <v>595</v>
      </c>
      <c r="C955" t="s">
        <v>519</v>
      </c>
      <c r="D955" t="s">
        <v>2012</v>
      </c>
      <c r="E955">
        <v>1</v>
      </c>
      <c r="F955" t="s">
        <v>72</v>
      </c>
      <c r="G955" t="s">
        <v>73</v>
      </c>
      <c r="H955">
        <v>5060330</v>
      </c>
      <c r="I955" t="s">
        <v>2610</v>
      </c>
      <c r="J955">
        <v>27500</v>
      </c>
      <c r="K955">
        <v>27500</v>
      </c>
      <c r="L955">
        <v>20900</v>
      </c>
      <c r="M955">
        <v>18496</v>
      </c>
      <c r="N955">
        <v>18496</v>
      </c>
      <c r="O955">
        <v>100</v>
      </c>
      <c r="P955">
        <v>24</v>
      </c>
      <c r="Q955" t="s">
        <v>75</v>
      </c>
      <c r="R955" t="s">
        <v>2612</v>
      </c>
      <c r="S955" t="s">
        <v>88</v>
      </c>
      <c r="T955" t="s">
        <v>436</v>
      </c>
      <c r="U955">
        <v>0</v>
      </c>
      <c r="V955">
        <v>0</v>
      </c>
    </row>
    <row r="956" spans="1:22">
      <c r="A956">
        <v>11700</v>
      </c>
      <c r="B956" t="s">
        <v>484</v>
      </c>
      <c r="C956" t="s">
        <v>485</v>
      </c>
      <c r="D956" t="s">
        <v>2012</v>
      </c>
      <c r="E956">
        <v>4</v>
      </c>
      <c r="F956" t="s">
        <v>72</v>
      </c>
      <c r="G956" t="s">
        <v>73</v>
      </c>
      <c r="H956">
        <v>5060330</v>
      </c>
      <c r="I956" t="s">
        <v>2610</v>
      </c>
      <c r="J956">
        <v>242800</v>
      </c>
      <c r="K956">
        <v>60700</v>
      </c>
      <c r="L956">
        <v>196668</v>
      </c>
      <c r="M956">
        <v>44263.712599999999</v>
      </c>
      <c r="N956">
        <v>177054.8504</v>
      </c>
      <c r="O956">
        <v>100</v>
      </c>
      <c r="P956">
        <v>19</v>
      </c>
      <c r="Q956" t="s">
        <v>75</v>
      </c>
      <c r="R956" t="s">
        <v>2612</v>
      </c>
      <c r="S956" t="s">
        <v>88</v>
      </c>
      <c r="T956" t="s">
        <v>462</v>
      </c>
      <c r="U956">
        <v>0</v>
      </c>
      <c r="V956">
        <v>0</v>
      </c>
    </row>
    <row r="957" spans="1:22">
      <c r="A957">
        <v>11700</v>
      </c>
      <c r="B957" t="s">
        <v>486</v>
      </c>
      <c r="C957" t="s">
        <v>487</v>
      </c>
      <c r="D957" t="s">
        <v>2012</v>
      </c>
      <c r="E957">
        <v>10</v>
      </c>
      <c r="F957" t="s">
        <v>72</v>
      </c>
      <c r="G957" t="s">
        <v>73</v>
      </c>
      <c r="H957">
        <v>5060330</v>
      </c>
      <c r="I957" t="s">
        <v>2610</v>
      </c>
      <c r="J957">
        <v>209000</v>
      </c>
      <c r="K957">
        <v>20900</v>
      </c>
      <c r="L957">
        <v>165110</v>
      </c>
      <c r="M957">
        <v>14818.2917</v>
      </c>
      <c r="N957">
        <v>148182.91699999999</v>
      </c>
      <c r="O957">
        <v>100</v>
      </c>
      <c r="P957">
        <v>21</v>
      </c>
      <c r="Q957" t="s">
        <v>75</v>
      </c>
      <c r="R957" t="s">
        <v>2612</v>
      </c>
      <c r="S957" t="s">
        <v>88</v>
      </c>
      <c r="T957" t="s">
        <v>85</v>
      </c>
      <c r="U957">
        <v>0</v>
      </c>
      <c r="V957">
        <v>0</v>
      </c>
    </row>
    <row r="958" spans="1:22">
      <c r="A958">
        <v>11700</v>
      </c>
      <c r="B958" t="s">
        <v>602</v>
      </c>
      <c r="C958" t="s">
        <v>432</v>
      </c>
      <c r="D958" t="s">
        <v>2012</v>
      </c>
      <c r="E958">
        <v>1</v>
      </c>
      <c r="F958" t="s">
        <v>72</v>
      </c>
      <c r="G958" t="s">
        <v>73</v>
      </c>
      <c r="H958">
        <v>5060330</v>
      </c>
      <c r="I958" t="s">
        <v>2610</v>
      </c>
      <c r="J958">
        <v>1469000</v>
      </c>
      <c r="K958">
        <v>1469000</v>
      </c>
      <c r="L958">
        <v>1189890</v>
      </c>
      <c r="M958">
        <v>1068083.2729</v>
      </c>
      <c r="N958">
        <v>1068083.2729</v>
      </c>
      <c r="O958">
        <v>100</v>
      </c>
      <c r="P958">
        <v>19</v>
      </c>
      <c r="Q958" t="s">
        <v>75</v>
      </c>
      <c r="R958" t="s">
        <v>2612</v>
      </c>
      <c r="S958" t="s">
        <v>88</v>
      </c>
      <c r="T958" t="s">
        <v>433</v>
      </c>
      <c r="U958">
        <v>0</v>
      </c>
      <c r="V958">
        <v>0</v>
      </c>
    </row>
    <row r="959" spans="1:22">
      <c r="A959">
        <v>11999</v>
      </c>
      <c r="B959" t="s">
        <v>124</v>
      </c>
      <c r="C959" t="s">
        <v>125</v>
      </c>
      <c r="D959" t="s">
        <v>2468</v>
      </c>
      <c r="E959">
        <v>1</v>
      </c>
      <c r="F959" t="s">
        <v>138</v>
      </c>
      <c r="G959" t="s">
        <v>73</v>
      </c>
      <c r="H959">
        <v>5060328</v>
      </c>
      <c r="I959" t="s">
        <v>2610</v>
      </c>
      <c r="J959">
        <v>19100</v>
      </c>
      <c r="K959">
        <v>19100</v>
      </c>
      <c r="L959">
        <v>13475</v>
      </c>
      <c r="M959">
        <v>13475.1618</v>
      </c>
      <c r="N959">
        <v>13475.1618</v>
      </c>
      <c r="O959">
        <v>100</v>
      </c>
      <c r="P959">
        <v>0</v>
      </c>
      <c r="Q959" t="s">
        <v>75</v>
      </c>
      <c r="R959" t="s">
        <v>874</v>
      </c>
      <c r="S959" t="s">
        <v>88</v>
      </c>
      <c r="T959" t="s">
        <v>85</v>
      </c>
      <c r="U959">
        <v>0</v>
      </c>
      <c r="V959">
        <v>0</v>
      </c>
    </row>
    <row r="960" spans="1:22">
      <c r="A960">
        <v>11999</v>
      </c>
      <c r="B960" t="s">
        <v>126</v>
      </c>
      <c r="C960" t="s">
        <v>127</v>
      </c>
      <c r="D960" t="s">
        <v>2468</v>
      </c>
      <c r="E960">
        <v>1</v>
      </c>
      <c r="F960" t="s">
        <v>138</v>
      </c>
      <c r="G960" t="s">
        <v>73</v>
      </c>
      <c r="H960">
        <v>5060328</v>
      </c>
      <c r="I960" t="s">
        <v>2610</v>
      </c>
      <c r="J960">
        <v>38800</v>
      </c>
      <c r="K960">
        <v>38800</v>
      </c>
      <c r="L960">
        <v>24587</v>
      </c>
      <c r="M960">
        <v>24586.818299999999</v>
      </c>
      <c r="N960">
        <v>24586.818299999999</v>
      </c>
      <c r="O960">
        <v>100</v>
      </c>
      <c r="P960">
        <v>0</v>
      </c>
      <c r="Q960" t="s">
        <v>75</v>
      </c>
      <c r="R960" t="s">
        <v>874</v>
      </c>
      <c r="S960" t="s">
        <v>88</v>
      </c>
      <c r="T960" t="s">
        <v>128</v>
      </c>
      <c r="U960">
        <v>0</v>
      </c>
      <c r="V960">
        <v>0</v>
      </c>
    </row>
    <row r="961" spans="1:22">
      <c r="A961">
        <v>11999</v>
      </c>
      <c r="B961" t="s">
        <v>134</v>
      </c>
      <c r="C961" t="s">
        <v>135</v>
      </c>
      <c r="D961" t="s">
        <v>2468</v>
      </c>
      <c r="E961">
        <v>8.5</v>
      </c>
      <c r="F961" t="s">
        <v>138</v>
      </c>
      <c r="G961" t="s">
        <v>73</v>
      </c>
      <c r="H961">
        <v>5060328</v>
      </c>
      <c r="I961" t="s">
        <v>2610</v>
      </c>
      <c r="J961">
        <v>201450</v>
      </c>
      <c r="K961">
        <v>23700</v>
      </c>
      <c r="L961">
        <v>58948</v>
      </c>
      <c r="M961">
        <v>6934.5190000000002</v>
      </c>
      <c r="N961">
        <v>58943.411500000002</v>
      </c>
      <c r="O961">
        <v>100</v>
      </c>
      <c r="P961">
        <v>0</v>
      </c>
      <c r="Q961" t="s">
        <v>75</v>
      </c>
      <c r="R961" t="s">
        <v>874</v>
      </c>
      <c r="S961" t="s">
        <v>88</v>
      </c>
      <c r="T961" t="s">
        <v>136</v>
      </c>
      <c r="U961">
        <v>0</v>
      </c>
      <c r="V961">
        <v>0</v>
      </c>
    </row>
    <row r="962" spans="1:22">
      <c r="A962">
        <v>12133</v>
      </c>
      <c r="B962" t="s">
        <v>288</v>
      </c>
      <c r="C962" t="s">
        <v>210</v>
      </c>
      <c r="D962" t="s">
        <v>2468</v>
      </c>
      <c r="E962">
        <v>1</v>
      </c>
      <c r="F962" t="s">
        <v>212</v>
      </c>
      <c r="G962" t="s">
        <v>73</v>
      </c>
      <c r="H962">
        <v>5060344</v>
      </c>
      <c r="I962" t="s">
        <v>2610</v>
      </c>
      <c r="J962">
        <v>741000</v>
      </c>
      <c r="K962">
        <v>741000</v>
      </c>
      <c r="L962">
        <v>585390</v>
      </c>
      <c r="M962">
        <v>534022.93669999996</v>
      </c>
      <c r="N962">
        <v>534022.93669999996</v>
      </c>
      <c r="O962">
        <v>100</v>
      </c>
      <c r="P962">
        <v>21</v>
      </c>
      <c r="Q962" t="s">
        <v>75</v>
      </c>
      <c r="R962" t="s">
        <v>2614</v>
      </c>
      <c r="S962" t="s">
        <v>88</v>
      </c>
      <c r="T962" t="s">
        <v>214</v>
      </c>
      <c r="U962">
        <v>65000</v>
      </c>
      <c r="V962">
        <v>65000</v>
      </c>
    </row>
    <row r="963" spans="1:22">
      <c r="A963">
        <v>12133</v>
      </c>
      <c r="B963" t="s">
        <v>209</v>
      </c>
      <c r="C963" t="s">
        <v>210</v>
      </c>
      <c r="D963" t="s">
        <v>2468</v>
      </c>
      <c r="E963">
        <v>1</v>
      </c>
      <c r="F963" t="s">
        <v>212</v>
      </c>
      <c r="G963" t="s">
        <v>73</v>
      </c>
      <c r="H963">
        <v>5060344</v>
      </c>
      <c r="I963" t="s">
        <v>2610</v>
      </c>
      <c r="J963">
        <v>700400</v>
      </c>
      <c r="K963">
        <v>700400</v>
      </c>
      <c r="L963">
        <v>553316</v>
      </c>
      <c r="M963">
        <v>493050</v>
      </c>
      <c r="N963">
        <v>493050</v>
      </c>
      <c r="O963">
        <v>100</v>
      </c>
      <c r="P963">
        <v>21</v>
      </c>
      <c r="Q963" t="s">
        <v>75</v>
      </c>
      <c r="R963" t="s">
        <v>2614</v>
      </c>
      <c r="S963" t="s">
        <v>88</v>
      </c>
      <c r="T963" t="s">
        <v>214</v>
      </c>
      <c r="U963">
        <v>14600</v>
      </c>
      <c r="V963">
        <v>14600</v>
      </c>
    </row>
    <row r="964" spans="1:22">
      <c r="A964">
        <v>12133</v>
      </c>
      <c r="B964" t="s">
        <v>289</v>
      </c>
      <c r="C964" t="s">
        <v>210</v>
      </c>
      <c r="D964" t="s">
        <v>2468</v>
      </c>
      <c r="E964">
        <v>-1</v>
      </c>
      <c r="F964" t="s">
        <v>212</v>
      </c>
      <c r="G964" t="s">
        <v>73</v>
      </c>
      <c r="H964">
        <v>5060344</v>
      </c>
      <c r="I964" t="s">
        <v>2610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100</v>
      </c>
      <c r="P964">
        <v>21</v>
      </c>
      <c r="Q964" t="s">
        <v>75</v>
      </c>
      <c r="R964" t="s">
        <v>2614</v>
      </c>
      <c r="S964" t="s">
        <v>88</v>
      </c>
      <c r="T964" t="s">
        <v>214</v>
      </c>
      <c r="U964">
        <v>65000</v>
      </c>
      <c r="V964">
        <v>-65000</v>
      </c>
    </row>
    <row r="965" spans="1:22">
      <c r="A965">
        <v>12133</v>
      </c>
      <c r="B965" t="s">
        <v>215</v>
      </c>
      <c r="C965" t="s">
        <v>210</v>
      </c>
      <c r="D965" t="s">
        <v>2468</v>
      </c>
      <c r="E965">
        <v>-1</v>
      </c>
      <c r="F965" t="s">
        <v>212</v>
      </c>
      <c r="G965" t="s">
        <v>73</v>
      </c>
      <c r="H965">
        <v>5060344</v>
      </c>
      <c r="I965" t="s">
        <v>2610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100</v>
      </c>
      <c r="P965">
        <v>21</v>
      </c>
      <c r="Q965" t="s">
        <v>75</v>
      </c>
      <c r="R965" t="s">
        <v>2614</v>
      </c>
      <c r="S965" t="s">
        <v>88</v>
      </c>
      <c r="T965" t="s">
        <v>214</v>
      </c>
      <c r="U965">
        <v>14600</v>
      </c>
      <c r="V965">
        <v>-14600</v>
      </c>
    </row>
    <row r="966" spans="1:22">
      <c r="A966">
        <v>12000</v>
      </c>
      <c r="B966" t="s">
        <v>108</v>
      </c>
      <c r="C966" t="s">
        <v>109</v>
      </c>
      <c r="D966" t="s">
        <v>2468</v>
      </c>
      <c r="E966">
        <v>1</v>
      </c>
      <c r="F966" t="s">
        <v>102</v>
      </c>
      <c r="G966" t="s">
        <v>73</v>
      </c>
      <c r="H966">
        <v>5060329</v>
      </c>
      <c r="I966" t="s">
        <v>2610</v>
      </c>
      <c r="J966">
        <v>39900</v>
      </c>
      <c r="K966">
        <v>39900</v>
      </c>
      <c r="L966">
        <v>36309</v>
      </c>
      <c r="M966">
        <v>25378.870299999999</v>
      </c>
      <c r="N966">
        <v>25378.870299999999</v>
      </c>
      <c r="O966">
        <v>100</v>
      </c>
      <c r="P966">
        <v>9</v>
      </c>
      <c r="Q966" t="s">
        <v>75</v>
      </c>
      <c r="R966" t="s">
        <v>2615</v>
      </c>
      <c r="S966" t="s">
        <v>88</v>
      </c>
      <c r="T966" t="s">
        <v>110</v>
      </c>
      <c r="U966">
        <v>0</v>
      </c>
      <c r="V966">
        <v>0</v>
      </c>
    </row>
    <row r="967" spans="1:22">
      <c r="A967">
        <v>12000</v>
      </c>
      <c r="B967" t="s">
        <v>137</v>
      </c>
      <c r="C967" t="s">
        <v>127</v>
      </c>
      <c r="D967" t="s">
        <v>2468</v>
      </c>
      <c r="E967">
        <v>1</v>
      </c>
      <c r="F967" t="s">
        <v>102</v>
      </c>
      <c r="G967" t="s">
        <v>73</v>
      </c>
      <c r="H967">
        <v>5060329</v>
      </c>
      <c r="I967" t="s">
        <v>2610</v>
      </c>
      <c r="J967">
        <v>31700</v>
      </c>
      <c r="K967">
        <v>31700</v>
      </c>
      <c r="L967">
        <v>28847</v>
      </c>
      <c r="M967">
        <v>20317.033899999999</v>
      </c>
      <c r="N967">
        <v>20317.033899999999</v>
      </c>
      <c r="O967">
        <v>100</v>
      </c>
      <c r="P967">
        <v>9</v>
      </c>
      <c r="Q967" t="s">
        <v>75</v>
      </c>
      <c r="R967" t="s">
        <v>2615</v>
      </c>
      <c r="S967" t="s">
        <v>88</v>
      </c>
      <c r="T967" t="s">
        <v>128</v>
      </c>
      <c r="U967">
        <v>0</v>
      </c>
      <c r="V967">
        <v>0</v>
      </c>
    </row>
    <row r="968" spans="1:22">
      <c r="A968">
        <v>12000</v>
      </c>
      <c r="B968" t="s">
        <v>148</v>
      </c>
      <c r="C968" t="s">
        <v>106</v>
      </c>
      <c r="D968" t="s">
        <v>2468</v>
      </c>
      <c r="E968">
        <v>1</v>
      </c>
      <c r="F968" t="s">
        <v>102</v>
      </c>
      <c r="G968" t="s">
        <v>73</v>
      </c>
      <c r="H968">
        <v>5060329</v>
      </c>
      <c r="I968" t="s">
        <v>2610</v>
      </c>
      <c r="J968">
        <v>43900</v>
      </c>
      <c r="K968">
        <v>43900</v>
      </c>
      <c r="L968">
        <v>39949</v>
      </c>
      <c r="M968">
        <v>27746.087599999999</v>
      </c>
      <c r="N968">
        <v>27746.087599999999</v>
      </c>
      <c r="O968">
        <v>100</v>
      </c>
      <c r="P968">
        <v>9</v>
      </c>
      <c r="Q968" t="s">
        <v>75</v>
      </c>
      <c r="R968" t="s">
        <v>2615</v>
      </c>
      <c r="S968" t="s">
        <v>88</v>
      </c>
      <c r="T968" t="s">
        <v>130</v>
      </c>
      <c r="U968">
        <v>0</v>
      </c>
      <c r="V968">
        <v>0</v>
      </c>
    </row>
    <row r="969" spans="1:22">
      <c r="A969">
        <v>12000</v>
      </c>
      <c r="B969" t="s">
        <v>149</v>
      </c>
      <c r="C969" t="s">
        <v>150</v>
      </c>
      <c r="D969" t="s">
        <v>2468</v>
      </c>
      <c r="E969">
        <v>1</v>
      </c>
      <c r="F969" t="s">
        <v>102</v>
      </c>
      <c r="G969" t="s">
        <v>73</v>
      </c>
      <c r="H969">
        <v>5060329</v>
      </c>
      <c r="I969" t="s">
        <v>2610</v>
      </c>
      <c r="J969">
        <v>105000</v>
      </c>
      <c r="K969">
        <v>105000</v>
      </c>
      <c r="L969">
        <v>95550</v>
      </c>
      <c r="M969">
        <v>73454.7359</v>
      </c>
      <c r="N969">
        <v>73454.7359</v>
      </c>
      <c r="O969">
        <v>100</v>
      </c>
      <c r="P969">
        <v>9</v>
      </c>
      <c r="Q969" t="s">
        <v>75</v>
      </c>
      <c r="R969" t="s">
        <v>2615</v>
      </c>
      <c r="S969" t="s">
        <v>88</v>
      </c>
      <c r="T969" t="s">
        <v>130</v>
      </c>
      <c r="U969">
        <v>0</v>
      </c>
      <c r="V969">
        <v>0</v>
      </c>
    </row>
    <row r="970" spans="1:22">
      <c r="A970">
        <v>12000</v>
      </c>
      <c r="B970" t="s">
        <v>220</v>
      </c>
      <c r="C970" t="s">
        <v>116</v>
      </c>
      <c r="D970" t="s">
        <v>2468</v>
      </c>
      <c r="E970">
        <v>1</v>
      </c>
      <c r="F970" t="s">
        <v>102</v>
      </c>
      <c r="G970" t="s">
        <v>73</v>
      </c>
      <c r="H970">
        <v>5060329</v>
      </c>
      <c r="I970" t="s">
        <v>2610</v>
      </c>
      <c r="J970">
        <v>117000</v>
      </c>
      <c r="K970">
        <v>117000</v>
      </c>
      <c r="L970">
        <v>106470</v>
      </c>
      <c r="M970">
        <v>78465.672600000005</v>
      </c>
      <c r="N970">
        <v>78465.672600000005</v>
      </c>
      <c r="O970">
        <v>100</v>
      </c>
      <c r="P970">
        <v>9</v>
      </c>
      <c r="Q970" t="s">
        <v>75</v>
      </c>
      <c r="R970" t="s">
        <v>2615</v>
      </c>
      <c r="S970" t="s">
        <v>88</v>
      </c>
      <c r="T970" t="s">
        <v>133</v>
      </c>
      <c r="U970">
        <v>0</v>
      </c>
      <c r="V970">
        <v>0</v>
      </c>
    </row>
    <row r="971" spans="1:22">
      <c r="A971">
        <v>12000</v>
      </c>
      <c r="B971" t="s">
        <v>207</v>
      </c>
      <c r="C971" t="s">
        <v>208</v>
      </c>
      <c r="D971" t="s">
        <v>2468</v>
      </c>
      <c r="E971">
        <v>7</v>
      </c>
      <c r="F971" t="s">
        <v>102</v>
      </c>
      <c r="G971" t="s">
        <v>73</v>
      </c>
      <c r="H971">
        <v>5060329</v>
      </c>
      <c r="I971" t="s">
        <v>2610</v>
      </c>
      <c r="J971">
        <v>165900</v>
      </c>
      <c r="K971">
        <v>23700</v>
      </c>
      <c r="L971">
        <v>82600</v>
      </c>
      <c r="M971">
        <v>6877.3522000000003</v>
      </c>
      <c r="N971">
        <v>48141.465400000001</v>
      </c>
      <c r="O971">
        <v>100</v>
      </c>
      <c r="P971">
        <v>0</v>
      </c>
      <c r="Q971" t="s">
        <v>75</v>
      </c>
      <c r="R971" t="s">
        <v>2615</v>
      </c>
      <c r="S971" t="s">
        <v>88</v>
      </c>
      <c r="T971" t="s">
        <v>136</v>
      </c>
      <c r="U971">
        <v>0</v>
      </c>
      <c r="V971">
        <v>0</v>
      </c>
    </row>
    <row r="972" spans="1:22">
      <c r="A972">
        <v>12152</v>
      </c>
      <c r="B972" t="s">
        <v>108</v>
      </c>
      <c r="C972" t="s">
        <v>109</v>
      </c>
      <c r="D972" t="s">
        <v>2468</v>
      </c>
      <c r="E972">
        <v>1</v>
      </c>
      <c r="F972" t="s">
        <v>144</v>
      </c>
      <c r="G972" t="s">
        <v>73</v>
      </c>
      <c r="H972">
        <v>5060341</v>
      </c>
      <c r="I972" t="s">
        <v>2610</v>
      </c>
      <c r="J972">
        <v>31920</v>
      </c>
      <c r="K972">
        <v>39900</v>
      </c>
      <c r="L972">
        <v>31920</v>
      </c>
      <c r="M972">
        <v>25378.870299999999</v>
      </c>
      <c r="N972">
        <v>20303.096239999999</v>
      </c>
      <c r="O972">
        <v>80</v>
      </c>
      <c r="P972">
        <v>0</v>
      </c>
      <c r="Q972" t="s">
        <v>75</v>
      </c>
      <c r="R972" t="s">
        <v>2616</v>
      </c>
      <c r="S972" t="s">
        <v>239</v>
      </c>
      <c r="T972" t="s">
        <v>110</v>
      </c>
      <c r="U972">
        <v>0</v>
      </c>
      <c r="V972">
        <v>0</v>
      </c>
    </row>
    <row r="973" spans="1:22">
      <c r="A973">
        <v>12152</v>
      </c>
      <c r="B973" t="s">
        <v>137</v>
      </c>
      <c r="C973" t="s">
        <v>127</v>
      </c>
      <c r="D973" t="s">
        <v>2468</v>
      </c>
      <c r="E973">
        <v>1</v>
      </c>
      <c r="F973" t="s">
        <v>138</v>
      </c>
      <c r="G973" t="s">
        <v>73</v>
      </c>
      <c r="H973">
        <v>5060342</v>
      </c>
      <c r="I973" t="s">
        <v>2610</v>
      </c>
      <c r="J973">
        <v>31700</v>
      </c>
      <c r="K973">
        <v>31700</v>
      </c>
      <c r="L973">
        <v>20317</v>
      </c>
      <c r="M973">
        <v>20317.033899999999</v>
      </c>
      <c r="N973">
        <v>20317.033899999999</v>
      </c>
      <c r="O973">
        <v>100</v>
      </c>
      <c r="P973">
        <v>0</v>
      </c>
      <c r="Q973" t="s">
        <v>75</v>
      </c>
      <c r="R973" t="s">
        <v>2616</v>
      </c>
      <c r="S973" t="s">
        <v>239</v>
      </c>
      <c r="T973" t="s">
        <v>128</v>
      </c>
      <c r="U973">
        <v>0</v>
      </c>
      <c r="V973">
        <v>0</v>
      </c>
    </row>
    <row r="974" spans="1:22">
      <c r="A974">
        <v>12152</v>
      </c>
      <c r="B974" t="s">
        <v>148</v>
      </c>
      <c r="C974" t="s">
        <v>106</v>
      </c>
      <c r="D974" t="s">
        <v>2468</v>
      </c>
      <c r="E974">
        <v>1</v>
      </c>
      <c r="F974" t="s">
        <v>144</v>
      </c>
      <c r="G974" t="s">
        <v>73</v>
      </c>
      <c r="H974">
        <v>5060341</v>
      </c>
      <c r="I974" t="s">
        <v>2610</v>
      </c>
      <c r="J974">
        <v>35120</v>
      </c>
      <c r="K974">
        <v>43900</v>
      </c>
      <c r="L974">
        <v>35120</v>
      </c>
      <c r="M974">
        <v>27746.087599999999</v>
      </c>
      <c r="N974">
        <v>22196.870080000001</v>
      </c>
      <c r="O974">
        <v>80</v>
      </c>
      <c r="P974">
        <v>0</v>
      </c>
      <c r="Q974" t="s">
        <v>75</v>
      </c>
      <c r="R974" t="s">
        <v>2616</v>
      </c>
      <c r="S974" t="s">
        <v>239</v>
      </c>
      <c r="T974" t="s">
        <v>130</v>
      </c>
      <c r="U974">
        <v>0</v>
      </c>
      <c r="V974">
        <v>0</v>
      </c>
    </row>
    <row r="975" spans="1:22">
      <c r="A975">
        <v>12152</v>
      </c>
      <c r="B975" t="s">
        <v>207</v>
      </c>
      <c r="C975" t="s">
        <v>208</v>
      </c>
      <c r="D975" t="s">
        <v>2468</v>
      </c>
      <c r="E975">
        <v>7</v>
      </c>
      <c r="F975" t="s">
        <v>138</v>
      </c>
      <c r="G975" t="s">
        <v>73</v>
      </c>
      <c r="H975">
        <v>5060342</v>
      </c>
      <c r="I975" t="s">
        <v>2610</v>
      </c>
      <c r="J975">
        <v>165900</v>
      </c>
      <c r="K975">
        <v>23700</v>
      </c>
      <c r="L975">
        <v>48139</v>
      </c>
      <c r="M975">
        <v>6877.3522000000003</v>
      </c>
      <c r="N975">
        <v>48141.465400000001</v>
      </c>
      <c r="O975">
        <v>100</v>
      </c>
      <c r="P975">
        <v>0</v>
      </c>
      <c r="Q975" t="s">
        <v>75</v>
      </c>
      <c r="R975" t="s">
        <v>2616</v>
      </c>
      <c r="S975" t="s">
        <v>239</v>
      </c>
      <c r="T975" t="s">
        <v>136</v>
      </c>
      <c r="U975">
        <v>0</v>
      </c>
      <c r="V975">
        <v>0</v>
      </c>
    </row>
    <row r="976" spans="1:22">
      <c r="A976">
        <v>12015</v>
      </c>
      <c r="B976" t="s">
        <v>124</v>
      </c>
      <c r="C976" t="s">
        <v>125</v>
      </c>
      <c r="D976" t="s">
        <v>2468</v>
      </c>
      <c r="E976">
        <v>1</v>
      </c>
      <c r="F976" t="s">
        <v>102</v>
      </c>
      <c r="G976" t="s">
        <v>73</v>
      </c>
      <c r="H976">
        <v>5060345</v>
      </c>
      <c r="I976" t="s">
        <v>2610</v>
      </c>
      <c r="J976">
        <v>19100</v>
      </c>
      <c r="K976">
        <v>19100</v>
      </c>
      <c r="L976">
        <v>17381</v>
      </c>
      <c r="M976">
        <v>13475.1618</v>
      </c>
      <c r="N976">
        <v>13475.1618</v>
      </c>
      <c r="O976">
        <v>100</v>
      </c>
      <c r="P976">
        <v>9</v>
      </c>
      <c r="Q976" t="s">
        <v>75</v>
      </c>
      <c r="R976" t="s">
        <v>2617</v>
      </c>
      <c r="S976" t="s">
        <v>88</v>
      </c>
      <c r="T976" t="s">
        <v>85</v>
      </c>
      <c r="U976">
        <v>0</v>
      </c>
      <c r="V976">
        <v>0</v>
      </c>
    </row>
    <row r="977" spans="1:22">
      <c r="A977">
        <v>12015</v>
      </c>
      <c r="B977" t="s">
        <v>126</v>
      </c>
      <c r="C977" t="s">
        <v>127</v>
      </c>
      <c r="D977" t="s">
        <v>2468</v>
      </c>
      <c r="E977">
        <v>1</v>
      </c>
      <c r="F977" t="s">
        <v>102</v>
      </c>
      <c r="G977" t="s">
        <v>73</v>
      </c>
      <c r="H977">
        <v>5060345</v>
      </c>
      <c r="I977" t="s">
        <v>2610</v>
      </c>
      <c r="J977">
        <v>38800</v>
      </c>
      <c r="K977">
        <v>38800</v>
      </c>
      <c r="L977">
        <v>35308</v>
      </c>
      <c r="M977">
        <v>24586.818299999999</v>
      </c>
      <c r="N977">
        <v>24586.818299999999</v>
      </c>
      <c r="O977">
        <v>100</v>
      </c>
      <c r="P977">
        <v>9</v>
      </c>
      <c r="Q977" t="s">
        <v>75</v>
      </c>
      <c r="R977" t="s">
        <v>2617</v>
      </c>
      <c r="S977" t="s">
        <v>88</v>
      </c>
      <c r="T977" t="s">
        <v>128</v>
      </c>
      <c r="U977">
        <v>0</v>
      </c>
      <c r="V977">
        <v>0</v>
      </c>
    </row>
    <row r="978" spans="1:22">
      <c r="A978">
        <v>12015</v>
      </c>
      <c r="B978" t="s">
        <v>352</v>
      </c>
      <c r="C978" t="s">
        <v>106</v>
      </c>
      <c r="D978" t="s">
        <v>2468</v>
      </c>
      <c r="E978">
        <v>1</v>
      </c>
      <c r="F978" t="s">
        <v>102</v>
      </c>
      <c r="G978" t="s">
        <v>73</v>
      </c>
      <c r="H978">
        <v>5060345</v>
      </c>
      <c r="I978" t="s">
        <v>2610</v>
      </c>
      <c r="J978">
        <v>48900</v>
      </c>
      <c r="K978">
        <v>48900</v>
      </c>
      <c r="L978">
        <v>44499</v>
      </c>
      <c r="M978">
        <v>31110.231100000001</v>
      </c>
      <c r="N978">
        <v>31110.231100000001</v>
      </c>
      <c r="O978">
        <v>100</v>
      </c>
      <c r="P978">
        <v>9</v>
      </c>
      <c r="Q978" t="s">
        <v>75</v>
      </c>
      <c r="R978" t="s">
        <v>2617</v>
      </c>
      <c r="S978" t="s">
        <v>88</v>
      </c>
      <c r="T978" t="s">
        <v>130</v>
      </c>
      <c r="U978">
        <v>0</v>
      </c>
      <c r="V978">
        <v>0</v>
      </c>
    </row>
    <row r="979" spans="1:22">
      <c r="A979">
        <v>12015</v>
      </c>
      <c r="B979" t="s">
        <v>310</v>
      </c>
      <c r="C979" t="s">
        <v>299</v>
      </c>
      <c r="D979" t="s">
        <v>2468</v>
      </c>
      <c r="E979">
        <v>1</v>
      </c>
      <c r="F979" t="s">
        <v>102</v>
      </c>
      <c r="G979" t="s">
        <v>73</v>
      </c>
      <c r="H979">
        <v>5060345</v>
      </c>
      <c r="I979" t="s">
        <v>2610</v>
      </c>
      <c r="J979">
        <v>27500</v>
      </c>
      <c r="K979">
        <v>27500</v>
      </c>
      <c r="L979">
        <v>25025</v>
      </c>
      <c r="M979">
        <v>17583.411199999999</v>
      </c>
      <c r="N979">
        <v>17583.411199999999</v>
      </c>
      <c r="O979">
        <v>100</v>
      </c>
      <c r="P979">
        <v>9</v>
      </c>
      <c r="Q979" t="s">
        <v>75</v>
      </c>
      <c r="R979" t="s">
        <v>2617</v>
      </c>
      <c r="S979" t="s">
        <v>88</v>
      </c>
      <c r="T979" t="s">
        <v>133</v>
      </c>
      <c r="U979">
        <v>0</v>
      </c>
      <c r="V979">
        <v>0</v>
      </c>
    </row>
    <row r="980" spans="1:22">
      <c r="A980">
        <v>12015</v>
      </c>
      <c r="B980" t="s">
        <v>311</v>
      </c>
      <c r="C980" t="s">
        <v>132</v>
      </c>
      <c r="D980" t="s">
        <v>2468</v>
      </c>
      <c r="E980">
        <v>1</v>
      </c>
      <c r="F980" t="s">
        <v>102</v>
      </c>
      <c r="G980" t="s">
        <v>73</v>
      </c>
      <c r="H980">
        <v>5060345</v>
      </c>
      <c r="I980" t="s">
        <v>2610</v>
      </c>
      <c r="J980">
        <v>120000</v>
      </c>
      <c r="K980">
        <v>120000</v>
      </c>
      <c r="L980">
        <v>109200</v>
      </c>
      <c r="M980">
        <v>80946.765400000004</v>
      </c>
      <c r="N980">
        <v>80946.765400000004</v>
      </c>
      <c r="O980">
        <v>100</v>
      </c>
      <c r="P980">
        <v>9</v>
      </c>
      <c r="Q980" t="s">
        <v>75</v>
      </c>
      <c r="R980" t="s">
        <v>2617</v>
      </c>
      <c r="S980" t="s">
        <v>88</v>
      </c>
      <c r="T980" t="s">
        <v>133</v>
      </c>
      <c r="U980">
        <v>0</v>
      </c>
      <c r="V980">
        <v>0</v>
      </c>
    </row>
    <row r="981" spans="1:22">
      <c r="A981">
        <v>12015</v>
      </c>
      <c r="B981" t="s">
        <v>134</v>
      </c>
      <c r="C981" t="s">
        <v>135</v>
      </c>
      <c r="D981" t="s">
        <v>2468</v>
      </c>
      <c r="E981">
        <v>8.5</v>
      </c>
      <c r="F981" t="s">
        <v>102</v>
      </c>
      <c r="G981" t="s">
        <v>73</v>
      </c>
      <c r="H981">
        <v>5060345</v>
      </c>
      <c r="I981" t="s">
        <v>2610</v>
      </c>
      <c r="J981">
        <v>201450</v>
      </c>
      <c r="K981">
        <v>23700</v>
      </c>
      <c r="L981">
        <v>100300</v>
      </c>
      <c r="M981">
        <v>6934.5190000000002</v>
      </c>
      <c r="N981">
        <v>58943.411500000002</v>
      </c>
      <c r="O981">
        <v>100</v>
      </c>
      <c r="P981">
        <v>0</v>
      </c>
      <c r="Q981" t="s">
        <v>75</v>
      </c>
      <c r="R981" t="s">
        <v>2617</v>
      </c>
      <c r="S981" t="s">
        <v>88</v>
      </c>
      <c r="T981" t="s">
        <v>136</v>
      </c>
      <c r="U981">
        <v>0</v>
      </c>
      <c r="V981">
        <v>0</v>
      </c>
    </row>
    <row r="982" spans="1:22">
      <c r="A982">
        <v>12016</v>
      </c>
      <c r="B982" t="s">
        <v>156</v>
      </c>
      <c r="C982" t="s">
        <v>127</v>
      </c>
      <c r="D982" t="s">
        <v>2468</v>
      </c>
      <c r="E982">
        <v>1</v>
      </c>
      <c r="F982" t="s">
        <v>144</v>
      </c>
      <c r="G982" t="s">
        <v>73</v>
      </c>
      <c r="H982">
        <v>5060352</v>
      </c>
      <c r="I982" t="s">
        <v>2610</v>
      </c>
      <c r="J982">
        <v>45600</v>
      </c>
      <c r="K982">
        <v>45600</v>
      </c>
      <c r="L982">
        <v>45600</v>
      </c>
      <c r="M982">
        <v>28463.342100000002</v>
      </c>
      <c r="N982">
        <v>28463.342100000002</v>
      </c>
      <c r="O982">
        <v>100</v>
      </c>
      <c r="P982">
        <v>0</v>
      </c>
      <c r="Q982" t="s">
        <v>75</v>
      </c>
      <c r="R982" t="s">
        <v>2618</v>
      </c>
      <c r="S982" t="s">
        <v>88</v>
      </c>
      <c r="T982" t="s">
        <v>128</v>
      </c>
      <c r="U982">
        <v>0</v>
      </c>
      <c r="V982">
        <v>0</v>
      </c>
    </row>
    <row r="983" spans="1:22">
      <c r="A983">
        <v>12016</v>
      </c>
      <c r="B983" t="s">
        <v>124</v>
      </c>
      <c r="C983" t="s">
        <v>125</v>
      </c>
      <c r="D983" t="s">
        <v>2468</v>
      </c>
      <c r="E983">
        <v>1</v>
      </c>
      <c r="F983" t="s">
        <v>144</v>
      </c>
      <c r="G983" t="s">
        <v>73</v>
      </c>
      <c r="H983">
        <v>5060352</v>
      </c>
      <c r="I983" t="s">
        <v>2610</v>
      </c>
      <c r="J983">
        <v>19100</v>
      </c>
      <c r="K983">
        <v>19100</v>
      </c>
      <c r="L983">
        <v>19100</v>
      </c>
      <c r="M983">
        <v>13475.1618</v>
      </c>
      <c r="N983">
        <v>13475.1618</v>
      </c>
      <c r="O983">
        <v>100</v>
      </c>
      <c r="P983">
        <v>0</v>
      </c>
      <c r="Q983" t="s">
        <v>75</v>
      </c>
      <c r="R983" t="s">
        <v>2618</v>
      </c>
      <c r="S983" t="s">
        <v>88</v>
      </c>
      <c r="T983" t="s">
        <v>85</v>
      </c>
      <c r="U983">
        <v>0</v>
      </c>
      <c r="V983">
        <v>0</v>
      </c>
    </row>
    <row r="984" spans="1:22">
      <c r="A984">
        <v>12016</v>
      </c>
      <c r="B984" t="s">
        <v>134</v>
      </c>
      <c r="C984" t="s">
        <v>135</v>
      </c>
      <c r="D984" t="s">
        <v>2468</v>
      </c>
      <c r="E984">
        <v>6</v>
      </c>
      <c r="F984" t="s">
        <v>144</v>
      </c>
      <c r="G984" t="s">
        <v>73</v>
      </c>
      <c r="H984">
        <v>5060352</v>
      </c>
      <c r="I984" t="s">
        <v>2610</v>
      </c>
      <c r="J984">
        <v>142200</v>
      </c>
      <c r="K984">
        <v>23700</v>
      </c>
      <c r="L984">
        <v>142200</v>
      </c>
      <c r="M984">
        <v>6934.5190000000002</v>
      </c>
      <c r="N984">
        <v>41607.114000000001</v>
      </c>
      <c r="O984">
        <v>100</v>
      </c>
      <c r="P984">
        <v>0</v>
      </c>
      <c r="Q984" t="s">
        <v>75</v>
      </c>
      <c r="R984" t="s">
        <v>2618</v>
      </c>
      <c r="S984" t="s">
        <v>88</v>
      </c>
      <c r="T984" t="s">
        <v>136</v>
      </c>
      <c r="U984">
        <v>0</v>
      </c>
      <c r="V984">
        <v>0</v>
      </c>
    </row>
    <row r="985" spans="1:22">
      <c r="A985">
        <v>12017</v>
      </c>
      <c r="B985" t="s">
        <v>137</v>
      </c>
      <c r="C985" t="s">
        <v>127</v>
      </c>
      <c r="D985" t="s">
        <v>2468</v>
      </c>
      <c r="E985">
        <v>1</v>
      </c>
      <c r="F985" t="s">
        <v>206</v>
      </c>
      <c r="G985" t="s">
        <v>73</v>
      </c>
      <c r="H985">
        <v>5060350</v>
      </c>
      <c r="I985" t="s">
        <v>2610</v>
      </c>
      <c r="J985">
        <v>31700</v>
      </c>
      <c r="K985">
        <v>31700</v>
      </c>
      <c r="L985">
        <v>20317</v>
      </c>
      <c r="M985">
        <v>20317.033899999999</v>
      </c>
      <c r="N985">
        <v>20317.033899999999</v>
      </c>
      <c r="O985">
        <v>100</v>
      </c>
      <c r="P985">
        <v>0</v>
      </c>
      <c r="Q985" t="s">
        <v>75</v>
      </c>
      <c r="R985" t="s">
        <v>2619</v>
      </c>
      <c r="S985" t="s">
        <v>88</v>
      </c>
      <c r="T985" t="s">
        <v>128</v>
      </c>
      <c r="U985">
        <v>0</v>
      </c>
      <c r="V985">
        <v>0</v>
      </c>
    </row>
    <row r="986" spans="1:22">
      <c r="A986">
        <v>12017</v>
      </c>
      <c r="B986" t="s">
        <v>207</v>
      </c>
      <c r="C986" t="s">
        <v>208</v>
      </c>
      <c r="D986" t="s">
        <v>2468</v>
      </c>
      <c r="E986">
        <v>7</v>
      </c>
      <c r="F986" t="s">
        <v>206</v>
      </c>
      <c r="G986" t="s">
        <v>73</v>
      </c>
      <c r="H986">
        <v>5060350</v>
      </c>
      <c r="I986" t="s">
        <v>2610</v>
      </c>
      <c r="J986">
        <v>165900</v>
      </c>
      <c r="K986">
        <v>23700</v>
      </c>
      <c r="L986">
        <v>48139</v>
      </c>
      <c r="M986">
        <v>6877.3522000000003</v>
      </c>
      <c r="N986">
        <v>48141.465400000001</v>
      </c>
      <c r="O986">
        <v>100</v>
      </c>
      <c r="P986">
        <v>0</v>
      </c>
      <c r="Q986" t="s">
        <v>75</v>
      </c>
      <c r="R986" t="s">
        <v>2619</v>
      </c>
      <c r="S986" t="s">
        <v>88</v>
      </c>
      <c r="T986" t="s">
        <v>136</v>
      </c>
      <c r="U986">
        <v>0</v>
      </c>
      <c r="V986">
        <v>0</v>
      </c>
    </row>
    <row r="987" spans="1:22">
      <c r="A987">
        <v>12018</v>
      </c>
      <c r="B987" t="s">
        <v>156</v>
      </c>
      <c r="C987" t="s">
        <v>127</v>
      </c>
      <c r="D987" t="s">
        <v>2468</v>
      </c>
      <c r="E987">
        <v>1</v>
      </c>
      <c r="F987" t="s">
        <v>102</v>
      </c>
      <c r="G987" t="s">
        <v>73</v>
      </c>
      <c r="H987">
        <v>5060353</v>
      </c>
      <c r="I987" t="s">
        <v>2610</v>
      </c>
      <c r="J987">
        <v>45600</v>
      </c>
      <c r="K987">
        <v>45600</v>
      </c>
      <c r="L987">
        <v>41496</v>
      </c>
      <c r="M987">
        <v>28463.342100000002</v>
      </c>
      <c r="N987">
        <v>28463.342100000002</v>
      </c>
      <c r="O987">
        <v>100</v>
      </c>
      <c r="P987">
        <v>9</v>
      </c>
      <c r="Q987" t="s">
        <v>145</v>
      </c>
      <c r="R987" t="s">
        <v>2620</v>
      </c>
      <c r="S987" t="s">
        <v>88</v>
      </c>
      <c r="T987" t="s">
        <v>128</v>
      </c>
      <c r="U987">
        <v>0</v>
      </c>
      <c r="V987">
        <v>0</v>
      </c>
    </row>
    <row r="988" spans="1:22">
      <c r="A988">
        <v>12018</v>
      </c>
      <c r="B988" t="s">
        <v>124</v>
      </c>
      <c r="C988" t="s">
        <v>125</v>
      </c>
      <c r="D988" t="s">
        <v>2468</v>
      </c>
      <c r="E988">
        <v>1</v>
      </c>
      <c r="F988" t="s">
        <v>102</v>
      </c>
      <c r="G988" t="s">
        <v>73</v>
      </c>
      <c r="H988">
        <v>5060353</v>
      </c>
      <c r="I988" t="s">
        <v>2610</v>
      </c>
      <c r="J988">
        <v>19100</v>
      </c>
      <c r="K988">
        <v>19100</v>
      </c>
      <c r="L988">
        <v>17381</v>
      </c>
      <c r="M988">
        <v>13475.1618</v>
      </c>
      <c r="N988">
        <v>13475.1618</v>
      </c>
      <c r="O988">
        <v>100</v>
      </c>
      <c r="P988">
        <v>9</v>
      </c>
      <c r="Q988" t="s">
        <v>145</v>
      </c>
      <c r="R988" t="s">
        <v>2620</v>
      </c>
      <c r="S988" t="s">
        <v>88</v>
      </c>
      <c r="T988" t="s">
        <v>85</v>
      </c>
      <c r="U988">
        <v>0</v>
      </c>
      <c r="V988">
        <v>0</v>
      </c>
    </row>
    <row r="989" spans="1:22">
      <c r="A989">
        <v>12018</v>
      </c>
      <c r="B989" t="s">
        <v>129</v>
      </c>
      <c r="C989" t="s">
        <v>106</v>
      </c>
      <c r="D989" t="s">
        <v>2468</v>
      </c>
      <c r="E989">
        <v>1</v>
      </c>
      <c r="F989" t="s">
        <v>102</v>
      </c>
      <c r="G989" t="s">
        <v>73</v>
      </c>
      <c r="H989">
        <v>5060353</v>
      </c>
      <c r="I989" t="s">
        <v>2610</v>
      </c>
      <c r="J989">
        <v>56800</v>
      </c>
      <c r="K989">
        <v>56800</v>
      </c>
      <c r="L989">
        <v>51688</v>
      </c>
      <c r="M989">
        <v>35919.716500000002</v>
      </c>
      <c r="N989">
        <v>35919.716500000002</v>
      </c>
      <c r="O989">
        <v>100</v>
      </c>
      <c r="P989">
        <v>9</v>
      </c>
      <c r="Q989" t="s">
        <v>145</v>
      </c>
      <c r="R989" t="s">
        <v>2620</v>
      </c>
      <c r="S989" t="s">
        <v>88</v>
      </c>
      <c r="T989" t="s">
        <v>130</v>
      </c>
      <c r="U989">
        <v>0</v>
      </c>
      <c r="V989">
        <v>0</v>
      </c>
    </row>
    <row r="990" spans="1:22">
      <c r="A990">
        <v>12018</v>
      </c>
      <c r="B990" t="s">
        <v>131</v>
      </c>
      <c r="C990" t="s">
        <v>132</v>
      </c>
      <c r="D990" t="s">
        <v>2468</v>
      </c>
      <c r="E990">
        <v>1</v>
      </c>
      <c r="F990" t="s">
        <v>102</v>
      </c>
      <c r="G990" t="s">
        <v>73</v>
      </c>
      <c r="H990">
        <v>5060353</v>
      </c>
      <c r="I990" t="s">
        <v>2610</v>
      </c>
      <c r="J990">
        <v>284000</v>
      </c>
      <c r="K990">
        <v>284000</v>
      </c>
      <c r="L990">
        <v>258440</v>
      </c>
      <c r="M990">
        <v>188436.10980000001</v>
      </c>
      <c r="N990">
        <v>188436.10980000001</v>
      </c>
      <c r="O990">
        <v>100</v>
      </c>
      <c r="P990">
        <v>9</v>
      </c>
      <c r="Q990" t="s">
        <v>145</v>
      </c>
      <c r="R990" t="s">
        <v>2620</v>
      </c>
      <c r="S990" t="s">
        <v>88</v>
      </c>
      <c r="T990" t="s">
        <v>133</v>
      </c>
      <c r="U990">
        <v>0</v>
      </c>
      <c r="V990">
        <v>0</v>
      </c>
    </row>
    <row r="991" spans="1:22">
      <c r="A991">
        <v>12018</v>
      </c>
      <c r="B991" t="s">
        <v>134</v>
      </c>
      <c r="C991" t="s">
        <v>135</v>
      </c>
      <c r="D991" t="s">
        <v>2468</v>
      </c>
      <c r="E991">
        <v>8.5</v>
      </c>
      <c r="F991" t="s">
        <v>102</v>
      </c>
      <c r="G991" t="s">
        <v>73</v>
      </c>
      <c r="H991">
        <v>5060353</v>
      </c>
      <c r="I991" t="s">
        <v>2610</v>
      </c>
      <c r="J991">
        <v>201450</v>
      </c>
      <c r="K991">
        <v>23700</v>
      </c>
      <c r="L991">
        <v>100300</v>
      </c>
      <c r="M991">
        <v>6934.5190000000002</v>
      </c>
      <c r="N991">
        <v>58943.411500000002</v>
      </c>
      <c r="O991">
        <v>100</v>
      </c>
      <c r="P991">
        <v>0</v>
      </c>
      <c r="Q991" t="s">
        <v>145</v>
      </c>
      <c r="R991" t="s">
        <v>2620</v>
      </c>
      <c r="S991" t="s">
        <v>88</v>
      </c>
      <c r="T991" t="s">
        <v>136</v>
      </c>
      <c r="U991">
        <v>0</v>
      </c>
      <c r="V991">
        <v>0</v>
      </c>
    </row>
    <row r="992" spans="1:22">
      <c r="A992">
        <v>12165</v>
      </c>
      <c r="B992" t="s">
        <v>137</v>
      </c>
      <c r="C992" t="s">
        <v>127</v>
      </c>
      <c r="D992" t="s">
        <v>2468</v>
      </c>
      <c r="E992">
        <v>1</v>
      </c>
      <c r="F992" t="s">
        <v>138</v>
      </c>
      <c r="G992" t="s">
        <v>73</v>
      </c>
      <c r="H992">
        <v>5060354</v>
      </c>
      <c r="I992" t="s">
        <v>2610</v>
      </c>
      <c r="J992">
        <v>31700</v>
      </c>
      <c r="K992">
        <v>31700</v>
      </c>
      <c r="L992">
        <v>20317</v>
      </c>
      <c r="M992">
        <v>20317.033899999999</v>
      </c>
      <c r="N992">
        <v>20317.033899999999</v>
      </c>
      <c r="O992">
        <v>100</v>
      </c>
      <c r="P992">
        <v>0</v>
      </c>
      <c r="Q992" t="s">
        <v>75</v>
      </c>
      <c r="R992" t="s">
        <v>2621</v>
      </c>
      <c r="S992" t="s">
        <v>239</v>
      </c>
      <c r="T992" t="s">
        <v>128</v>
      </c>
      <c r="U992">
        <v>0</v>
      </c>
      <c r="V992">
        <v>0</v>
      </c>
    </row>
    <row r="993" spans="1:22">
      <c r="A993">
        <v>12165</v>
      </c>
      <c r="B993" t="s">
        <v>139</v>
      </c>
      <c r="C993" t="s">
        <v>140</v>
      </c>
      <c r="D993" t="s">
        <v>2468</v>
      </c>
      <c r="E993">
        <v>1</v>
      </c>
      <c r="F993" t="s">
        <v>138</v>
      </c>
      <c r="G993" t="s">
        <v>73</v>
      </c>
      <c r="H993">
        <v>5060354</v>
      </c>
      <c r="I993" t="s">
        <v>2610</v>
      </c>
      <c r="J993">
        <v>2400</v>
      </c>
      <c r="K993">
        <v>2400</v>
      </c>
      <c r="L993">
        <v>1694</v>
      </c>
      <c r="M993">
        <v>1693.5772999999999</v>
      </c>
      <c r="N993">
        <v>1693.5772999999999</v>
      </c>
      <c r="O993">
        <v>100</v>
      </c>
      <c r="P993">
        <v>0</v>
      </c>
      <c r="Q993" t="s">
        <v>75</v>
      </c>
      <c r="R993" t="s">
        <v>2621</v>
      </c>
      <c r="S993" t="s">
        <v>239</v>
      </c>
      <c r="T993" t="s">
        <v>141</v>
      </c>
      <c r="U993">
        <v>0</v>
      </c>
      <c r="V993">
        <v>0</v>
      </c>
    </row>
    <row r="994" spans="1:22">
      <c r="A994">
        <v>12165</v>
      </c>
      <c r="B994" t="s">
        <v>134</v>
      </c>
      <c r="C994" t="s">
        <v>135</v>
      </c>
      <c r="D994" t="s">
        <v>2468</v>
      </c>
      <c r="E994">
        <v>5.5</v>
      </c>
      <c r="F994" t="s">
        <v>138</v>
      </c>
      <c r="G994" t="s">
        <v>73</v>
      </c>
      <c r="H994">
        <v>5060354</v>
      </c>
      <c r="I994" t="s">
        <v>2610</v>
      </c>
      <c r="J994">
        <v>130350</v>
      </c>
      <c r="K994">
        <v>23700</v>
      </c>
      <c r="L994">
        <v>38143</v>
      </c>
      <c r="M994">
        <v>6934.5190000000002</v>
      </c>
      <c r="N994">
        <v>38139.854500000001</v>
      </c>
      <c r="O994">
        <v>100</v>
      </c>
      <c r="P994">
        <v>0</v>
      </c>
      <c r="Q994" t="s">
        <v>75</v>
      </c>
      <c r="R994" t="s">
        <v>2621</v>
      </c>
      <c r="S994" t="s">
        <v>239</v>
      </c>
      <c r="T994" t="s">
        <v>136</v>
      </c>
      <c r="U994">
        <v>0</v>
      </c>
      <c r="V994">
        <v>0</v>
      </c>
    </row>
    <row r="995" spans="1:22">
      <c r="A995">
        <v>12173</v>
      </c>
      <c r="B995" t="s">
        <v>137</v>
      </c>
      <c r="C995" t="s">
        <v>127</v>
      </c>
      <c r="D995" t="s">
        <v>2520</v>
      </c>
      <c r="E995">
        <v>1</v>
      </c>
      <c r="F995" t="s">
        <v>102</v>
      </c>
      <c r="G995" t="s">
        <v>73</v>
      </c>
      <c r="H995">
        <v>5060335</v>
      </c>
      <c r="I995" t="s">
        <v>2610</v>
      </c>
      <c r="J995">
        <v>31700</v>
      </c>
      <c r="K995">
        <v>31700</v>
      </c>
      <c r="L995">
        <v>28847</v>
      </c>
      <c r="M995">
        <v>20317.033899999999</v>
      </c>
      <c r="N995">
        <v>20317.033899999999</v>
      </c>
      <c r="O995">
        <v>100</v>
      </c>
      <c r="P995">
        <v>9</v>
      </c>
      <c r="Q995" t="s">
        <v>75</v>
      </c>
      <c r="R995" t="s">
        <v>2622</v>
      </c>
      <c r="S995" t="s">
        <v>195</v>
      </c>
      <c r="T995" t="s">
        <v>128</v>
      </c>
      <c r="U995">
        <v>0</v>
      </c>
      <c r="V995">
        <v>0</v>
      </c>
    </row>
    <row r="996" spans="1:22">
      <c r="A996">
        <v>12173</v>
      </c>
      <c r="B996" t="s">
        <v>148</v>
      </c>
      <c r="C996" t="s">
        <v>106</v>
      </c>
      <c r="D996" t="s">
        <v>2520</v>
      </c>
      <c r="E996">
        <v>1</v>
      </c>
      <c r="F996" t="s">
        <v>102</v>
      </c>
      <c r="G996" t="s">
        <v>73</v>
      </c>
      <c r="H996">
        <v>5060335</v>
      </c>
      <c r="I996" t="s">
        <v>2610</v>
      </c>
      <c r="J996">
        <v>43900</v>
      </c>
      <c r="K996">
        <v>43900</v>
      </c>
      <c r="L996">
        <v>39949</v>
      </c>
      <c r="M996">
        <v>27746.087599999999</v>
      </c>
      <c r="N996">
        <v>27746.087599999999</v>
      </c>
      <c r="O996">
        <v>100</v>
      </c>
      <c r="P996">
        <v>9</v>
      </c>
      <c r="Q996" t="s">
        <v>75</v>
      </c>
      <c r="R996" t="s">
        <v>2622</v>
      </c>
      <c r="S996" t="s">
        <v>195</v>
      </c>
      <c r="T996" t="s">
        <v>130</v>
      </c>
      <c r="U996">
        <v>0</v>
      </c>
      <c r="V996">
        <v>0</v>
      </c>
    </row>
    <row r="997" spans="1:22">
      <c r="A997">
        <v>12173</v>
      </c>
      <c r="B997" t="s">
        <v>139</v>
      </c>
      <c r="C997" t="s">
        <v>140</v>
      </c>
      <c r="D997" t="s">
        <v>2520</v>
      </c>
      <c r="E997">
        <v>1</v>
      </c>
      <c r="F997" t="s">
        <v>102</v>
      </c>
      <c r="G997" t="s">
        <v>73</v>
      </c>
      <c r="H997">
        <v>5060335</v>
      </c>
      <c r="I997" t="s">
        <v>2610</v>
      </c>
      <c r="J997">
        <v>2400</v>
      </c>
      <c r="K997">
        <v>2400</v>
      </c>
      <c r="L997">
        <v>2184</v>
      </c>
      <c r="M997">
        <v>1693.5772999999999</v>
      </c>
      <c r="N997">
        <v>1693.5772999999999</v>
      </c>
      <c r="O997">
        <v>100</v>
      </c>
      <c r="P997">
        <v>9</v>
      </c>
      <c r="Q997" t="s">
        <v>75</v>
      </c>
      <c r="R997" t="s">
        <v>2622</v>
      </c>
      <c r="S997" t="s">
        <v>195</v>
      </c>
      <c r="T997" t="s">
        <v>141</v>
      </c>
      <c r="U997">
        <v>0</v>
      </c>
      <c r="V997">
        <v>0</v>
      </c>
    </row>
    <row r="998" spans="1:22">
      <c r="A998">
        <v>12173</v>
      </c>
      <c r="B998" t="s">
        <v>149</v>
      </c>
      <c r="C998" t="s">
        <v>150</v>
      </c>
      <c r="D998" t="s">
        <v>2520</v>
      </c>
      <c r="E998">
        <v>1</v>
      </c>
      <c r="F998" t="s">
        <v>102</v>
      </c>
      <c r="G998" t="s">
        <v>73</v>
      </c>
      <c r="H998">
        <v>5060335</v>
      </c>
      <c r="I998" t="s">
        <v>2610</v>
      </c>
      <c r="J998">
        <v>105000</v>
      </c>
      <c r="K998">
        <v>105000</v>
      </c>
      <c r="L998">
        <v>95550</v>
      </c>
      <c r="M998">
        <v>73454.7359</v>
      </c>
      <c r="N998">
        <v>73454.7359</v>
      </c>
      <c r="O998">
        <v>100</v>
      </c>
      <c r="P998">
        <v>9</v>
      </c>
      <c r="Q998" t="s">
        <v>75</v>
      </c>
      <c r="R998" t="s">
        <v>2622</v>
      </c>
      <c r="S998" t="s">
        <v>195</v>
      </c>
      <c r="T998" t="s">
        <v>130</v>
      </c>
      <c r="U998">
        <v>0</v>
      </c>
      <c r="V998">
        <v>0</v>
      </c>
    </row>
    <row r="999" spans="1:22">
      <c r="A999">
        <v>12173</v>
      </c>
      <c r="B999" t="s">
        <v>217</v>
      </c>
      <c r="C999" t="s">
        <v>218</v>
      </c>
      <c r="D999" t="s">
        <v>2520</v>
      </c>
      <c r="E999">
        <v>1</v>
      </c>
      <c r="F999" t="s">
        <v>102</v>
      </c>
      <c r="G999" t="s">
        <v>73</v>
      </c>
      <c r="H999">
        <v>5060335</v>
      </c>
      <c r="I999" t="s">
        <v>2610</v>
      </c>
      <c r="J999">
        <v>97400</v>
      </c>
      <c r="K999">
        <v>97400</v>
      </c>
      <c r="L999">
        <v>88634</v>
      </c>
      <c r="M999">
        <v>61779.822099999998</v>
      </c>
      <c r="N999">
        <v>61779.822099999998</v>
      </c>
      <c r="O999">
        <v>100</v>
      </c>
      <c r="P999">
        <v>9</v>
      </c>
      <c r="Q999" t="s">
        <v>75</v>
      </c>
      <c r="R999" t="s">
        <v>2622</v>
      </c>
      <c r="S999" t="s">
        <v>195</v>
      </c>
      <c r="T999" t="s">
        <v>219</v>
      </c>
      <c r="U999">
        <v>0</v>
      </c>
      <c r="V999">
        <v>0</v>
      </c>
    </row>
    <row r="1000" spans="1:22">
      <c r="A1000">
        <v>12173</v>
      </c>
      <c r="B1000" t="s">
        <v>220</v>
      </c>
      <c r="C1000" t="s">
        <v>116</v>
      </c>
      <c r="D1000" t="s">
        <v>2520</v>
      </c>
      <c r="E1000">
        <v>1</v>
      </c>
      <c r="F1000" t="s">
        <v>102</v>
      </c>
      <c r="G1000" t="s">
        <v>73</v>
      </c>
      <c r="H1000">
        <v>5060335</v>
      </c>
      <c r="I1000" t="s">
        <v>2610</v>
      </c>
      <c r="J1000">
        <v>117000</v>
      </c>
      <c r="K1000">
        <v>117000</v>
      </c>
      <c r="L1000">
        <v>106470</v>
      </c>
      <c r="M1000">
        <v>78465.672600000005</v>
      </c>
      <c r="N1000">
        <v>78465.672600000005</v>
      </c>
      <c r="O1000">
        <v>100</v>
      </c>
      <c r="P1000">
        <v>9</v>
      </c>
      <c r="Q1000" t="s">
        <v>75</v>
      </c>
      <c r="R1000" t="s">
        <v>2622</v>
      </c>
      <c r="S1000" t="s">
        <v>195</v>
      </c>
      <c r="T1000" t="s">
        <v>133</v>
      </c>
      <c r="U1000">
        <v>0</v>
      </c>
      <c r="V1000">
        <v>0</v>
      </c>
    </row>
    <row r="1001" spans="1:22">
      <c r="A1001">
        <v>12173</v>
      </c>
      <c r="B1001" t="s">
        <v>337</v>
      </c>
      <c r="C1001" t="s">
        <v>338</v>
      </c>
      <c r="D1001" t="s">
        <v>2520</v>
      </c>
      <c r="E1001">
        <v>0.1</v>
      </c>
      <c r="F1001" t="s">
        <v>102</v>
      </c>
      <c r="G1001" t="s">
        <v>73</v>
      </c>
      <c r="H1001">
        <v>5060335</v>
      </c>
      <c r="I1001" t="s">
        <v>2610</v>
      </c>
      <c r="J1001">
        <v>17800</v>
      </c>
      <c r="K1001">
        <v>178000</v>
      </c>
      <c r="L1001">
        <v>16198</v>
      </c>
      <c r="M1001">
        <v>123543.5871</v>
      </c>
      <c r="N1001">
        <v>12354.358709999999</v>
      </c>
      <c r="O1001">
        <v>100</v>
      </c>
      <c r="P1001">
        <v>9</v>
      </c>
      <c r="Q1001" t="s">
        <v>75</v>
      </c>
      <c r="R1001" t="s">
        <v>2622</v>
      </c>
      <c r="S1001" t="s">
        <v>195</v>
      </c>
      <c r="T1001" t="s">
        <v>223</v>
      </c>
      <c r="U1001">
        <v>0</v>
      </c>
      <c r="V1001">
        <v>0</v>
      </c>
    </row>
    <row r="1002" spans="1:22">
      <c r="A1002">
        <v>12173</v>
      </c>
      <c r="B1002" t="s">
        <v>221</v>
      </c>
      <c r="C1002" t="s">
        <v>222</v>
      </c>
      <c r="D1002" t="s">
        <v>2520</v>
      </c>
      <c r="E1002">
        <v>0.1</v>
      </c>
      <c r="F1002" t="s">
        <v>102</v>
      </c>
      <c r="G1002" t="s">
        <v>73</v>
      </c>
      <c r="H1002">
        <v>5060335</v>
      </c>
      <c r="I1002" t="s">
        <v>2610</v>
      </c>
      <c r="J1002">
        <v>5990</v>
      </c>
      <c r="K1002">
        <v>59900</v>
      </c>
      <c r="L1002">
        <v>5451</v>
      </c>
      <c r="M1002">
        <v>41466.246899999998</v>
      </c>
      <c r="N1002">
        <v>4146.6246899999996</v>
      </c>
      <c r="O1002">
        <v>100</v>
      </c>
      <c r="P1002">
        <v>9</v>
      </c>
      <c r="Q1002" t="s">
        <v>75</v>
      </c>
      <c r="R1002" t="s">
        <v>2622</v>
      </c>
      <c r="S1002" t="s">
        <v>195</v>
      </c>
      <c r="T1002" t="s">
        <v>223</v>
      </c>
      <c r="U1002">
        <v>0</v>
      </c>
      <c r="V1002">
        <v>0</v>
      </c>
    </row>
    <row r="1003" spans="1:22">
      <c r="A1003">
        <v>12173</v>
      </c>
      <c r="B1003" t="s">
        <v>224</v>
      </c>
      <c r="C1003" t="s">
        <v>225</v>
      </c>
      <c r="D1003" t="s">
        <v>2520</v>
      </c>
      <c r="E1003">
        <v>4</v>
      </c>
      <c r="F1003" t="s">
        <v>102</v>
      </c>
      <c r="G1003" t="s">
        <v>73</v>
      </c>
      <c r="H1003">
        <v>5060335</v>
      </c>
      <c r="I1003" t="s">
        <v>2610</v>
      </c>
      <c r="J1003">
        <v>122800</v>
      </c>
      <c r="K1003">
        <v>30700</v>
      </c>
      <c r="L1003">
        <v>111748</v>
      </c>
      <c r="M1003">
        <v>19781.6793</v>
      </c>
      <c r="N1003">
        <v>79126.717199999999</v>
      </c>
      <c r="O1003">
        <v>100</v>
      </c>
      <c r="P1003">
        <v>9</v>
      </c>
      <c r="Q1003" t="s">
        <v>75</v>
      </c>
      <c r="R1003" t="s">
        <v>2622</v>
      </c>
      <c r="S1003" t="s">
        <v>195</v>
      </c>
      <c r="T1003" t="s">
        <v>226</v>
      </c>
      <c r="U1003">
        <v>0</v>
      </c>
      <c r="V1003">
        <v>0</v>
      </c>
    </row>
    <row r="1004" spans="1:22">
      <c r="A1004">
        <v>12173</v>
      </c>
      <c r="B1004" t="s">
        <v>134</v>
      </c>
      <c r="C1004" t="s">
        <v>135</v>
      </c>
      <c r="D1004" t="s">
        <v>2520</v>
      </c>
      <c r="E1004">
        <v>6</v>
      </c>
      <c r="F1004" t="s">
        <v>102</v>
      </c>
      <c r="G1004" t="s">
        <v>73</v>
      </c>
      <c r="H1004">
        <v>5060335</v>
      </c>
      <c r="I1004" t="s">
        <v>2610</v>
      </c>
      <c r="J1004">
        <v>142200</v>
      </c>
      <c r="K1004">
        <v>23700</v>
      </c>
      <c r="L1004">
        <v>70800</v>
      </c>
      <c r="M1004">
        <v>6934.5190000000002</v>
      </c>
      <c r="N1004">
        <v>41607.114000000001</v>
      </c>
      <c r="O1004">
        <v>100</v>
      </c>
      <c r="P1004">
        <v>0</v>
      </c>
      <c r="Q1004" t="s">
        <v>75</v>
      </c>
      <c r="R1004" t="s">
        <v>2622</v>
      </c>
      <c r="S1004" t="s">
        <v>195</v>
      </c>
      <c r="T1004" t="s">
        <v>136</v>
      </c>
      <c r="U1004">
        <v>0</v>
      </c>
      <c r="V1004">
        <v>0</v>
      </c>
    </row>
    <row r="1005" spans="1:22">
      <c r="A1005">
        <v>12173</v>
      </c>
      <c r="B1005" t="s">
        <v>258</v>
      </c>
      <c r="C1005" t="s">
        <v>259</v>
      </c>
      <c r="D1005" t="s">
        <v>2520</v>
      </c>
      <c r="E1005">
        <v>1</v>
      </c>
      <c r="F1005" t="s">
        <v>102</v>
      </c>
      <c r="G1005" t="s">
        <v>73</v>
      </c>
      <c r="H1005">
        <v>5060335</v>
      </c>
      <c r="I1005" t="s">
        <v>2610</v>
      </c>
      <c r="J1005">
        <v>25000</v>
      </c>
      <c r="K1005">
        <v>25000</v>
      </c>
      <c r="L1005">
        <v>25000</v>
      </c>
      <c r="M1005">
        <v>25000</v>
      </c>
      <c r="N1005">
        <v>25000</v>
      </c>
      <c r="O1005">
        <v>100</v>
      </c>
      <c r="P1005">
        <v>0</v>
      </c>
      <c r="Q1005" t="s">
        <v>75</v>
      </c>
      <c r="R1005" t="s">
        <v>2622</v>
      </c>
      <c r="S1005" t="s">
        <v>195</v>
      </c>
      <c r="T1005" t="s">
        <v>260</v>
      </c>
      <c r="U1005">
        <v>0</v>
      </c>
      <c r="V1005">
        <v>0</v>
      </c>
    </row>
    <row r="1006" spans="1:22">
      <c r="A1006">
        <v>12173</v>
      </c>
      <c r="B1006" t="s">
        <v>2623</v>
      </c>
      <c r="C1006" t="s">
        <v>82</v>
      </c>
      <c r="D1006" t="s">
        <v>2520</v>
      </c>
      <c r="E1006">
        <v>1</v>
      </c>
      <c r="F1006" t="s">
        <v>72</v>
      </c>
      <c r="G1006" t="s">
        <v>73</v>
      </c>
      <c r="H1006">
        <v>5060334</v>
      </c>
      <c r="I1006" t="s">
        <v>2610</v>
      </c>
      <c r="J1006">
        <v>261300</v>
      </c>
      <c r="K1006">
        <v>261300</v>
      </c>
      <c r="L1006">
        <v>211653</v>
      </c>
      <c r="M1006">
        <v>146730</v>
      </c>
      <c r="N1006">
        <v>146730</v>
      </c>
      <c r="O1006">
        <v>100</v>
      </c>
      <c r="P1006">
        <v>19</v>
      </c>
      <c r="Q1006" t="s">
        <v>75</v>
      </c>
      <c r="R1006" t="s">
        <v>2622</v>
      </c>
      <c r="S1006" t="s">
        <v>195</v>
      </c>
      <c r="T1006" t="s">
        <v>390</v>
      </c>
      <c r="U1006">
        <v>12700</v>
      </c>
      <c r="V1006">
        <v>12700</v>
      </c>
    </row>
    <row r="1007" spans="1:22">
      <c r="A1007">
        <v>12173</v>
      </c>
      <c r="B1007" t="s">
        <v>2624</v>
      </c>
      <c r="C1007" t="s">
        <v>82</v>
      </c>
      <c r="D1007" t="s">
        <v>2520</v>
      </c>
      <c r="E1007">
        <v>-1</v>
      </c>
      <c r="F1007" t="s">
        <v>72</v>
      </c>
      <c r="G1007" t="s">
        <v>73</v>
      </c>
      <c r="H1007">
        <v>5060334</v>
      </c>
      <c r="I1007" t="s">
        <v>2610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100</v>
      </c>
      <c r="P1007">
        <v>19</v>
      </c>
      <c r="Q1007" t="s">
        <v>75</v>
      </c>
      <c r="R1007" t="s">
        <v>2622</v>
      </c>
      <c r="S1007" t="s">
        <v>195</v>
      </c>
      <c r="T1007" t="s">
        <v>1940</v>
      </c>
      <c r="U1007">
        <v>12700</v>
      </c>
      <c r="V1007">
        <v>-12700</v>
      </c>
    </row>
    <row r="1008" spans="1:22">
      <c r="A1008">
        <v>62399</v>
      </c>
      <c r="B1008" t="s">
        <v>83</v>
      </c>
      <c r="C1008" t="s">
        <v>84</v>
      </c>
      <c r="D1008" t="s">
        <v>2609</v>
      </c>
      <c r="E1008">
        <v>1</v>
      </c>
      <c r="F1008" t="s">
        <v>72</v>
      </c>
      <c r="G1008" t="s">
        <v>73</v>
      </c>
      <c r="H1008">
        <v>5060326</v>
      </c>
      <c r="I1008" t="s">
        <v>2610</v>
      </c>
      <c r="J1008">
        <v>8600</v>
      </c>
      <c r="K1008">
        <v>8600</v>
      </c>
      <c r="L1008">
        <v>1053</v>
      </c>
      <c r="M1008">
        <v>5680.7788</v>
      </c>
      <c r="N1008">
        <v>5680.7788</v>
      </c>
      <c r="O1008">
        <v>100</v>
      </c>
      <c r="P1008">
        <v>19</v>
      </c>
      <c r="Q1008" t="s">
        <v>75</v>
      </c>
      <c r="R1008" t="s">
        <v>2611</v>
      </c>
      <c r="S1008" t="s">
        <v>195</v>
      </c>
      <c r="T1008" t="s">
        <v>85</v>
      </c>
      <c r="U1008">
        <v>0</v>
      </c>
      <c r="V1008">
        <v>0</v>
      </c>
    </row>
    <row r="1009" spans="1:22">
      <c r="A1009">
        <v>12203</v>
      </c>
      <c r="B1009" t="s">
        <v>305</v>
      </c>
      <c r="C1009" t="s">
        <v>306</v>
      </c>
      <c r="D1009" t="s">
        <v>2547</v>
      </c>
      <c r="E1009">
        <v>6</v>
      </c>
      <c r="F1009" t="s">
        <v>102</v>
      </c>
      <c r="G1009" t="s">
        <v>73</v>
      </c>
      <c r="H1009">
        <v>5060324</v>
      </c>
      <c r="I1009" t="s">
        <v>2610</v>
      </c>
      <c r="J1009">
        <v>157800</v>
      </c>
      <c r="K1009">
        <v>26300</v>
      </c>
      <c r="L1009">
        <v>84600</v>
      </c>
      <c r="M1009">
        <v>11120.4557</v>
      </c>
      <c r="N1009">
        <v>66722.734200000006</v>
      </c>
      <c r="O1009">
        <v>100</v>
      </c>
      <c r="P1009">
        <v>0</v>
      </c>
      <c r="Q1009" t="s">
        <v>75</v>
      </c>
      <c r="R1009" t="s">
        <v>2625</v>
      </c>
      <c r="S1009" t="s">
        <v>195</v>
      </c>
      <c r="T1009" t="s">
        <v>136</v>
      </c>
      <c r="U1009">
        <v>0</v>
      </c>
      <c r="V1009">
        <v>0</v>
      </c>
    </row>
    <row r="1010" spans="1:22">
      <c r="A1010">
        <v>12203</v>
      </c>
      <c r="B1010" t="s">
        <v>108</v>
      </c>
      <c r="C1010" t="s">
        <v>109</v>
      </c>
      <c r="D1010" t="s">
        <v>2547</v>
      </c>
      <c r="E1010">
        <v>0.8</v>
      </c>
      <c r="F1010" t="s">
        <v>102</v>
      </c>
      <c r="G1010" t="s">
        <v>73</v>
      </c>
      <c r="H1010">
        <v>5060324</v>
      </c>
      <c r="I1010" t="s">
        <v>2610</v>
      </c>
      <c r="J1010">
        <v>31920</v>
      </c>
      <c r="K1010">
        <v>39900</v>
      </c>
      <c r="L1010">
        <v>29047</v>
      </c>
      <c r="M1010">
        <v>25378.870299999999</v>
      </c>
      <c r="N1010">
        <v>20303.096239999999</v>
      </c>
      <c r="O1010">
        <v>100</v>
      </c>
      <c r="P1010">
        <v>9</v>
      </c>
      <c r="Q1010" t="s">
        <v>75</v>
      </c>
      <c r="R1010" t="s">
        <v>2625</v>
      </c>
      <c r="S1010" t="s">
        <v>195</v>
      </c>
      <c r="T1010" t="s">
        <v>110</v>
      </c>
      <c r="U1010">
        <v>0</v>
      </c>
      <c r="V1010">
        <v>0</v>
      </c>
    </row>
    <row r="1011" spans="1:22">
      <c r="A1011">
        <v>12203</v>
      </c>
      <c r="B1011" t="s">
        <v>124</v>
      </c>
      <c r="C1011" t="s">
        <v>125</v>
      </c>
      <c r="D1011" t="s">
        <v>2547</v>
      </c>
      <c r="E1011">
        <v>1</v>
      </c>
      <c r="F1011" t="s">
        <v>102</v>
      </c>
      <c r="G1011" t="s">
        <v>73</v>
      </c>
      <c r="H1011">
        <v>5060324</v>
      </c>
      <c r="I1011" t="s">
        <v>2610</v>
      </c>
      <c r="J1011">
        <v>19100</v>
      </c>
      <c r="K1011">
        <v>19100</v>
      </c>
      <c r="L1011">
        <v>17381</v>
      </c>
      <c r="M1011">
        <v>13475.1618</v>
      </c>
      <c r="N1011">
        <v>13475.1618</v>
      </c>
      <c r="O1011">
        <v>100</v>
      </c>
      <c r="P1011">
        <v>9</v>
      </c>
      <c r="Q1011" t="s">
        <v>75</v>
      </c>
      <c r="R1011" t="s">
        <v>2625</v>
      </c>
      <c r="S1011" t="s">
        <v>195</v>
      </c>
      <c r="T1011" t="s">
        <v>85</v>
      </c>
      <c r="U1011">
        <v>0</v>
      </c>
      <c r="V1011">
        <v>0</v>
      </c>
    </row>
    <row r="1012" spans="1:22">
      <c r="A1012">
        <v>12203</v>
      </c>
      <c r="B1012" t="s">
        <v>307</v>
      </c>
      <c r="C1012" t="s">
        <v>308</v>
      </c>
      <c r="D1012" t="s">
        <v>2547</v>
      </c>
      <c r="E1012">
        <v>1</v>
      </c>
      <c r="F1012" t="s">
        <v>102</v>
      </c>
      <c r="G1012" t="s">
        <v>73</v>
      </c>
      <c r="H1012">
        <v>5060324</v>
      </c>
      <c r="I1012" t="s">
        <v>2610</v>
      </c>
      <c r="J1012">
        <v>34600</v>
      </c>
      <c r="K1012">
        <v>34600</v>
      </c>
      <c r="L1012">
        <v>31486</v>
      </c>
      <c r="M1012">
        <v>22075.6597</v>
      </c>
      <c r="N1012">
        <v>22075.6597</v>
      </c>
      <c r="O1012">
        <v>100</v>
      </c>
      <c r="P1012">
        <v>9</v>
      </c>
      <c r="Q1012" t="s">
        <v>75</v>
      </c>
      <c r="R1012" t="s">
        <v>2625</v>
      </c>
      <c r="S1012" t="s">
        <v>195</v>
      </c>
      <c r="T1012" t="s">
        <v>128</v>
      </c>
      <c r="U1012">
        <v>0</v>
      </c>
      <c r="V1012">
        <v>0</v>
      </c>
    </row>
    <row r="1013" spans="1:22">
      <c r="A1013">
        <v>12203</v>
      </c>
      <c r="B1013" t="s">
        <v>356</v>
      </c>
      <c r="C1013" t="s">
        <v>150</v>
      </c>
      <c r="D1013" t="s">
        <v>2547</v>
      </c>
      <c r="E1013">
        <v>1</v>
      </c>
      <c r="F1013" t="s">
        <v>102</v>
      </c>
      <c r="G1013" t="s">
        <v>73</v>
      </c>
      <c r="H1013">
        <v>5060324</v>
      </c>
      <c r="I1013" t="s">
        <v>2610</v>
      </c>
      <c r="J1013">
        <v>60000</v>
      </c>
      <c r="K1013">
        <v>60000</v>
      </c>
      <c r="L1013">
        <v>54600</v>
      </c>
      <c r="M1013">
        <v>42403.9643</v>
      </c>
      <c r="N1013">
        <v>42403.9643</v>
      </c>
      <c r="O1013">
        <v>100</v>
      </c>
      <c r="P1013">
        <v>9</v>
      </c>
      <c r="Q1013" t="s">
        <v>75</v>
      </c>
      <c r="R1013" t="s">
        <v>2625</v>
      </c>
      <c r="S1013" t="s">
        <v>195</v>
      </c>
      <c r="T1013" t="s">
        <v>130</v>
      </c>
      <c r="U1013">
        <v>0</v>
      </c>
      <c r="V1013">
        <v>0</v>
      </c>
    </row>
    <row r="1014" spans="1:22">
      <c r="A1014">
        <v>12203</v>
      </c>
      <c r="B1014" t="s">
        <v>1178</v>
      </c>
      <c r="C1014" t="s">
        <v>150</v>
      </c>
      <c r="D1014" t="s">
        <v>2547</v>
      </c>
      <c r="E1014">
        <v>1</v>
      </c>
      <c r="F1014" t="s">
        <v>102</v>
      </c>
      <c r="G1014" t="s">
        <v>73</v>
      </c>
      <c r="H1014">
        <v>5060324</v>
      </c>
      <c r="I1014" t="s">
        <v>2610</v>
      </c>
      <c r="J1014">
        <v>124000</v>
      </c>
      <c r="K1014">
        <v>124000</v>
      </c>
      <c r="L1014">
        <v>112840</v>
      </c>
      <c r="M1014">
        <v>86089.280799999993</v>
      </c>
      <c r="N1014">
        <v>86089.280799999993</v>
      </c>
      <c r="O1014">
        <v>100</v>
      </c>
      <c r="P1014">
        <v>9</v>
      </c>
      <c r="Q1014" t="s">
        <v>75</v>
      </c>
      <c r="R1014" t="s">
        <v>2625</v>
      </c>
      <c r="S1014" t="s">
        <v>195</v>
      </c>
      <c r="T1014" t="s">
        <v>130</v>
      </c>
      <c r="U1014">
        <v>0</v>
      </c>
      <c r="V1014">
        <v>0</v>
      </c>
    </row>
    <row r="1015" spans="1:22">
      <c r="A1015">
        <v>12203</v>
      </c>
      <c r="B1015" t="s">
        <v>310</v>
      </c>
      <c r="C1015" t="s">
        <v>299</v>
      </c>
      <c r="D1015" t="s">
        <v>2547</v>
      </c>
      <c r="E1015">
        <v>1</v>
      </c>
      <c r="F1015" t="s">
        <v>102</v>
      </c>
      <c r="G1015" t="s">
        <v>73</v>
      </c>
      <c r="H1015">
        <v>5060324</v>
      </c>
      <c r="I1015" t="s">
        <v>2610</v>
      </c>
      <c r="J1015">
        <v>27500</v>
      </c>
      <c r="K1015">
        <v>27500</v>
      </c>
      <c r="L1015">
        <v>25025</v>
      </c>
      <c r="M1015">
        <v>17583.411199999999</v>
      </c>
      <c r="N1015">
        <v>17583.411199999999</v>
      </c>
      <c r="O1015">
        <v>100</v>
      </c>
      <c r="P1015">
        <v>9</v>
      </c>
      <c r="Q1015" t="s">
        <v>75</v>
      </c>
      <c r="R1015" t="s">
        <v>2625</v>
      </c>
      <c r="S1015" t="s">
        <v>195</v>
      </c>
      <c r="T1015" t="s">
        <v>133</v>
      </c>
      <c r="U1015">
        <v>0</v>
      </c>
      <c r="V1015">
        <v>0</v>
      </c>
    </row>
    <row r="1016" spans="1:22">
      <c r="A1016">
        <v>12203</v>
      </c>
      <c r="B1016" t="s">
        <v>493</v>
      </c>
      <c r="C1016" t="s">
        <v>116</v>
      </c>
      <c r="D1016" t="s">
        <v>2547</v>
      </c>
      <c r="E1016">
        <v>1</v>
      </c>
      <c r="F1016" t="s">
        <v>102</v>
      </c>
      <c r="G1016" t="s">
        <v>73</v>
      </c>
      <c r="H1016">
        <v>5060324</v>
      </c>
      <c r="I1016" t="s">
        <v>2610</v>
      </c>
      <c r="J1016">
        <v>117000</v>
      </c>
      <c r="K1016">
        <v>117000</v>
      </c>
      <c r="L1016">
        <v>106470</v>
      </c>
      <c r="M1016">
        <v>77541.340800000005</v>
      </c>
      <c r="N1016">
        <v>77541.340800000005</v>
      </c>
      <c r="O1016">
        <v>100</v>
      </c>
      <c r="P1016">
        <v>9</v>
      </c>
      <c r="Q1016" t="s">
        <v>75</v>
      </c>
      <c r="R1016" t="s">
        <v>2625</v>
      </c>
      <c r="S1016" t="s">
        <v>195</v>
      </c>
      <c r="T1016" t="s">
        <v>133</v>
      </c>
      <c r="U1016">
        <v>0</v>
      </c>
      <c r="V1016">
        <v>0</v>
      </c>
    </row>
    <row r="1017" spans="1:22">
      <c r="A1017">
        <v>12121</v>
      </c>
      <c r="B1017" t="s">
        <v>2626</v>
      </c>
      <c r="C1017" t="s">
        <v>2627</v>
      </c>
      <c r="D1017" t="s">
        <v>2547</v>
      </c>
      <c r="E1017">
        <v>1</v>
      </c>
      <c r="F1017" t="s">
        <v>144</v>
      </c>
      <c r="G1017" t="s">
        <v>73</v>
      </c>
      <c r="H1017">
        <v>5060338</v>
      </c>
      <c r="I1017" t="s">
        <v>2610</v>
      </c>
      <c r="J1017">
        <v>90000</v>
      </c>
      <c r="K1017">
        <v>90000</v>
      </c>
      <c r="L1017">
        <v>90000</v>
      </c>
      <c r="M1017">
        <v>79200</v>
      </c>
      <c r="N1017">
        <v>79200</v>
      </c>
      <c r="O1017">
        <v>100</v>
      </c>
      <c r="P1017">
        <v>0</v>
      </c>
      <c r="Q1017" t="s">
        <v>75</v>
      </c>
      <c r="R1017" t="s">
        <v>2628</v>
      </c>
      <c r="S1017" t="s">
        <v>195</v>
      </c>
      <c r="T1017" t="s">
        <v>260</v>
      </c>
      <c r="U1017">
        <v>0</v>
      </c>
      <c r="V1017">
        <v>0</v>
      </c>
    </row>
    <row r="1018" spans="1:22">
      <c r="A1018">
        <v>12099</v>
      </c>
      <c r="B1018" t="s">
        <v>775</v>
      </c>
      <c r="C1018" t="s">
        <v>100</v>
      </c>
      <c r="D1018" t="s">
        <v>2547</v>
      </c>
      <c r="E1018">
        <v>1</v>
      </c>
      <c r="F1018" t="s">
        <v>102</v>
      </c>
      <c r="G1018" t="s">
        <v>73</v>
      </c>
      <c r="H1018">
        <v>5060349</v>
      </c>
      <c r="I1018" t="s">
        <v>2610</v>
      </c>
      <c r="J1018">
        <v>339000</v>
      </c>
      <c r="K1018">
        <v>339000</v>
      </c>
      <c r="L1018">
        <v>308490</v>
      </c>
      <c r="M1018">
        <v>219120</v>
      </c>
      <c r="N1018">
        <v>219120</v>
      </c>
      <c r="O1018">
        <v>100</v>
      </c>
      <c r="P1018">
        <v>9</v>
      </c>
      <c r="Q1018" t="s">
        <v>75</v>
      </c>
      <c r="R1018" t="s">
        <v>2756</v>
      </c>
      <c r="S1018" t="s">
        <v>88</v>
      </c>
      <c r="T1018" t="s">
        <v>229</v>
      </c>
      <c r="U1018">
        <v>0</v>
      </c>
      <c r="V1018">
        <v>0</v>
      </c>
    </row>
    <row r="1019" spans="1:22">
      <c r="A1019">
        <v>12099</v>
      </c>
      <c r="B1019" t="s">
        <v>776</v>
      </c>
      <c r="C1019" t="s">
        <v>100</v>
      </c>
      <c r="D1019" t="s">
        <v>2547</v>
      </c>
      <c r="E1019">
        <v>1</v>
      </c>
      <c r="F1019" t="s">
        <v>102</v>
      </c>
      <c r="G1019" t="s">
        <v>73</v>
      </c>
      <c r="H1019">
        <v>5060349</v>
      </c>
      <c r="I1019" t="s">
        <v>2610</v>
      </c>
      <c r="J1019">
        <v>353000</v>
      </c>
      <c r="K1019">
        <v>353000</v>
      </c>
      <c r="L1019">
        <v>321230</v>
      </c>
      <c r="M1019">
        <v>231899.13020000001</v>
      </c>
      <c r="N1019">
        <v>231899.13020000001</v>
      </c>
      <c r="O1019">
        <v>100</v>
      </c>
      <c r="P1019">
        <v>9</v>
      </c>
      <c r="Q1019" t="s">
        <v>75</v>
      </c>
      <c r="R1019" t="s">
        <v>2756</v>
      </c>
      <c r="S1019" t="s">
        <v>88</v>
      </c>
      <c r="T1019" t="s">
        <v>229</v>
      </c>
      <c r="U1019">
        <v>0</v>
      </c>
      <c r="V1019">
        <v>0</v>
      </c>
    </row>
    <row r="1020" spans="1:22">
      <c r="A1020">
        <v>12099</v>
      </c>
      <c r="B1020" t="s">
        <v>124</v>
      </c>
      <c r="C1020" t="s">
        <v>125</v>
      </c>
      <c r="D1020" t="s">
        <v>2547</v>
      </c>
      <c r="E1020">
        <v>1</v>
      </c>
      <c r="F1020" t="s">
        <v>102</v>
      </c>
      <c r="G1020" t="s">
        <v>73</v>
      </c>
      <c r="H1020">
        <v>5060349</v>
      </c>
      <c r="I1020" t="s">
        <v>2610</v>
      </c>
      <c r="J1020">
        <v>19100</v>
      </c>
      <c r="K1020">
        <v>19100</v>
      </c>
      <c r="L1020">
        <v>17381</v>
      </c>
      <c r="M1020">
        <v>13475.1618</v>
      </c>
      <c r="N1020">
        <v>13475.1618</v>
      </c>
      <c r="O1020">
        <v>100</v>
      </c>
      <c r="P1020">
        <v>9</v>
      </c>
      <c r="Q1020" t="s">
        <v>75</v>
      </c>
      <c r="R1020" t="s">
        <v>2756</v>
      </c>
      <c r="S1020" t="s">
        <v>88</v>
      </c>
      <c r="T1020" t="s">
        <v>85</v>
      </c>
      <c r="U1020">
        <v>0</v>
      </c>
      <c r="V1020">
        <v>0</v>
      </c>
    </row>
    <row r="1021" spans="1:22">
      <c r="A1021">
        <v>12099</v>
      </c>
      <c r="B1021" t="s">
        <v>307</v>
      </c>
      <c r="C1021" t="s">
        <v>308</v>
      </c>
      <c r="D1021" t="s">
        <v>2547</v>
      </c>
      <c r="E1021">
        <v>1</v>
      </c>
      <c r="F1021" t="s">
        <v>102</v>
      </c>
      <c r="G1021" t="s">
        <v>73</v>
      </c>
      <c r="H1021">
        <v>5060349</v>
      </c>
      <c r="I1021" t="s">
        <v>2610</v>
      </c>
      <c r="J1021">
        <v>34600</v>
      </c>
      <c r="K1021">
        <v>34600</v>
      </c>
      <c r="L1021">
        <v>31486</v>
      </c>
      <c r="M1021">
        <v>22075.6597</v>
      </c>
      <c r="N1021">
        <v>22075.6597</v>
      </c>
      <c r="O1021">
        <v>100</v>
      </c>
      <c r="P1021">
        <v>9</v>
      </c>
      <c r="Q1021" t="s">
        <v>75</v>
      </c>
      <c r="R1021" t="s">
        <v>2756</v>
      </c>
      <c r="S1021" t="s">
        <v>88</v>
      </c>
      <c r="T1021" t="s">
        <v>128</v>
      </c>
      <c r="U1021">
        <v>0</v>
      </c>
      <c r="V1021">
        <v>0</v>
      </c>
    </row>
    <row r="1022" spans="1:22">
      <c r="A1022">
        <v>12099</v>
      </c>
      <c r="B1022" t="s">
        <v>356</v>
      </c>
      <c r="C1022" t="s">
        <v>150</v>
      </c>
      <c r="D1022" t="s">
        <v>2547</v>
      </c>
      <c r="E1022">
        <v>1</v>
      </c>
      <c r="F1022" t="s">
        <v>102</v>
      </c>
      <c r="G1022" t="s">
        <v>73</v>
      </c>
      <c r="H1022">
        <v>5060349</v>
      </c>
      <c r="I1022" t="s">
        <v>2610</v>
      </c>
      <c r="J1022">
        <v>60000</v>
      </c>
      <c r="K1022">
        <v>60000</v>
      </c>
      <c r="L1022">
        <v>54600</v>
      </c>
      <c r="M1022">
        <v>42403.9643</v>
      </c>
      <c r="N1022">
        <v>42403.9643</v>
      </c>
      <c r="O1022">
        <v>100</v>
      </c>
      <c r="P1022">
        <v>9</v>
      </c>
      <c r="Q1022" t="s">
        <v>75</v>
      </c>
      <c r="R1022" t="s">
        <v>2756</v>
      </c>
      <c r="S1022" t="s">
        <v>88</v>
      </c>
      <c r="T1022" t="s">
        <v>130</v>
      </c>
      <c r="U1022">
        <v>0</v>
      </c>
      <c r="V1022">
        <v>0</v>
      </c>
    </row>
    <row r="1023" spans="1:22">
      <c r="A1023">
        <v>12099</v>
      </c>
      <c r="B1023" t="s">
        <v>1178</v>
      </c>
      <c r="C1023" t="s">
        <v>150</v>
      </c>
      <c r="D1023" t="s">
        <v>2547</v>
      </c>
      <c r="E1023">
        <v>1</v>
      </c>
      <c r="F1023" t="s">
        <v>102</v>
      </c>
      <c r="G1023" t="s">
        <v>73</v>
      </c>
      <c r="H1023">
        <v>5060349</v>
      </c>
      <c r="I1023" t="s">
        <v>2610</v>
      </c>
      <c r="J1023">
        <v>124000</v>
      </c>
      <c r="K1023">
        <v>124000</v>
      </c>
      <c r="L1023">
        <v>112840</v>
      </c>
      <c r="M1023">
        <v>86089.280799999993</v>
      </c>
      <c r="N1023">
        <v>86089.280799999993</v>
      </c>
      <c r="O1023">
        <v>100</v>
      </c>
      <c r="P1023">
        <v>9</v>
      </c>
      <c r="Q1023" t="s">
        <v>75</v>
      </c>
      <c r="R1023" t="s">
        <v>2756</v>
      </c>
      <c r="S1023" t="s">
        <v>88</v>
      </c>
      <c r="T1023" t="s">
        <v>130</v>
      </c>
      <c r="U1023">
        <v>0</v>
      </c>
      <c r="V1023">
        <v>0</v>
      </c>
    </row>
    <row r="1024" spans="1:22">
      <c r="A1024">
        <v>12099</v>
      </c>
      <c r="B1024" t="s">
        <v>310</v>
      </c>
      <c r="C1024" t="s">
        <v>299</v>
      </c>
      <c r="D1024" t="s">
        <v>2547</v>
      </c>
      <c r="E1024">
        <v>1</v>
      </c>
      <c r="F1024" t="s">
        <v>102</v>
      </c>
      <c r="G1024" t="s">
        <v>73</v>
      </c>
      <c r="H1024">
        <v>5060349</v>
      </c>
      <c r="I1024" t="s">
        <v>2610</v>
      </c>
      <c r="J1024">
        <v>27500</v>
      </c>
      <c r="K1024">
        <v>27500</v>
      </c>
      <c r="L1024">
        <v>25025</v>
      </c>
      <c r="M1024">
        <v>17583.411199999999</v>
      </c>
      <c r="N1024">
        <v>17583.411199999999</v>
      </c>
      <c r="O1024">
        <v>100</v>
      </c>
      <c r="P1024">
        <v>9</v>
      </c>
      <c r="Q1024" t="s">
        <v>75</v>
      </c>
      <c r="R1024" t="s">
        <v>2756</v>
      </c>
      <c r="S1024" t="s">
        <v>88</v>
      </c>
      <c r="T1024" t="s">
        <v>133</v>
      </c>
      <c r="U1024">
        <v>0</v>
      </c>
      <c r="V1024">
        <v>0</v>
      </c>
    </row>
    <row r="1025" spans="1:22">
      <c r="A1025">
        <v>12099</v>
      </c>
      <c r="B1025" t="s">
        <v>493</v>
      </c>
      <c r="C1025" t="s">
        <v>116</v>
      </c>
      <c r="D1025" t="s">
        <v>2547</v>
      </c>
      <c r="E1025">
        <v>1</v>
      </c>
      <c r="F1025" t="s">
        <v>102</v>
      </c>
      <c r="G1025" t="s">
        <v>73</v>
      </c>
      <c r="H1025">
        <v>5060349</v>
      </c>
      <c r="I1025" t="s">
        <v>2610</v>
      </c>
      <c r="J1025">
        <v>117000</v>
      </c>
      <c r="K1025">
        <v>117000</v>
      </c>
      <c r="L1025">
        <v>106470</v>
      </c>
      <c r="M1025">
        <v>77541.340800000005</v>
      </c>
      <c r="N1025">
        <v>77541.340800000005</v>
      </c>
      <c r="O1025">
        <v>100</v>
      </c>
      <c r="P1025">
        <v>9</v>
      </c>
      <c r="Q1025" t="s">
        <v>75</v>
      </c>
      <c r="R1025" t="s">
        <v>2756</v>
      </c>
      <c r="S1025" t="s">
        <v>88</v>
      </c>
      <c r="T1025" t="s">
        <v>133</v>
      </c>
      <c r="U1025">
        <v>0</v>
      </c>
      <c r="V1025">
        <v>0</v>
      </c>
    </row>
    <row r="1026" spans="1:22">
      <c r="A1026">
        <v>12143</v>
      </c>
      <c r="B1026" t="s">
        <v>137</v>
      </c>
      <c r="C1026" t="s">
        <v>127</v>
      </c>
      <c r="D1026" t="s">
        <v>2600</v>
      </c>
      <c r="E1026">
        <v>1</v>
      </c>
      <c r="F1026" t="s">
        <v>206</v>
      </c>
      <c r="G1026" t="s">
        <v>73</v>
      </c>
      <c r="H1026">
        <v>5060394</v>
      </c>
      <c r="I1026" t="s">
        <v>2610</v>
      </c>
      <c r="J1026">
        <v>31700</v>
      </c>
      <c r="K1026">
        <v>31700</v>
      </c>
      <c r="L1026">
        <v>20317</v>
      </c>
      <c r="M1026">
        <v>20317.033899999999</v>
      </c>
      <c r="N1026">
        <v>20317.033899999999</v>
      </c>
      <c r="O1026">
        <v>100</v>
      </c>
      <c r="P1026">
        <v>0</v>
      </c>
      <c r="Q1026" t="s">
        <v>75</v>
      </c>
      <c r="R1026" t="s">
        <v>2637</v>
      </c>
      <c r="S1026" t="s">
        <v>195</v>
      </c>
      <c r="T1026" t="s">
        <v>128</v>
      </c>
      <c r="U1026">
        <v>0</v>
      </c>
      <c r="V1026">
        <v>0</v>
      </c>
    </row>
    <row r="1027" spans="1:22">
      <c r="A1027">
        <v>12143</v>
      </c>
      <c r="B1027" t="s">
        <v>149</v>
      </c>
      <c r="C1027" t="s">
        <v>150</v>
      </c>
      <c r="D1027" t="s">
        <v>2600</v>
      </c>
      <c r="E1027">
        <v>1</v>
      </c>
      <c r="F1027" t="s">
        <v>144</v>
      </c>
      <c r="G1027" t="s">
        <v>73</v>
      </c>
      <c r="H1027">
        <v>5060393</v>
      </c>
      <c r="I1027" t="s">
        <v>2610</v>
      </c>
      <c r="J1027">
        <v>84000</v>
      </c>
      <c r="K1027">
        <v>105000</v>
      </c>
      <c r="L1027">
        <v>84000</v>
      </c>
      <c r="M1027">
        <v>73454.7359</v>
      </c>
      <c r="N1027">
        <v>58763.788720000004</v>
      </c>
      <c r="O1027">
        <v>80</v>
      </c>
      <c r="P1027">
        <v>0</v>
      </c>
      <c r="Q1027" t="s">
        <v>75</v>
      </c>
      <c r="R1027" t="s">
        <v>2637</v>
      </c>
      <c r="S1027" t="s">
        <v>195</v>
      </c>
      <c r="T1027" t="s">
        <v>130</v>
      </c>
      <c r="U1027">
        <v>0</v>
      </c>
      <c r="V1027">
        <v>0</v>
      </c>
    </row>
    <row r="1028" spans="1:22">
      <c r="A1028">
        <v>12143</v>
      </c>
      <c r="B1028" t="s">
        <v>207</v>
      </c>
      <c r="C1028" t="s">
        <v>208</v>
      </c>
      <c r="D1028" t="s">
        <v>2600</v>
      </c>
      <c r="E1028">
        <v>7</v>
      </c>
      <c r="F1028" t="s">
        <v>206</v>
      </c>
      <c r="G1028" t="s">
        <v>73</v>
      </c>
      <c r="H1028">
        <v>5060394</v>
      </c>
      <c r="I1028" t="s">
        <v>2610</v>
      </c>
      <c r="J1028">
        <v>165900</v>
      </c>
      <c r="K1028">
        <v>23700</v>
      </c>
      <c r="L1028">
        <v>48139</v>
      </c>
      <c r="M1028">
        <v>6877.3522000000003</v>
      </c>
      <c r="N1028">
        <v>48141.465400000001</v>
      </c>
      <c r="O1028">
        <v>100</v>
      </c>
      <c r="P1028">
        <v>0</v>
      </c>
      <c r="Q1028" t="s">
        <v>75</v>
      </c>
      <c r="R1028" t="s">
        <v>2637</v>
      </c>
      <c r="S1028" t="s">
        <v>195</v>
      </c>
      <c r="T1028" t="s">
        <v>136</v>
      </c>
      <c r="U1028">
        <v>0</v>
      </c>
      <c r="V1028">
        <v>0</v>
      </c>
    </row>
    <row r="1029" spans="1:22">
      <c r="A1029">
        <v>12144</v>
      </c>
      <c r="B1029" t="s">
        <v>108</v>
      </c>
      <c r="C1029" t="s">
        <v>109</v>
      </c>
      <c r="D1029" t="s">
        <v>2600</v>
      </c>
      <c r="E1029">
        <v>0.5</v>
      </c>
      <c r="F1029" t="s">
        <v>102</v>
      </c>
      <c r="G1029" t="s">
        <v>73</v>
      </c>
      <c r="H1029">
        <v>5060391</v>
      </c>
      <c r="I1029" t="s">
        <v>2610</v>
      </c>
      <c r="J1029">
        <v>19950</v>
      </c>
      <c r="K1029">
        <v>39900</v>
      </c>
      <c r="L1029">
        <v>18154</v>
      </c>
      <c r="M1029">
        <v>25378.870299999999</v>
      </c>
      <c r="N1029">
        <v>12689.435149999999</v>
      </c>
      <c r="O1029">
        <v>100</v>
      </c>
      <c r="P1029">
        <v>9</v>
      </c>
      <c r="Q1029" t="s">
        <v>75</v>
      </c>
      <c r="R1029" t="s">
        <v>715</v>
      </c>
      <c r="S1029" t="s">
        <v>195</v>
      </c>
      <c r="T1029" t="s">
        <v>110</v>
      </c>
      <c r="U1029">
        <v>0</v>
      </c>
      <c r="V1029">
        <v>0</v>
      </c>
    </row>
    <row r="1030" spans="1:22">
      <c r="A1030">
        <v>12144</v>
      </c>
      <c r="B1030" t="s">
        <v>156</v>
      </c>
      <c r="C1030" t="s">
        <v>127</v>
      </c>
      <c r="D1030" t="s">
        <v>2600</v>
      </c>
      <c r="E1030">
        <v>1</v>
      </c>
      <c r="F1030" t="s">
        <v>102</v>
      </c>
      <c r="G1030" t="s">
        <v>73</v>
      </c>
      <c r="H1030">
        <v>5060391</v>
      </c>
      <c r="I1030" t="s">
        <v>2610</v>
      </c>
      <c r="J1030">
        <v>45600</v>
      </c>
      <c r="K1030">
        <v>45600</v>
      </c>
      <c r="L1030">
        <v>41496</v>
      </c>
      <c r="M1030">
        <v>28463.342100000002</v>
      </c>
      <c r="N1030">
        <v>28463.342100000002</v>
      </c>
      <c r="O1030">
        <v>100</v>
      </c>
      <c r="P1030">
        <v>9</v>
      </c>
      <c r="Q1030" t="s">
        <v>75</v>
      </c>
      <c r="R1030" t="s">
        <v>715</v>
      </c>
      <c r="S1030" t="s">
        <v>195</v>
      </c>
      <c r="T1030" t="s">
        <v>128</v>
      </c>
      <c r="U1030">
        <v>0</v>
      </c>
      <c r="V1030">
        <v>0</v>
      </c>
    </row>
    <row r="1031" spans="1:22">
      <c r="A1031">
        <v>12144</v>
      </c>
      <c r="B1031" t="s">
        <v>124</v>
      </c>
      <c r="C1031" t="s">
        <v>125</v>
      </c>
      <c r="D1031" t="s">
        <v>2600</v>
      </c>
      <c r="E1031">
        <v>1</v>
      </c>
      <c r="F1031" t="s">
        <v>102</v>
      </c>
      <c r="G1031" t="s">
        <v>73</v>
      </c>
      <c r="H1031">
        <v>5060391</v>
      </c>
      <c r="I1031" t="s">
        <v>2610</v>
      </c>
      <c r="J1031">
        <v>19100</v>
      </c>
      <c r="K1031">
        <v>19100</v>
      </c>
      <c r="L1031">
        <v>17381</v>
      </c>
      <c r="M1031">
        <v>13475.1618</v>
      </c>
      <c r="N1031">
        <v>13475.1618</v>
      </c>
      <c r="O1031">
        <v>100</v>
      </c>
      <c r="P1031">
        <v>9</v>
      </c>
      <c r="Q1031" t="s">
        <v>75</v>
      </c>
      <c r="R1031" t="s">
        <v>715</v>
      </c>
      <c r="S1031" t="s">
        <v>195</v>
      </c>
      <c r="T1031" t="s">
        <v>85</v>
      </c>
      <c r="U1031">
        <v>0</v>
      </c>
      <c r="V1031">
        <v>0</v>
      </c>
    </row>
    <row r="1032" spans="1:22">
      <c r="A1032">
        <v>12144</v>
      </c>
      <c r="B1032" t="s">
        <v>148</v>
      </c>
      <c r="C1032" t="s">
        <v>106</v>
      </c>
      <c r="D1032" t="s">
        <v>2600</v>
      </c>
      <c r="E1032">
        <v>1</v>
      </c>
      <c r="F1032" t="s">
        <v>102</v>
      </c>
      <c r="G1032" t="s">
        <v>73</v>
      </c>
      <c r="H1032">
        <v>5060391</v>
      </c>
      <c r="I1032" t="s">
        <v>2610</v>
      </c>
      <c r="J1032">
        <v>43900</v>
      </c>
      <c r="K1032">
        <v>43900</v>
      </c>
      <c r="L1032">
        <v>39949</v>
      </c>
      <c r="M1032">
        <v>27746.087599999999</v>
      </c>
      <c r="N1032">
        <v>27746.087599999999</v>
      </c>
      <c r="O1032">
        <v>100</v>
      </c>
      <c r="P1032">
        <v>9</v>
      </c>
      <c r="Q1032" t="s">
        <v>75</v>
      </c>
      <c r="R1032" t="s">
        <v>715</v>
      </c>
      <c r="S1032" t="s">
        <v>195</v>
      </c>
      <c r="T1032" t="s">
        <v>130</v>
      </c>
      <c r="U1032">
        <v>0</v>
      </c>
      <c r="V1032">
        <v>0</v>
      </c>
    </row>
    <row r="1033" spans="1:22">
      <c r="A1033">
        <v>12144</v>
      </c>
      <c r="B1033" t="s">
        <v>149</v>
      </c>
      <c r="C1033" t="s">
        <v>150</v>
      </c>
      <c r="D1033" t="s">
        <v>2600</v>
      </c>
      <c r="E1033">
        <v>1</v>
      </c>
      <c r="F1033" t="s">
        <v>102</v>
      </c>
      <c r="G1033" t="s">
        <v>73</v>
      </c>
      <c r="H1033">
        <v>5060391</v>
      </c>
      <c r="I1033" t="s">
        <v>2610</v>
      </c>
      <c r="J1033">
        <v>105000</v>
      </c>
      <c r="K1033">
        <v>105000</v>
      </c>
      <c r="L1033">
        <v>95550</v>
      </c>
      <c r="M1033">
        <v>73454.7359</v>
      </c>
      <c r="N1033">
        <v>73454.7359</v>
      </c>
      <c r="O1033">
        <v>100</v>
      </c>
      <c r="P1033">
        <v>9</v>
      </c>
      <c r="Q1033" t="s">
        <v>75</v>
      </c>
      <c r="R1033" t="s">
        <v>715</v>
      </c>
      <c r="S1033" t="s">
        <v>195</v>
      </c>
      <c r="T1033" t="s">
        <v>130</v>
      </c>
      <c r="U1033">
        <v>0</v>
      </c>
      <c r="V1033">
        <v>0</v>
      </c>
    </row>
    <row r="1034" spans="1:22">
      <c r="A1034">
        <v>12144</v>
      </c>
      <c r="B1034" t="s">
        <v>300</v>
      </c>
      <c r="C1034" t="s">
        <v>116</v>
      </c>
      <c r="D1034" t="s">
        <v>2600</v>
      </c>
      <c r="E1034">
        <v>1</v>
      </c>
      <c r="F1034" t="s">
        <v>102</v>
      </c>
      <c r="G1034" t="s">
        <v>73</v>
      </c>
      <c r="H1034">
        <v>5060391</v>
      </c>
      <c r="I1034" t="s">
        <v>2610</v>
      </c>
      <c r="J1034">
        <v>112000</v>
      </c>
      <c r="K1034">
        <v>112000</v>
      </c>
      <c r="L1034">
        <v>101920</v>
      </c>
      <c r="M1034">
        <v>73396.618300000002</v>
      </c>
      <c r="N1034">
        <v>73396.618300000002</v>
      </c>
      <c r="O1034">
        <v>100</v>
      </c>
      <c r="P1034">
        <v>9</v>
      </c>
      <c r="Q1034" t="s">
        <v>75</v>
      </c>
      <c r="R1034" t="s">
        <v>715</v>
      </c>
      <c r="S1034" t="s">
        <v>195</v>
      </c>
      <c r="T1034" t="s">
        <v>133</v>
      </c>
      <c r="U1034">
        <v>0</v>
      </c>
      <c r="V1034">
        <v>0</v>
      </c>
    </row>
    <row r="1035" spans="1:22">
      <c r="A1035">
        <v>12144</v>
      </c>
      <c r="B1035" t="s">
        <v>134</v>
      </c>
      <c r="C1035" t="s">
        <v>135</v>
      </c>
      <c r="D1035" t="s">
        <v>2600</v>
      </c>
      <c r="E1035">
        <v>6</v>
      </c>
      <c r="F1035" t="s">
        <v>102</v>
      </c>
      <c r="G1035" t="s">
        <v>73</v>
      </c>
      <c r="H1035">
        <v>5060391</v>
      </c>
      <c r="I1035" t="s">
        <v>2610</v>
      </c>
      <c r="J1035">
        <v>142200</v>
      </c>
      <c r="K1035">
        <v>23700</v>
      </c>
      <c r="L1035">
        <v>70800</v>
      </c>
      <c r="M1035">
        <v>6934.5190000000002</v>
      </c>
      <c r="N1035">
        <v>41607.114000000001</v>
      </c>
      <c r="O1035">
        <v>100</v>
      </c>
      <c r="P1035">
        <v>0</v>
      </c>
      <c r="Q1035" t="s">
        <v>75</v>
      </c>
      <c r="R1035" t="s">
        <v>715</v>
      </c>
      <c r="S1035" t="s">
        <v>195</v>
      </c>
      <c r="T1035" t="s">
        <v>136</v>
      </c>
      <c r="U1035">
        <v>0</v>
      </c>
      <c r="V1035">
        <v>0</v>
      </c>
    </row>
    <row r="1036" spans="1:22">
      <c r="A1036">
        <v>12145</v>
      </c>
      <c r="B1036" t="s">
        <v>137</v>
      </c>
      <c r="C1036" t="s">
        <v>127</v>
      </c>
      <c r="D1036" t="s">
        <v>2600</v>
      </c>
      <c r="E1036">
        <v>1</v>
      </c>
      <c r="F1036" t="s">
        <v>144</v>
      </c>
      <c r="G1036" t="s">
        <v>73</v>
      </c>
      <c r="H1036">
        <v>5060346</v>
      </c>
      <c r="I1036" t="s">
        <v>2610</v>
      </c>
      <c r="J1036">
        <v>25360</v>
      </c>
      <c r="K1036">
        <v>31700</v>
      </c>
      <c r="L1036">
        <v>25360</v>
      </c>
      <c r="M1036">
        <v>20317.033899999999</v>
      </c>
      <c r="N1036">
        <v>16253.627119999999</v>
      </c>
      <c r="O1036">
        <v>80</v>
      </c>
      <c r="P1036">
        <v>0</v>
      </c>
      <c r="Q1036" t="s">
        <v>75</v>
      </c>
      <c r="R1036" t="s">
        <v>2629</v>
      </c>
      <c r="S1036" t="s">
        <v>195</v>
      </c>
      <c r="T1036" t="s">
        <v>128</v>
      </c>
      <c r="U1036">
        <v>0</v>
      </c>
      <c r="V1036">
        <v>0</v>
      </c>
    </row>
    <row r="1037" spans="1:22">
      <c r="A1037">
        <v>12145</v>
      </c>
      <c r="B1037" t="s">
        <v>207</v>
      </c>
      <c r="C1037" t="s">
        <v>208</v>
      </c>
      <c r="D1037" t="s">
        <v>2600</v>
      </c>
      <c r="E1037">
        <v>6.5</v>
      </c>
      <c r="F1037" t="s">
        <v>144</v>
      </c>
      <c r="G1037" t="s">
        <v>73</v>
      </c>
      <c r="H1037">
        <v>5060346</v>
      </c>
      <c r="I1037" t="s">
        <v>2610</v>
      </c>
      <c r="J1037">
        <v>123240</v>
      </c>
      <c r="K1037">
        <v>23700</v>
      </c>
      <c r="L1037">
        <v>123240</v>
      </c>
      <c r="M1037">
        <v>6877.3522000000003</v>
      </c>
      <c r="N1037">
        <v>35762.231439999996</v>
      </c>
      <c r="O1037">
        <v>80</v>
      </c>
      <c r="P1037">
        <v>0</v>
      </c>
      <c r="Q1037" t="s">
        <v>75</v>
      </c>
      <c r="R1037" t="s">
        <v>2629</v>
      </c>
      <c r="S1037" t="s">
        <v>195</v>
      </c>
      <c r="T1037" t="s">
        <v>136</v>
      </c>
      <c r="U1037">
        <v>0</v>
      </c>
      <c r="V1037">
        <v>0</v>
      </c>
    </row>
    <row r="1038" spans="1:22">
      <c r="A1038">
        <v>12149</v>
      </c>
      <c r="B1038" t="s">
        <v>137</v>
      </c>
      <c r="C1038" t="s">
        <v>127</v>
      </c>
      <c r="D1038" t="s">
        <v>2600</v>
      </c>
      <c r="E1038">
        <v>1</v>
      </c>
      <c r="F1038" t="s">
        <v>144</v>
      </c>
      <c r="G1038" t="s">
        <v>73</v>
      </c>
      <c r="H1038">
        <v>5060340</v>
      </c>
      <c r="I1038" t="s">
        <v>2610</v>
      </c>
      <c r="J1038">
        <v>31700</v>
      </c>
      <c r="K1038">
        <v>31700</v>
      </c>
      <c r="L1038">
        <v>31700</v>
      </c>
      <c r="M1038">
        <v>20317.033899999999</v>
      </c>
      <c r="N1038">
        <v>20317.033899999999</v>
      </c>
      <c r="O1038">
        <v>100</v>
      </c>
      <c r="P1038">
        <v>0</v>
      </c>
      <c r="Q1038" t="s">
        <v>75</v>
      </c>
      <c r="R1038" t="s">
        <v>2630</v>
      </c>
      <c r="S1038" t="s">
        <v>195</v>
      </c>
      <c r="T1038" t="s">
        <v>128</v>
      </c>
      <c r="U1038">
        <v>0</v>
      </c>
      <c r="V1038">
        <v>0</v>
      </c>
    </row>
    <row r="1039" spans="1:22">
      <c r="A1039">
        <v>12149</v>
      </c>
      <c r="B1039" t="s">
        <v>207</v>
      </c>
      <c r="C1039" t="s">
        <v>208</v>
      </c>
      <c r="D1039" t="s">
        <v>2600</v>
      </c>
      <c r="E1039">
        <v>6.5</v>
      </c>
      <c r="F1039" t="s">
        <v>144</v>
      </c>
      <c r="G1039" t="s">
        <v>73</v>
      </c>
      <c r="H1039">
        <v>5060340</v>
      </c>
      <c r="I1039" t="s">
        <v>2610</v>
      </c>
      <c r="J1039">
        <v>154050</v>
      </c>
      <c r="K1039">
        <v>23700</v>
      </c>
      <c r="L1039">
        <v>154050</v>
      </c>
      <c r="M1039">
        <v>6877.3522000000003</v>
      </c>
      <c r="N1039">
        <v>44702.789299999997</v>
      </c>
      <c r="O1039">
        <v>100</v>
      </c>
      <c r="P1039">
        <v>0</v>
      </c>
      <c r="Q1039" t="s">
        <v>75</v>
      </c>
      <c r="R1039" t="s">
        <v>2630</v>
      </c>
      <c r="S1039" t="s">
        <v>195</v>
      </c>
      <c r="T1039" t="s">
        <v>136</v>
      </c>
      <c r="U1039">
        <v>0</v>
      </c>
      <c r="V1039">
        <v>0</v>
      </c>
    </row>
    <row r="1040" spans="1:22">
      <c r="A1040">
        <v>12145</v>
      </c>
      <c r="B1040" t="s">
        <v>2535</v>
      </c>
      <c r="C1040" t="s">
        <v>2536</v>
      </c>
      <c r="D1040" t="s">
        <v>2600</v>
      </c>
      <c r="E1040">
        <v>1</v>
      </c>
      <c r="F1040" t="s">
        <v>154</v>
      </c>
      <c r="G1040" t="s">
        <v>73</v>
      </c>
      <c r="H1040">
        <v>5060347</v>
      </c>
      <c r="I1040" t="s">
        <v>2610</v>
      </c>
      <c r="J1040">
        <v>43000</v>
      </c>
      <c r="K1040">
        <v>43000</v>
      </c>
      <c r="L1040">
        <v>43000</v>
      </c>
      <c r="M1040">
        <v>43000</v>
      </c>
      <c r="N1040">
        <v>43000</v>
      </c>
      <c r="O1040">
        <v>100</v>
      </c>
      <c r="P1040">
        <v>0</v>
      </c>
      <c r="Q1040" t="s">
        <v>75</v>
      </c>
      <c r="R1040" t="s">
        <v>2629</v>
      </c>
      <c r="S1040" t="s">
        <v>195</v>
      </c>
      <c r="T1040" t="s">
        <v>2537</v>
      </c>
      <c r="U1040">
        <v>0</v>
      </c>
      <c r="V1040">
        <v>0</v>
      </c>
    </row>
    <row r="1041" spans="1:22">
      <c r="A1041">
        <v>12262</v>
      </c>
      <c r="B1041" t="s">
        <v>896</v>
      </c>
      <c r="C1041" t="s">
        <v>897</v>
      </c>
      <c r="D1041" t="s">
        <v>2610</v>
      </c>
      <c r="E1041">
        <v>1</v>
      </c>
      <c r="F1041" t="s">
        <v>160</v>
      </c>
      <c r="G1041" t="s">
        <v>73</v>
      </c>
      <c r="H1041">
        <v>4009035</v>
      </c>
      <c r="I1041" t="s">
        <v>2610</v>
      </c>
      <c r="J1041">
        <v>2977000</v>
      </c>
      <c r="K1041">
        <v>2977000</v>
      </c>
      <c r="L1041">
        <v>2113670</v>
      </c>
      <c r="M1041">
        <v>2113670</v>
      </c>
      <c r="N1041">
        <v>2113670</v>
      </c>
      <c r="O1041">
        <v>100</v>
      </c>
      <c r="P1041">
        <v>0</v>
      </c>
      <c r="Q1041" t="s">
        <v>75</v>
      </c>
      <c r="R1041" t="s">
        <v>161</v>
      </c>
      <c r="S1041" t="s">
        <v>184</v>
      </c>
      <c r="T1041" t="s">
        <v>507</v>
      </c>
      <c r="U1041">
        <v>0</v>
      </c>
      <c r="V1041">
        <v>0</v>
      </c>
    </row>
    <row r="1042" spans="1:22">
      <c r="A1042">
        <v>12283</v>
      </c>
      <c r="B1042" t="s">
        <v>543</v>
      </c>
      <c r="C1042" t="s">
        <v>544</v>
      </c>
      <c r="D1042" t="s">
        <v>254</v>
      </c>
      <c r="E1042">
        <v>1</v>
      </c>
      <c r="F1042" t="s">
        <v>120</v>
      </c>
      <c r="G1042" t="s">
        <v>73</v>
      </c>
      <c r="H1042">
        <v>5060327</v>
      </c>
      <c r="I1042" t="s">
        <v>2610</v>
      </c>
      <c r="J1042">
        <v>16000</v>
      </c>
      <c r="K1042">
        <v>16000</v>
      </c>
      <c r="L1042">
        <v>12160</v>
      </c>
      <c r="M1042">
        <v>12160.0095</v>
      </c>
      <c r="N1042">
        <v>12160.0095</v>
      </c>
      <c r="O1042">
        <v>100</v>
      </c>
      <c r="P1042">
        <v>0</v>
      </c>
      <c r="Q1042" t="s">
        <v>75</v>
      </c>
      <c r="R1042" t="s">
        <v>121</v>
      </c>
      <c r="S1042" t="s">
        <v>184</v>
      </c>
      <c r="T1042" t="s">
        <v>545</v>
      </c>
      <c r="U1042">
        <v>0</v>
      </c>
      <c r="V1042">
        <v>0</v>
      </c>
    </row>
    <row r="1043" spans="1:22">
      <c r="A1043">
        <v>11944</v>
      </c>
      <c r="B1043" t="s">
        <v>307</v>
      </c>
      <c r="C1043" t="s">
        <v>308</v>
      </c>
      <c r="D1043" t="s">
        <v>2246</v>
      </c>
      <c r="E1043">
        <v>1</v>
      </c>
      <c r="F1043" t="s">
        <v>102</v>
      </c>
      <c r="G1043" t="s">
        <v>340</v>
      </c>
      <c r="H1043">
        <v>7006205</v>
      </c>
      <c r="I1043" t="s">
        <v>2610</v>
      </c>
      <c r="J1043">
        <v>-34600</v>
      </c>
      <c r="K1043">
        <v>34600</v>
      </c>
      <c r="L1043">
        <v>-31486</v>
      </c>
      <c r="M1043">
        <v>22041.489600000001</v>
      </c>
      <c r="N1043">
        <v>-22041.489600000001</v>
      </c>
      <c r="O1043">
        <v>100</v>
      </c>
      <c r="P1043">
        <v>9</v>
      </c>
      <c r="Q1043" t="s">
        <v>75</v>
      </c>
      <c r="R1043" t="s">
        <v>2527</v>
      </c>
      <c r="S1043" t="s">
        <v>88</v>
      </c>
      <c r="T1043" t="s">
        <v>128</v>
      </c>
      <c r="U1043">
        <v>0</v>
      </c>
      <c r="V1043">
        <v>0</v>
      </c>
    </row>
    <row r="1044" spans="1:22">
      <c r="A1044">
        <v>11944</v>
      </c>
      <c r="B1044" t="s">
        <v>124</v>
      </c>
      <c r="C1044" t="s">
        <v>125</v>
      </c>
      <c r="D1044" t="s">
        <v>2246</v>
      </c>
      <c r="E1044">
        <v>1</v>
      </c>
      <c r="F1044" t="s">
        <v>102</v>
      </c>
      <c r="G1044" t="s">
        <v>340</v>
      </c>
      <c r="H1044">
        <v>7006205</v>
      </c>
      <c r="I1044" t="s">
        <v>2610</v>
      </c>
      <c r="J1044">
        <v>-19100</v>
      </c>
      <c r="K1044">
        <v>19100</v>
      </c>
      <c r="L1044">
        <v>-17381</v>
      </c>
      <c r="M1044">
        <v>13420.1373</v>
      </c>
      <c r="N1044">
        <v>-13420.1373</v>
      </c>
      <c r="O1044">
        <v>100</v>
      </c>
      <c r="P1044">
        <v>9</v>
      </c>
      <c r="Q1044" t="s">
        <v>75</v>
      </c>
      <c r="R1044" t="s">
        <v>2527</v>
      </c>
      <c r="S1044" t="s">
        <v>88</v>
      </c>
      <c r="T1044" t="s">
        <v>85</v>
      </c>
      <c r="U1044">
        <v>0</v>
      </c>
      <c r="V1044">
        <v>0</v>
      </c>
    </row>
    <row r="1045" spans="1:22">
      <c r="A1045">
        <v>11944</v>
      </c>
      <c r="B1045" t="s">
        <v>305</v>
      </c>
      <c r="C1045" t="s">
        <v>306</v>
      </c>
      <c r="D1045" t="s">
        <v>2246</v>
      </c>
      <c r="E1045">
        <v>6</v>
      </c>
      <c r="F1045" t="s">
        <v>102</v>
      </c>
      <c r="G1045" t="s">
        <v>340</v>
      </c>
      <c r="H1045">
        <v>7006205</v>
      </c>
      <c r="I1045" t="s">
        <v>2610</v>
      </c>
      <c r="J1045">
        <v>-157800</v>
      </c>
      <c r="K1045">
        <v>26300</v>
      </c>
      <c r="L1045">
        <v>-84600</v>
      </c>
      <c r="M1045">
        <v>11000</v>
      </c>
      <c r="N1045">
        <v>-66000</v>
      </c>
      <c r="O1045">
        <v>100</v>
      </c>
      <c r="P1045">
        <v>0</v>
      </c>
      <c r="Q1045" t="s">
        <v>75</v>
      </c>
      <c r="R1045" t="s">
        <v>2527</v>
      </c>
      <c r="S1045" t="s">
        <v>88</v>
      </c>
      <c r="T1045" t="s">
        <v>136</v>
      </c>
      <c r="U1045">
        <v>0</v>
      </c>
      <c r="V1045">
        <v>0</v>
      </c>
    </row>
    <row r="1046" spans="1:22">
      <c r="A1046">
        <v>11944</v>
      </c>
      <c r="B1046" t="s">
        <v>2058</v>
      </c>
      <c r="C1046" t="s">
        <v>150</v>
      </c>
      <c r="D1046" t="s">
        <v>2246</v>
      </c>
      <c r="E1046">
        <v>1</v>
      </c>
      <c r="F1046" t="s">
        <v>102</v>
      </c>
      <c r="G1046" t="s">
        <v>340</v>
      </c>
      <c r="H1046">
        <v>7006205</v>
      </c>
      <c r="I1046" t="s">
        <v>2610</v>
      </c>
      <c r="J1046">
        <v>-60000</v>
      </c>
      <c r="K1046">
        <v>60000</v>
      </c>
      <c r="L1046">
        <v>-54600</v>
      </c>
      <c r="M1046">
        <v>38053.565199999997</v>
      </c>
      <c r="N1046">
        <v>-38053.565199999997</v>
      </c>
      <c r="O1046">
        <v>100</v>
      </c>
      <c r="P1046">
        <v>9</v>
      </c>
      <c r="Q1046" t="s">
        <v>75</v>
      </c>
      <c r="R1046" t="s">
        <v>2527</v>
      </c>
      <c r="S1046" t="s">
        <v>88</v>
      </c>
      <c r="T1046" t="s">
        <v>130</v>
      </c>
      <c r="U1046">
        <v>0</v>
      </c>
      <c r="V1046">
        <v>0</v>
      </c>
    </row>
    <row r="1047" spans="1:22">
      <c r="A1047">
        <v>11944</v>
      </c>
      <c r="B1047" t="s">
        <v>1178</v>
      </c>
      <c r="C1047" t="s">
        <v>150</v>
      </c>
      <c r="D1047" t="s">
        <v>2246</v>
      </c>
      <c r="E1047">
        <v>1</v>
      </c>
      <c r="F1047" t="s">
        <v>102</v>
      </c>
      <c r="G1047" t="s">
        <v>340</v>
      </c>
      <c r="H1047">
        <v>7006205</v>
      </c>
      <c r="I1047" t="s">
        <v>2610</v>
      </c>
      <c r="J1047">
        <v>-124000</v>
      </c>
      <c r="K1047">
        <v>124000</v>
      </c>
      <c r="L1047">
        <v>-112840</v>
      </c>
      <c r="M1047">
        <v>86089.280799999993</v>
      </c>
      <c r="N1047">
        <v>-86089.280799999993</v>
      </c>
      <c r="O1047">
        <v>100</v>
      </c>
      <c r="P1047">
        <v>9</v>
      </c>
      <c r="Q1047" t="s">
        <v>75</v>
      </c>
      <c r="R1047" t="s">
        <v>2527</v>
      </c>
      <c r="S1047" t="s">
        <v>88</v>
      </c>
      <c r="T1047" t="s">
        <v>130</v>
      </c>
      <c r="U1047">
        <v>0</v>
      </c>
      <c r="V1047">
        <v>0</v>
      </c>
    </row>
    <row r="1048" spans="1:22">
      <c r="A1048">
        <v>11944</v>
      </c>
      <c r="B1048" t="s">
        <v>622</v>
      </c>
      <c r="C1048" t="s">
        <v>116</v>
      </c>
      <c r="D1048" t="s">
        <v>2246</v>
      </c>
      <c r="E1048">
        <v>1</v>
      </c>
      <c r="F1048" t="s">
        <v>102</v>
      </c>
      <c r="G1048" t="s">
        <v>340</v>
      </c>
      <c r="H1048">
        <v>7006205</v>
      </c>
      <c r="I1048" t="s">
        <v>2610</v>
      </c>
      <c r="J1048">
        <v>-117000</v>
      </c>
      <c r="K1048">
        <v>117000</v>
      </c>
      <c r="L1048">
        <v>-106470</v>
      </c>
      <c r="M1048">
        <v>78276.624800000005</v>
      </c>
      <c r="N1048">
        <v>-78276.624800000005</v>
      </c>
      <c r="O1048">
        <v>100</v>
      </c>
      <c r="P1048">
        <v>9</v>
      </c>
      <c r="Q1048" t="s">
        <v>75</v>
      </c>
      <c r="R1048" t="s">
        <v>2527</v>
      </c>
      <c r="S1048" t="s">
        <v>88</v>
      </c>
      <c r="T1048" t="s">
        <v>133</v>
      </c>
      <c r="U1048">
        <v>0</v>
      </c>
      <c r="V1048">
        <v>0</v>
      </c>
    </row>
    <row r="1049" spans="1:22">
      <c r="A1049">
        <v>11944</v>
      </c>
      <c r="B1049" t="s">
        <v>108</v>
      </c>
      <c r="C1049" t="s">
        <v>109</v>
      </c>
      <c r="D1049" t="s">
        <v>2246</v>
      </c>
      <c r="E1049">
        <v>1</v>
      </c>
      <c r="F1049" t="s">
        <v>102</v>
      </c>
      <c r="G1049" t="s">
        <v>340</v>
      </c>
      <c r="H1049">
        <v>7006205</v>
      </c>
      <c r="I1049" t="s">
        <v>2610</v>
      </c>
      <c r="J1049">
        <v>-39900</v>
      </c>
      <c r="K1049">
        <v>39900</v>
      </c>
      <c r="L1049">
        <v>-36309</v>
      </c>
      <c r="M1049">
        <v>25248.037899999999</v>
      </c>
      <c r="N1049">
        <v>-25248.037899999999</v>
      </c>
      <c r="O1049">
        <v>100</v>
      </c>
      <c r="P1049">
        <v>9</v>
      </c>
      <c r="Q1049" t="s">
        <v>75</v>
      </c>
      <c r="R1049" t="s">
        <v>2527</v>
      </c>
      <c r="S1049" t="s">
        <v>88</v>
      </c>
      <c r="T1049" t="s">
        <v>110</v>
      </c>
      <c r="U1049">
        <v>0</v>
      </c>
      <c r="V1049">
        <v>0</v>
      </c>
    </row>
    <row r="1050" spans="1:22">
      <c r="A1050">
        <v>11944</v>
      </c>
      <c r="B1050" t="s">
        <v>1175</v>
      </c>
      <c r="C1050" t="s">
        <v>100</v>
      </c>
      <c r="D1050" t="s">
        <v>2246</v>
      </c>
      <c r="E1050">
        <v>1</v>
      </c>
      <c r="F1050" t="s">
        <v>102</v>
      </c>
      <c r="G1050" t="s">
        <v>340</v>
      </c>
      <c r="H1050">
        <v>7006205</v>
      </c>
      <c r="I1050" t="s">
        <v>2610</v>
      </c>
      <c r="J1050">
        <v>-236000</v>
      </c>
      <c r="K1050">
        <v>236000</v>
      </c>
      <c r="L1050">
        <v>-214760</v>
      </c>
      <c r="M1050">
        <v>153052.35459999999</v>
      </c>
      <c r="N1050">
        <v>-153052.35459999999</v>
      </c>
      <c r="O1050">
        <v>100</v>
      </c>
      <c r="P1050">
        <v>9</v>
      </c>
      <c r="Q1050" t="s">
        <v>75</v>
      </c>
      <c r="R1050" t="s">
        <v>2527</v>
      </c>
      <c r="S1050" t="s">
        <v>88</v>
      </c>
      <c r="T1050" t="s">
        <v>229</v>
      </c>
      <c r="U1050">
        <v>0</v>
      </c>
      <c r="V1050">
        <v>0</v>
      </c>
    </row>
    <row r="1051" spans="1:22">
      <c r="A1051">
        <v>11944</v>
      </c>
      <c r="B1051" t="s">
        <v>1177</v>
      </c>
      <c r="C1051" t="s">
        <v>100</v>
      </c>
      <c r="D1051" t="s">
        <v>2246</v>
      </c>
      <c r="E1051">
        <v>1</v>
      </c>
      <c r="F1051" t="s">
        <v>102</v>
      </c>
      <c r="G1051" t="s">
        <v>340</v>
      </c>
      <c r="H1051">
        <v>7006205</v>
      </c>
      <c r="I1051" t="s">
        <v>2610</v>
      </c>
      <c r="J1051">
        <v>-197000</v>
      </c>
      <c r="K1051">
        <v>197000</v>
      </c>
      <c r="L1051">
        <v>-179270</v>
      </c>
      <c r="M1051">
        <v>119470.7516</v>
      </c>
      <c r="N1051">
        <v>-119470.7516</v>
      </c>
      <c r="O1051">
        <v>100</v>
      </c>
      <c r="P1051">
        <v>9</v>
      </c>
      <c r="Q1051" t="s">
        <v>75</v>
      </c>
      <c r="R1051" t="s">
        <v>2527</v>
      </c>
      <c r="S1051" t="s">
        <v>88</v>
      </c>
      <c r="T1051" t="s">
        <v>229</v>
      </c>
      <c r="U1051">
        <v>0</v>
      </c>
      <c r="V1051">
        <v>0</v>
      </c>
    </row>
    <row r="1052" spans="1:22">
      <c r="A1052">
        <v>11944</v>
      </c>
      <c r="B1052" t="s">
        <v>108</v>
      </c>
      <c r="C1052" t="s">
        <v>109</v>
      </c>
      <c r="D1052" t="s">
        <v>2246</v>
      </c>
      <c r="E1052">
        <v>0.8</v>
      </c>
      <c r="F1052" t="s">
        <v>102</v>
      </c>
      <c r="G1052" t="s">
        <v>73</v>
      </c>
      <c r="H1052">
        <v>5060332</v>
      </c>
      <c r="I1052" t="s">
        <v>2610</v>
      </c>
      <c r="J1052">
        <v>31920</v>
      </c>
      <c r="K1052">
        <v>39900</v>
      </c>
      <c r="L1052">
        <v>29047</v>
      </c>
      <c r="M1052">
        <v>25378.870299999999</v>
      </c>
      <c r="N1052">
        <v>20303.096239999999</v>
      </c>
      <c r="O1052">
        <v>100</v>
      </c>
      <c r="P1052">
        <v>9</v>
      </c>
      <c r="Q1052" t="s">
        <v>75</v>
      </c>
      <c r="R1052" t="s">
        <v>2527</v>
      </c>
      <c r="S1052" t="s">
        <v>88</v>
      </c>
      <c r="T1052" t="s">
        <v>110</v>
      </c>
      <c r="U1052">
        <v>0</v>
      </c>
      <c r="V1052">
        <v>0</v>
      </c>
    </row>
    <row r="1053" spans="1:22">
      <c r="A1053">
        <v>11944</v>
      </c>
      <c r="B1053" t="s">
        <v>307</v>
      </c>
      <c r="C1053" t="s">
        <v>308</v>
      </c>
      <c r="D1053" t="s">
        <v>2246</v>
      </c>
      <c r="E1053">
        <v>1</v>
      </c>
      <c r="F1053" t="s">
        <v>102</v>
      </c>
      <c r="G1053" t="s">
        <v>73</v>
      </c>
      <c r="H1053">
        <v>5060332</v>
      </c>
      <c r="I1053" t="s">
        <v>2610</v>
      </c>
      <c r="J1053">
        <v>34600</v>
      </c>
      <c r="K1053">
        <v>34600</v>
      </c>
      <c r="L1053">
        <v>31486</v>
      </c>
      <c r="M1053">
        <v>22041.489600000001</v>
      </c>
      <c r="N1053">
        <v>22041.489600000001</v>
      </c>
      <c r="O1053">
        <v>100</v>
      </c>
      <c r="P1053">
        <v>9</v>
      </c>
      <c r="Q1053" t="s">
        <v>75</v>
      </c>
      <c r="R1053" t="s">
        <v>2527</v>
      </c>
      <c r="S1053" t="s">
        <v>88</v>
      </c>
      <c r="T1053" t="s">
        <v>128</v>
      </c>
      <c r="U1053">
        <v>0</v>
      </c>
      <c r="V1053">
        <v>0</v>
      </c>
    </row>
    <row r="1054" spans="1:22">
      <c r="A1054">
        <v>11944</v>
      </c>
      <c r="B1054" t="s">
        <v>124</v>
      </c>
      <c r="C1054" t="s">
        <v>125</v>
      </c>
      <c r="D1054" t="s">
        <v>2246</v>
      </c>
      <c r="E1054">
        <v>1</v>
      </c>
      <c r="F1054" t="s">
        <v>102</v>
      </c>
      <c r="G1054" t="s">
        <v>73</v>
      </c>
      <c r="H1054">
        <v>5060332</v>
      </c>
      <c r="I1054" t="s">
        <v>2610</v>
      </c>
      <c r="J1054">
        <v>19100</v>
      </c>
      <c r="K1054">
        <v>19100</v>
      </c>
      <c r="L1054">
        <v>17381</v>
      </c>
      <c r="M1054">
        <v>13420.1373</v>
      </c>
      <c r="N1054">
        <v>13420.1373</v>
      </c>
      <c r="O1054">
        <v>100</v>
      </c>
      <c r="P1054">
        <v>9</v>
      </c>
      <c r="Q1054" t="s">
        <v>75</v>
      </c>
      <c r="R1054" t="s">
        <v>2527</v>
      </c>
      <c r="S1054" t="s">
        <v>88</v>
      </c>
      <c r="T1054" t="s">
        <v>85</v>
      </c>
      <c r="U1054">
        <v>0</v>
      </c>
      <c r="V1054">
        <v>0</v>
      </c>
    </row>
    <row r="1055" spans="1:22">
      <c r="A1055">
        <v>11944</v>
      </c>
      <c r="B1055" t="s">
        <v>305</v>
      </c>
      <c r="C1055" t="s">
        <v>306</v>
      </c>
      <c r="D1055" t="s">
        <v>2246</v>
      </c>
      <c r="E1055">
        <v>6</v>
      </c>
      <c r="F1055" t="s">
        <v>102</v>
      </c>
      <c r="G1055" t="s">
        <v>73</v>
      </c>
      <c r="H1055">
        <v>5060332</v>
      </c>
      <c r="I1055" t="s">
        <v>2610</v>
      </c>
      <c r="J1055">
        <v>157800</v>
      </c>
      <c r="K1055">
        <v>26300</v>
      </c>
      <c r="L1055">
        <v>84600</v>
      </c>
      <c r="M1055">
        <v>11000</v>
      </c>
      <c r="N1055">
        <v>66000</v>
      </c>
      <c r="O1055">
        <v>100</v>
      </c>
      <c r="P1055">
        <v>0</v>
      </c>
      <c r="Q1055" t="s">
        <v>75</v>
      </c>
      <c r="R1055" t="s">
        <v>2527</v>
      </c>
      <c r="S1055" t="s">
        <v>88</v>
      </c>
      <c r="T1055" t="s">
        <v>136</v>
      </c>
      <c r="U1055">
        <v>0</v>
      </c>
      <c r="V1055">
        <v>0</v>
      </c>
    </row>
    <row r="1056" spans="1:22">
      <c r="A1056">
        <v>11944</v>
      </c>
      <c r="B1056" t="s">
        <v>2058</v>
      </c>
      <c r="C1056" t="s">
        <v>150</v>
      </c>
      <c r="D1056" t="s">
        <v>2246</v>
      </c>
      <c r="E1056">
        <v>1</v>
      </c>
      <c r="F1056" t="s">
        <v>102</v>
      </c>
      <c r="G1056" t="s">
        <v>73</v>
      </c>
      <c r="H1056">
        <v>5060332</v>
      </c>
      <c r="I1056" t="s">
        <v>2610</v>
      </c>
      <c r="J1056">
        <v>60000</v>
      </c>
      <c r="K1056">
        <v>60000</v>
      </c>
      <c r="L1056">
        <v>54600</v>
      </c>
      <c r="M1056">
        <v>38053.565199999997</v>
      </c>
      <c r="N1056">
        <v>38053.565199999997</v>
      </c>
      <c r="O1056">
        <v>100</v>
      </c>
      <c r="P1056">
        <v>9</v>
      </c>
      <c r="Q1056" t="s">
        <v>75</v>
      </c>
      <c r="R1056" t="s">
        <v>2527</v>
      </c>
      <c r="S1056" t="s">
        <v>88</v>
      </c>
      <c r="T1056" t="s">
        <v>130</v>
      </c>
      <c r="U1056">
        <v>0</v>
      </c>
      <c r="V1056">
        <v>0</v>
      </c>
    </row>
    <row r="1057" spans="1:22">
      <c r="A1057">
        <v>11944</v>
      </c>
      <c r="B1057" t="s">
        <v>1178</v>
      </c>
      <c r="C1057" t="s">
        <v>150</v>
      </c>
      <c r="D1057" t="s">
        <v>2246</v>
      </c>
      <c r="E1057">
        <v>1</v>
      </c>
      <c r="F1057" t="s">
        <v>102</v>
      </c>
      <c r="G1057" t="s">
        <v>73</v>
      </c>
      <c r="H1057">
        <v>5060332</v>
      </c>
      <c r="I1057" t="s">
        <v>2610</v>
      </c>
      <c r="J1057">
        <v>124000</v>
      </c>
      <c r="K1057">
        <v>124000</v>
      </c>
      <c r="L1057">
        <v>112840</v>
      </c>
      <c r="M1057">
        <v>86089.280799999993</v>
      </c>
      <c r="N1057">
        <v>86089.280799999993</v>
      </c>
      <c r="O1057">
        <v>100</v>
      </c>
      <c r="P1057">
        <v>9</v>
      </c>
      <c r="Q1057" t="s">
        <v>75</v>
      </c>
      <c r="R1057" t="s">
        <v>2527</v>
      </c>
      <c r="S1057" t="s">
        <v>88</v>
      </c>
      <c r="T1057" t="s">
        <v>130</v>
      </c>
      <c r="U1057">
        <v>0</v>
      </c>
      <c r="V1057">
        <v>0</v>
      </c>
    </row>
    <row r="1058" spans="1:22">
      <c r="A1058">
        <v>11944</v>
      </c>
      <c r="B1058" t="s">
        <v>622</v>
      </c>
      <c r="C1058" t="s">
        <v>116</v>
      </c>
      <c r="D1058" t="s">
        <v>2246</v>
      </c>
      <c r="E1058">
        <v>1</v>
      </c>
      <c r="F1058" t="s">
        <v>102</v>
      </c>
      <c r="G1058" t="s">
        <v>73</v>
      </c>
      <c r="H1058">
        <v>5060332</v>
      </c>
      <c r="I1058" t="s">
        <v>2610</v>
      </c>
      <c r="J1058">
        <v>117000</v>
      </c>
      <c r="K1058">
        <v>117000</v>
      </c>
      <c r="L1058">
        <v>106470</v>
      </c>
      <c r="M1058">
        <v>78276.624800000005</v>
      </c>
      <c r="N1058">
        <v>78276.624800000005</v>
      </c>
      <c r="O1058">
        <v>100</v>
      </c>
      <c r="P1058">
        <v>9</v>
      </c>
      <c r="Q1058" t="s">
        <v>75</v>
      </c>
      <c r="R1058" t="s">
        <v>2527</v>
      </c>
      <c r="S1058" t="s">
        <v>88</v>
      </c>
      <c r="T1058" t="s">
        <v>133</v>
      </c>
      <c r="U1058">
        <v>0</v>
      </c>
      <c r="V1058">
        <v>0</v>
      </c>
    </row>
    <row r="1059" spans="1:22">
      <c r="A1059">
        <v>11944</v>
      </c>
      <c r="B1059" t="s">
        <v>1175</v>
      </c>
      <c r="C1059" t="s">
        <v>100</v>
      </c>
      <c r="D1059" t="s">
        <v>2246</v>
      </c>
      <c r="E1059">
        <v>1</v>
      </c>
      <c r="F1059" t="s">
        <v>102</v>
      </c>
      <c r="G1059" t="s">
        <v>73</v>
      </c>
      <c r="H1059">
        <v>5060332</v>
      </c>
      <c r="I1059" t="s">
        <v>2610</v>
      </c>
      <c r="J1059">
        <v>236000</v>
      </c>
      <c r="K1059">
        <v>236000</v>
      </c>
      <c r="L1059">
        <v>214760</v>
      </c>
      <c r="M1059">
        <v>153052.35459999999</v>
      </c>
      <c r="N1059">
        <v>153052.35459999999</v>
      </c>
      <c r="O1059">
        <v>100</v>
      </c>
      <c r="P1059">
        <v>9</v>
      </c>
      <c r="Q1059" t="s">
        <v>75</v>
      </c>
      <c r="R1059" t="s">
        <v>2527</v>
      </c>
      <c r="S1059" t="s">
        <v>88</v>
      </c>
      <c r="T1059" t="s">
        <v>229</v>
      </c>
      <c r="U1059">
        <v>0</v>
      </c>
      <c r="V1059">
        <v>0</v>
      </c>
    </row>
    <row r="1060" spans="1:22">
      <c r="A1060">
        <v>11944</v>
      </c>
      <c r="B1060" t="s">
        <v>1177</v>
      </c>
      <c r="C1060" t="s">
        <v>100</v>
      </c>
      <c r="D1060" t="s">
        <v>2246</v>
      </c>
      <c r="E1060">
        <v>1</v>
      </c>
      <c r="F1060" t="s">
        <v>102</v>
      </c>
      <c r="G1060" t="s">
        <v>73</v>
      </c>
      <c r="H1060">
        <v>5060332</v>
      </c>
      <c r="I1060" t="s">
        <v>2610</v>
      </c>
      <c r="J1060">
        <v>197000</v>
      </c>
      <c r="K1060">
        <v>197000</v>
      </c>
      <c r="L1060">
        <v>179270</v>
      </c>
      <c r="M1060">
        <v>119470.7516</v>
      </c>
      <c r="N1060">
        <v>119470.7516</v>
      </c>
      <c r="O1060">
        <v>100</v>
      </c>
      <c r="P1060">
        <v>9</v>
      </c>
      <c r="Q1060" t="s">
        <v>75</v>
      </c>
      <c r="R1060" t="s">
        <v>2527</v>
      </c>
      <c r="S1060" t="s">
        <v>88</v>
      </c>
      <c r="T1060" t="s">
        <v>229</v>
      </c>
      <c r="U1060">
        <v>0</v>
      </c>
      <c r="V1060">
        <v>0</v>
      </c>
    </row>
    <row r="1061" spans="1:22">
      <c r="A1061">
        <v>12152</v>
      </c>
      <c r="B1061" t="s">
        <v>108</v>
      </c>
      <c r="C1061" t="s">
        <v>109</v>
      </c>
      <c r="D1061" t="s">
        <v>2468</v>
      </c>
      <c r="E1061">
        <v>1</v>
      </c>
      <c r="F1061" t="s">
        <v>2599</v>
      </c>
      <c r="G1061" t="s">
        <v>73</v>
      </c>
      <c r="H1061">
        <v>5060339</v>
      </c>
      <c r="I1061" t="s">
        <v>2610</v>
      </c>
      <c r="J1061">
        <v>7980</v>
      </c>
      <c r="K1061">
        <v>39900</v>
      </c>
      <c r="L1061">
        <v>5076</v>
      </c>
      <c r="M1061">
        <v>25378.870299999999</v>
      </c>
      <c r="N1061">
        <v>5075.7740599999997</v>
      </c>
      <c r="O1061">
        <v>20</v>
      </c>
      <c r="P1061">
        <v>0</v>
      </c>
      <c r="Q1061" t="s">
        <v>75</v>
      </c>
      <c r="R1061" t="s">
        <v>2616</v>
      </c>
      <c r="S1061" t="s">
        <v>239</v>
      </c>
      <c r="T1061" t="s">
        <v>110</v>
      </c>
      <c r="U1061">
        <v>0</v>
      </c>
      <c r="V1061">
        <v>0</v>
      </c>
    </row>
    <row r="1062" spans="1:22">
      <c r="A1062">
        <v>12152</v>
      </c>
      <c r="B1062" t="s">
        <v>148</v>
      </c>
      <c r="C1062" t="s">
        <v>106</v>
      </c>
      <c r="D1062" t="s">
        <v>2468</v>
      </c>
      <c r="E1062">
        <v>1</v>
      </c>
      <c r="F1062" t="s">
        <v>2599</v>
      </c>
      <c r="G1062" t="s">
        <v>73</v>
      </c>
      <c r="H1062">
        <v>5060339</v>
      </c>
      <c r="I1062" t="s">
        <v>2610</v>
      </c>
      <c r="J1062">
        <v>8780</v>
      </c>
      <c r="K1062">
        <v>43900</v>
      </c>
      <c r="L1062">
        <v>5549</v>
      </c>
      <c r="M1062">
        <v>27746.087599999999</v>
      </c>
      <c r="N1062">
        <v>5549.2175200000001</v>
      </c>
      <c r="O1062">
        <v>20</v>
      </c>
      <c r="P1062">
        <v>0</v>
      </c>
      <c r="Q1062" t="s">
        <v>75</v>
      </c>
      <c r="R1062" t="s">
        <v>2616</v>
      </c>
      <c r="S1062" t="s">
        <v>239</v>
      </c>
      <c r="T1062" t="s">
        <v>130</v>
      </c>
      <c r="U1062">
        <v>0</v>
      </c>
      <c r="V1062">
        <v>0</v>
      </c>
    </row>
    <row r="1063" spans="1:22">
      <c r="A1063">
        <v>12145</v>
      </c>
      <c r="B1063" t="s">
        <v>207</v>
      </c>
      <c r="C1063" t="s">
        <v>208</v>
      </c>
      <c r="D1063" t="s">
        <v>2600</v>
      </c>
      <c r="E1063">
        <v>6.5</v>
      </c>
      <c r="F1063" t="s">
        <v>2599</v>
      </c>
      <c r="G1063" t="s">
        <v>73</v>
      </c>
      <c r="H1063">
        <v>5060348</v>
      </c>
      <c r="I1063" t="s">
        <v>2610</v>
      </c>
      <c r="J1063">
        <v>15405</v>
      </c>
      <c r="K1063">
        <v>23700</v>
      </c>
      <c r="L1063">
        <v>4470</v>
      </c>
      <c r="M1063">
        <v>6877.3522000000003</v>
      </c>
      <c r="N1063">
        <v>4470.2789299999995</v>
      </c>
      <c r="O1063">
        <v>10</v>
      </c>
      <c r="P1063">
        <v>0</v>
      </c>
      <c r="Q1063" t="s">
        <v>75</v>
      </c>
      <c r="R1063" t="s">
        <v>2629</v>
      </c>
      <c r="S1063" t="s">
        <v>195</v>
      </c>
      <c r="T1063" t="s">
        <v>136</v>
      </c>
      <c r="U1063">
        <v>0</v>
      </c>
      <c r="V1063">
        <v>0</v>
      </c>
    </row>
    <row r="1064" spans="1:22">
      <c r="A1064">
        <v>12145</v>
      </c>
      <c r="B1064" t="s">
        <v>137</v>
      </c>
      <c r="C1064" t="s">
        <v>127</v>
      </c>
      <c r="D1064" t="s">
        <v>2600</v>
      </c>
      <c r="E1064">
        <v>1</v>
      </c>
      <c r="F1064" t="s">
        <v>2599</v>
      </c>
      <c r="G1064" t="s">
        <v>73</v>
      </c>
      <c r="H1064">
        <v>5060348</v>
      </c>
      <c r="I1064" t="s">
        <v>2610</v>
      </c>
      <c r="J1064">
        <v>3170</v>
      </c>
      <c r="K1064">
        <v>31700</v>
      </c>
      <c r="L1064">
        <v>2032</v>
      </c>
      <c r="M1064">
        <v>20317.033899999999</v>
      </c>
      <c r="N1064">
        <v>2031.7033899999999</v>
      </c>
      <c r="O1064">
        <v>10</v>
      </c>
      <c r="P1064">
        <v>0</v>
      </c>
      <c r="Q1064" t="s">
        <v>75</v>
      </c>
      <c r="R1064" t="s">
        <v>2629</v>
      </c>
      <c r="S1064" t="s">
        <v>195</v>
      </c>
      <c r="T1064" t="s">
        <v>128</v>
      </c>
      <c r="U1064">
        <v>0</v>
      </c>
      <c r="V1064">
        <v>0</v>
      </c>
    </row>
    <row r="1065" spans="1:22">
      <c r="A1065">
        <v>12145</v>
      </c>
      <c r="B1065" t="s">
        <v>207</v>
      </c>
      <c r="C1065" t="s">
        <v>208</v>
      </c>
      <c r="D1065" t="s">
        <v>2600</v>
      </c>
      <c r="E1065">
        <v>6.5</v>
      </c>
      <c r="F1065" t="s">
        <v>2599</v>
      </c>
      <c r="G1065" t="s">
        <v>73</v>
      </c>
      <c r="H1065">
        <v>5060348</v>
      </c>
      <c r="I1065" t="s">
        <v>2610</v>
      </c>
      <c r="J1065">
        <v>15405</v>
      </c>
      <c r="K1065">
        <v>23700</v>
      </c>
      <c r="L1065">
        <v>4470</v>
      </c>
      <c r="M1065">
        <v>6877.3522000000003</v>
      </c>
      <c r="N1065">
        <v>4470.2789299999995</v>
      </c>
      <c r="O1065">
        <v>10</v>
      </c>
      <c r="P1065">
        <v>0</v>
      </c>
      <c r="Q1065" t="s">
        <v>75</v>
      </c>
      <c r="R1065" t="s">
        <v>2629</v>
      </c>
      <c r="S1065" t="s">
        <v>195</v>
      </c>
      <c r="T1065" t="s">
        <v>136</v>
      </c>
      <c r="U1065">
        <v>0</v>
      </c>
      <c r="V1065">
        <v>0</v>
      </c>
    </row>
    <row r="1066" spans="1:22">
      <c r="A1066">
        <v>12145</v>
      </c>
      <c r="B1066" t="s">
        <v>137</v>
      </c>
      <c r="C1066" t="s">
        <v>127</v>
      </c>
      <c r="D1066" t="s">
        <v>2600</v>
      </c>
      <c r="E1066">
        <v>1</v>
      </c>
      <c r="F1066" t="s">
        <v>2599</v>
      </c>
      <c r="G1066" t="s">
        <v>73</v>
      </c>
      <c r="H1066">
        <v>5060348</v>
      </c>
      <c r="I1066" t="s">
        <v>2610</v>
      </c>
      <c r="J1066">
        <v>3170</v>
      </c>
      <c r="K1066">
        <v>31700</v>
      </c>
      <c r="L1066">
        <v>2032</v>
      </c>
      <c r="M1066">
        <v>20317.033899999999</v>
      </c>
      <c r="N1066">
        <v>2031.7033899999999</v>
      </c>
      <c r="O1066">
        <v>10</v>
      </c>
      <c r="P1066">
        <v>0</v>
      </c>
      <c r="Q1066" t="s">
        <v>75</v>
      </c>
      <c r="R1066" t="s">
        <v>2629</v>
      </c>
      <c r="S1066" t="s">
        <v>195</v>
      </c>
      <c r="T1066" t="s">
        <v>128</v>
      </c>
      <c r="U1066">
        <v>0</v>
      </c>
      <c r="V1066">
        <v>0</v>
      </c>
    </row>
    <row r="1067" spans="1:22">
      <c r="A1067">
        <v>12290</v>
      </c>
      <c r="B1067" t="s">
        <v>2631</v>
      </c>
      <c r="C1067" t="s">
        <v>597</v>
      </c>
      <c r="D1067" t="s">
        <v>2610</v>
      </c>
      <c r="E1067">
        <v>1</v>
      </c>
      <c r="F1067" t="s">
        <v>160</v>
      </c>
      <c r="G1067" t="s">
        <v>73</v>
      </c>
      <c r="H1067">
        <v>4009037</v>
      </c>
      <c r="I1067" t="s">
        <v>2610</v>
      </c>
      <c r="J1067">
        <v>49100</v>
      </c>
      <c r="K1067">
        <v>49100</v>
      </c>
      <c r="L1067">
        <v>33725</v>
      </c>
      <c r="M1067">
        <v>33725</v>
      </c>
      <c r="N1067">
        <v>33725</v>
      </c>
      <c r="O1067">
        <v>100</v>
      </c>
      <c r="P1067">
        <v>0</v>
      </c>
      <c r="Q1067" t="s">
        <v>75</v>
      </c>
      <c r="R1067" t="s">
        <v>161</v>
      </c>
      <c r="S1067" t="s">
        <v>122</v>
      </c>
      <c r="T1067" t="s">
        <v>455</v>
      </c>
      <c r="U1067">
        <v>0</v>
      </c>
      <c r="V1067">
        <v>0</v>
      </c>
    </row>
    <row r="1068" spans="1:22">
      <c r="A1068">
        <v>60996</v>
      </c>
      <c r="B1068" t="s">
        <v>932</v>
      </c>
      <c r="C1068" t="s">
        <v>269</v>
      </c>
      <c r="D1068" t="s">
        <v>2546</v>
      </c>
      <c r="E1068">
        <v>-1</v>
      </c>
      <c r="F1068" t="s">
        <v>72</v>
      </c>
      <c r="G1068" t="s">
        <v>340</v>
      </c>
      <c r="H1068">
        <v>7006206</v>
      </c>
      <c r="I1068" t="s">
        <v>2610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100</v>
      </c>
      <c r="P1068">
        <v>21</v>
      </c>
      <c r="Q1068" t="s">
        <v>75</v>
      </c>
      <c r="R1068" t="s">
        <v>2548</v>
      </c>
      <c r="S1068" t="s">
        <v>88</v>
      </c>
      <c r="T1068" t="s">
        <v>933</v>
      </c>
      <c r="U1068">
        <v>149000</v>
      </c>
      <c r="V1068">
        <v>149000</v>
      </c>
    </row>
    <row r="1069" spans="1:22">
      <c r="A1069">
        <v>60996</v>
      </c>
      <c r="B1069" t="s">
        <v>2549</v>
      </c>
      <c r="C1069" t="s">
        <v>198</v>
      </c>
      <c r="D1069" t="s">
        <v>2546</v>
      </c>
      <c r="E1069">
        <v>1</v>
      </c>
      <c r="F1069" t="s">
        <v>72</v>
      </c>
      <c r="G1069" t="s">
        <v>340</v>
      </c>
      <c r="H1069">
        <v>7006206</v>
      </c>
      <c r="I1069" t="s">
        <v>2610</v>
      </c>
      <c r="J1069">
        <v>-7800</v>
      </c>
      <c r="K1069">
        <v>7800</v>
      </c>
      <c r="L1069">
        <v>-5925</v>
      </c>
      <c r="M1069">
        <v>5325</v>
      </c>
      <c r="N1069">
        <v>-5325</v>
      </c>
      <c r="O1069">
        <v>100</v>
      </c>
      <c r="P1069">
        <v>21</v>
      </c>
      <c r="Q1069" t="s">
        <v>75</v>
      </c>
      <c r="R1069" t="s">
        <v>2548</v>
      </c>
      <c r="S1069" t="s">
        <v>88</v>
      </c>
      <c r="T1069" t="s">
        <v>141</v>
      </c>
      <c r="U1069">
        <v>0</v>
      </c>
      <c r="V1069">
        <v>0</v>
      </c>
    </row>
    <row r="1070" spans="1:22">
      <c r="A1070">
        <v>60996</v>
      </c>
      <c r="B1070" t="s">
        <v>199</v>
      </c>
      <c r="C1070" t="s">
        <v>200</v>
      </c>
      <c r="D1070" t="s">
        <v>2546</v>
      </c>
      <c r="E1070">
        <v>0.1</v>
      </c>
      <c r="F1070" t="s">
        <v>72</v>
      </c>
      <c r="G1070" t="s">
        <v>340</v>
      </c>
      <c r="H1070">
        <v>7006206</v>
      </c>
      <c r="I1070" t="s">
        <v>2610</v>
      </c>
      <c r="J1070">
        <v>-26300</v>
      </c>
      <c r="K1070">
        <v>263000</v>
      </c>
      <c r="L1070">
        <v>-20145</v>
      </c>
      <c r="M1070">
        <v>181112.91200000001</v>
      </c>
      <c r="N1070">
        <v>-18111.2912</v>
      </c>
      <c r="O1070">
        <v>100</v>
      </c>
      <c r="P1070">
        <v>21</v>
      </c>
      <c r="Q1070" t="s">
        <v>75</v>
      </c>
      <c r="R1070" t="s">
        <v>2548</v>
      </c>
      <c r="S1070" t="s">
        <v>88</v>
      </c>
      <c r="T1070" t="s">
        <v>201</v>
      </c>
      <c r="U1070">
        <v>0</v>
      </c>
      <c r="V1070">
        <v>0</v>
      </c>
    </row>
    <row r="1071" spans="1:22">
      <c r="A1071">
        <v>60996</v>
      </c>
      <c r="B1071" t="s">
        <v>1185</v>
      </c>
      <c r="C1071" t="s">
        <v>269</v>
      </c>
      <c r="D1071" t="s">
        <v>2546</v>
      </c>
      <c r="E1071">
        <v>1</v>
      </c>
      <c r="F1071" t="s">
        <v>72</v>
      </c>
      <c r="G1071" t="s">
        <v>340</v>
      </c>
      <c r="H1071">
        <v>7006206</v>
      </c>
      <c r="I1071" t="s">
        <v>2610</v>
      </c>
      <c r="J1071">
        <v>-1671000</v>
      </c>
      <c r="K1071">
        <v>1671000</v>
      </c>
      <c r="L1071">
        <v>-1282960</v>
      </c>
      <c r="M1071">
        <v>1114183</v>
      </c>
      <c r="N1071">
        <v>-1114183</v>
      </c>
      <c r="O1071">
        <v>100</v>
      </c>
      <c r="P1071">
        <v>21</v>
      </c>
      <c r="Q1071" t="s">
        <v>75</v>
      </c>
      <c r="R1071" t="s">
        <v>2548</v>
      </c>
      <c r="S1071" t="s">
        <v>88</v>
      </c>
      <c r="T1071" t="s">
        <v>270</v>
      </c>
      <c r="U1071">
        <v>149000</v>
      </c>
      <c r="V1071">
        <v>-149000</v>
      </c>
    </row>
    <row r="1072" spans="1:22">
      <c r="A1072">
        <v>60996</v>
      </c>
      <c r="B1072" t="s">
        <v>197</v>
      </c>
      <c r="C1072" t="s">
        <v>198</v>
      </c>
      <c r="D1072" t="s">
        <v>2546</v>
      </c>
      <c r="E1072">
        <v>1</v>
      </c>
      <c r="F1072" t="s">
        <v>72</v>
      </c>
      <c r="G1072" t="s">
        <v>340</v>
      </c>
      <c r="H1072">
        <v>7006206</v>
      </c>
      <c r="I1072" t="s">
        <v>2610</v>
      </c>
      <c r="J1072">
        <v>-8800</v>
      </c>
      <c r="K1072">
        <v>8800</v>
      </c>
      <c r="L1072">
        <v>-6715</v>
      </c>
      <c r="M1072">
        <v>6038.5415000000003</v>
      </c>
      <c r="N1072">
        <v>-6038.5415000000003</v>
      </c>
      <c r="O1072">
        <v>100</v>
      </c>
      <c r="P1072">
        <v>21</v>
      </c>
      <c r="Q1072" t="s">
        <v>75</v>
      </c>
      <c r="R1072" t="s">
        <v>2548</v>
      </c>
      <c r="S1072" t="s">
        <v>88</v>
      </c>
      <c r="T1072" t="s">
        <v>141</v>
      </c>
      <c r="U1072">
        <v>0</v>
      </c>
      <c r="V1072">
        <v>0</v>
      </c>
    </row>
    <row r="1073" spans="1:22">
      <c r="A1073">
        <v>60996</v>
      </c>
      <c r="B1073" t="s">
        <v>204</v>
      </c>
      <c r="C1073" t="s">
        <v>198</v>
      </c>
      <c r="D1073" t="s">
        <v>2546</v>
      </c>
      <c r="E1073">
        <v>1</v>
      </c>
      <c r="F1073" t="s">
        <v>72</v>
      </c>
      <c r="G1073" t="s">
        <v>340</v>
      </c>
      <c r="H1073">
        <v>7006206</v>
      </c>
      <c r="I1073" t="s">
        <v>2610</v>
      </c>
      <c r="J1073">
        <v>-17100</v>
      </c>
      <c r="K1073">
        <v>17100</v>
      </c>
      <c r="L1073">
        <v>-13035</v>
      </c>
      <c r="M1073">
        <v>11715.349899999999</v>
      </c>
      <c r="N1073">
        <v>-11715.349899999999</v>
      </c>
      <c r="O1073">
        <v>100</v>
      </c>
      <c r="P1073">
        <v>21</v>
      </c>
      <c r="Q1073" t="s">
        <v>75</v>
      </c>
      <c r="R1073" t="s">
        <v>2548</v>
      </c>
      <c r="S1073" t="s">
        <v>88</v>
      </c>
      <c r="T1073" t="s">
        <v>141</v>
      </c>
      <c r="U1073">
        <v>0</v>
      </c>
      <c r="V1073">
        <v>0</v>
      </c>
    </row>
    <row r="1074" spans="1:22">
      <c r="A1074">
        <v>60996</v>
      </c>
      <c r="B1074" t="s">
        <v>204</v>
      </c>
      <c r="C1074" t="s">
        <v>198</v>
      </c>
      <c r="D1074" t="s">
        <v>2546</v>
      </c>
      <c r="E1074">
        <v>2</v>
      </c>
      <c r="F1074" t="s">
        <v>72</v>
      </c>
      <c r="G1074" t="s">
        <v>340</v>
      </c>
      <c r="H1074">
        <v>7006206</v>
      </c>
      <c r="I1074" t="s">
        <v>2610</v>
      </c>
      <c r="J1074">
        <v>-34200</v>
      </c>
      <c r="K1074">
        <v>17100</v>
      </c>
      <c r="L1074">
        <v>-26070</v>
      </c>
      <c r="M1074">
        <v>11715.349899999999</v>
      </c>
      <c r="N1074">
        <v>-23430.699799999999</v>
      </c>
      <c r="O1074">
        <v>100</v>
      </c>
      <c r="P1074">
        <v>21</v>
      </c>
      <c r="Q1074" t="s">
        <v>75</v>
      </c>
      <c r="R1074" t="s">
        <v>2548</v>
      </c>
      <c r="S1074" t="s">
        <v>88</v>
      </c>
      <c r="T1074" t="s">
        <v>141</v>
      </c>
      <c r="U1074">
        <v>0</v>
      </c>
      <c r="V1074">
        <v>0</v>
      </c>
    </row>
    <row r="1075" spans="1:22">
      <c r="A1075">
        <v>60996</v>
      </c>
      <c r="B1075" t="s">
        <v>271</v>
      </c>
      <c r="C1075" t="s">
        <v>198</v>
      </c>
      <c r="D1075" t="s">
        <v>2546</v>
      </c>
      <c r="E1075">
        <v>1</v>
      </c>
      <c r="F1075" t="s">
        <v>72</v>
      </c>
      <c r="G1075" t="s">
        <v>340</v>
      </c>
      <c r="H1075">
        <v>7006206</v>
      </c>
      <c r="I1075" t="s">
        <v>2610</v>
      </c>
      <c r="J1075">
        <v>-7800</v>
      </c>
      <c r="K1075">
        <v>7800</v>
      </c>
      <c r="L1075">
        <v>-5925</v>
      </c>
      <c r="M1075">
        <v>5380.8379999999997</v>
      </c>
      <c r="N1075">
        <v>-5380.8379999999997</v>
      </c>
      <c r="O1075">
        <v>100</v>
      </c>
      <c r="P1075">
        <v>21</v>
      </c>
      <c r="Q1075" t="s">
        <v>75</v>
      </c>
      <c r="R1075" t="s">
        <v>2548</v>
      </c>
      <c r="S1075" t="s">
        <v>88</v>
      </c>
      <c r="T1075" t="s">
        <v>141</v>
      </c>
      <c r="U1075">
        <v>0</v>
      </c>
      <c r="V1075">
        <v>0</v>
      </c>
    </row>
    <row r="1076" spans="1:22">
      <c r="A1076">
        <v>60996</v>
      </c>
      <c r="B1076" t="s">
        <v>271</v>
      </c>
      <c r="C1076" t="s">
        <v>198</v>
      </c>
      <c r="D1076" t="s">
        <v>2546</v>
      </c>
      <c r="E1076">
        <v>2</v>
      </c>
      <c r="F1076" t="s">
        <v>72</v>
      </c>
      <c r="G1076" t="s">
        <v>340</v>
      </c>
      <c r="H1076">
        <v>7006206</v>
      </c>
      <c r="I1076" t="s">
        <v>2610</v>
      </c>
      <c r="J1076">
        <v>-15600</v>
      </c>
      <c r="K1076">
        <v>7800</v>
      </c>
      <c r="L1076">
        <v>-11850</v>
      </c>
      <c r="M1076">
        <v>5380.8379999999997</v>
      </c>
      <c r="N1076">
        <v>-10761.675999999999</v>
      </c>
      <c r="O1076">
        <v>100</v>
      </c>
      <c r="P1076">
        <v>21</v>
      </c>
      <c r="Q1076" t="s">
        <v>75</v>
      </c>
      <c r="R1076" t="s">
        <v>2548</v>
      </c>
      <c r="S1076" t="s">
        <v>88</v>
      </c>
      <c r="T1076" t="s">
        <v>141</v>
      </c>
      <c r="U1076">
        <v>0</v>
      </c>
      <c r="V1076">
        <v>0</v>
      </c>
    </row>
    <row r="1077" spans="1:22">
      <c r="A1077">
        <v>60996</v>
      </c>
      <c r="B1077" t="s">
        <v>2553</v>
      </c>
      <c r="C1077" t="s">
        <v>277</v>
      </c>
      <c r="D1077" t="s">
        <v>2546</v>
      </c>
      <c r="E1077">
        <v>1</v>
      </c>
      <c r="F1077" t="s">
        <v>72</v>
      </c>
      <c r="G1077" t="s">
        <v>340</v>
      </c>
      <c r="H1077">
        <v>7006206</v>
      </c>
      <c r="I1077" t="s">
        <v>2610</v>
      </c>
      <c r="J1077">
        <v>-354000</v>
      </c>
      <c r="K1077">
        <v>354000</v>
      </c>
      <c r="L1077">
        <v>-233050</v>
      </c>
      <c r="M1077">
        <v>209450</v>
      </c>
      <c r="N1077">
        <v>-209450</v>
      </c>
      <c r="O1077">
        <v>100</v>
      </c>
      <c r="P1077">
        <v>21</v>
      </c>
      <c r="Q1077" t="s">
        <v>75</v>
      </c>
      <c r="R1077" t="s">
        <v>2548</v>
      </c>
      <c r="S1077" t="s">
        <v>88</v>
      </c>
      <c r="T1077" t="s">
        <v>278</v>
      </c>
      <c r="U1077">
        <v>0</v>
      </c>
      <c r="V1077">
        <v>0</v>
      </c>
    </row>
    <row r="1078" spans="1:22">
      <c r="A1078">
        <v>60996</v>
      </c>
      <c r="B1078" t="s">
        <v>614</v>
      </c>
      <c r="C1078" t="s">
        <v>277</v>
      </c>
      <c r="D1078" t="s">
        <v>2546</v>
      </c>
      <c r="E1078">
        <v>1</v>
      </c>
      <c r="F1078" t="s">
        <v>72</v>
      </c>
      <c r="G1078" t="s">
        <v>340</v>
      </c>
      <c r="H1078">
        <v>7006206</v>
      </c>
      <c r="I1078" t="s">
        <v>2610</v>
      </c>
      <c r="J1078">
        <v>-646000</v>
      </c>
      <c r="K1078">
        <v>646000</v>
      </c>
      <c r="L1078">
        <v>-493750</v>
      </c>
      <c r="M1078">
        <v>443750</v>
      </c>
      <c r="N1078">
        <v>-443750</v>
      </c>
      <c r="O1078">
        <v>100</v>
      </c>
      <c r="P1078">
        <v>21</v>
      </c>
      <c r="Q1078" t="s">
        <v>75</v>
      </c>
      <c r="R1078" t="s">
        <v>2548</v>
      </c>
      <c r="S1078" t="s">
        <v>88</v>
      </c>
      <c r="T1078" t="s">
        <v>278</v>
      </c>
      <c r="U1078">
        <v>0</v>
      </c>
      <c r="V1078">
        <v>0</v>
      </c>
    </row>
    <row r="1079" spans="1:22">
      <c r="A1079">
        <v>60996</v>
      </c>
      <c r="B1079" t="s">
        <v>615</v>
      </c>
      <c r="C1079" t="s">
        <v>280</v>
      </c>
      <c r="D1079" t="s">
        <v>2546</v>
      </c>
      <c r="E1079">
        <v>1</v>
      </c>
      <c r="F1079" t="s">
        <v>72</v>
      </c>
      <c r="G1079" t="s">
        <v>340</v>
      </c>
      <c r="H1079">
        <v>7006206</v>
      </c>
      <c r="I1079" t="s">
        <v>2610</v>
      </c>
      <c r="J1079">
        <v>-345000</v>
      </c>
      <c r="K1079">
        <v>345000</v>
      </c>
      <c r="L1079">
        <v>-286770</v>
      </c>
      <c r="M1079">
        <v>286770</v>
      </c>
      <c r="N1079">
        <v>-286770</v>
      </c>
      <c r="O1079">
        <v>100</v>
      </c>
      <c r="P1079">
        <v>21</v>
      </c>
      <c r="Q1079" t="s">
        <v>75</v>
      </c>
      <c r="R1079" t="s">
        <v>2548</v>
      </c>
      <c r="S1079" t="s">
        <v>88</v>
      </c>
      <c r="T1079" t="s">
        <v>278</v>
      </c>
      <c r="U1079">
        <v>0</v>
      </c>
      <c r="V1079">
        <v>0</v>
      </c>
    </row>
    <row r="1080" spans="1:22">
      <c r="A1080">
        <v>60996</v>
      </c>
      <c r="B1080" t="s">
        <v>197</v>
      </c>
      <c r="C1080" t="s">
        <v>198</v>
      </c>
      <c r="D1080" t="s">
        <v>2546</v>
      </c>
      <c r="E1080">
        <v>1</v>
      </c>
      <c r="F1080" t="s">
        <v>72</v>
      </c>
      <c r="G1080" t="s">
        <v>340</v>
      </c>
      <c r="H1080">
        <v>7006206</v>
      </c>
      <c r="I1080" t="s">
        <v>2610</v>
      </c>
      <c r="J1080">
        <v>-8800</v>
      </c>
      <c r="K1080">
        <v>8800</v>
      </c>
      <c r="L1080">
        <v>-6715</v>
      </c>
      <c r="M1080">
        <v>6037.6561000000002</v>
      </c>
      <c r="N1080">
        <v>-6037.6561000000002</v>
      </c>
      <c r="O1080">
        <v>100</v>
      </c>
      <c r="P1080">
        <v>21</v>
      </c>
      <c r="Q1080" t="s">
        <v>75</v>
      </c>
      <c r="R1080" t="s">
        <v>2548</v>
      </c>
      <c r="S1080" t="s">
        <v>88</v>
      </c>
      <c r="T1080" t="s">
        <v>141</v>
      </c>
      <c r="U1080">
        <v>0</v>
      </c>
      <c r="V1080">
        <v>0</v>
      </c>
    </row>
    <row r="1081" spans="1:22">
      <c r="A1081">
        <v>60996</v>
      </c>
      <c r="B1081" t="s">
        <v>197</v>
      </c>
      <c r="C1081" t="s">
        <v>198</v>
      </c>
      <c r="D1081" t="s">
        <v>2546</v>
      </c>
      <c r="E1081">
        <v>1</v>
      </c>
      <c r="F1081" t="s">
        <v>72</v>
      </c>
      <c r="G1081" t="s">
        <v>340</v>
      </c>
      <c r="H1081">
        <v>7006206</v>
      </c>
      <c r="I1081" t="s">
        <v>2610</v>
      </c>
      <c r="J1081">
        <v>-8800</v>
      </c>
      <c r="K1081">
        <v>8800</v>
      </c>
      <c r="L1081">
        <v>-6715</v>
      </c>
      <c r="M1081">
        <v>6037.6561000000002</v>
      </c>
      <c r="N1081">
        <v>-6037.6561000000002</v>
      </c>
      <c r="O1081">
        <v>100</v>
      </c>
      <c r="P1081">
        <v>21</v>
      </c>
      <c r="Q1081" t="s">
        <v>75</v>
      </c>
      <c r="R1081" t="s">
        <v>2548</v>
      </c>
      <c r="S1081" t="s">
        <v>88</v>
      </c>
      <c r="T1081" t="s">
        <v>141</v>
      </c>
      <c r="U1081">
        <v>0</v>
      </c>
      <c r="V1081">
        <v>0</v>
      </c>
    </row>
    <row r="1082" spans="1:22">
      <c r="A1082">
        <v>60996</v>
      </c>
      <c r="B1082" t="s">
        <v>932</v>
      </c>
      <c r="C1082" t="s">
        <v>269</v>
      </c>
      <c r="D1082" t="s">
        <v>2546</v>
      </c>
      <c r="E1082">
        <v>-1</v>
      </c>
      <c r="F1082" t="s">
        <v>72</v>
      </c>
      <c r="G1082" t="s">
        <v>73</v>
      </c>
      <c r="H1082">
        <v>5060355</v>
      </c>
      <c r="I1082" t="s">
        <v>2610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100</v>
      </c>
      <c r="P1082">
        <v>21</v>
      </c>
      <c r="Q1082" t="s">
        <v>75</v>
      </c>
      <c r="R1082" t="s">
        <v>2548</v>
      </c>
      <c r="S1082" t="s">
        <v>88</v>
      </c>
      <c r="T1082" t="s">
        <v>933</v>
      </c>
      <c r="U1082">
        <v>149000</v>
      </c>
      <c r="V1082">
        <v>-149000</v>
      </c>
    </row>
    <row r="1083" spans="1:22">
      <c r="A1083">
        <v>60996</v>
      </c>
      <c r="B1083" t="s">
        <v>2549</v>
      </c>
      <c r="C1083" t="s">
        <v>198</v>
      </c>
      <c r="D1083" t="s">
        <v>2546</v>
      </c>
      <c r="E1083">
        <v>1</v>
      </c>
      <c r="F1083" t="s">
        <v>72</v>
      </c>
      <c r="G1083" t="s">
        <v>73</v>
      </c>
      <c r="H1083">
        <v>5060355</v>
      </c>
      <c r="I1083" t="s">
        <v>2610</v>
      </c>
      <c r="J1083">
        <v>7800</v>
      </c>
      <c r="K1083">
        <v>7800</v>
      </c>
      <c r="L1083">
        <v>5925</v>
      </c>
      <c r="M1083">
        <v>5325</v>
      </c>
      <c r="N1083">
        <v>5325</v>
      </c>
      <c r="O1083">
        <v>100</v>
      </c>
      <c r="P1083">
        <v>21</v>
      </c>
      <c r="Q1083" t="s">
        <v>75</v>
      </c>
      <c r="R1083" t="s">
        <v>2548</v>
      </c>
      <c r="S1083" t="s">
        <v>88</v>
      </c>
      <c r="T1083" t="s">
        <v>141</v>
      </c>
      <c r="U1083">
        <v>0</v>
      </c>
      <c r="V1083">
        <v>0</v>
      </c>
    </row>
    <row r="1084" spans="1:22">
      <c r="A1084">
        <v>60996</v>
      </c>
      <c r="B1084" t="s">
        <v>199</v>
      </c>
      <c r="C1084" t="s">
        <v>200</v>
      </c>
      <c r="D1084" t="s">
        <v>2546</v>
      </c>
      <c r="E1084">
        <v>0.1</v>
      </c>
      <c r="F1084" t="s">
        <v>72</v>
      </c>
      <c r="G1084" t="s">
        <v>73</v>
      </c>
      <c r="H1084">
        <v>5060355</v>
      </c>
      <c r="I1084" t="s">
        <v>2610</v>
      </c>
      <c r="J1084">
        <v>26300</v>
      </c>
      <c r="K1084">
        <v>263000</v>
      </c>
      <c r="L1084">
        <v>20145</v>
      </c>
      <c r="M1084">
        <v>181112.91200000001</v>
      </c>
      <c r="N1084">
        <v>18111.2912</v>
      </c>
      <c r="O1084">
        <v>100</v>
      </c>
      <c r="P1084">
        <v>21</v>
      </c>
      <c r="Q1084" t="s">
        <v>75</v>
      </c>
      <c r="R1084" t="s">
        <v>2548</v>
      </c>
      <c r="S1084" t="s">
        <v>88</v>
      </c>
      <c r="T1084" t="s">
        <v>201</v>
      </c>
      <c r="U1084">
        <v>0</v>
      </c>
      <c r="V1084">
        <v>0</v>
      </c>
    </row>
    <row r="1085" spans="1:22">
      <c r="A1085">
        <v>60996</v>
      </c>
      <c r="B1085" t="s">
        <v>1185</v>
      </c>
      <c r="C1085" t="s">
        <v>269</v>
      </c>
      <c r="D1085" t="s">
        <v>2546</v>
      </c>
      <c r="E1085">
        <v>1</v>
      </c>
      <c r="F1085" t="s">
        <v>72</v>
      </c>
      <c r="G1085" t="s">
        <v>73</v>
      </c>
      <c r="H1085">
        <v>5060355</v>
      </c>
      <c r="I1085" t="s">
        <v>2610</v>
      </c>
      <c r="J1085">
        <v>1671000</v>
      </c>
      <c r="K1085">
        <v>1671000</v>
      </c>
      <c r="L1085">
        <v>1282960</v>
      </c>
      <c r="M1085">
        <v>1114183</v>
      </c>
      <c r="N1085">
        <v>1114183</v>
      </c>
      <c r="O1085">
        <v>100</v>
      </c>
      <c r="P1085">
        <v>21</v>
      </c>
      <c r="Q1085" t="s">
        <v>75</v>
      </c>
      <c r="R1085" t="s">
        <v>2548</v>
      </c>
      <c r="S1085" t="s">
        <v>88</v>
      </c>
      <c r="T1085" t="s">
        <v>270</v>
      </c>
      <c r="U1085">
        <v>149000</v>
      </c>
      <c r="V1085">
        <v>149000</v>
      </c>
    </row>
    <row r="1086" spans="1:22">
      <c r="A1086">
        <v>60996</v>
      </c>
      <c r="B1086" t="s">
        <v>197</v>
      </c>
      <c r="C1086" t="s">
        <v>198</v>
      </c>
      <c r="D1086" t="s">
        <v>2546</v>
      </c>
      <c r="E1086">
        <v>1</v>
      </c>
      <c r="F1086" t="s">
        <v>72</v>
      </c>
      <c r="G1086" t="s">
        <v>73</v>
      </c>
      <c r="H1086">
        <v>5060355</v>
      </c>
      <c r="I1086" t="s">
        <v>2610</v>
      </c>
      <c r="J1086">
        <v>8800</v>
      </c>
      <c r="K1086">
        <v>8800</v>
      </c>
      <c r="L1086">
        <v>6715</v>
      </c>
      <c r="M1086">
        <v>6038.5415000000003</v>
      </c>
      <c r="N1086">
        <v>6038.5415000000003</v>
      </c>
      <c r="O1086">
        <v>100</v>
      </c>
      <c r="P1086">
        <v>21</v>
      </c>
      <c r="Q1086" t="s">
        <v>75</v>
      </c>
      <c r="R1086" t="s">
        <v>2548</v>
      </c>
      <c r="S1086" t="s">
        <v>88</v>
      </c>
      <c r="T1086" t="s">
        <v>141</v>
      </c>
      <c r="U1086">
        <v>0</v>
      </c>
      <c r="V1086">
        <v>0</v>
      </c>
    </row>
    <row r="1087" spans="1:22">
      <c r="A1087">
        <v>60996</v>
      </c>
      <c r="B1087" t="s">
        <v>204</v>
      </c>
      <c r="C1087" t="s">
        <v>198</v>
      </c>
      <c r="D1087" t="s">
        <v>2546</v>
      </c>
      <c r="E1087">
        <v>1</v>
      </c>
      <c r="F1087" t="s">
        <v>72</v>
      </c>
      <c r="G1087" t="s">
        <v>73</v>
      </c>
      <c r="H1087">
        <v>5060355</v>
      </c>
      <c r="I1087" t="s">
        <v>2610</v>
      </c>
      <c r="J1087">
        <v>17100</v>
      </c>
      <c r="K1087">
        <v>17100</v>
      </c>
      <c r="L1087">
        <v>13035</v>
      </c>
      <c r="M1087">
        <v>11715.349899999999</v>
      </c>
      <c r="N1087">
        <v>11715.349899999999</v>
      </c>
      <c r="O1087">
        <v>100</v>
      </c>
      <c r="P1087">
        <v>21</v>
      </c>
      <c r="Q1087" t="s">
        <v>75</v>
      </c>
      <c r="R1087" t="s">
        <v>2548</v>
      </c>
      <c r="S1087" t="s">
        <v>88</v>
      </c>
      <c r="T1087" t="s">
        <v>141</v>
      </c>
      <c r="U1087">
        <v>0</v>
      </c>
      <c r="V1087">
        <v>0</v>
      </c>
    </row>
    <row r="1088" spans="1:22">
      <c r="A1088">
        <v>60996</v>
      </c>
      <c r="B1088" t="s">
        <v>204</v>
      </c>
      <c r="C1088" t="s">
        <v>198</v>
      </c>
      <c r="D1088" t="s">
        <v>2546</v>
      </c>
      <c r="E1088">
        <v>2</v>
      </c>
      <c r="F1088" t="s">
        <v>72</v>
      </c>
      <c r="G1088" t="s">
        <v>73</v>
      </c>
      <c r="H1088">
        <v>5060355</v>
      </c>
      <c r="I1088" t="s">
        <v>2610</v>
      </c>
      <c r="J1088">
        <v>34200</v>
      </c>
      <c r="K1088">
        <v>17100</v>
      </c>
      <c r="L1088">
        <v>26070</v>
      </c>
      <c r="M1088">
        <v>11715.349899999999</v>
      </c>
      <c r="N1088">
        <v>23430.699799999999</v>
      </c>
      <c r="O1088">
        <v>100</v>
      </c>
      <c r="P1088">
        <v>21</v>
      </c>
      <c r="Q1088" t="s">
        <v>75</v>
      </c>
      <c r="R1088" t="s">
        <v>2548</v>
      </c>
      <c r="S1088" t="s">
        <v>88</v>
      </c>
      <c r="T1088" t="s">
        <v>141</v>
      </c>
      <c r="U1088">
        <v>0</v>
      </c>
      <c r="V1088">
        <v>0</v>
      </c>
    </row>
    <row r="1089" spans="1:22">
      <c r="A1089">
        <v>60996</v>
      </c>
      <c r="B1089" t="s">
        <v>271</v>
      </c>
      <c r="C1089" t="s">
        <v>198</v>
      </c>
      <c r="D1089" t="s">
        <v>2546</v>
      </c>
      <c r="E1089">
        <v>1</v>
      </c>
      <c r="F1089" t="s">
        <v>72</v>
      </c>
      <c r="G1089" t="s">
        <v>73</v>
      </c>
      <c r="H1089">
        <v>5060355</v>
      </c>
      <c r="I1089" t="s">
        <v>2610</v>
      </c>
      <c r="J1089">
        <v>7800</v>
      </c>
      <c r="K1089">
        <v>7800</v>
      </c>
      <c r="L1089">
        <v>5925</v>
      </c>
      <c r="M1089">
        <v>5380.8379999999997</v>
      </c>
      <c r="N1089">
        <v>5380.8379999999997</v>
      </c>
      <c r="O1089">
        <v>100</v>
      </c>
      <c r="P1089">
        <v>21</v>
      </c>
      <c r="Q1089" t="s">
        <v>75</v>
      </c>
      <c r="R1089" t="s">
        <v>2548</v>
      </c>
      <c r="S1089" t="s">
        <v>88</v>
      </c>
      <c r="T1089" t="s">
        <v>141</v>
      </c>
      <c r="U1089">
        <v>0</v>
      </c>
      <c r="V1089">
        <v>0</v>
      </c>
    </row>
    <row r="1090" spans="1:22">
      <c r="A1090">
        <v>60996</v>
      </c>
      <c r="B1090" t="s">
        <v>271</v>
      </c>
      <c r="C1090" t="s">
        <v>198</v>
      </c>
      <c r="D1090" t="s">
        <v>2546</v>
      </c>
      <c r="E1090">
        <v>2</v>
      </c>
      <c r="F1090" t="s">
        <v>72</v>
      </c>
      <c r="G1090" t="s">
        <v>73</v>
      </c>
      <c r="H1090">
        <v>5060355</v>
      </c>
      <c r="I1090" t="s">
        <v>2610</v>
      </c>
      <c r="J1090">
        <v>15600</v>
      </c>
      <c r="K1090">
        <v>7800</v>
      </c>
      <c r="L1090">
        <v>11850</v>
      </c>
      <c r="M1090">
        <v>5380.8379999999997</v>
      </c>
      <c r="N1090">
        <v>10761.675999999999</v>
      </c>
      <c r="O1090">
        <v>100</v>
      </c>
      <c r="P1090">
        <v>21</v>
      </c>
      <c r="Q1090" t="s">
        <v>75</v>
      </c>
      <c r="R1090" t="s">
        <v>2548</v>
      </c>
      <c r="S1090" t="s">
        <v>88</v>
      </c>
      <c r="T1090" t="s">
        <v>141</v>
      </c>
      <c r="U1090">
        <v>0</v>
      </c>
      <c r="V1090">
        <v>0</v>
      </c>
    </row>
    <row r="1091" spans="1:22">
      <c r="A1091">
        <v>60996</v>
      </c>
      <c r="B1091" t="s">
        <v>2553</v>
      </c>
      <c r="C1091" t="s">
        <v>277</v>
      </c>
      <c r="D1091" t="s">
        <v>2546</v>
      </c>
      <c r="E1091">
        <v>1</v>
      </c>
      <c r="F1091" t="s">
        <v>72</v>
      </c>
      <c r="G1091" t="s">
        <v>73</v>
      </c>
      <c r="H1091">
        <v>5060355</v>
      </c>
      <c r="I1091" t="s">
        <v>2610</v>
      </c>
      <c r="J1091">
        <v>354000</v>
      </c>
      <c r="K1091">
        <v>354000</v>
      </c>
      <c r="L1091">
        <v>233050</v>
      </c>
      <c r="M1091">
        <v>209450</v>
      </c>
      <c r="N1091">
        <v>209450</v>
      </c>
      <c r="O1091">
        <v>100</v>
      </c>
      <c r="P1091">
        <v>21</v>
      </c>
      <c r="Q1091" t="s">
        <v>75</v>
      </c>
      <c r="R1091" t="s">
        <v>2548</v>
      </c>
      <c r="S1091" t="s">
        <v>88</v>
      </c>
      <c r="T1091" t="s">
        <v>278</v>
      </c>
      <c r="U1091">
        <v>0</v>
      </c>
      <c r="V1091">
        <v>0</v>
      </c>
    </row>
    <row r="1092" spans="1:22">
      <c r="A1092">
        <v>60996</v>
      </c>
      <c r="B1092" t="s">
        <v>614</v>
      </c>
      <c r="C1092" t="s">
        <v>277</v>
      </c>
      <c r="D1092" t="s">
        <v>2546</v>
      </c>
      <c r="E1092">
        <v>1</v>
      </c>
      <c r="F1092" t="s">
        <v>72</v>
      </c>
      <c r="G1092" t="s">
        <v>73</v>
      </c>
      <c r="H1092">
        <v>5060355</v>
      </c>
      <c r="I1092" t="s">
        <v>2610</v>
      </c>
      <c r="J1092">
        <v>646000</v>
      </c>
      <c r="K1092">
        <v>646000</v>
      </c>
      <c r="L1092">
        <v>493750</v>
      </c>
      <c r="M1092">
        <v>443750</v>
      </c>
      <c r="N1092">
        <v>443750</v>
      </c>
      <c r="O1092">
        <v>100</v>
      </c>
      <c r="P1092">
        <v>21</v>
      </c>
      <c r="Q1092" t="s">
        <v>75</v>
      </c>
      <c r="R1092" t="s">
        <v>2548</v>
      </c>
      <c r="S1092" t="s">
        <v>88</v>
      </c>
      <c r="T1092" t="s">
        <v>278</v>
      </c>
      <c r="U1092">
        <v>0</v>
      </c>
      <c r="V1092">
        <v>0</v>
      </c>
    </row>
    <row r="1093" spans="1:22">
      <c r="A1093">
        <v>60996</v>
      </c>
      <c r="B1093" t="s">
        <v>615</v>
      </c>
      <c r="C1093" t="s">
        <v>280</v>
      </c>
      <c r="D1093" t="s">
        <v>2546</v>
      </c>
      <c r="E1093">
        <v>1</v>
      </c>
      <c r="F1093" t="s">
        <v>72</v>
      </c>
      <c r="G1093" t="s">
        <v>73</v>
      </c>
      <c r="H1093">
        <v>5060355</v>
      </c>
      <c r="I1093" t="s">
        <v>2610</v>
      </c>
      <c r="J1093">
        <v>345000</v>
      </c>
      <c r="K1093">
        <v>345000</v>
      </c>
      <c r="L1093">
        <v>286770</v>
      </c>
      <c r="M1093">
        <v>286770</v>
      </c>
      <c r="N1093">
        <v>286770</v>
      </c>
      <c r="O1093">
        <v>100</v>
      </c>
      <c r="P1093">
        <v>21</v>
      </c>
      <c r="Q1093" t="s">
        <v>75</v>
      </c>
      <c r="R1093" t="s">
        <v>2548</v>
      </c>
      <c r="S1093" t="s">
        <v>88</v>
      </c>
      <c r="T1093" t="s">
        <v>278</v>
      </c>
      <c r="U1093">
        <v>0</v>
      </c>
      <c r="V1093">
        <v>0</v>
      </c>
    </row>
    <row r="1094" spans="1:22">
      <c r="A1094">
        <v>60996</v>
      </c>
      <c r="B1094" t="s">
        <v>197</v>
      </c>
      <c r="C1094" t="s">
        <v>198</v>
      </c>
      <c r="D1094" t="s">
        <v>2546</v>
      </c>
      <c r="E1094">
        <v>1</v>
      </c>
      <c r="F1094" t="s">
        <v>72</v>
      </c>
      <c r="G1094" t="s">
        <v>73</v>
      </c>
      <c r="H1094">
        <v>5060355</v>
      </c>
      <c r="I1094" t="s">
        <v>2610</v>
      </c>
      <c r="J1094">
        <v>8800</v>
      </c>
      <c r="K1094">
        <v>8800</v>
      </c>
      <c r="L1094">
        <v>6715</v>
      </c>
      <c r="M1094">
        <v>6037.6561000000002</v>
      </c>
      <c r="N1094">
        <v>6037.6561000000002</v>
      </c>
      <c r="O1094">
        <v>100</v>
      </c>
      <c r="P1094">
        <v>21</v>
      </c>
      <c r="Q1094" t="s">
        <v>75</v>
      </c>
      <c r="R1094" t="s">
        <v>2548</v>
      </c>
      <c r="S1094" t="s">
        <v>88</v>
      </c>
      <c r="T1094" t="s">
        <v>141</v>
      </c>
      <c r="U1094">
        <v>0</v>
      </c>
      <c r="V1094">
        <v>0</v>
      </c>
    </row>
    <row r="1095" spans="1:22">
      <c r="A1095">
        <v>60996</v>
      </c>
      <c r="B1095" t="s">
        <v>197</v>
      </c>
      <c r="C1095" t="s">
        <v>198</v>
      </c>
      <c r="D1095" t="s">
        <v>2546</v>
      </c>
      <c r="E1095">
        <v>1</v>
      </c>
      <c r="F1095" t="s">
        <v>72</v>
      </c>
      <c r="G1095" t="s">
        <v>73</v>
      </c>
      <c r="H1095">
        <v>5060355</v>
      </c>
      <c r="I1095" t="s">
        <v>2610</v>
      </c>
      <c r="J1095">
        <v>8800</v>
      </c>
      <c r="K1095">
        <v>8800</v>
      </c>
      <c r="L1095">
        <v>6715</v>
      </c>
      <c r="M1095">
        <v>6037.6561000000002</v>
      </c>
      <c r="N1095">
        <v>6037.6561000000002</v>
      </c>
      <c r="O1095">
        <v>100</v>
      </c>
      <c r="P1095">
        <v>21</v>
      </c>
      <c r="Q1095" t="s">
        <v>75</v>
      </c>
      <c r="R1095" t="s">
        <v>2548</v>
      </c>
      <c r="S1095" t="s">
        <v>88</v>
      </c>
      <c r="T1095" t="s">
        <v>141</v>
      </c>
      <c r="U1095">
        <v>0</v>
      </c>
      <c r="V1095">
        <v>0</v>
      </c>
    </row>
    <row r="1096" spans="1:22">
      <c r="A1096">
        <v>12291</v>
      </c>
      <c r="B1096" t="s">
        <v>163</v>
      </c>
      <c r="C1096" t="s">
        <v>164</v>
      </c>
      <c r="D1096" t="s">
        <v>1857</v>
      </c>
      <c r="E1096">
        <v>1</v>
      </c>
      <c r="F1096" t="s">
        <v>166</v>
      </c>
      <c r="G1096" t="s">
        <v>73</v>
      </c>
      <c r="H1096">
        <v>5060356</v>
      </c>
      <c r="I1096" t="s">
        <v>2610</v>
      </c>
      <c r="J1096">
        <v>395000</v>
      </c>
      <c r="K1096">
        <v>395000</v>
      </c>
      <c r="L1096">
        <v>395000</v>
      </c>
      <c r="M1096">
        <v>395000</v>
      </c>
      <c r="N1096">
        <v>395000</v>
      </c>
      <c r="O1096">
        <v>100</v>
      </c>
      <c r="P1096">
        <v>0</v>
      </c>
      <c r="Q1096" t="s">
        <v>75</v>
      </c>
      <c r="R1096" t="s">
        <v>2632</v>
      </c>
      <c r="S1096" t="s">
        <v>167</v>
      </c>
      <c r="T1096" t="s">
        <v>168</v>
      </c>
      <c r="U1096">
        <v>0</v>
      </c>
      <c r="V1096">
        <v>0</v>
      </c>
    </row>
    <row r="1097" spans="1:22">
      <c r="A1097">
        <v>12292</v>
      </c>
      <c r="B1097" t="s">
        <v>163</v>
      </c>
      <c r="C1097" t="s">
        <v>164</v>
      </c>
      <c r="D1097" t="s">
        <v>2245</v>
      </c>
      <c r="E1097">
        <v>1</v>
      </c>
      <c r="F1097" t="s">
        <v>166</v>
      </c>
      <c r="G1097" t="s">
        <v>73</v>
      </c>
      <c r="H1097">
        <v>5060357</v>
      </c>
      <c r="I1097" t="s">
        <v>2610</v>
      </c>
      <c r="J1097">
        <v>395000</v>
      </c>
      <c r="K1097">
        <v>395000</v>
      </c>
      <c r="L1097">
        <v>395000</v>
      </c>
      <c r="M1097">
        <v>395000</v>
      </c>
      <c r="N1097">
        <v>395000</v>
      </c>
      <c r="O1097">
        <v>100</v>
      </c>
      <c r="P1097">
        <v>0</v>
      </c>
      <c r="Q1097" t="s">
        <v>75</v>
      </c>
      <c r="R1097" t="s">
        <v>2633</v>
      </c>
      <c r="S1097" t="s">
        <v>167</v>
      </c>
      <c r="T1097" t="s">
        <v>168</v>
      </c>
      <c r="U1097">
        <v>0</v>
      </c>
      <c r="V1097">
        <v>0</v>
      </c>
    </row>
    <row r="1098" spans="1:22">
      <c r="A1098">
        <v>12293</v>
      </c>
      <c r="B1098" t="s">
        <v>163</v>
      </c>
      <c r="C1098" t="s">
        <v>164</v>
      </c>
      <c r="D1098" t="s">
        <v>2182</v>
      </c>
      <c r="E1098">
        <v>1</v>
      </c>
      <c r="F1098" t="s">
        <v>166</v>
      </c>
      <c r="G1098" t="s">
        <v>73</v>
      </c>
      <c r="H1098">
        <v>5060358</v>
      </c>
      <c r="I1098" t="s">
        <v>2610</v>
      </c>
      <c r="J1098">
        <v>395000</v>
      </c>
      <c r="K1098">
        <v>395000</v>
      </c>
      <c r="L1098">
        <v>395000</v>
      </c>
      <c r="M1098">
        <v>395000</v>
      </c>
      <c r="N1098">
        <v>395000</v>
      </c>
      <c r="O1098">
        <v>100</v>
      </c>
      <c r="P1098">
        <v>0</v>
      </c>
      <c r="Q1098" t="s">
        <v>75</v>
      </c>
      <c r="R1098" t="s">
        <v>2634</v>
      </c>
      <c r="S1098" t="s">
        <v>167</v>
      </c>
      <c r="T1098" t="s">
        <v>168</v>
      </c>
      <c r="U1098">
        <v>0</v>
      </c>
      <c r="V1098">
        <v>0</v>
      </c>
    </row>
    <row r="1099" spans="1:22">
      <c r="A1099">
        <v>12294</v>
      </c>
      <c r="B1099" t="s">
        <v>163</v>
      </c>
      <c r="C1099" t="s">
        <v>164</v>
      </c>
      <c r="D1099" t="s">
        <v>2082</v>
      </c>
      <c r="E1099">
        <v>1</v>
      </c>
      <c r="F1099" t="s">
        <v>166</v>
      </c>
      <c r="G1099" t="s">
        <v>73</v>
      </c>
      <c r="H1099">
        <v>5060359</v>
      </c>
      <c r="I1099" t="s">
        <v>2610</v>
      </c>
      <c r="J1099">
        <v>395000</v>
      </c>
      <c r="K1099">
        <v>395000</v>
      </c>
      <c r="L1099">
        <v>395000</v>
      </c>
      <c r="M1099">
        <v>395000</v>
      </c>
      <c r="N1099">
        <v>395000</v>
      </c>
      <c r="O1099">
        <v>100</v>
      </c>
      <c r="P1099">
        <v>0</v>
      </c>
      <c r="Q1099" t="s">
        <v>75</v>
      </c>
      <c r="R1099" t="s">
        <v>2635</v>
      </c>
      <c r="S1099" t="s">
        <v>167</v>
      </c>
      <c r="T1099" t="s">
        <v>168</v>
      </c>
      <c r="U1099">
        <v>0</v>
      </c>
      <c r="V1099">
        <v>0</v>
      </c>
    </row>
    <row r="1100" spans="1:22">
      <c r="A1100">
        <v>12295</v>
      </c>
      <c r="B1100" t="s">
        <v>163</v>
      </c>
      <c r="C1100" t="s">
        <v>164</v>
      </c>
      <c r="D1100" t="s">
        <v>2182</v>
      </c>
      <c r="E1100">
        <v>1</v>
      </c>
      <c r="F1100" t="s">
        <v>166</v>
      </c>
      <c r="G1100" t="s">
        <v>73</v>
      </c>
      <c r="H1100">
        <v>5060360</v>
      </c>
      <c r="I1100" t="s">
        <v>2610</v>
      </c>
      <c r="J1100">
        <v>395000</v>
      </c>
      <c r="K1100">
        <v>395000</v>
      </c>
      <c r="L1100">
        <v>395000</v>
      </c>
      <c r="M1100">
        <v>395000</v>
      </c>
      <c r="N1100">
        <v>395000</v>
      </c>
      <c r="O1100">
        <v>100</v>
      </c>
      <c r="P1100">
        <v>0</v>
      </c>
      <c r="Q1100" t="s">
        <v>75</v>
      </c>
      <c r="R1100" t="s">
        <v>2636</v>
      </c>
      <c r="S1100" t="s">
        <v>167</v>
      </c>
      <c r="T1100" t="s">
        <v>168</v>
      </c>
      <c r="U1100">
        <v>0</v>
      </c>
      <c r="V1100">
        <v>0</v>
      </c>
    </row>
    <row r="1101" spans="1:22">
      <c r="A1101">
        <v>12296</v>
      </c>
      <c r="B1101" t="s">
        <v>163</v>
      </c>
      <c r="C1101" t="s">
        <v>164</v>
      </c>
      <c r="D1101" t="s">
        <v>2246</v>
      </c>
      <c r="E1101">
        <v>1</v>
      </c>
      <c r="F1101" t="s">
        <v>166</v>
      </c>
      <c r="G1101" t="s">
        <v>73</v>
      </c>
      <c r="H1101">
        <v>5060361</v>
      </c>
      <c r="I1101" t="s">
        <v>2610</v>
      </c>
      <c r="J1101">
        <v>395000</v>
      </c>
      <c r="K1101">
        <v>395000</v>
      </c>
      <c r="L1101">
        <v>395000</v>
      </c>
      <c r="M1101">
        <v>395000</v>
      </c>
      <c r="N1101">
        <v>395000</v>
      </c>
      <c r="O1101">
        <v>100</v>
      </c>
      <c r="P1101">
        <v>0</v>
      </c>
      <c r="Q1101" t="s">
        <v>75</v>
      </c>
      <c r="R1101" t="s">
        <v>2638</v>
      </c>
      <c r="S1101" t="s">
        <v>167</v>
      </c>
      <c r="T1101" t="s">
        <v>168</v>
      </c>
      <c r="U1101">
        <v>0</v>
      </c>
      <c r="V1101">
        <v>0</v>
      </c>
    </row>
    <row r="1102" spans="1:22">
      <c r="A1102">
        <v>12297</v>
      </c>
      <c r="B1102" t="s">
        <v>2639</v>
      </c>
      <c r="C1102" t="s">
        <v>924</v>
      </c>
      <c r="D1102" t="s">
        <v>2610</v>
      </c>
      <c r="E1102">
        <v>1</v>
      </c>
      <c r="F1102" t="s">
        <v>160</v>
      </c>
      <c r="G1102" t="s">
        <v>73</v>
      </c>
      <c r="H1102">
        <v>4009039</v>
      </c>
      <c r="I1102" t="s">
        <v>2610</v>
      </c>
      <c r="J1102">
        <v>479800</v>
      </c>
      <c r="K1102">
        <v>479800</v>
      </c>
      <c r="L1102">
        <v>292560</v>
      </c>
      <c r="M1102">
        <v>292560</v>
      </c>
      <c r="N1102">
        <v>292560</v>
      </c>
      <c r="O1102">
        <v>100</v>
      </c>
      <c r="P1102">
        <v>0</v>
      </c>
      <c r="Q1102" t="s">
        <v>75</v>
      </c>
      <c r="R1102" t="s">
        <v>161</v>
      </c>
      <c r="S1102" t="s">
        <v>184</v>
      </c>
      <c r="T1102" t="s">
        <v>925</v>
      </c>
      <c r="U1102">
        <v>48200</v>
      </c>
      <c r="V1102">
        <v>48200</v>
      </c>
    </row>
    <row r="1103" spans="1:22">
      <c r="A1103">
        <v>12298</v>
      </c>
      <c r="B1103" t="s">
        <v>163</v>
      </c>
      <c r="C1103" t="s">
        <v>164</v>
      </c>
      <c r="D1103" t="s">
        <v>2246</v>
      </c>
      <c r="E1103">
        <v>1</v>
      </c>
      <c r="F1103" t="s">
        <v>166</v>
      </c>
      <c r="G1103" t="s">
        <v>73</v>
      </c>
      <c r="H1103">
        <v>5060362</v>
      </c>
      <c r="I1103" t="s">
        <v>2610</v>
      </c>
      <c r="J1103">
        <v>395000</v>
      </c>
      <c r="K1103">
        <v>395000</v>
      </c>
      <c r="L1103">
        <v>395000</v>
      </c>
      <c r="M1103">
        <v>395000</v>
      </c>
      <c r="N1103">
        <v>395000</v>
      </c>
      <c r="O1103">
        <v>100</v>
      </c>
      <c r="P1103">
        <v>0</v>
      </c>
      <c r="Q1103" t="s">
        <v>75</v>
      </c>
      <c r="R1103" t="s">
        <v>1879</v>
      </c>
      <c r="S1103" t="s">
        <v>167</v>
      </c>
      <c r="T1103" t="s">
        <v>168</v>
      </c>
      <c r="U1103">
        <v>0</v>
      </c>
      <c r="V1103">
        <v>0</v>
      </c>
    </row>
    <row r="1104" spans="1:22">
      <c r="A1104">
        <v>12299</v>
      </c>
      <c r="B1104" t="s">
        <v>163</v>
      </c>
      <c r="C1104" t="s">
        <v>164</v>
      </c>
      <c r="D1104" t="s">
        <v>2182</v>
      </c>
      <c r="E1104">
        <v>1</v>
      </c>
      <c r="F1104" t="s">
        <v>166</v>
      </c>
      <c r="G1104" t="s">
        <v>73</v>
      </c>
      <c r="H1104">
        <v>5060363</v>
      </c>
      <c r="I1104" t="s">
        <v>2610</v>
      </c>
      <c r="J1104">
        <v>395000</v>
      </c>
      <c r="K1104">
        <v>395000</v>
      </c>
      <c r="L1104">
        <v>395000</v>
      </c>
      <c r="M1104">
        <v>395000</v>
      </c>
      <c r="N1104">
        <v>395000</v>
      </c>
      <c r="O1104">
        <v>100</v>
      </c>
      <c r="P1104">
        <v>0</v>
      </c>
      <c r="Q1104" t="s">
        <v>75</v>
      </c>
      <c r="R1104" t="s">
        <v>2640</v>
      </c>
      <c r="S1104" t="s">
        <v>167</v>
      </c>
      <c r="T1104" t="s">
        <v>168</v>
      </c>
      <c r="U1104">
        <v>0</v>
      </c>
      <c r="V1104">
        <v>0</v>
      </c>
    </row>
    <row r="1105" spans="1:22">
      <c r="A1105">
        <v>12300</v>
      </c>
      <c r="B1105" t="s">
        <v>163</v>
      </c>
      <c r="C1105" t="s">
        <v>164</v>
      </c>
      <c r="D1105" t="s">
        <v>2246</v>
      </c>
      <c r="E1105">
        <v>1</v>
      </c>
      <c r="F1105" t="s">
        <v>166</v>
      </c>
      <c r="G1105" t="s">
        <v>73</v>
      </c>
      <c r="H1105">
        <v>5060365</v>
      </c>
      <c r="I1105" t="s">
        <v>2610</v>
      </c>
      <c r="J1105">
        <v>395000</v>
      </c>
      <c r="K1105">
        <v>395000</v>
      </c>
      <c r="L1105">
        <v>395000</v>
      </c>
      <c r="M1105">
        <v>395000</v>
      </c>
      <c r="N1105">
        <v>395000</v>
      </c>
      <c r="O1105">
        <v>100</v>
      </c>
      <c r="P1105">
        <v>0</v>
      </c>
      <c r="Q1105" t="s">
        <v>75</v>
      </c>
      <c r="R1105" t="s">
        <v>2641</v>
      </c>
      <c r="S1105" t="s">
        <v>167</v>
      </c>
      <c r="T1105" t="s">
        <v>168</v>
      </c>
      <c r="U1105">
        <v>0</v>
      </c>
      <c r="V1105">
        <v>0</v>
      </c>
    </row>
    <row r="1106" spans="1:22">
      <c r="A1106">
        <v>12301</v>
      </c>
      <c r="B1106" t="s">
        <v>163</v>
      </c>
      <c r="C1106" t="s">
        <v>164</v>
      </c>
      <c r="D1106" t="s">
        <v>2293</v>
      </c>
      <c r="E1106">
        <v>1</v>
      </c>
      <c r="F1106" t="s">
        <v>166</v>
      </c>
      <c r="G1106" t="s">
        <v>73</v>
      </c>
      <c r="H1106">
        <v>5060366</v>
      </c>
      <c r="I1106" t="s">
        <v>2610</v>
      </c>
      <c r="J1106">
        <v>395000</v>
      </c>
      <c r="K1106">
        <v>395000</v>
      </c>
      <c r="L1106">
        <v>395000</v>
      </c>
      <c r="M1106">
        <v>395000</v>
      </c>
      <c r="N1106">
        <v>395000</v>
      </c>
      <c r="O1106">
        <v>100</v>
      </c>
      <c r="P1106">
        <v>0</v>
      </c>
      <c r="Q1106" t="s">
        <v>75</v>
      </c>
      <c r="R1106" t="s">
        <v>2642</v>
      </c>
      <c r="S1106" t="s">
        <v>167</v>
      </c>
      <c r="T1106" t="s">
        <v>168</v>
      </c>
      <c r="U1106">
        <v>0</v>
      </c>
      <c r="V1106">
        <v>0</v>
      </c>
    </row>
    <row r="1107" spans="1:22">
      <c r="A1107">
        <v>12302</v>
      </c>
      <c r="B1107" t="s">
        <v>163</v>
      </c>
      <c r="C1107" t="s">
        <v>164</v>
      </c>
      <c r="D1107" t="s">
        <v>2293</v>
      </c>
      <c r="E1107">
        <v>1</v>
      </c>
      <c r="F1107" t="s">
        <v>166</v>
      </c>
      <c r="G1107" t="s">
        <v>73</v>
      </c>
      <c r="H1107">
        <v>5060367</v>
      </c>
      <c r="I1107" t="s">
        <v>2610</v>
      </c>
      <c r="J1107">
        <v>395000</v>
      </c>
      <c r="K1107">
        <v>395000</v>
      </c>
      <c r="L1107">
        <v>395000</v>
      </c>
      <c r="M1107">
        <v>395000</v>
      </c>
      <c r="N1107">
        <v>395000</v>
      </c>
      <c r="O1107">
        <v>100</v>
      </c>
      <c r="P1107">
        <v>0</v>
      </c>
      <c r="Q1107" t="s">
        <v>75</v>
      </c>
      <c r="R1107" t="s">
        <v>2643</v>
      </c>
      <c r="S1107" t="s">
        <v>167</v>
      </c>
      <c r="T1107" t="s">
        <v>168</v>
      </c>
      <c r="U1107">
        <v>0</v>
      </c>
      <c r="V1107">
        <v>0</v>
      </c>
    </row>
    <row r="1108" spans="1:22">
      <c r="A1108">
        <v>12303</v>
      </c>
      <c r="B1108" t="s">
        <v>163</v>
      </c>
      <c r="C1108" t="s">
        <v>164</v>
      </c>
      <c r="D1108" t="s">
        <v>1924</v>
      </c>
      <c r="E1108">
        <v>1</v>
      </c>
      <c r="F1108" t="s">
        <v>166</v>
      </c>
      <c r="G1108" t="s">
        <v>73</v>
      </c>
      <c r="H1108">
        <v>5060368</v>
      </c>
      <c r="I1108" t="s">
        <v>2610</v>
      </c>
      <c r="J1108">
        <v>395000</v>
      </c>
      <c r="K1108">
        <v>395000</v>
      </c>
      <c r="L1108">
        <v>395000</v>
      </c>
      <c r="M1108">
        <v>395000</v>
      </c>
      <c r="N1108">
        <v>395000</v>
      </c>
      <c r="O1108">
        <v>100</v>
      </c>
      <c r="P1108">
        <v>0</v>
      </c>
      <c r="Q1108" t="s">
        <v>75</v>
      </c>
      <c r="R1108" t="s">
        <v>2644</v>
      </c>
      <c r="S1108" t="s">
        <v>167</v>
      </c>
      <c r="T1108" t="s">
        <v>168</v>
      </c>
      <c r="U1108">
        <v>0</v>
      </c>
      <c r="V1108">
        <v>0</v>
      </c>
    </row>
    <row r="1109" spans="1:22">
      <c r="A1109">
        <v>12304</v>
      </c>
      <c r="B1109" t="s">
        <v>163</v>
      </c>
      <c r="C1109" t="s">
        <v>164</v>
      </c>
      <c r="D1109" t="s">
        <v>2246</v>
      </c>
      <c r="E1109">
        <v>1</v>
      </c>
      <c r="F1109" t="s">
        <v>166</v>
      </c>
      <c r="G1109" t="s">
        <v>73</v>
      </c>
      <c r="H1109">
        <v>5060369</v>
      </c>
      <c r="I1109" t="s">
        <v>2610</v>
      </c>
      <c r="J1109">
        <v>395000</v>
      </c>
      <c r="K1109">
        <v>395000</v>
      </c>
      <c r="L1109">
        <v>395000</v>
      </c>
      <c r="M1109">
        <v>395000</v>
      </c>
      <c r="N1109">
        <v>395000</v>
      </c>
      <c r="O1109">
        <v>100</v>
      </c>
      <c r="P1109">
        <v>0</v>
      </c>
      <c r="Q1109" t="s">
        <v>75</v>
      </c>
      <c r="R1109" t="s">
        <v>2645</v>
      </c>
      <c r="S1109" t="s">
        <v>167</v>
      </c>
      <c r="T1109" t="s">
        <v>168</v>
      </c>
      <c r="U1109">
        <v>0</v>
      </c>
      <c r="V1109">
        <v>0</v>
      </c>
    </row>
    <row r="1110" spans="1:22">
      <c r="A1110">
        <v>12305</v>
      </c>
      <c r="B1110" t="s">
        <v>163</v>
      </c>
      <c r="C1110" t="s">
        <v>164</v>
      </c>
      <c r="D1110" t="s">
        <v>2182</v>
      </c>
      <c r="E1110">
        <v>1</v>
      </c>
      <c r="F1110" t="s">
        <v>166</v>
      </c>
      <c r="G1110" t="s">
        <v>73</v>
      </c>
      <c r="H1110">
        <v>5060370</v>
      </c>
      <c r="I1110" t="s">
        <v>2610</v>
      </c>
      <c r="J1110">
        <v>395000</v>
      </c>
      <c r="K1110">
        <v>395000</v>
      </c>
      <c r="L1110">
        <v>395000</v>
      </c>
      <c r="M1110">
        <v>395000</v>
      </c>
      <c r="N1110">
        <v>395000</v>
      </c>
      <c r="O1110">
        <v>100</v>
      </c>
      <c r="P1110">
        <v>0</v>
      </c>
      <c r="Q1110" t="s">
        <v>75</v>
      </c>
      <c r="R1110" t="s">
        <v>2646</v>
      </c>
      <c r="S1110" t="s">
        <v>167</v>
      </c>
      <c r="T1110" t="s">
        <v>168</v>
      </c>
      <c r="U1110">
        <v>0</v>
      </c>
      <c r="V1110">
        <v>0</v>
      </c>
    </row>
    <row r="1111" spans="1:22">
      <c r="A1111">
        <v>12306</v>
      </c>
      <c r="B1111" t="s">
        <v>163</v>
      </c>
      <c r="C1111" t="s">
        <v>164</v>
      </c>
      <c r="D1111" t="s">
        <v>2328</v>
      </c>
      <c r="E1111">
        <v>1</v>
      </c>
      <c r="F1111" t="s">
        <v>166</v>
      </c>
      <c r="G1111" t="s">
        <v>73</v>
      </c>
      <c r="H1111">
        <v>5060371</v>
      </c>
      <c r="I1111" t="s">
        <v>2610</v>
      </c>
      <c r="J1111">
        <v>395000</v>
      </c>
      <c r="K1111">
        <v>395000</v>
      </c>
      <c r="L1111">
        <v>395000</v>
      </c>
      <c r="M1111">
        <v>395000</v>
      </c>
      <c r="N1111">
        <v>395000</v>
      </c>
      <c r="O1111">
        <v>100</v>
      </c>
      <c r="P1111">
        <v>0</v>
      </c>
      <c r="Q1111" t="s">
        <v>75</v>
      </c>
      <c r="R1111" t="s">
        <v>2647</v>
      </c>
      <c r="S1111" t="s">
        <v>167</v>
      </c>
      <c r="T1111" t="s">
        <v>168</v>
      </c>
      <c r="U1111">
        <v>0</v>
      </c>
      <c r="V1111">
        <v>0</v>
      </c>
    </row>
    <row r="1112" spans="1:22">
      <c r="A1112">
        <v>12307</v>
      </c>
      <c r="B1112" t="s">
        <v>163</v>
      </c>
      <c r="C1112" t="s">
        <v>164</v>
      </c>
      <c r="D1112" t="s">
        <v>2328</v>
      </c>
      <c r="E1112">
        <v>1</v>
      </c>
      <c r="F1112" t="s">
        <v>166</v>
      </c>
      <c r="G1112" t="s">
        <v>73</v>
      </c>
      <c r="H1112">
        <v>5060372</v>
      </c>
      <c r="I1112" t="s">
        <v>2610</v>
      </c>
      <c r="J1112">
        <v>395000</v>
      </c>
      <c r="K1112">
        <v>395000</v>
      </c>
      <c r="L1112">
        <v>395000</v>
      </c>
      <c r="M1112">
        <v>395000</v>
      </c>
      <c r="N1112">
        <v>395000</v>
      </c>
      <c r="O1112">
        <v>100</v>
      </c>
      <c r="P1112">
        <v>0</v>
      </c>
      <c r="Q1112" t="s">
        <v>75</v>
      </c>
      <c r="R1112" t="s">
        <v>2648</v>
      </c>
      <c r="S1112" t="s">
        <v>167</v>
      </c>
      <c r="T1112" t="s">
        <v>168</v>
      </c>
      <c r="U1112">
        <v>0</v>
      </c>
      <c r="V1112">
        <v>0</v>
      </c>
    </row>
    <row r="1113" spans="1:22">
      <c r="A1113">
        <v>12309</v>
      </c>
      <c r="B1113" t="s">
        <v>163</v>
      </c>
      <c r="C1113" t="s">
        <v>164</v>
      </c>
      <c r="D1113" t="s">
        <v>2328</v>
      </c>
      <c r="E1113">
        <v>1</v>
      </c>
      <c r="F1113" t="s">
        <v>166</v>
      </c>
      <c r="G1113" t="s">
        <v>73</v>
      </c>
      <c r="H1113">
        <v>5060373</v>
      </c>
      <c r="I1113" t="s">
        <v>2610</v>
      </c>
      <c r="J1113">
        <v>395000</v>
      </c>
      <c r="K1113">
        <v>395000</v>
      </c>
      <c r="L1113">
        <v>395000</v>
      </c>
      <c r="M1113">
        <v>395000</v>
      </c>
      <c r="N1113">
        <v>395000</v>
      </c>
      <c r="O1113">
        <v>100</v>
      </c>
      <c r="P1113">
        <v>0</v>
      </c>
      <c r="Q1113" t="s">
        <v>75</v>
      </c>
      <c r="R1113" t="s">
        <v>2649</v>
      </c>
      <c r="S1113" t="s">
        <v>167</v>
      </c>
      <c r="T1113" t="s">
        <v>168</v>
      </c>
      <c r="U1113">
        <v>0</v>
      </c>
      <c r="V1113">
        <v>0</v>
      </c>
    </row>
    <row r="1114" spans="1:22">
      <c r="A1114">
        <v>12310</v>
      </c>
      <c r="B1114" t="s">
        <v>163</v>
      </c>
      <c r="C1114" t="s">
        <v>164</v>
      </c>
      <c r="D1114" t="s">
        <v>2650</v>
      </c>
      <c r="E1114">
        <v>1</v>
      </c>
      <c r="F1114" t="s">
        <v>166</v>
      </c>
      <c r="G1114" t="s">
        <v>73</v>
      </c>
      <c r="H1114">
        <v>5060374</v>
      </c>
      <c r="I1114" t="s">
        <v>2610</v>
      </c>
      <c r="J1114">
        <v>395000</v>
      </c>
      <c r="K1114">
        <v>395000</v>
      </c>
      <c r="L1114">
        <v>395000</v>
      </c>
      <c r="M1114">
        <v>395000</v>
      </c>
      <c r="N1114">
        <v>395000</v>
      </c>
      <c r="O1114">
        <v>100</v>
      </c>
      <c r="P1114">
        <v>0</v>
      </c>
      <c r="Q1114" t="s">
        <v>75</v>
      </c>
      <c r="R1114" t="s">
        <v>2651</v>
      </c>
      <c r="S1114" t="s">
        <v>167</v>
      </c>
      <c r="T1114" t="s">
        <v>168</v>
      </c>
      <c r="U1114">
        <v>0</v>
      </c>
      <c r="V1114">
        <v>0</v>
      </c>
    </row>
    <row r="1115" spans="1:22">
      <c r="A1115">
        <v>12311</v>
      </c>
      <c r="B1115" t="s">
        <v>163</v>
      </c>
      <c r="C1115" t="s">
        <v>164</v>
      </c>
      <c r="D1115" t="s">
        <v>2650</v>
      </c>
      <c r="E1115">
        <v>1</v>
      </c>
      <c r="F1115" t="s">
        <v>166</v>
      </c>
      <c r="G1115" t="s">
        <v>73</v>
      </c>
      <c r="H1115">
        <v>5060375</v>
      </c>
      <c r="I1115" t="s">
        <v>2610</v>
      </c>
      <c r="J1115">
        <v>395000</v>
      </c>
      <c r="K1115">
        <v>395000</v>
      </c>
      <c r="L1115">
        <v>395000</v>
      </c>
      <c r="M1115">
        <v>395000</v>
      </c>
      <c r="N1115">
        <v>395000</v>
      </c>
      <c r="O1115">
        <v>100</v>
      </c>
      <c r="P1115">
        <v>0</v>
      </c>
      <c r="Q1115" t="s">
        <v>75</v>
      </c>
      <c r="R1115" t="s">
        <v>2652</v>
      </c>
      <c r="S1115" t="s">
        <v>167</v>
      </c>
      <c r="T1115" t="s">
        <v>168</v>
      </c>
      <c r="U1115">
        <v>0</v>
      </c>
      <c r="V1115">
        <v>0</v>
      </c>
    </row>
    <row r="1116" spans="1:22">
      <c r="A1116">
        <v>12313</v>
      </c>
      <c r="B1116" t="s">
        <v>163</v>
      </c>
      <c r="C1116" t="s">
        <v>164</v>
      </c>
      <c r="D1116" t="s">
        <v>2650</v>
      </c>
      <c r="E1116">
        <v>1</v>
      </c>
      <c r="F1116" t="s">
        <v>166</v>
      </c>
      <c r="G1116" t="s">
        <v>73</v>
      </c>
      <c r="H1116">
        <v>5060376</v>
      </c>
      <c r="I1116" t="s">
        <v>2610</v>
      </c>
      <c r="J1116">
        <v>395000</v>
      </c>
      <c r="K1116">
        <v>395000</v>
      </c>
      <c r="L1116">
        <v>395000</v>
      </c>
      <c r="M1116">
        <v>395000</v>
      </c>
      <c r="N1116">
        <v>395000</v>
      </c>
      <c r="O1116">
        <v>100</v>
      </c>
      <c r="P1116">
        <v>0</v>
      </c>
      <c r="Q1116" t="s">
        <v>75</v>
      </c>
      <c r="R1116" t="s">
        <v>2653</v>
      </c>
      <c r="S1116" t="s">
        <v>167</v>
      </c>
      <c r="T1116" t="s">
        <v>168</v>
      </c>
      <c r="U1116">
        <v>0</v>
      </c>
      <c r="V1116">
        <v>0</v>
      </c>
    </row>
    <row r="1117" spans="1:22">
      <c r="A1117">
        <v>12314</v>
      </c>
      <c r="B1117" t="s">
        <v>163</v>
      </c>
      <c r="C1117" t="s">
        <v>164</v>
      </c>
      <c r="D1117" t="s">
        <v>2650</v>
      </c>
      <c r="E1117">
        <v>1</v>
      </c>
      <c r="F1117" t="s">
        <v>166</v>
      </c>
      <c r="G1117" t="s">
        <v>73</v>
      </c>
      <c r="H1117">
        <v>5060377</v>
      </c>
      <c r="I1117" t="s">
        <v>2610</v>
      </c>
      <c r="J1117">
        <v>395000</v>
      </c>
      <c r="K1117">
        <v>395000</v>
      </c>
      <c r="L1117">
        <v>395000</v>
      </c>
      <c r="M1117">
        <v>395000</v>
      </c>
      <c r="N1117">
        <v>395000</v>
      </c>
      <c r="O1117">
        <v>100</v>
      </c>
      <c r="P1117">
        <v>0</v>
      </c>
      <c r="Q1117" t="s">
        <v>75</v>
      </c>
      <c r="R1117" t="s">
        <v>2654</v>
      </c>
      <c r="S1117" t="s">
        <v>167</v>
      </c>
      <c r="T1117" t="s">
        <v>168</v>
      </c>
      <c r="U1117">
        <v>0</v>
      </c>
      <c r="V1117">
        <v>0</v>
      </c>
    </row>
    <row r="1118" spans="1:22">
      <c r="A1118">
        <v>12315</v>
      </c>
      <c r="B1118" t="s">
        <v>163</v>
      </c>
      <c r="C1118" t="s">
        <v>164</v>
      </c>
      <c r="D1118" t="s">
        <v>2386</v>
      </c>
      <c r="E1118">
        <v>1</v>
      </c>
      <c r="F1118" t="s">
        <v>166</v>
      </c>
      <c r="G1118" t="s">
        <v>73</v>
      </c>
      <c r="H1118">
        <v>5060378</v>
      </c>
      <c r="I1118" t="s">
        <v>2610</v>
      </c>
      <c r="J1118">
        <v>395000</v>
      </c>
      <c r="K1118">
        <v>395000</v>
      </c>
      <c r="L1118">
        <v>395000</v>
      </c>
      <c r="M1118">
        <v>395000</v>
      </c>
      <c r="N1118">
        <v>395000</v>
      </c>
      <c r="O1118">
        <v>100</v>
      </c>
      <c r="P1118">
        <v>0</v>
      </c>
      <c r="Q1118" t="s">
        <v>75</v>
      </c>
      <c r="R1118" t="s">
        <v>2655</v>
      </c>
      <c r="S1118" t="s">
        <v>167</v>
      </c>
      <c r="T1118" t="s">
        <v>168</v>
      </c>
      <c r="U1118">
        <v>0</v>
      </c>
      <c r="V1118">
        <v>0</v>
      </c>
    </row>
    <row r="1119" spans="1:22">
      <c r="A1119">
        <v>12316</v>
      </c>
      <c r="B1119" t="s">
        <v>163</v>
      </c>
      <c r="C1119" t="s">
        <v>164</v>
      </c>
      <c r="D1119" t="s">
        <v>2328</v>
      </c>
      <c r="E1119">
        <v>1</v>
      </c>
      <c r="F1119" t="s">
        <v>166</v>
      </c>
      <c r="G1119" t="s">
        <v>73</v>
      </c>
      <c r="H1119">
        <v>5060379</v>
      </c>
      <c r="I1119" t="s">
        <v>2610</v>
      </c>
      <c r="J1119">
        <v>395000</v>
      </c>
      <c r="K1119">
        <v>395000</v>
      </c>
      <c r="L1119">
        <v>395000</v>
      </c>
      <c r="M1119">
        <v>395000</v>
      </c>
      <c r="N1119">
        <v>395000</v>
      </c>
      <c r="O1119">
        <v>100</v>
      </c>
      <c r="P1119">
        <v>0</v>
      </c>
      <c r="Q1119" t="s">
        <v>75</v>
      </c>
      <c r="R1119" t="s">
        <v>2656</v>
      </c>
      <c r="S1119" t="s">
        <v>167</v>
      </c>
      <c r="T1119" t="s">
        <v>168</v>
      </c>
      <c r="U1119">
        <v>0</v>
      </c>
      <c r="V1119">
        <v>0</v>
      </c>
    </row>
    <row r="1120" spans="1:22">
      <c r="A1120">
        <v>12317</v>
      </c>
      <c r="B1120" t="s">
        <v>163</v>
      </c>
      <c r="C1120" t="s">
        <v>164</v>
      </c>
      <c r="D1120" t="s">
        <v>2386</v>
      </c>
      <c r="E1120">
        <v>1</v>
      </c>
      <c r="F1120" t="s">
        <v>166</v>
      </c>
      <c r="G1120" t="s">
        <v>73</v>
      </c>
      <c r="H1120">
        <v>5060380</v>
      </c>
      <c r="I1120" t="s">
        <v>2610</v>
      </c>
      <c r="J1120">
        <v>395000</v>
      </c>
      <c r="K1120">
        <v>395000</v>
      </c>
      <c r="L1120">
        <v>395000</v>
      </c>
      <c r="M1120">
        <v>395000</v>
      </c>
      <c r="N1120">
        <v>395000</v>
      </c>
      <c r="O1120">
        <v>100</v>
      </c>
      <c r="P1120">
        <v>0</v>
      </c>
      <c r="Q1120" t="s">
        <v>75</v>
      </c>
      <c r="R1120" t="s">
        <v>2657</v>
      </c>
      <c r="S1120" t="s">
        <v>167</v>
      </c>
      <c r="T1120" t="s">
        <v>168</v>
      </c>
      <c r="U1120">
        <v>0</v>
      </c>
      <c r="V1120">
        <v>0</v>
      </c>
    </row>
    <row r="1121" spans="1:22">
      <c r="A1121">
        <v>12318</v>
      </c>
      <c r="B1121" t="s">
        <v>163</v>
      </c>
      <c r="C1121" t="s">
        <v>164</v>
      </c>
      <c r="D1121" t="s">
        <v>2386</v>
      </c>
      <c r="E1121">
        <v>1</v>
      </c>
      <c r="F1121" t="s">
        <v>166</v>
      </c>
      <c r="G1121" t="s">
        <v>73</v>
      </c>
      <c r="H1121">
        <v>5060381</v>
      </c>
      <c r="I1121" t="s">
        <v>2610</v>
      </c>
      <c r="J1121">
        <v>395000</v>
      </c>
      <c r="K1121">
        <v>395000</v>
      </c>
      <c r="L1121">
        <v>395000</v>
      </c>
      <c r="M1121">
        <v>395000</v>
      </c>
      <c r="N1121">
        <v>395000</v>
      </c>
      <c r="O1121">
        <v>100</v>
      </c>
      <c r="P1121">
        <v>0</v>
      </c>
      <c r="Q1121" t="s">
        <v>75</v>
      </c>
      <c r="R1121" t="s">
        <v>2658</v>
      </c>
      <c r="S1121" t="s">
        <v>167</v>
      </c>
      <c r="T1121" t="s">
        <v>168</v>
      </c>
      <c r="U1121">
        <v>0</v>
      </c>
      <c r="V1121">
        <v>0</v>
      </c>
    </row>
    <row r="1122" spans="1:22">
      <c r="A1122">
        <v>12319</v>
      </c>
      <c r="B1122" t="s">
        <v>163</v>
      </c>
      <c r="C1122" t="s">
        <v>164</v>
      </c>
      <c r="D1122" t="s">
        <v>2386</v>
      </c>
      <c r="E1122">
        <v>1</v>
      </c>
      <c r="F1122" t="s">
        <v>166</v>
      </c>
      <c r="G1122" t="s">
        <v>73</v>
      </c>
      <c r="H1122">
        <v>5060382</v>
      </c>
      <c r="I1122" t="s">
        <v>2610</v>
      </c>
      <c r="J1122">
        <v>395000</v>
      </c>
      <c r="K1122">
        <v>395000</v>
      </c>
      <c r="L1122">
        <v>395000</v>
      </c>
      <c r="M1122">
        <v>395000</v>
      </c>
      <c r="N1122">
        <v>395000</v>
      </c>
      <c r="O1122">
        <v>100</v>
      </c>
      <c r="P1122">
        <v>0</v>
      </c>
      <c r="Q1122" t="s">
        <v>75</v>
      </c>
      <c r="R1122" t="s">
        <v>2659</v>
      </c>
      <c r="S1122" t="s">
        <v>167</v>
      </c>
      <c r="T1122" t="s">
        <v>168</v>
      </c>
      <c r="U1122">
        <v>0</v>
      </c>
      <c r="V1122">
        <v>0</v>
      </c>
    </row>
    <row r="1123" spans="1:22">
      <c r="A1123">
        <v>12320</v>
      </c>
      <c r="B1123" t="s">
        <v>163</v>
      </c>
      <c r="C1123" t="s">
        <v>164</v>
      </c>
      <c r="D1123" t="s">
        <v>2520</v>
      </c>
      <c r="E1123">
        <v>1</v>
      </c>
      <c r="F1123" t="s">
        <v>166</v>
      </c>
      <c r="G1123" t="s">
        <v>73</v>
      </c>
      <c r="H1123">
        <v>5060383</v>
      </c>
      <c r="I1123" t="s">
        <v>2610</v>
      </c>
      <c r="J1123">
        <v>395000</v>
      </c>
      <c r="K1123">
        <v>395000</v>
      </c>
      <c r="L1123">
        <v>395000</v>
      </c>
      <c r="M1123">
        <v>395000</v>
      </c>
      <c r="N1123">
        <v>395000</v>
      </c>
      <c r="O1123">
        <v>100</v>
      </c>
      <c r="P1123">
        <v>0</v>
      </c>
      <c r="Q1123" t="s">
        <v>75</v>
      </c>
      <c r="R1123" t="s">
        <v>2660</v>
      </c>
      <c r="S1123" t="s">
        <v>167</v>
      </c>
      <c r="T1123" t="s">
        <v>168</v>
      </c>
      <c r="U1123">
        <v>0</v>
      </c>
      <c r="V1123">
        <v>0</v>
      </c>
    </row>
    <row r="1124" spans="1:22">
      <c r="A1124">
        <v>12321</v>
      </c>
      <c r="B1124" t="s">
        <v>163</v>
      </c>
      <c r="C1124" t="s">
        <v>164</v>
      </c>
      <c r="D1124" t="s">
        <v>2520</v>
      </c>
      <c r="E1124">
        <v>1</v>
      </c>
      <c r="F1124" t="s">
        <v>166</v>
      </c>
      <c r="G1124" t="s">
        <v>73</v>
      </c>
      <c r="H1124">
        <v>5060384</v>
      </c>
      <c r="I1124" t="s">
        <v>2610</v>
      </c>
      <c r="J1124">
        <v>395000</v>
      </c>
      <c r="K1124">
        <v>395000</v>
      </c>
      <c r="L1124">
        <v>395000</v>
      </c>
      <c r="M1124">
        <v>395000</v>
      </c>
      <c r="N1124">
        <v>395000</v>
      </c>
      <c r="O1124">
        <v>100</v>
      </c>
      <c r="P1124">
        <v>0</v>
      </c>
      <c r="Q1124" t="s">
        <v>75</v>
      </c>
      <c r="R1124" t="s">
        <v>2661</v>
      </c>
      <c r="S1124" t="s">
        <v>167</v>
      </c>
      <c r="T1124" t="s">
        <v>168</v>
      </c>
      <c r="U1124">
        <v>0</v>
      </c>
      <c r="V1124">
        <v>0</v>
      </c>
    </row>
    <row r="1125" spans="1:22">
      <c r="A1125">
        <v>12322</v>
      </c>
      <c r="B1125" t="s">
        <v>163</v>
      </c>
      <c r="C1125" t="s">
        <v>164</v>
      </c>
      <c r="D1125" t="s">
        <v>2520</v>
      </c>
      <c r="E1125">
        <v>1</v>
      </c>
      <c r="F1125" t="s">
        <v>166</v>
      </c>
      <c r="G1125" t="s">
        <v>73</v>
      </c>
      <c r="H1125">
        <v>5060385</v>
      </c>
      <c r="I1125" t="s">
        <v>2610</v>
      </c>
      <c r="J1125">
        <v>395000</v>
      </c>
      <c r="K1125">
        <v>395000</v>
      </c>
      <c r="L1125">
        <v>395000</v>
      </c>
      <c r="M1125">
        <v>395000</v>
      </c>
      <c r="N1125">
        <v>395000</v>
      </c>
      <c r="O1125">
        <v>100</v>
      </c>
      <c r="P1125">
        <v>0</v>
      </c>
      <c r="Q1125" t="s">
        <v>75</v>
      </c>
      <c r="R1125" t="s">
        <v>2662</v>
      </c>
      <c r="S1125" t="s">
        <v>167</v>
      </c>
      <c r="T1125" t="s">
        <v>168</v>
      </c>
      <c r="U1125">
        <v>0</v>
      </c>
      <c r="V1125">
        <v>0</v>
      </c>
    </row>
    <row r="1126" spans="1:22">
      <c r="A1126">
        <v>12323</v>
      </c>
      <c r="B1126" t="s">
        <v>163</v>
      </c>
      <c r="C1126" t="s">
        <v>164</v>
      </c>
      <c r="D1126" t="s">
        <v>2520</v>
      </c>
      <c r="E1126">
        <v>1</v>
      </c>
      <c r="F1126" t="s">
        <v>166</v>
      </c>
      <c r="G1126" t="s">
        <v>73</v>
      </c>
      <c r="H1126">
        <v>5060386</v>
      </c>
      <c r="I1126" t="s">
        <v>2610</v>
      </c>
      <c r="J1126">
        <v>395000</v>
      </c>
      <c r="K1126">
        <v>395000</v>
      </c>
      <c r="L1126">
        <v>395000</v>
      </c>
      <c r="M1126">
        <v>395000</v>
      </c>
      <c r="N1126">
        <v>395000</v>
      </c>
      <c r="O1126">
        <v>100</v>
      </c>
      <c r="P1126">
        <v>0</v>
      </c>
      <c r="Q1126" t="s">
        <v>75</v>
      </c>
      <c r="R1126" t="s">
        <v>1370</v>
      </c>
      <c r="S1126" t="s">
        <v>167</v>
      </c>
      <c r="T1126" t="s">
        <v>168</v>
      </c>
      <c r="U1126">
        <v>0</v>
      </c>
      <c r="V1126">
        <v>0</v>
      </c>
    </row>
    <row r="1127" spans="1:22">
      <c r="A1127">
        <v>12324</v>
      </c>
      <c r="B1127" t="s">
        <v>163</v>
      </c>
      <c r="C1127" t="s">
        <v>164</v>
      </c>
      <c r="D1127" t="s">
        <v>2663</v>
      </c>
      <c r="E1127">
        <v>1</v>
      </c>
      <c r="F1127" t="s">
        <v>166</v>
      </c>
      <c r="G1127" t="s">
        <v>73</v>
      </c>
      <c r="H1127">
        <v>5060387</v>
      </c>
      <c r="I1127" t="s">
        <v>2610</v>
      </c>
      <c r="J1127">
        <v>395000</v>
      </c>
      <c r="K1127">
        <v>395000</v>
      </c>
      <c r="L1127">
        <v>395000</v>
      </c>
      <c r="M1127">
        <v>395000</v>
      </c>
      <c r="N1127">
        <v>395000</v>
      </c>
      <c r="O1127">
        <v>100</v>
      </c>
      <c r="P1127">
        <v>0</v>
      </c>
      <c r="Q1127" t="s">
        <v>75</v>
      </c>
      <c r="R1127" t="s">
        <v>2664</v>
      </c>
      <c r="S1127" t="s">
        <v>167</v>
      </c>
      <c r="T1127" t="s">
        <v>168</v>
      </c>
      <c r="U1127">
        <v>0</v>
      </c>
      <c r="V1127">
        <v>0</v>
      </c>
    </row>
    <row r="1128" spans="1:22">
      <c r="A1128">
        <v>12325</v>
      </c>
      <c r="B1128" t="s">
        <v>163</v>
      </c>
      <c r="C1128" t="s">
        <v>164</v>
      </c>
      <c r="D1128" t="s">
        <v>2663</v>
      </c>
      <c r="E1128">
        <v>1</v>
      </c>
      <c r="F1128" t="s">
        <v>166</v>
      </c>
      <c r="G1128" t="s">
        <v>73</v>
      </c>
      <c r="H1128">
        <v>5060388</v>
      </c>
      <c r="I1128" t="s">
        <v>2610</v>
      </c>
      <c r="J1128">
        <v>395000</v>
      </c>
      <c r="K1128">
        <v>395000</v>
      </c>
      <c r="L1128">
        <v>395000</v>
      </c>
      <c r="M1128">
        <v>395000</v>
      </c>
      <c r="N1128">
        <v>395000</v>
      </c>
      <c r="O1128">
        <v>100</v>
      </c>
      <c r="P1128">
        <v>0</v>
      </c>
      <c r="Q1128" t="s">
        <v>75</v>
      </c>
      <c r="R1128" t="s">
        <v>2665</v>
      </c>
      <c r="S1128" t="s">
        <v>167</v>
      </c>
      <c r="T1128" t="s">
        <v>168</v>
      </c>
      <c r="U1128">
        <v>0</v>
      </c>
      <c r="V1128">
        <v>0</v>
      </c>
    </row>
    <row r="1129" spans="1:22">
      <c r="A1129">
        <v>12326</v>
      </c>
      <c r="B1129" t="s">
        <v>2388</v>
      </c>
      <c r="C1129" t="s">
        <v>578</v>
      </c>
      <c r="D1129" t="s">
        <v>254</v>
      </c>
      <c r="E1129">
        <v>1</v>
      </c>
      <c r="F1129" t="s">
        <v>857</v>
      </c>
      <c r="G1129" t="s">
        <v>73</v>
      </c>
      <c r="H1129">
        <v>5060389</v>
      </c>
      <c r="I1129" t="s">
        <v>2610</v>
      </c>
      <c r="J1129">
        <v>139000</v>
      </c>
      <c r="K1129">
        <v>139000</v>
      </c>
      <c r="L1129">
        <v>112590</v>
      </c>
      <c r="M1129">
        <v>101470</v>
      </c>
      <c r="N1129">
        <v>101470</v>
      </c>
      <c r="O1129">
        <v>100</v>
      </c>
      <c r="P1129">
        <v>19</v>
      </c>
      <c r="Q1129" t="s">
        <v>75</v>
      </c>
      <c r="R1129" t="s">
        <v>1482</v>
      </c>
      <c r="S1129" t="s">
        <v>184</v>
      </c>
      <c r="T1129" t="s">
        <v>162</v>
      </c>
      <c r="U1129">
        <v>0</v>
      </c>
      <c r="V1129">
        <v>0</v>
      </c>
    </row>
    <row r="1130" spans="1:22">
      <c r="A1130">
        <v>12143</v>
      </c>
      <c r="B1130" t="s">
        <v>149</v>
      </c>
      <c r="C1130" t="s">
        <v>150</v>
      </c>
      <c r="D1130" t="s">
        <v>2600</v>
      </c>
      <c r="E1130">
        <v>1</v>
      </c>
      <c r="F1130" t="s">
        <v>2599</v>
      </c>
      <c r="G1130" t="s">
        <v>73</v>
      </c>
      <c r="H1130">
        <v>5060395</v>
      </c>
      <c r="I1130" t="s">
        <v>2610</v>
      </c>
      <c r="J1130">
        <v>21000</v>
      </c>
      <c r="K1130">
        <v>105000</v>
      </c>
      <c r="L1130">
        <v>14691</v>
      </c>
      <c r="M1130">
        <v>73454.7359</v>
      </c>
      <c r="N1130">
        <v>14690.947180000001</v>
      </c>
      <c r="O1130">
        <v>20</v>
      </c>
      <c r="P1130">
        <v>0</v>
      </c>
      <c r="Q1130" t="s">
        <v>75</v>
      </c>
      <c r="R1130" t="s">
        <v>2637</v>
      </c>
      <c r="S1130" t="s">
        <v>195</v>
      </c>
      <c r="T1130" t="s">
        <v>130</v>
      </c>
      <c r="U1130">
        <v>0</v>
      </c>
      <c r="V1130">
        <v>0</v>
      </c>
    </row>
    <row r="1131" spans="1:22">
      <c r="A1131">
        <v>64933</v>
      </c>
      <c r="B1131" t="s">
        <v>258</v>
      </c>
      <c r="C1131" t="s">
        <v>259</v>
      </c>
      <c r="D1131" t="s">
        <v>177</v>
      </c>
      <c r="E1131">
        <v>1</v>
      </c>
      <c r="F1131" t="s">
        <v>102</v>
      </c>
      <c r="G1131" t="s">
        <v>73</v>
      </c>
      <c r="H1131">
        <v>5060452</v>
      </c>
      <c r="I1131" t="s">
        <v>2666</v>
      </c>
      <c r="J1131">
        <v>25000</v>
      </c>
      <c r="K1131">
        <v>25000</v>
      </c>
      <c r="L1131">
        <v>25000</v>
      </c>
      <c r="M1131">
        <v>25000</v>
      </c>
      <c r="N1131">
        <v>25000</v>
      </c>
      <c r="O1131">
        <v>100</v>
      </c>
      <c r="P1131">
        <v>0</v>
      </c>
      <c r="Q1131" t="s">
        <v>75</v>
      </c>
      <c r="R1131" t="s">
        <v>2667</v>
      </c>
      <c r="S1131" t="s">
        <v>88</v>
      </c>
      <c r="T1131" t="s">
        <v>260</v>
      </c>
      <c r="U1131">
        <v>0</v>
      </c>
      <c r="V1131">
        <v>0</v>
      </c>
    </row>
    <row r="1132" spans="1:22">
      <c r="A1132">
        <v>10654</v>
      </c>
      <c r="B1132" t="s">
        <v>2668</v>
      </c>
      <c r="C1132" t="s">
        <v>71</v>
      </c>
      <c r="D1132" t="s">
        <v>953</v>
      </c>
      <c r="E1132">
        <v>1</v>
      </c>
      <c r="F1132" t="s">
        <v>537</v>
      </c>
      <c r="G1132" t="s">
        <v>73</v>
      </c>
      <c r="H1132">
        <v>5060413</v>
      </c>
      <c r="I1132" t="s">
        <v>2666</v>
      </c>
      <c r="J1132">
        <v>1098000</v>
      </c>
      <c r="K1132">
        <v>1098000</v>
      </c>
      <c r="L1132">
        <v>999180</v>
      </c>
      <c r="M1132">
        <v>999180</v>
      </c>
      <c r="N1132">
        <v>999180</v>
      </c>
      <c r="O1132">
        <v>100</v>
      </c>
      <c r="P1132">
        <v>9</v>
      </c>
      <c r="Q1132" t="s">
        <v>75</v>
      </c>
      <c r="R1132" t="s">
        <v>2669</v>
      </c>
      <c r="S1132" t="s">
        <v>158</v>
      </c>
      <c r="T1132" t="s">
        <v>77</v>
      </c>
      <c r="U1132">
        <v>0</v>
      </c>
      <c r="V1132">
        <v>0</v>
      </c>
    </row>
    <row r="1133" spans="1:22">
      <c r="A1133">
        <v>10654</v>
      </c>
      <c r="B1133" t="s">
        <v>83</v>
      </c>
      <c r="C1133" t="s">
        <v>84</v>
      </c>
      <c r="D1133" t="s">
        <v>953</v>
      </c>
      <c r="E1133">
        <v>1</v>
      </c>
      <c r="F1133" t="s">
        <v>537</v>
      </c>
      <c r="G1133" t="s">
        <v>73</v>
      </c>
      <c r="H1133">
        <v>5060413</v>
      </c>
      <c r="I1133" t="s">
        <v>2666</v>
      </c>
      <c r="J1133">
        <v>8600</v>
      </c>
      <c r="K1133">
        <v>8600</v>
      </c>
      <c r="L1133">
        <v>6966</v>
      </c>
      <c r="M1133">
        <v>5680.7788</v>
      </c>
      <c r="N1133">
        <v>5680.7788</v>
      </c>
      <c r="O1133">
        <v>100</v>
      </c>
      <c r="P1133">
        <v>19</v>
      </c>
      <c r="Q1133" t="s">
        <v>75</v>
      </c>
      <c r="R1133" t="s">
        <v>2669</v>
      </c>
      <c r="S1133" t="s">
        <v>158</v>
      </c>
      <c r="T1133" t="s">
        <v>85</v>
      </c>
      <c r="U1133">
        <v>0</v>
      </c>
      <c r="V1133">
        <v>0</v>
      </c>
    </row>
    <row r="1134" spans="1:22">
      <c r="A1134">
        <v>10654</v>
      </c>
      <c r="B1134" t="s">
        <v>81</v>
      </c>
      <c r="C1134" t="s">
        <v>82</v>
      </c>
      <c r="D1134" t="s">
        <v>953</v>
      </c>
      <c r="E1134">
        <v>1</v>
      </c>
      <c r="F1134" t="s">
        <v>537</v>
      </c>
      <c r="G1134" t="s">
        <v>73</v>
      </c>
      <c r="H1134">
        <v>5060413</v>
      </c>
      <c r="I1134" t="s">
        <v>2666</v>
      </c>
      <c r="J1134">
        <v>446000</v>
      </c>
      <c r="K1134">
        <v>446000</v>
      </c>
      <c r="L1134">
        <v>361260</v>
      </c>
      <c r="M1134">
        <v>325580</v>
      </c>
      <c r="N1134">
        <v>325580</v>
      </c>
      <c r="O1134">
        <v>100</v>
      </c>
      <c r="P1134">
        <v>19</v>
      </c>
      <c r="Q1134" t="s">
        <v>75</v>
      </c>
      <c r="R1134" t="s">
        <v>2669</v>
      </c>
      <c r="S1134" t="s">
        <v>158</v>
      </c>
      <c r="T1134" t="s">
        <v>77</v>
      </c>
      <c r="U1134">
        <v>0</v>
      </c>
      <c r="V1134">
        <v>0</v>
      </c>
    </row>
    <row r="1135" spans="1:22">
      <c r="A1135">
        <v>10654</v>
      </c>
      <c r="B1135" t="s">
        <v>90</v>
      </c>
      <c r="C1135" t="s">
        <v>91</v>
      </c>
      <c r="D1135" t="s">
        <v>953</v>
      </c>
      <c r="E1135">
        <v>1</v>
      </c>
      <c r="F1135" t="s">
        <v>537</v>
      </c>
      <c r="G1135" t="s">
        <v>73</v>
      </c>
      <c r="H1135">
        <v>5060413</v>
      </c>
      <c r="I1135" t="s">
        <v>2666</v>
      </c>
      <c r="J1135">
        <v>155000</v>
      </c>
      <c r="K1135">
        <v>155000</v>
      </c>
      <c r="L1135">
        <v>125550</v>
      </c>
      <c r="M1135">
        <v>114032.1407</v>
      </c>
      <c r="N1135">
        <v>114032.1407</v>
      </c>
      <c r="O1135">
        <v>100</v>
      </c>
      <c r="P1135">
        <v>19</v>
      </c>
      <c r="Q1135" t="s">
        <v>75</v>
      </c>
      <c r="R1135" t="s">
        <v>2669</v>
      </c>
      <c r="S1135" t="s">
        <v>158</v>
      </c>
      <c r="T1135" t="s">
        <v>92</v>
      </c>
      <c r="U1135">
        <v>0</v>
      </c>
      <c r="V1135">
        <v>0</v>
      </c>
    </row>
    <row r="1136" spans="1:22">
      <c r="A1136">
        <v>10654</v>
      </c>
      <c r="B1136" t="s">
        <v>388</v>
      </c>
      <c r="C1136" t="s">
        <v>79</v>
      </c>
      <c r="D1136" t="s">
        <v>953</v>
      </c>
      <c r="E1136">
        <v>1</v>
      </c>
      <c r="F1136" t="s">
        <v>537</v>
      </c>
      <c r="G1136" t="s">
        <v>73</v>
      </c>
      <c r="H1136">
        <v>5060413</v>
      </c>
      <c r="I1136" t="s">
        <v>2666</v>
      </c>
      <c r="J1136">
        <v>57200</v>
      </c>
      <c r="K1136">
        <v>57200</v>
      </c>
      <c r="L1136">
        <v>46332</v>
      </c>
      <c r="M1136">
        <v>44705.0507</v>
      </c>
      <c r="N1136">
        <v>44705.0507</v>
      </c>
      <c r="O1136">
        <v>100</v>
      </c>
      <c r="P1136">
        <v>19</v>
      </c>
      <c r="Q1136" t="s">
        <v>75</v>
      </c>
      <c r="R1136" t="s">
        <v>2669</v>
      </c>
      <c r="S1136" t="s">
        <v>158</v>
      </c>
      <c r="T1136" t="s">
        <v>80</v>
      </c>
      <c r="U1136">
        <v>0</v>
      </c>
      <c r="V1136">
        <v>0</v>
      </c>
    </row>
    <row r="1137" spans="1:22">
      <c r="A1137">
        <v>64933</v>
      </c>
      <c r="B1137" t="s">
        <v>949</v>
      </c>
      <c r="C1137" t="s">
        <v>91</v>
      </c>
      <c r="D1137" t="s">
        <v>177</v>
      </c>
      <c r="E1137">
        <v>1</v>
      </c>
      <c r="F1137" t="s">
        <v>72</v>
      </c>
      <c r="G1137" t="s">
        <v>73</v>
      </c>
      <c r="H1137">
        <v>5060453</v>
      </c>
      <c r="I1137" t="s">
        <v>2666</v>
      </c>
      <c r="J1137">
        <v>155000</v>
      </c>
      <c r="K1137">
        <v>155000</v>
      </c>
      <c r="L1137">
        <v>121500</v>
      </c>
      <c r="M1137">
        <v>117800.28389999999</v>
      </c>
      <c r="N1137">
        <v>117800.28389999999</v>
      </c>
      <c r="O1137">
        <v>100</v>
      </c>
      <c r="P1137">
        <v>19</v>
      </c>
      <c r="Q1137" t="s">
        <v>75</v>
      </c>
      <c r="R1137" t="s">
        <v>2667</v>
      </c>
      <c r="S1137" t="s">
        <v>88</v>
      </c>
      <c r="T1137" t="s">
        <v>92</v>
      </c>
      <c r="U1137">
        <v>0</v>
      </c>
      <c r="V1137">
        <v>0</v>
      </c>
    </row>
    <row r="1138" spans="1:22">
      <c r="A1138">
        <v>64933</v>
      </c>
      <c r="B1138" t="s">
        <v>388</v>
      </c>
      <c r="C1138" t="s">
        <v>79</v>
      </c>
      <c r="D1138" t="s">
        <v>177</v>
      </c>
      <c r="E1138">
        <v>1</v>
      </c>
      <c r="F1138" t="s">
        <v>72</v>
      </c>
      <c r="G1138" t="s">
        <v>73</v>
      </c>
      <c r="H1138">
        <v>5060453</v>
      </c>
      <c r="I1138" t="s">
        <v>2666</v>
      </c>
      <c r="J1138">
        <v>57200</v>
      </c>
      <c r="K1138">
        <v>57200</v>
      </c>
      <c r="L1138">
        <v>44793</v>
      </c>
      <c r="M1138">
        <v>44705.0507</v>
      </c>
      <c r="N1138">
        <v>44705.0507</v>
      </c>
      <c r="O1138">
        <v>100</v>
      </c>
      <c r="P1138">
        <v>19</v>
      </c>
      <c r="Q1138" t="s">
        <v>75</v>
      </c>
      <c r="R1138" t="s">
        <v>2667</v>
      </c>
      <c r="S1138" t="s">
        <v>88</v>
      </c>
      <c r="T1138" t="s">
        <v>80</v>
      </c>
      <c r="U1138">
        <v>0</v>
      </c>
      <c r="V1138">
        <v>0</v>
      </c>
    </row>
    <row r="1139" spans="1:22">
      <c r="A1139">
        <v>64933</v>
      </c>
      <c r="B1139" t="s">
        <v>638</v>
      </c>
      <c r="C1139" t="s">
        <v>71</v>
      </c>
      <c r="D1139" t="s">
        <v>177</v>
      </c>
      <c r="E1139">
        <v>1</v>
      </c>
      <c r="F1139" t="s">
        <v>72</v>
      </c>
      <c r="G1139" t="s">
        <v>73</v>
      </c>
      <c r="H1139">
        <v>5060453</v>
      </c>
      <c r="I1139" t="s">
        <v>2666</v>
      </c>
      <c r="J1139">
        <v>4274000</v>
      </c>
      <c r="K1139">
        <v>4274000</v>
      </c>
      <c r="L1139">
        <v>3764670</v>
      </c>
      <c r="M1139">
        <v>3724992.5743</v>
      </c>
      <c r="N1139">
        <v>3724992.5743</v>
      </c>
      <c r="O1139">
        <v>100</v>
      </c>
      <c r="P1139">
        <v>9</v>
      </c>
      <c r="Q1139" t="s">
        <v>75</v>
      </c>
      <c r="R1139" t="s">
        <v>2667</v>
      </c>
      <c r="S1139" t="s">
        <v>88</v>
      </c>
      <c r="T1139" t="s">
        <v>77</v>
      </c>
      <c r="U1139">
        <v>0</v>
      </c>
      <c r="V1139">
        <v>0</v>
      </c>
    </row>
    <row r="1140" spans="1:22">
      <c r="A1140">
        <v>64933</v>
      </c>
      <c r="B1140" t="s">
        <v>83</v>
      </c>
      <c r="C1140" t="s">
        <v>84</v>
      </c>
      <c r="D1140" t="s">
        <v>177</v>
      </c>
      <c r="E1140">
        <v>1</v>
      </c>
      <c r="F1140" t="s">
        <v>72</v>
      </c>
      <c r="G1140" t="s">
        <v>73</v>
      </c>
      <c r="H1140">
        <v>5060453</v>
      </c>
      <c r="I1140" t="s">
        <v>2666</v>
      </c>
      <c r="J1140">
        <v>8600</v>
      </c>
      <c r="K1140">
        <v>8600</v>
      </c>
      <c r="L1140">
        <v>1053</v>
      </c>
      <c r="M1140">
        <v>5680.7788</v>
      </c>
      <c r="N1140">
        <v>5680.7788</v>
      </c>
      <c r="O1140">
        <v>100</v>
      </c>
      <c r="P1140">
        <v>19</v>
      </c>
      <c r="Q1140" t="s">
        <v>75</v>
      </c>
      <c r="R1140" t="s">
        <v>2667</v>
      </c>
      <c r="S1140" t="s">
        <v>88</v>
      </c>
      <c r="T1140" t="s">
        <v>85</v>
      </c>
      <c r="U1140">
        <v>0</v>
      </c>
      <c r="V1140">
        <v>0</v>
      </c>
    </row>
    <row r="1141" spans="1:22">
      <c r="A1141">
        <v>11163</v>
      </c>
      <c r="B1141" t="s">
        <v>139</v>
      </c>
      <c r="C1141" t="s">
        <v>140</v>
      </c>
      <c r="D1141" t="s">
        <v>1438</v>
      </c>
      <c r="E1141">
        <v>1</v>
      </c>
      <c r="F1141" t="s">
        <v>523</v>
      </c>
      <c r="G1141" t="s">
        <v>73</v>
      </c>
      <c r="H1141">
        <v>5060440</v>
      </c>
      <c r="I1141" t="s">
        <v>2666</v>
      </c>
      <c r="J1141">
        <v>2400</v>
      </c>
      <c r="K1141">
        <v>2400</v>
      </c>
      <c r="L1141">
        <v>1896</v>
      </c>
      <c r="M1141">
        <v>1693.5772999999999</v>
      </c>
      <c r="N1141">
        <v>1693.5772999999999</v>
      </c>
      <c r="O1141">
        <v>100</v>
      </c>
      <c r="P1141">
        <v>21</v>
      </c>
      <c r="Q1141" t="s">
        <v>75</v>
      </c>
      <c r="R1141" t="s">
        <v>2670</v>
      </c>
      <c r="S1141" t="s">
        <v>76</v>
      </c>
      <c r="T1141" t="s">
        <v>141</v>
      </c>
      <c r="U1141">
        <v>0</v>
      </c>
      <c r="V1141">
        <v>0</v>
      </c>
    </row>
    <row r="1142" spans="1:22">
      <c r="A1142">
        <v>11163</v>
      </c>
      <c r="B1142" t="s">
        <v>199</v>
      </c>
      <c r="C1142" t="s">
        <v>200</v>
      </c>
      <c r="D1142" t="s">
        <v>1438</v>
      </c>
      <c r="E1142">
        <v>0.2</v>
      </c>
      <c r="F1142" t="s">
        <v>523</v>
      </c>
      <c r="G1142" t="s">
        <v>73</v>
      </c>
      <c r="H1142">
        <v>5060440</v>
      </c>
      <c r="I1142" t="s">
        <v>2666</v>
      </c>
      <c r="J1142">
        <v>52600</v>
      </c>
      <c r="K1142">
        <v>263000</v>
      </c>
      <c r="L1142">
        <v>41554</v>
      </c>
      <c r="M1142">
        <v>182379.1796</v>
      </c>
      <c r="N1142">
        <v>36475.835919999998</v>
      </c>
      <c r="O1142">
        <v>100</v>
      </c>
      <c r="P1142">
        <v>21</v>
      </c>
      <c r="Q1142" t="s">
        <v>75</v>
      </c>
      <c r="R1142" t="s">
        <v>2670</v>
      </c>
      <c r="S1142" t="s">
        <v>76</v>
      </c>
      <c r="T1142" t="s">
        <v>201</v>
      </c>
      <c r="U1142">
        <v>0</v>
      </c>
      <c r="V1142">
        <v>0</v>
      </c>
    </row>
    <row r="1143" spans="1:22">
      <c r="A1143">
        <v>11163</v>
      </c>
      <c r="B1143" t="s">
        <v>429</v>
      </c>
      <c r="C1143" t="s">
        <v>430</v>
      </c>
      <c r="D1143" t="s">
        <v>1438</v>
      </c>
      <c r="E1143">
        <v>1</v>
      </c>
      <c r="F1143" t="s">
        <v>523</v>
      </c>
      <c r="G1143" t="s">
        <v>73</v>
      </c>
      <c r="H1143">
        <v>5060440</v>
      </c>
      <c r="I1143" t="s">
        <v>2666</v>
      </c>
      <c r="J1143">
        <v>44800</v>
      </c>
      <c r="K1143">
        <v>44800</v>
      </c>
      <c r="L1143">
        <v>36288</v>
      </c>
      <c r="M1143">
        <v>32677.916700000002</v>
      </c>
      <c r="N1143">
        <v>32677.916700000002</v>
      </c>
      <c r="O1143">
        <v>100</v>
      </c>
      <c r="P1143">
        <v>19</v>
      </c>
      <c r="Q1143" t="s">
        <v>75</v>
      </c>
      <c r="R1143" t="s">
        <v>2670</v>
      </c>
      <c r="S1143" t="s">
        <v>76</v>
      </c>
      <c r="T1143" t="s">
        <v>332</v>
      </c>
      <c r="U1143">
        <v>0</v>
      </c>
      <c r="V1143">
        <v>0</v>
      </c>
    </row>
    <row r="1144" spans="1:22">
      <c r="A1144">
        <v>11163</v>
      </c>
      <c r="B1144" t="s">
        <v>111</v>
      </c>
      <c r="C1144" t="s">
        <v>112</v>
      </c>
      <c r="D1144" t="s">
        <v>1438</v>
      </c>
      <c r="E1144">
        <v>4</v>
      </c>
      <c r="F1144" t="s">
        <v>523</v>
      </c>
      <c r="G1144" t="s">
        <v>73</v>
      </c>
      <c r="H1144">
        <v>5060440</v>
      </c>
      <c r="I1144" t="s">
        <v>2666</v>
      </c>
      <c r="J1144">
        <v>36400</v>
      </c>
      <c r="K1144">
        <v>9100</v>
      </c>
      <c r="L1144">
        <v>28756</v>
      </c>
      <c r="M1144">
        <v>5709.5459000000001</v>
      </c>
      <c r="N1144">
        <v>22838.1836</v>
      </c>
      <c r="O1144">
        <v>100</v>
      </c>
      <c r="P1144">
        <v>21</v>
      </c>
      <c r="Q1144" t="s">
        <v>75</v>
      </c>
      <c r="R1144" t="s">
        <v>2670</v>
      </c>
      <c r="S1144" t="s">
        <v>76</v>
      </c>
      <c r="T1144" t="s">
        <v>85</v>
      </c>
      <c r="U1144">
        <v>0</v>
      </c>
      <c r="V1144">
        <v>0</v>
      </c>
    </row>
    <row r="1145" spans="1:22">
      <c r="A1145">
        <v>11163</v>
      </c>
      <c r="B1145" t="s">
        <v>761</v>
      </c>
      <c r="C1145" t="s">
        <v>446</v>
      </c>
      <c r="D1145" t="s">
        <v>1438</v>
      </c>
      <c r="E1145">
        <v>2</v>
      </c>
      <c r="F1145" t="s">
        <v>523</v>
      </c>
      <c r="G1145" t="s">
        <v>73</v>
      </c>
      <c r="H1145">
        <v>5060440</v>
      </c>
      <c r="I1145" t="s">
        <v>2666</v>
      </c>
      <c r="J1145">
        <v>17000</v>
      </c>
      <c r="K1145">
        <v>8500</v>
      </c>
      <c r="L1145">
        <v>13430</v>
      </c>
      <c r="M1145">
        <v>5822.2865000000002</v>
      </c>
      <c r="N1145">
        <v>11644.573</v>
      </c>
      <c r="O1145">
        <v>100</v>
      </c>
      <c r="P1145">
        <v>21</v>
      </c>
      <c r="Q1145" t="s">
        <v>75</v>
      </c>
      <c r="R1145" t="s">
        <v>2670</v>
      </c>
      <c r="S1145" t="s">
        <v>76</v>
      </c>
      <c r="T1145" t="s">
        <v>480</v>
      </c>
      <c r="U1145">
        <v>0</v>
      </c>
      <c r="V1145">
        <v>0</v>
      </c>
    </row>
    <row r="1146" spans="1:22">
      <c r="A1146">
        <v>11163</v>
      </c>
      <c r="B1146" t="s">
        <v>271</v>
      </c>
      <c r="C1146" t="s">
        <v>198</v>
      </c>
      <c r="D1146" t="s">
        <v>1438</v>
      </c>
      <c r="E1146">
        <v>1</v>
      </c>
      <c r="F1146" t="s">
        <v>523</v>
      </c>
      <c r="G1146" t="s">
        <v>73</v>
      </c>
      <c r="H1146">
        <v>5060440</v>
      </c>
      <c r="I1146" t="s">
        <v>2666</v>
      </c>
      <c r="J1146">
        <v>7800</v>
      </c>
      <c r="K1146">
        <v>7800</v>
      </c>
      <c r="L1146">
        <v>6162</v>
      </c>
      <c r="M1146">
        <v>5401.8615</v>
      </c>
      <c r="N1146">
        <v>5401.8615</v>
      </c>
      <c r="O1146">
        <v>100</v>
      </c>
      <c r="P1146">
        <v>21</v>
      </c>
      <c r="Q1146" t="s">
        <v>75</v>
      </c>
      <c r="R1146" t="s">
        <v>2670</v>
      </c>
      <c r="S1146" t="s">
        <v>76</v>
      </c>
      <c r="T1146" t="s">
        <v>141</v>
      </c>
      <c r="U1146">
        <v>0</v>
      </c>
      <c r="V1146">
        <v>0</v>
      </c>
    </row>
    <row r="1147" spans="1:22">
      <c r="A1147">
        <v>11163</v>
      </c>
      <c r="B1147" t="s">
        <v>207</v>
      </c>
      <c r="C1147" t="s">
        <v>208</v>
      </c>
      <c r="D1147" t="s">
        <v>1438</v>
      </c>
      <c r="E1147">
        <v>2</v>
      </c>
      <c r="F1147" t="s">
        <v>523</v>
      </c>
      <c r="G1147" t="s">
        <v>73</v>
      </c>
      <c r="H1147">
        <v>5060440</v>
      </c>
      <c r="I1147" t="s">
        <v>2666</v>
      </c>
      <c r="J1147">
        <v>47400</v>
      </c>
      <c r="K1147">
        <v>23700</v>
      </c>
      <c r="L1147">
        <v>23000</v>
      </c>
      <c r="M1147">
        <v>6877.3522000000003</v>
      </c>
      <c r="N1147">
        <v>13754.704400000001</v>
      </c>
      <c r="O1147">
        <v>100</v>
      </c>
      <c r="P1147">
        <v>0</v>
      </c>
      <c r="Q1147" t="s">
        <v>75</v>
      </c>
      <c r="R1147" t="s">
        <v>2670</v>
      </c>
      <c r="S1147" t="s">
        <v>76</v>
      </c>
      <c r="T1147" t="s">
        <v>136</v>
      </c>
      <c r="U1147">
        <v>0</v>
      </c>
      <c r="V1147">
        <v>0</v>
      </c>
    </row>
    <row r="1148" spans="1:22">
      <c r="A1148">
        <v>11163</v>
      </c>
      <c r="B1148" t="s">
        <v>2671</v>
      </c>
      <c r="C1148" t="s">
        <v>367</v>
      </c>
      <c r="D1148" t="s">
        <v>1438</v>
      </c>
      <c r="E1148">
        <v>1</v>
      </c>
      <c r="F1148" t="s">
        <v>523</v>
      </c>
      <c r="G1148" t="s">
        <v>73</v>
      </c>
      <c r="H1148">
        <v>5060440</v>
      </c>
      <c r="I1148" t="s">
        <v>2666</v>
      </c>
      <c r="J1148">
        <v>1000</v>
      </c>
      <c r="K1148">
        <v>1000</v>
      </c>
      <c r="L1148">
        <v>790</v>
      </c>
      <c r="M1148">
        <v>710</v>
      </c>
      <c r="N1148">
        <v>710</v>
      </c>
      <c r="O1148">
        <v>100</v>
      </c>
      <c r="P1148">
        <v>21</v>
      </c>
      <c r="Q1148" t="s">
        <v>75</v>
      </c>
      <c r="R1148" t="s">
        <v>2670</v>
      </c>
      <c r="S1148" t="s">
        <v>76</v>
      </c>
      <c r="T1148" t="s">
        <v>141</v>
      </c>
      <c r="U1148">
        <v>0</v>
      </c>
      <c r="V1148">
        <v>0</v>
      </c>
    </row>
    <row r="1149" spans="1:22">
      <c r="A1149">
        <v>11075</v>
      </c>
      <c r="B1149" t="s">
        <v>221</v>
      </c>
      <c r="C1149" t="s">
        <v>222</v>
      </c>
      <c r="D1149" t="s">
        <v>1336</v>
      </c>
      <c r="E1149">
        <v>0.1</v>
      </c>
      <c r="F1149" t="s">
        <v>144</v>
      </c>
      <c r="G1149" t="s">
        <v>73</v>
      </c>
      <c r="H1149">
        <v>5060408</v>
      </c>
      <c r="I1149" t="s">
        <v>2666</v>
      </c>
      <c r="J1149">
        <v>5990</v>
      </c>
      <c r="K1149">
        <v>59900</v>
      </c>
      <c r="L1149">
        <v>5990</v>
      </c>
      <c r="M1149">
        <v>41466.246899999998</v>
      </c>
      <c r="N1149">
        <v>4146.6246899999996</v>
      </c>
      <c r="O1149">
        <v>100</v>
      </c>
      <c r="P1149">
        <v>0</v>
      </c>
      <c r="Q1149" t="s">
        <v>75</v>
      </c>
      <c r="R1149" t="s">
        <v>2672</v>
      </c>
      <c r="S1149" t="s">
        <v>76</v>
      </c>
      <c r="T1149" t="s">
        <v>223</v>
      </c>
      <c r="U1149">
        <v>0</v>
      </c>
      <c r="V1149">
        <v>0</v>
      </c>
    </row>
    <row r="1150" spans="1:22">
      <c r="A1150">
        <v>11075</v>
      </c>
      <c r="B1150" t="s">
        <v>242</v>
      </c>
      <c r="C1150" t="s">
        <v>225</v>
      </c>
      <c r="D1150" t="s">
        <v>1336</v>
      </c>
      <c r="E1150">
        <v>4</v>
      </c>
      <c r="F1150" t="s">
        <v>144</v>
      </c>
      <c r="G1150" t="s">
        <v>73</v>
      </c>
      <c r="H1150">
        <v>5060408</v>
      </c>
      <c r="I1150" t="s">
        <v>2666</v>
      </c>
      <c r="J1150">
        <v>122800</v>
      </c>
      <c r="K1150">
        <v>30700</v>
      </c>
      <c r="L1150">
        <v>122800</v>
      </c>
      <c r="M1150">
        <v>19865.787199999999</v>
      </c>
      <c r="N1150">
        <v>79463.148799999995</v>
      </c>
      <c r="O1150">
        <v>100</v>
      </c>
      <c r="P1150">
        <v>0</v>
      </c>
      <c r="Q1150" t="s">
        <v>75</v>
      </c>
      <c r="R1150" t="s">
        <v>2672</v>
      </c>
      <c r="S1150" t="s">
        <v>76</v>
      </c>
      <c r="T1150" t="s">
        <v>226</v>
      </c>
      <c r="U1150">
        <v>0</v>
      </c>
      <c r="V1150">
        <v>0</v>
      </c>
    </row>
    <row r="1151" spans="1:22">
      <c r="A1151">
        <v>11075</v>
      </c>
      <c r="B1151" t="s">
        <v>877</v>
      </c>
      <c r="C1151" t="s">
        <v>400</v>
      </c>
      <c r="D1151" t="s">
        <v>1336</v>
      </c>
      <c r="E1151">
        <v>1</v>
      </c>
      <c r="F1151" t="s">
        <v>523</v>
      </c>
      <c r="G1151" t="s">
        <v>73</v>
      </c>
      <c r="H1151">
        <v>5060409</v>
      </c>
      <c r="I1151" t="s">
        <v>2666</v>
      </c>
      <c r="J1151">
        <v>124000</v>
      </c>
      <c r="K1151">
        <v>124000</v>
      </c>
      <c r="L1151">
        <v>97960</v>
      </c>
      <c r="M1151">
        <v>86265</v>
      </c>
      <c r="N1151">
        <v>86265</v>
      </c>
      <c r="O1151">
        <v>100</v>
      </c>
      <c r="P1151">
        <v>21</v>
      </c>
      <c r="Q1151" t="s">
        <v>75</v>
      </c>
      <c r="R1151" t="s">
        <v>2672</v>
      </c>
      <c r="S1151" t="s">
        <v>76</v>
      </c>
      <c r="T1151" t="s">
        <v>401</v>
      </c>
      <c r="U1151">
        <v>0</v>
      </c>
      <c r="V1151">
        <v>0</v>
      </c>
    </row>
    <row r="1152" spans="1:22">
      <c r="A1152">
        <v>11075</v>
      </c>
      <c r="B1152" t="s">
        <v>2673</v>
      </c>
      <c r="C1152" t="s">
        <v>2540</v>
      </c>
      <c r="D1152" t="s">
        <v>1336</v>
      </c>
      <c r="E1152">
        <v>1</v>
      </c>
      <c r="F1152" t="s">
        <v>523</v>
      </c>
      <c r="G1152" t="s">
        <v>73</v>
      </c>
      <c r="H1152">
        <v>5060409</v>
      </c>
      <c r="I1152" t="s">
        <v>2666</v>
      </c>
      <c r="J1152">
        <v>177000</v>
      </c>
      <c r="K1152">
        <v>177000</v>
      </c>
      <c r="L1152">
        <v>139830</v>
      </c>
      <c r="M1152">
        <v>125670</v>
      </c>
      <c r="N1152">
        <v>125670</v>
      </c>
      <c r="O1152">
        <v>100</v>
      </c>
      <c r="P1152">
        <v>21</v>
      </c>
      <c r="Q1152" t="s">
        <v>75</v>
      </c>
      <c r="R1152" t="s">
        <v>2672</v>
      </c>
      <c r="S1152" t="s">
        <v>76</v>
      </c>
      <c r="T1152" t="s">
        <v>1830</v>
      </c>
      <c r="U1152">
        <v>0</v>
      </c>
      <c r="V1152">
        <v>0</v>
      </c>
    </row>
    <row r="1153" spans="1:22">
      <c r="A1153">
        <v>64933</v>
      </c>
      <c r="B1153" t="s">
        <v>576</v>
      </c>
      <c r="C1153" t="s">
        <v>82</v>
      </c>
      <c r="D1153" t="s">
        <v>177</v>
      </c>
      <c r="E1153">
        <v>1</v>
      </c>
      <c r="F1153" t="s">
        <v>72</v>
      </c>
      <c r="G1153" t="s">
        <v>73</v>
      </c>
      <c r="H1153">
        <v>5060453</v>
      </c>
      <c r="I1153" t="s">
        <v>2666</v>
      </c>
      <c r="J1153">
        <v>1434000</v>
      </c>
      <c r="K1153">
        <v>1434000</v>
      </c>
      <c r="L1153">
        <v>1124280</v>
      </c>
      <c r="M1153">
        <v>1112164.4761999999</v>
      </c>
      <c r="N1153">
        <v>1112164.4761999999</v>
      </c>
      <c r="O1153">
        <v>100</v>
      </c>
      <c r="P1153">
        <v>19</v>
      </c>
      <c r="Q1153" t="s">
        <v>75</v>
      </c>
      <c r="R1153" t="s">
        <v>2667</v>
      </c>
      <c r="S1153" t="s">
        <v>88</v>
      </c>
      <c r="T1153" t="s">
        <v>77</v>
      </c>
      <c r="U1153">
        <v>0</v>
      </c>
      <c r="V1153">
        <v>0</v>
      </c>
    </row>
    <row r="1154" spans="1:22">
      <c r="A1154">
        <v>11223</v>
      </c>
      <c r="B1154" t="s">
        <v>137</v>
      </c>
      <c r="C1154" t="s">
        <v>127</v>
      </c>
      <c r="D1154" t="s">
        <v>1612</v>
      </c>
      <c r="E1154">
        <v>1</v>
      </c>
      <c r="F1154" t="s">
        <v>144</v>
      </c>
      <c r="G1154" t="s">
        <v>73</v>
      </c>
      <c r="H1154">
        <v>5060448</v>
      </c>
      <c r="I1154" t="s">
        <v>2666</v>
      </c>
      <c r="J1154">
        <v>31700</v>
      </c>
      <c r="K1154">
        <v>31700</v>
      </c>
      <c r="L1154">
        <v>31700</v>
      </c>
      <c r="M1154">
        <v>20335.201000000001</v>
      </c>
      <c r="N1154">
        <v>20335.201000000001</v>
      </c>
      <c r="O1154">
        <v>100</v>
      </c>
      <c r="P1154">
        <v>0</v>
      </c>
      <c r="Q1154" t="s">
        <v>75</v>
      </c>
      <c r="R1154" t="s">
        <v>2674</v>
      </c>
      <c r="S1154" t="s">
        <v>88</v>
      </c>
      <c r="T1154" t="s">
        <v>128</v>
      </c>
      <c r="U1154">
        <v>0</v>
      </c>
      <c r="V1154">
        <v>0</v>
      </c>
    </row>
    <row r="1155" spans="1:22">
      <c r="A1155">
        <v>11223</v>
      </c>
      <c r="B1155" t="s">
        <v>148</v>
      </c>
      <c r="C1155" t="s">
        <v>106</v>
      </c>
      <c r="D1155" t="s">
        <v>1612</v>
      </c>
      <c r="E1155">
        <v>1</v>
      </c>
      <c r="F1155" t="s">
        <v>144</v>
      </c>
      <c r="G1155" t="s">
        <v>73</v>
      </c>
      <c r="H1155">
        <v>5060448</v>
      </c>
      <c r="I1155" t="s">
        <v>2666</v>
      </c>
      <c r="J1155">
        <v>43900</v>
      </c>
      <c r="K1155">
        <v>43900</v>
      </c>
      <c r="L1155">
        <v>43900</v>
      </c>
      <c r="M1155">
        <v>27594.214100000001</v>
      </c>
      <c r="N1155">
        <v>27594.214100000001</v>
      </c>
      <c r="O1155">
        <v>100</v>
      </c>
      <c r="P1155">
        <v>0</v>
      </c>
      <c r="Q1155" t="s">
        <v>75</v>
      </c>
      <c r="R1155" t="s">
        <v>2674</v>
      </c>
      <c r="S1155" t="s">
        <v>88</v>
      </c>
      <c r="T1155" t="s">
        <v>130</v>
      </c>
      <c r="U1155">
        <v>0</v>
      </c>
      <c r="V1155">
        <v>0</v>
      </c>
    </row>
    <row r="1156" spans="1:22">
      <c r="A1156">
        <v>11223</v>
      </c>
      <c r="B1156" t="s">
        <v>149</v>
      </c>
      <c r="C1156" t="s">
        <v>150</v>
      </c>
      <c r="D1156" t="s">
        <v>1612</v>
      </c>
      <c r="E1156">
        <v>1</v>
      </c>
      <c r="F1156" t="s">
        <v>144</v>
      </c>
      <c r="G1156" t="s">
        <v>73</v>
      </c>
      <c r="H1156">
        <v>5060448</v>
      </c>
      <c r="I1156" t="s">
        <v>2666</v>
      </c>
      <c r="J1156">
        <v>105000</v>
      </c>
      <c r="K1156">
        <v>105000</v>
      </c>
      <c r="L1156">
        <v>105000</v>
      </c>
      <c r="M1156">
        <v>73252.606100000005</v>
      </c>
      <c r="N1156">
        <v>73252.606100000005</v>
      </c>
      <c r="O1156">
        <v>100</v>
      </c>
      <c r="P1156">
        <v>0</v>
      </c>
      <c r="Q1156" t="s">
        <v>75</v>
      </c>
      <c r="R1156" t="s">
        <v>2674</v>
      </c>
      <c r="S1156" t="s">
        <v>88</v>
      </c>
      <c r="T1156" t="s">
        <v>130</v>
      </c>
      <c r="U1156">
        <v>0</v>
      </c>
      <c r="V1156">
        <v>0</v>
      </c>
    </row>
    <row r="1157" spans="1:22">
      <c r="A1157">
        <v>11223</v>
      </c>
      <c r="B1157" t="s">
        <v>207</v>
      </c>
      <c r="C1157" t="s">
        <v>208</v>
      </c>
      <c r="D1157" t="s">
        <v>1612</v>
      </c>
      <c r="E1157">
        <v>7</v>
      </c>
      <c r="F1157" t="s">
        <v>144</v>
      </c>
      <c r="G1157" t="s">
        <v>73</v>
      </c>
      <c r="H1157">
        <v>5060448</v>
      </c>
      <c r="I1157" t="s">
        <v>2666</v>
      </c>
      <c r="J1157">
        <v>162400</v>
      </c>
      <c r="K1157">
        <v>23200</v>
      </c>
      <c r="L1157">
        <v>162400</v>
      </c>
      <c r="M1157">
        <v>6800</v>
      </c>
      <c r="N1157">
        <v>47600</v>
      </c>
      <c r="O1157">
        <v>100</v>
      </c>
      <c r="P1157">
        <v>0</v>
      </c>
      <c r="Q1157" t="s">
        <v>75</v>
      </c>
      <c r="R1157" t="s">
        <v>2674</v>
      </c>
      <c r="S1157" t="s">
        <v>88</v>
      </c>
      <c r="T1157" t="s">
        <v>136</v>
      </c>
      <c r="U1157">
        <v>0</v>
      </c>
      <c r="V1157">
        <v>0</v>
      </c>
    </row>
    <row r="1158" spans="1:22">
      <c r="A1158">
        <v>11163</v>
      </c>
      <c r="B1158" t="s">
        <v>2675</v>
      </c>
      <c r="C1158" t="s">
        <v>79</v>
      </c>
      <c r="D1158" t="s">
        <v>1438</v>
      </c>
      <c r="E1158">
        <v>1</v>
      </c>
      <c r="F1158" t="s">
        <v>523</v>
      </c>
      <c r="G1158" t="s">
        <v>73</v>
      </c>
      <c r="H1158">
        <v>5060440</v>
      </c>
      <c r="I1158" t="s">
        <v>2666</v>
      </c>
      <c r="J1158">
        <v>26000</v>
      </c>
      <c r="K1158">
        <v>26000</v>
      </c>
      <c r="L1158">
        <v>21060</v>
      </c>
      <c r="M1158">
        <v>18980</v>
      </c>
      <c r="N1158">
        <v>18980</v>
      </c>
      <c r="O1158">
        <v>100</v>
      </c>
      <c r="P1158">
        <v>19</v>
      </c>
      <c r="Q1158" t="s">
        <v>75</v>
      </c>
      <c r="R1158" t="s">
        <v>2670</v>
      </c>
      <c r="S1158" t="s">
        <v>76</v>
      </c>
      <c r="T1158" t="s">
        <v>80</v>
      </c>
      <c r="U1158">
        <v>0</v>
      </c>
      <c r="V1158">
        <v>0</v>
      </c>
    </row>
    <row r="1159" spans="1:22">
      <c r="A1159">
        <v>11163</v>
      </c>
      <c r="B1159" t="s">
        <v>819</v>
      </c>
      <c r="C1159" t="s">
        <v>450</v>
      </c>
      <c r="D1159" t="s">
        <v>1438</v>
      </c>
      <c r="E1159">
        <v>2</v>
      </c>
      <c r="F1159" t="s">
        <v>523</v>
      </c>
      <c r="G1159" t="s">
        <v>73</v>
      </c>
      <c r="H1159">
        <v>5060440</v>
      </c>
      <c r="I1159" t="s">
        <v>2666</v>
      </c>
      <c r="J1159">
        <v>64600</v>
      </c>
      <c r="K1159">
        <v>32300</v>
      </c>
      <c r="L1159">
        <v>51034</v>
      </c>
      <c r="M1159">
        <v>22900.4584</v>
      </c>
      <c r="N1159">
        <v>45800.916799999999</v>
      </c>
      <c r="O1159">
        <v>100</v>
      </c>
      <c r="P1159">
        <v>21</v>
      </c>
      <c r="Q1159" t="s">
        <v>75</v>
      </c>
      <c r="R1159" t="s">
        <v>2670</v>
      </c>
      <c r="S1159" t="s">
        <v>76</v>
      </c>
      <c r="T1159" t="s">
        <v>85</v>
      </c>
      <c r="U1159">
        <v>0</v>
      </c>
      <c r="V1159">
        <v>0</v>
      </c>
    </row>
    <row r="1160" spans="1:22">
      <c r="A1160">
        <v>11163</v>
      </c>
      <c r="B1160" t="s">
        <v>813</v>
      </c>
      <c r="C1160" t="s">
        <v>333</v>
      </c>
      <c r="D1160" t="s">
        <v>1438</v>
      </c>
      <c r="E1160">
        <v>4</v>
      </c>
      <c r="F1160" t="s">
        <v>523</v>
      </c>
      <c r="G1160" t="s">
        <v>73</v>
      </c>
      <c r="H1160">
        <v>5060440</v>
      </c>
      <c r="I1160" t="s">
        <v>2666</v>
      </c>
      <c r="J1160">
        <v>13600</v>
      </c>
      <c r="K1160">
        <v>3400</v>
      </c>
      <c r="L1160">
        <v>11016</v>
      </c>
      <c r="M1160">
        <v>2482</v>
      </c>
      <c r="N1160">
        <v>9928</v>
      </c>
      <c r="O1160">
        <v>100</v>
      </c>
      <c r="P1160">
        <v>19</v>
      </c>
      <c r="Q1160" t="s">
        <v>75</v>
      </c>
      <c r="R1160" t="s">
        <v>2670</v>
      </c>
      <c r="S1160" t="s">
        <v>76</v>
      </c>
      <c r="T1160" t="s">
        <v>85</v>
      </c>
      <c r="U1160">
        <v>0</v>
      </c>
      <c r="V1160">
        <v>0</v>
      </c>
    </row>
    <row r="1161" spans="1:22">
      <c r="A1161">
        <v>11163</v>
      </c>
      <c r="B1161" t="s">
        <v>1163</v>
      </c>
      <c r="C1161" t="s">
        <v>1164</v>
      </c>
      <c r="D1161" t="s">
        <v>1438</v>
      </c>
      <c r="E1161">
        <v>1</v>
      </c>
      <c r="F1161" t="s">
        <v>523</v>
      </c>
      <c r="G1161" t="s">
        <v>73</v>
      </c>
      <c r="H1161">
        <v>5060440</v>
      </c>
      <c r="I1161" t="s">
        <v>2666</v>
      </c>
      <c r="J1161">
        <v>5200</v>
      </c>
      <c r="K1161">
        <v>5200</v>
      </c>
      <c r="L1161">
        <v>4108</v>
      </c>
      <c r="M1161">
        <v>3692</v>
      </c>
      <c r="N1161">
        <v>3692</v>
      </c>
      <c r="O1161">
        <v>100</v>
      </c>
      <c r="P1161">
        <v>21</v>
      </c>
      <c r="Q1161" t="s">
        <v>75</v>
      </c>
      <c r="R1161" t="s">
        <v>2670</v>
      </c>
      <c r="S1161" t="s">
        <v>76</v>
      </c>
      <c r="T1161" t="s">
        <v>532</v>
      </c>
      <c r="U1161">
        <v>0</v>
      </c>
      <c r="V1161">
        <v>0</v>
      </c>
    </row>
    <row r="1162" spans="1:22">
      <c r="A1162">
        <v>11163</v>
      </c>
      <c r="B1162" t="s">
        <v>649</v>
      </c>
      <c r="C1162" t="s">
        <v>650</v>
      </c>
      <c r="D1162" t="s">
        <v>1438</v>
      </c>
      <c r="E1162">
        <v>1</v>
      </c>
      <c r="F1162" t="s">
        <v>523</v>
      </c>
      <c r="G1162" t="s">
        <v>73</v>
      </c>
      <c r="H1162">
        <v>5060440</v>
      </c>
      <c r="I1162" t="s">
        <v>2666</v>
      </c>
      <c r="J1162">
        <v>91600</v>
      </c>
      <c r="K1162">
        <v>91600</v>
      </c>
      <c r="L1162">
        <v>74196</v>
      </c>
      <c r="M1162">
        <v>66868</v>
      </c>
      <c r="N1162">
        <v>66868</v>
      </c>
      <c r="O1162">
        <v>100</v>
      </c>
      <c r="P1162">
        <v>19</v>
      </c>
      <c r="Q1162" t="s">
        <v>75</v>
      </c>
      <c r="R1162" t="s">
        <v>2670</v>
      </c>
      <c r="S1162" t="s">
        <v>76</v>
      </c>
      <c r="T1162" t="s">
        <v>462</v>
      </c>
      <c r="U1162">
        <v>0</v>
      </c>
      <c r="V1162">
        <v>0</v>
      </c>
    </row>
    <row r="1163" spans="1:22">
      <c r="A1163">
        <v>11163</v>
      </c>
      <c r="B1163" t="s">
        <v>2676</v>
      </c>
      <c r="C1163" t="s">
        <v>2677</v>
      </c>
      <c r="D1163" t="s">
        <v>1438</v>
      </c>
      <c r="E1163">
        <v>2</v>
      </c>
      <c r="F1163" t="s">
        <v>523</v>
      </c>
      <c r="G1163" t="s">
        <v>73</v>
      </c>
      <c r="H1163">
        <v>5060440</v>
      </c>
      <c r="I1163" t="s">
        <v>2666</v>
      </c>
      <c r="J1163">
        <v>53200</v>
      </c>
      <c r="K1163">
        <v>26600</v>
      </c>
      <c r="L1163">
        <v>42028</v>
      </c>
      <c r="M1163">
        <v>18886</v>
      </c>
      <c r="N1163">
        <v>37772</v>
      </c>
      <c r="O1163">
        <v>100</v>
      </c>
      <c r="P1163">
        <v>21</v>
      </c>
      <c r="Q1163" t="s">
        <v>75</v>
      </c>
      <c r="R1163" t="s">
        <v>2670</v>
      </c>
      <c r="S1163" t="s">
        <v>76</v>
      </c>
      <c r="T1163" t="s">
        <v>85</v>
      </c>
      <c r="U1163">
        <v>0</v>
      </c>
      <c r="V1163">
        <v>0</v>
      </c>
    </row>
    <row r="1164" spans="1:22">
      <c r="A1164">
        <v>11163</v>
      </c>
      <c r="B1164" t="s">
        <v>2678</v>
      </c>
      <c r="C1164" t="s">
        <v>2677</v>
      </c>
      <c r="D1164" t="s">
        <v>1438</v>
      </c>
      <c r="E1164">
        <v>2</v>
      </c>
      <c r="F1164" t="s">
        <v>523</v>
      </c>
      <c r="G1164" t="s">
        <v>73</v>
      </c>
      <c r="H1164">
        <v>5060440</v>
      </c>
      <c r="I1164" t="s">
        <v>2666</v>
      </c>
      <c r="J1164">
        <v>14800</v>
      </c>
      <c r="K1164">
        <v>7400</v>
      </c>
      <c r="L1164">
        <v>11692</v>
      </c>
      <c r="M1164">
        <v>5254</v>
      </c>
      <c r="N1164">
        <v>10508</v>
      </c>
      <c r="O1164">
        <v>100</v>
      </c>
      <c r="P1164">
        <v>21</v>
      </c>
      <c r="Q1164" t="s">
        <v>75</v>
      </c>
      <c r="R1164" t="s">
        <v>2670</v>
      </c>
      <c r="S1164" t="s">
        <v>76</v>
      </c>
      <c r="T1164" t="s">
        <v>85</v>
      </c>
      <c r="U1164">
        <v>0</v>
      </c>
      <c r="V1164">
        <v>0</v>
      </c>
    </row>
    <row r="1165" spans="1:22">
      <c r="A1165">
        <v>11397</v>
      </c>
      <c r="B1165" t="s">
        <v>2679</v>
      </c>
      <c r="C1165" t="s">
        <v>2680</v>
      </c>
      <c r="D1165" t="s">
        <v>1781</v>
      </c>
      <c r="E1165">
        <v>1</v>
      </c>
      <c r="F1165" t="s">
        <v>72</v>
      </c>
      <c r="G1165" t="s">
        <v>73</v>
      </c>
      <c r="H1165">
        <v>5060450</v>
      </c>
      <c r="I1165" t="s">
        <v>2666</v>
      </c>
      <c r="J1165">
        <v>821000</v>
      </c>
      <c r="K1165">
        <v>821000</v>
      </c>
      <c r="L1165">
        <v>665010</v>
      </c>
      <c r="M1165">
        <v>599330</v>
      </c>
      <c r="N1165">
        <v>599330</v>
      </c>
      <c r="O1165">
        <v>100</v>
      </c>
      <c r="P1165">
        <v>19</v>
      </c>
      <c r="Q1165" t="s">
        <v>75</v>
      </c>
      <c r="R1165" t="s">
        <v>2681</v>
      </c>
      <c r="S1165" t="s">
        <v>88</v>
      </c>
      <c r="T1165" t="s">
        <v>325</v>
      </c>
      <c r="U1165">
        <v>0</v>
      </c>
      <c r="V1165">
        <v>0</v>
      </c>
    </row>
    <row r="1166" spans="1:22">
      <c r="A1166">
        <v>11586</v>
      </c>
      <c r="B1166" t="s">
        <v>2682</v>
      </c>
      <c r="C1166" t="s">
        <v>2683</v>
      </c>
      <c r="D1166" t="s">
        <v>1883</v>
      </c>
      <c r="E1166">
        <v>1</v>
      </c>
      <c r="F1166" t="s">
        <v>96</v>
      </c>
      <c r="G1166" t="s">
        <v>73</v>
      </c>
      <c r="H1166">
        <v>4009046</v>
      </c>
      <c r="I1166" t="s">
        <v>2666</v>
      </c>
      <c r="J1166">
        <v>572000</v>
      </c>
      <c r="K1166">
        <v>572000</v>
      </c>
      <c r="L1166">
        <v>486200</v>
      </c>
      <c r="M1166">
        <v>469040</v>
      </c>
      <c r="N1166">
        <v>469040</v>
      </c>
      <c r="O1166">
        <v>100</v>
      </c>
      <c r="P1166">
        <v>15</v>
      </c>
      <c r="Q1166" t="s">
        <v>75</v>
      </c>
      <c r="R1166" t="s">
        <v>97</v>
      </c>
      <c r="S1166" t="s">
        <v>98</v>
      </c>
      <c r="T1166" t="s">
        <v>291</v>
      </c>
      <c r="U1166">
        <v>0</v>
      </c>
      <c r="V1166">
        <v>0</v>
      </c>
    </row>
    <row r="1167" spans="1:22">
      <c r="A1167">
        <v>11586</v>
      </c>
      <c r="B1167" t="s">
        <v>2684</v>
      </c>
      <c r="C1167" t="s">
        <v>2685</v>
      </c>
      <c r="D1167" t="s">
        <v>1883</v>
      </c>
      <c r="E1167">
        <v>1</v>
      </c>
      <c r="F1167" t="s">
        <v>96</v>
      </c>
      <c r="G1167" t="s">
        <v>73</v>
      </c>
      <c r="H1167">
        <v>4009046</v>
      </c>
      <c r="I1167" t="s">
        <v>2666</v>
      </c>
      <c r="J1167">
        <v>335000</v>
      </c>
      <c r="K1167">
        <v>335000</v>
      </c>
      <c r="L1167">
        <v>284750</v>
      </c>
      <c r="M1167">
        <v>277141.6667</v>
      </c>
      <c r="N1167">
        <v>277141.6667</v>
      </c>
      <c r="O1167">
        <v>100</v>
      </c>
      <c r="P1167">
        <v>15</v>
      </c>
      <c r="Q1167" t="s">
        <v>75</v>
      </c>
      <c r="R1167" t="s">
        <v>97</v>
      </c>
      <c r="S1167" t="s">
        <v>98</v>
      </c>
      <c r="T1167" t="s">
        <v>291</v>
      </c>
      <c r="U1167">
        <v>0</v>
      </c>
      <c r="V1167">
        <v>0</v>
      </c>
    </row>
    <row r="1168" spans="1:22">
      <c r="A1168">
        <v>11660</v>
      </c>
      <c r="B1168" t="s">
        <v>108</v>
      </c>
      <c r="C1168" t="s">
        <v>109</v>
      </c>
      <c r="D1168" t="s">
        <v>1924</v>
      </c>
      <c r="E1168">
        <v>0.5</v>
      </c>
      <c r="F1168" t="s">
        <v>102</v>
      </c>
      <c r="G1168" t="s">
        <v>73</v>
      </c>
      <c r="H1168">
        <v>5060456</v>
      </c>
      <c r="I1168" t="s">
        <v>2666</v>
      </c>
      <c r="J1168">
        <v>19950</v>
      </c>
      <c r="K1168">
        <v>39900</v>
      </c>
      <c r="L1168">
        <v>18154</v>
      </c>
      <c r="M1168">
        <v>25248.037899999999</v>
      </c>
      <c r="N1168">
        <v>12624.01895</v>
      </c>
      <c r="O1168">
        <v>100</v>
      </c>
      <c r="P1168">
        <v>9</v>
      </c>
      <c r="Q1168" t="s">
        <v>75</v>
      </c>
      <c r="R1168" t="s">
        <v>2686</v>
      </c>
      <c r="S1168" t="s">
        <v>76</v>
      </c>
      <c r="T1168" t="s">
        <v>110</v>
      </c>
      <c r="U1168">
        <v>0</v>
      </c>
      <c r="V1168">
        <v>0</v>
      </c>
    </row>
    <row r="1169" spans="1:22">
      <c r="A1169">
        <v>11660</v>
      </c>
      <c r="B1169" t="s">
        <v>137</v>
      </c>
      <c r="C1169" t="s">
        <v>127</v>
      </c>
      <c r="D1169" t="s">
        <v>1924</v>
      </c>
      <c r="E1169">
        <v>1</v>
      </c>
      <c r="F1169" t="s">
        <v>102</v>
      </c>
      <c r="G1169" t="s">
        <v>73</v>
      </c>
      <c r="H1169">
        <v>5060456</v>
      </c>
      <c r="I1169" t="s">
        <v>2666</v>
      </c>
      <c r="J1169">
        <v>31700</v>
      </c>
      <c r="K1169">
        <v>31700</v>
      </c>
      <c r="L1169">
        <v>28847</v>
      </c>
      <c r="M1169">
        <v>20334.2297</v>
      </c>
      <c r="N1169">
        <v>20334.2297</v>
      </c>
      <c r="O1169">
        <v>100</v>
      </c>
      <c r="P1169">
        <v>9</v>
      </c>
      <c r="Q1169" t="s">
        <v>75</v>
      </c>
      <c r="R1169" t="s">
        <v>2686</v>
      </c>
      <c r="S1169" t="s">
        <v>76</v>
      </c>
      <c r="T1169" t="s">
        <v>128</v>
      </c>
      <c r="U1169">
        <v>0</v>
      </c>
      <c r="V1169">
        <v>0</v>
      </c>
    </row>
    <row r="1170" spans="1:22">
      <c r="A1170">
        <v>11660</v>
      </c>
      <c r="B1170" t="s">
        <v>148</v>
      </c>
      <c r="C1170" t="s">
        <v>106</v>
      </c>
      <c r="D1170" t="s">
        <v>1924</v>
      </c>
      <c r="E1170">
        <v>1</v>
      </c>
      <c r="F1170" t="s">
        <v>102</v>
      </c>
      <c r="G1170" t="s">
        <v>73</v>
      </c>
      <c r="H1170">
        <v>5060456</v>
      </c>
      <c r="I1170" t="s">
        <v>2666</v>
      </c>
      <c r="J1170">
        <v>43900</v>
      </c>
      <c r="K1170">
        <v>43900</v>
      </c>
      <c r="L1170">
        <v>39949</v>
      </c>
      <c r="M1170">
        <v>27601.188300000002</v>
      </c>
      <c r="N1170">
        <v>27601.188300000002</v>
      </c>
      <c r="O1170">
        <v>100</v>
      </c>
      <c r="P1170">
        <v>9</v>
      </c>
      <c r="Q1170" t="s">
        <v>75</v>
      </c>
      <c r="R1170" t="s">
        <v>2686</v>
      </c>
      <c r="S1170" t="s">
        <v>76</v>
      </c>
      <c r="T1170" t="s">
        <v>130</v>
      </c>
      <c r="U1170">
        <v>0</v>
      </c>
      <c r="V1170">
        <v>0</v>
      </c>
    </row>
    <row r="1171" spans="1:22">
      <c r="A1171">
        <v>11660</v>
      </c>
      <c r="B1171" t="s">
        <v>139</v>
      </c>
      <c r="C1171" t="s">
        <v>140</v>
      </c>
      <c r="D1171" t="s">
        <v>1924</v>
      </c>
      <c r="E1171">
        <v>1</v>
      </c>
      <c r="F1171" t="s">
        <v>102</v>
      </c>
      <c r="G1171" t="s">
        <v>73</v>
      </c>
      <c r="H1171">
        <v>5060456</v>
      </c>
      <c r="I1171" t="s">
        <v>2666</v>
      </c>
      <c r="J1171">
        <v>2400</v>
      </c>
      <c r="K1171">
        <v>2400</v>
      </c>
      <c r="L1171">
        <v>2184</v>
      </c>
      <c r="M1171">
        <v>1683.9955</v>
      </c>
      <c r="N1171">
        <v>1683.9955</v>
      </c>
      <c r="O1171">
        <v>100</v>
      </c>
      <c r="P1171">
        <v>9</v>
      </c>
      <c r="Q1171" t="s">
        <v>75</v>
      </c>
      <c r="R1171" t="s">
        <v>2686</v>
      </c>
      <c r="S1171" t="s">
        <v>76</v>
      </c>
      <c r="T1171" t="s">
        <v>141</v>
      </c>
      <c r="U1171">
        <v>0</v>
      </c>
      <c r="V1171">
        <v>0</v>
      </c>
    </row>
    <row r="1172" spans="1:22">
      <c r="A1172">
        <v>11660</v>
      </c>
      <c r="B1172" t="s">
        <v>149</v>
      </c>
      <c r="C1172" t="s">
        <v>150</v>
      </c>
      <c r="D1172" t="s">
        <v>1924</v>
      </c>
      <c r="E1172">
        <v>1</v>
      </c>
      <c r="F1172" t="s">
        <v>102</v>
      </c>
      <c r="G1172" t="s">
        <v>73</v>
      </c>
      <c r="H1172">
        <v>5060456</v>
      </c>
      <c r="I1172" t="s">
        <v>2666</v>
      </c>
      <c r="J1172">
        <v>105000</v>
      </c>
      <c r="K1172">
        <v>105000</v>
      </c>
      <c r="L1172">
        <v>95550</v>
      </c>
      <c r="M1172">
        <v>73271.328399999999</v>
      </c>
      <c r="N1172">
        <v>73271.328399999999</v>
      </c>
      <c r="O1172">
        <v>100</v>
      </c>
      <c r="P1172">
        <v>9</v>
      </c>
      <c r="Q1172" t="s">
        <v>75</v>
      </c>
      <c r="R1172" t="s">
        <v>2686</v>
      </c>
      <c r="S1172" t="s">
        <v>76</v>
      </c>
      <c r="T1172" t="s">
        <v>130</v>
      </c>
      <c r="U1172">
        <v>0</v>
      </c>
      <c r="V1172">
        <v>0</v>
      </c>
    </row>
    <row r="1173" spans="1:22">
      <c r="A1173">
        <v>11660</v>
      </c>
      <c r="B1173" t="s">
        <v>220</v>
      </c>
      <c r="C1173" t="s">
        <v>116</v>
      </c>
      <c r="D1173" t="s">
        <v>1924</v>
      </c>
      <c r="E1173">
        <v>1</v>
      </c>
      <c r="F1173" t="s">
        <v>102</v>
      </c>
      <c r="G1173" t="s">
        <v>73</v>
      </c>
      <c r="H1173">
        <v>5060456</v>
      </c>
      <c r="I1173" t="s">
        <v>2666</v>
      </c>
      <c r="J1173">
        <v>117000</v>
      </c>
      <c r="K1173">
        <v>117000</v>
      </c>
      <c r="L1173">
        <v>106470</v>
      </c>
      <c r="M1173">
        <v>77885.252299999993</v>
      </c>
      <c r="N1173">
        <v>77885.252299999993</v>
      </c>
      <c r="O1173">
        <v>100</v>
      </c>
      <c r="P1173">
        <v>9</v>
      </c>
      <c r="Q1173" t="s">
        <v>75</v>
      </c>
      <c r="R1173" t="s">
        <v>2686</v>
      </c>
      <c r="S1173" t="s">
        <v>76</v>
      </c>
      <c r="T1173" t="s">
        <v>133</v>
      </c>
      <c r="U1173">
        <v>0</v>
      </c>
      <c r="V1173">
        <v>0</v>
      </c>
    </row>
    <row r="1174" spans="1:22">
      <c r="A1174">
        <v>11660</v>
      </c>
      <c r="B1174" t="s">
        <v>134</v>
      </c>
      <c r="C1174" t="s">
        <v>135</v>
      </c>
      <c r="D1174" t="s">
        <v>1924</v>
      </c>
      <c r="E1174">
        <v>6</v>
      </c>
      <c r="F1174" t="s">
        <v>102</v>
      </c>
      <c r="G1174" t="s">
        <v>73</v>
      </c>
      <c r="H1174">
        <v>5060456</v>
      </c>
      <c r="I1174" t="s">
        <v>2666</v>
      </c>
      <c r="J1174">
        <v>142200</v>
      </c>
      <c r="K1174">
        <v>23700</v>
      </c>
      <c r="L1174">
        <v>70800</v>
      </c>
      <c r="M1174">
        <v>6800</v>
      </c>
      <c r="N1174">
        <v>40800</v>
      </c>
      <c r="O1174">
        <v>100</v>
      </c>
      <c r="P1174">
        <v>0</v>
      </c>
      <c r="Q1174" t="s">
        <v>75</v>
      </c>
      <c r="R1174" t="s">
        <v>2686</v>
      </c>
      <c r="S1174" t="s">
        <v>76</v>
      </c>
      <c r="T1174" t="s">
        <v>136</v>
      </c>
      <c r="U1174">
        <v>0</v>
      </c>
      <c r="V1174">
        <v>0</v>
      </c>
    </row>
    <row r="1175" spans="1:22">
      <c r="A1175">
        <v>11660</v>
      </c>
      <c r="B1175" t="s">
        <v>2687</v>
      </c>
      <c r="C1175" t="s">
        <v>2688</v>
      </c>
      <c r="D1175" t="s">
        <v>1924</v>
      </c>
      <c r="E1175">
        <v>1</v>
      </c>
      <c r="F1175" t="s">
        <v>72</v>
      </c>
      <c r="G1175" t="s">
        <v>73</v>
      </c>
      <c r="H1175">
        <v>5060455</v>
      </c>
      <c r="I1175" t="s">
        <v>2666</v>
      </c>
      <c r="J1175">
        <v>56300</v>
      </c>
      <c r="K1175">
        <v>56300</v>
      </c>
      <c r="L1175">
        <v>44477</v>
      </c>
      <c r="M1175">
        <v>39973</v>
      </c>
      <c r="N1175">
        <v>39973</v>
      </c>
      <c r="O1175">
        <v>100</v>
      </c>
      <c r="P1175">
        <v>21</v>
      </c>
      <c r="Q1175" t="s">
        <v>75</v>
      </c>
      <c r="R1175" t="s">
        <v>2686</v>
      </c>
      <c r="S1175" t="s">
        <v>76</v>
      </c>
      <c r="T1175" t="s">
        <v>394</v>
      </c>
      <c r="U1175">
        <v>0</v>
      </c>
      <c r="V1175">
        <v>0</v>
      </c>
    </row>
    <row r="1176" spans="1:22">
      <c r="A1176">
        <v>11660</v>
      </c>
      <c r="B1176" t="s">
        <v>334</v>
      </c>
      <c r="C1176" t="s">
        <v>335</v>
      </c>
      <c r="D1176" t="s">
        <v>1924</v>
      </c>
      <c r="E1176">
        <v>1</v>
      </c>
      <c r="F1176" t="s">
        <v>72</v>
      </c>
      <c r="G1176" t="s">
        <v>73</v>
      </c>
      <c r="H1176">
        <v>5060455</v>
      </c>
      <c r="I1176" t="s">
        <v>2666</v>
      </c>
      <c r="J1176">
        <v>21400</v>
      </c>
      <c r="K1176">
        <v>21400</v>
      </c>
      <c r="L1176">
        <v>15836</v>
      </c>
      <c r="M1176">
        <v>14049.9791</v>
      </c>
      <c r="N1176">
        <v>14049.9791</v>
      </c>
      <c r="O1176">
        <v>100</v>
      </c>
      <c r="P1176">
        <v>26</v>
      </c>
      <c r="Q1176" t="s">
        <v>75</v>
      </c>
      <c r="R1176" t="s">
        <v>2686</v>
      </c>
      <c r="S1176" t="s">
        <v>76</v>
      </c>
      <c r="T1176" t="s">
        <v>336</v>
      </c>
      <c r="U1176">
        <v>0</v>
      </c>
      <c r="V1176">
        <v>0</v>
      </c>
    </row>
    <row r="1177" spans="1:22">
      <c r="A1177">
        <v>11702</v>
      </c>
      <c r="B1177" t="s">
        <v>2689</v>
      </c>
      <c r="C1177" t="s">
        <v>113</v>
      </c>
      <c r="D1177" t="s">
        <v>2012</v>
      </c>
      <c r="E1177">
        <v>1</v>
      </c>
      <c r="F1177" t="s">
        <v>72</v>
      </c>
      <c r="G1177" t="s">
        <v>73</v>
      </c>
      <c r="H1177">
        <v>5060449</v>
      </c>
      <c r="I1177" t="s">
        <v>2666</v>
      </c>
      <c r="J1177">
        <v>550000</v>
      </c>
      <c r="K1177">
        <v>550000</v>
      </c>
      <c r="L1177">
        <v>445500</v>
      </c>
      <c r="M1177">
        <v>401500</v>
      </c>
      <c r="N1177">
        <v>401500</v>
      </c>
      <c r="O1177">
        <v>100</v>
      </c>
      <c r="P1177">
        <v>19</v>
      </c>
      <c r="Q1177" t="s">
        <v>75</v>
      </c>
      <c r="R1177" t="s">
        <v>2374</v>
      </c>
      <c r="S1177" t="s">
        <v>88</v>
      </c>
      <c r="T1177" t="s">
        <v>114</v>
      </c>
      <c r="U1177">
        <v>0</v>
      </c>
      <c r="V1177">
        <v>0</v>
      </c>
    </row>
    <row r="1178" spans="1:22">
      <c r="A1178">
        <v>11830</v>
      </c>
      <c r="B1178" t="s">
        <v>2690</v>
      </c>
      <c r="C1178" t="s">
        <v>2691</v>
      </c>
      <c r="D1178" t="s">
        <v>2082</v>
      </c>
      <c r="E1178">
        <v>1</v>
      </c>
      <c r="F1178" t="s">
        <v>72</v>
      </c>
      <c r="G1178" t="s">
        <v>73</v>
      </c>
      <c r="H1178">
        <v>5060400</v>
      </c>
      <c r="I1178" t="s">
        <v>2666</v>
      </c>
      <c r="J1178">
        <v>1333700</v>
      </c>
      <c r="K1178">
        <v>1333700</v>
      </c>
      <c r="L1178">
        <v>1080297</v>
      </c>
      <c r="M1178">
        <v>1091110</v>
      </c>
      <c r="N1178">
        <v>1091110</v>
      </c>
      <c r="O1178">
        <v>100</v>
      </c>
      <c r="P1178">
        <v>19</v>
      </c>
      <c r="Q1178" t="s">
        <v>75</v>
      </c>
      <c r="R1178" t="s">
        <v>1167</v>
      </c>
      <c r="S1178" t="s">
        <v>195</v>
      </c>
      <c r="T1178" t="s">
        <v>1940</v>
      </c>
      <c r="U1178">
        <v>93300</v>
      </c>
      <c r="V1178">
        <v>93300</v>
      </c>
    </row>
    <row r="1179" spans="1:22">
      <c r="A1179">
        <v>11830</v>
      </c>
      <c r="B1179" t="s">
        <v>2692</v>
      </c>
      <c r="C1179" t="s">
        <v>2693</v>
      </c>
      <c r="D1179" t="s">
        <v>2082</v>
      </c>
      <c r="E1179">
        <v>-1</v>
      </c>
      <c r="F1179" t="s">
        <v>72</v>
      </c>
      <c r="G1179" t="s">
        <v>73</v>
      </c>
      <c r="H1179">
        <v>5060400</v>
      </c>
      <c r="I1179" t="s">
        <v>2666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100</v>
      </c>
      <c r="P1179">
        <v>19</v>
      </c>
      <c r="Q1179" t="s">
        <v>75</v>
      </c>
      <c r="R1179" t="s">
        <v>1167</v>
      </c>
      <c r="S1179" t="s">
        <v>195</v>
      </c>
      <c r="T1179" t="s">
        <v>389</v>
      </c>
      <c r="U1179">
        <v>93300</v>
      </c>
      <c r="V1179">
        <v>-93300</v>
      </c>
    </row>
    <row r="1180" spans="1:22">
      <c r="A1180">
        <v>11830</v>
      </c>
      <c r="B1180" t="s">
        <v>2694</v>
      </c>
      <c r="C1180" t="s">
        <v>2695</v>
      </c>
      <c r="D1180" t="s">
        <v>2082</v>
      </c>
      <c r="E1180">
        <v>1</v>
      </c>
      <c r="F1180" t="s">
        <v>72</v>
      </c>
      <c r="G1180" t="s">
        <v>73</v>
      </c>
      <c r="H1180">
        <v>5060400</v>
      </c>
      <c r="I1180" t="s">
        <v>2666</v>
      </c>
      <c r="J1180">
        <v>93100</v>
      </c>
      <c r="K1180">
        <v>93100</v>
      </c>
      <c r="L1180">
        <v>68894</v>
      </c>
      <c r="M1180">
        <v>59581.5</v>
      </c>
      <c r="N1180">
        <v>59581.5</v>
      </c>
      <c r="O1180">
        <v>100</v>
      </c>
      <c r="P1180">
        <v>26</v>
      </c>
      <c r="Q1180" t="s">
        <v>75</v>
      </c>
      <c r="R1180" t="s">
        <v>1167</v>
      </c>
      <c r="S1180" t="s">
        <v>195</v>
      </c>
      <c r="T1180" t="s">
        <v>745</v>
      </c>
      <c r="U1180">
        <v>0</v>
      </c>
      <c r="V1180">
        <v>0</v>
      </c>
    </row>
    <row r="1181" spans="1:22">
      <c r="A1181">
        <v>11830</v>
      </c>
      <c r="B1181" t="s">
        <v>2696</v>
      </c>
      <c r="C1181" t="s">
        <v>2360</v>
      </c>
      <c r="D1181" t="s">
        <v>2082</v>
      </c>
      <c r="E1181">
        <v>1</v>
      </c>
      <c r="F1181" t="s">
        <v>72</v>
      </c>
      <c r="G1181" t="s">
        <v>73</v>
      </c>
      <c r="H1181">
        <v>5060400</v>
      </c>
      <c r="I1181" t="s">
        <v>2666</v>
      </c>
      <c r="J1181">
        <v>27000</v>
      </c>
      <c r="K1181">
        <v>27000</v>
      </c>
      <c r="L1181">
        <v>21330</v>
      </c>
      <c r="M1181">
        <v>18010.3334</v>
      </c>
      <c r="N1181">
        <v>18010.3334</v>
      </c>
      <c r="O1181">
        <v>100</v>
      </c>
      <c r="P1181">
        <v>21</v>
      </c>
      <c r="Q1181" t="s">
        <v>75</v>
      </c>
      <c r="R1181" t="s">
        <v>1167</v>
      </c>
      <c r="S1181" t="s">
        <v>195</v>
      </c>
      <c r="T1181" t="s">
        <v>1015</v>
      </c>
      <c r="U1181">
        <v>0</v>
      </c>
      <c r="V1181">
        <v>0</v>
      </c>
    </row>
    <row r="1182" spans="1:22">
      <c r="A1182">
        <v>11830</v>
      </c>
      <c r="B1182" t="s">
        <v>2697</v>
      </c>
      <c r="C1182" t="s">
        <v>1032</v>
      </c>
      <c r="D1182" t="s">
        <v>2082</v>
      </c>
      <c r="E1182">
        <v>15</v>
      </c>
      <c r="F1182" t="s">
        <v>72</v>
      </c>
      <c r="G1182" t="s">
        <v>73</v>
      </c>
      <c r="H1182">
        <v>5060400</v>
      </c>
      <c r="I1182" t="s">
        <v>2666</v>
      </c>
      <c r="J1182">
        <v>136500</v>
      </c>
      <c r="K1182">
        <v>9100</v>
      </c>
      <c r="L1182">
        <v>107835</v>
      </c>
      <c r="M1182">
        <v>6461</v>
      </c>
      <c r="N1182">
        <v>96915</v>
      </c>
      <c r="O1182">
        <v>100</v>
      </c>
      <c r="P1182">
        <v>21</v>
      </c>
      <c r="Q1182" t="s">
        <v>75</v>
      </c>
      <c r="R1182" t="s">
        <v>1167</v>
      </c>
      <c r="S1182" t="s">
        <v>195</v>
      </c>
      <c r="T1182" t="s">
        <v>85</v>
      </c>
      <c r="U1182">
        <v>0</v>
      </c>
      <c r="V1182">
        <v>0</v>
      </c>
    </row>
    <row r="1183" spans="1:22">
      <c r="A1183">
        <v>11830</v>
      </c>
      <c r="B1183" t="s">
        <v>2698</v>
      </c>
      <c r="C1183" t="s">
        <v>147</v>
      </c>
      <c r="D1183" t="s">
        <v>2082</v>
      </c>
      <c r="E1183">
        <v>1</v>
      </c>
      <c r="F1183" t="s">
        <v>72</v>
      </c>
      <c r="G1183" t="s">
        <v>73</v>
      </c>
      <c r="H1183">
        <v>5060400</v>
      </c>
      <c r="I1183" t="s">
        <v>2666</v>
      </c>
      <c r="J1183">
        <v>42800</v>
      </c>
      <c r="K1183">
        <v>42800</v>
      </c>
      <c r="L1183">
        <v>31672</v>
      </c>
      <c r="M1183">
        <v>27522</v>
      </c>
      <c r="N1183">
        <v>27522</v>
      </c>
      <c r="O1183">
        <v>100</v>
      </c>
      <c r="P1183">
        <v>26</v>
      </c>
      <c r="Q1183" t="s">
        <v>75</v>
      </c>
      <c r="R1183" t="s">
        <v>1167</v>
      </c>
      <c r="S1183" t="s">
        <v>195</v>
      </c>
      <c r="T1183" t="s">
        <v>745</v>
      </c>
      <c r="U1183">
        <v>0</v>
      </c>
      <c r="V1183">
        <v>0</v>
      </c>
    </row>
    <row r="1184" spans="1:22">
      <c r="A1184">
        <v>11830</v>
      </c>
      <c r="B1184" t="s">
        <v>2699</v>
      </c>
      <c r="C1184" t="s">
        <v>198</v>
      </c>
      <c r="D1184" t="s">
        <v>2082</v>
      </c>
      <c r="E1184">
        <v>1</v>
      </c>
      <c r="F1184" t="s">
        <v>72</v>
      </c>
      <c r="G1184" t="s">
        <v>73</v>
      </c>
      <c r="H1184">
        <v>5060400</v>
      </c>
      <c r="I1184" t="s">
        <v>2666</v>
      </c>
      <c r="J1184">
        <v>8200</v>
      </c>
      <c r="K1184">
        <v>8200</v>
      </c>
      <c r="L1184">
        <v>6478</v>
      </c>
      <c r="M1184">
        <v>7597</v>
      </c>
      <c r="N1184">
        <v>7597</v>
      </c>
      <c r="O1184">
        <v>100</v>
      </c>
      <c r="P1184">
        <v>21</v>
      </c>
      <c r="Q1184" t="s">
        <v>75</v>
      </c>
      <c r="R1184" t="s">
        <v>1167</v>
      </c>
      <c r="S1184" t="s">
        <v>195</v>
      </c>
      <c r="T1184" t="s">
        <v>141</v>
      </c>
      <c r="U1184">
        <v>0</v>
      </c>
      <c r="V1184">
        <v>0</v>
      </c>
    </row>
    <row r="1185" spans="1:22">
      <c r="A1185">
        <v>11830</v>
      </c>
      <c r="B1185" t="s">
        <v>2700</v>
      </c>
      <c r="C1185" t="s">
        <v>324</v>
      </c>
      <c r="D1185" t="s">
        <v>2082</v>
      </c>
      <c r="E1185">
        <v>6</v>
      </c>
      <c r="F1185" t="s">
        <v>72</v>
      </c>
      <c r="G1185" t="s">
        <v>73</v>
      </c>
      <c r="H1185">
        <v>5060400</v>
      </c>
      <c r="I1185" t="s">
        <v>2666</v>
      </c>
      <c r="J1185">
        <v>226800</v>
      </c>
      <c r="K1185">
        <v>37800</v>
      </c>
      <c r="L1185">
        <v>179172</v>
      </c>
      <c r="M1185">
        <v>26950.818299999999</v>
      </c>
      <c r="N1185">
        <v>161704.90979999999</v>
      </c>
      <c r="O1185">
        <v>100</v>
      </c>
      <c r="P1185">
        <v>21</v>
      </c>
      <c r="Q1185" t="s">
        <v>75</v>
      </c>
      <c r="R1185" t="s">
        <v>1167</v>
      </c>
      <c r="S1185" t="s">
        <v>195</v>
      </c>
      <c r="T1185" t="s">
        <v>201</v>
      </c>
      <c r="U1185">
        <v>0</v>
      </c>
      <c r="V1185">
        <v>0</v>
      </c>
    </row>
    <row r="1186" spans="1:22">
      <c r="A1186">
        <v>11874</v>
      </c>
      <c r="B1186" t="s">
        <v>2701</v>
      </c>
      <c r="C1186" t="s">
        <v>2702</v>
      </c>
      <c r="D1186" t="s">
        <v>2149</v>
      </c>
      <c r="E1186">
        <v>1</v>
      </c>
      <c r="F1186" t="s">
        <v>1737</v>
      </c>
      <c r="G1186" t="s">
        <v>73</v>
      </c>
      <c r="H1186">
        <v>4009043</v>
      </c>
      <c r="I1186" t="s">
        <v>2666</v>
      </c>
      <c r="J1186">
        <v>22000</v>
      </c>
      <c r="K1186">
        <v>22000</v>
      </c>
      <c r="L1186">
        <v>22000</v>
      </c>
      <c r="M1186">
        <v>17600</v>
      </c>
      <c r="N1186">
        <v>17600</v>
      </c>
      <c r="O1186">
        <v>100</v>
      </c>
      <c r="P1186">
        <v>0</v>
      </c>
      <c r="Q1186" t="s">
        <v>75</v>
      </c>
      <c r="R1186" t="s">
        <v>1738</v>
      </c>
      <c r="S1186" t="s">
        <v>98</v>
      </c>
      <c r="T1186" t="s">
        <v>291</v>
      </c>
      <c r="U1186">
        <v>0</v>
      </c>
      <c r="V1186">
        <v>0</v>
      </c>
    </row>
    <row r="1187" spans="1:22">
      <c r="A1187">
        <v>11874</v>
      </c>
      <c r="B1187" t="s">
        <v>2701</v>
      </c>
      <c r="C1187" t="s">
        <v>2702</v>
      </c>
      <c r="D1187" t="s">
        <v>2149</v>
      </c>
      <c r="E1187">
        <v>1</v>
      </c>
      <c r="F1187" t="s">
        <v>1737</v>
      </c>
      <c r="G1187" t="s">
        <v>73</v>
      </c>
      <c r="H1187">
        <v>4009043</v>
      </c>
      <c r="I1187" t="s">
        <v>2666</v>
      </c>
      <c r="J1187">
        <v>22000</v>
      </c>
      <c r="K1187">
        <v>22000</v>
      </c>
      <c r="L1187">
        <v>22000</v>
      </c>
      <c r="M1187">
        <v>17600</v>
      </c>
      <c r="N1187">
        <v>17600</v>
      </c>
      <c r="O1187">
        <v>100</v>
      </c>
      <c r="P1187">
        <v>0</v>
      </c>
      <c r="Q1187" t="s">
        <v>75</v>
      </c>
      <c r="R1187" t="s">
        <v>1738</v>
      </c>
      <c r="S1187" t="s">
        <v>98</v>
      </c>
      <c r="T1187" t="s">
        <v>291</v>
      </c>
      <c r="U1187">
        <v>0</v>
      </c>
      <c r="V1187">
        <v>0</v>
      </c>
    </row>
    <row r="1188" spans="1:22">
      <c r="A1188">
        <v>11876</v>
      </c>
      <c r="B1188" t="s">
        <v>2703</v>
      </c>
      <c r="C1188" t="s">
        <v>1682</v>
      </c>
      <c r="D1188" t="s">
        <v>2165</v>
      </c>
      <c r="E1188">
        <v>1</v>
      </c>
      <c r="F1188" t="s">
        <v>72</v>
      </c>
      <c r="G1188" t="s">
        <v>73</v>
      </c>
      <c r="H1188">
        <v>5060399</v>
      </c>
      <c r="I1188" t="s">
        <v>2666</v>
      </c>
      <c r="J1188">
        <v>751000</v>
      </c>
      <c r="K1188">
        <v>751000</v>
      </c>
      <c r="L1188">
        <v>593290</v>
      </c>
      <c r="M1188">
        <v>533210</v>
      </c>
      <c r="N1188">
        <v>533210</v>
      </c>
      <c r="O1188">
        <v>100</v>
      </c>
      <c r="P1188">
        <v>21</v>
      </c>
      <c r="Q1188" t="s">
        <v>75</v>
      </c>
      <c r="R1188" t="s">
        <v>2704</v>
      </c>
      <c r="S1188" t="s">
        <v>88</v>
      </c>
      <c r="T1188" t="s">
        <v>162</v>
      </c>
      <c r="U1188">
        <v>0</v>
      </c>
      <c r="V1188">
        <v>0</v>
      </c>
    </row>
    <row r="1189" spans="1:22">
      <c r="A1189">
        <v>11876</v>
      </c>
      <c r="B1189" t="s">
        <v>334</v>
      </c>
      <c r="C1189" t="s">
        <v>335</v>
      </c>
      <c r="D1189" t="s">
        <v>2165</v>
      </c>
      <c r="E1189">
        <v>1</v>
      </c>
      <c r="F1189" t="s">
        <v>72</v>
      </c>
      <c r="G1189" t="s">
        <v>73</v>
      </c>
      <c r="H1189">
        <v>5060399</v>
      </c>
      <c r="I1189" t="s">
        <v>2666</v>
      </c>
      <c r="J1189">
        <v>21400</v>
      </c>
      <c r="K1189">
        <v>21400</v>
      </c>
      <c r="L1189">
        <v>15836</v>
      </c>
      <c r="M1189">
        <v>14049.9791</v>
      </c>
      <c r="N1189">
        <v>14049.9791</v>
      </c>
      <c r="O1189">
        <v>100</v>
      </c>
      <c r="P1189">
        <v>26</v>
      </c>
      <c r="Q1189" t="s">
        <v>75</v>
      </c>
      <c r="R1189" t="s">
        <v>2704</v>
      </c>
      <c r="S1189" t="s">
        <v>88</v>
      </c>
      <c r="T1189" t="s">
        <v>336</v>
      </c>
      <c r="U1189">
        <v>0</v>
      </c>
      <c r="V1189">
        <v>0</v>
      </c>
    </row>
    <row r="1190" spans="1:22">
      <c r="A1190">
        <v>11660</v>
      </c>
      <c r="B1190" t="s">
        <v>2705</v>
      </c>
      <c r="C1190" t="s">
        <v>2688</v>
      </c>
      <c r="D1190" t="s">
        <v>1924</v>
      </c>
      <c r="E1190">
        <v>1</v>
      </c>
      <c r="F1190" t="s">
        <v>72</v>
      </c>
      <c r="G1190" t="s">
        <v>73</v>
      </c>
      <c r="H1190">
        <v>5060455</v>
      </c>
      <c r="I1190" t="s">
        <v>2666</v>
      </c>
      <c r="J1190">
        <v>56300</v>
      </c>
      <c r="K1190">
        <v>56300</v>
      </c>
      <c r="L1190">
        <v>44477</v>
      </c>
      <c r="M1190">
        <v>39973</v>
      </c>
      <c r="N1190">
        <v>39973</v>
      </c>
      <c r="O1190">
        <v>100</v>
      </c>
      <c r="P1190">
        <v>21</v>
      </c>
      <c r="Q1190" t="s">
        <v>75</v>
      </c>
      <c r="R1190" t="s">
        <v>2686</v>
      </c>
      <c r="S1190" t="s">
        <v>76</v>
      </c>
      <c r="T1190" t="s">
        <v>394</v>
      </c>
      <c r="U1190">
        <v>0</v>
      </c>
      <c r="V1190">
        <v>0</v>
      </c>
    </row>
    <row r="1191" spans="1:22">
      <c r="A1191">
        <v>11660</v>
      </c>
      <c r="B1191" t="s">
        <v>2706</v>
      </c>
      <c r="C1191" t="s">
        <v>286</v>
      </c>
      <c r="D1191" t="s">
        <v>1924</v>
      </c>
      <c r="E1191">
        <v>2</v>
      </c>
      <c r="F1191" t="s">
        <v>72</v>
      </c>
      <c r="G1191" t="s">
        <v>73</v>
      </c>
      <c r="H1191">
        <v>5060455</v>
      </c>
      <c r="I1191" t="s">
        <v>2666</v>
      </c>
      <c r="J1191">
        <v>10400</v>
      </c>
      <c r="K1191">
        <v>5200</v>
      </c>
      <c r="L1191">
        <v>8216</v>
      </c>
      <c r="M1191">
        <v>3692</v>
      </c>
      <c r="N1191">
        <v>7384</v>
      </c>
      <c r="O1191">
        <v>100</v>
      </c>
      <c r="P1191">
        <v>21</v>
      </c>
      <c r="Q1191" t="s">
        <v>75</v>
      </c>
      <c r="R1191" t="s">
        <v>2686</v>
      </c>
      <c r="S1191" t="s">
        <v>76</v>
      </c>
      <c r="T1191" t="s">
        <v>85</v>
      </c>
      <c r="U1191">
        <v>0</v>
      </c>
      <c r="V1191">
        <v>0</v>
      </c>
    </row>
    <row r="1192" spans="1:22">
      <c r="A1192">
        <v>12019</v>
      </c>
      <c r="B1192" t="s">
        <v>2707</v>
      </c>
      <c r="C1192" t="s">
        <v>2708</v>
      </c>
      <c r="D1192" t="s">
        <v>2328</v>
      </c>
      <c r="E1192">
        <v>1</v>
      </c>
      <c r="F1192" t="s">
        <v>1737</v>
      </c>
      <c r="G1192" t="s">
        <v>73</v>
      </c>
      <c r="H1192">
        <v>4009045</v>
      </c>
      <c r="I1192" t="s">
        <v>2666</v>
      </c>
      <c r="J1192">
        <v>23454.984</v>
      </c>
      <c r="K1192">
        <v>24000</v>
      </c>
      <c r="L1192">
        <v>23455</v>
      </c>
      <c r="M1192">
        <v>19200</v>
      </c>
      <c r="N1192">
        <v>18763.9872</v>
      </c>
      <c r="O1192">
        <v>97.729100000000003</v>
      </c>
      <c r="P1192">
        <v>0</v>
      </c>
      <c r="Q1192" t="s">
        <v>75</v>
      </c>
      <c r="R1192" t="s">
        <v>1738</v>
      </c>
      <c r="S1192" t="s">
        <v>98</v>
      </c>
      <c r="T1192" t="s">
        <v>291</v>
      </c>
      <c r="U1192">
        <v>0</v>
      </c>
      <c r="V1192">
        <v>0</v>
      </c>
    </row>
    <row r="1193" spans="1:22">
      <c r="A1193">
        <v>11830</v>
      </c>
      <c r="B1193" t="s">
        <v>2709</v>
      </c>
      <c r="C1193" t="s">
        <v>286</v>
      </c>
      <c r="D1193" t="s">
        <v>2082</v>
      </c>
      <c r="E1193">
        <v>8</v>
      </c>
      <c r="F1193" t="s">
        <v>72</v>
      </c>
      <c r="G1193" t="s">
        <v>73</v>
      </c>
      <c r="H1193">
        <v>5060400</v>
      </c>
      <c r="I1193" t="s">
        <v>2666</v>
      </c>
      <c r="J1193">
        <v>17600</v>
      </c>
      <c r="K1193">
        <v>2200</v>
      </c>
      <c r="L1193">
        <v>14256</v>
      </c>
      <c r="M1193">
        <v>1606</v>
      </c>
      <c r="N1193">
        <v>12848</v>
      </c>
      <c r="O1193">
        <v>100</v>
      </c>
      <c r="P1193">
        <v>19</v>
      </c>
      <c r="Q1193" t="s">
        <v>75</v>
      </c>
      <c r="R1193" t="s">
        <v>1167</v>
      </c>
      <c r="S1193" t="s">
        <v>195</v>
      </c>
      <c r="T1193" t="s">
        <v>85</v>
      </c>
      <c r="U1193">
        <v>0</v>
      </c>
      <c r="V1193">
        <v>0</v>
      </c>
    </row>
    <row r="1194" spans="1:22">
      <c r="A1194">
        <v>12019</v>
      </c>
      <c r="B1194" t="s">
        <v>2710</v>
      </c>
      <c r="C1194" t="s">
        <v>2711</v>
      </c>
      <c r="D1194" t="s">
        <v>2328</v>
      </c>
      <c r="E1194">
        <v>1</v>
      </c>
      <c r="F1194" t="s">
        <v>1737</v>
      </c>
      <c r="G1194" t="s">
        <v>73</v>
      </c>
      <c r="H1194">
        <v>4009045</v>
      </c>
      <c r="I1194" t="s">
        <v>2666</v>
      </c>
      <c r="J1194">
        <v>22000</v>
      </c>
      <c r="K1194">
        <v>22000</v>
      </c>
      <c r="L1194">
        <v>22000</v>
      </c>
      <c r="M1194">
        <v>17600</v>
      </c>
      <c r="N1194">
        <v>17600</v>
      </c>
      <c r="O1194">
        <v>100</v>
      </c>
      <c r="P1194">
        <v>0</v>
      </c>
      <c r="Q1194" t="s">
        <v>75</v>
      </c>
      <c r="R1194" t="s">
        <v>1738</v>
      </c>
      <c r="S1194" t="s">
        <v>98</v>
      </c>
      <c r="T1194" t="s">
        <v>291</v>
      </c>
      <c r="U1194">
        <v>0</v>
      </c>
      <c r="V1194">
        <v>0</v>
      </c>
    </row>
    <row r="1195" spans="1:22">
      <c r="A1195">
        <v>11876</v>
      </c>
      <c r="B1195" t="s">
        <v>1684</v>
      </c>
      <c r="C1195" t="s">
        <v>1685</v>
      </c>
      <c r="D1195" t="s">
        <v>2165</v>
      </c>
      <c r="E1195">
        <v>1</v>
      </c>
      <c r="F1195" t="s">
        <v>72</v>
      </c>
      <c r="G1195" t="s">
        <v>73</v>
      </c>
      <c r="H1195">
        <v>5060399</v>
      </c>
      <c r="I1195" t="s">
        <v>2666</v>
      </c>
      <c r="J1195">
        <v>27200</v>
      </c>
      <c r="K1195">
        <v>27200</v>
      </c>
      <c r="L1195">
        <v>21488</v>
      </c>
      <c r="M1195">
        <v>19312</v>
      </c>
      <c r="N1195">
        <v>19312</v>
      </c>
      <c r="O1195">
        <v>100</v>
      </c>
      <c r="P1195">
        <v>21</v>
      </c>
      <c r="Q1195" t="s">
        <v>75</v>
      </c>
      <c r="R1195" t="s">
        <v>2704</v>
      </c>
      <c r="S1195" t="s">
        <v>88</v>
      </c>
      <c r="T1195" t="s">
        <v>455</v>
      </c>
      <c r="U1195">
        <v>0</v>
      </c>
      <c r="V1195">
        <v>0</v>
      </c>
    </row>
    <row r="1196" spans="1:22">
      <c r="A1196">
        <v>12100</v>
      </c>
      <c r="B1196" t="s">
        <v>1478</v>
      </c>
      <c r="C1196" t="s">
        <v>1479</v>
      </c>
      <c r="D1196" t="s">
        <v>254</v>
      </c>
      <c r="E1196">
        <v>20</v>
      </c>
      <c r="F1196" t="s">
        <v>962</v>
      </c>
      <c r="G1196" t="s">
        <v>73</v>
      </c>
      <c r="H1196">
        <v>5060458</v>
      </c>
      <c r="I1196" t="s">
        <v>2666</v>
      </c>
      <c r="J1196">
        <v>360000</v>
      </c>
      <c r="K1196">
        <v>18000</v>
      </c>
      <c r="L1196">
        <v>360000</v>
      </c>
      <c r="M1196">
        <v>14400</v>
      </c>
      <c r="N1196">
        <v>288000</v>
      </c>
      <c r="O1196">
        <v>100</v>
      </c>
      <c r="P1196">
        <v>0</v>
      </c>
      <c r="Q1196" t="s">
        <v>75</v>
      </c>
      <c r="R1196" t="s">
        <v>963</v>
      </c>
      <c r="S1196" t="s">
        <v>184</v>
      </c>
      <c r="T1196" t="s">
        <v>155</v>
      </c>
      <c r="U1196">
        <v>0</v>
      </c>
      <c r="V1196">
        <v>0</v>
      </c>
    </row>
    <row r="1197" spans="1:22">
      <c r="A1197">
        <v>12100</v>
      </c>
      <c r="B1197" t="s">
        <v>1480</v>
      </c>
      <c r="C1197" t="s">
        <v>1481</v>
      </c>
      <c r="D1197" t="s">
        <v>254</v>
      </c>
      <c r="E1197">
        <v>20</v>
      </c>
      <c r="F1197" t="s">
        <v>962</v>
      </c>
      <c r="G1197" t="s">
        <v>73</v>
      </c>
      <c r="H1197">
        <v>5060458</v>
      </c>
      <c r="I1197" t="s">
        <v>2666</v>
      </c>
      <c r="J1197">
        <v>360000</v>
      </c>
      <c r="K1197">
        <v>18000</v>
      </c>
      <c r="L1197">
        <v>360000</v>
      </c>
      <c r="M1197">
        <v>14400</v>
      </c>
      <c r="N1197">
        <v>288000</v>
      </c>
      <c r="O1197">
        <v>100</v>
      </c>
      <c r="P1197">
        <v>0</v>
      </c>
      <c r="Q1197" t="s">
        <v>75</v>
      </c>
      <c r="R1197" t="s">
        <v>963</v>
      </c>
      <c r="S1197" t="s">
        <v>184</v>
      </c>
      <c r="T1197" t="s">
        <v>155</v>
      </c>
      <c r="U1197">
        <v>0</v>
      </c>
      <c r="V1197">
        <v>0</v>
      </c>
    </row>
    <row r="1198" spans="1:22">
      <c r="A1198">
        <v>12100</v>
      </c>
      <c r="B1198" t="s">
        <v>2712</v>
      </c>
      <c r="C1198" t="s">
        <v>2713</v>
      </c>
      <c r="D1198" t="s">
        <v>254</v>
      </c>
      <c r="E1198">
        <v>40</v>
      </c>
      <c r="F1198" t="s">
        <v>962</v>
      </c>
      <c r="G1198" t="s">
        <v>73</v>
      </c>
      <c r="H1198">
        <v>5060458</v>
      </c>
      <c r="I1198" t="s">
        <v>2666</v>
      </c>
      <c r="J1198">
        <v>27600</v>
      </c>
      <c r="K1198">
        <v>690</v>
      </c>
      <c r="L1198">
        <v>27600</v>
      </c>
      <c r="M1198">
        <v>690</v>
      </c>
      <c r="N1198">
        <v>27600</v>
      </c>
      <c r="O1198">
        <v>100</v>
      </c>
      <c r="P1198">
        <v>0</v>
      </c>
      <c r="Q1198" t="s">
        <v>75</v>
      </c>
      <c r="R1198" t="s">
        <v>963</v>
      </c>
      <c r="S1198" t="s">
        <v>184</v>
      </c>
      <c r="T1198" t="s">
        <v>621</v>
      </c>
      <c r="U1198">
        <v>0</v>
      </c>
      <c r="V1198">
        <v>0</v>
      </c>
    </row>
    <row r="1199" spans="1:22">
      <c r="A1199">
        <v>11163</v>
      </c>
      <c r="B1199" t="s">
        <v>596</v>
      </c>
      <c r="C1199" t="s">
        <v>597</v>
      </c>
      <c r="D1199" t="s">
        <v>1438</v>
      </c>
      <c r="E1199">
        <v>1</v>
      </c>
      <c r="F1199" t="s">
        <v>523</v>
      </c>
      <c r="G1199" t="s">
        <v>73</v>
      </c>
      <c r="H1199">
        <v>5060440</v>
      </c>
      <c r="I1199" t="s">
        <v>2666</v>
      </c>
      <c r="J1199">
        <v>42600</v>
      </c>
      <c r="K1199">
        <v>42600</v>
      </c>
      <c r="L1199">
        <v>33654</v>
      </c>
      <c r="M1199">
        <v>30025.111099999998</v>
      </c>
      <c r="N1199">
        <v>30025.111099999998</v>
      </c>
      <c r="O1199">
        <v>100</v>
      </c>
      <c r="P1199">
        <v>21</v>
      </c>
      <c r="Q1199" t="s">
        <v>75</v>
      </c>
      <c r="R1199" t="s">
        <v>2670</v>
      </c>
      <c r="S1199" t="s">
        <v>76</v>
      </c>
      <c r="T1199" t="s">
        <v>598</v>
      </c>
      <c r="U1199">
        <v>0</v>
      </c>
      <c r="V1199">
        <v>0</v>
      </c>
    </row>
    <row r="1200" spans="1:22">
      <c r="A1200">
        <v>12013</v>
      </c>
      <c r="B1200" t="s">
        <v>137</v>
      </c>
      <c r="C1200" t="s">
        <v>127</v>
      </c>
      <c r="D1200" t="s">
        <v>2468</v>
      </c>
      <c r="E1200">
        <v>1</v>
      </c>
      <c r="F1200" t="s">
        <v>206</v>
      </c>
      <c r="G1200" t="s">
        <v>73</v>
      </c>
      <c r="H1200">
        <v>5060447</v>
      </c>
      <c r="I1200" t="s">
        <v>2666</v>
      </c>
      <c r="J1200">
        <v>31700</v>
      </c>
      <c r="K1200">
        <v>31700</v>
      </c>
      <c r="L1200">
        <v>20317</v>
      </c>
      <c r="M1200">
        <v>20317.033899999999</v>
      </c>
      <c r="N1200">
        <v>20317.033899999999</v>
      </c>
      <c r="O1200">
        <v>100</v>
      </c>
      <c r="P1200">
        <v>0</v>
      </c>
      <c r="Q1200" t="s">
        <v>75</v>
      </c>
      <c r="R1200" t="s">
        <v>2714</v>
      </c>
      <c r="S1200" t="s">
        <v>88</v>
      </c>
      <c r="T1200" t="s">
        <v>128</v>
      </c>
      <c r="U1200">
        <v>0</v>
      </c>
      <c r="V1200">
        <v>0</v>
      </c>
    </row>
    <row r="1201" spans="1:22">
      <c r="A1201">
        <v>12013</v>
      </c>
      <c r="B1201" t="s">
        <v>207</v>
      </c>
      <c r="C1201" t="s">
        <v>208</v>
      </c>
      <c r="D1201" t="s">
        <v>2468</v>
      </c>
      <c r="E1201">
        <v>5.6</v>
      </c>
      <c r="F1201" t="s">
        <v>206</v>
      </c>
      <c r="G1201" t="s">
        <v>73</v>
      </c>
      <c r="H1201">
        <v>5060447</v>
      </c>
      <c r="I1201" t="s">
        <v>2666</v>
      </c>
      <c r="J1201">
        <v>132720</v>
      </c>
      <c r="K1201">
        <v>23700</v>
      </c>
      <c r="L1201">
        <v>38511</v>
      </c>
      <c r="M1201">
        <v>6877.3522000000003</v>
      </c>
      <c r="N1201">
        <v>38513.172319999998</v>
      </c>
      <c r="O1201">
        <v>100</v>
      </c>
      <c r="P1201">
        <v>0</v>
      </c>
      <c r="Q1201" t="s">
        <v>75</v>
      </c>
      <c r="R1201" t="s">
        <v>2714</v>
      </c>
      <c r="S1201" t="s">
        <v>88</v>
      </c>
      <c r="T1201" t="s">
        <v>136</v>
      </c>
      <c r="U1201">
        <v>0</v>
      </c>
      <c r="V1201">
        <v>0</v>
      </c>
    </row>
    <row r="1202" spans="1:22">
      <c r="A1202">
        <v>12014</v>
      </c>
      <c r="B1202" t="s">
        <v>1496</v>
      </c>
      <c r="C1202" t="s">
        <v>100</v>
      </c>
      <c r="D1202" t="s">
        <v>2468</v>
      </c>
      <c r="E1202">
        <v>1</v>
      </c>
      <c r="F1202" t="s">
        <v>102</v>
      </c>
      <c r="G1202" t="s">
        <v>73</v>
      </c>
      <c r="H1202">
        <v>5060419</v>
      </c>
      <c r="I1202" t="s">
        <v>2666</v>
      </c>
      <c r="J1202">
        <v>240000</v>
      </c>
      <c r="K1202">
        <v>240000</v>
      </c>
      <c r="L1202">
        <v>218400</v>
      </c>
      <c r="M1202">
        <v>157873.4804</v>
      </c>
      <c r="N1202">
        <v>157873.4804</v>
      </c>
      <c r="O1202">
        <v>100</v>
      </c>
      <c r="P1202">
        <v>9</v>
      </c>
      <c r="Q1202" t="s">
        <v>75</v>
      </c>
      <c r="R1202" t="s">
        <v>2715</v>
      </c>
      <c r="S1202" t="s">
        <v>88</v>
      </c>
      <c r="T1202" t="s">
        <v>229</v>
      </c>
      <c r="U1202">
        <v>0</v>
      </c>
      <c r="V1202">
        <v>0</v>
      </c>
    </row>
    <row r="1203" spans="1:22">
      <c r="A1203">
        <v>12014</v>
      </c>
      <c r="B1203" t="s">
        <v>227</v>
      </c>
      <c r="C1203" t="s">
        <v>100</v>
      </c>
      <c r="D1203" t="s">
        <v>2468</v>
      </c>
      <c r="E1203">
        <v>1</v>
      </c>
      <c r="F1203" t="s">
        <v>102</v>
      </c>
      <c r="G1203" t="s">
        <v>73</v>
      </c>
      <c r="H1203">
        <v>5060419</v>
      </c>
      <c r="I1203" t="s">
        <v>2666</v>
      </c>
      <c r="J1203">
        <v>262000</v>
      </c>
      <c r="K1203">
        <v>262000</v>
      </c>
      <c r="L1203">
        <v>238420</v>
      </c>
      <c r="M1203">
        <v>170718.90530000001</v>
      </c>
      <c r="N1203">
        <v>170718.90530000001</v>
      </c>
      <c r="O1203">
        <v>100</v>
      </c>
      <c r="P1203">
        <v>9</v>
      </c>
      <c r="Q1203" t="s">
        <v>75</v>
      </c>
      <c r="R1203" t="s">
        <v>2715</v>
      </c>
      <c r="S1203" t="s">
        <v>88</v>
      </c>
      <c r="T1203" t="s">
        <v>229</v>
      </c>
      <c r="U1203">
        <v>0</v>
      </c>
      <c r="V1203">
        <v>0</v>
      </c>
    </row>
    <row r="1204" spans="1:22">
      <c r="A1204">
        <v>12014</v>
      </c>
      <c r="B1204" t="s">
        <v>137</v>
      </c>
      <c r="C1204" t="s">
        <v>127</v>
      </c>
      <c r="D1204" t="s">
        <v>2468</v>
      </c>
      <c r="E1204">
        <v>1</v>
      </c>
      <c r="F1204" t="s">
        <v>102</v>
      </c>
      <c r="G1204" t="s">
        <v>73</v>
      </c>
      <c r="H1204">
        <v>5060419</v>
      </c>
      <c r="I1204" t="s">
        <v>2666</v>
      </c>
      <c r="J1204">
        <v>31700</v>
      </c>
      <c r="K1204">
        <v>31700</v>
      </c>
      <c r="L1204">
        <v>28847</v>
      </c>
      <c r="M1204">
        <v>20317.033899999999</v>
      </c>
      <c r="N1204">
        <v>20317.033899999999</v>
      </c>
      <c r="O1204">
        <v>100</v>
      </c>
      <c r="P1204">
        <v>9</v>
      </c>
      <c r="Q1204" t="s">
        <v>75</v>
      </c>
      <c r="R1204" t="s">
        <v>2715</v>
      </c>
      <c r="S1204" t="s">
        <v>88</v>
      </c>
      <c r="T1204" t="s">
        <v>128</v>
      </c>
      <c r="U1204">
        <v>0</v>
      </c>
      <c r="V1204">
        <v>0</v>
      </c>
    </row>
    <row r="1205" spans="1:22">
      <c r="A1205">
        <v>12014</v>
      </c>
      <c r="B1205" t="s">
        <v>148</v>
      </c>
      <c r="C1205" t="s">
        <v>106</v>
      </c>
      <c r="D1205" t="s">
        <v>2468</v>
      </c>
      <c r="E1205">
        <v>1</v>
      </c>
      <c r="F1205" t="s">
        <v>102</v>
      </c>
      <c r="G1205" t="s">
        <v>73</v>
      </c>
      <c r="H1205">
        <v>5060419</v>
      </c>
      <c r="I1205" t="s">
        <v>2666</v>
      </c>
      <c r="J1205">
        <v>43900</v>
      </c>
      <c r="K1205">
        <v>43900</v>
      </c>
      <c r="L1205">
        <v>39949</v>
      </c>
      <c r="M1205">
        <v>27746.087599999999</v>
      </c>
      <c r="N1205">
        <v>27746.087599999999</v>
      </c>
      <c r="O1205">
        <v>100</v>
      </c>
      <c r="P1205">
        <v>9</v>
      </c>
      <c r="Q1205" t="s">
        <v>75</v>
      </c>
      <c r="R1205" t="s">
        <v>2715</v>
      </c>
      <c r="S1205" t="s">
        <v>88</v>
      </c>
      <c r="T1205" t="s">
        <v>130</v>
      </c>
      <c r="U1205">
        <v>0</v>
      </c>
      <c r="V1205">
        <v>0</v>
      </c>
    </row>
    <row r="1206" spans="1:22">
      <c r="A1206">
        <v>12014</v>
      </c>
      <c r="B1206" t="s">
        <v>139</v>
      </c>
      <c r="C1206" t="s">
        <v>140</v>
      </c>
      <c r="D1206" t="s">
        <v>2468</v>
      </c>
      <c r="E1206">
        <v>1</v>
      </c>
      <c r="F1206" t="s">
        <v>102</v>
      </c>
      <c r="G1206" t="s">
        <v>73</v>
      </c>
      <c r="H1206">
        <v>5060419</v>
      </c>
      <c r="I1206" t="s">
        <v>2666</v>
      </c>
      <c r="J1206">
        <v>2400</v>
      </c>
      <c r="K1206">
        <v>2400</v>
      </c>
      <c r="L1206">
        <v>2184</v>
      </c>
      <c r="M1206">
        <v>1693.5772999999999</v>
      </c>
      <c r="N1206">
        <v>1693.5772999999999</v>
      </c>
      <c r="O1206">
        <v>100</v>
      </c>
      <c r="P1206">
        <v>9</v>
      </c>
      <c r="Q1206" t="s">
        <v>75</v>
      </c>
      <c r="R1206" t="s">
        <v>2715</v>
      </c>
      <c r="S1206" t="s">
        <v>88</v>
      </c>
      <c r="T1206" t="s">
        <v>141</v>
      </c>
      <c r="U1206">
        <v>0</v>
      </c>
      <c r="V1206">
        <v>0</v>
      </c>
    </row>
    <row r="1207" spans="1:22">
      <c r="A1207">
        <v>12014</v>
      </c>
      <c r="B1207" t="s">
        <v>149</v>
      </c>
      <c r="C1207" t="s">
        <v>150</v>
      </c>
      <c r="D1207" t="s">
        <v>2468</v>
      </c>
      <c r="E1207">
        <v>1</v>
      </c>
      <c r="F1207" t="s">
        <v>102</v>
      </c>
      <c r="G1207" t="s">
        <v>73</v>
      </c>
      <c r="H1207">
        <v>5060419</v>
      </c>
      <c r="I1207" t="s">
        <v>2666</v>
      </c>
      <c r="J1207">
        <v>105000</v>
      </c>
      <c r="K1207">
        <v>105000</v>
      </c>
      <c r="L1207">
        <v>95550</v>
      </c>
      <c r="M1207">
        <v>73454.7359</v>
      </c>
      <c r="N1207">
        <v>73454.7359</v>
      </c>
      <c r="O1207">
        <v>100</v>
      </c>
      <c r="P1207">
        <v>9</v>
      </c>
      <c r="Q1207" t="s">
        <v>75</v>
      </c>
      <c r="R1207" t="s">
        <v>2715</v>
      </c>
      <c r="S1207" t="s">
        <v>88</v>
      </c>
      <c r="T1207" t="s">
        <v>130</v>
      </c>
      <c r="U1207">
        <v>0</v>
      </c>
      <c r="V1207">
        <v>0</v>
      </c>
    </row>
    <row r="1208" spans="1:22">
      <c r="A1208">
        <v>12014</v>
      </c>
      <c r="B1208" t="s">
        <v>220</v>
      </c>
      <c r="C1208" t="s">
        <v>116</v>
      </c>
      <c r="D1208" t="s">
        <v>2468</v>
      </c>
      <c r="E1208">
        <v>1</v>
      </c>
      <c r="F1208" t="s">
        <v>102</v>
      </c>
      <c r="G1208" t="s">
        <v>73</v>
      </c>
      <c r="H1208">
        <v>5060419</v>
      </c>
      <c r="I1208" t="s">
        <v>2666</v>
      </c>
      <c r="J1208">
        <v>117000</v>
      </c>
      <c r="K1208">
        <v>117000</v>
      </c>
      <c r="L1208">
        <v>106470</v>
      </c>
      <c r="M1208">
        <v>78465.672600000005</v>
      </c>
      <c r="N1208">
        <v>78465.672600000005</v>
      </c>
      <c r="O1208">
        <v>100</v>
      </c>
      <c r="P1208">
        <v>9</v>
      </c>
      <c r="Q1208" t="s">
        <v>75</v>
      </c>
      <c r="R1208" t="s">
        <v>2715</v>
      </c>
      <c r="S1208" t="s">
        <v>88</v>
      </c>
      <c r="T1208" t="s">
        <v>133</v>
      </c>
      <c r="U1208">
        <v>0</v>
      </c>
      <c r="V1208">
        <v>0</v>
      </c>
    </row>
    <row r="1209" spans="1:22">
      <c r="A1209">
        <v>12014</v>
      </c>
      <c r="B1209" t="s">
        <v>232</v>
      </c>
      <c r="C1209" t="s">
        <v>182</v>
      </c>
      <c r="D1209" t="s">
        <v>2468</v>
      </c>
      <c r="E1209">
        <v>0.1</v>
      </c>
      <c r="F1209" t="s">
        <v>102</v>
      </c>
      <c r="G1209" t="s">
        <v>73</v>
      </c>
      <c r="H1209">
        <v>5060419</v>
      </c>
      <c r="I1209" t="s">
        <v>2666</v>
      </c>
      <c r="J1209">
        <v>3610</v>
      </c>
      <c r="K1209">
        <v>36100</v>
      </c>
      <c r="L1209">
        <v>3285</v>
      </c>
      <c r="M1209">
        <v>25021.247599999999</v>
      </c>
      <c r="N1209">
        <v>2502.1247600000002</v>
      </c>
      <c r="O1209">
        <v>100</v>
      </c>
      <c r="P1209">
        <v>9</v>
      </c>
      <c r="Q1209" t="s">
        <v>75</v>
      </c>
      <c r="R1209" t="s">
        <v>2715</v>
      </c>
      <c r="S1209" t="s">
        <v>88</v>
      </c>
      <c r="T1209" t="s">
        <v>223</v>
      </c>
      <c r="U1209">
        <v>0</v>
      </c>
      <c r="V1209">
        <v>0</v>
      </c>
    </row>
    <row r="1210" spans="1:22">
      <c r="A1210">
        <v>12014</v>
      </c>
      <c r="B1210" t="s">
        <v>232</v>
      </c>
      <c r="C1210" t="s">
        <v>182</v>
      </c>
      <c r="D1210" t="s">
        <v>2468</v>
      </c>
      <c r="E1210">
        <v>0.1</v>
      </c>
      <c r="F1210" t="s">
        <v>102</v>
      </c>
      <c r="G1210" t="s">
        <v>73</v>
      </c>
      <c r="H1210">
        <v>5060419</v>
      </c>
      <c r="I1210" t="s">
        <v>2666</v>
      </c>
      <c r="J1210">
        <v>3610</v>
      </c>
      <c r="K1210">
        <v>36100</v>
      </c>
      <c r="L1210">
        <v>3285</v>
      </c>
      <c r="M1210">
        <v>25021.247599999999</v>
      </c>
      <c r="N1210">
        <v>2502.1247600000002</v>
      </c>
      <c r="O1210">
        <v>100</v>
      </c>
      <c r="P1210">
        <v>9</v>
      </c>
      <c r="Q1210" t="s">
        <v>75</v>
      </c>
      <c r="R1210" t="s">
        <v>2715</v>
      </c>
      <c r="S1210" t="s">
        <v>88</v>
      </c>
      <c r="T1210" t="s">
        <v>223</v>
      </c>
      <c r="U1210">
        <v>0</v>
      </c>
      <c r="V1210">
        <v>0</v>
      </c>
    </row>
    <row r="1211" spans="1:22">
      <c r="A1211">
        <v>12014</v>
      </c>
      <c r="B1211" t="s">
        <v>236</v>
      </c>
      <c r="C1211" t="s">
        <v>112</v>
      </c>
      <c r="D1211" t="s">
        <v>2468</v>
      </c>
      <c r="E1211">
        <v>4</v>
      </c>
      <c r="F1211" t="s">
        <v>102</v>
      </c>
      <c r="G1211" t="s">
        <v>73</v>
      </c>
      <c r="H1211">
        <v>5060419</v>
      </c>
      <c r="I1211" t="s">
        <v>2666</v>
      </c>
      <c r="J1211">
        <v>18400</v>
      </c>
      <c r="K1211">
        <v>4600</v>
      </c>
      <c r="L1211">
        <v>16744</v>
      </c>
      <c r="M1211">
        <v>3259.6388999999999</v>
      </c>
      <c r="N1211">
        <v>13038.5556</v>
      </c>
      <c r="O1211">
        <v>100</v>
      </c>
      <c r="P1211">
        <v>9</v>
      </c>
      <c r="Q1211" t="s">
        <v>75</v>
      </c>
      <c r="R1211" t="s">
        <v>2715</v>
      </c>
      <c r="S1211" t="s">
        <v>88</v>
      </c>
      <c r="T1211" t="s">
        <v>85</v>
      </c>
      <c r="U1211">
        <v>0</v>
      </c>
      <c r="V1211">
        <v>0</v>
      </c>
    </row>
    <row r="1212" spans="1:22">
      <c r="A1212">
        <v>12014</v>
      </c>
      <c r="B1212" t="s">
        <v>134</v>
      </c>
      <c r="C1212" t="s">
        <v>135</v>
      </c>
      <c r="D1212" t="s">
        <v>2468</v>
      </c>
      <c r="E1212">
        <v>6</v>
      </c>
      <c r="F1212" t="s">
        <v>102</v>
      </c>
      <c r="G1212" t="s">
        <v>73</v>
      </c>
      <c r="H1212">
        <v>5060419</v>
      </c>
      <c r="I1212" t="s">
        <v>2666</v>
      </c>
      <c r="J1212">
        <v>142200</v>
      </c>
      <c r="K1212">
        <v>23700</v>
      </c>
      <c r="L1212">
        <v>70800</v>
      </c>
      <c r="M1212">
        <v>6934.5190000000002</v>
      </c>
      <c r="N1212">
        <v>41607.114000000001</v>
      </c>
      <c r="O1212">
        <v>100</v>
      </c>
      <c r="P1212">
        <v>0</v>
      </c>
      <c r="Q1212" t="s">
        <v>75</v>
      </c>
      <c r="R1212" t="s">
        <v>2715</v>
      </c>
      <c r="S1212" t="s">
        <v>88</v>
      </c>
      <c r="T1212" t="s">
        <v>136</v>
      </c>
      <c r="U1212">
        <v>0</v>
      </c>
      <c r="V1212">
        <v>0</v>
      </c>
    </row>
    <row r="1213" spans="1:22">
      <c r="A1213">
        <v>12014</v>
      </c>
      <c r="B1213" t="s">
        <v>258</v>
      </c>
      <c r="C1213" t="s">
        <v>259</v>
      </c>
      <c r="D1213" t="s">
        <v>2468</v>
      </c>
      <c r="E1213">
        <v>1</v>
      </c>
      <c r="F1213" t="s">
        <v>102</v>
      </c>
      <c r="G1213" t="s">
        <v>73</v>
      </c>
      <c r="H1213">
        <v>5060419</v>
      </c>
      <c r="I1213" t="s">
        <v>2666</v>
      </c>
      <c r="J1213">
        <v>25000</v>
      </c>
      <c r="K1213">
        <v>25000</v>
      </c>
      <c r="L1213">
        <v>25000</v>
      </c>
      <c r="M1213">
        <v>25000</v>
      </c>
      <c r="N1213">
        <v>25000</v>
      </c>
      <c r="O1213">
        <v>100</v>
      </c>
      <c r="P1213">
        <v>0</v>
      </c>
      <c r="Q1213" t="s">
        <v>75</v>
      </c>
      <c r="R1213" t="s">
        <v>2715</v>
      </c>
      <c r="S1213" t="s">
        <v>88</v>
      </c>
      <c r="T1213" t="s">
        <v>260</v>
      </c>
      <c r="U1213">
        <v>0</v>
      </c>
      <c r="V1213">
        <v>0</v>
      </c>
    </row>
    <row r="1214" spans="1:22">
      <c r="A1214">
        <v>11163</v>
      </c>
      <c r="B1214" t="s">
        <v>600</v>
      </c>
      <c r="C1214" t="s">
        <v>597</v>
      </c>
      <c r="D1214" t="s">
        <v>1438</v>
      </c>
      <c r="E1214">
        <v>1</v>
      </c>
      <c r="F1214" t="s">
        <v>523</v>
      </c>
      <c r="G1214" t="s">
        <v>73</v>
      </c>
      <c r="H1214">
        <v>5060440</v>
      </c>
      <c r="I1214" t="s">
        <v>2666</v>
      </c>
      <c r="J1214">
        <v>39600</v>
      </c>
      <c r="K1214">
        <v>39600</v>
      </c>
      <c r="L1214">
        <v>31284</v>
      </c>
      <c r="M1214">
        <v>27948.872500000001</v>
      </c>
      <c r="N1214">
        <v>27948.872500000001</v>
      </c>
      <c r="O1214">
        <v>100</v>
      </c>
      <c r="P1214">
        <v>21</v>
      </c>
      <c r="Q1214" t="s">
        <v>75</v>
      </c>
      <c r="R1214" t="s">
        <v>2670</v>
      </c>
      <c r="S1214" t="s">
        <v>76</v>
      </c>
      <c r="T1214" t="s">
        <v>598</v>
      </c>
      <c r="U1214">
        <v>0</v>
      </c>
      <c r="V1214">
        <v>0</v>
      </c>
    </row>
    <row r="1215" spans="1:22">
      <c r="A1215">
        <v>12059</v>
      </c>
      <c r="B1215" t="s">
        <v>652</v>
      </c>
      <c r="C1215" t="s">
        <v>147</v>
      </c>
      <c r="D1215" t="s">
        <v>2520</v>
      </c>
      <c r="E1215">
        <v>1</v>
      </c>
      <c r="F1215" t="s">
        <v>237</v>
      </c>
      <c r="G1215" t="s">
        <v>73</v>
      </c>
      <c r="H1215">
        <v>5060421</v>
      </c>
      <c r="I1215" t="s">
        <v>2666</v>
      </c>
      <c r="J1215">
        <v>38300</v>
      </c>
      <c r="K1215">
        <v>38300</v>
      </c>
      <c r="L1215">
        <v>24221</v>
      </c>
      <c r="M1215">
        <v>24220.7513</v>
      </c>
      <c r="N1215">
        <v>24220.7513</v>
      </c>
      <c r="O1215">
        <v>100</v>
      </c>
      <c r="P1215">
        <v>0</v>
      </c>
      <c r="Q1215" t="s">
        <v>75</v>
      </c>
      <c r="R1215" t="s">
        <v>2716</v>
      </c>
      <c r="S1215" t="s">
        <v>88</v>
      </c>
      <c r="T1215" t="s">
        <v>128</v>
      </c>
      <c r="U1215">
        <v>0</v>
      </c>
      <c r="V1215">
        <v>0</v>
      </c>
    </row>
    <row r="1216" spans="1:22">
      <c r="A1216">
        <v>12059</v>
      </c>
      <c r="B1216" t="s">
        <v>134</v>
      </c>
      <c r="C1216" t="s">
        <v>135</v>
      </c>
      <c r="D1216" t="s">
        <v>2520</v>
      </c>
      <c r="E1216">
        <v>6</v>
      </c>
      <c r="F1216" t="s">
        <v>237</v>
      </c>
      <c r="G1216" t="s">
        <v>73</v>
      </c>
      <c r="H1216">
        <v>5060421</v>
      </c>
      <c r="I1216" t="s">
        <v>2666</v>
      </c>
      <c r="J1216">
        <v>142200</v>
      </c>
      <c r="K1216">
        <v>23700</v>
      </c>
      <c r="L1216">
        <v>41610</v>
      </c>
      <c r="M1216">
        <v>6934.5190000000002</v>
      </c>
      <c r="N1216">
        <v>41607.114000000001</v>
      </c>
      <c r="O1216">
        <v>100</v>
      </c>
      <c r="P1216">
        <v>0</v>
      </c>
      <c r="Q1216" t="s">
        <v>75</v>
      </c>
      <c r="R1216" t="s">
        <v>2716</v>
      </c>
      <c r="S1216" t="s">
        <v>88</v>
      </c>
      <c r="T1216" t="s">
        <v>136</v>
      </c>
      <c r="U1216">
        <v>0</v>
      </c>
      <c r="V1216">
        <v>0</v>
      </c>
    </row>
    <row r="1217" spans="1:22">
      <c r="A1217">
        <v>12060</v>
      </c>
      <c r="B1217" t="s">
        <v>108</v>
      </c>
      <c r="C1217" t="s">
        <v>109</v>
      </c>
      <c r="D1217" t="s">
        <v>2520</v>
      </c>
      <c r="E1217">
        <v>0.5</v>
      </c>
      <c r="F1217" t="s">
        <v>144</v>
      </c>
      <c r="G1217" t="s">
        <v>73</v>
      </c>
      <c r="H1217">
        <v>5060432</v>
      </c>
      <c r="I1217" t="s">
        <v>2666</v>
      </c>
      <c r="J1217">
        <v>15960</v>
      </c>
      <c r="K1217">
        <v>39900</v>
      </c>
      <c r="L1217">
        <v>15960</v>
      </c>
      <c r="M1217">
        <v>25378.870299999999</v>
      </c>
      <c r="N1217">
        <v>10151.548119999999</v>
      </c>
      <c r="O1217">
        <v>80</v>
      </c>
      <c r="P1217">
        <v>0</v>
      </c>
      <c r="Q1217" t="s">
        <v>75</v>
      </c>
      <c r="R1217" t="s">
        <v>2717</v>
      </c>
      <c r="S1217" t="s">
        <v>88</v>
      </c>
      <c r="T1217" t="s">
        <v>110</v>
      </c>
      <c r="U1217">
        <v>0</v>
      </c>
      <c r="V1217">
        <v>0</v>
      </c>
    </row>
    <row r="1218" spans="1:22">
      <c r="A1218">
        <v>12060</v>
      </c>
      <c r="B1218" t="s">
        <v>156</v>
      </c>
      <c r="C1218" t="s">
        <v>127</v>
      </c>
      <c r="D1218" t="s">
        <v>2520</v>
      </c>
      <c r="E1218">
        <v>1</v>
      </c>
      <c r="F1218" t="s">
        <v>144</v>
      </c>
      <c r="G1218" t="s">
        <v>73</v>
      </c>
      <c r="H1218">
        <v>5060432</v>
      </c>
      <c r="I1218" t="s">
        <v>2666</v>
      </c>
      <c r="J1218">
        <v>36480</v>
      </c>
      <c r="K1218">
        <v>45600</v>
      </c>
      <c r="L1218">
        <v>36480</v>
      </c>
      <c r="M1218">
        <v>28463.342100000002</v>
      </c>
      <c r="N1218">
        <v>22770.67368</v>
      </c>
      <c r="O1218">
        <v>80</v>
      </c>
      <c r="P1218">
        <v>0</v>
      </c>
      <c r="Q1218" t="s">
        <v>75</v>
      </c>
      <c r="R1218" t="s">
        <v>2717</v>
      </c>
      <c r="S1218" t="s">
        <v>88</v>
      </c>
      <c r="T1218" t="s">
        <v>128</v>
      </c>
      <c r="U1218">
        <v>0</v>
      </c>
      <c r="V1218">
        <v>0</v>
      </c>
    </row>
    <row r="1219" spans="1:22">
      <c r="A1219">
        <v>12060</v>
      </c>
      <c r="B1219" t="s">
        <v>124</v>
      </c>
      <c r="C1219" t="s">
        <v>125</v>
      </c>
      <c r="D1219" t="s">
        <v>2520</v>
      </c>
      <c r="E1219">
        <v>1</v>
      </c>
      <c r="F1219" t="s">
        <v>144</v>
      </c>
      <c r="G1219" t="s">
        <v>73</v>
      </c>
      <c r="H1219">
        <v>5060432</v>
      </c>
      <c r="I1219" t="s">
        <v>2666</v>
      </c>
      <c r="J1219">
        <v>19100</v>
      </c>
      <c r="K1219">
        <v>19100</v>
      </c>
      <c r="L1219">
        <v>19100</v>
      </c>
      <c r="M1219">
        <v>13475.1618</v>
      </c>
      <c r="N1219">
        <v>13475.1618</v>
      </c>
      <c r="O1219">
        <v>100</v>
      </c>
      <c r="P1219">
        <v>0</v>
      </c>
      <c r="Q1219" t="s">
        <v>75</v>
      </c>
      <c r="R1219" t="s">
        <v>2717</v>
      </c>
      <c r="S1219" t="s">
        <v>88</v>
      </c>
      <c r="T1219" t="s">
        <v>85</v>
      </c>
      <c r="U1219">
        <v>0</v>
      </c>
      <c r="V1219">
        <v>0</v>
      </c>
    </row>
    <row r="1220" spans="1:22">
      <c r="A1220">
        <v>12060</v>
      </c>
      <c r="B1220" t="s">
        <v>148</v>
      </c>
      <c r="C1220" t="s">
        <v>106</v>
      </c>
      <c r="D1220" t="s">
        <v>2520</v>
      </c>
      <c r="E1220">
        <v>1</v>
      </c>
      <c r="F1220" t="s">
        <v>144</v>
      </c>
      <c r="G1220" t="s">
        <v>73</v>
      </c>
      <c r="H1220">
        <v>5060432</v>
      </c>
      <c r="I1220" t="s">
        <v>2666</v>
      </c>
      <c r="J1220">
        <v>35120</v>
      </c>
      <c r="K1220">
        <v>43900</v>
      </c>
      <c r="L1220">
        <v>35120</v>
      </c>
      <c r="M1220">
        <v>27746.087599999999</v>
      </c>
      <c r="N1220">
        <v>22196.870080000001</v>
      </c>
      <c r="O1220">
        <v>80</v>
      </c>
      <c r="P1220">
        <v>0</v>
      </c>
      <c r="Q1220" t="s">
        <v>75</v>
      </c>
      <c r="R1220" t="s">
        <v>2717</v>
      </c>
      <c r="S1220" t="s">
        <v>88</v>
      </c>
      <c r="T1220" t="s">
        <v>130</v>
      </c>
      <c r="U1220">
        <v>0</v>
      </c>
      <c r="V1220">
        <v>0</v>
      </c>
    </row>
    <row r="1221" spans="1:22">
      <c r="A1221">
        <v>12060</v>
      </c>
      <c r="B1221" t="s">
        <v>149</v>
      </c>
      <c r="C1221" t="s">
        <v>150</v>
      </c>
      <c r="D1221" t="s">
        <v>2520</v>
      </c>
      <c r="E1221">
        <v>1</v>
      </c>
      <c r="F1221" t="s">
        <v>144</v>
      </c>
      <c r="G1221" t="s">
        <v>73</v>
      </c>
      <c r="H1221">
        <v>5060432</v>
      </c>
      <c r="I1221" t="s">
        <v>2666</v>
      </c>
      <c r="J1221">
        <v>84000</v>
      </c>
      <c r="K1221">
        <v>105000</v>
      </c>
      <c r="L1221">
        <v>84000</v>
      </c>
      <c r="M1221">
        <v>73454.7359</v>
      </c>
      <c r="N1221">
        <v>58763.788720000004</v>
      </c>
      <c r="O1221">
        <v>80</v>
      </c>
      <c r="P1221">
        <v>0</v>
      </c>
      <c r="Q1221" t="s">
        <v>75</v>
      </c>
      <c r="R1221" t="s">
        <v>2717</v>
      </c>
      <c r="S1221" t="s">
        <v>88</v>
      </c>
      <c r="T1221" t="s">
        <v>130</v>
      </c>
      <c r="U1221">
        <v>0</v>
      </c>
      <c r="V1221">
        <v>0</v>
      </c>
    </row>
    <row r="1222" spans="1:22">
      <c r="A1222">
        <v>12060</v>
      </c>
      <c r="B1222" t="s">
        <v>134</v>
      </c>
      <c r="C1222" t="s">
        <v>135</v>
      </c>
      <c r="D1222" t="s">
        <v>2520</v>
      </c>
      <c r="E1222">
        <v>8</v>
      </c>
      <c r="F1222" t="s">
        <v>144</v>
      </c>
      <c r="G1222" t="s">
        <v>73</v>
      </c>
      <c r="H1222">
        <v>5060432</v>
      </c>
      <c r="I1222" t="s">
        <v>2666</v>
      </c>
      <c r="J1222">
        <v>151680</v>
      </c>
      <c r="K1222">
        <v>23700</v>
      </c>
      <c r="L1222">
        <v>151680</v>
      </c>
      <c r="M1222">
        <v>6934.5190000000002</v>
      </c>
      <c r="N1222">
        <v>44380.921600000001</v>
      </c>
      <c r="O1222">
        <v>80</v>
      </c>
      <c r="P1222">
        <v>0</v>
      </c>
      <c r="Q1222" t="s">
        <v>75</v>
      </c>
      <c r="R1222" t="s">
        <v>2717</v>
      </c>
      <c r="S1222" t="s">
        <v>88</v>
      </c>
      <c r="T1222" t="s">
        <v>136</v>
      </c>
      <c r="U1222">
        <v>0</v>
      </c>
      <c r="V1222">
        <v>0</v>
      </c>
    </row>
    <row r="1223" spans="1:22">
      <c r="A1223">
        <v>12175</v>
      </c>
      <c r="B1223" t="s">
        <v>305</v>
      </c>
      <c r="C1223" t="s">
        <v>306</v>
      </c>
      <c r="D1223" t="s">
        <v>2520</v>
      </c>
      <c r="E1223">
        <v>6</v>
      </c>
      <c r="F1223" t="s">
        <v>102</v>
      </c>
      <c r="G1223" t="s">
        <v>73</v>
      </c>
      <c r="H1223">
        <v>5060436</v>
      </c>
      <c r="I1223" t="s">
        <v>2666</v>
      </c>
      <c r="J1223">
        <v>157800</v>
      </c>
      <c r="K1223">
        <v>26300</v>
      </c>
      <c r="L1223">
        <v>84600</v>
      </c>
      <c r="M1223">
        <v>11120.4557</v>
      </c>
      <c r="N1223">
        <v>66722.734200000006</v>
      </c>
      <c r="O1223">
        <v>100</v>
      </c>
      <c r="P1223">
        <v>0</v>
      </c>
      <c r="Q1223" t="s">
        <v>75</v>
      </c>
      <c r="R1223" t="s">
        <v>2718</v>
      </c>
      <c r="S1223" t="s">
        <v>239</v>
      </c>
      <c r="T1223" t="s">
        <v>136</v>
      </c>
      <c r="U1223">
        <v>0</v>
      </c>
      <c r="V1223">
        <v>0</v>
      </c>
    </row>
    <row r="1224" spans="1:22">
      <c r="A1224">
        <v>12175</v>
      </c>
      <c r="B1224" t="s">
        <v>108</v>
      </c>
      <c r="C1224" t="s">
        <v>109</v>
      </c>
      <c r="D1224" t="s">
        <v>2520</v>
      </c>
      <c r="E1224">
        <v>0.8</v>
      </c>
      <c r="F1224" t="s">
        <v>102</v>
      </c>
      <c r="G1224" t="s">
        <v>73</v>
      </c>
      <c r="H1224">
        <v>5060436</v>
      </c>
      <c r="I1224" t="s">
        <v>2666</v>
      </c>
      <c r="J1224">
        <v>31920</v>
      </c>
      <c r="K1224">
        <v>39900</v>
      </c>
      <c r="L1224">
        <v>29047</v>
      </c>
      <c r="M1224">
        <v>25378.870299999999</v>
      </c>
      <c r="N1224">
        <v>20303.096239999999</v>
      </c>
      <c r="O1224">
        <v>100</v>
      </c>
      <c r="P1224">
        <v>9</v>
      </c>
      <c r="Q1224" t="s">
        <v>75</v>
      </c>
      <c r="R1224" t="s">
        <v>2718</v>
      </c>
      <c r="S1224" t="s">
        <v>239</v>
      </c>
      <c r="T1224" t="s">
        <v>110</v>
      </c>
      <c r="U1224">
        <v>0</v>
      </c>
      <c r="V1224">
        <v>0</v>
      </c>
    </row>
    <row r="1225" spans="1:22">
      <c r="A1225">
        <v>12175</v>
      </c>
      <c r="B1225" t="s">
        <v>124</v>
      </c>
      <c r="C1225" t="s">
        <v>125</v>
      </c>
      <c r="D1225" t="s">
        <v>2520</v>
      </c>
      <c r="E1225">
        <v>1</v>
      </c>
      <c r="F1225" t="s">
        <v>102</v>
      </c>
      <c r="G1225" t="s">
        <v>73</v>
      </c>
      <c r="H1225">
        <v>5060436</v>
      </c>
      <c r="I1225" t="s">
        <v>2666</v>
      </c>
      <c r="J1225">
        <v>19100</v>
      </c>
      <c r="K1225">
        <v>19100</v>
      </c>
      <c r="L1225">
        <v>17381</v>
      </c>
      <c r="M1225">
        <v>13475.1618</v>
      </c>
      <c r="N1225">
        <v>13475.1618</v>
      </c>
      <c r="O1225">
        <v>100</v>
      </c>
      <c r="P1225">
        <v>9</v>
      </c>
      <c r="Q1225" t="s">
        <v>75</v>
      </c>
      <c r="R1225" t="s">
        <v>2718</v>
      </c>
      <c r="S1225" t="s">
        <v>239</v>
      </c>
      <c r="T1225" t="s">
        <v>85</v>
      </c>
      <c r="U1225">
        <v>0</v>
      </c>
      <c r="V1225">
        <v>0</v>
      </c>
    </row>
    <row r="1226" spans="1:22">
      <c r="A1226">
        <v>12175</v>
      </c>
      <c r="B1226" t="s">
        <v>307</v>
      </c>
      <c r="C1226" t="s">
        <v>308</v>
      </c>
      <c r="D1226" t="s">
        <v>2520</v>
      </c>
      <c r="E1226">
        <v>1</v>
      </c>
      <c r="F1226" t="s">
        <v>102</v>
      </c>
      <c r="G1226" t="s">
        <v>73</v>
      </c>
      <c r="H1226">
        <v>5060436</v>
      </c>
      <c r="I1226" t="s">
        <v>2666</v>
      </c>
      <c r="J1226">
        <v>34600</v>
      </c>
      <c r="K1226">
        <v>34600</v>
      </c>
      <c r="L1226">
        <v>31486</v>
      </c>
      <c r="M1226">
        <v>22075.6597</v>
      </c>
      <c r="N1226">
        <v>22075.6597</v>
      </c>
      <c r="O1226">
        <v>100</v>
      </c>
      <c r="P1226">
        <v>9</v>
      </c>
      <c r="Q1226" t="s">
        <v>75</v>
      </c>
      <c r="R1226" t="s">
        <v>2718</v>
      </c>
      <c r="S1226" t="s">
        <v>239</v>
      </c>
      <c r="T1226" t="s">
        <v>128</v>
      </c>
      <c r="U1226">
        <v>0</v>
      </c>
      <c r="V1226">
        <v>0</v>
      </c>
    </row>
    <row r="1227" spans="1:22">
      <c r="A1227">
        <v>12175</v>
      </c>
      <c r="B1227" t="s">
        <v>1178</v>
      </c>
      <c r="C1227" t="s">
        <v>150</v>
      </c>
      <c r="D1227" t="s">
        <v>2520</v>
      </c>
      <c r="E1227">
        <v>1</v>
      </c>
      <c r="F1227" t="s">
        <v>102</v>
      </c>
      <c r="G1227" t="s">
        <v>73</v>
      </c>
      <c r="H1227">
        <v>5060436</v>
      </c>
      <c r="I1227" t="s">
        <v>2666</v>
      </c>
      <c r="J1227">
        <v>124000</v>
      </c>
      <c r="K1227">
        <v>124000</v>
      </c>
      <c r="L1227">
        <v>112840</v>
      </c>
      <c r="M1227">
        <v>86089.280799999993</v>
      </c>
      <c r="N1227">
        <v>86089.280799999993</v>
      </c>
      <c r="O1227">
        <v>100</v>
      </c>
      <c r="P1227">
        <v>9</v>
      </c>
      <c r="Q1227" t="s">
        <v>75</v>
      </c>
      <c r="R1227" t="s">
        <v>2718</v>
      </c>
      <c r="S1227" t="s">
        <v>239</v>
      </c>
      <c r="T1227" t="s">
        <v>130</v>
      </c>
      <c r="U1227">
        <v>0</v>
      </c>
      <c r="V1227">
        <v>0</v>
      </c>
    </row>
    <row r="1228" spans="1:22">
      <c r="A1228">
        <v>12175</v>
      </c>
      <c r="B1228" t="s">
        <v>622</v>
      </c>
      <c r="C1228" t="s">
        <v>116</v>
      </c>
      <c r="D1228" t="s">
        <v>2520</v>
      </c>
      <c r="E1228">
        <v>1</v>
      </c>
      <c r="F1228" t="s">
        <v>102</v>
      </c>
      <c r="G1228" t="s">
        <v>73</v>
      </c>
      <c r="H1228">
        <v>5060436</v>
      </c>
      <c r="I1228" t="s">
        <v>2666</v>
      </c>
      <c r="J1228">
        <v>117000</v>
      </c>
      <c r="K1228">
        <v>117000</v>
      </c>
      <c r="L1228">
        <v>106470</v>
      </c>
      <c r="M1228">
        <v>78276.624800000005</v>
      </c>
      <c r="N1228">
        <v>78276.624800000005</v>
      </c>
      <c r="O1228">
        <v>100</v>
      </c>
      <c r="P1228">
        <v>9</v>
      </c>
      <c r="Q1228" t="s">
        <v>75</v>
      </c>
      <c r="R1228" t="s">
        <v>2718</v>
      </c>
      <c r="S1228" t="s">
        <v>239</v>
      </c>
      <c r="T1228" t="s">
        <v>133</v>
      </c>
      <c r="U1228">
        <v>0</v>
      </c>
      <c r="V1228">
        <v>0</v>
      </c>
    </row>
    <row r="1229" spans="1:22">
      <c r="A1229">
        <v>12175</v>
      </c>
      <c r="B1229" t="s">
        <v>356</v>
      </c>
      <c r="C1229" t="s">
        <v>150</v>
      </c>
      <c r="D1229" t="s">
        <v>2520</v>
      </c>
      <c r="E1229">
        <v>1</v>
      </c>
      <c r="F1229" t="s">
        <v>102</v>
      </c>
      <c r="G1229" t="s">
        <v>73</v>
      </c>
      <c r="H1229">
        <v>5060436</v>
      </c>
      <c r="I1229" t="s">
        <v>2666</v>
      </c>
      <c r="J1229">
        <v>60000</v>
      </c>
      <c r="K1229">
        <v>60000</v>
      </c>
      <c r="L1229">
        <v>54600</v>
      </c>
      <c r="M1229">
        <v>42403.9643</v>
      </c>
      <c r="N1229">
        <v>42403.9643</v>
      </c>
      <c r="O1229">
        <v>100</v>
      </c>
      <c r="P1229">
        <v>9</v>
      </c>
      <c r="Q1229" t="s">
        <v>75</v>
      </c>
      <c r="R1229" t="s">
        <v>2718</v>
      </c>
      <c r="S1229" t="s">
        <v>239</v>
      </c>
      <c r="T1229" t="s">
        <v>130</v>
      </c>
      <c r="U1229">
        <v>0</v>
      </c>
      <c r="V1229">
        <v>0</v>
      </c>
    </row>
    <row r="1230" spans="1:22">
      <c r="A1230">
        <v>12063</v>
      </c>
      <c r="B1230" t="s">
        <v>137</v>
      </c>
      <c r="C1230" t="s">
        <v>127</v>
      </c>
      <c r="D1230" t="s">
        <v>2520</v>
      </c>
      <c r="E1230">
        <v>1</v>
      </c>
      <c r="F1230" t="s">
        <v>206</v>
      </c>
      <c r="G1230" t="s">
        <v>73</v>
      </c>
      <c r="H1230">
        <v>5060437</v>
      </c>
      <c r="I1230" t="s">
        <v>2666</v>
      </c>
      <c r="J1230">
        <v>31700</v>
      </c>
      <c r="K1230">
        <v>31700</v>
      </c>
      <c r="L1230">
        <v>20317</v>
      </c>
      <c r="M1230">
        <v>20317.033899999999</v>
      </c>
      <c r="N1230">
        <v>20317.033899999999</v>
      </c>
      <c r="O1230">
        <v>100</v>
      </c>
      <c r="P1230">
        <v>0</v>
      </c>
      <c r="Q1230" t="s">
        <v>75</v>
      </c>
      <c r="R1230" t="s">
        <v>2719</v>
      </c>
      <c r="S1230" t="s">
        <v>88</v>
      </c>
      <c r="T1230" t="s">
        <v>128</v>
      </c>
      <c r="U1230">
        <v>0</v>
      </c>
      <c r="V1230">
        <v>0</v>
      </c>
    </row>
    <row r="1231" spans="1:22">
      <c r="A1231">
        <v>12063</v>
      </c>
      <c r="B1231" t="s">
        <v>139</v>
      </c>
      <c r="C1231" t="s">
        <v>140</v>
      </c>
      <c r="D1231" t="s">
        <v>2520</v>
      </c>
      <c r="E1231">
        <v>1</v>
      </c>
      <c r="F1231" t="s">
        <v>206</v>
      </c>
      <c r="G1231" t="s">
        <v>73</v>
      </c>
      <c r="H1231">
        <v>5060437</v>
      </c>
      <c r="I1231" t="s">
        <v>2666</v>
      </c>
      <c r="J1231">
        <v>2400</v>
      </c>
      <c r="K1231">
        <v>2400</v>
      </c>
      <c r="L1231">
        <v>1694</v>
      </c>
      <c r="M1231">
        <v>1693.5772999999999</v>
      </c>
      <c r="N1231">
        <v>1693.5772999999999</v>
      </c>
      <c r="O1231">
        <v>100</v>
      </c>
      <c r="P1231">
        <v>0</v>
      </c>
      <c r="Q1231" t="s">
        <v>75</v>
      </c>
      <c r="R1231" t="s">
        <v>2719</v>
      </c>
      <c r="S1231" t="s">
        <v>88</v>
      </c>
      <c r="T1231" t="s">
        <v>141</v>
      </c>
      <c r="U1231">
        <v>0</v>
      </c>
      <c r="V1231">
        <v>0</v>
      </c>
    </row>
    <row r="1232" spans="1:22">
      <c r="A1232">
        <v>12063</v>
      </c>
      <c r="B1232" t="s">
        <v>134</v>
      </c>
      <c r="C1232" t="s">
        <v>135</v>
      </c>
      <c r="D1232" t="s">
        <v>2520</v>
      </c>
      <c r="E1232">
        <v>5.5</v>
      </c>
      <c r="F1232" t="s">
        <v>206</v>
      </c>
      <c r="G1232" t="s">
        <v>73</v>
      </c>
      <c r="H1232">
        <v>5060437</v>
      </c>
      <c r="I1232" t="s">
        <v>2666</v>
      </c>
      <c r="J1232">
        <v>130350</v>
      </c>
      <c r="K1232">
        <v>23700</v>
      </c>
      <c r="L1232">
        <v>38143</v>
      </c>
      <c r="M1232">
        <v>6934.5190000000002</v>
      </c>
      <c r="N1232">
        <v>38139.854500000001</v>
      </c>
      <c r="O1232">
        <v>100</v>
      </c>
      <c r="P1232">
        <v>0</v>
      </c>
      <c r="Q1232" t="s">
        <v>75</v>
      </c>
      <c r="R1232" t="s">
        <v>2719</v>
      </c>
      <c r="S1232" t="s">
        <v>88</v>
      </c>
      <c r="T1232" t="s">
        <v>136</v>
      </c>
      <c r="U1232">
        <v>0</v>
      </c>
      <c r="V1232">
        <v>0</v>
      </c>
    </row>
    <row r="1233" spans="1:22">
      <c r="A1233">
        <v>12064</v>
      </c>
      <c r="B1233" t="s">
        <v>349</v>
      </c>
      <c r="C1233" t="s">
        <v>100</v>
      </c>
      <c r="D1233" t="s">
        <v>2520</v>
      </c>
      <c r="E1233">
        <v>1</v>
      </c>
      <c r="F1233" t="s">
        <v>102</v>
      </c>
      <c r="G1233" t="s">
        <v>73</v>
      </c>
      <c r="H1233">
        <v>5060445</v>
      </c>
      <c r="I1233" t="s">
        <v>2666</v>
      </c>
      <c r="J1233">
        <v>336000</v>
      </c>
      <c r="K1233">
        <v>336000</v>
      </c>
      <c r="L1233">
        <v>305760</v>
      </c>
      <c r="M1233">
        <v>219816.99350000001</v>
      </c>
      <c r="N1233">
        <v>219816.99350000001</v>
      </c>
      <c r="O1233">
        <v>100</v>
      </c>
      <c r="P1233">
        <v>9</v>
      </c>
      <c r="Q1233" t="s">
        <v>75</v>
      </c>
      <c r="R1233" t="s">
        <v>2720</v>
      </c>
      <c r="S1233" t="s">
        <v>88</v>
      </c>
      <c r="T1233" t="s">
        <v>229</v>
      </c>
      <c r="U1233">
        <v>0</v>
      </c>
      <c r="V1233">
        <v>0</v>
      </c>
    </row>
    <row r="1234" spans="1:22">
      <c r="A1234">
        <v>12064</v>
      </c>
      <c r="B1234" t="s">
        <v>350</v>
      </c>
      <c r="C1234" t="s">
        <v>100</v>
      </c>
      <c r="D1234" t="s">
        <v>2520</v>
      </c>
      <c r="E1234">
        <v>1</v>
      </c>
      <c r="F1234" t="s">
        <v>102</v>
      </c>
      <c r="G1234" t="s">
        <v>73</v>
      </c>
      <c r="H1234">
        <v>5060445</v>
      </c>
      <c r="I1234" t="s">
        <v>2666</v>
      </c>
      <c r="J1234">
        <v>341000</v>
      </c>
      <c r="K1234">
        <v>341000</v>
      </c>
      <c r="L1234">
        <v>310310</v>
      </c>
      <c r="M1234">
        <v>223945.85860000001</v>
      </c>
      <c r="N1234">
        <v>223945.85860000001</v>
      </c>
      <c r="O1234">
        <v>100</v>
      </c>
      <c r="P1234">
        <v>9</v>
      </c>
      <c r="Q1234" t="s">
        <v>75</v>
      </c>
      <c r="R1234" t="s">
        <v>2720</v>
      </c>
      <c r="S1234" t="s">
        <v>88</v>
      </c>
      <c r="T1234" t="s">
        <v>229</v>
      </c>
      <c r="U1234">
        <v>0</v>
      </c>
      <c r="V1234">
        <v>0</v>
      </c>
    </row>
    <row r="1235" spans="1:22">
      <c r="A1235">
        <v>12064</v>
      </c>
      <c r="B1235" t="s">
        <v>156</v>
      </c>
      <c r="C1235" t="s">
        <v>127</v>
      </c>
      <c r="D1235" t="s">
        <v>2520</v>
      </c>
      <c r="E1235">
        <v>1</v>
      </c>
      <c r="F1235" t="s">
        <v>102</v>
      </c>
      <c r="G1235" t="s">
        <v>73</v>
      </c>
      <c r="H1235">
        <v>5060445</v>
      </c>
      <c r="I1235" t="s">
        <v>2666</v>
      </c>
      <c r="J1235">
        <v>45600</v>
      </c>
      <c r="K1235">
        <v>45600</v>
      </c>
      <c r="L1235">
        <v>41496</v>
      </c>
      <c r="M1235">
        <v>28463.342100000002</v>
      </c>
      <c r="N1235">
        <v>28463.342100000002</v>
      </c>
      <c r="O1235">
        <v>100</v>
      </c>
      <c r="P1235">
        <v>9</v>
      </c>
      <c r="Q1235" t="s">
        <v>75</v>
      </c>
      <c r="R1235" t="s">
        <v>2720</v>
      </c>
      <c r="S1235" t="s">
        <v>88</v>
      </c>
      <c r="T1235" t="s">
        <v>128</v>
      </c>
      <c r="U1235">
        <v>0</v>
      </c>
      <c r="V1235">
        <v>0</v>
      </c>
    </row>
    <row r="1236" spans="1:22">
      <c r="A1236">
        <v>12064</v>
      </c>
      <c r="B1236" t="s">
        <v>124</v>
      </c>
      <c r="C1236" t="s">
        <v>125</v>
      </c>
      <c r="D1236" t="s">
        <v>2520</v>
      </c>
      <c r="E1236">
        <v>1</v>
      </c>
      <c r="F1236" t="s">
        <v>102</v>
      </c>
      <c r="G1236" t="s">
        <v>73</v>
      </c>
      <c r="H1236">
        <v>5060445</v>
      </c>
      <c r="I1236" t="s">
        <v>2666</v>
      </c>
      <c r="J1236">
        <v>19100</v>
      </c>
      <c r="K1236">
        <v>19100</v>
      </c>
      <c r="L1236">
        <v>17381</v>
      </c>
      <c r="M1236">
        <v>13475.1618</v>
      </c>
      <c r="N1236">
        <v>13475.1618</v>
      </c>
      <c r="O1236">
        <v>100</v>
      </c>
      <c r="P1236">
        <v>9</v>
      </c>
      <c r="Q1236" t="s">
        <v>75</v>
      </c>
      <c r="R1236" t="s">
        <v>2720</v>
      </c>
      <c r="S1236" t="s">
        <v>88</v>
      </c>
      <c r="T1236" t="s">
        <v>85</v>
      </c>
      <c r="U1236">
        <v>0</v>
      </c>
      <c r="V1236">
        <v>0</v>
      </c>
    </row>
    <row r="1237" spans="1:22">
      <c r="A1237">
        <v>12064</v>
      </c>
      <c r="B1237" t="s">
        <v>309</v>
      </c>
      <c r="C1237" t="s">
        <v>150</v>
      </c>
      <c r="D1237" t="s">
        <v>2520</v>
      </c>
      <c r="E1237">
        <v>1</v>
      </c>
      <c r="F1237" t="s">
        <v>102</v>
      </c>
      <c r="G1237" t="s">
        <v>73</v>
      </c>
      <c r="H1237">
        <v>5060445</v>
      </c>
      <c r="I1237" t="s">
        <v>2666</v>
      </c>
      <c r="J1237">
        <v>48600</v>
      </c>
      <c r="K1237">
        <v>48600</v>
      </c>
      <c r="L1237">
        <v>44226</v>
      </c>
      <c r="M1237">
        <v>34469.487699999998</v>
      </c>
      <c r="N1237">
        <v>34469.487699999998</v>
      </c>
      <c r="O1237">
        <v>100</v>
      </c>
      <c r="P1237">
        <v>9</v>
      </c>
      <c r="Q1237" t="s">
        <v>75</v>
      </c>
      <c r="R1237" t="s">
        <v>2720</v>
      </c>
      <c r="S1237" t="s">
        <v>88</v>
      </c>
      <c r="T1237" t="s">
        <v>130</v>
      </c>
      <c r="U1237">
        <v>0</v>
      </c>
      <c r="V1237">
        <v>0</v>
      </c>
    </row>
    <row r="1238" spans="1:22">
      <c r="A1238">
        <v>12064</v>
      </c>
      <c r="B1238" t="s">
        <v>362</v>
      </c>
      <c r="C1238" t="s">
        <v>150</v>
      </c>
      <c r="D1238" t="s">
        <v>2520</v>
      </c>
      <c r="E1238">
        <v>1</v>
      </c>
      <c r="F1238" t="s">
        <v>102</v>
      </c>
      <c r="G1238" t="s">
        <v>73</v>
      </c>
      <c r="H1238">
        <v>5060445</v>
      </c>
      <c r="I1238" t="s">
        <v>2666</v>
      </c>
      <c r="J1238">
        <v>106000</v>
      </c>
      <c r="K1238">
        <v>106000</v>
      </c>
      <c r="L1238">
        <v>96460</v>
      </c>
      <c r="M1238">
        <v>74291.690300000002</v>
      </c>
      <c r="N1238">
        <v>74291.690300000002</v>
      </c>
      <c r="O1238">
        <v>100</v>
      </c>
      <c r="P1238">
        <v>9</v>
      </c>
      <c r="Q1238" t="s">
        <v>75</v>
      </c>
      <c r="R1238" t="s">
        <v>2720</v>
      </c>
      <c r="S1238" t="s">
        <v>88</v>
      </c>
      <c r="T1238" t="s">
        <v>130</v>
      </c>
      <c r="U1238">
        <v>0</v>
      </c>
      <c r="V1238">
        <v>0</v>
      </c>
    </row>
    <row r="1239" spans="1:22">
      <c r="A1239">
        <v>12064</v>
      </c>
      <c r="B1239" t="s">
        <v>311</v>
      </c>
      <c r="C1239" t="s">
        <v>132</v>
      </c>
      <c r="D1239" t="s">
        <v>2520</v>
      </c>
      <c r="E1239">
        <v>1</v>
      </c>
      <c r="F1239" t="s">
        <v>102</v>
      </c>
      <c r="G1239" t="s">
        <v>73</v>
      </c>
      <c r="H1239">
        <v>5060445</v>
      </c>
      <c r="I1239" t="s">
        <v>2666</v>
      </c>
      <c r="J1239">
        <v>120000</v>
      </c>
      <c r="K1239">
        <v>120000</v>
      </c>
      <c r="L1239">
        <v>109200</v>
      </c>
      <c r="M1239">
        <v>80946.765400000004</v>
      </c>
      <c r="N1239">
        <v>80946.765400000004</v>
      </c>
      <c r="O1239">
        <v>100</v>
      </c>
      <c r="P1239">
        <v>9</v>
      </c>
      <c r="Q1239" t="s">
        <v>75</v>
      </c>
      <c r="R1239" t="s">
        <v>2720</v>
      </c>
      <c r="S1239" t="s">
        <v>88</v>
      </c>
      <c r="T1239" t="s">
        <v>133</v>
      </c>
      <c r="U1239">
        <v>0</v>
      </c>
      <c r="V1239">
        <v>0</v>
      </c>
    </row>
    <row r="1240" spans="1:22">
      <c r="A1240">
        <v>12064</v>
      </c>
      <c r="B1240" t="s">
        <v>353</v>
      </c>
      <c r="C1240" t="s">
        <v>354</v>
      </c>
      <c r="D1240" t="s">
        <v>2520</v>
      </c>
      <c r="E1240">
        <v>4</v>
      </c>
      <c r="F1240" t="s">
        <v>102</v>
      </c>
      <c r="G1240" t="s">
        <v>73</v>
      </c>
      <c r="H1240">
        <v>5060445</v>
      </c>
      <c r="I1240" t="s">
        <v>2666</v>
      </c>
      <c r="J1240">
        <v>17200</v>
      </c>
      <c r="K1240">
        <v>4300</v>
      </c>
      <c r="L1240">
        <v>15652</v>
      </c>
      <c r="M1240">
        <v>3051.1614</v>
      </c>
      <c r="N1240">
        <v>12204.6456</v>
      </c>
      <c r="O1240">
        <v>100</v>
      </c>
      <c r="P1240">
        <v>9</v>
      </c>
      <c r="Q1240" t="s">
        <v>75</v>
      </c>
      <c r="R1240" t="s">
        <v>2720</v>
      </c>
      <c r="S1240" t="s">
        <v>88</v>
      </c>
      <c r="T1240" t="s">
        <v>85</v>
      </c>
      <c r="U1240">
        <v>0</v>
      </c>
      <c r="V1240">
        <v>0</v>
      </c>
    </row>
    <row r="1241" spans="1:22">
      <c r="A1241">
        <v>12064</v>
      </c>
      <c r="B1241" t="s">
        <v>134</v>
      </c>
      <c r="C1241" t="s">
        <v>135</v>
      </c>
      <c r="D1241" t="s">
        <v>2520</v>
      </c>
      <c r="E1241">
        <v>8.5</v>
      </c>
      <c r="F1241" t="s">
        <v>102</v>
      </c>
      <c r="G1241" t="s">
        <v>73</v>
      </c>
      <c r="H1241">
        <v>5060445</v>
      </c>
      <c r="I1241" t="s">
        <v>2666</v>
      </c>
      <c r="J1241">
        <v>201450</v>
      </c>
      <c r="K1241">
        <v>23700</v>
      </c>
      <c r="L1241">
        <v>100300</v>
      </c>
      <c r="M1241">
        <v>6934.5190000000002</v>
      </c>
      <c r="N1241">
        <v>58943.411500000002</v>
      </c>
      <c r="O1241">
        <v>100</v>
      </c>
      <c r="P1241">
        <v>0</v>
      </c>
      <c r="Q1241" t="s">
        <v>75</v>
      </c>
      <c r="R1241" t="s">
        <v>2720</v>
      </c>
      <c r="S1241" t="s">
        <v>88</v>
      </c>
      <c r="T1241" t="s">
        <v>136</v>
      </c>
      <c r="U1241">
        <v>0</v>
      </c>
      <c r="V1241">
        <v>0</v>
      </c>
    </row>
    <row r="1242" spans="1:22">
      <c r="A1242">
        <v>10654</v>
      </c>
      <c r="B1242" t="s">
        <v>2283</v>
      </c>
      <c r="C1242" t="s">
        <v>1069</v>
      </c>
      <c r="D1242" t="s">
        <v>953</v>
      </c>
      <c r="E1242">
        <v>1</v>
      </c>
      <c r="F1242" t="s">
        <v>537</v>
      </c>
      <c r="G1242" t="s">
        <v>73</v>
      </c>
      <c r="H1242">
        <v>5060413</v>
      </c>
      <c r="I1242" t="s">
        <v>2666</v>
      </c>
      <c r="J1242">
        <v>396000</v>
      </c>
      <c r="K1242">
        <v>396000</v>
      </c>
      <c r="L1242">
        <v>320760</v>
      </c>
      <c r="M1242">
        <v>320760</v>
      </c>
      <c r="N1242">
        <v>320760</v>
      </c>
      <c r="O1242">
        <v>100</v>
      </c>
      <c r="P1242">
        <v>19</v>
      </c>
      <c r="Q1242" t="s">
        <v>75</v>
      </c>
      <c r="R1242" t="s">
        <v>2669</v>
      </c>
      <c r="S1242" t="s">
        <v>158</v>
      </c>
      <c r="T1242" t="s">
        <v>664</v>
      </c>
      <c r="U1242">
        <v>0</v>
      </c>
      <c r="V1242">
        <v>0</v>
      </c>
    </row>
    <row r="1243" spans="1:22">
      <c r="A1243">
        <v>12065</v>
      </c>
      <c r="B1243" t="s">
        <v>137</v>
      </c>
      <c r="C1243" t="s">
        <v>127</v>
      </c>
      <c r="D1243" t="s">
        <v>2520</v>
      </c>
      <c r="E1243">
        <v>1</v>
      </c>
      <c r="F1243" t="s">
        <v>206</v>
      </c>
      <c r="G1243" t="s">
        <v>73</v>
      </c>
      <c r="H1243">
        <v>5060438</v>
      </c>
      <c r="I1243" t="s">
        <v>2666</v>
      </c>
      <c r="J1243">
        <v>31700</v>
      </c>
      <c r="K1243">
        <v>31700</v>
      </c>
      <c r="L1243">
        <v>20317</v>
      </c>
      <c r="M1243">
        <v>20317.033899999999</v>
      </c>
      <c r="N1243">
        <v>20317.033899999999</v>
      </c>
      <c r="O1243">
        <v>100</v>
      </c>
      <c r="P1243">
        <v>0</v>
      </c>
      <c r="Q1243" t="s">
        <v>75</v>
      </c>
      <c r="R1243" t="s">
        <v>2721</v>
      </c>
      <c r="S1243" t="s">
        <v>88</v>
      </c>
      <c r="T1243" t="s">
        <v>128</v>
      </c>
      <c r="U1243">
        <v>0</v>
      </c>
      <c r="V1243">
        <v>0</v>
      </c>
    </row>
    <row r="1244" spans="1:22">
      <c r="A1244">
        <v>12065</v>
      </c>
      <c r="B1244" t="s">
        <v>207</v>
      </c>
      <c r="C1244" t="s">
        <v>208</v>
      </c>
      <c r="D1244" t="s">
        <v>2520</v>
      </c>
      <c r="E1244">
        <v>6.5</v>
      </c>
      <c r="F1244" t="s">
        <v>206</v>
      </c>
      <c r="G1244" t="s">
        <v>73</v>
      </c>
      <c r="H1244">
        <v>5060438</v>
      </c>
      <c r="I1244" t="s">
        <v>2666</v>
      </c>
      <c r="J1244">
        <v>154050</v>
      </c>
      <c r="K1244">
        <v>23700</v>
      </c>
      <c r="L1244">
        <v>44701</v>
      </c>
      <c r="M1244">
        <v>6877.3522000000003</v>
      </c>
      <c r="N1244">
        <v>44702.789299999997</v>
      </c>
      <c r="O1244">
        <v>100</v>
      </c>
      <c r="P1244">
        <v>0</v>
      </c>
      <c r="Q1244" t="s">
        <v>75</v>
      </c>
      <c r="R1244" t="s">
        <v>2721</v>
      </c>
      <c r="S1244" t="s">
        <v>88</v>
      </c>
      <c r="T1244" t="s">
        <v>136</v>
      </c>
      <c r="U1244">
        <v>0</v>
      </c>
      <c r="V1244">
        <v>0</v>
      </c>
    </row>
    <row r="1245" spans="1:22">
      <c r="A1245">
        <v>12067</v>
      </c>
      <c r="B1245" t="s">
        <v>124</v>
      </c>
      <c r="C1245" t="s">
        <v>125</v>
      </c>
      <c r="D1245" t="s">
        <v>2520</v>
      </c>
      <c r="E1245">
        <v>1</v>
      </c>
      <c r="F1245" t="s">
        <v>102</v>
      </c>
      <c r="G1245" t="s">
        <v>73</v>
      </c>
      <c r="H1245">
        <v>5060441</v>
      </c>
      <c r="I1245" t="s">
        <v>2666</v>
      </c>
      <c r="J1245">
        <v>19100</v>
      </c>
      <c r="K1245">
        <v>19100</v>
      </c>
      <c r="L1245">
        <v>17381</v>
      </c>
      <c r="M1245">
        <v>13475.1618</v>
      </c>
      <c r="N1245">
        <v>13475.1618</v>
      </c>
      <c r="O1245">
        <v>100</v>
      </c>
      <c r="P1245">
        <v>9</v>
      </c>
      <c r="Q1245" t="s">
        <v>75</v>
      </c>
      <c r="R1245" t="s">
        <v>2722</v>
      </c>
      <c r="S1245" t="s">
        <v>88</v>
      </c>
      <c r="T1245" t="s">
        <v>85</v>
      </c>
      <c r="U1245">
        <v>0</v>
      </c>
      <c r="V1245">
        <v>0</v>
      </c>
    </row>
    <row r="1246" spans="1:22">
      <c r="A1246">
        <v>12067</v>
      </c>
      <c r="B1246" t="s">
        <v>126</v>
      </c>
      <c r="C1246" t="s">
        <v>127</v>
      </c>
      <c r="D1246" t="s">
        <v>2520</v>
      </c>
      <c r="E1246">
        <v>1</v>
      </c>
      <c r="F1246" t="s">
        <v>102</v>
      </c>
      <c r="G1246" t="s">
        <v>73</v>
      </c>
      <c r="H1246">
        <v>5060441</v>
      </c>
      <c r="I1246" t="s">
        <v>2666</v>
      </c>
      <c r="J1246">
        <v>38800</v>
      </c>
      <c r="K1246">
        <v>38800</v>
      </c>
      <c r="L1246">
        <v>35308</v>
      </c>
      <c r="M1246">
        <v>24586.818299999999</v>
      </c>
      <c r="N1246">
        <v>24586.818299999999</v>
      </c>
      <c r="O1246">
        <v>100</v>
      </c>
      <c r="P1246">
        <v>9</v>
      </c>
      <c r="Q1246" t="s">
        <v>75</v>
      </c>
      <c r="R1246" t="s">
        <v>2722</v>
      </c>
      <c r="S1246" t="s">
        <v>88</v>
      </c>
      <c r="T1246" t="s">
        <v>128</v>
      </c>
      <c r="U1246">
        <v>0</v>
      </c>
      <c r="V1246">
        <v>0</v>
      </c>
    </row>
    <row r="1247" spans="1:22">
      <c r="A1247">
        <v>12067</v>
      </c>
      <c r="B1247" t="s">
        <v>129</v>
      </c>
      <c r="C1247" t="s">
        <v>106</v>
      </c>
      <c r="D1247" t="s">
        <v>2520</v>
      </c>
      <c r="E1247">
        <v>1</v>
      </c>
      <c r="F1247" t="s">
        <v>102</v>
      </c>
      <c r="G1247" t="s">
        <v>73</v>
      </c>
      <c r="H1247">
        <v>5060441</v>
      </c>
      <c r="I1247" t="s">
        <v>2666</v>
      </c>
      <c r="J1247">
        <v>56800</v>
      </c>
      <c r="K1247">
        <v>56800</v>
      </c>
      <c r="L1247">
        <v>51688</v>
      </c>
      <c r="M1247">
        <v>35919.716500000002</v>
      </c>
      <c r="N1247">
        <v>35919.716500000002</v>
      </c>
      <c r="O1247">
        <v>100</v>
      </c>
      <c r="P1247">
        <v>9</v>
      </c>
      <c r="Q1247" t="s">
        <v>75</v>
      </c>
      <c r="R1247" t="s">
        <v>2722</v>
      </c>
      <c r="S1247" t="s">
        <v>88</v>
      </c>
      <c r="T1247" t="s">
        <v>130</v>
      </c>
      <c r="U1247">
        <v>0</v>
      </c>
      <c r="V1247">
        <v>0</v>
      </c>
    </row>
    <row r="1248" spans="1:22">
      <c r="A1248">
        <v>12067</v>
      </c>
      <c r="B1248" t="s">
        <v>131</v>
      </c>
      <c r="C1248" t="s">
        <v>132</v>
      </c>
      <c r="D1248" t="s">
        <v>2520</v>
      </c>
      <c r="E1248">
        <v>1</v>
      </c>
      <c r="F1248" t="s">
        <v>102</v>
      </c>
      <c r="G1248" t="s">
        <v>73</v>
      </c>
      <c r="H1248">
        <v>5060441</v>
      </c>
      <c r="I1248" t="s">
        <v>2666</v>
      </c>
      <c r="J1248">
        <v>284000</v>
      </c>
      <c r="K1248">
        <v>284000</v>
      </c>
      <c r="L1248">
        <v>258440</v>
      </c>
      <c r="M1248">
        <v>188436.10980000001</v>
      </c>
      <c r="N1248">
        <v>188436.10980000001</v>
      </c>
      <c r="O1248">
        <v>100</v>
      </c>
      <c r="P1248">
        <v>9</v>
      </c>
      <c r="Q1248" t="s">
        <v>75</v>
      </c>
      <c r="R1248" t="s">
        <v>2722</v>
      </c>
      <c r="S1248" t="s">
        <v>88</v>
      </c>
      <c r="T1248" t="s">
        <v>133</v>
      </c>
      <c r="U1248">
        <v>0</v>
      </c>
      <c r="V1248">
        <v>0</v>
      </c>
    </row>
    <row r="1249" spans="1:22">
      <c r="A1249">
        <v>12067</v>
      </c>
      <c r="B1249" t="s">
        <v>134</v>
      </c>
      <c r="C1249" t="s">
        <v>135</v>
      </c>
      <c r="D1249" t="s">
        <v>2520</v>
      </c>
      <c r="E1249">
        <v>8</v>
      </c>
      <c r="F1249" t="s">
        <v>102</v>
      </c>
      <c r="G1249" t="s">
        <v>73</v>
      </c>
      <c r="H1249">
        <v>5060441</v>
      </c>
      <c r="I1249" t="s">
        <v>2666</v>
      </c>
      <c r="J1249">
        <v>189600</v>
      </c>
      <c r="K1249">
        <v>23700</v>
      </c>
      <c r="L1249">
        <v>94400</v>
      </c>
      <c r="M1249">
        <v>6934.5190000000002</v>
      </c>
      <c r="N1249">
        <v>55476.152000000002</v>
      </c>
      <c r="O1249">
        <v>100</v>
      </c>
      <c r="P1249">
        <v>0</v>
      </c>
      <c r="Q1249" t="s">
        <v>75</v>
      </c>
      <c r="R1249" t="s">
        <v>2722</v>
      </c>
      <c r="S1249" t="s">
        <v>88</v>
      </c>
      <c r="T1249" t="s">
        <v>136</v>
      </c>
      <c r="U1249">
        <v>0</v>
      </c>
      <c r="V1249">
        <v>0</v>
      </c>
    </row>
    <row r="1250" spans="1:22">
      <c r="A1250">
        <v>12068</v>
      </c>
      <c r="B1250" t="s">
        <v>137</v>
      </c>
      <c r="C1250" t="s">
        <v>127</v>
      </c>
      <c r="D1250" t="s">
        <v>2520</v>
      </c>
      <c r="E1250">
        <v>1</v>
      </c>
      <c r="F1250" t="s">
        <v>138</v>
      </c>
      <c r="G1250" t="s">
        <v>73</v>
      </c>
      <c r="H1250">
        <v>5060442</v>
      </c>
      <c r="I1250" t="s">
        <v>2666</v>
      </c>
      <c r="J1250">
        <v>31700</v>
      </c>
      <c r="K1250">
        <v>31700</v>
      </c>
      <c r="L1250">
        <v>20317</v>
      </c>
      <c r="M1250">
        <v>20317.033899999999</v>
      </c>
      <c r="N1250">
        <v>20317.033899999999</v>
      </c>
      <c r="O1250">
        <v>100</v>
      </c>
      <c r="P1250">
        <v>0</v>
      </c>
      <c r="Q1250" t="s">
        <v>75</v>
      </c>
      <c r="R1250" t="s">
        <v>2723</v>
      </c>
      <c r="S1250" t="s">
        <v>88</v>
      </c>
      <c r="T1250" t="s">
        <v>128</v>
      </c>
      <c r="U1250">
        <v>0</v>
      </c>
      <c r="V1250">
        <v>0</v>
      </c>
    </row>
    <row r="1251" spans="1:22">
      <c r="A1251">
        <v>12068</v>
      </c>
      <c r="B1251" t="s">
        <v>207</v>
      </c>
      <c r="C1251" t="s">
        <v>208</v>
      </c>
      <c r="D1251" t="s">
        <v>2520</v>
      </c>
      <c r="E1251">
        <v>6.5</v>
      </c>
      <c r="F1251" t="s">
        <v>138</v>
      </c>
      <c r="G1251" t="s">
        <v>73</v>
      </c>
      <c r="H1251">
        <v>5060442</v>
      </c>
      <c r="I1251" t="s">
        <v>2666</v>
      </c>
      <c r="J1251">
        <v>154050</v>
      </c>
      <c r="K1251">
        <v>23700</v>
      </c>
      <c r="L1251">
        <v>44701</v>
      </c>
      <c r="M1251">
        <v>6877.3522000000003</v>
      </c>
      <c r="N1251">
        <v>44702.789299999997</v>
      </c>
      <c r="O1251">
        <v>100</v>
      </c>
      <c r="P1251">
        <v>0</v>
      </c>
      <c r="Q1251" t="s">
        <v>75</v>
      </c>
      <c r="R1251" t="s">
        <v>2723</v>
      </c>
      <c r="S1251" t="s">
        <v>88</v>
      </c>
      <c r="T1251" t="s">
        <v>136</v>
      </c>
      <c r="U1251">
        <v>0</v>
      </c>
      <c r="V1251">
        <v>0</v>
      </c>
    </row>
    <row r="1252" spans="1:22">
      <c r="A1252">
        <v>12105</v>
      </c>
      <c r="B1252" t="s">
        <v>108</v>
      </c>
      <c r="C1252" t="s">
        <v>109</v>
      </c>
      <c r="D1252" t="s">
        <v>2547</v>
      </c>
      <c r="E1252">
        <v>0.5</v>
      </c>
      <c r="F1252" t="s">
        <v>102</v>
      </c>
      <c r="G1252" t="s">
        <v>73</v>
      </c>
      <c r="H1252">
        <v>5060412</v>
      </c>
      <c r="I1252" t="s">
        <v>2666</v>
      </c>
      <c r="J1252">
        <v>19950</v>
      </c>
      <c r="K1252">
        <v>39900</v>
      </c>
      <c r="L1252">
        <v>18154</v>
      </c>
      <c r="M1252">
        <v>25378.870299999999</v>
      </c>
      <c r="N1252">
        <v>12689.435149999999</v>
      </c>
      <c r="O1252">
        <v>100</v>
      </c>
      <c r="P1252">
        <v>9</v>
      </c>
      <c r="Q1252" t="s">
        <v>75</v>
      </c>
      <c r="R1252" t="s">
        <v>2724</v>
      </c>
      <c r="S1252" t="s">
        <v>158</v>
      </c>
      <c r="T1252" t="s">
        <v>110</v>
      </c>
      <c r="U1252">
        <v>0</v>
      </c>
      <c r="V1252">
        <v>0</v>
      </c>
    </row>
    <row r="1253" spans="1:22">
      <c r="A1253">
        <v>12105</v>
      </c>
      <c r="B1253" t="s">
        <v>124</v>
      </c>
      <c r="C1253" t="s">
        <v>125</v>
      </c>
      <c r="D1253" t="s">
        <v>2547</v>
      </c>
      <c r="E1253">
        <v>1</v>
      </c>
      <c r="F1253" t="s">
        <v>102</v>
      </c>
      <c r="G1253" t="s">
        <v>73</v>
      </c>
      <c r="H1253">
        <v>5060412</v>
      </c>
      <c r="I1253" t="s">
        <v>2666</v>
      </c>
      <c r="J1253">
        <v>19100</v>
      </c>
      <c r="K1253">
        <v>19100</v>
      </c>
      <c r="L1253">
        <v>17381</v>
      </c>
      <c r="M1253">
        <v>13475.1618</v>
      </c>
      <c r="N1253">
        <v>13475.1618</v>
      </c>
      <c r="O1253">
        <v>100</v>
      </c>
      <c r="P1253">
        <v>9</v>
      </c>
      <c r="Q1253" t="s">
        <v>75</v>
      </c>
      <c r="R1253" t="s">
        <v>2724</v>
      </c>
      <c r="S1253" t="s">
        <v>158</v>
      </c>
      <c r="T1253" t="s">
        <v>85</v>
      </c>
      <c r="U1253">
        <v>0</v>
      </c>
      <c r="V1253">
        <v>0</v>
      </c>
    </row>
    <row r="1254" spans="1:22">
      <c r="A1254">
        <v>12105</v>
      </c>
      <c r="B1254" t="s">
        <v>148</v>
      </c>
      <c r="C1254" t="s">
        <v>106</v>
      </c>
      <c r="D1254" t="s">
        <v>2547</v>
      </c>
      <c r="E1254">
        <v>1</v>
      </c>
      <c r="F1254" t="s">
        <v>102</v>
      </c>
      <c r="G1254" t="s">
        <v>73</v>
      </c>
      <c r="H1254">
        <v>5060412</v>
      </c>
      <c r="I1254" t="s">
        <v>2666</v>
      </c>
      <c r="J1254">
        <v>43900</v>
      </c>
      <c r="K1254">
        <v>43900</v>
      </c>
      <c r="L1254">
        <v>39949</v>
      </c>
      <c r="M1254">
        <v>27746.087599999999</v>
      </c>
      <c r="N1254">
        <v>27746.087599999999</v>
      </c>
      <c r="O1254">
        <v>100</v>
      </c>
      <c r="P1254">
        <v>9</v>
      </c>
      <c r="Q1254" t="s">
        <v>75</v>
      </c>
      <c r="R1254" t="s">
        <v>2724</v>
      </c>
      <c r="S1254" t="s">
        <v>158</v>
      </c>
      <c r="T1254" t="s">
        <v>130</v>
      </c>
      <c r="U1254">
        <v>0</v>
      </c>
      <c r="V1254">
        <v>0</v>
      </c>
    </row>
    <row r="1255" spans="1:22">
      <c r="A1255">
        <v>12105</v>
      </c>
      <c r="B1255" t="s">
        <v>126</v>
      </c>
      <c r="C1255" t="s">
        <v>127</v>
      </c>
      <c r="D1255" t="s">
        <v>2547</v>
      </c>
      <c r="E1255">
        <v>1</v>
      </c>
      <c r="F1255" t="s">
        <v>102</v>
      </c>
      <c r="G1255" t="s">
        <v>73</v>
      </c>
      <c r="H1255">
        <v>5060412</v>
      </c>
      <c r="I1255" t="s">
        <v>2666</v>
      </c>
      <c r="J1255">
        <v>38800</v>
      </c>
      <c r="K1255">
        <v>38800</v>
      </c>
      <c r="L1255">
        <v>35308</v>
      </c>
      <c r="M1255">
        <v>24586.818299999999</v>
      </c>
      <c r="N1255">
        <v>24586.818299999999</v>
      </c>
      <c r="O1255">
        <v>100</v>
      </c>
      <c r="P1255">
        <v>9</v>
      </c>
      <c r="Q1255" t="s">
        <v>75</v>
      </c>
      <c r="R1255" t="s">
        <v>2724</v>
      </c>
      <c r="S1255" t="s">
        <v>158</v>
      </c>
      <c r="T1255" t="s">
        <v>128</v>
      </c>
      <c r="U1255">
        <v>0</v>
      </c>
      <c r="V1255">
        <v>0</v>
      </c>
    </row>
    <row r="1256" spans="1:22">
      <c r="A1256">
        <v>12105</v>
      </c>
      <c r="B1256" t="s">
        <v>149</v>
      </c>
      <c r="C1256" t="s">
        <v>150</v>
      </c>
      <c r="D1256" t="s">
        <v>2547</v>
      </c>
      <c r="E1256">
        <v>1</v>
      </c>
      <c r="F1256" t="s">
        <v>102</v>
      </c>
      <c r="G1256" t="s">
        <v>73</v>
      </c>
      <c r="H1256">
        <v>5060412</v>
      </c>
      <c r="I1256" t="s">
        <v>2666</v>
      </c>
      <c r="J1256">
        <v>105000</v>
      </c>
      <c r="K1256">
        <v>105000</v>
      </c>
      <c r="L1256">
        <v>95550</v>
      </c>
      <c r="M1256">
        <v>73454.7359</v>
      </c>
      <c r="N1256">
        <v>73454.7359</v>
      </c>
      <c r="O1256">
        <v>100</v>
      </c>
      <c r="P1256">
        <v>9</v>
      </c>
      <c r="Q1256" t="s">
        <v>75</v>
      </c>
      <c r="R1256" t="s">
        <v>2724</v>
      </c>
      <c r="S1256" t="s">
        <v>158</v>
      </c>
      <c r="T1256" t="s">
        <v>130</v>
      </c>
      <c r="U1256">
        <v>0</v>
      </c>
      <c r="V1256">
        <v>0</v>
      </c>
    </row>
    <row r="1257" spans="1:22">
      <c r="A1257">
        <v>12105</v>
      </c>
      <c r="B1257" t="s">
        <v>220</v>
      </c>
      <c r="C1257" t="s">
        <v>116</v>
      </c>
      <c r="D1257" t="s">
        <v>2547</v>
      </c>
      <c r="E1257">
        <v>1</v>
      </c>
      <c r="F1257" t="s">
        <v>102</v>
      </c>
      <c r="G1257" t="s">
        <v>73</v>
      </c>
      <c r="H1257">
        <v>5060412</v>
      </c>
      <c r="I1257" t="s">
        <v>2666</v>
      </c>
      <c r="J1257">
        <v>117000</v>
      </c>
      <c r="K1257">
        <v>117000</v>
      </c>
      <c r="L1257">
        <v>106470</v>
      </c>
      <c r="M1257">
        <v>78465.672600000005</v>
      </c>
      <c r="N1257">
        <v>78465.672600000005</v>
      </c>
      <c r="O1257">
        <v>100</v>
      </c>
      <c r="P1257">
        <v>9</v>
      </c>
      <c r="Q1257" t="s">
        <v>75</v>
      </c>
      <c r="R1257" t="s">
        <v>2724</v>
      </c>
      <c r="S1257" t="s">
        <v>158</v>
      </c>
      <c r="T1257" t="s">
        <v>133</v>
      </c>
      <c r="U1257">
        <v>0</v>
      </c>
      <c r="V1257">
        <v>0</v>
      </c>
    </row>
    <row r="1258" spans="1:22">
      <c r="A1258">
        <v>12105</v>
      </c>
      <c r="B1258" t="s">
        <v>508</v>
      </c>
      <c r="C1258" t="s">
        <v>79</v>
      </c>
      <c r="D1258" t="s">
        <v>2547</v>
      </c>
      <c r="E1258">
        <v>1</v>
      </c>
      <c r="F1258" t="s">
        <v>212</v>
      </c>
      <c r="G1258" t="s">
        <v>73</v>
      </c>
      <c r="H1258">
        <v>5060411</v>
      </c>
      <c r="I1258" t="s">
        <v>2666</v>
      </c>
      <c r="J1258">
        <v>119000</v>
      </c>
      <c r="K1258">
        <v>119000</v>
      </c>
      <c r="L1258">
        <v>96390</v>
      </c>
      <c r="M1258">
        <v>85840.999400000001</v>
      </c>
      <c r="N1258">
        <v>85840.999400000001</v>
      </c>
      <c r="O1258">
        <v>100</v>
      </c>
      <c r="P1258">
        <v>19</v>
      </c>
      <c r="Q1258" t="s">
        <v>75</v>
      </c>
      <c r="R1258" t="s">
        <v>2724</v>
      </c>
      <c r="S1258" t="s">
        <v>158</v>
      </c>
      <c r="T1258" t="s">
        <v>80</v>
      </c>
      <c r="U1258">
        <v>0</v>
      </c>
      <c r="V1258">
        <v>0</v>
      </c>
    </row>
    <row r="1259" spans="1:22">
      <c r="A1259">
        <v>12105</v>
      </c>
      <c r="B1259" t="s">
        <v>509</v>
      </c>
      <c r="C1259" t="s">
        <v>510</v>
      </c>
      <c r="D1259" t="s">
        <v>2547</v>
      </c>
      <c r="E1259">
        <v>3</v>
      </c>
      <c r="F1259" t="s">
        <v>212</v>
      </c>
      <c r="G1259" t="s">
        <v>73</v>
      </c>
      <c r="H1259">
        <v>5060411</v>
      </c>
      <c r="I1259" t="s">
        <v>2666</v>
      </c>
      <c r="J1259">
        <v>31500</v>
      </c>
      <c r="K1259">
        <v>10500</v>
      </c>
      <c r="L1259">
        <v>25515</v>
      </c>
      <c r="M1259">
        <v>7660.5889999999999</v>
      </c>
      <c r="N1259">
        <v>22981.767</v>
      </c>
      <c r="O1259">
        <v>100</v>
      </c>
      <c r="P1259">
        <v>19</v>
      </c>
      <c r="Q1259" t="s">
        <v>75</v>
      </c>
      <c r="R1259" t="s">
        <v>2724</v>
      </c>
      <c r="S1259" t="s">
        <v>158</v>
      </c>
      <c r="T1259" t="s">
        <v>511</v>
      </c>
      <c r="U1259">
        <v>0</v>
      </c>
      <c r="V1259">
        <v>0</v>
      </c>
    </row>
    <row r="1260" spans="1:22">
      <c r="A1260">
        <v>12105</v>
      </c>
      <c r="B1260" t="s">
        <v>512</v>
      </c>
      <c r="C1260" t="s">
        <v>510</v>
      </c>
      <c r="D1260" t="s">
        <v>2547</v>
      </c>
      <c r="E1260">
        <v>2</v>
      </c>
      <c r="F1260" t="s">
        <v>212</v>
      </c>
      <c r="G1260" t="s">
        <v>73</v>
      </c>
      <c r="H1260">
        <v>5060411</v>
      </c>
      <c r="I1260" t="s">
        <v>2666</v>
      </c>
      <c r="J1260">
        <v>24000</v>
      </c>
      <c r="K1260">
        <v>12000</v>
      </c>
      <c r="L1260">
        <v>19440</v>
      </c>
      <c r="M1260">
        <v>8229.9660000000003</v>
      </c>
      <c r="N1260">
        <v>16459.932000000001</v>
      </c>
      <c r="O1260">
        <v>100</v>
      </c>
      <c r="P1260">
        <v>19</v>
      </c>
      <c r="Q1260" t="s">
        <v>75</v>
      </c>
      <c r="R1260" t="s">
        <v>2724</v>
      </c>
      <c r="S1260" t="s">
        <v>158</v>
      </c>
      <c r="T1260" t="s">
        <v>80</v>
      </c>
      <c r="U1260">
        <v>0</v>
      </c>
      <c r="V1260">
        <v>0</v>
      </c>
    </row>
    <row r="1261" spans="1:22">
      <c r="A1261">
        <v>12105</v>
      </c>
      <c r="B1261" t="s">
        <v>134</v>
      </c>
      <c r="C1261" t="s">
        <v>135</v>
      </c>
      <c r="D1261" t="s">
        <v>2547</v>
      </c>
      <c r="E1261">
        <v>8.5</v>
      </c>
      <c r="F1261" t="s">
        <v>102</v>
      </c>
      <c r="G1261" t="s">
        <v>73</v>
      </c>
      <c r="H1261">
        <v>5060412</v>
      </c>
      <c r="I1261" t="s">
        <v>2666</v>
      </c>
      <c r="J1261">
        <v>201450</v>
      </c>
      <c r="K1261">
        <v>23700</v>
      </c>
      <c r="L1261">
        <v>100300</v>
      </c>
      <c r="M1261">
        <v>6934.5190000000002</v>
      </c>
      <c r="N1261">
        <v>58943.411500000002</v>
      </c>
      <c r="O1261">
        <v>100</v>
      </c>
      <c r="P1261">
        <v>0</v>
      </c>
      <c r="Q1261" t="s">
        <v>75</v>
      </c>
      <c r="R1261" t="s">
        <v>2724</v>
      </c>
      <c r="S1261" t="s">
        <v>158</v>
      </c>
      <c r="T1261" t="s">
        <v>136</v>
      </c>
      <c r="U1261">
        <v>0</v>
      </c>
      <c r="V1261">
        <v>0</v>
      </c>
    </row>
    <row r="1262" spans="1:22">
      <c r="A1262">
        <v>12206</v>
      </c>
      <c r="B1262" t="s">
        <v>137</v>
      </c>
      <c r="C1262" t="s">
        <v>127</v>
      </c>
      <c r="D1262" t="s">
        <v>2547</v>
      </c>
      <c r="E1262">
        <v>1</v>
      </c>
      <c r="F1262" t="s">
        <v>206</v>
      </c>
      <c r="G1262" t="s">
        <v>73</v>
      </c>
      <c r="H1262">
        <v>5060410</v>
      </c>
      <c r="I1262" t="s">
        <v>2666</v>
      </c>
      <c r="J1262">
        <v>31700</v>
      </c>
      <c r="K1262">
        <v>31700</v>
      </c>
      <c r="L1262">
        <v>20317</v>
      </c>
      <c r="M1262">
        <v>20317.033899999999</v>
      </c>
      <c r="N1262">
        <v>20317.033899999999</v>
      </c>
      <c r="O1262">
        <v>100</v>
      </c>
      <c r="P1262">
        <v>0</v>
      </c>
      <c r="Q1262" t="s">
        <v>75</v>
      </c>
      <c r="R1262" t="s">
        <v>2725</v>
      </c>
      <c r="S1262" t="s">
        <v>76</v>
      </c>
      <c r="T1262" t="s">
        <v>128</v>
      </c>
      <c r="U1262">
        <v>0</v>
      </c>
      <c r="V1262">
        <v>0</v>
      </c>
    </row>
    <row r="1263" spans="1:22">
      <c r="A1263">
        <v>12206</v>
      </c>
      <c r="B1263" t="s">
        <v>139</v>
      </c>
      <c r="C1263" t="s">
        <v>140</v>
      </c>
      <c r="D1263" t="s">
        <v>2547</v>
      </c>
      <c r="E1263">
        <v>1</v>
      </c>
      <c r="F1263" t="s">
        <v>206</v>
      </c>
      <c r="G1263" t="s">
        <v>73</v>
      </c>
      <c r="H1263">
        <v>5060410</v>
      </c>
      <c r="I1263" t="s">
        <v>2666</v>
      </c>
      <c r="J1263">
        <v>2400</v>
      </c>
      <c r="K1263">
        <v>2400</v>
      </c>
      <c r="L1263">
        <v>1694</v>
      </c>
      <c r="M1263">
        <v>1693.5772999999999</v>
      </c>
      <c r="N1263">
        <v>1693.5772999999999</v>
      </c>
      <c r="O1263">
        <v>100</v>
      </c>
      <c r="P1263">
        <v>0</v>
      </c>
      <c r="Q1263" t="s">
        <v>75</v>
      </c>
      <c r="R1263" t="s">
        <v>2725</v>
      </c>
      <c r="S1263" t="s">
        <v>76</v>
      </c>
      <c r="T1263" t="s">
        <v>141</v>
      </c>
      <c r="U1263">
        <v>0</v>
      </c>
      <c r="V1263">
        <v>0</v>
      </c>
    </row>
    <row r="1264" spans="1:22">
      <c r="A1264">
        <v>12206</v>
      </c>
      <c r="B1264" t="s">
        <v>134</v>
      </c>
      <c r="C1264" t="s">
        <v>135</v>
      </c>
      <c r="D1264" t="s">
        <v>2547</v>
      </c>
      <c r="E1264">
        <v>5.5</v>
      </c>
      <c r="F1264" t="s">
        <v>206</v>
      </c>
      <c r="G1264" t="s">
        <v>73</v>
      </c>
      <c r="H1264">
        <v>5060410</v>
      </c>
      <c r="I1264" t="s">
        <v>2666</v>
      </c>
      <c r="J1264">
        <v>130350</v>
      </c>
      <c r="K1264">
        <v>23700</v>
      </c>
      <c r="L1264">
        <v>38143</v>
      </c>
      <c r="M1264">
        <v>6934.5190000000002</v>
      </c>
      <c r="N1264">
        <v>38139.854500000001</v>
      </c>
      <c r="O1264">
        <v>100</v>
      </c>
      <c r="P1264">
        <v>0</v>
      </c>
      <c r="Q1264" t="s">
        <v>75</v>
      </c>
      <c r="R1264" t="s">
        <v>2725</v>
      </c>
      <c r="S1264" t="s">
        <v>76</v>
      </c>
      <c r="T1264" t="s">
        <v>136</v>
      </c>
      <c r="U1264">
        <v>0</v>
      </c>
      <c r="V1264">
        <v>0</v>
      </c>
    </row>
    <row r="1265" spans="1:22">
      <c r="A1265">
        <v>12107</v>
      </c>
      <c r="B1265" t="s">
        <v>108</v>
      </c>
      <c r="C1265" t="s">
        <v>109</v>
      </c>
      <c r="D1265" t="s">
        <v>2547</v>
      </c>
      <c r="E1265">
        <v>0.5</v>
      </c>
      <c r="F1265" t="s">
        <v>102</v>
      </c>
      <c r="G1265" t="s">
        <v>73</v>
      </c>
      <c r="H1265">
        <v>5060420</v>
      </c>
      <c r="I1265" t="s">
        <v>2666</v>
      </c>
      <c r="J1265">
        <v>19950</v>
      </c>
      <c r="K1265">
        <v>39900</v>
      </c>
      <c r="L1265">
        <v>18154</v>
      </c>
      <c r="M1265">
        <v>25378.870299999999</v>
      </c>
      <c r="N1265">
        <v>12689.435149999999</v>
      </c>
      <c r="O1265">
        <v>100</v>
      </c>
      <c r="P1265">
        <v>9</v>
      </c>
      <c r="Q1265" t="s">
        <v>75</v>
      </c>
      <c r="R1265" t="s">
        <v>2726</v>
      </c>
      <c r="S1265" t="s">
        <v>158</v>
      </c>
      <c r="T1265" t="s">
        <v>110</v>
      </c>
      <c r="U1265">
        <v>0</v>
      </c>
      <c r="V1265">
        <v>0</v>
      </c>
    </row>
    <row r="1266" spans="1:22">
      <c r="A1266">
        <v>12107</v>
      </c>
      <c r="B1266" t="s">
        <v>657</v>
      </c>
      <c r="C1266" t="s">
        <v>100</v>
      </c>
      <c r="D1266" t="s">
        <v>2547</v>
      </c>
      <c r="E1266">
        <v>1</v>
      </c>
      <c r="F1266" t="s">
        <v>102</v>
      </c>
      <c r="G1266" t="s">
        <v>73</v>
      </c>
      <c r="H1266">
        <v>5060420</v>
      </c>
      <c r="I1266" t="s">
        <v>2666</v>
      </c>
      <c r="J1266">
        <v>376000</v>
      </c>
      <c r="K1266">
        <v>376000</v>
      </c>
      <c r="L1266">
        <v>342160</v>
      </c>
      <c r="M1266">
        <v>266960</v>
      </c>
      <c r="N1266">
        <v>266960</v>
      </c>
      <c r="O1266">
        <v>100</v>
      </c>
      <c r="P1266">
        <v>9</v>
      </c>
      <c r="Q1266" t="s">
        <v>75</v>
      </c>
      <c r="R1266" t="s">
        <v>2726</v>
      </c>
      <c r="S1266" t="s">
        <v>158</v>
      </c>
      <c r="T1266" t="s">
        <v>229</v>
      </c>
      <c r="U1266">
        <v>0</v>
      </c>
      <c r="V1266">
        <v>0</v>
      </c>
    </row>
    <row r="1267" spans="1:22">
      <c r="A1267">
        <v>12107</v>
      </c>
      <c r="B1267" t="s">
        <v>581</v>
      </c>
      <c r="C1267" t="s">
        <v>100</v>
      </c>
      <c r="D1267" t="s">
        <v>2547</v>
      </c>
      <c r="E1267">
        <v>1</v>
      </c>
      <c r="F1267" t="s">
        <v>102</v>
      </c>
      <c r="G1267" t="s">
        <v>73</v>
      </c>
      <c r="H1267">
        <v>5060420</v>
      </c>
      <c r="I1267" t="s">
        <v>2666</v>
      </c>
      <c r="J1267">
        <v>193000</v>
      </c>
      <c r="K1267">
        <v>193000</v>
      </c>
      <c r="L1267">
        <v>175630</v>
      </c>
      <c r="M1267">
        <v>126942.8563</v>
      </c>
      <c r="N1267">
        <v>126942.8563</v>
      </c>
      <c r="O1267">
        <v>100</v>
      </c>
      <c r="P1267">
        <v>9</v>
      </c>
      <c r="Q1267" t="s">
        <v>75</v>
      </c>
      <c r="R1267" t="s">
        <v>2726</v>
      </c>
      <c r="S1267" t="s">
        <v>158</v>
      </c>
      <c r="T1267" t="s">
        <v>229</v>
      </c>
      <c r="U1267">
        <v>0</v>
      </c>
      <c r="V1267">
        <v>0</v>
      </c>
    </row>
    <row r="1268" spans="1:22">
      <c r="A1268">
        <v>12107</v>
      </c>
      <c r="B1268" t="s">
        <v>358</v>
      </c>
      <c r="C1268" t="s">
        <v>127</v>
      </c>
      <c r="D1268" t="s">
        <v>2547</v>
      </c>
      <c r="E1268">
        <v>1</v>
      </c>
      <c r="F1268" t="s">
        <v>102</v>
      </c>
      <c r="G1268" t="s">
        <v>73</v>
      </c>
      <c r="H1268">
        <v>5060420</v>
      </c>
      <c r="I1268" t="s">
        <v>2666</v>
      </c>
      <c r="J1268">
        <v>38900</v>
      </c>
      <c r="K1268">
        <v>38900</v>
      </c>
      <c r="L1268">
        <v>35399</v>
      </c>
      <c r="M1268">
        <v>24725.1204</v>
      </c>
      <c r="N1268">
        <v>24725.1204</v>
      </c>
      <c r="O1268">
        <v>100</v>
      </c>
      <c r="P1268">
        <v>9</v>
      </c>
      <c r="Q1268" t="s">
        <v>75</v>
      </c>
      <c r="R1268" t="s">
        <v>2726</v>
      </c>
      <c r="S1268" t="s">
        <v>158</v>
      </c>
      <c r="T1268" t="s">
        <v>128</v>
      </c>
      <c r="U1268">
        <v>0</v>
      </c>
      <c r="V1268">
        <v>0</v>
      </c>
    </row>
    <row r="1269" spans="1:22">
      <c r="A1269">
        <v>12107</v>
      </c>
      <c r="B1269" t="s">
        <v>148</v>
      </c>
      <c r="C1269" t="s">
        <v>106</v>
      </c>
      <c r="D1269" t="s">
        <v>2547</v>
      </c>
      <c r="E1269">
        <v>1</v>
      </c>
      <c r="F1269" t="s">
        <v>102</v>
      </c>
      <c r="G1269" t="s">
        <v>73</v>
      </c>
      <c r="H1269">
        <v>5060420</v>
      </c>
      <c r="I1269" t="s">
        <v>2666</v>
      </c>
      <c r="J1269">
        <v>43900</v>
      </c>
      <c r="K1269">
        <v>43900</v>
      </c>
      <c r="L1269">
        <v>39949</v>
      </c>
      <c r="M1269">
        <v>27746.087599999999</v>
      </c>
      <c r="N1269">
        <v>27746.087599999999</v>
      </c>
      <c r="O1269">
        <v>100</v>
      </c>
      <c r="P1269">
        <v>9</v>
      </c>
      <c r="Q1269" t="s">
        <v>75</v>
      </c>
      <c r="R1269" t="s">
        <v>2726</v>
      </c>
      <c r="S1269" t="s">
        <v>158</v>
      </c>
      <c r="T1269" t="s">
        <v>130</v>
      </c>
      <c r="U1269">
        <v>0</v>
      </c>
      <c r="V1269">
        <v>0</v>
      </c>
    </row>
    <row r="1270" spans="1:22">
      <c r="A1270">
        <v>12107</v>
      </c>
      <c r="B1270" t="s">
        <v>149</v>
      </c>
      <c r="C1270" t="s">
        <v>150</v>
      </c>
      <c r="D1270" t="s">
        <v>2547</v>
      </c>
      <c r="E1270">
        <v>1</v>
      </c>
      <c r="F1270" t="s">
        <v>102</v>
      </c>
      <c r="G1270" t="s">
        <v>73</v>
      </c>
      <c r="H1270">
        <v>5060420</v>
      </c>
      <c r="I1270" t="s">
        <v>2666</v>
      </c>
      <c r="J1270">
        <v>105000</v>
      </c>
      <c r="K1270">
        <v>105000</v>
      </c>
      <c r="L1270">
        <v>95550</v>
      </c>
      <c r="M1270">
        <v>73454.7359</v>
      </c>
      <c r="N1270">
        <v>73454.7359</v>
      </c>
      <c r="O1270">
        <v>100</v>
      </c>
      <c r="P1270">
        <v>9</v>
      </c>
      <c r="Q1270" t="s">
        <v>75</v>
      </c>
      <c r="R1270" t="s">
        <v>2726</v>
      </c>
      <c r="S1270" t="s">
        <v>158</v>
      </c>
      <c r="T1270" t="s">
        <v>130</v>
      </c>
      <c r="U1270">
        <v>0</v>
      </c>
      <c r="V1270">
        <v>0</v>
      </c>
    </row>
    <row r="1271" spans="1:22">
      <c r="A1271">
        <v>12107</v>
      </c>
      <c r="B1271" t="s">
        <v>361</v>
      </c>
      <c r="C1271" t="s">
        <v>218</v>
      </c>
      <c r="D1271" t="s">
        <v>2547</v>
      </c>
      <c r="E1271">
        <v>2</v>
      </c>
      <c r="F1271" t="s">
        <v>102</v>
      </c>
      <c r="G1271" t="s">
        <v>73</v>
      </c>
      <c r="H1271">
        <v>5060420</v>
      </c>
      <c r="I1271" t="s">
        <v>2666</v>
      </c>
      <c r="J1271">
        <v>191600</v>
      </c>
      <c r="K1271">
        <v>95800</v>
      </c>
      <c r="L1271">
        <v>174356</v>
      </c>
      <c r="M1271">
        <v>61108.590499999998</v>
      </c>
      <c r="N1271">
        <v>122217.181</v>
      </c>
      <c r="O1271">
        <v>100</v>
      </c>
      <c r="P1271">
        <v>9</v>
      </c>
      <c r="Q1271" t="s">
        <v>75</v>
      </c>
      <c r="R1271" t="s">
        <v>2726</v>
      </c>
      <c r="S1271" t="s">
        <v>158</v>
      </c>
      <c r="T1271" t="s">
        <v>219</v>
      </c>
      <c r="U1271">
        <v>0</v>
      </c>
      <c r="V1271">
        <v>0</v>
      </c>
    </row>
    <row r="1272" spans="1:22">
      <c r="A1272">
        <v>12107</v>
      </c>
      <c r="B1272" t="s">
        <v>1158</v>
      </c>
      <c r="C1272" t="s">
        <v>299</v>
      </c>
      <c r="D1272" t="s">
        <v>2547</v>
      </c>
      <c r="E1272">
        <v>1</v>
      </c>
      <c r="F1272" t="s">
        <v>102</v>
      </c>
      <c r="G1272" t="s">
        <v>73</v>
      </c>
      <c r="H1272">
        <v>5060420</v>
      </c>
      <c r="I1272" t="s">
        <v>2666</v>
      </c>
      <c r="J1272">
        <v>25800</v>
      </c>
      <c r="K1272">
        <v>25800</v>
      </c>
      <c r="L1272">
        <v>23478</v>
      </c>
      <c r="M1272">
        <v>16702.606</v>
      </c>
      <c r="N1272">
        <v>16702.606</v>
      </c>
      <c r="O1272">
        <v>100</v>
      </c>
      <c r="P1272">
        <v>9</v>
      </c>
      <c r="Q1272" t="s">
        <v>75</v>
      </c>
      <c r="R1272" t="s">
        <v>2726</v>
      </c>
      <c r="S1272" t="s">
        <v>158</v>
      </c>
      <c r="T1272" t="s">
        <v>133</v>
      </c>
      <c r="U1272">
        <v>0</v>
      </c>
      <c r="V1272">
        <v>0</v>
      </c>
    </row>
    <row r="1273" spans="1:22">
      <c r="A1273">
        <v>12107</v>
      </c>
      <c r="B1273" t="s">
        <v>300</v>
      </c>
      <c r="C1273" t="s">
        <v>116</v>
      </c>
      <c r="D1273" t="s">
        <v>2547</v>
      </c>
      <c r="E1273">
        <v>1</v>
      </c>
      <c r="F1273" t="s">
        <v>102</v>
      </c>
      <c r="G1273" t="s">
        <v>73</v>
      </c>
      <c r="H1273">
        <v>5060420</v>
      </c>
      <c r="I1273" t="s">
        <v>2666</v>
      </c>
      <c r="J1273">
        <v>112000</v>
      </c>
      <c r="K1273">
        <v>112000</v>
      </c>
      <c r="L1273">
        <v>101920</v>
      </c>
      <c r="M1273">
        <v>73396.618300000002</v>
      </c>
      <c r="N1273">
        <v>73396.618300000002</v>
      </c>
      <c r="O1273">
        <v>100</v>
      </c>
      <c r="P1273">
        <v>9</v>
      </c>
      <c r="Q1273" t="s">
        <v>75</v>
      </c>
      <c r="R1273" t="s">
        <v>2726</v>
      </c>
      <c r="S1273" t="s">
        <v>158</v>
      </c>
      <c r="T1273" t="s">
        <v>133</v>
      </c>
      <c r="U1273">
        <v>0</v>
      </c>
      <c r="V1273">
        <v>0</v>
      </c>
    </row>
    <row r="1274" spans="1:22">
      <c r="A1274">
        <v>12107</v>
      </c>
      <c r="B1274" t="s">
        <v>337</v>
      </c>
      <c r="C1274" t="s">
        <v>338</v>
      </c>
      <c r="D1274" t="s">
        <v>2547</v>
      </c>
      <c r="E1274">
        <v>0.1</v>
      </c>
      <c r="F1274" t="s">
        <v>102</v>
      </c>
      <c r="G1274" t="s">
        <v>73</v>
      </c>
      <c r="H1274">
        <v>5060420</v>
      </c>
      <c r="I1274" t="s">
        <v>2666</v>
      </c>
      <c r="J1274">
        <v>17800</v>
      </c>
      <c r="K1274">
        <v>178000</v>
      </c>
      <c r="L1274">
        <v>16198</v>
      </c>
      <c r="M1274">
        <v>123543.5871</v>
      </c>
      <c r="N1274">
        <v>12354.358709999999</v>
      </c>
      <c r="O1274">
        <v>100</v>
      </c>
      <c r="P1274">
        <v>9</v>
      </c>
      <c r="Q1274" t="s">
        <v>75</v>
      </c>
      <c r="R1274" t="s">
        <v>2726</v>
      </c>
      <c r="S1274" t="s">
        <v>158</v>
      </c>
      <c r="T1274" t="s">
        <v>223</v>
      </c>
      <c r="U1274">
        <v>0</v>
      </c>
      <c r="V1274">
        <v>0</v>
      </c>
    </row>
    <row r="1275" spans="1:22">
      <c r="A1275">
        <v>12107</v>
      </c>
      <c r="B1275" t="s">
        <v>232</v>
      </c>
      <c r="C1275" t="s">
        <v>182</v>
      </c>
      <c r="D1275" t="s">
        <v>2547</v>
      </c>
      <c r="E1275">
        <v>0.1</v>
      </c>
      <c r="F1275" t="s">
        <v>102</v>
      </c>
      <c r="G1275" t="s">
        <v>73</v>
      </c>
      <c r="H1275">
        <v>5060420</v>
      </c>
      <c r="I1275" t="s">
        <v>2666</v>
      </c>
      <c r="J1275">
        <v>3610</v>
      </c>
      <c r="K1275">
        <v>36100</v>
      </c>
      <c r="L1275">
        <v>3285</v>
      </c>
      <c r="M1275">
        <v>25021.247599999999</v>
      </c>
      <c r="N1275">
        <v>2502.1247600000002</v>
      </c>
      <c r="O1275">
        <v>100</v>
      </c>
      <c r="P1275">
        <v>9</v>
      </c>
      <c r="Q1275" t="s">
        <v>75</v>
      </c>
      <c r="R1275" t="s">
        <v>2726</v>
      </c>
      <c r="S1275" t="s">
        <v>158</v>
      </c>
      <c r="T1275" t="s">
        <v>223</v>
      </c>
      <c r="U1275">
        <v>0</v>
      </c>
      <c r="V1275">
        <v>0</v>
      </c>
    </row>
    <row r="1276" spans="1:22">
      <c r="A1276">
        <v>12107</v>
      </c>
      <c r="B1276" t="s">
        <v>221</v>
      </c>
      <c r="C1276" t="s">
        <v>222</v>
      </c>
      <c r="D1276" t="s">
        <v>2547</v>
      </c>
      <c r="E1276">
        <v>0.1</v>
      </c>
      <c r="F1276" t="s">
        <v>102</v>
      </c>
      <c r="G1276" t="s">
        <v>73</v>
      </c>
      <c r="H1276">
        <v>5060420</v>
      </c>
      <c r="I1276" t="s">
        <v>2666</v>
      </c>
      <c r="J1276">
        <v>5990</v>
      </c>
      <c r="K1276">
        <v>59900</v>
      </c>
      <c r="L1276">
        <v>5451</v>
      </c>
      <c r="M1276">
        <v>41466.246899999998</v>
      </c>
      <c r="N1276">
        <v>4146.6246899999996</v>
      </c>
      <c r="O1276">
        <v>100</v>
      </c>
      <c r="P1276">
        <v>9</v>
      </c>
      <c r="Q1276" t="s">
        <v>75</v>
      </c>
      <c r="R1276" t="s">
        <v>2726</v>
      </c>
      <c r="S1276" t="s">
        <v>158</v>
      </c>
      <c r="T1276" t="s">
        <v>223</v>
      </c>
      <c r="U1276">
        <v>0</v>
      </c>
      <c r="V1276">
        <v>0</v>
      </c>
    </row>
    <row r="1277" spans="1:22">
      <c r="A1277">
        <v>12107</v>
      </c>
      <c r="B1277" t="s">
        <v>304</v>
      </c>
      <c r="C1277" t="s">
        <v>182</v>
      </c>
      <c r="D1277" t="s">
        <v>2547</v>
      </c>
      <c r="E1277">
        <v>0.1</v>
      </c>
      <c r="F1277" t="s">
        <v>102</v>
      </c>
      <c r="G1277" t="s">
        <v>73</v>
      </c>
      <c r="H1277">
        <v>5060420</v>
      </c>
      <c r="I1277" t="s">
        <v>2666</v>
      </c>
      <c r="J1277">
        <v>2380</v>
      </c>
      <c r="K1277">
        <v>23800</v>
      </c>
      <c r="L1277">
        <v>2166</v>
      </c>
      <c r="M1277">
        <v>16637.488600000001</v>
      </c>
      <c r="N1277">
        <v>1663.7488599999999</v>
      </c>
      <c r="O1277">
        <v>100</v>
      </c>
      <c r="P1277">
        <v>9</v>
      </c>
      <c r="Q1277" t="s">
        <v>75</v>
      </c>
      <c r="R1277" t="s">
        <v>2726</v>
      </c>
      <c r="S1277" t="s">
        <v>158</v>
      </c>
      <c r="T1277" t="s">
        <v>223</v>
      </c>
      <c r="U1277">
        <v>0</v>
      </c>
      <c r="V1277">
        <v>0</v>
      </c>
    </row>
    <row r="1278" spans="1:22">
      <c r="A1278">
        <v>12107</v>
      </c>
      <c r="B1278" t="s">
        <v>1558</v>
      </c>
      <c r="C1278" t="s">
        <v>225</v>
      </c>
      <c r="D1278" t="s">
        <v>2547</v>
      </c>
      <c r="E1278">
        <v>6</v>
      </c>
      <c r="F1278" t="s">
        <v>102</v>
      </c>
      <c r="G1278" t="s">
        <v>73</v>
      </c>
      <c r="H1278">
        <v>5060420</v>
      </c>
      <c r="I1278" t="s">
        <v>2666</v>
      </c>
      <c r="J1278">
        <v>184200</v>
      </c>
      <c r="K1278">
        <v>30700</v>
      </c>
      <c r="L1278">
        <v>167622</v>
      </c>
      <c r="M1278">
        <v>19768.974300000002</v>
      </c>
      <c r="N1278">
        <v>118613.8458</v>
      </c>
      <c r="O1278">
        <v>100</v>
      </c>
      <c r="P1278">
        <v>9</v>
      </c>
      <c r="Q1278" t="s">
        <v>75</v>
      </c>
      <c r="R1278" t="s">
        <v>2726</v>
      </c>
      <c r="S1278" t="s">
        <v>158</v>
      </c>
      <c r="T1278" t="s">
        <v>226</v>
      </c>
      <c r="U1278">
        <v>0</v>
      </c>
      <c r="V1278">
        <v>0</v>
      </c>
    </row>
    <row r="1279" spans="1:22">
      <c r="A1279">
        <v>12107</v>
      </c>
      <c r="B1279" t="s">
        <v>207</v>
      </c>
      <c r="C1279" t="s">
        <v>208</v>
      </c>
      <c r="D1279" t="s">
        <v>2547</v>
      </c>
      <c r="E1279">
        <v>6.5</v>
      </c>
      <c r="F1279" t="s">
        <v>102</v>
      </c>
      <c r="G1279" t="s">
        <v>73</v>
      </c>
      <c r="H1279">
        <v>5060420</v>
      </c>
      <c r="I1279" t="s">
        <v>2666</v>
      </c>
      <c r="J1279">
        <v>154050</v>
      </c>
      <c r="K1279">
        <v>23700</v>
      </c>
      <c r="L1279">
        <v>76700</v>
      </c>
      <c r="M1279">
        <v>6877.3522000000003</v>
      </c>
      <c r="N1279">
        <v>44702.789299999997</v>
      </c>
      <c r="O1279">
        <v>100</v>
      </c>
      <c r="P1279">
        <v>0</v>
      </c>
      <c r="Q1279" t="s">
        <v>75</v>
      </c>
      <c r="R1279" t="s">
        <v>2726</v>
      </c>
      <c r="S1279" t="s">
        <v>158</v>
      </c>
      <c r="T1279" t="s">
        <v>136</v>
      </c>
      <c r="U1279">
        <v>0</v>
      </c>
      <c r="V1279">
        <v>0</v>
      </c>
    </row>
    <row r="1280" spans="1:22">
      <c r="A1280">
        <v>12219</v>
      </c>
      <c r="B1280" t="s">
        <v>305</v>
      </c>
      <c r="C1280" t="s">
        <v>306</v>
      </c>
      <c r="D1280" t="s">
        <v>2547</v>
      </c>
      <c r="E1280">
        <v>6</v>
      </c>
      <c r="F1280" t="s">
        <v>102</v>
      </c>
      <c r="G1280" t="s">
        <v>73</v>
      </c>
      <c r="H1280">
        <v>5060414</v>
      </c>
      <c r="I1280" t="s">
        <v>2666</v>
      </c>
      <c r="J1280">
        <v>157800</v>
      </c>
      <c r="K1280">
        <v>26300</v>
      </c>
      <c r="L1280">
        <v>84600</v>
      </c>
      <c r="M1280">
        <v>11298.5162</v>
      </c>
      <c r="N1280">
        <v>67791.097200000004</v>
      </c>
      <c r="O1280">
        <v>100</v>
      </c>
      <c r="P1280">
        <v>0</v>
      </c>
      <c r="Q1280" t="s">
        <v>75</v>
      </c>
      <c r="R1280" t="s">
        <v>2727</v>
      </c>
      <c r="S1280" t="s">
        <v>76</v>
      </c>
      <c r="T1280" t="s">
        <v>136</v>
      </c>
      <c r="U1280">
        <v>0</v>
      </c>
      <c r="V1280">
        <v>0</v>
      </c>
    </row>
    <row r="1281" spans="1:22">
      <c r="A1281">
        <v>12219</v>
      </c>
      <c r="B1281" t="s">
        <v>124</v>
      </c>
      <c r="C1281" t="s">
        <v>125</v>
      </c>
      <c r="D1281" t="s">
        <v>2547</v>
      </c>
      <c r="E1281">
        <v>1</v>
      </c>
      <c r="F1281" t="s">
        <v>102</v>
      </c>
      <c r="G1281" t="s">
        <v>73</v>
      </c>
      <c r="H1281">
        <v>5060414</v>
      </c>
      <c r="I1281" t="s">
        <v>2666</v>
      </c>
      <c r="J1281">
        <v>19100</v>
      </c>
      <c r="K1281">
        <v>19100</v>
      </c>
      <c r="L1281">
        <v>17381</v>
      </c>
      <c r="M1281">
        <v>13475.1618</v>
      </c>
      <c r="N1281">
        <v>13475.1618</v>
      </c>
      <c r="O1281">
        <v>100</v>
      </c>
      <c r="P1281">
        <v>9</v>
      </c>
      <c r="Q1281" t="s">
        <v>75</v>
      </c>
      <c r="R1281" t="s">
        <v>2727</v>
      </c>
      <c r="S1281" t="s">
        <v>76</v>
      </c>
      <c r="T1281" t="s">
        <v>85</v>
      </c>
      <c r="U1281">
        <v>0</v>
      </c>
      <c r="V1281">
        <v>0</v>
      </c>
    </row>
    <row r="1282" spans="1:22">
      <c r="A1282">
        <v>12219</v>
      </c>
      <c r="B1282" t="s">
        <v>307</v>
      </c>
      <c r="C1282" t="s">
        <v>308</v>
      </c>
      <c r="D1282" t="s">
        <v>2547</v>
      </c>
      <c r="E1282">
        <v>1</v>
      </c>
      <c r="F1282" t="s">
        <v>102</v>
      </c>
      <c r="G1282" t="s">
        <v>73</v>
      </c>
      <c r="H1282">
        <v>5060414</v>
      </c>
      <c r="I1282" t="s">
        <v>2666</v>
      </c>
      <c r="J1282">
        <v>34600</v>
      </c>
      <c r="K1282">
        <v>34600</v>
      </c>
      <c r="L1282">
        <v>31486</v>
      </c>
      <c r="M1282">
        <v>22075.6597</v>
      </c>
      <c r="N1282">
        <v>22075.6597</v>
      </c>
      <c r="O1282">
        <v>100</v>
      </c>
      <c r="P1282">
        <v>9</v>
      </c>
      <c r="Q1282" t="s">
        <v>75</v>
      </c>
      <c r="R1282" t="s">
        <v>2727</v>
      </c>
      <c r="S1282" t="s">
        <v>76</v>
      </c>
      <c r="T1282" t="s">
        <v>128</v>
      </c>
      <c r="U1282">
        <v>0</v>
      </c>
      <c r="V1282">
        <v>0</v>
      </c>
    </row>
    <row r="1283" spans="1:22">
      <c r="A1283">
        <v>12219</v>
      </c>
      <c r="B1283" t="s">
        <v>356</v>
      </c>
      <c r="C1283" t="s">
        <v>150</v>
      </c>
      <c r="D1283" t="s">
        <v>2547</v>
      </c>
      <c r="E1283">
        <v>1</v>
      </c>
      <c r="F1283" t="s">
        <v>102</v>
      </c>
      <c r="G1283" t="s">
        <v>73</v>
      </c>
      <c r="H1283">
        <v>5060414</v>
      </c>
      <c r="I1283" t="s">
        <v>2666</v>
      </c>
      <c r="J1283">
        <v>60000</v>
      </c>
      <c r="K1283">
        <v>60000</v>
      </c>
      <c r="L1283">
        <v>54600</v>
      </c>
      <c r="M1283">
        <v>42403.9643</v>
      </c>
      <c r="N1283">
        <v>42403.9643</v>
      </c>
      <c r="O1283">
        <v>100</v>
      </c>
      <c r="P1283">
        <v>9</v>
      </c>
      <c r="Q1283" t="s">
        <v>75</v>
      </c>
      <c r="R1283" t="s">
        <v>2727</v>
      </c>
      <c r="S1283" t="s">
        <v>76</v>
      </c>
      <c r="T1283" t="s">
        <v>130</v>
      </c>
      <c r="U1283">
        <v>0</v>
      </c>
      <c r="V1283">
        <v>0</v>
      </c>
    </row>
    <row r="1284" spans="1:22">
      <c r="A1284">
        <v>12128</v>
      </c>
      <c r="B1284" t="s">
        <v>2728</v>
      </c>
      <c r="C1284" t="s">
        <v>804</v>
      </c>
      <c r="D1284" t="s">
        <v>2520</v>
      </c>
      <c r="E1284">
        <v>1</v>
      </c>
      <c r="F1284" t="s">
        <v>144</v>
      </c>
      <c r="G1284" t="s">
        <v>73</v>
      </c>
      <c r="H1284">
        <v>5060396</v>
      </c>
      <c r="I1284" t="s">
        <v>2666</v>
      </c>
      <c r="J1284">
        <v>573000</v>
      </c>
      <c r="K1284">
        <v>573000</v>
      </c>
      <c r="L1284">
        <v>573000</v>
      </c>
      <c r="M1284">
        <v>464130</v>
      </c>
      <c r="N1284">
        <v>464130</v>
      </c>
      <c r="O1284">
        <v>100</v>
      </c>
      <c r="P1284">
        <v>0</v>
      </c>
      <c r="Q1284" t="s">
        <v>75</v>
      </c>
      <c r="R1284" t="s">
        <v>2729</v>
      </c>
      <c r="S1284" t="s">
        <v>195</v>
      </c>
      <c r="T1284" t="s">
        <v>490</v>
      </c>
      <c r="U1284">
        <v>0</v>
      </c>
      <c r="V1284">
        <v>0</v>
      </c>
    </row>
    <row r="1285" spans="1:22">
      <c r="A1285">
        <v>12249</v>
      </c>
      <c r="B1285" t="s">
        <v>347</v>
      </c>
      <c r="C1285" t="s">
        <v>348</v>
      </c>
      <c r="D1285" t="s">
        <v>2547</v>
      </c>
      <c r="E1285">
        <v>9.5</v>
      </c>
      <c r="F1285" t="s">
        <v>102</v>
      </c>
      <c r="G1285" t="s">
        <v>73</v>
      </c>
      <c r="H1285">
        <v>5060416</v>
      </c>
      <c r="I1285" t="s">
        <v>2666</v>
      </c>
      <c r="J1285">
        <v>249850</v>
      </c>
      <c r="K1285">
        <v>26300</v>
      </c>
      <c r="L1285">
        <v>133950</v>
      </c>
      <c r="M1285">
        <v>11208.6957</v>
      </c>
      <c r="N1285">
        <v>106482.60915</v>
      </c>
      <c r="O1285">
        <v>100</v>
      </c>
      <c r="P1285">
        <v>0</v>
      </c>
      <c r="Q1285" t="s">
        <v>75</v>
      </c>
      <c r="R1285" t="s">
        <v>1702</v>
      </c>
      <c r="S1285" t="s">
        <v>76</v>
      </c>
      <c r="T1285" t="s">
        <v>136</v>
      </c>
      <c r="U1285">
        <v>0</v>
      </c>
      <c r="V1285">
        <v>0</v>
      </c>
    </row>
    <row r="1286" spans="1:22">
      <c r="A1286">
        <v>12249</v>
      </c>
      <c r="B1286" t="s">
        <v>351</v>
      </c>
      <c r="C1286" t="s">
        <v>127</v>
      </c>
      <c r="D1286" t="s">
        <v>2547</v>
      </c>
      <c r="E1286">
        <v>1</v>
      </c>
      <c r="F1286" t="s">
        <v>102</v>
      </c>
      <c r="G1286" t="s">
        <v>73</v>
      </c>
      <c r="H1286">
        <v>5060416</v>
      </c>
      <c r="I1286" t="s">
        <v>2666</v>
      </c>
      <c r="J1286">
        <v>49300</v>
      </c>
      <c r="K1286">
        <v>49300</v>
      </c>
      <c r="L1286">
        <v>44863</v>
      </c>
      <c r="M1286">
        <v>31524.112799999999</v>
      </c>
      <c r="N1286">
        <v>31524.112799999999</v>
      </c>
      <c r="O1286">
        <v>100</v>
      </c>
      <c r="P1286">
        <v>9</v>
      </c>
      <c r="Q1286" t="s">
        <v>75</v>
      </c>
      <c r="R1286" t="s">
        <v>1702</v>
      </c>
      <c r="S1286" t="s">
        <v>76</v>
      </c>
      <c r="T1286" t="s">
        <v>128</v>
      </c>
      <c r="U1286">
        <v>0</v>
      </c>
      <c r="V1286">
        <v>0</v>
      </c>
    </row>
    <row r="1287" spans="1:22">
      <c r="A1287">
        <v>12249</v>
      </c>
      <c r="B1287" t="s">
        <v>139</v>
      </c>
      <c r="C1287" t="s">
        <v>140</v>
      </c>
      <c r="D1287" t="s">
        <v>2547</v>
      </c>
      <c r="E1287">
        <v>1</v>
      </c>
      <c r="F1287" t="s">
        <v>102</v>
      </c>
      <c r="G1287" t="s">
        <v>73</v>
      </c>
      <c r="H1287">
        <v>5060416</v>
      </c>
      <c r="I1287" t="s">
        <v>2666</v>
      </c>
      <c r="J1287">
        <v>2400</v>
      </c>
      <c r="K1287">
        <v>2400</v>
      </c>
      <c r="L1287">
        <v>2184</v>
      </c>
      <c r="M1287">
        <v>1693.5772999999999</v>
      </c>
      <c r="N1287">
        <v>1693.5772999999999</v>
      </c>
      <c r="O1287">
        <v>100</v>
      </c>
      <c r="P1287">
        <v>9</v>
      </c>
      <c r="Q1287" t="s">
        <v>75</v>
      </c>
      <c r="R1287" t="s">
        <v>1702</v>
      </c>
      <c r="S1287" t="s">
        <v>76</v>
      </c>
      <c r="T1287" t="s">
        <v>141</v>
      </c>
      <c r="U1287">
        <v>0</v>
      </c>
      <c r="V1287">
        <v>0</v>
      </c>
    </row>
    <row r="1288" spans="1:22">
      <c r="A1288">
        <v>12249</v>
      </c>
      <c r="B1288" t="s">
        <v>309</v>
      </c>
      <c r="C1288" t="s">
        <v>150</v>
      </c>
      <c r="D1288" t="s">
        <v>2547</v>
      </c>
      <c r="E1288">
        <v>1</v>
      </c>
      <c r="F1288" t="s">
        <v>102</v>
      </c>
      <c r="G1288" t="s">
        <v>73</v>
      </c>
      <c r="H1288">
        <v>5060416</v>
      </c>
      <c r="I1288" t="s">
        <v>2666</v>
      </c>
      <c r="J1288">
        <v>48600</v>
      </c>
      <c r="K1288">
        <v>48600</v>
      </c>
      <c r="L1288">
        <v>44226</v>
      </c>
      <c r="M1288">
        <v>34469.487699999998</v>
      </c>
      <c r="N1288">
        <v>34469.487699999998</v>
      </c>
      <c r="O1288">
        <v>100</v>
      </c>
      <c r="P1288">
        <v>9</v>
      </c>
      <c r="Q1288" t="s">
        <v>75</v>
      </c>
      <c r="R1288" t="s">
        <v>1702</v>
      </c>
      <c r="S1288" t="s">
        <v>76</v>
      </c>
      <c r="T1288" t="s">
        <v>130</v>
      </c>
      <c r="U1288">
        <v>0</v>
      </c>
      <c r="V1288">
        <v>0</v>
      </c>
    </row>
    <row r="1289" spans="1:22">
      <c r="A1289">
        <v>12252</v>
      </c>
      <c r="B1289" t="s">
        <v>2730</v>
      </c>
      <c r="C1289" t="s">
        <v>2731</v>
      </c>
      <c r="D1289" t="s">
        <v>254</v>
      </c>
      <c r="E1289">
        <v>1</v>
      </c>
      <c r="F1289" t="s">
        <v>644</v>
      </c>
      <c r="G1289" t="s">
        <v>73</v>
      </c>
      <c r="H1289">
        <v>5060451</v>
      </c>
      <c r="I1289" t="s">
        <v>2666</v>
      </c>
      <c r="J1289">
        <v>180000</v>
      </c>
      <c r="K1289">
        <v>180000</v>
      </c>
      <c r="L1289">
        <v>144000</v>
      </c>
      <c r="M1289">
        <v>144000</v>
      </c>
      <c r="N1289">
        <v>144000</v>
      </c>
      <c r="O1289">
        <v>100</v>
      </c>
      <c r="P1289">
        <v>0</v>
      </c>
      <c r="Q1289" t="s">
        <v>75</v>
      </c>
      <c r="R1289" t="s">
        <v>645</v>
      </c>
      <c r="S1289" t="s">
        <v>184</v>
      </c>
      <c r="T1289" t="s">
        <v>291</v>
      </c>
      <c r="U1289">
        <v>0</v>
      </c>
      <c r="V1289">
        <v>0</v>
      </c>
    </row>
    <row r="1290" spans="1:22">
      <c r="A1290">
        <v>12252</v>
      </c>
      <c r="B1290" t="s">
        <v>1472</v>
      </c>
      <c r="C1290" t="s">
        <v>1473</v>
      </c>
      <c r="D1290" t="s">
        <v>254</v>
      </c>
      <c r="E1290">
        <v>60</v>
      </c>
      <c r="F1290" t="s">
        <v>644</v>
      </c>
      <c r="G1290" t="s">
        <v>73</v>
      </c>
      <c r="H1290">
        <v>5060451</v>
      </c>
      <c r="I1290" t="s">
        <v>2666</v>
      </c>
      <c r="J1290">
        <v>51600</v>
      </c>
      <c r="K1290">
        <v>860</v>
      </c>
      <c r="L1290">
        <v>51600</v>
      </c>
      <c r="M1290">
        <v>860</v>
      </c>
      <c r="N1290">
        <v>51600</v>
      </c>
      <c r="O1290">
        <v>100</v>
      </c>
      <c r="P1290">
        <v>0</v>
      </c>
      <c r="Q1290" t="s">
        <v>75</v>
      </c>
      <c r="R1290" t="s">
        <v>645</v>
      </c>
      <c r="S1290" t="s">
        <v>184</v>
      </c>
      <c r="T1290" t="s">
        <v>621</v>
      </c>
      <c r="U1290">
        <v>0</v>
      </c>
      <c r="V1290">
        <v>0</v>
      </c>
    </row>
    <row r="1291" spans="1:22">
      <c r="A1291">
        <v>12252</v>
      </c>
      <c r="B1291" t="s">
        <v>2732</v>
      </c>
      <c r="C1291" t="s">
        <v>2733</v>
      </c>
      <c r="D1291" t="s">
        <v>254</v>
      </c>
      <c r="E1291">
        <v>70</v>
      </c>
      <c r="F1291" t="s">
        <v>644</v>
      </c>
      <c r="G1291" t="s">
        <v>73</v>
      </c>
      <c r="H1291">
        <v>5060451</v>
      </c>
      <c r="I1291" t="s">
        <v>2666</v>
      </c>
      <c r="J1291">
        <v>46900</v>
      </c>
      <c r="K1291">
        <v>670</v>
      </c>
      <c r="L1291">
        <v>46900</v>
      </c>
      <c r="M1291">
        <v>670</v>
      </c>
      <c r="N1291">
        <v>46900</v>
      </c>
      <c r="O1291">
        <v>100</v>
      </c>
      <c r="P1291">
        <v>0</v>
      </c>
      <c r="Q1291" t="s">
        <v>75</v>
      </c>
      <c r="R1291" t="s">
        <v>645</v>
      </c>
      <c r="S1291" t="s">
        <v>184</v>
      </c>
      <c r="T1291" t="s">
        <v>621</v>
      </c>
      <c r="U1291">
        <v>0</v>
      </c>
      <c r="V1291">
        <v>0</v>
      </c>
    </row>
    <row r="1292" spans="1:22">
      <c r="A1292">
        <v>12252</v>
      </c>
      <c r="B1292" t="s">
        <v>2712</v>
      </c>
      <c r="C1292" t="s">
        <v>2713</v>
      </c>
      <c r="D1292" t="s">
        <v>254</v>
      </c>
      <c r="E1292">
        <v>100</v>
      </c>
      <c r="F1292" t="s">
        <v>644</v>
      </c>
      <c r="G1292" t="s">
        <v>73</v>
      </c>
      <c r="H1292">
        <v>5060451</v>
      </c>
      <c r="I1292" t="s">
        <v>2666</v>
      </c>
      <c r="J1292">
        <v>69000</v>
      </c>
      <c r="K1292">
        <v>690</v>
      </c>
      <c r="L1292">
        <v>69000</v>
      </c>
      <c r="M1292">
        <v>690</v>
      </c>
      <c r="N1292">
        <v>69000</v>
      </c>
      <c r="O1292">
        <v>100</v>
      </c>
      <c r="P1292">
        <v>0</v>
      </c>
      <c r="Q1292" t="s">
        <v>75</v>
      </c>
      <c r="R1292" t="s">
        <v>645</v>
      </c>
      <c r="S1292" t="s">
        <v>184</v>
      </c>
      <c r="T1292" t="s">
        <v>621</v>
      </c>
      <c r="U1292">
        <v>0</v>
      </c>
      <c r="V1292">
        <v>0</v>
      </c>
    </row>
    <row r="1293" spans="1:22">
      <c r="A1293">
        <v>12135</v>
      </c>
      <c r="B1293" t="s">
        <v>137</v>
      </c>
      <c r="C1293" t="s">
        <v>127</v>
      </c>
      <c r="D1293" t="s">
        <v>2600</v>
      </c>
      <c r="E1293">
        <v>1</v>
      </c>
      <c r="F1293" t="s">
        <v>102</v>
      </c>
      <c r="G1293" t="s">
        <v>73</v>
      </c>
      <c r="H1293">
        <v>5060439</v>
      </c>
      <c r="I1293" t="s">
        <v>2666</v>
      </c>
      <c r="J1293">
        <v>31700</v>
      </c>
      <c r="K1293">
        <v>31700</v>
      </c>
      <c r="L1293">
        <v>28847</v>
      </c>
      <c r="M1293">
        <v>20317.033899999999</v>
      </c>
      <c r="N1293">
        <v>20317.033899999999</v>
      </c>
      <c r="O1293">
        <v>100</v>
      </c>
      <c r="P1293">
        <v>9</v>
      </c>
      <c r="Q1293" t="s">
        <v>75</v>
      </c>
      <c r="R1293" t="s">
        <v>2734</v>
      </c>
      <c r="S1293" t="s">
        <v>158</v>
      </c>
      <c r="T1293" t="s">
        <v>128</v>
      </c>
      <c r="U1293">
        <v>0</v>
      </c>
      <c r="V1293">
        <v>0</v>
      </c>
    </row>
    <row r="1294" spans="1:22">
      <c r="A1294">
        <v>12135</v>
      </c>
      <c r="B1294" t="s">
        <v>139</v>
      </c>
      <c r="C1294" t="s">
        <v>140</v>
      </c>
      <c r="D1294" t="s">
        <v>2600</v>
      </c>
      <c r="E1294">
        <v>1</v>
      </c>
      <c r="F1294" t="s">
        <v>102</v>
      </c>
      <c r="G1294" t="s">
        <v>73</v>
      </c>
      <c r="H1294">
        <v>5060439</v>
      </c>
      <c r="I1294" t="s">
        <v>2666</v>
      </c>
      <c r="J1294">
        <v>2400</v>
      </c>
      <c r="K1294">
        <v>2400</v>
      </c>
      <c r="L1294">
        <v>2184</v>
      </c>
      <c r="M1294">
        <v>1693.5772999999999</v>
      </c>
      <c r="N1294">
        <v>1693.5772999999999</v>
      </c>
      <c r="O1294">
        <v>100</v>
      </c>
      <c r="P1294">
        <v>9</v>
      </c>
      <c r="Q1294" t="s">
        <v>75</v>
      </c>
      <c r="R1294" t="s">
        <v>2734</v>
      </c>
      <c r="S1294" t="s">
        <v>158</v>
      </c>
      <c r="T1294" t="s">
        <v>141</v>
      </c>
      <c r="U1294">
        <v>0</v>
      </c>
      <c r="V1294">
        <v>0</v>
      </c>
    </row>
    <row r="1295" spans="1:22">
      <c r="A1295">
        <v>12135</v>
      </c>
      <c r="B1295" t="s">
        <v>240</v>
      </c>
      <c r="C1295" t="s">
        <v>150</v>
      </c>
      <c r="D1295" t="s">
        <v>2600</v>
      </c>
      <c r="E1295">
        <v>1</v>
      </c>
      <c r="F1295" t="s">
        <v>102</v>
      </c>
      <c r="G1295" t="s">
        <v>73</v>
      </c>
      <c r="H1295">
        <v>5060439</v>
      </c>
      <c r="I1295" t="s">
        <v>2666</v>
      </c>
      <c r="J1295">
        <v>98900</v>
      </c>
      <c r="K1295">
        <v>98900</v>
      </c>
      <c r="L1295">
        <v>89999</v>
      </c>
      <c r="M1295">
        <v>69922.174499999994</v>
      </c>
      <c r="N1295">
        <v>69922.174499999994</v>
      </c>
      <c r="O1295">
        <v>100</v>
      </c>
      <c r="P1295">
        <v>9</v>
      </c>
      <c r="Q1295" t="s">
        <v>75</v>
      </c>
      <c r="R1295" t="s">
        <v>2734</v>
      </c>
      <c r="S1295" t="s">
        <v>158</v>
      </c>
      <c r="T1295" t="s">
        <v>130</v>
      </c>
      <c r="U1295">
        <v>0</v>
      </c>
      <c r="V1295">
        <v>0</v>
      </c>
    </row>
    <row r="1296" spans="1:22">
      <c r="A1296">
        <v>12135</v>
      </c>
      <c r="B1296" t="s">
        <v>134</v>
      </c>
      <c r="C1296" t="s">
        <v>135</v>
      </c>
      <c r="D1296" t="s">
        <v>2600</v>
      </c>
      <c r="E1296">
        <v>5.5</v>
      </c>
      <c r="F1296" t="s">
        <v>102</v>
      </c>
      <c r="G1296" t="s">
        <v>73</v>
      </c>
      <c r="H1296">
        <v>5060439</v>
      </c>
      <c r="I1296" t="s">
        <v>2666</v>
      </c>
      <c r="J1296">
        <v>130350</v>
      </c>
      <c r="K1296">
        <v>23700</v>
      </c>
      <c r="L1296">
        <v>64900</v>
      </c>
      <c r="M1296">
        <v>6934.5190000000002</v>
      </c>
      <c r="N1296">
        <v>38139.854500000001</v>
      </c>
      <c r="O1296">
        <v>100</v>
      </c>
      <c r="P1296">
        <v>0</v>
      </c>
      <c r="Q1296" t="s">
        <v>75</v>
      </c>
      <c r="R1296" t="s">
        <v>2734</v>
      </c>
      <c r="S1296" t="s">
        <v>158</v>
      </c>
      <c r="T1296" t="s">
        <v>136</v>
      </c>
      <c r="U1296">
        <v>0</v>
      </c>
      <c r="V1296">
        <v>0</v>
      </c>
    </row>
    <row r="1297" spans="1:22">
      <c r="A1297">
        <v>12136</v>
      </c>
      <c r="B1297" t="s">
        <v>137</v>
      </c>
      <c r="C1297" t="s">
        <v>127</v>
      </c>
      <c r="D1297" t="s">
        <v>2600</v>
      </c>
      <c r="E1297">
        <v>1</v>
      </c>
      <c r="F1297" t="s">
        <v>138</v>
      </c>
      <c r="G1297" t="s">
        <v>73</v>
      </c>
      <c r="H1297">
        <v>5060423</v>
      </c>
      <c r="I1297" t="s">
        <v>2666</v>
      </c>
      <c r="J1297">
        <v>31700</v>
      </c>
      <c r="K1297">
        <v>31700</v>
      </c>
      <c r="L1297">
        <v>20317</v>
      </c>
      <c r="M1297">
        <v>20317.033899999999</v>
      </c>
      <c r="N1297">
        <v>20317.033899999999</v>
      </c>
      <c r="O1297">
        <v>100</v>
      </c>
      <c r="P1297">
        <v>0</v>
      </c>
      <c r="Q1297" t="s">
        <v>75</v>
      </c>
      <c r="R1297" t="s">
        <v>2735</v>
      </c>
      <c r="S1297" t="s">
        <v>158</v>
      </c>
      <c r="T1297" t="s">
        <v>128</v>
      </c>
      <c r="U1297">
        <v>0</v>
      </c>
      <c r="V1297">
        <v>0</v>
      </c>
    </row>
    <row r="1298" spans="1:22">
      <c r="A1298">
        <v>12136</v>
      </c>
      <c r="B1298" t="s">
        <v>139</v>
      </c>
      <c r="C1298" t="s">
        <v>140</v>
      </c>
      <c r="D1298" t="s">
        <v>2600</v>
      </c>
      <c r="E1298">
        <v>1</v>
      </c>
      <c r="F1298" t="s">
        <v>138</v>
      </c>
      <c r="G1298" t="s">
        <v>73</v>
      </c>
      <c r="H1298">
        <v>5060423</v>
      </c>
      <c r="I1298" t="s">
        <v>2666</v>
      </c>
      <c r="J1298">
        <v>2400</v>
      </c>
      <c r="K1298">
        <v>2400</v>
      </c>
      <c r="L1298">
        <v>1694</v>
      </c>
      <c r="M1298">
        <v>1693.5772999999999</v>
      </c>
      <c r="N1298">
        <v>1693.5772999999999</v>
      </c>
      <c r="O1298">
        <v>100</v>
      </c>
      <c r="P1298">
        <v>0</v>
      </c>
      <c r="Q1298" t="s">
        <v>75</v>
      </c>
      <c r="R1298" t="s">
        <v>2735</v>
      </c>
      <c r="S1298" t="s">
        <v>158</v>
      </c>
      <c r="T1298" t="s">
        <v>141</v>
      </c>
      <c r="U1298">
        <v>0</v>
      </c>
      <c r="V1298">
        <v>0</v>
      </c>
    </row>
    <row r="1299" spans="1:22">
      <c r="A1299">
        <v>12136</v>
      </c>
      <c r="B1299" t="s">
        <v>240</v>
      </c>
      <c r="C1299" t="s">
        <v>150</v>
      </c>
      <c r="D1299" t="s">
        <v>2600</v>
      </c>
      <c r="E1299">
        <v>1</v>
      </c>
      <c r="F1299" t="s">
        <v>144</v>
      </c>
      <c r="G1299" t="s">
        <v>73</v>
      </c>
      <c r="H1299">
        <v>5060422</v>
      </c>
      <c r="I1299" t="s">
        <v>2666</v>
      </c>
      <c r="J1299">
        <v>98900</v>
      </c>
      <c r="K1299">
        <v>98900</v>
      </c>
      <c r="L1299">
        <v>98900</v>
      </c>
      <c r="M1299">
        <v>69922.174499999994</v>
      </c>
      <c r="N1299">
        <v>69922.174499999994</v>
      </c>
      <c r="O1299">
        <v>100</v>
      </c>
      <c r="P1299">
        <v>0</v>
      </c>
      <c r="Q1299" t="s">
        <v>75</v>
      </c>
      <c r="R1299" t="s">
        <v>2735</v>
      </c>
      <c r="S1299" t="s">
        <v>158</v>
      </c>
      <c r="T1299" t="s">
        <v>130</v>
      </c>
      <c r="U1299">
        <v>0</v>
      </c>
      <c r="V1299">
        <v>0</v>
      </c>
    </row>
    <row r="1300" spans="1:22">
      <c r="A1300">
        <v>12136</v>
      </c>
      <c r="B1300" t="s">
        <v>2226</v>
      </c>
      <c r="C1300" t="s">
        <v>132</v>
      </c>
      <c r="D1300" t="s">
        <v>2600</v>
      </c>
      <c r="E1300">
        <v>1</v>
      </c>
      <c r="F1300" t="s">
        <v>144</v>
      </c>
      <c r="G1300" t="s">
        <v>73</v>
      </c>
      <c r="H1300">
        <v>5060422</v>
      </c>
      <c r="I1300" t="s">
        <v>2666</v>
      </c>
      <c r="J1300">
        <v>99700</v>
      </c>
      <c r="K1300">
        <v>99700</v>
      </c>
      <c r="L1300">
        <v>99700</v>
      </c>
      <c r="M1300">
        <v>66237.666700000002</v>
      </c>
      <c r="N1300">
        <v>66237.666700000002</v>
      </c>
      <c r="O1300">
        <v>100</v>
      </c>
      <c r="P1300">
        <v>0</v>
      </c>
      <c r="Q1300" t="s">
        <v>75</v>
      </c>
      <c r="R1300" t="s">
        <v>2735</v>
      </c>
      <c r="S1300" t="s">
        <v>158</v>
      </c>
      <c r="T1300" t="s">
        <v>133</v>
      </c>
      <c r="U1300">
        <v>0</v>
      </c>
      <c r="V1300">
        <v>0</v>
      </c>
    </row>
    <row r="1301" spans="1:22">
      <c r="A1301">
        <v>12136</v>
      </c>
      <c r="B1301" t="s">
        <v>134</v>
      </c>
      <c r="C1301" t="s">
        <v>135</v>
      </c>
      <c r="D1301" t="s">
        <v>2600</v>
      </c>
      <c r="E1301">
        <v>5.5</v>
      </c>
      <c r="F1301" t="s">
        <v>138</v>
      </c>
      <c r="G1301" t="s">
        <v>73</v>
      </c>
      <c r="H1301">
        <v>5060423</v>
      </c>
      <c r="I1301" t="s">
        <v>2666</v>
      </c>
      <c r="J1301">
        <v>130350</v>
      </c>
      <c r="K1301">
        <v>23700</v>
      </c>
      <c r="L1301">
        <v>38143</v>
      </c>
      <c r="M1301">
        <v>6934.5190000000002</v>
      </c>
      <c r="N1301">
        <v>38139.854500000001</v>
      </c>
      <c r="O1301">
        <v>100</v>
      </c>
      <c r="P1301">
        <v>0</v>
      </c>
      <c r="Q1301" t="s">
        <v>75</v>
      </c>
      <c r="R1301" t="s">
        <v>2735</v>
      </c>
      <c r="S1301" t="s">
        <v>158</v>
      </c>
      <c r="T1301" t="s">
        <v>136</v>
      </c>
      <c r="U1301">
        <v>0</v>
      </c>
      <c r="V1301">
        <v>0</v>
      </c>
    </row>
    <row r="1302" spans="1:22">
      <c r="A1302">
        <v>12138</v>
      </c>
      <c r="B1302" t="s">
        <v>137</v>
      </c>
      <c r="C1302" t="s">
        <v>127</v>
      </c>
      <c r="D1302" t="s">
        <v>2600</v>
      </c>
      <c r="E1302">
        <v>1</v>
      </c>
      <c r="F1302" t="s">
        <v>206</v>
      </c>
      <c r="G1302" t="s">
        <v>73</v>
      </c>
      <c r="H1302">
        <v>5060425</v>
      </c>
      <c r="I1302" t="s">
        <v>2666</v>
      </c>
      <c r="J1302">
        <v>31700</v>
      </c>
      <c r="K1302">
        <v>31700</v>
      </c>
      <c r="L1302">
        <v>20317</v>
      </c>
      <c r="M1302">
        <v>20317.033899999999</v>
      </c>
      <c r="N1302">
        <v>20317.033899999999</v>
      </c>
      <c r="O1302">
        <v>100</v>
      </c>
      <c r="P1302">
        <v>0</v>
      </c>
      <c r="Q1302" t="s">
        <v>75</v>
      </c>
      <c r="R1302" t="s">
        <v>2736</v>
      </c>
      <c r="S1302" t="s">
        <v>158</v>
      </c>
      <c r="T1302" t="s">
        <v>128</v>
      </c>
      <c r="U1302">
        <v>0</v>
      </c>
      <c r="V1302">
        <v>0</v>
      </c>
    </row>
    <row r="1303" spans="1:22">
      <c r="A1303">
        <v>12138</v>
      </c>
      <c r="B1303" t="s">
        <v>207</v>
      </c>
      <c r="C1303" t="s">
        <v>208</v>
      </c>
      <c r="D1303" t="s">
        <v>2600</v>
      </c>
      <c r="E1303">
        <v>6.5</v>
      </c>
      <c r="F1303" t="s">
        <v>206</v>
      </c>
      <c r="G1303" t="s">
        <v>73</v>
      </c>
      <c r="H1303">
        <v>5060425</v>
      </c>
      <c r="I1303" t="s">
        <v>2666</v>
      </c>
      <c r="J1303">
        <v>154050</v>
      </c>
      <c r="K1303">
        <v>23700</v>
      </c>
      <c r="L1303">
        <v>44701</v>
      </c>
      <c r="M1303">
        <v>6877.3522000000003</v>
      </c>
      <c r="N1303">
        <v>44702.789299999997</v>
      </c>
      <c r="O1303">
        <v>100</v>
      </c>
      <c r="P1303">
        <v>0</v>
      </c>
      <c r="Q1303" t="s">
        <v>75</v>
      </c>
      <c r="R1303" t="s">
        <v>2736</v>
      </c>
      <c r="S1303" t="s">
        <v>158</v>
      </c>
      <c r="T1303" t="s">
        <v>136</v>
      </c>
      <c r="U1303">
        <v>0</v>
      </c>
      <c r="V1303">
        <v>0</v>
      </c>
    </row>
    <row r="1304" spans="1:22">
      <c r="A1304">
        <v>12146</v>
      </c>
      <c r="B1304" t="s">
        <v>652</v>
      </c>
      <c r="C1304" t="s">
        <v>147</v>
      </c>
      <c r="D1304" t="s">
        <v>2600</v>
      </c>
      <c r="E1304">
        <v>1</v>
      </c>
      <c r="F1304" t="s">
        <v>237</v>
      </c>
      <c r="G1304" t="s">
        <v>73</v>
      </c>
      <c r="H1304">
        <v>5060397</v>
      </c>
      <c r="I1304" t="s">
        <v>2666</v>
      </c>
      <c r="J1304">
        <v>38300</v>
      </c>
      <c r="K1304">
        <v>38300</v>
      </c>
      <c r="L1304">
        <v>24221</v>
      </c>
      <c r="M1304">
        <v>24220.7513</v>
      </c>
      <c r="N1304">
        <v>24220.7513</v>
      </c>
      <c r="O1304">
        <v>100</v>
      </c>
      <c r="P1304">
        <v>0</v>
      </c>
      <c r="Q1304" t="s">
        <v>75</v>
      </c>
      <c r="R1304" t="s">
        <v>2737</v>
      </c>
      <c r="S1304" t="s">
        <v>195</v>
      </c>
      <c r="T1304" t="s">
        <v>128</v>
      </c>
      <c r="U1304">
        <v>0</v>
      </c>
      <c r="V1304">
        <v>0</v>
      </c>
    </row>
    <row r="1305" spans="1:22">
      <c r="A1305">
        <v>12146</v>
      </c>
      <c r="B1305" t="s">
        <v>134</v>
      </c>
      <c r="C1305" t="s">
        <v>135</v>
      </c>
      <c r="D1305" t="s">
        <v>2600</v>
      </c>
      <c r="E1305">
        <v>6</v>
      </c>
      <c r="F1305" t="s">
        <v>237</v>
      </c>
      <c r="G1305" t="s">
        <v>73</v>
      </c>
      <c r="H1305">
        <v>5060397</v>
      </c>
      <c r="I1305" t="s">
        <v>2666</v>
      </c>
      <c r="J1305">
        <v>142200</v>
      </c>
      <c r="K1305">
        <v>23700</v>
      </c>
      <c r="L1305">
        <v>41610</v>
      </c>
      <c r="M1305">
        <v>6934.5190000000002</v>
      </c>
      <c r="N1305">
        <v>41607.114000000001</v>
      </c>
      <c r="O1305">
        <v>100</v>
      </c>
      <c r="P1305">
        <v>0</v>
      </c>
      <c r="Q1305" t="s">
        <v>75</v>
      </c>
      <c r="R1305" t="s">
        <v>2737</v>
      </c>
      <c r="S1305" t="s">
        <v>195</v>
      </c>
      <c r="T1305" t="s">
        <v>136</v>
      </c>
      <c r="U1305">
        <v>0</v>
      </c>
      <c r="V1305">
        <v>0</v>
      </c>
    </row>
    <row r="1306" spans="1:22">
      <c r="A1306">
        <v>12139</v>
      </c>
      <c r="B1306" t="s">
        <v>137</v>
      </c>
      <c r="C1306" t="s">
        <v>127</v>
      </c>
      <c r="D1306" t="s">
        <v>2600</v>
      </c>
      <c r="E1306">
        <v>1</v>
      </c>
      <c r="F1306" t="s">
        <v>138</v>
      </c>
      <c r="G1306" t="s">
        <v>73</v>
      </c>
      <c r="H1306">
        <v>5060428</v>
      </c>
      <c r="I1306" t="s">
        <v>2666</v>
      </c>
      <c r="J1306">
        <v>31700</v>
      </c>
      <c r="K1306">
        <v>31700</v>
      </c>
      <c r="L1306">
        <v>20317</v>
      </c>
      <c r="M1306">
        <v>20317.033899999999</v>
      </c>
      <c r="N1306">
        <v>20317.033899999999</v>
      </c>
      <c r="O1306">
        <v>100</v>
      </c>
      <c r="P1306">
        <v>0</v>
      </c>
      <c r="Q1306" t="s">
        <v>75</v>
      </c>
      <c r="R1306" t="s">
        <v>2738</v>
      </c>
      <c r="S1306" t="s">
        <v>158</v>
      </c>
      <c r="T1306" t="s">
        <v>128</v>
      </c>
      <c r="U1306">
        <v>0</v>
      </c>
      <c r="V1306">
        <v>0</v>
      </c>
    </row>
    <row r="1307" spans="1:22">
      <c r="A1307">
        <v>12139</v>
      </c>
      <c r="B1307" t="s">
        <v>207</v>
      </c>
      <c r="C1307" t="s">
        <v>208</v>
      </c>
      <c r="D1307" t="s">
        <v>2600</v>
      </c>
      <c r="E1307">
        <v>6.5</v>
      </c>
      <c r="F1307" t="s">
        <v>138</v>
      </c>
      <c r="G1307" t="s">
        <v>73</v>
      </c>
      <c r="H1307">
        <v>5060428</v>
      </c>
      <c r="I1307" t="s">
        <v>2666</v>
      </c>
      <c r="J1307">
        <v>154050</v>
      </c>
      <c r="K1307">
        <v>23700</v>
      </c>
      <c r="L1307">
        <v>44701</v>
      </c>
      <c r="M1307">
        <v>6877.3522000000003</v>
      </c>
      <c r="N1307">
        <v>44702.789299999997</v>
      </c>
      <c r="O1307">
        <v>100</v>
      </c>
      <c r="P1307">
        <v>0</v>
      </c>
      <c r="Q1307" t="s">
        <v>75</v>
      </c>
      <c r="R1307" t="s">
        <v>2738</v>
      </c>
      <c r="S1307" t="s">
        <v>158</v>
      </c>
      <c r="T1307" t="s">
        <v>136</v>
      </c>
      <c r="U1307">
        <v>0</v>
      </c>
      <c r="V1307">
        <v>0</v>
      </c>
    </row>
    <row r="1308" spans="1:22">
      <c r="A1308">
        <v>12148</v>
      </c>
      <c r="B1308" t="s">
        <v>137</v>
      </c>
      <c r="C1308" t="s">
        <v>127</v>
      </c>
      <c r="D1308" t="s">
        <v>2600</v>
      </c>
      <c r="E1308">
        <v>1</v>
      </c>
      <c r="F1308" t="s">
        <v>102</v>
      </c>
      <c r="G1308" t="s">
        <v>73</v>
      </c>
      <c r="H1308">
        <v>5060398</v>
      </c>
      <c r="I1308" t="s">
        <v>2666</v>
      </c>
      <c r="J1308">
        <v>31700</v>
      </c>
      <c r="K1308">
        <v>31700</v>
      </c>
      <c r="L1308">
        <v>28847</v>
      </c>
      <c r="M1308">
        <v>20317.033899999999</v>
      </c>
      <c r="N1308">
        <v>20317.033899999999</v>
      </c>
      <c r="O1308">
        <v>100</v>
      </c>
      <c r="P1308">
        <v>9</v>
      </c>
      <c r="Q1308" t="s">
        <v>75</v>
      </c>
      <c r="R1308" t="s">
        <v>2739</v>
      </c>
      <c r="S1308" t="s">
        <v>195</v>
      </c>
      <c r="T1308" t="s">
        <v>128</v>
      </c>
      <c r="U1308">
        <v>0</v>
      </c>
      <c r="V1308">
        <v>0</v>
      </c>
    </row>
    <row r="1309" spans="1:22">
      <c r="A1309">
        <v>12148</v>
      </c>
      <c r="B1309" t="s">
        <v>148</v>
      </c>
      <c r="C1309" t="s">
        <v>106</v>
      </c>
      <c r="D1309" t="s">
        <v>2600</v>
      </c>
      <c r="E1309">
        <v>1</v>
      </c>
      <c r="F1309" t="s">
        <v>102</v>
      </c>
      <c r="G1309" t="s">
        <v>73</v>
      </c>
      <c r="H1309">
        <v>5060398</v>
      </c>
      <c r="I1309" t="s">
        <v>2666</v>
      </c>
      <c r="J1309">
        <v>43900</v>
      </c>
      <c r="K1309">
        <v>43900</v>
      </c>
      <c r="L1309">
        <v>39949</v>
      </c>
      <c r="M1309">
        <v>27746.087599999999</v>
      </c>
      <c r="N1309">
        <v>27746.087599999999</v>
      </c>
      <c r="O1309">
        <v>100</v>
      </c>
      <c r="P1309">
        <v>9</v>
      </c>
      <c r="Q1309" t="s">
        <v>75</v>
      </c>
      <c r="R1309" t="s">
        <v>2739</v>
      </c>
      <c r="S1309" t="s">
        <v>195</v>
      </c>
      <c r="T1309" t="s">
        <v>130</v>
      </c>
      <c r="U1309">
        <v>0</v>
      </c>
      <c r="V1309">
        <v>0</v>
      </c>
    </row>
    <row r="1310" spans="1:22">
      <c r="A1310">
        <v>12148</v>
      </c>
      <c r="B1310" t="s">
        <v>220</v>
      </c>
      <c r="C1310" t="s">
        <v>116</v>
      </c>
      <c r="D1310" t="s">
        <v>2600</v>
      </c>
      <c r="E1310">
        <v>1</v>
      </c>
      <c r="F1310" t="s">
        <v>102</v>
      </c>
      <c r="G1310" t="s">
        <v>73</v>
      </c>
      <c r="H1310">
        <v>5060398</v>
      </c>
      <c r="I1310" t="s">
        <v>2666</v>
      </c>
      <c r="J1310">
        <v>117000</v>
      </c>
      <c r="K1310">
        <v>117000</v>
      </c>
      <c r="L1310">
        <v>106470</v>
      </c>
      <c r="M1310">
        <v>78465.672600000005</v>
      </c>
      <c r="N1310">
        <v>78465.672600000005</v>
      </c>
      <c r="O1310">
        <v>100</v>
      </c>
      <c r="P1310">
        <v>9</v>
      </c>
      <c r="Q1310" t="s">
        <v>75</v>
      </c>
      <c r="R1310" t="s">
        <v>2739</v>
      </c>
      <c r="S1310" t="s">
        <v>195</v>
      </c>
      <c r="T1310" t="s">
        <v>133</v>
      </c>
      <c r="U1310">
        <v>0</v>
      </c>
      <c r="V1310">
        <v>0</v>
      </c>
    </row>
    <row r="1311" spans="1:22">
      <c r="A1311">
        <v>12148</v>
      </c>
      <c r="B1311" t="s">
        <v>207</v>
      </c>
      <c r="C1311" t="s">
        <v>208</v>
      </c>
      <c r="D1311" t="s">
        <v>2600</v>
      </c>
      <c r="E1311">
        <v>7</v>
      </c>
      <c r="F1311" t="s">
        <v>102</v>
      </c>
      <c r="G1311" t="s">
        <v>73</v>
      </c>
      <c r="H1311">
        <v>5060398</v>
      </c>
      <c r="I1311" t="s">
        <v>2666</v>
      </c>
      <c r="J1311">
        <v>165900</v>
      </c>
      <c r="K1311">
        <v>23700</v>
      </c>
      <c r="L1311">
        <v>82600</v>
      </c>
      <c r="M1311">
        <v>6877.3522000000003</v>
      </c>
      <c r="N1311">
        <v>48141.465400000001</v>
      </c>
      <c r="O1311">
        <v>100</v>
      </c>
      <c r="P1311">
        <v>0</v>
      </c>
      <c r="Q1311" t="s">
        <v>75</v>
      </c>
      <c r="R1311" t="s">
        <v>2739</v>
      </c>
      <c r="S1311" t="s">
        <v>195</v>
      </c>
      <c r="T1311" t="s">
        <v>136</v>
      </c>
      <c r="U1311">
        <v>0</v>
      </c>
      <c r="V1311">
        <v>0</v>
      </c>
    </row>
    <row r="1312" spans="1:22">
      <c r="A1312">
        <v>12140</v>
      </c>
      <c r="B1312" t="s">
        <v>1210</v>
      </c>
      <c r="C1312" t="s">
        <v>100</v>
      </c>
      <c r="D1312" t="s">
        <v>2600</v>
      </c>
      <c r="E1312">
        <v>1</v>
      </c>
      <c r="F1312" t="s">
        <v>144</v>
      </c>
      <c r="G1312" t="s">
        <v>73</v>
      </c>
      <c r="H1312">
        <v>5060433</v>
      </c>
      <c r="I1312" t="s">
        <v>2666</v>
      </c>
      <c r="J1312">
        <v>133600</v>
      </c>
      <c r="K1312">
        <v>167000</v>
      </c>
      <c r="L1312">
        <v>133600</v>
      </c>
      <c r="M1312">
        <v>108247.16740000001</v>
      </c>
      <c r="N1312">
        <v>86597.733919999999</v>
      </c>
      <c r="O1312">
        <v>80</v>
      </c>
      <c r="P1312">
        <v>0</v>
      </c>
      <c r="Q1312" t="s">
        <v>75</v>
      </c>
      <c r="R1312" t="s">
        <v>2740</v>
      </c>
      <c r="S1312" t="s">
        <v>158</v>
      </c>
      <c r="T1312" t="s">
        <v>229</v>
      </c>
      <c r="U1312">
        <v>0</v>
      </c>
      <c r="V1312">
        <v>0</v>
      </c>
    </row>
    <row r="1313" spans="1:22">
      <c r="A1313">
        <v>12140</v>
      </c>
      <c r="B1313" t="s">
        <v>838</v>
      </c>
      <c r="C1313" t="s">
        <v>100</v>
      </c>
      <c r="D1313" t="s">
        <v>2600</v>
      </c>
      <c r="E1313">
        <v>1</v>
      </c>
      <c r="F1313" t="s">
        <v>144</v>
      </c>
      <c r="G1313" t="s">
        <v>73</v>
      </c>
      <c r="H1313">
        <v>5060433</v>
      </c>
      <c r="I1313" t="s">
        <v>2666</v>
      </c>
      <c r="J1313">
        <v>157600</v>
      </c>
      <c r="K1313">
        <v>197000</v>
      </c>
      <c r="L1313">
        <v>157600</v>
      </c>
      <c r="M1313">
        <v>129030.2852</v>
      </c>
      <c r="N1313">
        <v>103224.22816</v>
      </c>
      <c r="O1313">
        <v>80</v>
      </c>
      <c r="P1313">
        <v>0</v>
      </c>
      <c r="Q1313" t="s">
        <v>75</v>
      </c>
      <c r="R1313" t="s">
        <v>2740</v>
      </c>
      <c r="S1313" t="s">
        <v>158</v>
      </c>
      <c r="T1313" t="s">
        <v>229</v>
      </c>
      <c r="U1313">
        <v>0</v>
      </c>
      <c r="V1313">
        <v>0</v>
      </c>
    </row>
    <row r="1314" spans="1:22">
      <c r="A1314">
        <v>12140</v>
      </c>
      <c r="B1314" t="s">
        <v>137</v>
      </c>
      <c r="C1314" t="s">
        <v>127</v>
      </c>
      <c r="D1314" t="s">
        <v>2600</v>
      </c>
      <c r="E1314">
        <v>1</v>
      </c>
      <c r="F1314" t="s">
        <v>138</v>
      </c>
      <c r="G1314" t="s">
        <v>73</v>
      </c>
      <c r="H1314">
        <v>5060434</v>
      </c>
      <c r="I1314" t="s">
        <v>2666</v>
      </c>
      <c r="J1314">
        <v>31700</v>
      </c>
      <c r="K1314">
        <v>31700</v>
      </c>
      <c r="L1314">
        <v>20317</v>
      </c>
      <c r="M1314">
        <v>20317.033899999999</v>
      </c>
      <c r="N1314">
        <v>20317.033899999999</v>
      </c>
      <c r="O1314">
        <v>100</v>
      </c>
      <c r="P1314">
        <v>0</v>
      </c>
      <c r="Q1314" t="s">
        <v>75</v>
      </c>
      <c r="R1314" t="s">
        <v>2740</v>
      </c>
      <c r="S1314" t="s">
        <v>158</v>
      </c>
      <c r="T1314" t="s">
        <v>128</v>
      </c>
      <c r="U1314">
        <v>0</v>
      </c>
      <c r="V1314">
        <v>0</v>
      </c>
    </row>
    <row r="1315" spans="1:22">
      <c r="A1315">
        <v>12140</v>
      </c>
      <c r="B1315" t="s">
        <v>139</v>
      </c>
      <c r="C1315" t="s">
        <v>140</v>
      </c>
      <c r="D1315" t="s">
        <v>2600</v>
      </c>
      <c r="E1315">
        <v>1</v>
      </c>
      <c r="F1315" t="s">
        <v>138</v>
      </c>
      <c r="G1315" t="s">
        <v>73</v>
      </c>
      <c r="H1315">
        <v>5060434</v>
      </c>
      <c r="I1315" t="s">
        <v>2666</v>
      </c>
      <c r="J1315">
        <v>2400</v>
      </c>
      <c r="K1315">
        <v>2400</v>
      </c>
      <c r="L1315">
        <v>1694</v>
      </c>
      <c r="M1315">
        <v>1693.5772999999999</v>
      </c>
      <c r="N1315">
        <v>1693.5772999999999</v>
      </c>
      <c r="O1315">
        <v>100</v>
      </c>
      <c r="P1315">
        <v>0</v>
      </c>
      <c r="Q1315" t="s">
        <v>75</v>
      </c>
      <c r="R1315" t="s">
        <v>2740</v>
      </c>
      <c r="S1315" t="s">
        <v>158</v>
      </c>
      <c r="T1315" t="s">
        <v>141</v>
      </c>
      <c r="U1315">
        <v>0</v>
      </c>
      <c r="V1315">
        <v>0</v>
      </c>
    </row>
    <row r="1316" spans="1:22">
      <c r="A1316">
        <v>12140</v>
      </c>
      <c r="B1316" t="s">
        <v>233</v>
      </c>
      <c r="C1316" t="s">
        <v>234</v>
      </c>
      <c r="D1316" t="s">
        <v>2600</v>
      </c>
      <c r="E1316">
        <v>1</v>
      </c>
      <c r="F1316" t="s">
        <v>144</v>
      </c>
      <c r="G1316" t="s">
        <v>73</v>
      </c>
      <c r="H1316">
        <v>5060433</v>
      </c>
      <c r="I1316" t="s">
        <v>2666</v>
      </c>
      <c r="J1316">
        <v>17280</v>
      </c>
      <c r="K1316">
        <v>21600</v>
      </c>
      <c r="L1316">
        <v>17280</v>
      </c>
      <c r="M1316">
        <v>15446.049499999999</v>
      </c>
      <c r="N1316">
        <v>12356.839599999999</v>
      </c>
      <c r="O1316">
        <v>80</v>
      </c>
      <c r="P1316">
        <v>0</v>
      </c>
      <c r="Q1316" t="s">
        <v>75</v>
      </c>
      <c r="R1316" t="s">
        <v>2740</v>
      </c>
      <c r="S1316" t="s">
        <v>158</v>
      </c>
      <c r="T1316" t="s">
        <v>235</v>
      </c>
      <c r="U1316">
        <v>0</v>
      </c>
      <c r="V1316">
        <v>0</v>
      </c>
    </row>
    <row r="1317" spans="1:22">
      <c r="A1317">
        <v>12140</v>
      </c>
      <c r="B1317" t="s">
        <v>134</v>
      </c>
      <c r="C1317" t="s">
        <v>135</v>
      </c>
      <c r="D1317" t="s">
        <v>2600</v>
      </c>
      <c r="E1317">
        <v>5.5</v>
      </c>
      <c r="F1317" t="s">
        <v>138</v>
      </c>
      <c r="G1317" t="s">
        <v>73</v>
      </c>
      <c r="H1317">
        <v>5060434</v>
      </c>
      <c r="I1317" t="s">
        <v>2666</v>
      </c>
      <c r="J1317">
        <v>130350</v>
      </c>
      <c r="K1317">
        <v>23700</v>
      </c>
      <c r="L1317">
        <v>38143</v>
      </c>
      <c r="M1317">
        <v>6934.5190000000002</v>
      </c>
      <c r="N1317">
        <v>38139.854500000001</v>
      </c>
      <c r="O1317">
        <v>100</v>
      </c>
      <c r="P1317">
        <v>0</v>
      </c>
      <c r="Q1317" t="s">
        <v>75</v>
      </c>
      <c r="R1317" t="s">
        <v>2740</v>
      </c>
      <c r="S1317" t="s">
        <v>158</v>
      </c>
      <c r="T1317" t="s">
        <v>136</v>
      </c>
      <c r="U1317">
        <v>0</v>
      </c>
      <c r="V1317">
        <v>0</v>
      </c>
    </row>
    <row r="1318" spans="1:22">
      <c r="A1318">
        <v>12142</v>
      </c>
      <c r="B1318" t="s">
        <v>137</v>
      </c>
      <c r="C1318" t="s">
        <v>127</v>
      </c>
      <c r="D1318" t="s">
        <v>2600</v>
      </c>
      <c r="E1318">
        <v>1</v>
      </c>
      <c r="F1318" t="s">
        <v>138</v>
      </c>
      <c r="G1318" t="s">
        <v>73</v>
      </c>
      <c r="H1318">
        <v>5060430</v>
      </c>
      <c r="I1318" t="s">
        <v>2666</v>
      </c>
      <c r="J1318">
        <v>31700</v>
      </c>
      <c r="K1318">
        <v>31700</v>
      </c>
      <c r="L1318">
        <v>20317</v>
      </c>
      <c r="M1318">
        <v>20317.033899999999</v>
      </c>
      <c r="N1318">
        <v>20317.033899999999</v>
      </c>
      <c r="O1318">
        <v>100</v>
      </c>
      <c r="P1318">
        <v>0</v>
      </c>
      <c r="Q1318" t="s">
        <v>75</v>
      </c>
      <c r="R1318" t="s">
        <v>2741</v>
      </c>
      <c r="S1318" t="s">
        <v>158</v>
      </c>
      <c r="T1318" t="s">
        <v>128</v>
      </c>
      <c r="U1318">
        <v>0</v>
      </c>
      <c r="V1318">
        <v>0</v>
      </c>
    </row>
    <row r="1319" spans="1:22">
      <c r="A1319">
        <v>12142</v>
      </c>
      <c r="B1319" t="s">
        <v>207</v>
      </c>
      <c r="C1319" t="s">
        <v>208</v>
      </c>
      <c r="D1319" t="s">
        <v>2600</v>
      </c>
      <c r="E1319">
        <v>7</v>
      </c>
      <c r="F1319" t="s">
        <v>138</v>
      </c>
      <c r="G1319" t="s">
        <v>73</v>
      </c>
      <c r="H1319">
        <v>5060430</v>
      </c>
      <c r="I1319" t="s">
        <v>2666</v>
      </c>
      <c r="J1319">
        <v>165900</v>
      </c>
      <c r="K1319">
        <v>23700</v>
      </c>
      <c r="L1319">
        <v>48139</v>
      </c>
      <c r="M1319">
        <v>6877.3522000000003</v>
      </c>
      <c r="N1319">
        <v>48141.465400000001</v>
      </c>
      <c r="O1319">
        <v>100</v>
      </c>
      <c r="P1319">
        <v>0</v>
      </c>
      <c r="Q1319" t="s">
        <v>75</v>
      </c>
      <c r="R1319" t="s">
        <v>2741</v>
      </c>
      <c r="S1319" t="s">
        <v>158</v>
      </c>
      <c r="T1319" t="s">
        <v>136</v>
      </c>
      <c r="U1319">
        <v>0</v>
      </c>
      <c r="V1319">
        <v>0</v>
      </c>
    </row>
    <row r="1320" spans="1:22">
      <c r="A1320">
        <v>12256</v>
      </c>
      <c r="B1320" t="s">
        <v>843</v>
      </c>
      <c r="C1320" t="s">
        <v>677</v>
      </c>
      <c r="D1320" t="s">
        <v>2610</v>
      </c>
      <c r="E1320">
        <v>2</v>
      </c>
      <c r="F1320" t="s">
        <v>102</v>
      </c>
      <c r="G1320" t="s">
        <v>73</v>
      </c>
      <c r="H1320">
        <v>5060404</v>
      </c>
      <c r="I1320" t="s">
        <v>2666</v>
      </c>
      <c r="J1320">
        <v>702000</v>
      </c>
      <c r="K1320">
        <v>351000</v>
      </c>
      <c r="L1320">
        <v>638820</v>
      </c>
      <c r="M1320">
        <v>237728</v>
      </c>
      <c r="N1320">
        <v>475456</v>
      </c>
      <c r="O1320">
        <v>100</v>
      </c>
      <c r="P1320">
        <v>9</v>
      </c>
      <c r="Q1320" t="s">
        <v>75</v>
      </c>
      <c r="R1320" t="s">
        <v>634</v>
      </c>
      <c r="S1320" t="s">
        <v>195</v>
      </c>
      <c r="T1320" t="s">
        <v>245</v>
      </c>
      <c r="U1320">
        <v>0</v>
      </c>
      <c r="V1320">
        <v>0</v>
      </c>
    </row>
    <row r="1321" spans="1:22">
      <c r="A1321">
        <v>12256</v>
      </c>
      <c r="B1321" t="s">
        <v>775</v>
      </c>
      <c r="C1321" t="s">
        <v>100</v>
      </c>
      <c r="D1321" t="s">
        <v>2610</v>
      </c>
      <c r="E1321">
        <v>1</v>
      </c>
      <c r="F1321" t="s">
        <v>102</v>
      </c>
      <c r="G1321" t="s">
        <v>73</v>
      </c>
      <c r="H1321">
        <v>5060404</v>
      </c>
      <c r="I1321" t="s">
        <v>2666</v>
      </c>
      <c r="J1321">
        <v>339000</v>
      </c>
      <c r="K1321">
        <v>339000</v>
      </c>
      <c r="L1321">
        <v>308490</v>
      </c>
      <c r="M1321">
        <v>219120</v>
      </c>
      <c r="N1321">
        <v>219120</v>
      </c>
      <c r="O1321">
        <v>100</v>
      </c>
      <c r="P1321">
        <v>9</v>
      </c>
      <c r="Q1321" t="s">
        <v>75</v>
      </c>
      <c r="R1321" t="s">
        <v>634</v>
      </c>
      <c r="S1321" t="s">
        <v>195</v>
      </c>
      <c r="T1321" t="s">
        <v>229</v>
      </c>
      <c r="U1321">
        <v>0</v>
      </c>
      <c r="V1321">
        <v>0</v>
      </c>
    </row>
    <row r="1322" spans="1:22">
      <c r="A1322">
        <v>12256</v>
      </c>
      <c r="B1322" t="s">
        <v>776</v>
      </c>
      <c r="C1322" t="s">
        <v>100</v>
      </c>
      <c r="D1322" t="s">
        <v>2610</v>
      </c>
      <c r="E1322">
        <v>1</v>
      </c>
      <c r="F1322" t="s">
        <v>102</v>
      </c>
      <c r="G1322" t="s">
        <v>73</v>
      </c>
      <c r="H1322">
        <v>5060404</v>
      </c>
      <c r="I1322" t="s">
        <v>2666</v>
      </c>
      <c r="J1322">
        <v>353000</v>
      </c>
      <c r="K1322">
        <v>353000</v>
      </c>
      <c r="L1322">
        <v>321230</v>
      </c>
      <c r="M1322">
        <v>231899.13020000001</v>
      </c>
      <c r="N1322">
        <v>231899.13020000001</v>
      </c>
      <c r="O1322">
        <v>100</v>
      </c>
      <c r="P1322">
        <v>9</v>
      </c>
      <c r="Q1322" t="s">
        <v>75</v>
      </c>
      <c r="R1322" t="s">
        <v>634</v>
      </c>
      <c r="S1322" t="s">
        <v>195</v>
      </c>
      <c r="T1322" t="s">
        <v>229</v>
      </c>
      <c r="U1322">
        <v>0</v>
      </c>
      <c r="V1322">
        <v>0</v>
      </c>
    </row>
    <row r="1323" spans="1:22">
      <c r="A1323">
        <v>12256</v>
      </c>
      <c r="B1323" t="s">
        <v>844</v>
      </c>
      <c r="C1323" t="s">
        <v>677</v>
      </c>
      <c r="D1323" t="s">
        <v>2610</v>
      </c>
      <c r="E1323">
        <v>2</v>
      </c>
      <c r="F1323" t="s">
        <v>102</v>
      </c>
      <c r="G1323" t="s">
        <v>73</v>
      </c>
      <c r="H1323">
        <v>5060404</v>
      </c>
      <c r="I1323" t="s">
        <v>2666</v>
      </c>
      <c r="J1323">
        <v>730000</v>
      </c>
      <c r="K1323">
        <v>365000</v>
      </c>
      <c r="L1323">
        <v>664300</v>
      </c>
      <c r="M1323">
        <v>247803.3333</v>
      </c>
      <c r="N1323">
        <v>495606.6666</v>
      </c>
      <c r="O1323">
        <v>100</v>
      </c>
      <c r="P1323">
        <v>9</v>
      </c>
      <c r="Q1323" t="s">
        <v>75</v>
      </c>
      <c r="R1323" t="s">
        <v>634</v>
      </c>
      <c r="S1323" t="s">
        <v>195</v>
      </c>
      <c r="T1323" t="s">
        <v>245</v>
      </c>
      <c r="U1323">
        <v>0</v>
      </c>
      <c r="V1323">
        <v>0</v>
      </c>
    </row>
    <row r="1324" spans="1:22">
      <c r="A1324">
        <v>12256</v>
      </c>
      <c r="B1324" t="s">
        <v>156</v>
      </c>
      <c r="C1324" t="s">
        <v>127</v>
      </c>
      <c r="D1324" t="s">
        <v>2610</v>
      </c>
      <c r="E1324">
        <v>1</v>
      </c>
      <c r="F1324" t="s">
        <v>102</v>
      </c>
      <c r="G1324" t="s">
        <v>73</v>
      </c>
      <c r="H1324">
        <v>5060404</v>
      </c>
      <c r="I1324" t="s">
        <v>2666</v>
      </c>
      <c r="J1324">
        <v>45600</v>
      </c>
      <c r="K1324">
        <v>45600</v>
      </c>
      <c r="L1324">
        <v>41496</v>
      </c>
      <c r="M1324">
        <v>28463.342100000002</v>
      </c>
      <c r="N1324">
        <v>28463.342100000002</v>
      </c>
      <c r="O1324">
        <v>100</v>
      </c>
      <c r="P1324">
        <v>9</v>
      </c>
      <c r="Q1324" t="s">
        <v>75</v>
      </c>
      <c r="R1324" t="s">
        <v>634</v>
      </c>
      <c r="S1324" t="s">
        <v>195</v>
      </c>
      <c r="T1324" t="s">
        <v>128</v>
      </c>
      <c r="U1324">
        <v>0</v>
      </c>
      <c r="V1324">
        <v>0</v>
      </c>
    </row>
    <row r="1325" spans="1:22">
      <c r="A1325">
        <v>12256</v>
      </c>
      <c r="B1325" t="s">
        <v>124</v>
      </c>
      <c r="C1325" t="s">
        <v>125</v>
      </c>
      <c r="D1325" t="s">
        <v>2610</v>
      </c>
      <c r="E1325">
        <v>1</v>
      </c>
      <c r="F1325" t="s">
        <v>102</v>
      </c>
      <c r="G1325" t="s">
        <v>73</v>
      </c>
      <c r="H1325">
        <v>5060404</v>
      </c>
      <c r="I1325" t="s">
        <v>2666</v>
      </c>
      <c r="J1325">
        <v>19100</v>
      </c>
      <c r="K1325">
        <v>19100</v>
      </c>
      <c r="L1325">
        <v>17381</v>
      </c>
      <c r="M1325">
        <v>13475.1618</v>
      </c>
      <c r="N1325">
        <v>13475.1618</v>
      </c>
      <c r="O1325">
        <v>100</v>
      </c>
      <c r="P1325">
        <v>9</v>
      </c>
      <c r="Q1325" t="s">
        <v>75</v>
      </c>
      <c r="R1325" t="s">
        <v>634</v>
      </c>
      <c r="S1325" t="s">
        <v>195</v>
      </c>
      <c r="T1325" t="s">
        <v>85</v>
      </c>
      <c r="U1325">
        <v>0</v>
      </c>
      <c r="V1325">
        <v>0</v>
      </c>
    </row>
    <row r="1326" spans="1:22">
      <c r="A1326">
        <v>12256</v>
      </c>
      <c r="B1326" t="s">
        <v>129</v>
      </c>
      <c r="C1326" t="s">
        <v>106</v>
      </c>
      <c r="D1326" t="s">
        <v>2610</v>
      </c>
      <c r="E1326">
        <v>1</v>
      </c>
      <c r="F1326" t="s">
        <v>102</v>
      </c>
      <c r="G1326" t="s">
        <v>73</v>
      </c>
      <c r="H1326">
        <v>5060404</v>
      </c>
      <c r="I1326" t="s">
        <v>2666</v>
      </c>
      <c r="J1326">
        <v>56800</v>
      </c>
      <c r="K1326">
        <v>56800</v>
      </c>
      <c r="L1326">
        <v>51688</v>
      </c>
      <c r="M1326">
        <v>35919.716500000002</v>
      </c>
      <c r="N1326">
        <v>35919.716500000002</v>
      </c>
      <c r="O1326">
        <v>100</v>
      </c>
      <c r="P1326">
        <v>9</v>
      </c>
      <c r="Q1326" t="s">
        <v>75</v>
      </c>
      <c r="R1326" t="s">
        <v>634</v>
      </c>
      <c r="S1326" t="s">
        <v>195</v>
      </c>
      <c r="T1326" t="s">
        <v>130</v>
      </c>
      <c r="U1326">
        <v>0</v>
      </c>
      <c r="V1326">
        <v>0</v>
      </c>
    </row>
    <row r="1327" spans="1:22">
      <c r="A1327">
        <v>12256</v>
      </c>
      <c r="B1327" t="s">
        <v>131</v>
      </c>
      <c r="C1327" t="s">
        <v>132</v>
      </c>
      <c r="D1327" t="s">
        <v>2610</v>
      </c>
      <c r="E1327">
        <v>1</v>
      </c>
      <c r="F1327" t="s">
        <v>102</v>
      </c>
      <c r="G1327" t="s">
        <v>73</v>
      </c>
      <c r="H1327">
        <v>5060404</v>
      </c>
      <c r="I1327" t="s">
        <v>2666</v>
      </c>
      <c r="J1327">
        <v>284000</v>
      </c>
      <c r="K1327">
        <v>284000</v>
      </c>
      <c r="L1327">
        <v>258440</v>
      </c>
      <c r="M1327">
        <v>188436.10980000001</v>
      </c>
      <c r="N1327">
        <v>188436.10980000001</v>
      </c>
      <c r="O1327">
        <v>100</v>
      </c>
      <c r="P1327">
        <v>9</v>
      </c>
      <c r="Q1327" t="s">
        <v>75</v>
      </c>
      <c r="R1327" t="s">
        <v>634</v>
      </c>
      <c r="S1327" t="s">
        <v>195</v>
      </c>
      <c r="T1327" t="s">
        <v>133</v>
      </c>
      <c r="U1327">
        <v>0</v>
      </c>
      <c r="V1327">
        <v>0</v>
      </c>
    </row>
    <row r="1328" spans="1:22">
      <c r="A1328">
        <v>12256</v>
      </c>
      <c r="B1328" t="s">
        <v>624</v>
      </c>
      <c r="C1328" t="s">
        <v>625</v>
      </c>
      <c r="D1328" t="s">
        <v>2610</v>
      </c>
      <c r="E1328">
        <v>2</v>
      </c>
      <c r="F1328" t="s">
        <v>102</v>
      </c>
      <c r="G1328" t="s">
        <v>73</v>
      </c>
      <c r="H1328">
        <v>5060404</v>
      </c>
      <c r="I1328" t="s">
        <v>2666</v>
      </c>
      <c r="J1328">
        <v>9600</v>
      </c>
      <c r="K1328">
        <v>4800</v>
      </c>
      <c r="L1328">
        <v>8736</v>
      </c>
      <c r="M1328">
        <v>3717.2177999999999</v>
      </c>
      <c r="N1328">
        <v>7434.4355999999998</v>
      </c>
      <c r="O1328">
        <v>100</v>
      </c>
      <c r="P1328">
        <v>9</v>
      </c>
      <c r="Q1328" t="s">
        <v>75</v>
      </c>
      <c r="R1328" t="s">
        <v>634</v>
      </c>
      <c r="S1328" t="s">
        <v>195</v>
      </c>
      <c r="T1328" t="s">
        <v>380</v>
      </c>
      <c r="U1328">
        <v>0</v>
      </c>
      <c r="V1328">
        <v>0</v>
      </c>
    </row>
    <row r="1329" spans="1:22">
      <c r="A1329">
        <v>12256</v>
      </c>
      <c r="B1329" t="s">
        <v>624</v>
      </c>
      <c r="C1329" t="s">
        <v>625</v>
      </c>
      <c r="D1329" t="s">
        <v>2610</v>
      </c>
      <c r="E1329">
        <v>2</v>
      </c>
      <c r="F1329" t="s">
        <v>102</v>
      </c>
      <c r="G1329" t="s">
        <v>73</v>
      </c>
      <c r="H1329">
        <v>5060404</v>
      </c>
      <c r="I1329" t="s">
        <v>2666</v>
      </c>
      <c r="J1329">
        <v>9600</v>
      </c>
      <c r="K1329">
        <v>4800</v>
      </c>
      <c r="L1329">
        <v>8736</v>
      </c>
      <c r="M1329">
        <v>3717.2177999999999</v>
      </c>
      <c r="N1329">
        <v>7434.4355999999998</v>
      </c>
      <c r="O1329">
        <v>100</v>
      </c>
      <c r="P1329">
        <v>9</v>
      </c>
      <c r="Q1329" t="s">
        <v>75</v>
      </c>
      <c r="R1329" t="s">
        <v>634</v>
      </c>
      <c r="S1329" t="s">
        <v>195</v>
      </c>
      <c r="T1329" t="s">
        <v>380</v>
      </c>
      <c r="U1329">
        <v>0</v>
      </c>
      <c r="V1329">
        <v>0</v>
      </c>
    </row>
    <row r="1330" spans="1:22">
      <c r="A1330">
        <v>12256</v>
      </c>
      <c r="B1330" t="s">
        <v>111</v>
      </c>
      <c r="C1330" t="s">
        <v>112</v>
      </c>
      <c r="D1330" t="s">
        <v>2610</v>
      </c>
      <c r="E1330">
        <v>4</v>
      </c>
      <c r="F1330" t="s">
        <v>102</v>
      </c>
      <c r="G1330" t="s">
        <v>73</v>
      </c>
      <c r="H1330">
        <v>5060404</v>
      </c>
      <c r="I1330" t="s">
        <v>2666</v>
      </c>
      <c r="J1330">
        <v>36400</v>
      </c>
      <c r="K1330">
        <v>9100</v>
      </c>
      <c r="L1330">
        <v>33124</v>
      </c>
      <c r="M1330">
        <v>5885.1193000000003</v>
      </c>
      <c r="N1330">
        <v>23540.477200000001</v>
      </c>
      <c r="O1330">
        <v>100</v>
      </c>
      <c r="P1330">
        <v>9</v>
      </c>
      <c r="Q1330" t="s">
        <v>75</v>
      </c>
      <c r="R1330" t="s">
        <v>634</v>
      </c>
      <c r="S1330" t="s">
        <v>195</v>
      </c>
      <c r="T1330" t="s">
        <v>85</v>
      </c>
      <c r="U1330">
        <v>0</v>
      </c>
      <c r="V1330">
        <v>0</v>
      </c>
    </row>
    <row r="1331" spans="1:22">
      <c r="A1331">
        <v>12256</v>
      </c>
      <c r="B1331" t="s">
        <v>846</v>
      </c>
      <c r="C1331" t="s">
        <v>354</v>
      </c>
      <c r="D1331" t="s">
        <v>2610</v>
      </c>
      <c r="E1331">
        <v>4</v>
      </c>
      <c r="F1331" t="s">
        <v>102</v>
      </c>
      <c r="G1331" t="s">
        <v>73</v>
      </c>
      <c r="H1331">
        <v>5060404</v>
      </c>
      <c r="I1331" t="s">
        <v>2666</v>
      </c>
      <c r="J1331">
        <v>30000</v>
      </c>
      <c r="K1331">
        <v>7500</v>
      </c>
      <c r="L1331">
        <v>27300</v>
      </c>
      <c r="M1331">
        <v>5274.5526</v>
      </c>
      <c r="N1331">
        <v>21098.2104</v>
      </c>
      <c r="O1331">
        <v>100</v>
      </c>
      <c r="P1331">
        <v>9</v>
      </c>
      <c r="Q1331" t="s">
        <v>75</v>
      </c>
      <c r="R1331" t="s">
        <v>634</v>
      </c>
      <c r="S1331" t="s">
        <v>195</v>
      </c>
      <c r="T1331" t="s">
        <v>287</v>
      </c>
      <c r="U1331">
        <v>0</v>
      </c>
      <c r="V1331">
        <v>0</v>
      </c>
    </row>
    <row r="1332" spans="1:22">
      <c r="A1332">
        <v>12256</v>
      </c>
      <c r="B1332" t="s">
        <v>134</v>
      </c>
      <c r="C1332" t="s">
        <v>135</v>
      </c>
      <c r="D1332" t="s">
        <v>2610</v>
      </c>
      <c r="E1332">
        <v>9</v>
      </c>
      <c r="F1332" t="s">
        <v>102</v>
      </c>
      <c r="G1332" t="s">
        <v>73</v>
      </c>
      <c r="H1332">
        <v>5060404</v>
      </c>
      <c r="I1332" t="s">
        <v>2666</v>
      </c>
      <c r="J1332">
        <v>213300</v>
      </c>
      <c r="K1332">
        <v>23700</v>
      </c>
      <c r="L1332">
        <v>106200</v>
      </c>
      <c r="M1332">
        <v>6934.5190000000002</v>
      </c>
      <c r="N1332">
        <v>62410.671000000002</v>
      </c>
      <c r="O1332">
        <v>100</v>
      </c>
      <c r="P1332">
        <v>0</v>
      </c>
      <c r="Q1332" t="s">
        <v>75</v>
      </c>
      <c r="R1332" t="s">
        <v>634</v>
      </c>
      <c r="S1332" t="s">
        <v>195</v>
      </c>
      <c r="T1332" t="s">
        <v>136</v>
      </c>
      <c r="U1332">
        <v>0</v>
      </c>
      <c r="V1332">
        <v>0</v>
      </c>
    </row>
    <row r="1333" spans="1:22">
      <c r="A1333">
        <v>12186</v>
      </c>
      <c r="B1333" t="s">
        <v>843</v>
      </c>
      <c r="C1333" t="s">
        <v>677</v>
      </c>
      <c r="D1333" t="s">
        <v>2663</v>
      </c>
      <c r="E1333">
        <v>2</v>
      </c>
      <c r="F1333" t="s">
        <v>102</v>
      </c>
      <c r="G1333" t="s">
        <v>73</v>
      </c>
      <c r="H1333">
        <v>5060402</v>
      </c>
      <c r="I1333" t="s">
        <v>2666</v>
      </c>
      <c r="J1333">
        <v>702000</v>
      </c>
      <c r="K1333">
        <v>351000</v>
      </c>
      <c r="L1333">
        <v>638820</v>
      </c>
      <c r="M1333">
        <v>237728</v>
      </c>
      <c r="N1333">
        <v>475456</v>
      </c>
      <c r="O1333">
        <v>100</v>
      </c>
      <c r="P1333">
        <v>9</v>
      </c>
      <c r="Q1333" t="s">
        <v>75</v>
      </c>
      <c r="R1333" t="s">
        <v>2219</v>
      </c>
      <c r="S1333" t="s">
        <v>195</v>
      </c>
      <c r="T1333" t="s">
        <v>245</v>
      </c>
      <c r="U1333">
        <v>0</v>
      </c>
      <c r="V1333">
        <v>0</v>
      </c>
    </row>
    <row r="1334" spans="1:22">
      <c r="A1334">
        <v>12186</v>
      </c>
      <c r="B1334" t="s">
        <v>775</v>
      </c>
      <c r="C1334" t="s">
        <v>100</v>
      </c>
      <c r="D1334" t="s">
        <v>2663</v>
      </c>
      <c r="E1334">
        <v>1</v>
      </c>
      <c r="F1334" t="s">
        <v>102</v>
      </c>
      <c r="G1334" t="s">
        <v>73</v>
      </c>
      <c r="H1334">
        <v>5060402</v>
      </c>
      <c r="I1334" t="s">
        <v>2666</v>
      </c>
      <c r="J1334">
        <v>339000</v>
      </c>
      <c r="K1334">
        <v>339000</v>
      </c>
      <c r="L1334">
        <v>308490</v>
      </c>
      <c r="M1334">
        <v>219120</v>
      </c>
      <c r="N1334">
        <v>219120</v>
      </c>
      <c r="O1334">
        <v>100</v>
      </c>
      <c r="P1334">
        <v>9</v>
      </c>
      <c r="Q1334" t="s">
        <v>75</v>
      </c>
      <c r="R1334" t="s">
        <v>2219</v>
      </c>
      <c r="S1334" t="s">
        <v>195</v>
      </c>
      <c r="T1334" t="s">
        <v>229</v>
      </c>
      <c r="U1334">
        <v>0</v>
      </c>
      <c r="V1334">
        <v>0</v>
      </c>
    </row>
    <row r="1335" spans="1:22">
      <c r="A1335">
        <v>12186</v>
      </c>
      <c r="B1335" t="s">
        <v>776</v>
      </c>
      <c r="C1335" t="s">
        <v>100</v>
      </c>
      <c r="D1335" t="s">
        <v>2663</v>
      </c>
      <c r="E1335">
        <v>1</v>
      </c>
      <c r="F1335" t="s">
        <v>102</v>
      </c>
      <c r="G1335" t="s">
        <v>73</v>
      </c>
      <c r="H1335">
        <v>5060402</v>
      </c>
      <c r="I1335" t="s">
        <v>2666</v>
      </c>
      <c r="J1335">
        <v>353000</v>
      </c>
      <c r="K1335">
        <v>353000</v>
      </c>
      <c r="L1335">
        <v>321230</v>
      </c>
      <c r="M1335">
        <v>231899.13020000001</v>
      </c>
      <c r="N1335">
        <v>231899.13020000001</v>
      </c>
      <c r="O1335">
        <v>100</v>
      </c>
      <c r="P1335">
        <v>9</v>
      </c>
      <c r="Q1335" t="s">
        <v>75</v>
      </c>
      <c r="R1335" t="s">
        <v>2219</v>
      </c>
      <c r="S1335" t="s">
        <v>195</v>
      </c>
      <c r="T1335" t="s">
        <v>229</v>
      </c>
      <c r="U1335">
        <v>0</v>
      </c>
      <c r="V1335">
        <v>0</v>
      </c>
    </row>
    <row r="1336" spans="1:22">
      <c r="A1336">
        <v>12186</v>
      </c>
      <c r="B1336" t="s">
        <v>844</v>
      </c>
      <c r="C1336" t="s">
        <v>677</v>
      </c>
      <c r="D1336" t="s">
        <v>2663</v>
      </c>
      <c r="E1336">
        <v>2</v>
      </c>
      <c r="F1336" t="s">
        <v>102</v>
      </c>
      <c r="G1336" t="s">
        <v>73</v>
      </c>
      <c r="H1336">
        <v>5060402</v>
      </c>
      <c r="I1336" t="s">
        <v>2666</v>
      </c>
      <c r="J1336">
        <v>730000</v>
      </c>
      <c r="K1336">
        <v>365000</v>
      </c>
      <c r="L1336">
        <v>664300</v>
      </c>
      <c r="M1336">
        <v>247803.3333</v>
      </c>
      <c r="N1336">
        <v>495606.6666</v>
      </c>
      <c r="O1336">
        <v>100</v>
      </c>
      <c r="P1336">
        <v>9</v>
      </c>
      <c r="Q1336" t="s">
        <v>75</v>
      </c>
      <c r="R1336" t="s">
        <v>2219</v>
      </c>
      <c r="S1336" t="s">
        <v>195</v>
      </c>
      <c r="T1336" t="s">
        <v>245</v>
      </c>
      <c r="U1336">
        <v>0</v>
      </c>
      <c r="V1336">
        <v>0</v>
      </c>
    </row>
    <row r="1337" spans="1:22">
      <c r="A1337">
        <v>12186</v>
      </c>
      <c r="B1337" t="s">
        <v>124</v>
      </c>
      <c r="C1337" t="s">
        <v>125</v>
      </c>
      <c r="D1337" t="s">
        <v>2663</v>
      </c>
      <c r="E1337">
        <v>1</v>
      </c>
      <c r="F1337" t="s">
        <v>102</v>
      </c>
      <c r="G1337" t="s">
        <v>73</v>
      </c>
      <c r="H1337">
        <v>5060402</v>
      </c>
      <c r="I1337" t="s">
        <v>2666</v>
      </c>
      <c r="J1337">
        <v>19100</v>
      </c>
      <c r="K1337">
        <v>19100</v>
      </c>
      <c r="L1337">
        <v>17381</v>
      </c>
      <c r="M1337">
        <v>13475.1618</v>
      </c>
      <c r="N1337">
        <v>13475.1618</v>
      </c>
      <c r="O1337">
        <v>100</v>
      </c>
      <c r="P1337">
        <v>9</v>
      </c>
      <c r="Q1337" t="s">
        <v>75</v>
      </c>
      <c r="R1337" t="s">
        <v>2219</v>
      </c>
      <c r="S1337" t="s">
        <v>195</v>
      </c>
      <c r="T1337" t="s">
        <v>85</v>
      </c>
      <c r="U1337">
        <v>0</v>
      </c>
      <c r="V1337">
        <v>0</v>
      </c>
    </row>
    <row r="1338" spans="1:22">
      <c r="A1338">
        <v>12186</v>
      </c>
      <c r="B1338" t="s">
        <v>126</v>
      </c>
      <c r="C1338" t="s">
        <v>127</v>
      </c>
      <c r="D1338" t="s">
        <v>2663</v>
      </c>
      <c r="E1338">
        <v>1</v>
      </c>
      <c r="F1338" t="s">
        <v>102</v>
      </c>
      <c r="G1338" t="s">
        <v>73</v>
      </c>
      <c r="H1338">
        <v>5060402</v>
      </c>
      <c r="I1338" t="s">
        <v>2666</v>
      </c>
      <c r="J1338">
        <v>38800</v>
      </c>
      <c r="K1338">
        <v>38800</v>
      </c>
      <c r="L1338">
        <v>35308</v>
      </c>
      <c r="M1338">
        <v>24586.818299999999</v>
      </c>
      <c r="N1338">
        <v>24586.818299999999</v>
      </c>
      <c r="O1338">
        <v>100</v>
      </c>
      <c r="P1338">
        <v>9</v>
      </c>
      <c r="Q1338" t="s">
        <v>75</v>
      </c>
      <c r="R1338" t="s">
        <v>2219</v>
      </c>
      <c r="S1338" t="s">
        <v>195</v>
      </c>
      <c r="T1338" t="s">
        <v>128</v>
      </c>
      <c r="U1338">
        <v>0</v>
      </c>
      <c r="V1338">
        <v>0</v>
      </c>
    </row>
    <row r="1339" spans="1:22">
      <c r="A1339">
        <v>12186</v>
      </c>
      <c r="B1339" t="s">
        <v>129</v>
      </c>
      <c r="C1339" t="s">
        <v>106</v>
      </c>
      <c r="D1339" t="s">
        <v>2663</v>
      </c>
      <c r="E1339">
        <v>1</v>
      </c>
      <c r="F1339" t="s">
        <v>102</v>
      </c>
      <c r="G1339" t="s">
        <v>73</v>
      </c>
      <c r="H1339">
        <v>5060402</v>
      </c>
      <c r="I1339" t="s">
        <v>2666</v>
      </c>
      <c r="J1339">
        <v>56800</v>
      </c>
      <c r="K1339">
        <v>56800</v>
      </c>
      <c r="L1339">
        <v>51688</v>
      </c>
      <c r="M1339">
        <v>35919.716500000002</v>
      </c>
      <c r="N1339">
        <v>35919.716500000002</v>
      </c>
      <c r="O1339">
        <v>100</v>
      </c>
      <c r="P1339">
        <v>9</v>
      </c>
      <c r="Q1339" t="s">
        <v>75</v>
      </c>
      <c r="R1339" t="s">
        <v>2219</v>
      </c>
      <c r="S1339" t="s">
        <v>195</v>
      </c>
      <c r="T1339" t="s">
        <v>130</v>
      </c>
      <c r="U1339">
        <v>0</v>
      </c>
      <c r="V1339">
        <v>0</v>
      </c>
    </row>
    <row r="1340" spans="1:22">
      <c r="A1340">
        <v>12186</v>
      </c>
      <c r="B1340" t="s">
        <v>297</v>
      </c>
      <c r="C1340" t="s">
        <v>218</v>
      </c>
      <c r="D1340" t="s">
        <v>2663</v>
      </c>
      <c r="E1340">
        <v>1</v>
      </c>
      <c r="F1340" t="s">
        <v>102</v>
      </c>
      <c r="G1340" t="s">
        <v>73</v>
      </c>
      <c r="H1340">
        <v>5060402</v>
      </c>
      <c r="I1340" t="s">
        <v>2666</v>
      </c>
      <c r="J1340">
        <v>118000</v>
      </c>
      <c r="K1340">
        <v>118000</v>
      </c>
      <c r="L1340">
        <v>107380</v>
      </c>
      <c r="M1340">
        <v>74736.947499999995</v>
      </c>
      <c r="N1340">
        <v>74736.947499999995</v>
      </c>
      <c r="O1340">
        <v>100</v>
      </c>
      <c r="P1340">
        <v>9</v>
      </c>
      <c r="Q1340" t="s">
        <v>75</v>
      </c>
      <c r="R1340" t="s">
        <v>2219</v>
      </c>
      <c r="S1340" t="s">
        <v>195</v>
      </c>
      <c r="T1340" t="s">
        <v>219</v>
      </c>
      <c r="U1340">
        <v>0</v>
      </c>
      <c r="V1340">
        <v>0</v>
      </c>
    </row>
    <row r="1341" spans="1:22">
      <c r="A1341">
        <v>12186</v>
      </c>
      <c r="B1341" t="s">
        <v>131</v>
      </c>
      <c r="C1341" t="s">
        <v>132</v>
      </c>
      <c r="D1341" t="s">
        <v>2663</v>
      </c>
      <c r="E1341">
        <v>1</v>
      </c>
      <c r="F1341" t="s">
        <v>102</v>
      </c>
      <c r="G1341" t="s">
        <v>73</v>
      </c>
      <c r="H1341">
        <v>5060402</v>
      </c>
      <c r="I1341" t="s">
        <v>2666</v>
      </c>
      <c r="J1341">
        <v>284000</v>
      </c>
      <c r="K1341">
        <v>284000</v>
      </c>
      <c r="L1341">
        <v>258440</v>
      </c>
      <c r="M1341">
        <v>188436.10980000001</v>
      </c>
      <c r="N1341">
        <v>188436.10980000001</v>
      </c>
      <c r="O1341">
        <v>100</v>
      </c>
      <c r="P1341">
        <v>9</v>
      </c>
      <c r="Q1341" t="s">
        <v>75</v>
      </c>
      <c r="R1341" t="s">
        <v>2219</v>
      </c>
      <c r="S1341" t="s">
        <v>195</v>
      </c>
      <c r="T1341" t="s">
        <v>133</v>
      </c>
      <c r="U1341">
        <v>0</v>
      </c>
      <c r="V1341">
        <v>0</v>
      </c>
    </row>
    <row r="1342" spans="1:22">
      <c r="A1342">
        <v>12186</v>
      </c>
      <c r="B1342" t="s">
        <v>337</v>
      </c>
      <c r="C1342" t="s">
        <v>338</v>
      </c>
      <c r="D1342" t="s">
        <v>2663</v>
      </c>
      <c r="E1342">
        <v>0.1</v>
      </c>
      <c r="F1342" t="s">
        <v>102</v>
      </c>
      <c r="G1342" t="s">
        <v>73</v>
      </c>
      <c r="H1342">
        <v>5060402</v>
      </c>
      <c r="I1342" t="s">
        <v>2666</v>
      </c>
      <c r="J1342">
        <v>17800</v>
      </c>
      <c r="K1342">
        <v>178000</v>
      </c>
      <c r="L1342">
        <v>16198</v>
      </c>
      <c r="M1342">
        <v>123543.5871</v>
      </c>
      <c r="N1342">
        <v>12354.358709999999</v>
      </c>
      <c r="O1342">
        <v>100</v>
      </c>
      <c r="P1342">
        <v>9</v>
      </c>
      <c r="Q1342" t="s">
        <v>75</v>
      </c>
      <c r="R1342" t="s">
        <v>2219</v>
      </c>
      <c r="S1342" t="s">
        <v>195</v>
      </c>
      <c r="T1342" t="s">
        <v>223</v>
      </c>
      <c r="U1342">
        <v>0</v>
      </c>
      <c r="V1342">
        <v>0</v>
      </c>
    </row>
    <row r="1343" spans="1:22">
      <c r="A1343">
        <v>12186</v>
      </c>
      <c r="B1343" t="s">
        <v>221</v>
      </c>
      <c r="C1343" t="s">
        <v>222</v>
      </c>
      <c r="D1343" t="s">
        <v>2663</v>
      </c>
      <c r="E1343">
        <v>0.1</v>
      </c>
      <c r="F1343" t="s">
        <v>102</v>
      </c>
      <c r="G1343" t="s">
        <v>73</v>
      </c>
      <c r="H1343">
        <v>5060402</v>
      </c>
      <c r="I1343" t="s">
        <v>2666</v>
      </c>
      <c r="J1343">
        <v>5990</v>
      </c>
      <c r="K1343">
        <v>59900</v>
      </c>
      <c r="L1343">
        <v>5451</v>
      </c>
      <c r="M1343">
        <v>41466.246899999998</v>
      </c>
      <c r="N1343">
        <v>4146.6246899999996</v>
      </c>
      <c r="O1343">
        <v>100</v>
      </c>
      <c r="P1343">
        <v>9</v>
      </c>
      <c r="Q1343" t="s">
        <v>75</v>
      </c>
      <c r="R1343" t="s">
        <v>2219</v>
      </c>
      <c r="S1343" t="s">
        <v>195</v>
      </c>
      <c r="T1343" t="s">
        <v>223</v>
      </c>
      <c r="U1343">
        <v>0</v>
      </c>
      <c r="V1343">
        <v>0</v>
      </c>
    </row>
    <row r="1344" spans="1:22">
      <c r="A1344">
        <v>12186</v>
      </c>
      <c r="B1344" t="s">
        <v>845</v>
      </c>
      <c r="C1344" t="s">
        <v>225</v>
      </c>
      <c r="D1344" t="s">
        <v>2663</v>
      </c>
      <c r="E1344">
        <v>6</v>
      </c>
      <c r="F1344" t="s">
        <v>102</v>
      </c>
      <c r="G1344" t="s">
        <v>73</v>
      </c>
      <c r="H1344">
        <v>5060402</v>
      </c>
      <c r="I1344" t="s">
        <v>2666</v>
      </c>
      <c r="J1344">
        <v>184200</v>
      </c>
      <c r="K1344">
        <v>30700</v>
      </c>
      <c r="L1344">
        <v>167622</v>
      </c>
      <c r="M1344">
        <v>20045.911899999999</v>
      </c>
      <c r="N1344">
        <v>120275.47139999999</v>
      </c>
      <c r="O1344">
        <v>100</v>
      </c>
      <c r="P1344">
        <v>9</v>
      </c>
      <c r="Q1344" t="s">
        <v>75</v>
      </c>
      <c r="R1344" t="s">
        <v>2219</v>
      </c>
      <c r="S1344" t="s">
        <v>195</v>
      </c>
      <c r="T1344" t="s">
        <v>226</v>
      </c>
      <c r="U1344">
        <v>0</v>
      </c>
      <c r="V1344">
        <v>0</v>
      </c>
    </row>
    <row r="1345" spans="1:22">
      <c r="A1345">
        <v>12186</v>
      </c>
      <c r="B1345" t="s">
        <v>624</v>
      </c>
      <c r="C1345" t="s">
        <v>625</v>
      </c>
      <c r="D1345" t="s">
        <v>2663</v>
      </c>
      <c r="E1345">
        <v>2</v>
      </c>
      <c r="F1345" t="s">
        <v>102</v>
      </c>
      <c r="G1345" t="s">
        <v>73</v>
      </c>
      <c r="H1345">
        <v>5060402</v>
      </c>
      <c r="I1345" t="s">
        <v>2666</v>
      </c>
      <c r="J1345">
        <v>9600</v>
      </c>
      <c r="K1345">
        <v>4800</v>
      </c>
      <c r="L1345">
        <v>8736</v>
      </c>
      <c r="M1345">
        <v>3717.2177999999999</v>
      </c>
      <c r="N1345">
        <v>7434.4355999999998</v>
      </c>
      <c r="O1345">
        <v>100</v>
      </c>
      <c r="P1345">
        <v>9</v>
      </c>
      <c r="Q1345" t="s">
        <v>75</v>
      </c>
      <c r="R1345" t="s">
        <v>2219</v>
      </c>
      <c r="S1345" t="s">
        <v>195</v>
      </c>
      <c r="T1345" t="s">
        <v>380</v>
      </c>
      <c r="U1345">
        <v>0</v>
      </c>
      <c r="V1345">
        <v>0</v>
      </c>
    </row>
    <row r="1346" spans="1:22">
      <c r="A1346">
        <v>12186</v>
      </c>
      <c r="B1346" t="s">
        <v>624</v>
      </c>
      <c r="C1346" t="s">
        <v>625</v>
      </c>
      <c r="D1346" t="s">
        <v>2663</v>
      </c>
      <c r="E1346">
        <v>2</v>
      </c>
      <c r="F1346" t="s">
        <v>102</v>
      </c>
      <c r="G1346" t="s">
        <v>73</v>
      </c>
      <c r="H1346">
        <v>5060402</v>
      </c>
      <c r="I1346" t="s">
        <v>2666</v>
      </c>
      <c r="J1346">
        <v>9600</v>
      </c>
      <c r="K1346">
        <v>4800</v>
      </c>
      <c r="L1346">
        <v>8736</v>
      </c>
      <c r="M1346">
        <v>3717.2177999999999</v>
      </c>
      <c r="N1346">
        <v>7434.4355999999998</v>
      </c>
      <c r="O1346">
        <v>100</v>
      </c>
      <c r="P1346">
        <v>9</v>
      </c>
      <c r="Q1346" t="s">
        <v>75</v>
      </c>
      <c r="R1346" t="s">
        <v>2219</v>
      </c>
      <c r="S1346" t="s">
        <v>195</v>
      </c>
      <c r="T1346" t="s">
        <v>380</v>
      </c>
      <c r="U1346">
        <v>0</v>
      </c>
      <c r="V1346">
        <v>0</v>
      </c>
    </row>
    <row r="1347" spans="1:22">
      <c r="A1347">
        <v>12186</v>
      </c>
      <c r="B1347" t="s">
        <v>111</v>
      </c>
      <c r="C1347" t="s">
        <v>112</v>
      </c>
      <c r="D1347" t="s">
        <v>2663</v>
      </c>
      <c r="E1347">
        <v>4</v>
      </c>
      <c r="F1347" t="s">
        <v>102</v>
      </c>
      <c r="G1347" t="s">
        <v>73</v>
      </c>
      <c r="H1347">
        <v>5060402</v>
      </c>
      <c r="I1347" t="s">
        <v>2666</v>
      </c>
      <c r="J1347">
        <v>36400</v>
      </c>
      <c r="K1347">
        <v>9100</v>
      </c>
      <c r="L1347">
        <v>33124</v>
      </c>
      <c r="M1347">
        <v>5885.1193000000003</v>
      </c>
      <c r="N1347">
        <v>23540.477200000001</v>
      </c>
      <c r="O1347">
        <v>100</v>
      </c>
      <c r="P1347">
        <v>9</v>
      </c>
      <c r="Q1347" t="s">
        <v>75</v>
      </c>
      <c r="R1347" t="s">
        <v>2219</v>
      </c>
      <c r="S1347" t="s">
        <v>195</v>
      </c>
      <c r="T1347" t="s">
        <v>85</v>
      </c>
      <c r="U1347">
        <v>0</v>
      </c>
      <c r="V1347">
        <v>0</v>
      </c>
    </row>
    <row r="1348" spans="1:22">
      <c r="A1348">
        <v>12186</v>
      </c>
      <c r="B1348" t="s">
        <v>846</v>
      </c>
      <c r="C1348" t="s">
        <v>354</v>
      </c>
      <c r="D1348" t="s">
        <v>2663</v>
      </c>
      <c r="E1348">
        <v>4</v>
      </c>
      <c r="F1348" t="s">
        <v>102</v>
      </c>
      <c r="G1348" t="s">
        <v>73</v>
      </c>
      <c r="H1348">
        <v>5060402</v>
      </c>
      <c r="I1348" t="s">
        <v>2666</v>
      </c>
      <c r="J1348">
        <v>30000</v>
      </c>
      <c r="K1348">
        <v>7500</v>
      </c>
      <c r="L1348">
        <v>27300</v>
      </c>
      <c r="M1348">
        <v>5274.5526</v>
      </c>
      <c r="N1348">
        <v>21098.2104</v>
      </c>
      <c r="O1348">
        <v>100</v>
      </c>
      <c r="P1348">
        <v>9</v>
      </c>
      <c r="Q1348" t="s">
        <v>75</v>
      </c>
      <c r="R1348" t="s">
        <v>2219</v>
      </c>
      <c r="S1348" t="s">
        <v>195</v>
      </c>
      <c r="T1348" t="s">
        <v>287</v>
      </c>
      <c r="U1348">
        <v>0</v>
      </c>
      <c r="V1348">
        <v>0</v>
      </c>
    </row>
    <row r="1349" spans="1:22">
      <c r="A1349">
        <v>12186</v>
      </c>
      <c r="B1349" t="s">
        <v>134</v>
      </c>
      <c r="C1349" t="s">
        <v>135</v>
      </c>
      <c r="D1349" t="s">
        <v>2663</v>
      </c>
      <c r="E1349">
        <v>8</v>
      </c>
      <c r="F1349" t="s">
        <v>102</v>
      </c>
      <c r="G1349" t="s">
        <v>73</v>
      </c>
      <c r="H1349">
        <v>5060402</v>
      </c>
      <c r="I1349" t="s">
        <v>2666</v>
      </c>
      <c r="J1349">
        <v>189600</v>
      </c>
      <c r="K1349">
        <v>23700</v>
      </c>
      <c r="L1349">
        <v>94400</v>
      </c>
      <c r="M1349">
        <v>6934.5190000000002</v>
      </c>
      <c r="N1349">
        <v>55476.152000000002</v>
      </c>
      <c r="O1349">
        <v>100</v>
      </c>
      <c r="P1349">
        <v>0</v>
      </c>
      <c r="Q1349" t="s">
        <v>75</v>
      </c>
      <c r="R1349" t="s">
        <v>2219</v>
      </c>
      <c r="S1349" t="s">
        <v>195</v>
      </c>
      <c r="T1349" t="s">
        <v>136</v>
      </c>
      <c r="U1349">
        <v>0</v>
      </c>
      <c r="V1349">
        <v>0</v>
      </c>
    </row>
    <row r="1350" spans="1:22">
      <c r="A1350">
        <v>12259</v>
      </c>
      <c r="B1350" t="s">
        <v>566</v>
      </c>
      <c r="C1350" t="s">
        <v>567</v>
      </c>
      <c r="D1350" t="s">
        <v>2610</v>
      </c>
      <c r="E1350">
        <v>1</v>
      </c>
      <c r="F1350" t="s">
        <v>102</v>
      </c>
      <c r="G1350" t="s">
        <v>73</v>
      </c>
      <c r="H1350">
        <v>5060406</v>
      </c>
      <c r="I1350" t="s">
        <v>2666</v>
      </c>
      <c r="J1350">
        <v>46200</v>
      </c>
      <c r="K1350">
        <v>46200</v>
      </c>
      <c r="L1350">
        <v>42042</v>
      </c>
      <c r="M1350">
        <v>28996.121999999999</v>
      </c>
      <c r="N1350">
        <v>28996.121999999999</v>
      </c>
      <c r="O1350">
        <v>100</v>
      </c>
      <c r="P1350">
        <v>9</v>
      </c>
      <c r="Q1350" t="s">
        <v>75</v>
      </c>
      <c r="R1350" t="s">
        <v>2742</v>
      </c>
      <c r="S1350" t="s">
        <v>195</v>
      </c>
      <c r="T1350" t="s">
        <v>128</v>
      </c>
      <c r="U1350">
        <v>0</v>
      </c>
      <c r="V1350">
        <v>0</v>
      </c>
    </row>
    <row r="1351" spans="1:22">
      <c r="A1351">
        <v>12259</v>
      </c>
      <c r="B1351" t="s">
        <v>139</v>
      </c>
      <c r="C1351" t="s">
        <v>140</v>
      </c>
      <c r="D1351" t="s">
        <v>2610</v>
      </c>
      <c r="E1351">
        <v>1</v>
      </c>
      <c r="F1351" t="s">
        <v>102</v>
      </c>
      <c r="G1351" t="s">
        <v>73</v>
      </c>
      <c r="H1351">
        <v>5060406</v>
      </c>
      <c r="I1351" t="s">
        <v>2666</v>
      </c>
      <c r="J1351">
        <v>2400</v>
      </c>
      <c r="K1351">
        <v>2400</v>
      </c>
      <c r="L1351">
        <v>2184</v>
      </c>
      <c r="M1351">
        <v>1693.5772999999999</v>
      </c>
      <c r="N1351">
        <v>1693.5772999999999</v>
      </c>
      <c r="O1351">
        <v>100</v>
      </c>
      <c r="P1351">
        <v>9</v>
      </c>
      <c r="Q1351" t="s">
        <v>75</v>
      </c>
      <c r="R1351" t="s">
        <v>2742</v>
      </c>
      <c r="S1351" t="s">
        <v>195</v>
      </c>
      <c r="T1351" t="s">
        <v>141</v>
      </c>
      <c r="U1351">
        <v>0</v>
      </c>
      <c r="V1351">
        <v>0</v>
      </c>
    </row>
    <row r="1352" spans="1:22">
      <c r="A1352">
        <v>12259</v>
      </c>
      <c r="B1352" t="s">
        <v>129</v>
      </c>
      <c r="C1352" t="s">
        <v>106</v>
      </c>
      <c r="D1352" t="s">
        <v>2610</v>
      </c>
      <c r="E1352">
        <v>1</v>
      </c>
      <c r="F1352" t="s">
        <v>102</v>
      </c>
      <c r="G1352" t="s">
        <v>73</v>
      </c>
      <c r="H1352">
        <v>5060406</v>
      </c>
      <c r="I1352" t="s">
        <v>2666</v>
      </c>
      <c r="J1352">
        <v>56800</v>
      </c>
      <c r="K1352">
        <v>56800</v>
      </c>
      <c r="L1352">
        <v>51688</v>
      </c>
      <c r="M1352">
        <v>35919.716500000002</v>
      </c>
      <c r="N1352">
        <v>35919.716500000002</v>
      </c>
      <c r="O1352">
        <v>100</v>
      </c>
      <c r="P1352">
        <v>9</v>
      </c>
      <c r="Q1352" t="s">
        <v>75</v>
      </c>
      <c r="R1352" t="s">
        <v>2742</v>
      </c>
      <c r="S1352" t="s">
        <v>195</v>
      </c>
      <c r="T1352" t="s">
        <v>130</v>
      </c>
      <c r="U1352">
        <v>0</v>
      </c>
      <c r="V1352">
        <v>0</v>
      </c>
    </row>
    <row r="1353" spans="1:22">
      <c r="A1353">
        <v>12259</v>
      </c>
      <c r="B1353" t="s">
        <v>1142</v>
      </c>
      <c r="C1353" t="s">
        <v>218</v>
      </c>
      <c r="D1353" t="s">
        <v>2610</v>
      </c>
      <c r="E1353">
        <v>2</v>
      </c>
      <c r="F1353" t="s">
        <v>102</v>
      </c>
      <c r="G1353" t="s">
        <v>73</v>
      </c>
      <c r="H1353">
        <v>5060406</v>
      </c>
      <c r="I1353" t="s">
        <v>2666</v>
      </c>
      <c r="J1353">
        <v>198800</v>
      </c>
      <c r="K1353">
        <v>99400</v>
      </c>
      <c r="L1353">
        <v>180908</v>
      </c>
      <c r="M1353">
        <v>62043.044399999999</v>
      </c>
      <c r="N1353">
        <v>124086.0888</v>
      </c>
      <c r="O1353">
        <v>100</v>
      </c>
      <c r="P1353">
        <v>9</v>
      </c>
      <c r="Q1353" t="s">
        <v>75</v>
      </c>
      <c r="R1353" t="s">
        <v>2742</v>
      </c>
      <c r="S1353" t="s">
        <v>195</v>
      </c>
      <c r="T1353" t="s">
        <v>219</v>
      </c>
      <c r="U1353">
        <v>0</v>
      </c>
      <c r="V1353">
        <v>0</v>
      </c>
    </row>
    <row r="1354" spans="1:22">
      <c r="A1354">
        <v>12259</v>
      </c>
      <c r="B1354" t="s">
        <v>131</v>
      </c>
      <c r="C1354" t="s">
        <v>132</v>
      </c>
      <c r="D1354" t="s">
        <v>2610</v>
      </c>
      <c r="E1354">
        <v>1</v>
      </c>
      <c r="F1354" t="s">
        <v>102</v>
      </c>
      <c r="G1354" t="s">
        <v>73</v>
      </c>
      <c r="H1354">
        <v>5060406</v>
      </c>
      <c r="I1354" t="s">
        <v>2666</v>
      </c>
      <c r="J1354">
        <v>284000</v>
      </c>
      <c r="K1354">
        <v>284000</v>
      </c>
      <c r="L1354">
        <v>258440</v>
      </c>
      <c r="M1354">
        <v>188436.10980000001</v>
      </c>
      <c r="N1354">
        <v>188436.10980000001</v>
      </c>
      <c r="O1354">
        <v>100</v>
      </c>
      <c r="P1354">
        <v>9</v>
      </c>
      <c r="Q1354" t="s">
        <v>75</v>
      </c>
      <c r="R1354" t="s">
        <v>2742</v>
      </c>
      <c r="S1354" t="s">
        <v>195</v>
      </c>
      <c r="T1354" t="s">
        <v>133</v>
      </c>
      <c r="U1354">
        <v>0</v>
      </c>
      <c r="V1354">
        <v>0</v>
      </c>
    </row>
    <row r="1355" spans="1:22">
      <c r="A1355">
        <v>12259</v>
      </c>
      <c r="B1355" t="s">
        <v>337</v>
      </c>
      <c r="C1355" t="s">
        <v>338</v>
      </c>
      <c r="D1355" t="s">
        <v>2610</v>
      </c>
      <c r="E1355">
        <v>0.1</v>
      </c>
      <c r="F1355" t="s">
        <v>102</v>
      </c>
      <c r="G1355" t="s">
        <v>73</v>
      </c>
      <c r="H1355">
        <v>5060406</v>
      </c>
      <c r="I1355" t="s">
        <v>2666</v>
      </c>
      <c r="J1355">
        <v>17800</v>
      </c>
      <c r="K1355">
        <v>178000</v>
      </c>
      <c r="L1355">
        <v>16198</v>
      </c>
      <c r="M1355">
        <v>123543.5871</v>
      </c>
      <c r="N1355">
        <v>12354.358709999999</v>
      </c>
      <c r="O1355">
        <v>100</v>
      </c>
      <c r="P1355">
        <v>9</v>
      </c>
      <c r="Q1355" t="s">
        <v>75</v>
      </c>
      <c r="R1355" t="s">
        <v>2742</v>
      </c>
      <c r="S1355" t="s">
        <v>195</v>
      </c>
      <c r="T1355" t="s">
        <v>223</v>
      </c>
      <c r="U1355">
        <v>0</v>
      </c>
      <c r="V1355">
        <v>0</v>
      </c>
    </row>
    <row r="1356" spans="1:22">
      <c r="A1356">
        <v>12259</v>
      </c>
      <c r="B1356" t="s">
        <v>221</v>
      </c>
      <c r="C1356" t="s">
        <v>222</v>
      </c>
      <c r="D1356" t="s">
        <v>2610</v>
      </c>
      <c r="E1356">
        <v>0.1</v>
      </c>
      <c r="F1356" t="s">
        <v>102</v>
      </c>
      <c r="G1356" t="s">
        <v>73</v>
      </c>
      <c r="H1356">
        <v>5060406</v>
      </c>
      <c r="I1356" t="s">
        <v>2666</v>
      </c>
      <c r="J1356">
        <v>5990</v>
      </c>
      <c r="K1356">
        <v>59900</v>
      </c>
      <c r="L1356">
        <v>5451</v>
      </c>
      <c r="M1356">
        <v>41466.246899999998</v>
      </c>
      <c r="N1356">
        <v>4146.6246899999996</v>
      </c>
      <c r="O1356">
        <v>100</v>
      </c>
      <c r="P1356">
        <v>9</v>
      </c>
      <c r="Q1356" t="s">
        <v>75</v>
      </c>
      <c r="R1356" t="s">
        <v>2742</v>
      </c>
      <c r="S1356" t="s">
        <v>195</v>
      </c>
      <c r="T1356" t="s">
        <v>223</v>
      </c>
      <c r="U1356">
        <v>0</v>
      </c>
      <c r="V1356">
        <v>0</v>
      </c>
    </row>
    <row r="1357" spans="1:22">
      <c r="A1357">
        <v>12259</v>
      </c>
      <c r="B1357" t="s">
        <v>224</v>
      </c>
      <c r="C1357" t="s">
        <v>225</v>
      </c>
      <c r="D1357" t="s">
        <v>2610</v>
      </c>
      <c r="E1357">
        <v>4</v>
      </c>
      <c r="F1357" t="s">
        <v>102</v>
      </c>
      <c r="G1357" t="s">
        <v>73</v>
      </c>
      <c r="H1357">
        <v>5060406</v>
      </c>
      <c r="I1357" t="s">
        <v>2666</v>
      </c>
      <c r="J1357">
        <v>122800</v>
      </c>
      <c r="K1357">
        <v>30700</v>
      </c>
      <c r="L1357">
        <v>111748</v>
      </c>
      <c r="M1357">
        <v>19781.6793</v>
      </c>
      <c r="N1357">
        <v>79126.717199999999</v>
      </c>
      <c r="O1357">
        <v>100</v>
      </c>
      <c r="P1357">
        <v>9</v>
      </c>
      <c r="Q1357" t="s">
        <v>75</v>
      </c>
      <c r="R1357" t="s">
        <v>2742</v>
      </c>
      <c r="S1357" t="s">
        <v>195</v>
      </c>
      <c r="T1357" t="s">
        <v>226</v>
      </c>
      <c r="U1357">
        <v>0</v>
      </c>
      <c r="V1357">
        <v>0</v>
      </c>
    </row>
    <row r="1358" spans="1:22">
      <c r="A1358">
        <v>12259</v>
      </c>
      <c r="B1358" t="s">
        <v>224</v>
      </c>
      <c r="C1358" t="s">
        <v>225</v>
      </c>
      <c r="D1358" t="s">
        <v>2610</v>
      </c>
      <c r="E1358">
        <v>4</v>
      </c>
      <c r="F1358" t="s">
        <v>102</v>
      </c>
      <c r="G1358" t="s">
        <v>73</v>
      </c>
      <c r="H1358">
        <v>5060406</v>
      </c>
      <c r="I1358" t="s">
        <v>2666</v>
      </c>
      <c r="J1358">
        <v>122800</v>
      </c>
      <c r="K1358">
        <v>30700</v>
      </c>
      <c r="L1358">
        <v>111748</v>
      </c>
      <c r="M1358">
        <v>19781.6793</v>
      </c>
      <c r="N1358">
        <v>79126.717199999999</v>
      </c>
      <c r="O1358">
        <v>100</v>
      </c>
      <c r="P1358">
        <v>9</v>
      </c>
      <c r="Q1358" t="s">
        <v>75</v>
      </c>
      <c r="R1358" t="s">
        <v>2742</v>
      </c>
      <c r="S1358" t="s">
        <v>195</v>
      </c>
      <c r="T1358" t="s">
        <v>226</v>
      </c>
      <c r="U1358">
        <v>0</v>
      </c>
      <c r="V1358">
        <v>0</v>
      </c>
    </row>
    <row r="1359" spans="1:22">
      <c r="A1359">
        <v>12259</v>
      </c>
      <c r="B1359" t="s">
        <v>134</v>
      </c>
      <c r="C1359" t="s">
        <v>135</v>
      </c>
      <c r="D1359" t="s">
        <v>2610</v>
      </c>
      <c r="E1359">
        <v>8.5</v>
      </c>
      <c r="F1359" t="s">
        <v>102</v>
      </c>
      <c r="G1359" t="s">
        <v>73</v>
      </c>
      <c r="H1359">
        <v>5060406</v>
      </c>
      <c r="I1359" t="s">
        <v>2666</v>
      </c>
      <c r="J1359">
        <v>201450</v>
      </c>
      <c r="K1359">
        <v>23700</v>
      </c>
      <c r="L1359">
        <v>100300</v>
      </c>
      <c r="M1359">
        <v>6934.5190000000002</v>
      </c>
      <c r="N1359">
        <v>58943.411500000002</v>
      </c>
      <c r="O1359">
        <v>100</v>
      </c>
      <c r="P1359">
        <v>0</v>
      </c>
      <c r="Q1359" t="s">
        <v>75</v>
      </c>
      <c r="R1359" t="s">
        <v>2742</v>
      </c>
      <c r="S1359" t="s">
        <v>195</v>
      </c>
      <c r="T1359" t="s">
        <v>136</v>
      </c>
      <c r="U1359">
        <v>0</v>
      </c>
      <c r="V1359">
        <v>0</v>
      </c>
    </row>
    <row r="1360" spans="1:22">
      <c r="A1360">
        <v>12198</v>
      </c>
      <c r="B1360" t="s">
        <v>2743</v>
      </c>
      <c r="C1360" t="s">
        <v>2744</v>
      </c>
      <c r="D1360" t="s">
        <v>254</v>
      </c>
      <c r="E1360">
        <v>1</v>
      </c>
      <c r="F1360" t="s">
        <v>529</v>
      </c>
      <c r="G1360" t="s">
        <v>73</v>
      </c>
      <c r="H1360">
        <v>5060417</v>
      </c>
      <c r="I1360" t="s">
        <v>2666</v>
      </c>
      <c r="J1360">
        <v>81900</v>
      </c>
      <c r="K1360">
        <v>81900</v>
      </c>
      <c r="L1360">
        <v>66339</v>
      </c>
      <c r="M1360">
        <v>66339</v>
      </c>
      <c r="N1360">
        <v>66339</v>
      </c>
      <c r="O1360">
        <v>100</v>
      </c>
      <c r="P1360">
        <v>0</v>
      </c>
      <c r="Q1360" t="s">
        <v>75</v>
      </c>
      <c r="R1360" t="s">
        <v>1436</v>
      </c>
      <c r="S1360" t="s">
        <v>195</v>
      </c>
      <c r="T1360" t="s">
        <v>665</v>
      </c>
      <c r="U1360">
        <v>0</v>
      </c>
      <c r="V1360">
        <v>0</v>
      </c>
    </row>
    <row r="1361" spans="1:22">
      <c r="A1361">
        <v>12263</v>
      </c>
      <c r="B1361" t="s">
        <v>828</v>
      </c>
      <c r="C1361" t="s">
        <v>382</v>
      </c>
      <c r="D1361" t="s">
        <v>2610</v>
      </c>
      <c r="E1361">
        <v>1</v>
      </c>
      <c r="F1361" t="s">
        <v>72</v>
      </c>
      <c r="G1361" t="s">
        <v>73</v>
      </c>
      <c r="H1361">
        <v>5060427</v>
      </c>
      <c r="I1361" t="s">
        <v>2666</v>
      </c>
      <c r="J1361">
        <v>222200</v>
      </c>
      <c r="K1361">
        <v>222200</v>
      </c>
      <c r="L1361">
        <v>179982</v>
      </c>
      <c r="M1361">
        <v>157400</v>
      </c>
      <c r="N1361">
        <v>157400</v>
      </c>
      <c r="O1361">
        <v>100</v>
      </c>
      <c r="P1361">
        <v>19</v>
      </c>
      <c r="Q1361" t="s">
        <v>75</v>
      </c>
      <c r="R1361" t="s">
        <v>2745</v>
      </c>
      <c r="S1361" t="s">
        <v>195</v>
      </c>
      <c r="T1361" t="s">
        <v>385</v>
      </c>
      <c r="U1361">
        <v>17800</v>
      </c>
      <c r="V1361">
        <v>17800</v>
      </c>
    </row>
    <row r="1362" spans="1:22">
      <c r="A1362">
        <v>12263</v>
      </c>
      <c r="B1362" t="s">
        <v>381</v>
      </c>
      <c r="C1362" t="s">
        <v>382</v>
      </c>
      <c r="D1362" t="s">
        <v>2610</v>
      </c>
      <c r="E1362">
        <v>-1</v>
      </c>
      <c r="F1362" t="s">
        <v>72</v>
      </c>
      <c r="G1362" t="s">
        <v>73</v>
      </c>
      <c r="H1362">
        <v>5060427</v>
      </c>
      <c r="I1362" t="s">
        <v>2666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100</v>
      </c>
      <c r="P1362">
        <v>19</v>
      </c>
      <c r="Q1362" t="s">
        <v>75</v>
      </c>
      <c r="R1362" t="s">
        <v>2745</v>
      </c>
      <c r="S1362" t="s">
        <v>195</v>
      </c>
      <c r="T1362" t="s">
        <v>385</v>
      </c>
      <c r="U1362">
        <v>17800</v>
      </c>
      <c r="V1362">
        <v>-17800</v>
      </c>
    </row>
    <row r="1363" spans="1:22">
      <c r="A1363">
        <v>12286</v>
      </c>
      <c r="B1363" t="s">
        <v>2746</v>
      </c>
      <c r="C1363" t="s">
        <v>2747</v>
      </c>
      <c r="D1363" t="s">
        <v>2610</v>
      </c>
      <c r="E1363">
        <v>1</v>
      </c>
      <c r="F1363" t="s">
        <v>560</v>
      </c>
      <c r="G1363" t="s">
        <v>73</v>
      </c>
      <c r="H1363">
        <v>4009042</v>
      </c>
      <c r="I1363" t="s">
        <v>2666</v>
      </c>
      <c r="J1363">
        <v>181818</v>
      </c>
      <c r="K1363">
        <v>181818</v>
      </c>
      <c r="L1363">
        <v>145454</v>
      </c>
      <c r="M1363">
        <v>145454.4313</v>
      </c>
      <c r="N1363">
        <v>145454.4313</v>
      </c>
      <c r="O1363">
        <v>100</v>
      </c>
      <c r="P1363">
        <v>0</v>
      </c>
      <c r="Q1363" t="s">
        <v>75</v>
      </c>
      <c r="R1363" t="s">
        <v>561</v>
      </c>
      <c r="S1363" t="s">
        <v>98</v>
      </c>
      <c r="T1363" t="s">
        <v>291</v>
      </c>
      <c r="U1363">
        <v>0</v>
      </c>
      <c r="V1363">
        <v>0</v>
      </c>
    </row>
    <row r="1364" spans="1:22">
      <c r="A1364">
        <v>12186</v>
      </c>
      <c r="B1364" t="s">
        <v>2570</v>
      </c>
      <c r="C1364" t="s">
        <v>1631</v>
      </c>
      <c r="D1364" t="s">
        <v>2663</v>
      </c>
      <c r="E1364">
        <v>1</v>
      </c>
      <c r="F1364" t="s">
        <v>72</v>
      </c>
      <c r="G1364" t="s">
        <v>73</v>
      </c>
      <c r="H1364">
        <v>5060403</v>
      </c>
      <c r="I1364" t="s">
        <v>2666</v>
      </c>
      <c r="J1364">
        <v>30300</v>
      </c>
      <c r="K1364">
        <v>30300</v>
      </c>
      <c r="L1364">
        <v>23937</v>
      </c>
      <c r="M1364">
        <v>21513</v>
      </c>
      <c r="N1364">
        <v>21513</v>
      </c>
      <c r="O1364">
        <v>100</v>
      </c>
      <c r="P1364">
        <v>21</v>
      </c>
      <c r="Q1364" t="s">
        <v>75</v>
      </c>
      <c r="R1364" t="s">
        <v>2219</v>
      </c>
      <c r="S1364" t="s">
        <v>195</v>
      </c>
      <c r="T1364" t="s">
        <v>401</v>
      </c>
      <c r="U1364">
        <v>0</v>
      </c>
      <c r="V1364">
        <v>0</v>
      </c>
    </row>
    <row r="1365" spans="1:22">
      <c r="A1365">
        <v>12259</v>
      </c>
      <c r="B1365" t="s">
        <v>633</v>
      </c>
      <c r="C1365" t="s">
        <v>249</v>
      </c>
      <c r="D1365" t="s">
        <v>2610</v>
      </c>
      <c r="E1365">
        <v>1</v>
      </c>
      <c r="F1365" t="s">
        <v>72</v>
      </c>
      <c r="G1365" t="s">
        <v>73</v>
      </c>
      <c r="H1365">
        <v>5060405</v>
      </c>
      <c r="I1365" t="s">
        <v>2666</v>
      </c>
      <c r="J1365">
        <v>584000</v>
      </c>
      <c r="K1365">
        <v>584000</v>
      </c>
      <c r="L1365">
        <v>432160</v>
      </c>
      <c r="M1365">
        <v>385234.6422</v>
      </c>
      <c r="N1365">
        <v>385234.6422</v>
      </c>
      <c r="O1365">
        <v>100</v>
      </c>
      <c r="P1365">
        <v>26</v>
      </c>
      <c r="Q1365" t="s">
        <v>75</v>
      </c>
      <c r="R1365" t="s">
        <v>2742</v>
      </c>
      <c r="S1365" t="s">
        <v>195</v>
      </c>
      <c r="T1365" t="s">
        <v>251</v>
      </c>
      <c r="U1365">
        <v>0</v>
      </c>
      <c r="V1365">
        <v>0</v>
      </c>
    </row>
    <row r="1366" spans="1:22">
      <c r="A1366">
        <v>12220</v>
      </c>
      <c r="B1366" t="s">
        <v>358</v>
      </c>
      <c r="C1366" t="s">
        <v>127</v>
      </c>
      <c r="D1366" t="s">
        <v>2666</v>
      </c>
      <c r="E1366">
        <v>1</v>
      </c>
      <c r="F1366" t="s">
        <v>368</v>
      </c>
      <c r="G1366" t="s">
        <v>73</v>
      </c>
      <c r="H1366">
        <v>5060443</v>
      </c>
      <c r="I1366" t="s">
        <v>2666</v>
      </c>
      <c r="J1366">
        <v>38900</v>
      </c>
      <c r="K1366">
        <v>38900</v>
      </c>
      <c r="L1366">
        <v>24725</v>
      </c>
      <c r="M1366">
        <v>24725.1204</v>
      </c>
      <c r="N1366">
        <v>24725.1204</v>
      </c>
      <c r="O1366">
        <v>100</v>
      </c>
      <c r="P1366">
        <v>0</v>
      </c>
      <c r="Q1366" t="s">
        <v>75</v>
      </c>
      <c r="R1366" t="s">
        <v>2748</v>
      </c>
      <c r="S1366" t="s">
        <v>158</v>
      </c>
      <c r="T1366" t="s">
        <v>128</v>
      </c>
      <c r="U1366">
        <v>0</v>
      </c>
      <c r="V1366">
        <v>0</v>
      </c>
    </row>
    <row r="1367" spans="1:22">
      <c r="A1367">
        <v>12220</v>
      </c>
      <c r="B1367" t="s">
        <v>207</v>
      </c>
      <c r="C1367" t="s">
        <v>208</v>
      </c>
      <c r="D1367" t="s">
        <v>2666</v>
      </c>
      <c r="E1367">
        <v>6.5</v>
      </c>
      <c r="F1367" t="s">
        <v>368</v>
      </c>
      <c r="G1367" t="s">
        <v>73</v>
      </c>
      <c r="H1367">
        <v>5060443</v>
      </c>
      <c r="I1367" t="s">
        <v>2666</v>
      </c>
      <c r="J1367">
        <v>154050</v>
      </c>
      <c r="K1367">
        <v>23700</v>
      </c>
      <c r="L1367">
        <v>44701</v>
      </c>
      <c r="M1367">
        <v>6877.3522000000003</v>
      </c>
      <c r="N1367">
        <v>44702.789299999997</v>
      </c>
      <c r="O1367">
        <v>100</v>
      </c>
      <c r="P1367">
        <v>0</v>
      </c>
      <c r="Q1367" t="s">
        <v>75</v>
      </c>
      <c r="R1367" t="s">
        <v>2748</v>
      </c>
      <c r="S1367" t="s">
        <v>158</v>
      </c>
      <c r="T1367" t="s">
        <v>136</v>
      </c>
      <c r="U1367">
        <v>0</v>
      </c>
      <c r="V1367">
        <v>0</v>
      </c>
    </row>
    <row r="1368" spans="1:22">
      <c r="A1368">
        <v>12221</v>
      </c>
      <c r="B1368" t="s">
        <v>108</v>
      </c>
      <c r="C1368" t="s">
        <v>109</v>
      </c>
      <c r="D1368" t="s">
        <v>2666</v>
      </c>
      <c r="E1368">
        <v>0.5</v>
      </c>
      <c r="F1368" t="s">
        <v>102</v>
      </c>
      <c r="G1368" t="s">
        <v>73</v>
      </c>
      <c r="H1368">
        <v>5060457</v>
      </c>
      <c r="I1368" t="s">
        <v>2666</v>
      </c>
      <c r="J1368">
        <v>19950</v>
      </c>
      <c r="K1368">
        <v>39900</v>
      </c>
      <c r="L1368">
        <v>18154</v>
      </c>
      <c r="M1368">
        <v>25378.870299999999</v>
      </c>
      <c r="N1368">
        <v>12689.435149999999</v>
      </c>
      <c r="O1368">
        <v>100</v>
      </c>
      <c r="P1368">
        <v>9</v>
      </c>
      <c r="Q1368" t="s">
        <v>75</v>
      </c>
      <c r="R1368" t="s">
        <v>2749</v>
      </c>
      <c r="S1368" t="s">
        <v>158</v>
      </c>
      <c r="T1368" t="s">
        <v>110</v>
      </c>
      <c r="U1368">
        <v>0</v>
      </c>
      <c r="V1368">
        <v>0</v>
      </c>
    </row>
    <row r="1369" spans="1:22">
      <c r="A1369">
        <v>12221</v>
      </c>
      <c r="B1369" t="s">
        <v>137</v>
      </c>
      <c r="C1369" t="s">
        <v>127</v>
      </c>
      <c r="D1369" t="s">
        <v>2666</v>
      </c>
      <c r="E1369">
        <v>1</v>
      </c>
      <c r="F1369" t="s">
        <v>102</v>
      </c>
      <c r="G1369" t="s">
        <v>73</v>
      </c>
      <c r="H1369">
        <v>5060457</v>
      </c>
      <c r="I1369" t="s">
        <v>2666</v>
      </c>
      <c r="J1369">
        <v>31700</v>
      </c>
      <c r="K1369">
        <v>31700</v>
      </c>
      <c r="L1369">
        <v>28847</v>
      </c>
      <c r="M1369">
        <v>20317.033899999999</v>
      </c>
      <c r="N1369">
        <v>20317.033899999999</v>
      </c>
      <c r="O1369">
        <v>100</v>
      </c>
      <c r="P1369">
        <v>9</v>
      </c>
      <c r="Q1369" t="s">
        <v>75</v>
      </c>
      <c r="R1369" t="s">
        <v>2749</v>
      </c>
      <c r="S1369" t="s">
        <v>158</v>
      </c>
      <c r="T1369" t="s">
        <v>128</v>
      </c>
      <c r="U1369">
        <v>0</v>
      </c>
      <c r="V1369">
        <v>0</v>
      </c>
    </row>
    <row r="1370" spans="1:22">
      <c r="A1370">
        <v>12221</v>
      </c>
      <c r="B1370" t="s">
        <v>148</v>
      </c>
      <c r="C1370" t="s">
        <v>106</v>
      </c>
      <c r="D1370" t="s">
        <v>2666</v>
      </c>
      <c r="E1370">
        <v>1</v>
      </c>
      <c r="F1370" t="s">
        <v>102</v>
      </c>
      <c r="G1370" t="s">
        <v>73</v>
      </c>
      <c r="H1370">
        <v>5060457</v>
      </c>
      <c r="I1370" t="s">
        <v>2666</v>
      </c>
      <c r="J1370">
        <v>43900</v>
      </c>
      <c r="K1370">
        <v>43900</v>
      </c>
      <c r="L1370">
        <v>39949</v>
      </c>
      <c r="M1370">
        <v>27746.087599999999</v>
      </c>
      <c r="N1370">
        <v>27746.087599999999</v>
      </c>
      <c r="O1370">
        <v>100</v>
      </c>
      <c r="P1370">
        <v>9</v>
      </c>
      <c r="Q1370" t="s">
        <v>75</v>
      </c>
      <c r="R1370" t="s">
        <v>2749</v>
      </c>
      <c r="S1370" t="s">
        <v>158</v>
      </c>
      <c r="T1370" t="s">
        <v>130</v>
      </c>
      <c r="U1370">
        <v>0</v>
      </c>
      <c r="V1370">
        <v>0</v>
      </c>
    </row>
    <row r="1371" spans="1:22">
      <c r="A1371">
        <v>12221</v>
      </c>
      <c r="B1371" t="s">
        <v>139</v>
      </c>
      <c r="C1371" t="s">
        <v>140</v>
      </c>
      <c r="D1371" t="s">
        <v>2666</v>
      </c>
      <c r="E1371">
        <v>1</v>
      </c>
      <c r="F1371" t="s">
        <v>102</v>
      </c>
      <c r="G1371" t="s">
        <v>73</v>
      </c>
      <c r="H1371">
        <v>5060457</v>
      </c>
      <c r="I1371" t="s">
        <v>2666</v>
      </c>
      <c r="J1371">
        <v>2400</v>
      </c>
      <c r="K1371">
        <v>2400</v>
      </c>
      <c r="L1371">
        <v>2184</v>
      </c>
      <c r="M1371">
        <v>1693.5772999999999</v>
      </c>
      <c r="N1371">
        <v>1693.5772999999999</v>
      </c>
      <c r="O1371">
        <v>100</v>
      </c>
      <c r="P1371">
        <v>9</v>
      </c>
      <c r="Q1371" t="s">
        <v>75</v>
      </c>
      <c r="R1371" t="s">
        <v>2749</v>
      </c>
      <c r="S1371" t="s">
        <v>158</v>
      </c>
      <c r="T1371" t="s">
        <v>141</v>
      </c>
      <c r="U1371">
        <v>0</v>
      </c>
      <c r="V1371">
        <v>0</v>
      </c>
    </row>
    <row r="1372" spans="1:22">
      <c r="A1372">
        <v>12221</v>
      </c>
      <c r="B1372" t="s">
        <v>149</v>
      </c>
      <c r="C1372" t="s">
        <v>150</v>
      </c>
      <c r="D1372" t="s">
        <v>2666</v>
      </c>
      <c r="E1372">
        <v>1</v>
      </c>
      <c r="F1372" t="s">
        <v>102</v>
      </c>
      <c r="G1372" t="s">
        <v>73</v>
      </c>
      <c r="H1372">
        <v>5060457</v>
      </c>
      <c r="I1372" t="s">
        <v>2666</v>
      </c>
      <c r="J1372">
        <v>105000</v>
      </c>
      <c r="K1372">
        <v>105000</v>
      </c>
      <c r="L1372">
        <v>95550</v>
      </c>
      <c r="M1372">
        <v>73454.7359</v>
      </c>
      <c r="N1372">
        <v>73454.7359</v>
      </c>
      <c r="O1372">
        <v>100</v>
      </c>
      <c r="P1372">
        <v>9</v>
      </c>
      <c r="Q1372" t="s">
        <v>75</v>
      </c>
      <c r="R1372" t="s">
        <v>2749</v>
      </c>
      <c r="S1372" t="s">
        <v>158</v>
      </c>
      <c r="T1372" t="s">
        <v>130</v>
      </c>
      <c r="U1372">
        <v>0</v>
      </c>
      <c r="V1372">
        <v>0</v>
      </c>
    </row>
    <row r="1373" spans="1:22">
      <c r="A1373">
        <v>12221</v>
      </c>
      <c r="B1373" t="s">
        <v>134</v>
      </c>
      <c r="C1373" t="s">
        <v>135</v>
      </c>
      <c r="D1373" t="s">
        <v>2666</v>
      </c>
      <c r="E1373">
        <v>6</v>
      </c>
      <c r="F1373" t="s">
        <v>102</v>
      </c>
      <c r="G1373" t="s">
        <v>73</v>
      </c>
      <c r="H1373">
        <v>5060457</v>
      </c>
      <c r="I1373" t="s">
        <v>2666</v>
      </c>
      <c r="J1373">
        <v>142200</v>
      </c>
      <c r="K1373">
        <v>23700</v>
      </c>
      <c r="L1373">
        <v>70800</v>
      </c>
      <c r="M1373">
        <v>6934.5190000000002</v>
      </c>
      <c r="N1373">
        <v>41607.114000000001</v>
      </c>
      <c r="O1373">
        <v>100</v>
      </c>
      <c r="P1373">
        <v>0</v>
      </c>
      <c r="Q1373" t="s">
        <v>75</v>
      </c>
      <c r="R1373" t="s">
        <v>2749</v>
      </c>
      <c r="S1373" t="s">
        <v>158</v>
      </c>
      <c r="T1373" t="s">
        <v>136</v>
      </c>
      <c r="U1373">
        <v>0</v>
      </c>
      <c r="V1373">
        <v>0</v>
      </c>
    </row>
    <row r="1374" spans="1:22">
      <c r="A1374">
        <v>12222</v>
      </c>
      <c r="B1374" t="s">
        <v>137</v>
      </c>
      <c r="C1374" t="s">
        <v>127</v>
      </c>
      <c r="D1374" t="s">
        <v>2666</v>
      </c>
      <c r="E1374">
        <v>1</v>
      </c>
      <c r="F1374" t="s">
        <v>138</v>
      </c>
      <c r="G1374" t="s">
        <v>73</v>
      </c>
      <c r="H1374">
        <v>5060444</v>
      </c>
      <c r="I1374" t="s">
        <v>2666</v>
      </c>
      <c r="J1374">
        <v>31700</v>
      </c>
      <c r="K1374">
        <v>31700</v>
      </c>
      <c r="L1374">
        <v>20317</v>
      </c>
      <c r="M1374">
        <v>20317.033899999999</v>
      </c>
      <c r="N1374">
        <v>20317.033899999999</v>
      </c>
      <c r="O1374">
        <v>100</v>
      </c>
      <c r="P1374">
        <v>0</v>
      </c>
      <c r="Q1374" t="s">
        <v>75</v>
      </c>
      <c r="R1374" t="s">
        <v>2750</v>
      </c>
      <c r="S1374" t="s">
        <v>158</v>
      </c>
      <c r="T1374" t="s">
        <v>128</v>
      </c>
      <c r="U1374">
        <v>0</v>
      </c>
      <c r="V1374">
        <v>0</v>
      </c>
    </row>
    <row r="1375" spans="1:22">
      <c r="A1375">
        <v>12222</v>
      </c>
      <c r="B1375" t="s">
        <v>139</v>
      </c>
      <c r="C1375" t="s">
        <v>140</v>
      </c>
      <c r="D1375" t="s">
        <v>2666</v>
      </c>
      <c r="E1375">
        <v>1</v>
      </c>
      <c r="F1375" t="s">
        <v>138</v>
      </c>
      <c r="G1375" t="s">
        <v>73</v>
      </c>
      <c r="H1375">
        <v>5060444</v>
      </c>
      <c r="I1375" t="s">
        <v>2666</v>
      </c>
      <c r="J1375">
        <v>2400</v>
      </c>
      <c r="K1375">
        <v>2400</v>
      </c>
      <c r="L1375">
        <v>1694</v>
      </c>
      <c r="M1375">
        <v>1693.5772999999999</v>
      </c>
      <c r="N1375">
        <v>1693.5772999999999</v>
      </c>
      <c r="O1375">
        <v>100</v>
      </c>
      <c r="P1375">
        <v>0</v>
      </c>
      <c r="Q1375" t="s">
        <v>75</v>
      </c>
      <c r="R1375" t="s">
        <v>2750</v>
      </c>
      <c r="S1375" t="s">
        <v>158</v>
      </c>
      <c r="T1375" t="s">
        <v>141</v>
      </c>
      <c r="U1375">
        <v>0</v>
      </c>
      <c r="V1375">
        <v>0</v>
      </c>
    </row>
    <row r="1376" spans="1:22">
      <c r="A1376">
        <v>12222</v>
      </c>
      <c r="B1376" t="s">
        <v>134</v>
      </c>
      <c r="C1376" t="s">
        <v>135</v>
      </c>
      <c r="D1376" t="s">
        <v>2666</v>
      </c>
      <c r="E1376">
        <v>6</v>
      </c>
      <c r="F1376" t="s">
        <v>138</v>
      </c>
      <c r="G1376" t="s">
        <v>73</v>
      </c>
      <c r="H1376">
        <v>5060444</v>
      </c>
      <c r="I1376" t="s">
        <v>2666</v>
      </c>
      <c r="J1376">
        <v>142200</v>
      </c>
      <c r="K1376">
        <v>23700</v>
      </c>
      <c r="L1376">
        <v>41610</v>
      </c>
      <c r="M1376">
        <v>6934.5190000000002</v>
      </c>
      <c r="N1376">
        <v>41607.114000000001</v>
      </c>
      <c r="O1376">
        <v>100</v>
      </c>
      <c r="P1376">
        <v>0</v>
      </c>
      <c r="Q1376" t="s">
        <v>75</v>
      </c>
      <c r="R1376" t="s">
        <v>2750</v>
      </c>
      <c r="S1376" t="s">
        <v>158</v>
      </c>
      <c r="T1376" t="s">
        <v>136</v>
      </c>
      <c r="U1376">
        <v>0</v>
      </c>
      <c r="V1376">
        <v>0</v>
      </c>
    </row>
    <row r="1377" spans="1:22">
      <c r="A1377">
        <v>12334</v>
      </c>
      <c r="B1377" t="s">
        <v>814</v>
      </c>
      <c r="C1377" t="s">
        <v>815</v>
      </c>
      <c r="D1377" t="s">
        <v>2666</v>
      </c>
      <c r="E1377">
        <v>2</v>
      </c>
      <c r="F1377" t="s">
        <v>183</v>
      </c>
      <c r="G1377" t="s">
        <v>73</v>
      </c>
      <c r="H1377">
        <v>4009040</v>
      </c>
      <c r="I1377" t="s">
        <v>2666</v>
      </c>
      <c r="J1377">
        <v>17400</v>
      </c>
      <c r="K1377">
        <v>8700</v>
      </c>
      <c r="L1377">
        <v>12562</v>
      </c>
      <c r="M1377">
        <v>6281.4</v>
      </c>
      <c r="N1377">
        <v>12562.8</v>
      </c>
      <c r="O1377">
        <v>100</v>
      </c>
      <c r="P1377">
        <v>0</v>
      </c>
      <c r="Q1377" t="s">
        <v>75</v>
      </c>
      <c r="R1377" t="s">
        <v>161</v>
      </c>
      <c r="S1377" t="s">
        <v>122</v>
      </c>
      <c r="T1377" t="s">
        <v>447</v>
      </c>
      <c r="U1377">
        <v>0</v>
      </c>
      <c r="V1377">
        <v>0</v>
      </c>
    </row>
    <row r="1378" spans="1:22">
      <c r="A1378">
        <v>12359</v>
      </c>
      <c r="B1378" t="s">
        <v>733</v>
      </c>
      <c r="C1378" t="s">
        <v>734</v>
      </c>
      <c r="D1378" t="s">
        <v>2666</v>
      </c>
      <c r="E1378">
        <v>5</v>
      </c>
      <c r="F1378" t="s">
        <v>342</v>
      </c>
      <c r="G1378" t="s">
        <v>73</v>
      </c>
      <c r="H1378">
        <v>4009041</v>
      </c>
      <c r="I1378" t="s">
        <v>2666</v>
      </c>
      <c r="J1378">
        <v>200000</v>
      </c>
      <c r="K1378">
        <v>40000</v>
      </c>
      <c r="L1378">
        <v>160000</v>
      </c>
      <c r="M1378">
        <v>32000</v>
      </c>
      <c r="N1378">
        <v>160000</v>
      </c>
      <c r="O1378">
        <v>100</v>
      </c>
      <c r="P1378">
        <v>0</v>
      </c>
      <c r="Q1378" t="s">
        <v>75</v>
      </c>
      <c r="R1378" t="s">
        <v>161</v>
      </c>
      <c r="S1378" t="s">
        <v>122</v>
      </c>
      <c r="T1378" t="s">
        <v>545</v>
      </c>
      <c r="U1378">
        <v>0</v>
      </c>
      <c r="V1378">
        <v>0</v>
      </c>
    </row>
    <row r="1379" spans="1:22">
      <c r="A1379">
        <v>12135</v>
      </c>
      <c r="B1379" t="s">
        <v>108</v>
      </c>
      <c r="C1379" t="s">
        <v>109</v>
      </c>
      <c r="D1379" t="s">
        <v>2600</v>
      </c>
      <c r="E1379">
        <v>0.5</v>
      </c>
      <c r="F1379" t="s">
        <v>102</v>
      </c>
      <c r="G1379" t="s">
        <v>73</v>
      </c>
      <c r="H1379">
        <v>5060439</v>
      </c>
      <c r="I1379" t="s">
        <v>2666</v>
      </c>
      <c r="J1379">
        <v>19950</v>
      </c>
      <c r="K1379">
        <v>39900</v>
      </c>
      <c r="L1379">
        <v>18154</v>
      </c>
      <c r="M1379">
        <v>25378.870299999999</v>
      </c>
      <c r="N1379">
        <v>12689.435149999999</v>
      </c>
      <c r="O1379">
        <v>100</v>
      </c>
      <c r="P1379">
        <v>9</v>
      </c>
      <c r="Q1379" t="s">
        <v>75</v>
      </c>
      <c r="R1379" t="s">
        <v>2734</v>
      </c>
      <c r="S1379" t="s">
        <v>158</v>
      </c>
      <c r="T1379" t="s">
        <v>110</v>
      </c>
      <c r="U1379">
        <v>0</v>
      </c>
      <c r="V1379">
        <v>0</v>
      </c>
    </row>
    <row r="1380" spans="1:22">
      <c r="A1380">
        <v>12060</v>
      </c>
      <c r="B1380" t="s">
        <v>108</v>
      </c>
      <c r="C1380" t="s">
        <v>109</v>
      </c>
      <c r="D1380" t="s">
        <v>2520</v>
      </c>
      <c r="E1380">
        <v>0.5</v>
      </c>
      <c r="F1380" t="s">
        <v>2599</v>
      </c>
      <c r="G1380" t="s">
        <v>73</v>
      </c>
      <c r="H1380">
        <v>5060431</v>
      </c>
      <c r="I1380" t="s">
        <v>2666</v>
      </c>
      <c r="J1380">
        <v>3990</v>
      </c>
      <c r="K1380">
        <v>39900</v>
      </c>
      <c r="L1380">
        <v>2538</v>
      </c>
      <c r="M1380">
        <v>25378.870299999999</v>
      </c>
      <c r="N1380">
        <v>2537.8870299999999</v>
      </c>
      <c r="O1380">
        <v>20</v>
      </c>
      <c r="P1380">
        <v>0</v>
      </c>
      <c r="Q1380" t="s">
        <v>75</v>
      </c>
      <c r="R1380" t="s">
        <v>2717</v>
      </c>
      <c r="S1380" t="s">
        <v>88</v>
      </c>
      <c r="T1380" t="s">
        <v>110</v>
      </c>
      <c r="U1380">
        <v>0</v>
      </c>
      <c r="V1380">
        <v>0</v>
      </c>
    </row>
    <row r="1381" spans="1:22">
      <c r="A1381">
        <v>12060</v>
      </c>
      <c r="B1381" t="s">
        <v>134</v>
      </c>
      <c r="C1381" t="s">
        <v>135</v>
      </c>
      <c r="D1381" t="s">
        <v>2520</v>
      </c>
      <c r="E1381">
        <v>8</v>
      </c>
      <c r="F1381" t="s">
        <v>2599</v>
      </c>
      <c r="G1381" t="s">
        <v>73</v>
      </c>
      <c r="H1381">
        <v>5060431</v>
      </c>
      <c r="I1381" t="s">
        <v>2666</v>
      </c>
      <c r="J1381">
        <v>37920</v>
      </c>
      <c r="K1381">
        <v>23700</v>
      </c>
      <c r="L1381">
        <v>11096</v>
      </c>
      <c r="M1381">
        <v>6934.5190000000002</v>
      </c>
      <c r="N1381">
        <v>11095.2304</v>
      </c>
      <c r="O1381">
        <v>20</v>
      </c>
      <c r="P1381">
        <v>0</v>
      </c>
      <c r="Q1381" t="s">
        <v>75</v>
      </c>
      <c r="R1381" t="s">
        <v>2717</v>
      </c>
      <c r="S1381" t="s">
        <v>88</v>
      </c>
      <c r="T1381" t="s">
        <v>136</v>
      </c>
      <c r="U1381">
        <v>0</v>
      </c>
      <c r="V1381">
        <v>0</v>
      </c>
    </row>
    <row r="1382" spans="1:22">
      <c r="A1382">
        <v>12060</v>
      </c>
      <c r="B1382" t="s">
        <v>148</v>
      </c>
      <c r="C1382" t="s">
        <v>106</v>
      </c>
      <c r="D1382" t="s">
        <v>2520</v>
      </c>
      <c r="E1382">
        <v>1</v>
      </c>
      <c r="F1382" t="s">
        <v>2599</v>
      </c>
      <c r="G1382" t="s">
        <v>73</v>
      </c>
      <c r="H1382">
        <v>5060431</v>
      </c>
      <c r="I1382" t="s">
        <v>2666</v>
      </c>
      <c r="J1382">
        <v>8780</v>
      </c>
      <c r="K1382">
        <v>43900</v>
      </c>
      <c r="L1382">
        <v>5549</v>
      </c>
      <c r="M1382">
        <v>27746.087599999999</v>
      </c>
      <c r="N1382">
        <v>5549.2175200000001</v>
      </c>
      <c r="O1382">
        <v>20</v>
      </c>
      <c r="P1382">
        <v>0</v>
      </c>
      <c r="Q1382" t="s">
        <v>75</v>
      </c>
      <c r="R1382" t="s">
        <v>2717</v>
      </c>
      <c r="S1382" t="s">
        <v>88</v>
      </c>
      <c r="T1382" t="s">
        <v>130</v>
      </c>
      <c r="U1382">
        <v>0</v>
      </c>
      <c r="V1382">
        <v>0</v>
      </c>
    </row>
    <row r="1383" spans="1:22">
      <c r="A1383">
        <v>12060</v>
      </c>
      <c r="B1383" t="s">
        <v>149</v>
      </c>
      <c r="C1383" t="s">
        <v>150</v>
      </c>
      <c r="D1383" t="s">
        <v>2520</v>
      </c>
      <c r="E1383">
        <v>1</v>
      </c>
      <c r="F1383" t="s">
        <v>2599</v>
      </c>
      <c r="G1383" t="s">
        <v>73</v>
      </c>
      <c r="H1383">
        <v>5060431</v>
      </c>
      <c r="I1383" t="s">
        <v>2666</v>
      </c>
      <c r="J1383">
        <v>21000</v>
      </c>
      <c r="K1383">
        <v>105000</v>
      </c>
      <c r="L1383">
        <v>14691</v>
      </c>
      <c r="M1383">
        <v>73454.7359</v>
      </c>
      <c r="N1383">
        <v>14690.947180000001</v>
      </c>
      <c r="O1383">
        <v>20</v>
      </c>
      <c r="P1383">
        <v>0</v>
      </c>
      <c r="Q1383" t="s">
        <v>75</v>
      </c>
      <c r="R1383" t="s">
        <v>2717</v>
      </c>
      <c r="S1383" t="s">
        <v>88</v>
      </c>
      <c r="T1383" t="s">
        <v>130</v>
      </c>
      <c r="U1383">
        <v>0</v>
      </c>
      <c r="V1383">
        <v>0</v>
      </c>
    </row>
    <row r="1384" spans="1:22">
      <c r="A1384">
        <v>12060</v>
      </c>
      <c r="B1384" t="s">
        <v>156</v>
      </c>
      <c r="C1384" t="s">
        <v>127</v>
      </c>
      <c r="D1384" t="s">
        <v>2520</v>
      </c>
      <c r="E1384">
        <v>1</v>
      </c>
      <c r="F1384" t="s">
        <v>2599</v>
      </c>
      <c r="G1384" t="s">
        <v>73</v>
      </c>
      <c r="H1384">
        <v>5060431</v>
      </c>
      <c r="I1384" t="s">
        <v>2666</v>
      </c>
      <c r="J1384">
        <v>9120</v>
      </c>
      <c r="K1384">
        <v>45600</v>
      </c>
      <c r="L1384">
        <v>5693</v>
      </c>
      <c r="M1384">
        <v>28463.342100000002</v>
      </c>
      <c r="N1384">
        <v>5692.66842</v>
      </c>
      <c r="O1384">
        <v>20</v>
      </c>
      <c r="P1384">
        <v>0</v>
      </c>
      <c r="Q1384" t="s">
        <v>75</v>
      </c>
      <c r="R1384" t="s">
        <v>2717</v>
      </c>
      <c r="S1384" t="s">
        <v>88</v>
      </c>
      <c r="T1384" t="s">
        <v>128</v>
      </c>
      <c r="U1384">
        <v>0</v>
      </c>
      <c r="V1384">
        <v>0</v>
      </c>
    </row>
    <row r="1385" spans="1:22">
      <c r="A1385">
        <v>12140</v>
      </c>
      <c r="B1385" t="s">
        <v>838</v>
      </c>
      <c r="C1385" t="s">
        <v>100</v>
      </c>
      <c r="D1385" t="s">
        <v>2600</v>
      </c>
      <c r="E1385">
        <v>1</v>
      </c>
      <c r="F1385" t="s">
        <v>2599</v>
      </c>
      <c r="G1385" t="s">
        <v>73</v>
      </c>
      <c r="H1385">
        <v>5060435</v>
      </c>
      <c r="I1385" t="s">
        <v>2666</v>
      </c>
      <c r="J1385">
        <v>19700</v>
      </c>
      <c r="K1385">
        <v>197000</v>
      </c>
      <c r="L1385">
        <v>12903</v>
      </c>
      <c r="M1385">
        <v>129030.2852</v>
      </c>
      <c r="N1385">
        <v>12903.02852</v>
      </c>
      <c r="O1385">
        <v>10</v>
      </c>
      <c r="P1385">
        <v>0</v>
      </c>
      <c r="Q1385" t="s">
        <v>75</v>
      </c>
      <c r="R1385" t="s">
        <v>2740</v>
      </c>
      <c r="S1385" t="s">
        <v>158</v>
      </c>
      <c r="T1385" t="s">
        <v>229</v>
      </c>
      <c r="U1385">
        <v>0</v>
      </c>
      <c r="V1385">
        <v>0</v>
      </c>
    </row>
    <row r="1386" spans="1:22">
      <c r="A1386">
        <v>12140</v>
      </c>
      <c r="B1386" t="s">
        <v>838</v>
      </c>
      <c r="C1386" t="s">
        <v>100</v>
      </c>
      <c r="D1386" t="s">
        <v>2600</v>
      </c>
      <c r="E1386">
        <v>1</v>
      </c>
      <c r="F1386" t="s">
        <v>2599</v>
      </c>
      <c r="G1386" t="s">
        <v>73</v>
      </c>
      <c r="H1386">
        <v>5060435</v>
      </c>
      <c r="I1386" t="s">
        <v>2666</v>
      </c>
      <c r="J1386">
        <v>19700</v>
      </c>
      <c r="K1386">
        <v>197000</v>
      </c>
      <c r="L1386">
        <v>12903</v>
      </c>
      <c r="M1386">
        <v>129030.2852</v>
      </c>
      <c r="N1386">
        <v>12903.02852</v>
      </c>
      <c r="O1386">
        <v>10</v>
      </c>
      <c r="P1386">
        <v>0</v>
      </c>
      <c r="Q1386" t="s">
        <v>75</v>
      </c>
      <c r="R1386" t="s">
        <v>2740</v>
      </c>
      <c r="S1386" t="s">
        <v>158</v>
      </c>
      <c r="T1386" t="s">
        <v>229</v>
      </c>
      <c r="U1386">
        <v>0</v>
      </c>
      <c r="V1386">
        <v>0</v>
      </c>
    </row>
    <row r="1387" spans="1:22">
      <c r="A1387">
        <v>12140</v>
      </c>
      <c r="B1387" t="s">
        <v>233</v>
      </c>
      <c r="C1387" t="s">
        <v>234</v>
      </c>
      <c r="D1387" t="s">
        <v>2600</v>
      </c>
      <c r="E1387">
        <v>1</v>
      </c>
      <c r="F1387" t="s">
        <v>2599</v>
      </c>
      <c r="G1387" t="s">
        <v>73</v>
      </c>
      <c r="H1387">
        <v>5060435</v>
      </c>
      <c r="I1387" t="s">
        <v>2666</v>
      </c>
      <c r="J1387">
        <v>2160</v>
      </c>
      <c r="K1387">
        <v>21600</v>
      </c>
      <c r="L1387">
        <v>1545</v>
      </c>
      <c r="M1387">
        <v>15446.049499999999</v>
      </c>
      <c r="N1387">
        <v>1544.6049499999999</v>
      </c>
      <c r="O1387">
        <v>10</v>
      </c>
      <c r="P1387">
        <v>0</v>
      </c>
      <c r="Q1387" t="s">
        <v>75</v>
      </c>
      <c r="R1387" t="s">
        <v>2740</v>
      </c>
      <c r="S1387" t="s">
        <v>158</v>
      </c>
      <c r="T1387" t="s">
        <v>235</v>
      </c>
      <c r="U1387">
        <v>0</v>
      </c>
      <c r="V1387">
        <v>0</v>
      </c>
    </row>
    <row r="1388" spans="1:22">
      <c r="A1388">
        <v>12140</v>
      </c>
      <c r="B1388" t="s">
        <v>233</v>
      </c>
      <c r="C1388" t="s">
        <v>234</v>
      </c>
      <c r="D1388" t="s">
        <v>2600</v>
      </c>
      <c r="E1388">
        <v>1</v>
      </c>
      <c r="F1388" t="s">
        <v>2599</v>
      </c>
      <c r="G1388" t="s">
        <v>73</v>
      </c>
      <c r="H1388">
        <v>5060435</v>
      </c>
      <c r="I1388" t="s">
        <v>2666</v>
      </c>
      <c r="J1388">
        <v>2160</v>
      </c>
      <c r="K1388">
        <v>21600</v>
      </c>
      <c r="L1388">
        <v>1545</v>
      </c>
      <c r="M1388">
        <v>15446.049499999999</v>
      </c>
      <c r="N1388">
        <v>1544.6049499999999</v>
      </c>
      <c r="O1388">
        <v>10</v>
      </c>
      <c r="P1388">
        <v>0</v>
      </c>
      <c r="Q1388" t="s">
        <v>75</v>
      </c>
      <c r="R1388" t="s">
        <v>2740</v>
      </c>
      <c r="S1388" t="s">
        <v>158</v>
      </c>
      <c r="T1388" t="s">
        <v>235</v>
      </c>
      <c r="U1388">
        <v>0</v>
      </c>
      <c r="V1388">
        <v>0</v>
      </c>
    </row>
    <row r="1389" spans="1:22">
      <c r="A1389">
        <v>12140</v>
      </c>
      <c r="B1389" t="s">
        <v>1210</v>
      </c>
      <c r="C1389" t="s">
        <v>100</v>
      </c>
      <c r="D1389" t="s">
        <v>2600</v>
      </c>
      <c r="E1389">
        <v>1</v>
      </c>
      <c r="F1389" t="s">
        <v>2599</v>
      </c>
      <c r="G1389" t="s">
        <v>73</v>
      </c>
      <c r="H1389">
        <v>5060435</v>
      </c>
      <c r="I1389" t="s">
        <v>2666</v>
      </c>
      <c r="J1389">
        <v>16700</v>
      </c>
      <c r="K1389">
        <v>167000</v>
      </c>
      <c r="L1389">
        <v>10825</v>
      </c>
      <c r="M1389">
        <v>108247.16740000001</v>
      </c>
      <c r="N1389">
        <v>10824.71674</v>
      </c>
      <c r="O1389">
        <v>10</v>
      </c>
      <c r="P1389">
        <v>0</v>
      </c>
      <c r="Q1389" t="s">
        <v>75</v>
      </c>
      <c r="R1389" t="s">
        <v>2740</v>
      </c>
      <c r="S1389" t="s">
        <v>158</v>
      </c>
      <c r="T1389" t="s">
        <v>229</v>
      </c>
      <c r="U1389">
        <v>0</v>
      </c>
      <c r="V1389">
        <v>0</v>
      </c>
    </row>
    <row r="1390" spans="1:22">
      <c r="A1390">
        <v>12140</v>
      </c>
      <c r="B1390" t="s">
        <v>1210</v>
      </c>
      <c r="C1390" t="s">
        <v>100</v>
      </c>
      <c r="D1390" t="s">
        <v>2600</v>
      </c>
      <c r="E1390">
        <v>1</v>
      </c>
      <c r="F1390" t="s">
        <v>2599</v>
      </c>
      <c r="G1390" t="s">
        <v>73</v>
      </c>
      <c r="H1390">
        <v>5060435</v>
      </c>
      <c r="I1390" t="s">
        <v>2666</v>
      </c>
      <c r="J1390">
        <v>16700</v>
      </c>
      <c r="K1390">
        <v>167000</v>
      </c>
      <c r="L1390">
        <v>10825</v>
      </c>
      <c r="M1390">
        <v>108247.16740000001</v>
      </c>
      <c r="N1390">
        <v>10824.71674</v>
      </c>
      <c r="O1390">
        <v>10</v>
      </c>
      <c r="P1390">
        <v>0</v>
      </c>
      <c r="Q1390" t="s">
        <v>75</v>
      </c>
      <c r="R1390" t="s">
        <v>2740</v>
      </c>
      <c r="S1390" t="s">
        <v>158</v>
      </c>
      <c r="T1390" t="s">
        <v>229</v>
      </c>
      <c r="U1390">
        <v>0</v>
      </c>
      <c r="V1390">
        <v>0</v>
      </c>
    </row>
    <row r="1391" spans="1:22">
      <c r="A1391">
        <v>12019</v>
      </c>
      <c r="B1391" t="s">
        <v>2707</v>
      </c>
      <c r="C1391" t="s">
        <v>2708</v>
      </c>
      <c r="D1391" t="s">
        <v>2328</v>
      </c>
      <c r="E1391">
        <v>1</v>
      </c>
      <c r="F1391" t="s">
        <v>96</v>
      </c>
      <c r="G1391" t="s">
        <v>73</v>
      </c>
      <c r="H1391">
        <v>4009044</v>
      </c>
      <c r="I1391" t="s">
        <v>2666</v>
      </c>
      <c r="J1391">
        <v>544.99199999999996</v>
      </c>
      <c r="K1391">
        <v>24000</v>
      </c>
      <c r="L1391">
        <v>545</v>
      </c>
      <c r="M1391">
        <v>19200</v>
      </c>
      <c r="N1391">
        <v>435.99360000000001</v>
      </c>
      <c r="O1391">
        <v>2.2707999999999999</v>
      </c>
      <c r="P1391">
        <v>0</v>
      </c>
      <c r="Q1391" t="s">
        <v>75</v>
      </c>
      <c r="R1391" t="s">
        <v>1738</v>
      </c>
      <c r="S1391" t="s">
        <v>98</v>
      </c>
      <c r="T1391" t="s">
        <v>291</v>
      </c>
      <c r="U1391">
        <v>0</v>
      </c>
      <c r="V1391">
        <v>0</v>
      </c>
    </row>
    <row r="1392" spans="1:22">
      <c r="A1392">
        <v>12370</v>
      </c>
      <c r="B1392" t="s">
        <v>1108</v>
      </c>
      <c r="C1392" t="s">
        <v>1109</v>
      </c>
      <c r="D1392" t="s">
        <v>2666</v>
      </c>
      <c r="E1392">
        <v>5</v>
      </c>
      <c r="F1392" t="s">
        <v>560</v>
      </c>
      <c r="G1392" t="s">
        <v>73</v>
      </c>
      <c r="H1392">
        <v>4009047</v>
      </c>
      <c r="I1392" t="s">
        <v>2666</v>
      </c>
      <c r="J1392">
        <v>180000</v>
      </c>
      <c r="K1392">
        <v>36000</v>
      </c>
      <c r="L1392">
        <v>180000</v>
      </c>
      <c r="M1392">
        <v>23625.119600000002</v>
      </c>
      <c r="N1392">
        <v>118125.598</v>
      </c>
      <c r="O1392">
        <v>100</v>
      </c>
      <c r="P1392">
        <v>0</v>
      </c>
      <c r="Q1392" t="s">
        <v>75</v>
      </c>
      <c r="R1392" t="s">
        <v>561</v>
      </c>
      <c r="S1392" t="s">
        <v>98</v>
      </c>
      <c r="T1392" t="s">
        <v>322</v>
      </c>
      <c r="U1392">
        <v>0</v>
      </c>
      <c r="V1392">
        <v>0</v>
      </c>
    </row>
    <row r="1393" spans="1:22">
      <c r="A1393">
        <v>12370</v>
      </c>
      <c r="B1393" t="s">
        <v>640</v>
      </c>
      <c r="C1393" t="s">
        <v>641</v>
      </c>
      <c r="D1393" t="s">
        <v>2666</v>
      </c>
      <c r="E1393">
        <v>1</v>
      </c>
      <c r="F1393" t="s">
        <v>560</v>
      </c>
      <c r="G1393" t="s">
        <v>73</v>
      </c>
      <c r="H1393">
        <v>4009047</v>
      </c>
      <c r="I1393" t="s">
        <v>2666</v>
      </c>
      <c r="J1393">
        <v>36000</v>
      </c>
      <c r="K1393">
        <v>36000</v>
      </c>
      <c r="L1393">
        <v>36000</v>
      </c>
      <c r="M1393">
        <v>24407.104200000002</v>
      </c>
      <c r="N1393">
        <v>24407.104200000002</v>
      </c>
      <c r="O1393">
        <v>100</v>
      </c>
      <c r="P1393">
        <v>0</v>
      </c>
      <c r="Q1393" t="s">
        <v>75</v>
      </c>
      <c r="R1393" t="s">
        <v>561</v>
      </c>
      <c r="S1393" t="s">
        <v>98</v>
      </c>
      <c r="T1393" t="s">
        <v>322</v>
      </c>
      <c r="U1393">
        <v>0</v>
      </c>
      <c r="V1393">
        <v>0</v>
      </c>
    </row>
    <row r="1394" spans="1:22">
      <c r="A1394">
        <v>64395</v>
      </c>
      <c r="B1394" t="s">
        <v>2786</v>
      </c>
      <c r="C1394" t="s">
        <v>804</v>
      </c>
      <c r="D1394" t="s">
        <v>246</v>
      </c>
      <c r="E1394">
        <v>1</v>
      </c>
      <c r="F1394" t="s">
        <v>72</v>
      </c>
      <c r="G1394" t="s">
        <v>73</v>
      </c>
      <c r="H1394">
        <v>5060510</v>
      </c>
      <c r="I1394" t="s">
        <v>2758</v>
      </c>
      <c r="J1394">
        <v>644000</v>
      </c>
      <c r="K1394">
        <v>644000</v>
      </c>
      <c r="L1394">
        <v>417960</v>
      </c>
      <c r="M1394">
        <v>417960</v>
      </c>
      <c r="N1394">
        <v>417960</v>
      </c>
      <c r="O1394">
        <v>100</v>
      </c>
      <c r="P1394">
        <v>19</v>
      </c>
      <c r="Q1394" t="s">
        <v>75</v>
      </c>
      <c r="R1394" t="s">
        <v>2787</v>
      </c>
      <c r="S1394" t="s">
        <v>76</v>
      </c>
      <c r="T1394" t="s">
        <v>490</v>
      </c>
      <c r="U1394">
        <v>0</v>
      </c>
      <c r="V1394">
        <v>0</v>
      </c>
    </row>
    <row r="1395" spans="1:22">
      <c r="A1395">
        <v>11236</v>
      </c>
      <c r="B1395" t="s">
        <v>2757</v>
      </c>
      <c r="C1395" t="s">
        <v>1174</v>
      </c>
      <c r="D1395" t="s">
        <v>1493</v>
      </c>
      <c r="E1395">
        <v>1</v>
      </c>
      <c r="F1395" t="s">
        <v>144</v>
      </c>
      <c r="G1395" t="s">
        <v>73</v>
      </c>
      <c r="H1395">
        <v>5060483</v>
      </c>
      <c r="I1395" t="s">
        <v>2758</v>
      </c>
      <c r="J1395">
        <v>26000</v>
      </c>
      <c r="K1395">
        <v>26000</v>
      </c>
      <c r="L1395">
        <v>26000</v>
      </c>
      <c r="M1395">
        <v>20800</v>
      </c>
      <c r="N1395">
        <v>20800</v>
      </c>
      <c r="O1395">
        <v>100</v>
      </c>
      <c r="P1395">
        <v>0</v>
      </c>
      <c r="Q1395" t="s">
        <v>75</v>
      </c>
      <c r="R1395" t="s">
        <v>2759</v>
      </c>
      <c r="S1395" t="s">
        <v>88</v>
      </c>
      <c r="T1395" t="s">
        <v>155</v>
      </c>
      <c r="U1395">
        <v>0</v>
      </c>
      <c r="V1395">
        <v>0</v>
      </c>
    </row>
    <row r="1396" spans="1:22">
      <c r="A1396">
        <v>11236</v>
      </c>
      <c r="B1396" t="s">
        <v>2760</v>
      </c>
      <c r="C1396" t="s">
        <v>1172</v>
      </c>
      <c r="D1396" t="s">
        <v>1493</v>
      </c>
      <c r="E1396">
        <v>1</v>
      </c>
      <c r="F1396" t="s">
        <v>144</v>
      </c>
      <c r="G1396" t="s">
        <v>73</v>
      </c>
      <c r="H1396">
        <v>5060483</v>
      </c>
      <c r="I1396" t="s">
        <v>2758</v>
      </c>
      <c r="J1396">
        <v>10000</v>
      </c>
      <c r="K1396">
        <v>10000</v>
      </c>
      <c r="L1396">
        <v>10000</v>
      </c>
      <c r="M1396">
        <v>8000</v>
      </c>
      <c r="N1396">
        <v>8000</v>
      </c>
      <c r="O1396">
        <v>100</v>
      </c>
      <c r="P1396">
        <v>0</v>
      </c>
      <c r="Q1396" t="s">
        <v>75</v>
      </c>
      <c r="R1396" t="s">
        <v>2759</v>
      </c>
      <c r="S1396" t="s">
        <v>88</v>
      </c>
      <c r="T1396" t="s">
        <v>155</v>
      </c>
      <c r="U1396">
        <v>0</v>
      </c>
      <c r="V1396">
        <v>0</v>
      </c>
    </row>
    <row r="1397" spans="1:22">
      <c r="A1397">
        <v>11239</v>
      </c>
      <c r="B1397" t="s">
        <v>649</v>
      </c>
      <c r="C1397" t="s">
        <v>650</v>
      </c>
      <c r="D1397" t="s">
        <v>1493</v>
      </c>
      <c r="E1397">
        <v>1</v>
      </c>
      <c r="F1397" t="s">
        <v>72</v>
      </c>
      <c r="G1397" t="s">
        <v>73</v>
      </c>
      <c r="H1397">
        <v>5060509</v>
      </c>
      <c r="I1397" t="s">
        <v>2758</v>
      </c>
      <c r="J1397">
        <v>91600</v>
      </c>
      <c r="K1397">
        <v>91600</v>
      </c>
      <c r="L1397">
        <v>74196</v>
      </c>
      <c r="M1397">
        <v>66868</v>
      </c>
      <c r="N1397">
        <v>66868</v>
      </c>
      <c r="O1397">
        <v>100</v>
      </c>
      <c r="P1397">
        <v>19</v>
      </c>
      <c r="Q1397" t="s">
        <v>75</v>
      </c>
      <c r="R1397" t="s">
        <v>722</v>
      </c>
      <c r="S1397" t="s">
        <v>76</v>
      </c>
      <c r="T1397" t="s">
        <v>462</v>
      </c>
      <c r="U1397">
        <v>0</v>
      </c>
      <c r="V1397">
        <v>0</v>
      </c>
    </row>
    <row r="1398" spans="1:22">
      <c r="A1398">
        <v>11239</v>
      </c>
      <c r="B1398" t="s">
        <v>761</v>
      </c>
      <c r="C1398" t="s">
        <v>446</v>
      </c>
      <c r="D1398" t="s">
        <v>1493</v>
      </c>
      <c r="E1398">
        <v>2</v>
      </c>
      <c r="F1398" t="s">
        <v>72</v>
      </c>
      <c r="G1398" t="s">
        <v>73</v>
      </c>
      <c r="H1398">
        <v>5060509</v>
      </c>
      <c r="I1398" t="s">
        <v>2758</v>
      </c>
      <c r="J1398">
        <v>17000</v>
      </c>
      <c r="K1398">
        <v>8500</v>
      </c>
      <c r="L1398">
        <v>13430</v>
      </c>
      <c r="M1398">
        <v>5822.2865000000002</v>
      </c>
      <c r="N1398">
        <v>11644.573</v>
      </c>
      <c r="O1398">
        <v>100</v>
      </c>
      <c r="P1398">
        <v>21</v>
      </c>
      <c r="Q1398" t="s">
        <v>75</v>
      </c>
      <c r="R1398" t="s">
        <v>722</v>
      </c>
      <c r="S1398" t="s">
        <v>76</v>
      </c>
      <c r="T1398" t="s">
        <v>480</v>
      </c>
      <c r="U1398">
        <v>0</v>
      </c>
      <c r="V1398">
        <v>0</v>
      </c>
    </row>
    <row r="1399" spans="1:22">
      <c r="A1399">
        <v>11239</v>
      </c>
      <c r="B1399" t="s">
        <v>814</v>
      </c>
      <c r="C1399" t="s">
        <v>815</v>
      </c>
      <c r="D1399" t="s">
        <v>1493</v>
      </c>
      <c r="E1399">
        <v>2</v>
      </c>
      <c r="F1399" t="s">
        <v>72</v>
      </c>
      <c r="G1399" t="s">
        <v>73</v>
      </c>
      <c r="H1399">
        <v>5060509</v>
      </c>
      <c r="I1399" t="s">
        <v>2758</v>
      </c>
      <c r="J1399">
        <v>17400</v>
      </c>
      <c r="K1399">
        <v>8700</v>
      </c>
      <c r="L1399">
        <v>13746</v>
      </c>
      <c r="M1399">
        <v>6281.4</v>
      </c>
      <c r="N1399">
        <v>12562.8</v>
      </c>
      <c r="O1399">
        <v>100</v>
      </c>
      <c r="P1399">
        <v>21</v>
      </c>
      <c r="Q1399" t="s">
        <v>75</v>
      </c>
      <c r="R1399" t="s">
        <v>722</v>
      </c>
      <c r="S1399" t="s">
        <v>76</v>
      </c>
      <c r="T1399" t="s">
        <v>447</v>
      </c>
      <c r="U1399">
        <v>0</v>
      </c>
      <c r="V1399">
        <v>0</v>
      </c>
    </row>
    <row r="1400" spans="1:22">
      <c r="A1400">
        <v>11239</v>
      </c>
      <c r="B1400" t="s">
        <v>134</v>
      </c>
      <c r="C1400" t="s">
        <v>135</v>
      </c>
      <c r="D1400" t="s">
        <v>1493</v>
      </c>
      <c r="E1400">
        <v>2</v>
      </c>
      <c r="F1400" t="s">
        <v>72</v>
      </c>
      <c r="G1400" t="s">
        <v>73</v>
      </c>
      <c r="H1400">
        <v>5060509</v>
      </c>
      <c r="I1400" t="s">
        <v>2758</v>
      </c>
      <c r="J1400">
        <v>47400</v>
      </c>
      <c r="K1400">
        <v>23700</v>
      </c>
      <c r="L1400">
        <v>23000</v>
      </c>
      <c r="M1400">
        <v>6934.5190000000002</v>
      </c>
      <c r="N1400">
        <v>13869.038</v>
      </c>
      <c r="O1400">
        <v>100</v>
      </c>
      <c r="P1400">
        <v>0</v>
      </c>
      <c r="Q1400" t="s">
        <v>75</v>
      </c>
      <c r="R1400" t="s">
        <v>722</v>
      </c>
      <c r="S1400" t="s">
        <v>76</v>
      </c>
      <c r="T1400" t="s">
        <v>136</v>
      </c>
      <c r="U1400">
        <v>0</v>
      </c>
      <c r="V1400">
        <v>0</v>
      </c>
    </row>
    <row r="1401" spans="1:22">
      <c r="A1401">
        <v>11239</v>
      </c>
      <c r="B1401" t="s">
        <v>139</v>
      </c>
      <c r="C1401" t="s">
        <v>140</v>
      </c>
      <c r="D1401" t="s">
        <v>1493</v>
      </c>
      <c r="E1401">
        <v>1</v>
      </c>
      <c r="F1401" t="s">
        <v>72</v>
      </c>
      <c r="G1401" t="s">
        <v>73</v>
      </c>
      <c r="H1401">
        <v>5060509</v>
      </c>
      <c r="I1401" t="s">
        <v>2758</v>
      </c>
      <c r="J1401">
        <v>2400</v>
      </c>
      <c r="K1401">
        <v>2400</v>
      </c>
      <c r="L1401">
        <v>1896</v>
      </c>
      <c r="M1401">
        <v>1693.5772999999999</v>
      </c>
      <c r="N1401">
        <v>1693.5772999999999</v>
      </c>
      <c r="O1401">
        <v>100</v>
      </c>
      <c r="P1401">
        <v>21</v>
      </c>
      <c r="Q1401" t="s">
        <v>75</v>
      </c>
      <c r="R1401" t="s">
        <v>722</v>
      </c>
      <c r="S1401" t="s">
        <v>76</v>
      </c>
      <c r="T1401" t="s">
        <v>141</v>
      </c>
      <c r="U1401">
        <v>0</v>
      </c>
      <c r="V1401">
        <v>0</v>
      </c>
    </row>
    <row r="1402" spans="1:22">
      <c r="A1402">
        <v>11239</v>
      </c>
      <c r="B1402" t="s">
        <v>334</v>
      </c>
      <c r="C1402" t="s">
        <v>335</v>
      </c>
      <c r="D1402" t="s">
        <v>1493</v>
      </c>
      <c r="E1402">
        <v>2</v>
      </c>
      <c r="F1402" t="s">
        <v>72</v>
      </c>
      <c r="G1402" t="s">
        <v>73</v>
      </c>
      <c r="H1402">
        <v>5060509</v>
      </c>
      <c r="I1402" t="s">
        <v>2758</v>
      </c>
      <c r="J1402">
        <v>42800</v>
      </c>
      <c r="K1402">
        <v>21400</v>
      </c>
      <c r="L1402">
        <v>31672</v>
      </c>
      <c r="M1402">
        <v>14049.9791</v>
      </c>
      <c r="N1402">
        <v>28099.958200000001</v>
      </c>
      <c r="O1402">
        <v>100</v>
      </c>
      <c r="P1402">
        <v>26</v>
      </c>
      <c r="Q1402" t="s">
        <v>75</v>
      </c>
      <c r="R1402" t="s">
        <v>722</v>
      </c>
      <c r="S1402" t="s">
        <v>76</v>
      </c>
      <c r="T1402" t="s">
        <v>336</v>
      </c>
      <c r="U1402">
        <v>0</v>
      </c>
      <c r="V1402">
        <v>0</v>
      </c>
    </row>
    <row r="1403" spans="1:22">
      <c r="A1403">
        <v>11236</v>
      </c>
      <c r="B1403" t="s">
        <v>2761</v>
      </c>
      <c r="C1403" t="s">
        <v>2762</v>
      </c>
      <c r="D1403" t="s">
        <v>1493</v>
      </c>
      <c r="E1403">
        <v>1</v>
      </c>
      <c r="F1403" t="s">
        <v>72</v>
      </c>
      <c r="G1403" t="s">
        <v>73</v>
      </c>
      <c r="H1403">
        <v>5060484</v>
      </c>
      <c r="I1403" t="s">
        <v>2758</v>
      </c>
      <c r="J1403">
        <v>11800</v>
      </c>
      <c r="K1403">
        <v>11800</v>
      </c>
      <c r="L1403">
        <v>9322</v>
      </c>
      <c r="M1403">
        <v>8378</v>
      </c>
      <c r="N1403">
        <v>8378</v>
      </c>
      <c r="O1403">
        <v>100</v>
      </c>
      <c r="P1403">
        <v>21</v>
      </c>
      <c r="Q1403" t="s">
        <v>75</v>
      </c>
      <c r="R1403" t="s">
        <v>2759</v>
      </c>
      <c r="S1403" t="s">
        <v>88</v>
      </c>
      <c r="T1403" t="s">
        <v>616</v>
      </c>
      <c r="U1403">
        <v>0</v>
      </c>
      <c r="V1403">
        <v>0</v>
      </c>
    </row>
    <row r="1404" spans="1:22">
      <c r="A1404">
        <v>11331</v>
      </c>
      <c r="B1404" t="s">
        <v>2788</v>
      </c>
      <c r="C1404" t="s">
        <v>2789</v>
      </c>
      <c r="D1404" t="s">
        <v>1612</v>
      </c>
      <c r="E1404">
        <v>1</v>
      </c>
      <c r="F1404" t="s">
        <v>72</v>
      </c>
      <c r="G1404" t="s">
        <v>73</v>
      </c>
      <c r="H1404">
        <v>5060514</v>
      </c>
      <c r="I1404" t="s">
        <v>2758</v>
      </c>
      <c r="J1404">
        <v>1794000</v>
      </c>
      <c r="K1404">
        <v>1794000</v>
      </c>
      <c r="L1404">
        <v>1632540</v>
      </c>
      <c r="M1404">
        <v>1668420</v>
      </c>
      <c r="N1404">
        <v>1668420</v>
      </c>
      <c r="O1404">
        <v>100</v>
      </c>
      <c r="P1404">
        <v>9</v>
      </c>
      <c r="Q1404" t="s">
        <v>75</v>
      </c>
      <c r="R1404" t="s">
        <v>2790</v>
      </c>
      <c r="S1404" t="s">
        <v>88</v>
      </c>
      <c r="T1404" t="s">
        <v>2791</v>
      </c>
      <c r="U1404">
        <v>0</v>
      </c>
      <c r="V1404">
        <v>0</v>
      </c>
    </row>
    <row r="1405" spans="1:22">
      <c r="A1405">
        <v>11331</v>
      </c>
      <c r="B1405" t="s">
        <v>334</v>
      </c>
      <c r="C1405" t="s">
        <v>335</v>
      </c>
      <c r="D1405" t="s">
        <v>1612</v>
      </c>
      <c r="E1405">
        <v>2</v>
      </c>
      <c r="F1405" t="s">
        <v>72</v>
      </c>
      <c r="G1405" t="s">
        <v>73</v>
      </c>
      <c r="H1405">
        <v>5060514</v>
      </c>
      <c r="I1405" t="s">
        <v>2758</v>
      </c>
      <c r="J1405">
        <v>42800</v>
      </c>
      <c r="K1405">
        <v>21400</v>
      </c>
      <c r="L1405">
        <v>31672</v>
      </c>
      <c r="M1405">
        <v>14049.9791</v>
      </c>
      <c r="N1405">
        <v>28099.958200000001</v>
      </c>
      <c r="O1405">
        <v>100</v>
      </c>
      <c r="P1405">
        <v>26</v>
      </c>
      <c r="Q1405" t="s">
        <v>75</v>
      </c>
      <c r="R1405" t="s">
        <v>2790</v>
      </c>
      <c r="S1405" t="s">
        <v>88</v>
      </c>
      <c r="T1405" t="s">
        <v>336</v>
      </c>
      <c r="U1405">
        <v>0</v>
      </c>
      <c r="V1405">
        <v>0</v>
      </c>
    </row>
    <row r="1406" spans="1:22">
      <c r="A1406">
        <v>11313</v>
      </c>
      <c r="B1406" t="s">
        <v>2792</v>
      </c>
      <c r="C1406" t="s">
        <v>2793</v>
      </c>
      <c r="D1406" t="s">
        <v>1603</v>
      </c>
      <c r="E1406">
        <v>1</v>
      </c>
      <c r="F1406" t="s">
        <v>72</v>
      </c>
      <c r="G1406" t="s">
        <v>73</v>
      </c>
      <c r="H1406">
        <v>5060496</v>
      </c>
      <c r="I1406" t="s">
        <v>2758</v>
      </c>
      <c r="J1406">
        <v>885000</v>
      </c>
      <c r="K1406">
        <v>885000</v>
      </c>
      <c r="L1406">
        <v>716850</v>
      </c>
      <c r="M1406">
        <v>646050</v>
      </c>
      <c r="N1406">
        <v>646050</v>
      </c>
      <c r="O1406">
        <v>100</v>
      </c>
      <c r="P1406">
        <v>19</v>
      </c>
      <c r="Q1406" t="s">
        <v>75</v>
      </c>
      <c r="R1406" t="s">
        <v>941</v>
      </c>
      <c r="S1406" t="s">
        <v>76</v>
      </c>
      <c r="T1406" t="s">
        <v>418</v>
      </c>
      <c r="U1406">
        <v>0</v>
      </c>
      <c r="V1406">
        <v>0</v>
      </c>
    </row>
    <row r="1407" spans="1:22">
      <c r="A1407">
        <v>11239</v>
      </c>
      <c r="B1407" t="s">
        <v>429</v>
      </c>
      <c r="C1407" t="s">
        <v>430</v>
      </c>
      <c r="D1407" t="s">
        <v>1493</v>
      </c>
      <c r="E1407">
        <v>1</v>
      </c>
      <c r="F1407" t="s">
        <v>72</v>
      </c>
      <c r="G1407" t="s">
        <v>73</v>
      </c>
      <c r="H1407">
        <v>5060509</v>
      </c>
      <c r="I1407" t="s">
        <v>2758</v>
      </c>
      <c r="J1407">
        <v>44800</v>
      </c>
      <c r="K1407">
        <v>44800</v>
      </c>
      <c r="L1407">
        <v>36288</v>
      </c>
      <c r="M1407">
        <v>32677.916700000002</v>
      </c>
      <c r="N1407">
        <v>32677.916700000002</v>
      </c>
      <c r="O1407">
        <v>100</v>
      </c>
      <c r="P1407">
        <v>19</v>
      </c>
      <c r="Q1407" t="s">
        <v>75</v>
      </c>
      <c r="R1407" t="s">
        <v>722</v>
      </c>
      <c r="S1407" t="s">
        <v>76</v>
      </c>
      <c r="T1407" t="s">
        <v>332</v>
      </c>
      <c r="U1407">
        <v>0</v>
      </c>
      <c r="V1407">
        <v>0</v>
      </c>
    </row>
    <row r="1408" spans="1:22">
      <c r="A1408">
        <v>11239</v>
      </c>
      <c r="B1408" t="s">
        <v>2675</v>
      </c>
      <c r="C1408" t="s">
        <v>79</v>
      </c>
      <c r="D1408" t="s">
        <v>1493</v>
      </c>
      <c r="E1408">
        <v>1</v>
      </c>
      <c r="F1408" t="s">
        <v>72</v>
      </c>
      <c r="G1408" t="s">
        <v>73</v>
      </c>
      <c r="H1408">
        <v>5060509</v>
      </c>
      <c r="I1408" t="s">
        <v>2758</v>
      </c>
      <c r="J1408">
        <v>26000</v>
      </c>
      <c r="K1408">
        <v>26000</v>
      </c>
      <c r="L1408">
        <v>21060</v>
      </c>
      <c r="M1408">
        <v>18980</v>
      </c>
      <c r="N1408">
        <v>18980</v>
      </c>
      <c r="O1408">
        <v>100</v>
      </c>
      <c r="P1408">
        <v>19</v>
      </c>
      <c r="Q1408" t="s">
        <v>75</v>
      </c>
      <c r="R1408" t="s">
        <v>722</v>
      </c>
      <c r="S1408" t="s">
        <v>76</v>
      </c>
      <c r="T1408" t="s">
        <v>80</v>
      </c>
      <c r="U1408">
        <v>0</v>
      </c>
      <c r="V1408">
        <v>0</v>
      </c>
    </row>
    <row r="1409" spans="1:22">
      <c r="A1409">
        <v>11239</v>
      </c>
      <c r="B1409" t="s">
        <v>600</v>
      </c>
      <c r="C1409" t="s">
        <v>597</v>
      </c>
      <c r="D1409" t="s">
        <v>1493</v>
      </c>
      <c r="E1409">
        <v>1</v>
      </c>
      <c r="F1409" t="s">
        <v>72</v>
      </c>
      <c r="G1409" t="s">
        <v>73</v>
      </c>
      <c r="H1409">
        <v>5060509</v>
      </c>
      <c r="I1409" t="s">
        <v>2758</v>
      </c>
      <c r="J1409">
        <v>39600</v>
      </c>
      <c r="K1409">
        <v>39600</v>
      </c>
      <c r="L1409">
        <v>31284</v>
      </c>
      <c r="M1409">
        <v>28032.436300000001</v>
      </c>
      <c r="N1409">
        <v>28032.436300000001</v>
      </c>
      <c r="O1409">
        <v>100</v>
      </c>
      <c r="P1409">
        <v>21</v>
      </c>
      <c r="Q1409" t="s">
        <v>75</v>
      </c>
      <c r="R1409" t="s">
        <v>722</v>
      </c>
      <c r="S1409" t="s">
        <v>76</v>
      </c>
      <c r="T1409" t="s">
        <v>598</v>
      </c>
      <c r="U1409">
        <v>0</v>
      </c>
      <c r="V1409">
        <v>0</v>
      </c>
    </row>
    <row r="1410" spans="1:22">
      <c r="A1410">
        <v>11239</v>
      </c>
      <c r="B1410" t="s">
        <v>2676</v>
      </c>
      <c r="C1410" t="s">
        <v>2677</v>
      </c>
      <c r="D1410" t="s">
        <v>1493</v>
      </c>
      <c r="E1410">
        <v>2</v>
      </c>
      <c r="F1410" t="s">
        <v>72</v>
      </c>
      <c r="G1410" t="s">
        <v>73</v>
      </c>
      <c r="H1410">
        <v>5060509</v>
      </c>
      <c r="I1410" t="s">
        <v>2758</v>
      </c>
      <c r="J1410">
        <v>53200</v>
      </c>
      <c r="K1410">
        <v>26600</v>
      </c>
      <c r="L1410">
        <v>42028</v>
      </c>
      <c r="M1410">
        <v>18886</v>
      </c>
      <c r="N1410">
        <v>37772</v>
      </c>
      <c r="O1410">
        <v>100</v>
      </c>
      <c r="P1410">
        <v>21</v>
      </c>
      <c r="Q1410" t="s">
        <v>75</v>
      </c>
      <c r="R1410" t="s">
        <v>722</v>
      </c>
      <c r="S1410" t="s">
        <v>76</v>
      </c>
      <c r="T1410" t="s">
        <v>85</v>
      </c>
      <c r="U1410">
        <v>0</v>
      </c>
      <c r="V1410">
        <v>0</v>
      </c>
    </row>
    <row r="1411" spans="1:22">
      <c r="A1411">
        <v>11239</v>
      </c>
      <c r="B1411" t="s">
        <v>2678</v>
      </c>
      <c r="C1411" t="s">
        <v>2677</v>
      </c>
      <c r="D1411" t="s">
        <v>1493</v>
      </c>
      <c r="E1411">
        <v>2</v>
      </c>
      <c r="F1411" t="s">
        <v>72</v>
      </c>
      <c r="G1411" t="s">
        <v>73</v>
      </c>
      <c r="H1411">
        <v>5060509</v>
      </c>
      <c r="I1411" t="s">
        <v>2758</v>
      </c>
      <c r="J1411">
        <v>14800</v>
      </c>
      <c r="K1411">
        <v>7400</v>
      </c>
      <c r="L1411">
        <v>11692</v>
      </c>
      <c r="M1411">
        <v>5254</v>
      </c>
      <c r="N1411">
        <v>10508</v>
      </c>
      <c r="O1411">
        <v>100</v>
      </c>
      <c r="P1411">
        <v>21</v>
      </c>
      <c r="Q1411" t="s">
        <v>75</v>
      </c>
      <c r="R1411" t="s">
        <v>722</v>
      </c>
      <c r="S1411" t="s">
        <v>76</v>
      </c>
      <c r="T1411" t="s">
        <v>85</v>
      </c>
      <c r="U1411">
        <v>0</v>
      </c>
      <c r="V1411">
        <v>0</v>
      </c>
    </row>
    <row r="1412" spans="1:22">
      <c r="A1412">
        <v>11236</v>
      </c>
      <c r="B1412" t="s">
        <v>2763</v>
      </c>
      <c r="C1412" t="s">
        <v>2764</v>
      </c>
      <c r="D1412" t="s">
        <v>1493</v>
      </c>
      <c r="E1412">
        <v>1</v>
      </c>
      <c r="F1412" t="s">
        <v>72</v>
      </c>
      <c r="G1412" t="s">
        <v>73</v>
      </c>
      <c r="H1412">
        <v>5060484</v>
      </c>
      <c r="I1412" t="s">
        <v>2758</v>
      </c>
      <c r="J1412">
        <v>24300</v>
      </c>
      <c r="K1412">
        <v>24300</v>
      </c>
      <c r="L1412">
        <v>19197</v>
      </c>
      <c r="M1412">
        <v>17253</v>
      </c>
      <c r="N1412">
        <v>17253</v>
      </c>
      <c r="O1412">
        <v>100</v>
      </c>
      <c r="P1412">
        <v>21</v>
      </c>
      <c r="Q1412" t="s">
        <v>75</v>
      </c>
      <c r="R1412" t="s">
        <v>2759</v>
      </c>
      <c r="S1412" t="s">
        <v>88</v>
      </c>
      <c r="T1412" t="s">
        <v>480</v>
      </c>
      <c r="U1412">
        <v>0</v>
      </c>
      <c r="V1412">
        <v>0</v>
      </c>
    </row>
    <row r="1413" spans="1:22">
      <c r="A1413">
        <v>11236</v>
      </c>
      <c r="B1413" t="s">
        <v>2765</v>
      </c>
      <c r="C1413" t="s">
        <v>2766</v>
      </c>
      <c r="D1413" t="s">
        <v>1493</v>
      </c>
      <c r="E1413">
        <v>1</v>
      </c>
      <c r="F1413" t="s">
        <v>72</v>
      </c>
      <c r="G1413" t="s">
        <v>73</v>
      </c>
      <c r="H1413">
        <v>5060484</v>
      </c>
      <c r="I1413" t="s">
        <v>2758</v>
      </c>
      <c r="J1413">
        <v>1900</v>
      </c>
      <c r="K1413">
        <v>1900</v>
      </c>
      <c r="L1413">
        <v>1539</v>
      </c>
      <c r="M1413">
        <v>1387</v>
      </c>
      <c r="N1413">
        <v>1387</v>
      </c>
      <c r="O1413">
        <v>100</v>
      </c>
      <c r="P1413">
        <v>19</v>
      </c>
      <c r="Q1413" t="s">
        <v>75</v>
      </c>
      <c r="R1413" t="s">
        <v>2759</v>
      </c>
      <c r="S1413" t="s">
        <v>88</v>
      </c>
      <c r="T1413" t="s">
        <v>708</v>
      </c>
      <c r="U1413">
        <v>0</v>
      </c>
      <c r="V1413">
        <v>0</v>
      </c>
    </row>
    <row r="1414" spans="1:22">
      <c r="A1414">
        <v>11236</v>
      </c>
      <c r="B1414" t="s">
        <v>2767</v>
      </c>
      <c r="C1414" t="s">
        <v>2766</v>
      </c>
      <c r="D1414" t="s">
        <v>1493</v>
      </c>
      <c r="E1414">
        <v>1</v>
      </c>
      <c r="F1414" t="s">
        <v>72</v>
      </c>
      <c r="G1414" t="s">
        <v>73</v>
      </c>
      <c r="H1414">
        <v>5060484</v>
      </c>
      <c r="I1414" t="s">
        <v>2758</v>
      </c>
      <c r="J1414">
        <v>9100</v>
      </c>
      <c r="K1414">
        <v>9100</v>
      </c>
      <c r="L1414">
        <v>7371</v>
      </c>
      <c r="M1414">
        <v>6643</v>
      </c>
      <c r="N1414">
        <v>6643</v>
      </c>
      <c r="O1414">
        <v>100</v>
      </c>
      <c r="P1414">
        <v>19</v>
      </c>
      <c r="Q1414" t="s">
        <v>75</v>
      </c>
      <c r="R1414" t="s">
        <v>2759</v>
      </c>
      <c r="S1414" t="s">
        <v>88</v>
      </c>
      <c r="T1414" t="s">
        <v>708</v>
      </c>
      <c r="U1414">
        <v>0</v>
      </c>
      <c r="V1414">
        <v>0</v>
      </c>
    </row>
    <row r="1415" spans="1:22">
      <c r="A1415">
        <v>11236</v>
      </c>
      <c r="B1415" t="s">
        <v>2768</v>
      </c>
      <c r="C1415" t="s">
        <v>2766</v>
      </c>
      <c r="D1415" t="s">
        <v>1493</v>
      </c>
      <c r="E1415">
        <v>1</v>
      </c>
      <c r="F1415" t="s">
        <v>72</v>
      </c>
      <c r="G1415" t="s">
        <v>73</v>
      </c>
      <c r="H1415">
        <v>5060484</v>
      </c>
      <c r="I1415" t="s">
        <v>2758</v>
      </c>
      <c r="J1415">
        <v>5200</v>
      </c>
      <c r="K1415">
        <v>5200</v>
      </c>
      <c r="L1415">
        <v>4212</v>
      </c>
      <c r="M1415">
        <v>3796</v>
      </c>
      <c r="N1415">
        <v>3796</v>
      </c>
      <c r="O1415">
        <v>100</v>
      </c>
      <c r="P1415">
        <v>19</v>
      </c>
      <c r="Q1415" t="s">
        <v>75</v>
      </c>
      <c r="R1415" t="s">
        <v>2759</v>
      </c>
      <c r="S1415" t="s">
        <v>88</v>
      </c>
      <c r="T1415" t="s">
        <v>708</v>
      </c>
      <c r="U1415">
        <v>0</v>
      </c>
      <c r="V1415">
        <v>0</v>
      </c>
    </row>
    <row r="1416" spans="1:22">
      <c r="A1416">
        <v>11236</v>
      </c>
      <c r="B1416" t="s">
        <v>2769</v>
      </c>
      <c r="C1416" t="s">
        <v>2766</v>
      </c>
      <c r="D1416" t="s">
        <v>1493</v>
      </c>
      <c r="E1416">
        <v>1</v>
      </c>
      <c r="F1416" t="s">
        <v>72</v>
      </c>
      <c r="G1416" t="s">
        <v>73</v>
      </c>
      <c r="H1416">
        <v>5060484</v>
      </c>
      <c r="I1416" t="s">
        <v>2758</v>
      </c>
      <c r="J1416">
        <v>1700</v>
      </c>
      <c r="K1416">
        <v>1700</v>
      </c>
      <c r="L1416">
        <v>1377</v>
      </c>
      <c r="M1416">
        <v>1241</v>
      </c>
      <c r="N1416">
        <v>1241</v>
      </c>
      <c r="O1416">
        <v>100</v>
      </c>
      <c r="P1416">
        <v>19</v>
      </c>
      <c r="Q1416" t="s">
        <v>75</v>
      </c>
      <c r="R1416" t="s">
        <v>2759</v>
      </c>
      <c r="S1416" t="s">
        <v>88</v>
      </c>
      <c r="T1416" t="s">
        <v>708</v>
      </c>
      <c r="U1416">
        <v>0</v>
      </c>
      <c r="V1416">
        <v>0</v>
      </c>
    </row>
    <row r="1417" spans="1:22">
      <c r="A1417">
        <v>11236</v>
      </c>
      <c r="B1417" t="s">
        <v>2770</v>
      </c>
      <c r="C1417" t="s">
        <v>2766</v>
      </c>
      <c r="D1417" t="s">
        <v>1493</v>
      </c>
      <c r="E1417">
        <v>1</v>
      </c>
      <c r="F1417" t="s">
        <v>72</v>
      </c>
      <c r="G1417" t="s">
        <v>73</v>
      </c>
      <c r="H1417">
        <v>5060484</v>
      </c>
      <c r="I1417" t="s">
        <v>2758</v>
      </c>
      <c r="J1417">
        <v>1700</v>
      </c>
      <c r="K1417">
        <v>1700</v>
      </c>
      <c r="L1417">
        <v>1377</v>
      </c>
      <c r="M1417">
        <v>1241</v>
      </c>
      <c r="N1417">
        <v>1241</v>
      </c>
      <c r="O1417">
        <v>100</v>
      </c>
      <c r="P1417">
        <v>19</v>
      </c>
      <c r="Q1417" t="s">
        <v>75</v>
      </c>
      <c r="R1417" t="s">
        <v>2759</v>
      </c>
      <c r="S1417" t="s">
        <v>88</v>
      </c>
      <c r="T1417" t="s">
        <v>708</v>
      </c>
      <c r="U1417">
        <v>0</v>
      </c>
      <c r="V1417">
        <v>0</v>
      </c>
    </row>
    <row r="1418" spans="1:22">
      <c r="A1418">
        <v>11236</v>
      </c>
      <c r="B1418" t="s">
        <v>2771</v>
      </c>
      <c r="C1418" t="s">
        <v>2766</v>
      </c>
      <c r="D1418" t="s">
        <v>1493</v>
      </c>
      <c r="E1418">
        <v>1</v>
      </c>
      <c r="F1418" t="s">
        <v>72</v>
      </c>
      <c r="G1418" t="s">
        <v>73</v>
      </c>
      <c r="H1418">
        <v>5060484</v>
      </c>
      <c r="I1418" t="s">
        <v>2758</v>
      </c>
      <c r="J1418">
        <v>1700</v>
      </c>
      <c r="K1418">
        <v>1700</v>
      </c>
      <c r="L1418">
        <v>1377</v>
      </c>
      <c r="M1418">
        <v>1241</v>
      </c>
      <c r="N1418">
        <v>1241</v>
      </c>
      <c r="O1418">
        <v>100</v>
      </c>
      <c r="P1418">
        <v>19</v>
      </c>
      <c r="Q1418" t="s">
        <v>75</v>
      </c>
      <c r="R1418" t="s">
        <v>2759</v>
      </c>
      <c r="S1418" t="s">
        <v>88</v>
      </c>
      <c r="T1418" t="s">
        <v>708</v>
      </c>
      <c r="U1418">
        <v>0</v>
      </c>
      <c r="V1418">
        <v>0</v>
      </c>
    </row>
    <row r="1419" spans="1:22">
      <c r="A1419">
        <v>11803</v>
      </c>
      <c r="B1419" t="s">
        <v>2772</v>
      </c>
      <c r="C1419" t="s">
        <v>2773</v>
      </c>
      <c r="D1419" t="s">
        <v>2082</v>
      </c>
      <c r="E1419">
        <v>1</v>
      </c>
      <c r="F1419" t="s">
        <v>96</v>
      </c>
      <c r="G1419" t="s">
        <v>73</v>
      </c>
      <c r="H1419">
        <v>4009050</v>
      </c>
      <c r="I1419" t="s">
        <v>2758</v>
      </c>
      <c r="J1419">
        <v>270000</v>
      </c>
      <c r="K1419">
        <v>270000</v>
      </c>
      <c r="L1419">
        <v>234900</v>
      </c>
      <c r="M1419">
        <v>216000</v>
      </c>
      <c r="N1419">
        <v>216000</v>
      </c>
      <c r="O1419">
        <v>100</v>
      </c>
      <c r="P1419">
        <v>13</v>
      </c>
      <c r="Q1419" t="s">
        <v>75</v>
      </c>
      <c r="R1419" t="s">
        <v>97</v>
      </c>
      <c r="S1419" t="s">
        <v>98</v>
      </c>
      <c r="T1419" t="s">
        <v>291</v>
      </c>
      <c r="U1419">
        <v>0</v>
      </c>
      <c r="V1419">
        <v>0</v>
      </c>
    </row>
    <row r="1420" spans="1:22">
      <c r="A1420">
        <v>11938</v>
      </c>
      <c r="B1420" t="s">
        <v>638</v>
      </c>
      <c r="C1420" t="s">
        <v>71</v>
      </c>
      <c r="D1420" t="s">
        <v>2246</v>
      </c>
      <c r="E1420">
        <v>1</v>
      </c>
      <c r="F1420" t="s">
        <v>72</v>
      </c>
      <c r="G1420" t="s">
        <v>73</v>
      </c>
      <c r="H1420">
        <v>5060467</v>
      </c>
      <c r="I1420" t="s">
        <v>2758</v>
      </c>
      <c r="J1420">
        <v>4274000</v>
      </c>
      <c r="K1420">
        <v>4274000</v>
      </c>
      <c r="L1420">
        <v>3889340</v>
      </c>
      <c r="M1420">
        <v>3724992.5743</v>
      </c>
      <c r="N1420">
        <v>3724992.5743</v>
      </c>
      <c r="O1420">
        <v>100</v>
      </c>
      <c r="P1420">
        <v>9</v>
      </c>
      <c r="Q1420" t="s">
        <v>145</v>
      </c>
      <c r="R1420" t="s">
        <v>2774</v>
      </c>
      <c r="S1420" t="s">
        <v>195</v>
      </c>
      <c r="T1420" t="s">
        <v>77</v>
      </c>
      <c r="U1420">
        <v>0</v>
      </c>
      <c r="V1420">
        <v>0</v>
      </c>
    </row>
    <row r="1421" spans="1:22">
      <c r="A1421">
        <v>11938</v>
      </c>
      <c r="B1421" t="s">
        <v>388</v>
      </c>
      <c r="C1421" t="s">
        <v>79</v>
      </c>
      <c r="D1421" t="s">
        <v>2246</v>
      </c>
      <c r="E1421">
        <v>1</v>
      </c>
      <c r="F1421" t="s">
        <v>72</v>
      </c>
      <c r="G1421" t="s">
        <v>73</v>
      </c>
      <c r="H1421">
        <v>5060467</v>
      </c>
      <c r="I1421" t="s">
        <v>2758</v>
      </c>
      <c r="J1421">
        <v>57200</v>
      </c>
      <c r="K1421">
        <v>57200</v>
      </c>
      <c r="L1421">
        <v>46332</v>
      </c>
      <c r="M1421">
        <v>44705.0507</v>
      </c>
      <c r="N1421">
        <v>44705.0507</v>
      </c>
      <c r="O1421">
        <v>100</v>
      </c>
      <c r="P1421">
        <v>19</v>
      </c>
      <c r="Q1421" t="s">
        <v>145</v>
      </c>
      <c r="R1421" t="s">
        <v>2774</v>
      </c>
      <c r="S1421" t="s">
        <v>195</v>
      </c>
      <c r="T1421" t="s">
        <v>80</v>
      </c>
      <c r="U1421">
        <v>0</v>
      </c>
      <c r="V1421">
        <v>0</v>
      </c>
    </row>
    <row r="1422" spans="1:22">
      <c r="A1422">
        <v>11938</v>
      </c>
      <c r="B1422" t="s">
        <v>2282</v>
      </c>
      <c r="C1422" t="s">
        <v>82</v>
      </c>
      <c r="D1422" t="s">
        <v>2246</v>
      </c>
      <c r="E1422">
        <v>1</v>
      </c>
      <c r="F1422" t="s">
        <v>72</v>
      </c>
      <c r="G1422" t="s">
        <v>73</v>
      </c>
      <c r="H1422">
        <v>5060467</v>
      </c>
      <c r="I1422" t="s">
        <v>2758</v>
      </c>
      <c r="J1422">
        <v>1072700</v>
      </c>
      <c r="K1422">
        <v>1072700</v>
      </c>
      <c r="L1422">
        <v>868887</v>
      </c>
      <c r="M1422">
        <v>764090</v>
      </c>
      <c r="N1422">
        <v>764090</v>
      </c>
      <c r="O1422">
        <v>100</v>
      </c>
      <c r="P1422">
        <v>19</v>
      </c>
      <c r="Q1422" t="s">
        <v>145</v>
      </c>
      <c r="R1422" t="s">
        <v>2774</v>
      </c>
      <c r="S1422" t="s">
        <v>195</v>
      </c>
      <c r="T1422" t="s">
        <v>390</v>
      </c>
      <c r="U1422">
        <v>70300</v>
      </c>
      <c r="V1422">
        <v>70300</v>
      </c>
    </row>
    <row r="1423" spans="1:22">
      <c r="A1423">
        <v>11938</v>
      </c>
      <c r="B1423" t="s">
        <v>83</v>
      </c>
      <c r="C1423" t="s">
        <v>84</v>
      </c>
      <c r="D1423" t="s">
        <v>2246</v>
      </c>
      <c r="E1423">
        <v>1</v>
      </c>
      <c r="F1423" t="s">
        <v>72</v>
      </c>
      <c r="G1423" t="s">
        <v>73</v>
      </c>
      <c r="H1423">
        <v>5060467</v>
      </c>
      <c r="I1423" t="s">
        <v>2758</v>
      </c>
      <c r="J1423">
        <v>8600</v>
      </c>
      <c r="K1423">
        <v>8600</v>
      </c>
      <c r="L1423">
        <v>6966</v>
      </c>
      <c r="M1423">
        <v>5680.7788</v>
      </c>
      <c r="N1423">
        <v>5680.7788</v>
      </c>
      <c r="O1423">
        <v>100</v>
      </c>
      <c r="P1423">
        <v>19</v>
      </c>
      <c r="Q1423" t="s">
        <v>145</v>
      </c>
      <c r="R1423" t="s">
        <v>2774</v>
      </c>
      <c r="S1423" t="s">
        <v>195</v>
      </c>
      <c r="T1423" t="s">
        <v>85</v>
      </c>
      <c r="U1423">
        <v>0</v>
      </c>
      <c r="V1423">
        <v>0</v>
      </c>
    </row>
    <row r="1424" spans="1:22">
      <c r="A1424">
        <v>11938</v>
      </c>
      <c r="B1424" t="s">
        <v>2292</v>
      </c>
      <c r="C1424" t="s">
        <v>1385</v>
      </c>
      <c r="D1424" t="s">
        <v>2246</v>
      </c>
      <c r="E1424">
        <v>-1</v>
      </c>
      <c r="F1424" t="s">
        <v>72</v>
      </c>
      <c r="G1424" t="s">
        <v>73</v>
      </c>
      <c r="H1424">
        <v>5060467</v>
      </c>
      <c r="I1424" t="s">
        <v>2758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100</v>
      </c>
      <c r="P1424">
        <v>19</v>
      </c>
      <c r="Q1424" t="s">
        <v>145</v>
      </c>
      <c r="R1424" t="s">
        <v>2774</v>
      </c>
      <c r="S1424" t="s">
        <v>195</v>
      </c>
      <c r="T1424" t="s">
        <v>1940</v>
      </c>
      <c r="U1424">
        <v>70300</v>
      </c>
      <c r="V1424">
        <v>-70300</v>
      </c>
    </row>
    <row r="1425" spans="1:22">
      <c r="A1425">
        <v>11904</v>
      </c>
      <c r="B1425" t="s">
        <v>1681</v>
      </c>
      <c r="C1425" t="s">
        <v>1682</v>
      </c>
      <c r="D1425" t="s">
        <v>2520</v>
      </c>
      <c r="E1425">
        <v>1</v>
      </c>
      <c r="F1425" t="s">
        <v>72</v>
      </c>
      <c r="G1425" t="s">
        <v>73</v>
      </c>
      <c r="H1425">
        <v>5060471</v>
      </c>
      <c r="I1425" t="s">
        <v>2758</v>
      </c>
      <c r="J1425">
        <v>986000</v>
      </c>
      <c r="K1425">
        <v>986000</v>
      </c>
      <c r="L1425">
        <v>778940</v>
      </c>
      <c r="M1425">
        <v>700060</v>
      </c>
      <c r="N1425">
        <v>700060</v>
      </c>
      <c r="O1425">
        <v>100</v>
      </c>
      <c r="P1425">
        <v>21</v>
      </c>
      <c r="Q1425" t="s">
        <v>75</v>
      </c>
      <c r="R1425" t="s">
        <v>2775</v>
      </c>
      <c r="S1425" t="s">
        <v>88</v>
      </c>
      <c r="T1425" t="s">
        <v>1683</v>
      </c>
      <c r="U1425">
        <v>0</v>
      </c>
      <c r="V1425">
        <v>0</v>
      </c>
    </row>
    <row r="1426" spans="1:22">
      <c r="A1426">
        <v>11904</v>
      </c>
      <c r="B1426" t="s">
        <v>334</v>
      </c>
      <c r="C1426" t="s">
        <v>335</v>
      </c>
      <c r="D1426" t="s">
        <v>2520</v>
      </c>
      <c r="E1426">
        <v>1</v>
      </c>
      <c r="F1426" t="s">
        <v>72</v>
      </c>
      <c r="G1426" t="s">
        <v>73</v>
      </c>
      <c r="H1426">
        <v>5060471</v>
      </c>
      <c r="I1426" t="s">
        <v>2758</v>
      </c>
      <c r="J1426">
        <v>21400</v>
      </c>
      <c r="K1426">
        <v>21400</v>
      </c>
      <c r="L1426">
        <v>15836</v>
      </c>
      <c r="M1426">
        <v>14049.9791</v>
      </c>
      <c r="N1426">
        <v>14049.9791</v>
      </c>
      <c r="O1426">
        <v>100</v>
      </c>
      <c r="P1426">
        <v>26</v>
      </c>
      <c r="Q1426" t="s">
        <v>75</v>
      </c>
      <c r="R1426" t="s">
        <v>2775</v>
      </c>
      <c r="S1426" t="s">
        <v>88</v>
      </c>
      <c r="T1426" t="s">
        <v>336</v>
      </c>
      <c r="U1426">
        <v>0</v>
      </c>
      <c r="V1426">
        <v>0</v>
      </c>
    </row>
    <row r="1427" spans="1:22">
      <c r="A1427">
        <v>11904</v>
      </c>
      <c r="B1427" t="s">
        <v>1684</v>
      </c>
      <c r="C1427" t="s">
        <v>1685</v>
      </c>
      <c r="D1427" t="s">
        <v>2520</v>
      </c>
      <c r="E1427">
        <v>1</v>
      </c>
      <c r="F1427" t="s">
        <v>72</v>
      </c>
      <c r="G1427" t="s">
        <v>73</v>
      </c>
      <c r="H1427">
        <v>5060471</v>
      </c>
      <c r="I1427" t="s">
        <v>2758</v>
      </c>
      <c r="J1427">
        <v>27200</v>
      </c>
      <c r="K1427">
        <v>27200</v>
      </c>
      <c r="L1427">
        <v>21488</v>
      </c>
      <c r="M1427">
        <v>19312</v>
      </c>
      <c r="N1427">
        <v>19312</v>
      </c>
      <c r="O1427">
        <v>100</v>
      </c>
      <c r="P1427">
        <v>21</v>
      </c>
      <c r="Q1427" t="s">
        <v>75</v>
      </c>
      <c r="R1427" t="s">
        <v>2775</v>
      </c>
      <c r="S1427" t="s">
        <v>88</v>
      </c>
      <c r="T1427" t="s">
        <v>455</v>
      </c>
      <c r="U1427">
        <v>0</v>
      </c>
      <c r="V1427">
        <v>0</v>
      </c>
    </row>
    <row r="1428" spans="1:22">
      <c r="A1428">
        <v>11938</v>
      </c>
      <c r="B1428" t="s">
        <v>949</v>
      </c>
      <c r="C1428" t="s">
        <v>91</v>
      </c>
      <c r="D1428" t="s">
        <v>2246</v>
      </c>
      <c r="E1428">
        <v>1</v>
      </c>
      <c r="F1428" t="s">
        <v>72</v>
      </c>
      <c r="G1428" t="s">
        <v>73</v>
      </c>
      <c r="H1428">
        <v>5060467</v>
      </c>
      <c r="I1428" t="s">
        <v>2758</v>
      </c>
      <c r="J1428">
        <v>155000</v>
      </c>
      <c r="K1428">
        <v>155000</v>
      </c>
      <c r="L1428">
        <v>125550</v>
      </c>
      <c r="M1428">
        <v>116250.1893</v>
      </c>
      <c r="N1428">
        <v>116250.1893</v>
      </c>
      <c r="O1428">
        <v>100</v>
      </c>
      <c r="P1428">
        <v>19</v>
      </c>
      <c r="Q1428" t="s">
        <v>145</v>
      </c>
      <c r="R1428" t="s">
        <v>2774</v>
      </c>
      <c r="S1428" t="s">
        <v>195</v>
      </c>
      <c r="T1428" t="s">
        <v>92</v>
      </c>
      <c r="U1428">
        <v>0</v>
      </c>
      <c r="V1428">
        <v>0</v>
      </c>
    </row>
    <row r="1429" spans="1:22">
      <c r="A1429">
        <v>12151</v>
      </c>
      <c r="B1429" t="s">
        <v>1778</v>
      </c>
      <c r="C1429" t="s">
        <v>100</v>
      </c>
      <c r="D1429" t="s">
        <v>2468</v>
      </c>
      <c r="E1429">
        <v>1</v>
      </c>
      <c r="F1429" t="s">
        <v>102</v>
      </c>
      <c r="G1429" t="s">
        <v>73</v>
      </c>
      <c r="H1429">
        <v>5060465</v>
      </c>
      <c r="I1429" t="s">
        <v>2758</v>
      </c>
      <c r="J1429">
        <v>321000</v>
      </c>
      <c r="K1429">
        <v>321000</v>
      </c>
      <c r="L1429">
        <v>292110</v>
      </c>
      <c r="M1429">
        <v>210190.90909999999</v>
      </c>
      <c r="N1429">
        <v>210190.90909999999</v>
      </c>
      <c r="O1429">
        <v>100</v>
      </c>
      <c r="P1429">
        <v>9</v>
      </c>
      <c r="Q1429" t="s">
        <v>75</v>
      </c>
      <c r="R1429" t="s">
        <v>2776</v>
      </c>
      <c r="S1429" t="s">
        <v>88</v>
      </c>
      <c r="T1429" t="s">
        <v>229</v>
      </c>
      <c r="U1429">
        <v>0</v>
      </c>
      <c r="V1429">
        <v>0</v>
      </c>
    </row>
    <row r="1430" spans="1:22">
      <c r="A1430">
        <v>12151</v>
      </c>
      <c r="B1430" t="s">
        <v>1799</v>
      </c>
      <c r="C1430" t="s">
        <v>677</v>
      </c>
      <c r="D1430" t="s">
        <v>2468</v>
      </c>
      <c r="E1430">
        <v>2</v>
      </c>
      <c r="F1430" t="s">
        <v>102</v>
      </c>
      <c r="G1430" t="s">
        <v>73</v>
      </c>
      <c r="H1430">
        <v>5060465</v>
      </c>
      <c r="I1430" t="s">
        <v>2758</v>
      </c>
      <c r="J1430">
        <v>714000</v>
      </c>
      <c r="K1430">
        <v>357000</v>
      </c>
      <c r="L1430">
        <v>649740</v>
      </c>
      <c r="M1430">
        <v>235620</v>
      </c>
      <c r="N1430">
        <v>471240</v>
      </c>
      <c r="O1430">
        <v>100</v>
      </c>
      <c r="P1430">
        <v>9</v>
      </c>
      <c r="Q1430" t="s">
        <v>75</v>
      </c>
      <c r="R1430" t="s">
        <v>2776</v>
      </c>
      <c r="S1430" t="s">
        <v>88</v>
      </c>
      <c r="T1430" t="s">
        <v>245</v>
      </c>
      <c r="U1430">
        <v>0</v>
      </c>
      <c r="V1430">
        <v>0</v>
      </c>
    </row>
    <row r="1431" spans="1:22">
      <c r="A1431">
        <v>12151</v>
      </c>
      <c r="B1431" t="s">
        <v>1296</v>
      </c>
      <c r="C1431" t="s">
        <v>677</v>
      </c>
      <c r="D1431" t="s">
        <v>2468</v>
      </c>
      <c r="E1431">
        <v>2</v>
      </c>
      <c r="F1431" t="s">
        <v>102</v>
      </c>
      <c r="G1431" t="s">
        <v>73</v>
      </c>
      <c r="H1431">
        <v>5060465</v>
      </c>
      <c r="I1431" t="s">
        <v>2758</v>
      </c>
      <c r="J1431">
        <v>606000</v>
      </c>
      <c r="K1431">
        <v>303000</v>
      </c>
      <c r="L1431">
        <v>551460</v>
      </c>
      <c r="M1431">
        <v>199980</v>
      </c>
      <c r="N1431">
        <v>399960</v>
      </c>
      <c r="O1431">
        <v>100</v>
      </c>
      <c r="P1431">
        <v>9</v>
      </c>
      <c r="Q1431" t="s">
        <v>75</v>
      </c>
      <c r="R1431" t="s">
        <v>2776</v>
      </c>
      <c r="S1431" t="s">
        <v>88</v>
      </c>
      <c r="T1431" t="s">
        <v>245</v>
      </c>
      <c r="U1431">
        <v>0</v>
      </c>
      <c r="V1431">
        <v>0</v>
      </c>
    </row>
    <row r="1432" spans="1:22">
      <c r="A1432">
        <v>12151</v>
      </c>
      <c r="B1432" t="s">
        <v>350</v>
      </c>
      <c r="C1432" t="s">
        <v>100</v>
      </c>
      <c r="D1432" t="s">
        <v>2468</v>
      </c>
      <c r="E1432">
        <v>1</v>
      </c>
      <c r="F1432" t="s">
        <v>102</v>
      </c>
      <c r="G1432" t="s">
        <v>73</v>
      </c>
      <c r="H1432">
        <v>5060465</v>
      </c>
      <c r="I1432" t="s">
        <v>2758</v>
      </c>
      <c r="J1432">
        <v>341000</v>
      </c>
      <c r="K1432">
        <v>341000</v>
      </c>
      <c r="L1432">
        <v>310310</v>
      </c>
      <c r="M1432">
        <v>223945.85860000001</v>
      </c>
      <c r="N1432">
        <v>223945.85860000001</v>
      </c>
      <c r="O1432">
        <v>100</v>
      </c>
      <c r="P1432">
        <v>9</v>
      </c>
      <c r="Q1432" t="s">
        <v>75</v>
      </c>
      <c r="R1432" t="s">
        <v>2776</v>
      </c>
      <c r="S1432" t="s">
        <v>88</v>
      </c>
      <c r="T1432" t="s">
        <v>229</v>
      </c>
      <c r="U1432">
        <v>0</v>
      </c>
      <c r="V1432">
        <v>0</v>
      </c>
    </row>
    <row r="1433" spans="1:22">
      <c r="A1433">
        <v>12151</v>
      </c>
      <c r="B1433" t="s">
        <v>137</v>
      </c>
      <c r="C1433" t="s">
        <v>127</v>
      </c>
      <c r="D1433" t="s">
        <v>2468</v>
      </c>
      <c r="E1433">
        <v>1</v>
      </c>
      <c r="F1433" t="s">
        <v>102</v>
      </c>
      <c r="G1433" t="s">
        <v>73</v>
      </c>
      <c r="H1433">
        <v>5060465</v>
      </c>
      <c r="I1433" t="s">
        <v>2758</v>
      </c>
      <c r="J1433">
        <v>31700</v>
      </c>
      <c r="K1433">
        <v>31700</v>
      </c>
      <c r="L1433">
        <v>28847</v>
      </c>
      <c r="M1433">
        <v>20317.033899999999</v>
      </c>
      <c r="N1433">
        <v>20317.033899999999</v>
      </c>
      <c r="O1433">
        <v>100</v>
      </c>
      <c r="P1433">
        <v>9</v>
      </c>
      <c r="Q1433" t="s">
        <v>75</v>
      </c>
      <c r="R1433" t="s">
        <v>2776</v>
      </c>
      <c r="S1433" t="s">
        <v>88</v>
      </c>
      <c r="T1433" t="s">
        <v>128</v>
      </c>
      <c r="U1433">
        <v>0</v>
      </c>
      <c r="V1433">
        <v>0</v>
      </c>
    </row>
    <row r="1434" spans="1:22">
      <c r="A1434">
        <v>12151</v>
      </c>
      <c r="B1434" t="s">
        <v>139</v>
      </c>
      <c r="C1434" t="s">
        <v>140</v>
      </c>
      <c r="D1434" t="s">
        <v>2468</v>
      </c>
      <c r="E1434">
        <v>1</v>
      </c>
      <c r="F1434" t="s">
        <v>102</v>
      </c>
      <c r="G1434" t="s">
        <v>73</v>
      </c>
      <c r="H1434">
        <v>5060465</v>
      </c>
      <c r="I1434" t="s">
        <v>2758</v>
      </c>
      <c r="J1434">
        <v>2400</v>
      </c>
      <c r="K1434">
        <v>2400</v>
      </c>
      <c r="L1434">
        <v>2184</v>
      </c>
      <c r="M1434">
        <v>1693.5772999999999</v>
      </c>
      <c r="N1434">
        <v>1693.5772999999999</v>
      </c>
      <c r="O1434">
        <v>100</v>
      </c>
      <c r="P1434">
        <v>9</v>
      </c>
      <c r="Q1434" t="s">
        <v>75</v>
      </c>
      <c r="R1434" t="s">
        <v>2776</v>
      </c>
      <c r="S1434" t="s">
        <v>88</v>
      </c>
      <c r="T1434" t="s">
        <v>141</v>
      </c>
      <c r="U1434">
        <v>0</v>
      </c>
      <c r="V1434">
        <v>0</v>
      </c>
    </row>
    <row r="1435" spans="1:22">
      <c r="A1435">
        <v>12151</v>
      </c>
      <c r="B1435" t="s">
        <v>352</v>
      </c>
      <c r="C1435" t="s">
        <v>106</v>
      </c>
      <c r="D1435" t="s">
        <v>2468</v>
      </c>
      <c r="E1435">
        <v>1</v>
      </c>
      <c r="F1435" t="s">
        <v>102</v>
      </c>
      <c r="G1435" t="s">
        <v>73</v>
      </c>
      <c r="H1435">
        <v>5060465</v>
      </c>
      <c r="I1435" t="s">
        <v>2758</v>
      </c>
      <c r="J1435">
        <v>48900</v>
      </c>
      <c r="K1435">
        <v>48900</v>
      </c>
      <c r="L1435">
        <v>44499</v>
      </c>
      <c r="M1435">
        <v>31110.231100000001</v>
      </c>
      <c r="N1435">
        <v>31110.231100000001</v>
      </c>
      <c r="O1435">
        <v>100</v>
      </c>
      <c r="P1435">
        <v>9</v>
      </c>
      <c r="Q1435" t="s">
        <v>75</v>
      </c>
      <c r="R1435" t="s">
        <v>2776</v>
      </c>
      <c r="S1435" t="s">
        <v>88</v>
      </c>
      <c r="T1435" t="s">
        <v>130</v>
      </c>
      <c r="U1435">
        <v>0</v>
      </c>
      <c r="V1435">
        <v>0</v>
      </c>
    </row>
    <row r="1436" spans="1:22">
      <c r="A1436">
        <v>12151</v>
      </c>
      <c r="B1436" t="s">
        <v>231</v>
      </c>
      <c r="C1436" t="s">
        <v>218</v>
      </c>
      <c r="D1436" t="s">
        <v>2468</v>
      </c>
      <c r="E1436">
        <v>1</v>
      </c>
      <c r="F1436" t="s">
        <v>102</v>
      </c>
      <c r="G1436" t="s">
        <v>73</v>
      </c>
      <c r="H1436">
        <v>5060465</v>
      </c>
      <c r="I1436" t="s">
        <v>2758</v>
      </c>
      <c r="J1436">
        <v>99500</v>
      </c>
      <c r="K1436">
        <v>99500</v>
      </c>
      <c r="L1436">
        <v>90545</v>
      </c>
      <c r="M1436">
        <v>63355.7952</v>
      </c>
      <c r="N1436">
        <v>63355.7952</v>
      </c>
      <c r="O1436">
        <v>100</v>
      </c>
      <c r="P1436">
        <v>9</v>
      </c>
      <c r="Q1436" t="s">
        <v>75</v>
      </c>
      <c r="R1436" t="s">
        <v>2776</v>
      </c>
      <c r="S1436" t="s">
        <v>88</v>
      </c>
      <c r="T1436" t="s">
        <v>219</v>
      </c>
      <c r="U1436">
        <v>0</v>
      </c>
      <c r="V1436">
        <v>0</v>
      </c>
    </row>
    <row r="1437" spans="1:22">
      <c r="A1437">
        <v>12151</v>
      </c>
      <c r="B1437" t="s">
        <v>558</v>
      </c>
      <c r="C1437" t="s">
        <v>132</v>
      </c>
      <c r="D1437" t="s">
        <v>2468</v>
      </c>
      <c r="E1437">
        <v>1</v>
      </c>
      <c r="F1437" t="s">
        <v>102</v>
      </c>
      <c r="G1437" t="s">
        <v>73</v>
      </c>
      <c r="H1437">
        <v>5060465</v>
      </c>
      <c r="I1437" t="s">
        <v>2758</v>
      </c>
      <c r="J1437">
        <v>120000</v>
      </c>
      <c r="K1437">
        <v>120000</v>
      </c>
      <c r="L1437">
        <v>109200</v>
      </c>
      <c r="M1437">
        <v>81059.871799999994</v>
      </c>
      <c r="N1437">
        <v>81059.871799999994</v>
      </c>
      <c r="O1437">
        <v>100</v>
      </c>
      <c r="P1437">
        <v>9</v>
      </c>
      <c r="Q1437" t="s">
        <v>75</v>
      </c>
      <c r="R1437" t="s">
        <v>2776</v>
      </c>
      <c r="S1437" t="s">
        <v>88</v>
      </c>
      <c r="T1437" t="s">
        <v>133</v>
      </c>
      <c r="U1437">
        <v>0</v>
      </c>
      <c r="V1437">
        <v>0</v>
      </c>
    </row>
    <row r="1438" spans="1:22">
      <c r="A1438">
        <v>12151</v>
      </c>
      <c r="B1438" t="s">
        <v>310</v>
      </c>
      <c r="C1438" t="s">
        <v>299</v>
      </c>
      <c r="D1438" t="s">
        <v>2468</v>
      </c>
      <c r="E1438">
        <v>1</v>
      </c>
      <c r="F1438" t="s">
        <v>102</v>
      </c>
      <c r="G1438" t="s">
        <v>73</v>
      </c>
      <c r="H1438">
        <v>5060465</v>
      </c>
      <c r="I1438" t="s">
        <v>2758</v>
      </c>
      <c r="J1438">
        <v>27500</v>
      </c>
      <c r="K1438">
        <v>27500</v>
      </c>
      <c r="L1438">
        <v>25025</v>
      </c>
      <c r="M1438">
        <v>17583.411199999999</v>
      </c>
      <c r="N1438">
        <v>17583.411199999999</v>
      </c>
      <c r="O1438">
        <v>100</v>
      </c>
      <c r="P1438">
        <v>9</v>
      </c>
      <c r="Q1438" t="s">
        <v>75</v>
      </c>
      <c r="R1438" t="s">
        <v>2776</v>
      </c>
      <c r="S1438" t="s">
        <v>88</v>
      </c>
      <c r="T1438" t="s">
        <v>133</v>
      </c>
      <c r="U1438">
        <v>0</v>
      </c>
      <c r="V1438">
        <v>0</v>
      </c>
    </row>
    <row r="1439" spans="1:22">
      <c r="A1439">
        <v>12151</v>
      </c>
      <c r="B1439" t="s">
        <v>221</v>
      </c>
      <c r="C1439" t="s">
        <v>222</v>
      </c>
      <c r="D1439" t="s">
        <v>2468</v>
      </c>
      <c r="E1439">
        <v>0.1</v>
      </c>
      <c r="F1439" t="s">
        <v>102</v>
      </c>
      <c r="G1439" t="s">
        <v>73</v>
      </c>
      <c r="H1439">
        <v>5060465</v>
      </c>
      <c r="I1439" t="s">
        <v>2758</v>
      </c>
      <c r="J1439">
        <v>5990</v>
      </c>
      <c r="K1439">
        <v>59900</v>
      </c>
      <c r="L1439">
        <v>5451</v>
      </c>
      <c r="M1439">
        <v>41466.246899999998</v>
      </c>
      <c r="N1439">
        <v>4146.6246899999996</v>
      </c>
      <c r="O1439">
        <v>100</v>
      </c>
      <c r="P1439">
        <v>9</v>
      </c>
      <c r="Q1439" t="s">
        <v>75</v>
      </c>
      <c r="R1439" t="s">
        <v>2776</v>
      </c>
      <c r="S1439" t="s">
        <v>88</v>
      </c>
      <c r="T1439" t="s">
        <v>223</v>
      </c>
      <c r="U1439">
        <v>0</v>
      </c>
      <c r="V1439">
        <v>0</v>
      </c>
    </row>
    <row r="1440" spans="1:22">
      <c r="A1440">
        <v>12151</v>
      </c>
      <c r="B1440" t="s">
        <v>242</v>
      </c>
      <c r="C1440" t="s">
        <v>225</v>
      </c>
      <c r="D1440" t="s">
        <v>2468</v>
      </c>
      <c r="E1440">
        <v>4</v>
      </c>
      <c r="F1440" t="s">
        <v>102</v>
      </c>
      <c r="G1440" t="s">
        <v>73</v>
      </c>
      <c r="H1440">
        <v>5060465</v>
      </c>
      <c r="I1440" t="s">
        <v>2758</v>
      </c>
      <c r="J1440">
        <v>122800</v>
      </c>
      <c r="K1440">
        <v>30700</v>
      </c>
      <c r="L1440">
        <v>111748</v>
      </c>
      <c r="M1440">
        <v>19905.808700000001</v>
      </c>
      <c r="N1440">
        <v>79623.234800000006</v>
      </c>
      <c r="O1440">
        <v>100</v>
      </c>
      <c r="P1440">
        <v>9</v>
      </c>
      <c r="Q1440" t="s">
        <v>75</v>
      </c>
      <c r="R1440" t="s">
        <v>2776</v>
      </c>
      <c r="S1440" t="s">
        <v>88</v>
      </c>
      <c r="T1440" t="s">
        <v>226</v>
      </c>
      <c r="U1440">
        <v>0</v>
      </c>
      <c r="V1440">
        <v>0</v>
      </c>
    </row>
    <row r="1441" spans="1:22">
      <c r="A1441">
        <v>12151</v>
      </c>
      <c r="B1441" t="s">
        <v>624</v>
      </c>
      <c r="C1441" t="s">
        <v>625</v>
      </c>
      <c r="D1441" t="s">
        <v>2468</v>
      </c>
      <c r="E1441">
        <v>2</v>
      </c>
      <c r="F1441" t="s">
        <v>102</v>
      </c>
      <c r="G1441" t="s">
        <v>73</v>
      </c>
      <c r="H1441">
        <v>5060465</v>
      </c>
      <c r="I1441" t="s">
        <v>2758</v>
      </c>
      <c r="J1441">
        <v>9600</v>
      </c>
      <c r="K1441">
        <v>4800</v>
      </c>
      <c r="L1441">
        <v>8736</v>
      </c>
      <c r="M1441">
        <v>3717.2177999999999</v>
      </c>
      <c r="N1441">
        <v>7434.4355999999998</v>
      </c>
      <c r="O1441">
        <v>100</v>
      </c>
      <c r="P1441">
        <v>9</v>
      </c>
      <c r="Q1441" t="s">
        <v>75</v>
      </c>
      <c r="R1441" t="s">
        <v>2776</v>
      </c>
      <c r="S1441" t="s">
        <v>88</v>
      </c>
      <c r="T1441" t="s">
        <v>380</v>
      </c>
      <c r="U1441">
        <v>0</v>
      </c>
      <c r="V1441">
        <v>0</v>
      </c>
    </row>
    <row r="1442" spans="1:22">
      <c r="A1442">
        <v>12151</v>
      </c>
      <c r="B1442" t="s">
        <v>624</v>
      </c>
      <c r="C1442" t="s">
        <v>625</v>
      </c>
      <c r="D1442" t="s">
        <v>2468</v>
      </c>
      <c r="E1442">
        <v>2</v>
      </c>
      <c r="F1442" t="s">
        <v>102</v>
      </c>
      <c r="G1442" t="s">
        <v>73</v>
      </c>
      <c r="H1442">
        <v>5060465</v>
      </c>
      <c r="I1442" t="s">
        <v>2758</v>
      </c>
      <c r="J1442">
        <v>9600</v>
      </c>
      <c r="K1442">
        <v>4800</v>
      </c>
      <c r="L1442">
        <v>8736</v>
      </c>
      <c r="M1442">
        <v>3717.2177999999999</v>
      </c>
      <c r="N1442">
        <v>7434.4355999999998</v>
      </c>
      <c r="O1442">
        <v>100</v>
      </c>
      <c r="P1442">
        <v>9</v>
      </c>
      <c r="Q1442" t="s">
        <v>75</v>
      </c>
      <c r="R1442" t="s">
        <v>2776</v>
      </c>
      <c r="S1442" t="s">
        <v>88</v>
      </c>
      <c r="T1442" t="s">
        <v>380</v>
      </c>
      <c r="U1442">
        <v>0</v>
      </c>
      <c r="V1442">
        <v>0</v>
      </c>
    </row>
    <row r="1443" spans="1:22">
      <c r="A1443">
        <v>12151</v>
      </c>
      <c r="B1443" t="s">
        <v>1070</v>
      </c>
      <c r="C1443" t="s">
        <v>354</v>
      </c>
      <c r="D1443" t="s">
        <v>2468</v>
      </c>
      <c r="E1443">
        <v>4</v>
      </c>
      <c r="F1443" t="s">
        <v>102</v>
      </c>
      <c r="G1443" t="s">
        <v>73</v>
      </c>
      <c r="H1443">
        <v>5060465</v>
      </c>
      <c r="I1443" t="s">
        <v>2758</v>
      </c>
      <c r="J1443">
        <v>24800</v>
      </c>
      <c r="K1443">
        <v>6200</v>
      </c>
      <c r="L1443">
        <v>22568</v>
      </c>
      <c r="M1443">
        <v>4324.5455000000002</v>
      </c>
      <c r="N1443">
        <v>17298.182000000001</v>
      </c>
      <c r="O1443">
        <v>100</v>
      </c>
      <c r="P1443">
        <v>9</v>
      </c>
      <c r="Q1443" t="s">
        <v>75</v>
      </c>
      <c r="R1443" t="s">
        <v>2776</v>
      </c>
      <c r="S1443" t="s">
        <v>88</v>
      </c>
      <c r="T1443" t="s">
        <v>287</v>
      </c>
      <c r="U1443">
        <v>0</v>
      </c>
      <c r="V1443">
        <v>0</v>
      </c>
    </row>
    <row r="1444" spans="1:22">
      <c r="A1444">
        <v>12151</v>
      </c>
      <c r="B1444" t="s">
        <v>626</v>
      </c>
      <c r="C1444" t="s">
        <v>354</v>
      </c>
      <c r="D1444" t="s">
        <v>2468</v>
      </c>
      <c r="E1444">
        <v>4</v>
      </c>
      <c r="F1444" t="s">
        <v>102</v>
      </c>
      <c r="G1444" t="s">
        <v>73</v>
      </c>
      <c r="H1444">
        <v>5060465</v>
      </c>
      <c r="I1444" t="s">
        <v>2758</v>
      </c>
      <c r="J1444">
        <v>39200</v>
      </c>
      <c r="K1444">
        <v>9800</v>
      </c>
      <c r="L1444">
        <v>35672</v>
      </c>
      <c r="M1444">
        <v>6946.4777999999997</v>
      </c>
      <c r="N1444">
        <v>27785.911199999999</v>
      </c>
      <c r="O1444">
        <v>100</v>
      </c>
      <c r="P1444">
        <v>9</v>
      </c>
      <c r="Q1444" t="s">
        <v>75</v>
      </c>
      <c r="R1444" t="s">
        <v>2776</v>
      </c>
      <c r="S1444" t="s">
        <v>88</v>
      </c>
      <c r="T1444" t="s">
        <v>627</v>
      </c>
      <c r="U1444">
        <v>0</v>
      </c>
      <c r="V1444">
        <v>0</v>
      </c>
    </row>
    <row r="1445" spans="1:22">
      <c r="A1445">
        <v>12151</v>
      </c>
      <c r="B1445" t="s">
        <v>207</v>
      </c>
      <c r="C1445" t="s">
        <v>208</v>
      </c>
      <c r="D1445" t="s">
        <v>2468</v>
      </c>
      <c r="E1445">
        <v>7</v>
      </c>
      <c r="F1445" t="s">
        <v>102</v>
      </c>
      <c r="G1445" t="s">
        <v>73</v>
      </c>
      <c r="H1445">
        <v>5060465</v>
      </c>
      <c r="I1445" t="s">
        <v>2758</v>
      </c>
      <c r="J1445">
        <v>165900</v>
      </c>
      <c r="K1445">
        <v>23700</v>
      </c>
      <c r="L1445">
        <v>82600</v>
      </c>
      <c r="M1445">
        <v>6877.3522000000003</v>
      </c>
      <c r="N1445">
        <v>48141.465400000001</v>
      </c>
      <c r="O1445">
        <v>100</v>
      </c>
      <c r="P1445">
        <v>0</v>
      </c>
      <c r="Q1445" t="s">
        <v>75</v>
      </c>
      <c r="R1445" t="s">
        <v>2776</v>
      </c>
      <c r="S1445" t="s">
        <v>88</v>
      </c>
      <c r="T1445" t="s">
        <v>136</v>
      </c>
      <c r="U1445">
        <v>0</v>
      </c>
      <c r="V1445">
        <v>0</v>
      </c>
    </row>
    <row r="1446" spans="1:22">
      <c r="A1446">
        <v>12151</v>
      </c>
      <c r="B1446" t="s">
        <v>258</v>
      </c>
      <c r="C1446" t="s">
        <v>259</v>
      </c>
      <c r="D1446" t="s">
        <v>2468</v>
      </c>
      <c r="E1446">
        <v>1</v>
      </c>
      <c r="F1446" t="s">
        <v>102</v>
      </c>
      <c r="G1446" t="s">
        <v>73</v>
      </c>
      <c r="H1446">
        <v>5060465</v>
      </c>
      <c r="I1446" t="s">
        <v>2758</v>
      </c>
      <c r="J1446">
        <v>25000</v>
      </c>
      <c r="K1446">
        <v>25000</v>
      </c>
      <c r="L1446">
        <v>25000</v>
      </c>
      <c r="M1446">
        <v>25000</v>
      </c>
      <c r="N1446">
        <v>25000</v>
      </c>
      <c r="O1446">
        <v>100</v>
      </c>
      <c r="P1446">
        <v>0</v>
      </c>
      <c r="Q1446" t="s">
        <v>75</v>
      </c>
      <c r="R1446" t="s">
        <v>2776</v>
      </c>
      <c r="S1446" t="s">
        <v>88</v>
      </c>
      <c r="T1446" t="s">
        <v>260</v>
      </c>
      <c r="U1446">
        <v>0</v>
      </c>
      <c r="V1446">
        <v>0</v>
      </c>
    </row>
    <row r="1447" spans="1:22">
      <c r="A1447">
        <v>11997</v>
      </c>
      <c r="B1447" t="s">
        <v>2777</v>
      </c>
      <c r="C1447" t="s">
        <v>2778</v>
      </c>
      <c r="D1447" t="s">
        <v>2293</v>
      </c>
      <c r="E1447">
        <v>1</v>
      </c>
      <c r="F1447" t="s">
        <v>96</v>
      </c>
      <c r="G1447" t="s">
        <v>73</v>
      </c>
      <c r="H1447">
        <v>4009051</v>
      </c>
      <c r="I1447" t="s">
        <v>2758</v>
      </c>
      <c r="J1447">
        <v>481000</v>
      </c>
      <c r="K1447">
        <v>481000</v>
      </c>
      <c r="L1447">
        <v>432900</v>
      </c>
      <c r="M1447">
        <v>257312</v>
      </c>
      <c r="N1447">
        <v>257312</v>
      </c>
      <c r="O1447">
        <v>100</v>
      </c>
      <c r="P1447">
        <v>10</v>
      </c>
      <c r="Q1447" t="s">
        <v>75</v>
      </c>
      <c r="R1447" t="s">
        <v>97</v>
      </c>
      <c r="S1447" t="s">
        <v>98</v>
      </c>
      <c r="T1447" t="s">
        <v>321</v>
      </c>
      <c r="U1447">
        <v>0</v>
      </c>
      <c r="V1447">
        <v>0</v>
      </c>
    </row>
    <row r="1448" spans="1:22">
      <c r="A1448">
        <v>12163</v>
      </c>
      <c r="B1448" t="s">
        <v>108</v>
      </c>
      <c r="C1448" t="s">
        <v>109</v>
      </c>
      <c r="D1448" t="s">
        <v>2468</v>
      </c>
      <c r="E1448">
        <v>0.8</v>
      </c>
      <c r="F1448" t="s">
        <v>102</v>
      </c>
      <c r="G1448" t="s">
        <v>73</v>
      </c>
      <c r="H1448">
        <v>5060464</v>
      </c>
      <c r="I1448" t="s">
        <v>2758</v>
      </c>
      <c r="J1448">
        <v>31920</v>
      </c>
      <c r="K1448">
        <v>39900</v>
      </c>
      <c r="L1448">
        <v>29047</v>
      </c>
      <c r="M1448">
        <v>25378.870299999999</v>
      </c>
      <c r="N1448">
        <v>20303.096239999999</v>
      </c>
      <c r="O1448">
        <v>100</v>
      </c>
      <c r="P1448">
        <v>9</v>
      </c>
      <c r="Q1448" t="s">
        <v>75</v>
      </c>
      <c r="R1448" t="s">
        <v>2779</v>
      </c>
      <c r="S1448" t="s">
        <v>88</v>
      </c>
      <c r="T1448" t="s">
        <v>110</v>
      </c>
      <c r="U1448">
        <v>0</v>
      </c>
      <c r="V1448">
        <v>0</v>
      </c>
    </row>
    <row r="1449" spans="1:22">
      <c r="A1449">
        <v>12163</v>
      </c>
      <c r="B1449" t="s">
        <v>339</v>
      </c>
      <c r="C1449" t="s">
        <v>150</v>
      </c>
      <c r="D1449" t="s">
        <v>2468</v>
      </c>
      <c r="E1449">
        <v>1</v>
      </c>
      <c r="F1449" t="s">
        <v>102</v>
      </c>
      <c r="G1449" t="s">
        <v>73</v>
      </c>
      <c r="H1449">
        <v>5060464</v>
      </c>
      <c r="I1449" t="s">
        <v>2758</v>
      </c>
      <c r="J1449">
        <v>205000</v>
      </c>
      <c r="K1449">
        <v>205000</v>
      </c>
      <c r="L1449">
        <v>186550</v>
      </c>
      <c r="M1449">
        <v>144272.3915</v>
      </c>
      <c r="N1449">
        <v>144272.3915</v>
      </c>
      <c r="O1449">
        <v>100</v>
      </c>
      <c r="P1449">
        <v>9</v>
      </c>
      <c r="Q1449" t="s">
        <v>75</v>
      </c>
      <c r="R1449" t="s">
        <v>2779</v>
      </c>
      <c r="S1449" t="s">
        <v>88</v>
      </c>
      <c r="T1449" t="s">
        <v>130</v>
      </c>
      <c r="U1449">
        <v>0</v>
      </c>
      <c r="V1449">
        <v>0</v>
      </c>
    </row>
    <row r="1450" spans="1:22">
      <c r="A1450">
        <v>12163</v>
      </c>
      <c r="B1450" t="s">
        <v>105</v>
      </c>
      <c r="C1450" t="s">
        <v>106</v>
      </c>
      <c r="D1450" t="s">
        <v>2468</v>
      </c>
      <c r="E1450">
        <v>1</v>
      </c>
      <c r="F1450" t="s">
        <v>102</v>
      </c>
      <c r="G1450" t="s">
        <v>73</v>
      </c>
      <c r="H1450">
        <v>5060464</v>
      </c>
      <c r="I1450" t="s">
        <v>2758</v>
      </c>
      <c r="J1450">
        <v>86600</v>
      </c>
      <c r="K1450">
        <v>86600</v>
      </c>
      <c r="L1450">
        <v>78806</v>
      </c>
      <c r="M1450">
        <v>55167.3102</v>
      </c>
      <c r="N1450">
        <v>55167.3102</v>
      </c>
      <c r="O1450">
        <v>100</v>
      </c>
      <c r="P1450">
        <v>9</v>
      </c>
      <c r="Q1450" t="s">
        <v>75</v>
      </c>
      <c r="R1450" t="s">
        <v>2779</v>
      </c>
      <c r="S1450" t="s">
        <v>88</v>
      </c>
      <c r="T1450" t="s">
        <v>107</v>
      </c>
      <c r="U1450">
        <v>0</v>
      </c>
      <c r="V1450">
        <v>0</v>
      </c>
    </row>
    <row r="1451" spans="1:22">
      <c r="A1451">
        <v>12066</v>
      </c>
      <c r="B1451" t="s">
        <v>305</v>
      </c>
      <c r="C1451" t="s">
        <v>306</v>
      </c>
      <c r="D1451" t="s">
        <v>2520</v>
      </c>
      <c r="E1451">
        <v>6</v>
      </c>
      <c r="F1451" t="s">
        <v>102</v>
      </c>
      <c r="G1451" t="s">
        <v>73</v>
      </c>
      <c r="H1451">
        <v>5060470</v>
      </c>
      <c r="I1451" t="s">
        <v>2758</v>
      </c>
      <c r="J1451">
        <v>157800</v>
      </c>
      <c r="K1451">
        <v>26300</v>
      </c>
      <c r="L1451">
        <v>84600</v>
      </c>
      <c r="M1451">
        <v>11120.4557</v>
      </c>
      <c r="N1451">
        <v>66722.734200000006</v>
      </c>
      <c r="O1451">
        <v>100</v>
      </c>
      <c r="P1451">
        <v>0</v>
      </c>
      <c r="Q1451" t="s">
        <v>75</v>
      </c>
      <c r="R1451" t="s">
        <v>2780</v>
      </c>
      <c r="S1451" t="s">
        <v>88</v>
      </c>
      <c r="T1451" t="s">
        <v>136</v>
      </c>
      <c r="U1451">
        <v>0</v>
      </c>
      <c r="V1451">
        <v>0</v>
      </c>
    </row>
    <row r="1452" spans="1:22">
      <c r="A1452">
        <v>12066</v>
      </c>
      <c r="B1452" t="s">
        <v>124</v>
      </c>
      <c r="C1452" t="s">
        <v>125</v>
      </c>
      <c r="D1452" t="s">
        <v>2520</v>
      </c>
      <c r="E1452">
        <v>1</v>
      </c>
      <c r="F1452" t="s">
        <v>102</v>
      </c>
      <c r="G1452" t="s">
        <v>73</v>
      </c>
      <c r="H1452">
        <v>5060470</v>
      </c>
      <c r="I1452" t="s">
        <v>2758</v>
      </c>
      <c r="J1452">
        <v>19100</v>
      </c>
      <c r="K1452">
        <v>19100</v>
      </c>
      <c r="L1452">
        <v>17381</v>
      </c>
      <c r="M1452">
        <v>13475.1618</v>
      </c>
      <c r="N1452">
        <v>13475.1618</v>
      </c>
      <c r="O1452">
        <v>100</v>
      </c>
      <c r="P1452">
        <v>9</v>
      </c>
      <c r="Q1452" t="s">
        <v>75</v>
      </c>
      <c r="R1452" t="s">
        <v>2780</v>
      </c>
      <c r="S1452" t="s">
        <v>88</v>
      </c>
      <c r="T1452" t="s">
        <v>85</v>
      </c>
      <c r="U1452">
        <v>0</v>
      </c>
      <c r="V1452">
        <v>0</v>
      </c>
    </row>
    <row r="1453" spans="1:22">
      <c r="A1453">
        <v>12066</v>
      </c>
      <c r="B1453" t="s">
        <v>307</v>
      </c>
      <c r="C1453" t="s">
        <v>308</v>
      </c>
      <c r="D1453" t="s">
        <v>2520</v>
      </c>
      <c r="E1453">
        <v>1</v>
      </c>
      <c r="F1453" t="s">
        <v>102</v>
      </c>
      <c r="G1453" t="s">
        <v>73</v>
      </c>
      <c r="H1453">
        <v>5060470</v>
      </c>
      <c r="I1453" t="s">
        <v>2758</v>
      </c>
      <c r="J1453">
        <v>34600</v>
      </c>
      <c r="K1453">
        <v>34600</v>
      </c>
      <c r="L1453">
        <v>31486</v>
      </c>
      <c r="M1453">
        <v>22075.6597</v>
      </c>
      <c r="N1453">
        <v>22075.6597</v>
      </c>
      <c r="O1453">
        <v>100</v>
      </c>
      <c r="P1453">
        <v>9</v>
      </c>
      <c r="Q1453" t="s">
        <v>75</v>
      </c>
      <c r="R1453" t="s">
        <v>2780</v>
      </c>
      <c r="S1453" t="s">
        <v>88</v>
      </c>
      <c r="T1453" t="s">
        <v>128</v>
      </c>
      <c r="U1453">
        <v>0</v>
      </c>
      <c r="V1453">
        <v>0</v>
      </c>
    </row>
    <row r="1454" spans="1:22">
      <c r="A1454">
        <v>12066</v>
      </c>
      <c r="B1454" t="s">
        <v>356</v>
      </c>
      <c r="C1454" t="s">
        <v>150</v>
      </c>
      <c r="D1454" t="s">
        <v>2520</v>
      </c>
      <c r="E1454">
        <v>1</v>
      </c>
      <c r="F1454" t="s">
        <v>102</v>
      </c>
      <c r="G1454" t="s">
        <v>73</v>
      </c>
      <c r="H1454">
        <v>5060470</v>
      </c>
      <c r="I1454" t="s">
        <v>2758</v>
      </c>
      <c r="J1454">
        <v>60000</v>
      </c>
      <c r="K1454">
        <v>60000</v>
      </c>
      <c r="L1454">
        <v>54600</v>
      </c>
      <c r="M1454">
        <v>42403.9643</v>
      </c>
      <c r="N1454">
        <v>42403.9643</v>
      </c>
      <c r="O1454">
        <v>100</v>
      </c>
      <c r="P1454">
        <v>9</v>
      </c>
      <c r="Q1454" t="s">
        <v>75</v>
      </c>
      <c r="R1454" t="s">
        <v>2780</v>
      </c>
      <c r="S1454" t="s">
        <v>88</v>
      </c>
      <c r="T1454" t="s">
        <v>130</v>
      </c>
      <c r="U1454">
        <v>0</v>
      </c>
      <c r="V1454">
        <v>0</v>
      </c>
    </row>
    <row r="1455" spans="1:22">
      <c r="A1455">
        <v>12066</v>
      </c>
      <c r="B1455" t="s">
        <v>622</v>
      </c>
      <c r="C1455" t="s">
        <v>116</v>
      </c>
      <c r="D1455" t="s">
        <v>2520</v>
      </c>
      <c r="E1455">
        <v>1</v>
      </c>
      <c r="F1455" t="s">
        <v>102</v>
      </c>
      <c r="G1455" t="s">
        <v>73</v>
      </c>
      <c r="H1455">
        <v>5060470</v>
      </c>
      <c r="I1455" t="s">
        <v>2758</v>
      </c>
      <c r="J1455">
        <v>117000</v>
      </c>
      <c r="K1455">
        <v>117000</v>
      </c>
      <c r="L1455">
        <v>106470</v>
      </c>
      <c r="M1455">
        <v>78276.624800000005</v>
      </c>
      <c r="N1455">
        <v>78276.624800000005</v>
      </c>
      <c r="O1455">
        <v>100</v>
      </c>
      <c r="P1455">
        <v>9</v>
      </c>
      <c r="Q1455" t="s">
        <v>75</v>
      </c>
      <c r="R1455" t="s">
        <v>2780</v>
      </c>
      <c r="S1455" t="s">
        <v>88</v>
      </c>
      <c r="T1455" t="s">
        <v>133</v>
      </c>
      <c r="U1455">
        <v>0</v>
      </c>
      <c r="V1455">
        <v>0</v>
      </c>
    </row>
    <row r="1456" spans="1:22">
      <c r="A1456">
        <v>12095</v>
      </c>
      <c r="B1456" t="s">
        <v>156</v>
      </c>
      <c r="C1456" t="s">
        <v>127</v>
      </c>
      <c r="D1456" t="s">
        <v>2547</v>
      </c>
      <c r="E1456">
        <v>1</v>
      </c>
      <c r="F1456" t="s">
        <v>138</v>
      </c>
      <c r="G1456" t="s">
        <v>73</v>
      </c>
      <c r="H1456">
        <v>5060477</v>
      </c>
      <c r="I1456" t="s">
        <v>2758</v>
      </c>
      <c r="J1456">
        <v>45600</v>
      </c>
      <c r="K1456">
        <v>45600</v>
      </c>
      <c r="L1456">
        <v>28463</v>
      </c>
      <c r="M1456">
        <v>28463.342100000002</v>
      </c>
      <c r="N1456">
        <v>28463.342100000002</v>
      </c>
      <c r="O1456">
        <v>100</v>
      </c>
      <c r="P1456">
        <v>0</v>
      </c>
      <c r="Q1456" t="s">
        <v>75</v>
      </c>
      <c r="R1456" t="s">
        <v>2781</v>
      </c>
      <c r="S1456" t="s">
        <v>88</v>
      </c>
      <c r="T1456" t="s">
        <v>128</v>
      </c>
      <c r="U1456">
        <v>0</v>
      </c>
      <c r="V1456">
        <v>0</v>
      </c>
    </row>
    <row r="1457" spans="1:22">
      <c r="A1457">
        <v>12095</v>
      </c>
      <c r="B1457" t="s">
        <v>124</v>
      </c>
      <c r="C1457" t="s">
        <v>125</v>
      </c>
      <c r="D1457" t="s">
        <v>2547</v>
      </c>
      <c r="E1457">
        <v>1</v>
      </c>
      <c r="F1457" t="s">
        <v>138</v>
      </c>
      <c r="G1457" t="s">
        <v>73</v>
      </c>
      <c r="H1457">
        <v>5060477</v>
      </c>
      <c r="I1457" t="s">
        <v>2758</v>
      </c>
      <c r="J1457">
        <v>19100</v>
      </c>
      <c r="K1457">
        <v>19100</v>
      </c>
      <c r="L1457">
        <v>13475</v>
      </c>
      <c r="M1457">
        <v>13475.1618</v>
      </c>
      <c r="N1457">
        <v>13475.1618</v>
      </c>
      <c r="O1457">
        <v>100</v>
      </c>
      <c r="P1457">
        <v>0</v>
      </c>
      <c r="Q1457" t="s">
        <v>75</v>
      </c>
      <c r="R1457" t="s">
        <v>2781</v>
      </c>
      <c r="S1457" t="s">
        <v>88</v>
      </c>
      <c r="T1457" t="s">
        <v>85</v>
      </c>
      <c r="U1457">
        <v>0</v>
      </c>
      <c r="V1457">
        <v>0</v>
      </c>
    </row>
    <row r="1458" spans="1:22">
      <c r="A1458">
        <v>12095</v>
      </c>
      <c r="B1458" t="s">
        <v>362</v>
      </c>
      <c r="C1458" t="s">
        <v>150</v>
      </c>
      <c r="D1458" t="s">
        <v>2547</v>
      </c>
      <c r="E1458">
        <v>1</v>
      </c>
      <c r="F1458" t="s">
        <v>144</v>
      </c>
      <c r="G1458" t="s">
        <v>73</v>
      </c>
      <c r="H1458">
        <v>5060476</v>
      </c>
      <c r="I1458" t="s">
        <v>2758</v>
      </c>
      <c r="J1458">
        <v>84800</v>
      </c>
      <c r="K1458">
        <v>106000</v>
      </c>
      <c r="L1458">
        <v>84800</v>
      </c>
      <c r="M1458">
        <v>74291.690300000002</v>
      </c>
      <c r="N1458">
        <v>59433.35224</v>
      </c>
      <c r="O1458">
        <v>80</v>
      </c>
      <c r="P1458">
        <v>0</v>
      </c>
      <c r="Q1458" t="s">
        <v>75</v>
      </c>
      <c r="R1458" t="s">
        <v>2781</v>
      </c>
      <c r="S1458" t="s">
        <v>88</v>
      </c>
      <c r="T1458" t="s">
        <v>130</v>
      </c>
      <c r="U1458">
        <v>0</v>
      </c>
      <c r="V1458">
        <v>0</v>
      </c>
    </row>
    <row r="1459" spans="1:22">
      <c r="A1459">
        <v>12095</v>
      </c>
      <c r="B1459" t="s">
        <v>352</v>
      </c>
      <c r="C1459" t="s">
        <v>106</v>
      </c>
      <c r="D1459" t="s">
        <v>2547</v>
      </c>
      <c r="E1459">
        <v>1</v>
      </c>
      <c r="F1459" t="s">
        <v>144</v>
      </c>
      <c r="G1459" t="s">
        <v>73</v>
      </c>
      <c r="H1459">
        <v>5060476</v>
      </c>
      <c r="I1459" t="s">
        <v>2758</v>
      </c>
      <c r="J1459">
        <v>39120</v>
      </c>
      <c r="K1459">
        <v>48900</v>
      </c>
      <c r="L1459">
        <v>39120</v>
      </c>
      <c r="M1459">
        <v>31110.231100000001</v>
      </c>
      <c r="N1459">
        <v>24888.184880000001</v>
      </c>
      <c r="O1459">
        <v>80</v>
      </c>
      <c r="P1459">
        <v>0</v>
      </c>
      <c r="Q1459" t="s">
        <v>75</v>
      </c>
      <c r="R1459" t="s">
        <v>2781</v>
      </c>
      <c r="S1459" t="s">
        <v>88</v>
      </c>
      <c r="T1459" t="s">
        <v>130</v>
      </c>
      <c r="U1459">
        <v>0</v>
      </c>
      <c r="V1459">
        <v>0</v>
      </c>
    </row>
    <row r="1460" spans="1:22">
      <c r="A1460">
        <v>12095</v>
      </c>
      <c r="B1460" t="s">
        <v>134</v>
      </c>
      <c r="C1460" t="s">
        <v>135</v>
      </c>
      <c r="D1460" t="s">
        <v>2547</v>
      </c>
      <c r="E1460">
        <v>6.5</v>
      </c>
      <c r="F1460" t="s">
        <v>138</v>
      </c>
      <c r="G1460" t="s">
        <v>73</v>
      </c>
      <c r="H1460">
        <v>5060477</v>
      </c>
      <c r="I1460" t="s">
        <v>2758</v>
      </c>
      <c r="J1460">
        <v>154050</v>
      </c>
      <c r="K1460">
        <v>23700</v>
      </c>
      <c r="L1460">
        <v>45078</v>
      </c>
      <c r="M1460">
        <v>6934.5190000000002</v>
      </c>
      <c r="N1460">
        <v>45074.373500000002</v>
      </c>
      <c r="O1460">
        <v>100</v>
      </c>
      <c r="P1460">
        <v>0</v>
      </c>
      <c r="Q1460" t="s">
        <v>75</v>
      </c>
      <c r="R1460" t="s">
        <v>2781</v>
      </c>
      <c r="S1460" t="s">
        <v>88</v>
      </c>
      <c r="T1460" t="s">
        <v>136</v>
      </c>
      <c r="U1460">
        <v>0</v>
      </c>
      <c r="V1460">
        <v>0</v>
      </c>
    </row>
    <row r="1461" spans="1:22">
      <c r="A1461">
        <v>12096</v>
      </c>
      <c r="B1461" t="s">
        <v>105</v>
      </c>
      <c r="C1461" t="s">
        <v>106</v>
      </c>
      <c r="D1461" t="s">
        <v>2547</v>
      </c>
      <c r="E1461">
        <v>1</v>
      </c>
      <c r="F1461" t="s">
        <v>102</v>
      </c>
      <c r="G1461" t="s">
        <v>73</v>
      </c>
      <c r="H1461">
        <v>5060472</v>
      </c>
      <c r="I1461" t="s">
        <v>2758</v>
      </c>
      <c r="J1461">
        <v>86600</v>
      </c>
      <c r="K1461">
        <v>86600</v>
      </c>
      <c r="L1461">
        <v>78806</v>
      </c>
      <c r="M1461">
        <v>55167.3102</v>
      </c>
      <c r="N1461">
        <v>55167.3102</v>
      </c>
      <c r="O1461">
        <v>100</v>
      </c>
      <c r="P1461">
        <v>9</v>
      </c>
      <c r="Q1461" t="s">
        <v>75</v>
      </c>
      <c r="R1461" t="s">
        <v>2782</v>
      </c>
      <c r="S1461" t="s">
        <v>88</v>
      </c>
      <c r="T1461" t="s">
        <v>107</v>
      </c>
      <c r="U1461">
        <v>0</v>
      </c>
      <c r="V1461">
        <v>0</v>
      </c>
    </row>
    <row r="1462" spans="1:22">
      <c r="A1462">
        <v>12096</v>
      </c>
      <c r="B1462" t="s">
        <v>310</v>
      </c>
      <c r="C1462" t="s">
        <v>299</v>
      </c>
      <c r="D1462" t="s">
        <v>2547</v>
      </c>
      <c r="E1462">
        <v>1</v>
      </c>
      <c r="F1462" t="s">
        <v>102</v>
      </c>
      <c r="G1462" t="s">
        <v>73</v>
      </c>
      <c r="H1462">
        <v>5060472</v>
      </c>
      <c r="I1462" t="s">
        <v>2758</v>
      </c>
      <c r="J1462">
        <v>27500</v>
      </c>
      <c r="K1462">
        <v>27500</v>
      </c>
      <c r="L1462">
        <v>25025</v>
      </c>
      <c r="M1462">
        <v>17583.411199999999</v>
      </c>
      <c r="N1462">
        <v>17583.411199999999</v>
      </c>
      <c r="O1462">
        <v>100</v>
      </c>
      <c r="P1462">
        <v>9</v>
      </c>
      <c r="Q1462" t="s">
        <v>75</v>
      </c>
      <c r="R1462" t="s">
        <v>2782</v>
      </c>
      <c r="S1462" t="s">
        <v>88</v>
      </c>
      <c r="T1462" t="s">
        <v>133</v>
      </c>
      <c r="U1462">
        <v>0</v>
      </c>
      <c r="V1462">
        <v>0</v>
      </c>
    </row>
    <row r="1463" spans="1:22">
      <c r="A1463">
        <v>12096</v>
      </c>
      <c r="B1463" t="s">
        <v>651</v>
      </c>
      <c r="C1463" t="s">
        <v>299</v>
      </c>
      <c r="D1463" t="s">
        <v>2547</v>
      </c>
      <c r="E1463">
        <v>1</v>
      </c>
      <c r="F1463" t="s">
        <v>102</v>
      </c>
      <c r="G1463" t="s">
        <v>73</v>
      </c>
      <c r="H1463">
        <v>5060472</v>
      </c>
      <c r="I1463" t="s">
        <v>2758</v>
      </c>
      <c r="J1463">
        <v>108000</v>
      </c>
      <c r="K1463">
        <v>108000</v>
      </c>
      <c r="L1463">
        <v>98280</v>
      </c>
      <c r="M1463">
        <v>72334.282699999996</v>
      </c>
      <c r="N1463">
        <v>72334.282699999996</v>
      </c>
      <c r="O1463">
        <v>100</v>
      </c>
      <c r="P1463">
        <v>9</v>
      </c>
      <c r="Q1463" t="s">
        <v>75</v>
      </c>
      <c r="R1463" t="s">
        <v>2782</v>
      </c>
      <c r="S1463" t="s">
        <v>88</v>
      </c>
      <c r="T1463" t="s">
        <v>117</v>
      </c>
      <c r="U1463">
        <v>0</v>
      </c>
      <c r="V1463">
        <v>0</v>
      </c>
    </row>
    <row r="1464" spans="1:22">
      <c r="A1464">
        <v>12200</v>
      </c>
      <c r="B1464" t="s">
        <v>156</v>
      </c>
      <c r="C1464" t="s">
        <v>127</v>
      </c>
      <c r="D1464" t="s">
        <v>2547</v>
      </c>
      <c r="E1464">
        <v>1</v>
      </c>
      <c r="F1464" t="s">
        <v>138</v>
      </c>
      <c r="G1464" t="s">
        <v>73</v>
      </c>
      <c r="H1464">
        <v>5060478</v>
      </c>
      <c r="I1464" t="s">
        <v>2758</v>
      </c>
      <c r="J1464">
        <v>45600</v>
      </c>
      <c r="K1464">
        <v>45600</v>
      </c>
      <c r="L1464">
        <v>28463</v>
      </c>
      <c r="M1464">
        <v>28463.342100000002</v>
      </c>
      <c r="N1464">
        <v>28463.342100000002</v>
      </c>
      <c r="O1464">
        <v>100</v>
      </c>
      <c r="P1464">
        <v>0</v>
      </c>
      <c r="Q1464" t="s">
        <v>75</v>
      </c>
      <c r="R1464" t="s">
        <v>2783</v>
      </c>
      <c r="S1464" t="s">
        <v>88</v>
      </c>
      <c r="T1464" t="s">
        <v>128</v>
      </c>
      <c r="U1464">
        <v>0</v>
      </c>
      <c r="V1464">
        <v>0</v>
      </c>
    </row>
    <row r="1465" spans="1:22">
      <c r="A1465">
        <v>12200</v>
      </c>
      <c r="B1465" t="s">
        <v>124</v>
      </c>
      <c r="C1465" t="s">
        <v>125</v>
      </c>
      <c r="D1465" t="s">
        <v>2547</v>
      </c>
      <c r="E1465">
        <v>1</v>
      </c>
      <c r="F1465" t="s">
        <v>138</v>
      </c>
      <c r="G1465" t="s">
        <v>73</v>
      </c>
      <c r="H1465">
        <v>5060478</v>
      </c>
      <c r="I1465" t="s">
        <v>2758</v>
      </c>
      <c r="J1465">
        <v>19100</v>
      </c>
      <c r="K1465">
        <v>19100</v>
      </c>
      <c r="L1465">
        <v>13475</v>
      </c>
      <c r="M1465">
        <v>13475.1618</v>
      </c>
      <c r="N1465">
        <v>13475.1618</v>
      </c>
      <c r="O1465">
        <v>100</v>
      </c>
      <c r="P1465">
        <v>0</v>
      </c>
      <c r="Q1465" t="s">
        <v>75</v>
      </c>
      <c r="R1465" t="s">
        <v>2783</v>
      </c>
      <c r="S1465" t="s">
        <v>88</v>
      </c>
      <c r="T1465" t="s">
        <v>85</v>
      </c>
      <c r="U1465">
        <v>0</v>
      </c>
      <c r="V1465">
        <v>0</v>
      </c>
    </row>
    <row r="1466" spans="1:22">
      <c r="A1466">
        <v>12200</v>
      </c>
      <c r="B1466" t="s">
        <v>134</v>
      </c>
      <c r="C1466" t="s">
        <v>135</v>
      </c>
      <c r="D1466" t="s">
        <v>2547</v>
      </c>
      <c r="E1466">
        <v>6.5</v>
      </c>
      <c r="F1466" t="s">
        <v>138</v>
      </c>
      <c r="G1466" t="s">
        <v>73</v>
      </c>
      <c r="H1466">
        <v>5060478</v>
      </c>
      <c r="I1466" t="s">
        <v>2758</v>
      </c>
      <c r="J1466">
        <v>154050</v>
      </c>
      <c r="K1466">
        <v>23700</v>
      </c>
      <c r="L1466">
        <v>45078</v>
      </c>
      <c r="M1466">
        <v>6934.5190000000002</v>
      </c>
      <c r="N1466">
        <v>45074.373500000002</v>
      </c>
      <c r="O1466">
        <v>100</v>
      </c>
      <c r="P1466">
        <v>0</v>
      </c>
      <c r="Q1466" t="s">
        <v>75</v>
      </c>
      <c r="R1466" t="s">
        <v>2783</v>
      </c>
      <c r="S1466" t="s">
        <v>88</v>
      </c>
      <c r="T1466" t="s">
        <v>136</v>
      </c>
      <c r="U1466">
        <v>0</v>
      </c>
      <c r="V1466">
        <v>0</v>
      </c>
    </row>
    <row r="1467" spans="1:22">
      <c r="A1467">
        <v>12201</v>
      </c>
      <c r="B1467" t="s">
        <v>371</v>
      </c>
      <c r="C1467" t="s">
        <v>218</v>
      </c>
      <c r="D1467" t="s">
        <v>2547</v>
      </c>
      <c r="E1467">
        <v>1</v>
      </c>
      <c r="F1467" t="s">
        <v>228</v>
      </c>
      <c r="G1467" t="s">
        <v>73</v>
      </c>
      <c r="H1467">
        <v>5060485</v>
      </c>
      <c r="I1467" t="s">
        <v>2758</v>
      </c>
      <c r="J1467">
        <v>103000</v>
      </c>
      <c r="K1467">
        <v>103000</v>
      </c>
      <c r="L1467">
        <v>50090</v>
      </c>
      <c r="M1467">
        <v>64000</v>
      </c>
      <c r="N1467">
        <v>64000</v>
      </c>
      <c r="O1467">
        <v>100</v>
      </c>
      <c r="P1467">
        <v>0</v>
      </c>
      <c r="Q1467" t="s">
        <v>75</v>
      </c>
      <c r="R1467" t="s">
        <v>2759</v>
      </c>
      <c r="S1467" t="s">
        <v>88</v>
      </c>
      <c r="T1467" t="s">
        <v>219</v>
      </c>
      <c r="U1467">
        <v>0</v>
      </c>
      <c r="V1467">
        <v>0</v>
      </c>
    </row>
    <row r="1468" spans="1:22">
      <c r="A1468">
        <v>12201</v>
      </c>
      <c r="B1468" t="s">
        <v>108</v>
      </c>
      <c r="C1468" t="s">
        <v>109</v>
      </c>
      <c r="D1468" t="s">
        <v>2547</v>
      </c>
      <c r="E1468">
        <v>0.8</v>
      </c>
      <c r="F1468" t="s">
        <v>228</v>
      </c>
      <c r="G1468" t="s">
        <v>73</v>
      </c>
      <c r="H1468">
        <v>5060485</v>
      </c>
      <c r="I1468" t="s">
        <v>2758</v>
      </c>
      <c r="J1468">
        <v>31920</v>
      </c>
      <c r="K1468">
        <v>39900</v>
      </c>
      <c r="L1468">
        <v>24235</v>
      </c>
      <c r="M1468">
        <v>25378.870299999999</v>
      </c>
      <c r="N1468">
        <v>20303.096239999999</v>
      </c>
      <c r="O1468">
        <v>100</v>
      </c>
      <c r="P1468">
        <v>9</v>
      </c>
      <c r="Q1468" t="s">
        <v>75</v>
      </c>
      <c r="R1468" t="s">
        <v>2759</v>
      </c>
      <c r="S1468" t="s">
        <v>88</v>
      </c>
      <c r="T1468" t="s">
        <v>110</v>
      </c>
      <c r="U1468">
        <v>0</v>
      </c>
      <c r="V1468">
        <v>0</v>
      </c>
    </row>
    <row r="1469" spans="1:22">
      <c r="A1469">
        <v>12201</v>
      </c>
      <c r="B1469" t="s">
        <v>137</v>
      </c>
      <c r="C1469" t="s">
        <v>127</v>
      </c>
      <c r="D1469" t="s">
        <v>2547</v>
      </c>
      <c r="E1469">
        <v>1</v>
      </c>
      <c r="F1469" t="s">
        <v>368</v>
      </c>
      <c r="G1469" t="s">
        <v>73</v>
      </c>
      <c r="H1469">
        <v>5060486</v>
      </c>
      <c r="I1469" t="s">
        <v>2758</v>
      </c>
      <c r="J1469">
        <v>31700</v>
      </c>
      <c r="K1469">
        <v>31700</v>
      </c>
      <c r="L1469">
        <v>20317</v>
      </c>
      <c r="M1469">
        <v>20317.033899999999</v>
      </c>
      <c r="N1469">
        <v>20317.033899999999</v>
      </c>
      <c r="O1469">
        <v>100</v>
      </c>
      <c r="P1469">
        <v>0</v>
      </c>
      <c r="Q1469" t="s">
        <v>75</v>
      </c>
      <c r="R1469" t="s">
        <v>2759</v>
      </c>
      <c r="S1469" t="s">
        <v>88</v>
      </c>
      <c r="T1469" t="s">
        <v>128</v>
      </c>
      <c r="U1469">
        <v>0</v>
      </c>
      <c r="V1469">
        <v>0</v>
      </c>
    </row>
    <row r="1470" spans="1:22">
      <c r="A1470">
        <v>12201</v>
      </c>
      <c r="B1470" t="s">
        <v>139</v>
      </c>
      <c r="C1470" t="s">
        <v>140</v>
      </c>
      <c r="D1470" t="s">
        <v>2547</v>
      </c>
      <c r="E1470">
        <v>1</v>
      </c>
      <c r="F1470" t="s">
        <v>368</v>
      </c>
      <c r="G1470" t="s">
        <v>73</v>
      </c>
      <c r="H1470">
        <v>5060486</v>
      </c>
      <c r="I1470" t="s">
        <v>2758</v>
      </c>
      <c r="J1470">
        <v>2400</v>
      </c>
      <c r="K1470">
        <v>2400</v>
      </c>
      <c r="L1470">
        <v>1694</v>
      </c>
      <c r="M1470">
        <v>1693.5772999999999</v>
      </c>
      <c r="N1470">
        <v>1693.5772999999999</v>
      </c>
      <c r="O1470">
        <v>100</v>
      </c>
      <c r="P1470">
        <v>0</v>
      </c>
      <c r="Q1470" t="s">
        <v>75</v>
      </c>
      <c r="R1470" t="s">
        <v>2759</v>
      </c>
      <c r="S1470" t="s">
        <v>88</v>
      </c>
      <c r="T1470" t="s">
        <v>141</v>
      </c>
      <c r="U1470">
        <v>0</v>
      </c>
      <c r="V1470">
        <v>0</v>
      </c>
    </row>
    <row r="1471" spans="1:22">
      <c r="A1471">
        <v>12201</v>
      </c>
      <c r="B1471" t="s">
        <v>134</v>
      </c>
      <c r="C1471" t="s">
        <v>135</v>
      </c>
      <c r="D1471" t="s">
        <v>2547</v>
      </c>
      <c r="E1471">
        <v>5.5</v>
      </c>
      <c r="F1471" t="s">
        <v>368</v>
      </c>
      <c r="G1471" t="s">
        <v>73</v>
      </c>
      <c r="H1471">
        <v>5060486</v>
      </c>
      <c r="I1471" t="s">
        <v>2758</v>
      </c>
      <c r="J1471">
        <v>130350</v>
      </c>
      <c r="K1471">
        <v>23700</v>
      </c>
      <c r="L1471">
        <v>38143</v>
      </c>
      <c r="M1471">
        <v>6934.5190000000002</v>
      </c>
      <c r="N1471">
        <v>38139.854500000001</v>
      </c>
      <c r="O1471">
        <v>100</v>
      </c>
      <c r="P1471">
        <v>0</v>
      </c>
      <c r="Q1471" t="s">
        <v>75</v>
      </c>
      <c r="R1471" t="s">
        <v>2759</v>
      </c>
      <c r="S1471" t="s">
        <v>88</v>
      </c>
      <c r="T1471" t="s">
        <v>136</v>
      </c>
      <c r="U1471">
        <v>0</v>
      </c>
      <c r="V1471">
        <v>0</v>
      </c>
    </row>
    <row r="1472" spans="1:22">
      <c r="A1472">
        <v>12208</v>
      </c>
      <c r="B1472" t="s">
        <v>137</v>
      </c>
      <c r="C1472" t="s">
        <v>127</v>
      </c>
      <c r="D1472" t="s">
        <v>2547</v>
      </c>
      <c r="E1472">
        <v>1</v>
      </c>
      <c r="F1472" t="s">
        <v>368</v>
      </c>
      <c r="G1472" t="s">
        <v>73</v>
      </c>
      <c r="H1472">
        <v>5060479</v>
      </c>
      <c r="I1472" t="s">
        <v>2758</v>
      </c>
      <c r="J1472">
        <v>31700</v>
      </c>
      <c r="K1472">
        <v>31700</v>
      </c>
      <c r="L1472">
        <v>20317</v>
      </c>
      <c r="M1472">
        <v>20317.033899999999</v>
      </c>
      <c r="N1472">
        <v>20317.033899999999</v>
      </c>
      <c r="O1472">
        <v>100</v>
      </c>
      <c r="P1472">
        <v>0</v>
      </c>
      <c r="Q1472" t="s">
        <v>75</v>
      </c>
      <c r="R1472" t="s">
        <v>728</v>
      </c>
      <c r="S1472" t="s">
        <v>239</v>
      </c>
      <c r="T1472" t="s">
        <v>128</v>
      </c>
      <c r="U1472">
        <v>0</v>
      </c>
      <c r="V1472">
        <v>0</v>
      </c>
    </row>
    <row r="1473" spans="1:22">
      <c r="A1473">
        <v>12208</v>
      </c>
      <c r="B1473" t="s">
        <v>207</v>
      </c>
      <c r="C1473" t="s">
        <v>208</v>
      </c>
      <c r="D1473" t="s">
        <v>2547</v>
      </c>
      <c r="E1473">
        <v>7</v>
      </c>
      <c r="F1473" t="s">
        <v>368</v>
      </c>
      <c r="G1473" t="s">
        <v>73</v>
      </c>
      <c r="H1473">
        <v>5060479</v>
      </c>
      <c r="I1473" t="s">
        <v>2758</v>
      </c>
      <c r="J1473">
        <v>165900</v>
      </c>
      <c r="K1473">
        <v>23700</v>
      </c>
      <c r="L1473">
        <v>48139</v>
      </c>
      <c r="M1473">
        <v>6877.3522000000003</v>
      </c>
      <c r="N1473">
        <v>48141.465400000001</v>
      </c>
      <c r="O1473">
        <v>100</v>
      </c>
      <c r="P1473">
        <v>0</v>
      </c>
      <c r="Q1473" t="s">
        <v>75</v>
      </c>
      <c r="R1473" t="s">
        <v>728</v>
      </c>
      <c r="S1473" t="s">
        <v>239</v>
      </c>
      <c r="T1473" t="s">
        <v>136</v>
      </c>
      <c r="U1473">
        <v>0</v>
      </c>
      <c r="V1473">
        <v>0</v>
      </c>
    </row>
    <row r="1474" spans="1:22">
      <c r="A1474">
        <v>12210</v>
      </c>
      <c r="B1474" t="s">
        <v>134</v>
      </c>
      <c r="C1474" t="s">
        <v>135</v>
      </c>
      <c r="D1474" t="s">
        <v>2547</v>
      </c>
      <c r="E1474">
        <v>2</v>
      </c>
      <c r="F1474" t="s">
        <v>102</v>
      </c>
      <c r="G1474" t="s">
        <v>73</v>
      </c>
      <c r="H1474">
        <v>5060474</v>
      </c>
      <c r="I1474" t="s">
        <v>2758</v>
      </c>
      <c r="J1474">
        <v>47400</v>
      </c>
      <c r="K1474">
        <v>23700</v>
      </c>
      <c r="L1474">
        <v>23600</v>
      </c>
      <c r="M1474">
        <v>6934.5190000000002</v>
      </c>
      <c r="N1474">
        <v>13869.038</v>
      </c>
      <c r="O1474">
        <v>100</v>
      </c>
      <c r="P1474">
        <v>0</v>
      </c>
      <c r="Q1474" t="s">
        <v>75</v>
      </c>
      <c r="R1474" t="s">
        <v>2784</v>
      </c>
      <c r="S1474" t="s">
        <v>88</v>
      </c>
      <c r="T1474" t="s">
        <v>136</v>
      </c>
      <c r="U1474">
        <v>0</v>
      </c>
      <c r="V1474">
        <v>0</v>
      </c>
    </row>
    <row r="1475" spans="1:22">
      <c r="A1475">
        <v>12098</v>
      </c>
      <c r="B1475" t="s">
        <v>156</v>
      </c>
      <c r="C1475" t="s">
        <v>127</v>
      </c>
      <c r="D1475" t="s">
        <v>2547</v>
      </c>
      <c r="E1475">
        <v>1</v>
      </c>
      <c r="F1475" t="s">
        <v>102</v>
      </c>
      <c r="G1475" t="s">
        <v>73</v>
      </c>
      <c r="H1475">
        <v>5060487</v>
      </c>
      <c r="I1475" t="s">
        <v>2758</v>
      </c>
      <c r="J1475">
        <v>45600</v>
      </c>
      <c r="K1475">
        <v>45600</v>
      </c>
      <c r="L1475">
        <v>41496</v>
      </c>
      <c r="M1475">
        <v>28463.342100000002</v>
      </c>
      <c r="N1475">
        <v>28463.342100000002</v>
      </c>
      <c r="O1475">
        <v>100</v>
      </c>
      <c r="P1475">
        <v>9</v>
      </c>
      <c r="Q1475" t="s">
        <v>75</v>
      </c>
      <c r="R1475" t="s">
        <v>2785</v>
      </c>
      <c r="S1475" t="s">
        <v>88</v>
      </c>
      <c r="T1475" t="s">
        <v>128</v>
      </c>
      <c r="U1475">
        <v>0</v>
      </c>
      <c r="V1475">
        <v>0</v>
      </c>
    </row>
    <row r="1476" spans="1:22">
      <c r="A1476">
        <v>12098</v>
      </c>
      <c r="B1476" t="s">
        <v>124</v>
      </c>
      <c r="C1476" t="s">
        <v>125</v>
      </c>
      <c r="D1476" t="s">
        <v>2547</v>
      </c>
      <c r="E1476">
        <v>1</v>
      </c>
      <c r="F1476" t="s">
        <v>102</v>
      </c>
      <c r="G1476" t="s">
        <v>73</v>
      </c>
      <c r="H1476">
        <v>5060487</v>
      </c>
      <c r="I1476" t="s">
        <v>2758</v>
      </c>
      <c r="J1476">
        <v>19100</v>
      </c>
      <c r="K1476">
        <v>19100</v>
      </c>
      <c r="L1476">
        <v>17381</v>
      </c>
      <c r="M1476">
        <v>13475.1618</v>
      </c>
      <c r="N1476">
        <v>13475.1618</v>
      </c>
      <c r="O1476">
        <v>100</v>
      </c>
      <c r="P1476">
        <v>9</v>
      </c>
      <c r="Q1476" t="s">
        <v>75</v>
      </c>
      <c r="R1476" t="s">
        <v>2785</v>
      </c>
      <c r="S1476" t="s">
        <v>88</v>
      </c>
      <c r="T1476" t="s">
        <v>85</v>
      </c>
      <c r="U1476">
        <v>0</v>
      </c>
      <c r="V1476">
        <v>0</v>
      </c>
    </row>
    <row r="1477" spans="1:22">
      <c r="A1477">
        <v>12098</v>
      </c>
      <c r="B1477" t="s">
        <v>356</v>
      </c>
      <c r="C1477" t="s">
        <v>150</v>
      </c>
      <c r="D1477" t="s">
        <v>2547</v>
      </c>
      <c r="E1477">
        <v>1</v>
      </c>
      <c r="F1477" t="s">
        <v>102</v>
      </c>
      <c r="G1477" t="s">
        <v>73</v>
      </c>
      <c r="H1477">
        <v>5060487</v>
      </c>
      <c r="I1477" t="s">
        <v>2758</v>
      </c>
      <c r="J1477">
        <v>60000</v>
      </c>
      <c r="K1477">
        <v>60000</v>
      </c>
      <c r="L1477">
        <v>54600</v>
      </c>
      <c r="M1477">
        <v>42403.9643</v>
      </c>
      <c r="N1477">
        <v>42403.9643</v>
      </c>
      <c r="O1477">
        <v>100</v>
      </c>
      <c r="P1477">
        <v>9</v>
      </c>
      <c r="Q1477" t="s">
        <v>75</v>
      </c>
      <c r="R1477" t="s">
        <v>2785</v>
      </c>
      <c r="S1477" t="s">
        <v>88</v>
      </c>
      <c r="T1477" t="s">
        <v>130</v>
      </c>
      <c r="U1477">
        <v>0</v>
      </c>
      <c r="V1477">
        <v>0</v>
      </c>
    </row>
    <row r="1478" spans="1:22">
      <c r="A1478">
        <v>12098</v>
      </c>
      <c r="B1478" t="s">
        <v>134</v>
      </c>
      <c r="C1478" t="s">
        <v>135</v>
      </c>
      <c r="D1478" t="s">
        <v>2547</v>
      </c>
      <c r="E1478">
        <v>6</v>
      </c>
      <c r="F1478" t="s">
        <v>102</v>
      </c>
      <c r="G1478" t="s">
        <v>73</v>
      </c>
      <c r="H1478">
        <v>5060487</v>
      </c>
      <c r="I1478" t="s">
        <v>2758</v>
      </c>
      <c r="J1478">
        <v>142200</v>
      </c>
      <c r="K1478">
        <v>23700</v>
      </c>
      <c r="L1478">
        <v>70800</v>
      </c>
      <c r="M1478">
        <v>6934.5190000000002</v>
      </c>
      <c r="N1478">
        <v>41607.114000000001</v>
      </c>
      <c r="O1478">
        <v>100</v>
      </c>
      <c r="P1478">
        <v>0</v>
      </c>
      <c r="Q1478" t="s">
        <v>75</v>
      </c>
      <c r="R1478" t="s">
        <v>2785</v>
      </c>
      <c r="S1478" t="s">
        <v>88</v>
      </c>
      <c r="T1478" t="s">
        <v>136</v>
      </c>
      <c r="U1478">
        <v>0</v>
      </c>
      <c r="V1478">
        <v>0</v>
      </c>
    </row>
    <row r="1479" spans="1:22">
      <c r="A1479">
        <v>12244</v>
      </c>
      <c r="B1479" t="s">
        <v>305</v>
      </c>
      <c r="C1479" t="s">
        <v>306</v>
      </c>
      <c r="D1479" t="s">
        <v>2547</v>
      </c>
      <c r="E1479">
        <v>5.5</v>
      </c>
      <c r="F1479" t="s">
        <v>102</v>
      </c>
      <c r="G1479" t="s">
        <v>73</v>
      </c>
      <c r="H1479">
        <v>5060488</v>
      </c>
      <c r="I1479" t="s">
        <v>2758</v>
      </c>
      <c r="J1479">
        <v>144650</v>
      </c>
      <c r="K1479">
        <v>26300</v>
      </c>
      <c r="L1479">
        <v>77550</v>
      </c>
      <c r="M1479">
        <v>11298.5162</v>
      </c>
      <c r="N1479">
        <v>62141.839099999997</v>
      </c>
      <c r="O1479">
        <v>100</v>
      </c>
      <c r="P1479">
        <v>0</v>
      </c>
      <c r="Q1479" t="s">
        <v>75</v>
      </c>
      <c r="S1479" t="s">
        <v>239</v>
      </c>
      <c r="T1479" t="s">
        <v>136</v>
      </c>
      <c r="U1479">
        <v>0</v>
      </c>
      <c r="V1479">
        <v>0</v>
      </c>
    </row>
    <row r="1480" spans="1:22">
      <c r="A1480">
        <v>12244</v>
      </c>
      <c r="B1480" t="s">
        <v>137</v>
      </c>
      <c r="C1480" t="s">
        <v>127</v>
      </c>
      <c r="D1480" t="s">
        <v>2547</v>
      </c>
      <c r="E1480">
        <v>1</v>
      </c>
      <c r="F1480" t="s">
        <v>102</v>
      </c>
      <c r="G1480" t="s">
        <v>73</v>
      </c>
      <c r="H1480">
        <v>5060488</v>
      </c>
      <c r="I1480" t="s">
        <v>2758</v>
      </c>
      <c r="J1480">
        <v>31700</v>
      </c>
      <c r="K1480">
        <v>31700</v>
      </c>
      <c r="L1480">
        <v>28847</v>
      </c>
      <c r="M1480">
        <v>20317.033899999999</v>
      </c>
      <c r="N1480">
        <v>20317.033899999999</v>
      </c>
      <c r="O1480">
        <v>100</v>
      </c>
      <c r="P1480">
        <v>9</v>
      </c>
      <c r="Q1480" t="s">
        <v>75</v>
      </c>
      <c r="S1480" t="s">
        <v>239</v>
      </c>
      <c r="T1480" t="s">
        <v>128</v>
      </c>
      <c r="U1480">
        <v>0</v>
      </c>
      <c r="V1480">
        <v>0</v>
      </c>
    </row>
    <row r="1481" spans="1:22">
      <c r="A1481">
        <v>12244</v>
      </c>
      <c r="B1481" t="s">
        <v>139</v>
      </c>
      <c r="C1481" t="s">
        <v>140</v>
      </c>
      <c r="D1481" t="s">
        <v>2547</v>
      </c>
      <c r="E1481">
        <v>1</v>
      </c>
      <c r="F1481" t="s">
        <v>102</v>
      </c>
      <c r="G1481" t="s">
        <v>73</v>
      </c>
      <c r="H1481">
        <v>5060488</v>
      </c>
      <c r="I1481" t="s">
        <v>2758</v>
      </c>
      <c r="J1481">
        <v>2400</v>
      </c>
      <c r="K1481">
        <v>2400</v>
      </c>
      <c r="L1481">
        <v>2184</v>
      </c>
      <c r="M1481">
        <v>1693.5772999999999</v>
      </c>
      <c r="N1481">
        <v>1693.5772999999999</v>
      </c>
      <c r="O1481">
        <v>100</v>
      </c>
      <c r="P1481">
        <v>9</v>
      </c>
      <c r="Q1481" t="s">
        <v>75</v>
      </c>
      <c r="S1481" t="s">
        <v>239</v>
      </c>
      <c r="T1481" t="s">
        <v>141</v>
      </c>
      <c r="U1481">
        <v>0</v>
      </c>
      <c r="V1481">
        <v>0</v>
      </c>
    </row>
    <row r="1482" spans="1:22">
      <c r="A1482">
        <v>12244</v>
      </c>
      <c r="B1482" t="s">
        <v>240</v>
      </c>
      <c r="C1482" t="s">
        <v>150</v>
      </c>
      <c r="D1482" t="s">
        <v>2547</v>
      </c>
      <c r="E1482">
        <v>1</v>
      </c>
      <c r="F1482" t="s">
        <v>102</v>
      </c>
      <c r="G1482" t="s">
        <v>73</v>
      </c>
      <c r="H1482">
        <v>5060488</v>
      </c>
      <c r="I1482" t="s">
        <v>2758</v>
      </c>
      <c r="J1482">
        <v>98900</v>
      </c>
      <c r="K1482">
        <v>98900</v>
      </c>
      <c r="L1482">
        <v>89999</v>
      </c>
      <c r="M1482">
        <v>69922.174499999994</v>
      </c>
      <c r="N1482">
        <v>69922.174499999994</v>
      </c>
      <c r="O1482">
        <v>100</v>
      </c>
      <c r="P1482">
        <v>9</v>
      </c>
      <c r="Q1482" t="s">
        <v>75</v>
      </c>
      <c r="S1482" t="s">
        <v>239</v>
      </c>
      <c r="T1482" t="s">
        <v>130</v>
      </c>
      <c r="U1482">
        <v>0</v>
      </c>
      <c r="V1482">
        <v>0</v>
      </c>
    </row>
    <row r="1483" spans="1:22">
      <c r="A1483">
        <v>11938</v>
      </c>
      <c r="B1483" t="s">
        <v>2283</v>
      </c>
      <c r="C1483" t="s">
        <v>1069</v>
      </c>
      <c r="D1483" t="s">
        <v>2246</v>
      </c>
      <c r="E1483">
        <v>1</v>
      </c>
      <c r="F1483" t="s">
        <v>72</v>
      </c>
      <c r="G1483" t="s">
        <v>73</v>
      </c>
      <c r="H1483">
        <v>5060467</v>
      </c>
      <c r="I1483" t="s">
        <v>2758</v>
      </c>
      <c r="J1483">
        <v>396000</v>
      </c>
      <c r="K1483">
        <v>396000</v>
      </c>
      <c r="L1483">
        <v>320760</v>
      </c>
      <c r="M1483">
        <v>320760</v>
      </c>
      <c r="N1483">
        <v>320760</v>
      </c>
      <c r="O1483">
        <v>100</v>
      </c>
      <c r="P1483">
        <v>19</v>
      </c>
      <c r="Q1483" t="s">
        <v>145</v>
      </c>
      <c r="R1483" t="s">
        <v>2774</v>
      </c>
      <c r="S1483" t="s">
        <v>195</v>
      </c>
      <c r="T1483" t="s">
        <v>664</v>
      </c>
      <c r="U1483">
        <v>0</v>
      </c>
      <c r="V1483">
        <v>0</v>
      </c>
    </row>
    <row r="1484" spans="1:22">
      <c r="A1484">
        <v>11710</v>
      </c>
      <c r="B1484" t="s">
        <v>137</v>
      </c>
      <c r="C1484" t="s">
        <v>127</v>
      </c>
      <c r="D1484" t="s">
        <v>2666</v>
      </c>
      <c r="E1484">
        <v>1</v>
      </c>
      <c r="F1484" t="s">
        <v>237</v>
      </c>
      <c r="G1484" t="s">
        <v>73</v>
      </c>
      <c r="H1484">
        <v>5060490</v>
      </c>
      <c r="I1484" t="s">
        <v>2758</v>
      </c>
      <c r="J1484">
        <v>31700</v>
      </c>
      <c r="K1484">
        <v>31700</v>
      </c>
      <c r="L1484">
        <v>20317</v>
      </c>
      <c r="M1484">
        <v>20317.033899999999</v>
      </c>
      <c r="N1484">
        <v>20317.033899999999</v>
      </c>
      <c r="O1484">
        <v>100</v>
      </c>
      <c r="P1484">
        <v>0</v>
      </c>
      <c r="Q1484" t="s">
        <v>75</v>
      </c>
      <c r="R1484" t="s">
        <v>2794</v>
      </c>
      <c r="S1484" t="s">
        <v>158</v>
      </c>
      <c r="T1484" t="s">
        <v>128</v>
      </c>
      <c r="U1484">
        <v>0</v>
      </c>
      <c r="V1484">
        <v>0</v>
      </c>
    </row>
    <row r="1485" spans="1:22">
      <c r="A1485">
        <v>11710</v>
      </c>
      <c r="B1485" t="s">
        <v>139</v>
      </c>
      <c r="C1485" t="s">
        <v>140</v>
      </c>
      <c r="D1485" t="s">
        <v>2666</v>
      </c>
      <c r="E1485">
        <v>1</v>
      </c>
      <c r="F1485" t="s">
        <v>237</v>
      </c>
      <c r="G1485" t="s">
        <v>73</v>
      </c>
      <c r="H1485">
        <v>5060490</v>
      </c>
      <c r="I1485" t="s">
        <v>2758</v>
      </c>
      <c r="J1485">
        <v>2400</v>
      </c>
      <c r="K1485">
        <v>2400</v>
      </c>
      <c r="L1485">
        <v>1694</v>
      </c>
      <c r="M1485">
        <v>1693.5772999999999</v>
      </c>
      <c r="N1485">
        <v>1693.5772999999999</v>
      </c>
      <c r="O1485">
        <v>100</v>
      </c>
      <c r="P1485">
        <v>0</v>
      </c>
      <c r="Q1485" t="s">
        <v>75</v>
      </c>
      <c r="R1485" t="s">
        <v>2794</v>
      </c>
      <c r="S1485" t="s">
        <v>158</v>
      </c>
      <c r="T1485" t="s">
        <v>141</v>
      </c>
      <c r="U1485">
        <v>0</v>
      </c>
      <c r="V1485">
        <v>0</v>
      </c>
    </row>
    <row r="1486" spans="1:22">
      <c r="A1486">
        <v>11710</v>
      </c>
      <c r="B1486" t="s">
        <v>134</v>
      </c>
      <c r="C1486" t="s">
        <v>135</v>
      </c>
      <c r="D1486" t="s">
        <v>2666</v>
      </c>
      <c r="E1486">
        <v>5.5</v>
      </c>
      <c r="F1486" t="s">
        <v>237</v>
      </c>
      <c r="G1486" t="s">
        <v>73</v>
      </c>
      <c r="H1486">
        <v>5060490</v>
      </c>
      <c r="I1486" t="s">
        <v>2758</v>
      </c>
      <c r="J1486">
        <v>130350</v>
      </c>
      <c r="K1486">
        <v>23700</v>
      </c>
      <c r="L1486">
        <v>38143</v>
      </c>
      <c r="M1486">
        <v>6934.5190000000002</v>
      </c>
      <c r="N1486">
        <v>38139.854500000001</v>
      </c>
      <c r="O1486">
        <v>100</v>
      </c>
      <c r="P1486">
        <v>0</v>
      </c>
      <c r="Q1486" t="s">
        <v>75</v>
      </c>
      <c r="R1486" t="s">
        <v>2794</v>
      </c>
      <c r="S1486" t="s">
        <v>158</v>
      </c>
      <c r="T1486" t="s">
        <v>136</v>
      </c>
      <c r="U1486">
        <v>0</v>
      </c>
      <c r="V1486">
        <v>0</v>
      </c>
    </row>
    <row r="1487" spans="1:22">
      <c r="A1487">
        <v>12337</v>
      </c>
      <c r="B1487" t="s">
        <v>566</v>
      </c>
      <c r="C1487" t="s">
        <v>567</v>
      </c>
      <c r="D1487" t="s">
        <v>2666</v>
      </c>
      <c r="E1487">
        <v>1</v>
      </c>
      <c r="F1487" t="s">
        <v>102</v>
      </c>
      <c r="G1487" t="s">
        <v>73</v>
      </c>
      <c r="H1487">
        <v>5060493</v>
      </c>
      <c r="I1487" t="s">
        <v>2758</v>
      </c>
      <c r="J1487">
        <v>46200</v>
      </c>
      <c r="K1487">
        <v>46200</v>
      </c>
      <c r="L1487">
        <v>42042</v>
      </c>
      <c r="M1487">
        <v>28996.121999999999</v>
      </c>
      <c r="N1487">
        <v>28996.121999999999</v>
      </c>
      <c r="O1487">
        <v>100</v>
      </c>
      <c r="P1487">
        <v>9</v>
      </c>
      <c r="Q1487" t="s">
        <v>75</v>
      </c>
      <c r="R1487" t="s">
        <v>2795</v>
      </c>
      <c r="S1487" t="s">
        <v>76</v>
      </c>
      <c r="T1487" t="s">
        <v>128</v>
      </c>
      <c r="U1487">
        <v>0</v>
      </c>
      <c r="V1487">
        <v>0</v>
      </c>
    </row>
    <row r="1488" spans="1:22">
      <c r="A1488">
        <v>12337</v>
      </c>
      <c r="B1488" t="s">
        <v>139</v>
      </c>
      <c r="C1488" t="s">
        <v>140</v>
      </c>
      <c r="D1488" t="s">
        <v>2666</v>
      </c>
      <c r="E1488">
        <v>1</v>
      </c>
      <c r="F1488" t="s">
        <v>102</v>
      </c>
      <c r="G1488" t="s">
        <v>73</v>
      </c>
      <c r="H1488">
        <v>5060493</v>
      </c>
      <c r="I1488" t="s">
        <v>2758</v>
      </c>
      <c r="J1488">
        <v>2400</v>
      </c>
      <c r="K1488">
        <v>2400</v>
      </c>
      <c r="L1488">
        <v>2184</v>
      </c>
      <c r="M1488">
        <v>1693.5772999999999</v>
      </c>
      <c r="N1488">
        <v>1693.5772999999999</v>
      </c>
      <c r="O1488">
        <v>100</v>
      </c>
      <c r="P1488">
        <v>9</v>
      </c>
      <c r="Q1488" t="s">
        <v>75</v>
      </c>
      <c r="R1488" t="s">
        <v>2795</v>
      </c>
      <c r="S1488" t="s">
        <v>76</v>
      </c>
      <c r="T1488" t="s">
        <v>141</v>
      </c>
      <c r="U1488">
        <v>0</v>
      </c>
      <c r="V1488">
        <v>0</v>
      </c>
    </row>
    <row r="1489" spans="1:22">
      <c r="A1489">
        <v>12337</v>
      </c>
      <c r="B1489" t="s">
        <v>129</v>
      </c>
      <c r="C1489" t="s">
        <v>106</v>
      </c>
      <c r="D1489" t="s">
        <v>2666</v>
      </c>
      <c r="E1489">
        <v>1</v>
      </c>
      <c r="F1489" t="s">
        <v>102</v>
      </c>
      <c r="G1489" t="s">
        <v>73</v>
      </c>
      <c r="H1489">
        <v>5060493</v>
      </c>
      <c r="I1489" t="s">
        <v>2758</v>
      </c>
      <c r="J1489">
        <v>56800</v>
      </c>
      <c r="K1489">
        <v>56800</v>
      </c>
      <c r="L1489">
        <v>51688</v>
      </c>
      <c r="M1489">
        <v>35919.716500000002</v>
      </c>
      <c r="N1489">
        <v>35919.716500000002</v>
      </c>
      <c r="O1489">
        <v>100</v>
      </c>
      <c r="P1489">
        <v>9</v>
      </c>
      <c r="Q1489" t="s">
        <v>75</v>
      </c>
      <c r="R1489" t="s">
        <v>2795</v>
      </c>
      <c r="S1489" t="s">
        <v>76</v>
      </c>
      <c r="T1489" t="s">
        <v>130</v>
      </c>
      <c r="U1489">
        <v>0</v>
      </c>
      <c r="V1489">
        <v>0</v>
      </c>
    </row>
    <row r="1490" spans="1:22">
      <c r="A1490">
        <v>12337</v>
      </c>
      <c r="B1490" t="s">
        <v>131</v>
      </c>
      <c r="C1490" t="s">
        <v>132</v>
      </c>
      <c r="D1490" t="s">
        <v>2666</v>
      </c>
      <c r="E1490">
        <v>1</v>
      </c>
      <c r="F1490" t="s">
        <v>102</v>
      </c>
      <c r="G1490" t="s">
        <v>73</v>
      </c>
      <c r="H1490">
        <v>5060493</v>
      </c>
      <c r="I1490" t="s">
        <v>2758</v>
      </c>
      <c r="J1490">
        <v>284000</v>
      </c>
      <c r="K1490">
        <v>284000</v>
      </c>
      <c r="L1490">
        <v>258440</v>
      </c>
      <c r="M1490">
        <v>188436.10980000001</v>
      </c>
      <c r="N1490">
        <v>188436.10980000001</v>
      </c>
      <c r="O1490">
        <v>100</v>
      </c>
      <c r="P1490">
        <v>9</v>
      </c>
      <c r="Q1490" t="s">
        <v>75</v>
      </c>
      <c r="R1490" t="s">
        <v>2795</v>
      </c>
      <c r="S1490" t="s">
        <v>76</v>
      </c>
      <c r="T1490" t="s">
        <v>133</v>
      </c>
      <c r="U1490">
        <v>0</v>
      </c>
      <c r="V1490">
        <v>0</v>
      </c>
    </row>
    <row r="1491" spans="1:22">
      <c r="A1491">
        <v>12337</v>
      </c>
      <c r="B1491" t="s">
        <v>264</v>
      </c>
      <c r="C1491" t="s">
        <v>265</v>
      </c>
      <c r="D1491" t="s">
        <v>2666</v>
      </c>
      <c r="E1491">
        <v>1</v>
      </c>
      <c r="F1491" t="s">
        <v>212</v>
      </c>
      <c r="G1491" t="s">
        <v>73</v>
      </c>
      <c r="H1491">
        <v>5060492</v>
      </c>
      <c r="I1491" t="s">
        <v>2758</v>
      </c>
      <c r="J1491">
        <v>433000</v>
      </c>
      <c r="K1491">
        <v>433000</v>
      </c>
      <c r="L1491">
        <v>342070</v>
      </c>
      <c r="M1491">
        <v>307430</v>
      </c>
      <c r="N1491">
        <v>307430</v>
      </c>
      <c r="O1491">
        <v>100</v>
      </c>
      <c r="P1491">
        <v>21</v>
      </c>
      <c r="Q1491" t="s">
        <v>75</v>
      </c>
      <c r="R1491" t="s">
        <v>2795</v>
      </c>
      <c r="S1491" t="s">
        <v>76</v>
      </c>
      <c r="T1491" t="s">
        <v>267</v>
      </c>
      <c r="U1491">
        <v>0</v>
      </c>
      <c r="V1491">
        <v>0</v>
      </c>
    </row>
    <row r="1492" spans="1:22">
      <c r="A1492">
        <v>12337</v>
      </c>
      <c r="B1492" t="s">
        <v>2796</v>
      </c>
      <c r="C1492" t="s">
        <v>862</v>
      </c>
      <c r="D1492" t="s">
        <v>2666</v>
      </c>
      <c r="E1492">
        <v>2</v>
      </c>
      <c r="F1492" t="s">
        <v>212</v>
      </c>
      <c r="G1492" t="s">
        <v>73</v>
      </c>
      <c r="H1492">
        <v>5060492</v>
      </c>
      <c r="I1492" t="s">
        <v>2758</v>
      </c>
      <c r="J1492">
        <v>242000</v>
      </c>
      <c r="K1492">
        <v>121000</v>
      </c>
      <c r="L1492">
        <v>191180</v>
      </c>
      <c r="M1492">
        <v>85951.481499999994</v>
      </c>
      <c r="N1492">
        <v>171902.96299999999</v>
      </c>
      <c r="O1492">
        <v>100</v>
      </c>
      <c r="P1492">
        <v>21</v>
      </c>
      <c r="Q1492" t="s">
        <v>75</v>
      </c>
      <c r="R1492" t="s">
        <v>2795</v>
      </c>
      <c r="S1492" t="s">
        <v>76</v>
      </c>
      <c r="T1492" t="s">
        <v>394</v>
      </c>
      <c r="U1492">
        <v>0</v>
      </c>
      <c r="V1492">
        <v>0</v>
      </c>
    </row>
    <row r="1493" spans="1:22">
      <c r="A1493">
        <v>12337</v>
      </c>
      <c r="B1493" t="s">
        <v>134</v>
      </c>
      <c r="C1493" t="s">
        <v>135</v>
      </c>
      <c r="D1493" t="s">
        <v>2666</v>
      </c>
      <c r="E1493">
        <v>8.5</v>
      </c>
      <c r="F1493" t="s">
        <v>102</v>
      </c>
      <c r="G1493" t="s">
        <v>73</v>
      </c>
      <c r="H1493">
        <v>5060493</v>
      </c>
      <c r="I1493" t="s">
        <v>2758</v>
      </c>
      <c r="J1493">
        <v>201450</v>
      </c>
      <c r="K1493">
        <v>23700</v>
      </c>
      <c r="L1493">
        <v>100300</v>
      </c>
      <c r="M1493">
        <v>6934.5190000000002</v>
      </c>
      <c r="N1493">
        <v>58943.411500000002</v>
      </c>
      <c r="O1493">
        <v>100</v>
      </c>
      <c r="P1493">
        <v>0</v>
      </c>
      <c r="Q1493" t="s">
        <v>75</v>
      </c>
      <c r="R1493" t="s">
        <v>2795</v>
      </c>
      <c r="S1493" t="s">
        <v>76</v>
      </c>
      <c r="T1493" t="s">
        <v>136</v>
      </c>
      <c r="U1493">
        <v>0</v>
      </c>
      <c r="V1493">
        <v>0</v>
      </c>
    </row>
    <row r="1494" spans="1:22">
      <c r="A1494">
        <v>12223</v>
      </c>
      <c r="B1494" t="s">
        <v>566</v>
      </c>
      <c r="C1494" t="s">
        <v>567</v>
      </c>
      <c r="D1494" t="s">
        <v>2666</v>
      </c>
      <c r="E1494">
        <v>1</v>
      </c>
      <c r="F1494" t="s">
        <v>138</v>
      </c>
      <c r="G1494" t="s">
        <v>73</v>
      </c>
      <c r="H1494">
        <v>5060491</v>
      </c>
      <c r="I1494" t="s">
        <v>2758</v>
      </c>
      <c r="J1494">
        <v>46200</v>
      </c>
      <c r="K1494">
        <v>46200</v>
      </c>
      <c r="L1494">
        <v>28996</v>
      </c>
      <c r="M1494">
        <v>28996.121999999999</v>
      </c>
      <c r="N1494">
        <v>28996.121999999999</v>
      </c>
      <c r="O1494">
        <v>100</v>
      </c>
      <c r="P1494">
        <v>0</v>
      </c>
      <c r="Q1494" t="s">
        <v>75</v>
      </c>
      <c r="R1494" t="s">
        <v>2797</v>
      </c>
      <c r="S1494" t="s">
        <v>158</v>
      </c>
      <c r="T1494" t="s">
        <v>128</v>
      </c>
      <c r="U1494">
        <v>0</v>
      </c>
      <c r="V1494">
        <v>0</v>
      </c>
    </row>
    <row r="1495" spans="1:22">
      <c r="A1495">
        <v>12223</v>
      </c>
      <c r="B1495" t="s">
        <v>139</v>
      </c>
      <c r="C1495" t="s">
        <v>140</v>
      </c>
      <c r="D1495" t="s">
        <v>2666</v>
      </c>
      <c r="E1495">
        <v>1</v>
      </c>
      <c r="F1495" t="s">
        <v>138</v>
      </c>
      <c r="G1495" t="s">
        <v>73</v>
      </c>
      <c r="H1495">
        <v>5060491</v>
      </c>
      <c r="I1495" t="s">
        <v>2758</v>
      </c>
      <c r="J1495">
        <v>2400</v>
      </c>
      <c r="K1495">
        <v>2400</v>
      </c>
      <c r="L1495">
        <v>1694</v>
      </c>
      <c r="M1495">
        <v>1693.5772999999999</v>
      </c>
      <c r="N1495">
        <v>1693.5772999999999</v>
      </c>
      <c r="O1495">
        <v>100</v>
      </c>
      <c r="P1495">
        <v>0</v>
      </c>
      <c r="Q1495" t="s">
        <v>75</v>
      </c>
      <c r="R1495" t="s">
        <v>2797</v>
      </c>
      <c r="S1495" t="s">
        <v>158</v>
      </c>
      <c r="T1495" t="s">
        <v>141</v>
      </c>
      <c r="U1495">
        <v>0</v>
      </c>
      <c r="V1495">
        <v>0</v>
      </c>
    </row>
    <row r="1496" spans="1:22">
      <c r="A1496">
        <v>12223</v>
      </c>
      <c r="B1496" t="s">
        <v>134</v>
      </c>
      <c r="C1496" t="s">
        <v>135</v>
      </c>
      <c r="D1496" t="s">
        <v>2666</v>
      </c>
      <c r="E1496">
        <v>8.5</v>
      </c>
      <c r="F1496" t="s">
        <v>138</v>
      </c>
      <c r="G1496" t="s">
        <v>73</v>
      </c>
      <c r="H1496">
        <v>5060491</v>
      </c>
      <c r="I1496" t="s">
        <v>2758</v>
      </c>
      <c r="J1496">
        <v>201450</v>
      </c>
      <c r="K1496">
        <v>23700</v>
      </c>
      <c r="L1496">
        <v>58948</v>
      </c>
      <c r="M1496">
        <v>6934.5190000000002</v>
      </c>
      <c r="N1496">
        <v>58943.411500000002</v>
      </c>
      <c r="O1496">
        <v>100</v>
      </c>
      <c r="P1496">
        <v>0</v>
      </c>
      <c r="Q1496" t="s">
        <v>75</v>
      </c>
      <c r="R1496" t="s">
        <v>2797</v>
      </c>
      <c r="S1496" t="s">
        <v>158</v>
      </c>
      <c r="T1496" t="s">
        <v>136</v>
      </c>
      <c r="U1496">
        <v>0</v>
      </c>
      <c r="V1496">
        <v>0</v>
      </c>
    </row>
    <row r="1497" spans="1:22">
      <c r="A1497">
        <v>12224</v>
      </c>
      <c r="B1497" t="s">
        <v>137</v>
      </c>
      <c r="C1497" t="s">
        <v>127</v>
      </c>
      <c r="D1497" t="s">
        <v>2666</v>
      </c>
      <c r="E1497">
        <v>1</v>
      </c>
      <c r="F1497" t="s">
        <v>138</v>
      </c>
      <c r="G1497" t="s">
        <v>73</v>
      </c>
      <c r="H1497">
        <v>5060494</v>
      </c>
      <c r="I1497" t="s">
        <v>2758</v>
      </c>
      <c r="J1497">
        <v>31700</v>
      </c>
      <c r="K1497">
        <v>31700</v>
      </c>
      <c r="L1497">
        <v>20317</v>
      </c>
      <c r="M1497">
        <v>20317.033899999999</v>
      </c>
      <c r="N1497">
        <v>20317.033899999999</v>
      </c>
      <c r="O1497">
        <v>100</v>
      </c>
      <c r="P1497">
        <v>0</v>
      </c>
      <c r="Q1497" t="s">
        <v>75</v>
      </c>
      <c r="R1497" t="s">
        <v>1241</v>
      </c>
      <c r="S1497" t="s">
        <v>76</v>
      </c>
      <c r="T1497" t="s">
        <v>128</v>
      </c>
      <c r="U1497">
        <v>0</v>
      </c>
      <c r="V1497">
        <v>0</v>
      </c>
    </row>
    <row r="1498" spans="1:22">
      <c r="A1498">
        <v>12224</v>
      </c>
      <c r="B1498" t="s">
        <v>139</v>
      </c>
      <c r="C1498" t="s">
        <v>140</v>
      </c>
      <c r="D1498" t="s">
        <v>2666</v>
      </c>
      <c r="E1498">
        <v>1</v>
      </c>
      <c r="F1498" t="s">
        <v>138</v>
      </c>
      <c r="G1498" t="s">
        <v>73</v>
      </c>
      <c r="H1498">
        <v>5060494</v>
      </c>
      <c r="I1498" t="s">
        <v>2758</v>
      </c>
      <c r="J1498">
        <v>2400</v>
      </c>
      <c r="K1498">
        <v>2400</v>
      </c>
      <c r="L1498">
        <v>1694</v>
      </c>
      <c r="M1498">
        <v>1693.5772999999999</v>
      </c>
      <c r="N1498">
        <v>1693.5772999999999</v>
      </c>
      <c r="O1498">
        <v>100</v>
      </c>
      <c r="P1498">
        <v>0</v>
      </c>
      <c r="Q1498" t="s">
        <v>75</v>
      </c>
      <c r="R1498" t="s">
        <v>1241</v>
      </c>
      <c r="S1498" t="s">
        <v>76</v>
      </c>
      <c r="T1498" t="s">
        <v>141</v>
      </c>
      <c r="U1498">
        <v>0</v>
      </c>
      <c r="V1498">
        <v>0</v>
      </c>
    </row>
    <row r="1499" spans="1:22">
      <c r="A1499">
        <v>12224</v>
      </c>
      <c r="B1499" t="s">
        <v>134</v>
      </c>
      <c r="C1499" t="s">
        <v>135</v>
      </c>
      <c r="D1499" t="s">
        <v>2666</v>
      </c>
      <c r="E1499">
        <v>6</v>
      </c>
      <c r="F1499" t="s">
        <v>138</v>
      </c>
      <c r="G1499" t="s">
        <v>73</v>
      </c>
      <c r="H1499">
        <v>5060494</v>
      </c>
      <c r="I1499" t="s">
        <v>2758</v>
      </c>
      <c r="J1499">
        <v>142200</v>
      </c>
      <c r="K1499">
        <v>23700</v>
      </c>
      <c r="L1499">
        <v>41820</v>
      </c>
      <c r="M1499">
        <v>6969.7242999999999</v>
      </c>
      <c r="N1499">
        <v>41818.345800000003</v>
      </c>
      <c r="O1499">
        <v>100</v>
      </c>
      <c r="P1499">
        <v>0</v>
      </c>
      <c r="Q1499" t="s">
        <v>75</v>
      </c>
      <c r="R1499" t="s">
        <v>1241</v>
      </c>
      <c r="S1499" t="s">
        <v>76</v>
      </c>
      <c r="T1499" t="s">
        <v>136</v>
      </c>
      <c r="U1499">
        <v>0</v>
      </c>
      <c r="V1499">
        <v>0</v>
      </c>
    </row>
    <row r="1500" spans="1:22">
      <c r="A1500">
        <v>12225</v>
      </c>
      <c r="B1500" t="s">
        <v>137</v>
      </c>
      <c r="C1500" t="s">
        <v>127</v>
      </c>
      <c r="D1500" t="s">
        <v>2666</v>
      </c>
      <c r="E1500">
        <v>1</v>
      </c>
      <c r="F1500" t="s">
        <v>206</v>
      </c>
      <c r="G1500" t="s">
        <v>73</v>
      </c>
      <c r="H1500">
        <v>5060495</v>
      </c>
      <c r="I1500" t="s">
        <v>2758</v>
      </c>
      <c r="J1500">
        <v>31700</v>
      </c>
      <c r="K1500">
        <v>31700</v>
      </c>
      <c r="L1500">
        <v>20317</v>
      </c>
      <c r="M1500">
        <v>20317.033899999999</v>
      </c>
      <c r="N1500">
        <v>20317.033899999999</v>
      </c>
      <c r="O1500">
        <v>100</v>
      </c>
      <c r="P1500">
        <v>0</v>
      </c>
      <c r="Q1500" t="s">
        <v>75</v>
      </c>
      <c r="R1500" t="s">
        <v>2798</v>
      </c>
      <c r="S1500" t="s">
        <v>158</v>
      </c>
      <c r="T1500" t="s">
        <v>128</v>
      </c>
      <c r="U1500">
        <v>0</v>
      </c>
      <c r="V1500">
        <v>0</v>
      </c>
    </row>
    <row r="1501" spans="1:22">
      <c r="A1501">
        <v>12225</v>
      </c>
      <c r="B1501" t="s">
        <v>139</v>
      </c>
      <c r="C1501" t="s">
        <v>140</v>
      </c>
      <c r="D1501" t="s">
        <v>2666</v>
      </c>
      <c r="E1501">
        <v>1</v>
      </c>
      <c r="F1501" t="s">
        <v>206</v>
      </c>
      <c r="G1501" t="s">
        <v>73</v>
      </c>
      <c r="H1501">
        <v>5060495</v>
      </c>
      <c r="I1501" t="s">
        <v>2758</v>
      </c>
      <c r="J1501">
        <v>2400</v>
      </c>
      <c r="K1501">
        <v>2400</v>
      </c>
      <c r="L1501">
        <v>1694</v>
      </c>
      <c r="M1501">
        <v>1693.5772999999999</v>
      </c>
      <c r="N1501">
        <v>1693.5772999999999</v>
      </c>
      <c r="O1501">
        <v>100</v>
      </c>
      <c r="P1501">
        <v>0</v>
      </c>
      <c r="Q1501" t="s">
        <v>75</v>
      </c>
      <c r="R1501" t="s">
        <v>2798</v>
      </c>
      <c r="S1501" t="s">
        <v>158</v>
      </c>
      <c r="T1501" t="s">
        <v>141</v>
      </c>
      <c r="U1501">
        <v>0</v>
      </c>
      <c r="V1501">
        <v>0</v>
      </c>
    </row>
    <row r="1502" spans="1:22">
      <c r="A1502">
        <v>12225</v>
      </c>
      <c r="B1502" t="s">
        <v>134</v>
      </c>
      <c r="C1502" t="s">
        <v>135</v>
      </c>
      <c r="D1502" t="s">
        <v>2666</v>
      </c>
      <c r="E1502">
        <v>6</v>
      </c>
      <c r="F1502" t="s">
        <v>206</v>
      </c>
      <c r="G1502" t="s">
        <v>73</v>
      </c>
      <c r="H1502">
        <v>5060495</v>
      </c>
      <c r="I1502" t="s">
        <v>2758</v>
      </c>
      <c r="J1502">
        <v>142200</v>
      </c>
      <c r="K1502">
        <v>23700</v>
      </c>
      <c r="L1502">
        <v>41820</v>
      </c>
      <c r="M1502">
        <v>6969.7242999999999</v>
      </c>
      <c r="N1502">
        <v>41818.345800000003</v>
      </c>
      <c r="O1502">
        <v>100</v>
      </c>
      <c r="P1502">
        <v>0</v>
      </c>
      <c r="Q1502" t="s">
        <v>75</v>
      </c>
      <c r="R1502" t="s">
        <v>2798</v>
      </c>
      <c r="S1502" t="s">
        <v>158</v>
      </c>
      <c r="T1502" t="s">
        <v>136</v>
      </c>
      <c r="U1502">
        <v>0</v>
      </c>
      <c r="V1502">
        <v>0</v>
      </c>
    </row>
    <row r="1503" spans="1:22">
      <c r="A1503">
        <v>12264</v>
      </c>
      <c r="B1503" t="s">
        <v>241</v>
      </c>
      <c r="C1503" t="s">
        <v>100</v>
      </c>
      <c r="D1503" t="s">
        <v>2758</v>
      </c>
      <c r="E1503">
        <v>1</v>
      </c>
      <c r="F1503" t="s">
        <v>102</v>
      </c>
      <c r="G1503" t="s">
        <v>73</v>
      </c>
      <c r="H1503">
        <v>5060497</v>
      </c>
      <c r="I1503" t="s">
        <v>2758</v>
      </c>
      <c r="J1503">
        <v>240000</v>
      </c>
      <c r="K1503">
        <v>240000</v>
      </c>
      <c r="L1503">
        <v>218400</v>
      </c>
      <c r="M1503">
        <v>156886.08739999999</v>
      </c>
      <c r="N1503">
        <v>156886.08739999999</v>
      </c>
      <c r="O1503">
        <v>100</v>
      </c>
      <c r="P1503">
        <v>9</v>
      </c>
      <c r="Q1503" t="s">
        <v>75</v>
      </c>
      <c r="R1503" t="s">
        <v>2799</v>
      </c>
      <c r="S1503" t="s">
        <v>158</v>
      </c>
      <c r="T1503" t="s">
        <v>229</v>
      </c>
      <c r="U1503">
        <v>0</v>
      </c>
      <c r="V1503">
        <v>0</v>
      </c>
    </row>
    <row r="1504" spans="1:22">
      <c r="A1504">
        <v>12264</v>
      </c>
      <c r="B1504" t="s">
        <v>230</v>
      </c>
      <c r="C1504" t="s">
        <v>100</v>
      </c>
      <c r="D1504" t="s">
        <v>2758</v>
      </c>
      <c r="E1504">
        <v>1</v>
      </c>
      <c r="F1504" t="s">
        <v>102</v>
      </c>
      <c r="G1504" t="s">
        <v>73</v>
      </c>
      <c r="H1504">
        <v>5060497</v>
      </c>
      <c r="I1504" t="s">
        <v>2758</v>
      </c>
      <c r="J1504">
        <v>204000</v>
      </c>
      <c r="K1504">
        <v>204000</v>
      </c>
      <c r="L1504">
        <v>185640</v>
      </c>
      <c r="M1504">
        <v>133405.08249999999</v>
      </c>
      <c r="N1504">
        <v>133405.08249999999</v>
      </c>
      <c r="O1504">
        <v>100</v>
      </c>
      <c r="P1504">
        <v>9</v>
      </c>
      <c r="Q1504" t="s">
        <v>75</v>
      </c>
      <c r="R1504" t="s">
        <v>2799</v>
      </c>
      <c r="S1504" t="s">
        <v>158</v>
      </c>
      <c r="T1504" t="s">
        <v>229</v>
      </c>
      <c r="U1504">
        <v>0</v>
      </c>
      <c r="V1504">
        <v>0</v>
      </c>
    </row>
    <row r="1505" spans="1:22">
      <c r="A1505">
        <v>12264</v>
      </c>
      <c r="B1505" t="s">
        <v>156</v>
      </c>
      <c r="C1505" t="s">
        <v>127</v>
      </c>
      <c r="D1505" t="s">
        <v>2758</v>
      </c>
      <c r="E1505">
        <v>1</v>
      </c>
      <c r="F1505" t="s">
        <v>102</v>
      </c>
      <c r="G1505" t="s">
        <v>73</v>
      </c>
      <c r="H1505">
        <v>5060497</v>
      </c>
      <c r="I1505" t="s">
        <v>2758</v>
      </c>
      <c r="J1505">
        <v>45600</v>
      </c>
      <c r="K1505">
        <v>45600</v>
      </c>
      <c r="L1505">
        <v>41496</v>
      </c>
      <c r="M1505">
        <v>28463.342100000002</v>
      </c>
      <c r="N1505">
        <v>28463.342100000002</v>
      </c>
      <c r="O1505">
        <v>100</v>
      </c>
      <c r="P1505">
        <v>9</v>
      </c>
      <c r="Q1505" t="s">
        <v>75</v>
      </c>
      <c r="R1505" t="s">
        <v>2799</v>
      </c>
      <c r="S1505" t="s">
        <v>158</v>
      </c>
      <c r="T1505" t="s">
        <v>128</v>
      </c>
      <c r="U1505">
        <v>0</v>
      </c>
      <c r="V1505">
        <v>0</v>
      </c>
    </row>
    <row r="1506" spans="1:22">
      <c r="A1506">
        <v>12264</v>
      </c>
      <c r="B1506" t="s">
        <v>124</v>
      </c>
      <c r="C1506" t="s">
        <v>125</v>
      </c>
      <c r="D1506" t="s">
        <v>2758</v>
      </c>
      <c r="E1506">
        <v>1</v>
      </c>
      <c r="F1506" t="s">
        <v>102</v>
      </c>
      <c r="G1506" t="s">
        <v>73</v>
      </c>
      <c r="H1506">
        <v>5060497</v>
      </c>
      <c r="I1506" t="s">
        <v>2758</v>
      </c>
      <c r="J1506">
        <v>19100</v>
      </c>
      <c r="K1506">
        <v>19100</v>
      </c>
      <c r="L1506">
        <v>17381</v>
      </c>
      <c r="M1506">
        <v>13475.1618</v>
      </c>
      <c r="N1506">
        <v>13475.1618</v>
      </c>
      <c r="O1506">
        <v>100</v>
      </c>
      <c r="P1506">
        <v>9</v>
      </c>
      <c r="Q1506" t="s">
        <v>75</v>
      </c>
      <c r="R1506" t="s">
        <v>2799</v>
      </c>
      <c r="S1506" t="s">
        <v>158</v>
      </c>
      <c r="T1506" t="s">
        <v>85</v>
      </c>
      <c r="U1506">
        <v>0</v>
      </c>
      <c r="V1506">
        <v>0</v>
      </c>
    </row>
    <row r="1507" spans="1:22">
      <c r="A1507">
        <v>12264</v>
      </c>
      <c r="B1507" t="s">
        <v>148</v>
      </c>
      <c r="C1507" t="s">
        <v>106</v>
      </c>
      <c r="D1507" t="s">
        <v>2758</v>
      </c>
      <c r="E1507">
        <v>1</v>
      </c>
      <c r="F1507" t="s">
        <v>102</v>
      </c>
      <c r="G1507" t="s">
        <v>73</v>
      </c>
      <c r="H1507">
        <v>5060497</v>
      </c>
      <c r="I1507" t="s">
        <v>2758</v>
      </c>
      <c r="J1507">
        <v>43900</v>
      </c>
      <c r="K1507">
        <v>43900</v>
      </c>
      <c r="L1507">
        <v>39949</v>
      </c>
      <c r="M1507">
        <v>27746.087599999999</v>
      </c>
      <c r="N1507">
        <v>27746.087599999999</v>
      </c>
      <c r="O1507">
        <v>100</v>
      </c>
      <c r="P1507">
        <v>9</v>
      </c>
      <c r="Q1507" t="s">
        <v>75</v>
      </c>
      <c r="R1507" t="s">
        <v>2799</v>
      </c>
      <c r="S1507" t="s">
        <v>158</v>
      </c>
      <c r="T1507" t="s">
        <v>130</v>
      </c>
      <c r="U1507">
        <v>0</v>
      </c>
      <c r="V1507">
        <v>0</v>
      </c>
    </row>
    <row r="1508" spans="1:22">
      <c r="A1508">
        <v>12264</v>
      </c>
      <c r="B1508" t="s">
        <v>149</v>
      </c>
      <c r="C1508" t="s">
        <v>150</v>
      </c>
      <c r="D1508" t="s">
        <v>2758</v>
      </c>
      <c r="E1508">
        <v>1</v>
      </c>
      <c r="F1508" t="s">
        <v>102</v>
      </c>
      <c r="G1508" t="s">
        <v>73</v>
      </c>
      <c r="H1508">
        <v>5060497</v>
      </c>
      <c r="I1508" t="s">
        <v>2758</v>
      </c>
      <c r="J1508">
        <v>105000</v>
      </c>
      <c r="K1508">
        <v>105000</v>
      </c>
      <c r="L1508">
        <v>95550</v>
      </c>
      <c r="M1508">
        <v>73454.7359</v>
      </c>
      <c r="N1508">
        <v>73454.7359</v>
      </c>
      <c r="O1508">
        <v>100</v>
      </c>
      <c r="P1508">
        <v>9</v>
      </c>
      <c r="Q1508" t="s">
        <v>75</v>
      </c>
      <c r="R1508" t="s">
        <v>2799</v>
      </c>
      <c r="S1508" t="s">
        <v>158</v>
      </c>
      <c r="T1508" t="s">
        <v>130</v>
      </c>
      <c r="U1508">
        <v>0</v>
      </c>
      <c r="V1508">
        <v>0</v>
      </c>
    </row>
    <row r="1509" spans="1:22">
      <c r="A1509">
        <v>12264</v>
      </c>
      <c r="B1509" t="s">
        <v>232</v>
      </c>
      <c r="C1509" t="s">
        <v>182</v>
      </c>
      <c r="D1509" t="s">
        <v>2758</v>
      </c>
      <c r="E1509">
        <v>0.1</v>
      </c>
      <c r="F1509" t="s">
        <v>102</v>
      </c>
      <c r="G1509" t="s">
        <v>73</v>
      </c>
      <c r="H1509">
        <v>5060497</v>
      </c>
      <c r="I1509" t="s">
        <v>2758</v>
      </c>
      <c r="J1509">
        <v>3610</v>
      </c>
      <c r="K1509">
        <v>36100</v>
      </c>
      <c r="L1509">
        <v>3285</v>
      </c>
      <c r="M1509">
        <v>25021.247599999999</v>
      </c>
      <c r="N1509">
        <v>2502.1247600000002</v>
      </c>
      <c r="O1509">
        <v>100</v>
      </c>
      <c r="P1509">
        <v>9</v>
      </c>
      <c r="Q1509" t="s">
        <v>75</v>
      </c>
      <c r="R1509" t="s">
        <v>2799</v>
      </c>
      <c r="S1509" t="s">
        <v>158</v>
      </c>
      <c r="T1509" t="s">
        <v>223</v>
      </c>
      <c r="U1509">
        <v>0</v>
      </c>
      <c r="V1509">
        <v>0</v>
      </c>
    </row>
    <row r="1510" spans="1:22">
      <c r="A1510">
        <v>12264</v>
      </c>
      <c r="B1510" t="s">
        <v>232</v>
      </c>
      <c r="C1510" t="s">
        <v>182</v>
      </c>
      <c r="D1510" t="s">
        <v>2758</v>
      </c>
      <c r="E1510">
        <v>0.1</v>
      </c>
      <c r="F1510" t="s">
        <v>102</v>
      </c>
      <c r="G1510" t="s">
        <v>73</v>
      </c>
      <c r="H1510">
        <v>5060497</v>
      </c>
      <c r="I1510" t="s">
        <v>2758</v>
      </c>
      <c r="J1510">
        <v>3610</v>
      </c>
      <c r="K1510">
        <v>36100</v>
      </c>
      <c r="L1510">
        <v>3285</v>
      </c>
      <c r="M1510">
        <v>25021.247599999999</v>
      </c>
      <c r="N1510">
        <v>2502.1247600000002</v>
      </c>
      <c r="O1510">
        <v>100</v>
      </c>
      <c r="P1510">
        <v>9</v>
      </c>
      <c r="Q1510" t="s">
        <v>75</v>
      </c>
      <c r="R1510" t="s">
        <v>2799</v>
      </c>
      <c r="S1510" t="s">
        <v>158</v>
      </c>
      <c r="T1510" t="s">
        <v>223</v>
      </c>
      <c r="U1510">
        <v>0</v>
      </c>
      <c r="V1510">
        <v>0</v>
      </c>
    </row>
    <row r="1511" spans="1:22">
      <c r="A1511">
        <v>12264</v>
      </c>
      <c r="B1511" t="s">
        <v>236</v>
      </c>
      <c r="C1511" t="s">
        <v>112</v>
      </c>
      <c r="D1511" t="s">
        <v>2758</v>
      </c>
      <c r="E1511">
        <v>4</v>
      </c>
      <c r="F1511" t="s">
        <v>102</v>
      </c>
      <c r="G1511" t="s">
        <v>73</v>
      </c>
      <c r="H1511">
        <v>5060497</v>
      </c>
      <c r="I1511" t="s">
        <v>2758</v>
      </c>
      <c r="J1511">
        <v>18400</v>
      </c>
      <c r="K1511">
        <v>4600</v>
      </c>
      <c r="L1511">
        <v>16744</v>
      </c>
      <c r="M1511">
        <v>3259.6388999999999</v>
      </c>
      <c r="N1511">
        <v>13038.5556</v>
      </c>
      <c r="O1511">
        <v>100</v>
      </c>
      <c r="P1511">
        <v>9</v>
      </c>
      <c r="Q1511" t="s">
        <v>75</v>
      </c>
      <c r="R1511" t="s">
        <v>2799</v>
      </c>
      <c r="S1511" t="s">
        <v>158</v>
      </c>
      <c r="T1511" t="s">
        <v>85</v>
      </c>
      <c r="U1511">
        <v>0</v>
      </c>
      <c r="V1511">
        <v>0</v>
      </c>
    </row>
    <row r="1512" spans="1:22">
      <c r="A1512">
        <v>12264</v>
      </c>
      <c r="B1512" t="s">
        <v>236</v>
      </c>
      <c r="C1512" t="s">
        <v>112</v>
      </c>
      <c r="D1512" t="s">
        <v>2758</v>
      </c>
      <c r="E1512">
        <v>4</v>
      </c>
      <c r="F1512" t="s">
        <v>102</v>
      </c>
      <c r="G1512" t="s">
        <v>73</v>
      </c>
      <c r="H1512">
        <v>5060497</v>
      </c>
      <c r="I1512" t="s">
        <v>2758</v>
      </c>
      <c r="J1512">
        <v>18400</v>
      </c>
      <c r="K1512">
        <v>4600</v>
      </c>
      <c r="L1512">
        <v>16744</v>
      </c>
      <c r="M1512">
        <v>3259.6388999999999</v>
      </c>
      <c r="N1512">
        <v>13038.5556</v>
      </c>
      <c r="O1512">
        <v>100</v>
      </c>
      <c r="P1512">
        <v>9</v>
      </c>
      <c r="Q1512" t="s">
        <v>75</v>
      </c>
      <c r="R1512" t="s">
        <v>2799</v>
      </c>
      <c r="S1512" t="s">
        <v>158</v>
      </c>
      <c r="T1512" t="s">
        <v>85</v>
      </c>
      <c r="U1512">
        <v>0</v>
      </c>
      <c r="V1512">
        <v>0</v>
      </c>
    </row>
    <row r="1513" spans="1:22">
      <c r="A1513">
        <v>12264</v>
      </c>
      <c r="B1513" t="s">
        <v>134</v>
      </c>
      <c r="C1513" t="s">
        <v>135</v>
      </c>
      <c r="D1513" t="s">
        <v>2758</v>
      </c>
      <c r="E1513">
        <v>6</v>
      </c>
      <c r="F1513" t="s">
        <v>102</v>
      </c>
      <c r="G1513" t="s">
        <v>73</v>
      </c>
      <c r="H1513">
        <v>5060497</v>
      </c>
      <c r="I1513" t="s">
        <v>2758</v>
      </c>
      <c r="J1513">
        <v>142200</v>
      </c>
      <c r="K1513">
        <v>23700</v>
      </c>
      <c r="L1513">
        <v>70800</v>
      </c>
      <c r="M1513">
        <v>6969.7242999999999</v>
      </c>
      <c r="N1513">
        <v>41818.345800000003</v>
      </c>
      <c r="O1513">
        <v>100</v>
      </c>
      <c r="P1513">
        <v>0</v>
      </c>
      <c r="Q1513" t="s">
        <v>75</v>
      </c>
      <c r="R1513" t="s">
        <v>2799</v>
      </c>
      <c r="S1513" t="s">
        <v>158</v>
      </c>
      <c r="T1513" t="s">
        <v>136</v>
      </c>
      <c r="U1513">
        <v>0</v>
      </c>
      <c r="V1513">
        <v>0</v>
      </c>
    </row>
    <row r="1514" spans="1:22">
      <c r="A1514">
        <v>12378</v>
      </c>
      <c r="B1514" t="s">
        <v>108</v>
      </c>
      <c r="C1514" t="s">
        <v>109</v>
      </c>
      <c r="D1514" t="s">
        <v>2758</v>
      </c>
      <c r="E1514">
        <v>0.5</v>
      </c>
      <c r="F1514" t="s">
        <v>102</v>
      </c>
      <c r="G1514" t="s">
        <v>73</v>
      </c>
      <c r="H1514">
        <v>5060504</v>
      </c>
      <c r="I1514" t="s">
        <v>2758</v>
      </c>
      <c r="J1514">
        <v>19950</v>
      </c>
      <c r="K1514">
        <v>39900</v>
      </c>
      <c r="L1514">
        <v>18154</v>
      </c>
      <c r="M1514">
        <v>25378.870299999999</v>
      </c>
      <c r="N1514">
        <v>12689.435149999999</v>
      </c>
      <c r="O1514">
        <v>100</v>
      </c>
      <c r="P1514">
        <v>9</v>
      </c>
      <c r="Q1514" t="s">
        <v>75</v>
      </c>
      <c r="R1514" t="s">
        <v>2800</v>
      </c>
      <c r="S1514" t="s">
        <v>76</v>
      </c>
      <c r="T1514" t="s">
        <v>110</v>
      </c>
      <c r="U1514">
        <v>0</v>
      </c>
      <c r="V1514">
        <v>0</v>
      </c>
    </row>
    <row r="1515" spans="1:22">
      <c r="A1515">
        <v>12378</v>
      </c>
      <c r="B1515" t="s">
        <v>303</v>
      </c>
      <c r="C1515" t="s">
        <v>100</v>
      </c>
      <c r="D1515" t="s">
        <v>2758</v>
      </c>
      <c r="E1515">
        <v>1</v>
      </c>
      <c r="F1515" t="s">
        <v>102</v>
      </c>
      <c r="G1515" t="s">
        <v>73</v>
      </c>
      <c r="H1515">
        <v>5060504</v>
      </c>
      <c r="I1515" t="s">
        <v>2758</v>
      </c>
      <c r="J1515">
        <v>257000</v>
      </c>
      <c r="K1515">
        <v>257000</v>
      </c>
      <c r="L1515">
        <v>233870</v>
      </c>
      <c r="M1515">
        <v>167363.40539999999</v>
      </c>
      <c r="N1515">
        <v>167363.40539999999</v>
      </c>
      <c r="O1515">
        <v>100</v>
      </c>
      <c r="P1515">
        <v>9</v>
      </c>
      <c r="Q1515" t="s">
        <v>75</v>
      </c>
      <c r="R1515" t="s">
        <v>2800</v>
      </c>
      <c r="S1515" t="s">
        <v>76</v>
      </c>
      <c r="T1515" t="s">
        <v>229</v>
      </c>
      <c r="U1515">
        <v>0</v>
      </c>
      <c r="V1515">
        <v>0</v>
      </c>
    </row>
    <row r="1516" spans="1:22">
      <c r="A1516">
        <v>12378</v>
      </c>
      <c r="B1516" t="s">
        <v>230</v>
      </c>
      <c r="C1516" t="s">
        <v>100</v>
      </c>
      <c r="D1516" t="s">
        <v>2758</v>
      </c>
      <c r="E1516">
        <v>1</v>
      </c>
      <c r="F1516" t="s">
        <v>102</v>
      </c>
      <c r="G1516" t="s">
        <v>73</v>
      </c>
      <c r="H1516">
        <v>5060504</v>
      </c>
      <c r="I1516" t="s">
        <v>2758</v>
      </c>
      <c r="J1516">
        <v>204000</v>
      </c>
      <c r="K1516">
        <v>204000</v>
      </c>
      <c r="L1516">
        <v>185640</v>
      </c>
      <c r="M1516">
        <v>133405.08249999999</v>
      </c>
      <c r="N1516">
        <v>133405.08249999999</v>
      </c>
      <c r="O1516">
        <v>100</v>
      </c>
      <c r="P1516">
        <v>9</v>
      </c>
      <c r="Q1516" t="s">
        <v>75</v>
      </c>
      <c r="R1516" t="s">
        <v>2800</v>
      </c>
      <c r="S1516" t="s">
        <v>76</v>
      </c>
      <c r="T1516" t="s">
        <v>229</v>
      </c>
      <c r="U1516">
        <v>0</v>
      </c>
      <c r="V1516">
        <v>0</v>
      </c>
    </row>
    <row r="1517" spans="1:22">
      <c r="A1517">
        <v>12378</v>
      </c>
      <c r="B1517" t="s">
        <v>156</v>
      </c>
      <c r="C1517" t="s">
        <v>127</v>
      </c>
      <c r="D1517" t="s">
        <v>2758</v>
      </c>
      <c r="E1517">
        <v>1</v>
      </c>
      <c r="F1517" t="s">
        <v>102</v>
      </c>
      <c r="G1517" t="s">
        <v>73</v>
      </c>
      <c r="H1517">
        <v>5060504</v>
      </c>
      <c r="I1517" t="s">
        <v>2758</v>
      </c>
      <c r="J1517">
        <v>45600</v>
      </c>
      <c r="K1517">
        <v>45600</v>
      </c>
      <c r="L1517">
        <v>41496</v>
      </c>
      <c r="M1517">
        <v>28463.342100000002</v>
      </c>
      <c r="N1517">
        <v>28463.342100000002</v>
      </c>
      <c r="O1517">
        <v>100</v>
      </c>
      <c r="P1517">
        <v>9</v>
      </c>
      <c r="Q1517" t="s">
        <v>75</v>
      </c>
      <c r="R1517" t="s">
        <v>2800</v>
      </c>
      <c r="S1517" t="s">
        <v>76</v>
      </c>
      <c r="T1517" t="s">
        <v>128</v>
      </c>
      <c r="U1517">
        <v>0</v>
      </c>
      <c r="V1517">
        <v>0</v>
      </c>
    </row>
    <row r="1518" spans="1:22">
      <c r="A1518">
        <v>12378</v>
      </c>
      <c r="B1518" t="s">
        <v>124</v>
      </c>
      <c r="C1518" t="s">
        <v>125</v>
      </c>
      <c r="D1518" t="s">
        <v>2758</v>
      </c>
      <c r="E1518">
        <v>1</v>
      </c>
      <c r="F1518" t="s">
        <v>102</v>
      </c>
      <c r="G1518" t="s">
        <v>73</v>
      </c>
      <c r="H1518">
        <v>5060504</v>
      </c>
      <c r="I1518" t="s">
        <v>2758</v>
      </c>
      <c r="J1518">
        <v>19100</v>
      </c>
      <c r="K1518">
        <v>19100</v>
      </c>
      <c r="L1518">
        <v>17381</v>
      </c>
      <c r="M1518">
        <v>13475.1618</v>
      </c>
      <c r="N1518">
        <v>13475.1618</v>
      </c>
      <c r="O1518">
        <v>100</v>
      </c>
      <c r="P1518">
        <v>9</v>
      </c>
      <c r="Q1518" t="s">
        <v>75</v>
      </c>
      <c r="R1518" t="s">
        <v>2800</v>
      </c>
      <c r="S1518" t="s">
        <v>76</v>
      </c>
      <c r="T1518" t="s">
        <v>85</v>
      </c>
      <c r="U1518">
        <v>0</v>
      </c>
      <c r="V1518">
        <v>0</v>
      </c>
    </row>
    <row r="1519" spans="1:22">
      <c r="A1519">
        <v>12378</v>
      </c>
      <c r="B1519" t="s">
        <v>148</v>
      </c>
      <c r="C1519" t="s">
        <v>106</v>
      </c>
      <c r="D1519" t="s">
        <v>2758</v>
      </c>
      <c r="E1519">
        <v>1</v>
      </c>
      <c r="F1519" t="s">
        <v>102</v>
      </c>
      <c r="G1519" t="s">
        <v>73</v>
      </c>
      <c r="H1519">
        <v>5060504</v>
      </c>
      <c r="I1519" t="s">
        <v>2758</v>
      </c>
      <c r="J1519">
        <v>43900</v>
      </c>
      <c r="K1519">
        <v>43900</v>
      </c>
      <c r="L1519">
        <v>39949</v>
      </c>
      <c r="M1519">
        <v>27746.087599999999</v>
      </c>
      <c r="N1519">
        <v>27746.087599999999</v>
      </c>
      <c r="O1519">
        <v>100</v>
      </c>
      <c r="P1519">
        <v>9</v>
      </c>
      <c r="Q1519" t="s">
        <v>75</v>
      </c>
      <c r="R1519" t="s">
        <v>2800</v>
      </c>
      <c r="S1519" t="s">
        <v>76</v>
      </c>
      <c r="T1519" t="s">
        <v>130</v>
      </c>
      <c r="U1519">
        <v>0</v>
      </c>
      <c r="V1519">
        <v>0</v>
      </c>
    </row>
    <row r="1520" spans="1:22">
      <c r="A1520">
        <v>12378</v>
      </c>
      <c r="B1520" t="s">
        <v>149</v>
      </c>
      <c r="C1520" t="s">
        <v>150</v>
      </c>
      <c r="D1520" t="s">
        <v>2758</v>
      </c>
      <c r="E1520">
        <v>1</v>
      </c>
      <c r="F1520" t="s">
        <v>102</v>
      </c>
      <c r="G1520" t="s">
        <v>73</v>
      </c>
      <c r="H1520">
        <v>5060504</v>
      </c>
      <c r="I1520" t="s">
        <v>2758</v>
      </c>
      <c r="J1520">
        <v>105000</v>
      </c>
      <c r="K1520">
        <v>105000</v>
      </c>
      <c r="L1520">
        <v>95550</v>
      </c>
      <c r="M1520">
        <v>73454.7359</v>
      </c>
      <c r="N1520">
        <v>73454.7359</v>
      </c>
      <c r="O1520">
        <v>100</v>
      </c>
      <c r="P1520">
        <v>9</v>
      </c>
      <c r="Q1520" t="s">
        <v>75</v>
      </c>
      <c r="R1520" t="s">
        <v>2800</v>
      </c>
      <c r="S1520" t="s">
        <v>76</v>
      </c>
      <c r="T1520" t="s">
        <v>130</v>
      </c>
      <c r="U1520">
        <v>0</v>
      </c>
      <c r="V1520">
        <v>0</v>
      </c>
    </row>
    <row r="1521" spans="1:22">
      <c r="A1521">
        <v>12378</v>
      </c>
      <c r="B1521" t="s">
        <v>232</v>
      </c>
      <c r="C1521" t="s">
        <v>182</v>
      </c>
      <c r="D1521" t="s">
        <v>2758</v>
      </c>
      <c r="E1521">
        <v>0.1</v>
      </c>
      <c r="F1521" t="s">
        <v>102</v>
      </c>
      <c r="G1521" t="s">
        <v>73</v>
      </c>
      <c r="H1521">
        <v>5060504</v>
      </c>
      <c r="I1521" t="s">
        <v>2758</v>
      </c>
      <c r="J1521">
        <v>3610</v>
      </c>
      <c r="K1521">
        <v>36100</v>
      </c>
      <c r="L1521">
        <v>3285</v>
      </c>
      <c r="M1521">
        <v>25021.247599999999</v>
      </c>
      <c r="N1521">
        <v>2502.1247600000002</v>
      </c>
      <c r="O1521">
        <v>100</v>
      </c>
      <c r="P1521">
        <v>9</v>
      </c>
      <c r="Q1521" t="s">
        <v>75</v>
      </c>
      <c r="R1521" t="s">
        <v>2800</v>
      </c>
      <c r="S1521" t="s">
        <v>76</v>
      </c>
      <c r="T1521" t="s">
        <v>223</v>
      </c>
      <c r="U1521">
        <v>0</v>
      </c>
      <c r="V1521">
        <v>0</v>
      </c>
    </row>
    <row r="1522" spans="1:22">
      <c r="A1522">
        <v>12378</v>
      </c>
      <c r="B1522" t="s">
        <v>304</v>
      </c>
      <c r="C1522" t="s">
        <v>182</v>
      </c>
      <c r="D1522" t="s">
        <v>2758</v>
      </c>
      <c r="E1522">
        <v>0.1</v>
      </c>
      <c r="F1522" t="s">
        <v>102</v>
      </c>
      <c r="G1522" t="s">
        <v>73</v>
      </c>
      <c r="H1522">
        <v>5060504</v>
      </c>
      <c r="I1522" t="s">
        <v>2758</v>
      </c>
      <c r="J1522">
        <v>2380</v>
      </c>
      <c r="K1522">
        <v>23800</v>
      </c>
      <c r="L1522">
        <v>2166</v>
      </c>
      <c r="M1522">
        <v>16637.488600000001</v>
      </c>
      <c r="N1522">
        <v>1663.7488599999999</v>
      </c>
      <c r="O1522">
        <v>100</v>
      </c>
      <c r="P1522">
        <v>9</v>
      </c>
      <c r="Q1522" t="s">
        <v>75</v>
      </c>
      <c r="R1522" t="s">
        <v>2800</v>
      </c>
      <c r="S1522" t="s">
        <v>76</v>
      </c>
      <c r="T1522" t="s">
        <v>223</v>
      </c>
      <c r="U1522">
        <v>0</v>
      </c>
      <c r="V1522">
        <v>0</v>
      </c>
    </row>
    <row r="1523" spans="1:22">
      <c r="A1523">
        <v>12378</v>
      </c>
      <c r="B1523" t="s">
        <v>236</v>
      </c>
      <c r="C1523" t="s">
        <v>112</v>
      </c>
      <c r="D1523" t="s">
        <v>2758</v>
      </c>
      <c r="E1523">
        <v>4</v>
      </c>
      <c r="F1523" t="s">
        <v>102</v>
      </c>
      <c r="G1523" t="s">
        <v>73</v>
      </c>
      <c r="H1523">
        <v>5060504</v>
      </c>
      <c r="I1523" t="s">
        <v>2758</v>
      </c>
      <c r="J1523">
        <v>18400</v>
      </c>
      <c r="K1523">
        <v>4600</v>
      </c>
      <c r="L1523">
        <v>16744</v>
      </c>
      <c r="M1523">
        <v>3259.6388999999999</v>
      </c>
      <c r="N1523">
        <v>13038.5556</v>
      </c>
      <c r="O1523">
        <v>100</v>
      </c>
      <c r="P1523">
        <v>9</v>
      </c>
      <c r="Q1523" t="s">
        <v>75</v>
      </c>
      <c r="R1523" t="s">
        <v>2800</v>
      </c>
      <c r="S1523" t="s">
        <v>76</v>
      </c>
      <c r="T1523" t="s">
        <v>85</v>
      </c>
      <c r="U1523">
        <v>0</v>
      </c>
      <c r="V1523">
        <v>0</v>
      </c>
    </row>
    <row r="1524" spans="1:22">
      <c r="A1524">
        <v>12378</v>
      </c>
      <c r="B1524" t="s">
        <v>134</v>
      </c>
      <c r="C1524" t="s">
        <v>135</v>
      </c>
      <c r="D1524" t="s">
        <v>2758</v>
      </c>
      <c r="E1524">
        <v>6</v>
      </c>
      <c r="F1524" t="s">
        <v>102</v>
      </c>
      <c r="G1524" t="s">
        <v>73</v>
      </c>
      <c r="H1524">
        <v>5060504</v>
      </c>
      <c r="I1524" t="s">
        <v>2758</v>
      </c>
      <c r="J1524">
        <v>142200</v>
      </c>
      <c r="K1524">
        <v>23700</v>
      </c>
      <c r="L1524">
        <v>70800</v>
      </c>
      <c r="M1524">
        <v>6969.7242999999999</v>
      </c>
      <c r="N1524">
        <v>41818.345800000003</v>
      </c>
      <c r="O1524">
        <v>100</v>
      </c>
      <c r="P1524">
        <v>0</v>
      </c>
      <c r="Q1524" t="s">
        <v>75</v>
      </c>
      <c r="R1524" t="s">
        <v>2800</v>
      </c>
      <c r="S1524" t="s">
        <v>76</v>
      </c>
      <c r="T1524" t="s">
        <v>136</v>
      </c>
      <c r="U1524">
        <v>0</v>
      </c>
      <c r="V1524">
        <v>0</v>
      </c>
    </row>
    <row r="1525" spans="1:22">
      <c r="A1525">
        <v>12378</v>
      </c>
      <c r="B1525" t="s">
        <v>2801</v>
      </c>
      <c r="C1525" t="s">
        <v>2802</v>
      </c>
      <c r="D1525" t="s">
        <v>2758</v>
      </c>
      <c r="E1525">
        <v>2</v>
      </c>
      <c r="F1525" t="s">
        <v>144</v>
      </c>
      <c r="G1525" t="s">
        <v>73</v>
      </c>
      <c r="H1525">
        <v>5060503</v>
      </c>
      <c r="I1525" t="s">
        <v>2758</v>
      </c>
      <c r="J1525">
        <v>1702000</v>
      </c>
      <c r="K1525">
        <v>851000</v>
      </c>
      <c r="L1525">
        <v>1004180</v>
      </c>
      <c r="M1525">
        <v>439970</v>
      </c>
      <c r="N1525">
        <v>879940</v>
      </c>
      <c r="O1525">
        <v>100</v>
      </c>
      <c r="P1525">
        <v>41</v>
      </c>
      <c r="Q1525" t="s">
        <v>75</v>
      </c>
      <c r="R1525" t="s">
        <v>2800</v>
      </c>
      <c r="S1525" t="s">
        <v>76</v>
      </c>
      <c r="T1525" t="s">
        <v>680</v>
      </c>
      <c r="U1525">
        <v>0</v>
      </c>
      <c r="V1525">
        <v>0</v>
      </c>
    </row>
    <row r="1526" spans="1:22">
      <c r="A1526">
        <v>12265</v>
      </c>
      <c r="B1526" t="s">
        <v>305</v>
      </c>
      <c r="C1526" t="s">
        <v>306</v>
      </c>
      <c r="D1526" t="s">
        <v>2758</v>
      </c>
      <c r="E1526">
        <v>6</v>
      </c>
      <c r="F1526" t="s">
        <v>102</v>
      </c>
      <c r="G1526" t="s">
        <v>73</v>
      </c>
      <c r="H1526">
        <v>5060498</v>
      </c>
      <c r="I1526" t="s">
        <v>2758</v>
      </c>
      <c r="J1526">
        <v>157800</v>
      </c>
      <c r="K1526">
        <v>26300</v>
      </c>
      <c r="L1526">
        <v>84600</v>
      </c>
      <c r="M1526">
        <v>11298.5162</v>
      </c>
      <c r="N1526">
        <v>67791.097200000004</v>
      </c>
      <c r="O1526">
        <v>100</v>
      </c>
      <c r="P1526">
        <v>0</v>
      </c>
      <c r="Q1526" t="s">
        <v>75</v>
      </c>
      <c r="R1526" t="s">
        <v>2803</v>
      </c>
      <c r="S1526" t="s">
        <v>158</v>
      </c>
      <c r="T1526" t="s">
        <v>136</v>
      </c>
      <c r="U1526">
        <v>0</v>
      </c>
      <c r="V1526">
        <v>0</v>
      </c>
    </row>
    <row r="1527" spans="1:22">
      <c r="A1527">
        <v>12265</v>
      </c>
      <c r="B1527" t="s">
        <v>124</v>
      </c>
      <c r="C1527" t="s">
        <v>125</v>
      </c>
      <c r="D1527" t="s">
        <v>2758</v>
      </c>
      <c r="E1527">
        <v>1</v>
      </c>
      <c r="F1527" t="s">
        <v>102</v>
      </c>
      <c r="G1527" t="s">
        <v>73</v>
      </c>
      <c r="H1527">
        <v>5060498</v>
      </c>
      <c r="I1527" t="s">
        <v>2758</v>
      </c>
      <c r="J1527">
        <v>19100</v>
      </c>
      <c r="K1527">
        <v>19100</v>
      </c>
      <c r="L1527">
        <v>17381</v>
      </c>
      <c r="M1527">
        <v>13475.1618</v>
      </c>
      <c r="N1527">
        <v>13475.1618</v>
      </c>
      <c r="O1527">
        <v>100</v>
      </c>
      <c r="P1527">
        <v>9</v>
      </c>
      <c r="Q1527" t="s">
        <v>75</v>
      </c>
      <c r="R1527" t="s">
        <v>2803</v>
      </c>
      <c r="S1527" t="s">
        <v>158</v>
      </c>
      <c r="T1527" t="s">
        <v>85</v>
      </c>
      <c r="U1527">
        <v>0</v>
      </c>
      <c r="V1527">
        <v>0</v>
      </c>
    </row>
    <row r="1528" spans="1:22">
      <c r="A1528">
        <v>12265</v>
      </c>
      <c r="B1528" t="s">
        <v>307</v>
      </c>
      <c r="C1528" t="s">
        <v>308</v>
      </c>
      <c r="D1528" t="s">
        <v>2758</v>
      </c>
      <c r="E1528">
        <v>1</v>
      </c>
      <c r="F1528" t="s">
        <v>102</v>
      </c>
      <c r="G1528" t="s">
        <v>73</v>
      </c>
      <c r="H1528">
        <v>5060498</v>
      </c>
      <c r="I1528" t="s">
        <v>2758</v>
      </c>
      <c r="J1528">
        <v>34600</v>
      </c>
      <c r="K1528">
        <v>34600</v>
      </c>
      <c r="L1528">
        <v>31486</v>
      </c>
      <c r="M1528">
        <v>22075.6597</v>
      </c>
      <c r="N1528">
        <v>22075.6597</v>
      </c>
      <c r="O1528">
        <v>100</v>
      </c>
      <c r="P1528">
        <v>9</v>
      </c>
      <c r="Q1528" t="s">
        <v>75</v>
      </c>
      <c r="R1528" t="s">
        <v>2803</v>
      </c>
      <c r="S1528" t="s">
        <v>158</v>
      </c>
      <c r="T1528" t="s">
        <v>128</v>
      </c>
      <c r="U1528">
        <v>0</v>
      </c>
      <c r="V1528">
        <v>0</v>
      </c>
    </row>
    <row r="1529" spans="1:22">
      <c r="A1529">
        <v>12265</v>
      </c>
      <c r="B1529" t="s">
        <v>356</v>
      </c>
      <c r="C1529" t="s">
        <v>150</v>
      </c>
      <c r="D1529" t="s">
        <v>2758</v>
      </c>
      <c r="E1529">
        <v>1</v>
      </c>
      <c r="F1529" t="s">
        <v>102</v>
      </c>
      <c r="G1529" t="s">
        <v>73</v>
      </c>
      <c r="H1529">
        <v>5060498</v>
      </c>
      <c r="I1529" t="s">
        <v>2758</v>
      </c>
      <c r="J1529">
        <v>60000</v>
      </c>
      <c r="K1529">
        <v>60000</v>
      </c>
      <c r="L1529">
        <v>54600</v>
      </c>
      <c r="M1529">
        <v>42403.9643</v>
      </c>
      <c r="N1529">
        <v>42403.9643</v>
      </c>
      <c r="O1529">
        <v>100</v>
      </c>
      <c r="P1529">
        <v>9</v>
      </c>
      <c r="Q1529" t="s">
        <v>75</v>
      </c>
      <c r="R1529" t="s">
        <v>2803</v>
      </c>
      <c r="S1529" t="s">
        <v>158</v>
      </c>
      <c r="T1529" t="s">
        <v>130</v>
      </c>
      <c r="U1529">
        <v>0</v>
      </c>
      <c r="V1529">
        <v>0</v>
      </c>
    </row>
    <row r="1530" spans="1:22">
      <c r="A1530">
        <v>12265</v>
      </c>
      <c r="B1530" t="s">
        <v>622</v>
      </c>
      <c r="C1530" t="s">
        <v>116</v>
      </c>
      <c r="D1530" t="s">
        <v>2758</v>
      </c>
      <c r="E1530">
        <v>1</v>
      </c>
      <c r="F1530" t="s">
        <v>102</v>
      </c>
      <c r="G1530" t="s">
        <v>73</v>
      </c>
      <c r="H1530">
        <v>5060498</v>
      </c>
      <c r="I1530" t="s">
        <v>2758</v>
      </c>
      <c r="J1530">
        <v>117000</v>
      </c>
      <c r="K1530">
        <v>117000</v>
      </c>
      <c r="L1530">
        <v>106470</v>
      </c>
      <c r="M1530">
        <v>78276.624800000005</v>
      </c>
      <c r="N1530">
        <v>78276.624800000005</v>
      </c>
      <c r="O1530">
        <v>100</v>
      </c>
      <c r="P1530">
        <v>9</v>
      </c>
      <c r="Q1530" t="s">
        <v>75</v>
      </c>
      <c r="R1530" t="s">
        <v>2803</v>
      </c>
      <c r="S1530" t="s">
        <v>158</v>
      </c>
      <c r="T1530" t="s">
        <v>133</v>
      </c>
      <c r="U1530">
        <v>0</v>
      </c>
      <c r="V1530">
        <v>0</v>
      </c>
    </row>
    <row r="1531" spans="1:22">
      <c r="A1531">
        <v>12259</v>
      </c>
      <c r="B1531" t="s">
        <v>633</v>
      </c>
      <c r="C1531" t="s">
        <v>249</v>
      </c>
      <c r="D1531" t="s">
        <v>2610</v>
      </c>
      <c r="E1531">
        <v>1</v>
      </c>
      <c r="F1531" t="s">
        <v>72</v>
      </c>
      <c r="G1531" t="s">
        <v>340</v>
      </c>
      <c r="H1531">
        <v>7006209</v>
      </c>
      <c r="I1531" t="s">
        <v>2758</v>
      </c>
      <c r="J1531">
        <v>-584000</v>
      </c>
      <c r="K1531">
        <v>584000</v>
      </c>
      <c r="L1531">
        <v>-432160</v>
      </c>
      <c r="M1531">
        <v>385234.6422</v>
      </c>
      <c r="N1531">
        <v>-385234.6422</v>
      </c>
      <c r="O1531">
        <v>100</v>
      </c>
      <c r="P1531">
        <v>26</v>
      </c>
      <c r="Q1531" t="s">
        <v>75</v>
      </c>
      <c r="R1531" t="s">
        <v>2742</v>
      </c>
      <c r="S1531" t="s">
        <v>195</v>
      </c>
      <c r="T1531" t="s">
        <v>251</v>
      </c>
      <c r="U1531">
        <v>0</v>
      </c>
      <c r="V1531">
        <v>0</v>
      </c>
    </row>
    <row r="1532" spans="1:22">
      <c r="A1532">
        <v>11058</v>
      </c>
      <c r="B1532" t="s">
        <v>619</v>
      </c>
      <c r="C1532" t="s">
        <v>620</v>
      </c>
      <c r="D1532" t="s">
        <v>1336</v>
      </c>
      <c r="E1532">
        <v>1</v>
      </c>
      <c r="F1532" t="s">
        <v>154</v>
      </c>
      <c r="G1532" t="s">
        <v>73</v>
      </c>
      <c r="H1532">
        <v>5060461</v>
      </c>
      <c r="I1532" t="s">
        <v>2758</v>
      </c>
      <c r="J1532">
        <v>21300</v>
      </c>
      <c r="K1532">
        <v>21300</v>
      </c>
      <c r="L1532">
        <v>21300</v>
      </c>
      <c r="M1532">
        <v>18000</v>
      </c>
      <c r="N1532">
        <v>18000</v>
      </c>
      <c r="O1532">
        <v>100</v>
      </c>
      <c r="P1532">
        <v>0</v>
      </c>
      <c r="Q1532" t="s">
        <v>75</v>
      </c>
      <c r="R1532" t="s">
        <v>2157</v>
      </c>
      <c r="S1532" t="s">
        <v>88</v>
      </c>
      <c r="T1532" t="s">
        <v>621</v>
      </c>
      <c r="U1532">
        <v>0</v>
      </c>
      <c r="V1532">
        <v>0</v>
      </c>
    </row>
    <row r="1533" spans="1:22">
      <c r="A1533">
        <v>12266</v>
      </c>
      <c r="B1533" t="s">
        <v>137</v>
      </c>
      <c r="C1533" t="s">
        <v>127</v>
      </c>
      <c r="D1533" t="s">
        <v>2758</v>
      </c>
      <c r="E1533">
        <v>1</v>
      </c>
      <c r="F1533" t="s">
        <v>144</v>
      </c>
      <c r="G1533" t="s">
        <v>73</v>
      </c>
      <c r="H1533">
        <v>5060499</v>
      </c>
      <c r="I1533" t="s">
        <v>2758</v>
      </c>
      <c r="J1533">
        <v>25360</v>
      </c>
      <c r="K1533">
        <v>31700</v>
      </c>
      <c r="L1533">
        <v>25360</v>
      </c>
      <c r="M1533">
        <v>20317.033899999999</v>
      </c>
      <c r="N1533">
        <v>16253.627119999999</v>
      </c>
      <c r="O1533">
        <v>80</v>
      </c>
      <c r="P1533">
        <v>0</v>
      </c>
      <c r="Q1533" t="s">
        <v>75</v>
      </c>
      <c r="R1533" t="s">
        <v>2804</v>
      </c>
      <c r="S1533" t="s">
        <v>158</v>
      </c>
      <c r="T1533" t="s">
        <v>128</v>
      </c>
      <c r="U1533">
        <v>0</v>
      </c>
      <c r="V1533">
        <v>0</v>
      </c>
    </row>
    <row r="1534" spans="1:22">
      <c r="A1534">
        <v>12266</v>
      </c>
      <c r="B1534" t="s">
        <v>2805</v>
      </c>
      <c r="C1534" t="s">
        <v>218</v>
      </c>
      <c r="D1534" t="s">
        <v>2758</v>
      </c>
      <c r="E1534">
        <v>1</v>
      </c>
      <c r="F1534" t="s">
        <v>144</v>
      </c>
      <c r="G1534" t="s">
        <v>73</v>
      </c>
      <c r="H1534">
        <v>5060499</v>
      </c>
      <c r="I1534" t="s">
        <v>2758</v>
      </c>
      <c r="J1534">
        <v>69600</v>
      </c>
      <c r="K1534">
        <v>87000</v>
      </c>
      <c r="L1534">
        <v>69600</v>
      </c>
      <c r="M1534">
        <v>54272</v>
      </c>
      <c r="N1534">
        <v>43417.599999999999</v>
      </c>
      <c r="O1534">
        <v>80</v>
      </c>
      <c r="P1534">
        <v>0</v>
      </c>
      <c r="Q1534" t="s">
        <v>75</v>
      </c>
      <c r="R1534" t="s">
        <v>2804</v>
      </c>
      <c r="S1534" t="s">
        <v>158</v>
      </c>
      <c r="T1534" t="s">
        <v>219</v>
      </c>
      <c r="U1534">
        <v>0</v>
      </c>
      <c r="V1534">
        <v>0</v>
      </c>
    </row>
    <row r="1535" spans="1:22">
      <c r="A1535">
        <v>12266</v>
      </c>
      <c r="B1535" t="s">
        <v>221</v>
      </c>
      <c r="C1535" t="s">
        <v>222</v>
      </c>
      <c r="D1535" t="s">
        <v>2758</v>
      </c>
      <c r="E1535">
        <v>0.1</v>
      </c>
      <c r="F1535" t="s">
        <v>144</v>
      </c>
      <c r="G1535" t="s">
        <v>73</v>
      </c>
      <c r="H1535">
        <v>5060499</v>
      </c>
      <c r="I1535" t="s">
        <v>2758</v>
      </c>
      <c r="J1535">
        <v>5990</v>
      </c>
      <c r="K1535">
        <v>59900</v>
      </c>
      <c r="L1535">
        <v>5990</v>
      </c>
      <c r="M1535">
        <v>41466.246899999998</v>
      </c>
      <c r="N1535">
        <v>4146.6246899999996</v>
      </c>
      <c r="O1535">
        <v>100</v>
      </c>
      <c r="P1535">
        <v>0</v>
      </c>
      <c r="Q1535" t="s">
        <v>75</v>
      </c>
      <c r="R1535" t="s">
        <v>2804</v>
      </c>
      <c r="S1535" t="s">
        <v>158</v>
      </c>
      <c r="T1535" t="s">
        <v>223</v>
      </c>
      <c r="U1535">
        <v>0</v>
      </c>
      <c r="V1535">
        <v>0</v>
      </c>
    </row>
    <row r="1536" spans="1:22">
      <c r="A1536">
        <v>12266</v>
      </c>
      <c r="B1536" t="s">
        <v>1558</v>
      </c>
      <c r="C1536" t="s">
        <v>225</v>
      </c>
      <c r="D1536" t="s">
        <v>2758</v>
      </c>
      <c r="E1536">
        <v>4</v>
      </c>
      <c r="F1536" t="s">
        <v>144</v>
      </c>
      <c r="G1536" t="s">
        <v>73</v>
      </c>
      <c r="H1536">
        <v>5060499</v>
      </c>
      <c r="I1536" t="s">
        <v>2758</v>
      </c>
      <c r="J1536">
        <v>122800</v>
      </c>
      <c r="K1536">
        <v>30700</v>
      </c>
      <c r="L1536">
        <v>122800</v>
      </c>
      <c r="M1536">
        <v>19768.974300000002</v>
      </c>
      <c r="N1536">
        <v>79075.897200000007</v>
      </c>
      <c r="O1536">
        <v>100</v>
      </c>
      <c r="P1536">
        <v>0</v>
      </c>
      <c r="Q1536" t="s">
        <v>75</v>
      </c>
      <c r="R1536" t="s">
        <v>2804</v>
      </c>
      <c r="S1536" t="s">
        <v>158</v>
      </c>
      <c r="T1536" t="s">
        <v>226</v>
      </c>
      <c r="U1536">
        <v>0</v>
      </c>
      <c r="V1536">
        <v>0</v>
      </c>
    </row>
    <row r="1537" spans="1:22">
      <c r="A1537">
        <v>12266</v>
      </c>
      <c r="B1537" t="s">
        <v>207</v>
      </c>
      <c r="C1537" t="s">
        <v>208</v>
      </c>
      <c r="D1537" t="s">
        <v>2758</v>
      </c>
      <c r="E1537">
        <v>5.8</v>
      </c>
      <c r="F1537" t="s">
        <v>144</v>
      </c>
      <c r="G1537" t="s">
        <v>73</v>
      </c>
      <c r="H1537">
        <v>5060499</v>
      </c>
      <c r="I1537" t="s">
        <v>2758</v>
      </c>
      <c r="J1537">
        <v>109968</v>
      </c>
      <c r="K1537">
        <v>23700</v>
      </c>
      <c r="L1537">
        <v>109968</v>
      </c>
      <c r="M1537">
        <v>6917.3846999999996</v>
      </c>
      <c r="N1537">
        <v>32096.665008</v>
      </c>
      <c r="O1537">
        <v>80</v>
      </c>
      <c r="P1537">
        <v>0</v>
      </c>
      <c r="Q1537" t="s">
        <v>75</v>
      </c>
      <c r="R1537" t="s">
        <v>2804</v>
      </c>
      <c r="S1537" t="s">
        <v>158</v>
      </c>
      <c r="T1537" t="s">
        <v>136</v>
      </c>
      <c r="U1537">
        <v>0</v>
      </c>
      <c r="V1537">
        <v>0</v>
      </c>
    </row>
    <row r="1538" spans="1:22">
      <c r="A1538">
        <v>10919</v>
      </c>
      <c r="B1538" t="s">
        <v>1474</v>
      </c>
      <c r="C1538" t="s">
        <v>1475</v>
      </c>
      <c r="D1538" t="s">
        <v>254</v>
      </c>
      <c r="E1538">
        <v>40</v>
      </c>
      <c r="F1538" t="s">
        <v>962</v>
      </c>
      <c r="G1538" t="s">
        <v>340</v>
      </c>
      <c r="H1538">
        <v>7006210</v>
      </c>
      <c r="I1538" t="s">
        <v>2758</v>
      </c>
      <c r="J1538">
        <v>-360000</v>
      </c>
      <c r="K1538">
        <v>9000</v>
      </c>
      <c r="L1538">
        <v>-360000</v>
      </c>
      <c r="M1538">
        <v>9000</v>
      </c>
      <c r="N1538">
        <v>-360000</v>
      </c>
      <c r="O1538">
        <v>100</v>
      </c>
      <c r="P1538">
        <v>0</v>
      </c>
      <c r="Q1538" t="s">
        <v>75</v>
      </c>
      <c r="R1538" t="s">
        <v>963</v>
      </c>
      <c r="S1538" t="s">
        <v>184</v>
      </c>
      <c r="T1538" t="s">
        <v>621</v>
      </c>
      <c r="U1538">
        <v>0</v>
      </c>
      <c r="V1538">
        <v>0</v>
      </c>
    </row>
    <row r="1539" spans="1:22">
      <c r="A1539">
        <v>10919</v>
      </c>
      <c r="B1539" t="s">
        <v>1472</v>
      </c>
      <c r="C1539" t="s">
        <v>1473</v>
      </c>
      <c r="D1539" t="s">
        <v>254</v>
      </c>
      <c r="E1539">
        <v>40</v>
      </c>
      <c r="F1539" t="s">
        <v>962</v>
      </c>
      <c r="G1539" t="s">
        <v>340</v>
      </c>
      <c r="H1539">
        <v>7006210</v>
      </c>
      <c r="I1539" t="s">
        <v>2758</v>
      </c>
      <c r="J1539">
        <v>-34400</v>
      </c>
      <c r="K1539">
        <v>860</v>
      </c>
      <c r="L1539">
        <v>-34400</v>
      </c>
      <c r="M1539">
        <v>860</v>
      </c>
      <c r="N1539">
        <v>-34400</v>
      </c>
      <c r="O1539">
        <v>100</v>
      </c>
      <c r="P1539">
        <v>0</v>
      </c>
      <c r="Q1539" t="s">
        <v>75</v>
      </c>
      <c r="R1539" t="s">
        <v>963</v>
      </c>
      <c r="S1539" t="s">
        <v>184</v>
      </c>
      <c r="T1539" t="s">
        <v>621</v>
      </c>
      <c r="U1539">
        <v>0</v>
      </c>
      <c r="V1539">
        <v>0</v>
      </c>
    </row>
    <row r="1540" spans="1:22">
      <c r="A1540">
        <v>11058</v>
      </c>
      <c r="B1540" t="s">
        <v>1474</v>
      </c>
      <c r="C1540" t="s">
        <v>1475</v>
      </c>
      <c r="D1540" t="s">
        <v>1336</v>
      </c>
      <c r="E1540">
        <v>1</v>
      </c>
      <c r="F1540" t="s">
        <v>154</v>
      </c>
      <c r="G1540" t="s">
        <v>73</v>
      </c>
      <c r="H1540">
        <v>5060461</v>
      </c>
      <c r="I1540" t="s">
        <v>2758</v>
      </c>
      <c r="J1540">
        <v>9000</v>
      </c>
      <c r="K1540">
        <v>9000</v>
      </c>
      <c r="L1540">
        <v>9000</v>
      </c>
      <c r="M1540">
        <v>9000</v>
      </c>
      <c r="N1540">
        <v>9000</v>
      </c>
      <c r="O1540">
        <v>100</v>
      </c>
      <c r="P1540">
        <v>0</v>
      </c>
      <c r="Q1540" t="s">
        <v>75</v>
      </c>
      <c r="R1540" t="s">
        <v>2157</v>
      </c>
      <c r="S1540" t="s">
        <v>88</v>
      </c>
      <c r="T1540" t="s">
        <v>621</v>
      </c>
      <c r="U1540">
        <v>0</v>
      </c>
      <c r="V1540">
        <v>0</v>
      </c>
    </row>
    <row r="1541" spans="1:22">
      <c r="A1541">
        <v>12259</v>
      </c>
      <c r="B1541" t="s">
        <v>633</v>
      </c>
      <c r="C1541" t="s">
        <v>249</v>
      </c>
      <c r="D1541" t="s">
        <v>2610</v>
      </c>
      <c r="E1541">
        <v>1</v>
      </c>
      <c r="F1541" t="s">
        <v>72</v>
      </c>
      <c r="G1541" t="s">
        <v>73</v>
      </c>
      <c r="H1541">
        <v>5060460</v>
      </c>
      <c r="I1541" t="s">
        <v>2758</v>
      </c>
      <c r="J1541">
        <v>584000</v>
      </c>
      <c r="K1541">
        <v>584000</v>
      </c>
      <c r="L1541">
        <v>432160</v>
      </c>
      <c r="M1541">
        <v>385234.6422</v>
      </c>
      <c r="N1541">
        <v>385234.6422</v>
      </c>
      <c r="O1541">
        <v>100</v>
      </c>
      <c r="P1541">
        <v>26</v>
      </c>
      <c r="Q1541" t="s">
        <v>75</v>
      </c>
      <c r="R1541" t="s">
        <v>2742</v>
      </c>
      <c r="S1541" t="s">
        <v>195</v>
      </c>
      <c r="T1541" t="s">
        <v>251</v>
      </c>
      <c r="U1541">
        <v>0</v>
      </c>
      <c r="V1541">
        <v>0</v>
      </c>
    </row>
    <row r="1542" spans="1:22">
      <c r="A1542">
        <v>12173</v>
      </c>
      <c r="B1542" t="s">
        <v>2623</v>
      </c>
      <c r="C1542" t="s">
        <v>82</v>
      </c>
      <c r="D1542" t="s">
        <v>2520</v>
      </c>
      <c r="E1542">
        <v>1</v>
      </c>
      <c r="F1542" t="s">
        <v>72</v>
      </c>
      <c r="G1542" t="s">
        <v>340</v>
      </c>
      <c r="H1542">
        <v>7006213</v>
      </c>
      <c r="I1542" t="s">
        <v>2758</v>
      </c>
      <c r="J1542">
        <v>-261300</v>
      </c>
      <c r="K1542">
        <v>261300</v>
      </c>
      <c r="L1542">
        <v>-211653</v>
      </c>
      <c r="M1542">
        <v>146730</v>
      </c>
      <c r="N1542">
        <v>-146730</v>
      </c>
      <c r="O1542">
        <v>100</v>
      </c>
      <c r="P1542">
        <v>19</v>
      </c>
      <c r="Q1542" t="s">
        <v>75</v>
      </c>
      <c r="R1542" t="s">
        <v>2622</v>
      </c>
      <c r="S1542" t="s">
        <v>195</v>
      </c>
      <c r="T1542" t="s">
        <v>390</v>
      </c>
      <c r="U1542">
        <v>12700</v>
      </c>
      <c r="V1542">
        <v>-12700</v>
      </c>
    </row>
    <row r="1543" spans="1:22">
      <c r="A1543">
        <v>12173</v>
      </c>
      <c r="B1543" t="s">
        <v>2624</v>
      </c>
      <c r="C1543" t="s">
        <v>82</v>
      </c>
      <c r="D1543" t="s">
        <v>2520</v>
      </c>
      <c r="E1543">
        <v>-1</v>
      </c>
      <c r="F1543" t="s">
        <v>72</v>
      </c>
      <c r="G1543" t="s">
        <v>340</v>
      </c>
      <c r="H1543">
        <v>7006213</v>
      </c>
      <c r="I1543" t="s">
        <v>2758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100</v>
      </c>
      <c r="P1543">
        <v>19</v>
      </c>
      <c r="Q1543" t="s">
        <v>75</v>
      </c>
      <c r="R1543" t="s">
        <v>2622</v>
      </c>
      <c r="S1543" t="s">
        <v>195</v>
      </c>
      <c r="T1543" t="s">
        <v>1940</v>
      </c>
      <c r="U1543">
        <v>12700</v>
      </c>
      <c r="V1543">
        <v>12700</v>
      </c>
    </row>
    <row r="1544" spans="1:22">
      <c r="A1544">
        <v>12173</v>
      </c>
      <c r="B1544" t="s">
        <v>2623</v>
      </c>
      <c r="C1544" t="s">
        <v>82</v>
      </c>
      <c r="D1544" t="s">
        <v>2520</v>
      </c>
      <c r="E1544">
        <v>1</v>
      </c>
      <c r="F1544" t="s">
        <v>72</v>
      </c>
      <c r="G1544" t="s">
        <v>73</v>
      </c>
      <c r="H1544">
        <v>5060462</v>
      </c>
      <c r="I1544" t="s">
        <v>2758</v>
      </c>
      <c r="J1544">
        <v>261300</v>
      </c>
      <c r="K1544">
        <v>261300</v>
      </c>
      <c r="L1544">
        <v>211653</v>
      </c>
      <c r="M1544">
        <v>146730</v>
      </c>
      <c r="N1544">
        <v>146730</v>
      </c>
      <c r="O1544">
        <v>100</v>
      </c>
      <c r="P1544">
        <v>19</v>
      </c>
      <c r="Q1544" t="s">
        <v>75</v>
      </c>
      <c r="R1544" t="s">
        <v>2622</v>
      </c>
      <c r="S1544" t="s">
        <v>195</v>
      </c>
      <c r="T1544" t="s">
        <v>390</v>
      </c>
      <c r="U1544">
        <v>12700</v>
      </c>
      <c r="V1544">
        <v>12700</v>
      </c>
    </row>
    <row r="1545" spans="1:22">
      <c r="A1545">
        <v>12173</v>
      </c>
      <c r="B1545" t="s">
        <v>2624</v>
      </c>
      <c r="C1545" t="s">
        <v>82</v>
      </c>
      <c r="D1545" t="s">
        <v>2520</v>
      </c>
      <c r="E1545">
        <v>-1</v>
      </c>
      <c r="F1545" t="s">
        <v>72</v>
      </c>
      <c r="G1545" t="s">
        <v>73</v>
      </c>
      <c r="H1545">
        <v>5060462</v>
      </c>
      <c r="I1545" t="s">
        <v>2758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100</v>
      </c>
      <c r="P1545">
        <v>19</v>
      </c>
      <c r="Q1545" t="s">
        <v>75</v>
      </c>
      <c r="R1545" t="s">
        <v>2622</v>
      </c>
      <c r="S1545" t="s">
        <v>195</v>
      </c>
      <c r="T1545" t="s">
        <v>1940</v>
      </c>
      <c r="U1545">
        <v>12700</v>
      </c>
      <c r="V1545">
        <v>-12700</v>
      </c>
    </row>
    <row r="1546" spans="1:22">
      <c r="A1546">
        <v>62399</v>
      </c>
      <c r="B1546" t="s">
        <v>638</v>
      </c>
      <c r="C1546" t="s">
        <v>71</v>
      </c>
      <c r="D1546" t="s">
        <v>2609</v>
      </c>
      <c r="E1546">
        <v>1</v>
      </c>
      <c r="F1546" t="s">
        <v>72</v>
      </c>
      <c r="G1546" t="s">
        <v>340</v>
      </c>
      <c r="H1546">
        <v>7006214</v>
      </c>
      <c r="I1546" t="s">
        <v>2758</v>
      </c>
      <c r="J1546">
        <v>-4274000</v>
      </c>
      <c r="K1546">
        <v>4274000</v>
      </c>
      <c r="L1546">
        <v>-3764670</v>
      </c>
      <c r="M1546">
        <v>3724992.5743</v>
      </c>
      <c r="N1546">
        <v>-3724992.5743</v>
      </c>
      <c r="O1546">
        <v>100</v>
      </c>
      <c r="P1546">
        <v>9</v>
      </c>
      <c r="Q1546" t="s">
        <v>75</v>
      </c>
      <c r="R1546" t="s">
        <v>2611</v>
      </c>
      <c r="S1546" t="s">
        <v>195</v>
      </c>
      <c r="T1546" t="s">
        <v>77</v>
      </c>
      <c r="U1546">
        <v>0</v>
      </c>
      <c r="V1546">
        <v>0</v>
      </c>
    </row>
    <row r="1547" spans="1:22">
      <c r="A1547">
        <v>62399</v>
      </c>
      <c r="B1547" t="s">
        <v>388</v>
      </c>
      <c r="C1547" t="s">
        <v>79</v>
      </c>
      <c r="D1547" t="s">
        <v>2609</v>
      </c>
      <c r="E1547">
        <v>1</v>
      </c>
      <c r="F1547" t="s">
        <v>72</v>
      </c>
      <c r="G1547" t="s">
        <v>340</v>
      </c>
      <c r="H1547">
        <v>7006214</v>
      </c>
      <c r="I1547" t="s">
        <v>2758</v>
      </c>
      <c r="J1547">
        <v>-57200</v>
      </c>
      <c r="K1547">
        <v>57200</v>
      </c>
      <c r="L1547">
        <v>-44793</v>
      </c>
      <c r="M1547">
        <v>44705.0507</v>
      </c>
      <c r="N1547">
        <v>-44705.0507</v>
      </c>
      <c r="O1547">
        <v>100</v>
      </c>
      <c r="P1547">
        <v>19</v>
      </c>
      <c r="Q1547" t="s">
        <v>75</v>
      </c>
      <c r="R1547" t="s">
        <v>2611</v>
      </c>
      <c r="S1547" t="s">
        <v>195</v>
      </c>
      <c r="T1547" t="s">
        <v>80</v>
      </c>
      <c r="U1547">
        <v>0</v>
      </c>
      <c r="V1547">
        <v>0</v>
      </c>
    </row>
    <row r="1548" spans="1:22">
      <c r="A1548">
        <v>62399</v>
      </c>
      <c r="B1548" t="s">
        <v>576</v>
      </c>
      <c r="C1548" t="s">
        <v>82</v>
      </c>
      <c r="D1548" t="s">
        <v>2609</v>
      </c>
      <c r="E1548">
        <v>1</v>
      </c>
      <c r="F1548" t="s">
        <v>72</v>
      </c>
      <c r="G1548" t="s">
        <v>340</v>
      </c>
      <c r="H1548">
        <v>7006214</v>
      </c>
      <c r="I1548" t="s">
        <v>2758</v>
      </c>
      <c r="J1548">
        <v>-1434000</v>
      </c>
      <c r="K1548">
        <v>1434000</v>
      </c>
      <c r="L1548">
        <v>-1124280</v>
      </c>
      <c r="M1548">
        <v>1079492.2381</v>
      </c>
      <c r="N1548">
        <v>-1079492.2381</v>
      </c>
      <c r="O1548">
        <v>100</v>
      </c>
      <c r="P1548">
        <v>19</v>
      </c>
      <c r="Q1548" t="s">
        <v>75</v>
      </c>
      <c r="R1548" t="s">
        <v>2611</v>
      </c>
      <c r="S1548" t="s">
        <v>195</v>
      </c>
      <c r="T1548" t="s">
        <v>77</v>
      </c>
      <c r="U1548">
        <v>0</v>
      </c>
      <c r="V1548">
        <v>0</v>
      </c>
    </row>
    <row r="1549" spans="1:22">
      <c r="A1549">
        <v>62399</v>
      </c>
      <c r="B1549" t="s">
        <v>949</v>
      </c>
      <c r="C1549" t="s">
        <v>91</v>
      </c>
      <c r="D1549" t="s">
        <v>2609</v>
      </c>
      <c r="E1549">
        <v>1</v>
      </c>
      <c r="F1549" t="s">
        <v>72</v>
      </c>
      <c r="G1549" t="s">
        <v>340</v>
      </c>
      <c r="H1549">
        <v>7006214</v>
      </c>
      <c r="I1549" t="s">
        <v>2758</v>
      </c>
      <c r="J1549">
        <v>-155000</v>
      </c>
      <c r="K1549">
        <v>155000</v>
      </c>
      <c r="L1549">
        <v>-121500</v>
      </c>
      <c r="M1549">
        <v>116250.1893</v>
      </c>
      <c r="N1549">
        <v>-116250.1893</v>
      </c>
      <c r="O1549">
        <v>100</v>
      </c>
      <c r="P1549">
        <v>19</v>
      </c>
      <c r="Q1549" t="s">
        <v>75</v>
      </c>
      <c r="R1549" t="s">
        <v>2611</v>
      </c>
      <c r="S1549" t="s">
        <v>195</v>
      </c>
      <c r="T1549" t="s">
        <v>92</v>
      </c>
      <c r="U1549">
        <v>0</v>
      </c>
      <c r="V1549">
        <v>0</v>
      </c>
    </row>
    <row r="1550" spans="1:22">
      <c r="A1550">
        <v>62399</v>
      </c>
      <c r="B1550" t="s">
        <v>83</v>
      </c>
      <c r="C1550" t="s">
        <v>84</v>
      </c>
      <c r="D1550" t="s">
        <v>2609</v>
      </c>
      <c r="E1550">
        <v>1</v>
      </c>
      <c r="F1550" t="s">
        <v>72</v>
      </c>
      <c r="G1550" t="s">
        <v>340</v>
      </c>
      <c r="H1550">
        <v>7006214</v>
      </c>
      <c r="I1550" t="s">
        <v>2758</v>
      </c>
      <c r="J1550">
        <v>-8600</v>
      </c>
      <c r="K1550">
        <v>8600</v>
      </c>
      <c r="L1550">
        <v>-1053</v>
      </c>
      <c r="M1550">
        <v>5680.7788</v>
      </c>
      <c r="N1550">
        <v>-5680.7788</v>
      </c>
      <c r="O1550">
        <v>100</v>
      </c>
      <c r="P1550">
        <v>19</v>
      </c>
      <c r="Q1550" t="s">
        <v>75</v>
      </c>
      <c r="R1550" t="s">
        <v>2611</v>
      </c>
      <c r="S1550" t="s">
        <v>195</v>
      </c>
      <c r="T1550" t="s">
        <v>85</v>
      </c>
      <c r="U1550">
        <v>0</v>
      </c>
      <c r="V1550">
        <v>0</v>
      </c>
    </row>
    <row r="1551" spans="1:22">
      <c r="A1551">
        <v>62399</v>
      </c>
      <c r="B1551" t="s">
        <v>638</v>
      </c>
      <c r="C1551" t="s">
        <v>71</v>
      </c>
      <c r="D1551" t="s">
        <v>2609</v>
      </c>
      <c r="E1551">
        <v>1</v>
      </c>
      <c r="F1551" t="s">
        <v>72</v>
      </c>
      <c r="G1551" t="s">
        <v>73</v>
      </c>
      <c r="H1551">
        <v>5060463</v>
      </c>
      <c r="I1551" t="s">
        <v>2758</v>
      </c>
      <c r="J1551">
        <v>4274000</v>
      </c>
      <c r="K1551">
        <v>4274000</v>
      </c>
      <c r="L1551">
        <v>3764670</v>
      </c>
      <c r="M1551">
        <v>3724992.5743</v>
      </c>
      <c r="N1551">
        <v>3724992.5743</v>
      </c>
      <c r="O1551">
        <v>100</v>
      </c>
      <c r="P1551">
        <v>9</v>
      </c>
      <c r="Q1551" t="s">
        <v>75</v>
      </c>
      <c r="R1551" t="s">
        <v>2611</v>
      </c>
      <c r="S1551" t="s">
        <v>195</v>
      </c>
      <c r="T1551" t="s">
        <v>77</v>
      </c>
      <c r="U1551">
        <v>0</v>
      </c>
      <c r="V1551">
        <v>0</v>
      </c>
    </row>
    <row r="1552" spans="1:22">
      <c r="A1552">
        <v>62399</v>
      </c>
      <c r="B1552" t="s">
        <v>388</v>
      </c>
      <c r="C1552" t="s">
        <v>79</v>
      </c>
      <c r="D1552" t="s">
        <v>2609</v>
      </c>
      <c r="E1552">
        <v>1</v>
      </c>
      <c r="F1552" t="s">
        <v>72</v>
      </c>
      <c r="G1552" t="s">
        <v>73</v>
      </c>
      <c r="H1552">
        <v>5060463</v>
      </c>
      <c r="I1552" t="s">
        <v>2758</v>
      </c>
      <c r="J1552">
        <v>57200</v>
      </c>
      <c r="K1552">
        <v>57200</v>
      </c>
      <c r="L1552">
        <v>44793</v>
      </c>
      <c r="M1552">
        <v>44705.0507</v>
      </c>
      <c r="N1552">
        <v>44705.0507</v>
      </c>
      <c r="O1552">
        <v>100</v>
      </c>
      <c r="P1552">
        <v>19</v>
      </c>
      <c r="Q1552" t="s">
        <v>75</v>
      </c>
      <c r="R1552" t="s">
        <v>2611</v>
      </c>
      <c r="S1552" t="s">
        <v>195</v>
      </c>
      <c r="T1552" t="s">
        <v>80</v>
      </c>
      <c r="U1552">
        <v>0</v>
      </c>
      <c r="V1552">
        <v>0</v>
      </c>
    </row>
    <row r="1553" spans="1:22">
      <c r="A1553">
        <v>62399</v>
      </c>
      <c r="B1553" t="s">
        <v>576</v>
      </c>
      <c r="C1553" t="s">
        <v>82</v>
      </c>
      <c r="D1553" t="s">
        <v>2609</v>
      </c>
      <c r="E1553">
        <v>1</v>
      </c>
      <c r="F1553" t="s">
        <v>72</v>
      </c>
      <c r="G1553" t="s">
        <v>73</v>
      </c>
      <c r="H1553">
        <v>5060463</v>
      </c>
      <c r="I1553" t="s">
        <v>2758</v>
      </c>
      <c r="J1553">
        <v>1434000</v>
      </c>
      <c r="K1553">
        <v>1434000</v>
      </c>
      <c r="L1553">
        <v>1124280</v>
      </c>
      <c r="M1553">
        <v>1079492.2381</v>
      </c>
      <c r="N1553">
        <v>1079492.2381</v>
      </c>
      <c r="O1553">
        <v>100</v>
      </c>
      <c r="P1553">
        <v>19</v>
      </c>
      <c r="Q1553" t="s">
        <v>75</v>
      </c>
      <c r="R1553" t="s">
        <v>2611</v>
      </c>
      <c r="S1553" t="s">
        <v>195</v>
      </c>
      <c r="T1553" t="s">
        <v>77</v>
      </c>
      <c r="U1553">
        <v>0</v>
      </c>
      <c r="V1553">
        <v>0</v>
      </c>
    </row>
    <row r="1554" spans="1:22">
      <c r="A1554">
        <v>62399</v>
      </c>
      <c r="B1554" t="s">
        <v>949</v>
      </c>
      <c r="C1554" t="s">
        <v>91</v>
      </c>
      <c r="D1554" t="s">
        <v>2609</v>
      </c>
      <c r="E1554">
        <v>1</v>
      </c>
      <c r="F1554" t="s">
        <v>72</v>
      </c>
      <c r="G1554" t="s">
        <v>73</v>
      </c>
      <c r="H1554">
        <v>5060463</v>
      </c>
      <c r="I1554" t="s">
        <v>2758</v>
      </c>
      <c r="J1554">
        <v>155000</v>
      </c>
      <c r="K1554">
        <v>155000</v>
      </c>
      <c r="L1554">
        <v>121500</v>
      </c>
      <c r="M1554">
        <v>116250.1893</v>
      </c>
      <c r="N1554">
        <v>116250.1893</v>
      </c>
      <c r="O1554">
        <v>100</v>
      </c>
      <c r="P1554">
        <v>19</v>
      </c>
      <c r="Q1554" t="s">
        <v>75</v>
      </c>
      <c r="R1554" t="s">
        <v>2611</v>
      </c>
      <c r="S1554" t="s">
        <v>195</v>
      </c>
      <c r="T1554" t="s">
        <v>92</v>
      </c>
      <c r="U1554">
        <v>0</v>
      </c>
      <c r="V1554">
        <v>0</v>
      </c>
    </row>
    <row r="1555" spans="1:22">
      <c r="A1555">
        <v>62399</v>
      </c>
      <c r="B1555" t="s">
        <v>83</v>
      </c>
      <c r="C1555" t="s">
        <v>84</v>
      </c>
      <c r="D1555" t="s">
        <v>2609</v>
      </c>
      <c r="E1555">
        <v>1</v>
      </c>
      <c r="F1555" t="s">
        <v>72</v>
      </c>
      <c r="G1555" t="s">
        <v>73</v>
      </c>
      <c r="H1555">
        <v>5060463</v>
      </c>
      <c r="I1555" t="s">
        <v>2758</v>
      </c>
      <c r="J1555">
        <v>8600</v>
      </c>
      <c r="K1555">
        <v>8600</v>
      </c>
      <c r="L1555">
        <v>1053</v>
      </c>
      <c r="M1555">
        <v>5680.7788</v>
      </c>
      <c r="N1555">
        <v>5680.7788</v>
      </c>
      <c r="O1555">
        <v>100</v>
      </c>
      <c r="P1555">
        <v>19</v>
      </c>
      <c r="Q1555" t="s">
        <v>75</v>
      </c>
      <c r="R1555" t="s">
        <v>2611</v>
      </c>
      <c r="S1555" t="s">
        <v>195</v>
      </c>
      <c r="T1555" t="s">
        <v>85</v>
      </c>
      <c r="U1555">
        <v>0</v>
      </c>
      <c r="V1555">
        <v>0</v>
      </c>
    </row>
    <row r="1556" spans="1:22">
      <c r="A1556">
        <v>12400</v>
      </c>
      <c r="B1556" t="s">
        <v>1820</v>
      </c>
      <c r="C1556" t="s">
        <v>1821</v>
      </c>
      <c r="D1556" t="s">
        <v>2758</v>
      </c>
      <c r="E1556">
        <v>1</v>
      </c>
      <c r="F1556" t="s">
        <v>96</v>
      </c>
      <c r="G1556" t="s">
        <v>73</v>
      </c>
      <c r="H1556">
        <v>4009048</v>
      </c>
      <c r="I1556" t="s">
        <v>2758</v>
      </c>
      <c r="J1556">
        <v>30000</v>
      </c>
      <c r="K1556">
        <v>30000</v>
      </c>
      <c r="L1556">
        <v>30000</v>
      </c>
      <c r="M1556">
        <v>23100</v>
      </c>
      <c r="N1556">
        <v>23100</v>
      </c>
      <c r="O1556">
        <v>100</v>
      </c>
      <c r="P1556">
        <v>0</v>
      </c>
      <c r="Q1556" t="s">
        <v>75</v>
      </c>
      <c r="R1556" t="s">
        <v>97</v>
      </c>
      <c r="S1556" t="s">
        <v>98</v>
      </c>
      <c r="T1556" t="s">
        <v>155</v>
      </c>
      <c r="U1556">
        <v>0</v>
      </c>
      <c r="V1556">
        <v>0</v>
      </c>
    </row>
    <row r="1557" spans="1:22">
      <c r="A1557">
        <v>12402</v>
      </c>
      <c r="B1557" t="s">
        <v>124</v>
      </c>
      <c r="C1557" t="s">
        <v>125</v>
      </c>
      <c r="D1557" t="s">
        <v>2758</v>
      </c>
      <c r="E1557">
        <v>1</v>
      </c>
      <c r="F1557" t="s">
        <v>206</v>
      </c>
      <c r="G1557" t="s">
        <v>73</v>
      </c>
      <c r="H1557">
        <v>5060501</v>
      </c>
      <c r="I1557" t="s">
        <v>2758</v>
      </c>
      <c r="J1557">
        <v>19100</v>
      </c>
      <c r="K1557">
        <v>19100</v>
      </c>
      <c r="L1557">
        <v>13475</v>
      </c>
      <c r="M1557">
        <v>13475.1618</v>
      </c>
      <c r="N1557">
        <v>13475.1618</v>
      </c>
      <c r="O1557">
        <v>100</v>
      </c>
      <c r="P1557">
        <v>0</v>
      </c>
      <c r="Q1557" t="s">
        <v>75</v>
      </c>
      <c r="R1557" t="s">
        <v>2806</v>
      </c>
      <c r="S1557" t="s">
        <v>239</v>
      </c>
      <c r="T1557" t="s">
        <v>85</v>
      </c>
      <c r="U1557">
        <v>0</v>
      </c>
      <c r="V1557">
        <v>0</v>
      </c>
    </row>
    <row r="1558" spans="1:22">
      <c r="A1558">
        <v>12402</v>
      </c>
      <c r="B1558" t="s">
        <v>126</v>
      </c>
      <c r="C1558" t="s">
        <v>127</v>
      </c>
      <c r="D1558" t="s">
        <v>2758</v>
      </c>
      <c r="E1558">
        <v>1</v>
      </c>
      <c r="F1558" t="s">
        <v>206</v>
      </c>
      <c r="G1558" t="s">
        <v>73</v>
      </c>
      <c r="H1558">
        <v>5060501</v>
      </c>
      <c r="I1558" t="s">
        <v>2758</v>
      </c>
      <c r="J1558">
        <v>38800</v>
      </c>
      <c r="K1558">
        <v>38800</v>
      </c>
      <c r="L1558">
        <v>24587</v>
      </c>
      <c r="M1558">
        <v>24586.818299999999</v>
      </c>
      <c r="N1558">
        <v>24586.818299999999</v>
      </c>
      <c r="O1558">
        <v>100</v>
      </c>
      <c r="P1558">
        <v>0</v>
      </c>
      <c r="Q1558" t="s">
        <v>75</v>
      </c>
      <c r="R1558" t="s">
        <v>2806</v>
      </c>
      <c r="S1558" t="s">
        <v>239</v>
      </c>
      <c r="T1558" t="s">
        <v>128</v>
      </c>
      <c r="U1558">
        <v>0</v>
      </c>
      <c r="V1558">
        <v>0</v>
      </c>
    </row>
    <row r="1559" spans="1:22">
      <c r="A1559">
        <v>12402</v>
      </c>
      <c r="B1559" t="s">
        <v>134</v>
      </c>
      <c r="C1559" t="s">
        <v>135</v>
      </c>
      <c r="D1559" t="s">
        <v>2758</v>
      </c>
      <c r="E1559">
        <v>8.5</v>
      </c>
      <c r="F1559" t="s">
        <v>206</v>
      </c>
      <c r="G1559" t="s">
        <v>73</v>
      </c>
      <c r="H1559">
        <v>5060501</v>
      </c>
      <c r="I1559" t="s">
        <v>2758</v>
      </c>
      <c r="J1559">
        <v>201450</v>
      </c>
      <c r="K1559">
        <v>23700</v>
      </c>
      <c r="L1559">
        <v>59245</v>
      </c>
      <c r="M1559">
        <v>6969.7242999999999</v>
      </c>
      <c r="N1559">
        <v>59242.65655</v>
      </c>
      <c r="O1559">
        <v>100</v>
      </c>
      <c r="P1559">
        <v>0</v>
      </c>
      <c r="Q1559" t="s">
        <v>75</v>
      </c>
      <c r="R1559" t="s">
        <v>2806</v>
      </c>
      <c r="S1559" t="s">
        <v>239</v>
      </c>
      <c r="T1559" t="s">
        <v>136</v>
      </c>
      <c r="U1559">
        <v>0</v>
      </c>
      <c r="V1559">
        <v>0</v>
      </c>
    </row>
    <row r="1560" spans="1:22">
      <c r="A1560">
        <v>12403</v>
      </c>
      <c r="B1560" t="s">
        <v>1535</v>
      </c>
      <c r="C1560" t="s">
        <v>1536</v>
      </c>
      <c r="D1560" t="s">
        <v>2758</v>
      </c>
      <c r="E1560">
        <v>1</v>
      </c>
      <c r="F1560" t="s">
        <v>560</v>
      </c>
      <c r="G1560" t="s">
        <v>73</v>
      </c>
      <c r="H1560">
        <v>4009049</v>
      </c>
      <c r="I1560" t="s">
        <v>2758</v>
      </c>
      <c r="J1560">
        <v>290000</v>
      </c>
      <c r="K1560">
        <v>290000</v>
      </c>
      <c r="L1560">
        <v>232000</v>
      </c>
      <c r="M1560">
        <v>232000</v>
      </c>
      <c r="N1560">
        <v>232000</v>
      </c>
      <c r="O1560">
        <v>100</v>
      </c>
      <c r="P1560">
        <v>0</v>
      </c>
      <c r="Q1560" t="s">
        <v>75</v>
      </c>
      <c r="R1560" t="s">
        <v>561</v>
      </c>
      <c r="S1560" t="s">
        <v>98</v>
      </c>
      <c r="T1560" t="s">
        <v>291</v>
      </c>
      <c r="U1560">
        <v>0</v>
      </c>
      <c r="V1560">
        <v>0</v>
      </c>
    </row>
    <row r="1561" spans="1:22">
      <c r="A1561">
        <v>12273</v>
      </c>
      <c r="B1561" t="s">
        <v>264</v>
      </c>
      <c r="C1561" t="s">
        <v>265</v>
      </c>
      <c r="D1561" t="s">
        <v>2758</v>
      </c>
      <c r="E1561">
        <v>1</v>
      </c>
      <c r="F1561" t="s">
        <v>212</v>
      </c>
      <c r="G1561" t="s">
        <v>73</v>
      </c>
      <c r="H1561">
        <v>5060506</v>
      </c>
      <c r="I1561" t="s">
        <v>2758</v>
      </c>
      <c r="J1561">
        <v>433000</v>
      </c>
      <c r="K1561">
        <v>433000</v>
      </c>
      <c r="L1561">
        <v>342070</v>
      </c>
      <c r="M1561">
        <v>307430</v>
      </c>
      <c r="N1561">
        <v>307430</v>
      </c>
      <c r="O1561">
        <v>100</v>
      </c>
      <c r="P1561">
        <v>21</v>
      </c>
      <c r="Q1561" t="s">
        <v>75</v>
      </c>
      <c r="R1561" t="s">
        <v>2807</v>
      </c>
      <c r="S1561" t="s">
        <v>158</v>
      </c>
      <c r="T1561" t="s">
        <v>267</v>
      </c>
      <c r="U1561">
        <v>0</v>
      </c>
      <c r="V1561">
        <v>0</v>
      </c>
    </row>
    <row r="1562" spans="1:22">
      <c r="A1562">
        <v>12273</v>
      </c>
      <c r="B1562" t="s">
        <v>566</v>
      </c>
      <c r="C1562" t="s">
        <v>567</v>
      </c>
      <c r="D1562" t="s">
        <v>2758</v>
      </c>
      <c r="E1562">
        <v>1</v>
      </c>
      <c r="F1562" t="s">
        <v>102</v>
      </c>
      <c r="G1562" t="s">
        <v>73</v>
      </c>
      <c r="H1562">
        <v>5060508</v>
      </c>
      <c r="I1562" t="s">
        <v>2758</v>
      </c>
      <c r="J1562">
        <v>46200</v>
      </c>
      <c r="K1562">
        <v>46200</v>
      </c>
      <c r="L1562">
        <v>42042</v>
      </c>
      <c r="M1562">
        <v>28996.121999999999</v>
      </c>
      <c r="N1562">
        <v>28996.121999999999</v>
      </c>
      <c r="O1562">
        <v>100</v>
      </c>
      <c r="P1562">
        <v>9</v>
      </c>
      <c r="Q1562" t="s">
        <v>75</v>
      </c>
      <c r="R1562" t="s">
        <v>2807</v>
      </c>
      <c r="S1562" t="s">
        <v>158</v>
      </c>
      <c r="T1562" t="s">
        <v>128</v>
      </c>
      <c r="U1562">
        <v>0</v>
      </c>
      <c r="V1562">
        <v>0</v>
      </c>
    </row>
    <row r="1563" spans="1:22">
      <c r="A1563">
        <v>12273</v>
      </c>
      <c r="B1563" t="s">
        <v>139</v>
      </c>
      <c r="C1563" t="s">
        <v>140</v>
      </c>
      <c r="D1563" t="s">
        <v>2758</v>
      </c>
      <c r="E1563">
        <v>1</v>
      </c>
      <c r="F1563" t="s">
        <v>102</v>
      </c>
      <c r="G1563" t="s">
        <v>73</v>
      </c>
      <c r="H1563">
        <v>5060508</v>
      </c>
      <c r="I1563" t="s">
        <v>2758</v>
      </c>
      <c r="J1563">
        <v>2400</v>
      </c>
      <c r="K1563">
        <v>2400</v>
      </c>
      <c r="L1563">
        <v>2184</v>
      </c>
      <c r="M1563">
        <v>1693.5772999999999</v>
      </c>
      <c r="N1563">
        <v>1693.5772999999999</v>
      </c>
      <c r="O1563">
        <v>100</v>
      </c>
      <c r="P1563">
        <v>9</v>
      </c>
      <c r="Q1563" t="s">
        <v>75</v>
      </c>
      <c r="R1563" t="s">
        <v>2807</v>
      </c>
      <c r="S1563" t="s">
        <v>158</v>
      </c>
      <c r="T1563" t="s">
        <v>141</v>
      </c>
      <c r="U1563">
        <v>0</v>
      </c>
      <c r="V1563">
        <v>0</v>
      </c>
    </row>
    <row r="1564" spans="1:22">
      <c r="A1564">
        <v>12273</v>
      </c>
      <c r="B1564" t="s">
        <v>134</v>
      </c>
      <c r="C1564" t="s">
        <v>135</v>
      </c>
      <c r="D1564" t="s">
        <v>2758</v>
      </c>
      <c r="E1564">
        <v>8.5</v>
      </c>
      <c r="F1564" t="s">
        <v>102</v>
      </c>
      <c r="G1564" t="s">
        <v>73</v>
      </c>
      <c r="H1564">
        <v>5060508</v>
      </c>
      <c r="I1564" t="s">
        <v>2758</v>
      </c>
      <c r="J1564">
        <v>201450</v>
      </c>
      <c r="K1564">
        <v>23700</v>
      </c>
      <c r="L1564">
        <v>100300</v>
      </c>
      <c r="M1564">
        <v>6969.7242999999999</v>
      </c>
      <c r="N1564">
        <v>59242.65655</v>
      </c>
      <c r="O1564">
        <v>100</v>
      </c>
      <c r="P1564">
        <v>0</v>
      </c>
      <c r="Q1564" t="s">
        <v>75</v>
      </c>
      <c r="R1564" t="s">
        <v>2807</v>
      </c>
      <c r="S1564" t="s">
        <v>158</v>
      </c>
      <c r="T1564" t="s">
        <v>136</v>
      </c>
      <c r="U1564">
        <v>0</v>
      </c>
      <c r="V1564">
        <v>0</v>
      </c>
    </row>
    <row r="1565" spans="1:22">
      <c r="A1565">
        <v>12273</v>
      </c>
      <c r="B1565" t="s">
        <v>129</v>
      </c>
      <c r="C1565" t="s">
        <v>106</v>
      </c>
      <c r="D1565" t="s">
        <v>2758</v>
      </c>
      <c r="E1565">
        <v>1</v>
      </c>
      <c r="F1565" t="s">
        <v>102</v>
      </c>
      <c r="G1565" t="s">
        <v>73</v>
      </c>
      <c r="H1565">
        <v>5060508</v>
      </c>
      <c r="I1565" t="s">
        <v>2758</v>
      </c>
      <c r="J1565">
        <v>56800</v>
      </c>
      <c r="K1565">
        <v>56800</v>
      </c>
      <c r="L1565">
        <v>51688</v>
      </c>
      <c r="M1565">
        <v>35919.716500000002</v>
      </c>
      <c r="N1565">
        <v>35919.716500000002</v>
      </c>
      <c r="O1565">
        <v>100</v>
      </c>
      <c r="P1565">
        <v>9</v>
      </c>
      <c r="Q1565" t="s">
        <v>75</v>
      </c>
      <c r="R1565" t="s">
        <v>2807</v>
      </c>
      <c r="S1565" t="s">
        <v>158</v>
      </c>
      <c r="T1565" t="s">
        <v>130</v>
      </c>
      <c r="U1565">
        <v>0</v>
      </c>
      <c r="V1565">
        <v>0</v>
      </c>
    </row>
    <row r="1566" spans="1:22">
      <c r="A1566">
        <v>12273</v>
      </c>
      <c r="B1566" t="s">
        <v>131</v>
      </c>
      <c r="C1566" t="s">
        <v>132</v>
      </c>
      <c r="D1566" t="s">
        <v>2758</v>
      </c>
      <c r="E1566">
        <v>1</v>
      </c>
      <c r="F1566" t="s">
        <v>102</v>
      </c>
      <c r="G1566" t="s">
        <v>73</v>
      </c>
      <c r="H1566">
        <v>5060508</v>
      </c>
      <c r="I1566" t="s">
        <v>2758</v>
      </c>
      <c r="J1566">
        <v>284000</v>
      </c>
      <c r="K1566">
        <v>284000</v>
      </c>
      <c r="L1566">
        <v>258440</v>
      </c>
      <c r="M1566">
        <v>188436.10980000001</v>
      </c>
      <c r="N1566">
        <v>188436.10980000001</v>
      </c>
      <c r="O1566">
        <v>100</v>
      </c>
      <c r="P1566">
        <v>9</v>
      </c>
      <c r="Q1566" t="s">
        <v>75</v>
      </c>
      <c r="R1566" t="s">
        <v>2807</v>
      </c>
      <c r="S1566" t="s">
        <v>158</v>
      </c>
      <c r="T1566" t="s">
        <v>133</v>
      </c>
      <c r="U1566">
        <v>0</v>
      </c>
      <c r="V1566">
        <v>0</v>
      </c>
    </row>
    <row r="1567" spans="1:22">
      <c r="A1567">
        <v>10654</v>
      </c>
      <c r="B1567" t="s">
        <v>2668</v>
      </c>
      <c r="C1567" t="s">
        <v>71</v>
      </c>
      <c r="D1567" t="s">
        <v>953</v>
      </c>
      <c r="E1567">
        <v>1</v>
      </c>
      <c r="F1567" t="s">
        <v>537</v>
      </c>
      <c r="G1567" t="s">
        <v>340</v>
      </c>
      <c r="H1567">
        <v>7006215</v>
      </c>
      <c r="I1567" t="s">
        <v>2758</v>
      </c>
      <c r="J1567">
        <v>-1098000</v>
      </c>
      <c r="K1567">
        <v>1098000</v>
      </c>
      <c r="L1567">
        <v>-999180</v>
      </c>
      <c r="M1567">
        <v>999180</v>
      </c>
      <c r="N1567">
        <v>-999180</v>
      </c>
      <c r="O1567">
        <v>100</v>
      </c>
      <c r="P1567">
        <v>9</v>
      </c>
      <c r="Q1567" t="s">
        <v>75</v>
      </c>
      <c r="R1567" t="s">
        <v>2669</v>
      </c>
      <c r="S1567" t="s">
        <v>158</v>
      </c>
      <c r="T1567" t="s">
        <v>77</v>
      </c>
      <c r="U1567">
        <v>0</v>
      </c>
      <c r="V1567">
        <v>0</v>
      </c>
    </row>
    <row r="1568" spans="1:22">
      <c r="A1568">
        <v>10654</v>
      </c>
      <c r="B1568" t="s">
        <v>83</v>
      </c>
      <c r="C1568" t="s">
        <v>84</v>
      </c>
      <c r="D1568" t="s">
        <v>953</v>
      </c>
      <c r="E1568">
        <v>1</v>
      </c>
      <c r="F1568" t="s">
        <v>537</v>
      </c>
      <c r="G1568" t="s">
        <v>340</v>
      </c>
      <c r="H1568">
        <v>7006215</v>
      </c>
      <c r="I1568" t="s">
        <v>2758</v>
      </c>
      <c r="J1568">
        <v>-8600</v>
      </c>
      <c r="K1568">
        <v>8600</v>
      </c>
      <c r="L1568">
        <v>-6966</v>
      </c>
      <c r="M1568">
        <v>5680.7788</v>
      </c>
      <c r="N1568">
        <v>-5680.7788</v>
      </c>
      <c r="O1568">
        <v>100</v>
      </c>
      <c r="P1568">
        <v>19</v>
      </c>
      <c r="Q1568" t="s">
        <v>75</v>
      </c>
      <c r="R1568" t="s">
        <v>2669</v>
      </c>
      <c r="S1568" t="s">
        <v>158</v>
      </c>
      <c r="T1568" t="s">
        <v>85</v>
      </c>
      <c r="U1568">
        <v>0</v>
      </c>
      <c r="V1568">
        <v>0</v>
      </c>
    </row>
    <row r="1569" spans="1:22">
      <c r="A1569">
        <v>10654</v>
      </c>
      <c r="B1569" t="s">
        <v>81</v>
      </c>
      <c r="C1569" t="s">
        <v>82</v>
      </c>
      <c r="D1569" t="s">
        <v>953</v>
      </c>
      <c r="E1569">
        <v>1</v>
      </c>
      <c r="F1569" t="s">
        <v>537</v>
      </c>
      <c r="G1569" t="s">
        <v>340</v>
      </c>
      <c r="H1569">
        <v>7006215</v>
      </c>
      <c r="I1569" t="s">
        <v>2758</v>
      </c>
      <c r="J1569">
        <v>-446000</v>
      </c>
      <c r="K1569">
        <v>446000</v>
      </c>
      <c r="L1569">
        <v>-361260</v>
      </c>
      <c r="M1569">
        <v>325580</v>
      </c>
      <c r="N1569">
        <v>-325580</v>
      </c>
      <c r="O1569">
        <v>100</v>
      </c>
      <c r="P1569">
        <v>19</v>
      </c>
      <c r="Q1569" t="s">
        <v>75</v>
      </c>
      <c r="R1569" t="s">
        <v>2669</v>
      </c>
      <c r="S1569" t="s">
        <v>158</v>
      </c>
      <c r="T1569" t="s">
        <v>77</v>
      </c>
      <c r="U1569">
        <v>0</v>
      </c>
      <c r="V1569">
        <v>0</v>
      </c>
    </row>
    <row r="1570" spans="1:22">
      <c r="A1570">
        <v>10654</v>
      </c>
      <c r="B1570" t="s">
        <v>90</v>
      </c>
      <c r="C1570" t="s">
        <v>91</v>
      </c>
      <c r="D1570" t="s">
        <v>953</v>
      </c>
      <c r="E1570">
        <v>1</v>
      </c>
      <c r="F1570" t="s">
        <v>537</v>
      </c>
      <c r="G1570" t="s">
        <v>340</v>
      </c>
      <c r="H1570">
        <v>7006215</v>
      </c>
      <c r="I1570" t="s">
        <v>2758</v>
      </c>
      <c r="J1570">
        <v>-155000</v>
      </c>
      <c r="K1570">
        <v>155000</v>
      </c>
      <c r="L1570">
        <v>-125550</v>
      </c>
      <c r="M1570">
        <v>114032.1407</v>
      </c>
      <c r="N1570">
        <v>-114032.1407</v>
      </c>
      <c r="O1570">
        <v>100</v>
      </c>
      <c r="P1570">
        <v>19</v>
      </c>
      <c r="Q1570" t="s">
        <v>75</v>
      </c>
      <c r="R1570" t="s">
        <v>2669</v>
      </c>
      <c r="S1570" t="s">
        <v>158</v>
      </c>
      <c r="T1570" t="s">
        <v>92</v>
      </c>
      <c r="U1570">
        <v>0</v>
      </c>
      <c r="V1570">
        <v>0</v>
      </c>
    </row>
    <row r="1571" spans="1:22">
      <c r="A1571">
        <v>10654</v>
      </c>
      <c r="B1571" t="s">
        <v>388</v>
      </c>
      <c r="C1571" t="s">
        <v>79</v>
      </c>
      <c r="D1571" t="s">
        <v>953</v>
      </c>
      <c r="E1571">
        <v>1</v>
      </c>
      <c r="F1571" t="s">
        <v>537</v>
      </c>
      <c r="G1571" t="s">
        <v>340</v>
      </c>
      <c r="H1571">
        <v>7006215</v>
      </c>
      <c r="I1571" t="s">
        <v>2758</v>
      </c>
      <c r="J1571">
        <v>-57200</v>
      </c>
      <c r="K1571">
        <v>57200</v>
      </c>
      <c r="L1571">
        <v>-46332</v>
      </c>
      <c r="M1571">
        <v>44705.0507</v>
      </c>
      <c r="N1571">
        <v>-44705.0507</v>
      </c>
      <c r="O1571">
        <v>100</v>
      </c>
      <c r="P1571">
        <v>19</v>
      </c>
      <c r="Q1571" t="s">
        <v>75</v>
      </c>
      <c r="R1571" t="s">
        <v>2669</v>
      </c>
      <c r="S1571" t="s">
        <v>158</v>
      </c>
      <c r="T1571" t="s">
        <v>80</v>
      </c>
      <c r="U1571">
        <v>0</v>
      </c>
      <c r="V1571">
        <v>0</v>
      </c>
    </row>
    <row r="1572" spans="1:22">
      <c r="A1572">
        <v>10654</v>
      </c>
      <c r="B1572" t="s">
        <v>2283</v>
      </c>
      <c r="C1572" t="s">
        <v>1069</v>
      </c>
      <c r="D1572" t="s">
        <v>953</v>
      </c>
      <c r="E1572">
        <v>1</v>
      </c>
      <c r="F1572" t="s">
        <v>537</v>
      </c>
      <c r="G1572" t="s">
        <v>340</v>
      </c>
      <c r="H1572">
        <v>7006215</v>
      </c>
      <c r="I1572" t="s">
        <v>2758</v>
      </c>
      <c r="J1572">
        <v>-396000</v>
      </c>
      <c r="K1572">
        <v>396000</v>
      </c>
      <c r="L1572">
        <v>-320760</v>
      </c>
      <c r="M1572">
        <v>320760</v>
      </c>
      <c r="N1572">
        <v>-320760</v>
      </c>
      <c r="O1572">
        <v>100</v>
      </c>
      <c r="P1572">
        <v>19</v>
      </c>
      <c r="Q1572" t="s">
        <v>75</v>
      </c>
      <c r="R1572" t="s">
        <v>2669</v>
      </c>
      <c r="S1572" t="s">
        <v>158</v>
      </c>
      <c r="T1572" t="s">
        <v>664</v>
      </c>
      <c r="U1572">
        <v>0</v>
      </c>
      <c r="V1572">
        <v>0</v>
      </c>
    </row>
    <row r="1573" spans="1:22">
      <c r="A1573">
        <v>10654</v>
      </c>
      <c r="B1573" t="s">
        <v>2668</v>
      </c>
      <c r="C1573" t="s">
        <v>71</v>
      </c>
      <c r="D1573" t="s">
        <v>953</v>
      </c>
      <c r="E1573">
        <v>1</v>
      </c>
      <c r="F1573" t="s">
        <v>537</v>
      </c>
      <c r="G1573" t="s">
        <v>73</v>
      </c>
      <c r="H1573">
        <v>5060466</v>
      </c>
      <c r="I1573" t="s">
        <v>2758</v>
      </c>
      <c r="J1573">
        <v>1098000</v>
      </c>
      <c r="K1573">
        <v>1098000</v>
      </c>
      <c r="L1573">
        <v>999180</v>
      </c>
      <c r="M1573">
        <v>999180</v>
      </c>
      <c r="N1573">
        <v>999180</v>
      </c>
      <c r="O1573">
        <v>100</v>
      </c>
      <c r="P1573">
        <v>9</v>
      </c>
      <c r="Q1573" t="s">
        <v>75</v>
      </c>
      <c r="R1573" t="s">
        <v>2669</v>
      </c>
      <c r="S1573" t="s">
        <v>158</v>
      </c>
      <c r="T1573" t="s">
        <v>77</v>
      </c>
      <c r="U1573">
        <v>0</v>
      </c>
      <c r="V1573">
        <v>0</v>
      </c>
    </row>
    <row r="1574" spans="1:22">
      <c r="A1574">
        <v>10654</v>
      </c>
      <c r="B1574" t="s">
        <v>83</v>
      </c>
      <c r="C1574" t="s">
        <v>84</v>
      </c>
      <c r="D1574" t="s">
        <v>953</v>
      </c>
      <c r="E1574">
        <v>1</v>
      </c>
      <c r="F1574" t="s">
        <v>537</v>
      </c>
      <c r="G1574" t="s">
        <v>73</v>
      </c>
      <c r="H1574">
        <v>5060466</v>
      </c>
      <c r="I1574" t="s">
        <v>2758</v>
      </c>
      <c r="J1574">
        <v>8600</v>
      </c>
      <c r="K1574">
        <v>8600</v>
      </c>
      <c r="L1574">
        <v>6966</v>
      </c>
      <c r="M1574">
        <v>5680.7788</v>
      </c>
      <c r="N1574">
        <v>5680.7788</v>
      </c>
      <c r="O1574">
        <v>100</v>
      </c>
      <c r="P1574">
        <v>19</v>
      </c>
      <c r="Q1574" t="s">
        <v>75</v>
      </c>
      <c r="R1574" t="s">
        <v>2669</v>
      </c>
      <c r="S1574" t="s">
        <v>158</v>
      </c>
      <c r="T1574" t="s">
        <v>85</v>
      </c>
      <c r="U1574">
        <v>0</v>
      </c>
      <c r="V1574">
        <v>0</v>
      </c>
    </row>
    <row r="1575" spans="1:22">
      <c r="A1575">
        <v>10654</v>
      </c>
      <c r="B1575" t="s">
        <v>81</v>
      </c>
      <c r="C1575" t="s">
        <v>82</v>
      </c>
      <c r="D1575" t="s">
        <v>953</v>
      </c>
      <c r="E1575">
        <v>1</v>
      </c>
      <c r="F1575" t="s">
        <v>537</v>
      </c>
      <c r="G1575" t="s">
        <v>73</v>
      </c>
      <c r="H1575">
        <v>5060466</v>
      </c>
      <c r="I1575" t="s">
        <v>2758</v>
      </c>
      <c r="J1575">
        <v>446000</v>
      </c>
      <c r="K1575">
        <v>446000</v>
      </c>
      <c r="L1575">
        <v>361260</v>
      </c>
      <c r="M1575">
        <v>325580</v>
      </c>
      <c r="N1575">
        <v>325580</v>
      </c>
      <c r="O1575">
        <v>100</v>
      </c>
      <c r="P1575">
        <v>19</v>
      </c>
      <c r="Q1575" t="s">
        <v>75</v>
      </c>
      <c r="R1575" t="s">
        <v>2669</v>
      </c>
      <c r="S1575" t="s">
        <v>158</v>
      </c>
      <c r="T1575" t="s">
        <v>77</v>
      </c>
      <c r="U1575">
        <v>0</v>
      </c>
      <c r="V1575">
        <v>0</v>
      </c>
    </row>
    <row r="1576" spans="1:22">
      <c r="A1576">
        <v>10654</v>
      </c>
      <c r="B1576" t="s">
        <v>90</v>
      </c>
      <c r="C1576" t="s">
        <v>91</v>
      </c>
      <c r="D1576" t="s">
        <v>953</v>
      </c>
      <c r="E1576">
        <v>1</v>
      </c>
      <c r="F1576" t="s">
        <v>537</v>
      </c>
      <c r="G1576" t="s">
        <v>73</v>
      </c>
      <c r="H1576">
        <v>5060466</v>
      </c>
      <c r="I1576" t="s">
        <v>2758</v>
      </c>
      <c r="J1576">
        <v>155000</v>
      </c>
      <c r="K1576">
        <v>155000</v>
      </c>
      <c r="L1576">
        <v>125550</v>
      </c>
      <c r="M1576">
        <v>114032.1407</v>
      </c>
      <c r="N1576">
        <v>114032.1407</v>
      </c>
      <c r="O1576">
        <v>100</v>
      </c>
      <c r="P1576">
        <v>19</v>
      </c>
      <c r="Q1576" t="s">
        <v>75</v>
      </c>
      <c r="R1576" t="s">
        <v>2669</v>
      </c>
      <c r="S1576" t="s">
        <v>158</v>
      </c>
      <c r="T1576" t="s">
        <v>92</v>
      </c>
      <c r="U1576">
        <v>0</v>
      </c>
      <c r="V1576">
        <v>0</v>
      </c>
    </row>
    <row r="1577" spans="1:22">
      <c r="A1577">
        <v>10654</v>
      </c>
      <c r="B1577" t="s">
        <v>388</v>
      </c>
      <c r="C1577" t="s">
        <v>79</v>
      </c>
      <c r="D1577" t="s">
        <v>953</v>
      </c>
      <c r="E1577">
        <v>1</v>
      </c>
      <c r="F1577" t="s">
        <v>537</v>
      </c>
      <c r="G1577" t="s">
        <v>73</v>
      </c>
      <c r="H1577">
        <v>5060466</v>
      </c>
      <c r="I1577" t="s">
        <v>2758</v>
      </c>
      <c r="J1577">
        <v>57200</v>
      </c>
      <c r="K1577">
        <v>57200</v>
      </c>
      <c r="L1577">
        <v>46332</v>
      </c>
      <c r="M1577">
        <v>44705.0507</v>
      </c>
      <c r="N1577">
        <v>44705.0507</v>
      </c>
      <c r="O1577">
        <v>100</v>
      </c>
      <c r="P1577">
        <v>19</v>
      </c>
      <c r="Q1577" t="s">
        <v>75</v>
      </c>
      <c r="R1577" t="s">
        <v>2669</v>
      </c>
      <c r="S1577" t="s">
        <v>158</v>
      </c>
      <c r="T1577" t="s">
        <v>80</v>
      </c>
      <c r="U1577">
        <v>0</v>
      </c>
      <c r="V1577">
        <v>0</v>
      </c>
    </row>
    <row r="1578" spans="1:22">
      <c r="A1578">
        <v>10654</v>
      </c>
      <c r="B1578" t="s">
        <v>2283</v>
      </c>
      <c r="C1578" t="s">
        <v>1069</v>
      </c>
      <c r="D1578" t="s">
        <v>953</v>
      </c>
      <c r="E1578">
        <v>1</v>
      </c>
      <c r="F1578" t="s">
        <v>537</v>
      </c>
      <c r="G1578" t="s">
        <v>73</v>
      </c>
      <c r="H1578">
        <v>5060466</v>
      </c>
      <c r="I1578" t="s">
        <v>2758</v>
      </c>
      <c r="J1578">
        <v>396000</v>
      </c>
      <c r="K1578">
        <v>396000</v>
      </c>
      <c r="L1578">
        <v>320760</v>
      </c>
      <c r="M1578">
        <v>320760</v>
      </c>
      <c r="N1578">
        <v>320760</v>
      </c>
      <c r="O1578">
        <v>100</v>
      </c>
      <c r="P1578">
        <v>19</v>
      </c>
      <c r="Q1578" t="s">
        <v>75</v>
      </c>
      <c r="R1578" t="s">
        <v>2669</v>
      </c>
      <c r="S1578" t="s">
        <v>158</v>
      </c>
      <c r="T1578" t="s">
        <v>664</v>
      </c>
      <c r="U1578">
        <v>0</v>
      </c>
      <c r="V1578">
        <v>0</v>
      </c>
    </row>
    <row r="1579" spans="1:22">
      <c r="A1579">
        <v>12271</v>
      </c>
      <c r="B1579" t="s">
        <v>124</v>
      </c>
      <c r="C1579" t="s">
        <v>125</v>
      </c>
      <c r="D1579" t="s">
        <v>2758</v>
      </c>
      <c r="E1579">
        <v>1</v>
      </c>
      <c r="F1579" t="s">
        <v>138</v>
      </c>
      <c r="G1579" t="s">
        <v>73</v>
      </c>
      <c r="H1579">
        <v>5060505</v>
      </c>
      <c r="I1579" t="s">
        <v>2758</v>
      </c>
      <c r="J1579">
        <v>19100</v>
      </c>
      <c r="K1579">
        <v>19100</v>
      </c>
      <c r="L1579">
        <v>13475</v>
      </c>
      <c r="M1579">
        <v>13475.1618</v>
      </c>
      <c r="N1579">
        <v>13475.1618</v>
      </c>
      <c r="O1579">
        <v>100</v>
      </c>
      <c r="P1579">
        <v>0</v>
      </c>
      <c r="Q1579" t="s">
        <v>75</v>
      </c>
      <c r="R1579" t="s">
        <v>2808</v>
      </c>
      <c r="S1579" t="s">
        <v>158</v>
      </c>
      <c r="T1579" t="s">
        <v>85</v>
      </c>
      <c r="U1579">
        <v>0</v>
      </c>
      <c r="V1579">
        <v>0</v>
      </c>
    </row>
    <row r="1580" spans="1:22">
      <c r="A1580">
        <v>12271</v>
      </c>
      <c r="B1580" t="s">
        <v>126</v>
      </c>
      <c r="C1580" t="s">
        <v>127</v>
      </c>
      <c r="D1580" t="s">
        <v>2758</v>
      </c>
      <c r="E1580">
        <v>1</v>
      </c>
      <c r="F1580" t="s">
        <v>138</v>
      </c>
      <c r="G1580" t="s">
        <v>73</v>
      </c>
      <c r="H1580">
        <v>5060505</v>
      </c>
      <c r="I1580" t="s">
        <v>2758</v>
      </c>
      <c r="J1580">
        <v>38800</v>
      </c>
      <c r="K1580">
        <v>38800</v>
      </c>
      <c r="L1580">
        <v>24587</v>
      </c>
      <c r="M1580">
        <v>24586.818299999999</v>
      </c>
      <c r="N1580">
        <v>24586.818299999999</v>
      </c>
      <c r="O1580">
        <v>100</v>
      </c>
      <c r="P1580">
        <v>0</v>
      </c>
      <c r="Q1580" t="s">
        <v>75</v>
      </c>
      <c r="R1580" t="s">
        <v>2808</v>
      </c>
      <c r="S1580" t="s">
        <v>158</v>
      </c>
      <c r="T1580" t="s">
        <v>128</v>
      </c>
      <c r="U1580">
        <v>0</v>
      </c>
      <c r="V1580">
        <v>0</v>
      </c>
    </row>
    <row r="1581" spans="1:22">
      <c r="A1581">
        <v>12271</v>
      </c>
      <c r="B1581" t="s">
        <v>134</v>
      </c>
      <c r="C1581" t="s">
        <v>135</v>
      </c>
      <c r="D1581" t="s">
        <v>2758</v>
      </c>
      <c r="E1581">
        <v>8.5</v>
      </c>
      <c r="F1581" t="s">
        <v>138</v>
      </c>
      <c r="G1581" t="s">
        <v>73</v>
      </c>
      <c r="H1581">
        <v>5060505</v>
      </c>
      <c r="I1581" t="s">
        <v>2758</v>
      </c>
      <c r="J1581">
        <v>201450</v>
      </c>
      <c r="K1581">
        <v>23700</v>
      </c>
      <c r="L1581">
        <v>59245</v>
      </c>
      <c r="M1581">
        <v>6969.7242999999999</v>
      </c>
      <c r="N1581">
        <v>59242.65655</v>
      </c>
      <c r="O1581">
        <v>100</v>
      </c>
      <c r="P1581">
        <v>0</v>
      </c>
      <c r="Q1581" t="s">
        <v>75</v>
      </c>
      <c r="R1581" t="s">
        <v>2808</v>
      </c>
      <c r="S1581" t="s">
        <v>158</v>
      </c>
      <c r="T1581" t="s">
        <v>136</v>
      </c>
      <c r="U1581">
        <v>0</v>
      </c>
      <c r="V1581">
        <v>0</v>
      </c>
    </row>
    <row r="1582" spans="1:22">
      <c r="A1582">
        <v>62101</v>
      </c>
      <c r="B1582" t="s">
        <v>1622</v>
      </c>
      <c r="C1582" t="s">
        <v>574</v>
      </c>
      <c r="D1582" t="s">
        <v>383</v>
      </c>
      <c r="E1582">
        <v>1</v>
      </c>
      <c r="F1582" t="s">
        <v>72</v>
      </c>
      <c r="G1582" t="s">
        <v>340</v>
      </c>
      <c r="H1582">
        <v>7006216</v>
      </c>
      <c r="I1582" t="s">
        <v>2758</v>
      </c>
      <c r="J1582">
        <v>-171000</v>
      </c>
      <c r="K1582">
        <v>171000</v>
      </c>
      <c r="L1582">
        <v>-138510</v>
      </c>
      <c r="M1582">
        <v>124830</v>
      </c>
      <c r="N1582">
        <v>-124830</v>
      </c>
      <c r="O1582">
        <v>100</v>
      </c>
      <c r="P1582">
        <v>19</v>
      </c>
      <c r="Q1582" t="s">
        <v>75</v>
      </c>
      <c r="R1582" t="s">
        <v>2550</v>
      </c>
      <c r="S1582" t="s">
        <v>88</v>
      </c>
      <c r="T1582" t="s">
        <v>575</v>
      </c>
      <c r="U1582">
        <v>0</v>
      </c>
      <c r="V1582">
        <v>0</v>
      </c>
    </row>
    <row r="1583" spans="1:22">
      <c r="A1583">
        <v>62101</v>
      </c>
      <c r="B1583" t="s">
        <v>1622</v>
      </c>
      <c r="C1583" t="s">
        <v>574</v>
      </c>
      <c r="D1583" t="s">
        <v>383</v>
      </c>
      <c r="E1583">
        <v>1</v>
      </c>
      <c r="F1583" t="s">
        <v>72</v>
      </c>
      <c r="G1583" t="s">
        <v>73</v>
      </c>
      <c r="H1583">
        <v>5060473</v>
      </c>
      <c r="I1583" t="s">
        <v>2758</v>
      </c>
      <c r="J1583">
        <v>171000</v>
      </c>
      <c r="K1583">
        <v>171000</v>
      </c>
      <c r="L1583">
        <v>138510</v>
      </c>
      <c r="M1583">
        <v>124830</v>
      </c>
      <c r="N1583">
        <v>124830</v>
      </c>
      <c r="O1583">
        <v>100</v>
      </c>
      <c r="P1583">
        <v>19</v>
      </c>
      <c r="Q1583" t="s">
        <v>75</v>
      </c>
      <c r="R1583" t="s">
        <v>2550</v>
      </c>
      <c r="S1583" t="s">
        <v>88</v>
      </c>
      <c r="T1583" t="s">
        <v>575</v>
      </c>
      <c r="U1583">
        <v>0</v>
      </c>
      <c r="V1583">
        <v>0</v>
      </c>
    </row>
    <row r="1584" spans="1:22">
      <c r="A1584">
        <v>12095</v>
      </c>
      <c r="B1584" t="s">
        <v>352</v>
      </c>
      <c r="C1584" t="s">
        <v>106</v>
      </c>
      <c r="D1584" t="s">
        <v>2547</v>
      </c>
      <c r="E1584">
        <v>1</v>
      </c>
      <c r="F1584" t="s">
        <v>2599</v>
      </c>
      <c r="G1584" t="s">
        <v>73</v>
      </c>
      <c r="H1584">
        <v>5060475</v>
      </c>
      <c r="I1584" t="s">
        <v>2758</v>
      </c>
      <c r="J1584">
        <v>9780</v>
      </c>
      <c r="K1584">
        <v>48900</v>
      </c>
      <c r="L1584">
        <v>6222</v>
      </c>
      <c r="M1584">
        <v>31110.231100000001</v>
      </c>
      <c r="N1584">
        <v>6222.0462200000002</v>
      </c>
      <c r="O1584">
        <v>20</v>
      </c>
      <c r="P1584">
        <v>0</v>
      </c>
      <c r="Q1584" t="s">
        <v>75</v>
      </c>
      <c r="R1584" t="s">
        <v>2781</v>
      </c>
      <c r="S1584" t="s">
        <v>88</v>
      </c>
      <c r="T1584" t="s">
        <v>130</v>
      </c>
      <c r="U1584">
        <v>0</v>
      </c>
      <c r="V1584">
        <v>0</v>
      </c>
    </row>
    <row r="1585" spans="1:22">
      <c r="A1585">
        <v>12095</v>
      </c>
      <c r="B1585" t="s">
        <v>362</v>
      </c>
      <c r="C1585" t="s">
        <v>150</v>
      </c>
      <c r="D1585" t="s">
        <v>2547</v>
      </c>
      <c r="E1585">
        <v>1</v>
      </c>
      <c r="F1585" t="s">
        <v>2599</v>
      </c>
      <c r="G1585" t="s">
        <v>73</v>
      </c>
      <c r="H1585">
        <v>5060475</v>
      </c>
      <c r="I1585" t="s">
        <v>2758</v>
      </c>
      <c r="J1585">
        <v>21200</v>
      </c>
      <c r="K1585">
        <v>106000</v>
      </c>
      <c r="L1585">
        <v>14858</v>
      </c>
      <c r="M1585">
        <v>74291.690300000002</v>
      </c>
      <c r="N1585">
        <v>14858.33806</v>
      </c>
      <c r="O1585">
        <v>20</v>
      </c>
      <c r="P1585">
        <v>0</v>
      </c>
      <c r="Q1585" t="s">
        <v>75</v>
      </c>
      <c r="R1585" t="s">
        <v>2781</v>
      </c>
      <c r="S1585" t="s">
        <v>88</v>
      </c>
      <c r="T1585" t="s">
        <v>130</v>
      </c>
      <c r="U1585">
        <v>0</v>
      </c>
      <c r="V1585">
        <v>0</v>
      </c>
    </row>
    <row r="1586" spans="1:22">
      <c r="A1586">
        <v>11766</v>
      </c>
      <c r="B1586" t="s">
        <v>2571</v>
      </c>
      <c r="C1586" t="s">
        <v>2572</v>
      </c>
      <c r="D1586" t="s">
        <v>2082</v>
      </c>
      <c r="E1586">
        <v>1</v>
      </c>
      <c r="F1586" t="s">
        <v>72</v>
      </c>
      <c r="G1586" t="s">
        <v>340</v>
      </c>
      <c r="H1586">
        <v>7006218</v>
      </c>
      <c r="I1586" t="s">
        <v>2758</v>
      </c>
      <c r="J1586">
        <v>-1045000</v>
      </c>
      <c r="K1586">
        <v>1045000</v>
      </c>
      <c r="L1586">
        <v>-846450</v>
      </c>
      <c r="M1586">
        <v>762850</v>
      </c>
      <c r="N1586">
        <v>-762850</v>
      </c>
      <c r="O1586">
        <v>100</v>
      </c>
      <c r="P1586">
        <v>19</v>
      </c>
      <c r="Q1586" t="s">
        <v>75</v>
      </c>
      <c r="R1586" t="s">
        <v>1146</v>
      </c>
      <c r="S1586" t="s">
        <v>88</v>
      </c>
      <c r="T1586" t="s">
        <v>2573</v>
      </c>
      <c r="U1586">
        <v>0</v>
      </c>
      <c r="V1586">
        <v>0</v>
      </c>
    </row>
    <row r="1587" spans="1:22">
      <c r="A1587">
        <v>11766</v>
      </c>
      <c r="B1587" t="s">
        <v>2571</v>
      </c>
      <c r="C1587" t="s">
        <v>2572</v>
      </c>
      <c r="D1587" t="s">
        <v>2082</v>
      </c>
      <c r="E1587">
        <v>1</v>
      </c>
      <c r="F1587" t="s">
        <v>1460</v>
      </c>
      <c r="G1587" t="s">
        <v>73</v>
      </c>
      <c r="H1587">
        <v>5060480</v>
      </c>
      <c r="I1587" t="s">
        <v>2758</v>
      </c>
      <c r="J1587">
        <v>1045000</v>
      </c>
      <c r="K1587">
        <v>1045000</v>
      </c>
      <c r="L1587">
        <v>846450</v>
      </c>
      <c r="M1587">
        <v>762850</v>
      </c>
      <c r="N1587">
        <v>762850</v>
      </c>
      <c r="O1587">
        <v>100</v>
      </c>
      <c r="P1587">
        <v>19</v>
      </c>
      <c r="Q1587" t="s">
        <v>75</v>
      </c>
      <c r="R1587" t="s">
        <v>1146</v>
      </c>
      <c r="S1587" t="s">
        <v>88</v>
      </c>
      <c r="T1587" t="s">
        <v>2573</v>
      </c>
      <c r="U1587">
        <v>0</v>
      </c>
      <c r="V1587">
        <v>0</v>
      </c>
    </row>
    <row r="1588" spans="1:22">
      <c r="A1588">
        <v>11660</v>
      </c>
      <c r="B1588" t="s">
        <v>2687</v>
      </c>
      <c r="C1588" t="s">
        <v>2688</v>
      </c>
      <c r="D1588" t="s">
        <v>1924</v>
      </c>
      <c r="E1588">
        <v>1</v>
      </c>
      <c r="F1588" t="s">
        <v>72</v>
      </c>
      <c r="G1588" t="s">
        <v>340</v>
      </c>
      <c r="H1588">
        <v>7006220</v>
      </c>
      <c r="I1588" t="s">
        <v>2758</v>
      </c>
      <c r="J1588">
        <v>-56300</v>
      </c>
      <c r="K1588">
        <v>56300</v>
      </c>
      <c r="L1588">
        <v>-44477</v>
      </c>
      <c r="M1588">
        <v>39973</v>
      </c>
      <c r="N1588">
        <v>-39973</v>
      </c>
      <c r="O1588">
        <v>100</v>
      </c>
      <c r="P1588">
        <v>21</v>
      </c>
      <c r="Q1588" t="s">
        <v>75</v>
      </c>
      <c r="R1588" t="s">
        <v>2686</v>
      </c>
      <c r="S1588" t="s">
        <v>76</v>
      </c>
      <c r="T1588" t="s">
        <v>394</v>
      </c>
      <c r="U1588">
        <v>0</v>
      </c>
      <c r="V1588">
        <v>0</v>
      </c>
    </row>
    <row r="1589" spans="1:22">
      <c r="A1589">
        <v>11660</v>
      </c>
      <c r="B1589" t="s">
        <v>2705</v>
      </c>
      <c r="C1589" t="s">
        <v>2688</v>
      </c>
      <c r="D1589" t="s">
        <v>1924</v>
      </c>
      <c r="E1589">
        <v>1</v>
      </c>
      <c r="F1589" t="s">
        <v>72</v>
      </c>
      <c r="G1589" t="s">
        <v>340</v>
      </c>
      <c r="H1589">
        <v>7006220</v>
      </c>
      <c r="I1589" t="s">
        <v>2758</v>
      </c>
      <c r="J1589">
        <v>-56300</v>
      </c>
      <c r="K1589">
        <v>56300</v>
      </c>
      <c r="L1589">
        <v>-44477</v>
      </c>
      <c r="M1589">
        <v>39973</v>
      </c>
      <c r="N1589">
        <v>-39973</v>
      </c>
      <c r="O1589">
        <v>100</v>
      </c>
      <c r="P1589">
        <v>21</v>
      </c>
      <c r="Q1589" t="s">
        <v>75</v>
      </c>
      <c r="R1589" t="s">
        <v>2686</v>
      </c>
      <c r="S1589" t="s">
        <v>76</v>
      </c>
      <c r="T1589" t="s">
        <v>394</v>
      </c>
      <c r="U1589">
        <v>0</v>
      </c>
      <c r="V1589">
        <v>0</v>
      </c>
    </row>
    <row r="1590" spans="1:22">
      <c r="A1590">
        <v>11660</v>
      </c>
      <c r="B1590" t="s">
        <v>2706</v>
      </c>
      <c r="C1590" t="s">
        <v>286</v>
      </c>
      <c r="D1590" t="s">
        <v>1924</v>
      </c>
      <c r="E1590">
        <v>2</v>
      </c>
      <c r="F1590" t="s">
        <v>72</v>
      </c>
      <c r="G1590" t="s">
        <v>340</v>
      </c>
      <c r="H1590">
        <v>7006220</v>
      </c>
      <c r="I1590" t="s">
        <v>2758</v>
      </c>
      <c r="J1590">
        <v>-10400</v>
      </c>
      <c r="K1590">
        <v>5200</v>
      </c>
      <c r="L1590">
        <v>-8216</v>
      </c>
      <c r="M1590">
        <v>3692</v>
      </c>
      <c r="N1590">
        <v>-7384</v>
      </c>
      <c r="O1590">
        <v>100</v>
      </c>
      <c r="P1590">
        <v>21</v>
      </c>
      <c r="Q1590" t="s">
        <v>75</v>
      </c>
      <c r="R1590" t="s">
        <v>2686</v>
      </c>
      <c r="S1590" t="s">
        <v>76</v>
      </c>
      <c r="T1590" t="s">
        <v>85</v>
      </c>
      <c r="U1590">
        <v>0</v>
      </c>
      <c r="V1590">
        <v>0</v>
      </c>
    </row>
    <row r="1591" spans="1:22">
      <c r="A1591">
        <v>11660</v>
      </c>
      <c r="B1591" t="s">
        <v>334</v>
      </c>
      <c r="C1591" t="s">
        <v>335</v>
      </c>
      <c r="D1591" t="s">
        <v>1924</v>
      </c>
      <c r="E1591">
        <v>1</v>
      </c>
      <c r="F1591" t="s">
        <v>72</v>
      </c>
      <c r="G1591" t="s">
        <v>340</v>
      </c>
      <c r="H1591">
        <v>7006220</v>
      </c>
      <c r="I1591" t="s">
        <v>2758</v>
      </c>
      <c r="J1591">
        <v>-21400</v>
      </c>
      <c r="K1591">
        <v>21400</v>
      </c>
      <c r="L1591">
        <v>-15836</v>
      </c>
      <c r="M1591">
        <v>14049.9791</v>
      </c>
      <c r="N1591">
        <v>-14049.9791</v>
      </c>
      <c r="O1591">
        <v>100</v>
      </c>
      <c r="P1591">
        <v>26</v>
      </c>
      <c r="Q1591" t="s">
        <v>75</v>
      </c>
      <c r="R1591" t="s">
        <v>2686</v>
      </c>
      <c r="S1591" t="s">
        <v>76</v>
      </c>
      <c r="T1591" t="s">
        <v>336</v>
      </c>
      <c r="U1591">
        <v>0</v>
      </c>
      <c r="V1591">
        <v>0</v>
      </c>
    </row>
    <row r="1592" spans="1:22">
      <c r="A1592">
        <v>11660</v>
      </c>
      <c r="B1592" t="s">
        <v>2687</v>
      </c>
      <c r="C1592" t="s">
        <v>2688</v>
      </c>
      <c r="D1592" t="s">
        <v>1924</v>
      </c>
      <c r="E1592">
        <v>1</v>
      </c>
      <c r="F1592" t="s">
        <v>72</v>
      </c>
      <c r="G1592" t="s">
        <v>73</v>
      </c>
      <c r="H1592">
        <v>5060489</v>
      </c>
      <c r="I1592" t="s">
        <v>2758</v>
      </c>
      <c r="J1592">
        <v>56300</v>
      </c>
      <c r="K1592">
        <v>56300</v>
      </c>
      <c r="L1592">
        <v>44477</v>
      </c>
      <c r="M1592">
        <v>39973</v>
      </c>
      <c r="N1592">
        <v>39973</v>
      </c>
      <c r="O1592">
        <v>100</v>
      </c>
      <c r="P1592">
        <v>21</v>
      </c>
      <c r="Q1592" t="s">
        <v>75</v>
      </c>
      <c r="R1592" t="s">
        <v>2686</v>
      </c>
      <c r="S1592" t="s">
        <v>76</v>
      </c>
      <c r="T1592" t="s">
        <v>394</v>
      </c>
      <c r="U1592">
        <v>0</v>
      </c>
      <c r="V1592">
        <v>0</v>
      </c>
    </row>
    <row r="1593" spans="1:22">
      <c r="A1593">
        <v>11660</v>
      </c>
      <c r="B1593" t="s">
        <v>2705</v>
      </c>
      <c r="C1593" t="s">
        <v>2688</v>
      </c>
      <c r="D1593" t="s">
        <v>1924</v>
      </c>
      <c r="E1593">
        <v>1</v>
      </c>
      <c r="F1593" t="s">
        <v>72</v>
      </c>
      <c r="G1593" t="s">
        <v>73</v>
      </c>
      <c r="H1593">
        <v>5060489</v>
      </c>
      <c r="I1593" t="s">
        <v>2758</v>
      </c>
      <c r="J1593">
        <v>56300</v>
      </c>
      <c r="K1593">
        <v>56300</v>
      </c>
      <c r="L1593">
        <v>44477</v>
      </c>
      <c r="M1593">
        <v>39973</v>
      </c>
      <c r="N1593">
        <v>39973</v>
      </c>
      <c r="O1593">
        <v>100</v>
      </c>
      <c r="P1593">
        <v>21</v>
      </c>
      <c r="Q1593" t="s">
        <v>75</v>
      </c>
      <c r="R1593" t="s">
        <v>2686</v>
      </c>
      <c r="S1593" t="s">
        <v>76</v>
      </c>
      <c r="T1593" t="s">
        <v>394</v>
      </c>
      <c r="U1593">
        <v>0</v>
      </c>
      <c r="V1593">
        <v>0</v>
      </c>
    </row>
    <row r="1594" spans="1:22">
      <c r="A1594">
        <v>11660</v>
      </c>
      <c r="B1594" t="s">
        <v>2706</v>
      </c>
      <c r="C1594" t="s">
        <v>286</v>
      </c>
      <c r="D1594" t="s">
        <v>1924</v>
      </c>
      <c r="E1594">
        <v>2</v>
      </c>
      <c r="F1594" t="s">
        <v>72</v>
      </c>
      <c r="G1594" t="s">
        <v>73</v>
      </c>
      <c r="H1594">
        <v>5060489</v>
      </c>
      <c r="I1594" t="s">
        <v>2758</v>
      </c>
      <c r="J1594">
        <v>10400</v>
      </c>
      <c r="K1594">
        <v>5200</v>
      </c>
      <c r="L1594">
        <v>8216</v>
      </c>
      <c r="M1594">
        <v>3692</v>
      </c>
      <c r="N1594">
        <v>7384</v>
      </c>
      <c r="O1594">
        <v>100</v>
      </c>
      <c r="P1594">
        <v>21</v>
      </c>
      <c r="Q1594" t="s">
        <v>75</v>
      </c>
      <c r="R1594" t="s">
        <v>2686</v>
      </c>
      <c r="S1594" t="s">
        <v>76</v>
      </c>
      <c r="T1594" t="s">
        <v>85</v>
      </c>
      <c r="U1594">
        <v>0</v>
      </c>
      <c r="V1594">
        <v>0</v>
      </c>
    </row>
    <row r="1595" spans="1:22">
      <c r="A1595">
        <v>11660</v>
      </c>
      <c r="B1595" t="s">
        <v>334</v>
      </c>
      <c r="C1595" t="s">
        <v>335</v>
      </c>
      <c r="D1595" t="s">
        <v>1924</v>
      </c>
      <c r="E1595">
        <v>1</v>
      </c>
      <c r="F1595" t="s">
        <v>72</v>
      </c>
      <c r="G1595" t="s">
        <v>73</v>
      </c>
      <c r="H1595">
        <v>5060489</v>
      </c>
      <c r="I1595" t="s">
        <v>2758</v>
      </c>
      <c r="J1595">
        <v>21400</v>
      </c>
      <c r="K1595">
        <v>21400</v>
      </c>
      <c r="L1595">
        <v>15836</v>
      </c>
      <c r="M1595">
        <v>14049.9791</v>
      </c>
      <c r="N1595">
        <v>14049.9791</v>
      </c>
      <c r="O1595">
        <v>100</v>
      </c>
      <c r="P1595">
        <v>26</v>
      </c>
      <c r="Q1595" t="s">
        <v>75</v>
      </c>
      <c r="R1595" t="s">
        <v>2686</v>
      </c>
      <c r="S1595" t="s">
        <v>76</v>
      </c>
      <c r="T1595" t="s">
        <v>336</v>
      </c>
      <c r="U1595">
        <v>0</v>
      </c>
      <c r="V1595">
        <v>0</v>
      </c>
    </row>
    <row r="1596" spans="1:22">
      <c r="A1596">
        <v>12266</v>
      </c>
      <c r="B1596" t="s">
        <v>137</v>
      </c>
      <c r="C1596" t="s">
        <v>127</v>
      </c>
      <c r="D1596" t="s">
        <v>2758</v>
      </c>
      <c r="E1596">
        <v>1</v>
      </c>
      <c r="F1596" t="s">
        <v>2599</v>
      </c>
      <c r="G1596" t="s">
        <v>73</v>
      </c>
      <c r="H1596">
        <v>5060500</v>
      </c>
      <c r="I1596" t="s">
        <v>2758</v>
      </c>
      <c r="J1596">
        <v>3170</v>
      </c>
      <c r="K1596">
        <v>31700</v>
      </c>
      <c r="L1596">
        <v>2032</v>
      </c>
      <c r="M1596">
        <v>20317.033899999999</v>
      </c>
      <c r="N1596">
        <v>2031.7033899999999</v>
      </c>
      <c r="O1596">
        <v>10</v>
      </c>
      <c r="P1596">
        <v>0</v>
      </c>
      <c r="Q1596" t="s">
        <v>75</v>
      </c>
      <c r="R1596" t="s">
        <v>2804</v>
      </c>
      <c r="S1596" t="s">
        <v>158</v>
      </c>
      <c r="T1596" t="s">
        <v>128</v>
      </c>
      <c r="U1596">
        <v>0</v>
      </c>
      <c r="V1596">
        <v>0</v>
      </c>
    </row>
    <row r="1597" spans="1:22">
      <c r="A1597">
        <v>12266</v>
      </c>
      <c r="B1597" t="s">
        <v>137</v>
      </c>
      <c r="C1597" t="s">
        <v>127</v>
      </c>
      <c r="D1597" t="s">
        <v>2758</v>
      </c>
      <c r="E1597">
        <v>1</v>
      </c>
      <c r="F1597" t="s">
        <v>2599</v>
      </c>
      <c r="G1597" t="s">
        <v>73</v>
      </c>
      <c r="H1597">
        <v>5060500</v>
      </c>
      <c r="I1597" t="s">
        <v>2758</v>
      </c>
      <c r="J1597">
        <v>3170</v>
      </c>
      <c r="K1597">
        <v>31700</v>
      </c>
      <c r="L1597">
        <v>2032</v>
      </c>
      <c r="M1597">
        <v>20317.033899999999</v>
      </c>
      <c r="N1597">
        <v>2031.7033899999999</v>
      </c>
      <c r="O1597">
        <v>10</v>
      </c>
      <c r="P1597">
        <v>0</v>
      </c>
      <c r="Q1597" t="s">
        <v>75</v>
      </c>
      <c r="R1597" t="s">
        <v>2804</v>
      </c>
      <c r="S1597" t="s">
        <v>158</v>
      </c>
      <c r="T1597" t="s">
        <v>128</v>
      </c>
      <c r="U1597">
        <v>0</v>
      </c>
      <c r="V1597">
        <v>0</v>
      </c>
    </row>
    <row r="1598" spans="1:22">
      <c r="A1598">
        <v>12266</v>
      </c>
      <c r="B1598" t="s">
        <v>207</v>
      </c>
      <c r="C1598" t="s">
        <v>208</v>
      </c>
      <c r="D1598" t="s">
        <v>2758</v>
      </c>
      <c r="E1598">
        <v>5.8</v>
      </c>
      <c r="F1598" t="s">
        <v>2599</v>
      </c>
      <c r="G1598" t="s">
        <v>73</v>
      </c>
      <c r="H1598">
        <v>5060500</v>
      </c>
      <c r="I1598" t="s">
        <v>2758</v>
      </c>
      <c r="J1598">
        <v>13746</v>
      </c>
      <c r="K1598">
        <v>23700</v>
      </c>
      <c r="L1598">
        <v>4012</v>
      </c>
      <c r="M1598">
        <v>6917.3846999999996</v>
      </c>
      <c r="N1598">
        <v>4012.083126</v>
      </c>
      <c r="O1598">
        <v>10</v>
      </c>
      <c r="P1598">
        <v>0</v>
      </c>
      <c r="Q1598" t="s">
        <v>75</v>
      </c>
      <c r="R1598" t="s">
        <v>2804</v>
      </c>
      <c r="S1598" t="s">
        <v>158</v>
      </c>
      <c r="T1598" t="s">
        <v>136</v>
      </c>
      <c r="U1598">
        <v>0</v>
      </c>
      <c r="V1598">
        <v>0</v>
      </c>
    </row>
    <row r="1599" spans="1:22">
      <c r="A1599">
        <v>12266</v>
      </c>
      <c r="B1599" t="s">
        <v>207</v>
      </c>
      <c r="C1599" t="s">
        <v>208</v>
      </c>
      <c r="D1599" t="s">
        <v>2758</v>
      </c>
      <c r="E1599">
        <v>5.8</v>
      </c>
      <c r="F1599" t="s">
        <v>2599</v>
      </c>
      <c r="G1599" t="s">
        <v>73</v>
      </c>
      <c r="H1599">
        <v>5060500</v>
      </c>
      <c r="I1599" t="s">
        <v>2758</v>
      </c>
      <c r="J1599">
        <v>13746</v>
      </c>
      <c r="K1599">
        <v>23700</v>
      </c>
      <c r="L1599">
        <v>4012</v>
      </c>
      <c r="M1599">
        <v>6917.3846999999996</v>
      </c>
      <c r="N1599">
        <v>4012.083126</v>
      </c>
      <c r="O1599">
        <v>10</v>
      </c>
      <c r="P1599">
        <v>0</v>
      </c>
      <c r="Q1599" t="s">
        <v>75</v>
      </c>
      <c r="R1599" t="s">
        <v>2804</v>
      </c>
      <c r="S1599" t="s">
        <v>158</v>
      </c>
      <c r="T1599" t="s">
        <v>136</v>
      </c>
      <c r="U1599">
        <v>0</v>
      </c>
      <c r="V1599">
        <v>0</v>
      </c>
    </row>
    <row r="1600" spans="1:22">
      <c r="A1600">
        <v>12266</v>
      </c>
      <c r="B1600" t="s">
        <v>2805</v>
      </c>
      <c r="C1600" t="s">
        <v>218</v>
      </c>
      <c r="D1600" t="s">
        <v>2758</v>
      </c>
      <c r="E1600">
        <v>1</v>
      </c>
      <c r="F1600" t="s">
        <v>2599</v>
      </c>
      <c r="G1600" t="s">
        <v>73</v>
      </c>
      <c r="H1600">
        <v>5060500</v>
      </c>
      <c r="I1600" t="s">
        <v>2758</v>
      </c>
      <c r="J1600">
        <v>8700</v>
      </c>
      <c r="K1600">
        <v>87000</v>
      </c>
      <c r="L1600">
        <v>5427</v>
      </c>
      <c r="M1600">
        <v>54272</v>
      </c>
      <c r="N1600">
        <v>5427.2</v>
      </c>
      <c r="O1600">
        <v>10</v>
      </c>
      <c r="P1600">
        <v>0</v>
      </c>
      <c r="Q1600" t="s">
        <v>75</v>
      </c>
      <c r="R1600" t="s">
        <v>2804</v>
      </c>
      <c r="S1600" t="s">
        <v>158</v>
      </c>
      <c r="T1600" t="s">
        <v>219</v>
      </c>
      <c r="U1600">
        <v>0</v>
      </c>
      <c r="V1600">
        <v>0</v>
      </c>
    </row>
    <row r="1601" spans="1:22">
      <c r="A1601">
        <v>12266</v>
      </c>
      <c r="B1601" t="s">
        <v>2805</v>
      </c>
      <c r="C1601" t="s">
        <v>218</v>
      </c>
      <c r="D1601" t="s">
        <v>2758</v>
      </c>
      <c r="E1601">
        <v>1</v>
      </c>
      <c r="F1601" t="s">
        <v>2599</v>
      </c>
      <c r="G1601" t="s">
        <v>73</v>
      </c>
      <c r="H1601">
        <v>5060500</v>
      </c>
      <c r="I1601" t="s">
        <v>2758</v>
      </c>
      <c r="J1601">
        <v>8700</v>
      </c>
      <c r="K1601">
        <v>87000</v>
      </c>
      <c r="L1601">
        <v>5427</v>
      </c>
      <c r="M1601">
        <v>54272</v>
      </c>
      <c r="N1601">
        <v>5427.2</v>
      </c>
      <c r="O1601">
        <v>10</v>
      </c>
      <c r="P1601">
        <v>0</v>
      </c>
      <c r="Q1601" t="s">
        <v>75</v>
      </c>
      <c r="R1601" t="s">
        <v>2804</v>
      </c>
      <c r="S1601" t="s">
        <v>158</v>
      </c>
      <c r="T1601" t="s">
        <v>219</v>
      </c>
      <c r="U1601">
        <v>0</v>
      </c>
      <c r="V1601">
        <v>0</v>
      </c>
    </row>
    <row r="1602" spans="1:22">
      <c r="A1602">
        <v>12415</v>
      </c>
      <c r="B1602" t="s">
        <v>151</v>
      </c>
      <c r="C1602" t="s">
        <v>152</v>
      </c>
      <c r="D1602" t="s">
        <v>254</v>
      </c>
      <c r="E1602">
        <v>1</v>
      </c>
      <c r="F1602" t="s">
        <v>154</v>
      </c>
      <c r="G1602" t="s">
        <v>73</v>
      </c>
      <c r="H1602">
        <v>5060513</v>
      </c>
      <c r="I1602" t="s">
        <v>2758</v>
      </c>
      <c r="J1602">
        <v>90000</v>
      </c>
      <c r="K1602">
        <v>90000</v>
      </c>
      <c r="L1602">
        <v>77850</v>
      </c>
      <c r="M1602">
        <v>77850</v>
      </c>
      <c r="N1602">
        <v>77850</v>
      </c>
      <c r="O1602">
        <v>100</v>
      </c>
      <c r="P1602">
        <v>0</v>
      </c>
      <c r="Q1602" t="s">
        <v>75</v>
      </c>
      <c r="S1602" t="s">
        <v>88</v>
      </c>
      <c r="T1602" t="s">
        <v>155</v>
      </c>
      <c r="U1602">
        <v>0</v>
      </c>
      <c r="V1602">
        <v>0</v>
      </c>
    </row>
    <row r="1603" spans="1:22">
      <c r="A1603">
        <v>64344</v>
      </c>
      <c r="B1603" t="s">
        <v>2842</v>
      </c>
      <c r="C1603" t="s">
        <v>2843</v>
      </c>
      <c r="D1603" t="s">
        <v>247</v>
      </c>
      <c r="E1603">
        <v>1</v>
      </c>
      <c r="F1603" t="s">
        <v>2844</v>
      </c>
      <c r="G1603" t="s">
        <v>73</v>
      </c>
      <c r="H1603">
        <v>5060570</v>
      </c>
      <c r="I1603" t="s">
        <v>2810</v>
      </c>
      <c r="J1603">
        <v>2653290</v>
      </c>
      <c r="K1603">
        <v>2853000</v>
      </c>
      <c r="L1603">
        <v>2653290</v>
      </c>
      <c r="M1603">
        <v>2253870</v>
      </c>
      <c r="N1603">
        <v>2096099.1</v>
      </c>
      <c r="O1603">
        <v>93</v>
      </c>
      <c r="P1603">
        <v>0</v>
      </c>
      <c r="Q1603" t="s">
        <v>145</v>
      </c>
      <c r="R1603" t="s">
        <v>524</v>
      </c>
      <c r="S1603" t="s">
        <v>195</v>
      </c>
      <c r="T1603" t="s">
        <v>2845</v>
      </c>
      <c r="U1603">
        <v>0</v>
      </c>
      <c r="V1603">
        <v>0</v>
      </c>
    </row>
    <row r="1604" spans="1:22">
      <c r="A1604">
        <v>63774</v>
      </c>
      <c r="B1604" t="s">
        <v>2809</v>
      </c>
      <c r="C1604" t="s">
        <v>82</v>
      </c>
      <c r="D1604" t="s">
        <v>721</v>
      </c>
      <c r="E1604">
        <v>1</v>
      </c>
      <c r="F1604" t="s">
        <v>72</v>
      </c>
      <c r="G1604" t="s">
        <v>73</v>
      </c>
      <c r="H1604">
        <v>5060533</v>
      </c>
      <c r="I1604" t="s">
        <v>2810</v>
      </c>
      <c r="J1604">
        <v>1269000</v>
      </c>
      <c r="K1604">
        <v>1269000</v>
      </c>
      <c r="L1604">
        <v>994680</v>
      </c>
      <c r="M1604">
        <v>926370</v>
      </c>
      <c r="N1604">
        <v>926370</v>
      </c>
      <c r="O1604">
        <v>100</v>
      </c>
      <c r="P1604">
        <v>19</v>
      </c>
      <c r="Q1604" t="s">
        <v>75</v>
      </c>
      <c r="R1604" t="s">
        <v>852</v>
      </c>
      <c r="S1604" t="s">
        <v>88</v>
      </c>
      <c r="T1604" t="s">
        <v>343</v>
      </c>
      <c r="U1604">
        <v>0</v>
      </c>
      <c r="V1604">
        <v>0</v>
      </c>
    </row>
    <row r="1605" spans="1:22">
      <c r="A1605">
        <v>11708</v>
      </c>
      <c r="B1605" t="s">
        <v>1535</v>
      </c>
      <c r="C1605" t="s">
        <v>1536</v>
      </c>
      <c r="D1605" t="s">
        <v>2012</v>
      </c>
      <c r="E1605">
        <v>1</v>
      </c>
      <c r="F1605" t="s">
        <v>96</v>
      </c>
      <c r="G1605" t="s">
        <v>73</v>
      </c>
      <c r="H1605">
        <v>4009054</v>
      </c>
      <c r="I1605" t="s">
        <v>2810</v>
      </c>
      <c r="J1605">
        <v>290000</v>
      </c>
      <c r="K1605">
        <v>290000</v>
      </c>
      <c r="L1605">
        <v>252300</v>
      </c>
      <c r="M1605">
        <v>232000</v>
      </c>
      <c r="N1605">
        <v>232000</v>
      </c>
      <c r="O1605">
        <v>100</v>
      </c>
      <c r="P1605">
        <v>13</v>
      </c>
      <c r="Q1605" t="s">
        <v>75</v>
      </c>
      <c r="R1605" t="s">
        <v>97</v>
      </c>
      <c r="S1605" t="s">
        <v>98</v>
      </c>
      <c r="T1605" t="s">
        <v>291</v>
      </c>
      <c r="U1605">
        <v>0</v>
      </c>
      <c r="V1605">
        <v>0</v>
      </c>
    </row>
    <row r="1606" spans="1:22">
      <c r="A1606">
        <v>11708</v>
      </c>
      <c r="B1606" t="s">
        <v>2254</v>
      </c>
      <c r="C1606" t="s">
        <v>2255</v>
      </c>
      <c r="D1606" t="s">
        <v>2012</v>
      </c>
      <c r="E1606">
        <v>1</v>
      </c>
      <c r="F1606" t="s">
        <v>96</v>
      </c>
      <c r="G1606" t="s">
        <v>73</v>
      </c>
      <c r="H1606">
        <v>4009054</v>
      </c>
      <c r="I1606" t="s">
        <v>2810</v>
      </c>
      <c r="J1606">
        <v>490000</v>
      </c>
      <c r="K1606">
        <v>490000</v>
      </c>
      <c r="L1606">
        <v>416500</v>
      </c>
      <c r="M1606">
        <v>392000</v>
      </c>
      <c r="N1606">
        <v>392000</v>
      </c>
      <c r="O1606">
        <v>100</v>
      </c>
      <c r="P1606">
        <v>15</v>
      </c>
      <c r="Q1606" t="s">
        <v>75</v>
      </c>
      <c r="R1606" t="s">
        <v>97</v>
      </c>
      <c r="S1606" t="s">
        <v>98</v>
      </c>
      <c r="T1606" t="s">
        <v>291</v>
      </c>
      <c r="U1606">
        <v>0</v>
      </c>
      <c r="V1606">
        <v>0</v>
      </c>
    </row>
    <row r="1607" spans="1:22">
      <c r="A1607">
        <v>11708</v>
      </c>
      <c r="B1607" t="s">
        <v>2811</v>
      </c>
      <c r="C1607" t="s">
        <v>2812</v>
      </c>
      <c r="D1607" t="s">
        <v>2012</v>
      </c>
      <c r="E1607">
        <v>1</v>
      </c>
      <c r="F1607" t="s">
        <v>96</v>
      </c>
      <c r="G1607" t="s">
        <v>73</v>
      </c>
      <c r="H1607">
        <v>4009054</v>
      </c>
      <c r="I1607" t="s">
        <v>2810</v>
      </c>
      <c r="J1607">
        <v>70000</v>
      </c>
      <c r="K1607">
        <v>70000</v>
      </c>
      <c r="L1607">
        <v>59500</v>
      </c>
      <c r="M1607">
        <v>44200</v>
      </c>
      <c r="N1607">
        <v>44200</v>
      </c>
      <c r="O1607">
        <v>100</v>
      </c>
      <c r="P1607">
        <v>15</v>
      </c>
      <c r="Q1607" t="s">
        <v>75</v>
      </c>
      <c r="R1607" t="s">
        <v>97</v>
      </c>
      <c r="S1607" t="s">
        <v>98</v>
      </c>
      <c r="T1607" t="s">
        <v>315</v>
      </c>
      <c r="U1607">
        <v>0</v>
      </c>
      <c r="V1607">
        <v>0</v>
      </c>
    </row>
    <row r="1608" spans="1:22">
      <c r="A1608">
        <v>11708</v>
      </c>
      <c r="B1608" t="s">
        <v>1108</v>
      </c>
      <c r="C1608" t="s">
        <v>1109</v>
      </c>
      <c r="D1608" t="s">
        <v>2012</v>
      </c>
      <c r="E1608">
        <v>1</v>
      </c>
      <c r="F1608" t="s">
        <v>96</v>
      </c>
      <c r="G1608" t="s">
        <v>73</v>
      </c>
      <c r="H1608">
        <v>4009054</v>
      </c>
      <c r="I1608" t="s">
        <v>2810</v>
      </c>
      <c r="J1608">
        <v>36000</v>
      </c>
      <c r="K1608">
        <v>36000</v>
      </c>
      <c r="L1608">
        <v>30600</v>
      </c>
      <c r="M1608">
        <v>23632.731400000001</v>
      </c>
      <c r="N1608">
        <v>23632.731400000001</v>
      </c>
      <c r="O1608">
        <v>100</v>
      </c>
      <c r="P1608">
        <v>15</v>
      </c>
      <c r="Q1608" t="s">
        <v>75</v>
      </c>
      <c r="R1608" t="s">
        <v>97</v>
      </c>
      <c r="S1608" t="s">
        <v>98</v>
      </c>
      <c r="T1608" t="s">
        <v>322</v>
      </c>
      <c r="U1608">
        <v>0</v>
      </c>
      <c r="V1608">
        <v>0</v>
      </c>
    </row>
    <row r="1609" spans="1:22">
      <c r="A1609">
        <v>11708</v>
      </c>
      <c r="B1609" t="s">
        <v>640</v>
      </c>
      <c r="C1609" t="s">
        <v>641</v>
      </c>
      <c r="D1609" t="s">
        <v>2012</v>
      </c>
      <c r="E1609">
        <v>1</v>
      </c>
      <c r="F1609" t="s">
        <v>96</v>
      </c>
      <c r="G1609" t="s">
        <v>73</v>
      </c>
      <c r="H1609">
        <v>4009054</v>
      </c>
      <c r="I1609" t="s">
        <v>2810</v>
      </c>
      <c r="J1609">
        <v>36000</v>
      </c>
      <c r="K1609">
        <v>36000</v>
      </c>
      <c r="L1609">
        <v>30600</v>
      </c>
      <c r="M1609">
        <v>24407.104200000002</v>
      </c>
      <c r="N1609">
        <v>24407.104200000002</v>
      </c>
      <c r="O1609">
        <v>100</v>
      </c>
      <c r="P1609">
        <v>15</v>
      </c>
      <c r="Q1609" t="s">
        <v>75</v>
      </c>
      <c r="R1609" t="s">
        <v>97</v>
      </c>
      <c r="S1609" t="s">
        <v>98</v>
      </c>
      <c r="T1609" t="s">
        <v>322</v>
      </c>
      <c r="U1609">
        <v>0</v>
      </c>
      <c r="V1609">
        <v>0</v>
      </c>
    </row>
    <row r="1610" spans="1:22">
      <c r="A1610">
        <v>11708</v>
      </c>
      <c r="B1610" t="s">
        <v>2813</v>
      </c>
      <c r="C1610" t="s">
        <v>2814</v>
      </c>
      <c r="D1610" t="s">
        <v>2012</v>
      </c>
      <c r="E1610">
        <v>1</v>
      </c>
      <c r="F1610" t="s">
        <v>96</v>
      </c>
      <c r="G1610" t="s">
        <v>73</v>
      </c>
      <c r="H1610">
        <v>4009054</v>
      </c>
      <c r="I1610" t="s">
        <v>2810</v>
      </c>
      <c r="J1610">
        <v>38000</v>
      </c>
      <c r="K1610">
        <v>38000</v>
      </c>
      <c r="L1610">
        <v>38000</v>
      </c>
      <c r="M1610">
        <v>35632</v>
      </c>
      <c r="N1610">
        <v>35632</v>
      </c>
      <c r="O1610">
        <v>100</v>
      </c>
      <c r="P1610">
        <v>0</v>
      </c>
      <c r="Q1610" t="s">
        <v>75</v>
      </c>
      <c r="R1610" t="s">
        <v>97</v>
      </c>
      <c r="S1610" t="s">
        <v>98</v>
      </c>
      <c r="T1610" t="s">
        <v>312</v>
      </c>
      <c r="U1610">
        <v>0</v>
      </c>
      <c r="V1610">
        <v>0</v>
      </c>
    </row>
    <row r="1611" spans="1:22">
      <c r="A1611">
        <v>11708</v>
      </c>
      <c r="B1611" t="s">
        <v>2815</v>
      </c>
      <c r="C1611" t="s">
        <v>323</v>
      </c>
      <c r="D1611" t="s">
        <v>2012</v>
      </c>
      <c r="E1611">
        <v>1</v>
      </c>
      <c r="F1611" t="s">
        <v>96</v>
      </c>
      <c r="G1611" t="s">
        <v>73</v>
      </c>
      <c r="H1611">
        <v>4009054</v>
      </c>
      <c r="I1611" t="s">
        <v>2810</v>
      </c>
      <c r="J1611">
        <v>60000</v>
      </c>
      <c r="K1611">
        <v>60000</v>
      </c>
      <c r="L1611">
        <v>54000</v>
      </c>
      <c r="M1611">
        <v>35632</v>
      </c>
      <c r="N1611">
        <v>35632</v>
      </c>
      <c r="O1611">
        <v>100</v>
      </c>
      <c r="P1611">
        <v>10</v>
      </c>
      <c r="Q1611" t="s">
        <v>75</v>
      </c>
      <c r="R1611" t="s">
        <v>97</v>
      </c>
      <c r="S1611" t="s">
        <v>98</v>
      </c>
      <c r="T1611" t="s">
        <v>312</v>
      </c>
      <c r="U1611">
        <v>0</v>
      </c>
      <c r="V1611">
        <v>0</v>
      </c>
    </row>
    <row r="1612" spans="1:22">
      <c r="A1612">
        <v>11708</v>
      </c>
      <c r="B1612" t="s">
        <v>2816</v>
      </c>
      <c r="C1612" t="s">
        <v>546</v>
      </c>
      <c r="D1612" t="s">
        <v>2012</v>
      </c>
      <c r="E1612">
        <v>1</v>
      </c>
      <c r="F1612" t="s">
        <v>96</v>
      </c>
      <c r="G1612" t="s">
        <v>73</v>
      </c>
      <c r="H1612">
        <v>4009054</v>
      </c>
      <c r="I1612" t="s">
        <v>2810</v>
      </c>
      <c r="J1612">
        <v>51000</v>
      </c>
      <c r="K1612">
        <v>51000</v>
      </c>
      <c r="L1612">
        <v>51000</v>
      </c>
      <c r="M1612">
        <v>61132</v>
      </c>
      <c r="N1612">
        <v>61132</v>
      </c>
      <c r="O1612">
        <v>100</v>
      </c>
      <c r="P1612">
        <v>0</v>
      </c>
      <c r="Q1612" t="s">
        <v>75</v>
      </c>
      <c r="R1612" t="s">
        <v>97</v>
      </c>
      <c r="S1612" t="s">
        <v>98</v>
      </c>
      <c r="T1612" t="s">
        <v>312</v>
      </c>
      <c r="U1612">
        <v>0</v>
      </c>
      <c r="V1612">
        <v>0</v>
      </c>
    </row>
    <row r="1613" spans="1:22">
      <c r="A1613">
        <v>12164</v>
      </c>
      <c r="B1613" t="s">
        <v>2817</v>
      </c>
      <c r="C1613" t="s">
        <v>341</v>
      </c>
      <c r="D1613" t="s">
        <v>2468</v>
      </c>
      <c r="E1613">
        <v>1</v>
      </c>
      <c r="F1613" t="s">
        <v>144</v>
      </c>
      <c r="G1613" t="s">
        <v>73</v>
      </c>
      <c r="H1613">
        <v>5060518</v>
      </c>
      <c r="I1613" t="s">
        <v>2810</v>
      </c>
      <c r="J1613">
        <v>471000</v>
      </c>
      <c r="K1613">
        <v>471000</v>
      </c>
      <c r="L1613">
        <v>471000</v>
      </c>
      <c r="M1613">
        <v>381510</v>
      </c>
      <c r="N1613">
        <v>381510</v>
      </c>
      <c r="O1613">
        <v>100</v>
      </c>
      <c r="P1613">
        <v>0</v>
      </c>
      <c r="Q1613" t="s">
        <v>75</v>
      </c>
      <c r="R1613" t="s">
        <v>2818</v>
      </c>
      <c r="S1613" t="s">
        <v>195</v>
      </c>
      <c r="T1613" t="s">
        <v>343</v>
      </c>
      <c r="U1613">
        <v>0</v>
      </c>
      <c r="V1613">
        <v>0</v>
      </c>
    </row>
    <row r="1614" spans="1:22">
      <c r="A1614">
        <v>11998</v>
      </c>
      <c r="B1614" t="s">
        <v>681</v>
      </c>
      <c r="C1614" t="s">
        <v>100</v>
      </c>
      <c r="D1614" t="s">
        <v>2547</v>
      </c>
      <c r="E1614">
        <v>1</v>
      </c>
      <c r="F1614" t="s">
        <v>144</v>
      </c>
      <c r="G1614" t="s">
        <v>73</v>
      </c>
      <c r="H1614">
        <v>5060566</v>
      </c>
      <c r="I1614" t="s">
        <v>2810</v>
      </c>
      <c r="J1614">
        <v>297600</v>
      </c>
      <c r="K1614">
        <v>372000</v>
      </c>
      <c r="L1614">
        <v>297600</v>
      </c>
      <c r="M1614">
        <v>241293.02239999999</v>
      </c>
      <c r="N1614">
        <v>193034.41792000001</v>
      </c>
      <c r="O1614">
        <v>80</v>
      </c>
      <c r="P1614">
        <v>0</v>
      </c>
      <c r="Q1614" t="s">
        <v>75</v>
      </c>
      <c r="R1614" t="s">
        <v>2846</v>
      </c>
      <c r="S1614" t="s">
        <v>88</v>
      </c>
      <c r="T1614" t="s">
        <v>229</v>
      </c>
      <c r="U1614">
        <v>0</v>
      </c>
      <c r="V1614">
        <v>0</v>
      </c>
    </row>
    <row r="1615" spans="1:22">
      <c r="A1615">
        <v>11998</v>
      </c>
      <c r="B1615" t="s">
        <v>685</v>
      </c>
      <c r="C1615" t="s">
        <v>686</v>
      </c>
      <c r="D1615" t="s">
        <v>2547</v>
      </c>
      <c r="E1615">
        <v>2</v>
      </c>
      <c r="F1615" t="s">
        <v>144</v>
      </c>
      <c r="G1615" t="s">
        <v>73</v>
      </c>
      <c r="H1615">
        <v>5060566</v>
      </c>
      <c r="I1615" t="s">
        <v>2810</v>
      </c>
      <c r="J1615">
        <v>45200</v>
      </c>
      <c r="K1615">
        <v>22600</v>
      </c>
      <c r="L1615">
        <v>45200</v>
      </c>
      <c r="M1615">
        <v>16032.476199999999</v>
      </c>
      <c r="N1615">
        <v>32064.952399999998</v>
      </c>
      <c r="O1615">
        <v>100</v>
      </c>
      <c r="P1615">
        <v>0</v>
      </c>
      <c r="Q1615" t="s">
        <v>75</v>
      </c>
      <c r="R1615" t="s">
        <v>2846</v>
      </c>
      <c r="S1615" t="s">
        <v>88</v>
      </c>
      <c r="T1615" t="s">
        <v>85</v>
      </c>
      <c r="U1615">
        <v>0</v>
      </c>
      <c r="V1615">
        <v>0</v>
      </c>
    </row>
    <row r="1616" spans="1:22">
      <c r="A1616">
        <v>11998</v>
      </c>
      <c r="B1616" t="s">
        <v>689</v>
      </c>
      <c r="C1616" t="s">
        <v>234</v>
      </c>
      <c r="D1616" t="s">
        <v>2547</v>
      </c>
      <c r="E1616">
        <v>1</v>
      </c>
      <c r="F1616" t="s">
        <v>144</v>
      </c>
      <c r="G1616" t="s">
        <v>73</v>
      </c>
      <c r="H1616">
        <v>5060566</v>
      </c>
      <c r="I1616" t="s">
        <v>2810</v>
      </c>
      <c r="J1616">
        <v>25280</v>
      </c>
      <c r="K1616">
        <v>31600</v>
      </c>
      <c r="L1616">
        <v>25280</v>
      </c>
      <c r="M1616">
        <v>22809.188600000001</v>
      </c>
      <c r="N1616">
        <v>18247.350880000002</v>
      </c>
      <c r="O1616">
        <v>80</v>
      </c>
      <c r="P1616">
        <v>0</v>
      </c>
      <c r="Q1616" t="s">
        <v>75</v>
      </c>
      <c r="R1616" t="s">
        <v>2846</v>
      </c>
      <c r="S1616" t="s">
        <v>88</v>
      </c>
      <c r="T1616" t="s">
        <v>235</v>
      </c>
      <c r="U1616">
        <v>0</v>
      </c>
      <c r="V1616">
        <v>0</v>
      </c>
    </row>
    <row r="1617" spans="1:22">
      <c r="A1617">
        <v>11998</v>
      </c>
      <c r="B1617" t="s">
        <v>682</v>
      </c>
      <c r="C1617" t="s">
        <v>677</v>
      </c>
      <c r="D1617" t="s">
        <v>2547</v>
      </c>
      <c r="E1617">
        <v>2</v>
      </c>
      <c r="F1617" t="s">
        <v>144</v>
      </c>
      <c r="G1617" t="s">
        <v>73</v>
      </c>
      <c r="H1617">
        <v>5060566</v>
      </c>
      <c r="I1617" t="s">
        <v>2810</v>
      </c>
      <c r="J1617">
        <v>601600</v>
      </c>
      <c r="K1617">
        <v>376000</v>
      </c>
      <c r="L1617">
        <v>601600</v>
      </c>
      <c r="M1617">
        <v>255680</v>
      </c>
      <c r="N1617">
        <v>409088</v>
      </c>
      <c r="O1617">
        <v>80</v>
      </c>
      <c r="P1617">
        <v>0</v>
      </c>
      <c r="Q1617" t="s">
        <v>75</v>
      </c>
      <c r="R1617" t="s">
        <v>2846</v>
      </c>
      <c r="S1617" t="s">
        <v>88</v>
      </c>
      <c r="T1617" t="s">
        <v>245</v>
      </c>
      <c r="U1617">
        <v>0</v>
      </c>
      <c r="V1617">
        <v>0</v>
      </c>
    </row>
    <row r="1618" spans="1:22">
      <c r="A1618">
        <v>11998</v>
      </c>
      <c r="B1618" t="s">
        <v>624</v>
      </c>
      <c r="C1618" t="s">
        <v>625</v>
      </c>
      <c r="D1618" t="s">
        <v>2547</v>
      </c>
      <c r="E1618">
        <v>2</v>
      </c>
      <c r="F1618" t="s">
        <v>144</v>
      </c>
      <c r="G1618" t="s">
        <v>73</v>
      </c>
      <c r="H1618">
        <v>5060566</v>
      </c>
      <c r="I1618" t="s">
        <v>2810</v>
      </c>
      <c r="J1618">
        <v>9600</v>
      </c>
      <c r="K1618">
        <v>4800</v>
      </c>
      <c r="L1618">
        <v>9600</v>
      </c>
      <c r="M1618">
        <v>3717.2177999999999</v>
      </c>
      <c r="N1618">
        <v>7434.4355999999998</v>
      </c>
      <c r="O1618">
        <v>100</v>
      </c>
      <c r="P1618">
        <v>0</v>
      </c>
      <c r="Q1618" t="s">
        <v>75</v>
      </c>
      <c r="R1618" t="s">
        <v>2846</v>
      </c>
      <c r="S1618" t="s">
        <v>88</v>
      </c>
      <c r="T1618" t="s">
        <v>380</v>
      </c>
      <c r="U1618">
        <v>0</v>
      </c>
      <c r="V1618">
        <v>0</v>
      </c>
    </row>
    <row r="1619" spans="1:22">
      <c r="A1619">
        <v>11998</v>
      </c>
      <c r="B1619" t="s">
        <v>111</v>
      </c>
      <c r="C1619" t="s">
        <v>112</v>
      </c>
      <c r="D1619" t="s">
        <v>2547</v>
      </c>
      <c r="E1619">
        <v>4</v>
      </c>
      <c r="F1619" t="s">
        <v>144</v>
      </c>
      <c r="G1619" t="s">
        <v>73</v>
      </c>
      <c r="H1619">
        <v>5060566</v>
      </c>
      <c r="I1619" t="s">
        <v>2810</v>
      </c>
      <c r="J1619">
        <v>36400</v>
      </c>
      <c r="K1619">
        <v>9100</v>
      </c>
      <c r="L1619">
        <v>36400</v>
      </c>
      <c r="M1619">
        <v>5709.5459000000001</v>
      </c>
      <c r="N1619">
        <v>22838.1836</v>
      </c>
      <c r="O1619">
        <v>100</v>
      </c>
      <c r="P1619">
        <v>0</v>
      </c>
      <c r="Q1619" t="s">
        <v>75</v>
      </c>
      <c r="R1619" t="s">
        <v>2846</v>
      </c>
      <c r="S1619" t="s">
        <v>88</v>
      </c>
      <c r="T1619" t="s">
        <v>85</v>
      </c>
      <c r="U1619">
        <v>0</v>
      </c>
      <c r="V1619">
        <v>0</v>
      </c>
    </row>
    <row r="1620" spans="1:22">
      <c r="A1620">
        <v>11998</v>
      </c>
      <c r="B1620" t="s">
        <v>683</v>
      </c>
      <c r="C1620" t="s">
        <v>100</v>
      </c>
      <c r="D1620" t="s">
        <v>2547</v>
      </c>
      <c r="E1620">
        <v>1</v>
      </c>
      <c r="F1620" t="s">
        <v>144</v>
      </c>
      <c r="G1620" t="s">
        <v>73</v>
      </c>
      <c r="H1620">
        <v>5060566</v>
      </c>
      <c r="I1620" t="s">
        <v>2810</v>
      </c>
      <c r="J1620">
        <v>223200</v>
      </c>
      <c r="K1620">
        <v>279000</v>
      </c>
      <c r="L1620">
        <v>223200</v>
      </c>
      <c r="M1620">
        <v>183516.06950000001</v>
      </c>
      <c r="N1620">
        <v>146812.85560000001</v>
      </c>
      <c r="O1620">
        <v>80</v>
      </c>
      <c r="P1620">
        <v>0</v>
      </c>
      <c r="Q1620" t="s">
        <v>75</v>
      </c>
      <c r="R1620" t="s">
        <v>2846</v>
      </c>
      <c r="S1620" t="s">
        <v>88</v>
      </c>
      <c r="T1620" t="s">
        <v>229</v>
      </c>
      <c r="U1620">
        <v>0</v>
      </c>
      <c r="V1620">
        <v>0</v>
      </c>
    </row>
    <row r="1621" spans="1:22">
      <c r="A1621">
        <v>11998</v>
      </c>
      <c r="B1621" t="s">
        <v>688</v>
      </c>
      <c r="C1621" t="s">
        <v>234</v>
      </c>
      <c r="D1621" t="s">
        <v>2547</v>
      </c>
      <c r="E1621">
        <v>1</v>
      </c>
      <c r="F1621" t="s">
        <v>144</v>
      </c>
      <c r="G1621" t="s">
        <v>73</v>
      </c>
      <c r="H1621">
        <v>5060566</v>
      </c>
      <c r="I1621" t="s">
        <v>2810</v>
      </c>
      <c r="J1621">
        <v>16080</v>
      </c>
      <c r="K1621">
        <v>20100</v>
      </c>
      <c r="L1621">
        <v>16080</v>
      </c>
      <c r="M1621">
        <v>14308.5882</v>
      </c>
      <c r="N1621">
        <v>11446.870559999999</v>
      </c>
      <c r="O1621">
        <v>80</v>
      </c>
      <c r="P1621">
        <v>0</v>
      </c>
      <c r="Q1621" t="s">
        <v>75</v>
      </c>
      <c r="R1621" t="s">
        <v>2846</v>
      </c>
      <c r="S1621" t="s">
        <v>88</v>
      </c>
      <c r="T1621" t="s">
        <v>235</v>
      </c>
      <c r="U1621">
        <v>0</v>
      </c>
      <c r="V1621">
        <v>0</v>
      </c>
    </row>
    <row r="1622" spans="1:22">
      <c r="A1622">
        <v>11998</v>
      </c>
      <c r="B1622" t="s">
        <v>236</v>
      </c>
      <c r="C1622" t="s">
        <v>112</v>
      </c>
      <c r="D1622" t="s">
        <v>2547</v>
      </c>
      <c r="E1622">
        <v>4</v>
      </c>
      <c r="F1622" t="s">
        <v>144</v>
      </c>
      <c r="G1622" t="s">
        <v>73</v>
      </c>
      <c r="H1622">
        <v>5060566</v>
      </c>
      <c r="I1622" t="s">
        <v>2810</v>
      </c>
      <c r="J1622">
        <v>18400</v>
      </c>
      <c r="K1622">
        <v>4600</v>
      </c>
      <c r="L1622">
        <v>18400</v>
      </c>
      <c r="M1622">
        <v>3259.6388999999999</v>
      </c>
      <c r="N1622">
        <v>13038.5556</v>
      </c>
      <c r="O1622">
        <v>100</v>
      </c>
      <c r="P1622">
        <v>0</v>
      </c>
      <c r="Q1622" t="s">
        <v>75</v>
      </c>
      <c r="R1622" t="s">
        <v>2846</v>
      </c>
      <c r="S1622" t="s">
        <v>88</v>
      </c>
      <c r="T1622" t="s">
        <v>85</v>
      </c>
      <c r="U1622">
        <v>0</v>
      </c>
      <c r="V1622">
        <v>0</v>
      </c>
    </row>
    <row r="1623" spans="1:22">
      <c r="A1623">
        <v>11998</v>
      </c>
      <c r="B1623" t="s">
        <v>2847</v>
      </c>
      <c r="C1623" t="s">
        <v>677</v>
      </c>
      <c r="D1623" t="s">
        <v>2547</v>
      </c>
      <c r="E1623">
        <v>2</v>
      </c>
      <c r="F1623" t="s">
        <v>144</v>
      </c>
      <c r="G1623" t="s">
        <v>73</v>
      </c>
      <c r="H1623">
        <v>5060566</v>
      </c>
      <c r="I1623" t="s">
        <v>2810</v>
      </c>
      <c r="J1623">
        <v>484800</v>
      </c>
      <c r="K1623">
        <v>303000</v>
      </c>
      <c r="L1623">
        <v>484800</v>
      </c>
      <c r="M1623">
        <v>201960</v>
      </c>
      <c r="N1623">
        <v>323136</v>
      </c>
      <c r="O1623">
        <v>80</v>
      </c>
      <c r="P1623">
        <v>0</v>
      </c>
      <c r="Q1623" t="s">
        <v>75</v>
      </c>
      <c r="R1623" t="s">
        <v>2846</v>
      </c>
      <c r="S1623" t="s">
        <v>88</v>
      </c>
      <c r="T1623" t="s">
        <v>245</v>
      </c>
      <c r="U1623">
        <v>0</v>
      </c>
      <c r="V1623">
        <v>0</v>
      </c>
    </row>
    <row r="1624" spans="1:22">
      <c r="A1624">
        <v>11998</v>
      </c>
      <c r="B1624" t="s">
        <v>624</v>
      </c>
      <c r="C1624" t="s">
        <v>625</v>
      </c>
      <c r="D1624" t="s">
        <v>2547</v>
      </c>
      <c r="E1624">
        <v>2</v>
      </c>
      <c r="F1624" t="s">
        <v>144</v>
      </c>
      <c r="G1624" t="s">
        <v>73</v>
      </c>
      <c r="H1624">
        <v>5060566</v>
      </c>
      <c r="I1624" t="s">
        <v>2810</v>
      </c>
      <c r="J1624">
        <v>9600</v>
      </c>
      <c r="K1624">
        <v>4800</v>
      </c>
      <c r="L1624">
        <v>9600</v>
      </c>
      <c r="M1624">
        <v>3717.2177999999999</v>
      </c>
      <c r="N1624">
        <v>7434.4355999999998</v>
      </c>
      <c r="O1624">
        <v>100</v>
      </c>
      <c r="P1624">
        <v>0</v>
      </c>
      <c r="Q1624" t="s">
        <v>75</v>
      </c>
      <c r="R1624" t="s">
        <v>2846</v>
      </c>
      <c r="S1624" t="s">
        <v>88</v>
      </c>
      <c r="T1624" t="s">
        <v>380</v>
      </c>
      <c r="U1624">
        <v>0</v>
      </c>
      <c r="V1624">
        <v>0</v>
      </c>
    </row>
    <row r="1625" spans="1:22">
      <c r="A1625">
        <v>11998</v>
      </c>
      <c r="B1625" t="s">
        <v>687</v>
      </c>
      <c r="C1625" t="s">
        <v>112</v>
      </c>
      <c r="D1625" t="s">
        <v>2547</v>
      </c>
      <c r="E1625">
        <v>4</v>
      </c>
      <c r="F1625" t="s">
        <v>144</v>
      </c>
      <c r="G1625" t="s">
        <v>73</v>
      </c>
      <c r="H1625">
        <v>5060566</v>
      </c>
      <c r="I1625" t="s">
        <v>2810</v>
      </c>
      <c r="J1625">
        <v>38000</v>
      </c>
      <c r="K1625">
        <v>9500</v>
      </c>
      <c r="L1625">
        <v>38000</v>
      </c>
      <c r="M1625">
        <v>3676.7298000000001</v>
      </c>
      <c r="N1625">
        <v>14706.9192</v>
      </c>
      <c r="O1625">
        <v>100</v>
      </c>
      <c r="P1625">
        <v>0</v>
      </c>
      <c r="Q1625" t="s">
        <v>75</v>
      </c>
      <c r="R1625" t="s">
        <v>2846</v>
      </c>
      <c r="S1625" t="s">
        <v>88</v>
      </c>
      <c r="T1625" t="s">
        <v>85</v>
      </c>
      <c r="U1625">
        <v>0</v>
      </c>
      <c r="V1625">
        <v>0</v>
      </c>
    </row>
    <row r="1626" spans="1:22">
      <c r="A1626">
        <v>12099</v>
      </c>
      <c r="B1626" t="s">
        <v>305</v>
      </c>
      <c r="C1626" t="s">
        <v>306</v>
      </c>
      <c r="D1626" t="s">
        <v>2547</v>
      </c>
      <c r="E1626">
        <v>6</v>
      </c>
      <c r="F1626" t="s">
        <v>102</v>
      </c>
      <c r="G1626" t="s">
        <v>73</v>
      </c>
      <c r="H1626">
        <v>5060516</v>
      </c>
      <c r="I1626" t="s">
        <v>2810</v>
      </c>
      <c r="J1626">
        <v>157800</v>
      </c>
      <c r="K1626">
        <v>26300</v>
      </c>
      <c r="L1626">
        <v>84600</v>
      </c>
      <c r="M1626">
        <v>11298.5162</v>
      </c>
      <c r="N1626">
        <v>67791.097200000004</v>
      </c>
      <c r="O1626">
        <v>100</v>
      </c>
      <c r="P1626">
        <v>0</v>
      </c>
      <c r="Q1626" t="s">
        <v>75</v>
      </c>
      <c r="R1626" t="s">
        <v>2756</v>
      </c>
      <c r="S1626" t="s">
        <v>88</v>
      </c>
      <c r="T1626" t="s">
        <v>136</v>
      </c>
      <c r="U1626">
        <v>0</v>
      </c>
      <c r="V1626">
        <v>0</v>
      </c>
    </row>
    <row r="1627" spans="1:22">
      <c r="A1627">
        <v>11998</v>
      </c>
      <c r="B1627" t="s">
        <v>2848</v>
      </c>
      <c r="C1627" t="s">
        <v>118</v>
      </c>
      <c r="D1627" t="s">
        <v>2547</v>
      </c>
      <c r="E1627">
        <v>4</v>
      </c>
      <c r="F1627" t="s">
        <v>144</v>
      </c>
      <c r="G1627" t="s">
        <v>73</v>
      </c>
      <c r="H1627">
        <v>5060566</v>
      </c>
      <c r="I1627" t="s">
        <v>2810</v>
      </c>
      <c r="J1627">
        <v>1896000</v>
      </c>
      <c r="K1627">
        <v>474000</v>
      </c>
      <c r="L1627">
        <v>1896000</v>
      </c>
      <c r="M1627">
        <v>360240</v>
      </c>
      <c r="N1627">
        <v>1440960</v>
      </c>
      <c r="O1627">
        <v>100</v>
      </c>
      <c r="P1627">
        <v>0</v>
      </c>
      <c r="Q1627" t="s">
        <v>75</v>
      </c>
      <c r="R1627" t="s">
        <v>2846</v>
      </c>
      <c r="S1627" t="s">
        <v>88</v>
      </c>
      <c r="T1627" t="s">
        <v>2019</v>
      </c>
      <c r="U1627">
        <v>0</v>
      </c>
      <c r="V1627">
        <v>0</v>
      </c>
    </row>
    <row r="1628" spans="1:22">
      <c r="A1628">
        <v>12101</v>
      </c>
      <c r="B1628" t="s">
        <v>652</v>
      </c>
      <c r="C1628" t="s">
        <v>147</v>
      </c>
      <c r="D1628" t="s">
        <v>2547</v>
      </c>
      <c r="E1628">
        <v>1</v>
      </c>
      <c r="F1628" t="s">
        <v>206</v>
      </c>
      <c r="G1628" t="s">
        <v>73</v>
      </c>
      <c r="H1628">
        <v>5060532</v>
      </c>
      <c r="I1628" t="s">
        <v>2810</v>
      </c>
      <c r="J1628">
        <v>38300</v>
      </c>
      <c r="K1628">
        <v>38300</v>
      </c>
      <c r="L1628">
        <v>24221</v>
      </c>
      <c r="M1628">
        <v>24220.7513</v>
      </c>
      <c r="N1628">
        <v>24220.7513</v>
      </c>
      <c r="O1628">
        <v>100</v>
      </c>
      <c r="P1628">
        <v>0</v>
      </c>
      <c r="Q1628" t="s">
        <v>75</v>
      </c>
      <c r="R1628" t="s">
        <v>2819</v>
      </c>
      <c r="S1628" t="s">
        <v>88</v>
      </c>
      <c r="T1628" t="s">
        <v>128</v>
      </c>
      <c r="U1628">
        <v>0</v>
      </c>
      <c r="V1628">
        <v>0</v>
      </c>
    </row>
    <row r="1629" spans="1:22">
      <c r="A1629">
        <v>12101</v>
      </c>
      <c r="B1629" t="s">
        <v>134</v>
      </c>
      <c r="C1629" t="s">
        <v>135</v>
      </c>
      <c r="D1629" t="s">
        <v>2547</v>
      </c>
      <c r="E1629">
        <v>6</v>
      </c>
      <c r="F1629" t="s">
        <v>206</v>
      </c>
      <c r="G1629" t="s">
        <v>73</v>
      </c>
      <c r="H1629">
        <v>5060532</v>
      </c>
      <c r="I1629" t="s">
        <v>2810</v>
      </c>
      <c r="J1629">
        <v>142200</v>
      </c>
      <c r="K1629">
        <v>23700</v>
      </c>
      <c r="L1629">
        <v>41610</v>
      </c>
      <c r="M1629">
        <v>6934.5190000000002</v>
      </c>
      <c r="N1629">
        <v>41607.114000000001</v>
      </c>
      <c r="O1629">
        <v>100</v>
      </c>
      <c r="P1629">
        <v>0</v>
      </c>
      <c r="Q1629" t="s">
        <v>75</v>
      </c>
      <c r="R1629" t="s">
        <v>2819</v>
      </c>
      <c r="S1629" t="s">
        <v>88</v>
      </c>
      <c r="T1629" t="s">
        <v>136</v>
      </c>
      <c r="U1629">
        <v>0</v>
      </c>
      <c r="V1629">
        <v>0</v>
      </c>
    </row>
    <row r="1630" spans="1:22">
      <c r="A1630">
        <v>12179</v>
      </c>
      <c r="B1630" t="s">
        <v>124</v>
      </c>
      <c r="C1630" t="s">
        <v>125</v>
      </c>
      <c r="D1630" t="s">
        <v>2610</v>
      </c>
      <c r="E1630">
        <v>1</v>
      </c>
      <c r="F1630" t="s">
        <v>102</v>
      </c>
      <c r="G1630" t="s">
        <v>73</v>
      </c>
      <c r="H1630">
        <v>5060537</v>
      </c>
      <c r="I1630" t="s">
        <v>2810</v>
      </c>
      <c r="J1630">
        <v>19100</v>
      </c>
      <c r="K1630">
        <v>19100</v>
      </c>
      <c r="L1630">
        <v>17381</v>
      </c>
      <c r="M1630">
        <v>13475.1618</v>
      </c>
      <c r="N1630">
        <v>13475.1618</v>
      </c>
      <c r="O1630">
        <v>100</v>
      </c>
      <c r="P1630">
        <v>9</v>
      </c>
      <c r="Q1630" t="s">
        <v>75</v>
      </c>
      <c r="R1630" t="s">
        <v>2820</v>
      </c>
      <c r="S1630" t="s">
        <v>88</v>
      </c>
      <c r="T1630" t="s">
        <v>85</v>
      </c>
      <c r="U1630">
        <v>0</v>
      </c>
      <c r="V1630">
        <v>0</v>
      </c>
    </row>
    <row r="1631" spans="1:22">
      <c r="A1631">
        <v>12179</v>
      </c>
      <c r="B1631" t="s">
        <v>126</v>
      </c>
      <c r="C1631" t="s">
        <v>127</v>
      </c>
      <c r="D1631" t="s">
        <v>2610</v>
      </c>
      <c r="E1631">
        <v>1</v>
      </c>
      <c r="F1631" t="s">
        <v>102</v>
      </c>
      <c r="G1631" t="s">
        <v>73</v>
      </c>
      <c r="H1631">
        <v>5060537</v>
      </c>
      <c r="I1631" t="s">
        <v>2810</v>
      </c>
      <c r="J1631">
        <v>38800</v>
      </c>
      <c r="K1631">
        <v>38800</v>
      </c>
      <c r="L1631">
        <v>35308</v>
      </c>
      <c r="M1631">
        <v>24586.818299999999</v>
      </c>
      <c r="N1631">
        <v>24586.818299999999</v>
      </c>
      <c r="O1631">
        <v>100</v>
      </c>
      <c r="P1631">
        <v>9</v>
      </c>
      <c r="Q1631" t="s">
        <v>75</v>
      </c>
      <c r="R1631" t="s">
        <v>2820</v>
      </c>
      <c r="S1631" t="s">
        <v>88</v>
      </c>
      <c r="T1631" t="s">
        <v>128</v>
      </c>
      <c r="U1631">
        <v>0</v>
      </c>
      <c r="V1631">
        <v>0</v>
      </c>
    </row>
    <row r="1632" spans="1:22">
      <c r="A1632">
        <v>12179</v>
      </c>
      <c r="B1632" t="s">
        <v>362</v>
      </c>
      <c r="C1632" t="s">
        <v>150</v>
      </c>
      <c r="D1632" t="s">
        <v>2610</v>
      </c>
      <c r="E1632">
        <v>1</v>
      </c>
      <c r="F1632" t="s">
        <v>102</v>
      </c>
      <c r="G1632" t="s">
        <v>73</v>
      </c>
      <c r="H1632">
        <v>5060537</v>
      </c>
      <c r="I1632" t="s">
        <v>2810</v>
      </c>
      <c r="J1632">
        <v>106000</v>
      </c>
      <c r="K1632">
        <v>106000</v>
      </c>
      <c r="L1632">
        <v>96460</v>
      </c>
      <c r="M1632">
        <v>74291.690300000002</v>
      </c>
      <c r="N1632">
        <v>74291.690300000002</v>
      </c>
      <c r="O1632">
        <v>100</v>
      </c>
      <c r="P1632">
        <v>9</v>
      </c>
      <c r="Q1632" t="s">
        <v>75</v>
      </c>
      <c r="R1632" t="s">
        <v>2820</v>
      </c>
      <c r="S1632" t="s">
        <v>88</v>
      </c>
      <c r="T1632" t="s">
        <v>130</v>
      </c>
      <c r="U1632">
        <v>0</v>
      </c>
      <c r="V1632">
        <v>0</v>
      </c>
    </row>
    <row r="1633" spans="1:22">
      <c r="A1633">
        <v>12179</v>
      </c>
      <c r="B1633" t="s">
        <v>352</v>
      </c>
      <c r="C1633" t="s">
        <v>106</v>
      </c>
      <c r="D1633" t="s">
        <v>2610</v>
      </c>
      <c r="E1633">
        <v>1</v>
      </c>
      <c r="F1633" t="s">
        <v>102</v>
      </c>
      <c r="G1633" t="s">
        <v>73</v>
      </c>
      <c r="H1633">
        <v>5060537</v>
      </c>
      <c r="I1633" t="s">
        <v>2810</v>
      </c>
      <c r="J1633">
        <v>48900</v>
      </c>
      <c r="K1633">
        <v>48900</v>
      </c>
      <c r="L1633">
        <v>44499</v>
      </c>
      <c r="M1633">
        <v>31110.231100000001</v>
      </c>
      <c r="N1633">
        <v>31110.231100000001</v>
      </c>
      <c r="O1633">
        <v>100</v>
      </c>
      <c r="P1633">
        <v>9</v>
      </c>
      <c r="Q1633" t="s">
        <v>75</v>
      </c>
      <c r="R1633" t="s">
        <v>2820</v>
      </c>
      <c r="S1633" t="s">
        <v>88</v>
      </c>
      <c r="T1633" t="s">
        <v>130</v>
      </c>
      <c r="U1633">
        <v>0</v>
      </c>
      <c r="V1633">
        <v>0</v>
      </c>
    </row>
    <row r="1634" spans="1:22">
      <c r="A1634">
        <v>12179</v>
      </c>
      <c r="B1634" t="s">
        <v>297</v>
      </c>
      <c r="C1634" t="s">
        <v>218</v>
      </c>
      <c r="D1634" t="s">
        <v>2610</v>
      </c>
      <c r="E1634">
        <v>1</v>
      </c>
      <c r="F1634" t="s">
        <v>102</v>
      </c>
      <c r="G1634" t="s">
        <v>73</v>
      </c>
      <c r="H1634">
        <v>5060537</v>
      </c>
      <c r="I1634" t="s">
        <v>2810</v>
      </c>
      <c r="J1634">
        <v>118000</v>
      </c>
      <c r="K1634">
        <v>118000</v>
      </c>
      <c r="L1634">
        <v>107380</v>
      </c>
      <c r="M1634">
        <v>74736.947499999995</v>
      </c>
      <c r="N1634">
        <v>74736.947499999995</v>
      </c>
      <c r="O1634">
        <v>100</v>
      </c>
      <c r="P1634">
        <v>9</v>
      </c>
      <c r="Q1634" t="s">
        <v>75</v>
      </c>
      <c r="R1634" t="s">
        <v>2820</v>
      </c>
      <c r="S1634" t="s">
        <v>88</v>
      </c>
      <c r="T1634" t="s">
        <v>219</v>
      </c>
      <c r="U1634">
        <v>0</v>
      </c>
      <c r="V1634">
        <v>0</v>
      </c>
    </row>
    <row r="1635" spans="1:22">
      <c r="A1635">
        <v>12179</v>
      </c>
      <c r="B1635" t="s">
        <v>558</v>
      </c>
      <c r="C1635" t="s">
        <v>132</v>
      </c>
      <c r="D1635" t="s">
        <v>2610</v>
      </c>
      <c r="E1635">
        <v>1</v>
      </c>
      <c r="F1635" t="s">
        <v>102</v>
      </c>
      <c r="G1635" t="s">
        <v>73</v>
      </c>
      <c r="H1635">
        <v>5060537</v>
      </c>
      <c r="I1635" t="s">
        <v>2810</v>
      </c>
      <c r="J1635">
        <v>120000</v>
      </c>
      <c r="K1635">
        <v>120000</v>
      </c>
      <c r="L1635">
        <v>109200</v>
      </c>
      <c r="M1635">
        <v>81059.871799999994</v>
      </c>
      <c r="N1635">
        <v>81059.871799999994</v>
      </c>
      <c r="O1635">
        <v>100</v>
      </c>
      <c r="P1635">
        <v>9</v>
      </c>
      <c r="Q1635" t="s">
        <v>75</v>
      </c>
      <c r="R1635" t="s">
        <v>2820</v>
      </c>
      <c r="S1635" t="s">
        <v>88</v>
      </c>
      <c r="T1635" t="s">
        <v>133</v>
      </c>
      <c r="U1635">
        <v>0</v>
      </c>
      <c r="V1635">
        <v>0</v>
      </c>
    </row>
    <row r="1636" spans="1:22">
      <c r="A1636">
        <v>12179</v>
      </c>
      <c r="B1636" t="s">
        <v>310</v>
      </c>
      <c r="C1636" t="s">
        <v>299</v>
      </c>
      <c r="D1636" t="s">
        <v>2610</v>
      </c>
      <c r="E1636">
        <v>1</v>
      </c>
      <c r="F1636" t="s">
        <v>102</v>
      </c>
      <c r="G1636" t="s">
        <v>73</v>
      </c>
      <c r="H1636">
        <v>5060537</v>
      </c>
      <c r="I1636" t="s">
        <v>2810</v>
      </c>
      <c r="J1636">
        <v>27500</v>
      </c>
      <c r="K1636">
        <v>27500</v>
      </c>
      <c r="L1636">
        <v>25025</v>
      </c>
      <c r="M1636">
        <v>17583.411199999999</v>
      </c>
      <c r="N1636">
        <v>17583.411199999999</v>
      </c>
      <c r="O1636">
        <v>100</v>
      </c>
      <c r="P1636">
        <v>9</v>
      </c>
      <c r="Q1636" t="s">
        <v>75</v>
      </c>
      <c r="R1636" t="s">
        <v>2820</v>
      </c>
      <c r="S1636" t="s">
        <v>88</v>
      </c>
      <c r="T1636" t="s">
        <v>133</v>
      </c>
      <c r="U1636">
        <v>0</v>
      </c>
      <c r="V1636">
        <v>0</v>
      </c>
    </row>
    <row r="1637" spans="1:22">
      <c r="A1637">
        <v>12179</v>
      </c>
      <c r="B1637" t="s">
        <v>221</v>
      </c>
      <c r="C1637" t="s">
        <v>222</v>
      </c>
      <c r="D1637" t="s">
        <v>2610</v>
      </c>
      <c r="E1637">
        <v>0.1</v>
      </c>
      <c r="F1637" t="s">
        <v>102</v>
      </c>
      <c r="G1637" t="s">
        <v>73</v>
      </c>
      <c r="H1637">
        <v>5060537</v>
      </c>
      <c r="I1637" t="s">
        <v>2810</v>
      </c>
      <c r="J1637">
        <v>5990</v>
      </c>
      <c r="K1637">
        <v>59900</v>
      </c>
      <c r="L1637">
        <v>5451</v>
      </c>
      <c r="M1637">
        <v>41466.246899999998</v>
      </c>
      <c r="N1637">
        <v>4146.6246899999996</v>
      </c>
      <c r="O1637">
        <v>100</v>
      </c>
      <c r="P1637">
        <v>9</v>
      </c>
      <c r="Q1637" t="s">
        <v>75</v>
      </c>
      <c r="R1637" t="s">
        <v>2820</v>
      </c>
      <c r="S1637" t="s">
        <v>88</v>
      </c>
      <c r="T1637" t="s">
        <v>223</v>
      </c>
      <c r="U1637">
        <v>0</v>
      </c>
      <c r="V1637">
        <v>0</v>
      </c>
    </row>
    <row r="1638" spans="1:22">
      <c r="A1638">
        <v>12179</v>
      </c>
      <c r="B1638" t="s">
        <v>845</v>
      </c>
      <c r="C1638" t="s">
        <v>225</v>
      </c>
      <c r="D1638" t="s">
        <v>2610</v>
      </c>
      <c r="E1638">
        <v>6</v>
      </c>
      <c r="F1638" t="s">
        <v>102</v>
      </c>
      <c r="G1638" t="s">
        <v>73</v>
      </c>
      <c r="H1638">
        <v>5060537</v>
      </c>
      <c r="I1638" t="s">
        <v>2810</v>
      </c>
      <c r="J1638">
        <v>184200</v>
      </c>
      <c r="K1638">
        <v>30700</v>
      </c>
      <c r="L1638">
        <v>167622</v>
      </c>
      <c r="M1638">
        <v>20045.911899999999</v>
      </c>
      <c r="N1638">
        <v>120275.47139999999</v>
      </c>
      <c r="O1638">
        <v>100</v>
      </c>
      <c r="P1638">
        <v>9</v>
      </c>
      <c r="Q1638" t="s">
        <v>75</v>
      </c>
      <c r="R1638" t="s">
        <v>2820</v>
      </c>
      <c r="S1638" t="s">
        <v>88</v>
      </c>
      <c r="T1638" t="s">
        <v>226</v>
      </c>
      <c r="U1638">
        <v>0</v>
      </c>
      <c r="V1638">
        <v>0</v>
      </c>
    </row>
    <row r="1639" spans="1:22">
      <c r="A1639">
        <v>12179</v>
      </c>
      <c r="B1639" t="s">
        <v>134</v>
      </c>
      <c r="C1639" t="s">
        <v>135</v>
      </c>
      <c r="D1639" t="s">
        <v>2610</v>
      </c>
      <c r="E1639">
        <v>8.5</v>
      </c>
      <c r="F1639" t="s">
        <v>102</v>
      </c>
      <c r="G1639" t="s">
        <v>73</v>
      </c>
      <c r="H1639">
        <v>5060537</v>
      </c>
      <c r="I1639" t="s">
        <v>2810</v>
      </c>
      <c r="J1639">
        <v>201450</v>
      </c>
      <c r="K1639">
        <v>23700</v>
      </c>
      <c r="L1639">
        <v>100300</v>
      </c>
      <c r="M1639">
        <v>6934.5190000000002</v>
      </c>
      <c r="N1639">
        <v>58943.411500000002</v>
      </c>
      <c r="O1639">
        <v>100</v>
      </c>
      <c r="P1639">
        <v>0</v>
      </c>
      <c r="Q1639" t="s">
        <v>75</v>
      </c>
      <c r="R1639" t="s">
        <v>2820</v>
      </c>
      <c r="S1639" t="s">
        <v>88</v>
      </c>
      <c r="T1639" t="s">
        <v>136</v>
      </c>
      <c r="U1639">
        <v>0</v>
      </c>
      <c r="V1639">
        <v>0</v>
      </c>
    </row>
    <row r="1640" spans="1:22">
      <c r="A1640">
        <v>12179</v>
      </c>
      <c r="B1640" t="s">
        <v>258</v>
      </c>
      <c r="C1640" t="s">
        <v>259</v>
      </c>
      <c r="D1640" t="s">
        <v>2610</v>
      </c>
      <c r="E1640">
        <v>1</v>
      </c>
      <c r="F1640" t="s">
        <v>102</v>
      </c>
      <c r="G1640" t="s">
        <v>73</v>
      </c>
      <c r="H1640">
        <v>5060537</v>
      </c>
      <c r="I1640" t="s">
        <v>2810</v>
      </c>
      <c r="J1640">
        <v>25000</v>
      </c>
      <c r="K1640">
        <v>25000</v>
      </c>
      <c r="L1640">
        <v>25000</v>
      </c>
      <c r="M1640">
        <v>25000</v>
      </c>
      <c r="N1640">
        <v>25000</v>
      </c>
      <c r="O1640">
        <v>100</v>
      </c>
      <c r="P1640">
        <v>0</v>
      </c>
      <c r="Q1640" t="s">
        <v>75</v>
      </c>
      <c r="R1640" t="s">
        <v>2820</v>
      </c>
      <c r="S1640" t="s">
        <v>88</v>
      </c>
      <c r="T1640" t="s">
        <v>260</v>
      </c>
      <c r="U1640">
        <v>0</v>
      </c>
      <c r="V1640">
        <v>0</v>
      </c>
    </row>
    <row r="1641" spans="1:22">
      <c r="A1641">
        <v>12179</v>
      </c>
      <c r="B1641" t="s">
        <v>349</v>
      </c>
      <c r="C1641" t="s">
        <v>100</v>
      </c>
      <c r="D1641" t="s">
        <v>2610</v>
      </c>
      <c r="E1641">
        <v>1</v>
      </c>
      <c r="F1641" t="s">
        <v>102</v>
      </c>
      <c r="G1641" t="s">
        <v>73</v>
      </c>
      <c r="H1641">
        <v>5060537</v>
      </c>
      <c r="I1641" t="s">
        <v>2810</v>
      </c>
      <c r="J1641">
        <v>336000</v>
      </c>
      <c r="K1641">
        <v>336000</v>
      </c>
      <c r="L1641">
        <v>305760</v>
      </c>
      <c r="M1641">
        <v>219816.99350000001</v>
      </c>
      <c r="N1641">
        <v>219816.99350000001</v>
      </c>
      <c r="O1641">
        <v>100</v>
      </c>
      <c r="P1641">
        <v>9</v>
      </c>
      <c r="Q1641" t="s">
        <v>75</v>
      </c>
      <c r="R1641" t="s">
        <v>2820</v>
      </c>
      <c r="S1641" t="s">
        <v>88</v>
      </c>
      <c r="T1641" t="s">
        <v>229</v>
      </c>
      <c r="U1641">
        <v>0</v>
      </c>
      <c r="V1641">
        <v>0</v>
      </c>
    </row>
    <row r="1642" spans="1:22">
      <c r="A1642">
        <v>12179</v>
      </c>
      <c r="B1642" t="s">
        <v>1296</v>
      </c>
      <c r="C1642" t="s">
        <v>677</v>
      </c>
      <c r="D1642" t="s">
        <v>2610</v>
      </c>
      <c r="E1642">
        <v>2</v>
      </c>
      <c r="F1642" t="s">
        <v>102</v>
      </c>
      <c r="G1642" t="s">
        <v>73</v>
      </c>
      <c r="H1642">
        <v>5060537</v>
      </c>
      <c r="I1642" t="s">
        <v>2810</v>
      </c>
      <c r="J1642">
        <v>606000</v>
      </c>
      <c r="K1642">
        <v>303000</v>
      </c>
      <c r="L1642">
        <v>551460</v>
      </c>
      <c r="M1642">
        <v>199980</v>
      </c>
      <c r="N1642">
        <v>399960</v>
      </c>
      <c r="O1642">
        <v>100</v>
      </c>
      <c r="P1642">
        <v>9</v>
      </c>
      <c r="Q1642" t="s">
        <v>75</v>
      </c>
      <c r="R1642" t="s">
        <v>2820</v>
      </c>
      <c r="S1642" t="s">
        <v>88</v>
      </c>
      <c r="T1642" t="s">
        <v>245</v>
      </c>
      <c r="U1642">
        <v>0</v>
      </c>
      <c r="V1642">
        <v>0</v>
      </c>
    </row>
    <row r="1643" spans="1:22">
      <c r="A1643">
        <v>12179</v>
      </c>
      <c r="B1643" t="s">
        <v>350</v>
      </c>
      <c r="C1643" t="s">
        <v>100</v>
      </c>
      <c r="D1643" t="s">
        <v>2610</v>
      </c>
      <c r="E1643">
        <v>1</v>
      </c>
      <c r="F1643" t="s">
        <v>102</v>
      </c>
      <c r="G1643" t="s">
        <v>73</v>
      </c>
      <c r="H1643">
        <v>5060537</v>
      </c>
      <c r="I1643" t="s">
        <v>2810</v>
      </c>
      <c r="J1643">
        <v>341000</v>
      </c>
      <c r="K1643">
        <v>341000</v>
      </c>
      <c r="L1643">
        <v>310310</v>
      </c>
      <c r="M1643">
        <v>223945.85860000001</v>
      </c>
      <c r="N1643">
        <v>223945.85860000001</v>
      </c>
      <c r="O1643">
        <v>100</v>
      </c>
      <c r="P1643">
        <v>9</v>
      </c>
      <c r="Q1643" t="s">
        <v>75</v>
      </c>
      <c r="R1643" t="s">
        <v>2820</v>
      </c>
      <c r="S1643" t="s">
        <v>88</v>
      </c>
      <c r="T1643" t="s">
        <v>229</v>
      </c>
      <c r="U1643">
        <v>0</v>
      </c>
      <c r="V1643">
        <v>0</v>
      </c>
    </row>
    <row r="1644" spans="1:22">
      <c r="A1644">
        <v>12179</v>
      </c>
      <c r="B1644" t="s">
        <v>2094</v>
      </c>
      <c r="C1644" t="s">
        <v>677</v>
      </c>
      <c r="D1644" t="s">
        <v>2610</v>
      </c>
      <c r="E1644">
        <v>2</v>
      </c>
      <c r="F1644" t="s">
        <v>102</v>
      </c>
      <c r="G1644" t="s">
        <v>73</v>
      </c>
      <c r="H1644">
        <v>5060537</v>
      </c>
      <c r="I1644" t="s">
        <v>2810</v>
      </c>
      <c r="J1644">
        <v>642000</v>
      </c>
      <c r="K1644">
        <v>321000</v>
      </c>
      <c r="L1644">
        <v>584220</v>
      </c>
      <c r="M1644">
        <v>210980</v>
      </c>
      <c r="N1644">
        <v>421960</v>
      </c>
      <c r="O1644">
        <v>100</v>
      </c>
      <c r="P1644">
        <v>9</v>
      </c>
      <c r="Q1644" t="s">
        <v>75</v>
      </c>
      <c r="R1644" t="s">
        <v>2820</v>
      </c>
      <c r="S1644" t="s">
        <v>88</v>
      </c>
      <c r="T1644" t="s">
        <v>245</v>
      </c>
      <c r="U1644">
        <v>0</v>
      </c>
      <c r="V1644">
        <v>0</v>
      </c>
    </row>
    <row r="1645" spans="1:22">
      <c r="A1645">
        <v>12179</v>
      </c>
      <c r="B1645" t="s">
        <v>624</v>
      </c>
      <c r="C1645" t="s">
        <v>625</v>
      </c>
      <c r="D1645" t="s">
        <v>2610</v>
      </c>
      <c r="E1645">
        <v>2</v>
      </c>
      <c r="F1645" t="s">
        <v>102</v>
      </c>
      <c r="G1645" t="s">
        <v>73</v>
      </c>
      <c r="H1645">
        <v>5060537</v>
      </c>
      <c r="I1645" t="s">
        <v>2810</v>
      </c>
      <c r="J1645">
        <v>9600</v>
      </c>
      <c r="K1645">
        <v>4800</v>
      </c>
      <c r="L1645">
        <v>8736</v>
      </c>
      <c r="M1645">
        <v>3717.2177999999999</v>
      </c>
      <c r="N1645">
        <v>7434.4355999999998</v>
      </c>
      <c r="O1645">
        <v>100</v>
      </c>
      <c r="P1645">
        <v>9</v>
      </c>
      <c r="Q1645" t="s">
        <v>75</v>
      </c>
      <c r="R1645" t="s">
        <v>2820</v>
      </c>
      <c r="S1645" t="s">
        <v>88</v>
      </c>
      <c r="T1645" t="s">
        <v>380</v>
      </c>
      <c r="U1645">
        <v>0</v>
      </c>
      <c r="V1645">
        <v>0</v>
      </c>
    </row>
    <row r="1646" spans="1:22">
      <c r="A1646">
        <v>12179</v>
      </c>
      <c r="B1646" t="s">
        <v>624</v>
      </c>
      <c r="C1646" t="s">
        <v>625</v>
      </c>
      <c r="D1646" t="s">
        <v>2610</v>
      </c>
      <c r="E1646">
        <v>2</v>
      </c>
      <c r="F1646" t="s">
        <v>102</v>
      </c>
      <c r="G1646" t="s">
        <v>73</v>
      </c>
      <c r="H1646">
        <v>5060537</v>
      </c>
      <c r="I1646" t="s">
        <v>2810</v>
      </c>
      <c r="J1646">
        <v>9600</v>
      </c>
      <c r="K1646">
        <v>4800</v>
      </c>
      <c r="L1646">
        <v>8736</v>
      </c>
      <c r="M1646">
        <v>3717.2177999999999</v>
      </c>
      <c r="N1646">
        <v>7434.4355999999998</v>
      </c>
      <c r="O1646">
        <v>100</v>
      </c>
      <c r="P1646">
        <v>9</v>
      </c>
      <c r="Q1646" t="s">
        <v>75</v>
      </c>
      <c r="R1646" t="s">
        <v>2820</v>
      </c>
      <c r="S1646" t="s">
        <v>88</v>
      </c>
      <c r="T1646" t="s">
        <v>380</v>
      </c>
      <c r="U1646">
        <v>0</v>
      </c>
      <c r="V1646">
        <v>0</v>
      </c>
    </row>
    <row r="1647" spans="1:22">
      <c r="A1647">
        <v>12179</v>
      </c>
      <c r="B1647" t="s">
        <v>1070</v>
      </c>
      <c r="C1647" t="s">
        <v>354</v>
      </c>
      <c r="D1647" t="s">
        <v>2610</v>
      </c>
      <c r="E1647">
        <v>4</v>
      </c>
      <c r="F1647" t="s">
        <v>102</v>
      </c>
      <c r="G1647" t="s">
        <v>73</v>
      </c>
      <c r="H1647">
        <v>5060537</v>
      </c>
      <c r="I1647" t="s">
        <v>2810</v>
      </c>
      <c r="J1647">
        <v>24800</v>
      </c>
      <c r="K1647">
        <v>6200</v>
      </c>
      <c r="L1647">
        <v>22568</v>
      </c>
      <c r="M1647">
        <v>4324.5455000000002</v>
      </c>
      <c r="N1647">
        <v>17298.182000000001</v>
      </c>
      <c r="O1647">
        <v>100</v>
      </c>
      <c r="P1647">
        <v>9</v>
      </c>
      <c r="Q1647" t="s">
        <v>75</v>
      </c>
      <c r="R1647" t="s">
        <v>2820</v>
      </c>
      <c r="S1647" t="s">
        <v>88</v>
      </c>
      <c r="T1647" t="s">
        <v>287</v>
      </c>
      <c r="U1647">
        <v>0</v>
      </c>
      <c r="V1647">
        <v>0</v>
      </c>
    </row>
    <row r="1648" spans="1:22">
      <c r="A1648">
        <v>12179</v>
      </c>
      <c r="B1648" t="s">
        <v>353</v>
      </c>
      <c r="C1648" t="s">
        <v>354</v>
      </c>
      <c r="D1648" t="s">
        <v>2610</v>
      </c>
      <c r="E1648">
        <v>4</v>
      </c>
      <c r="F1648" t="s">
        <v>102</v>
      </c>
      <c r="G1648" t="s">
        <v>73</v>
      </c>
      <c r="H1648">
        <v>5060537</v>
      </c>
      <c r="I1648" t="s">
        <v>2810</v>
      </c>
      <c r="J1648">
        <v>17200</v>
      </c>
      <c r="K1648">
        <v>4300</v>
      </c>
      <c r="L1648">
        <v>15652</v>
      </c>
      <c r="M1648">
        <v>3051.1614</v>
      </c>
      <c r="N1648">
        <v>12204.6456</v>
      </c>
      <c r="O1648">
        <v>100</v>
      </c>
      <c r="P1648">
        <v>9</v>
      </c>
      <c r="Q1648" t="s">
        <v>75</v>
      </c>
      <c r="R1648" t="s">
        <v>2820</v>
      </c>
      <c r="S1648" t="s">
        <v>88</v>
      </c>
      <c r="T1648" t="s">
        <v>85</v>
      </c>
      <c r="U1648">
        <v>0</v>
      </c>
      <c r="V1648">
        <v>0</v>
      </c>
    </row>
    <row r="1649" spans="1:22">
      <c r="A1649">
        <v>12179</v>
      </c>
      <c r="B1649" t="s">
        <v>626</v>
      </c>
      <c r="C1649" t="s">
        <v>354</v>
      </c>
      <c r="D1649" t="s">
        <v>2610</v>
      </c>
      <c r="E1649">
        <v>4</v>
      </c>
      <c r="F1649" t="s">
        <v>102</v>
      </c>
      <c r="G1649" t="s">
        <v>73</v>
      </c>
      <c r="H1649">
        <v>5060537</v>
      </c>
      <c r="I1649" t="s">
        <v>2810</v>
      </c>
      <c r="J1649">
        <v>39200</v>
      </c>
      <c r="K1649">
        <v>9800</v>
      </c>
      <c r="L1649">
        <v>35672</v>
      </c>
      <c r="M1649">
        <v>6946.4777999999997</v>
      </c>
      <c r="N1649">
        <v>27785.911199999999</v>
      </c>
      <c r="O1649">
        <v>100</v>
      </c>
      <c r="P1649">
        <v>9</v>
      </c>
      <c r="Q1649" t="s">
        <v>75</v>
      </c>
      <c r="R1649" t="s">
        <v>2820</v>
      </c>
      <c r="S1649" t="s">
        <v>88</v>
      </c>
      <c r="T1649" t="s">
        <v>627</v>
      </c>
      <c r="U1649">
        <v>0</v>
      </c>
      <c r="V1649">
        <v>0</v>
      </c>
    </row>
    <row r="1650" spans="1:22">
      <c r="A1650">
        <v>12183</v>
      </c>
      <c r="B1650" t="s">
        <v>137</v>
      </c>
      <c r="C1650" t="s">
        <v>127</v>
      </c>
      <c r="D1650" t="s">
        <v>2610</v>
      </c>
      <c r="E1650">
        <v>1</v>
      </c>
      <c r="F1650" t="s">
        <v>206</v>
      </c>
      <c r="G1650" t="s">
        <v>73</v>
      </c>
      <c r="H1650">
        <v>5060536</v>
      </c>
      <c r="I1650" t="s">
        <v>2810</v>
      </c>
      <c r="J1650">
        <v>31700</v>
      </c>
      <c r="K1650">
        <v>31700</v>
      </c>
      <c r="L1650">
        <v>20317</v>
      </c>
      <c r="M1650">
        <v>20317.033899999999</v>
      </c>
      <c r="N1650">
        <v>20317.033899999999</v>
      </c>
      <c r="O1650">
        <v>100</v>
      </c>
      <c r="P1650">
        <v>0</v>
      </c>
      <c r="Q1650" t="s">
        <v>75</v>
      </c>
      <c r="R1650" t="s">
        <v>2821</v>
      </c>
      <c r="S1650" t="s">
        <v>88</v>
      </c>
      <c r="T1650" t="s">
        <v>128</v>
      </c>
      <c r="U1650">
        <v>0</v>
      </c>
      <c r="V1650">
        <v>0</v>
      </c>
    </row>
    <row r="1651" spans="1:22">
      <c r="A1651">
        <v>12183</v>
      </c>
      <c r="B1651" t="s">
        <v>139</v>
      </c>
      <c r="C1651" t="s">
        <v>140</v>
      </c>
      <c r="D1651" t="s">
        <v>2610</v>
      </c>
      <c r="E1651">
        <v>1</v>
      </c>
      <c r="F1651" t="s">
        <v>206</v>
      </c>
      <c r="G1651" t="s">
        <v>73</v>
      </c>
      <c r="H1651">
        <v>5060536</v>
      </c>
      <c r="I1651" t="s">
        <v>2810</v>
      </c>
      <c r="J1651">
        <v>2400</v>
      </c>
      <c r="K1651">
        <v>2400</v>
      </c>
      <c r="L1651">
        <v>1694</v>
      </c>
      <c r="M1651">
        <v>1693.5772999999999</v>
      </c>
      <c r="N1651">
        <v>1693.5772999999999</v>
      </c>
      <c r="O1651">
        <v>100</v>
      </c>
      <c r="P1651">
        <v>0</v>
      </c>
      <c r="Q1651" t="s">
        <v>75</v>
      </c>
      <c r="R1651" t="s">
        <v>2821</v>
      </c>
      <c r="S1651" t="s">
        <v>88</v>
      </c>
      <c r="T1651" t="s">
        <v>141</v>
      </c>
      <c r="U1651">
        <v>0</v>
      </c>
      <c r="V1651">
        <v>0</v>
      </c>
    </row>
    <row r="1652" spans="1:22">
      <c r="A1652">
        <v>12183</v>
      </c>
      <c r="B1652" t="s">
        <v>134</v>
      </c>
      <c r="C1652" t="s">
        <v>135</v>
      </c>
      <c r="D1652" t="s">
        <v>2610</v>
      </c>
      <c r="E1652">
        <v>5.5</v>
      </c>
      <c r="F1652" t="s">
        <v>206</v>
      </c>
      <c r="G1652" t="s">
        <v>73</v>
      </c>
      <c r="H1652">
        <v>5060536</v>
      </c>
      <c r="I1652" t="s">
        <v>2810</v>
      </c>
      <c r="J1652">
        <v>130350</v>
      </c>
      <c r="K1652">
        <v>23700</v>
      </c>
      <c r="L1652">
        <v>38143</v>
      </c>
      <c r="M1652">
        <v>6934.5190000000002</v>
      </c>
      <c r="N1652">
        <v>38139.854500000001</v>
      </c>
      <c r="O1652">
        <v>100</v>
      </c>
      <c r="P1652">
        <v>0</v>
      </c>
      <c r="Q1652" t="s">
        <v>75</v>
      </c>
      <c r="R1652" t="s">
        <v>2821</v>
      </c>
      <c r="S1652" t="s">
        <v>88</v>
      </c>
      <c r="T1652" t="s">
        <v>136</v>
      </c>
      <c r="U1652">
        <v>0</v>
      </c>
      <c r="V1652">
        <v>0</v>
      </c>
    </row>
    <row r="1653" spans="1:22">
      <c r="A1653">
        <v>12180</v>
      </c>
      <c r="B1653" t="s">
        <v>305</v>
      </c>
      <c r="C1653" t="s">
        <v>306</v>
      </c>
      <c r="D1653" t="s">
        <v>2610</v>
      </c>
      <c r="E1653">
        <v>6</v>
      </c>
      <c r="F1653" t="s">
        <v>138</v>
      </c>
      <c r="G1653" t="s">
        <v>73</v>
      </c>
      <c r="H1653">
        <v>5060559</v>
      </c>
      <c r="I1653" t="s">
        <v>2810</v>
      </c>
      <c r="J1653">
        <v>157800</v>
      </c>
      <c r="K1653">
        <v>26300</v>
      </c>
      <c r="L1653">
        <v>67794</v>
      </c>
      <c r="M1653">
        <v>11298.5162</v>
      </c>
      <c r="N1653">
        <v>67791.097200000004</v>
      </c>
      <c r="O1653">
        <v>100</v>
      </c>
      <c r="P1653">
        <v>0</v>
      </c>
      <c r="Q1653" t="s">
        <v>75</v>
      </c>
      <c r="R1653" t="s">
        <v>2849</v>
      </c>
      <c r="S1653" t="s">
        <v>88</v>
      </c>
      <c r="T1653" t="s">
        <v>136</v>
      </c>
      <c r="U1653">
        <v>0</v>
      </c>
      <c r="V1653">
        <v>0</v>
      </c>
    </row>
    <row r="1654" spans="1:22">
      <c r="A1654">
        <v>12180</v>
      </c>
      <c r="B1654" t="s">
        <v>124</v>
      </c>
      <c r="C1654" t="s">
        <v>125</v>
      </c>
      <c r="D1654" t="s">
        <v>2610</v>
      </c>
      <c r="E1654">
        <v>1</v>
      </c>
      <c r="F1654" t="s">
        <v>138</v>
      </c>
      <c r="G1654" t="s">
        <v>73</v>
      </c>
      <c r="H1654">
        <v>5060559</v>
      </c>
      <c r="I1654" t="s">
        <v>2810</v>
      </c>
      <c r="J1654">
        <v>19100</v>
      </c>
      <c r="K1654">
        <v>19100</v>
      </c>
      <c r="L1654">
        <v>13475</v>
      </c>
      <c r="M1654">
        <v>13475.1618</v>
      </c>
      <c r="N1654">
        <v>13475.1618</v>
      </c>
      <c r="O1654">
        <v>100</v>
      </c>
      <c r="P1654">
        <v>0</v>
      </c>
      <c r="Q1654" t="s">
        <v>75</v>
      </c>
      <c r="R1654" t="s">
        <v>2849</v>
      </c>
      <c r="S1654" t="s">
        <v>88</v>
      </c>
      <c r="T1654" t="s">
        <v>85</v>
      </c>
      <c r="U1654">
        <v>0</v>
      </c>
      <c r="V1654">
        <v>0</v>
      </c>
    </row>
    <row r="1655" spans="1:22">
      <c r="A1655">
        <v>12180</v>
      </c>
      <c r="B1655" t="s">
        <v>307</v>
      </c>
      <c r="C1655" t="s">
        <v>308</v>
      </c>
      <c r="D1655" t="s">
        <v>2610</v>
      </c>
      <c r="E1655">
        <v>1</v>
      </c>
      <c r="F1655" t="s">
        <v>138</v>
      </c>
      <c r="G1655" t="s">
        <v>73</v>
      </c>
      <c r="H1655">
        <v>5060559</v>
      </c>
      <c r="I1655" t="s">
        <v>2810</v>
      </c>
      <c r="J1655">
        <v>34600</v>
      </c>
      <c r="K1655">
        <v>34600</v>
      </c>
      <c r="L1655">
        <v>22076</v>
      </c>
      <c r="M1655">
        <v>22075.6597</v>
      </c>
      <c r="N1655">
        <v>22075.6597</v>
      </c>
      <c r="O1655">
        <v>100</v>
      </c>
      <c r="P1655">
        <v>0</v>
      </c>
      <c r="Q1655" t="s">
        <v>75</v>
      </c>
      <c r="R1655" t="s">
        <v>2849</v>
      </c>
      <c r="S1655" t="s">
        <v>88</v>
      </c>
      <c r="T1655" t="s">
        <v>128</v>
      </c>
      <c r="U1655">
        <v>0</v>
      </c>
      <c r="V1655">
        <v>0</v>
      </c>
    </row>
    <row r="1656" spans="1:22">
      <c r="A1656">
        <v>11998</v>
      </c>
      <c r="B1656" t="s">
        <v>151</v>
      </c>
      <c r="C1656" t="s">
        <v>152</v>
      </c>
      <c r="D1656" t="s">
        <v>2547</v>
      </c>
      <c r="E1656">
        <v>1</v>
      </c>
      <c r="F1656" t="s">
        <v>154</v>
      </c>
      <c r="G1656" t="s">
        <v>73</v>
      </c>
      <c r="H1656">
        <v>5060568</v>
      </c>
      <c r="I1656" t="s">
        <v>2810</v>
      </c>
      <c r="J1656">
        <v>90000</v>
      </c>
      <c r="K1656">
        <v>90000</v>
      </c>
      <c r="L1656">
        <v>77850</v>
      </c>
      <c r="M1656">
        <v>77850</v>
      </c>
      <c r="N1656">
        <v>77850</v>
      </c>
      <c r="O1656">
        <v>100</v>
      </c>
      <c r="P1656">
        <v>0</v>
      </c>
      <c r="Q1656" t="s">
        <v>75</v>
      </c>
      <c r="R1656" t="s">
        <v>2846</v>
      </c>
      <c r="S1656" t="s">
        <v>88</v>
      </c>
      <c r="T1656" t="s">
        <v>155</v>
      </c>
      <c r="U1656">
        <v>0</v>
      </c>
      <c r="V1656">
        <v>0</v>
      </c>
    </row>
    <row r="1657" spans="1:22">
      <c r="A1657">
        <v>12375</v>
      </c>
      <c r="B1657" t="s">
        <v>241</v>
      </c>
      <c r="C1657" t="s">
        <v>100</v>
      </c>
      <c r="D1657" t="s">
        <v>2758</v>
      </c>
      <c r="E1657">
        <v>1</v>
      </c>
      <c r="F1657" t="s">
        <v>102</v>
      </c>
      <c r="G1657" t="s">
        <v>73</v>
      </c>
      <c r="H1657">
        <v>5060524</v>
      </c>
      <c r="I1657" t="s">
        <v>2810</v>
      </c>
      <c r="J1657">
        <v>240000</v>
      </c>
      <c r="K1657">
        <v>240000</v>
      </c>
      <c r="L1657">
        <v>218400</v>
      </c>
      <c r="M1657">
        <v>156886.08739999999</v>
      </c>
      <c r="N1657">
        <v>156886.08739999999</v>
      </c>
      <c r="O1657">
        <v>100</v>
      </c>
      <c r="P1657">
        <v>9</v>
      </c>
      <c r="Q1657" t="s">
        <v>75</v>
      </c>
      <c r="R1657" t="s">
        <v>2822</v>
      </c>
      <c r="S1657" t="s">
        <v>76</v>
      </c>
      <c r="T1657" t="s">
        <v>229</v>
      </c>
      <c r="U1657">
        <v>0</v>
      </c>
      <c r="V1657">
        <v>0</v>
      </c>
    </row>
    <row r="1658" spans="1:22">
      <c r="A1658">
        <v>12375</v>
      </c>
      <c r="B1658" t="s">
        <v>230</v>
      </c>
      <c r="C1658" t="s">
        <v>100</v>
      </c>
      <c r="D1658" t="s">
        <v>2758</v>
      </c>
      <c r="E1658">
        <v>1</v>
      </c>
      <c r="F1658" t="s">
        <v>102</v>
      </c>
      <c r="G1658" t="s">
        <v>73</v>
      </c>
      <c r="H1658">
        <v>5060524</v>
      </c>
      <c r="I1658" t="s">
        <v>2810</v>
      </c>
      <c r="J1658">
        <v>204000</v>
      </c>
      <c r="K1658">
        <v>204000</v>
      </c>
      <c r="L1658">
        <v>185640</v>
      </c>
      <c r="M1658">
        <v>133405.08249999999</v>
      </c>
      <c r="N1658">
        <v>133405.08249999999</v>
      </c>
      <c r="O1658">
        <v>100</v>
      </c>
      <c r="P1658">
        <v>9</v>
      </c>
      <c r="Q1658" t="s">
        <v>75</v>
      </c>
      <c r="R1658" t="s">
        <v>2822</v>
      </c>
      <c r="S1658" t="s">
        <v>76</v>
      </c>
      <c r="T1658" t="s">
        <v>229</v>
      </c>
      <c r="U1658">
        <v>0</v>
      </c>
      <c r="V1658">
        <v>0</v>
      </c>
    </row>
    <row r="1659" spans="1:22">
      <c r="A1659">
        <v>12375</v>
      </c>
      <c r="B1659" t="s">
        <v>156</v>
      </c>
      <c r="C1659" t="s">
        <v>127</v>
      </c>
      <c r="D1659" t="s">
        <v>2758</v>
      </c>
      <c r="E1659">
        <v>1</v>
      </c>
      <c r="F1659" t="s">
        <v>102</v>
      </c>
      <c r="G1659" t="s">
        <v>73</v>
      </c>
      <c r="H1659">
        <v>5060524</v>
      </c>
      <c r="I1659" t="s">
        <v>2810</v>
      </c>
      <c r="J1659">
        <v>45600</v>
      </c>
      <c r="K1659">
        <v>45600</v>
      </c>
      <c r="L1659">
        <v>41496</v>
      </c>
      <c r="M1659">
        <v>28463.342100000002</v>
      </c>
      <c r="N1659">
        <v>28463.342100000002</v>
      </c>
      <c r="O1659">
        <v>100</v>
      </c>
      <c r="P1659">
        <v>9</v>
      </c>
      <c r="Q1659" t="s">
        <v>75</v>
      </c>
      <c r="R1659" t="s">
        <v>2822</v>
      </c>
      <c r="S1659" t="s">
        <v>76</v>
      </c>
      <c r="T1659" t="s">
        <v>128</v>
      </c>
      <c r="U1659">
        <v>0</v>
      </c>
      <c r="V1659">
        <v>0</v>
      </c>
    </row>
    <row r="1660" spans="1:22">
      <c r="A1660">
        <v>12375</v>
      </c>
      <c r="B1660" t="s">
        <v>124</v>
      </c>
      <c r="C1660" t="s">
        <v>125</v>
      </c>
      <c r="D1660" t="s">
        <v>2758</v>
      </c>
      <c r="E1660">
        <v>1</v>
      </c>
      <c r="F1660" t="s">
        <v>102</v>
      </c>
      <c r="G1660" t="s">
        <v>73</v>
      </c>
      <c r="H1660">
        <v>5060524</v>
      </c>
      <c r="I1660" t="s">
        <v>2810</v>
      </c>
      <c r="J1660">
        <v>19100</v>
      </c>
      <c r="K1660">
        <v>19100</v>
      </c>
      <c r="L1660">
        <v>17381</v>
      </c>
      <c r="M1660">
        <v>13475.1618</v>
      </c>
      <c r="N1660">
        <v>13475.1618</v>
      </c>
      <c r="O1660">
        <v>100</v>
      </c>
      <c r="P1660">
        <v>9</v>
      </c>
      <c r="Q1660" t="s">
        <v>75</v>
      </c>
      <c r="R1660" t="s">
        <v>2822</v>
      </c>
      <c r="S1660" t="s">
        <v>76</v>
      </c>
      <c r="T1660" t="s">
        <v>85</v>
      </c>
      <c r="U1660">
        <v>0</v>
      </c>
      <c r="V1660">
        <v>0</v>
      </c>
    </row>
    <row r="1661" spans="1:22">
      <c r="A1661">
        <v>12375</v>
      </c>
      <c r="B1661" t="s">
        <v>148</v>
      </c>
      <c r="C1661" t="s">
        <v>106</v>
      </c>
      <c r="D1661" t="s">
        <v>2758</v>
      </c>
      <c r="E1661">
        <v>1</v>
      </c>
      <c r="F1661" t="s">
        <v>102</v>
      </c>
      <c r="G1661" t="s">
        <v>73</v>
      </c>
      <c r="H1661">
        <v>5060524</v>
      </c>
      <c r="I1661" t="s">
        <v>2810</v>
      </c>
      <c r="J1661">
        <v>43900</v>
      </c>
      <c r="K1661">
        <v>43900</v>
      </c>
      <c r="L1661">
        <v>39949</v>
      </c>
      <c r="M1661">
        <v>27746.087599999999</v>
      </c>
      <c r="N1661">
        <v>27746.087599999999</v>
      </c>
      <c r="O1661">
        <v>100</v>
      </c>
      <c r="P1661">
        <v>9</v>
      </c>
      <c r="Q1661" t="s">
        <v>75</v>
      </c>
      <c r="R1661" t="s">
        <v>2822</v>
      </c>
      <c r="S1661" t="s">
        <v>76</v>
      </c>
      <c r="T1661" t="s">
        <v>130</v>
      </c>
      <c r="U1661">
        <v>0</v>
      </c>
      <c r="V1661">
        <v>0</v>
      </c>
    </row>
    <row r="1662" spans="1:22">
      <c r="A1662">
        <v>12375</v>
      </c>
      <c r="B1662" t="s">
        <v>295</v>
      </c>
      <c r="C1662" t="s">
        <v>127</v>
      </c>
      <c r="D1662" t="s">
        <v>2758</v>
      </c>
      <c r="E1662">
        <v>1</v>
      </c>
      <c r="F1662" t="s">
        <v>102</v>
      </c>
      <c r="G1662" t="s">
        <v>73</v>
      </c>
      <c r="H1662">
        <v>5060524</v>
      </c>
      <c r="I1662" t="s">
        <v>2810</v>
      </c>
      <c r="J1662">
        <v>168000</v>
      </c>
      <c r="K1662">
        <v>168000</v>
      </c>
      <c r="L1662">
        <v>152880</v>
      </c>
      <c r="M1662">
        <v>107386.1594</v>
      </c>
      <c r="N1662">
        <v>107386.1594</v>
      </c>
      <c r="O1662">
        <v>100</v>
      </c>
      <c r="P1662">
        <v>9</v>
      </c>
      <c r="Q1662" t="s">
        <v>75</v>
      </c>
      <c r="R1662" t="s">
        <v>2822</v>
      </c>
      <c r="S1662" t="s">
        <v>76</v>
      </c>
      <c r="T1662" t="s">
        <v>296</v>
      </c>
      <c r="U1662">
        <v>0</v>
      </c>
      <c r="V1662">
        <v>0</v>
      </c>
    </row>
    <row r="1663" spans="1:22">
      <c r="A1663">
        <v>12375</v>
      </c>
      <c r="B1663" t="s">
        <v>297</v>
      </c>
      <c r="C1663" t="s">
        <v>218</v>
      </c>
      <c r="D1663" t="s">
        <v>2758</v>
      </c>
      <c r="E1663">
        <v>1</v>
      </c>
      <c r="F1663" t="s">
        <v>102</v>
      </c>
      <c r="G1663" t="s">
        <v>73</v>
      </c>
      <c r="H1663">
        <v>5060524</v>
      </c>
      <c r="I1663" t="s">
        <v>2810</v>
      </c>
      <c r="J1663">
        <v>118000</v>
      </c>
      <c r="K1663">
        <v>118000</v>
      </c>
      <c r="L1663">
        <v>107380</v>
      </c>
      <c r="M1663">
        <v>74736.947499999995</v>
      </c>
      <c r="N1663">
        <v>74736.947499999995</v>
      </c>
      <c r="O1663">
        <v>100</v>
      </c>
      <c r="P1663">
        <v>9</v>
      </c>
      <c r="Q1663" t="s">
        <v>75</v>
      </c>
      <c r="R1663" t="s">
        <v>2822</v>
      </c>
      <c r="S1663" t="s">
        <v>76</v>
      </c>
      <c r="T1663" t="s">
        <v>219</v>
      </c>
      <c r="U1663">
        <v>0</v>
      </c>
      <c r="V1663">
        <v>0</v>
      </c>
    </row>
    <row r="1664" spans="1:22">
      <c r="A1664">
        <v>12375</v>
      </c>
      <c r="B1664" t="s">
        <v>220</v>
      </c>
      <c r="C1664" t="s">
        <v>116</v>
      </c>
      <c r="D1664" t="s">
        <v>2758</v>
      </c>
      <c r="E1664">
        <v>1</v>
      </c>
      <c r="F1664" t="s">
        <v>102</v>
      </c>
      <c r="G1664" t="s">
        <v>73</v>
      </c>
      <c r="H1664">
        <v>5060524</v>
      </c>
      <c r="I1664" t="s">
        <v>2810</v>
      </c>
      <c r="J1664">
        <v>117000</v>
      </c>
      <c r="K1664">
        <v>117000</v>
      </c>
      <c r="L1664">
        <v>106470</v>
      </c>
      <c r="M1664">
        <v>78465.672600000005</v>
      </c>
      <c r="N1664">
        <v>78465.672600000005</v>
      </c>
      <c r="O1664">
        <v>100</v>
      </c>
      <c r="P1664">
        <v>9</v>
      </c>
      <c r="Q1664" t="s">
        <v>75</v>
      </c>
      <c r="R1664" t="s">
        <v>2822</v>
      </c>
      <c r="S1664" t="s">
        <v>76</v>
      </c>
      <c r="T1664" t="s">
        <v>133</v>
      </c>
      <c r="U1664">
        <v>0</v>
      </c>
      <c r="V1664">
        <v>0</v>
      </c>
    </row>
    <row r="1665" spans="1:22">
      <c r="A1665">
        <v>12375</v>
      </c>
      <c r="B1665" t="s">
        <v>232</v>
      </c>
      <c r="C1665" t="s">
        <v>182</v>
      </c>
      <c r="D1665" t="s">
        <v>2758</v>
      </c>
      <c r="E1665">
        <v>0.1</v>
      </c>
      <c r="F1665" t="s">
        <v>102</v>
      </c>
      <c r="G1665" t="s">
        <v>73</v>
      </c>
      <c r="H1665">
        <v>5060524</v>
      </c>
      <c r="I1665" t="s">
        <v>2810</v>
      </c>
      <c r="J1665">
        <v>3610</v>
      </c>
      <c r="K1665">
        <v>36100</v>
      </c>
      <c r="L1665">
        <v>3285</v>
      </c>
      <c r="M1665">
        <v>25021.247599999999</v>
      </c>
      <c r="N1665">
        <v>2502.1247600000002</v>
      </c>
      <c r="O1665">
        <v>100</v>
      </c>
      <c r="P1665">
        <v>9</v>
      </c>
      <c r="Q1665" t="s">
        <v>75</v>
      </c>
      <c r="R1665" t="s">
        <v>2822</v>
      </c>
      <c r="S1665" t="s">
        <v>76</v>
      </c>
      <c r="T1665" t="s">
        <v>223</v>
      </c>
      <c r="U1665">
        <v>0</v>
      </c>
      <c r="V1665">
        <v>0</v>
      </c>
    </row>
    <row r="1666" spans="1:22">
      <c r="A1666">
        <v>12375</v>
      </c>
      <c r="B1666" t="s">
        <v>232</v>
      </c>
      <c r="C1666" t="s">
        <v>182</v>
      </c>
      <c r="D1666" t="s">
        <v>2758</v>
      </c>
      <c r="E1666">
        <v>0.1</v>
      </c>
      <c r="F1666" t="s">
        <v>102</v>
      </c>
      <c r="G1666" t="s">
        <v>73</v>
      </c>
      <c r="H1666">
        <v>5060524</v>
      </c>
      <c r="I1666" t="s">
        <v>2810</v>
      </c>
      <c r="J1666">
        <v>3610</v>
      </c>
      <c r="K1666">
        <v>36100</v>
      </c>
      <c r="L1666">
        <v>3285</v>
      </c>
      <c r="M1666">
        <v>25021.247599999999</v>
      </c>
      <c r="N1666">
        <v>2502.1247600000002</v>
      </c>
      <c r="O1666">
        <v>100</v>
      </c>
      <c r="P1666">
        <v>9</v>
      </c>
      <c r="Q1666" t="s">
        <v>75</v>
      </c>
      <c r="R1666" t="s">
        <v>2822</v>
      </c>
      <c r="S1666" t="s">
        <v>76</v>
      </c>
      <c r="T1666" t="s">
        <v>223</v>
      </c>
      <c r="U1666">
        <v>0</v>
      </c>
      <c r="V1666">
        <v>0</v>
      </c>
    </row>
    <row r="1667" spans="1:22">
      <c r="A1667">
        <v>12375</v>
      </c>
      <c r="B1667" t="s">
        <v>236</v>
      </c>
      <c r="C1667" t="s">
        <v>112</v>
      </c>
      <c r="D1667" t="s">
        <v>2758</v>
      </c>
      <c r="E1667">
        <v>4</v>
      </c>
      <c r="F1667" t="s">
        <v>102</v>
      </c>
      <c r="G1667" t="s">
        <v>73</v>
      </c>
      <c r="H1667">
        <v>5060524</v>
      </c>
      <c r="I1667" t="s">
        <v>2810</v>
      </c>
      <c r="J1667">
        <v>18400</v>
      </c>
      <c r="K1667">
        <v>4600</v>
      </c>
      <c r="L1667">
        <v>16744</v>
      </c>
      <c r="M1667">
        <v>3259.6388999999999</v>
      </c>
      <c r="N1667">
        <v>13038.5556</v>
      </c>
      <c r="O1667">
        <v>100</v>
      </c>
      <c r="P1667">
        <v>9</v>
      </c>
      <c r="Q1667" t="s">
        <v>75</v>
      </c>
      <c r="R1667" t="s">
        <v>2822</v>
      </c>
      <c r="S1667" t="s">
        <v>76</v>
      </c>
      <c r="T1667" t="s">
        <v>85</v>
      </c>
      <c r="U1667">
        <v>0</v>
      </c>
      <c r="V1667">
        <v>0</v>
      </c>
    </row>
    <row r="1668" spans="1:22">
      <c r="A1668">
        <v>12375</v>
      </c>
      <c r="B1668" t="s">
        <v>236</v>
      </c>
      <c r="C1668" t="s">
        <v>112</v>
      </c>
      <c r="D1668" t="s">
        <v>2758</v>
      </c>
      <c r="E1668">
        <v>4</v>
      </c>
      <c r="F1668" t="s">
        <v>102</v>
      </c>
      <c r="G1668" t="s">
        <v>73</v>
      </c>
      <c r="H1668">
        <v>5060524</v>
      </c>
      <c r="I1668" t="s">
        <v>2810</v>
      </c>
      <c r="J1668">
        <v>18400</v>
      </c>
      <c r="K1668">
        <v>4600</v>
      </c>
      <c r="L1668">
        <v>16744</v>
      </c>
      <c r="M1668">
        <v>3259.6388999999999</v>
      </c>
      <c r="N1668">
        <v>13038.5556</v>
      </c>
      <c r="O1668">
        <v>100</v>
      </c>
      <c r="P1668">
        <v>9</v>
      </c>
      <c r="Q1668" t="s">
        <v>75</v>
      </c>
      <c r="R1668" t="s">
        <v>2822</v>
      </c>
      <c r="S1668" t="s">
        <v>76</v>
      </c>
      <c r="T1668" t="s">
        <v>85</v>
      </c>
      <c r="U1668">
        <v>0</v>
      </c>
      <c r="V1668">
        <v>0</v>
      </c>
    </row>
    <row r="1669" spans="1:22">
      <c r="A1669">
        <v>12375</v>
      </c>
      <c r="B1669" t="s">
        <v>134</v>
      </c>
      <c r="C1669" t="s">
        <v>135</v>
      </c>
      <c r="D1669" t="s">
        <v>2758</v>
      </c>
      <c r="E1669">
        <v>6</v>
      </c>
      <c r="F1669" t="s">
        <v>102</v>
      </c>
      <c r="G1669" t="s">
        <v>73</v>
      </c>
      <c r="H1669">
        <v>5060524</v>
      </c>
      <c r="I1669" t="s">
        <v>2810</v>
      </c>
      <c r="J1669">
        <v>142200</v>
      </c>
      <c r="K1669">
        <v>23700</v>
      </c>
      <c r="L1669">
        <v>70800</v>
      </c>
      <c r="M1669">
        <v>6969.7242999999999</v>
      </c>
      <c r="N1669">
        <v>41818.345800000003</v>
      </c>
      <c r="O1669">
        <v>100</v>
      </c>
      <c r="P1669">
        <v>0</v>
      </c>
      <c r="Q1669" t="s">
        <v>75</v>
      </c>
      <c r="R1669" t="s">
        <v>2822</v>
      </c>
      <c r="S1669" t="s">
        <v>76</v>
      </c>
      <c r="T1669" t="s">
        <v>136</v>
      </c>
      <c r="U1669">
        <v>0</v>
      </c>
      <c r="V1669">
        <v>0</v>
      </c>
    </row>
    <row r="1670" spans="1:22">
      <c r="A1670">
        <v>12375</v>
      </c>
      <c r="B1670" t="s">
        <v>258</v>
      </c>
      <c r="C1670" t="s">
        <v>259</v>
      </c>
      <c r="D1670" t="s">
        <v>2758</v>
      </c>
      <c r="E1670">
        <v>1</v>
      </c>
      <c r="F1670" t="s">
        <v>102</v>
      </c>
      <c r="G1670" t="s">
        <v>73</v>
      </c>
      <c r="H1670">
        <v>5060524</v>
      </c>
      <c r="I1670" t="s">
        <v>2810</v>
      </c>
      <c r="J1670">
        <v>25000</v>
      </c>
      <c r="K1670">
        <v>25000</v>
      </c>
      <c r="L1670">
        <v>25000</v>
      </c>
      <c r="M1670">
        <v>25000</v>
      </c>
      <c r="N1670">
        <v>25000</v>
      </c>
      <c r="O1670">
        <v>100</v>
      </c>
      <c r="P1670">
        <v>0</v>
      </c>
      <c r="Q1670" t="s">
        <v>75</v>
      </c>
      <c r="R1670" t="s">
        <v>2822</v>
      </c>
      <c r="S1670" t="s">
        <v>76</v>
      </c>
      <c r="T1670" t="s">
        <v>260</v>
      </c>
      <c r="U1670">
        <v>0</v>
      </c>
      <c r="V1670">
        <v>0</v>
      </c>
    </row>
    <row r="1671" spans="1:22">
      <c r="A1671">
        <v>12276</v>
      </c>
      <c r="B1671" t="s">
        <v>124</v>
      </c>
      <c r="C1671" t="s">
        <v>125</v>
      </c>
      <c r="D1671" t="s">
        <v>2758</v>
      </c>
      <c r="E1671">
        <v>1</v>
      </c>
      <c r="F1671" t="s">
        <v>102</v>
      </c>
      <c r="G1671" t="s">
        <v>73</v>
      </c>
      <c r="H1671">
        <v>5060520</v>
      </c>
      <c r="I1671" t="s">
        <v>2810</v>
      </c>
      <c r="J1671">
        <v>19100</v>
      </c>
      <c r="K1671">
        <v>19100</v>
      </c>
      <c r="L1671">
        <v>17381</v>
      </c>
      <c r="M1671">
        <v>13475.1618</v>
      </c>
      <c r="N1671">
        <v>13475.1618</v>
      </c>
      <c r="O1671">
        <v>100</v>
      </c>
      <c r="P1671">
        <v>9</v>
      </c>
      <c r="Q1671" t="s">
        <v>75</v>
      </c>
      <c r="R1671" t="s">
        <v>2823</v>
      </c>
      <c r="S1671" t="s">
        <v>195</v>
      </c>
      <c r="T1671" t="s">
        <v>85</v>
      </c>
      <c r="U1671">
        <v>0</v>
      </c>
      <c r="V1671">
        <v>0</v>
      </c>
    </row>
    <row r="1672" spans="1:22">
      <c r="A1672">
        <v>12276</v>
      </c>
      <c r="B1672" t="s">
        <v>148</v>
      </c>
      <c r="C1672" t="s">
        <v>106</v>
      </c>
      <c r="D1672" t="s">
        <v>2758</v>
      </c>
      <c r="E1672">
        <v>1</v>
      </c>
      <c r="F1672" t="s">
        <v>102</v>
      </c>
      <c r="G1672" t="s">
        <v>73</v>
      </c>
      <c r="H1672">
        <v>5060520</v>
      </c>
      <c r="I1672" t="s">
        <v>2810</v>
      </c>
      <c r="J1672">
        <v>43900</v>
      </c>
      <c r="K1672">
        <v>43900</v>
      </c>
      <c r="L1672">
        <v>39949</v>
      </c>
      <c r="M1672">
        <v>27746.087599999999</v>
      </c>
      <c r="N1672">
        <v>27746.087599999999</v>
      </c>
      <c r="O1672">
        <v>100</v>
      </c>
      <c r="P1672">
        <v>9</v>
      </c>
      <c r="Q1672" t="s">
        <v>75</v>
      </c>
      <c r="R1672" t="s">
        <v>2823</v>
      </c>
      <c r="S1672" t="s">
        <v>195</v>
      </c>
      <c r="T1672" t="s">
        <v>130</v>
      </c>
      <c r="U1672">
        <v>0</v>
      </c>
      <c r="V1672">
        <v>0</v>
      </c>
    </row>
    <row r="1673" spans="1:22">
      <c r="A1673">
        <v>12276</v>
      </c>
      <c r="B1673" t="s">
        <v>126</v>
      </c>
      <c r="C1673" t="s">
        <v>127</v>
      </c>
      <c r="D1673" t="s">
        <v>2758</v>
      </c>
      <c r="E1673">
        <v>1</v>
      </c>
      <c r="F1673" t="s">
        <v>102</v>
      </c>
      <c r="G1673" t="s">
        <v>73</v>
      </c>
      <c r="H1673">
        <v>5060520</v>
      </c>
      <c r="I1673" t="s">
        <v>2810</v>
      </c>
      <c r="J1673">
        <v>38800</v>
      </c>
      <c r="K1673">
        <v>38800</v>
      </c>
      <c r="L1673">
        <v>35308</v>
      </c>
      <c r="M1673">
        <v>24586.818299999999</v>
      </c>
      <c r="N1673">
        <v>24586.818299999999</v>
      </c>
      <c r="O1673">
        <v>100</v>
      </c>
      <c r="P1673">
        <v>9</v>
      </c>
      <c r="Q1673" t="s">
        <v>75</v>
      </c>
      <c r="R1673" t="s">
        <v>2823</v>
      </c>
      <c r="S1673" t="s">
        <v>195</v>
      </c>
      <c r="T1673" t="s">
        <v>128</v>
      </c>
      <c r="U1673">
        <v>0</v>
      </c>
      <c r="V1673">
        <v>0</v>
      </c>
    </row>
    <row r="1674" spans="1:22">
      <c r="A1674">
        <v>12276</v>
      </c>
      <c r="B1674" t="s">
        <v>297</v>
      </c>
      <c r="C1674" t="s">
        <v>218</v>
      </c>
      <c r="D1674" t="s">
        <v>2758</v>
      </c>
      <c r="E1674">
        <v>1</v>
      </c>
      <c r="F1674" t="s">
        <v>102</v>
      </c>
      <c r="G1674" t="s">
        <v>73</v>
      </c>
      <c r="H1674">
        <v>5060520</v>
      </c>
      <c r="I1674" t="s">
        <v>2810</v>
      </c>
      <c r="J1674">
        <v>118000</v>
      </c>
      <c r="K1674">
        <v>118000</v>
      </c>
      <c r="L1674">
        <v>107380</v>
      </c>
      <c r="M1674">
        <v>74736.947499999995</v>
      </c>
      <c r="N1674">
        <v>74736.947499999995</v>
      </c>
      <c r="O1674">
        <v>100</v>
      </c>
      <c r="P1674">
        <v>9</v>
      </c>
      <c r="Q1674" t="s">
        <v>75</v>
      </c>
      <c r="R1674" t="s">
        <v>2823</v>
      </c>
      <c r="S1674" t="s">
        <v>195</v>
      </c>
      <c r="T1674" t="s">
        <v>219</v>
      </c>
      <c r="U1674">
        <v>0</v>
      </c>
      <c r="V1674">
        <v>0</v>
      </c>
    </row>
    <row r="1675" spans="1:22">
      <c r="A1675">
        <v>12276</v>
      </c>
      <c r="B1675" t="s">
        <v>220</v>
      </c>
      <c r="C1675" t="s">
        <v>116</v>
      </c>
      <c r="D1675" t="s">
        <v>2758</v>
      </c>
      <c r="E1675">
        <v>1</v>
      </c>
      <c r="F1675" t="s">
        <v>102</v>
      </c>
      <c r="G1675" t="s">
        <v>73</v>
      </c>
      <c r="H1675">
        <v>5060520</v>
      </c>
      <c r="I1675" t="s">
        <v>2810</v>
      </c>
      <c r="J1675">
        <v>117000</v>
      </c>
      <c r="K1675">
        <v>117000</v>
      </c>
      <c r="L1675">
        <v>106470</v>
      </c>
      <c r="M1675">
        <v>78465.672600000005</v>
      </c>
      <c r="N1675">
        <v>78465.672600000005</v>
      </c>
      <c r="O1675">
        <v>100</v>
      </c>
      <c r="P1675">
        <v>9</v>
      </c>
      <c r="Q1675" t="s">
        <v>75</v>
      </c>
      <c r="R1675" t="s">
        <v>2823</v>
      </c>
      <c r="S1675" t="s">
        <v>195</v>
      </c>
      <c r="T1675" t="s">
        <v>133</v>
      </c>
      <c r="U1675">
        <v>0</v>
      </c>
      <c r="V1675">
        <v>0</v>
      </c>
    </row>
    <row r="1676" spans="1:22">
      <c r="A1676">
        <v>12276</v>
      </c>
      <c r="B1676" t="s">
        <v>337</v>
      </c>
      <c r="C1676" t="s">
        <v>338</v>
      </c>
      <c r="D1676" t="s">
        <v>2758</v>
      </c>
      <c r="E1676">
        <v>0.1</v>
      </c>
      <c r="F1676" t="s">
        <v>102</v>
      </c>
      <c r="G1676" t="s">
        <v>73</v>
      </c>
      <c r="H1676">
        <v>5060520</v>
      </c>
      <c r="I1676" t="s">
        <v>2810</v>
      </c>
      <c r="J1676">
        <v>17800</v>
      </c>
      <c r="K1676">
        <v>178000</v>
      </c>
      <c r="L1676">
        <v>16198</v>
      </c>
      <c r="M1676">
        <v>123543.5871</v>
      </c>
      <c r="N1676">
        <v>12354.358709999999</v>
      </c>
      <c r="O1676">
        <v>100</v>
      </c>
      <c r="P1676">
        <v>9</v>
      </c>
      <c r="Q1676" t="s">
        <v>75</v>
      </c>
      <c r="R1676" t="s">
        <v>2823</v>
      </c>
      <c r="S1676" t="s">
        <v>195</v>
      </c>
      <c r="T1676" t="s">
        <v>223</v>
      </c>
      <c r="U1676">
        <v>0</v>
      </c>
      <c r="V1676">
        <v>0</v>
      </c>
    </row>
    <row r="1677" spans="1:22">
      <c r="A1677">
        <v>12276</v>
      </c>
      <c r="B1677" t="s">
        <v>221</v>
      </c>
      <c r="C1677" t="s">
        <v>222</v>
      </c>
      <c r="D1677" t="s">
        <v>2758</v>
      </c>
      <c r="E1677">
        <v>0.1</v>
      </c>
      <c r="F1677" t="s">
        <v>102</v>
      </c>
      <c r="G1677" t="s">
        <v>73</v>
      </c>
      <c r="H1677">
        <v>5060520</v>
      </c>
      <c r="I1677" t="s">
        <v>2810</v>
      </c>
      <c r="J1677">
        <v>5990</v>
      </c>
      <c r="K1677">
        <v>59900</v>
      </c>
      <c r="L1677">
        <v>5451</v>
      </c>
      <c r="M1677">
        <v>41466.246899999998</v>
      </c>
      <c r="N1677">
        <v>4146.6246899999996</v>
      </c>
      <c r="O1677">
        <v>100</v>
      </c>
      <c r="P1677">
        <v>9</v>
      </c>
      <c r="Q1677" t="s">
        <v>75</v>
      </c>
      <c r="R1677" t="s">
        <v>2823</v>
      </c>
      <c r="S1677" t="s">
        <v>195</v>
      </c>
      <c r="T1677" t="s">
        <v>223</v>
      </c>
      <c r="U1677">
        <v>0</v>
      </c>
      <c r="V1677">
        <v>0</v>
      </c>
    </row>
    <row r="1678" spans="1:22">
      <c r="A1678">
        <v>12276</v>
      </c>
      <c r="B1678" t="s">
        <v>845</v>
      </c>
      <c r="C1678" t="s">
        <v>225</v>
      </c>
      <c r="D1678" t="s">
        <v>2758</v>
      </c>
      <c r="E1678">
        <v>6</v>
      </c>
      <c r="F1678" t="s">
        <v>102</v>
      </c>
      <c r="G1678" t="s">
        <v>73</v>
      </c>
      <c r="H1678">
        <v>5060520</v>
      </c>
      <c r="I1678" t="s">
        <v>2810</v>
      </c>
      <c r="J1678">
        <v>184200</v>
      </c>
      <c r="K1678">
        <v>30700</v>
      </c>
      <c r="L1678">
        <v>167622</v>
      </c>
      <c r="M1678">
        <v>20045.911899999999</v>
      </c>
      <c r="N1678">
        <v>120275.47139999999</v>
      </c>
      <c r="O1678">
        <v>100</v>
      </c>
      <c r="P1678">
        <v>9</v>
      </c>
      <c r="Q1678" t="s">
        <v>75</v>
      </c>
      <c r="R1678" t="s">
        <v>2823</v>
      </c>
      <c r="S1678" t="s">
        <v>195</v>
      </c>
      <c r="T1678" t="s">
        <v>226</v>
      </c>
      <c r="U1678">
        <v>0</v>
      </c>
      <c r="V1678">
        <v>0</v>
      </c>
    </row>
    <row r="1679" spans="1:22">
      <c r="A1679">
        <v>12276</v>
      </c>
      <c r="B1679" t="s">
        <v>134</v>
      </c>
      <c r="C1679" t="s">
        <v>135</v>
      </c>
      <c r="D1679" t="s">
        <v>2758</v>
      </c>
      <c r="E1679">
        <v>8.5</v>
      </c>
      <c r="F1679" t="s">
        <v>102</v>
      </c>
      <c r="G1679" t="s">
        <v>73</v>
      </c>
      <c r="H1679">
        <v>5060520</v>
      </c>
      <c r="I1679" t="s">
        <v>2810</v>
      </c>
      <c r="J1679">
        <v>201450</v>
      </c>
      <c r="K1679">
        <v>23700</v>
      </c>
      <c r="L1679">
        <v>100300</v>
      </c>
      <c r="M1679">
        <v>6969.7242999999999</v>
      </c>
      <c r="N1679">
        <v>59242.65655</v>
      </c>
      <c r="O1679">
        <v>100</v>
      </c>
      <c r="P1679">
        <v>0</v>
      </c>
      <c r="Q1679" t="s">
        <v>75</v>
      </c>
      <c r="R1679" t="s">
        <v>2823</v>
      </c>
      <c r="S1679" t="s">
        <v>195</v>
      </c>
      <c r="T1679" t="s">
        <v>136</v>
      </c>
      <c r="U1679">
        <v>0</v>
      </c>
      <c r="V1679">
        <v>0</v>
      </c>
    </row>
    <row r="1680" spans="1:22">
      <c r="A1680">
        <v>12276</v>
      </c>
      <c r="B1680" t="s">
        <v>258</v>
      </c>
      <c r="C1680" t="s">
        <v>259</v>
      </c>
      <c r="D1680" t="s">
        <v>2758</v>
      </c>
      <c r="E1680">
        <v>1</v>
      </c>
      <c r="F1680" t="s">
        <v>102</v>
      </c>
      <c r="G1680" t="s">
        <v>73</v>
      </c>
      <c r="H1680">
        <v>5060520</v>
      </c>
      <c r="I1680" t="s">
        <v>2810</v>
      </c>
      <c r="J1680">
        <v>25000</v>
      </c>
      <c r="K1680">
        <v>25000</v>
      </c>
      <c r="L1680">
        <v>25000</v>
      </c>
      <c r="M1680">
        <v>25000</v>
      </c>
      <c r="N1680">
        <v>25000</v>
      </c>
      <c r="O1680">
        <v>100</v>
      </c>
      <c r="P1680">
        <v>0</v>
      </c>
      <c r="Q1680" t="s">
        <v>75</v>
      </c>
      <c r="R1680" t="s">
        <v>2823</v>
      </c>
      <c r="S1680" t="s">
        <v>195</v>
      </c>
      <c r="T1680" t="s">
        <v>260</v>
      </c>
      <c r="U1680">
        <v>0</v>
      </c>
      <c r="V1680">
        <v>0</v>
      </c>
    </row>
    <row r="1681" spans="1:22">
      <c r="A1681">
        <v>12381</v>
      </c>
      <c r="B1681" t="s">
        <v>108</v>
      </c>
      <c r="C1681" t="s">
        <v>109</v>
      </c>
      <c r="D1681" t="s">
        <v>2758</v>
      </c>
      <c r="E1681">
        <v>1</v>
      </c>
      <c r="F1681" t="s">
        <v>102</v>
      </c>
      <c r="G1681" t="s">
        <v>73</v>
      </c>
      <c r="H1681">
        <v>5060562</v>
      </c>
      <c r="I1681" t="s">
        <v>2810</v>
      </c>
      <c r="J1681">
        <v>39900</v>
      </c>
      <c r="K1681">
        <v>39900</v>
      </c>
      <c r="L1681">
        <v>36309</v>
      </c>
      <c r="M1681">
        <v>25378.870299999999</v>
      </c>
      <c r="N1681">
        <v>25378.870299999999</v>
      </c>
      <c r="O1681">
        <v>100</v>
      </c>
      <c r="P1681">
        <v>9</v>
      </c>
      <c r="Q1681" t="s">
        <v>75</v>
      </c>
      <c r="R1681" t="s">
        <v>2850</v>
      </c>
      <c r="S1681" t="s">
        <v>76</v>
      </c>
      <c r="T1681" t="s">
        <v>110</v>
      </c>
      <c r="U1681">
        <v>0</v>
      </c>
      <c r="V1681">
        <v>0</v>
      </c>
    </row>
    <row r="1682" spans="1:22">
      <c r="A1682">
        <v>12381</v>
      </c>
      <c r="B1682" t="s">
        <v>137</v>
      </c>
      <c r="C1682" t="s">
        <v>127</v>
      </c>
      <c r="D1682" t="s">
        <v>2758</v>
      </c>
      <c r="E1682">
        <v>1</v>
      </c>
      <c r="F1682" t="s">
        <v>102</v>
      </c>
      <c r="G1682" t="s">
        <v>73</v>
      </c>
      <c r="H1682">
        <v>5060562</v>
      </c>
      <c r="I1682" t="s">
        <v>2810</v>
      </c>
      <c r="J1682">
        <v>31700</v>
      </c>
      <c r="K1682">
        <v>31700</v>
      </c>
      <c r="L1682">
        <v>28847</v>
      </c>
      <c r="M1682">
        <v>20317.033899999999</v>
      </c>
      <c r="N1682">
        <v>20317.033899999999</v>
      </c>
      <c r="O1682">
        <v>100</v>
      </c>
      <c r="P1682">
        <v>9</v>
      </c>
      <c r="Q1682" t="s">
        <v>75</v>
      </c>
      <c r="R1682" t="s">
        <v>2850</v>
      </c>
      <c r="S1682" t="s">
        <v>76</v>
      </c>
      <c r="T1682" t="s">
        <v>128</v>
      </c>
      <c r="U1682">
        <v>0</v>
      </c>
      <c r="V1682">
        <v>0</v>
      </c>
    </row>
    <row r="1683" spans="1:22">
      <c r="A1683">
        <v>12381</v>
      </c>
      <c r="B1683" t="s">
        <v>148</v>
      </c>
      <c r="C1683" t="s">
        <v>106</v>
      </c>
      <c r="D1683" t="s">
        <v>2758</v>
      </c>
      <c r="E1683">
        <v>1</v>
      </c>
      <c r="F1683" t="s">
        <v>102</v>
      </c>
      <c r="G1683" t="s">
        <v>73</v>
      </c>
      <c r="H1683">
        <v>5060562</v>
      </c>
      <c r="I1683" t="s">
        <v>2810</v>
      </c>
      <c r="J1683">
        <v>43900</v>
      </c>
      <c r="K1683">
        <v>43900</v>
      </c>
      <c r="L1683">
        <v>39949</v>
      </c>
      <c r="M1683">
        <v>27746.087599999999</v>
      </c>
      <c r="N1683">
        <v>27746.087599999999</v>
      </c>
      <c r="O1683">
        <v>100</v>
      </c>
      <c r="P1683">
        <v>9</v>
      </c>
      <c r="Q1683" t="s">
        <v>75</v>
      </c>
      <c r="R1683" t="s">
        <v>2850</v>
      </c>
      <c r="S1683" t="s">
        <v>76</v>
      </c>
      <c r="T1683" t="s">
        <v>130</v>
      </c>
      <c r="U1683">
        <v>0</v>
      </c>
      <c r="V1683">
        <v>0</v>
      </c>
    </row>
    <row r="1684" spans="1:22">
      <c r="A1684">
        <v>12381</v>
      </c>
      <c r="B1684" t="s">
        <v>220</v>
      </c>
      <c r="C1684" t="s">
        <v>116</v>
      </c>
      <c r="D1684" t="s">
        <v>2758</v>
      </c>
      <c r="E1684">
        <v>1</v>
      </c>
      <c r="F1684" t="s">
        <v>102</v>
      </c>
      <c r="G1684" t="s">
        <v>73</v>
      </c>
      <c r="H1684">
        <v>5060562</v>
      </c>
      <c r="I1684" t="s">
        <v>2810</v>
      </c>
      <c r="J1684">
        <v>117000</v>
      </c>
      <c r="K1684">
        <v>117000</v>
      </c>
      <c r="L1684">
        <v>106470</v>
      </c>
      <c r="M1684">
        <v>78465.672600000005</v>
      </c>
      <c r="N1684">
        <v>78465.672600000005</v>
      </c>
      <c r="O1684">
        <v>100</v>
      </c>
      <c r="P1684">
        <v>9</v>
      </c>
      <c r="Q1684" t="s">
        <v>75</v>
      </c>
      <c r="R1684" t="s">
        <v>2850</v>
      </c>
      <c r="S1684" t="s">
        <v>76</v>
      </c>
      <c r="T1684" t="s">
        <v>133</v>
      </c>
      <c r="U1684">
        <v>0</v>
      </c>
      <c r="V1684">
        <v>0</v>
      </c>
    </row>
    <row r="1685" spans="1:22">
      <c r="A1685">
        <v>12381</v>
      </c>
      <c r="B1685" t="s">
        <v>207</v>
      </c>
      <c r="C1685" t="s">
        <v>208</v>
      </c>
      <c r="D1685" t="s">
        <v>2758</v>
      </c>
      <c r="E1685">
        <v>6.5</v>
      </c>
      <c r="F1685" t="s">
        <v>102</v>
      </c>
      <c r="G1685" t="s">
        <v>73</v>
      </c>
      <c r="H1685">
        <v>5060562</v>
      </c>
      <c r="I1685" t="s">
        <v>2810</v>
      </c>
      <c r="J1685">
        <v>154050</v>
      </c>
      <c r="K1685">
        <v>23700</v>
      </c>
      <c r="L1685">
        <v>76700</v>
      </c>
      <c r="M1685">
        <v>6917.3846999999996</v>
      </c>
      <c r="N1685">
        <v>44963.000549999997</v>
      </c>
      <c r="O1685">
        <v>100</v>
      </c>
      <c r="P1685">
        <v>0</v>
      </c>
      <c r="Q1685" t="s">
        <v>75</v>
      </c>
      <c r="R1685" t="s">
        <v>2850</v>
      </c>
      <c r="S1685" t="s">
        <v>76</v>
      </c>
      <c r="T1685" t="s">
        <v>136</v>
      </c>
      <c r="U1685">
        <v>0</v>
      </c>
      <c r="V1685">
        <v>0</v>
      </c>
    </row>
    <row r="1686" spans="1:22">
      <c r="A1686">
        <v>12268</v>
      </c>
      <c r="B1686" t="s">
        <v>108</v>
      </c>
      <c r="C1686" t="s">
        <v>109</v>
      </c>
      <c r="D1686" t="s">
        <v>2758</v>
      </c>
      <c r="E1686">
        <v>0.8</v>
      </c>
      <c r="F1686" t="s">
        <v>102</v>
      </c>
      <c r="G1686" t="s">
        <v>73</v>
      </c>
      <c r="H1686">
        <v>5060515</v>
      </c>
      <c r="I1686" t="s">
        <v>2810</v>
      </c>
      <c r="J1686">
        <v>31920</v>
      </c>
      <c r="K1686">
        <v>39900</v>
      </c>
      <c r="L1686">
        <v>29047</v>
      </c>
      <c r="M1686">
        <v>25378.870299999999</v>
      </c>
      <c r="N1686">
        <v>20303.096239999999</v>
      </c>
      <c r="O1686">
        <v>100</v>
      </c>
      <c r="P1686">
        <v>9</v>
      </c>
      <c r="Q1686" t="s">
        <v>75</v>
      </c>
      <c r="R1686" t="s">
        <v>2824</v>
      </c>
      <c r="S1686" t="s">
        <v>158</v>
      </c>
      <c r="T1686" t="s">
        <v>110</v>
      </c>
      <c r="U1686">
        <v>0</v>
      </c>
      <c r="V1686">
        <v>0</v>
      </c>
    </row>
    <row r="1687" spans="1:22">
      <c r="A1687">
        <v>12268</v>
      </c>
      <c r="B1687" t="s">
        <v>137</v>
      </c>
      <c r="C1687" t="s">
        <v>127</v>
      </c>
      <c r="D1687" t="s">
        <v>2758</v>
      </c>
      <c r="E1687">
        <v>1</v>
      </c>
      <c r="F1687" t="s">
        <v>102</v>
      </c>
      <c r="G1687" t="s">
        <v>73</v>
      </c>
      <c r="H1687">
        <v>5060515</v>
      </c>
      <c r="I1687" t="s">
        <v>2810</v>
      </c>
      <c r="J1687">
        <v>31700</v>
      </c>
      <c r="K1687">
        <v>31700</v>
      </c>
      <c r="L1687">
        <v>28847</v>
      </c>
      <c r="M1687">
        <v>20317.033899999999</v>
      </c>
      <c r="N1687">
        <v>20317.033899999999</v>
      </c>
      <c r="O1687">
        <v>100</v>
      </c>
      <c r="P1687">
        <v>9</v>
      </c>
      <c r="Q1687" t="s">
        <v>75</v>
      </c>
      <c r="R1687" t="s">
        <v>2824</v>
      </c>
      <c r="S1687" t="s">
        <v>158</v>
      </c>
      <c r="T1687" t="s">
        <v>128</v>
      </c>
      <c r="U1687">
        <v>0</v>
      </c>
      <c r="V1687">
        <v>0</v>
      </c>
    </row>
    <row r="1688" spans="1:22">
      <c r="A1688">
        <v>12268</v>
      </c>
      <c r="B1688" t="s">
        <v>139</v>
      </c>
      <c r="C1688" t="s">
        <v>140</v>
      </c>
      <c r="D1688" t="s">
        <v>2758</v>
      </c>
      <c r="E1688">
        <v>1</v>
      </c>
      <c r="F1688" t="s">
        <v>102</v>
      </c>
      <c r="G1688" t="s">
        <v>73</v>
      </c>
      <c r="H1688">
        <v>5060515</v>
      </c>
      <c r="I1688" t="s">
        <v>2810</v>
      </c>
      <c r="J1688">
        <v>2400</v>
      </c>
      <c r="K1688">
        <v>2400</v>
      </c>
      <c r="L1688">
        <v>2184</v>
      </c>
      <c r="M1688">
        <v>1693.5772999999999</v>
      </c>
      <c r="N1688">
        <v>1693.5772999999999</v>
      </c>
      <c r="O1688">
        <v>100</v>
      </c>
      <c r="P1688">
        <v>9</v>
      </c>
      <c r="Q1688" t="s">
        <v>75</v>
      </c>
      <c r="R1688" t="s">
        <v>2824</v>
      </c>
      <c r="S1688" t="s">
        <v>158</v>
      </c>
      <c r="T1688" t="s">
        <v>141</v>
      </c>
      <c r="U1688">
        <v>0</v>
      </c>
      <c r="V1688">
        <v>0</v>
      </c>
    </row>
    <row r="1689" spans="1:22">
      <c r="A1689">
        <v>12268</v>
      </c>
      <c r="B1689" t="s">
        <v>240</v>
      </c>
      <c r="C1689" t="s">
        <v>150</v>
      </c>
      <c r="D1689" t="s">
        <v>2758</v>
      </c>
      <c r="E1689">
        <v>1</v>
      </c>
      <c r="F1689" t="s">
        <v>102</v>
      </c>
      <c r="G1689" t="s">
        <v>73</v>
      </c>
      <c r="H1689">
        <v>5060515</v>
      </c>
      <c r="I1689" t="s">
        <v>2810</v>
      </c>
      <c r="J1689">
        <v>98900</v>
      </c>
      <c r="K1689">
        <v>98900</v>
      </c>
      <c r="L1689">
        <v>89999</v>
      </c>
      <c r="M1689">
        <v>69922.174499999994</v>
      </c>
      <c r="N1689">
        <v>69922.174499999994</v>
      </c>
      <c r="O1689">
        <v>100</v>
      </c>
      <c r="P1689">
        <v>9</v>
      </c>
      <c r="Q1689" t="s">
        <v>75</v>
      </c>
      <c r="R1689" t="s">
        <v>2824</v>
      </c>
      <c r="S1689" t="s">
        <v>158</v>
      </c>
      <c r="T1689" t="s">
        <v>130</v>
      </c>
      <c r="U1689">
        <v>0</v>
      </c>
      <c r="V1689">
        <v>0</v>
      </c>
    </row>
    <row r="1690" spans="1:22">
      <c r="A1690">
        <v>12268</v>
      </c>
      <c r="B1690" t="s">
        <v>134</v>
      </c>
      <c r="C1690" t="s">
        <v>135</v>
      </c>
      <c r="D1690" t="s">
        <v>2758</v>
      </c>
      <c r="E1690">
        <v>5.5</v>
      </c>
      <c r="F1690" t="s">
        <v>102</v>
      </c>
      <c r="G1690" t="s">
        <v>73</v>
      </c>
      <c r="H1690">
        <v>5060515</v>
      </c>
      <c r="I1690" t="s">
        <v>2810</v>
      </c>
      <c r="J1690">
        <v>130350</v>
      </c>
      <c r="K1690">
        <v>23700</v>
      </c>
      <c r="L1690">
        <v>64900</v>
      </c>
      <c r="M1690">
        <v>6969.7242999999999</v>
      </c>
      <c r="N1690">
        <v>38333.483650000002</v>
      </c>
      <c r="O1690">
        <v>100</v>
      </c>
      <c r="P1690">
        <v>0</v>
      </c>
      <c r="Q1690" t="s">
        <v>75</v>
      </c>
      <c r="R1690" t="s">
        <v>2824</v>
      </c>
      <c r="S1690" t="s">
        <v>158</v>
      </c>
      <c r="T1690" t="s">
        <v>136</v>
      </c>
      <c r="U1690">
        <v>0</v>
      </c>
      <c r="V1690">
        <v>0</v>
      </c>
    </row>
    <row r="1691" spans="1:22">
      <c r="A1691">
        <v>12278</v>
      </c>
      <c r="B1691" t="s">
        <v>2825</v>
      </c>
      <c r="C1691" t="s">
        <v>82</v>
      </c>
      <c r="D1691" t="s">
        <v>2758</v>
      </c>
      <c r="E1691">
        <v>1</v>
      </c>
      <c r="F1691" t="s">
        <v>144</v>
      </c>
      <c r="G1691" t="s">
        <v>73</v>
      </c>
      <c r="H1691">
        <v>5060517</v>
      </c>
      <c r="I1691" t="s">
        <v>2810</v>
      </c>
      <c r="J1691">
        <v>545000</v>
      </c>
      <c r="K1691">
        <v>545000</v>
      </c>
      <c r="L1691">
        <v>545000</v>
      </c>
      <c r="M1691">
        <v>385440</v>
      </c>
      <c r="N1691">
        <v>385440</v>
      </c>
      <c r="O1691">
        <v>100</v>
      </c>
      <c r="P1691">
        <v>0</v>
      </c>
      <c r="Q1691" t="s">
        <v>145</v>
      </c>
      <c r="R1691" t="s">
        <v>2826</v>
      </c>
      <c r="S1691" t="s">
        <v>195</v>
      </c>
      <c r="T1691" t="s">
        <v>294</v>
      </c>
      <c r="U1691">
        <v>0</v>
      </c>
      <c r="V1691">
        <v>0</v>
      </c>
    </row>
    <row r="1692" spans="1:22">
      <c r="A1692">
        <v>12275</v>
      </c>
      <c r="B1692" t="s">
        <v>233</v>
      </c>
      <c r="C1692" t="s">
        <v>234</v>
      </c>
      <c r="D1692" t="s">
        <v>2758</v>
      </c>
      <c r="E1692">
        <v>1</v>
      </c>
      <c r="F1692" t="s">
        <v>144</v>
      </c>
      <c r="G1692" t="s">
        <v>73</v>
      </c>
      <c r="H1692">
        <v>5060521</v>
      </c>
      <c r="I1692" t="s">
        <v>2810</v>
      </c>
      <c r="J1692">
        <v>17280</v>
      </c>
      <c r="K1692">
        <v>21600</v>
      </c>
      <c r="L1692">
        <v>17280</v>
      </c>
      <c r="M1692">
        <v>15446.049499999999</v>
      </c>
      <c r="N1692">
        <v>12356.839599999999</v>
      </c>
      <c r="O1692">
        <v>80</v>
      </c>
      <c r="P1692">
        <v>0</v>
      </c>
      <c r="Q1692" t="s">
        <v>75</v>
      </c>
      <c r="R1692" t="s">
        <v>1220</v>
      </c>
      <c r="S1692" t="s">
        <v>195</v>
      </c>
      <c r="T1692" t="s">
        <v>235</v>
      </c>
      <c r="U1692">
        <v>0</v>
      </c>
      <c r="V1692">
        <v>0</v>
      </c>
    </row>
    <row r="1693" spans="1:22">
      <c r="A1693">
        <v>12269</v>
      </c>
      <c r="B1693" t="s">
        <v>305</v>
      </c>
      <c r="C1693" t="s">
        <v>306</v>
      </c>
      <c r="D1693" t="s">
        <v>2758</v>
      </c>
      <c r="E1693">
        <v>6</v>
      </c>
      <c r="F1693" t="s">
        <v>102</v>
      </c>
      <c r="G1693" t="s">
        <v>73</v>
      </c>
      <c r="H1693">
        <v>5060525</v>
      </c>
      <c r="I1693" t="s">
        <v>2810</v>
      </c>
      <c r="J1693">
        <v>157800</v>
      </c>
      <c r="K1693">
        <v>26300</v>
      </c>
      <c r="L1693">
        <v>84600</v>
      </c>
      <c r="M1693">
        <v>11298.5162</v>
      </c>
      <c r="N1693">
        <v>67791.097200000004</v>
      </c>
      <c r="O1693">
        <v>100</v>
      </c>
      <c r="P1693">
        <v>0</v>
      </c>
      <c r="Q1693" t="s">
        <v>75</v>
      </c>
      <c r="R1693" t="s">
        <v>2827</v>
      </c>
      <c r="S1693" t="s">
        <v>158</v>
      </c>
      <c r="T1693" t="s">
        <v>136</v>
      </c>
      <c r="U1693">
        <v>0</v>
      </c>
      <c r="V1693">
        <v>0</v>
      </c>
    </row>
    <row r="1694" spans="1:22">
      <c r="A1694">
        <v>12269</v>
      </c>
      <c r="B1694" t="s">
        <v>124</v>
      </c>
      <c r="C1694" t="s">
        <v>125</v>
      </c>
      <c r="D1694" t="s">
        <v>2758</v>
      </c>
      <c r="E1694">
        <v>1</v>
      </c>
      <c r="F1694" t="s">
        <v>102</v>
      </c>
      <c r="G1694" t="s">
        <v>73</v>
      </c>
      <c r="H1694">
        <v>5060525</v>
      </c>
      <c r="I1694" t="s">
        <v>2810</v>
      </c>
      <c r="J1694">
        <v>19100</v>
      </c>
      <c r="K1694">
        <v>19100</v>
      </c>
      <c r="L1694">
        <v>17381</v>
      </c>
      <c r="M1694">
        <v>13475.1618</v>
      </c>
      <c r="N1694">
        <v>13475.1618</v>
      </c>
      <c r="O1694">
        <v>100</v>
      </c>
      <c r="P1694">
        <v>9</v>
      </c>
      <c r="Q1694" t="s">
        <v>75</v>
      </c>
      <c r="R1694" t="s">
        <v>2827</v>
      </c>
      <c r="S1694" t="s">
        <v>158</v>
      </c>
      <c r="T1694" t="s">
        <v>85</v>
      </c>
      <c r="U1694">
        <v>0</v>
      </c>
      <c r="V1694">
        <v>0</v>
      </c>
    </row>
    <row r="1695" spans="1:22">
      <c r="A1695">
        <v>12269</v>
      </c>
      <c r="B1695" t="s">
        <v>307</v>
      </c>
      <c r="C1695" t="s">
        <v>308</v>
      </c>
      <c r="D1695" t="s">
        <v>2758</v>
      </c>
      <c r="E1695">
        <v>1</v>
      </c>
      <c r="F1695" t="s">
        <v>102</v>
      </c>
      <c r="G1695" t="s">
        <v>73</v>
      </c>
      <c r="H1695">
        <v>5060525</v>
      </c>
      <c r="I1695" t="s">
        <v>2810</v>
      </c>
      <c r="J1695">
        <v>34600</v>
      </c>
      <c r="K1695">
        <v>34600</v>
      </c>
      <c r="L1695">
        <v>31486</v>
      </c>
      <c r="M1695">
        <v>22075.6597</v>
      </c>
      <c r="N1695">
        <v>22075.6597</v>
      </c>
      <c r="O1695">
        <v>100</v>
      </c>
      <c r="P1695">
        <v>9</v>
      </c>
      <c r="Q1695" t="s">
        <v>75</v>
      </c>
      <c r="R1695" t="s">
        <v>2827</v>
      </c>
      <c r="S1695" t="s">
        <v>158</v>
      </c>
      <c r="T1695" t="s">
        <v>128</v>
      </c>
      <c r="U1695">
        <v>0</v>
      </c>
      <c r="V1695">
        <v>0</v>
      </c>
    </row>
    <row r="1696" spans="1:22">
      <c r="A1696">
        <v>12269</v>
      </c>
      <c r="B1696" t="s">
        <v>356</v>
      </c>
      <c r="C1696" t="s">
        <v>150</v>
      </c>
      <c r="D1696" t="s">
        <v>2758</v>
      </c>
      <c r="E1696">
        <v>1</v>
      </c>
      <c r="F1696" t="s">
        <v>102</v>
      </c>
      <c r="G1696" t="s">
        <v>73</v>
      </c>
      <c r="H1696">
        <v>5060525</v>
      </c>
      <c r="I1696" t="s">
        <v>2810</v>
      </c>
      <c r="J1696">
        <v>60000</v>
      </c>
      <c r="K1696">
        <v>60000</v>
      </c>
      <c r="L1696">
        <v>54600</v>
      </c>
      <c r="M1696">
        <v>42403.9643</v>
      </c>
      <c r="N1696">
        <v>42403.9643</v>
      </c>
      <c r="O1696">
        <v>100</v>
      </c>
      <c r="P1696">
        <v>9</v>
      </c>
      <c r="Q1696" t="s">
        <v>75</v>
      </c>
      <c r="R1696" t="s">
        <v>2827</v>
      </c>
      <c r="S1696" t="s">
        <v>158</v>
      </c>
      <c r="T1696" t="s">
        <v>130</v>
      </c>
      <c r="U1696">
        <v>0</v>
      </c>
      <c r="V1696">
        <v>0</v>
      </c>
    </row>
    <row r="1697" spans="1:22">
      <c r="A1697">
        <v>12269</v>
      </c>
      <c r="B1697" t="s">
        <v>310</v>
      </c>
      <c r="C1697" t="s">
        <v>299</v>
      </c>
      <c r="D1697" t="s">
        <v>2758</v>
      </c>
      <c r="E1697">
        <v>1</v>
      </c>
      <c r="F1697" t="s">
        <v>102</v>
      </c>
      <c r="G1697" t="s">
        <v>73</v>
      </c>
      <c r="H1697">
        <v>5060525</v>
      </c>
      <c r="I1697" t="s">
        <v>2810</v>
      </c>
      <c r="J1697">
        <v>27500</v>
      </c>
      <c r="K1697">
        <v>27500</v>
      </c>
      <c r="L1697">
        <v>25025</v>
      </c>
      <c r="M1697">
        <v>17583.411199999999</v>
      </c>
      <c r="N1697">
        <v>17583.411199999999</v>
      </c>
      <c r="O1697">
        <v>100</v>
      </c>
      <c r="P1697">
        <v>9</v>
      </c>
      <c r="Q1697" t="s">
        <v>75</v>
      </c>
      <c r="R1697" t="s">
        <v>2827</v>
      </c>
      <c r="S1697" t="s">
        <v>158</v>
      </c>
      <c r="T1697" t="s">
        <v>133</v>
      </c>
      <c r="U1697">
        <v>0</v>
      </c>
      <c r="V1697">
        <v>0</v>
      </c>
    </row>
    <row r="1698" spans="1:22">
      <c r="A1698">
        <v>12269</v>
      </c>
      <c r="B1698" t="s">
        <v>493</v>
      </c>
      <c r="C1698" t="s">
        <v>116</v>
      </c>
      <c r="D1698" t="s">
        <v>2758</v>
      </c>
      <c r="E1698">
        <v>1</v>
      </c>
      <c r="F1698" t="s">
        <v>102</v>
      </c>
      <c r="G1698" t="s">
        <v>73</v>
      </c>
      <c r="H1698">
        <v>5060525</v>
      </c>
      <c r="I1698" t="s">
        <v>2810</v>
      </c>
      <c r="J1698">
        <v>117000</v>
      </c>
      <c r="K1698">
        <v>117000</v>
      </c>
      <c r="L1698">
        <v>106470</v>
      </c>
      <c r="M1698">
        <v>77541.340800000005</v>
      </c>
      <c r="N1698">
        <v>77541.340800000005</v>
      </c>
      <c r="O1698">
        <v>100</v>
      </c>
      <c r="P1698">
        <v>9</v>
      </c>
      <c r="Q1698" t="s">
        <v>75</v>
      </c>
      <c r="R1698" t="s">
        <v>2827</v>
      </c>
      <c r="S1698" t="s">
        <v>158</v>
      </c>
      <c r="T1698" t="s">
        <v>133</v>
      </c>
      <c r="U1698">
        <v>0</v>
      </c>
      <c r="V1698">
        <v>0</v>
      </c>
    </row>
    <row r="1699" spans="1:22">
      <c r="A1699">
        <v>12275</v>
      </c>
      <c r="B1699" t="s">
        <v>581</v>
      </c>
      <c r="C1699" t="s">
        <v>100</v>
      </c>
      <c r="D1699" t="s">
        <v>2758</v>
      </c>
      <c r="E1699">
        <v>1</v>
      </c>
      <c r="F1699" t="s">
        <v>144</v>
      </c>
      <c r="G1699" t="s">
        <v>73</v>
      </c>
      <c r="H1699">
        <v>5060521</v>
      </c>
      <c r="I1699" t="s">
        <v>2810</v>
      </c>
      <c r="J1699">
        <v>154400</v>
      </c>
      <c r="K1699">
        <v>193000</v>
      </c>
      <c r="L1699">
        <v>154400</v>
      </c>
      <c r="M1699">
        <v>126942.8563</v>
      </c>
      <c r="N1699">
        <v>101554.28504</v>
      </c>
      <c r="O1699">
        <v>80</v>
      </c>
      <c r="P1699">
        <v>0</v>
      </c>
      <c r="Q1699" t="s">
        <v>75</v>
      </c>
      <c r="R1699" t="s">
        <v>1220</v>
      </c>
      <c r="S1699" t="s">
        <v>195</v>
      </c>
      <c r="T1699" t="s">
        <v>229</v>
      </c>
      <c r="U1699">
        <v>0</v>
      </c>
      <c r="V1699">
        <v>0</v>
      </c>
    </row>
    <row r="1700" spans="1:22">
      <c r="A1700">
        <v>12275</v>
      </c>
      <c r="B1700" t="s">
        <v>232</v>
      </c>
      <c r="C1700" t="s">
        <v>182</v>
      </c>
      <c r="D1700" t="s">
        <v>2758</v>
      </c>
      <c r="E1700">
        <v>0.1</v>
      </c>
      <c r="F1700" t="s">
        <v>144</v>
      </c>
      <c r="G1700" t="s">
        <v>73</v>
      </c>
      <c r="H1700">
        <v>5060521</v>
      </c>
      <c r="I1700" t="s">
        <v>2810</v>
      </c>
      <c r="J1700">
        <v>3610</v>
      </c>
      <c r="K1700">
        <v>36100</v>
      </c>
      <c r="L1700">
        <v>3610</v>
      </c>
      <c r="M1700">
        <v>25021.247599999999</v>
      </c>
      <c r="N1700">
        <v>2502.1247600000002</v>
      </c>
      <c r="O1700">
        <v>100</v>
      </c>
      <c r="P1700">
        <v>0</v>
      </c>
      <c r="Q1700" t="s">
        <v>75</v>
      </c>
      <c r="R1700" t="s">
        <v>1220</v>
      </c>
      <c r="S1700" t="s">
        <v>195</v>
      </c>
      <c r="T1700" t="s">
        <v>223</v>
      </c>
      <c r="U1700">
        <v>0</v>
      </c>
      <c r="V1700">
        <v>0</v>
      </c>
    </row>
    <row r="1701" spans="1:22">
      <c r="A1701">
        <v>12418</v>
      </c>
      <c r="B1701" t="s">
        <v>305</v>
      </c>
      <c r="C1701" t="s">
        <v>306</v>
      </c>
      <c r="D1701" t="s">
        <v>2758</v>
      </c>
      <c r="E1701">
        <v>1</v>
      </c>
      <c r="F1701" t="s">
        <v>102</v>
      </c>
      <c r="G1701" t="s">
        <v>73</v>
      </c>
      <c r="H1701">
        <v>5060526</v>
      </c>
      <c r="I1701" t="s">
        <v>2810</v>
      </c>
      <c r="J1701">
        <v>26300</v>
      </c>
      <c r="K1701">
        <v>26300</v>
      </c>
      <c r="L1701">
        <v>14100</v>
      </c>
      <c r="M1701">
        <v>11298.5162</v>
      </c>
      <c r="N1701">
        <v>11298.5162</v>
      </c>
      <c r="O1701">
        <v>100</v>
      </c>
      <c r="P1701">
        <v>0</v>
      </c>
      <c r="Q1701" t="s">
        <v>75</v>
      </c>
      <c r="R1701" t="s">
        <v>2828</v>
      </c>
      <c r="S1701" t="s">
        <v>76</v>
      </c>
      <c r="T1701" t="s">
        <v>136</v>
      </c>
      <c r="U1701">
        <v>0</v>
      </c>
      <c r="V1701">
        <v>0</v>
      </c>
    </row>
    <row r="1702" spans="1:22">
      <c r="A1702">
        <v>12164</v>
      </c>
      <c r="B1702" t="s">
        <v>2829</v>
      </c>
      <c r="C1702" t="s">
        <v>2830</v>
      </c>
      <c r="D1702" t="s">
        <v>2468</v>
      </c>
      <c r="E1702">
        <v>0.05</v>
      </c>
      <c r="F1702" t="s">
        <v>154</v>
      </c>
      <c r="G1702" t="s">
        <v>73</v>
      </c>
      <c r="H1702">
        <v>5060519</v>
      </c>
      <c r="I1702" t="s">
        <v>2810</v>
      </c>
      <c r="J1702">
        <v>22065</v>
      </c>
      <c r="K1702">
        <v>441300</v>
      </c>
      <c r="L1702">
        <v>22065</v>
      </c>
      <c r="M1702">
        <v>441300</v>
      </c>
      <c r="N1702">
        <v>22065</v>
      </c>
      <c r="O1702">
        <v>100</v>
      </c>
      <c r="P1702">
        <v>0</v>
      </c>
      <c r="Q1702" t="s">
        <v>75</v>
      </c>
      <c r="R1702" t="s">
        <v>2818</v>
      </c>
      <c r="S1702" t="s">
        <v>195</v>
      </c>
      <c r="T1702" t="s">
        <v>2831</v>
      </c>
      <c r="U1702">
        <v>0</v>
      </c>
      <c r="V1702">
        <v>0</v>
      </c>
    </row>
    <row r="1703" spans="1:22">
      <c r="A1703">
        <v>12275</v>
      </c>
      <c r="B1703" t="s">
        <v>2829</v>
      </c>
      <c r="C1703" t="s">
        <v>2830</v>
      </c>
      <c r="D1703" t="s">
        <v>2758</v>
      </c>
      <c r="E1703">
        <v>0.05</v>
      </c>
      <c r="F1703" t="s">
        <v>154</v>
      </c>
      <c r="G1703" t="s">
        <v>73</v>
      </c>
      <c r="H1703">
        <v>5060523</v>
      </c>
      <c r="I1703" t="s">
        <v>2810</v>
      </c>
      <c r="J1703">
        <v>22065</v>
      </c>
      <c r="K1703">
        <v>441300</v>
      </c>
      <c r="L1703">
        <v>22065</v>
      </c>
      <c r="M1703">
        <v>441300</v>
      </c>
      <c r="N1703">
        <v>22065</v>
      </c>
      <c r="O1703">
        <v>100</v>
      </c>
      <c r="P1703">
        <v>0</v>
      </c>
      <c r="Q1703" t="s">
        <v>75</v>
      </c>
      <c r="R1703" t="s">
        <v>1220</v>
      </c>
      <c r="S1703" t="s">
        <v>195</v>
      </c>
      <c r="T1703" t="s">
        <v>2831</v>
      </c>
      <c r="U1703">
        <v>0</v>
      </c>
      <c r="V1703">
        <v>0</v>
      </c>
    </row>
    <row r="1704" spans="1:22">
      <c r="A1704">
        <v>12338</v>
      </c>
      <c r="B1704" t="s">
        <v>137</v>
      </c>
      <c r="C1704" t="s">
        <v>127</v>
      </c>
      <c r="D1704" t="s">
        <v>2810</v>
      </c>
      <c r="E1704">
        <v>1</v>
      </c>
      <c r="F1704" t="s">
        <v>206</v>
      </c>
      <c r="G1704" t="s">
        <v>73</v>
      </c>
      <c r="H1704">
        <v>5060563</v>
      </c>
      <c r="I1704" t="s">
        <v>2810</v>
      </c>
      <c r="J1704">
        <v>31700</v>
      </c>
      <c r="K1704">
        <v>31700</v>
      </c>
      <c r="L1704">
        <v>20317</v>
      </c>
      <c r="M1704">
        <v>20317.033899999999</v>
      </c>
      <c r="N1704">
        <v>20317.033899999999</v>
      </c>
      <c r="O1704">
        <v>100</v>
      </c>
      <c r="P1704">
        <v>0</v>
      </c>
      <c r="Q1704" t="s">
        <v>75</v>
      </c>
      <c r="R1704" t="s">
        <v>2851</v>
      </c>
      <c r="S1704" t="s">
        <v>158</v>
      </c>
      <c r="T1704" t="s">
        <v>128</v>
      </c>
      <c r="U1704">
        <v>0</v>
      </c>
      <c r="V1704">
        <v>0</v>
      </c>
    </row>
    <row r="1705" spans="1:22">
      <c r="A1705">
        <v>12338</v>
      </c>
      <c r="B1705" t="s">
        <v>207</v>
      </c>
      <c r="C1705" t="s">
        <v>208</v>
      </c>
      <c r="D1705" t="s">
        <v>2810</v>
      </c>
      <c r="E1705">
        <v>7</v>
      </c>
      <c r="F1705" t="s">
        <v>206</v>
      </c>
      <c r="G1705" t="s">
        <v>73</v>
      </c>
      <c r="H1705">
        <v>5060563</v>
      </c>
      <c r="I1705" t="s">
        <v>2810</v>
      </c>
      <c r="J1705">
        <v>165900</v>
      </c>
      <c r="K1705">
        <v>23700</v>
      </c>
      <c r="L1705">
        <v>48419</v>
      </c>
      <c r="M1705">
        <v>6917.3846999999996</v>
      </c>
      <c r="N1705">
        <v>48421.692900000002</v>
      </c>
      <c r="O1705">
        <v>100</v>
      </c>
      <c r="P1705">
        <v>0</v>
      </c>
      <c r="Q1705" t="s">
        <v>75</v>
      </c>
      <c r="R1705" t="s">
        <v>2851</v>
      </c>
      <c r="S1705" t="s">
        <v>158</v>
      </c>
      <c r="T1705" t="s">
        <v>136</v>
      </c>
      <c r="U1705">
        <v>0</v>
      </c>
      <c r="V1705">
        <v>0</v>
      </c>
    </row>
    <row r="1706" spans="1:22">
      <c r="A1706">
        <v>12422</v>
      </c>
      <c r="B1706" t="s">
        <v>305</v>
      </c>
      <c r="C1706" t="s">
        <v>306</v>
      </c>
      <c r="D1706" t="s">
        <v>2810</v>
      </c>
      <c r="E1706">
        <v>6</v>
      </c>
      <c r="F1706" t="s">
        <v>102</v>
      </c>
      <c r="G1706" t="s">
        <v>73</v>
      </c>
      <c r="H1706">
        <v>5060565</v>
      </c>
      <c r="I1706" t="s">
        <v>2810</v>
      </c>
      <c r="J1706">
        <v>157800</v>
      </c>
      <c r="K1706">
        <v>26300</v>
      </c>
      <c r="L1706">
        <v>84600</v>
      </c>
      <c r="M1706">
        <v>11298.5162</v>
      </c>
      <c r="N1706">
        <v>67791.097200000004</v>
      </c>
      <c r="O1706">
        <v>100</v>
      </c>
      <c r="P1706">
        <v>0</v>
      </c>
      <c r="Q1706" t="s">
        <v>75</v>
      </c>
      <c r="R1706" t="s">
        <v>2852</v>
      </c>
      <c r="S1706" t="s">
        <v>76</v>
      </c>
      <c r="T1706" t="s">
        <v>136</v>
      </c>
      <c r="U1706">
        <v>0</v>
      </c>
      <c r="V1706">
        <v>0</v>
      </c>
    </row>
    <row r="1707" spans="1:22">
      <c r="A1707">
        <v>12422</v>
      </c>
      <c r="B1707" t="s">
        <v>124</v>
      </c>
      <c r="C1707" t="s">
        <v>125</v>
      </c>
      <c r="D1707" t="s">
        <v>2810</v>
      </c>
      <c r="E1707">
        <v>1</v>
      </c>
      <c r="F1707" t="s">
        <v>102</v>
      </c>
      <c r="G1707" t="s">
        <v>73</v>
      </c>
      <c r="H1707">
        <v>5060565</v>
      </c>
      <c r="I1707" t="s">
        <v>2810</v>
      </c>
      <c r="J1707">
        <v>19100</v>
      </c>
      <c r="K1707">
        <v>19100</v>
      </c>
      <c r="L1707">
        <v>17381</v>
      </c>
      <c r="M1707">
        <v>13475.1618</v>
      </c>
      <c r="N1707">
        <v>13475.1618</v>
      </c>
      <c r="O1707">
        <v>100</v>
      </c>
      <c r="P1707">
        <v>9</v>
      </c>
      <c r="Q1707" t="s">
        <v>75</v>
      </c>
      <c r="R1707" t="s">
        <v>2852</v>
      </c>
      <c r="S1707" t="s">
        <v>76</v>
      </c>
      <c r="T1707" t="s">
        <v>85</v>
      </c>
      <c r="U1707">
        <v>0</v>
      </c>
      <c r="V1707">
        <v>0</v>
      </c>
    </row>
    <row r="1708" spans="1:22">
      <c r="A1708">
        <v>12422</v>
      </c>
      <c r="B1708" t="s">
        <v>307</v>
      </c>
      <c r="C1708" t="s">
        <v>308</v>
      </c>
      <c r="D1708" t="s">
        <v>2810</v>
      </c>
      <c r="E1708">
        <v>1</v>
      </c>
      <c r="F1708" t="s">
        <v>102</v>
      </c>
      <c r="G1708" t="s">
        <v>73</v>
      </c>
      <c r="H1708">
        <v>5060565</v>
      </c>
      <c r="I1708" t="s">
        <v>2810</v>
      </c>
      <c r="J1708">
        <v>34600</v>
      </c>
      <c r="K1708">
        <v>34600</v>
      </c>
      <c r="L1708">
        <v>31486</v>
      </c>
      <c r="M1708">
        <v>22075.6597</v>
      </c>
      <c r="N1708">
        <v>22075.6597</v>
      </c>
      <c r="O1708">
        <v>100</v>
      </c>
      <c r="P1708">
        <v>9</v>
      </c>
      <c r="Q1708" t="s">
        <v>75</v>
      </c>
      <c r="R1708" t="s">
        <v>2852</v>
      </c>
      <c r="S1708" t="s">
        <v>76</v>
      </c>
      <c r="T1708" t="s">
        <v>128</v>
      </c>
      <c r="U1708">
        <v>0</v>
      </c>
      <c r="V1708">
        <v>0</v>
      </c>
    </row>
    <row r="1709" spans="1:22">
      <c r="A1709">
        <v>12422</v>
      </c>
      <c r="B1709" t="s">
        <v>356</v>
      </c>
      <c r="C1709" t="s">
        <v>150</v>
      </c>
      <c r="D1709" t="s">
        <v>2810</v>
      </c>
      <c r="E1709">
        <v>1</v>
      </c>
      <c r="F1709" t="s">
        <v>102</v>
      </c>
      <c r="G1709" t="s">
        <v>73</v>
      </c>
      <c r="H1709">
        <v>5060565</v>
      </c>
      <c r="I1709" t="s">
        <v>2810</v>
      </c>
      <c r="J1709">
        <v>60000</v>
      </c>
      <c r="K1709">
        <v>60000</v>
      </c>
      <c r="L1709">
        <v>54600</v>
      </c>
      <c r="M1709">
        <v>42403.9643</v>
      </c>
      <c r="N1709">
        <v>42403.9643</v>
      </c>
      <c r="O1709">
        <v>100</v>
      </c>
      <c r="P1709">
        <v>9</v>
      </c>
      <c r="Q1709" t="s">
        <v>75</v>
      </c>
      <c r="R1709" t="s">
        <v>2852</v>
      </c>
      <c r="S1709" t="s">
        <v>76</v>
      </c>
      <c r="T1709" t="s">
        <v>130</v>
      </c>
      <c r="U1709">
        <v>0</v>
      </c>
      <c r="V1709">
        <v>0</v>
      </c>
    </row>
    <row r="1710" spans="1:22">
      <c r="A1710">
        <v>12422</v>
      </c>
      <c r="B1710" t="s">
        <v>622</v>
      </c>
      <c r="C1710" t="s">
        <v>116</v>
      </c>
      <c r="D1710" t="s">
        <v>2810</v>
      </c>
      <c r="E1710">
        <v>1</v>
      </c>
      <c r="F1710" t="s">
        <v>102</v>
      </c>
      <c r="G1710" t="s">
        <v>73</v>
      </c>
      <c r="H1710">
        <v>5060565</v>
      </c>
      <c r="I1710" t="s">
        <v>2810</v>
      </c>
      <c r="J1710">
        <v>117000</v>
      </c>
      <c r="K1710">
        <v>117000</v>
      </c>
      <c r="L1710">
        <v>106470</v>
      </c>
      <c r="M1710">
        <v>78276.624800000005</v>
      </c>
      <c r="N1710">
        <v>78276.624800000005</v>
      </c>
      <c r="O1710">
        <v>100</v>
      </c>
      <c r="P1710">
        <v>9</v>
      </c>
      <c r="Q1710" t="s">
        <v>75</v>
      </c>
      <c r="R1710" t="s">
        <v>2852</v>
      </c>
      <c r="S1710" t="s">
        <v>76</v>
      </c>
      <c r="T1710" t="s">
        <v>133</v>
      </c>
      <c r="U1710">
        <v>0</v>
      </c>
      <c r="V1710">
        <v>0</v>
      </c>
    </row>
    <row r="1711" spans="1:22">
      <c r="A1711">
        <v>12018</v>
      </c>
      <c r="B1711" t="s">
        <v>131</v>
      </c>
      <c r="C1711" t="s">
        <v>132</v>
      </c>
      <c r="D1711" t="s">
        <v>2468</v>
      </c>
      <c r="E1711">
        <v>1</v>
      </c>
      <c r="F1711" t="s">
        <v>102</v>
      </c>
      <c r="G1711" t="s">
        <v>340</v>
      </c>
      <c r="H1711">
        <v>7006221</v>
      </c>
      <c r="I1711" t="s">
        <v>2810</v>
      </c>
      <c r="J1711">
        <v>-284000</v>
      </c>
      <c r="K1711">
        <v>284000</v>
      </c>
      <c r="L1711">
        <v>-258440</v>
      </c>
      <c r="M1711">
        <v>188436.10980000001</v>
      </c>
      <c r="N1711">
        <v>-188436.10980000001</v>
      </c>
      <c r="O1711">
        <v>100</v>
      </c>
      <c r="P1711">
        <v>9</v>
      </c>
      <c r="Q1711" t="s">
        <v>145</v>
      </c>
      <c r="R1711" t="s">
        <v>2620</v>
      </c>
      <c r="S1711" t="s">
        <v>88</v>
      </c>
      <c r="T1711" t="s">
        <v>133</v>
      </c>
      <c r="U1711">
        <v>0</v>
      </c>
      <c r="V1711">
        <v>0</v>
      </c>
    </row>
    <row r="1712" spans="1:22">
      <c r="A1712">
        <v>12099</v>
      </c>
      <c r="B1712" t="s">
        <v>307</v>
      </c>
      <c r="C1712" t="s">
        <v>308</v>
      </c>
      <c r="D1712" t="s">
        <v>2547</v>
      </c>
      <c r="E1712">
        <v>1</v>
      </c>
      <c r="F1712" t="s">
        <v>102</v>
      </c>
      <c r="G1712" t="s">
        <v>340</v>
      </c>
      <c r="H1712">
        <v>7006222</v>
      </c>
      <c r="I1712" t="s">
        <v>2810</v>
      </c>
      <c r="J1712">
        <v>-34600</v>
      </c>
      <c r="K1712">
        <v>34600</v>
      </c>
      <c r="L1712">
        <v>-31486</v>
      </c>
      <c r="M1712">
        <v>22075.6597</v>
      </c>
      <c r="N1712">
        <v>-22075.6597</v>
      </c>
      <c r="O1712">
        <v>100</v>
      </c>
      <c r="P1712">
        <v>9</v>
      </c>
      <c r="Q1712" t="s">
        <v>75</v>
      </c>
      <c r="R1712" t="s">
        <v>2756</v>
      </c>
      <c r="S1712" t="s">
        <v>88</v>
      </c>
      <c r="T1712" t="s">
        <v>128</v>
      </c>
      <c r="U1712">
        <v>0</v>
      </c>
      <c r="V1712">
        <v>0</v>
      </c>
    </row>
    <row r="1713" spans="1:22">
      <c r="A1713">
        <v>12099</v>
      </c>
      <c r="B1713" t="s">
        <v>124</v>
      </c>
      <c r="C1713" t="s">
        <v>125</v>
      </c>
      <c r="D1713" t="s">
        <v>2547</v>
      </c>
      <c r="E1713">
        <v>1</v>
      </c>
      <c r="F1713" t="s">
        <v>102</v>
      </c>
      <c r="G1713" t="s">
        <v>340</v>
      </c>
      <c r="H1713">
        <v>7006222</v>
      </c>
      <c r="I1713" t="s">
        <v>2810</v>
      </c>
      <c r="J1713">
        <v>-19100</v>
      </c>
      <c r="K1713">
        <v>19100</v>
      </c>
      <c r="L1713">
        <v>-17381</v>
      </c>
      <c r="M1713">
        <v>13475.1618</v>
      </c>
      <c r="N1713">
        <v>-13475.1618</v>
      </c>
      <c r="O1713">
        <v>100</v>
      </c>
      <c r="P1713">
        <v>9</v>
      </c>
      <c r="Q1713" t="s">
        <v>75</v>
      </c>
      <c r="R1713" t="s">
        <v>2756</v>
      </c>
      <c r="S1713" t="s">
        <v>88</v>
      </c>
      <c r="T1713" t="s">
        <v>85</v>
      </c>
      <c r="U1713">
        <v>0</v>
      </c>
      <c r="V1713">
        <v>0</v>
      </c>
    </row>
    <row r="1714" spans="1:22">
      <c r="A1714">
        <v>12099</v>
      </c>
      <c r="B1714" t="s">
        <v>356</v>
      </c>
      <c r="C1714" t="s">
        <v>150</v>
      </c>
      <c r="D1714" t="s">
        <v>2547</v>
      </c>
      <c r="E1714">
        <v>1</v>
      </c>
      <c r="F1714" t="s">
        <v>102</v>
      </c>
      <c r="G1714" t="s">
        <v>340</v>
      </c>
      <c r="H1714">
        <v>7006222</v>
      </c>
      <c r="I1714" t="s">
        <v>2810</v>
      </c>
      <c r="J1714">
        <v>-60000</v>
      </c>
      <c r="K1714">
        <v>60000</v>
      </c>
      <c r="L1714">
        <v>-54600</v>
      </c>
      <c r="M1714">
        <v>42403.9643</v>
      </c>
      <c r="N1714">
        <v>-42403.9643</v>
      </c>
      <c r="O1714">
        <v>100</v>
      </c>
      <c r="P1714">
        <v>9</v>
      </c>
      <c r="Q1714" t="s">
        <v>75</v>
      </c>
      <c r="R1714" t="s">
        <v>2756</v>
      </c>
      <c r="S1714" t="s">
        <v>88</v>
      </c>
      <c r="T1714" t="s">
        <v>130</v>
      </c>
      <c r="U1714">
        <v>0</v>
      </c>
      <c r="V1714">
        <v>0</v>
      </c>
    </row>
    <row r="1715" spans="1:22">
      <c r="A1715">
        <v>12099</v>
      </c>
      <c r="B1715" t="s">
        <v>1178</v>
      </c>
      <c r="C1715" t="s">
        <v>150</v>
      </c>
      <c r="D1715" t="s">
        <v>2547</v>
      </c>
      <c r="E1715">
        <v>1</v>
      </c>
      <c r="F1715" t="s">
        <v>102</v>
      </c>
      <c r="G1715" t="s">
        <v>340</v>
      </c>
      <c r="H1715">
        <v>7006222</v>
      </c>
      <c r="I1715" t="s">
        <v>2810</v>
      </c>
      <c r="J1715">
        <v>-124000</v>
      </c>
      <c r="K1715">
        <v>124000</v>
      </c>
      <c r="L1715">
        <v>-112840</v>
      </c>
      <c r="M1715">
        <v>86089.280799999993</v>
      </c>
      <c r="N1715">
        <v>-86089.280799999993</v>
      </c>
      <c r="O1715">
        <v>100</v>
      </c>
      <c r="P1715">
        <v>9</v>
      </c>
      <c r="Q1715" t="s">
        <v>75</v>
      </c>
      <c r="R1715" t="s">
        <v>2756</v>
      </c>
      <c r="S1715" t="s">
        <v>88</v>
      </c>
      <c r="T1715" t="s">
        <v>130</v>
      </c>
      <c r="U1715">
        <v>0</v>
      </c>
      <c r="V1715">
        <v>0</v>
      </c>
    </row>
    <row r="1716" spans="1:22">
      <c r="A1716">
        <v>12099</v>
      </c>
      <c r="B1716" t="s">
        <v>493</v>
      </c>
      <c r="C1716" t="s">
        <v>116</v>
      </c>
      <c r="D1716" t="s">
        <v>2547</v>
      </c>
      <c r="E1716">
        <v>1</v>
      </c>
      <c r="F1716" t="s">
        <v>102</v>
      </c>
      <c r="G1716" t="s">
        <v>340</v>
      </c>
      <c r="H1716">
        <v>7006222</v>
      </c>
      <c r="I1716" t="s">
        <v>2810</v>
      </c>
      <c r="J1716">
        <v>-117000</v>
      </c>
      <c r="K1716">
        <v>117000</v>
      </c>
      <c r="L1716">
        <v>-106470</v>
      </c>
      <c r="M1716">
        <v>77541.340800000005</v>
      </c>
      <c r="N1716">
        <v>-77541.340800000005</v>
      </c>
      <c r="O1716">
        <v>100</v>
      </c>
      <c r="P1716">
        <v>9</v>
      </c>
      <c r="Q1716" t="s">
        <v>75</v>
      </c>
      <c r="R1716" t="s">
        <v>2756</v>
      </c>
      <c r="S1716" t="s">
        <v>88</v>
      </c>
      <c r="T1716" t="s">
        <v>133</v>
      </c>
      <c r="U1716">
        <v>0</v>
      </c>
      <c r="V1716">
        <v>0</v>
      </c>
    </row>
    <row r="1717" spans="1:22">
      <c r="A1717">
        <v>12099</v>
      </c>
      <c r="B1717" t="s">
        <v>310</v>
      </c>
      <c r="C1717" t="s">
        <v>299</v>
      </c>
      <c r="D1717" t="s">
        <v>2547</v>
      </c>
      <c r="E1717">
        <v>1</v>
      </c>
      <c r="F1717" t="s">
        <v>102</v>
      </c>
      <c r="G1717" t="s">
        <v>340</v>
      </c>
      <c r="H1717">
        <v>7006222</v>
      </c>
      <c r="I1717" t="s">
        <v>2810</v>
      </c>
      <c r="J1717">
        <v>-27500</v>
      </c>
      <c r="K1717">
        <v>27500</v>
      </c>
      <c r="L1717">
        <v>-25025</v>
      </c>
      <c r="M1717">
        <v>17583.411199999999</v>
      </c>
      <c r="N1717">
        <v>-17583.411199999999</v>
      </c>
      <c r="O1717">
        <v>100</v>
      </c>
      <c r="P1717">
        <v>9</v>
      </c>
      <c r="Q1717" t="s">
        <v>75</v>
      </c>
      <c r="R1717" t="s">
        <v>2756</v>
      </c>
      <c r="S1717" t="s">
        <v>88</v>
      </c>
      <c r="T1717" t="s">
        <v>133</v>
      </c>
      <c r="U1717">
        <v>0</v>
      </c>
      <c r="V1717">
        <v>0</v>
      </c>
    </row>
    <row r="1718" spans="1:22">
      <c r="A1718">
        <v>12099</v>
      </c>
      <c r="B1718" t="s">
        <v>776</v>
      </c>
      <c r="C1718" t="s">
        <v>100</v>
      </c>
      <c r="D1718" t="s">
        <v>2547</v>
      </c>
      <c r="E1718">
        <v>1</v>
      </c>
      <c r="F1718" t="s">
        <v>102</v>
      </c>
      <c r="G1718" t="s">
        <v>340</v>
      </c>
      <c r="H1718">
        <v>7006222</v>
      </c>
      <c r="I1718" t="s">
        <v>2810</v>
      </c>
      <c r="J1718">
        <v>-353000</v>
      </c>
      <c r="K1718">
        <v>353000</v>
      </c>
      <c r="L1718">
        <v>-321230</v>
      </c>
      <c r="M1718">
        <v>231899.13020000001</v>
      </c>
      <c r="N1718">
        <v>-231899.13020000001</v>
      </c>
      <c r="O1718">
        <v>100</v>
      </c>
      <c r="P1718">
        <v>9</v>
      </c>
      <c r="Q1718" t="s">
        <v>75</v>
      </c>
      <c r="R1718" t="s">
        <v>2756</v>
      </c>
      <c r="S1718" t="s">
        <v>88</v>
      </c>
      <c r="T1718" t="s">
        <v>229</v>
      </c>
      <c r="U1718">
        <v>0</v>
      </c>
      <c r="V1718">
        <v>0</v>
      </c>
    </row>
    <row r="1719" spans="1:22">
      <c r="A1719">
        <v>12099</v>
      </c>
      <c r="B1719" t="s">
        <v>775</v>
      </c>
      <c r="C1719" t="s">
        <v>100</v>
      </c>
      <c r="D1719" t="s">
        <v>2547</v>
      </c>
      <c r="E1719">
        <v>1</v>
      </c>
      <c r="F1719" t="s">
        <v>102</v>
      </c>
      <c r="G1719" t="s">
        <v>340</v>
      </c>
      <c r="H1719">
        <v>7006222</v>
      </c>
      <c r="I1719" t="s">
        <v>2810</v>
      </c>
      <c r="J1719">
        <v>-339000</v>
      </c>
      <c r="K1719">
        <v>339000</v>
      </c>
      <c r="L1719">
        <v>-308490</v>
      </c>
      <c r="M1719">
        <v>219120</v>
      </c>
      <c r="N1719">
        <v>-219120</v>
      </c>
      <c r="O1719">
        <v>100</v>
      </c>
      <c r="P1719">
        <v>9</v>
      </c>
      <c r="Q1719" t="s">
        <v>75</v>
      </c>
      <c r="R1719" t="s">
        <v>2756</v>
      </c>
      <c r="S1719" t="s">
        <v>88</v>
      </c>
      <c r="T1719" t="s">
        <v>229</v>
      </c>
      <c r="U1719">
        <v>0</v>
      </c>
      <c r="V1719">
        <v>0</v>
      </c>
    </row>
    <row r="1720" spans="1:22">
      <c r="A1720">
        <v>12099</v>
      </c>
      <c r="B1720" t="s">
        <v>307</v>
      </c>
      <c r="C1720" t="s">
        <v>308</v>
      </c>
      <c r="D1720" t="s">
        <v>2547</v>
      </c>
      <c r="E1720">
        <v>1</v>
      </c>
      <c r="F1720" t="s">
        <v>102</v>
      </c>
      <c r="G1720" t="s">
        <v>73</v>
      </c>
      <c r="H1720">
        <v>5060516</v>
      </c>
      <c r="I1720" t="s">
        <v>2810</v>
      </c>
      <c r="J1720">
        <v>34600</v>
      </c>
      <c r="K1720">
        <v>34600</v>
      </c>
      <c r="L1720">
        <v>31486</v>
      </c>
      <c r="M1720">
        <v>22075.6597</v>
      </c>
      <c r="N1720">
        <v>22075.6597</v>
      </c>
      <c r="O1720">
        <v>100</v>
      </c>
      <c r="P1720">
        <v>9</v>
      </c>
      <c r="Q1720" t="s">
        <v>75</v>
      </c>
      <c r="R1720" t="s">
        <v>2756</v>
      </c>
      <c r="S1720" t="s">
        <v>88</v>
      </c>
      <c r="T1720" t="s">
        <v>128</v>
      </c>
      <c r="U1720">
        <v>0</v>
      </c>
      <c r="V1720">
        <v>0</v>
      </c>
    </row>
    <row r="1721" spans="1:22">
      <c r="A1721">
        <v>12099</v>
      </c>
      <c r="B1721" t="s">
        <v>124</v>
      </c>
      <c r="C1721" t="s">
        <v>125</v>
      </c>
      <c r="D1721" t="s">
        <v>2547</v>
      </c>
      <c r="E1721">
        <v>1</v>
      </c>
      <c r="F1721" t="s">
        <v>102</v>
      </c>
      <c r="G1721" t="s">
        <v>73</v>
      </c>
      <c r="H1721">
        <v>5060516</v>
      </c>
      <c r="I1721" t="s">
        <v>2810</v>
      </c>
      <c r="J1721">
        <v>19100</v>
      </c>
      <c r="K1721">
        <v>19100</v>
      </c>
      <c r="L1721">
        <v>17381</v>
      </c>
      <c r="M1721">
        <v>13475.1618</v>
      </c>
      <c r="N1721">
        <v>13475.1618</v>
      </c>
      <c r="O1721">
        <v>100</v>
      </c>
      <c r="P1721">
        <v>9</v>
      </c>
      <c r="Q1721" t="s">
        <v>75</v>
      </c>
      <c r="R1721" t="s">
        <v>2756</v>
      </c>
      <c r="S1721" t="s">
        <v>88</v>
      </c>
      <c r="T1721" t="s">
        <v>85</v>
      </c>
      <c r="U1721">
        <v>0</v>
      </c>
      <c r="V1721">
        <v>0</v>
      </c>
    </row>
    <row r="1722" spans="1:22">
      <c r="A1722">
        <v>12099</v>
      </c>
      <c r="B1722" t="s">
        <v>356</v>
      </c>
      <c r="C1722" t="s">
        <v>150</v>
      </c>
      <c r="D1722" t="s">
        <v>2547</v>
      </c>
      <c r="E1722">
        <v>1</v>
      </c>
      <c r="F1722" t="s">
        <v>102</v>
      </c>
      <c r="G1722" t="s">
        <v>73</v>
      </c>
      <c r="H1722">
        <v>5060516</v>
      </c>
      <c r="I1722" t="s">
        <v>2810</v>
      </c>
      <c r="J1722">
        <v>60000</v>
      </c>
      <c r="K1722">
        <v>60000</v>
      </c>
      <c r="L1722">
        <v>54600</v>
      </c>
      <c r="M1722">
        <v>42403.9643</v>
      </c>
      <c r="N1722">
        <v>42403.9643</v>
      </c>
      <c r="O1722">
        <v>100</v>
      </c>
      <c r="P1722">
        <v>9</v>
      </c>
      <c r="Q1722" t="s">
        <v>75</v>
      </c>
      <c r="R1722" t="s">
        <v>2756</v>
      </c>
      <c r="S1722" t="s">
        <v>88</v>
      </c>
      <c r="T1722" t="s">
        <v>130</v>
      </c>
      <c r="U1722">
        <v>0</v>
      </c>
      <c r="V1722">
        <v>0</v>
      </c>
    </row>
    <row r="1723" spans="1:22">
      <c r="A1723">
        <v>12099</v>
      </c>
      <c r="B1723" t="s">
        <v>1178</v>
      </c>
      <c r="C1723" t="s">
        <v>150</v>
      </c>
      <c r="D1723" t="s">
        <v>2547</v>
      </c>
      <c r="E1723">
        <v>1</v>
      </c>
      <c r="F1723" t="s">
        <v>102</v>
      </c>
      <c r="G1723" t="s">
        <v>73</v>
      </c>
      <c r="H1723">
        <v>5060516</v>
      </c>
      <c r="I1723" t="s">
        <v>2810</v>
      </c>
      <c r="J1723">
        <v>124000</v>
      </c>
      <c r="K1723">
        <v>124000</v>
      </c>
      <c r="L1723">
        <v>112840</v>
      </c>
      <c r="M1723">
        <v>86089.280799999993</v>
      </c>
      <c r="N1723">
        <v>86089.280799999993</v>
      </c>
      <c r="O1723">
        <v>100</v>
      </c>
      <c r="P1723">
        <v>9</v>
      </c>
      <c r="Q1723" t="s">
        <v>75</v>
      </c>
      <c r="R1723" t="s">
        <v>2756</v>
      </c>
      <c r="S1723" t="s">
        <v>88</v>
      </c>
      <c r="T1723" t="s">
        <v>130</v>
      </c>
      <c r="U1723">
        <v>0</v>
      </c>
      <c r="V1723">
        <v>0</v>
      </c>
    </row>
    <row r="1724" spans="1:22">
      <c r="A1724">
        <v>12099</v>
      </c>
      <c r="B1724" t="s">
        <v>493</v>
      </c>
      <c r="C1724" t="s">
        <v>116</v>
      </c>
      <c r="D1724" t="s">
        <v>2547</v>
      </c>
      <c r="E1724">
        <v>1</v>
      </c>
      <c r="F1724" t="s">
        <v>102</v>
      </c>
      <c r="G1724" t="s">
        <v>73</v>
      </c>
      <c r="H1724">
        <v>5060516</v>
      </c>
      <c r="I1724" t="s">
        <v>2810</v>
      </c>
      <c r="J1724">
        <v>117000</v>
      </c>
      <c r="K1724">
        <v>117000</v>
      </c>
      <c r="L1724">
        <v>106470</v>
      </c>
      <c r="M1724">
        <v>77541.340800000005</v>
      </c>
      <c r="N1724">
        <v>77541.340800000005</v>
      </c>
      <c r="O1724">
        <v>100</v>
      </c>
      <c r="P1724">
        <v>9</v>
      </c>
      <c r="Q1724" t="s">
        <v>75</v>
      </c>
      <c r="R1724" t="s">
        <v>2756</v>
      </c>
      <c r="S1724" t="s">
        <v>88</v>
      </c>
      <c r="T1724" t="s">
        <v>133</v>
      </c>
      <c r="U1724">
        <v>0</v>
      </c>
      <c r="V1724">
        <v>0</v>
      </c>
    </row>
    <row r="1725" spans="1:22">
      <c r="A1725">
        <v>12099</v>
      </c>
      <c r="B1725" t="s">
        <v>310</v>
      </c>
      <c r="C1725" t="s">
        <v>299</v>
      </c>
      <c r="D1725" t="s">
        <v>2547</v>
      </c>
      <c r="E1725">
        <v>1</v>
      </c>
      <c r="F1725" t="s">
        <v>102</v>
      </c>
      <c r="G1725" t="s">
        <v>73</v>
      </c>
      <c r="H1725">
        <v>5060516</v>
      </c>
      <c r="I1725" t="s">
        <v>2810</v>
      </c>
      <c r="J1725">
        <v>27500</v>
      </c>
      <c r="K1725">
        <v>27500</v>
      </c>
      <c r="L1725">
        <v>25025</v>
      </c>
      <c r="M1725">
        <v>17583.411199999999</v>
      </c>
      <c r="N1725">
        <v>17583.411199999999</v>
      </c>
      <c r="O1725">
        <v>100</v>
      </c>
      <c r="P1725">
        <v>9</v>
      </c>
      <c r="Q1725" t="s">
        <v>75</v>
      </c>
      <c r="R1725" t="s">
        <v>2756</v>
      </c>
      <c r="S1725" t="s">
        <v>88</v>
      </c>
      <c r="T1725" t="s">
        <v>133</v>
      </c>
      <c r="U1725">
        <v>0</v>
      </c>
      <c r="V1725">
        <v>0</v>
      </c>
    </row>
    <row r="1726" spans="1:22">
      <c r="A1726">
        <v>12099</v>
      </c>
      <c r="B1726" t="s">
        <v>776</v>
      </c>
      <c r="C1726" t="s">
        <v>100</v>
      </c>
      <c r="D1726" t="s">
        <v>2547</v>
      </c>
      <c r="E1726">
        <v>1</v>
      </c>
      <c r="F1726" t="s">
        <v>102</v>
      </c>
      <c r="G1726" t="s">
        <v>73</v>
      </c>
      <c r="H1726">
        <v>5060516</v>
      </c>
      <c r="I1726" t="s">
        <v>2810</v>
      </c>
      <c r="J1726">
        <v>353000</v>
      </c>
      <c r="K1726">
        <v>353000</v>
      </c>
      <c r="L1726">
        <v>321230</v>
      </c>
      <c r="M1726">
        <v>231899.13020000001</v>
      </c>
      <c r="N1726">
        <v>231899.13020000001</v>
      </c>
      <c r="O1726">
        <v>100</v>
      </c>
      <c r="P1726">
        <v>9</v>
      </c>
      <c r="Q1726" t="s">
        <v>75</v>
      </c>
      <c r="R1726" t="s">
        <v>2756</v>
      </c>
      <c r="S1726" t="s">
        <v>88</v>
      </c>
      <c r="T1726" t="s">
        <v>229</v>
      </c>
      <c r="U1726">
        <v>0</v>
      </c>
      <c r="V1726">
        <v>0</v>
      </c>
    </row>
    <row r="1727" spans="1:22">
      <c r="A1727">
        <v>12099</v>
      </c>
      <c r="B1727" t="s">
        <v>775</v>
      </c>
      <c r="C1727" t="s">
        <v>100</v>
      </c>
      <c r="D1727" t="s">
        <v>2547</v>
      </c>
      <c r="E1727">
        <v>1</v>
      </c>
      <c r="F1727" t="s">
        <v>102</v>
      </c>
      <c r="G1727" t="s">
        <v>73</v>
      </c>
      <c r="H1727">
        <v>5060516</v>
      </c>
      <c r="I1727" t="s">
        <v>2810</v>
      </c>
      <c r="J1727">
        <v>339000</v>
      </c>
      <c r="K1727">
        <v>339000</v>
      </c>
      <c r="L1727">
        <v>308490</v>
      </c>
      <c r="M1727">
        <v>219120</v>
      </c>
      <c r="N1727">
        <v>219120</v>
      </c>
      <c r="O1727">
        <v>100</v>
      </c>
      <c r="P1727">
        <v>9</v>
      </c>
      <c r="Q1727" t="s">
        <v>75</v>
      </c>
      <c r="R1727" t="s">
        <v>2756</v>
      </c>
      <c r="S1727" t="s">
        <v>88</v>
      </c>
      <c r="T1727" t="s">
        <v>229</v>
      </c>
      <c r="U1727">
        <v>0</v>
      </c>
      <c r="V1727">
        <v>0</v>
      </c>
    </row>
    <row r="1728" spans="1:22">
      <c r="A1728">
        <v>12364</v>
      </c>
      <c r="B1728" t="s">
        <v>124</v>
      </c>
      <c r="C1728" t="s">
        <v>125</v>
      </c>
      <c r="D1728" t="s">
        <v>2810</v>
      </c>
      <c r="E1728">
        <v>1</v>
      </c>
      <c r="F1728" t="s">
        <v>237</v>
      </c>
      <c r="G1728" t="s">
        <v>73</v>
      </c>
      <c r="H1728">
        <v>5060572</v>
      </c>
      <c r="I1728" t="s">
        <v>2810</v>
      </c>
      <c r="J1728">
        <v>19100</v>
      </c>
      <c r="K1728">
        <v>19100</v>
      </c>
      <c r="L1728">
        <v>13475</v>
      </c>
      <c r="M1728">
        <v>13475.1618</v>
      </c>
      <c r="N1728">
        <v>13475.1618</v>
      </c>
      <c r="O1728">
        <v>100</v>
      </c>
      <c r="P1728">
        <v>0</v>
      </c>
      <c r="Q1728" t="s">
        <v>75</v>
      </c>
      <c r="R1728" t="s">
        <v>2853</v>
      </c>
      <c r="S1728" t="s">
        <v>158</v>
      </c>
      <c r="T1728" t="s">
        <v>85</v>
      </c>
      <c r="U1728">
        <v>0</v>
      </c>
      <c r="V1728">
        <v>0</v>
      </c>
    </row>
    <row r="1729" spans="1:22">
      <c r="A1729">
        <v>12364</v>
      </c>
      <c r="B1729" t="s">
        <v>126</v>
      </c>
      <c r="C1729" t="s">
        <v>127</v>
      </c>
      <c r="D1729" t="s">
        <v>2810</v>
      </c>
      <c r="E1729">
        <v>1</v>
      </c>
      <c r="F1729" t="s">
        <v>237</v>
      </c>
      <c r="G1729" t="s">
        <v>73</v>
      </c>
      <c r="H1729">
        <v>5060572</v>
      </c>
      <c r="I1729" t="s">
        <v>2810</v>
      </c>
      <c r="J1729">
        <v>38800</v>
      </c>
      <c r="K1729">
        <v>38800</v>
      </c>
      <c r="L1729">
        <v>24587</v>
      </c>
      <c r="M1729">
        <v>24586.818299999999</v>
      </c>
      <c r="N1729">
        <v>24586.818299999999</v>
      </c>
      <c r="O1729">
        <v>100</v>
      </c>
      <c r="P1729">
        <v>0</v>
      </c>
      <c r="Q1729" t="s">
        <v>75</v>
      </c>
      <c r="R1729" t="s">
        <v>2853</v>
      </c>
      <c r="S1729" t="s">
        <v>158</v>
      </c>
      <c r="T1729" t="s">
        <v>128</v>
      </c>
      <c r="U1729">
        <v>0</v>
      </c>
      <c r="V1729">
        <v>0</v>
      </c>
    </row>
    <row r="1730" spans="1:22">
      <c r="A1730">
        <v>12364</v>
      </c>
      <c r="B1730" t="s">
        <v>134</v>
      </c>
      <c r="C1730" t="s">
        <v>135</v>
      </c>
      <c r="D1730" t="s">
        <v>2810</v>
      </c>
      <c r="E1730">
        <v>8.5</v>
      </c>
      <c r="F1730" t="s">
        <v>237</v>
      </c>
      <c r="G1730" t="s">
        <v>73</v>
      </c>
      <c r="H1730">
        <v>5060572</v>
      </c>
      <c r="I1730" t="s">
        <v>2810</v>
      </c>
      <c r="J1730">
        <v>201450</v>
      </c>
      <c r="K1730">
        <v>23700</v>
      </c>
      <c r="L1730">
        <v>59245</v>
      </c>
      <c r="M1730">
        <v>6969.7242999999999</v>
      </c>
      <c r="N1730">
        <v>59242.65655</v>
      </c>
      <c r="O1730">
        <v>100</v>
      </c>
      <c r="P1730">
        <v>0</v>
      </c>
      <c r="Q1730" t="s">
        <v>75</v>
      </c>
      <c r="R1730" t="s">
        <v>2853</v>
      </c>
      <c r="S1730" t="s">
        <v>158</v>
      </c>
      <c r="T1730" t="s">
        <v>136</v>
      </c>
      <c r="U1730">
        <v>0</v>
      </c>
      <c r="V1730">
        <v>0</v>
      </c>
    </row>
    <row r="1731" spans="1:22">
      <c r="A1731">
        <v>12343</v>
      </c>
      <c r="B1731" t="s">
        <v>126</v>
      </c>
      <c r="C1731" t="s">
        <v>127</v>
      </c>
      <c r="D1731" t="s">
        <v>2810</v>
      </c>
      <c r="E1731">
        <v>1</v>
      </c>
      <c r="F1731" t="s">
        <v>102</v>
      </c>
      <c r="G1731" t="s">
        <v>73</v>
      </c>
      <c r="H1731">
        <v>5060574</v>
      </c>
      <c r="I1731" t="s">
        <v>2810</v>
      </c>
      <c r="J1731">
        <v>38800</v>
      </c>
      <c r="K1731">
        <v>38800</v>
      </c>
      <c r="L1731">
        <v>35308</v>
      </c>
      <c r="M1731">
        <v>24586.818299999999</v>
      </c>
      <c r="N1731">
        <v>24586.818299999999</v>
      </c>
      <c r="O1731">
        <v>100</v>
      </c>
      <c r="P1731">
        <v>9</v>
      </c>
      <c r="Q1731" t="s">
        <v>75</v>
      </c>
      <c r="R1731" t="s">
        <v>2854</v>
      </c>
      <c r="S1731" t="s">
        <v>158</v>
      </c>
      <c r="T1731" t="s">
        <v>128</v>
      </c>
      <c r="U1731">
        <v>0</v>
      </c>
      <c r="V1731">
        <v>0</v>
      </c>
    </row>
    <row r="1732" spans="1:22">
      <c r="A1732">
        <v>12343</v>
      </c>
      <c r="B1732" t="s">
        <v>124</v>
      </c>
      <c r="C1732" t="s">
        <v>125</v>
      </c>
      <c r="D1732" t="s">
        <v>2810</v>
      </c>
      <c r="E1732">
        <v>1</v>
      </c>
      <c r="F1732" t="s">
        <v>102</v>
      </c>
      <c r="G1732" t="s">
        <v>73</v>
      </c>
      <c r="H1732">
        <v>5060574</v>
      </c>
      <c r="I1732" t="s">
        <v>2810</v>
      </c>
      <c r="J1732">
        <v>19100</v>
      </c>
      <c r="K1732">
        <v>19100</v>
      </c>
      <c r="L1732">
        <v>17381</v>
      </c>
      <c r="M1732">
        <v>13475.1618</v>
      </c>
      <c r="N1732">
        <v>13475.1618</v>
      </c>
      <c r="O1732">
        <v>100</v>
      </c>
      <c r="P1732">
        <v>9</v>
      </c>
      <c r="Q1732" t="s">
        <v>75</v>
      </c>
      <c r="R1732" t="s">
        <v>2854</v>
      </c>
      <c r="S1732" t="s">
        <v>158</v>
      </c>
      <c r="T1732" t="s">
        <v>85</v>
      </c>
      <c r="U1732">
        <v>0</v>
      </c>
      <c r="V1732">
        <v>0</v>
      </c>
    </row>
    <row r="1733" spans="1:22">
      <c r="A1733">
        <v>12343</v>
      </c>
      <c r="B1733" t="s">
        <v>134</v>
      </c>
      <c r="C1733" t="s">
        <v>135</v>
      </c>
      <c r="D1733" t="s">
        <v>2810</v>
      </c>
      <c r="E1733">
        <v>8</v>
      </c>
      <c r="F1733" t="s">
        <v>102</v>
      </c>
      <c r="G1733" t="s">
        <v>73</v>
      </c>
      <c r="H1733">
        <v>5060574</v>
      </c>
      <c r="I1733" t="s">
        <v>2810</v>
      </c>
      <c r="J1733">
        <v>189600</v>
      </c>
      <c r="K1733">
        <v>23700</v>
      </c>
      <c r="L1733">
        <v>94400</v>
      </c>
      <c r="M1733">
        <v>6969.7242999999999</v>
      </c>
      <c r="N1733">
        <v>55757.794399999999</v>
      </c>
      <c r="O1733">
        <v>100</v>
      </c>
      <c r="P1733">
        <v>0</v>
      </c>
      <c r="Q1733" t="s">
        <v>75</v>
      </c>
      <c r="R1733" t="s">
        <v>2854</v>
      </c>
      <c r="S1733" t="s">
        <v>158</v>
      </c>
      <c r="T1733" t="s">
        <v>136</v>
      </c>
      <c r="U1733">
        <v>0</v>
      </c>
      <c r="V1733">
        <v>0</v>
      </c>
    </row>
    <row r="1734" spans="1:22">
      <c r="A1734">
        <v>12343</v>
      </c>
      <c r="B1734" t="s">
        <v>339</v>
      </c>
      <c r="C1734" t="s">
        <v>150</v>
      </c>
      <c r="D1734" t="s">
        <v>2810</v>
      </c>
      <c r="E1734">
        <v>1</v>
      </c>
      <c r="F1734" t="s">
        <v>102</v>
      </c>
      <c r="G1734" t="s">
        <v>73</v>
      </c>
      <c r="H1734">
        <v>5060574</v>
      </c>
      <c r="I1734" t="s">
        <v>2810</v>
      </c>
      <c r="J1734">
        <v>205000</v>
      </c>
      <c r="K1734">
        <v>205000</v>
      </c>
      <c r="L1734">
        <v>186550</v>
      </c>
      <c r="M1734">
        <v>144272.3915</v>
      </c>
      <c r="N1734">
        <v>144272.3915</v>
      </c>
      <c r="O1734">
        <v>100</v>
      </c>
      <c r="P1734">
        <v>9</v>
      </c>
      <c r="Q1734" t="s">
        <v>75</v>
      </c>
      <c r="R1734" t="s">
        <v>2854</v>
      </c>
      <c r="S1734" t="s">
        <v>158</v>
      </c>
      <c r="T1734" t="s">
        <v>130</v>
      </c>
      <c r="U1734">
        <v>0</v>
      </c>
      <c r="V1734">
        <v>0</v>
      </c>
    </row>
    <row r="1735" spans="1:22">
      <c r="A1735">
        <v>12343</v>
      </c>
      <c r="B1735" t="s">
        <v>108</v>
      </c>
      <c r="C1735" t="s">
        <v>109</v>
      </c>
      <c r="D1735" t="s">
        <v>2810</v>
      </c>
      <c r="E1735">
        <v>0.6</v>
      </c>
      <c r="F1735" t="s">
        <v>102</v>
      </c>
      <c r="G1735" t="s">
        <v>73</v>
      </c>
      <c r="H1735">
        <v>5060574</v>
      </c>
      <c r="I1735" t="s">
        <v>2810</v>
      </c>
      <c r="J1735">
        <v>23940</v>
      </c>
      <c r="K1735">
        <v>39900</v>
      </c>
      <c r="L1735">
        <v>21785</v>
      </c>
      <c r="M1735">
        <v>25378.870299999999</v>
      </c>
      <c r="N1735">
        <v>15227.322180000001</v>
      </c>
      <c r="O1735">
        <v>100</v>
      </c>
      <c r="P1735">
        <v>9</v>
      </c>
      <c r="Q1735" t="s">
        <v>75</v>
      </c>
      <c r="R1735" t="s">
        <v>2854</v>
      </c>
      <c r="S1735" t="s">
        <v>158</v>
      </c>
      <c r="T1735" t="s">
        <v>110</v>
      </c>
      <c r="U1735">
        <v>0</v>
      </c>
      <c r="V1735">
        <v>0</v>
      </c>
    </row>
    <row r="1736" spans="1:22">
      <c r="A1736">
        <v>12343</v>
      </c>
      <c r="B1736" t="s">
        <v>1103</v>
      </c>
      <c r="C1736" t="s">
        <v>100</v>
      </c>
      <c r="D1736" t="s">
        <v>2810</v>
      </c>
      <c r="E1736">
        <v>1</v>
      </c>
      <c r="F1736" t="s">
        <v>102</v>
      </c>
      <c r="G1736" t="s">
        <v>73</v>
      </c>
      <c r="H1736">
        <v>5060574</v>
      </c>
      <c r="I1736" t="s">
        <v>2810</v>
      </c>
      <c r="J1736">
        <v>353000</v>
      </c>
      <c r="K1736">
        <v>353000</v>
      </c>
      <c r="L1736">
        <v>321230</v>
      </c>
      <c r="M1736">
        <v>230745.56880000001</v>
      </c>
      <c r="N1736">
        <v>230745.56880000001</v>
      </c>
      <c r="O1736">
        <v>100</v>
      </c>
      <c r="P1736">
        <v>9</v>
      </c>
      <c r="Q1736" t="s">
        <v>75</v>
      </c>
      <c r="R1736" t="s">
        <v>2854</v>
      </c>
      <c r="S1736" t="s">
        <v>158</v>
      </c>
      <c r="T1736" t="s">
        <v>229</v>
      </c>
      <c r="U1736">
        <v>0</v>
      </c>
      <c r="V1736">
        <v>0</v>
      </c>
    </row>
    <row r="1737" spans="1:22">
      <c r="A1737">
        <v>12343</v>
      </c>
      <c r="B1737" t="s">
        <v>1104</v>
      </c>
      <c r="C1737" t="s">
        <v>100</v>
      </c>
      <c r="D1737" t="s">
        <v>2810</v>
      </c>
      <c r="E1737">
        <v>1</v>
      </c>
      <c r="F1737" t="s">
        <v>102</v>
      </c>
      <c r="G1737" t="s">
        <v>73</v>
      </c>
      <c r="H1737">
        <v>5060574</v>
      </c>
      <c r="I1737" t="s">
        <v>2810</v>
      </c>
      <c r="J1737">
        <v>536000</v>
      </c>
      <c r="K1737">
        <v>536000</v>
      </c>
      <c r="L1737">
        <v>487760</v>
      </c>
      <c r="M1737">
        <v>379456.21240000002</v>
      </c>
      <c r="N1737">
        <v>379456.21240000002</v>
      </c>
      <c r="O1737">
        <v>100</v>
      </c>
      <c r="P1737">
        <v>9</v>
      </c>
      <c r="Q1737" t="s">
        <v>75</v>
      </c>
      <c r="R1737" t="s">
        <v>2854</v>
      </c>
      <c r="S1737" t="s">
        <v>158</v>
      </c>
      <c r="T1737" t="s">
        <v>229</v>
      </c>
      <c r="U1737">
        <v>0</v>
      </c>
      <c r="V1737">
        <v>0</v>
      </c>
    </row>
    <row r="1738" spans="1:22">
      <c r="A1738">
        <v>12343</v>
      </c>
      <c r="B1738" t="s">
        <v>129</v>
      </c>
      <c r="C1738" t="s">
        <v>106</v>
      </c>
      <c r="D1738" t="s">
        <v>2810</v>
      </c>
      <c r="E1738">
        <v>1</v>
      </c>
      <c r="F1738" t="s">
        <v>102</v>
      </c>
      <c r="G1738" t="s">
        <v>73</v>
      </c>
      <c r="H1738">
        <v>5060574</v>
      </c>
      <c r="I1738" t="s">
        <v>2810</v>
      </c>
      <c r="J1738">
        <v>56800</v>
      </c>
      <c r="K1738">
        <v>56800</v>
      </c>
      <c r="L1738">
        <v>51688</v>
      </c>
      <c r="M1738">
        <v>35919.716500000002</v>
      </c>
      <c r="N1738">
        <v>35919.716500000002</v>
      </c>
      <c r="O1738">
        <v>100</v>
      </c>
      <c r="P1738">
        <v>9</v>
      </c>
      <c r="Q1738" t="s">
        <v>75</v>
      </c>
      <c r="R1738" t="s">
        <v>2854</v>
      </c>
      <c r="S1738" t="s">
        <v>158</v>
      </c>
      <c r="T1738" t="s">
        <v>130</v>
      </c>
      <c r="U1738">
        <v>0</v>
      </c>
      <c r="V1738">
        <v>0</v>
      </c>
    </row>
    <row r="1739" spans="1:22">
      <c r="A1739">
        <v>12343</v>
      </c>
      <c r="B1739" t="s">
        <v>131</v>
      </c>
      <c r="C1739" t="s">
        <v>132</v>
      </c>
      <c r="D1739" t="s">
        <v>2810</v>
      </c>
      <c r="E1739">
        <v>1</v>
      </c>
      <c r="F1739" t="s">
        <v>102</v>
      </c>
      <c r="G1739" t="s">
        <v>73</v>
      </c>
      <c r="H1739">
        <v>5060574</v>
      </c>
      <c r="I1739" t="s">
        <v>2810</v>
      </c>
      <c r="J1739">
        <v>284000</v>
      </c>
      <c r="K1739">
        <v>284000</v>
      </c>
      <c r="L1739">
        <v>258440</v>
      </c>
      <c r="M1739">
        <v>188436.10980000001</v>
      </c>
      <c r="N1739">
        <v>188436.10980000001</v>
      </c>
      <c r="O1739">
        <v>100</v>
      </c>
      <c r="P1739">
        <v>9</v>
      </c>
      <c r="Q1739" t="s">
        <v>75</v>
      </c>
      <c r="R1739" t="s">
        <v>2854</v>
      </c>
      <c r="S1739" t="s">
        <v>158</v>
      </c>
      <c r="T1739" t="s">
        <v>133</v>
      </c>
      <c r="U1739">
        <v>0</v>
      </c>
      <c r="V1739">
        <v>0</v>
      </c>
    </row>
    <row r="1740" spans="1:22">
      <c r="A1740">
        <v>12343</v>
      </c>
      <c r="B1740" t="s">
        <v>111</v>
      </c>
      <c r="C1740" t="s">
        <v>112</v>
      </c>
      <c r="D1740" t="s">
        <v>2810</v>
      </c>
      <c r="E1740">
        <v>4</v>
      </c>
      <c r="F1740" t="s">
        <v>102</v>
      </c>
      <c r="G1740" t="s">
        <v>73</v>
      </c>
      <c r="H1740">
        <v>5060574</v>
      </c>
      <c r="I1740" t="s">
        <v>2810</v>
      </c>
      <c r="J1740">
        <v>36400</v>
      </c>
      <c r="K1740">
        <v>9100</v>
      </c>
      <c r="L1740">
        <v>33124</v>
      </c>
      <c r="M1740">
        <v>5885.1193000000003</v>
      </c>
      <c r="N1740">
        <v>23540.477200000001</v>
      </c>
      <c r="O1740">
        <v>100</v>
      </c>
      <c r="P1740">
        <v>9</v>
      </c>
      <c r="Q1740" t="s">
        <v>75</v>
      </c>
      <c r="R1740" t="s">
        <v>2854</v>
      </c>
      <c r="S1740" t="s">
        <v>158</v>
      </c>
      <c r="T1740" t="s">
        <v>85</v>
      </c>
      <c r="U1740">
        <v>0</v>
      </c>
      <c r="V1740">
        <v>0</v>
      </c>
    </row>
    <row r="1741" spans="1:22">
      <c r="A1741">
        <v>12275</v>
      </c>
      <c r="B1741" t="s">
        <v>233</v>
      </c>
      <c r="C1741" t="s">
        <v>234</v>
      </c>
      <c r="D1741" t="s">
        <v>2758</v>
      </c>
      <c r="E1741">
        <v>1</v>
      </c>
      <c r="F1741" t="s">
        <v>2599</v>
      </c>
      <c r="G1741" t="s">
        <v>73</v>
      </c>
      <c r="H1741">
        <v>5060522</v>
      </c>
      <c r="I1741" t="s">
        <v>2810</v>
      </c>
      <c r="J1741">
        <v>4320</v>
      </c>
      <c r="K1741">
        <v>21600</v>
      </c>
      <c r="L1741">
        <v>3089</v>
      </c>
      <c r="M1741">
        <v>15446.049499999999</v>
      </c>
      <c r="N1741">
        <v>3089.2098999999998</v>
      </c>
      <c r="O1741">
        <v>20</v>
      </c>
      <c r="P1741">
        <v>0</v>
      </c>
      <c r="Q1741" t="s">
        <v>75</v>
      </c>
      <c r="R1741" t="s">
        <v>1220</v>
      </c>
      <c r="S1741" t="s">
        <v>195</v>
      </c>
      <c r="T1741" t="s">
        <v>235</v>
      </c>
      <c r="U1741">
        <v>0</v>
      </c>
      <c r="V1741">
        <v>0</v>
      </c>
    </row>
    <row r="1742" spans="1:22">
      <c r="A1742">
        <v>12275</v>
      </c>
      <c r="B1742" t="s">
        <v>581</v>
      </c>
      <c r="C1742" t="s">
        <v>100</v>
      </c>
      <c r="D1742" t="s">
        <v>2758</v>
      </c>
      <c r="E1742">
        <v>1</v>
      </c>
      <c r="F1742" t="s">
        <v>2599</v>
      </c>
      <c r="G1742" t="s">
        <v>73</v>
      </c>
      <c r="H1742">
        <v>5060522</v>
      </c>
      <c r="I1742" t="s">
        <v>2810</v>
      </c>
      <c r="J1742">
        <v>38600</v>
      </c>
      <c r="K1742">
        <v>193000</v>
      </c>
      <c r="L1742">
        <v>25389</v>
      </c>
      <c r="M1742">
        <v>126942.8563</v>
      </c>
      <c r="N1742">
        <v>25388.571260000001</v>
      </c>
      <c r="O1742">
        <v>20</v>
      </c>
      <c r="P1742">
        <v>0</v>
      </c>
      <c r="Q1742" t="s">
        <v>75</v>
      </c>
      <c r="R1742" t="s">
        <v>1220</v>
      </c>
      <c r="S1742" t="s">
        <v>195</v>
      </c>
      <c r="T1742" t="s">
        <v>229</v>
      </c>
      <c r="U1742">
        <v>0</v>
      </c>
      <c r="V1742">
        <v>0</v>
      </c>
    </row>
    <row r="1743" spans="1:22">
      <c r="A1743">
        <v>12345</v>
      </c>
      <c r="B1743" t="s">
        <v>137</v>
      </c>
      <c r="C1743" t="s">
        <v>127</v>
      </c>
      <c r="D1743" t="s">
        <v>2810</v>
      </c>
      <c r="E1743">
        <v>1</v>
      </c>
      <c r="F1743" t="s">
        <v>138</v>
      </c>
      <c r="G1743" t="s">
        <v>73</v>
      </c>
      <c r="H1743">
        <v>5060573</v>
      </c>
      <c r="I1743" t="s">
        <v>2810</v>
      </c>
      <c r="J1743">
        <v>31700</v>
      </c>
      <c r="K1743">
        <v>31700</v>
      </c>
      <c r="L1743">
        <v>20317</v>
      </c>
      <c r="M1743">
        <v>20317.033899999999</v>
      </c>
      <c r="N1743">
        <v>20317.033899999999</v>
      </c>
      <c r="O1743">
        <v>100</v>
      </c>
      <c r="P1743">
        <v>0</v>
      </c>
      <c r="Q1743" t="s">
        <v>75</v>
      </c>
      <c r="R1743" t="s">
        <v>2855</v>
      </c>
      <c r="S1743" t="s">
        <v>158</v>
      </c>
      <c r="T1743" t="s">
        <v>128</v>
      </c>
      <c r="U1743">
        <v>0</v>
      </c>
      <c r="V1743">
        <v>0</v>
      </c>
    </row>
    <row r="1744" spans="1:22">
      <c r="A1744">
        <v>12345</v>
      </c>
      <c r="B1744" t="s">
        <v>207</v>
      </c>
      <c r="C1744" t="s">
        <v>208</v>
      </c>
      <c r="D1744" t="s">
        <v>2810</v>
      </c>
      <c r="E1744">
        <v>6.5</v>
      </c>
      <c r="F1744" t="s">
        <v>138</v>
      </c>
      <c r="G1744" t="s">
        <v>73</v>
      </c>
      <c r="H1744">
        <v>5060573</v>
      </c>
      <c r="I1744" t="s">
        <v>2810</v>
      </c>
      <c r="J1744">
        <v>154050</v>
      </c>
      <c r="K1744">
        <v>23700</v>
      </c>
      <c r="L1744">
        <v>44961</v>
      </c>
      <c r="M1744">
        <v>6917.3846999999996</v>
      </c>
      <c r="N1744">
        <v>44963.000549999997</v>
      </c>
      <c r="O1744">
        <v>100</v>
      </c>
      <c r="P1744">
        <v>0</v>
      </c>
      <c r="Q1744" t="s">
        <v>75</v>
      </c>
      <c r="R1744" t="s">
        <v>2855</v>
      </c>
      <c r="S1744" t="s">
        <v>158</v>
      </c>
      <c r="T1744" t="s">
        <v>136</v>
      </c>
      <c r="U1744">
        <v>0</v>
      </c>
      <c r="V1744">
        <v>0</v>
      </c>
    </row>
    <row r="1745" spans="1:22">
      <c r="A1745">
        <v>12347</v>
      </c>
      <c r="B1745" t="s">
        <v>137</v>
      </c>
      <c r="C1745" t="s">
        <v>127</v>
      </c>
      <c r="D1745" t="s">
        <v>2810</v>
      </c>
      <c r="E1745">
        <v>1</v>
      </c>
      <c r="F1745" t="s">
        <v>138</v>
      </c>
      <c r="G1745" t="s">
        <v>73</v>
      </c>
      <c r="H1745">
        <v>5060575</v>
      </c>
      <c r="I1745" t="s">
        <v>2810</v>
      </c>
      <c r="J1745">
        <v>31700</v>
      </c>
      <c r="K1745">
        <v>31700</v>
      </c>
      <c r="L1745">
        <v>20317</v>
      </c>
      <c r="M1745">
        <v>20317.033899999999</v>
      </c>
      <c r="N1745">
        <v>20317.033899999999</v>
      </c>
      <c r="O1745">
        <v>100</v>
      </c>
      <c r="P1745">
        <v>0</v>
      </c>
      <c r="Q1745" t="s">
        <v>75</v>
      </c>
      <c r="R1745" t="s">
        <v>2856</v>
      </c>
      <c r="S1745" t="s">
        <v>158</v>
      </c>
      <c r="T1745" t="s">
        <v>128</v>
      </c>
      <c r="U1745">
        <v>0</v>
      </c>
      <c r="V1745">
        <v>0</v>
      </c>
    </row>
    <row r="1746" spans="1:22">
      <c r="A1746">
        <v>12347</v>
      </c>
      <c r="B1746" t="s">
        <v>139</v>
      </c>
      <c r="C1746" t="s">
        <v>140</v>
      </c>
      <c r="D1746" t="s">
        <v>2810</v>
      </c>
      <c r="E1746">
        <v>1</v>
      </c>
      <c r="F1746" t="s">
        <v>138</v>
      </c>
      <c r="G1746" t="s">
        <v>73</v>
      </c>
      <c r="H1746">
        <v>5060575</v>
      </c>
      <c r="I1746" t="s">
        <v>2810</v>
      </c>
      <c r="J1746">
        <v>2400</v>
      </c>
      <c r="K1746">
        <v>2400</v>
      </c>
      <c r="L1746">
        <v>1694</v>
      </c>
      <c r="M1746">
        <v>1693.5772999999999</v>
      </c>
      <c r="N1746">
        <v>1693.5772999999999</v>
      </c>
      <c r="O1746">
        <v>100</v>
      </c>
      <c r="P1746">
        <v>0</v>
      </c>
      <c r="Q1746" t="s">
        <v>75</v>
      </c>
      <c r="R1746" t="s">
        <v>2856</v>
      </c>
      <c r="S1746" t="s">
        <v>158</v>
      </c>
      <c r="T1746" t="s">
        <v>141</v>
      </c>
      <c r="U1746">
        <v>0</v>
      </c>
      <c r="V1746">
        <v>0</v>
      </c>
    </row>
    <row r="1747" spans="1:22">
      <c r="A1747">
        <v>12347</v>
      </c>
      <c r="B1747" t="s">
        <v>134</v>
      </c>
      <c r="C1747" t="s">
        <v>135</v>
      </c>
      <c r="D1747" t="s">
        <v>2810</v>
      </c>
      <c r="E1747">
        <v>6</v>
      </c>
      <c r="F1747" t="s">
        <v>138</v>
      </c>
      <c r="G1747" t="s">
        <v>73</v>
      </c>
      <c r="H1747">
        <v>5060575</v>
      </c>
      <c r="I1747" t="s">
        <v>2810</v>
      </c>
      <c r="J1747">
        <v>142200</v>
      </c>
      <c r="K1747">
        <v>23700</v>
      </c>
      <c r="L1747">
        <v>41820</v>
      </c>
      <c r="M1747">
        <v>6969.7242999999999</v>
      </c>
      <c r="N1747">
        <v>41818.345800000003</v>
      </c>
      <c r="O1747">
        <v>100</v>
      </c>
      <c r="P1747">
        <v>0</v>
      </c>
      <c r="Q1747" t="s">
        <v>75</v>
      </c>
      <c r="R1747" t="s">
        <v>2856</v>
      </c>
      <c r="S1747" t="s">
        <v>158</v>
      </c>
      <c r="T1747" t="s">
        <v>136</v>
      </c>
      <c r="U1747">
        <v>0</v>
      </c>
      <c r="V1747">
        <v>0</v>
      </c>
    </row>
    <row r="1748" spans="1:22">
      <c r="A1748">
        <v>11236</v>
      </c>
      <c r="B1748" t="s">
        <v>2761</v>
      </c>
      <c r="C1748" t="s">
        <v>2762</v>
      </c>
      <c r="D1748" t="s">
        <v>1493</v>
      </c>
      <c r="E1748">
        <v>1</v>
      </c>
      <c r="F1748" t="s">
        <v>72</v>
      </c>
      <c r="G1748" t="s">
        <v>340</v>
      </c>
      <c r="H1748">
        <v>7006223</v>
      </c>
      <c r="I1748" t="s">
        <v>2810</v>
      </c>
      <c r="J1748">
        <v>-11800</v>
      </c>
      <c r="K1748">
        <v>11800</v>
      </c>
      <c r="L1748">
        <v>-9322</v>
      </c>
      <c r="M1748">
        <v>8378</v>
      </c>
      <c r="N1748">
        <v>-8378</v>
      </c>
      <c r="O1748">
        <v>100</v>
      </c>
      <c r="P1748">
        <v>21</v>
      </c>
      <c r="Q1748" t="s">
        <v>75</v>
      </c>
      <c r="R1748" t="s">
        <v>2759</v>
      </c>
      <c r="S1748" t="s">
        <v>88</v>
      </c>
      <c r="T1748" t="s">
        <v>616</v>
      </c>
      <c r="U1748">
        <v>0</v>
      </c>
      <c r="V1748">
        <v>0</v>
      </c>
    </row>
    <row r="1749" spans="1:22">
      <c r="A1749">
        <v>11236</v>
      </c>
      <c r="B1749" t="s">
        <v>2765</v>
      </c>
      <c r="C1749" t="s">
        <v>2766</v>
      </c>
      <c r="D1749" t="s">
        <v>1493</v>
      </c>
      <c r="E1749">
        <v>1</v>
      </c>
      <c r="F1749" t="s">
        <v>72</v>
      </c>
      <c r="G1749" t="s">
        <v>340</v>
      </c>
      <c r="H1749">
        <v>7006223</v>
      </c>
      <c r="I1749" t="s">
        <v>2810</v>
      </c>
      <c r="J1749">
        <v>-1900</v>
      </c>
      <c r="K1749">
        <v>1900</v>
      </c>
      <c r="L1749">
        <v>-1539</v>
      </c>
      <c r="M1749">
        <v>1387</v>
      </c>
      <c r="N1749">
        <v>-1387</v>
      </c>
      <c r="O1749">
        <v>100</v>
      </c>
      <c r="P1749">
        <v>19</v>
      </c>
      <c r="Q1749" t="s">
        <v>75</v>
      </c>
      <c r="R1749" t="s">
        <v>2759</v>
      </c>
      <c r="S1749" t="s">
        <v>88</v>
      </c>
      <c r="T1749" t="s">
        <v>708</v>
      </c>
      <c r="U1749">
        <v>0</v>
      </c>
      <c r="V1749">
        <v>0</v>
      </c>
    </row>
    <row r="1750" spans="1:22">
      <c r="A1750">
        <v>11236</v>
      </c>
      <c r="B1750" t="s">
        <v>2767</v>
      </c>
      <c r="C1750" t="s">
        <v>2766</v>
      </c>
      <c r="D1750" t="s">
        <v>1493</v>
      </c>
      <c r="E1750">
        <v>1</v>
      </c>
      <c r="F1750" t="s">
        <v>72</v>
      </c>
      <c r="G1750" t="s">
        <v>340</v>
      </c>
      <c r="H1750">
        <v>7006223</v>
      </c>
      <c r="I1750" t="s">
        <v>2810</v>
      </c>
      <c r="J1750">
        <v>-9100</v>
      </c>
      <c r="K1750">
        <v>9100</v>
      </c>
      <c r="L1750">
        <v>-7371</v>
      </c>
      <c r="M1750">
        <v>6643</v>
      </c>
      <c r="N1750">
        <v>-6643</v>
      </c>
      <c r="O1750">
        <v>100</v>
      </c>
      <c r="P1750">
        <v>19</v>
      </c>
      <c r="Q1750" t="s">
        <v>75</v>
      </c>
      <c r="R1750" t="s">
        <v>2759</v>
      </c>
      <c r="S1750" t="s">
        <v>88</v>
      </c>
      <c r="T1750" t="s">
        <v>708</v>
      </c>
      <c r="U1750">
        <v>0</v>
      </c>
      <c r="V1750">
        <v>0</v>
      </c>
    </row>
    <row r="1751" spans="1:22">
      <c r="A1751">
        <v>11236</v>
      </c>
      <c r="B1751" t="s">
        <v>2768</v>
      </c>
      <c r="C1751" t="s">
        <v>2766</v>
      </c>
      <c r="D1751" t="s">
        <v>1493</v>
      </c>
      <c r="E1751">
        <v>1</v>
      </c>
      <c r="F1751" t="s">
        <v>72</v>
      </c>
      <c r="G1751" t="s">
        <v>340</v>
      </c>
      <c r="H1751">
        <v>7006223</v>
      </c>
      <c r="I1751" t="s">
        <v>2810</v>
      </c>
      <c r="J1751">
        <v>-5200</v>
      </c>
      <c r="K1751">
        <v>5200</v>
      </c>
      <c r="L1751">
        <v>-4212</v>
      </c>
      <c r="M1751">
        <v>3796</v>
      </c>
      <c r="N1751">
        <v>-3796</v>
      </c>
      <c r="O1751">
        <v>100</v>
      </c>
      <c r="P1751">
        <v>19</v>
      </c>
      <c r="Q1751" t="s">
        <v>75</v>
      </c>
      <c r="R1751" t="s">
        <v>2759</v>
      </c>
      <c r="S1751" t="s">
        <v>88</v>
      </c>
      <c r="T1751" t="s">
        <v>708</v>
      </c>
      <c r="U1751">
        <v>0</v>
      </c>
      <c r="V1751">
        <v>0</v>
      </c>
    </row>
    <row r="1752" spans="1:22">
      <c r="A1752">
        <v>11236</v>
      </c>
      <c r="B1752" t="s">
        <v>2769</v>
      </c>
      <c r="C1752" t="s">
        <v>2766</v>
      </c>
      <c r="D1752" t="s">
        <v>1493</v>
      </c>
      <c r="E1752">
        <v>1</v>
      </c>
      <c r="F1752" t="s">
        <v>72</v>
      </c>
      <c r="G1752" t="s">
        <v>340</v>
      </c>
      <c r="H1752">
        <v>7006223</v>
      </c>
      <c r="I1752" t="s">
        <v>2810</v>
      </c>
      <c r="J1752">
        <v>-1700</v>
      </c>
      <c r="K1752">
        <v>1700</v>
      </c>
      <c r="L1752">
        <v>-1377</v>
      </c>
      <c r="M1752">
        <v>1241</v>
      </c>
      <c r="N1752">
        <v>-1241</v>
      </c>
      <c r="O1752">
        <v>100</v>
      </c>
      <c r="P1752">
        <v>19</v>
      </c>
      <c r="Q1752" t="s">
        <v>75</v>
      </c>
      <c r="R1752" t="s">
        <v>2759</v>
      </c>
      <c r="S1752" t="s">
        <v>88</v>
      </c>
      <c r="T1752" t="s">
        <v>708</v>
      </c>
      <c r="U1752">
        <v>0</v>
      </c>
      <c r="V1752">
        <v>0</v>
      </c>
    </row>
    <row r="1753" spans="1:22">
      <c r="A1753">
        <v>11236</v>
      </c>
      <c r="B1753" t="s">
        <v>2770</v>
      </c>
      <c r="C1753" t="s">
        <v>2766</v>
      </c>
      <c r="D1753" t="s">
        <v>1493</v>
      </c>
      <c r="E1753">
        <v>1</v>
      </c>
      <c r="F1753" t="s">
        <v>72</v>
      </c>
      <c r="G1753" t="s">
        <v>340</v>
      </c>
      <c r="H1753">
        <v>7006223</v>
      </c>
      <c r="I1753" t="s">
        <v>2810</v>
      </c>
      <c r="J1753">
        <v>-1700</v>
      </c>
      <c r="K1753">
        <v>1700</v>
      </c>
      <c r="L1753">
        <v>-1377</v>
      </c>
      <c r="M1753">
        <v>1241</v>
      </c>
      <c r="N1753">
        <v>-1241</v>
      </c>
      <c r="O1753">
        <v>100</v>
      </c>
      <c r="P1753">
        <v>19</v>
      </c>
      <c r="Q1753" t="s">
        <v>75</v>
      </c>
      <c r="R1753" t="s">
        <v>2759</v>
      </c>
      <c r="S1753" t="s">
        <v>88</v>
      </c>
      <c r="T1753" t="s">
        <v>708</v>
      </c>
      <c r="U1753">
        <v>0</v>
      </c>
      <c r="V1753">
        <v>0</v>
      </c>
    </row>
    <row r="1754" spans="1:22">
      <c r="A1754">
        <v>11236</v>
      </c>
      <c r="B1754" t="s">
        <v>2771</v>
      </c>
      <c r="C1754" t="s">
        <v>2766</v>
      </c>
      <c r="D1754" t="s">
        <v>1493</v>
      </c>
      <c r="E1754">
        <v>1</v>
      </c>
      <c r="F1754" t="s">
        <v>72</v>
      </c>
      <c r="G1754" t="s">
        <v>340</v>
      </c>
      <c r="H1754">
        <v>7006223</v>
      </c>
      <c r="I1754" t="s">
        <v>2810</v>
      </c>
      <c r="J1754">
        <v>-1700</v>
      </c>
      <c r="K1754">
        <v>1700</v>
      </c>
      <c r="L1754">
        <v>-1377</v>
      </c>
      <c r="M1754">
        <v>1241</v>
      </c>
      <c r="N1754">
        <v>-1241</v>
      </c>
      <c r="O1754">
        <v>100</v>
      </c>
      <c r="P1754">
        <v>19</v>
      </c>
      <c r="Q1754" t="s">
        <v>75</v>
      </c>
      <c r="R1754" t="s">
        <v>2759</v>
      </c>
      <c r="S1754" t="s">
        <v>88</v>
      </c>
      <c r="T1754" t="s">
        <v>708</v>
      </c>
      <c r="U1754">
        <v>0</v>
      </c>
      <c r="V1754">
        <v>0</v>
      </c>
    </row>
    <row r="1755" spans="1:22">
      <c r="A1755">
        <v>11236</v>
      </c>
      <c r="B1755" t="s">
        <v>2763</v>
      </c>
      <c r="C1755" t="s">
        <v>2764</v>
      </c>
      <c r="D1755" t="s">
        <v>1493</v>
      </c>
      <c r="E1755">
        <v>1</v>
      </c>
      <c r="F1755" t="s">
        <v>72</v>
      </c>
      <c r="G1755" t="s">
        <v>340</v>
      </c>
      <c r="H1755">
        <v>7006223</v>
      </c>
      <c r="I1755" t="s">
        <v>2810</v>
      </c>
      <c r="J1755">
        <v>-24300</v>
      </c>
      <c r="K1755">
        <v>24300</v>
      </c>
      <c r="L1755">
        <v>-19197</v>
      </c>
      <c r="M1755">
        <v>17253</v>
      </c>
      <c r="N1755">
        <v>-17253</v>
      </c>
      <c r="O1755">
        <v>100</v>
      </c>
      <c r="P1755">
        <v>21</v>
      </c>
      <c r="Q1755" t="s">
        <v>75</v>
      </c>
      <c r="R1755" t="s">
        <v>2759</v>
      </c>
      <c r="S1755" t="s">
        <v>88</v>
      </c>
      <c r="T1755" t="s">
        <v>480</v>
      </c>
      <c r="U1755">
        <v>0</v>
      </c>
      <c r="V1755">
        <v>0</v>
      </c>
    </row>
    <row r="1756" spans="1:22">
      <c r="A1756">
        <v>11236</v>
      </c>
      <c r="B1756" t="s">
        <v>2761</v>
      </c>
      <c r="C1756" t="s">
        <v>2762</v>
      </c>
      <c r="D1756" t="s">
        <v>1493</v>
      </c>
      <c r="E1756">
        <v>1</v>
      </c>
      <c r="F1756" t="s">
        <v>523</v>
      </c>
      <c r="G1756" t="s">
        <v>73</v>
      </c>
      <c r="H1756">
        <v>5060527</v>
      </c>
      <c r="I1756" t="s">
        <v>2810</v>
      </c>
      <c r="J1756">
        <v>11800</v>
      </c>
      <c r="K1756">
        <v>11800</v>
      </c>
      <c r="L1756">
        <v>9322</v>
      </c>
      <c r="M1756">
        <v>8378</v>
      </c>
      <c r="N1756">
        <v>8378</v>
      </c>
      <c r="O1756">
        <v>100</v>
      </c>
      <c r="P1756">
        <v>21</v>
      </c>
      <c r="Q1756" t="s">
        <v>75</v>
      </c>
      <c r="R1756" t="s">
        <v>2759</v>
      </c>
      <c r="S1756" t="s">
        <v>88</v>
      </c>
      <c r="T1756" t="s">
        <v>616</v>
      </c>
      <c r="U1756">
        <v>0</v>
      </c>
      <c r="V1756">
        <v>0</v>
      </c>
    </row>
    <row r="1757" spans="1:22">
      <c r="A1757">
        <v>11236</v>
      </c>
      <c r="B1757" t="s">
        <v>2765</v>
      </c>
      <c r="C1757" t="s">
        <v>2766</v>
      </c>
      <c r="D1757" t="s">
        <v>1493</v>
      </c>
      <c r="E1757">
        <v>1</v>
      </c>
      <c r="F1757" t="s">
        <v>523</v>
      </c>
      <c r="G1757" t="s">
        <v>73</v>
      </c>
      <c r="H1757">
        <v>5060527</v>
      </c>
      <c r="I1757" t="s">
        <v>2810</v>
      </c>
      <c r="J1757">
        <v>1900</v>
      </c>
      <c r="K1757">
        <v>1900</v>
      </c>
      <c r="L1757">
        <v>1539</v>
      </c>
      <c r="M1757">
        <v>1387</v>
      </c>
      <c r="N1757">
        <v>1387</v>
      </c>
      <c r="O1757">
        <v>100</v>
      </c>
      <c r="P1757">
        <v>19</v>
      </c>
      <c r="Q1757" t="s">
        <v>75</v>
      </c>
      <c r="R1757" t="s">
        <v>2759</v>
      </c>
      <c r="S1757" t="s">
        <v>88</v>
      </c>
      <c r="T1757" t="s">
        <v>708</v>
      </c>
      <c r="U1757">
        <v>0</v>
      </c>
      <c r="V1757">
        <v>0</v>
      </c>
    </row>
    <row r="1758" spans="1:22">
      <c r="A1758">
        <v>11236</v>
      </c>
      <c r="B1758" t="s">
        <v>2767</v>
      </c>
      <c r="C1758" t="s">
        <v>2766</v>
      </c>
      <c r="D1758" t="s">
        <v>1493</v>
      </c>
      <c r="E1758">
        <v>1</v>
      </c>
      <c r="F1758" t="s">
        <v>523</v>
      </c>
      <c r="G1758" t="s">
        <v>73</v>
      </c>
      <c r="H1758">
        <v>5060527</v>
      </c>
      <c r="I1758" t="s">
        <v>2810</v>
      </c>
      <c r="J1758">
        <v>9100</v>
      </c>
      <c r="K1758">
        <v>9100</v>
      </c>
      <c r="L1758">
        <v>7371</v>
      </c>
      <c r="M1758">
        <v>6643</v>
      </c>
      <c r="N1758">
        <v>6643</v>
      </c>
      <c r="O1758">
        <v>100</v>
      </c>
      <c r="P1758">
        <v>19</v>
      </c>
      <c r="Q1758" t="s">
        <v>75</v>
      </c>
      <c r="R1758" t="s">
        <v>2759</v>
      </c>
      <c r="S1758" t="s">
        <v>88</v>
      </c>
      <c r="T1758" t="s">
        <v>708</v>
      </c>
      <c r="U1758">
        <v>0</v>
      </c>
      <c r="V1758">
        <v>0</v>
      </c>
    </row>
    <row r="1759" spans="1:22">
      <c r="A1759">
        <v>11236</v>
      </c>
      <c r="B1759" t="s">
        <v>2768</v>
      </c>
      <c r="C1759" t="s">
        <v>2766</v>
      </c>
      <c r="D1759" t="s">
        <v>1493</v>
      </c>
      <c r="E1759">
        <v>1</v>
      </c>
      <c r="F1759" t="s">
        <v>523</v>
      </c>
      <c r="G1759" t="s">
        <v>73</v>
      </c>
      <c r="H1759">
        <v>5060527</v>
      </c>
      <c r="I1759" t="s">
        <v>2810</v>
      </c>
      <c r="J1759">
        <v>5200</v>
      </c>
      <c r="K1759">
        <v>5200</v>
      </c>
      <c r="L1759">
        <v>4212</v>
      </c>
      <c r="M1759">
        <v>3796</v>
      </c>
      <c r="N1759">
        <v>3796</v>
      </c>
      <c r="O1759">
        <v>100</v>
      </c>
      <c r="P1759">
        <v>19</v>
      </c>
      <c r="Q1759" t="s">
        <v>75</v>
      </c>
      <c r="R1759" t="s">
        <v>2759</v>
      </c>
      <c r="S1759" t="s">
        <v>88</v>
      </c>
      <c r="T1759" t="s">
        <v>708</v>
      </c>
      <c r="U1759">
        <v>0</v>
      </c>
      <c r="V1759">
        <v>0</v>
      </c>
    </row>
    <row r="1760" spans="1:22">
      <c r="A1760">
        <v>11236</v>
      </c>
      <c r="B1760" t="s">
        <v>2769</v>
      </c>
      <c r="C1760" t="s">
        <v>2766</v>
      </c>
      <c r="D1760" t="s">
        <v>1493</v>
      </c>
      <c r="E1760">
        <v>1</v>
      </c>
      <c r="F1760" t="s">
        <v>523</v>
      </c>
      <c r="G1760" t="s">
        <v>73</v>
      </c>
      <c r="H1760">
        <v>5060527</v>
      </c>
      <c r="I1760" t="s">
        <v>2810</v>
      </c>
      <c r="J1760">
        <v>1700</v>
      </c>
      <c r="K1760">
        <v>1700</v>
      </c>
      <c r="L1760">
        <v>1377</v>
      </c>
      <c r="M1760">
        <v>1241</v>
      </c>
      <c r="N1760">
        <v>1241</v>
      </c>
      <c r="O1760">
        <v>100</v>
      </c>
      <c r="P1760">
        <v>19</v>
      </c>
      <c r="Q1760" t="s">
        <v>75</v>
      </c>
      <c r="R1760" t="s">
        <v>2759</v>
      </c>
      <c r="S1760" t="s">
        <v>88</v>
      </c>
      <c r="T1760" t="s">
        <v>708</v>
      </c>
      <c r="U1760">
        <v>0</v>
      </c>
      <c r="V1760">
        <v>0</v>
      </c>
    </row>
    <row r="1761" spans="1:22">
      <c r="A1761">
        <v>11236</v>
      </c>
      <c r="B1761" t="s">
        <v>2770</v>
      </c>
      <c r="C1761" t="s">
        <v>2766</v>
      </c>
      <c r="D1761" t="s">
        <v>1493</v>
      </c>
      <c r="E1761">
        <v>1</v>
      </c>
      <c r="F1761" t="s">
        <v>523</v>
      </c>
      <c r="G1761" t="s">
        <v>73</v>
      </c>
      <c r="H1761">
        <v>5060527</v>
      </c>
      <c r="I1761" t="s">
        <v>2810</v>
      </c>
      <c r="J1761">
        <v>1700</v>
      </c>
      <c r="K1761">
        <v>1700</v>
      </c>
      <c r="L1761">
        <v>1377</v>
      </c>
      <c r="M1761">
        <v>1241</v>
      </c>
      <c r="N1761">
        <v>1241</v>
      </c>
      <c r="O1761">
        <v>100</v>
      </c>
      <c r="P1761">
        <v>19</v>
      </c>
      <c r="Q1761" t="s">
        <v>75</v>
      </c>
      <c r="R1761" t="s">
        <v>2759</v>
      </c>
      <c r="S1761" t="s">
        <v>88</v>
      </c>
      <c r="T1761" t="s">
        <v>708</v>
      </c>
      <c r="U1761">
        <v>0</v>
      </c>
      <c r="V1761">
        <v>0</v>
      </c>
    </row>
    <row r="1762" spans="1:22">
      <c r="A1762">
        <v>11236</v>
      </c>
      <c r="B1762" t="s">
        <v>2771</v>
      </c>
      <c r="C1762" t="s">
        <v>2766</v>
      </c>
      <c r="D1762" t="s">
        <v>1493</v>
      </c>
      <c r="E1762">
        <v>1</v>
      </c>
      <c r="F1762" t="s">
        <v>523</v>
      </c>
      <c r="G1762" t="s">
        <v>73</v>
      </c>
      <c r="H1762">
        <v>5060527</v>
      </c>
      <c r="I1762" t="s">
        <v>2810</v>
      </c>
      <c r="J1762">
        <v>1700</v>
      </c>
      <c r="K1762">
        <v>1700</v>
      </c>
      <c r="L1762">
        <v>1377</v>
      </c>
      <c r="M1762">
        <v>1241</v>
      </c>
      <c r="N1762">
        <v>1241</v>
      </c>
      <c r="O1762">
        <v>100</v>
      </c>
      <c r="P1762">
        <v>19</v>
      </c>
      <c r="Q1762" t="s">
        <v>75</v>
      </c>
      <c r="R1762" t="s">
        <v>2759</v>
      </c>
      <c r="S1762" t="s">
        <v>88</v>
      </c>
      <c r="T1762" t="s">
        <v>708</v>
      </c>
      <c r="U1762">
        <v>0</v>
      </c>
      <c r="V1762">
        <v>0</v>
      </c>
    </row>
    <row r="1763" spans="1:22">
      <c r="A1763">
        <v>11236</v>
      </c>
      <c r="B1763" t="s">
        <v>2763</v>
      </c>
      <c r="C1763" t="s">
        <v>2764</v>
      </c>
      <c r="D1763" t="s">
        <v>1493</v>
      </c>
      <c r="E1763">
        <v>1</v>
      </c>
      <c r="F1763" t="s">
        <v>523</v>
      </c>
      <c r="G1763" t="s">
        <v>73</v>
      </c>
      <c r="H1763">
        <v>5060527</v>
      </c>
      <c r="I1763" t="s">
        <v>2810</v>
      </c>
      <c r="J1763">
        <v>24300</v>
      </c>
      <c r="K1763">
        <v>24300</v>
      </c>
      <c r="L1763">
        <v>19197</v>
      </c>
      <c r="M1763">
        <v>17253</v>
      </c>
      <c r="N1763">
        <v>17253</v>
      </c>
      <c r="O1763">
        <v>100</v>
      </c>
      <c r="P1763">
        <v>21</v>
      </c>
      <c r="Q1763" t="s">
        <v>75</v>
      </c>
      <c r="R1763" t="s">
        <v>2759</v>
      </c>
      <c r="S1763" t="s">
        <v>88</v>
      </c>
      <c r="T1763" t="s">
        <v>480</v>
      </c>
      <c r="U1763">
        <v>0</v>
      </c>
      <c r="V1763">
        <v>0</v>
      </c>
    </row>
    <row r="1764" spans="1:22">
      <c r="A1764">
        <v>11938</v>
      </c>
      <c r="B1764" t="s">
        <v>638</v>
      </c>
      <c r="C1764" t="s">
        <v>71</v>
      </c>
      <c r="D1764" t="s">
        <v>2246</v>
      </c>
      <c r="E1764">
        <v>1</v>
      </c>
      <c r="F1764" t="s">
        <v>72</v>
      </c>
      <c r="G1764" t="s">
        <v>340</v>
      </c>
      <c r="H1764">
        <v>7006224</v>
      </c>
      <c r="I1764" t="s">
        <v>2810</v>
      </c>
      <c r="J1764">
        <v>-4274000</v>
      </c>
      <c r="K1764">
        <v>4274000</v>
      </c>
      <c r="L1764">
        <v>-3889340</v>
      </c>
      <c r="M1764">
        <v>3724992.5743</v>
      </c>
      <c r="N1764">
        <v>-3724992.5743</v>
      </c>
      <c r="O1764">
        <v>100</v>
      </c>
      <c r="P1764">
        <v>9</v>
      </c>
      <c r="Q1764" t="s">
        <v>145</v>
      </c>
      <c r="R1764" t="s">
        <v>2774</v>
      </c>
      <c r="S1764" t="s">
        <v>195</v>
      </c>
      <c r="T1764" t="s">
        <v>77</v>
      </c>
      <c r="U1764">
        <v>0</v>
      </c>
      <c r="V1764">
        <v>0</v>
      </c>
    </row>
    <row r="1765" spans="1:22">
      <c r="A1765">
        <v>11938</v>
      </c>
      <c r="B1765" t="s">
        <v>388</v>
      </c>
      <c r="C1765" t="s">
        <v>79</v>
      </c>
      <c r="D1765" t="s">
        <v>2246</v>
      </c>
      <c r="E1765">
        <v>1</v>
      </c>
      <c r="F1765" t="s">
        <v>72</v>
      </c>
      <c r="G1765" t="s">
        <v>340</v>
      </c>
      <c r="H1765">
        <v>7006224</v>
      </c>
      <c r="I1765" t="s">
        <v>2810</v>
      </c>
      <c r="J1765">
        <v>-57200</v>
      </c>
      <c r="K1765">
        <v>57200</v>
      </c>
      <c r="L1765">
        <v>-46332</v>
      </c>
      <c r="M1765">
        <v>44705.0507</v>
      </c>
      <c r="N1765">
        <v>-44705.0507</v>
      </c>
      <c r="O1765">
        <v>100</v>
      </c>
      <c r="P1765">
        <v>19</v>
      </c>
      <c r="Q1765" t="s">
        <v>145</v>
      </c>
      <c r="R1765" t="s">
        <v>2774</v>
      </c>
      <c r="S1765" t="s">
        <v>195</v>
      </c>
      <c r="T1765" t="s">
        <v>80</v>
      </c>
      <c r="U1765">
        <v>0</v>
      </c>
      <c r="V1765">
        <v>0</v>
      </c>
    </row>
    <row r="1766" spans="1:22">
      <c r="A1766">
        <v>11938</v>
      </c>
      <c r="B1766" t="s">
        <v>2282</v>
      </c>
      <c r="C1766" t="s">
        <v>82</v>
      </c>
      <c r="D1766" t="s">
        <v>2246</v>
      </c>
      <c r="E1766">
        <v>1</v>
      </c>
      <c r="F1766" t="s">
        <v>72</v>
      </c>
      <c r="G1766" t="s">
        <v>340</v>
      </c>
      <c r="H1766">
        <v>7006224</v>
      </c>
      <c r="I1766" t="s">
        <v>2810</v>
      </c>
      <c r="J1766">
        <v>-1072700</v>
      </c>
      <c r="K1766">
        <v>1072700</v>
      </c>
      <c r="L1766">
        <v>-868887</v>
      </c>
      <c r="M1766">
        <v>764090</v>
      </c>
      <c r="N1766">
        <v>-764090</v>
      </c>
      <c r="O1766">
        <v>100</v>
      </c>
      <c r="P1766">
        <v>19</v>
      </c>
      <c r="Q1766" t="s">
        <v>145</v>
      </c>
      <c r="R1766" t="s">
        <v>2774</v>
      </c>
      <c r="S1766" t="s">
        <v>195</v>
      </c>
      <c r="T1766" t="s">
        <v>390</v>
      </c>
      <c r="U1766">
        <v>70300</v>
      </c>
      <c r="V1766">
        <v>-70300</v>
      </c>
    </row>
    <row r="1767" spans="1:22">
      <c r="A1767">
        <v>11938</v>
      </c>
      <c r="B1767" t="s">
        <v>83</v>
      </c>
      <c r="C1767" t="s">
        <v>84</v>
      </c>
      <c r="D1767" t="s">
        <v>2246</v>
      </c>
      <c r="E1767">
        <v>1</v>
      </c>
      <c r="F1767" t="s">
        <v>72</v>
      </c>
      <c r="G1767" t="s">
        <v>340</v>
      </c>
      <c r="H1767">
        <v>7006224</v>
      </c>
      <c r="I1767" t="s">
        <v>2810</v>
      </c>
      <c r="J1767">
        <v>-8600</v>
      </c>
      <c r="K1767">
        <v>8600</v>
      </c>
      <c r="L1767">
        <v>-6966</v>
      </c>
      <c r="M1767">
        <v>5680.7788</v>
      </c>
      <c r="N1767">
        <v>-5680.7788</v>
      </c>
      <c r="O1767">
        <v>100</v>
      </c>
      <c r="P1767">
        <v>19</v>
      </c>
      <c r="Q1767" t="s">
        <v>145</v>
      </c>
      <c r="R1767" t="s">
        <v>2774</v>
      </c>
      <c r="S1767" t="s">
        <v>195</v>
      </c>
      <c r="T1767" t="s">
        <v>85</v>
      </c>
      <c r="U1767">
        <v>0</v>
      </c>
      <c r="V1767">
        <v>0</v>
      </c>
    </row>
    <row r="1768" spans="1:22">
      <c r="A1768">
        <v>11938</v>
      </c>
      <c r="B1768" t="s">
        <v>949</v>
      </c>
      <c r="C1768" t="s">
        <v>91</v>
      </c>
      <c r="D1768" t="s">
        <v>2246</v>
      </c>
      <c r="E1768">
        <v>1</v>
      </c>
      <c r="F1768" t="s">
        <v>72</v>
      </c>
      <c r="G1768" t="s">
        <v>340</v>
      </c>
      <c r="H1768">
        <v>7006224</v>
      </c>
      <c r="I1768" t="s">
        <v>2810</v>
      </c>
      <c r="J1768">
        <v>-155000</v>
      </c>
      <c r="K1768">
        <v>155000</v>
      </c>
      <c r="L1768">
        <v>-125550</v>
      </c>
      <c r="M1768">
        <v>116250.1893</v>
      </c>
      <c r="N1768">
        <v>-116250.1893</v>
      </c>
      <c r="O1768">
        <v>100</v>
      </c>
      <c r="P1768">
        <v>19</v>
      </c>
      <c r="Q1768" t="s">
        <v>145</v>
      </c>
      <c r="R1768" t="s">
        <v>2774</v>
      </c>
      <c r="S1768" t="s">
        <v>195</v>
      </c>
      <c r="T1768" t="s">
        <v>92</v>
      </c>
      <c r="U1768">
        <v>0</v>
      </c>
      <c r="V1768">
        <v>0</v>
      </c>
    </row>
    <row r="1769" spans="1:22">
      <c r="A1769">
        <v>11938</v>
      </c>
      <c r="B1769" t="s">
        <v>2292</v>
      </c>
      <c r="C1769" t="s">
        <v>1385</v>
      </c>
      <c r="D1769" t="s">
        <v>2246</v>
      </c>
      <c r="E1769">
        <v>-1</v>
      </c>
      <c r="F1769" t="s">
        <v>72</v>
      </c>
      <c r="G1769" t="s">
        <v>340</v>
      </c>
      <c r="H1769">
        <v>7006224</v>
      </c>
      <c r="I1769" t="s">
        <v>2810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100</v>
      </c>
      <c r="P1769">
        <v>19</v>
      </c>
      <c r="Q1769" t="s">
        <v>145</v>
      </c>
      <c r="R1769" t="s">
        <v>2774</v>
      </c>
      <c r="S1769" t="s">
        <v>195</v>
      </c>
      <c r="T1769" t="s">
        <v>1940</v>
      </c>
      <c r="U1769">
        <v>70300</v>
      </c>
      <c r="V1769">
        <v>70300</v>
      </c>
    </row>
    <row r="1770" spans="1:22">
      <c r="A1770">
        <v>11938</v>
      </c>
      <c r="B1770" t="s">
        <v>2283</v>
      </c>
      <c r="C1770" t="s">
        <v>1069</v>
      </c>
      <c r="D1770" t="s">
        <v>2246</v>
      </c>
      <c r="E1770">
        <v>1</v>
      </c>
      <c r="F1770" t="s">
        <v>72</v>
      </c>
      <c r="G1770" t="s">
        <v>340</v>
      </c>
      <c r="H1770">
        <v>7006224</v>
      </c>
      <c r="I1770" t="s">
        <v>2810</v>
      </c>
      <c r="J1770">
        <v>-396000</v>
      </c>
      <c r="K1770">
        <v>396000</v>
      </c>
      <c r="L1770">
        <v>-320760</v>
      </c>
      <c r="M1770">
        <v>320760</v>
      </c>
      <c r="N1770">
        <v>-320760</v>
      </c>
      <c r="O1770">
        <v>100</v>
      </c>
      <c r="P1770">
        <v>19</v>
      </c>
      <c r="Q1770" t="s">
        <v>145</v>
      </c>
      <c r="R1770" t="s">
        <v>2774</v>
      </c>
      <c r="S1770" t="s">
        <v>195</v>
      </c>
      <c r="T1770" t="s">
        <v>664</v>
      </c>
      <c r="U1770">
        <v>0</v>
      </c>
      <c r="V1770">
        <v>0</v>
      </c>
    </row>
    <row r="1771" spans="1:22">
      <c r="A1771">
        <v>11938</v>
      </c>
      <c r="B1771" t="s">
        <v>638</v>
      </c>
      <c r="C1771" t="s">
        <v>71</v>
      </c>
      <c r="D1771" t="s">
        <v>2246</v>
      </c>
      <c r="E1771">
        <v>1</v>
      </c>
      <c r="F1771" t="s">
        <v>523</v>
      </c>
      <c r="G1771" t="s">
        <v>73</v>
      </c>
      <c r="H1771">
        <v>5060528</v>
      </c>
      <c r="I1771" t="s">
        <v>2810</v>
      </c>
      <c r="J1771">
        <v>4274000</v>
      </c>
      <c r="K1771">
        <v>4274000</v>
      </c>
      <c r="L1771">
        <v>3889340</v>
      </c>
      <c r="M1771">
        <v>3724992.5743</v>
      </c>
      <c r="N1771">
        <v>3724992.5743</v>
      </c>
      <c r="O1771">
        <v>100</v>
      </c>
      <c r="P1771">
        <v>9</v>
      </c>
      <c r="Q1771" t="s">
        <v>145</v>
      </c>
      <c r="R1771" t="s">
        <v>2774</v>
      </c>
      <c r="S1771" t="s">
        <v>195</v>
      </c>
      <c r="T1771" t="s">
        <v>77</v>
      </c>
      <c r="U1771">
        <v>0</v>
      </c>
      <c r="V1771">
        <v>0</v>
      </c>
    </row>
    <row r="1772" spans="1:22">
      <c r="A1772">
        <v>11938</v>
      </c>
      <c r="B1772" t="s">
        <v>388</v>
      </c>
      <c r="C1772" t="s">
        <v>79</v>
      </c>
      <c r="D1772" t="s">
        <v>2246</v>
      </c>
      <c r="E1772">
        <v>1</v>
      </c>
      <c r="F1772" t="s">
        <v>523</v>
      </c>
      <c r="G1772" t="s">
        <v>73</v>
      </c>
      <c r="H1772">
        <v>5060528</v>
      </c>
      <c r="I1772" t="s">
        <v>2810</v>
      </c>
      <c r="J1772">
        <v>57200</v>
      </c>
      <c r="K1772">
        <v>57200</v>
      </c>
      <c r="L1772">
        <v>46332</v>
      </c>
      <c r="M1772">
        <v>44705.0507</v>
      </c>
      <c r="N1772">
        <v>44705.0507</v>
      </c>
      <c r="O1772">
        <v>100</v>
      </c>
      <c r="P1772">
        <v>19</v>
      </c>
      <c r="Q1772" t="s">
        <v>145</v>
      </c>
      <c r="R1772" t="s">
        <v>2774</v>
      </c>
      <c r="S1772" t="s">
        <v>195</v>
      </c>
      <c r="T1772" t="s">
        <v>80</v>
      </c>
      <c r="U1772">
        <v>0</v>
      </c>
      <c r="V1772">
        <v>0</v>
      </c>
    </row>
    <row r="1773" spans="1:22">
      <c r="A1773">
        <v>11938</v>
      </c>
      <c r="B1773" t="s">
        <v>2282</v>
      </c>
      <c r="C1773" t="s">
        <v>82</v>
      </c>
      <c r="D1773" t="s">
        <v>2246</v>
      </c>
      <c r="E1773">
        <v>1</v>
      </c>
      <c r="F1773" t="s">
        <v>523</v>
      </c>
      <c r="G1773" t="s">
        <v>73</v>
      </c>
      <c r="H1773">
        <v>5060528</v>
      </c>
      <c r="I1773" t="s">
        <v>2810</v>
      </c>
      <c r="J1773">
        <v>1072700</v>
      </c>
      <c r="K1773">
        <v>1072700</v>
      </c>
      <c r="L1773">
        <v>868887</v>
      </c>
      <c r="M1773">
        <v>764090</v>
      </c>
      <c r="N1773">
        <v>764090</v>
      </c>
      <c r="O1773">
        <v>100</v>
      </c>
      <c r="P1773">
        <v>19</v>
      </c>
      <c r="Q1773" t="s">
        <v>145</v>
      </c>
      <c r="R1773" t="s">
        <v>2774</v>
      </c>
      <c r="S1773" t="s">
        <v>195</v>
      </c>
      <c r="T1773" t="s">
        <v>390</v>
      </c>
      <c r="U1773">
        <v>70300</v>
      </c>
      <c r="V1773">
        <v>70300</v>
      </c>
    </row>
    <row r="1774" spans="1:22">
      <c r="A1774">
        <v>11938</v>
      </c>
      <c r="B1774" t="s">
        <v>83</v>
      </c>
      <c r="C1774" t="s">
        <v>84</v>
      </c>
      <c r="D1774" t="s">
        <v>2246</v>
      </c>
      <c r="E1774">
        <v>1</v>
      </c>
      <c r="F1774" t="s">
        <v>523</v>
      </c>
      <c r="G1774" t="s">
        <v>73</v>
      </c>
      <c r="H1774">
        <v>5060528</v>
      </c>
      <c r="I1774" t="s">
        <v>2810</v>
      </c>
      <c r="J1774">
        <v>8600</v>
      </c>
      <c r="K1774">
        <v>8600</v>
      </c>
      <c r="L1774">
        <v>6966</v>
      </c>
      <c r="M1774">
        <v>5680.7788</v>
      </c>
      <c r="N1774">
        <v>5680.7788</v>
      </c>
      <c r="O1774">
        <v>100</v>
      </c>
      <c r="P1774">
        <v>19</v>
      </c>
      <c r="Q1774" t="s">
        <v>145</v>
      </c>
      <c r="R1774" t="s">
        <v>2774</v>
      </c>
      <c r="S1774" t="s">
        <v>195</v>
      </c>
      <c r="T1774" t="s">
        <v>85</v>
      </c>
      <c r="U1774">
        <v>0</v>
      </c>
      <c r="V1774">
        <v>0</v>
      </c>
    </row>
    <row r="1775" spans="1:22">
      <c r="A1775">
        <v>11938</v>
      </c>
      <c r="B1775" t="s">
        <v>949</v>
      </c>
      <c r="C1775" t="s">
        <v>91</v>
      </c>
      <c r="D1775" t="s">
        <v>2246</v>
      </c>
      <c r="E1775">
        <v>1</v>
      </c>
      <c r="F1775" t="s">
        <v>523</v>
      </c>
      <c r="G1775" t="s">
        <v>73</v>
      </c>
      <c r="H1775">
        <v>5060528</v>
      </c>
      <c r="I1775" t="s">
        <v>2810</v>
      </c>
      <c r="J1775">
        <v>155000</v>
      </c>
      <c r="K1775">
        <v>155000</v>
      </c>
      <c r="L1775">
        <v>125550</v>
      </c>
      <c r="M1775">
        <v>116250.1893</v>
      </c>
      <c r="N1775">
        <v>116250.1893</v>
      </c>
      <c r="O1775">
        <v>100</v>
      </c>
      <c r="P1775">
        <v>19</v>
      </c>
      <c r="Q1775" t="s">
        <v>145</v>
      </c>
      <c r="R1775" t="s">
        <v>2774</v>
      </c>
      <c r="S1775" t="s">
        <v>195</v>
      </c>
      <c r="T1775" t="s">
        <v>92</v>
      </c>
      <c r="U1775">
        <v>0</v>
      </c>
      <c r="V1775">
        <v>0</v>
      </c>
    </row>
    <row r="1776" spans="1:22">
      <c r="A1776">
        <v>11938</v>
      </c>
      <c r="B1776" t="s">
        <v>2292</v>
      </c>
      <c r="C1776" t="s">
        <v>1385</v>
      </c>
      <c r="D1776" t="s">
        <v>2246</v>
      </c>
      <c r="E1776">
        <v>-1</v>
      </c>
      <c r="F1776" t="s">
        <v>523</v>
      </c>
      <c r="G1776" t="s">
        <v>73</v>
      </c>
      <c r="H1776">
        <v>5060528</v>
      </c>
      <c r="I1776" t="s">
        <v>2810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100</v>
      </c>
      <c r="P1776">
        <v>19</v>
      </c>
      <c r="Q1776" t="s">
        <v>145</v>
      </c>
      <c r="R1776" t="s">
        <v>2774</v>
      </c>
      <c r="S1776" t="s">
        <v>195</v>
      </c>
      <c r="T1776" t="s">
        <v>1940</v>
      </c>
      <c r="U1776">
        <v>70300</v>
      </c>
      <c r="V1776">
        <v>-70300</v>
      </c>
    </row>
    <row r="1777" spans="1:22">
      <c r="A1777">
        <v>11938</v>
      </c>
      <c r="B1777" t="s">
        <v>2283</v>
      </c>
      <c r="C1777" t="s">
        <v>1069</v>
      </c>
      <c r="D1777" t="s">
        <v>2246</v>
      </c>
      <c r="E1777">
        <v>1</v>
      </c>
      <c r="F1777" t="s">
        <v>523</v>
      </c>
      <c r="G1777" t="s">
        <v>73</v>
      </c>
      <c r="H1777">
        <v>5060528</v>
      </c>
      <c r="I1777" t="s">
        <v>2810</v>
      </c>
      <c r="J1777">
        <v>396000</v>
      </c>
      <c r="K1777">
        <v>396000</v>
      </c>
      <c r="L1777">
        <v>320760</v>
      </c>
      <c r="M1777">
        <v>320760</v>
      </c>
      <c r="N1777">
        <v>320760</v>
      </c>
      <c r="O1777">
        <v>100</v>
      </c>
      <c r="P1777">
        <v>19</v>
      </c>
      <c r="Q1777" t="s">
        <v>145</v>
      </c>
      <c r="R1777" t="s">
        <v>2774</v>
      </c>
      <c r="S1777" t="s">
        <v>195</v>
      </c>
      <c r="T1777" t="s">
        <v>664</v>
      </c>
      <c r="U1777">
        <v>0</v>
      </c>
      <c r="V1777">
        <v>0</v>
      </c>
    </row>
    <row r="1778" spans="1:22">
      <c r="A1778">
        <v>11938</v>
      </c>
      <c r="B1778" t="s">
        <v>638</v>
      </c>
      <c r="C1778" t="s">
        <v>71</v>
      </c>
      <c r="D1778" t="s">
        <v>2246</v>
      </c>
      <c r="E1778">
        <v>1</v>
      </c>
      <c r="F1778" t="s">
        <v>523</v>
      </c>
      <c r="G1778" t="s">
        <v>340</v>
      </c>
      <c r="H1778">
        <v>7006225</v>
      </c>
      <c r="I1778" t="s">
        <v>2810</v>
      </c>
      <c r="J1778">
        <v>-4274000</v>
      </c>
      <c r="K1778">
        <v>4274000</v>
      </c>
      <c r="L1778">
        <v>-3889340</v>
      </c>
      <c r="M1778">
        <v>3724992.5743</v>
      </c>
      <c r="N1778">
        <v>-3724992.5743</v>
      </c>
      <c r="O1778">
        <v>100</v>
      </c>
      <c r="P1778">
        <v>9</v>
      </c>
      <c r="Q1778" t="s">
        <v>145</v>
      </c>
      <c r="R1778" t="s">
        <v>2774</v>
      </c>
      <c r="S1778" t="s">
        <v>195</v>
      </c>
      <c r="T1778" t="s">
        <v>77</v>
      </c>
      <c r="U1778">
        <v>0</v>
      </c>
      <c r="V1778">
        <v>0</v>
      </c>
    </row>
    <row r="1779" spans="1:22">
      <c r="A1779">
        <v>11938</v>
      </c>
      <c r="B1779" t="s">
        <v>388</v>
      </c>
      <c r="C1779" t="s">
        <v>79</v>
      </c>
      <c r="D1779" t="s">
        <v>2246</v>
      </c>
      <c r="E1779">
        <v>1</v>
      </c>
      <c r="F1779" t="s">
        <v>523</v>
      </c>
      <c r="G1779" t="s">
        <v>340</v>
      </c>
      <c r="H1779">
        <v>7006225</v>
      </c>
      <c r="I1779" t="s">
        <v>2810</v>
      </c>
      <c r="J1779">
        <v>-57200</v>
      </c>
      <c r="K1779">
        <v>57200</v>
      </c>
      <c r="L1779">
        <v>-46332</v>
      </c>
      <c r="M1779">
        <v>44705.0507</v>
      </c>
      <c r="N1779">
        <v>-44705.0507</v>
      </c>
      <c r="O1779">
        <v>100</v>
      </c>
      <c r="P1779">
        <v>19</v>
      </c>
      <c r="Q1779" t="s">
        <v>145</v>
      </c>
      <c r="R1779" t="s">
        <v>2774</v>
      </c>
      <c r="S1779" t="s">
        <v>195</v>
      </c>
      <c r="T1779" t="s">
        <v>80</v>
      </c>
      <c r="U1779">
        <v>0</v>
      </c>
      <c r="V1779">
        <v>0</v>
      </c>
    </row>
    <row r="1780" spans="1:22">
      <c r="A1780">
        <v>11938</v>
      </c>
      <c r="B1780" t="s">
        <v>2282</v>
      </c>
      <c r="C1780" t="s">
        <v>82</v>
      </c>
      <c r="D1780" t="s">
        <v>2246</v>
      </c>
      <c r="E1780">
        <v>1</v>
      </c>
      <c r="F1780" t="s">
        <v>523</v>
      </c>
      <c r="G1780" t="s">
        <v>340</v>
      </c>
      <c r="H1780">
        <v>7006225</v>
      </c>
      <c r="I1780" t="s">
        <v>2810</v>
      </c>
      <c r="J1780">
        <v>-1072700</v>
      </c>
      <c r="K1780">
        <v>1072700</v>
      </c>
      <c r="L1780">
        <v>-868887</v>
      </c>
      <c r="M1780">
        <v>764090</v>
      </c>
      <c r="N1780">
        <v>-764090</v>
      </c>
      <c r="O1780">
        <v>100</v>
      </c>
      <c r="P1780">
        <v>19</v>
      </c>
      <c r="Q1780" t="s">
        <v>145</v>
      </c>
      <c r="R1780" t="s">
        <v>2774</v>
      </c>
      <c r="S1780" t="s">
        <v>195</v>
      </c>
      <c r="T1780" t="s">
        <v>390</v>
      </c>
      <c r="U1780">
        <v>70300</v>
      </c>
      <c r="V1780">
        <v>-70300</v>
      </c>
    </row>
    <row r="1781" spans="1:22">
      <c r="A1781">
        <v>11938</v>
      </c>
      <c r="B1781" t="s">
        <v>83</v>
      </c>
      <c r="C1781" t="s">
        <v>84</v>
      </c>
      <c r="D1781" t="s">
        <v>2246</v>
      </c>
      <c r="E1781">
        <v>1</v>
      </c>
      <c r="F1781" t="s">
        <v>523</v>
      </c>
      <c r="G1781" t="s">
        <v>340</v>
      </c>
      <c r="H1781">
        <v>7006225</v>
      </c>
      <c r="I1781" t="s">
        <v>2810</v>
      </c>
      <c r="J1781">
        <v>-8600</v>
      </c>
      <c r="K1781">
        <v>8600</v>
      </c>
      <c r="L1781">
        <v>-6966</v>
      </c>
      <c r="M1781">
        <v>5680.7788</v>
      </c>
      <c r="N1781">
        <v>-5680.7788</v>
      </c>
      <c r="O1781">
        <v>100</v>
      </c>
      <c r="P1781">
        <v>19</v>
      </c>
      <c r="Q1781" t="s">
        <v>145</v>
      </c>
      <c r="R1781" t="s">
        <v>2774</v>
      </c>
      <c r="S1781" t="s">
        <v>195</v>
      </c>
      <c r="T1781" t="s">
        <v>85</v>
      </c>
      <c r="U1781">
        <v>0</v>
      </c>
      <c r="V1781">
        <v>0</v>
      </c>
    </row>
    <row r="1782" spans="1:22">
      <c r="A1782">
        <v>11938</v>
      </c>
      <c r="B1782" t="s">
        <v>949</v>
      </c>
      <c r="C1782" t="s">
        <v>91</v>
      </c>
      <c r="D1782" t="s">
        <v>2246</v>
      </c>
      <c r="E1782">
        <v>1</v>
      </c>
      <c r="F1782" t="s">
        <v>523</v>
      </c>
      <c r="G1782" t="s">
        <v>340</v>
      </c>
      <c r="H1782">
        <v>7006225</v>
      </c>
      <c r="I1782" t="s">
        <v>2810</v>
      </c>
      <c r="J1782">
        <v>-155000</v>
      </c>
      <c r="K1782">
        <v>155000</v>
      </c>
      <c r="L1782">
        <v>-125550</v>
      </c>
      <c r="M1782">
        <v>116250.1893</v>
      </c>
      <c r="N1782">
        <v>-116250.1893</v>
      </c>
      <c r="O1782">
        <v>100</v>
      </c>
      <c r="P1782">
        <v>19</v>
      </c>
      <c r="Q1782" t="s">
        <v>145</v>
      </c>
      <c r="R1782" t="s">
        <v>2774</v>
      </c>
      <c r="S1782" t="s">
        <v>195</v>
      </c>
      <c r="T1782" t="s">
        <v>92</v>
      </c>
      <c r="U1782">
        <v>0</v>
      </c>
      <c r="V1782">
        <v>0</v>
      </c>
    </row>
    <row r="1783" spans="1:22">
      <c r="A1783">
        <v>11938</v>
      </c>
      <c r="B1783" t="s">
        <v>2292</v>
      </c>
      <c r="C1783" t="s">
        <v>1385</v>
      </c>
      <c r="D1783" t="s">
        <v>2246</v>
      </c>
      <c r="E1783">
        <v>-1</v>
      </c>
      <c r="F1783" t="s">
        <v>523</v>
      </c>
      <c r="G1783" t="s">
        <v>340</v>
      </c>
      <c r="H1783">
        <v>7006225</v>
      </c>
      <c r="I1783" t="s">
        <v>2810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100</v>
      </c>
      <c r="P1783">
        <v>19</v>
      </c>
      <c r="Q1783" t="s">
        <v>145</v>
      </c>
      <c r="R1783" t="s">
        <v>2774</v>
      </c>
      <c r="S1783" t="s">
        <v>195</v>
      </c>
      <c r="T1783" t="s">
        <v>1940</v>
      </c>
      <c r="U1783">
        <v>70300</v>
      </c>
      <c r="V1783">
        <v>70300</v>
      </c>
    </row>
    <row r="1784" spans="1:22">
      <c r="A1784">
        <v>11938</v>
      </c>
      <c r="B1784" t="s">
        <v>2283</v>
      </c>
      <c r="C1784" t="s">
        <v>1069</v>
      </c>
      <c r="D1784" t="s">
        <v>2246</v>
      </c>
      <c r="E1784">
        <v>1</v>
      </c>
      <c r="F1784" t="s">
        <v>523</v>
      </c>
      <c r="G1784" t="s">
        <v>340</v>
      </c>
      <c r="H1784">
        <v>7006225</v>
      </c>
      <c r="I1784" t="s">
        <v>2810</v>
      </c>
      <c r="J1784">
        <v>-396000</v>
      </c>
      <c r="K1784">
        <v>396000</v>
      </c>
      <c r="L1784">
        <v>-320760</v>
      </c>
      <c r="M1784">
        <v>320760</v>
      </c>
      <c r="N1784">
        <v>-320760</v>
      </c>
      <c r="O1784">
        <v>100</v>
      </c>
      <c r="P1784">
        <v>19</v>
      </c>
      <c r="Q1784" t="s">
        <v>145</v>
      </c>
      <c r="R1784" t="s">
        <v>2774</v>
      </c>
      <c r="S1784" t="s">
        <v>195</v>
      </c>
      <c r="T1784" t="s">
        <v>664</v>
      </c>
      <c r="U1784">
        <v>0</v>
      </c>
      <c r="V1784">
        <v>0</v>
      </c>
    </row>
    <row r="1785" spans="1:22">
      <c r="A1785">
        <v>11938</v>
      </c>
      <c r="B1785" t="s">
        <v>388</v>
      </c>
      <c r="C1785" t="s">
        <v>79</v>
      </c>
      <c r="D1785" t="s">
        <v>2246</v>
      </c>
      <c r="E1785">
        <v>1</v>
      </c>
      <c r="F1785" t="s">
        <v>523</v>
      </c>
      <c r="G1785" t="s">
        <v>73</v>
      </c>
      <c r="H1785">
        <v>5060529</v>
      </c>
      <c r="I1785" t="s">
        <v>2810</v>
      </c>
      <c r="J1785">
        <v>57200</v>
      </c>
      <c r="K1785">
        <v>57200</v>
      </c>
      <c r="L1785">
        <v>46332</v>
      </c>
      <c r="M1785">
        <v>44705.0507</v>
      </c>
      <c r="N1785">
        <v>44705.0507</v>
      </c>
      <c r="O1785">
        <v>100</v>
      </c>
      <c r="P1785">
        <v>19</v>
      </c>
      <c r="Q1785" t="s">
        <v>145</v>
      </c>
      <c r="R1785" t="s">
        <v>2774</v>
      </c>
      <c r="S1785" t="s">
        <v>195</v>
      </c>
      <c r="T1785" t="s">
        <v>80</v>
      </c>
      <c r="U1785">
        <v>0</v>
      </c>
      <c r="V1785">
        <v>0</v>
      </c>
    </row>
    <row r="1786" spans="1:22">
      <c r="A1786">
        <v>11938</v>
      </c>
      <c r="B1786" t="s">
        <v>2282</v>
      </c>
      <c r="C1786" t="s">
        <v>82</v>
      </c>
      <c r="D1786" t="s">
        <v>2246</v>
      </c>
      <c r="E1786">
        <v>1</v>
      </c>
      <c r="F1786" t="s">
        <v>523</v>
      </c>
      <c r="G1786" t="s">
        <v>73</v>
      </c>
      <c r="H1786">
        <v>5060529</v>
      </c>
      <c r="I1786" t="s">
        <v>2810</v>
      </c>
      <c r="J1786">
        <v>1072700</v>
      </c>
      <c r="K1786">
        <v>1072700</v>
      </c>
      <c r="L1786">
        <v>868887</v>
      </c>
      <c r="M1786">
        <v>764090</v>
      </c>
      <c r="N1786">
        <v>764090</v>
      </c>
      <c r="O1786">
        <v>100</v>
      </c>
      <c r="P1786">
        <v>19</v>
      </c>
      <c r="Q1786" t="s">
        <v>145</v>
      </c>
      <c r="R1786" t="s">
        <v>2774</v>
      </c>
      <c r="S1786" t="s">
        <v>195</v>
      </c>
      <c r="T1786" t="s">
        <v>390</v>
      </c>
      <c r="U1786">
        <v>70300</v>
      </c>
      <c r="V1786">
        <v>70300</v>
      </c>
    </row>
    <row r="1787" spans="1:22">
      <c r="A1787">
        <v>11938</v>
      </c>
      <c r="B1787" t="s">
        <v>949</v>
      </c>
      <c r="C1787" t="s">
        <v>91</v>
      </c>
      <c r="D1787" t="s">
        <v>2246</v>
      </c>
      <c r="E1787">
        <v>1</v>
      </c>
      <c r="F1787" t="s">
        <v>523</v>
      </c>
      <c r="G1787" t="s">
        <v>73</v>
      </c>
      <c r="H1787">
        <v>5060529</v>
      </c>
      <c r="I1787" t="s">
        <v>2810</v>
      </c>
      <c r="J1787">
        <v>155000</v>
      </c>
      <c r="K1787">
        <v>155000</v>
      </c>
      <c r="L1787">
        <v>125550</v>
      </c>
      <c r="M1787">
        <v>116250.1893</v>
      </c>
      <c r="N1787">
        <v>116250.1893</v>
      </c>
      <c r="O1787">
        <v>100</v>
      </c>
      <c r="P1787">
        <v>19</v>
      </c>
      <c r="Q1787" t="s">
        <v>145</v>
      </c>
      <c r="R1787" t="s">
        <v>2774</v>
      </c>
      <c r="S1787" t="s">
        <v>195</v>
      </c>
      <c r="T1787" t="s">
        <v>92</v>
      </c>
      <c r="U1787">
        <v>0</v>
      </c>
      <c r="V1787">
        <v>0</v>
      </c>
    </row>
    <row r="1788" spans="1:22">
      <c r="A1788">
        <v>11938</v>
      </c>
      <c r="B1788" t="s">
        <v>2292</v>
      </c>
      <c r="C1788" t="s">
        <v>1385</v>
      </c>
      <c r="D1788" t="s">
        <v>2246</v>
      </c>
      <c r="E1788">
        <v>-1</v>
      </c>
      <c r="F1788" t="s">
        <v>523</v>
      </c>
      <c r="G1788" t="s">
        <v>73</v>
      </c>
      <c r="H1788">
        <v>5060529</v>
      </c>
      <c r="I1788" t="s">
        <v>2810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100</v>
      </c>
      <c r="P1788">
        <v>19</v>
      </c>
      <c r="Q1788" t="s">
        <v>145</v>
      </c>
      <c r="R1788" t="s">
        <v>2774</v>
      </c>
      <c r="S1788" t="s">
        <v>195</v>
      </c>
      <c r="T1788" t="s">
        <v>1940</v>
      </c>
      <c r="U1788">
        <v>70300</v>
      </c>
      <c r="V1788">
        <v>-70300</v>
      </c>
    </row>
    <row r="1789" spans="1:22">
      <c r="A1789">
        <v>11938</v>
      </c>
      <c r="B1789" t="s">
        <v>2283</v>
      </c>
      <c r="C1789" t="s">
        <v>1069</v>
      </c>
      <c r="D1789" t="s">
        <v>2246</v>
      </c>
      <c r="E1789">
        <v>1</v>
      </c>
      <c r="F1789" t="s">
        <v>523</v>
      </c>
      <c r="G1789" t="s">
        <v>73</v>
      </c>
      <c r="H1789">
        <v>5060529</v>
      </c>
      <c r="I1789" t="s">
        <v>2810</v>
      </c>
      <c r="J1789">
        <v>396000</v>
      </c>
      <c r="K1789">
        <v>396000</v>
      </c>
      <c r="L1789">
        <v>320760</v>
      </c>
      <c r="M1789">
        <v>320760</v>
      </c>
      <c r="N1789">
        <v>320760</v>
      </c>
      <c r="O1789">
        <v>100</v>
      </c>
      <c r="P1789">
        <v>19</v>
      </c>
      <c r="Q1789" t="s">
        <v>145</v>
      </c>
      <c r="R1789" t="s">
        <v>2774</v>
      </c>
      <c r="S1789" t="s">
        <v>195</v>
      </c>
      <c r="T1789" t="s">
        <v>664</v>
      </c>
      <c r="U1789">
        <v>0</v>
      </c>
      <c r="V1789">
        <v>0</v>
      </c>
    </row>
    <row r="1790" spans="1:22">
      <c r="A1790">
        <v>12448</v>
      </c>
      <c r="B1790" t="s">
        <v>1778</v>
      </c>
      <c r="C1790" t="s">
        <v>100</v>
      </c>
      <c r="D1790" t="s">
        <v>2810</v>
      </c>
      <c r="E1790">
        <v>1</v>
      </c>
      <c r="F1790" t="s">
        <v>160</v>
      </c>
      <c r="G1790" t="s">
        <v>73</v>
      </c>
      <c r="H1790">
        <v>4009052</v>
      </c>
      <c r="I1790" t="s">
        <v>2810</v>
      </c>
      <c r="J1790">
        <v>321000</v>
      </c>
      <c r="K1790">
        <v>321000</v>
      </c>
      <c r="L1790">
        <v>210191</v>
      </c>
      <c r="M1790">
        <v>210190.90909999999</v>
      </c>
      <c r="N1790">
        <v>210190.90909999999</v>
      </c>
      <c r="O1790">
        <v>100</v>
      </c>
      <c r="P1790">
        <v>0</v>
      </c>
      <c r="Q1790" t="s">
        <v>75</v>
      </c>
      <c r="R1790" t="s">
        <v>161</v>
      </c>
      <c r="S1790" t="s">
        <v>184</v>
      </c>
      <c r="T1790" t="s">
        <v>229</v>
      </c>
      <c r="U1790">
        <v>0</v>
      </c>
      <c r="V1790">
        <v>0</v>
      </c>
    </row>
    <row r="1791" spans="1:22">
      <c r="A1791">
        <v>12449</v>
      </c>
      <c r="B1791" t="s">
        <v>1778</v>
      </c>
      <c r="C1791" t="s">
        <v>100</v>
      </c>
      <c r="D1791" t="s">
        <v>2810</v>
      </c>
      <c r="E1791">
        <v>1</v>
      </c>
      <c r="F1791" t="s">
        <v>160</v>
      </c>
      <c r="G1791" t="s">
        <v>73</v>
      </c>
      <c r="H1791">
        <v>4009053</v>
      </c>
      <c r="I1791" t="s">
        <v>2810</v>
      </c>
      <c r="J1791">
        <v>321000</v>
      </c>
      <c r="K1791">
        <v>321000</v>
      </c>
      <c r="L1791">
        <v>210191</v>
      </c>
      <c r="M1791">
        <v>210190.90909999999</v>
      </c>
      <c r="N1791">
        <v>210190.90909999999</v>
      </c>
      <c r="O1791">
        <v>100</v>
      </c>
      <c r="P1791">
        <v>0</v>
      </c>
      <c r="Q1791" t="s">
        <v>75</v>
      </c>
      <c r="R1791" t="s">
        <v>161</v>
      </c>
      <c r="S1791" t="s">
        <v>184</v>
      </c>
      <c r="T1791" t="s">
        <v>229</v>
      </c>
      <c r="U1791">
        <v>0</v>
      </c>
      <c r="V1791">
        <v>0</v>
      </c>
    </row>
    <row r="1792" spans="1:22">
      <c r="A1792">
        <v>12450</v>
      </c>
      <c r="B1792" t="s">
        <v>163</v>
      </c>
      <c r="C1792" t="s">
        <v>164</v>
      </c>
      <c r="D1792" t="s">
        <v>2663</v>
      </c>
      <c r="E1792">
        <v>1</v>
      </c>
      <c r="F1792" t="s">
        <v>166</v>
      </c>
      <c r="G1792" t="s">
        <v>73</v>
      </c>
      <c r="H1792">
        <v>5060538</v>
      </c>
      <c r="I1792" t="s">
        <v>2810</v>
      </c>
      <c r="J1792">
        <v>395000</v>
      </c>
      <c r="K1792">
        <v>395000</v>
      </c>
      <c r="L1792">
        <v>395000</v>
      </c>
      <c r="M1792">
        <v>395000</v>
      </c>
      <c r="N1792">
        <v>395000</v>
      </c>
      <c r="O1792">
        <v>100</v>
      </c>
      <c r="P1792">
        <v>0</v>
      </c>
      <c r="Q1792" t="s">
        <v>75</v>
      </c>
      <c r="R1792" t="s">
        <v>2832</v>
      </c>
      <c r="S1792" t="s">
        <v>167</v>
      </c>
      <c r="T1792" t="s">
        <v>168</v>
      </c>
      <c r="U1792">
        <v>0</v>
      </c>
      <c r="V1792">
        <v>0</v>
      </c>
    </row>
    <row r="1793" spans="1:22">
      <c r="A1793">
        <v>12451</v>
      </c>
      <c r="B1793" t="s">
        <v>163</v>
      </c>
      <c r="C1793" t="s">
        <v>164</v>
      </c>
      <c r="D1793" t="s">
        <v>2663</v>
      </c>
      <c r="E1793">
        <v>1</v>
      </c>
      <c r="F1793" t="s">
        <v>166</v>
      </c>
      <c r="G1793" t="s">
        <v>73</v>
      </c>
      <c r="H1793">
        <v>5060539</v>
      </c>
      <c r="I1793" t="s">
        <v>2810</v>
      </c>
      <c r="J1793">
        <v>395000</v>
      </c>
      <c r="K1793">
        <v>395000</v>
      </c>
      <c r="L1793">
        <v>395000</v>
      </c>
      <c r="M1793">
        <v>395000</v>
      </c>
      <c r="N1793">
        <v>395000</v>
      </c>
      <c r="O1793">
        <v>100</v>
      </c>
      <c r="P1793">
        <v>0</v>
      </c>
      <c r="Q1793" t="s">
        <v>75</v>
      </c>
      <c r="R1793" t="s">
        <v>2833</v>
      </c>
      <c r="S1793" t="s">
        <v>167</v>
      </c>
      <c r="T1793" t="s">
        <v>168</v>
      </c>
      <c r="U1793">
        <v>0</v>
      </c>
      <c r="V1793">
        <v>0</v>
      </c>
    </row>
    <row r="1794" spans="1:22">
      <c r="A1794">
        <v>12452</v>
      </c>
      <c r="B1794" t="s">
        <v>163</v>
      </c>
      <c r="C1794" t="s">
        <v>164</v>
      </c>
      <c r="D1794" t="s">
        <v>2663</v>
      </c>
      <c r="E1794">
        <v>1</v>
      </c>
      <c r="F1794" t="s">
        <v>166</v>
      </c>
      <c r="G1794" t="s">
        <v>73</v>
      </c>
      <c r="H1794">
        <v>5060540</v>
      </c>
      <c r="I1794" t="s">
        <v>2810</v>
      </c>
      <c r="J1794">
        <v>395000</v>
      </c>
      <c r="K1794">
        <v>395000</v>
      </c>
      <c r="L1794">
        <v>395000</v>
      </c>
      <c r="M1794">
        <v>395000</v>
      </c>
      <c r="N1794">
        <v>395000</v>
      </c>
      <c r="O1794">
        <v>100</v>
      </c>
      <c r="P1794">
        <v>0</v>
      </c>
      <c r="Q1794" t="s">
        <v>75</v>
      </c>
      <c r="R1794" t="s">
        <v>2833</v>
      </c>
      <c r="S1794" t="s">
        <v>167</v>
      </c>
      <c r="T1794" t="s">
        <v>168</v>
      </c>
      <c r="U1794">
        <v>0</v>
      </c>
      <c r="V1794">
        <v>0</v>
      </c>
    </row>
    <row r="1795" spans="1:22">
      <c r="A1795">
        <v>12453</v>
      </c>
      <c r="B1795" t="s">
        <v>163</v>
      </c>
      <c r="C1795" t="s">
        <v>164</v>
      </c>
      <c r="D1795" t="s">
        <v>2610</v>
      </c>
      <c r="E1795">
        <v>1</v>
      </c>
      <c r="F1795" t="s">
        <v>166</v>
      </c>
      <c r="G1795" t="s">
        <v>73</v>
      </c>
      <c r="H1795">
        <v>5060541</v>
      </c>
      <c r="I1795" t="s">
        <v>2810</v>
      </c>
      <c r="J1795">
        <v>395000</v>
      </c>
      <c r="K1795">
        <v>395000</v>
      </c>
      <c r="L1795">
        <v>395000</v>
      </c>
      <c r="M1795">
        <v>395000</v>
      </c>
      <c r="N1795">
        <v>395000</v>
      </c>
      <c r="O1795">
        <v>100</v>
      </c>
      <c r="P1795">
        <v>0</v>
      </c>
      <c r="Q1795" t="s">
        <v>75</v>
      </c>
      <c r="R1795" t="s">
        <v>2834</v>
      </c>
      <c r="S1795" t="s">
        <v>167</v>
      </c>
      <c r="T1795" t="s">
        <v>168</v>
      </c>
      <c r="U1795">
        <v>0</v>
      </c>
      <c r="V1795">
        <v>0</v>
      </c>
    </row>
    <row r="1796" spans="1:22">
      <c r="A1796">
        <v>12455</v>
      </c>
      <c r="B1796" t="s">
        <v>163</v>
      </c>
      <c r="C1796" t="s">
        <v>164</v>
      </c>
      <c r="D1796" t="s">
        <v>2610</v>
      </c>
      <c r="E1796">
        <v>1</v>
      </c>
      <c r="F1796" t="s">
        <v>166</v>
      </c>
      <c r="G1796" t="s">
        <v>73</v>
      </c>
      <c r="H1796">
        <v>5060542</v>
      </c>
      <c r="I1796" t="s">
        <v>2810</v>
      </c>
      <c r="J1796">
        <v>395000</v>
      </c>
      <c r="K1796">
        <v>395000</v>
      </c>
      <c r="L1796">
        <v>395000</v>
      </c>
      <c r="M1796">
        <v>395000</v>
      </c>
      <c r="N1796">
        <v>395000</v>
      </c>
      <c r="O1796">
        <v>100</v>
      </c>
      <c r="P1796">
        <v>0</v>
      </c>
      <c r="Q1796" t="s">
        <v>75</v>
      </c>
      <c r="R1796" t="s">
        <v>2835</v>
      </c>
      <c r="S1796" t="s">
        <v>167</v>
      </c>
      <c r="T1796" t="s">
        <v>168</v>
      </c>
      <c r="U1796">
        <v>0</v>
      </c>
      <c r="V1796">
        <v>0</v>
      </c>
    </row>
    <row r="1797" spans="1:22">
      <c r="A1797">
        <v>12456</v>
      </c>
      <c r="B1797" t="s">
        <v>163</v>
      </c>
      <c r="C1797" t="s">
        <v>164</v>
      </c>
      <c r="D1797" t="s">
        <v>2610</v>
      </c>
      <c r="E1797">
        <v>1</v>
      </c>
      <c r="F1797" t="s">
        <v>166</v>
      </c>
      <c r="G1797" t="s">
        <v>73</v>
      </c>
      <c r="H1797">
        <v>5060543</v>
      </c>
      <c r="I1797" t="s">
        <v>2810</v>
      </c>
      <c r="J1797">
        <v>395000</v>
      </c>
      <c r="K1797">
        <v>395000</v>
      </c>
      <c r="L1797">
        <v>395000</v>
      </c>
      <c r="M1797">
        <v>395000</v>
      </c>
      <c r="N1797">
        <v>395000</v>
      </c>
      <c r="O1797">
        <v>100</v>
      </c>
      <c r="P1797">
        <v>0</v>
      </c>
      <c r="Q1797" t="s">
        <v>75</v>
      </c>
      <c r="R1797" t="s">
        <v>2836</v>
      </c>
      <c r="S1797" t="s">
        <v>167</v>
      </c>
      <c r="T1797" t="s">
        <v>168</v>
      </c>
      <c r="U1797">
        <v>0</v>
      </c>
      <c r="V1797">
        <v>0</v>
      </c>
    </row>
    <row r="1798" spans="1:22">
      <c r="A1798">
        <v>12457</v>
      </c>
      <c r="B1798" t="s">
        <v>163</v>
      </c>
      <c r="C1798" t="s">
        <v>164</v>
      </c>
      <c r="D1798" t="s">
        <v>2666</v>
      </c>
      <c r="E1798">
        <v>1</v>
      </c>
      <c r="F1798" t="s">
        <v>166</v>
      </c>
      <c r="G1798" t="s">
        <v>73</v>
      </c>
      <c r="H1798">
        <v>5060544</v>
      </c>
      <c r="I1798" t="s">
        <v>2810</v>
      </c>
      <c r="J1798">
        <v>395000</v>
      </c>
      <c r="K1798">
        <v>395000</v>
      </c>
      <c r="L1798">
        <v>395000</v>
      </c>
      <c r="M1798">
        <v>395000</v>
      </c>
      <c r="N1798">
        <v>395000</v>
      </c>
      <c r="O1798">
        <v>100</v>
      </c>
      <c r="P1798">
        <v>0</v>
      </c>
      <c r="Q1798" t="s">
        <v>75</v>
      </c>
      <c r="R1798" t="s">
        <v>2837</v>
      </c>
      <c r="S1798" t="s">
        <v>167</v>
      </c>
      <c r="T1798" t="s">
        <v>168</v>
      </c>
      <c r="U1798">
        <v>0</v>
      </c>
      <c r="V1798">
        <v>0</v>
      </c>
    </row>
    <row r="1799" spans="1:22">
      <c r="A1799">
        <v>12458</v>
      </c>
      <c r="B1799" t="s">
        <v>163</v>
      </c>
      <c r="C1799" t="s">
        <v>164</v>
      </c>
      <c r="D1799" t="s">
        <v>2666</v>
      </c>
      <c r="E1799">
        <v>1</v>
      </c>
      <c r="F1799" t="s">
        <v>166</v>
      </c>
      <c r="G1799" t="s">
        <v>73</v>
      </c>
      <c r="H1799">
        <v>5060545</v>
      </c>
      <c r="I1799" t="s">
        <v>2810</v>
      </c>
      <c r="J1799">
        <v>395000</v>
      </c>
      <c r="K1799">
        <v>395000</v>
      </c>
      <c r="L1799">
        <v>395000</v>
      </c>
      <c r="M1799">
        <v>395000</v>
      </c>
      <c r="N1799">
        <v>395000</v>
      </c>
      <c r="O1799">
        <v>100</v>
      </c>
      <c r="P1799">
        <v>0</v>
      </c>
      <c r="Q1799" t="s">
        <v>75</v>
      </c>
      <c r="R1799" t="s">
        <v>170</v>
      </c>
      <c r="S1799" t="s">
        <v>167</v>
      </c>
      <c r="T1799" t="s">
        <v>168</v>
      </c>
      <c r="U1799">
        <v>0</v>
      </c>
      <c r="V1799">
        <v>0</v>
      </c>
    </row>
    <row r="1800" spans="1:22">
      <c r="A1800">
        <v>12459</v>
      </c>
      <c r="B1800" t="s">
        <v>163</v>
      </c>
      <c r="C1800" t="s">
        <v>164</v>
      </c>
      <c r="D1800" t="s">
        <v>705</v>
      </c>
      <c r="E1800">
        <v>1</v>
      </c>
      <c r="F1800" t="s">
        <v>166</v>
      </c>
      <c r="G1800" t="s">
        <v>73</v>
      </c>
      <c r="H1800">
        <v>5060546</v>
      </c>
      <c r="I1800" t="s">
        <v>2810</v>
      </c>
      <c r="J1800">
        <v>395000</v>
      </c>
      <c r="K1800">
        <v>395000</v>
      </c>
      <c r="L1800">
        <v>395000</v>
      </c>
      <c r="M1800">
        <v>395000</v>
      </c>
      <c r="N1800">
        <v>395000</v>
      </c>
      <c r="O1800">
        <v>100</v>
      </c>
      <c r="P1800">
        <v>0</v>
      </c>
      <c r="Q1800" t="s">
        <v>75</v>
      </c>
      <c r="R1800" t="s">
        <v>2838</v>
      </c>
      <c r="S1800" t="s">
        <v>167</v>
      </c>
      <c r="T1800" t="s">
        <v>168</v>
      </c>
      <c r="U1800">
        <v>0</v>
      </c>
      <c r="V1800">
        <v>0</v>
      </c>
    </row>
    <row r="1801" spans="1:22">
      <c r="A1801">
        <v>12460</v>
      </c>
      <c r="B1801" t="s">
        <v>163</v>
      </c>
      <c r="C1801" t="s">
        <v>164</v>
      </c>
      <c r="D1801" t="s">
        <v>253</v>
      </c>
      <c r="E1801">
        <v>1</v>
      </c>
      <c r="F1801" t="s">
        <v>166</v>
      </c>
      <c r="G1801" t="s">
        <v>73</v>
      </c>
      <c r="H1801">
        <v>5060547</v>
      </c>
      <c r="I1801" t="s">
        <v>2810</v>
      </c>
      <c r="J1801">
        <v>395000</v>
      </c>
      <c r="K1801">
        <v>395000</v>
      </c>
      <c r="L1801">
        <v>395000</v>
      </c>
      <c r="M1801">
        <v>395000</v>
      </c>
      <c r="N1801">
        <v>395000</v>
      </c>
      <c r="O1801">
        <v>100</v>
      </c>
      <c r="P1801">
        <v>0</v>
      </c>
      <c r="Q1801" t="s">
        <v>75</v>
      </c>
      <c r="R1801" t="s">
        <v>2839</v>
      </c>
      <c r="S1801" t="s">
        <v>167</v>
      </c>
      <c r="T1801" t="s">
        <v>168</v>
      </c>
      <c r="U1801">
        <v>0</v>
      </c>
      <c r="V1801">
        <v>0</v>
      </c>
    </row>
    <row r="1802" spans="1:22">
      <c r="A1802">
        <v>12461</v>
      </c>
      <c r="B1802" t="s">
        <v>163</v>
      </c>
      <c r="C1802" t="s">
        <v>164</v>
      </c>
      <c r="D1802" t="s">
        <v>705</v>
      </c>
      <c r="E1802">
        <v>1</v>
      </c>
      <c r="F1802" t="s">
        <v>166</v>
      </c>
      <c r="G1802" t="s">
        <v>73</v>
      </c>
      <c r="H1802">
        <v>5060548</v>
      </c>
      <c r="I1802" t="s">
        <v>2810</v>
      </c>
      <c r="J1802">
        <v>395000</v>
      </c>
      <c r="K1802">
        <v>395000</v>
      </c>
      <c r="L1802">
        <v>395000</v>
      </c>
      <c r="M1802">
        <v>395000</v>
      </c>
      <c r="N1802">
        <v>395000</v>
      </c>
      <c r="O1802">
        <v>100</v>
      </c>
      <c r="P1802">
        <v>0</v>
      </c>
      <c r="Q1802" t="s">
        <v>75</v>
      </c>
      <c r="R1802" t="s">
        <v>2840</v>
      </c>
      <c r="S1802" t="s">
        <v>167</v>
      </c>
      <c r="T1802" t="s">
        <v>168</v>
      </c>
      <c r="U1802">
        <v>0</v>
      </c>
      <c r="V1802">
        <v>0</v>
      </c>
    </row>
    <row r="1803" spans="1:22">
      <c r="A1803">
        <v>12462</v>
      </c>
      <c r="B1803" t="s">
        <v>163</v>
      </c>
      <c r="C1803" t="s">
        <v>164</v>
      </c>
      <c r="D1803" t="s">
        <v>835</v>
      </c>
      <c r="E1803">
        <v>1</v>
      </c>
      <c r="F1803" t="s">
        <v>166</v>
      </c>
      <c r="G1803" t="s">
        <v>73</v>
      </c>
      <c r="H1803">
        <v>5060549</v>
      </c>
      <c r="I1803" t="s">
        <v>2810</v>
      </c>
      <c r="J1803">
        <v>395000</v>
      </c>
      <c r="K1803">
        <v>395000</v>
      </c>
      <c r="L1803">
        <v>395000</v>
      </c>
      <c r="M1803">
        <v>395000</v>
      </c>
      <c r="N1803">
        <v>395000</v>
      </c>
      <c r="O1803">
        <v>100</v>
      </c>
      <c r="P1803">
        <v>0</v>
      </c>
      <c r="Q1803" t="s">
        <v>75</v>
      </c>
      <c r="R1803" t="s">
        <v>2841</v>
      </c>
      <c r="S1803" t="s">
        <v>167</v>
      </c>
      <c r="T1803" t="s">
        <v>168</v>
      </c>
      <c r="U1803">
        <v>0</v>
      </c>
      <c r="V1803">
        <v>0</v>
      </c>
    </row>
    <row r="1804" spans="1:22">
      <c r="A1804">
        <v>12463</v>
      </c>
      <c r="B1804" t="s">
        <v>163</v>
      </c>
      <c r="C1804" t="s">
        <v>164</v>
      </c>
      <c r="D1804" t="s">
        <v>860</v>
      </c>
      <c r="E1804">
        <v>1</v>
      </c>
      <c r="F1804" t="s">
        <v>166</v>
      </c>
      <c r="G1804" t="s">
        <v>73</v>
      </c>
      <c r="H1804">
        <v>5060550</v>
      </c>
      <c r="I1804" t="s">
        <v>2810</v>
      </c>
      <c r="J1804">
        <v>395000</v>
      </c>
      <c r="K1804">
        <v>395000</v>
      </c>
      <c r="L1804">
        <v>395000</v>
      </c>
      <c r="M1804">
        <v>395000</v>
      </c>
      <c r="N1804">
        <v>395000</v>
      </c>
      <c r="O1804">
        <v>100</v>
      </c>
      <c r="P1804">
        <v>0</v>
      </c>
      <c r="Q1804" t="s">
        <v>75</v>
      </c>
      <c r="R1804" t="s">
        <v>2857</v>
      </c>
      <c r="S1804" t="s">
        <v>167</v>
      </c>
      <c r="T1804" t="s">
        <v>168</v>
      </c>
      <c r="U1804">
        <v>0</v>
      </c>
      <c r="V1804">
        <v>0</v>
      </c>
    </row>
    <row r="1805" spans="1:22">
      <c r="A1805">
        <v>12464</v>
      </c>
      <c r="B1805" t="s">
        <v>163</v>
      </c>
      <c r="C1805" t="s">
        <v>164</v>
      </c>
      <c r="D1805" t="s">
        <v>705</v>
      </c>
      <c r="E1805">
        <v>1</v>
      </c>
      <c r="F1805" t="s">
        <v>166</v>
      </c>
      <c r="G1805" t="s">
        <v>73</v>
      </c>
      <c r="H1805">
        <v>5060551</v>
      </c>
      <c r="I1805" t="s">
        <v>2810</v>
      </c>
      <c r="J1805">
        <v>395000</v>
      </c>
      <c r="K1805">
        <v>395000</v>
      </c>
      <c r="L1805">
        <v>395000</v>
      </c>
      <c r="M1805">
        <v>395000</v>
      </c>
      <c r="N1805">
        <v>395000</v>
      </c>
      <c r="O1805">
        <v>100</v>
      </c>
      <c r="P1805">
        <v>0</v>
      </c>
      <c r="Q1805" t="s">
        <v>75</v>
      </c>
      <c r="R1805" t="s">
        <v>2858</v>
      </c>
      <c r="S1805" t="s">
        <v>167</v>
      </c>
      <c r="T1805" t="s">
        <v>168</v>
      </c>
      <c r="U1805">
        <v>0</v>
      </c>
      <c r="V1805">
        <v>0</v>
      </c>
    </row>
    <row r="1806" spans="1:22">
      <c r="A1806">
        <v>12465</v>
      </c>
      <c r="B1806" t="s">
        <v>163</v>
      </c>
      <c r="C1806" t="s">
        <v>164</v>
      </c>
      <c r="D1806" t="s">
        <v>705</v>
      </c>
      <c r="E1806">
        <v>1</v>
      </c>
      <c r="F1806" t="s">
        <v>166</v>
      </c>
      <c r="G1806" t="s">
        <v>73</v>
      </c>
      <c r="H1806">
        <v>5060552</v>
      </c>
      <c r="I1806" t="s">
        <v>2810</v>
      </c>
      <c r="J1806">
        <v>395000</v>
      </c>
      <c r="K1806">
        <v>395000</v>
      </c>
      <c r="L1806">
        <v>395000</v>
      </c>
      <c r="M1806">
        <v>395000</v>
      </c>
      <c r="N1806">
        <v>395000</v>
      </c>
      <c r="O1806">
        <v>100</v>
      </c>
      <c r="P1806">
        <v>0</v>
      </c>
      <c r="Q1806" t="s">
        <v>75</v>
      </c>
      <c r="R1806" t="s">
        <v>2859</v>
      </c>
      <c r="S1806" t="s">
        <v>167</v>
      </c>
      <c r="T1806" t="s">
        <v>168</v>
      </c>
      <c r="U1806">
        <v>0</v>
      </c>
      <c r="V1806">
        <v>0</v>
      </c>
    </row>
    <row r="1807" spans="1:22">
      <c r="A1807">
        <v>12466</v>
      </c>
      <c r="B1807" t="s">
        <v>163</v>
      </c>
      <c r="C1807" t="s">
        <v>164</v>
      </c>
      <c r="D1807" t="s">
        <v>953</v>
      </c>
      <c r="E1807">
        <v>1</v>
      </c>
      <c r="F1807" t="s">
        <v>166</v>
      </c>
      <c r="G1807" t="s">
        <v>73</v>
      </c>
      <c r="H1807">
        <v>5060553</v>
      </c>
      <c r="I1807" t="s">
        <v>2810</v>
      </c>
      <c r="J1807">
        <v>395000</v>
      </c>
      <c r="K1807">
        <v>395000</v>
      </c>
      <c r="L1807">
        <v>395000</v>
      </c>
      <c r="M1807">
        <v>395000</v>
      </c>
      <c r="N1807">
        <v>395000</v>
      </c>
      <c r="O1807">
        <v>100</v>
      </c>
      <c r="P1807">
        <v>0</v>
      </c>
      <c r="Q1807" t="s">
        <v>75</v>
      </c>
      <c r="R1807" t="s">
        <v>2860</v>
      </c>
      <c r="S1807" t="s">
        <v>167</v>
      </c>
      <c r="T1807" t="s">
        <v>168</v>
      </c>
      <c r="U1807">
        <v>0</v>
      </c>
      <c r="V1807">
        <v>0</v>
      </c>
    </row>
    <row r="1808" spans="1:22">
      <c r="A1808">
        <v>12467</v>
      </c>
      <c r="B1808" t="s">
        <v>163</v>
      </c>
      <c r="C1808" t="s">
        <v>164</v>
      </c>
      <c r="D1808" t="s">
        <v>1126</v>
      </c>
      <c r="E1808">
        <v>1</v>
      </c>
      <c r="F1808" t="s">
        <v>166</v>
      </c>
      <c r="G1808" t="s">
        <v>73</v>
      </c>
      <c r="H1808">
        <v>5060554</v>
      </c>
      <c r="I1808" t="s">
        <v>2810</v>
      </c>
      <c r="J1808">
        <v>395000</v>
      </c>
      <c r="K1808">
        <v>395000</v>
      </c>
      <c r="L1808">
        <v>395000</v>
      </c>
      <c r="M1808">
        <v>395000</v>
      </c>
      <c r="N1808">
        <v>395000</v>
      </c>
      <c r="O1808">
        <v>100</v>
      </c>
      <c r="P1808">
        <v>0</v>
      </c>
      <c r="Q1808" t="s">
        <v>75</v>
      </c>
      <c r="R1808" t="s">
        <v>2861</v>
      </c>
      <c r="S1808" t="s">
        <v>167</v>
      </c>
      <c r="T1808" t="s">
        <v>168</v>
      </c>
      <c r="U1808">
        <v>0</v>
      </c>
      <c r="V1808">
        <v>0</v>
      </c>
    </row>
    <row r="1809" spans="1:22">
      <c r="A1809">
        <v>12468</v>
      </c>
      <c r="B1809" t="s">
        <v>163</v>
      </c>
      <c r="C1809" t="s">
        <v>164</v>
      </c>
      <c r="D1809" t="s">
        <v>173</v>
      </c>
      <c r="E1809">
        <v>1</v>
      </c>
      <c r="F1809" t="s">
        <v>166</v>
      </c>
      <c r="G1809" t="s">
        <v>73</v>
      </c>
      <c r="H1809">
        <v>5060555</v>
      </c>
      <c r="I1809" t="s">
        <v>2810</v>
      </c>
      <c r="J1809">
        <v>395000</v>
      </c>
      <c r="K1809">
        <v>395000</v>
      </c>
      <c r="L1809">
        <v>395000</v>
      </c>
      <c r="M1809">
        <v>395000</v>
      </c>
      <c r="N1809">
        <v>395000</v>
      </c>
      <c r="O1809">
        <v>100</v>
      </c>
      <c r="P1809">
        <v>0</v>
      </c>
      <c r="Q1809" t="s">
        <v>75</v>
      </c>
      <c r="R1809" t="s">
        <v>2862</v>
      </c>
      <c r="S1809" t="s">
        <v>167</v>
      </c>
      <c r="T1809" t="s">
        <v>168</v>
      </c>
      <c r="U1809">
        <v>0</v>
      </c>
      <c r="V1809">
        <v>0</v>
      </c>
    </row>
    <row r="1810" spans="1:22">
      <c r="A1810">
        <v>12469</v>
      </c>
      <c r="B1810" t="s">
        <v>163</v>
      </c>
      <c r="C1810" t="s">
        <v>164</v>
      </c>
      <c r="D1810" t="s">
        <v>1075</v>
      </c>
      <c r="E1810">
        <v>1</v>
      </c>
      <c r="F1810" t="s">
        <v>166</v>
      </c>
      <c r="G1810" t="s">
        <v>73</v>
      </c>
      <c r="H1810">
        <v>5060556</v>
      </c>
      <c r="I1810" t="s">
        <v>2810</v>
      </c>
      <c r="J1810">
        <v>395000</v>
      </c>
      <c r="K1810">
        <v>395000</v>
      </c>
      <c r="L1810">
        <v>395000</v>
      </c>
      <c r="M1810">
        <v>395000</v>
      </c>
      <c r="N1810">
        <v>395000</v>
      </c>
      <c r="O1810">
        <v>100</v>
      </c>
      <c r="P1810">
        <v>0</v>
      </c>
      <c r="Q1810" t="s">
        <v>75</v>
      </c>
      <c r="R1810" t="s">
        <v>2863</v>
      </c>
      <c r="S1810" t="s">
        <v>167</v>
      </c>
      <c r="T1810" t="s">
        <v>168</v>
      </c>
      <c r="U1810">
        <v>0</v>
      </c>
      <c r="V1810">
        <v>0</v>
      </c>
    </row>
    <row r="1811" spans="1:22">
      <c r="A1811">
        <v>12470</v>
      </c>
      <c r="B1811" t="s">
        <v>163</v>
      </c>
      <c r="C1811" t="s">
        <v>164</v>
      </c>
      <c r="D1811" t="s">
        <v>1127</v>
      </c>
      <c r="E1811">
        <v>1</v>
      </c>
      <c r="F1811" t="s">
        <v>166</v>
      </c>
      <c r="G1811" t="s">
        <v>73</v>
      </c>
      <c r="H1811">
        <v>5060557</v>
      </c>
      <c r="I1811" t="s">
        <v>2810</v>
      </c>
      <c r="J1811">
        <v>395000</v>
      </c>
      <c r="K1811">
        <v>395000</v>
      </c>
      <c r="L1811">
        <v>395000</v>
      </c>
      <c r="M1811">
        <v>395000</v>
      </c>
      <c r="N1811">
        <v>395000</v>
      </c>
      <c r="O1811">
        <v>100</v>
      </c>
      <c r="P1811">
        <v>0</v>
      </c>
      <c r="Q1811" t="s">
        <v>75</v>
      </c>
      <c r="R1811" t="s">
        <v>2864</v>
      </c>
      <c r="S1811" t="s">
        <v>167</v>
      </c>
      <c r="T1811" t="s">
        <v>168</v>
      </c>
      <c r="U1811">
        <v>0</v>
      </c>
      <c r="V1811">
        <v>0</v>
      </c>
    </row>
    <row r="1812" spans="1:22">
      <c r="A1812">
        <v>12471</v>
      </c>
      <c r="B1812" t="s">
        <v>163</v>
      </c>
      <c r="C1812" t="s">
        <v>164</v>
      </c>
      <c r="D1812" t="s">
        <v>1075</v>
      </c>
      <c r="E1812">
        <v>1</v>
      </c>
      <c r="F1812" t="s">
        <v>166</v>
      </c>
      <c r="G1812" t="s">
        <v>73</v>
      </c>
      <c r="H1812">
        <v>5060558</v>
      </c>
      <c r="I1812" t="s">
        <v>2810</v>
      </c>
      <c r="J1812">
        <v>395000</v>
      </c>
      <c r="K1812">
        <v>395000</v>
      </c>
      <c r="L1812">
        <v>395000</v>
      </c>
      <c r="M1812">
        <v>395000</v>
      </c>
      <c r="N1812">
        <v>395000</v>
      </c>
      <c r="O1812">
        <v>100</v>
      </c>
      <c r="P1812">
        <v>0</v>
      </c>
      <c r="Q1812" t="s">
        <v>75</v>
      </c>
      <c r="R1812" t="s">
        <v>2865</v>
      </c>
      <c r="S1812" t="s">
        <v>167</v>
      </c>
      <c r="T1812" t="s">
        <v>168</v>
      </c>
      <c r="U1812">
        <v>0</v>
      </c>
      <c r="V1812">
        <v>0</v>
      </c>
    </row>
    <row r="1813" spans="1:22">
      <c r="A1813">
        <v>12472</v>
      </c>
      <c r="B1813" t="s">
        <v>163</v>
      </c>
      <c r="C1813" t="s">
        <v>164</v>
      </c>
      <c r="D1813" t="s">
        <v>1075</v>
      </c>
      <c r="E1813">
        <v>1</v>
      </c>
      <c r="F1813" t="s">
        <v>166</v>
      </c>
      <c r="G1813" t="s">
        <v>73</v>
      </c>
      <c r="H1813">
        <v>5060560</v>
      </c>
      <c r="I1813" t="s">
        <v>2810</v>
      </c>
      <c r="J1813">
        <v>395000</v>
      </c>
      <c r="K1813">
        <v>395000</v>
      </c>
      <c r="L1813">
        <v>395000</v>
      </c>
      <c r="M1813">
        <v>395000</v>
      </c>
      <c r="N1813">
        <v>395000</v>
      </c>
      <c r="O1813">
        <v>100</v>
      </c>
      <c r="P1813">
        <v>0</v>
      </c>
      <c r="Q1813" t="s">
        <v>75</v>
      </c>
      <c r="R1813" t="s">
        <v>2866</v>
      </c>
      <c r="S1813" t="s">
        <v>167</v>
      </c>
      <c r="T1813" t="s">
        <v>168</v>
      </c>
      <c r="U1813">
        <v>0</v>
      </c>
      <c r="V1813">
        <v>0</v>
      </c>
    </row>
    <row r="1814" spans="1:22">
      <c r="A1814">
        <v>64344</v>
      </c>
      <c r="B1814" t="s">
        <v>1418</v>
      </c>
      <c r="C1814" t="s">
        <v>1419</v>
      </c>
      <c r="D1814" t="s">
        <v>247</v>
      </c>
      <c r="E1814">
        <v>-1</v>
      </c>
      <c r="F1814" t="s">
        <v>2844</v>
      </c>
      <c r="G1814" t="s">
        <v>73</v>
      </c>
      <c r="H1814">
        <v>5060570</v>
      </c>
      <c r="I1814" t="s">
        <v>2810</v>
      </c>
      <c r="J1814">
        <v>0</v>
      </c>
      <c r="K1814">
        <v>0</v>
      </c>
      <c r="L1814">
        <v>-44690</v>
      </c>
      <c r="M1814">
        <v>0</v>
      </c>
      <c r="N1814">
        <v>0</v>
      </c>
      <c r="O1814">
        <v>100</v>
      </c>
      <c r="P1814">
        <v>0</v>
      </c>
      <c r="Q1814" t="s">
        <v>145</v>
      </c>
      <c r="R1814" t="s">
        <v>524</v>
      </c>
      <c r="S1814" t="s">
        <v>195</v>
      </c>
      <c r="U1814">
        <v>0</v>
      </c>
      <c r="V1814">
        <v>0</v>
      </c>
    </row>
    <row r="1815" spans="1:22">
      <c r="A1815">
        <v>11998</v>
      </c>
      <c r="B1815" t="s">
        <v>681</v>
      </c>
      <c r="C1815" t="s">
        <v>100</v>
      </c>
      <c r="D1815" t="s">
        <v>2547</v>
      </c>
      <c r="E1815">
        <v>1</v>
      </c>
      <c r="F1815" t="s">
        <v>2599</v>
      </c>
      <c r="G1815" t="s">
        <v>73</v>
      </c>
      <c r="H1815">
        <v>5060567</v>
      </c>
      <c r="I1815" t="s">
        <v>2810</v>
      </c>
      <c r="J1815">
        <v>74400</v>
      </c>
      <c r="K1815">
        <v>372000</v>
      </c>
      <c r="L1815">
        <v>48259</v>
      </c>
      <c r="M1815">
        <v>241293.02239999999</v>
      </c>
      <c r="N1815">
        <v>48258.604480000002</v>
      </c>
      <c r="O1815">
        <v>20</v>
      </c>
      <c r="P1815">
        <v>0</v>
      </c>
      <c r="Q1815" t="s">
        <v>75</v>
      </c>
      <c r="R1815" t="s">
        <v>2846</v>
      </c>
      <c r="S1815" t="s">
        <v>88</v>
      </c>
      <c r="T1815" t="s">
        <v>229</v>
      </c>
      <c r="U1815">
        <v>0</v>
      </c>
      <c r="V1815">
        <v>0</v>
      </c>
    </row>
    <row r="1816" spans="1:22">
      <c r="A1816">
        <v>11998</v>
      </c>
      <c r="B1816" t="s">
        <v>683</v>
      </c>
      <c r="C1816" t="s">
        <v>100</v>
      </c>
      <c r="D1816" t="s">
        <v>2547</v>
      </c>
      <c r="E1816">
        <v>1</v>
      </c>
      <c r="F1816" t="s">
        <v>2599</v>
      </c>
      <c r="G1816" t="s">
        <v>73</v>
      </c>
      <c r="H1816">
        <v>5060567</v>
      </c>
      <c r="I1816" t="s">
        <v>2810</v>
      </c>
      <c r="J1816">
        <v>55800</v>
      </c>
      <c r="K1816">
        <v>279000</v>
      </c>
      <c r="L1816">
        <v>36703</v>
      </c>
      <c r="M1816">
        <v>183516.06950000001</v>
      </c>
      <c r="N1816">
        <v>36703.213900000002</v>
      </c>
      <c r="O1816">
        <v>20</v>
      </c>
      <c r="P1816">
        <v>0</v>
      </c>
      <c r="Q1816" t="s">
        <v>75</v>
      </c>
      <c r="R1816" t="s">
        <v>2846</v>
      </c>
      <c r="S1816" t="s">
        <v>88</v>
      </c>
      <c r="T1816" t="s">
        <v>229</v>
      </c>
      <c r="U1816">
        <v>0</v>
      </c>
      <c r="V1816">
        <v>0</v>
      </c>
    </row>
    <row r="1817" spans="1:22">
      <c r="A1817">
        <v>11998</v>
      </c>
      <c r="B1817" t="s">
        <v>688</v>
      </c>
      <c r="C1817" t="s">
        <v>234</v>
      </c>
      <c r="D1817" t="s">
        <v>2547</v>
      </c>
      <c r="E1817">
        <v>1</v>
      </c>
      <c r="F1817" t="s">
        <v>2599</v>
      </c>
      <c r="G1817" t="s">
        <v>73</v>
      </c>
      <c r="H1817">
        <v>5060567</v>
      </c>
      <c r="I1817" t="s">
        <v>2810</v>
      </c>
      <c r="J1817">
        <v>4020</v>
      </c>
      <c r="K1817">
        <v>20100</v>
      </c>
      <c r="L1817">
        <v>2862</v>
      </c>
      <c r="M1817">
        <v>14308.5882</v>
      </c>
      <c r="N1817">
        <v>2861.7176399999998</v>
      </c>
      <c r="O1817">
        <v>20</v>
      </c>
      <c r="P1817">
        <v>0</v>
      </c>
      <c r="Q1817" t="s">
        <v>75</v>
      </c>
      <c r="R1817" t="s">
        <v>2846</v>
      </c>
      <c r="S1817" t="s">
        <v>88</v>
      </c>
      <c r="T1817" t="s">
        <v>235</v>
      </c>
      <c r="U1817">
        <v>0</v>
      </c>
      <c r="V1817">
        <v>0</v>
      </c>
    </row>
    <row r="1818" spans="1:22">
      <c r="A1818">
        <v>11998</v>
      </c>
      <c r="B1818" t="s">
        <v>682</v>
      </c>
      <c r="C1818" t="s">
        <v>677</v>
      </c>
      <c r="D1818" t="s">
        <v>2547</v>
      </c>
      <c r="E1818">
        <v>2</v>
      </c>
      <c r="F1818" t="s">
        <v>2599</v>
      </c>
      <c r="G1818" t="s">
        <v>73</v>
      </c>
      <c r="H1818">
        <v>5060567</v>
      </c>
      <c r="I1818" t="s">
        <v>2810</v>
      </c>
      <c r="J1818">
        <v>150400</v>
      </c>
      <c r="K1818">
        <v>376000</v>
      </c>
      <c r="L1818">
        <v>102272</v>
      </c>
      <c r="M1818">
        <v>255680</v>
      </c>
      <c r="N1818">
        <v>102272</v>
      </c>
      <c r="O1818">
        <v>20</v>
      </c>
      <c r="P1818">
        <v>0</v>
      </c>
      <c r="Q1818" t="s">
        <v>75</v>
      </c>
      <c r="R1818" t="s">
        <v>2846</v>
      </c>
      <c r="S1818" t="s">
        <v>88</v>
      </c>
      <c r="T1818" t="s">
        <v>245</v>
      </c>
      <c r="U1818">
        <v>0</v>
      </c>
      <c r="V1818">
        <v>0</v>
      </c>
    </row>
    <row r="1819" spans="1:22">
      <c r="A1819">
        <v>11998</v>
      </c>
      <c r="B1819" t="s">
        <v>2847</v>
      </c>
      <c r="C1819" t="s">
        <v>677</v>
      </c>
      <c r="D1819" t="s">
        <v>2547</v>
      </c>
      <c r="E1819">
        <v>2</v>
      </c>
      <c r="F1819" t="s">
        <v>2599</v>
      </c>
      <c r="G1819" t="s">
        <v>73</v>
      </c>
      <c r="H1819">
        <v>5060567</v>
      </c>
      <c r="I1819" t="s">
        <v>2810</v>
      </c>
      <c r="J1819">
        <v>121200</v>
      </c>
      <c r="K1819">
        <v>303000</v>
      </c>
      <c r="L1819">
        <v>80784</v>
      </c>
      <c r="M1819">
        <v>201960</v>
      </c>
      <c r="N1819">
        <v>80784</v>
      </c>
      <c r="O1819">
        <v>20</v>
      </c>
      <c r="P1819">
        <v>0</v>
      </c>
      <c r="Q1819" t="s">
        <v>75</v>
      </c>
      <c r="R1819" t="s">
        <v>2846</v>
      </c>
      <c r="S1819" t="s">
        <v>88</v>
      </c>
      <c r="T1819" t="s">
        <v>245</v>
      </c>
      <c r="U1819">
        <v>0</v>
      </c>
      <c r="V1819">
        <v>0</v>
      </c>
    </row>
    <row r="1820" spans="1:22">
      <c r="A1820">
        <v>11998</v>
      </c>
      <c r="B1820" t="s">
        <v>689</v>
      </c>
      <c r="C1820" t="s">
        <v>234</v>
      </c>
      <c r="D1820" t="s">
        <v>2547</v>
      </c>
      <c r="E1820">
        <v>1</v>
      </c>
      <c r="F1820" t="s">
        <v>2599</v>
      </c>
      <c r="G1820" t="s">
        <v>73</v>
      </c>
      <c r="H1820">
        <v>5060567</v>
      </c>
      <c r="I1820" t="s">
        <v>2810</v>
      </c>
      <c r="J1820">
        <v>6320</v>
      </c>
      <c r="K1820">
        <v>31600</v>
      </c>
      <c r="L1820">
        <v>4562</v>
      </c>
      <c r="M1820">
        <v>22809.188600000001</v>
      </c>
      <c r="N1820">
        <v>4561.8377200000004</v>
      </c>
      <c r="O1820">
        <v>20</v>
      </c>
      <c r="P1820">
        <v>0</v>
      </c>
      <c r="Q1820" t="s">
        <v>75</v>
      </c>
      <c r="R1820" t="s">
        <v>2846</v>
      </c>
      <c r="S1820" t="s">
        <v>88</v>
      </c>
      <c r="T1820" t="s">
        <v>235</v>
      </c>
      <c r="U1820">
        <v>0</v>
      </c>
      <c r="V1820">
        <v>0</v>
      </c>
    </row>
    <row r="1821" spans="1:22">
      <c r="A1821">
        <v>64344</v>
      </c>
      <c r="B1821" t="s">
        <v>2842</v>
      </c>
      <c r="C1821" t="s">
        <v>2843</v>
      </c>
      <c r="D1821" t="s">
        <v>247</v>
      </c>
      <c r="E1821">
        <v>1</v>
      </c>
      <c r="F1821" t="s">
        <v>2867</v>
      </c>
      <c r="G1821" t="s">
        <v>73</v>
      </c>
      <c r="H1821">
        <v>5060571</v>
      </c>
      <c r="I1821" t="s">
        <v>2810</v>
      </c>
      <c r="J1821">
        <v>199710</v>
      </c>
      <c r="K1821">
        <v>2853000</v>
      </c>
      <c r="L1821">
        <v>199710</v>
      </c>
      <c r="M1821">
        <v>2253870</v>
      </c>
      <c r="N1821">
        <v>157770.9</v>
      </c>
      <c r="O1821">
        <v>7</v>
      </c>
      <c r="P1821">
        <v>0</v>
      </c>
      <c r="Q1821" t="s">
        <v>145</v>
      </c>
      <c r="R1821" t="s">
        <v>524</v>
      </c>
      <c r="S1821" t="s">
        <v>195</v>
      </c>
      <c r="T1821" t="s">
        <v>2845</v>
      </c>
      <c r="U1821">
        <v>0</v>
      </c>
      <c r="V1821">
        <v>0</v>
      </c>
    </row>
    <row r="1822" spans="1:22">
      <c r="A1822">
        <v>59610</v>
      </c>
      <c r="B1822" t="s">
        <v>2868</v>
      </c>
      <c r="C1822" t="s">
        <v>1834</v>
      </c>
      <c r="D1822" t="s">
        <v>2869</v>
      </c>
      <c r="E1822">
        <v>1</v>
      </c>
      <c r="F1822" t="s">
        <v>72</v>
      </c>
      <c r="G1822" t="s">
        <v>73</v>
      </c>
      <c r="H1822">
        <v>5060579</v>
      </c>
      <c r="I1822" t="s">
        <v>2870</v>
      </c>
      <c r="J1822">
        <v>348000</v>
      </c>
      <c r="K1822">
        <v>348000</v>
      </c>
      <c r="L1822">
        <v>281880</v>
      </c>
      <c r="M1822">
        <v>288840</v>
      </c>
      <c r="N1822">
        <v>288840</v>
      </c>
      <c r="O1822">
        <v>100</v>
      </c>
      <c r="P1822">
        <v>19</v>
      </c>
      <c r="Q1822" t="s">
        <v>75</v>
      </c>
      <c r="R1822" t="s">
        <v>2871</v>
      </c>
      <c r="S1822" t="s">
        <v>76</v>
      </c>
      <c r="T1822" t="s">
        <v>1836</v>
      </c>
      <c r="U1822">
        <v>0</v>
      </c>
      <c r="V1822">
        <v>0</v>
      </c>
    </row>
    <row r="1823" spans="1:22">
      <c r="A1823">
        <v>11055</v>
      </c>
      <c r="B1823" t="s">
        <v>305</v>
      </c>
      <c r="C1823" t="s">
        <v>306</v>
      </c>
      <c r="D1823" t="s">
        <v>1336</v>
      </c>
      <c r="E1823">
        <v>6</v>
      </c>
      <c r="F1823" t="s">
        <v>102</v>
      </c>
      <c r="G1823" t="s">
        <v>73</v>
      </c>
      <c r="H1823">
        <v>5060584</v>
      </c>
      <c r="I1823" t="s">
        <v>2870</v>
      </c>
      <c r="J1823">
        <v>157800</v>
      </c>
      <c r="K1823">
        <v>26300</v>
      </c>
      <c r="L1823">
        <v>82800</v>
      </c>
      <c r="M1823">
        <v>11000</v>
      </c>
      <c r="N1823">
        <v>66000</v>
      </c>
      <c r="O1823">
        <v>100</v>
      </c>
      <c r="P1823">
        <v>0</v>
      </c>
      <c r="Q1823" t="s">
        <v>75</v>
      </c>
      <c r="R1823" t="s">
        <v>2871</v>
      </c>
      <c r="S1823" t="s">
        <v>76</v>
      </c>
      <c r="T1823" t="s">
        <v>136</v>
      </c>
      <c r="U1823">
        <v>0</v>
      </c>
      <c r="V1823">
        <v>0</v>
      </c>
    </row>
    <row r="1824" spans="1:22">
      <c r="A1824">
        <v>11055</v>
      </c>
      <c r="B1824" t="s">
        <v>124</v>
      </c>
      <c r="C1824" t="s">
        <v>125</v>
      </c>
      <c r="D1824" t="s">
        <v>1336</v>
      </c>
      <c r="E1824">
        <v>1</v>
      </c>
      <c r="F1824" t="s">
        <v>102</v>
      </c>
      <c r="G1824" t="s">
        <v>73</v>
      </c>
      <c r="H1824">
        <v>5060584</v>
      </c>
      <c r="I1824" t="s">
        <v>2870</v>
      </c>
      <c r="J1824">
        <v>19100</v>
      </c>
      <c r="K1824">
        <v>19100</v>
      </c>
      <c r="L1824">
        <v>17381</v>
      </c>
      <c r="M1824">
        <v>13404.322399999999</v>
      </c>
      <c r="N1824">
        <v>13404.322399999999</v>
      </c>
      <c r="O1824">
        <v>100</v>
      </c>
      <c r="P1824">
        <v>9</v>
      </c>
      <c r="Q1824" t="s">
        <v>75</v>
      </c>
      <c r="R1824" t="s">
        <v>2871</v>
      </c>
      <c r="S1824" t="s">
        <v>76</v>
      </c>
      <c r="T1824" t="s">
        <v>85</v>
      </c>
      <c r="U1824">
        <v>0</v>
      </c>
      <c r="V1824">
        <v>0</v>
      </c>
    </row>
    <row r="1825" spans="1:22">
      <c r="A1825">
        <v>11055</v>
      </c>
      <c r="B1825" t="s">
        <v>307</v>
      </c>
      <c r="C1825" t="s">
        <v>308</v>
      </c>
      <c r="D1825" t="s">
        <v>1336</v>
      </c>
      <c r="E1825">
        <v>1</v>
      </c>
      <c r="F1825" t="s">
        <v>102</v>
      </c>
      <c r="G1825" t="s">
        <v>73</v>
      </c>
      <c r="H1825">
        <v>5060584</v>
      </c>
      <c r="I1825" t="s">
        <v>2870</v>
      </c>
      <c r="J1825">
        <v>34600</v>
      </c>
      <c r="K1825">
        <v>34600</v>
      </c>
      <c r="L1825">
        <v>31486</v>
      </c>
      <c r="M1825">
        <v>22038.2922</v>
      </c>
      <c r="N1825">
        <v>22038.2922</v>
      </c>
      <c r="O1825">
        <v>100</v>
      </c>
      <c r="P1825">
        <v>9</v>
      </c>
      <c r="Q1825" t="s">
        <v>75</v>
      </c>
      <c r="R1825" t="s">
        <v>2871</v>
      </c>
      <c r="S1825" t="s">
        <v>76</v>
      </c>
      <c r="T1825" t="s">
        <v>128</v>
      </c>
      <c r="U1825">
        <v>0</v>
      </c>
      <c r="V1825">
        <v>0</v>
      </c>
    </row>
    <row r="1826" spans="1:22">
      <c r="A1826">
        <v>11055</v>
      </c>
      <c r="B1826" t="s">
        <v>2058</v>
      </c>
      <c r="C1826" t="s">
        <v>150</v>
      </c>
      <c r="D1826" t="s">
        <v>1336</v>
      </c>
      <c r="E1826">
        <v>1</v>
      </c>
      <c r="F1826" t="s">
        <v>102</v>
      </c>
      <c r="G1826" t="s">
        <v>73</v>
      </c>
      <c r="H1826">
        <v>5060584</v>
      </c>
      <c r="I1826" t="s">
        <v>2870</v>
      </c>
      <c r="J1826">
        <v>60000</v>
      </c>
      <c r="K1826">
        <v>60000</v>
      </c>
      <c r="L1826">
        <v>54600</v>
      </c>
      <c r="M1826">
        <v>38053.565199999997</v>
      </c>
      <c r="N1826">
        <v>38053.565199999997</v>
      </c>
      <c r="O1826">
        <v>100</v>
      </c>
      <c r="P1826">
        <v>9</v>
      </c>
      <c r="Q1826" t="s">
        <v>75</v>
      </c>
      <c r="R1826" t="s">
        <v>2871</v>
      </c>
      <c r="S1826" t="s">
        <v>76</v>
      </c>
      <c r="T1826" t="s">
        <v>130</v>
      </c>
      <c r="U1826">
        <v>0</v>
      </c>
      <c r="V1826">
        <v>0</v>
      </c>
    </row>
    <row r="1827" spans="1:22">
      <c r="A1827">
        <v>11055</v>
      </c>
      <c r="B1827" t="s">
        <v>2872</v>
      </c>
      <c r="C1827" t="s">
        <v>218</v>
      </c>
      <c r="D1827" t="s">
        <v>1336</v>
      </c>
      <c r="E1827">
        <v>1</v>
      </c>
      <c r="F1827" t="s">
        <v>102</v>
      </c>
      <c r="G1827" t="s">
        <v>73</v>
      </c>
      <c r="H1827">
        <v>5060584</v>
      </c>
      <c r="I1827" t="s">
        <v>2870</v>
      </c>
      <c r="J1827">
        <v>78400</v>
      </c>
      <c r="K1827">
        <v>78400</v>
      </c>
      <c r="L1827">
        <v>71344</v>
      </c>
      <c r="M1827">
        <v>50176</v>
      </c>
      <c r="N1827">
        <v>50176</v>
      </c>
      <c r="O1827">
        <v>100</v>
      </c>
      <c r="P1827">
        <v>9</v>
      </c>
      <c r="Q1827" t="s">
        <v>75</v>
      </c>
      <c r="R1827" t="s">
        <v>2871</v>
      </c>
      <c r="S1827" t="s">
        <v>76</v>
      </c>
      <c r="T1827" t="s">
        <v>219</v>
      </c>
      <c r="U1827">
        <v>0</v>
      </c>
      <c r="V1827">
        <v>0</v>
      </c>
    </row>
    <row r="1828" spans="1:22">
      <c r="A1828">
        <v>11055</v>
      </c>
      <c r="B1828" t="s">
        <v>622</v>
      </c>
      <c r="C1828" t="s">
        <v>116</v>
      </c>
      <c r="D1828" t="s">
        <v>1336</v>
      </c>
      <c r="E1828">
        <v>1</v>
      </c>
      <c r="F1828" t="s">
        <v>102</v>
      </c>
      <c r="G1828" t="s">
        <v>73</v>
      </c>
      <c r="H1828">
        <v>5060584</v>
      </c>
      <c r="I1828" t="s">
        <v>2870</v>
      </c>
      <c r="J1828">
        <v>117000</v>
      </c>
      <c r="K1828">
        <v>117000</v>
      </c>
      <c r="L1828">
        <v>106470</v>
      </c>
      <c r="M1828">
        <v>77480.9084</v>
      </c>
      <c r="N1828">
        <v>77480.9084</v>
      </c>
      <c r="O1828">
        <v>100</v>
      </c>
      <c r="P1828">
        <v>9</v>
      </c>
      <c r="Q1828" t="s">
        <v>75</v>
      </c>
      <c r="R1828" t="s">
        <v>2871</v>
      </c>
      <c r="S1828" t="s">
        <v>76</v>
      </c>
      <c r="T1828" t="s">
        <v>133</v>
      </c>
      <c r="U1828">
        <v>0</v>
      </c>
      <c r="V1828">
        <v>0</v>
      </c>
    </row>
    <row r="1829" spans="1:22">
      <c r="A1829">
        <v>11055</v>
      </c>
      <c r="B1829" t="s">
        <v>221</v>
      </c>
      <c r="C1829" t="s">
        <v>222</v>
      </c>
      <c r="D1829" t="s">
        <v>1336</v>
      </c>
      <c r="E1829">
        <v>0.1</v>
      </c>
      <c r="F1829" t="s">
        <v>102</v>
      </c>
      <c r="G1829" t="s">
        <v>73</v>
      </c>
      <c r="H1829">
        <v>5060584</v>
      </c>
      <c r="I1829" t="s">
        <v>2870</v>
      </c>
      <c r="J1829">
        <v>5990</v>
      </c>
      <c r="K1829">
        <v>59900</v>
      </c>
      <c r="L1829">
        <v>5451</v>
      </c>
      <c r="M1829">
        <v>41466.246899999998</v>
      </c>
      <c r="N1829">
        <v>4146.6246899999996</v>
      </c>
      <c r="O1829">
        <v>100</v>
      </c>
      <c r="P1829">
        <v>9</v>
      </c>
      <c r="Q1829" t="s">
        <v>75</v>
      </c>
      <c r="R1829" t="s">
        <v>2871</v>
      </c>
      <c r="S1829" t="s">
        <v>76</v>
      </c>
      <c r="T1829" t="s">
        <v>223</v>
      </c>
      <c r="U1829">
        <v>0</v>
      </c>
      <c r="V1829">
        <v>0</v>
      </c>
    </row>
    <row r="1830" spans="1:22">
      <c r="A1830">
        <v>11055</v>
      </c>
      <c r="B1830" t="s">
        <v>845</v>
      </c>
      <c r="C1830" t="s">
        <v>225</v>
      </c>
      <c r="D1830" t="s">
        <v>1336</v>
      </c>
      <c r="E1830">
        <v>4</v>
      </c>
      <c r="F1830" t="s">
        <v>102</v>
      </c>
      <c r="G1830" t="s">
        <v>73</v>
      </c>
      <c r="H1830">
        <v>5060584</v>
      </c>
      <c r="I1830" t="s">
        <v>2870</v>
      </c>
      <c r="J1830">
        <v>122800</v>
      </c>
      <c r="K1830">
        <v>30700</v>
      </c>
      <c r="L1830">
        <v>111748</v>
      </c>
      <c r="M1830">
        <v>19986.8714</v>
      </c>
      <c r="N1830">
        <v>79947.4856</v>
      </c>
      <c r="O1830">
        <v>100</v>
      </c>
      <c r="P1830">
        <v>9</v>
      </c>
      <c r="Q1830" t="s">
        <v>75</v>
      </c>
      <c r="R1830" t="s">
        <v>2871</v>
      </c>
      <c r="S1830" t="s">
        <v>76</v>
      </c>
      <c r="T1830" t="s">
        <v>226</v>
      </c>
      <c r="U1830">
        <v>0</v>
      </c>
      <c r="V1830">
        <v>0</v>
      </c>
    </row>
    <row r="1831" spans="1:22">
      <c r="A1831">
        <v>11055</v>
      </c>
      <c r="B1831" t="s">
        <v>2450</v>
      </c>
      <c r="C1831" t="s">
        <v>710</v>
      </c>
      <c r="D1831" t="s">
        <v>1336</v>
      </c>
      <c r="E1831">
        <v>1</v>
      </c>
      <c r="F1831" t="s">
        <v>72</v>
      </c>
      <c r="G1831" t="s">
        <v>73</v>
      </c>
      <c r="H1831">
        <v>5060582</v>
      </c>
      <c r="I1831" t="s">
        <v>2870</v>
      </c>
      <c r="J1831">
        <v>3800</v>
      </c>
      <c r="K1831">
        <v>3800</v>
      </c>
      <c r="L1831">
        <v>3002</v>
      </c>
      <c r="M1831">
        <v>2698</v>
      </c>
      <c r="N1831">
        <v>2698</v>
      </c>
      <c r="O1831">
        <v>100</v>
      </c>
      <c r="P1831">
        <v>21</v>
      </c>
      <c r="Q1831" t="s">
        <v>75</v>
      </c>
      <c r="R1831" t="s">
        <v>2871</v>
      </c>
      <c r="S1831" t="s">
        <v>76</v>
      </c>
      <c r="T1831" t="s">
        <v>563</v>
      </c>
      <c r="U1831">
        <v>0</v>
      </c>
      <c r="V1831">
        <v>0</v>
      </c>
    </row>
    <row r="1832" spans="1:22">
      <c r="A1832">
        <v>11055</v>
      </c>
      <c r="B1832" t="s">
        <v>1105</v>
      </c>
      <c r="C1832" t="s">
        <v>1106</v>
      </c>
      <c r="D1832" t="s">
        <v>1336</v>
      </c>
      <c r="E1832">
        <v>0.5</v>
      </c>
      <c r="F1832" t="s">
        <v>72</v>
      </c>
      <c r="G1832" t="s">
        <v>73</v>
      </c>
      <c r="H1832">
        <v>5060582</v>
      </c>
      <c r="I1832" t="s">
        <v>2870</v>
      </c>
      <c r="J1832">
        <v>8650</v>
      </c>
      <c r="K1832">
        <v>17300</v>
      </c>
      <c r="L1832">
        <v>6833</v>
      </c>
      <c r="M1832">
        <v>11684.5826</v>
      </c>
      <c r="N1832">
        <v>5842.2912999999999</v>
      </c>
      <c r="O1832">
        <v>100</v>
      </c>
      <c r="P1832">
        <v>21</v>
      </c>
      <c r="Q1832" t="s">
        <v>75</v>
      </c>
      <c r="R1832" t="s">
        <v>2871</v>
      </c>
      <c r="S1832" t="s">
        <v>76</v>
      </c>
      <c r="T1832" t="s">
        <v>1107</v>
      </c>
      <c r="U1832">
        <v>0</v>
      </c>
      <c r="V1832">
        <v>0</v>
      </c>
    </row>
    <row r="1833" spans="1:22">
      <c r="A1833">
        <v>11438</v>
      </c>
      <c r="B1833" t="s">
        <v>2873</v>
      </c>
      <c r="C1833" t="s">
        <v>2874</v>
      </c>
      <c r="D1833" t="s">
        <v>1818</v>
      </c>
      <c r="E1833">
        <v>1</v>
      </c>
      <c r="F1833" t="s">
        <v>144</v>
      </c>
      <c r="G1833" t="s">
        <v>73</v>
      </c>
      <c r="H1833">
        <v>5060591</v>
      </c>
      <c r="I1833" t="s">
        <v>2870</v>
      </c>
      <c r="J1833">
        <v>128000</v>
      </c>
      <c r="K1833">
        <v>128000</v>
      </c>
      <c r="L1833">
        <v>128000</v>
      </c>
      <c r="M1833">
        <v>90880</v>
      </c>
      <c r="N1833">
        <v>90880</v>
      </c>
      <c r="O1833">
        <v>100</v>
      </c>
      <c r="P1833">
        <v>0</v>
      </c>
      <c r="Q1833" t="s">
        <v>75</v>
      </c>
      <c r="R1833" t="s">
        <v>2875</v>
      </c>
      <c r="S1833" t="s">
        <v>158</v>
      </c>
      <c r="T1833" t="s">
        <v>278</v>
      </c>
      <c r="U1833">
        <v>0</v>
      </c>
      <c r="V1833">
        <v>0</v>
      </c>
    </row>
    <row r="1834" spans="1:22">
      <c r="A1834">
        <v>11438</v>
      </c>
      <c r="B1834" t="s">
        <v>334</v>
      </c>
      <c r="C1834" t="s">
        <v>335</v>
      </c>
      <c r="D1834" t="s">
        <v>1818</v>
      </c>
      <c r="E1834">
        <v>1</v>
      </c>
      <c r="F1834" t="s">
        <v>144</v>
      </c>
      <c r="G1834" t="s">
        <v>73</v>
      </c>
      <c r="H1834">
        <v>5060591</v>
      </c>
      <c r="I1834" t="s">
        <v>2870</v>
      </c>
      <c r="J1834">
        <v>21400</v>
      </c>
      <c r="K1834">
        <v>21400</v>
      </c>
      <c r="L1834">
        <v>21400</v>
      </c>
      <c r="M1834">
        <v>14049.9791</v>
      </c>
      <c r="N1834">
        <v>14049.9791</v>
      </c>
      <c r="O1834">
        <v>100</v>
      </c>
      <c r="P1834">
        <v>0</v>
      </c>
      <c r="Q1834" t="s">
        <v>75</v>
      </c>
      <c r="R1834" t="s">
        <v>2875</v>
      </c>
      <c r="S1834" t="s">
        <v>158</v>
      </c>
      <c r="T1834" t="s">
        <v>336</v>
      </c>
      <c r="U1834">
        <v>0</v>
      </c>
      <c r="V1834">
        <v>0</v>
      </c>
    </row>
    <row r="1835" spans="1:22">
      <c r="A1835">
        <v>59610</v>
      </c>
      <c r="B1835" t="s">
        <v>2868</v>
      </c>
      <c r="C1835" t="s">
        <v>1834</v>
      </c>
      <c r="D1835" t="s">
        <v>2869</v>
      </c>
      <c r="E1835">
        <v>1</v>
      </c>
      <c r="F1835" t="s">
        <v>72</v>
      </c>
      <c r="G1835" t="s">
        <v>73</v>
      </c>
      <c r="H1835">
        <v>5060579</v>
      </c>
      <c r="I1835" t="s">
        <v>2870</v>
      </c>
      <c r="J1835">
        <v>348000</v>
      </c>
      <c r="K1835">
        <v>348000</v>
      </c>
      <c r="L1835">
        <v>281880</v>
      </c>
      <c r="M1835">
        <v>288840</v>
      </c>
      <c r="N1835">
        <v>288840</v>
      </c>
      <c r="O1835">
        <v>100</v>
      </c>
      <c r="P1835">
        <v>19</v>
      </c>
      <c r="Q1835" t="s">
        <v>75</v>
      </c>
      <c r="R1835" t="s">
        <v>2871</v>
      </c>
      <c r="S1835" t="s">
        <v>76</v>
      </c>
      <c r="T1835" t="s">
        <v>1836</v>
      </c>
      <c r="U1835">
        <v>0</v>
      </c>
      <c r="V1835">
        <v>0</v>
      </c>
    </row>
    <row r="1836" spans="1:22">
      <c r="A1836">
        <v>11438</v>
      </c>
      <c r="B1836" t="s">
        <v>1227</v>
      </c>
      <c r="C1836" t="s">
        <v>1228</v>
      </c>
      <c r="D1836" t="s">
        <v>1818</v>
      </c>
      <c r="E1836">
        <v>1</v>
      </c>
      <c r="F1836" t="s">
        <v>144</v>
      </c>
      <c r="G1836" t="s">
        <v>73</v>
      </c>
      <c r="H1836">
        <v>5060591</v>
      </c>
      <c r="I1836" t="s">
        <v>2870</v>
      </c>
      <c r="J1836">
        <v>88000</v>
      </c>
      <c r="K1836">
        <v>88000</v>
      </c>
      <c r="L1836">
        <v>88000</v>
      </c>
      <c r="M1836">
        <v>62480</v>
      </c>
      <c r="N1836">
        <v>62480</v>
      </c>
      <c r="O1836">
        <v>100</v>
      </c>
      <c r="P1836">
        <v>0</v>
      </c>
      <c r="Q1836" t="s">
        <v>75</v>
      </c>
      <c r="R1836" t="s">
        <v>2875</v>
      </c>
      <c r="S1836" t="s">
        <v>158</v>
      </c>
      <c r="T1836" t="s">
        <v>616</v>
      </c>
      <c r="U1836">
        <v>0</v>
      </c>
      <c r="V1836">
        <v>0</v>
      </c>
    </row>
    <row r="1837" spans="1:22">
      <c r="A1837">
        <v>12008</v>
      </c>
      <c r="B1837" t="s">
        <v>2017</v>
      </c>
      <c r="C1837" t="s">
        <v>2018</v>
      </c>
      <c r="D1837" t="s">
        <v>2328</v>
      </c>
      <c r="E1837">
        <v>1</v>
      </c>
      <c r="F1837" t="s">
        <v>96</v>
      </c>
      <c r="G1837" t="s">
        <v>73</v>
      </c>
      <c r="H1837">
        <v>4009057</v>
      </c>
      <c r="I1837" t="s">
        <v>2870</v>
      </c>
      <c r="J1837">
        <v>45000</v>
      </c>
      <c r="K1837">
        <v>45000</v>
      </c>
      <c r="L1837">
        <v>40500</v>
      </c>
      <c r="M1837">
        <v>19259.406299999999</v>
      </c>
      <c r="N1837">
        <v>19259.406299999999</v>
      </c>
      <c r="O1837">
        <v>100</v>
      </c>
      <c r="P1837">
        <v>10</v>
      </c>
      <c r="Q1837" t="s">
        <v>75</v>
      </c>
      <c r="R1837" t="s">
        <v>97</v>
      </c>
      <c r="S1837" t="s">
        <v>98</v>
      </c>
      <c r="T1837" t="s">
        <v>2019</v>
      </c>
      <c r="U1837">
        <v>0</v>
      </c>
      <c r="V1837">
        <v>0</v>
      </c>
    </row>
    <row r="1838" spans="1:22">
      <c r="A1838">
        <v>12008</v>
      </c>
      <c r="B1838" t="s">
        <v>1820</v>
      </c>
      <c r="C1838" t="s">
        <v>1821</v>
      </c>
      <c r="D1838" t="s">
        <v>2328</v>
      </c>
      <c r="E1838">
        <v>1</v>
      </c>
      <c r="F1838" t="s">
        <v>96</v>
      </c>
      <c r="G1838" t="s">
        <v>73</v>
      </c>
      <c r="H1838">
        <v>4009057</v>
      </c>
      <c r="I1838" t="s">
        <v>2870</v>
      </c>
      <c r="J1838">
        <v>30000</v>
      </c>
      <c r="K1838">
        <v>30000</v>
      </c>
      <c r="L1838">
        <v>30000</v>
      </c>
      <c r="M1838">
        <v>23100</v>
      </c>
      <c r="N1838">
        <v>23100</v>
      </c>
      <c r="O1838">
        <v>100</v>
      </c>
      <c r="P1838">
        <v>0</v>
      </c>
      <c r="Q1838" t="s">
        <v>75</v>
      </c>
      <c r="R1838" t="s">
        <v>97</v>
      </c>
      <c r="S1838" t="s">
        <v>98</v>
      </c>
      <c r="T1838" t="s">
        <v>155</v>
      </c>
      <c r="U1838">
        <v>0</v>
      </c>
      <c r="V1838">
        <v>0</v>
      </c>
    </row>
    <row r="1839" spans="1:22">
      <c r="A1839">
        <v>12008</v>
      </c>
      <c r="B1839" t="s">
        <v>1233</v>
      </c>
      <c r="C1839" t="s">
        <v>1234</v>
      </c>
      <c r="D1839" t="s">
        <v>2328</v>
      </c>
      <c r="E1839">
        <v>1</v>
      </c>
      <c r="F1839" t="s">
        <v>96</v>
      </c>
      <c r="G1839" t="s">
        <v>73</v>
      </c>
      <c r="H1839">
        <v>4009057</v>
      </c>
      <c r="I1839" t="s">
        <v>2870</v>
      </c>
      <c r="J1839">
        <v>172727</v>
      </c>
      <c r="K1839">
        <v>172727</v>
      </c>
      <c r="L1839">
        <v>143363</v>
      </c>
      <c r="M1839">
        <v>138181.79999999999</v>
      </c>
      <c r="N1839">
        <v>138181.79999999999</v>
      </c>
      <c r="O1839">
        <v>100</v>
      </c>
      <c r="P1839">
        <v>17</v>
      </c>
      <c r="Q1839" t="s">
        <v>75</v>
      </c>
      <c r="R1839" t="s">
        <v>97</v>
      </c>
      <c r="S1839" t="s">
        <v>98</v>
      </c>
      <c r="T1839" t="s">
        <v>291</v>
      </c>
      <c r="U1839">
        <v>0</v>
      </c>
      <c r="V1839">
        <v>0</v>
      </c>
    </row>
    <row r="1840" spans="1:22">
      <c r="A1840">
        <v>12433</v>
      </c>
      <c r="B1840" t="s">
        <v>2876</v>
      </c>
      <c r="C1840" t="s">
        <v>82</v>
      </c>
      <c r="D1840" t="s">
        <v>2810</v>
      </c>
      <c r="E1840">
        <v>1</v>
      </c>
      <c r="F1840" t="s">
        <v>523</v>
      </c>
      <c r="G1840" t="s">
        <v>73</v>
      </c>
      <c r="H1840">
        <v>5060578</v>
      </c>
      <c r="I1840" t="s">
        <v>2870</v>
      </c>
      <c r="J1840">
        <v>605000</v>
      </c>
      <c r="K1840">
        <v>605000</v>
      </c>
      <c r="L1840">
        <v>490050</v>
      </c>
      <c r="M1840">
        <v>369380</v>
      </c>
      <c r="N1840">
        <v>369380</v>
      </c>
      <c r="O1840">
        <v>100</v>
      </c>
      <c r="P1840">
        <v>19</v>
      </c>
      <c r="Q1840" t="s">
        <v>75</v>
      </c>
      <c r="R1840" t="s">
        <v>2877</v>
      </c>
      <c r="S1840" t="s">
        <v>76</v>
      </c>
      <c r="T1840" t="s">
        <v>343</v>
      </c>
      <c r="U1840">
        <v>0</v>
      </c>
      <c r="V1840">
        <v>0</v>
      </c>
    </row>
    <row r="1841" spans="1:22">
      <c r="A1841">
        <v>12388</v>
      </c>
      <c r="B1841" t="s">
        <v>108</v>
      </c>
      <c r="C1841" t="s">
        <v>109</v>
      </c>
      <c r="D1841" t="s">
        <v>2870</v>
      </c>
      <c r="E1841">
        <v>1</v>
      </c>
      <c r="F1841" t="s">
        <v>102</v>
      </c>
      <c r="G1841" t="s">
        <v>73</v>
      </c>
      <c r="H1841">
        <v>5060588</v>
      </c>
      <c r="I1841" t="s">
        <v>2870</v>
      </c>
      <c r="J1841">
        <v>39900</v>
      </c>
      <c r="K1841">
        <v>39900</v>
      </c>
      <c r="L1841">
        <v>36309</v>
      </c>
      <c r="M1841">
        <v>25378.870299999999</v>
      </c>
      <c r="N1841">
        <v>25378.870299999999</v>
      </c>
      <c r="O1841">
        <v>100</v>
      </c>
      <c r="P1841">
        <v>9</v>
      </c>
      <c r="Q1841" t="s">
        <v>75</v>
      </c>
      <c r="R1841" t="s">
        <v>2878</v>
      </c>
      <c r="S1841" t="s">
        <v>158</v>
      </c>
      <c r="T1841" t="s">
        <v>110</v>
      </c>
      <c r="U1841">
        <v>0</v>
      </c>
      <c r="V1841">
        <v>0</v>
      </c>
    </row>
    <row r="1842" spans="1:22">
      <c r="A1842">
        <v>12388</v>
      </c>
      <c r="B1842" t="s">
        <v>137</v>
      </c>
      <c r="C1842" t="s">
        <v>127</v>
      </c>
      <c r="D1842" t="s">
        <v>2870</v>
      </c>
      <c r="E1842">
        <v>1</v>
      </c>
      <c r="F1842" t="s">
        <v>102</v>
      </c>
      <c r="G1842" t="s">
        <v>73</v>
      </c>
      <c r="H1842">
        <v>5060588</v>
      </c>
      <c r="I1842" t="s">
        <v>2870</v>
      </c>
      <c r="J1842">
        <v>31700</v>
      </c>
      <c r="K1842">
        <v>31700</v>
      </c>
      <c r="L1842">
        <v>28847</v>
      </c>
      <c r="M1842">
        <v>20317.033899999999</v>
      </c>
      <c r="N1842">
        <v>20317.033899999999</v>
      </c>
      <c r="O1842">
        <v>100</v>
      </c>
      <c r="P1842">
        <v>9</v>
      </c>
      <c r="Q1842" t="s">
        <v>75</v>
      </c>
      <c r="R1842" t="s">
        <v>2878</v>
      </c>
      <c r="S1842" t="s">
        <v>158</v>
      </c>
      <c r="T1842" t="s">
        <v>128</v>
      </c>
      <c r="U1842">
        <v>0</v>
      </c>
      <c r="V1842">
        <v>0</v>
      </c>
    </row>
    <row r="1843" spans="1:22">
      <c r="A1843">
        <v>12388</v>
      </c>
      <c r="B1843" t="s">
        <v>148</v>
      </c>
      <c r="C1843" t="s">
        <v>106</v>
      </c>
      <c r="D1843" t="s">
        <v>2870</v>
      </c>
      <c r="E1843">
        <v>1</v>
      </c>
      <c r="F1843" t="s">
        <v>102</v>
      </c>
      <c r="G1843" t="s">
        <v>73</v>
      </c>
      <c r="H1843">
        <v>5060588</v>
      </c>
      <c r="I1843" t="s">
        <v>2870</v>
      </c>
      <c r="J1843">
        <v>43900</v>
      </c>
      <c r="K1843">
        <v>43900</v>
      </c>
      <c r="L1843">
        <v>39949</v>
      </c>
      <c r="M1843">
        <v>27746.087599999999</v>
      </c>
      <c r="N1843">
        <v>27746.087599999999</v>
      </c>
      <c r="O1843">
        <v>100</v>
      </c>
      <c r="P1843">
        <v>9</v>
      </c>
      <c r="Q1843" t="s">
        <v>75</v>
      </c>
      <c r="R1843" t="s">
        <v>2878</v>
      </c>
      <c r="S1843" t="s">
        <v>158</v>
      </c>
      <c r="T1843" t="s">
        <v>130</v>
      </c>
      <c r="U1843">
        <v>0</v>
      </c>
      <c r="V1843">
        <v>0</v>
      </c>
    </row>
    <row r="1844" spans="1:22">
      <c r="A1844">
        <v>12388</v>
      </c>
      <c r="B1844" t="s">
        <v>139</v>
      </c>
      <c r="C1844" t="s">
        <v>140</v>
      </c>
      <c r="D1844" t="s">
        <v>2870</v>
      </c>
      <c r="E1844">
        <v>1</v>
      </c>
      <c r="F1844" t="s">
        <v>102</v>
      </c>
      <c r="G1844" t="s">
        <v>73</v>
      </c>
      <c r="H1844">
        <v>5060588</v>
      </c>
      <c r="I1844" t="s">
        <v>2870</v>
      </c>
      <c r="J1844">
        <v>2400</v>
      </c>
      <c r="K1844">
        <v>2400</v>
      </c>
      <c r="L1844">
        <v>2184</v>
      </c>
      <c r="M1844">
        <v>1693.5772999999999</v>
      </c>
      <c r="N1844">
        <v>1693.5772999999999</v>
      </c>
      <c r="O1844">
        <v>100</v>
      </c>
      <c r="P1844">
        <v>9</v>
      </c>
      <c r="Q1844" t="s">
        <v>75</v>
      </c>
      <c r="R1844" t="s">
        <v>2878</v>
      </c>
      <c r="S1844" t="s">
        <v>158</v>
      </c>
      <c r="T1844" t="s">
        <v>141</v>
      </c>
      <c r="U1844">
        <v>0</v>
      </c>
      <c r="V1844">
        <v>0</v>
      </c>
    </row>
    <row r="1845" spans="1:22">
      <c r="A1845">
        <v>12388</v>
      </c>
      <c r="B1845" t="s">
        <v>149</v>
      </c>
      <c r="C1845" t="s">
        <v>150</v>
      </c>
      <c r="D1845" t="s">
        <v>2870</v>
      </c>
      <c r="E1845">
        <v>1</v>
      </c>
      <c r="F1845" t="s">
        <v>102</v>
      </c>
      <c r="G1845" t="s">
        <v>73</v>
      </c>
      <c r="H1845">
        <v>5060588</v>
      </c>
      <c r="I1845" t="s">
        <v>2870</v>
      </c>
      <c r="J1845">
        <v>105000</v>
      </c>
      <c r="K1845">
        <v>105000</v>
      </c>
      <c r="L1845">
        <v>95550</v>
      </c>
      <c r="M1845">
        <v>73454.7359</v>
      </c>
      <c r="N1845">
        <v>73454.7359</v>
      </c>
      <c r="O1845">
        <v>100</v>
      </c>
      <c r="P1845">
        <v>9</v>
      </c>
      <c r="Q1845" t="s">
        <v>75</v>
      </c>
      <c r="R1845" t="s">
        <v>2878</v>
      </c>
      <c r="S1845" t="s">
        <v>158</v>
      </c>
      <c r="T1845" t="s">
        <v>130</v>
      </c>
      <c r="U1845">
        <v>0</v>
      </c>
      <c r="V1845">
        <v>0</v>
      </c>
    </row>
    <row r="1846" spans="1:22">
      <c r="A1846">
        <v>12388</v>
      </c>
      <c r="B1846" t="s">
        <v>220</v>
      </c>
      <c r="C1846" t="s">
        <v>116</v>
      </c>
      <c r="D1846" t="s">
        <v>2870</v>
      </c>
      <c r="E1846">
        <v>1</v>
      </c>
      <c r="F1846" t="s">
        <v>102</v>
      </c>
      <c r="G1846" t="s">
        <v>73</v>
      </c>
      <c r="H1846">
        <v>5060588</v>
      </c>
      <c r="I1846" t="s">
        <v>2870</v>
      </c>
      <c r="J1846">
        <v>117000</v>
      </c>
      <c r="K1846">
        <v>117000</v>
      </c>
      <c r="L1846">
        <v>106470</v>
      </c>
      <c r="M1846">
        <v>78465.672600000005</v>
      </c>
      <c r="N1846">
        <v>78465.672600000005</v>
      </c>
      <c r="O1846">
        <v>100</v>
      </c>
      <c r="P1846">
        <v>9</v>
      </c>
      <c r="Q1846" t="s">
        <v>75</v>
      </c>
      <c r="R1846" t="s">
        <v>2878</v>
      </c>
      <c r="S1846" t="s">
        <v>158</v>
      </c>
      <c r="T1846" t="s">
        <v>133</v>
      </c>
      <c r="U1846">
        <v>0</v>
      </c>
      <c r="V1846">
        <v>0</v>
      </c>
    </row>
    <row r="1847" spans="1:22">
      <c r="A1847">
        <v>12388</v>
      </c>
      <c r="B1847" t="s">
        <v>363</v>
      </c>
      <c r="C1847" t="s">
        <v>364</v>
      </c>
      <c r="D1847" t="s">
        <v>2870</v>
      </c>
      <c r="E1847">
        <v>1</v>
      </c>
      <c r="F1847" t="s">
        <v>212</v>
      </c>
      <c r="G1847" t="s">
        <v>73</v>
      </c>
      <c r="H1847">
        <v>5060587</v>
      </c>
      <c r="I1847" t="s">
        <v>2870</v>
      </c>
      <c r="J1847">
        <v>113000</v>
      </c>
      <c r="K1847">
        <v>113000</v>
      </c>
      <c r="L1847">
        <v>89270</v>
      </c>
      <c r="M1847">
        <v>80230</v>
      </c>
      <c r="N1847">
        <v>80230</v>
      </c>
      <c r="O1847">
        <v>100</v>
      </c>
      <c r="P1847">
        <v>21</v>
      </c>
      <c r="Q1847" t="s">
        <v>75</v>
      </c>
      <c r="R1847" t="s">
        <v>2878</v>
      </c>
      <c r="S1847" t="s">
        <v>158</v>
      </c>
      <c r="T1847" t="s">
        <v>365</v>
      </c>
      <c r="U1847">
        <v>0</v>
      </c>
      <c r="V1847">
        <v>0</v>
      </c>
    </row>
    <row r="1848" spans="1:22">
      <c r="A1848">
        <v>12388</v>
      </c>
      <c r="B1848" t="s">
        <v>366</v>
      </c>
      <c r="C1848" t="s">
        <v>367</v>
      </c>
      <c r="D1848" t="s">
        <v>2870</v>
      </c>
      <c r="E1848">
        <v>1</v>
      </c>
      <c r="F1848" t="s">
        <v>212</v>
      </c>
      <c r="G1848" t="s">
        <v>73</v>
      </c>
      <c r="H1848">
        <v>5060587</v>
      </c>
      <c r="I1848" t="s">
        <v>2870</v>
      </c>
      <c r="J1848">
        <v>38700</v>
      </c>
      <c r="K1848">
        <v>38700</v>
      </c>
      <c r="L1848">
        <v>30573</v>
      </c>
      <c r="M1848">
        <v>27477</v>
      </c>
      <c r="N1848">
        <v>27477</v>
      </c>
      <c r="O1848">
        <v>100</v>
      </c>
      <c r="P1848">
        <v>21</v>
      </c>
      <c r="Q1848" t="s">
        <v>75</v>
      </c>
      <c r="R1848" t="s">
        <v>2878</v>
      </c>
      <c r="S1848" t="s">
        <v>158</v>
      </c>
      <c r="T1848" t="s">
        <v>365</v>
      </c>
      <c r="U1848">
        <v>0</v>
      </c>
      <c r="V1848">
        <v>0</v>
      </c>
    </row>
    <row r="1849" spans="1:22">
      <c r="A1849">
        <v>12388</v>
      </c>
      <c r="B1849" t="s">
        <v>134</v>
      </c>
      <c r="C1849" t="s">
        <v>135</v>
      </c>
      <c r="D1849" t="s">
        <v>2870</v>
      </c>
      <c r="E1849">
        <v>6</v>
      </c>
      <c r="F1849" t="s">
        <v>102</v>
      </c>
      <c r="G1849" t="s">
        <v>73</v>
      </c>
      <c r="H1849">
        <v>5060588</v>
      </c>
      <c r="I1849" t="s">
        <v>2870</v>
      </c>
      <c r="J1849">
        <v>142200</v>
      </c>
      <c r="K1849">
        <v>23700</v>
      </c>
      <c r="L1849">
        <v>70800</v>
      </c>
      <c r="M1849">
        <v>6969.7242999999999</v>
      </c>
      <c r="N1849">
        <v>41818.345800000003</v>
      </c>
      <c r="O1849">
        <v>100</v>
      </c>
      <c r="P1849">
        <v>0</v>
      </c>
      <c r="Q1849" t="s">
        <v>75</v>
      </c>
      <c r="R1849" t="s">
        <v>2878</v>
      </c>
      <c r="S1849" t="s">
        <v>158</v>
      </c>
      <c r="T1849" t="s">
        <v>136</v>
      </c>
      <c r="U1849">
        <v>0</v>
      </c>
      <c r="V1849">
        <v>0</v>
      </c>
    </row>
    <row r="1850" spans="1:22">
      <c r="A1850">
        <v>12476</v>
      </c>
      <c r="B1850" t="s">
        <v>2879</v>
      </c>
      <c r="C1850" t="s">
        <v>2880</v>
      </c>
      <c r="D1850" t="s">
        <v>2870</v>
      </c>
      <c r="E1850">
        <v>1</v>
      </c>
      <c r="F1850" t="s">
        <v>120</v>
      </c>
      <c r="G1850" t="s">
        <v>73</v>
      </c>
      <c r="H1850">
        <v>4009055</v>
      </c>
      <c r="I1850" t="s">
        <v>2870</v>
      </c>
      <c r="J1850">
        <v>37700</v>
      </c>
      <c r="K1850">
        <v>37700</v>
      </c>
      <c r="L1850">
        <v>27521</v>
      </c>
      <c r="M1850">
        <v>27521</v>
      </c>
      <c r="N1850">
        <v>27521</v>
      </c>
      <c r="O1850">
        <v>100</v>
      </c>
      <c r="P1850">
        <v>0</v>
      </c>
      <c r="Q1850" t="s">
        <v>75</v>
      </c>
      <c r="R1850" t="s">
        <v>121</v>
      </c>
      <c r="S1850" t="s">
        <v>122</v>
      </c>
      <c r="T1850" t="s">
        <v>2881</v>
      </c>
      <c r="U1850">
        <v>0</v>
      </c>
      <c r="V1850">
        <v>0</v>
      </c>
    </row>
    <row r="1851" spans="1:22">
      <c r="A1851">
        <v>12386</v>
      </c>
      <c r="B1851" t="s">
        <v>775</v>
      </c>
      <c r="C1851" t="s">
        <v>100</v>
      </c>
      <c r="D1851" t="s">
        <v>2870</v>
      </c>
      <c r="E1851">
        <v>1</v>
      </c>
      <c r="F1851" t="s">
        <v>102</v>
      </c>
      <c r="G1851" t="s">
        <v>73</v>
      </c>
      <c r="H1851">
        <v>5060590</v>
      </c>
      <c r="I1851" t="s">
        <v>2870</v>
      </c>
      <c r="J1851">
        <v>339000</v>
      </c>
      <c r="K1851">
        <v>339000</v>
      </c>
      <c r="L1851">
        <v>308490</v>
      </c>
      <c r="M1851">
        <v>222786.6667</v>
      </c>
      <c r="N1851">
        <v>222786.6667</v>
      </c>
      <c r="O1851">
        <v>100</v>
      </c>
      <c r="P1851">
        <v>9</v>
      </c>
      <c r="Q1851" t="s">
        <v>75</v>
      </c>
      <c r="R1851" t="s">
        <v>2882</v>
      </c>
      <c r="S1851" t="s">
        <v>158</v>
      </c>
      <c r="T1851" t="s">
        <v>229</v>
      </c>
      <c r="U1851">
        <v>0</v>
      </c>
      <c r="V1851">
        <v>0</v>
      </c>
    </row>
    <row r="1852" spans="1:22">
      <c r="A1852">
        <v>12386</v>
      </c>
      <c r="B1852" t="s">
        <v>776</v>
      </c>
      <c r="C1852" t="s">
        <v>100</v>
      </c>
      <c r="D1852" t="s">
        <v>2870</v>
      </c>
      <c r="E1852">
        <v>1</v>
      </c>
      <c r="F1852" t="s">
        <v>102</v>
      </c>
      <c r="G1852" t="s">
        <v>73</v>
      </c>
      <c r="H1852">
        <v>5060590</v>
      </c>
      <c r="I1852" t="s">
        <v>2870</v>
      </c>
      <c r="J1852">
        <v>353000</v>
      </c>
      <c r="K1852">
        <v>353000</v>
      </c>
      <c r="L1852">
        <v>321230</v>
      </c>
      <c r="M1852">
        <v>231899.13020000001</v>
      </c>
      <c r="N1852">
        <v>231899.13020000001</v>
      </c>
      <c r="O1852">
        <v>100</v>
      </c>
      <c r="P1852">
        <v>9</v>
      </c>
      <c r="Q1852" t="s">
        <v>75</v>
      </c>
      <c r="R1852" t="s">
        <v>2882</v>
      </c>
      <c r="S1852" t="s">
        <v>158</v>
      </c>
      <c r="T1852" t="s">
        <v>229</v>
      </c>
      <c r="U1852">
        <v>0</v>
      </c>
      <c r="V1852">
        <v>0</v>
      </c>
    </row>
    <row r="1853" spans="1:22">
      <c r="A1853">
        <v>12386</v>
      </c>
      <c r="B1853" t="s">
        <v>233</v>
      </c>
      <c r="C1853" t="s">
        <v>234</v>
      </c>
      <c r="D1853" t="s">
        <v>2870</v>
      </c>
      <c r="E1853">
        <v>1</v>
      </c>
      <c r="F1853" t="s">
        <v>102</v>
      </c>
      <c r="G1853" t="s">
        <v>73</v>
      </c>
      <c r="H1853">
        <v>5060590</v>
      </c>
      <c r="I1853" t="s">
        <v>2870</v>
      </c>
      <c r="J1853">
        <v>21600</v>
      </c>
      <c r="K1853">
        <v>21600</v>
      </c>
      <c r="L1853">
        <v>19656</v>
      </c>
      <c r="M1853">
        <v>15446.049499999999</v>
      </c>
      <c r="N1853">
        <v>15446.049499999999</v>
      </c>
      <c r="O1853">
        <v>100</v>
      </c>
      <c r="P1853">
        <v>9</v>
      </c>
      <c r="Q1853" t="s">
        <v>75</v>
      </c>
      <c r="R1853" t="s">
        <v>2882</v>
      </c>
      <c r="S1853" t="s">
        <v>158</v>
      </c>
      <c r="T1853" t="s">
        <v>235</v>
      </c>
      <c r="U1853">
        <v>0</v>
      </c>
      <c r="V1853">
        <v>0</v>
      </c>
    </row>
    <row r="1854" spans="1:22">
      <c r="A1854">
        <v>12386</v>
      </c>
      <c r="B1854" t="s">
        <v>689</v>
      </c>
      <c r="C1854" t="s">
        <v>234</v>
      </c>
      <c r="D1854" t="s">
        <v>2870</v>
      </c>
      <c r="E1854">
        <v>1</v>
      </c>
      <c r="F1854" t="s">
        <v>102</v>
      </c>
      <c r="G1854" t="s">
        <v>73</v>
      </c>
      <c r="H1854">
        <v>5060590</v>
      </c>
      <c r="I1854" t="s">
        <v>2870</v>
      </c>
      <c r="J1854">
        <v>31600</v>
      </c>
      <c r="K1854">
        <v>31600</v>
      </c>
      <c r="L1854">
        <v>28756</v>
      </c>
      <c r="M1854">
        <v>22809.188600000001</v>
      </c>
      <c r="N1854">
        <v>22809.188600000001</v>
      </c>
      <c r="O1854">
        <v>100</v>
      </c>
      <c r="P1854">
        <v>9</v>
      </c>
      <c r="Q1854" t="s">
        <v>75</v>
      </c>
      <c r="R1854" t="s">
        <v>2882</v>
      </c>
      <c r="S1854" t="s">
        <v>158</v>
      </c>
      <c r="T1854" t="s">
        <v>235</v>
      </c>
      <c r="U1854">
        <v>0</v>
      </c>
      <c r="V1854">
        <v>0</v>
      </c>
    </row>
    <row r="1855" spans="1:22">
      <c r="A1855">
        <v>12386</v>
      </c>
      <c r="B1855" t="s">
        <v>111</v>
      </c>
      <c r="C1855" t="s">
        <v>112</v>
      </c>
      <c r="D1855" t="s">
        <v>2870</v>
      </c>
      <c r="E1855">
        <v>4</v>
      </c>
      <c r="F1855" t="s">
        <v>102</v>
      </c>
      <c r="G1855" t="s">
        <v>73</v>
      </c>
      <c r="H1855">
        <v>5060590</v>
      </c>
      <c r="I1855" t="s">
        <v>2870</v>
      </c>
      <c r="J1855">
        <v>36400</v>
      </c>
      <c r="K1855">
        <v>9100</v>
      </c>
      <c r="L1855">
        <v>33124</v>
      </c>
      <c r="M1855">
        <v>5885.1193000000003</v>
      </c>
      <c r="N1855">
        <v>23540.477200000001</v>
      </c>
      <c r="O1855">
        <v>100</v>
      </c>
      <c r="P1855">
        <v>9</v>
      </c>
      <c r="Q1855" t="s">
        <v>75</v>
      </c>
      <c r="R1855" t="s">
        <v>2882</v>
      </c>
      <c r="S1855" t="s">
        <v>158</v>
      </c>
      <c r="T1855" t="s">
        <v>85</v>
      </c>
      <c r="U1855">
        <v>0</v>
      </c>
      <c r="V1855">
        <v>0</v>
      </c>
    </row>
    <row r="1856" spans="1:22">
      <c r="A1856">
        <v>12393</v>
      </c>
      <c r="B1856" t="s">
        <v>137</v>
      </c>
      <c r="C1856" t="s">
        <v>127</v>
      </c>
      <c r="D1856" t="s">
        <v>2870</v>
      </c>
      <c r="E1856">
        <v>1</v>
      </c>
      <c r="F1856" t="s">
        <v>206</v>
      </c>
      <c r="G1856" t="s">
        <v>73</v>
      </c>
      <c r="H1856">
        <v>5060586</v>
      </c>
      <c r="I1856" t="s">
        <v>2870</v>
      </c>
      <c r="J1856">
        <v>31700</v>
      </c>
      <c r="K1856">
        <v>31700</v>
      </c>
      <c r="L1856">
        <v>20317</v>
      </c>
      <c r="M1856">
        <v>20317.033899999999</v>
      </c>
      <c r="N1856">
        <v>20317.033899999999</v>
      </c>
      <c r="O1856">
        <v>100</v>
      </c>
      <c r="P1856">
        <v>0</v>
      </c>
      <c r="Q1856" t="s">
        <v>75</v>
      </c>
      <c r="R1856" t="s">
        <v>2883</v>
      </c>
      <c r="S1856" t="s">
        <v>158</v>
      </c>
      <c r="T1856" t="s">
        <v>128</v>
      </c>
      <c r="U1856">
        <v>0</v>
      </c>
      <c r="V1856">
        <v>0</v>
      </c>
    </row>
    <row r="1857" spans="1:22">
      <c r="A1857">
        <v>12393</v>
      </c>
      <c r="B1857" t="s">
        <v>660</v>
      </c>
      <c r="C1857" t="s">
        <v>503</v>
      </c>
      <c r="D1857" t="s">
        <v>2870</v>
      </c>
      <c r="E1857">
        <v>1</v>
      </c>
      <c r="F1857" t="s">
        <v>144</v>
      </c>
      <c r="G1857" t="s">
        <v>73</v>
      </c>
      <c r="H1857">
        <v>5060585</v>
      </c>
      <c r="I1857" t="s">
        <v>2870</v>
      </c>
      <c r="J1857">
        <v>94700</v>
      </c>
      <c r="K1857">
        <v>94700</v>
      </c>
      <c r="L1857">
        <v>94700</v>
      </c>
      <c r="M1857">
        <v>66562.5</v>
      </c>
      <c r="N1857">
        <v>66562.5</v>
      </c>
      <c r="O1857">
        <v>100</v>
      </c>
      <c r="P1857">
        <v>0</v>
      </c>
      <c r="Q1857" t="s">
        <v>75</v>
      </c>
      <c r="R1857" t="s">
        <v>2883</v>
      </c>
      <c r="S1857" t="s">
        <v>158</v>
      </c>
      <c r="T1857" t="s">
        <v>130</v>
      </c>
      <c r="U1857">
        <v>0</v>
      </c>
      <c r="V1857">
        <v>0</v>
      </c>
    </row>
    <row r="1858" spans="1:22">
      <c r="A1858">
        <v>12393</v>
      </c>
      <c r="B1858" t="s">
        <v>207</v>
      </c>
      <c r="C1858" t="s">
        <v>208</v>
      </c>
      <c r="D1858" t="s">
        <v>2870</v>
      </c>
      <c r="E1858">
        <v>5.6</v>
      </c>
      <c r="F1858" t="s">
        <v>206</v>
      </c>
      <c r="G1858" t="s">
        <v>73</v>
      </c>
      <c r="H1858">
        <v>5060586</v>
      </c>
      <c r="I1858" t="s">
        <v>2870</v>
      </c>
      <c r="J1858">
        <v>132720</v>
      </c>
      <c r="K1858">
        <v>23700</v>
      </c>
      <c r="L1858">
        <v>38735</v>
      </c>
      <c r="M1858">
        <v>6917.3846999999996</v>
      </c>
      <c r="N1858">
        <v>38737.354319999999</v>
      </c>
      <c r="O1858">
        <v>100</v>
      </c>
      <c r="P1858">
        <v>0</v>
      </c>
      <c r="Q1858" t="s">
        <v>75</v>
      </c>
      <c r="R1858" t="s">
        <v>2883</v>
      </c>
      <c r="S1858" t="s">
        <v>158</v>
      </c>
      <c r="T1858" t="s">
        <v>136</v>
      </c>
      <c r="U1858">
        <v>0</v>
      </c>
      <c r="V1858">
        <v>0</v>
      </c>
    </row>
    <row r="1859" spans="1:22">
      <c r="A1859">
        <v>12537</v>
      </c>
      <c r="B1859" t="s">
        <v>2884</v>
      </c>
      <c r="C1859" t="s">
        <v>132</v>
      </c>
      <c r="D1859" t="s">
        <v>2870</v>
      </c>
      <c r="E1859">
        <v>1</v>
      </c>
      <c r="F1859" t="s">
        <v>160</v>
      </c>
      <c r="G1859" t="s">
        <v>73</v>
      </c>
      <c r="H1859">
        <v>4009056</v>
      </c>
      <c r="I1859" t="s">
        <v>2870</v>
      </c>
      <c r="J1859">
        <v>117000</v>
      </c>
      <c r="K1859">
        <v>117000</v>
      </c>
      <c r="L1859">
        <v>75240</v>
      </c>
      <c r="M1859">
        <v>75240</v>
      </c>
      <c r="N1859">
        <v>75240</v>
      </c>
      <c r="O1859">
        <v>100</v>
      </c>
      <c r="P1859">
        <v>0</v>
      </c>
      <c r="Q1859" t="s">
        <v>75</v>
      </c>
      <c r="R1859" t="s">
        <v>161</v>
      </c>
      <c r="S1859" t="s">
        <v>122</v>
      </c>
      <c r="T1859" t="s">
        <v>133</v>
      </c>
      <c r="U1859">
        <v>0</v>
      </c>
      <c r="V1859">
        <v>0</v>
      </c>
    </row>
    <row r="1860" spans="1:22">
      <c r="A1860">
        <v>11055</v>
      </c>
      <c r="B1860" t="s">
        <v>1630</v>
      </c>
      <c r="C1860" t="s">
        <v>1631</v>
      </c>
      <c r="D1860" t="s">
        <v>1336</v>
      </c>
      <c r="E1860">
        <v>1</v>
      </c>
      <c r="F1860" t="s">
        <v>72</v>
      </c>
      <c r="G1860" t="s">
        <v>73</v>
      </c>
      <c r="H1860">
        <v>5060582</v>
      </c>
      <c r="I1860" t="s">
        <v>2870</v>
      </c>
      <c r="J1860">
        <v>27400</v>
      </c>
      <c r="K1860">
        <v>27400</v>
      </c>
      <c r="L1860">
        <v>21646</v>
      </c>
      <c r="M1860">
        <v>17537</v>
      </c>
      <c r="N1860">
        <v>17537</v>
      </c>
      <c r="O1860">
        <v>100</v>
      </c>
      <c r="P1860">
        <v>21</v>
      </c>
      <c r="Q1860" t="s">
        <v>75</v>
      </c>
      <c r="R1860" t="s">
        <v>2871</v>
      </c>
      <c r="S1860" t="s">
        <v>76</v>
      </c>
      <c r="T1860" t="s">
        <v>401</v>
      </c>
      <c r="U1860">
        <v>0</v>
      </c>
      <c r="V1860">
        <v>0</v>
      </c>
    </row>
    <row r="1861" spans="1:22">
      <c r="A1861">
        <v>11055</v>
      </c>
      <c r="B1861" t="s">
        <v>1630</v>
      </c>
      <c r="C1861" t="s">
        <v>1631</v>
      </c>
      <c r="D1861" t="s">
        <v>1336</v>
      </c>
      <c r="E1861">
        <v>1</v>
      </c>
      <c r="F1861" t="s">
        <v>72</v>
      </c>
      <c r="G1861" t="s">
        <v>73</v>
      </c>
      <c r="H1861">
        <v>5060582</v>
      </c>
      <c r="I1861" t="s">
        <v>2870</v>
      </c>
      <c r="J1861">
        <v>27400</v>
      </c>
      <c r="K1861">
        <v>27400</v>
      </c>
      <c r="L1861">
        <v>21646</v>
      </c>
      <c r="M1861">
        <v>17537</v>
      </c>
      <c r="N1861">
        <v>17537</v>
      </c>
      <c r="O1861">
        <v>100</v>
      </c>
      <c r="P1861">
        <v>21</v>
      </c>
      <c r="Q1861" t="s">
        <v>75</v>
      </c>
      <c r="R1861" t="s">
        <v>2871</v>
      </c>
      <c r="S1861" t="s">
        <v>76</v>
      </c>
      <c r="T1861" t="s">
        <v>401</v>
      </c>
      <c r="U1861">
        <v>0</v>
      </c>
      <c r="V1861">
        <v>0</v>
      </c>
    </row>
    <row r="1862" spans="1:22">
      <c r="A1862">
        <v>12486</v>
      </c>
      <c r="B1862" t="s">
        <v>305</v>
      </c>
      <c r="C1862" t="s">
        <v>306</v>
      </c>
      <c r="D1862" t="s">
        <v>2870</v>
      </c>
      <c r="E1862">
        <v>6</v>
      </c>
      <c r="F1862" t="s">
        <v>102</v>
      </c>
      <c r="G1862" t="s">
        <v>73</v>
      </c>
      <c r="H1862">
        <v>5060593</v>
      </c>
      <c r="I1862" t="s">
        <v>2885</v>
      </c>
      <c r="J1862">
        <v>157800</v>
      </c>
      <c r="K1862">
        <v>26300</v>
      </c>
      <c r="L1862">
        <v>84600</v>
      </c>
      <c r="M1862">
        <v>11298.5162</v>
      </c>
      <c r="N1862">
        <v>67791.097200000004</v>
      </c>
      <c r="O1862">
        <v>100</v>
      </c>
      <c r="P1862">
        <v>0</v>
      </c>
      <c r="Q1862" t="s">
        <v>75</v>
      </c>
      <c r="R1862" t="s">
        <v>2886</v>
      </c>
      <c r="S1862" t="s">
        <v>76</v>
      </c>
      <c r="T1862" t="s">
        <v>136</v>
      </c>
      <c r="U1862">
        <v>0</v>
      </c>
      <c r="V1862">
        <v>0</v>
      </c>
    </row>
    <row r="1863" spans="1:22">
      <c r="A1863">
        <v>12486</v>
      </c>
      <c r="B1863" t="s">
        <v>108</v>
      </c>
      <c r="C1863" t="s">
        <v>109</v>
      </c>
      <c r="D1863" t="s">
        <v>2870</v>
      </c>
      <c r="E1863">
        <v>0.8</v>
      </c>
      <c r="F1863" t="s">
        <v>102</v>
      </c>
      <c r="G1863" t="s">
        <v>73</v>
      </c>
      <c r="H1863">
        <v>5060593</v>
      </c>
      <c r="I1863" t="s">
        <v>2885</v>
      </c>
      <c r="J1863">
        <v>31920</v>
      </c>
      <c r="K1863">
        <v>39900</v>
      </c>
      <c r="L1863">
        <v>29047</v>
      </c>
      <c r="M1863">
        <v>25378.870299999999</v>
      </c>
      <c r="N1863">
        <v>20303.096239999999</v>
      </c>
      <c r="O1863">
        <v>100</v>
      </c>
      <c r="P1863">
        <v>9</v>
      </c>
      <c r="Q1863" t="s">
        <v>75</v>
      </c>
      <c r="R1863" t="s">
        <v>2886</v>
      </c>
      <c r="S1863" t="s">
        <v>76</v>
      </c>
      <c r="T1863" t="s">
        <v>110</v>
      </c>
      <c r="U1863">
        <v>0</v>
      </c>
      <c r="V1863">
        <v>0</v>
      </c>
    </row>
    <row r="1864" spans="1:22">
      <c r="A1864">
        <v>12486</v>
      </c>
      <c r="B1864" t="s">
        <v>1175</v>
      </c>
      <c r="C1864" t="s">
        <v>100</v>
      </c>
      <c r="D1864" t="s">
        <v>2870</v>
      </c>
      <c r="E1864">
        <v>1</v>
      </c>
      <c r="F1864" t="s">
        <v>102</v>
      </c>
      <c r="G1864" t="s">
        <v>73</v>
      </c>
      <c r="H1864">
        <v>5060593</v>
      </c>
      <c r="I1864" t="s">
        <v>2885</v>
      </c>
      <c r="J1864">
        <v>236000</v>
      </c>
      <c r="K1864">
        <v>236000</v>
      </c>
      <c r="L1864">
        <v>214760</v>
      </c>
      <c r="M1864">
        <v>153052.35459999999</v>
      </c>
      <c r="N1864">
        <v>153052.35459999999</v>
      </c>
      <c r="O1864">
        <v>100</v>
      </c>
      <c r="P1864">
        <v>9</v>
      </c>
      <c r="Q1864" t="s">
        <v>75</v>
      </c>
      <c r="R1864" t="s">
        <v>2886</v>
      </c>
      <c r="S1864" t="s">
        <v>76</v>
      </c>
      <c r="T1864" t="s">
        <v>229</v>
      </c>
      <c r="U1864">
        <v>0</v>
      </c>
      <c r="V1864">
        <v>0</v>
      </c>
    </row>
    <row r="1865" spans="1:22">
      <c r="A1865">
        <v>12486</v>
      </c>
      <c r="B1865" t="s">
        <v>1177</v>
      </c>
      <c r="C1865" t="s">
        <v>100</v>
      </c>
      <c r="D1865" t="s">
        <v>2870</v>
      </c>
      <c r="E1865">
        <v>1</v>
      </c>
      <c r="F1865" t="s">
        <v>102</v>
      </c>
      <c r="G1865" t="s">
        <v>73</v>
      </c>
      <c r="H1865">
        <v>5060593</v>
      </c>
      <c r="I1865" t="s">
        <v>2885</v>
      </c>
      <c r="J1865">
        <v>197000</v>
      </c>
      <c r="K1865">
        <v>197000</v>
      </c>
      <c r="L1865">
        <v>179270</v>
      </c>
      <c r="M1865">
        <v>119470.7516</v>
      </c>
      <c r="N1865">
        <v>119470.7516</v>
      </c>
      <c r="O1865">
        <v>100</v>
      </c>
      <c r="P1865">
        <v>9</v>
      </c>
      <c r="Q1865" t="s">
        <v>75</v>
      </c>
      <c r="R1865" t="s">
        <v>2886</v>
      </c>
      <c r="S1865" t="s">
        <v>76</v>
      </c>
      <c r="T1865" t="s">
        <v>229</v>
      </c>
      <c r="U1865">
        <v>0</v>
      </c>
      <c r="V1865">
        <v>0</v>
      </c>
    </row>
    <row r="1866" spans="1:22">
      <c r="A1866">
        <v>12486</v>
      </c>
      <c r="B1866" t="s">
        <v>124</v>
      </c>
      <c r="C1866" t="s">
        <v>125</v>
      </c>
      <c r="D1866" t="s">
        <v>2870</v>
      </c>
      <c r="E1866">
        <v>1</v>
      </c>
      <c r="F1866" t="s">
        <v>102</v>
      </c>
      <c r="G1866" t="s">
        <v>73</v>
      </c>
      <c r="H1866">
        <v>5060593</v>
      </c>
      <c r="I1866" t="s">
        <v>2885</v>
      </c>
      <c r="J1866">
        <v>19100</v>
      </c>
      <c r="K1866">
        <v>19100</v>
      </c>
      <c r="L1866">
        <v>17381</v>
      </c>
      <c r="M1866">
        <v>13505.280500000001</v>
      </c>
      <c r="N1866">
        <v>13505.280500000001</v>
      </c>
      <c r="O1866">
        <v>100</v>
      </c>
      <c r="P1866">
        <v>9</v>
      </c>
      <c r="Q1866" t="s">
        <v>75</v>
      </c>
      <c r="R1866" t="s">
        <v>2886</v>
      </c>
      <c r="S1866" t="s">
        <v>76</v>
      </c>
      <c r="T1866" t="s">
        <v>85</v>
      </c>
      <c r="U1866">
        <v>0</v>
      </c>
      <c r="V1866">
        <v>0</v>
      </c>
    </row>
    <row r="1867" spans="1:22">
      <c r="A1867">
        <v>12486</v>
      </c>
      <c r="B1867" t="s">
        <v>307</v>
      </c>
      <c r="C1867" t="s">
        <v>308</v>
      </c>
      <c r="D1867" t="s">
        <v>2870</v>
      </c>
      <c r="E1867">
        <v>1</v>
      </c>
      <c r="F1867" t="s">
        <v>102</v>
      </c>
      <c r="G1867" t="s">
        <v>73</v>
      </c>
      <c r="H1867">
        <v>5060593</v>
      </c>
      <c r="I1867" t="s">
        <v>2885</v>
      </c>
      <c r="J1867">
        <v>34600</v>
      </c>
      <c r="K1867">
        <v>34600</v>
      </c>
      <c r="L1867">
        <v>31486</v>
      </c>
      <c r="M1867">
        <v>22075.6597</v>
      </c>
      <c r="N1867">
        <v>22075.6597</v>
      </c>
      <c r="O1867">
        <v>100</v>
      </c>
      <c r="P1867">
        <v>9</v>
      </c>
      <c r="Q1867" t="s">
        <v>75</v>
      </c>
      <c r="R1867" t="s">
        <v>2886</v>
      </c>
      <c r="S1867" t="s">
        <v>76</v>
      </c>
      <c r="T1867" t="s">
        <v>128</v>
      </c>
      <c r="U1867">
        <v>0</v>
      </c>
      <c r="V1867">
        <v>0</v>
      </c>
    </row>
    <row r="1868" spans="1:22">
      <c r="A1868">
        <v>12486</v>
      </c>
      <c r="B1868" t="s">
        <v>2058</v>
      </c>
      <c r="C1868" t="s">
        <v>150</v>
      </c>
      <c r="D1868" t="s">
        <v>2870</v>
      </c>
      <c r="E1868">
        <v>1</v>
      </c>
      <c r="F1868" t="s">
        <v>102</v>
      </c>
      <c r="G1868" t="s">
        <v>73</v>
      </c>
      <c r="H1868">
        <v>5060593</v>
      </c>
      <c r="I1868" t="s">
        <v>2885</v>
      </c>
      <c r="J1868">
        <v>60000</v>
      </c>
      <c r="K1868">
        <v>60000</v>
      </c>
      <c r="L1868">
        <v>54600</v>
      </c>
      <c r="M1868">
        <v>38053.565199999997</v>
      </c>
      <c r="N1868">
        <v>38053.565199999997</v>
      </c>
      <c r="O1868">
        <v>100</v>
      </c>
      <c r="P1868">
        <v>9</v>
      </c>
      <c r="Q1868" t="s">
        <v>75</v>
      </c>
      <c r="R1868" t="s">
        <v>2886</v>
      </c>
      <c r="S1868" t="s">
        <v>76</v>
      </c>
      <c r="T1868" t="s">
        <v>130</v>
      </c>
      <c r="U1868">
        <v>0</v>
      </c>
      <c r="V1868">
        <v>0</v>
      </c>
    </row>
    <row r="1869" spans="1:22">
      <c r="A1869">
        <v>12486</v>
      </c>
      <c r="B1869" t="s">
        <v>2872</v>
      </c>
      <c r="C1869" t="s">
        <v>218</v>
      </c>
      <c r="D1869" t="s">
        <v>2870</v>
      </c>
      <c r="E1869">
        <v>1</v>
      </c>
      <c r="F1869" t="s">
        <v>102</v>
      </c>
      <c r="G1869" t="s">
        <v>73</v>
      </c>
      <c r="H1869">
        <v>5060593</v>
      </c>
      <c r="I1869" t="s">
        <v>2885</v>
      </c>
      <c r="J1869">
        <v>78400</v>
      </c>
      <c r="K1869">
        <v>78400</v>
      </c>
      <c r="L1869">
        <v>71344</v>
      </c>
      <c r="M1869">
        <v>50176</v>
      </c>
      <c r="N1869">
        <v>50176</v>
      </c>
      <c r="O1869">
        <v>100</v>
      </c>
      <c r="P1869">
        <v>9</v>
      </c>
      <c r="Q1869" t="s">
        <v>75</v>
      </c>
      <c r="R1869" t="s">
        <v>2886</v>
      </c>
      <c r="S1869" t="s">
        <v>76</v>
      </c>
      <c r="T1869" t="s">
        <v>219</v>
      </c>
      <c r="U1869">
        <v>0</v>
      </c>
      <c r="V1869">
        <v>0</v>
      </c>
    </row>
    <row r="1870" spans="1:22">
      <c r="A1870">
        <v>12486</v>
      </c>
      <c r="B1870" t="s">
        <v>622</v>
      </c>
      <c r="C1870" t="s">
        <v>116</v>
      </c>
      <c r="D1870" t="s">
        <v>2870</v>
      </c>
      <c r="E1870">
        <v>1</v>
      </c>
      <c r="F1870" t="s">
        <v>102</v>
      </c>
      <c r="G1870" t="s">
        <v>73</v>
      </c>
      <c r="H1870">
        <v>5060593</v>
      </c>
      <c r="I1870" t="s">
        <v>2885</v>
      </c>
      <c r="J1870">
        <v>117000</v>
      </c>
      <c r="K1870">
        <v>117000</v>
      </c>
      <c r="L1870">
        <v>106470</v>
      </c>
      <c r="M1870">
        <v>78276.624800000005</v>
      </c>
      <c r="N1870">
        <v>78276.624800000005</v>
      </c>
      <c r="O1870">
        <v>100</v>
      </c>
      <c r="P1870">
        <v>9</v>
      </c>
      <c r="Q1870" t="s">
        <v>75</v>
      </c>
      <c r="R1870" t="s">
        <v>2886</v>
      </c>
      <c r="S1870" t="s">
        <v>76</v>
      </c>
      <c r="T1870" t="s">
        <v>133</v>
      </c>
      <c r="U1870">
        <v>0</v>
      </c>
      <c r="V1870">
        <v>0</v>
      </c>
    </row>
    <row r="1871" spans="1:22">
      <c r="A1871">
        <v>12486</v>
      </c>
      <c r="B1871" t="s">
        <v>337</v>
      </c>
      <c r="C1871" t="s">
        <v>338</v>
      </c>
      <c r="D1871" t="s">
        <v>2870</v>
      </c>
      <c r="E1871">
        <v>0.1</v>
      </c>
      <c r="F1871" t="s">
        <v>102</v>
      </c>
      <c r="G1871" t="s">
        <v>73</v>
      </c>
      <c r="H1871">
        <v>5060593</v>
      </c>
      <c r="I1871" t="s">
        <v>2885</v>
      </c>
      <c r="J1871">
        <v>17800</v>
      </c>
      <c r="K1871">
        <v>178000</v>
      </c>
      <c r="L1871">
        <v>16198</v>
      </c>
      <c r="M1871">
        <v>123543.5871</v>
      </c>
      <c r="N1871">
        <v>12354.358709999999</v>
      </c>
      <c r="O1871">
        <v>100</v>
      </c>
      <c r="P1871">
        <v>9</v>
      </c>
      <c r="Q1871" t="s">
        <v>75</v>
      </c>
      <c r="R1871" t="s">
        <v>2886</v>
      </c>
      <c r="S1871" t="s">
        <v>76</v>
      </c>
      <c r="T1871" t="s">
        <v>223</v>
      </c>
      <c r="U1871">
        <v>0</v>
      </c>
      <c r="V1871">
        <v>0</v>
      </c>
    </row>
    <row r="1872" spans="1:22">
      <c r="A1872">
        <v>12486</v>
      </c>
      <c r="B1872" t="s">
        <v>221</v>
      </c>
      <c r="C1872" t="s">
        <v>222</v>
      </c>
      <c r="D1872" t="s">
        <v>2870</v>
      </c>
      <c r="E1872">
        <v>0.1</v>
      </c>
      <c r="F1872" t="s">
        <v>102</v>
      </c>
      <c r="G1872" t="s">
        <v>73</v>
      </c>
      <c r="H1872">
        <v>5060593</v>
      </c>
      <c r="I1872" t="s">
        <v>2885</v>
      </c>
      <c r="J1872">
        <v>5990</v>
      </c>
      <c r="K1872">
        <v>59900</v>
      </c>
      <c r="L1872">
        <v>5451</v>
      </c>
      <c r="M1872">
        <v>41466.246899999998</v>
      </c>
      <c r="N1872">
        <v>4146.6246899999996</v>
      </c>
      <c r="O1872">
        <v>100</v>
      </c>
      <c r="P1872">
        <v>9</v>
      </c>
      <c r="Q1872" t="s">
        <v>75</v>
      </c>
      <c r="R1872" t="s">
        <v>2886</v>
      </c>
      <c r="S1872" t="s">
        <v>76</v>
      </c>
      <c r="T1872" t="s">
        <v>223</v>
      </c>
      <c r="U1872">
        <v>0</v>
      </c>
      <c r="V1872">
        <v>0</v>
      </c>
    </row>
    <row r="1873" spans="1:22">
      <c r="A1873">
        <v>12486</v>
      </c>
      <c r="B1873" t="s">
        <v>845</v>
      </c>
      <c r="C1873" t="s">
        <v>225</v>
      </c>
      <c r="D1873" t="s">
        <v>2870</v>
      </c>
      <c r="E1873">
        <v>4</v>
      </c>
      <c r="F1873" t="s">
        <v>102</v>
      </c>
      <c r="G1873" t="s">
        <v>73</v>
      </c>
      <c r="H1873">
        <v>5060593</v>
      </c>
      <c r="I1873" t="s">
        <v>2885</v>
      </c>
      <c r="J1873">
        <v>122800</v>
      </c>
      <c r="K1873">
        <v>30700</v>
      </c>
      <c r="L1873">
        <v>111748</v>
      </c>
      <c r="M1873">
        <v>20045.911899999999</v>
      </c>
      <c r="N1873">
        <v>80183.647599999997</v>
      </c>
      <c r="O1873">
        <v>100</v>
      </c>
      <c r="P1873">
        <v>9</v>
      </c>
      <c r="Q1873" t="s">
        <v>75</v>
      </c>
      <c r="R1873" t="s">
        <v>2886</v>
      </c>
      <c r="S1873" t="s">
        <v>76</v>
      </c>
      <c r="T1873" t="s">
        <v>226</v>
      </c>
      <c r="U1873">
        <v>0</v>
      </c>
      <c r="V1873">
        <v>0</v>
      </c>
    </row>
    <row r="1874" spans="1:22">
      <c r="A1874">
        <v>12385</v>
      </c>
      <c r="B1874" t="s">
        <v>137</v>
      </c>
      <c r="C1874" t="s">
        <v>127</v>
      </c>
      <c r="D1874" t="s">
        <v>2870</v>
      </c>
      <c r="E1874">
        <v>1</v>
      </c>
      <c r="F1874" t="s">
        <v>138</v>
      </c>
      <c r="G1874" t="s">
        <v>73</v>
      </c>
      <c r="H1874">
        <v>5060594</v>
      </c>
      <c r="I1874" t="s">
        <v>2885</v>
      </c>
      <c r="J1874">
        <v>31700</v>
      </c>
      <c r="K1874">
        <v>31700</v>
      </c>
      <c r="L1874">
        <v>20317</v>
      </c>
      <c r="M1874">
        <v>20317.033899999999</v>
      </c>
      <c r="N1874">
        <v>20317.033899999999</v>
      </c>
      <c r="O1874">
        <v>100</v>
      </c>
      <c r="P1874">
        <v>0</v>
      </c>
      <c r="Q1874" t="s">
        <v>75</v>
      </c>
      <c r="R1874" t="s">
        <v>2887</v>
      </c>
      <c r="S1874" t="s">
        <v>158</v>
      </c>
      <c r="T1874" t="s">
        <v>128</v>
      </c>
      <c r="U1874">
        <v>0</v>
      </c>
      <c r="V1874">
        <v>0</v>
      </c>
    </row>
    <row r="1875" spans="1:22">
      <c r="A1875">
        <v>12385</v>
      </c>
      <c r="B1875" t="s">
        <v>207</v>
      </c>
      <c r="C1875" t="s">
        <v>208</v>
      </c>
      <c r="D1875" t="s">
        <v>2870</v>
      </c>
      <c r="E1875">
        <v>6.5</v>
      </c>
      <c r="F1875" t="s">
        <v>138</v>
      </c>
      <c r="G1875" t="s">
        <v>73</v>
      </c>
      <c r="H1875">
        <v>5060594</v>
      </c>
      <c r="I1875" t="s">
        <v>2885</v>
      </c>
      <c r="J1875">
        <v>154050</v>
      </c>
      <c r="K1875">
        <v>23700</v>
      </c>
      <c r="L1875">
        <v>44961</v>
      </c>
      <c r="M1875">
        <v>6917.3846999999996</v>
      </c>
      <c r="N1875">
        <v>44963.000549999997</v>
      </c>
      <c r="O1875">
        <v>100</v>
      </c>
      <c r="P1875">
        <v>0</v>
      </c>
      <c r="Q1875" t="s">
        <v>75</v>
      </c>
      <c r="R1875" t="s">
        <v>2887</v>
      </c>
      <c r="S1875" t="s">
        <v>158</v>
      </c>
      <c r="T1875" t="s">
        <v>136</v>
      </c>
      <c r="U1875">
        <v>0</v>
      </c>
      <c r="V1875">
        <v>0</v>
      </c>
    </row>
    <row r="1876" spans="1:22">
      <c r="A1876">
        <v>62922</v>
      </c>
      <c r="B1876" t="s">
        <v>2416</v>
      </c>
      <c r="C1876" t="s">
        <v>265</v>
      </c>
      <c r="D1876" t="s">
        <v>533</v>
      </c>
      <c r="E1876">
        <v>1</v>
      </c>
      <c r="F1876" t="s">
        <v>212</v>
      </c>
      <c r="G1876" t="s">
        <v>73</v>
      </c>
      <c r="H1876">
        <v>5060615</v>
      </c>
      <c r="I1876" t="s">
        <v>2888</v>
      </c>
      <c r="J1876">
        <v>101000</v>
      </c>
      <c r="K1876">
        <v>101000</v>
      </c>
      <c r="L1876">
        <v>421860</v>
      </c>
      <c r="M1876">
        <v>381118</v>
      </c>
      <c r="N1876">
        <v>381118</v>
      </c>
      <c r="O1876">
        <v>100</v>
      </c>
      <c r="P1876">
        <v>21</v>
      </c>
      <c r="Q1876" t="s">
        <v>75</v>
      </c>
      <c r="R1876" t="s">
        <v>2385</v>
      </c>
      <c r="S1876" t="s">
        <v>213</v>
      </c>
      <c r="T1876" t="s">
        <v>267</v>
      </c>
      <c r="U1876">
        <v>0</v>
      </c>
      <c r="V1876">
        <v>0</v>
      </c>
    </row>
    <row r="1877" spans="1:22">
      <c r="A1877">
        <v>64822</v>
      </c>
      <c r="B1877" t="s">
        <v>124</v>
      </c>
      <c r="C1877" t="s">
        <v>125</v>
      </c>
      <c r="D1877" t="s">
        <v>301</v>
      </c>
      <c r="E1877">
        <v>1</v>
      </c>
      <c r="F1877" t="s">
        <v>102</v>
      </c>
      <c r="G1877" t="s">
        <v>73</v>
      </c>
      <c r="H1877">
        <v>5060612</v>
      </c>
      <c r="I1877" t="s">
        <v>2888</v>
      </c>
      <c r="J1877">
        <v>19100</v>
      </c>
      <c r="K1877">
        <v>19100</v>
      </c>
      <c r="L1877">
        <v>16835</v>
      </c>
      <c r="M1877">
        <v>13134.855299999999</v>
      </c>
      <c r="N1877">
        <v>13134.855299999999</v>
      </c>
      <c r="O1877">
        <v>100</v>
      </c>
      <c r="P1877">
        <v>9</v>
      </c>
      <c r="Q1877" t="s">
        <v>145</v>
      </c>
      <c r="R1877" t="s">
        <v>2889</v>
      </c>
      <c r="S1877" t="s">
        <v>76</v>
      </c>
      <c r="T1877" t="s">
        <v>85</v>
      </c>
      <c r="U1877">
        <v>0</v>
      </c>
      <c r="V1877">
        <v>0</v>
      </c>
    </row>
    <row r="1878" spans="1:22">
      <c r="A1878">
        <v>64822</v>
      </c>
      <c r="B1878" t="s">
        <v>307</v>
      </c>
      <c r="C1878" t="s">
        <v>308</v>
      </c>
      <c r="D1878" t="s">
        <v>301</v>
      </c>
      <c r="E1878">
        <v>1</v>
      </c>
      <c r="F1878" t="s">
        <v>102</v>
      </c>
      <c r="G1878" t="s">
        <v>73</v>
      </c>
      <c r="H1878">
        <v>5060612</v>
      </c>
      <c r="I1878" t="s">
        <v>2888</v>
      </c>
      <c r="J1878">
        <v>34600</v>
      </c>
      <c r="K1878">
        <v>34600</v>
      </c>
      <c r="L1878">
        <v>30667</v>
      </c>
      <c r="M1878">
        <v>21577.0317</v>
      </c>
      <c r="N1878">
        <v>21577.0317</v>
      </c>
      <c r="O1878">
        <v>100</v>
      </c>
      <c r="P1878">
        <v>9</v>
      </c>
      <c r="Q1878" t="s">
        <v>145</v>
      </c>
      <c r="R1878" t="s">
        <v>2889</v>
      </c>
      <c r="S1878" t="s">
        <v>76</v>
      </c>
      <c r="T1878" t="s">
        <v>128</v>
      </c>
      <c r="U1878">
        <v>0</v>
      </c>
      <c r="V1878">
        <v>0</v>
      </c>
    </row>
    <row r="1879" spans="1:22">
      <c r="A1879">
        <v>64822</v>
      </c>
      <c r="B1879" t="s">
        <v>356</v>
      </c>
      <c r="C1879" t="s">
        <v>150</v>
      </c>
      <c r="D1879" t="s">
        <v>301</v>
      </c>
      <c r="E1879">
        <v>1</v>
      </c>
      <c r="F1879" t="s">
        <v>102</v>
      </c>
      <c r="G1879" t="s">
        <v>73</v>
      </c>
      <c r="H1879">
        <v>5060612</v>
      </c>
      <c r="I1879" t="s">
        <v>2888</v>
      </c>
      <c r="J1879">
        <v>60000</v>
      </c>
      <c r="K1879">
        <v>60000</v>
      </c>
      <c r="L1879">
        <v>53508</v>
      </c>
      <c r="M1879">
        <v>41892.693700000003</v>
      </c>
      <c r="N1879">
        <v>41892.693700000003</v>
      </c>
      <c r="O1879">
        <v>100</v>
      </c>
      <c r="P1879">
        <v>9</v>
      </c>
      <c r="Q1879" t="s">
        <v>145</v>
      </c>
      <c r="R1879" t="s">
        <v>2889</v>
      </c>
      <c r="S1879" t="s">
        <v>76</v>
      </c>
      <c r="T1879" t="s">
        <v>130</v>
      </c>
      <c r="U1879">
        <v>0</v>
      </c>
      <c r="V1879">
        <v>0</v>
      </c>
    </row>
    <row r="1880" spans="1:22">
      <c r="A1880">
        <v>64822</v>
      </c>
      <c r="B1880" t="s">
        <v>622</v>
      </c>
      <c r="C1880" t="s">
        <v>116</v>
      </c>
      <c r="D1880" t="s">
        <v>301</v>
      </c>
      <c r="E1880">
        <v>1</v>
      </c>
      <c r="F1880" t="s">
        <v>102</v>
      </c>
      <c r="G1880" t="s">
        <v>73</v>
      </c>
      <c r="H1880">
        <v>5060612</v>
      </c>
      <c r="I1880" t="s">
        <v>2888</v>
      </c>
      <c r="J1880">
        <v>117000</v>
      </c>
      <c r="K1880">
        <v>117000</v>
      </c>
      <c r="L1880">
        <v>103740</v>
      </c>
      <c r="M1880">
        <v>77344.195099999997</v>
      </c>
      <c r="N1880">
        <v>77344.195099999997</v>
      </c>
      <c r="O1880">
        <v>100</v>
      </c>
      <c r="P1880">
        <v>9</v>
      </c>
      <c r="Q1880" t="s">
        <v>145</v>
      </c>
      <c r="R1880" t="s">
        <v>2889</v>
      </c>
      <c r="S1880" t="s">
        <v>76</v>
      </c>
      <c r="T1880" t="s">
        <v>133</v>
      </c>
      <c r="U1880">
        <v>0</v>
      </c>
      <c r="V1880">
        <v>0</v>
      </c>
    </row>
    <row r="1881" spans="1:22">
      <c r="A1881">
        <v>64822</v>
      </c>
      <c r="B1881" t="s">
        <v>134</v>
      </c>
      <c r="C1881" t="s">
        <v>135</v>
      </c>
      <c r="D1881" t="s">
        <v>301</v>
      </c>
      <c r="E1881">
        <v>6</v>
      </c>
      <c r="F1881" t="s">
        <v>102</v>
      </c>
      <c r="G1881" t="s">
        <v>73</v>
      </c>
      <c r="H1881">
        <v>5060612</v>
      </c>
      <c r="I1881" t="s">
        <v>2888</v>
      </c>
      <c r="J1881">
        <v>142200</v>
      </c>
      <c r="K1881">
        <v>23700</v>
      </c>
      <c r="L1881">
        <v>69000</v>
      </c>
      <c r="M1881">
        <v>6800</v>
      </c>
      <c r="N1881">
        <v>40800</v>
      </c>
      <c r="O1881">
        <v>100</v>
      </c>
      <c r="P1881">
        <v>0</v>
      </c>
      <c r="Q1881" t="s">
        <v>145</v>
      </c>
      <c r="R1881" t="s">
        <v>2889</v>
      </c>
      <c r="S1881" t="s">
        <v>76</v>
      </c>
      <c r="T1881" t="s">
        <v>136</v>
      </c>
      <c r="U1881">
        <v>0</v>
      </c>
      <c r="V1881">
        <v>0</v>
      </c>
    </row>
    <row r="1882" spans="1:22">
      <c r="A1882">
        <v>64822</v>
      </c>
      <c r="B1882" t="s">
        <v>70</v>
      </c>
      <c r="C1882" t="s">
        <v>71</v>
      </c>
      <c r="D1882" t="s">
        <v>301</v>
      </c>
      <c r="E1882">
        <v>1</v>
      </c>
      <c r="F1882" t="s">
        <v>72</v>
      </c>
      <c r="G1882" t="s">
        <v>73</v>
      </c>
      <c r="H1882">
        <v>5060611</v>
      </c>
      <c r="I1882" t="s">
        <v>2888</v>
      </c>
      <c r="J1882">
        <v>3597000</v>
      </c>
      <c r="K1882">
        <v>3597000</v>
      </c>
      <c r="L1882">
        <v>3168620</v>
      </c>
      <c r="M1882">
        <v>3018137.9718999998</v>
      </c>
      <c r="N1882">
        <v>3018137.9718999998</v>
      </c>
      <c r="O1882">
        <v>100</v>
      </c>
      <c r="P1882">
        <v>9</v>
      </c>
      <c r="Q1882" t="s">
        <v>145</v>
      </c>
      <c r="R1882" t="s">
        <v>2889</v>
      </c>
      <c r="S1882" t="s">
        <v>76</v>
      </c>
      <c r="T1882" t="s">
        <v>77</v>
      </c>
      <c r="U1882">
        <v>0</v>
      </c>
      <c r="V1882">
        <v>0</v>
      </c>
    </row>
    <row r="1883" spans="1:22">
      <c r="A1883">
        <v>64822</v>
      </c>
      <c r="B1883" t="s">
        <v>387</v>
      </c>
      <c r="C1883" t="s">
        <v>82</v>
      </c>
      <c r="D1883" t="s">
        <v>301</v>
      </c>
      <c r="E1883">
        <v>1</v>
      </c>
      <c r="F1883" t="s">
        <v>72</v>
      </c>
      <c r="G1883" t="s">
        <v>73</v>
      </c>
      <c r="H1883">
        <v>5060611</v>
      </c>
      <c r="I1883" t="s">
        <v>2888</v>
      </c>
      <c r="J1883">
        <v>399000</v>
      </c>
      <c r="K1883">
        <v>399000</v>
      </c>
      <c r="L1883">
        <v>312660</v>
      </c>
      <c r="M1883">
        <v>304725.25300000003</v>
      </c>
      <c r="N1883">
        <v>304725.25300000003</v>
      </c>
      <c r="O1883">
        <v>100</v>
      </c>
      <c r="P1883">
        <v>19</v>
      </c>
      <c r="Q1883" t="s">
        <v>145</v>
      </c>
      <c r="R1883" t="s">
        <v>2889</v>
      </c>
      <c r="S1883" t="s">
        <v>76</v>
      </c>
      <c r="T1883" t="s">
        <v>77</v>
      </c>
      <c r="U1883">
        <v>0</v>
      </c>
      <c r="V1883">
        <v>0</v>
      </c>
    </row>
    <row r="1884" spans="1:22">
      <c r="A1884">
        <v>64822</v>
      </c>
      <c r="B1884" t="s">
        <v>78</v>
      </c>
      <c r="C1884" t="s">
        <v>79</v>
      </c>
      <c r="D1884" t="s">
        <v>301</v>
      </c>
      <c r="E1884">
        <v>1</v>
      </c>
      <c r="F1884" t="s">
        <v>72</v>
      </c>
      <c r="G1884" t="s">
        <v>73</v>
      </c>
      <c r="H1884">
        <v>5060611</v>
      </c>
      <c r="I1884" t="s">
        <v>2888</v>
      </c>
      <c r="J1884">
        <v>224000</v>
      </c>
      <c r="K1884">
        <v>224000</v>
      </c>
      <c r="L1884">
        <v>181440</v>
      </c>
      <c r="M1884">
        <v>173475.55549999999</v>
      </c>
      <c r="N1884">
        <v>173475.55549999999</v>
      </c>
      <c r="O1884">
        <v>100</v>
      </c>
      <c r="P1884">
        <v>19</v>
      </c>
      <c r="Q1884" t="s">
        <v>145</v>
      </c>
      <c r="R1884" t="s">
        <v>2889</v>
      </c>
      <c r="S1884" t="s">
        <v>76</v>
      </c>
      <c r="T1884" t="s">
        <v>80</v>
      </c>
      <c r="U1884">
        <v>0</v>
      </c>
      <c r="V1884">
        <v>0</v>
      </c>
    </row>
    <row r="1885" spans="1:22">
      <c r="A1885">
        <v>64822</v>
      </c>
      <c r="B1885" t="s">
        <v>90</v>
      </c>
      <c r="C1885" t="s">
        <v>91</v>
      </c>
      <c r="D1885" t="s">
        <v>301</v>
      </c>
      <c r="E1885">
        <v>1</v>
      </c>
      <c r="F1885" t="s">
        <v>72</v>
      </c>
      <c r="G1885" t="s">
        <v>73</v>
      </c>
      <c r="H1885">
        <v>5060611</v>
      </c>
      <c r="I1885" t="s">
        <v>2888</v>
      </c>
      <c r="J1885">
        <v>155000</v>
      </c>
      <c r="K1885">
        <v>155000</v>
      </c>
      <c r="L1885">
        <v>121500</v>
      </c>
      <c r="M1885">
        <v>113679.2844</v>
      </c>
      <c r="N1885">
        <v>113679.2844</v>
      </c>
      <c r="O1885">
        <v>100</v>
      </c>
      <c r="P1885">
        <v>19</v>
      </c>
      <c r="Q1885" t="s">
        <v>145</v>
      </c>
      <c r="R1885" t="s">
        <v>2889</v>
      </c>
      <c r="S1885" t="s">
        <v>76</v>
      </c>
      <c r="T1885" t="s">
        <v>92</v>
      </c>
      <c r="U1885">
        <v>0</v>
      </c>
      <c r="V1885">
        <v>0</v>
      </c>
    </row>
    <row r="1886" spans="1:22">
      <c r="A1886">
        <v>64822</v>
      </c>
      <c r="B1886" t="s">
        <v>93</v>
      </c>
      <c r="C1886" t="s">
        <v>79</v>
      </c>
      <c r="D1886" t="s">
        <v>301</v>
      </c>
      <c r="E1886">
        <v>1</v>
      </c>
      <c r="F1886" t="s">
        <v>72</v>
      </c>
      <c r="G1886" t="s">
        <v>73</v>
      </c>
      <c r="H1886">
        <v>5060611</v>
      </c>
      <c r="I1886" t="s">
        <v>2888</v>
      </c>
      <c r="J1886">
        <v>236000</v>
      </c>
      <c r="K1886">
        <v>236000</v>
      </c>
      <c r="L1886">
        <v>191160</v>
      </c>
      <c r="M1886">
        <v>179545.7726</v>
      </c>
      <c r="N1886">
        <v>179545.7726</v>
      </c>
      <c r="O1886">
        <v>100</v>
      </c>
      <c r="P1886">
        <v>19</v>
      </c>
      <c r="Q1886" t="s">
        <v>145</v>
      </c>
      <c r="R1886" t="s">
        <v>2889</v>
      </c>
      <c r="S1886" t="s">
        <v>76</v>
      </c>
      <c r="T1886" t="s">
        <v>80</v>
      </c>
      <c r="U1886">
        <v>0</v>
      </c>
      <c r="V1886">
        <v>0</v>
      </c>
    </row>
    <row r="1887" spans="1:22">
      <c r="A1887">
        <v>64822</v>
      </c>
      <c r="B1887" t="s">
        <v>83</v>
      </c>
      <c r="C1887" t="s">
        <v>84</v>
      </c>
      <c r="D1887" t="s">
        <v>301</v>
      </c>
      <c r="E1887">
        <v>1</v>
      </c>
      <c r="F1887" t="s">
        <v>72</v>
      </c>
      <c r="G1887" t="s">
        <v>73</v>
      </c>
      <c r="H1887">
        <v>5060611</v>
      </c>
      <c r="I1887" t="s">
        <v>2888</v>
      </c>
      <c r="J1887">
        <v>8600</v>
      </c>
      <c r="K1887">
        <v>8600</v>
      </c>
      <c r="L1887">
        <v>1053</v>
      </c>
      <c r="M1887">
        <v>6091.3684000000003</v>
      </c>
      <c r="N1887">
        <v>6091.3684000000003</v>
      </c>
      <c r="O1887">
        <v>100</v>
      </c>
      <c r="P1887">
        <v>19</v>
      </c>
      <c r="Q1887" t="s">
        <v>145</v>
      </c>
      <c r="R1887" t="s">
        <v>2889</v>
      </c>
      <c r="S1887" t="s">
        <v>76</v>
      </c>
      <c r="T1887" t="s">
        <v>85</v>
      </c>
      <c r="U1887">
        <v>0</v>
      </c>
      <c r="V1887">
        <v>0</v>
      </c>
    </row>
    <row r="1888" spans="1:22">
      <c r="A1888">
        <v>11264</v>
      </c>
      <c r="B1888" t="s">
        <v>768</v>
      </c>
      <c r="C1888" t="s">
        <v>769</v>
      </c>
      <c r="D1888" t="s">
        <v>1530</v>
      </c>
      <c r="E1888">
        <v>1</v>
      </c>
      <c r="F1888" t="s">
        <v>212</v>
      </c>
      <c r="G1888" t="s">
        <v>73</v>
      </c>
      <c r="H1888">
        <v>5060610</v>
      </c>
      <c r="I1888" t="s">
        <v>2888</v>
      </c>
      <c r="J1888">
        <v>72500</v>
      </c>
      <c r="K1888">
        <v>72500</v>
      </c>
      <c r="L1888">
        <v>57275</v>
      </c>
      <c r="M1888">
        <v>50471.739099999999</v>
      </c>
      <c r="N1888">
        <v>50471.739099999999</v>
      </c>
      <c r="O1888">
        <v>100</v>
      </c>
      <c r="P1888">
        <v>21</v>
      </c>
      <c r="Q1888" t="s">
        <v>145</v>
      </c>
      <c r="R1888" t="s">
        <v>2890</v>
      </c>
      <c r="S1888" t="s">
        <v>195</v>
      </c>
      <c r="T1888" t="s">
        <v>770</v>
      </c>
      <c r="U1888">
        <v>0</v>
      </c>
      <c r="V1888">
        <v>0</v>
      </c>
    </row>
    <row r="1889" spans="1:22">
      <c r="A1889">
        <v>11264</v>
      </c>
      <c r="B1889" t="s">
        <v>571</v>
      </c>
      <c r="C1889" t="s">
        <v>552</v>
      </c>
      <c r="D1889" t="s">
        <v>1530</v>
      </c>
      <c r="E1889">
        <v>2</v>
      </c>
      <c r="F1889" t="s">
        <v>212</v>
      </c>
      <c r="G1889" t="s">
        <v>73</v>
      </c>
      <c r="H1889">
        <v>5060610</v>
      </c>
      <c r="I1889" t="s">
        <v>2888</v>
      </c>
      <c r="J1889">
        <v>5400</v>
      </c>
      <c r="K1889">
        <v>2700</v>
      </c>
      <c r="L1889">
        <v>4266</v>
      </c>
      <c r="M1889">
        <v>1917.0224000000001</v>
      </c>
      <c r="N1889">
        <v>3834.0448000000001</v>
      </c>
      <c r="O1889">
        <v>100</v>
      </c>
      <c r="P1889">
        <v>21</v>
      </c>
      <c r="Q1889" t="s">
        <v>145</v>
      </c>
      <c r="R1889" t="s">
        <v>2890</v>
      </c>
      <c r="S1889" t="s">
        <v>195</v>
      </c>
      <c r="T1889" t="s">
        <v>572</v>
      </c>
      <c r="U1889">
        <v>0</v>
      </c>
      <c r="V1889">
        <v>0</v>
      </c>
    </row>
    <row r="1890" spans="1:22">
      <c r="A1890">
        <v>11264</v>
      </c>
      <c r="B1890" t="s">
        <v>571</v>
      </c>
      <c r="C1890" t="s">
        <v>552</v>
      </c>
      <c r="D1890" t="s">
        <v>1530</v>
      </c>
      <c r="E1890">
        <v>2</v>
      </c>
      <c r="F1890" t="s">
        <v>212</v>
      </c>
      <c r="G1890" t="s">
        <v>73</v>
      </c>
      <c r="H1890">
        <v>5060610</v>
      </c>
      <c r="I1890" t="s">
        <v>2888</v>
      </c>
      <c r="J1890">
        <v>5400</v>
      </c>
      <c r="K1890">
        <v>2700</v>
      </c>
      <c r="L1890">
        <v>4266</v>
      </c>
      <c r="M1890">
        <v>1917.0224000000001</v>
      </c>
      <c r="N1890">
        <v>3834.0448000000001</v>
      </c>
      <c r="O1890">
        <v>100</v>
      </c>
      <c r="P1890">
        <v>21</v>
      </c>
      <c r="Q1890" t="s">
        <v>145</v>
      </c>
      <c r="R1890" t="s">
        <v>2890</v>
      </c>
      <c r="S1890" t="s">
        <v>195</v>
      </c>
      <c r="T1890" t="s">
        <v>572</v>
      </c>
      <c r="U1890">
        <v>0</v>
      </c>
      <c r="V1890">
        <v>0</v>
      </c>
    </row>
    <row r="1891" spans="1:22">
      <c r="A1891">
        <v>11264</v>
      </c>
      <c r="B1891" t="s">
        <v>2253</v>
      </c>
      <c r="C1891" t="s">
        <v>552</v>
      </c>
      <c r="D1891" t="s">
        <v>1530</v>
      </c>
      <c r="E1891">
        <v>2</v>
      </c>
      <c r="F1891" t="s">
        <v>212</v>
      </c>
      <c r="G1891" t="s">
        <v>73</v>
      </c>
      <c r="H1891">
        <v>5060610</v>
      </c>
      <c r="I1891" t="s">
        <v>2888</v>
      </c>
      <c r="J1891">
        <v>5400</v>
      </c>
      <c r="K1891">
        <v>2700</v>
      </c>
      <c r="L1891">
        <v>4266</v>
      </c>
      <c r="M1891">
        <v>1842.4156</v>
      </c>
      <c r="N1891">
        <v>3684.8312000000001</v>
      </c>
      <c r="O1891">
        <v>100</v>
      </c>
      <c r="P1891">
        <v>21</v>
      </c>
      <c r="Q1891" t="s">
        <v>145</v>
      </c>
      <c r="R1891" t="s">
        <v>2890</v>
      </c>
      <c r="S1891" t="s">
        <v>195</v>
      </c>
      <c r="T1891" t="s">
        <v>572</v>
      </c>
      <c r="U1891">
        <v>0</v>
      </c>
      <c r="V1891">
        <v>0</v>
      </c>
    </row>
    <row r="1892" spans="1:22">
      <c r="A1892">
        <v>11264</v>
      </c>
      <c r="B1892" t="s">
        <v>551</v>
      </c>
      <c r="C1892" t="s">
        <v>552</v>
      </c>
      <c r="D1892" t="s">
        <v>1530</v>
      </c>
      <c r="E1892">
        <v>2</v>
      </c>
      <c r="F1892" t="s">
        <v>212</v>
      </c>
      <c r="G1892" t="s">
        <v>73</v>
      </c>
      <c r="H1892">
        <v>5060610</v>
      </c>
      <c r="I1892" t="s">
        <v>2888</v>
      </c>
      <c r="J1892">
        <v>8600</v>
      </c>
      <c r="K1892">
        <v>4300</v>
      </c>
      <c r="L1892">
        <v>6794</v>
      </c>
      <c r="M1892">
        <v>2963.7148000000002</v>
      </c>
      <c r="N1892">
        <v>5927.4296000000004</v>
      </c>
      <c r="O1892">
        <v>100</v>
      </c>
      <c r="P1892">
        <v>21</v>
      </c>
      <c r="Q1892" t="s">
        <v>145</v>
      </c>
      <c r="R1892" t="s">
        <v>2890</v>
      </c>
      <c r="S1892" t="s">
        <v>195</v>
      </c>
      <c r="T1892" t="s">
        <v>447</v>
      </c>
      <c r="U1892">
        <v>0</v>
      </c>
      <c r="V1892">
        <v>0</v>
      </c>
    </row>
    <row r="1893" spans="1:22">
      <c r="A1893">
        <v>11264</v>
      </c>
      <c r="B1893" t="s">
        <v>782</v>
      </c>
      <c r="C1893" t="s">
        <v>354</v>
      </c>
      <c r="D1893" t="s">
        <v>1530</v>
      </c>
      <c r="E1893">
        <v>4</v>
      </c>
      <c r="F1893" t="s">
        <v>212</v>
      </c>
      <c r="G1893" t="s">
        <v>73</v>
      </c>
      <c r="H1893">
        <v>5060610</v>
      </c>
      <c r="I1893" t="s">
        <v>2888</v>
      </c>
      <c r="J1893">
        <v>9600</v>
      </c>
      <c r="K1893">
        <v>2400</v>
      </c>
      <c r="L1893">
        <v>7584</v>
      </c>
      <c r="M1893">
        <v>1696.3929000000001</v>
      </c>
      <c r="N1893">
        <v>6785.5716000000002</v>
      </c>
      <c r="O1893">
        <v>100</v>
      </c>
      <c r="P1893">
        <v>21</v>
      </c>
      <c r="Q1893" t="s">
        <v>145</v>
      </c>
      <c r="R1893" t="s">
        <v>2890</v>
      </c>
      <c r="S1893" t="s">
        <v>195</v>
      </c>
      <c r="T1893" t="s">
        <v>85</v>
      </c>
      <c r="U1893">
        <v>0</v>
      </c>
      <c r="V1893">
        <v>0</v>
      </c>
    </row>
    <row r="1894" spans="1:22">
      <c r="A1894">
        <v>11264</v>
      </c>
      <c r="B1894" t="s">
        <v>780</v>
      </c>
      <c r="C1894" t="s">
        <v>781</v>
      </c>
      <c r="D1894" t="s">
        <v>1530</v>
      </c>
      <c r="E1894">
        <v>1</v>
      </c>
      <c r="F1894" t="s">
        <v>212</v>
      </c>
      <c r="G1894" t="s">
        <v>73</v>
      </c>
      <c r="H1894">
        <v>5060610</v>
      </c>
      <c r="I1894" t="s">
        <v>2888</v>
      </c>
      <c r="J1894">
        <v>77200</v>
      </c>
      <c r="K1894">
        <v>77200</v>
      </c>
      <c r="L1894">
        <v>60988</v>
      </c>
      <c r="M1894">
        <v>54812</v>
      </c>
      <c r="N1894">
        <v>54812</v>
      </c>
      <c r="O1894">
        <v>100</v>
      </c>
      <c r="P1894">
        <v>21</v>
      </c>
      <c r="Q1894" t="s">
        <v>145</v>
      </c>
      <c r="R1894" t="s">
        <v>2890</v>
      </c>
      <c r="S1894" t="s">
        <v>195</v>
      </c>
      <c r="T1894" t="s">
        <v>455</v>
      </c>
      <c r="U1894">
        <v>0</v>
      </c>
      <c r="V1894">
        <v>0</v>
      </c>
    </row>
    <row r="1895" spans="1:22">
      <c r="A1895">
        <v>11264</v>
      </c>
      <c r="B1895" t="s">
        <v>793</v>
      </c>
      <c r="C1895" t="s">
        <v>794</v>
      </c>
      <c r="D1895" t="s">
        <v>1530</v>
      </c>
      <c r="E1895">
        <v>2</v>
      </c>
      <c r="F1895" t="s">
        <v>212</v>
      </c>
      <c r="G1895" t="s">
        <v>73</v>
      </c>
      <c r="H1895">
        <v>5060610</v>
      </c>
      <c r="I1895" t="s">
        <v>2888</v>
      </c>
      <c r="J1895">
        <v>5000</v>
      </c>
      <c r="K1895">
        <v>2500</v>
      </c>
      <c r="L1895">
        <v>3800</v>
      </c>
      <c r="M1895">
        <v>1757.1429000000001</v>
      </c>
      <c r="N1895">
        <v>3514.2858000000001</v>
      </c>
      <c r="O1895">
        <v>100</v>
      </c>
      <c r="P1895">
        <v>24</v>
      </c>
      <c r="Q1895" t="s">
        <v>145</v>
      </c>
      <c r="R1895" t="s">
        <v>2890</v>
      </c>
      <c r="S1895" t="s">
        <v>195</v>
      </c>
      <c r="T1895" t="s">
        <v>779</v>
      </c>
      <c r="U1895">
        <v>0</v>
      </c>
      <c r="V1895">
        <v>0</v>
      </c>
    </row>
    <row r="1896" spans="1:22">
      <c r="A1896">
        <v>11264</v>
      </c>
      <c r="B1896" t="s">
        <v>777</v>
      </c>
      <c r="C1896" t="s">
        <v>778</v>
      </c>
      <c r="D1896" t="s">
        <v>1530</v>
      </c>
      <c r="E1896">
        <v>1</v>
      </c>
      <c r="F1896" t="s">
        <v>212</v>
      </c>
      <c r="G1896" t="s">
        <v>73</v>
      </c>
      <c r="H1896">
        <v>5060610</v>
      </c>
      <c r="I1896" t="s">
        <v>2888</v>
      </c>
      <c r="J1896">
        <v>1643000</v>
      </c>
      <c r="K1896">
        <v>1643000</v>
      </c>
      <c r="L1896">
        <v>1330830</v>
      </c>
      <c r="M1896">
        <v>1199390</v>
      </c>
      <c r="N1896">
        <v>1199390</v>
      </c>
      <c r="O1896">
        <v>100</v>
      </c>
      <c r="P1896">
        <v>19</v>
      </c>
      <c r="Q1896" t="s">
        <v>145</v>
      </c>
      <c r="R1896" t="s">
        <v>2890</v>
      </c>
      <c r="S1896" t="s">
        <v>195</v>
      </c>
      <c r="T1896" t="s">
        <v>779</v>
      </c>
      <c r="U1896">
        <v>0</v>
      </c>
      <c r="V1896">
        <v>0</v>
      </c>
    </row>
    <row r="1897" spans="1:22">
      <c r="A1897">
        <v>11264</v>
      </c>
      <c r="B1897" t="s">
        <v>786</v>
      </c>
      <c r="C1897" t="s">
        <v>667</v>
      </c>
      <c r="D1897" t="s">
        <v>1530</v>
      </c>
      <c r="E1897">
        <v>2</v>
      </c>
      <c r="F1897" t="s">
        <v>212</v>
      </c>
      <c r="G1897" t="s">
        <v>73</v>
      </c>
      <c r="H1897">
        <v>5060610</v>
      </c>
      <c r="I1897" t="s">
        <v>2888</v>
      </c>
      <c r="J1897">
        <v>28600</v>
      </c>
      <c r="K1897">
        <v>14300</v>
      </c>
      <c r="L1897">
        <v>22594</v>
      </c>
      <c r="M1897">
        <v>11297</v>
      </c>
      <c r="N1897">
        <v>22594</v>
      </c>
      <c r="O1897">
        <v>100</v>
      </c>
      <c r="P1897">
        <v>21</v>
      </c>
      <c r="Q1897" t="s">
        <v>145</v>
      </c>
      <c r="R1897" t="s">
        <v>2890</v>
      </c>
      <c r="S1897" t="s">
        <v>195</v>
      </c>
      <c r="T1897" t="s">
        <v>85</v>
      </c>
      <c r="U1897">
        <v>0</v>
      </c>
      <c r="V1897">
        <v>0</v>
      </c>
    </row>
    <row r="1898" spans="1:22">
      <c r="A1898">
        <v>11264</v>
      </c>
      <c r="B1898" t="s">
        <v>789</v>
      </c>
      <c r="C1898" t="s">
        <v>790</v>
      </c>
      <c r="D1898" t="s">
        <v>1530</v>
      </c>
      <c r="E1898">
        <v>2</v>
      </c>
      <c r="F1898" t="s">
        <v>212</v>
      </c>
      <c r="G1898" t="s">
        <v>73</v>
      </c>
      <c r="H1898">
        <v>5060610</v>
      </c>
      <c r="I1898" t="s">
        <v>2888</v>
      </c>
      <c r="J1898">
        <v>33800</v>
      </c>
      <c r="K1898">
        <v>16900</v>
      </c>
      <c r="L1898">
        <v>26702</v>
      </c>
      <c r="M1898">
        <v>12675</v>
      </c>
      <c r="N1898">
        <v>25350</v>
      </c>
      <c r="O1898">
        <v>100</v>
      </c>
      <c r="P1898">
        <v>21</v>
      </c>
      <c r="Q1898" t="s">
        <v>145</v>
      </c>
      <c r="R1898" t="s">
        <v>2890</v>
      </c>
      <c r="S1898" t="s">
        <v>195</v>
      </c>
      <c r="T1898" t="s">
        <v>85</v>
      </c>
      <c r="U1898">
        <v>0</v>
      </c>
      <c r="V1898">
        <v>0</v>
      </c>
    </row>
    <row r="1899" spans="1:22">
      <c r="A1899">
        <v>11264</v>
      </c>
      <c r="B1899" t="s">
        <v>789</v>
      </c>
      <c r="C1899" t="s">
        <v>790</v>
      </c>
      <c r="D1899" t="s">
        <v>1530</v>
      </c>
      <c r="E1899">
        <v>2</v>
      </c>
      <c r="F1899" t="s">
        <v>212</v>
      </c>
      <c r="G1899" t="s">
        <v>73</v>
      </c>
      <c r="H1899">
        <v>5060610</v>
      </c>
      <c r="I1899" t="s">
        <v>2888</v>
      </c>
      <c r="J1899">
        <v>33800</v>
      </c>
      <c r="K1899">
        <v>16900</v>
      </c>
      <c r="L1899">
        <v>26702</v>
      </c>
      <c r="M1899">
        <v>12675</v>
      </c>
      <c r="N1899">
        <v>25350</v>
      </c>
      <c r="O1899">
        <v>100</v>
      </c>
      <c r="P1899">
        <v>21</v>
      </c>
      <c r="Q1899" t="s">
        <v>145</v>
      </c>
      <c r="R1899" t="s">
        <v>2890</v>
      </c>
      <c r="S1899" t="s">
        <v>195</v>
      </c>
      <c r="T1899" t="s">
        <v>85</v>
      </c>
      <c r="U1899">
        <v>0</v>
      </c>
      <c r="V1899">
        <v>0</v>
      </c>
    </row>
    <row r="1900" spans="1:22">
      <c r="A1900">
        <v>11226</v>
      </c>
      <c r="B1900" t="s">
        <v>137</v>
      </c>
      <c r="C1900" t="s">
        <v>127</v>
      </c>
      <c r="D1900" t="s">
        <v>1612</v>
      </c>
      <c r="E1900">
        <v>1</v>
      </c>
      <c r="F1900" t="s">
        <v>144</v>
      </c>
      <c r="G1900" t="s">
        <v>73</v>
      </c>
      <c r="H1900">
        <v>5060657</v>
      </c>
      <c r="I1900" t="s">
        <v>2888</v>
      </c>
      <c r="J1900">
        <v>31700</v>
      </c>
      <c r="K1900">
        <v>31700</v>
      </c>
      <c r="L1900">
        <v>31700</v>
      </c>
      <c r="M1900">
        <v>20335.201000000001</v>
      </c>
      <c r="N1900">
        <v>20335.201000000001</v>
      </c>
      <c r="O1900">
        <v>100</v>
      </c>
      <c r="P1900">
        <v>0</v>
      </c>
      <c r="Q1900" t="s">
        <v>75</v>
      </c>
      <c r="R1900" t="s">
        <v>2922</v>
      </c>
      <c r="S1900" t="s">
        <v>88</v>
      </c>
      <c r="T1900" t="s">
        <v>128</v>
      </c>
      <c r="U1900">
        <v>0</v>
      </c>
      <c r="V1900">
        <v>0</v>
      </c>
    </row>
    <row r="1901" spans="1:22">
      <c r="A1901">
        <v>11226</v>
      </c>
      <c r="B1901" t="s">
        <v>139</v>
      </c>
      <c r="C1901" t="s">
        <v>140</v>
      </c>
      <c r="D1901" t="s">
        <v>1612</v>
      </c>
      <c r="E1901">
        <v>1</v>
      </c>
      <c r="F1901" t="s">
        <v>144</v>
      </c>
      <c r="G1901" t="s">
        <v>73</v>
      </c>
      <c r="H1901">
        <v>5060657</v>
      </c>
      <c r="I1901" t="s">
        <v>2888</v>
      </c>
      <c r="J1901">
        <v>2400</v>
      </c>
      <c r="K1901">
        <v>2400</v>
      </c>
      <c r="L1901">
        <v>2400</v>
      </c>
      <c r="M1901">
        <v>1683.3287</v>
      </c>
      <c r="N1901">
        <v>1683.3287</v>
      </c>
      <c r="O1901">
        <v>100</v>
      </c>
      <c r="P1901">
        <v>0</v>
      </c>
      <c r="Q1901" t="s">
        <v>75</v>
      </c>
      <c r="R1901" t="s">
        <v>2922</v>
      </c>
      <c r="S1901" t="s">
        <v>88</v>
      </c>
      <c r="T1901" t="s">
        <v>141</v>
      </c>
      <c r="U1901">
        <v>0</v>
      </c>
      <c r="V1901">
        <v>0</v>
      </c>
    </row>
    <row r="1902" spans="1:22">
      <c r="A1902">
        <v>11226</v>
      </c>
      <c r="B1902" t="s">
        <v>134</v>
      </c>
      <c r="C1902" t="s">
        <v>135</v>
      </c>
      <c r="D1902" t="s">
        <v>1612</v>
      </c>
      <c r="E1902">
        <v>5.5</v>
      </c>
      <c r="F1902" t="s">
        <v>144</v>
      </c>
      <c r="G1902" t="s">
        <v>73</v>
      </c>
      <c r="H1902">
        <v>5060657</v>
      </c>
      <c r="I1902" t="s">
        <v>2888</v>
      </c>
      <c r="J1902">
        <v>127600</v>
      </c>
      <c r="K1902">
        <v>23200</v>
      </c>
      <c r="L1902">
        <v>127600</v>
      </c>
      <c r="M1902">
        <v>6800</v>
      </c>
      <c r="N1902">
        <v>37400</v>
      </c>
      <c r="O1902">
        <v>100</v>
      </c>
      <c r="P1902">
        <v>0</v>
      </c>
      <c r="Q1902" t="s">
        <v>75</v>
      </c>
      <c r="R1902" t="s">
        <v>2922</v>
      </c>
      <c r="S1902" t="s">
        <v>88</v>
      </c>
      <c r="T1902" t="s">
        <v>136</v>
      </c>
      <c r="U1902">
        <v>0</v>
      </c>
      <c r="V1902">
        <v>0</v>
      </c>
    </row>
    <row r="1903" spans="1:22">
      <c r="A1903">
        <v>11264</v>
      </c>
      <c r="B1903" t="s">
        <v>571</v>
      </c>
      <c r="C1903" t="s">
        <v>552</v>
      </c>
      <c r="D1903" t="s">
        <v>1530</v>
      </c>
      <c r="E1903">
        <v>1</v>
      </c>
      <c r="F1903" t="s">
        <v>212</v>
      </c>
      <c r="G1903" t="s">
        <v>73</v>
      </c>
      <c r="H1903">
        <v>5060610</v>
      </c>
      <c r="I1903" t="s">
        <v>2888</v>
      </c>
      <c r="J1903">
        <v>2700</v>
      </c>
      <c r="K1903">
        <v>2700</v>
      </c>
      <c r="L1903">
        <v>2133</v>
      </c>
      <c r="M1903">
        <v>1917.0224000000001</v>
      </c>
      <c r="N1903">
        <v>1917.0224000000001</v>
      </c>
      <c r="O1903">
        <v>100</v>
      </c>
      <c r="P1903">
        <v>21</v>
      </c>
      <c r="Q1903" t="s">
        <v>145</v>
      </c>
      <c r="R1903" t="s">
        <v>2890</v>
      </c>
      <c r="S1903" t="s">
        <v>195</v>
      </c>
      <c r="T1903" t="s">
        <v>572</v>
      </c>
      <c r="U1903">
        <v>0</v>
      </c>
      <c r="V1903">
        <v>0</v>
      </c>
    </row>
    <row r="1904" spans="1:22">
      <c r="A1904">
        <v>11264</v>
      </c>
      <c r="B1904" t="s">
        <v>571</v>
      </c>
      <c r="C1904" t="s">
        <v>552</v>
      </c>
      <c r="D1904" t="s">
        <v>1530</v>
      </c>
      <c r="E1904">
        <v>1</v>
      </c>
      <c r="F1904" t="s">
        <v>212</v>
      </c>
      <c r="G1904" t="s">
        <v>73</v>
      </c>
      <c r="H1904">
        <v>5060610</v>
      </c>
      <c r="I1904" t="s">
        <v>2888</v>
      </c>
      <c r="J1904">
        <v>2700</v>
      </c>
      <c r="K1904">
        <v>2700</v>
      </c>
      <c r="L1904">
        <v>2133</v>
      </c>
      <c r="M1904">
        <v>1917.0224000000001</v>
      </c>
      <c r="N1904">
        <v>1917.0224000000001</v>
      </c>
      <c r="O1904">
        <v>100</v>
      </c>
      <c r="P1904">
        <v>21</v>
      </c>
      <c r="Q1904" t="s">
        <v>145</v>
      </c>
      <c r="R1904" t="s">
        <v>2890</v>
      </c>
      <c r="S1904" t="s">
        <v>195</v>
      </c>
      <c r="T1904" t="s">
        <v>572</v>
      </c>
      <c r="U1904">
        <v>0</v>
      </c>
      <c r="V1904">
        <v>0</v>
      </c>
    </row>
    <row r="1905" spans="1:22">
      <c r="A1905">
        <v>11264</v>
      </c>
      <c r="B1905" t="s">
        <v>571</v>
      </c>
      <c r="C1905" t="s">
        <v>552</v>
      </c>
      <c r="D1905" t="s">
        <v>1530</v>
      </c>
      <c r="E1905">
        <v>2</v>
      </c>
      <c r="F1905" t="s">
        <v>212</v>
      </c>
      <c r="G1905" t="s">
        <v>73</v>
      </c>
      <c r="H1905">
        <v>5060610</v>
      </c>
      <c r="I1905" t="s">
        <v>2888</v>
      </c>
      <c r="J1905">
        <v>5400</v>
      </c>
      <c r="K1905">
        <v>2700</v>
      </c>
      <c r="L1905">
        <v>4266</v>
      </c>
      <c r="M1905">
        <v>1917.0224000000001</v>
      </c>
      <c r="N1905">
        <v>3834.0448000000001</v>
      </c>
      <c r="O1905">
        <v>100</v>
      </c>
      <c r="P1905">
        <v>21</v>
      </c>
      <c r="Q1905" t="s">
        <v>145</v>
      </c>
      <c r="R1905" t="s">
        <v>2890</v>
      </c>
      <c r="S1905" t="s">
        <v>195</v>
      </c>
      <c r="T1905" t="s">
        <v>572</v>
      </c>
      <c r="U1905">
        <v>0</v>
      </c>
      <c r="V1905">
        <v>0</v>
      </c>
    </row>
    <row r="1906" spans="1:22">
      <c r="A1906">
        <v>11264</v>
      </c>
      <c r="B1906" t="s">
        <v>783</v>
      </c>
      <c r="C1906" t="s">
        <v>286</v>
      </c>
      <c r="D1906" t="s">
        <v>1530</v>
      </c>
      <c r="E1906">
        <v>2</v>
      </c>
      <c r="F1906" t="s">
        <v>212</v>
      </c>
      <c r="G1906" t="s">
        <v>73</v>
      </c>
      <c r="H1906">
        <v>5060610</v>
      </c>
      <c r="I1906" t="s">
        <v>2888</v>
      </c>
      <c r="J1906">
        <v>29800</v>
      </c>
      <c r="K1906">
        <v>14900</v>
      </c>
      <c r="L1906">
        <v>23542</v>
      </c>
      <c r="M1906">
        <v>10579</v>
      </c>
      <c r="N1906">
        <v>21158</v>
      </c>
      <c r="O1906">
        <v>100</v>
      </c>
      <c r="P1906">
        <v>21</v>
      </c>
      <c r="Q1906" t="s">
        <v>145</v>
      </c>
      <c r="R1906" t="s">
        <v>2890</v>
      </c>
      <c r="S1906" t="s">
        <v>195</v>
      </c>
      <c r="T1906" t="s">
        <v>627</v>
      </c>
      <c r="U1906">
        <v>0</v>
      </c>
      <c r="V1906">
        <v>0</v>
      </c>
    </row>
    <row r="1907" spans="1:22">
      <c r="A1907">
        <v>11264</v>
      </c>
      <c r="B1907" t="s">
        <v>784</v>
      </c>
      <c r="C1907" t="s">
        <v>552</v>
      </c>
      <c r="D1907" t="s">
        <v>1530</v>
      </c>
      <c r="E1907">
        <v>2</v>
      </c>
      <c r="F1907" t="s">
        <v>212</v>
      </c>
      <c r="G1907" t="s">
        <v>73</v>
      </c>
      <c r="H1907">
        <v>5060610</v>
      </c>
      <c r="I1907" t="s">
        <v>2888</v>
      </c>
      <c r="J1907">
        <v>8800</v>
      </c>
      <c r="K1907">
        <v>4400</v>
      </c>
      <c r="L1907">
        <v>6952</v>
      </c>
      <c r="M1907">
        <v>3124</v>
      </c>
      <c r="N1907">
        <v>6248</v>
      </c>
      <c r="O1907">
        <v>100</v>
      </c>
      <c r="P1907">
        <v>21</v>
      </c>
      <c r="Q1907" t="s">
        <v>145</v>
      </c>
      <c r="R1907" t="s">
        <v>2890</v>
      </c>
      <c r="S1907" t="s">
        <v>195</v>
      </c>
      <c r="T1907" t="s">
        <v>447</v>
      </c>
      <c r="U1907">
        <v>0</v>
      </c>
      <c r="V1907">
        <v>0</v>
      </c>
    </row>
    <row r="1908" spans="1:22">
      <c r="A1908">
        <v>11264</v>
      </c>
      <c r="B1908" t="s">
        <v>798</v>
      </c>
      <c r="C1908" t="s">
        <v>333</v>
      </c>
      <c r="D1908" t="s">
        <v>1530</v>
      </c>
      <c r="E1908">
        <v>3</v>
      </c>
      <c r="F1908" t="s">
        <v>212</v>
      </c>
      <c r="G1908" t="s">
        <v>73</v>
      </c>
      <c r="H1908">
        <v>5060610</v>
      </c>
      <c r="I1908" t="s">
        <v>2888</v>
      </c>
      <c r="J1908">
        <v>28800</v>
      </c>
      <c r="K1908">
        <v>9600</v>
      </c>
      <c r="L1908">
        <v>22752</v>
      </c>
      <c r="M1908">
        <v>6816</v>
      </c>
      <c r="N1908">
        <v>20448</v>
      </c>
      <c r="O1908">
        <v>100</v>
      </c>
      <c r="P1908">
        <v>21</v>
      </c>
      <c r="Q1908" t="s">
        <v>145</v>
      </c>
      <c r="R1908" t="s">
        <v>2890</v>
      </c>
      <c r="S1908" t="s">
        <v>195</v>
      </c>
      <c r="T1908" t="s">
        <v>85</v>
      </c>
      <c r="U1908">
        <v>0</v>
      </c>
      <c r="V1908">
        <v>0</v>
      </c>
    </row>
    <row r="1909" spans="1:22">
      <c r="A1909">
        <v>11264</v>
      </c>
      <c r="B1909" t="s">
        <v>787</v>
      </c>
      <c r="C1909" t="s">
        <v>667</v>
      </c>
      <c r="D1909" t="s">
        <v>1530</v>
      </c>
      <c r="E1909">
        <v>2</v>
      </c>
      <c r="F1909" t="s">
        <v>212</v>
      </c>
      <c r="G1909" t="s">
        <v>73</v>
      </c>
      <c r="H1909">
        <v>5060610</v>
      </c>
      <c r="I1909" t="s">
        <v>2888</v>
      </c>
      <c r="J1909">
        <v>54800</v>
      </c>
      <c r="K1909">
        <v>27400</v>
      </c>
      <c r="L1909">
        <v>43292</v>
      </c>
      <c r="M1909">
        <v>19400.75</v>
      </c>
      <c r="N1909">
        <v>38801.5</v>
      </c>
      <c r="O1909">
        <v>100</v>
      </c>
      <c r="P1909">
        <v>21</v>
      </c>
      <c r="Q1909" t="s">
        <v>145</v>
      </c>
      <c r="R1909" t="s">
        <v>2890</v>
      </c>
      <c r="S1909" t="s">
        <v>195</v>
      </c>
      <c r="T1909" t="s">
        <v>85</v>
      </c>
      <c r="U1909">
        <v>0</v>
      </c>
      <c r="V1909">
        <v>0</v>
      </c>
    </row>
    <row r="1910" spans="1:22">
      <c r="A1910">
        <v>11264</v>
      </c>
      <c r="B1910" t="s">
        <v>787</v>
      </c>
      <c r="C1910" t="s">
        <v>667</v>
      </c>
      <c r="D1910" t="s">
        <v>1530</v>
      </c>
      <c r="E1910">
        <v>2</v>
      </c>
      <c r="F1910" t="s">
        <v>212</v>
      </c>
      <c r="G1910" t="s">
        <v>73</v>
      </c>
      <c r="H1910">
        <v>5060610</v>
      </c>
      <c r="I1910" t="s">
        <v>2888</v>
      </c>
      <c r="J1910">
        <v>54800</v>
      </c>
      <c r="K1910">
        <v>27400</v>
      </c>
      <c r="L1910">
        <v>43292</v>
      </c>
      <c r="M1910">
        <v>19400.75</v>
      </c>
      <c r="N1910">
        <v>38801.5</v>
      </c>
      <c r="O1910">
        <v>100</v>
      </c>
      <c r="P1910">
        <v>21</v>
      </c>
      <c r="Q1910" t="s">
        <v>145</v>
      </c>
      <c r="R1910" t="s">
        <v>2890</v>
      </c>
      <c r="S1910" t="s">
        <v>195</v>
      </c>
      <c r="T1910" t="s">
        <v>85</v>
      </c>
      <c r="U1910">
        <v>0</v>
      </c>
      <c r="V1910">
        <v>0</v>
      </c>
    </row>
    <row r="1911" spans="1:22">
      <c r="A1911">
        <v>11264</v>
      </c>
      <c r="B1911" t="s">
        <v>795</v>
      </c>
      <c r="C1911" t="s">
        <v>796</v>
      </c>
      <c r="D1911" t="s">
        <v>1530</v>
      </c>
      <c r="E1911">
        <v>2</v>
      </c>
      <c r="F1911" t="s">
        <v>212</v>
      </c>
      <c r="G1911" t="s">
        <v>73</v>
      </c>
      <c r="H1911">
        <v>5060610</v>
      </c>
      <c r="I1911" t="s">
        <v>2888</v>
      </c>
      <c r="J1911">
        <v>86800</v>
      </c>
      <c r="K1911">
        <v>43400</v>
      </c>
      <c r="L1911">
        <v>68572</v>
      </c>
      <c r="M1911">
        <v>30814</v>
      </c>
      <c r="N1911">
        <v>61628</v>
      </c>
      <c r="O1911">
        <v>100</v>
      </c>
      <c r="P1911">
        <v>21</v>
      </c>
      <c r="Q1911" t="s">
        <v>145</v>
      </c>
      <c r="R1911" t="s">
        <v>2890</v>
      </c>
      <c r="S1911" t="s">
        <v>195</v>
      </c>
      <c r="T1911" t="s">
        <v>85</v>
      </c>
      <c r="U1911">
        <v>0</v>
      </c>
      <c r="V1911">
        <v>0</v>
      </c>
    </row>
    <row r="1912" spans="1:22">
      <c r="A1912">
        <v>11264</v>
      </c>
      <c r="B1912" t="s">
        <v>791</v>
      </c>
      <c r="C1912" t="s">
        <v>792</v>
      </c>
      <c r="D1912" t="s">
        <v>1530</v>
      </c>
      <c r="E1912">
        <v>2</v>
      </c>
      <c r="F1912" t="s">
        <v>212</v>
      </c>
      <c r="G1912" t="s">
        <v>73</v>
      </c>
      <c r="H1912">
        <v>5060610</v>
      </c>
      <c r="I1912" t="s">
        <v>2888</v>
      </c>
      <c r="J1912">
        <v>30600</v>
      </c>
      <c r="K1912">
        <v>15300</v>
      </c>
      <c r="L1912">
        <v>24174</v>
      </c>
      <c r="M1912">
        <v>11628</v>
      </c>
      <c r="N1912">
        <v>23256</v>
      </c>
      <c r="O1912">
        <v>100</v>
      </c>
      <c r="P1912">
        <v>21</v>
      </c>
      <c r="Q1912" t="s">
        <v>145</v>
      </c>
      <c r="R1912" t="s">
        <v>2890</v>
      </c>
      <c r="S1912" t="s">
        <v>195</v>
      </c>
      <c r="T1912" t="s">
        <v>85</v>
      </c>
      <c r="U1912">
        <v>0</v>
      </c>
      <c r="V1912">
        <v>0</v>
      </c>
    </row>
    <row r="1913" spans="1:22">
      <c r="A1913">
        <v>11264</v>
      </c>
      <c r="B1913" t="s">
        <v>789</v>
      </c>
      <c r="C1913" t="s">
        <v>790</v>
      </c>
      <c r="D1913" t="s">
        <v>1530</v>
      </c>
      <c r="E1913">
        <v>2</v>
      </c>
      <c r="F1913" t="s">
        <v>212</v>
      </c>
      <c r="G1913" t="s">
        <v>73</v>
      </c>
      <c r="H1913">
        <v>5060610</v>
      </c>
      <c r="I1913" t="s">
        <v>2888</v>
      </c>
      <c r="J1913">
        <v>33800</v>
      </c>
      <c r="K1913">
        <v>16900</v>
      </c>
      <c r="L1913">
        <v>26702</v>
      </c>
      <c r="M1913">
        <v>12675</v>
      </c>
      <c r="N1913">
        <v>25350</v>
      </c>
      <c r="O1913">
        <v>100</v>
      </c>
      <c r="P1913">
        <v>21</v>
      </c>
      <c r="Q1913" t="s">
        <v>145</v>
      </c>
      <c r="R1913" t="s">
        <v>2890</v>
      </c>
      <c r="S1913" t="s">
        <v>195</v>
      </c>
      <c r="T1913" t="s">
        <v>85</v>
      </c>
      <c r="U1913">
        <v>0</v>
      </c>
      <c r="V1913">
        <v>0</v>
      </c>
    </row>
    <row r="1914" spans="1:22">
      <c r="A1914">
        <v>11264</v>
      </c>
      <c r="B1914" t="s">
        <v>785</v>
      </c>
      <c r="C1914" t="s">
        <v>112</v>
      </c>
      <c r="D1914" t="s">
        <v>1530</v>
      </c>
      <c r="E1914">
        <v>2</v>
      </c>
      <c r="F1914" t="s">
        <v>212</v>
      </c>
      <c r="G1914" t="s">
        <v>73</v>
      </c>
      <c r="H1914">
        <v>5060610</v>
      </c>
      <c r="I1914" t="s">
        <v>2888</v>
      </c>
      <c r="J1914">
        <v>12400</v>
      </c>
      <c r="K1914">
        <v>6200</v>
      </c>
      <c r="L1914">
        <v>10044</v>
      </c>
      <c r="M1914">
        <v>4774</v>
      </c>
      <c r="N1914">
        <v>9548</v>
      </c>
      <c r="O1914">
        <v>100</v>
      </c>
      <c r="P1914">
        <v>19</v>
      </c>
      <c r="Q1914" t="s">
        <v>145</v>
      </c>
      <c r="R1914" t="s">
        <v>2890</v>
      </c>
      <c r="S1914" t="s">
        <v>195</v>
      </c>
      <c r="T1914" t="s">
        <v>85</v>
      </c>
      <c r="U1914">
        <v>0</v>
      </c>
      <c r="V1914">
        <v>0</v>
      </c>
    </row>
    <row r="1915" spans="1:22">
      <c r="A1915">
        <v>11264</v>
      </c>
      <c r="B1915" t="s">
        <v>785</v>
      </c>
      <c r="C1915" t="s">
        <v>112</v>
      </c>
      <c r="D1915" t="s">
        <v>1530</v>
      </c>
      <c r="E1915">
        <v>2</v>
      </c>
      <c r="F1915" t="s">
        <v>212</v>
      </c>
      <c r="G1915" t="s">
        <v>73</v>
      </c>
      <c r="H1915">
        <v>5060610</v>
      </c>
      <c r="I1915" t="s">
        <v>2888</v>
      </c>
      <c r="J1915">
        <v>12400</v>
      </c>
      <c r="K1915">
        <v>6200</v>
      </c>
      <c r="L1915">
        <v>10044</v>
      </c>
      <c r="M1915">
        <v>4774</v>
      </c>
      <c r="N1915">
        <v>9548</v>
      </c>
      <c r="O1915">
        <v>100</v>
      </c>
      <c r="P1915">
        <v>19</v>
      </c>
      <c r="Q1915" t="s">
        <v>145</v>
      </c>
      <c r="R1915" t="s">
        <v>2890</v>
      </c>
      <c r="S1915" t="s">
        <v>195</v>
      </c>
      <c r="T1915" t="s">
        <v>85</v>
      </c>
      <c r="U1915">
        <v>0</v>
      </c>
      <c r="V1915">
        <v>0</v>
      </c>
    </row>
    <row r="1916" spans="1:22">
      <c r="A1916">
        <v>11264</v>
      </c>
      <c r="B1916" t="s">
        <v>2602</v>
      </c>
      <c r="C1916" t="s">
        <v>686</v>
      </c>
      <c r="D1916" t="s">
        <v>1530</v>
      </c>
      <c r="E1916">
        <v>1</v>
      </c>
      <c r="F1916" t="s">
        <v>212</v>
      </c>
      <c r="G1916" t="s">
        <v>73</v>
      </c>
      <c r="H1916">
        <v>5060610</v>
      </c>
      <c r="I1916" t="s">
        <v>2888</v>
      </c>
      <c r="J1916">
        <v>25900</v>
      </c>
      <c r="K1916">
        <v>25900</v>
      </c>
      <c r="L1916">
        <v>20979</v>
      </c>
      <c r="M1916">
        <v>18907</v>
      </c>
      <c r="N1916">
        <v>18907</v>
      </c>
      <c r="O1916">
        <v>100</v>
      </c>
      <c r="P1916">
        <v>19</v>
      </c>
      <c r="Q1916" t="s">
        <v>145</v>
      </c>
      <c r="R1916" t="s">
        <v>2890</v>
      </c>
      <c r="S1916" t="s">
        <v>195</v>
      </c>
      <c r="T1916" t="s">
        <v>85</v>
      </c>
      <c r="U1916">
        <v>0</v>
      </c>
      <c r="V1916">
        <v>0</v>
      </c>
    </row>
    <row r="1917" spans="1:22">
      <c r="A1917">
        <v>11264</v>
      </c>
      <c r="B1917" t="s">
        <v>797</v>
      </c>
      <c r="C1917" t="s">
        <v>354</v>
      </c>
      <c r="D1917" t="s">
        <v>1530</v>
      </c>
      <c r="E1917">
        <v>2</v>
      </c>
      <c r="F1917" t="s">
        <v>212</v>
      </c>
      <c r="G1917" t="s">
        <v>73</v>
      </c>
      <c r="H1917">
        <v>5060610</v>
      </c>
      <c r="I1917" t="s">
        <v>2888</v>
      </c>
      <c r="J1917">
        <v>17800</v>
      </c>
      <c r="K1917">
        <v>8900</v>
      </c>
      <c r="L1917">
        <v>14062</v>
      </c>
      <c r="M1917">
        <v>6675</v>
      </c>
      <c r="N1917">
        <v>13350</v>
      </c>
      <c r="O1917">
        <v>100</v>
      </c>
      <c r="P1917">
        <v>21</v>
      </c>
      <c r="Q1917" t="s">
        <v>145</v>
      </c>
      <c r="R1917" t="s">
        <v>2890</v>
      </c>
      <c r="S1917" t="s">
        <v>195</v>
      </c>
      <c r="T1917" t="s">
        <v>85</v>
      </c>
      <c r="U1917">
        <v>0</v>
      </c>
      <c r="V1917">
        <v>0</v>
      </c>
    </row>
    <row r="1918" spans="1:22">
      <c r="A1918">
        <v>11264</v>
      </c>
      <c r="B1918" t="s">
        <v>788</v>
      </c>
      <c r="C1918" t="s">
        <v>286</v>
      </c>
      <c r="D1918" t="s">
        <v>1530</v>
      </c>
      <c r="E1918">
        <v>3</v>
      </c>
      <c r="F1918" t="s">
        <v>212</v>
      </c>
      <c r="G1918" t="s">
        <v>73</v>
      </c>
      <c r="H1918">
        <v>5060610</v>
      </c>
      <c r="I1918" t="s">
        <v>2888</v>
      </c>
      <c r="J1918">
        <v>22500</v>
      </c>
      <c r="K1918">
        <v>7500</v>
      </c>
      <c r="L1918">
        <v>17775</v>
      </c>
      <c r="M1918">
        <v>5325</v>
      </c>
      <c r="N1918">
        <v>15975</v>
      </c>
      <c r="O1918">
        <v>100</v>
      </c>
      <c r="P1918">
        <v>21</v>
      </c>
      <c r="Q1918" t="s">
        <v>145</v>
      </c>
      <c r="R1918" t="s">
        <v>2890</v>
      </c>
      <c r="S1918" t="s">
        <v>195</v>
      </c>
      <c r="T1918" t="s">
        <v>287</v>
      </c>
      <c r="U1918">
        <v>0</v>
      </c>
      <c r="V1918">
        <v>0</v>
      </c>
    </row>
    <row r="1919" spans="1:22">
      <c r="A1919">
        <v>62922</v>
      </c>
      <c r="B1919" t="s">
        <v>83</v>
      </c>
      <c r="C1919" t="s">
        <v>84</v>
      </c>
      <c r="D1919" t="s">
        <v>533</v>
      </c>
      <c r="E1919">
        <v>1</v>
      </c>
      <c r="F1919" t="s">
        <v>72</v>
      </c>
      <c r="G1919" t="s">
        <v>73</v>
      </c>
      <c r="H1919">
        <v>5060617</v>
      </c>
      <c r="I1919" t="s">
        <v>2888</v>
      </c>
      <c r="J1919">
        <v>8600</v>
      </c>
      <c r="K1919">
        <v>8600</v>
      </c>
      <c r="L1919">
        <v>1053</v>
      </c>
      <c r="M1919">
        <v>5680.7788</v>
      </c>
      <c r="N1919">
        <v>5680.7788</v>
      </c>
      <c r="O1919">
        <v>100</v>
      </c>
      <c r="P1919">
        <v>19</v>
      </c>
      <c r="Q1919" t="s">
        <v>75</v>
      </c>
      <c r="R1919" t="s">
        <v>2385</v>
      </c>
      <c r="S1919" t="s">
        <v>213</v>
      </c>
      <c r="T1919" t="s">
        <v>85</v>
      </c>
      <c r="U1919">
        <v>0</v>
      </c>
      <c r="V1919">
        <v>0</v>
      </c>
    </row>
    <row r="1920" spans="1:22">
      <c r="A1920">
        <v>12043</v>
      </c>
      <c r="B1920" t="s">
        <v>2891</v>
      </c>
      <c r="C1920" t="s">
        <v>2892</v>
      </c>
      <c r="D1920" t="s">
        <v>2328</v>
      </c>
      <c r="E1920">
        <v>1</v>
      </c>
      <c r="F1920" t="s">
        <v>96</v>
      </c>
      <c r="G1920" t="s">
        <v>73</v>
      </c>
      <c r="H1920">
        <v>4009058</v>
      </c>
      <c r="I1920" t="s">
        <v>2888</v>
      </c>
      <c r="J1920">
        <v>269000</v>
      </c>
      <c r="K1920">
        <v>269000</v>
      </c>
      <c r="L1920">
        <v>242100</v>
      </c>
      <c r="M1920">
        <v>182920</v>
      </c>
      <c r="N1920">
        <v>182920</v>
      </c>
      <c r="O1920">
        <v>100</v>
      </c>
      <c r="P1920">
        <v>10</v>
      </c>
      <c r="Q1920" t="s">
        <v>75</v>
      </c>
      <c r="R1920" t="s">
        <v>97</v>
      </c>
      <c r="S1920" t="s">
        <v>98</v>
      </c>
      <c r="T1920" t="s">
        <v>1670</v>
      </c>
      <c r="U1920">
        <v>0</v>
      </c>
      <c r="V1920">
        <v>0</v>
      </c>
    </row>
    <row r="1921" spans="1:22">
      <c r="A1921">
        <v>62922</v>
      </c>
      <c r="B1921" t="s">
        <v>2893</v>
      </c>
      <c r="C1921" t="s">
        <v>82</v>
      </c>
      <c r="D1921" t="s">
        <v>533</v>
      </c>
      <c r="E1921">
        <v>1</v>
      </c>
      <c r="F1921" t="s">
        <v>72</v>
      </c>
      <c r="G1921" t="s">
        <v>73</v>
      </c>
      <c r="H1921">
        <v>5060617</v>
      </c>
      <c r="I1921" t="s">
        <v>2888</v>
      </c>
      <c r="J1921">
        <v>819000</v>
      </c>
      <c r="K1921">
        <v>819000</v>
      </c>
      <c r="L1921">
        <v>663390</v>
      </c>
      <c r="M1921">
        <v>663390</v>
      </c>
      <c r="N1921">
        <v>663390</v>
      </c>
      <c r="O1921">
        <v>100</v>
      </c>
      <c r="P1921">
        <v>19</v>
      </c>
      <c r="Q1921" t="s">
        <v>75</v>
      </c>
      <c r="R1921" t="s">
        <v>2385</v>
      </c>
      <c r="S1921" t="s">
        <v>213</v>
      </c>
      <c r="T1921" t="s">
        <v>664</v>
      </c>
      <c r="U1921">
        <v>0</v>
      </c>
      <c r="V1921">
        <v>0</v>
      </c>
    </row>
    <row r="1922" spans="1:22">
      <c r="A1922">
        <v>62922</v>
      </c>
      <c r="B1922" t="s">
        <v>662</v>
      </c>
      <c r="C1922" t="s">
        <v>663</v>
      </c>
      <c r="D1922" t="s">
        <v>533</v>
      </c>
      <c r="E1922">
        <v>1</v>
      </c>
      <c r="F1922" t="s">
        <v>72</v>
      </c>
      <c r="G1922" t="s">
        <v>73</v>
      </c>
      <c r="H1922">
        <v>5060617</v>
      </c>
      <c r="I1922" t="s">
        <v>2888</v>
      </c>
      <c r="J1922">
        <v>5200</v>
      </c>
      <c r="K1922">
        <v>5200</v>
      </c>
      <c r="L1922">
        <v>4050</v>
      </c>
      <c r="M1922">
        <v>3654.8166999999999</v>
      </c>
      <c r="N1922">
        <v>3654.8166999999999</v>
      </c>
      <c r="O1922">
        <v>100</v>
      </c>
      <c r="P1922">
        <v>19</v>
      </c>
      <c r="Q1922" t="s">
        <v>75</v>
      </c>
      <c r="R1922" t="s">
        <v>2385</v>
      </c>
      <c r="S1922" t="s">
        <v>213</v>
      </c>
      <c r="T1922" t="s">
        <v>92</v>
      </c>
      <c r="U1922">
        <v>0</v>
      </c>
      <c r="V1922">
        <v>0</v>
      </c>
    </row>
    <row r="1923" spans="1:22">
      <c r="A1923">
        <v>12102</v>
      </c>
      <c r="B1923" t="s">
        <v>2894</v>
      </c>
      <c r="C1923" t="s">
        <v>2895</v>
      </c>
      <c r="D1923" t="s">
        <v>2386</v>
      </c>
      <c r="E1923">
        <v>1</v>
      </c>
      <c r="F1923" t="s">
        <v>96</v>
      </c>
      <c r="G1923" t="s">
        <v>73</v>
      </c>
      <c r="H1923">
        <v>4009059</v>
      </c>
      <c r="I1923" t="s">
        <v>2888</v>
      </c>
      <c r="J1923">
        <v>70000</v>
      </c>
      <c r="K1923">
        <v>70000</v>
      </c>
      <c r="L1923">
        <v>59500</v>
      </c>
      <c r="M1923">
        <v>50400</v>
      </c>
      <c r="N1923">
        <v>50400</v>
      </c>
      <c r="O1923">
        <v>100</v>
      </c>
      <c r="P1923">
        <v>15</v>
      </c>
      <c r="Q1923" t="s">
        <v>75</v>
      </c>
      <c r="R1923" t="s">
        <v>97</v>
      </c>
      <c r="S1923" t="s">
        <v>98</v>
      </c>
      <c r="T1923" t="s">
        <v>869</v>
      </c>
      <c r="U1923">
        <v>0</v>
      </c>
      <c r="V1923">
        <v>0</v>
      </c>
    </row>
    <row r="1924" spans="1:22">
      <c r="A1924">
        <v>12102</v>
      </c>
      <c r="B1924" t="s">
        <v>2896</v>
      </c>
      <c r="C1924" t="s">
        <v>2897</v>
      </c>
      <c r="D1924" t="s">
        <v>2386</v>
      </c>
      <c r="E1924">
        <v>1</v>
      </c>
      <c r="F1924" t="s">
        <v>96</v>
      </c>
      <c r="G1924" t="s">
        <v>73</v>
      </c>
      <c r="H1924">
        <v>4009059</v>
      </c>
      <c r="I1924" t="s">
        <v>2888</v>
      </c>
      <c r="J1924">
        <v>180000</v>
      </c>
      <c r="K1924">
        <v>180000</v>
      </c>
      <c r="L1924">
        <v>162000</v>
      </c>
      <c r="M1924">
        <v>144000</v>
      </c>
      <c r="N1924">
        <v>144000</v>
      </c>
      <c r="O1924">
        <v>100</v>
      </c>
      <c r="P1924">
        <v>10</v>
      </c>
      <c r="Q1924" t="s">
        <v>75</v>
      </c>
      <c r="R1924" t="s">
        <v>97</v>
      </c>
      <c r="S1924" t="s">
        <v>98</v>
      </c>
      <c r="T1924" t="s">
        <v>291</v>
      </c>
      <c r="U1924">
        <v>0</v>
      </c>
      <c r="V1924">
        <v>0</v>
      </c>
    </row>
    <row r="1925" spans="1:22">
      <c r="A1925">
        <v>11988</v>
      </c>
      <c r="B1925" t="s">
        <v>305</v>
      </c>
      <c r="C1925" t="s">
        <v>306</v>
      </c>
      <c r="D1925" t="s">
        <v>2386</v>
      </c>
      <c r="E1925">
        <v>6</v>
      </c>
      <c r="F1925" t="s">
        <v>102</v>
      </c>
      <c r="G1925" t="s">
        <v>73</v>
      </c>
      <c r="H1925">
        <v>5060606</v>
      </c>
      <c r="I1925" t="s">
        <v>2888</v>
      </c>
      <c r="J1925">
        <v>157800</v>
      </c>
      <c r="K1925">
        <v>26300</v>
      </c>
      <c r="L1925">
        <v>84600</v>
      </c>
      <c r="M1925">
        <v>11241.610699999999</v>
      </c>
      <c r="N1925">
        <v>67449.664199999999</v>
      </c>
      <c r="O1925">
        <v>100</v>
      </c>
      <c r="P1925">
        <v>0</v>
      </c>
      <c r="Q1925" t="s">
        <v>75</v>
      </c>
      <c r="R1925" t="s">
        <v>2898</v>
      </c>
      <c r="S1925" t="s">
        <v>195</v>
      </c>
      <c r="T1925" t="s">
        <v>136</v>
      </c>
      <c r="U1925">
        <v>0</v>
      </c>
      <c r="V1925">
        <v>0</v>
      </c>
    </row>
    <row r="1926" spans="1:22">
      <c r="A1926">
        <v>11988</v>
      </c>
      <c r="B1926" t="s">
        <v>108</v>
      </c>
      <c r="C1926" t="s">
        <v>109</v>
      </c>
      <c r="D1926" t="s">
        <v>2386</v>
      </c>
      <c r="E1926">
        <v>0.8</v>
      </c>
      <c r="F1926" t="s">
        <v>102</v>
      </c>
      <c r="G1926" t="s">
        <v>73</v>
      </c>
      <c r="H1926">
        <v>5060606</v>
      </c>
      <c r="I1926" t="s">
        <v>2888</v>
      </c>
      <c r="J1926">
        <v>31920</v>
      </c>
      <c r="K1926">
        <v>39900</v>
      </c>
      <c r="L1926">
        <v>29047</v>
      </c>
      <c r="M1926">
        <v>25378.870299999999</v>
      </c>
      <c r="N1926">
        <v>20303.096239999999</v>
      </c>
      <c r="O1926">
        <v>100</v>
      </c>
      <c r="P1926">
        <v>9</v>
      </c>
      <c r="Q1926" t="s">
        <v>75</v>
      </c>
      <c r="R1926" t="s">
        <v>2898</v>
      </c>
      <c r="S1926" t="s">
        <v>195</v>
      </c>
      <c r="T1926" t="s">
        <v>110</v>
      </c>
      <c r="U1926">
        <v>0</v>
      </c>
      <c r="V1926">
        <v>0</v>
      </c>
    </row>
    <row r="1927" spans="1:22">
      <c r="A1927">
        <v>11988</v>
      </c>
      <c r="B1927" t="s">
        <v>124</v>
      </c>
      <c r="C1927" t="s">
        <v>125</v>
      </c>
      <c r="D1927" t="s">
        <v>2386</v>
      </c>
      <c r="E1927">
        <v>1</v>
      </c>
      <c r="F1927" t="s">
        <v>102</v>
      </c>
      <c r="G1927" t="s">
        <v>73</v>
      </c>
      <c r="H1927">
        <v>5060606</v>
      </c>
      <c r="I1927" t="s">
        <v>2888</v>
      </c>
      <c r="J1927">
        <v>19100</v>
      </c>
      <c r="K1927">
        <v>19100</v>
      </c>
      <c r="L1927">
        <v>17381</v>
      </c>
      <c r="M1927">
        <v>13475.1618</v>
      </c>
      <c r="N1927">
        <v>13475.1618</v>
      </c>
      <c r="O1927">
        <v>100</v>
      </c>
      <c r="P1927">
        <v>9</v>
      </c>
      <c r="Q1927" t="s">
        <v>75</v>
      </c>
      <c r="R1927" t="s">
        <v>2898</v>
      </c>
      <c r="S1927" t="s">
        <v>195</v>
      </c>
      <c r="T1927" t="s">
        <v>85</v>
      </c>
      <c r="U1927">
        <v>0</v>
      </c>
      <c r="V1927">
        <v>0</v>
      </c>
    </row>
    <row r="1928" spans="1:22">
      <c r="A1928">
        <v>11988</v>
      </c>
      <c r="B1928" t="s">
        <v>307</v>
      </c>
      <c r="C1928" t="s">
        <v>308</v>
      </c>
      <c r="D1928" t="s">
        <v>2386</v>
      </c>
      <c r="E1928">
        <v>1</v>
      </c>
      <c r="F1928" t="s">
        <v>102</v>
      </c>
      <c r="G1928" t="s">
        <v>73</v>
      </c>
      <c r="H1928">
        <v>5060606</v>
      </c>
      <c r="I1928" t="s">
        <v>2888</v>
      </c>
      <c r="J1928">
        <v>34600</v>
      </c>
      <c r="K1928">
        <v>34600</v>
      </c>
      <c r="L1928">
        <v>31486</v>
      </c>
      <c r="M1928">
        <v>22075.6597</v>
      </c>
      <c r="N1928">
        <v>22075.6597</v>
      </c>
      <c r="O1928">
        <v>100</v>
      </c>
      <c r="P1928">
        <v>9</v>
      </c>
      <c r="Q1928" t="s">
        <v>75</v>
      </c>
      <c r="R1928" t="s">
        <v>2898</v>
      </c>
      <c r="S1928" t="s">
        <v>195</v>
      </c>
      <c r="T1928" t="s">
        <v>128</v>
      </c>
      <c r="U1928">
        <v>0</v>
      </c>
      <c r="V1928">
        <v>0</v>
      </c>
    </row>
    <row r="1929" spans="1:22">
      <c r="A1929">
        <v>11988</v>
      </c>
      <c r="B1929" t="s">
        <v>2058</v>
      </c>
      <c r="C1929" t="s">
        <v>150</v>
      </c>
      <c r="D1929" t="s">
        <v>2386</v>
      </c>
      <c r="E1929">
        <v>1</v>
      </c>
      <c r="F1929" t="s">
        <v>102</v>
      </c>
      <c r="G1929" t="s">
        <v>73</v>
      </c>
      <c r="H1929">
        <v>5060606</v>
      </c>
      <c r="I1929" t="s">
        <v>2888</v>
      </c>
      <c r="J1929">
        <v>60000</v>
      </c>
      <c r="K1929">
        <v>60000</v>
      </c>
      <c r="L1929">
        <v>54600</v>
      </c>
      <c r="M1929">
        <v>38053.565199999997</v>
      </c>
      <c r="N1929">
        <v>38053.565199999997</v>
      </c>
      <c r="O1929">
        <v>100</v>
      </c>
      <c r="P1929">
        <v>9</v>
      </c>
      <c r="Q1929" t="s">
        <v>75</v>
      </c>
      <c r="R1929" t="s">
        <v>2898</v>
      </c>
      <c r="S1929" t="s">
        <v>195</v>
      </c>
      <c r="T1929" t="s">
        <v>130</v>
      </c>
      <c r="U1929">
        <v>0</v>
      </c>
      <c r="V1929">
        <v>0</v>
      </c>
    </row>
    <row r="1930" spans="1:22">
      <c r="A1930">
        <v>11988</v>
      </c>
      <c r="B1930" t="s">
        <v>1178</v>
      </c>
      <c r="C1930" t="s">
        <v>150</v>
      </c>
      <c r="D1930" t="s">
        <v>2386</v>
      </c>
      <c r="E1930">
        <v>1</v>
      </c>
      <c r="F1930" t="s">
        <v>102</v>
      </c>
      <c r="G1930" t="s">
        <v>73</v>
      </c>
      <c r="H1930">
        <v>5060606</v>
      </c>
      <c r="I1930" t="s">
        <v>2888</v>
      </c>
      <c r="J1930">
        <v>124000</v>
      </c>
      <c r="K1930">
        <v>124000</v>
      </c>
      <c r="L1930">
        <v>112840</v>
      </c>
      <c r="M1930">
        <v>86089.280799999993</v>
      </c>
      <c r="N1930">
        <v>86089.280799999993</v>
      </c>
      <c r="O1930">
        <v>100</v>
      </c>
      <c r="P1930">
        <v>9</v>
      </c>
      <c r="Q1930" t="s">
        <v>75</v>
      </c>
      <c r="R1930" t="s">
        <v>2898</v>
      </c>
      <c r="S1930" t="s">
        <v>195</v>
      </c>
      <c r="T1930" t="s">
        <v>130</v>
      </c>
      <c r="U1930">
        <v>0</v>
      </c>
      <c r="V1930">
        <v>0</v>
      </c>
    </row>
    <row r="1931" spans="1:22">
      <c r="A1931">
        <v>11988</v>
      </c>
      <c r="B1931" t="s">
        <v>622</v>
      </c>
      <c r="C1931" t="s">
        <v>116</v>
      </c>
      <c r="D1931" t="s">
        <v>2386</v>
      </c>
      <c r="E1931">
        <v>1</v>
      </c>
      <c r="F1931" t="s">
        <v>102</v>
      </c>
      <c r="G1931" t="s">
        <v>73</v>
      </c>
      <c r="H1931">
        <v>5060606</v>
      </c>
      <c r="I1931" t="s">
        <v>2888</v>
      </c>
      <c r="J1931">
        <v>117000</v>
      </c>
      <c r="K1931">
        <v>117000</v>
      </c>
      <c r="L1931">
        <v>106470</v>
      </c>
      <c r="M1931">
        <v>78276.624800000005</v>
      </c>
      <c r="N1931">
        <v>78276.624800000005</v>
      </c>
      <c r="O1931">
        <v>100</v>
      </c>
      <c r="P1931">
        <v>9</v>
      </c>
      <c r="Q1931" t="s">
        <v>75</v>
      </c>
      <c r="R1931" t="s">
        <v>2898</v>
      </c>
      <c r="S1931" t="s">
        <v>195</v>
      </c>
      <c r="T1931" t="s">
        <v>133</v>
      </c>
      <c r="U1931">
        <v>0</v>
      </c>
      <c r="V1931">
        <v>0</v>
      </c>
    </row>
    <row r="1932" spans="1:22">
      <c r="A1932">
        <v>12129</v>
      </c>
      <c r="B1932" t="s">
        <v>2341</v>
      </c>
      <c r="C1932" t="s">
        <v>2342</v>
      </c>
      <c r="D1932" t="s">
        <v>2386</v>
      </c>
      <c r="E1932">
        <v>7</v>
      </c>
      <c r="F1932" t="s">
        <v>96</v>
      </c>
      <c r="G1932" t="s">
        <v>73</v>
      </c>
      <c r="H1932">
        <v>4009060</v>
      </c>
      <c r="I1932" t="s">
        <v>2888</v>
      </c>
      <c r="J1932">
        <v>147000</v>
      </c>
      <c r="K1932">
        <v>21000</v>
      </c>
      <c r="L1932">
        <v>147000</v>
      </c>
      <c r="M1932">
        <v>18000</v>
      </c>
      <c r="N1932">
        <v>126000</v>
      </c>
      <c r="O1932">
        <v>100</v>
      </c>
      <c r="P1932">
        <v>0</v>
      </c>
      <c r="Q1932" t="s">
        <v>75</v>
      </c>
      <c r="R1932" t="s">
        <v>97</v>
      </c>
      <c r="S1932" t="s">
        <v>98</v>
      </c>
      <c r="T1932" t="s">
        <v>155</v>
      </c>
      <c r="U1932">
        <v>0</v>
      </c>
      <c r="V1932">
        <v>0</v>
      </c>
    </row>
    <row r="1933" spans="1:22">
      <c r="A1933">
        <v>11988</v>
      </c>
      <c r="B1933" t="s">
        <v>2899</v>
      </c>
      <c r="C1933" t="s">
        <v>536</v>
      </c>
      <c r="D1933" t="s">
        <v>2386</v>
      </c>
      <c r="E1933">
        <v>1</v>
      </c>
      <c r="F1933" t="s">
        <v>72</v>
      </c>
      <c r="G1933" t="s">
        <v>73</v>
      </c>
      <c r="H1933">
        <v>5060605</v>
      </c>
      <c r="I1933" t="s">
        <v>2888</v>
      </c>
      <c r="J1933">
        <v>214000</v>
      </c>
      <c r="K1933">
        <v>214000</v>
      </c>
      <c r="L1933">
        <v>169060</v>
      </c>
      <c r="M1933">
        <v>151940</v>
      </c>
      <c r="N1933">
        <v>151940</v>
      </c>
      <c r="O1933">
        <v>100</v>
      </c>
      <c r="P1933">
        <v>21</v>
      </c>
      <c r="Q1933" t="s">
        <v>75</v>
      </c>
      <c r="R1933" t="s">
        <v>2898</v>
      </c>
      <c r="S1933" t="s">
        <v>195</v>
      </c>
      <c r="T1933" t="s">
        <v>538</v>
      </c>
      <c r="U1933">
        <v>0</v>
      </c>
      <c r="V1933">
        <v>0</v>
      </c>
    </row>
    <row r="1934" spans="1:22">
      <c r="A1934">
        <v>11988</v>
      </c>
      <c r="B1934" t="s">
        <v>334</v>
      </c>
      <c r="C1934" t="s">
        <v>335</v>
      </c>
      <c r="D1934" t="s">
        <v>2386</v>
      </c>
      <c r="E1934">
        <v>1</v>
      </c>
      <c r="F1934" t="s">
        <v>72</v>
      </c>
      <c r="G1934" t="s">
        <v>73</v>
      </c>
      <c r="H1934">
        <v>5060605</v>
      </c>
      <c r="I1934" t="s">
        <v>2888</v>
      </c>
      <c r="J1934">
        <v>21400</v>
      </c>
      <c r="K1934">
        <v>21400</v>
      </c>
      <c r="L1934">
        <v>15836</v>
      </c>
      <c r="M1934">
        <v>14049.9791</v>
      </c>
      <c r="N1934">
        <v>14049.9791</v>
      </c>
      <c r="O1934">
        <v>100</v>
      </c>
      <c r="P1934">
        <v>26</v>
      </c>
      <c r="Q1934" t="s">
        <v>75</v>
      </c>
      <c r="R1934" t="s">
        <v>2898</v>
      </c>
      <c r="S1934" t="s">
        <v>195</v>
      </c>
      <c r="T1934" t="s">
        <v>336</v>
      </c>
      <c r="U1934">
        <v>0</v>
      </c>
      <c r="V1934">
        <v>0</v>
      </c>
    </row>
    <row r="1935" spans="1:22">
      <c r="A1935">
        <v>12078</v>
      </c>
      <c r="B1935" t="s">
        <v>497</v>
      </c>
      <c r="C1935" t="s">
        <v>249</v>
      </c>
      <c r="D1935" t="s">
        <v>2520</v>
      </c>
      <c r="E1935">
        <v>1</v>
      </c>
      <c r="F1935" t="s">
        <v>72</v>
      </c>
      <c r="G1935" t="s">
        <v>73</v>
      </c>
      <c r="H1935">
        <v>5060631</v>
      </c>
      <c r="I1935" t="s">
        <v>2888</v>
      </c>
      <c r="J1935">
        <v>638000</v>
      </c>
      <c r="K1935">
        <v>638000</v>
      </c>
      <c r="L1935">
        <v>472120</v>
      </c>
      <c r="M1935">
        <v>421080</v>
      </c>
      <c r="N1935">
        <v>421080</v>
      </c>
      <c r="O1935">
        <v>100</v>
      </c>
      <c r="P1935">
        <v>26</v>
      </c>
      <c r="Q1935" t="s">
        <v>75</v>
      </c>
      <c r="R1935" t="s">
        <v>2900</v>
      </c>
      <c r="S1935" t="s">
        <v>195</v>
      </c>
      <c r="T1935" t="s">
        <v>251</v>
      </c>
      <c r="U1935">
        <v>0</v>
      </c>
      <c r="V1935">
        <v>0</v>
      </c>
    </row>
    <row r="1936" spans="1:22">
      <c r="A1936">
        <v>12078</v>
      </c>
      <c r="B1936" t="s">
        <v>395</v>
      </c>
      <c r="C1936" t="s">
        <v>396</v>
      </c>
      <c r="D1936" t="s">
        <v>2520</v>
      </c>
      <c r="E1936">
        <v>1</v>
      </c>
      <c r="F1936" t="s">
        <v>72</v>
      </c>
      <c r="G1936" t="s">
        <v>73</v>
      </c>
      <c r="H1936">
        <v>5060631</v>
      </c>
      <c r="I1936" t="s">
        <v>2888</v>
      </c>
      <c r="J1936">
        <v>432000</v>
      </c>
      <c r="K1936">
        <v>432000</v>
      </c>
      <c r="L1936">
        <v>349920</v>
      </c>
      <c r="M1936">
        <v>315360</v>
      </c>
      <c r="N1936">
        <v>315360</v>
      </c>
      <c r="O1936">
        <v>100</v>
      </c>
      <c r="P1936">
        <v>19</v>
      </c>
      <c r="Q1936" t="s">
        <v>75</v>
      </c>
      <c r="R1936" t="s">
        <v>2900</v>
      </c>
      <c r="S1936" t="s">
        <v>195</v>
      </c>
      <c r="T1936" t="s">
        <v>397</v>
      </c>
      <c r="U1936">
        <v>0</v>
      </c>
      <c r="V1936">
        <v>0</v>
      </c>
    </row>
    <row r="1937" spans="1:22">
      <c r="A1937">
        <v>12114</v>
      </c>
      <c r="B1937" t="s">
        <v>151</v>
      </c>
      <c r="C1937" t="s">
        <v>152</v>
      </c>
      <c r="D1937" t="s">
        <v>2547</v>
      </c>
      <c r="E1937">
        <v>1</v>
      </c>
      <c r="F1937" t="s">
        <v>154</v>
      </c>
      <c r="G1937" t="s">
        <v>73</v>
      </c>
      <c r="H1937">
        <v>5060656</v>
      </c>
      <c r="I1937" t="s">
        <v>2888</v>
      </c>
      <c r="J1937">
        <v>90000</v>
      </c>
      <c r="K1937">
        <v>90000</v>
      </c>
      <c r="L1937">
        <v>77850</v>
      </c>
      <c r="M1937">
        <v>77850</v>
      </c>
      <c r="N1937">
        <v>77850</v>
      </c>
      <c r="O1937">
        <v>100</v>
      </c>
      <c r="P1937">
        <v>0</v>
      </c>
      <c r="Q1937" t="s">
        <v>75</v>
      </c>
      <c r="R1937" t="s">
        <v>2923</v>
      </c>
      <c r="S1937" t="s">
        <v>195</v>
      </c>
      <c r="T1937" t="s">
        <v>155</v>
      </c>
      <c r="U1937">
        <v>0</v>
      </c>
      <c r="V1937">
        <v>0</v>
      </c>
    </row>
    <row r="1938" spans="1:22">
      <c r="A1938">
        <v>11226</v>
      </c>
      <c r="B1938" t="s">
        <v>486</v>
      </c>
      <c r="C1938" t="s">
        <v>487</v>
      </c>
      <c r="D1938" t="s">
        <v>1612</v>
      </c>
      <c r="E1938">
        <v>10</v>
      </c>
      <c r="F1938" t="s">
        <v>72</v>
      </c>
      <c r="G1938" t="s">
        <v>73</v>
      </c>
      <c r="H1938">
        <v>5060659</v>
      </c>
      <c r="I1938" t="s">
        <v>2888</v>
      </c>
      <c r="J1938">
        <v>209000</v>
      </c>
      <c r="K1938">
        <v>20900</v>
      </c>
      <c r="L1938">
        <v>165110</v>
      </c>
      <c r="M1938">
        <v>14818.2917</v>
      </c>
      <c r="N1938">
        <v>148182.91699999999</v>
      </c>
      <c r="O1938">
        <v>100</v>
      </c>
      <c r="P1938">
        <v>21</v>
      </c>
      <c r="Q1938" t="s">
        <v>75</v>
      </c>
      <c r="R1938" t="s">
        <v>2922</v>
      </c>
      <c r="S1938" t="s">
        <v>88</v>
      </c>
      <c r="T1938" t="s">
        <v>85</v>
      </c>
      <c r="U1938">
        <v>0</v>
      </c>
      <c r="V1938">
        <v>0</v>
      </c>
    </row>
    <row r="1939" spans="1:22">
      <c r="A1939">
        <v>11226</v>
      </c>
      <c r="B1939" t="s">
        <v>334</v>
      </c>
      <c r="C1939" t="s">
        <v>335</v>
      </c>
      <c r="D1939" t="s">
        <v>1612</v>
      </c>
      <c r="E1939">
        <v>2</v>
      </c>
      <c r="F1939" t="s">
        <v>72</v>
      </c>
      <c r="G1939" t="s">
        <v>73</v>
      </c>
      <c r="H1939">
        <v>5060659</v>
      </c>
      <c r="I1939" t="s">
        <v>2888</v>
      </c>
      <c r="J1939">
        <v>42800</v>
      </c>
      <c r="K1939">
        <v>21400</v>
      </c>
      <c r="L1939">
        <v>31672</v>
      </c>
      <c r="M1939">
        <v>14049.9791</v>
      </c>
      <c r="N1939">
        <v>28099.958200000001</v>
      </c>
      <c r="O1939">
        <v>100</v>
      </c>
      <c r="P1939">
        <v>26</v>
      </c>
      <c r="Q1939" t="s">
        <v>75</v>
      </c>
      <c r="R1939" t="s">
        <v>2922</v>
      </c>
      <c r="S1939" t="s">
        <v>88</v>
      </c>
      <c r="T1939" t="s">
        <v>336</v>
      </c>
      <c r="U1939">
        <v>0</v>
      </c>
      <c r="V1939">
        <v>0</v>
      </c>
    </row>
    <row r="1940" spans="1:22">
      <c r="A1940">
        <v>11226</v>
      </c>
      <c r="B1940" t="s">
        <v>134</v>
      </c>
      <c r="C1940" t="s">
        <v>135</v>
      </c>
      <c r="D1940" t="s">
        <v>1612</v>
      </c>
      <c r="E1940">
        <v>5.5</v>
      </c>
      <c r="F1940" t="s">
        <v>72</v>
      </c>
      <c r="G1940" t="s">
        <v>73</v>
      </c>
      <c r="H1940">
        <v>5060659</v>
      </c>
      <c r="I1940" t="s">
        <v>2888</v>
      </c>
      <c r="J1940">
        <v>130350</v>
      </c>
      <c r="K1940">
        <v>23700</v>
      </c>
      <c r="L1940">
        <v>63250</v>
      </c>
      <c r="M1940">
        <v>6934.5190000000002</v>
      </c>
      <c r="N1940">
        <v>38139.854500000001</v>
      </c>
      <c r="O1940">
        <v>100</v>
      </c>
      <c r="P1940">
        <v>0</v>
      </c>
      <c r="Q1940" t="s">
        <v>75</v>
      </c>
      <c r="R1940" t="s">
        <v>2922</v>
      </c>
      <c r="S1940" t="s">
        <v>88</v>
      </c>
      <c r="T1940" t="s">
        <v>136</v>
      </c>
      <c r="U1940">
        <v>0</v>
      </c>
      <c r="V1940">
        <v>0</v>
      </c>
    </row>
    <row r="1941" spans="1:22">
      <c r="A1941">
        <v>11226</v>
      </c>
      <c r="B1941" t="s">
        <v>459</v>
      </c>
      <c r="C1941" t="s">
        <v>450</v>
      </c>
      <c r="D1941" t="s">
        <v>1612</v>
      </c>
      <c r="E1941">
        <v>2</v>
      </c>
      <c r="F1941" t="s">
        <v>72</v>
      </c>
      <c r="G1941" t="s">
        <v>73</v>
      </c>
      <c r="H1941">
        <v>5060659</v>
      </c>
      <c r="I1941" t="s">
        <v>2888</v>
      </c>
      <c r="J1941">
        <v>13800</v>
      </c>
      <c r="K1941">
        <v>6900</v>
      </c>
      <c r="L1941">
        <v>10902</v>
      </c>
      <c r="M1941">
        <v>4803.4978000000001</v>
      </c>
      <c r="N1941">
        <v>9606.9956000000002</v>
      </c>
      <c r="O1941">
        <v>100</v>
      </c>
      <c r="P1941">
        <v>21</v>
      </c>
      <c r="Q1941" t="s">
        <v>75</v>
      </c>
      <c r="R1941" t="s">
        <v>2922</v>
      </c>
      <c r="S1941" t="s">
        <v>88</v>
      </c>
      <c r="T1941" t="s">
        <v>85</v>
      </c>
      <c r="U1941">
        <v>0</v>
      </c>
      <c r="V1941">
        <v>0</v>
      </c>
    </row>
    <row r="1942" spans="1:22">
      <c r="A1942">
        <v>11226</v>
      </c>
      <c r="B1942" t="s">
        <v>451</v>
      </c>
      <c r="C1942" t="s">
        <v>367</v>
      </c>
      <c r="D1942" t="s">
        <v>1612</v>
      </c>
      <c r="E1942">
        <v>2</v>
      </c>
      <c r="F1942" t="s">
        <v>72</v>
      </c>
      <c r="G1942" t="s">
        <v>73</v>
      </c>
      <c r="H1942">
        <v>5060659</v>
      </c>
      <c r="I1942" t="s">
        <v>2888</v>
      </c>
      <c r="J1942">
        <v>7000</v>
      </c>
      <c r="K1942">
        <v>3500</v>
      </c>
      <c r="L1942">
        <v>5530</v>
      </c>
      <c r="M1942">
        <v>2472.0142999999998</v>
      </c>
      <c r="N1942">
        <v>4944.0285999999996</v>
      </c>
      <c r="O1942">
        <v>100</v>
      </c>
      <c r="P1942">
        <v>21</v>
      </c>
      <c r="Q1942" t="s">
        <v>75</v>
      </c>
      <c r="R1942" t="s">
        <v>2922</v>
      </c>
      <c r="S1942" t="s">
        <v>88</v>
      </c>
      <c r="T1942" t="s">
        <v>141</v>
      </c>
      <c r="U1942">
        <v>0</v>
      </c>
      <c r="V1942">
        <v>0</v>
      </c>
    </row>
    <row r="1943" spans="1:22">
      <c r="A1943">
        <v>11226</v>
      </c>
      <c r="B1943" t="s">
        <v>448</v>
      </c>
      <c r="C1943" t="s">
        <v>367</v>
      </c>
      <c r="D1943" t="s">
        <v>1612</v>
      </c>
      <c r="E1943">
        <v>1</v>
      </c>
      <c r="F1943" t="s">
        <v>72</v>
      </c>
      <c r="G1943" t="s">
        <v>73</v>
      </c>
      <c r="H1943">
        <v>5060659</v>
      </c>
      <c r="I1943" t="s">
        <v>2888</v>
      </c>
      <c r="J1943">
        <v>4000</v>
      </c>
      <c r="K1943">
        <v>4000</v>
      </c>
      <c r="L1943">
        <v>3160</v>
      </c>
      <c r="M1943">
        <v>2833.2388000000001</v>
      </c>
      <c r="N1943">
        <v>2833.2388000000001</v>
      </c>
      <c r="O1943">
        <v>100</v>
      </c>
      <c r="P1943">
        <v>21</v>
      </c>
      <c r="Q1943" t="s">
        <v>75</v>
      </c>
      <c r="R1943" t="s">
        <v>2922</v>
      </c>
      <c r="S1943" t="s">
        <v>88</v>
      </c>
      <c r="T1943" t="s">
        <v>141</v>
      </c>
      <c r="U1943">
        <v>0</v>
      </c>
      <c r="V1943">
        <v>0</v>
      </c>
    </row>
    <row r="1944" spans="1:22">
      <c r="A1944">
        <v>11226</v>
      </c>
      <c r="B1944" t="s">
        <v>326</v>
      </c>
      <c r="C1944" t="s">
        <v>327</v>
      </c>
      <c r="D1944" t="s">
        <v>1612</v>
      </c>
      <c r="E1944">
        <v>2</v>
      </c>
      <c r="F1944" t="s">
        <v>72</v>
      </c>
      <c r="G1944" t="s">
        <v>73</v>
      </c>
      <c r="H1944">
        <v>5060659</v>
      </c>
      <c r="I1944" t="s">
        <v>2888</v>
      </c>
      <c r="J1944">
        <v>8800</v>
      </c>
      <c r="K1944">
        <v>4400</v>
      </c>
      <c r="L1944">
        <v>6952</v>
      </c>
      <c r="M1944">
        <v>3102.9823999999999</v>
      </c>
      <c r="N1944">
        <v>6205.9647999999997</v>
      </c>
      <c r="O1944">
        <v>100</v>
      </c>
      <c r="P1944">
        <v>21</v>
      </c>
      <c r="Q1944" t="s">
        <v>75</v>
      </c>
      <c r="R1944" t="s">
        <v>2922</v>
      </c>
      <c r="S1944" t="s">
        <v>88</v>
      </c>
      <c r="T1944" t="s">
        <v>172</v>
      </c>
      <c r="U1944">
        <v>0</v>
      </c>
      <c r="V1944">
        <v>0</v>
      </c>
    </row>
    <row r="1945" spans="1:22">
      <c r="A1945">
        <v>11226</v>
      </c>
      <c r="B1945" t="s">
        <v>429</v>
      </c>
      <c r="C1945" t="s">
        <v>430</v>
      </c>
      <c r="D1945" t="s">
        <v>1612</v>
      </c>
      <c r="E1945">
        <v>1</v>
      </c>
      <c r="F1945" t="s">
        <v>72</v>
      </c>
      <c r="G1945" t="s">
        <v>73</v>
      </c>
      <c r="H1945">
        <v>5060659</v>
      </c>
      <c r="I1945" t="s">
        <v>2888</v>
      </c>
      <c r="J1945">
        <v>44800</v>
      </c>
      <c r="K1945">
        <v>44800</v>
      </c>
      <c r="L1945">
        <v>36288</v>
      </c>
      <c r="M1945">
        <v>32677.916700000002</v>
      </c>
      <c r="N1945">
        <v>32677.916700000002</v>
      </c>
      <c r="O1945">
        <v>100</v>
      </c>
      <c r="P1945">
        <v>19</v>
      </c>
      <c r="Q1945" t="s">
        <v>75</v>
      </c>
      <c r="R1945" t="s">
        <v>2922</v>
      </c>
      <c r="S1945" t="s">
        <v>88</v>
      </c>
      <c r="T1945" t="s">
        <v>332</v>
      </c>
      <c r="U1945">
        <v>0</v>
      </c>
      <c r="V1945">
        <v>0</v>
      </c>
    </row>
    <row r="1946" spans="1:22">
      <c r="A1946">
        <v>11226</v>
      </c>
      <c r="B1946" t="s">
        <v>466</v>
      </c>
      <c r="C1946" t="s">
        <v>467</v>
      </c>
      <c r="D1946" t="s">
        <v>1612</v>
      </c>
      <c r="E1946">
        <v>1</v>
      </c>
      <c r="F1946" t="s">
        <v>72</v>
      </c>
      <c r="G1946" t="s">
        <v>73</v>
      </c>
      <c r="H1946">
        <v>5060659</v>
      </c>
      <c r="I1946" t="s">
        <v>2888</v>
      </c>
      <c r="J1946">
        <v>10100</v>
      </c>
      <c r="K1946">
        <v>10100</v>
      </c>
      <c r="L1946">
        <v>7676</v>
      </c>
      <c r="M1946">
        <v>6868</v>
      </c>
      <c r="N1946">
        <v>6868</v>
      </c>
      <c r="O1946">
        <v>100</v>
      </c>
      <c r="P1946">
        <v>24</v>
      </c>
      <c r="Q1946" t="s">
        <v>75</v>
      </c>
      <c r="R1946" t="s">
        <v>2922</v>
      </c>
      <c r="S1946" t="s">
        <v>88</v>
      </c>
      <c r="T1946" t="s">
        <v>436</v>
      </c>
      <c r="U1946">
        <v>0</v>
      </c>
      <c r="V1946">
        <v>0</v>
      </c>
    </row>
    <row r="1947" spans="1:22">
      <c r="A1947">
        <v>11226</v>
      </c>
      <c r="B1947" t="s">
        <v>443</v>
      </c>
      <c r="C1947" t="s">
        <v>354</v>
      </c>
      <c r="D1947" t="s">
        <v>1612</v>
      </c>
      <c r="E1947">
        <v>4</v>
      </c>
      <c r="F1947" t="s">
        <v>72</v>
      </c>
      <c r="G1947" t="s">
        <v>73</v>
      </c>
      <c r="H1947">
        <v>5060659</v>
      </c>
      <c r="I1947" t="s">
        <v>2888</v>
      </c>
      <c r="J1947">
        <v>14000</v>
      </c>
      <c r="K1947">
        <v>3500</v>
      </c>
      <c r="L1947">
        <v>11060</v>
      </c>
      <c r="M1947">
        <v>2463.0907999999999</v>
      </c>
      <c r="N1947">
        <v>9852.3631999999998</v>
      </c>
      <c r="O1947">
        <v>100</v>
      </c>
      <c r="P1947">
        <v>21</v>
      </c>
      <c r="Q1947" t="s">
        <v>75</v>
      </c>
      <c r="R1947" t="s">
        <v>2922</v>
      </c>
      <c r="S1947" t="s">
        <v>88</v>
      </c>
      <c r="T1947" t="s">
        <v>85</v>
      </c>
      <c r="U1947">
        <v>0</v>
      </c>
      <c r="V1947">
        <v>0</v>
      </c>
    </row>
    <row r="1948" spans="1:22">
      <c r="A1948">
        <v>11226</v>
      </c>
      <c r="B1948" t="s">
        <v>137</v>
      </c>
      <c r="C1948" t="s">
        <v>127</v>
      </c>
      <c r="D1948" t="s">
        <v>1612</v>
      </c>
      <c r="E1948">
        <v>1</v>
      </c>
      <c r="F1948" t="s">
        <v>72</v>
      </c>
      <c r="G1948" t="s">
        <v>73</v>
      </c>
      <c r="H1948">
        <v>5060659</v>
      </c>
      <c r="I1948" t="s">
        <v>2888</v>
      </c>
      <c r="J1948">
        <v>31700</v>
      </c>
      <c r="K1948">
        <v>31700</v>
      </c>
      <c r="L1948">
        <v>22824</v>
      </c>
      <c r="M1948">
        <v>20317.033899999999</v>
      </c>
      <c r="N1948">
        <v>20317.033899999999</v>
      </c>
      <c r="O1948">
        <v>100</v>
      </c>
      <c r="P1948">
        <v>28</v>
      </c>
      <c r="Q1948" t="s">
        <v>75</v>
      </c>
      <c r="R1948" t="s">
        <v>2922</v>
      </c>
      <c r="S1948" t="s">
        <v>88</v>
      </c>
      <c r="T1948" t="s">
        <v>128</v>
      </c>
      <c r="U1948">
        <v>0</v>
      </c>
      <c r="V1948">
        <v>0</v>
      </c>
    </row>
    <row r="1949" spans="1:22">
      <c r="A1949">
        <v>11226</v>
      </c>
      <c r="B1949" t="s">
        <v>139</v>
      </c>
      <c r="C1949" t="s">
        <v>140</v>
      </c>
      <c r="D1949" t="s">
        <v>1612</v>
      </c>
      <c r="E1949">
        <v>1</v>
      </c>
      <c r="F1949" t="s">
        <v>72</v>
      </c>
      <c r="G1949" t="s">
        <v>73</v>
      </c>
      <c r="H1949">
        <v>5060659</v>
      </c>
      <c r="I1949" t="s">
        <v>2888</v>
      </c>
      <c r="J1949">
        <v>2400</v>
      </c>
      <c r="K1949">
        <v>2400</v>
      </c>
      <c r="L1949">
        <v>1896</v>
      </c>
      <c r="M1949">
        <v>1693.5772999999999</v>
      </c>
      <c r="N1949">
        <v>1693.5772999999999</v>
      </c>
      <c r="O1949">
        <v>100</v>
      </c>
      <c r="P1949">
        <v>21</v>
      </c>
      <c r="Q1949" t="s">
        <v>75</v>
      </c>
      <c r="R1949" t="s">
        <v>2922</v>
      </c>
      <c r="S1949" t="s">
        <v>88</v>
      </c>
      <c r="T1949" t="s">
        <v>141</v>
      </c>
      <c r="U1949">
        <v>0</v>
      </c>
      <c r="V1949">
        <v>0</v>
      </c>
    </row>
    <row r="1950" spans="1:22">
      <c r="A1950">
        <v>11226</v>
      </c>
      <c r="B1950" t="s">
        <v>457</v>
      </c>
      <c r="C1950" t="s">
        <v>458</v>
      </c>
      <c r="D1950" t="s">
        <v>1612</v>
      </c>
      <c r="E1950">
        <v>2</v>
      </c>
      <c r="F1950" t="s">
        <v>72</v>
      </c>
      <c r="G1950" t="s">
        <v>73</v>
      </c>
      <c r="H1950">
        <v>5060659</v>
      </c>
      <c r="I1950" t="s">
        <v>2888</v>
      </c>
      <c r="J1950">
        <v>1800</v>
      </c>
      <c r="K1950">
        <v>900</v>
      </c>
      <c r="L1950">
        <v>1422</v>
      </c>
      <c r="M1950">
        <v>634.07560000000001</v>
      </c>
      <c r="N1950">
        <v>1268.1512</v>
      </c>
      <c r="O1950">
        <v>100</v>
      </c>
      <c r="P1950">
        <v>21</v>
      </c>
      <c r="Q1950" t="s">
        <v>75</v>
      </c>
      <c r="R1950" t="s">
        <v>2922</v>
      </c>
      <c r="S1950" t="s">
        <v>88</v>
      </c>
      <c r="T1950" t="s">
        <v>172</v>
      </c>
      <c r="U1950">
        <v>0</v>
      </c>
      <c r="V1950">
        <v>0</v>
      </c>
    </row>
    <row r="1951" spans="1:22">
      <c r="A1951">
        <v>11226</v>
      </c>
      <c r="B1951" t="s">
        <v>453</v>
      </c>
      <c r="C1951" t="s">
        <v>454</v>
      </c>
      <c r="D1951" t="s">
        <v>1612</v>
      </c>
      <c r="E1951">
        <v>1</v>
      </c>
      <c r="F1951" t="s">
        <v>72</v>
      </c>
      <c r="G1951" t="s">
        <v>73</v>
      </c>
      <c r="H1951">
        <v>5060659</v>
      </c>
      <c r="I1951" t="s">
        <v>2888</v>
      </c>
      <c r="J1951">
        <v>4900</v>
      </c>
      <c r="K1951">
        <v>4900</v>
      </c>
      <c r="L1951">
        <v>3871</v>
      </c>
      <c r="M1951">
        <v>3453</v>
      </c>
      <c r="N1951">
        <v>3453</v>
      </c>
      <c r="O1951">
        <v>100</v>
      </c>
      <c r="P1951">
        <v>21</v>
      </c>
      <c r="Q1951" t="s">
        <v>75</v>
      </c>
      <c r="R1951" t="s">
        <v>2922</v>
      </c>
      <c r="S1951" t="s">
        <v>88</v>
      </c>
      <c r="T1951" t="s">
        <v>455</v>
      </c>
      <c r="U1951">
        <v>0</v>
      </c>
      <c r="V1951">
        <v>0</v>
      </c>
    </row>
    <row r="1952" spans="1:22">
      <c r="A1952">
        <v>11226</v>
      </c>
      <c r="B1952" t="s">
        <v>456</v>
      </c>
      <c r="C1952" t="s">
        <v>454</v>
      </c>
      <c r="D1952" t="s">
        <v>1612</v>
      </c>
      <c r="E1952">
        <v>1</v>
      </c>
      <c r="F1952" t="s">
        <v>72</v>
      </c>
      <c r="G1952" t="s">
        <v>73</v>
      </c>
      <c r="H1952">
        <v>5060659</v>
      </c>
      <c r="I1952" t="s">
        <v>2888</v>
      </c>
      <c r="J1952">
        <v>4600</v>
      </c>
      <c r="K1952">
        <v>4600</v>
      </c>
      <c r="L1952">
        <v>3634</v>
      </c>
      <c r="M1952">
        <v>3240</v>
      </c>
      <c r="N1952">
        <v>3240</v>
      </c>
      <c r="O1952">
        <v>100</v>
      </c>
      <c r="P1952">
        <v>21</v>
      </c>
      <c r="Q1952" t="s">
        <v>75</v>
      </c>
      <c r="R1952" t="s">
        <v>2922</v>
      </c>
      <c r="S1952" t="s">
        <v>88</v>
      </c>
      <c r="T1952" t="s">
        <v>455</v>
      </c>
      <c r="U1952">
        <v>0</v>
      </c>
      <c r="V1952">
        <v>0</v>
      </c>
    </row>
    <row r="1953" spans="1:22">
      <c r="A1953">
        <v>11226</v>
      </c>
      <c r="B1953" t="s">
        <v>468</v>
      </c>
      <c r="C1953" t="s">
        <v>367</v>
      </c>
      <c r="D1953" t="s">
        <v>1612</v>
      </c>
      <c r="E1953">
        <v>1</v>
      </c>
      <c r="F1953" t="s">
        <v>72</v>
      </c>
      <c r="G1953" t="s">
        <v>73</v>
      </c>
      <c r="H1953">
        <v>5060659</v>
      </c>
      <c r="I1953" t="s">
        <v>2888</v>
      </c>
      <c r="J1953">
        <v>5300</v>
      </c>
      <c r="K1953">
        <v>5300</v>
      </c>
      <c r="L1953">
        <v>4293</v>
      </c>
      <c r="M1953">
        <v>3832</v>
      </c>
      <c r="N1953">
        <v>3832</v>
      </c>
      <c r="O1953">
        <v>100</v>
      </c>
      <c r="P1953">
        <v>19</v>
      </c>
      <c r="Q1953" t="s">
        <v>75</v>
      </c>
      <c r="R1953" t="s">
        <v>2922</v>
      </c>
      <c r="S1953" t="s">
        <v>88</v>
      </c>
      <c r="T1953" t="s">
        <v>141</v>
      </c>
      <c r="U1953">
        <v>0</v>
      </c>
      <c r="V1953">
        <v>0</v>
      </c>
    </row>
    <row r="1954" spans="1:22">
      <c r="A1954">
        <v>11226</v>
      </c>
      <c r="B1954" t="s">
        <v>488</v>
      </c>
      <c r="C1954" t="s">
        <v>367</v>
      </c>
      <c r="D1954" t="s">
        <v>1612</v>
      </c>
      <c r="E1954">
        <v>2</v>
      </c>
      <c r="F1954" t="s">
        <v>72</v>
      </c>
      <c r="G1954" t="s">
        <v>73</v>
      </c>
      <c r="H1954">
        <v>5060659</v>
      </c>
      <c r="I1954" t="s">
        <v>2888</v>
      </c>
      <c r="J1954">
        <v>8600</v>
      </c>
      <c r="K1954">
        <v>4300</v>
      </c>
      <c r="L1954">
        <v>6966</v>
      </c>
      <c r="M1954">
        <v>3153</v>
      </c>
      <c r="N1954">
        <v>6306</v>
      </c>
      <c r="O1954">
        <v>100</v>
      </c>
      <c r="P1954">
        <v>19</v>
      </c>
      <c r="Q1954" t="s">
        <v>75</v>
      </c>
      <c r="R1954" t="s">
        <v>2922</v>
      </c>
      <c r="S1954" t="s">
        <v>88</v>
      </c>
      <c r="T1954" t="s">
        <v>141</v>
      </c>
      <c r="U1954">
        <v>0</v>
      </c>
      <c r="V1954">
        <v>0</v>
      </c>
    </row>
    <row r="1955" spans="1:22">
      <c r="A1955">
        <v>11226</v>
      </c>
      <c r="B1955" t="s">
        <v>449</v>
      </c>
      <c r="C1955" t="s">
        <v>450</v>
      </c>
      <c r="D1955" t="s">
        <v>1612</v>
      </c>
      <c r="E1955">
        <v>18</v>
      </c>
      <c r="F1955" t="s">
        <v>72</v>
      </c>
      <c r="G1955" t="s">
        <v>73</v>
      </c>
      <c r="H1955">
        <v>5060659</v>
      </c>
      <c r="I1955" t="s">
        <v>2888</v>
      </c>
      <c r="J1955">
        <v>99000</v>
      </c>
      <c r="K1955">
        <v>5500</v>
      </c>
      <c r="L1955">
        <v>80190</v>
      </c>
      <c r="M1955">
        <v>4001.1261</v>
      </c>
      <c r="N1955">
        <v>72020.269799999995</v>
      </c>
      <c r="O1955">
        <v>100</v>
      </c>
      <c r="P1955">
        <v>19</v>
      </c>
      <c r="Q1955" t="s">
        <v>75</v>
      </c>
      <c r="R1955" t="s">
        <v>2922</v>
      </c>
      <c r="S1955" t="s">
        <v>88</v>
      </c>
      <c r="T1955" t="s">
        <v>185</v>
      </c>
      <c r="U1955">
        <v>0</v>
      </c>
      <c r="V1955">
        <v>0</v>
      </c>
    </row>
    <row r="1956" spans="1:22">
      <c r="A1956">
        <v>11226</v>
      </c>
      <c r="B1956" t="s">
        <v>445</v>
      </c>
      <c r="C1956" t="s">
        <v>446</v>
      </c>
      <c r="D1956" t="s">
        <v>1612</v>
      </c>
      <c r="E1956">
        <v>3</v>
      </c>
      <c r="F1956" t="s">
        <v>72</v>
      </c>
      <c r="G1956" t="s">
        <v>73</v>
      </c>
      <c r="H1956">
        <v>5060659</v>
      </c>
      <c r="I1956" t="s">
        <v>2888</v>
      </c>
      <c r="J1956">
        <v>22500</v>
      </c>
      <c r="K1956">
        <v>7500</v>
      </c>
      <c r="L1956">
        <v>17775</v>
      </c>
      <c r="M1956">
        <v>5271.5757000000003</v>
      </c>
      <c r="N1956">
        <v>15814.7271</v>
      </c>
      <c r="O1956">
        <v>100</v>
      </c>
      <c r="P1956">
        <v>21</v>
      </c>
      <c r="Q1956" t="s">
        <v>75</v>
      </c>
      <c r="R1956" t="s">
        <v>2922</v>
      </c>
      <c r="S1956" t="s">
        <v>88</v>
      </c>
      <c r="T1956" t="s">
        <v>447</v>
      </c>
      <c r="U1956">
        <v>0</v>
      </c>
      <c r="V1956">
        <v>0</v>
      </c>
    </row>
    <row r="1957" spans="1:22">
      <c r="A1957">
        <v>11226</v>
      </c>
      <c r="B1957" t="s">
        <v>444</v>
      </c>
      <c r="C1957" t="s">
        <v>367</v>
      </c>
      <c r="D1957" t="s">
        <v>1612</v>
      </c>
      <c r="E1957">
        <v>2</v>
      </c>
      <c r="F1957" t="s">
        <v>72</v>
      </c>
      <c r="G1957" t="s">
        <v>73</v>
      </c>
      <c r="H1957">
        <v>5060659</v>
      </c>
      <c r="I1957" t="s">
        <v>2888</v>
      </c>
      <c r="J1957">
        <v>18200</v>
      </c>
      <c r="K1957">
        <v>9100</v>
      </c>
      <c r="L1957">
        <v>14378</v>
      </c>
      <c r="M1957">
        <v>6439.8822</v>
      </c>
      <c r="N1957">
        <v>12879.7644</v>
      </c>
      <c r="O1957">
        <v>100</v>
      </c>
      <c r="P1957">
        <v>21</v>
      </c>
      <c r="Q1957" t="s">
        <v>75</v>
      </c>
      <c r="R1957" t="s">
        <v>2922</v>
      </c>
      <c r="S1957" t="s">
        <v>88</v>
      </c>
      <c r="T1957" t="s">
        <v>141</v>
      </c>
      <c r="U1957">
        <v>0</v>
      </c>
      <c r="V1957">
        <v>0</v>
      </c>
    </row>
    <row r="1958" spans="1:22">
      <c r="A1958">
        <v>11226</v>
      </c>
      <c r="B1958" t="s">
        <v>472</v>
      </c>
      <c r="C1958" t="s">
        <v>140</v>
      </c>
      <c r="D1958" t="s">
        <v>1612</v>
      </c>
      <c r="E1958">
        <v>1</v>
      </c>
      <c r="F1958" t="s">
        <v>72</v>
      </c>
      <c r="G1958" t="s">
        <v>73</v>
      </c>
      <c r="H1958">
        <v>5060659</v>
      </c>
      <c r="I1958" t="s">
        <v>2888</v>
      </c>
      <c r="J1958">
        <v>9000</v>
      </c>
      <c r="K1958">
        <v>9000</v>
      </c>
      <c r="L1958">
        <v>7110</v>
      </c>
      <c r="M1958">
        <v>6487.5962</v>
      </c>
      <c r="N1958">
        <v>6487.5962</v>
      </c>
      <c r="O1958">
        <v>100</v>
      </c>
      <c r="P1958">
        <v>21</v>
      </c>
      <c r="Q1958" t="s">
        <v>75</v>
      </c>
      <c r="R1958" t="s">
        <v>2922</v>
      </c>
      <c r="S1958" t="s">
        <v>88</v>
      </c>
      <c r="T1958" t="s">
        <v>141</v>
      </c>
      <c r="U1958">
        <v>0</v>
      </c>
      <c r="V1958">
        <v>0</v>
      </c>
    </row>
    <row r="1959" spans="1:22">
      <c r="A1959">
        <v>11226</v>
      </c>
      <c r="B1959" t="s">
        <v>481</v>
      </c>
      <c r="C1959" t="s">
        <v>367</v>
      </c>
      <c r="D1959" t="s">
        <v>1612</v>
      </c>
      <c r="E1959">
        <v>2</v>
      </c>
      <c r="F1959" t="s">
        <v>72</v>
      </c>
      <c r="G1959" t="s">
        <v>73</v>
      </c>
      <c r="H1959">
        <v>5060659</v>
      </c>
      <c r="I1959" t="s">
        <v>2888</v>
      </c>
      <c r="J1959">
        <v>14800</v>
      </c>
      <c r="K1959">
        <v>7400</v>
      </c>
      <c r="L1959">
        <v>11692</v>
      </c>
      <c r="M1959">
        <v>5255.7266</v>
      </c>
      <c r="N1959">
        <v>10511.4532</v>
      </c>
      <c r="O1959">
        <v>100</v>
      </c>
      <c r="P1959">
        <v>21</v>
      </c>
      <c r="Q1959" t="s">
        <v>75</v>
      </c>
      <c r="R1959" t="s">
        <v>2922</v>
      </c>
      <c r="S1959" t="s">
        <v>88</v>
      </c>
      <c r="T1959" t="s">
        <v>141</v>
      </c>
      <c r="U1959">
        <v>0</v>
      </c>
      <c r="V1959">
        <v>0</v>
      </c>
    </row>
    <row r="1960" spans="1:22">
      <c r="A1960">
        <v>11226</v>
      </c>
      <c r="B1960" t="s">
        <v>469</v>
      </c>
      <c r="C1960" t="s">
        <v>367</v>
      </c>
      <c r="D1960" t="s">
        <v>1612</v>
      </c>
      <c r="E1960">
        <v>1</v>
      </c>
      <c r="F1960" t="s">
        <v>72</v>
      </c>
      <c r="G1960" t="s">
        <v>73</v>
      </c>
      <c r="H1960">
        <v>5060659</v>
      </c>
      <c r="I1960" t="s">
        <v>2888</v>
      </c>
      <c r="J1960">
        <v>4900</v>
      </c>
      <c r="K1960">
        <v>4900</v>
      </c>
      <c r="L1960">
        <v>3871</v>
      </c>
      <c r="M1960">
        <v>3435</v>
      </c>
      <c r="N1960">
        <v>3435</v>
      </c>
      <c r="O1960">
        <v>100</v>
      </c>
      <c r="P1960">
        <v>21</v>
      </c>
      <c r="Q1960" t="s">
        <v>75</v>
      </c>
      <c r="R1960" t="s">
        <v>2922</v>
      </c>
      <c r="S1960" t="s">
        <v>88</v>
      </c>
      <c r="T1960" t="s">
        <v>141</v>
      </c>
      <c r="U1960">
        <v>0</v>
      </c>
      <c r="V1960">
        <v>0</v>
      </c>
    </row>
    <row r="1961" spans="1:22">
      <c r="A1961">
        <v>11226</v>
      </c>
      <c r="B1961" t="s">
        <v>484</v>
      </c>
      <c r="C1961" t="s">
        <v>485</v>
      </c>
      <c r="D1961" t="s">
        <v>1612</v>
      </c>
      <c r="E1961">
        <v>4</v>
      </c>
      <c r="F1961" t="s">
        <v>72</v>
      </c>
      <c r="G1961" t="s">
        <v>73</v>
      </c>
      <c r="H1961">
        <v>5060659</v>
      </c>
      <c r="I1961" t="s">
        <v>2888</v>
      </c>
      <c r="J1961">
        <v>242800</v>
      </c>
      <c r="K1961">
        <v>60700</v>
      </c>
      <c r="L1961">
        <v>196668</v>
      </c>
      <c r="M1961">
        <v>44263.712599999999</v>
      </c>
      <c r="N1961">
        <v>177054.8504</v>
      </c>
      <c r="O1961">
        <v>100</v>
      </c>
      <c r="P1961">
        <v>19</v>
      </c>
      <c r="Q1961" t="s">
        <v>75</v>
      </c>
      <c r="R1961" t="s">
        <v>2922</v>
      </c>
      <c r="S1961" t="s">
        <v>88</v>
      </c>
      <c r="T1961" t="s">
        <v>462</v>
      </c>
      <c r="U1961">
        <v>0</v>
      </c>
      <c r="V1961">
        <v>0</v>
      </c>
    </row>
    <row r="1962" spans="1:22">
      <c r="A1962">
        <v>11226</v>
      </c>
      <c r="B1962" t="s">
        <v>463</v>
      </c>
      <c r="C1962" t="s">
        <v>435</v>
      </c>
      <c r="D1962" t="s">
        <v>1612</v>
      </c>
      <c r="E1962">
        <v>1</v>
      </c>
      <c r="F1962" t="s">
        <v>72</v>
      </c>
      <c r="G1962" t="s">
        <v>73</v>
      </c>
      <c r="H1962">
        <v>5060659</v>
      </c>
      <c r="I1962" t="s">
        <v>2888</v>
      </c>
      <c r="J1962">
        <v>12700</v>
      </c>
      <c r="K1962">
        <v>12700</v>
      </c>
      <c r="L1962">
        <v>9652</v>
      </c>
      <c r="M1962">
        <v>8655</v>
      </c>
      <c r="N1962">
        <v>8655</v>
      </c>
      <c r="O1962">
        <v>100</v>
      </c>
      <c r="P1962">
        <v>24</v>
      </c>
      <c r="Q1962" t="s">
        <v>75</v>
      </c>
      <c r="R1962" t="s">
        <v>2922</v>
      </c>
      <c r="S1962" t="s">
        <v>88</v>
      </c>
      <c r="T1962" t="s">
        <v>436</v>
      </c>
      <c r="U1962">
        <v>0</v>
      </c>
      <c r="V1962">
        <v>0</v>
      </c>
    </row>
    <row r="1963" spans="1:22">
      <c r="A1963">
        <v>11226</v>
      </c>
      <c r="B1963" t="s">
        <v>431</v>
      </c>
      <c r="C1963" t="s">
        <v>432</v>
      </c>
      <c r="D1963" t="s">
        <v>1612</v>
      </c>
      <c r="E1963">
        <v>1</v>
      </c>
      <c r="F1963" t="s">
        <v>72</v>
      </c>
      <c r="G1963" t="s">
        <v>73</v>
      </c>
      <c r="H1963">
        <v>5060659</v>
      </c>
      <c r="I1963" t="s">
        <v>2888</v>
      </c>
      <c r="J1963">
        <v>1576000</v>
      </c>
      <c r="K1963">
        <v>1576000</v>
      </c>
      <c r="L1963">
        <v>1276560</v>
      </c>
      <c r="M1963">
        <v>1149874</v>
      </c>
      <c r="N1963">
        <v>1149874</v>
      </c>
      <c r="O1963">
        <v>100</v>
      </c>
      <c r="P1963">
        <v>19</v>
      </c>
      <c r="Q1963" t="s">
        <v>75</v>
      </c>
      <c r="R1963" t="s">
        <v>2922</v>
      </c>
      <c r="S1963" t="s">
        <v>88</v>
      </c>
      <c r="T1963" t="s">
        <v>433</v>
      </c>
      <c r="U1963">
        <v>0</v>
      </c>
      <c r="V1963">
        <v>0</v>
      </c>
    </row>
    <row r="1964" spans="1:22">
      <c r="A1964">
        <v>11226</v>
      </c>
      <c r="B1964" t="s">
        <v>434</v>
      </c>
      <c r="C1964" t="s">
        <v>435</v>
      </c>
      <c r="D1964" t="s">
        <v>1612</v>
      </c>
      <c r="E1964">
        <v>1</v>
      </c>
      <c r="F1964" t="s">
        <v>72</v>
      </c>
      <c r="G1964" t="s">
        <v>73</v>
      </c>
      <c r="H1964">
        <v>5060659</v>
      </c>
      <c r="I1964" t="s">
        <v>2888</v>
      </c>
      <c r="J1964">
        <v>67100</v>
      </c>
      <c r="K1964">
        <v>67100</v>
      </c>
      <c r="L1964">
        <v>50996</v>
      </c>
      <c r="M1964">
        <v>45356</v>
      </c>
      <c r="N1964">
        <v>45356</v>
      </c>
      <c r="O1964">
        <v>100</v>
      </c>
      <c r="P1964">
        <v>24</v>
      </c>
      <c r="Q1964" t="s">
        <v>75</v>
      </c>
      <c r="R1964" t="s">
        <v>2922</v>
      </c>
      <c r="S1964" t="s">
        <v>88</v>
      </c>
      <c r="T1964" t="s">
        <v>436</v>
      </c>
      <c r="U1964">
        <v>0</v>
      </c>
      <c r="V1964">
        <v>0</v>
      </c>
    </row>
    <row r="1965" spans="1:22">
      <c r="A1965">
        <v>11226</v>
      </c>
      <c r="B1965" t="s">
        <v>482</v>
      </c>
      <c r="C1965" t="s">
        <v>483</v>
      </c>
      <c r="D1965" t="s">
        <v>1612</v>
      </c>
      <c r="E1965">
        <v>2</v>
      </c>
      <c r="F1965" t="s">
        <v>72</v>
      </c>
      <c r="G1965" t="s">
        <v>73</v>
      </c>
      <c r="H1965">
        <v>5060659</v>
      </c>
      <c r="I1965" t="s">
        <v>2888</v>
      </c>
      <c r="J1965">
        <v>24400</v>
      </c>
      <c r="K1965">
        <v>12200</v>
      </c>
      <c r="L1965">
        <v>19764</v>
      </c>
      <c r="M1965">
        <v>8845</v>
      </c>
      <c r="N1965">
        <v>17690</v>
      </c>
      <c r="O1965">
        <v>100</v>
      </c>
      <c r="P1965">
        <v>19</v>
      </c>
      <c r="Q1965" t="s">
        <v>75</v>
      </c>
      <c r="R1965" t="s">
        <v>2922</v>
      </c>
      <c r="S1965" t="s">
        <v>88</v>
      </c>
      <c r="T1965" t="s">
        <v>462</v>
      </c>
      <c r="U1965">
        <v>0</v>
      </c>
      <c r="V1965">
        <v>0</v>
      </c>
    </row>
    <row r="1966" spans="1:22">
      <c r="A1966">
        <v>11226</v>
      </c>
      <c r="B1966" t="s">
        <v>473</v>
      </c>
      <c r="C1966" t="s">
        <v>474</v>
      </c>
      <c r="D1966" t="s">
        <v>1612</v>
      </c>
      <c r="E1966">
        <v>1</v>
      </c>
      <c r="F1966" t="s">
        <v>72</v>
      </c>
      <c r="G1966" t="s">
        <v>73</v>
      </c>
      <c r="H1966">
        <v>5060659</v>
      </c>
      <c r="I1966" t="s">
        <v>2888</v>
      </c>
      <c r="J1966">
        <v>16500</v>
      </c>
      <c r="K1966">
        <v>16500</v>
      </c>
      <c r="L1966">
        <v>12540</v>
      </c>
      <c r="M1966">
        <v>11237.1875</v>
      </c>
      <c r="N1966">
        <v>11237.1875</v>
      </c>
      <c r="O1966">
        <v>100</v>
      </c>
      <c r="P1966">
        <v>24</v>
      </c>
      <c r="Q1966" t="s">
        <v>75</v>
      </c>
      <c r="R1966" t="s">
        <v>2922</v>
      </c>
      <c r="S1966" t="s">
        <v>88</v>
      </c>
      <c r="T1966" t="s">
        <v>436</v>
      </c>
      <c r="U1966">
        <v>0</v>
      </c>
      <c r="V1966">
        <v>0</v>
      </c>
    </row>
    <row r="1967" spans="1:22">
      <c r="A1967">
        <v>11226</v>
      </c>
      <c r="B1967" t="s">
        <v>464</v>
      </c>
      <c r="C1967" t="s">
        <v>465</v>
      </c>
      <c r="D1967" t="s">
        <v>1612</v>
      </c>
      <c r="E1967">
        <v>2</v>
      </c>
      <c r="F1967" t="s">
        <v>72</v>
      </c>
      <c r="G1967" t="s">
        <v>73</v>
      </c>
      <c r="H1967">
        <v>5060659</v>
      </c>
      <c r="I1967" t="s">
        <v>2888</v>
      </c>
      <c r="J1967">
        <v>23200</v>
      </c>
      <c r="K1967">
        <v>11600</v>
      </c>
      <c r="L1967">
        <v>18792</v>
      </c>
      <c r="M1967">
        <v>8375</v>
      </c>
      <c r="N1967">
        <v>16750</v>
      </c>
      <c r="O1967">
        <v>100</v>
      </c>
      <c r="P1967">
        <v>19</v>
      </c>
      <c r="Q1967" t="s">
        <v>75</v>
      </c>
      <c r="R1967" t="s">
        <v>2922</v>
      </c>
      <c r="S1967" t="s">
        <v>88</v>
      </c>
      <c r="T1967" t="s">
        <v>462</v>
      </c>
      <c r="U1967">
        <v>0</v>
      </c>
      <c r="V1967">
        <v>0</v>
      </c>
    </row>
    <row r="1968" spans="1:22">
      <c r="A1968">
        <v>11226</v>
      </c>
      <c r="B1968" t="s">
        <v>475</v>
      </c>
      <c r="C1968" t="s">
        <v>465</v>
      </c>
      <c r="D1968" t="s">
        <v>1612</v>
      </c>
      <c r="E1968">
        <v>2</v>
      </c>
      <c r="F1968" t="s">
        <v>72</v>
      </c>
      <c r="G1968" t="s">
        <v>73</v>
      </c>
      <c r="H1968">
        <v>5060659</v>
      </c>
      <c r="I1968" t="s">
        <v>2888</v>
      </c>
      <c r="J1968">
        <v>18400</v>
      </c>
      <c r="K1968">
        <v>9200</v>
      </c>
      <c r="L1968">
        <v>14904</v>
      </c>
      <c r="M1968">
        <v>6649</v>
      </c>
      <c r="N1968">
        <v>13298</v>
      </c>
      <c r="O1968">
        <v>100</v>
      </c>
      <c r="P1968">
        <v>19</v>
      </c>
      <c r="Q1968" t="s">
        <v>75</v>
      </c>
      <c r="R1968" t="s">
        <v>2922</v>
      </c>
      <c r="S1968" t="s">
        <v>88</v>
      </c>
      <c r="T1968" t="s">
        <v>462</v>
      </c>
      <c r="U1968">
        <v>0</v>
      </c>
      <c r="V1968">
        <v>0</v>
      </c>
    </row>
    <row r="1969" spans="1:22">
      <c r="A1969">
        <v>11226</v>
      </c>
      <c r="B1969" t="s">
        <v>478</v>
      </c>
      <c r="C1969" t="s">
        <v>479</v>
      </c>
      <c r="D1969" t="s">
        <v>1612</v>
      </c>
      <c r="E1969">
        <v>8</v>
      </c>
      <c r="F1969" t="s">
        <v>72</v>
      </c>
      <c r="G1969" t="s">
        <v>73</v>
      </c>
      <c r="H1969">
        <v>5060659</v>
      </c>
      <c r="I1969" t="s">
        <v>2888</v>
      </c>
      <c r="J1969">
        <v>51200</v>
      </c>
      <c r="K1969">
        <v>6400</v>
      </c>
      <c r="L1969">
        <v>40448</v>
      </c>
      <c r="M1969">
        <v>4532.7266</v>
      </c>
      <c r="N1969">
        <v>36261.8128</v>
      </c>
      <c r="O1969">
        <v>100</v>
      </c>
      <c r="P1969">
        <v>21</v>
      </c>
      <c r="Q1969" t="s">
        <v>75</v>
      </c>
      <c r="R1969" t="s">
        <v>2922</v>
      </c>
      <c r="S1969" t="s">
        <v>88</v>
      </c>
      <c r="T1969" t="s">
        <v>480</v>
      </c>
      <c r="U1969">
        <v>0</v>
      </c>
      <c r="V1969">
        <v>0</v>
      </c>
    </row>
    <row r="1970" spans="1:22">
      <c r="A1970">
        <v>11226</v>
      </c>
      <c r="B1970" t="s">
        <v>476</v>
      </c>
      <c r="C1970" t="s">
        <v>477</v>
      </c>
      <c r="D1970" t="s">
        <v>1612</v>
      </c>
      <c r="E1970">
        <v>1</v>
      </c>
      <c r="F1970" t="s">
        <v>72</v>
      </c>
      <c r="G1970" t="s">
        <v>73</v>
      </c>
      <c r="H1970">
        <v>5060659</v>
      </c>
      <c r="I1970" t="s">
        <v>2888</v>
      </c>
      <c r="J1970">
        <v>4500</v>
      </c>
      <c r="K1970">
        <v>4500</v>
      </c>
      <c r="L1970">
        <v>3645</v>
      </c>
      <c r="M1970">
        <v>3275.5990000000002</v>
      </c>
      <c r="N1970">
        <v>3275.5990000000002</v>
      </c>
      <c r="O1970">
        <v>100</v>
      </c>
      <c r="P1970">
        <v>19</v>
      </c>
      <c r="Q1970" t="s">
        <v>75</v>
      </c>
      <c r="R1970" t="s">
        <v>2922</v>
      </c>
      <c r="S1970" t="s">
        <v>88</v>
      </c>
      <c r="T1970" t="s">
        <v>462</v>
      </c>
      <c r="U1970">
        <v>0</v>
      </c>
      <c r="V1970">
        <v>0</v>
      </c>
    </row>
    <row r="1971" spans="1:22">
      <c r="A1971">
        <v>11226</v>
      </c>
      <c r="B1971" t="s">
        <v>438</v>
      </c>
      <c r="C1971" t="s">
        <v>286</v>
      </c>
      <c r="D1971" t="s">
        <v>1612</v>
      </c>
      <c r="E1971">
        <v>11</v>
      </c>
      <c r="F1971" t="s">
        <v>72</v>
      </c>
      <c r="G1971" t="s">
        <v>73</v>
      </c>
      <c r="H1971">
        <v>5060659</v>
      </c>
      <c r="I1971" t="s">
        <v>2888</v>
      </c>
      <c r="J1971">
        <v>38500</v>
      </c>
      <c r="K1971">
        <v>3500</v>
      </c>
      <c r="L1971">
        <v>30415</v>
      </c>
      <c r="M1971">
        <v>2492</v>
      </c>
      <c r="N1971">
        <v>27412</v>
      </c>
      <c r="O1971">
        <v>100</v>
      </c>
      <c r="P1971">
        <v>21</v>
      </c>
      <c r="Q1971" t="s">
        <v>75</v>
      </c>
      <c r="R1971" t="s">
        <v>2922</v>
      </c>
      <c r="S1971" t="s">
        <v>88</v>
      </c>
      <c r="T1971" t="s">
        <v>85</v>
      </c>
      <c r="U1971">
        <v>0</v>
      </c>
      <c r="V1971">
        <v>0</v>
      </c>
    </row>
    <row r="1972" spans="1:22">
      <c r="A1972">
        <v>11226</v>
      </c>
      <c r="B1972" t="s">
        <v>439</v>
      </c>
      <c r="C1972" t="s">
        <v>440</v>
      </c>
      <c r="D1972" t="s">
        <v>1612</v>
      </c>
      <c r="E1972">
        <v>1</v>
      </c>
      <c r="F1972" t="s">
        <v>72</v>
      </c>
      <c r="G1972" t="s">
        <v>73</v>
      </c>
      <c r="H1972">
        <v>5060659</v>
      </c>
      <c r="I1972" t="s">
        <v>2888</v>
      </c>
      <c r="J1972">
        <v>1600</v>
      </c>
      <c r="K1972">
        <v>1600</v>
      </c>
      <c r="L1972">
        <v>1264</v>
      </c>
      <c r="M1972">
        <v>1125</v>
      </c>
      <c r="N1972">
        <v>1125</v>
      </c>
      <c r="O1972">
        <v>100</v>
      </c>
      <c r="P1972">
        <v>21</v>
      </c>
      <c r="Q1972" t="s">
        <v>75</v>
      </c>
      <c r="R1972" t="s">
        <v>2922</v>
      </c>
      <c r="S1972" t="s">
        <v>88</v>
      </c>
      <c r="T1972" t="s">
        <v>441</v>
      </c>
      <c r="U1972">
        <v>0</v>
      </c>
      <c r="V1972">
        <v>0</v>
      </c>
    </row>
    <row r="1973" spans="1:22">
      <c r="A1973">
        <v>11226</v>
      </c>
      <c r="B1973" t="s">
        <v>437</v>
      </c>
      <c r="C1973" t="s">
        <v>286</v>
      </c>
      <c r="D1973" t="s">
        <v>1612</v>
      </c>
      <c r="E1973">
        <v>1</v>
      </c>
      <c r="F1973" t="s">
        <v>72</v>
      </c>
      <c r="G1973" t="s">
        <v>73</v>
      </c>
      <c r="H1973">
        <v>5060659</v>
      </c>
      <c r="I1973" t="s">
        <v>2888</v>
      </c>
      <c r="J1973">
        <v>1700</v>
      </c>
      <c r="K1973">
        <v>1700</v>
      </c>
      <c r="L1973">
        <v>1343</v>
      </c>
      <c r="M1973">
        <v>1136</v>
      </c>
      <c r="N1973">
        <v>1136</v>
      </c>
      <c r="O1973">
        <v>100</v>
      </c>
      <c r="P1973">
        <v>21</v>
      </c>
      <c r="Q1973" t="s">
        <v>75</v>
      </c>
      <c r="R1973" t="s">
        <v>2922</v>
      </c>
      <c r="S1973" t="s">
        <v>88</v>
      </c>
      <c r="T1973" t="s">
        <v>85</v>
      </c>
      <c r="U1973">
        <v>0</v>
      </c>
      <c r="V1973">
        <v>0</v>
      </c>
    </row>
    <row r="1974" spans="1:22">
      <c r="A1974">
        <v>11226</v>
      </c>
      <c r="B1974" t="s">
        <v>442</v>
      </c>
      <c r="C1974" t="s">
        <v>354</v>
      </c>
      <c r="D1974" t="s">
        <v>1612</v>
      </c>
      <c r="E1974">
        <v>2</v>
      </c>
      <c r="F1974" t="s">
        <v>72</v>
      </c>
      <c r="G1974" t="s">
        <v>73</v>
      </c>
      <c r="H1974">
        <v>5060659</v>
      </c>
      <c r="I1974" t="s">
        <v>2888</v>
      </c>
      <c r="J1974">
        <v>7000</v>
      </c>
      <c r="K1974">
        <v>3500</v>
      </c>
      <c r="L1974">
        <v>5530</v>
      </c>
      <c r="M1974">
        <v>2462</v>
      </c>
      <c r="N1974">
        <v>4924</v>
      </c>
      <c r="O1974">
        <v>100</v>
      </c>
      <c r="P1974">
        <v>21</v>
      </c>
      <c r="Q1974" t="s">
        <v>75</v>
      </c>
      <c r="R1974" t="s">
        <v>2922</v>
      </c>
      <c r="S1974" t="s">
        <v>88</v>
      </c>
      <c r="T1974" t="s">
        <v>85</v>
      </c>
      <c r="U1974">
        <v>0</v>
      </c>
      <c r="V1974">
        <v>0</v>
      </c>
    </row>
    <row r="1975" spans="1:22">
      <c r="A1975">
        <v>11226</v>
      </c>
      <c r="B1975" t="s">
        <v>460</v>
      </c>
      <c r="C1975" t="s">
        <v>461</v>
      </c>
      <c r="D1975" t="s">
        <v>1612</v>
      </c>
      <c r="E1975">
        <v>1</v>
      </c>
      <c r="F1975" t="s">
        <v>72</v>
      </c>
      <c r="G1975" t="s">
        <v>73</v>
      </c>
      <c r="H1975">
        <v>5060659</v>
      </c>
      <c r="I1975" t="s">
        <v>2888</v>
      </c>
      <c r="J1975">
        <v>219000</v>
      </c>
      <c r="K1975">
        <v>219000</v>
      </c>
      <c r="L1975">
        <v>177390</v>
      </c>
      <c r="M1975">
        <v>159736.9271</v>
      </c>
      <c r="N1975">
        <v>159736.9271</v>
      </c>
      <c r="O1975">
        <v>100</v>
      </c>
      <c r="P1975">
        <v>19</v>
      </c>
      <c r="Q1975" t="s">
        <v>75</v>
      </c>
      <c r="R1975" t="s">
        <v>2922</v>
      </c>
      <c r="S1975" t="s">
        <v>88</v>
      </c>
      <c r="T1975" t="s">
        <v>462</v>
      </c>
      <c r="U1975">
        <v>0</v>
      </c>
      <c r="V1975">
        <v>0</v>
      </c>
    </row>
    <row r="1976" spans="1:22">
      <c r="A1976">
        <v>11226</v>
      </c>
      <c r="B1976" t="s">
        <v>470</v>
      </c>
      <c r="C1976" t="s">
        <v>471</v>
      </c>
      <c r="D1976" t="s">
        <v>1612</v>
      </c>
      <c r="E1976">
        <v>1</v>
      </c>
      <c r="F1976" t="s">
        <v>72</v>
      </c>
      <c r="G1976" t="s">
        <v>73</v>
      </c>
      <c r="H1976">
        <v>5060659</v>
      </c>
      <c r="I1976" t="s">
        <v>2888</v>
      </c>
      <c r="J1976">
        <v>7400</v>
      </c>
      <c r="K1976">
        <v>7400</v>
      </c>
      <c r="L1976">
        <v>5994</v>
      </c>
      <c r="M1976">
        <v>5396.2969000000003</v>
      </c>
      <c r="N1976">
        <v>5396.2969000000003</v>
      </c>
      <c r="O1976">
        <v>100</v>
      </c>
      <c r="P1976">
        <v>19</v>
      </c>
      <c r="Q1976" t="s">
        <v>75</v>
      </c>
      <c r="R1976" t="s">
        <v>2922</v>
      </c>
      <c r="S1976" t="s">
        <v>88</v>
      </c>
      <c r="T1976" t="s">
        <v>462</v>
      </c>
      <c r="U1976">
        <v>0</v>
      </c>
      <c r="V1976">
        <v>0</v>
      </c>
    </row>
    <row r="1977" spans="1:22">
      <c r="A1977">
        <v>11226</v>
      </c>
      <c r="B1977" t="s">
        <v>459</v>
      </c>
      <c r="C1977" t="s">
        <v>450</v>
      </c>
      <c r="D1977" t="s">
        <v>1612</v>
      </c>
      <c r="E1977">
        <v>4</v>
      </c>
      <c r="F1977" t="s">
        <v>72</v>
      </c>
      <c r="G1977" t="s">
        <v>73</v>
      </c>
      <c r="H1977">
        <v>5060659</v>
      </c>
      <c r="I1977" t="s">
        <v>2888</v>
      </c>
      <c r="J1977">
        <v>27600</v>
      </c>
      <c r="K1977">
        <v>6900</v>
      </c>
      <c r="L1977">
        <v>21804</v>
      </c>
      <c r="M1977">
        <v>4803.4978000000001</v>
      </c>
      <c r="N1977">
        <v>19213.9912</v>
      </c>
      <c r="O1977">
        <v>100</v>
      </c>
      <c r="P1977">
        <v>21</v>
      </c>
      <c r="Q1977" t="s">
        <v>75</v>
      </c>
      <c r="R1977" t="s">
        <v>2922</v>
      </c>
      <c r="S1977" t="s">
        <v>88</v>
      </c>
      <c r="T1977" t="s">
        <v>85</v>
      </c>
      <c r="U1977">
        <v>0</v>
      </c>
      <c r="V1977">
        <v>0</v>
      </c>
    </row>
    <row r="1978" spans="1:22">
      <c r="A1978">
        <v>11226</v>
      </c>
      <c r="B1978" t="s">
        <v>326</v>
      </c>
      <c r="C1978" t="s">
        <v>327</v>
      </c>
      <c r="D1978" t="s">
        <v>1612</v>
      </c>
      <c r="E1978">
        <v>2</v>
      </c>
      <c r="F1978" t="s">
        <v>72</v>
      </c>
      <c r="G1978" t="s">
        <v>73</v>
      </c>
      <c r="H1978">
        <v>5060659</v>
      </c>
      <c r="I1978" t="s">
        <v>2888</v>
      </c>
      <c r="J1978">
        <v>8800</v>
      </c>
      <c r="K1978">
        <v>4400</v>
      </c>
      <c r="L1978">
        <v>6952</v>
      </c>
      <c r="M1978">
        <v>3102.9823999999999</v>
      </c>
      <c r="N1978">
        <v>6205.9647999999997</v>
      </c>
      <c r="O1978">
        <v>100</v>
      </c>
      <c r="P1978">
        <v>21</v>
      </c>
      <c r="Q1978" t="s">
        <v>75</v>
      </c>
      <c r="R1978" t="s">
        <v>2922</v>
      </c>
      <c r="S1978" t="s">
        <v>88</v>
      </c>
      <c r="T1978" t="s">
        <v>172</v>
      </c>
      <c r="U1978">
        <v>0</v>
      </c>
      <c r="V1978">
        <v>0</v>
      </c>
    </row>
    <row r="1979" spans="1:22">
      <c r="A1979">
        <v>11226</v>
      </c>
      <c r="B1979" t="s">
        <v>326</v>
      </c>
      <c r="C1979" t="s">
        <v>327</v>
      </c>
      <c r="D1979" t="s">
        <v>1612</v>
      </c>
      <c r="E1979">
        <v>4</v>
      </c>
      <c r="F1979" t="s">
        <v>72</v>
      </c>
      <c r="G1979" t="s">
        <v>73</v>
      </c>
      <c r="H1979">
        <v>5060659</v>
      </c>
      <c r="I1979" t="s">
        <v>2888</v>
      </c>
      <c r="J1979">
        <v>17600</v>
      </c>
      <c r="K1979">
        <v>4400</v>
      </c>
      <c r="L1979">
        <v>13904</v>
      </c>
      <c r="M1979">
        <v>3102.9823999999999</v>
      </c>
      <c r="N1979">
        <v>12411.929599999999</v>
      </c>
      <c r="O1979">
        <v>100</v>
      </c>
      <c r="P1979">
        <v>21</v>
      </c>
      <c r="Q1979" t="s">
        <v>75</v>
      </c>
      <c r="R1979" t="s">
        <v>2922</v>
      </c>
      <c r="S1979" t="s">
        <v>88</v>
      </c>
      <c r="T1979" t="s">
        <v>172</v>
      </c>
      <c r="U1979">
        <v>0</v>
      </c>
      <c r="V1979">
        <v>0</v>
      </c>
    </row>
    <row r="1980" spans="1:22">
      <c r="A1980">
        <v>11226</v>
      </c>
      <c r="B1980" t="s">
        <v>452</v>
      </c>
      <c r="C1980" t="s">
        <v>450</v>
      </c>
      <c r="D1980" t="s">
        <v>1612</v>
      </c>
      <c r="E1980">
        <v>6</v>
      </c>
      <c r="F1980" t="s">
        <v>72</v>
      </c>
      <c r="G1980" t="s">
        <v>73</v>
      </c>
      <c r="H1980">
        <v>5060659</v>
      </c>
      <c r="I1980" t="s">
        <v>2888</v>
      </c>
      <c r="J1980">
        <v>10200</v>
      </c>
      <c r="K1980">
        <v>1700</v>
      </c>
      <c r="L1980">
        <v>8058</v>
      </c>
      <c r="M1980">
        <v>1136</v>
      </c>
      <c r="N1980">
        <v>6816</v>
      </c>
      <c r="O1980">
        <v>100</v>
      </c>
      <c r="P1980">
        <v>21</v>
      </c>
      <c r="Q1980" t="s">
        <v>75</v>
      </c>
      <c r="R1980" t="s">
        <v>2922</v>
      </c>
      <c r="S1980" t="s">
        <v>88</v>
      </c>
      <c r="T1980" t="s">
        <v>85</v>
      </c>
      <c r="U1980">
        <v>0</v>
      </c>
      <c r="V1980">
        <v>0</v>
      </c>
    </row>
    <row r="1981" spans="1:22">
      <c r="A1981">
        <v>12257</v>
      </c>
      <c r="B1981" t="s">
        <v>2901</v>
      </c>
      <c r="C1981" t="s">
        <v>2902</v>
      </c>
      <c r="D1981" t="s">
        <v>2610</v>
      </c>
      <c r="E1981">
        <v>1</v>
      </c>
      <c r="F1981" t="s">
        <v>212</v>
      </c>
      <c r="G1981" t="s">
        <v>73</v>
      </c>
      <c r="H1981">
        <v>5060608</v>
      </c>
      <c r="I1981" t="s">
        <v>2888</v>
      </c>
      <c r="J1981">
        <v>6100</v>
      </c>
      <c r="K1981">
        <v>6100</v>
      </c>
      <c r="L1981">
        <v>4819</v>
      </c>
      <c r="M1981">
        <v>4189</v>
      </c>
      <c r="N1981">
        <v>4189</v>
      </c>
      <c r="O1981">
        <v>100</v>
      </c>
      <c r="P1981">
        <v>21</v>
      </c>
      <c r="Q1981" t="s">
        <v>75</v>
      </c>
      <c r="R1981" t="s">
        <v>175</v>
      </c>
      <c r="S1981" t="s">
        <v>88</v>
      </c>
      <c r="T1981" t="s">
        <v>455</v>
      </c>
      <c r="U1981">
        <v>0</v>
      </c>
      <c r="V1981">
        <v>0</v>
      </c>
    </row>
    <row r="1982" spans="1:22">
      <c r="A1982">
        <v>12332</v>
      </c>
      <c r="B1982" t="s">
        <v>347</v>
      </c>
      <c r="C1982" t="s">
        <v>348</v>
      </c>
      <c r="D1982" t="s">
        <v>2666</v>
      </c>
      <c r="E1982">
        <v>9</v>
      </c>
      <c r="F1982" t="s">
        <v>102</v>
      </c>
      <c r="G1982" t="s">
        <v>73</v>
      </c>
      <c r="H1982">
        <v>5060634</v>
      </c>
      <c r="I1982" t="s">
        <v>2888</v>
      </c>
      <c r="J1982">
        <v>236700</v>
      </c>
      <c r="K1982">
        <v>26300</v>
      </c>
      <c r="L1982">
        <v>126900</v>
      </c>
      <c r="M1982">
        <v>11208.6957</v>
      </c>
      <c r="N1982">
        <v>100878.2613</v>
      </c>
      <c r="O1982">
        <v>100</v>
      </c>
      <c r="P1982">
        <v>0</v>
      </c>
      <c r="Q1982" t="s">
        <v>75</v>
      </c>
      <c r="R1982" t="s">
        <v>2903</v>
      </c>
      <c r="S1982" t="s">
        <v>88</v>
      </c>
      <c r="T1982" t="s">
        <v>136</v>
      </c>
      <c r="U1982">
        <v>0</v>
      </c>
      <c r="V1982">
        <v>0</v>
      </c>
    </row>
    <row r="1983" spans="1:22">
      <c r="A1983">
        <v>12332</v>
      </c>
      <c r="B1983" t="s">
        <v>108</v>
      </c>
      <c r="C1983" t="s">
        <v>109</v>
      </c>
      <c r="D1983" t="s">
        <v>2666</v>
      </c>
      <c r="E1983">
        <v>0.6</v>
      </c>
      <c r="F1983" t="s">
        <v>102</v>
      </c>
      <c r="G1983" t="s">
        <v>73</v>
      </c>
      <c r="H1983">
        <v>5060634</v>
      </c>
      <c r="I1983" t="s">
        <v>2888</v>
      </c>
      <c r="J1983">
        <v>23940</v>
      </c>
      <c r="K1983">
        <v>39900</v>
      </c>
      <c r="L1983">
        <v>21785</v>
      </c>
      <c r="M1983">
        <v>25378.870299999999</v>
      </c>
      <c r="N1983">
        <v>15227.322180000001</v>
      </c>
      <c r="O1983">
        <v>100</v>
      </c>
      <c r="P1983">
        <v>9</v>
      </c>
      <c r="Q1983" t="s">
        <v>75</v>
      </c>
      <c r="R1983" t="s">
        <v>2903</v>
      </c>
      <c r="S1983" t="s">
        <v>88</v>
      </c>
      <c r="T1983" t="s">
        <v>110</v>
      </c>
      <c r="U1983">
        <v>0</v>
      </c>
      <c r="V1983">
        <v>0</v>
      </c>
    </row>
    <row r="1984" spans="1:22">
      <c r="A1984">
        <v>12332</v>
      </c>
      <c r="B1984" t="s">
        <v>351</v>
      </c>
      <c r="C1984" t="s">
        <v>127</v>
      </c>
      <c r="D1984" t="s">
        <v>2666</v>
      </c>
      <c r="E1984">
        <v>1</v>
      </c>
      <c r="F1984" t="s">
        <v>102</v>
      </c>
      <c r="G1984" t="s">
        <v>73</v>
      </c>
      <c r="H1984">
        <v>5060634</v>
      </c>
      <c r="I1984" t="s">
        <v>2888</v>
      </c>
      <c r="J1984">
        <v>49300</v>
      </c>
      <c r="K1984">
        <v>49300</v>
      </c>
      <c r="L1984">
        <v>44863</v>
      </c>
      <c r="M1984">
        <v>31524.112799999999</v>
      </c>
      <c r="N1984">
        <v>31524.112799999999</v>
      </c>
      <c r="O1984">
        <v>100</v>
      </c>
      <c r="P1984">
        <v>9</v>
      </c>
      <c r="Q1984" t="s">
        <v>75</v>
      </c>
      <c r="R1984" t="s">
        <v>2903</v>
      </c>
      <c r="S1984" t="s">
        <v>88</v>
      </c>
      <c r="T1984" t="s">
        <v>128</v>
      </c>
      <c r="U1984">
        <v>0</v>
      </c>
      <c r="V1984">
        <v>0</v>
      </c>
    </row>
    <row r="1985" spans="1:22">
      <c r="A1985">
        <v>12332</v>
      </c>
      <c r="B1985" t="s">
        <v>148</v>
      </c>
      <c r="C1985" t="s">
        <v>106</v>
      </c>
      <c r="D1985" t="s">
        <v>2666</v>
      </c>
      <c r="E1985">
        <v>1</v>
      </c>
      <c r="F1985" t="s">
        <v>102</v>
      </c>
      <c r="G1985" t="s">
        <v>73</v>
      </c>
      <c r="H1985">
        <v>5060634</v>
      </c>
      <c r="I1985" t="s">
        <v>2888</v>
      </c>
      <c r="J1985">
        <v>43900</v>
      </c>
      <c r="K1985">
        <v>43900</v>
      </c>
      <c r="L1985">
        <v>39949</v>
      </c>
      <c r="M1985">
        <v>27746.087599999999</v>
      </c>
      <c r="N1985">
        <v>27746.087599999999</v>
      </c>
      <c r="O1985">
        <v>100</v>
      </c>
      <c r="P1985">
        <v>9</v>
      </c>
      <c r="Q1985" t="s">
        <v>75</v>
      </c>
      <c r="R1985" t="s">
        <v>2903</v>
      </c>
      <c r="S1985" t="s">
        <v>88</v>
      </c>
      <c r="T1985" t="s">
        <v>130</v>
      </c>
      <c r="U1985">
        <v>0</v>
      </c>
      <c r="V1985">
        <v>0</v>
      </c>
    </row>
    <row r="1986" spans="1:22">
      <c r="A1986">
        <v>12332</v>
      </c>
      <c r="B1986" t="s">
        <v>404</v>
      </c>
      <c r="C1986" t="s">
        <v>125</v>
      </c>
      <c r="D1986" t="s">
        <v>2666</v>
      </c>
      <c r="E1986">
        <v>1</v>
      </c>
      <c r="F1986" t="s">
        <v>102</v>
      </c>
      <c r="G1986" t="s">
        <v>73</v>
      </c>
      <c r="H1986">
        <v>5060634</v>
      </c>
      <c r="I1986" t="s">
        <v>2888</v>
      </c>
      <c r="J1986">
        <v>43300</v>
      </c>
      <c r="K1986">
        <v>43300</v>
      </c>
      <c r="L1986">
        <v>39403</v>
      </c>
      <c r="M1986">
        <v>29912.8181</v>
      </c>
      <c r="N1986">
        <v>29912.8181</v>
      </c>
      <c r="O1986">
        <v>100</v>
      </c>
      <c r="P1986">
        <v>9</v>
      </c>
      <c r="Q1986" t="s">
        <v>75</v>
      </c>
      <c r="R1986" t="s">
        <v>2903</v>
      </c>
      <c r="S1986" t="s">
        <v>88</v>
      </c>
      <c r="T1986" t="s">
        <v>85</v>
      </c>
      <c r="U1986">
        <v>0</v>
      </c>
      <c r="V1986">
        <v>0</v>
      </c>
    </row>
    <row r="1987" spans="1:22">
      <c r="A1987">
        <v>12332</v>
      </c>
      <c r="B1987" t="s">
        <v>149</v>
      </c>
      <c r="C1987" t="s">
        <v>150</v>
      </c>
      <c r="D1987" t="s">
        <v>2666</v>
      </c>
      <c r="E1987">
        <v>1</v>
      </c>
      <c r="F1987" t="s">
        <v>102</v>
      </c>
      <c r="G1987" t="s">
        <v>73</v>
      </c>
      <c r="H1987">
        <v>5060634</v>
      </c>
      <c r="I1987" t="s">
        <v>2888</v>
      </c>
      <c r="J1987">
        <v>105000</v>
      </c>
      <c r="K1987">
        <v>105000</v>
      </c>
      <c r="L1987">
        <v>95550</v>
      </c>
      <c r="M1987">
        <v>73454.7359</v>
      </c>
      <c r="N1987">
        <v>73454.7359</v>
      </c>
      <c r="O1987">
        <v>100</v>
      </c>
      <c r="P1987">
        <v>9</v>
      </c>
      <c r="Q1987" t="s">
        <v>75</v>
      </c>
      <c r="R1987" t="s">
        <v>2903</v>
      </c>
      <c r="S1987" t="s">
        <v>88</v>
      </c>
      <c r="T1987" t="s">
        <v>130</v>
      </c>
      <c r="U1987">
        <v>0</v>
      </c>
      <c r="V1987">
        <v>0</v>
      </c>
    </row>
    <row r="1988" spans="1:22">
      <c r="A1988">
        <v>12332</v>
      </c>
      <c r="B1988" t="s">
        <v>220</v>
      </c>
      <c r="C1988" t="s">
        <v>116</v>
      </c>
      <c r="D1988" t="s">
        <v>2666</v>
      </c>
      <c r="E1988">
        <v>1</v>
      </c>
      <c r="F1988" t="s">
        <v>102</v>
      </c>
      <c r="G1988" t="s">
        <v>73</v>
      </c>
      <c r="H1988">
        <v>5060634</v>
      </c>
      <c r="I1988" t="s">
        <v>2888</v>
      </c>
      <c r="J1988">
        <v>117000</v>
      </c>
      <c r="K1988">
        <v>117000</v>
      </c>
      <c r="L1988">
        <v>106470</v>
      </c>
      <c r="M1988">
        <v>78465.672600000005</v>
      </c>
      <c r="N1988">
        <v>78465.672600000005</v>
      </c>
      <c r="O1988">
        <v>100</v>
      </c>
      <c r="P1988">
        <v>9</v>
      </c>
      <c r="Q1988" t="s">
        <v>75</v>
      </c>
      <c r="R1988" t="s">
        <v>2903</v>
      </c>
      <c r="S1988" t="s">
        <v>88</v>
      </c>
      <c r="T1988" t="s">
        <v>133</v>
      </c>
      <c r="U1988">
        <v>0</v>
      </c>
      <c r="V1988">
        <v>0</v>
      </c>
    </row>
    <row r="1989" spans="1:22">
      <c r="A1989">
        <v>12332</v>
      </c>
      <c r="B1989" t="s">
        <v>2904</v>
      </c>
      <c r="C1989" t="s">
        <v>2905</v>
      </c>
      <c r="D1989" t="s">
        <v>2666</v>
      </c>
      <c r="E1989">
        <v>1</v>
      </c>
      <c r="F1989" t="s">
        <v>144</v>
      </c>
      <c r="G1989" t="s">
        <v>73</v>
      </c>
      <c r="H1989">
        <v>5060633</v>
      </c>
      <c r="I1989" t="s">
        <v>2888</v>
      </c>
      <c r="J1989">
        <v>70300</v>
      </c>
      <c r="K1989">
        <v>70300</v>
      </c>
      <c r="L1989">
        <v>70300</v>
      </c>
      <c r="M1989">
        <v>46294</v>
      </c>
      <c r="N1989">
        <v>46294</v>
      </c>
      <c r="O1989">
        <v>100</v>
      </c>
      <c r="P1989">
        <v>0</v>
      </c>
      <c r="Q1989" t="s">
        <v>75</v>
      </c>
      <c r="R1989" t="s">
        <v>2903</v>
      </c>
      <c r="S1989" t="s">
        <v>88</v>
      </c>
      <c r="T1989" t="s">
        <v>1078</v>
      </c>
      <c r="U1989">
        <v>0</v>
      </c>
      <c r="V1989">
        <v>0</v>
      </c>
    </row>
    <row r="1990" spans="1:22">
      <c r="A1990">
        <v>12227</v>
      </c>
      <c r="B1990" t="s">
        <v>429</v>
      </c>
      <c r="C1990" t="s">
        <v>430</v>
      </c>
      <c r="D1990" t="s">
        <v>2666</v>
      </c>
      <c r="E1990">
        <v>0.1</v>
      </c>
      <c r="F1990" t="s">
        <v>212</v>
      </c>
      <c r="G1990" t="s">
        <v>73</v>
      </c>
      <c r="H1990">
        <v>5060640</v>
      </c>
      <c r="I1990" t="s">
        <v>2888</v>
      </c>
      <c r="J1990">
        <v>4480</v>
      </c>
      <c r="K1990">
        <v>44800</v>
      </c>
      <c r="L1990">
        <v>3629</v>
      </c>
      <c r="M1990">
        <v>32677.916700000002</v>
      </c>
      <c r="N1990">
        <v>3267.7916700000001</v>
      </c>
      <c r="O1990">
        <v>100</v>
      </c>
      <c r="P1990">
        <v>19</v>
      </c>
      <c r="Q1990" t="s">
        <v>75</v>
      </c>
      <c r="R1990" t="s">
        <v>2906</v>
      </c>
      <c r="S1990" t="s">
        <v>88</v>
      </c>
      <c r="T1990" t="s">
        <v>332</v>
      </c>
      <c r="U1990">
        <v>0</v>
      </c>
      <c r="V1990">
        <v>0</v>
      </c>
    </row>
    <row r="1991" spans="1:22">
      <c r="A1991">
        <v>12227</v>
      </c>
      <c r="B1991" t="s">
        <v>832</v>
      </c>
      <c r="C1991" t="s">
        <v>79</v>
      </c>
      <c r="D1991" t="s">
        <v>2666</v>
      </c>
      <c r="E1991">
        <v>1</v>
      </c>
      <c r="F1991" t="s">
        <v>212</v>
      </c>
      <c r="G1991" t="s">
        <v>73</v>
      </c>
      <c r="H1991">
        <v>5060640</v>
      </c>
      <c r="I1991" t="s">
        <v>2888</v>
      </c>
      <c r="J1991">
        <v>26100</v>
      </c>
      <c r="K1991">
        <v>26100</v>
      </c>
      <c r="L1991">
        <v>21141</v>
      </c>
      <c r="M1991">
        <v>19053</v>
      </c>
      <c r="N1991">
        <v>19053</v>
      </c>
      <c r="O1991">
        <v>100</v>
      </c>
      <c r="P1991">
        <v>19</v>
      </c>
      <c r="Q1991" t="s">
        <v>75</v>
      </c>
      <c r="R1991" t="s">
        <v>2906</v>
      </c>
      <c r="S1991" t="s">
        <v>88</v>
      </c>
      <c r="T1991" t="s">
        <v>80</v>
      </c>
      <c r="U1991">
        <v>0</v>
      </c>
      <c r="V1991">
        <v>0</v>
      </c>
    </row>
    <row r="1992" spans="1:22">
      <c r="A1992">
        <v>12227</v>
      </c>
      <c r="B1992" t="s">
        <v>288</v>
      </c>
      <c r="C1992" t="s">
        <v>210</v>
      </c>
      <c r="D1992" t="s">
        <v>2666</v>
      </c>
      <c r="E1992">
        <v>1</v>
      </c>
      <c r="F1992" t="s">
        <v>212</v>
      </c>
      <c r="G1992" t="s">
        <v>73</v>
      </c>
      <c r="H1992">
        <v>5060640</v>
      </c>
      <c r="I1992" t="s">
        <v>2888</v>
      </c>
      <c r="J1992">
        <v>741000</v>
      </c>
      <c r="K1992">
        <v>741000</v>
      </c>
      <c r="L1992">
        <v>585390</v>
      </c>
      <c r="M1992">
        <v>534022.93669999996</v>
      </c>
      <c r="N1992">
        <v>534022.93669999996</v>
      </c>
      <c r="O1992">
        <v>100</v>
      </c>
      <c r="P1992">
        <v>21</v>
      </c>
      <c r="Q1992" t="s">
        <v>75</v>
      </c>
      <c r="R1992" t="s">
        <v>2906</v>
      </c>
      <c r="S1992" t="s">
        <v>88</v>
      </c>
      <c r="T1992" t="s">
        <v>214</v>
      </c>
      <c r="U1992">
        <v>65000</v>
      </c>
      <c r="V1992">
        <v>65000</v>
      </c>
    </row>
    <row r="1993" spans="1:22">
      <c r="A1993">
        <v>12227</v>
      </c>
      <c r="B1993" t="s">
        <v>209</v>
      </c>
      <c r="C1993" t="s">
        <v>210</v>
      </c>
      <c r="D1993" t="s">
        <v>2666</v>
      </c>
      <c r="E1993">
        <v>1</v>
      </c>
      <c r="F1993" t="s">
        <v>212</v>
      </c>
      <c r="G1993" t="s">
        <v>73</v>
      </c>
      <c r="H1993">
        <v>5060640</v>
      </c>
      <c r="I1993" t="s">
        <v>2888</v>
      </c>
      <c r="J1993">
        <v>700400</v>
      </c>
      <c r="K1993">
        <v>700400</v>
      </c>
      <c r="L1993">
        <v>553316</v>
      </c>
      <c r="M1993">
        <v>493050</v>
      </c>
      <c r="N1993">
        <v>493050</v>
      </c>
      <c r="O1993">
        <v>100</v>
      </c>
      <c r="P1993">
        <v>21</v>
      </c>
      <c r="Q1993" t="s">
        <v>75</v>
      </c>
      <c r="R1993" t="s">
        <v>2906</v>
      </c>
      <c r="S1993" t="s">
        <v>88</v>
      </c>
      <c r="T1993" t="s">
        <v>214</v>
      </c>
      <c r="U1993">
        <v>14600</v>
      </c>
      <c r="V1993">
        <v>14600</v>
      </c>
    </row>
    <row r="1994" spans="1:22">
      <c r="A1994">
        <v>12227</v>
      </c>
      <c r="B1994" t="s">
        <v>289</v>
      </c>
      <c r="C1994" t="s">
        <v>210</v>
      </c>
      <c r="D1994" t="s">
        <v>2666</v>
      </c>
      <c r="E1994">
        <v>-1</v>
      </c>
      <c r="F1994" t="s">
        <v>212</v>
      </c>
      <c r="G1994" t="s">
        <v>73</v>
      </c>
      <c r="H1994">
        <v>5060640</v>
      </c>
      <c r="I1994" t="s">
        <v>2888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100</v>
      </c>
      <c r="P1994">
        <v>21</v>
      </c>
      <c r="Q1994" t="s">
        <v>75</v>
      </c>
      <c r="R1994" t="s">
        <v>2906</v>
      </c>
      <c r="S1994" t="s">
        <v>88</v>
      </c>
      <c r="T1994" t="s">
        <v>214</v>
      </c>
      <c r="U1994">
        <v>65000</v>
      </c>
      <c r="V1994">
        <v>-65000</v>
      </c>
    </row>
    <row r="1995" spans="1:22">
      <c r="A1995">
        <v>12227</v>
      </c>
      <c r="B1995" t="s">
        <v>215</v>
      </c>
      <c r="C1995" t="s">
        <v>210</v>
      </c>
      <c r="D1995" t="s">
        <v>2666</v>
      </c>
      <c r="E1995">
        <v>-1</v>
      </c>
      <c r="F1995" t="s">
        <v>212</v>
      </c>
      <c r="G1995" t="s">
        <v>73</v>
      </c>
      <c r="H1995">
        <v>5060640</v>
      </c>
      <c r="I1995" t="s">
        <v>2888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100</v>
      </c>
      <c r="P1995">
        <v>21</v>
      </c>
      <c r="Q1995" t="s">
        <v>75</v>
      </c>
      <c r="R1995" t="s">
        <v>2906</v>
      </c>
      <c r="S1995" t="s">
        <v>88</v>
      </c>
      <c r="T1995" t="s">
        <v>214</v>
      </c>
      <c r="U1995">
        <v>14600</v>
      </c>
      <c r="V1995">
        <v>-14600</v>
      </c>
    </row>
    <row r="1996" spans="1:22">
      <c r="A1996">
        <v>12229</v>
      </c>
      <c r="B1996" t="s">
        <v>156</v>
      </c>
      <c r="C1996" t="s">
        <v>127</v>
      </c>
      <c r="D1996" t="s">
        <v>2666</v>
      </c>
      <c r="E1996">
        <v>1</v>
      </c>
      <c r="F1996" t="s">
        <v>237</v>
      </c>
      <c r="G1996" t="s">
        <v>73</v>
      </c>
      <c r="H1996">
        <v>5060629</v>
      </c>
      <c r="I1996" t="s">
        <v>2888</v>
      </c>
      <c r="J1996">
        <v>45600</v>
      </c>
      <c r="K1996">
        <v>45600</v>
      </c>
      <c r="L1996">
        <v>28463</v>
      </c>
      <c r="M1996">
        <v>28463.342100000002</v>
      </c>
      <c r="N1996">
        <v>28463.342100000002</v>
      </c>
      <c r="O1996">
        <v>100</v>
      </c>
      <c r="P1996">
        <v>0</v>
      </c>
      <c r="Q1996" t="s">
        <v>75</v>
      </c>
      <c r="R1996" t="s">
        <v>2907</v>
      </c>
      <c r="S1996" t="s">
        <v>88</v>
      </c>
      <c r="T1996" t="s">
        <v>128</v>
      </c>
      <c r="U1996">
        <v>0</v>
      </c>
      <c r="V1996">
        <v>0</v>
      </c>
    </row>
    <row r="1997" spans="1:22">
      <c r="A1997">
        <v>12229</v>
      </c>
      <c r="B1997" t="s">
        <v>124</v>
      </c>
      <c r="C1997" t="s">
        <v>125</v>
      </c>
      <c r="D1997" t="s">
        <v>2666</v>
      </c>
      <c r="E1997">
        <v>1</v>
      </c>
      <c r="F1997" t="s">
        <v>237</v>
      </c>
      <c r="G1997" t="s">
        <v>73</v>
      </c>
      <c r="H1997">
        <v>5060629</v>
      </c>
      <c r="I1997" t="s">
        <v>2888</v>
      </c>
      <c r="J1997">
        <v>19100</v>
      </c>
      <c r="K1997">
        <v>19100</v>
      </c>
      <c r="L1997">
        <v>13475</v>
      </c>
      <c r="M1997">
        <v>13475.1618</v>
      </c>
      <c r="N1997">
        <v>13475.1618</v>
      </c>
      <c r="O1997">
        <v>100</v>
      </c>
      <c r="P1997">
        <v>0</v>
      </c>
      <c r="Q1997" t="s">
        <v>75</v>
      </c>
      <c r="R1997" t="s">
        <v>2907</v>
      </c>
      <c r="S1997" t="s">
        <v>88</v>
      </c>
      <c r="T1997" t="s">
        <v>85</v>
      </c>
      <c r="U1997">
        <v>0</v>
      </c>
      <c r="V1997">
        <v>0</v>
      </c>
    </row>
    <row r="1998" spans="1:22">
      <c r="A1998">
        <v>12229</v>
      </c>
      <c r="B1998" t="s">
        <v>134</v>
      </c>
      <c r="C1998" t="s">
        <v>135</v>
      </c>
      <c r="D1998" t="s">
        <v>2666</v>
      </c>
      <c r="E1998">
        <v>9</v>
      </c>
      <c r="F1998" t="s">
        <v>237</v>
      </c>
      <c r="G1998" t="s">
        <v>73</v>
      </c>
      <c r="H1998">
        <v>5060629</v>
      </c>
      <c r="I1998" t="s">
        <v>2888</v>
      </c>
      <c r="J1998">
        <v>213300</v>
      </c>
      <c r="K1998">
        <v>23700</v>
      </c>
      <c r="L1998">
        <v>62415</v>
      </c>
      <c r="M1998">
        <v>6934.5190000000002</v>
      </c>
      <c r="N1998">
        <v>62410.671000000002</v>
      </c>
      <c r="O1998">
        <v>100</v>
      </c>
      <c r="P1998">
        <v>0</v>
      </c>
      <c r="Q1998" t="s">
        <v>75</v>
      </c>
      <c r="R1998" t="s">
        <v>2907</v>
      </c>
      <c r="S1998" t="s">
        <v>88</v>
      </c>
      <c r="T1998" t="s">
        <v>136</v>
      </c>
      <c r="U1998">
        <v>0</v>
      </c>
      <c r="V1998">
        <v>0</v>
      </c>
    </row>
    <row r="1999" spans="1:22">
      <c r="A1999">
        <v>12234</v>
      </c>
      <c r="B1999" t="s">
        <v>108</v>
      </c>
      <c r="C1999" t="s">
        <v>109</v>
      </c>
      <c r="D1999" t="s">
        <v>2666</v>
      </c>
      <c r="E1999">
        <v>1</v>
      </c>
      <c r="F1999" t="s">
        <v>102</v>
      </c>
      <c r="G1999" t="s">
        <v>73</v>
      </c>
      <c r="H1999">
        <v>5060639</v>
      </c>
      <c r="I1999" t="s">
        <v>2888</v>
      </c>
      <c r="J1999">
        <v>39900</v>
      </c>
      <c r="K1999">
        <v>39900</v>
      </c>
      <c r="L1999">
        <v>36309</v>
      </c>
      <c r="M1999">
        <v>25378.870299999999</v>
      </c>
      <c r="N1999">
        <v>25378.870299999999</v>
      </c>
      <c r="O1999">
        <v>100</v>
      </c>
      <c r="P1999">
        <v>9</v>
      </c>
      <c r="Q1999" t="s">
        <v>75</v>
      </c>
      <c r="R1999" t="s">
        <v>871</v>
      </c>
      <c r="S1999" t="s">
        <v>88</v>
      </c>
      <c r="T1999" t="s">
        <v>110</v>
      </c>
      <c r="U1999">
        <v>0</v>
      </c>
      <c r="V1999">
        <v>0</v>
      </c>
    </row>
    <row r="2000" spans="1:22">
      <c r="A2000">
        <v>12234</v>
      </c>
      <c r="B2000" t="s">
        <v>302</v>
      </c>
      <c r="C2000" t="s">
        <v>100</v>
      </c>
      <c r="D2000" t="s">
        <v>2666</v>
      </c>
      <c r="E2000">
        <v>1</v>
      </c>
      <c r="F2000" t="s">
        <v>102</v>
      </c>
      <c r="G2000" t="s">
        <v>73</v>
      </c>
      <c r="H2000">
        <v>5060639</v>
      </c>
      <c r="I2000" t="s">
        <v>2888</v>
      </c>
      <c r="J2000">
        <v>251000</v>
      </c>
      <c r="K2000">
        <v>251000</v>
      </c>
      <c r="L2000">
        <v>228410</v>
      </c>
      <c r="M2000">
        <v>163680</v>
      </c>
      <c r="N2000">
        <v>163680</v>
      </c>
      <c r="O2000">
        <v>100</v>
      </c>
      <c r="P2000">
        <v>9</v>
      </c>
      <c r="Q2000" t="s">
        <v>75</v>
      </c>
      <c r="R2000" t="s">
        <v>871</v>
      </c>
      <c r="S2000" t="s">
        <v>88</v>
      </c>
      <c r="T2000" t="s">
        <v>229</v>
      </c>
      <c r="U2000">
        <v>0</v>
      </c>
      <c r="V2000">
        <v>0</v>
      </c>
    </row>
    <row r="2001" spans="1:22">
      <c r="A2001">
        <v>12234</v>
      </c>
      <c r="B2001" t="s">
        <v>303</v>
      </c>
      <c r="C2001" t="s">
        <v>100</v>
      </c>
      <c r="D2001" t="s">
        <v>2666</v>
      </c>
      <c r="E2001">
        <v>1</v>
      </c>
      <c r="F2001" t="s">
        <v>102</v>
      </c>
      <c r="G2001" t="s">
        <v>73</v>
      </c>
      <c r="H2001">
        <v>5060639</v>
      </c>
      <c r="I2001" t="s">
        <v>2888</v>
      </c>
      <c r="J2001">
        <v>257000</v>
      </c>
      <c r="K2001">
        <v>257000</v>
      </c>
      <c r="L2001">
        <v>233870</v>
      </c>
      <c r="M2001">
        <v>167363.40539999999</v>
      </c>
      <c r="N2001">
        <v>167363.40539999999</v>
      </c>
      <c r="O2001">
        <v>100</v>
      </c>
      <c r="P2001">
        <v>9</v>
      </c>
      <c r="Q2001" t="s">
        <v>75</v>
      </c>
      <c r="R2001" t="s">
        <v>871</v>
      </c>
      <c r="S2001" t="s">
        <v>88</v>
      </c>
      <c r="T2001" t="s">
        <v>229</v>
      </c>
      <c r="U2001">
        <v>0</v>
      </c>
      <c r="V2001">
        <v>0</v>
      </c>
    </row>
    <row r="2002" spans="1:22">
      <c r="A2002">
        <v>12234</v>
      </c>
      <c r="B2002" t="s">
        <v>124</v>
      </c>
      <c r="C2002" t="s">
        <v>125</v>
      </c>
      <c r="D2002" t="s">
        <v>2666</v>
      </c>
      <c r="E2002">
        <v>1</v>
      </c>
      <c r="F2002" t="s">
        <v>102</v>
      </c>
      <c r="G2002" t="s">
        <v>73</v>
      </c>
      <c r="H2002">
        <v>5060639</v>
      </c>
      <c r="I2002" t="s">
        <v>2888</v>
      </c>
      <c r="J2002">
        <v>19100</v>
      </c>
      <c r="K2002">
        <v>19100</v>
      </c>
      <c r="L2002">
        <v>17381</v>
      </c>
      <c r="M2002">
        <v>13475.1618</v>
      </c>
      <c r="N2002">
        <v>13475.1618</v>
      </c>
      <c r="O2002">
        <v>100</v>
      </c>
      <c r="P2002">
        <v>9</v>
      </c>
      <c r="Q2002" t="s">
        <v>75</v>
      </c>
      <c r="R2002" t="s">
        <v>871</v>
      </c>
      <c r="S2002" t="s">
        <v>88</v>
      </c>
      <c r="T2002" t="s">
        <v>85</v>
      </c>
      <c r="U2002">
        <v>0</v>
      </c>
      <c r="V2002">
        <v>0</v>
      </c>
    </row>
    <row r="2003" spans="1:22">
      <c r="A2003">
        <v>12234</v>
      </c>
      <c r="B2003" t="s">
        <v>148</v>
      </c>
      <c r="C2003" t="s">
        <v>106</v>
      </c>
      <c r="D2003" t="s">
        <v>2666</v>
      </c>
      <c r="E2003">
        <v>1</v>
      </c>
      <c r="F2003" t="s">
        <v>102</v>
      </c>
      <c r="G2003" t="s">
        <v>73</v>
      </c>
      <c r="H2003">
        <v>5060639</v>
      </c>
      <c r="I2003" t="s">
        <v>2888</v>
      </c>
      <c r="J2003">
        <v>43900</v>
      </c>
      <c r="K2003">
        <v>43900</v>
      </c>
      <c r="L2003">
        <v>39949</v>
      </c>
      <c r="M2003">
        <v>27746.087599999999</v>
      </c>
      <c r="N2003">
        <v>27746.087599999999</v>
      </c>
      <c r="O2003">
        <v>100</v>
      </c>
      <c r="P2003">
        <v>9</v>
      </c>
      <c r="Q2003" t="s">
        <v>75</v>
      </c>
      <c r="R2003" t="s">
        <v>871</v>
      </c>
      <c r="S2003" t="s">
        <v>88</v>
      </c>
      <c r="T2003" t="s">
        <v>130</v>
      </c>
      <c r="U2003">
        <v>0</v>
      </c>
      <c r="V2003">
        <v>0</v>
      </c>
    </row>
    <row r="2004" spans="1:22">
      <c r="A2004">
        <v>12234</v>
      </c>
      <c r="B2004" t="s">
        <v>126</v>
      </c>
      <c r="C2004" t="s">
        <v>127</v>
      </c>
      <c r="D2004" t="s">
        <v>2666</v>
      </c>
      <c r="E2004">
        <v>1</v>
      </c>
      <c r="F2004" t="s">
        <v>102</v>
      </c>
      <c r="G2004" t="s">
        <v>73</v>
      </c>
      <c r="H2004">
        <v>5060639</v>
      </c>
      <c r="I2004" t="s">
        <v>2888</v>
      </c>
      <c r="J2004">
        <v>38800</v>
      </c>
      <c r="K2004">
        <v>38800</v>
      </c>
      <c r="L2004">
        <v>35308</v>
      </c>
      <c r="M2004">
        <v>24586.818299999999</v>
      </c>
      <c r="N2004">
        <v>24586.818299999999</v>
      </c>
      <c r="O2004">
        <v>100</v>
      </c>
      <c r="P2004">
        <v>9</v>
      </c>
      <c r="Q2004" t="s">
        <v>75</v>
      </c>
      <c r="R2004" t="s">
        <v>871</v>
      </c>
      <c r="S2004" t="s">
        <v>88</v>
      </c>
      <c r="T2004" t="s">
        <v>128</v>
      </c>
      <c r="U2004">
        <v>0</v>
      </c>
      <c r="V2004">
        <v>0</v>
      </c>
    </row>
    <row r="2005" spans="1:22">
      <c r="A2005">
        <v>12234</v>
      </c>
      <c r="B2005" t="s">
        <v>149</v>
      </c>
      <c r="C2005" t="s">
        <v>150</v>
      </c>
      <c r="D2005" t="s">
        <v>2666</v>
      </c>
      <c r="E2005">
        <v>1</v>
      </c>
      <c r="F2005" t="s">
        <v>102</v>
      </c>
      <c r="G2005" t="s">
        <v>73</v>
      </c>
      <c r="H2005">
        <v>5060639</v>
      </c>
      <c r="I2005" t="s">
        <v>2888</v>
      </c>
      <c r="J2005">
        <v>105000</v>
      </c>
      <c r="K2005">
        <v>105000</v>
      </c>
      <c r="L2005">
        <v>95550</v>
      </c>
      <c r="M2005">
        <v>73454.7359</v>
      </c>
      <c r="N2005">
        <v>73454.7359</v>
      </c>
      <c r="O2005">
        <v>100</v>
      </c>
      <c r="P2005">
        <v>9</v>
      </c>
      <c r="Q2005" t="s">
        <v>75</v>
      </c>
      <c r="R2005" t="s">
        <v>871</v>
      </c>
      <c r="S2005" t="s">
        <v>88</v>
      </c>
      <c r="T2005" t="s">
        <v>130</v>
      </c>
      <c r="U2005">
        <v>0</v>
      </c>
      <c r="V2005">
        <v>0</v>
      </c>
    </row>
    <row r="2006" spans="1:22">
      <c r="A2006">
        <v>12234</v>
      </c>
      <c r="B2006" t="s">
        <v>232</v>
      </c>
      <c r="C2006" t="s">
        <v>182</v>
      </c>
      <c r="D2006" t="s">
        <v>2666</v>
      </c>
      <c r="E2006">
        <v>0.1</v>
      </c>
      <c r="F2006" t="s">
        <v>102</v>
      </c>
      <c r="G2006" t="s">
        <v>73</v>
      </c>
      <c r="H2006">
        <v>5060639</v>
      </c>
      <c r="I2006" t="s">
        <v>2888</v>
      </c>
      <c r="J2006">
        <v>3610</v>
      </c>
      <c r="K2006">
        <v>36100</v>
      </c>
      <c r="L2006">
        <v>3285</v>
      </c>
      <c r="M2006">
        <v>25021.247599999999</v>
      </c>
      <c r="N2006">
        <v>2502.1247600000002</v>
      </c>
      <c r="O2006">
        <v>100</v>
      </c>
      <c r="P2006">
        <v>9</v>
      </c>
      <c r="Q2006" t="s">
        <v>75</v>
      </c>
      <c r="R2006" t="s">
        <v>871</v>
      </c>
      <c r="S2006" t="s">
        <v>88</v>
      </c>
      <c r="T2006" t="s">
        <v>223</v>
      </c>
      <c r="U2006">
        <v>0</v>
      </c>
      <c r="V2006">
        <v>0</v>
      </c>
    </row>
    <row r="2007" spans="1:22">
      <c r="A2007">
        <v>12234</v>
      </c>
      <c r="B2007" t="s">
        <v>304</v>
      </c>
      <c r="C2007" t="s">
        <v>182</v>
      </c>
      <c r="D2007" t="s">
        <v>2666</v>
      </c>
      <c r="E2007">
        <v>0.1</v>
      </c>
      <c r="F2007" t="s">
        <v>102</v>
      </c>
      <c r="G2007" t="s">
        <v>73</v>
      </c>
      <c r="H2007">
        <v>5060639</v>
      </c>
      <c r="I2007" t="s">
        <v>2888</v>
      </c>
      <c r="J2007">
        <v>2380</v>
      </c>
      <c r="K2007">
        <v>23800</v>
      </c>
      <c r="L2007">
        <v>2166</v>
      </c>
      <c r="M2007">
        <v>16637.488600000001</v>
      </c>
      <c r="N2007">
        <v>1663.7488599999999</v>
      </c>
      <c r="O2007">
        <v>100</v>
      </c>
      <c r="P2007">
        <v>9</v>
      </c>
      <c r="Q2007" t="s">
        <v>75</v>
      </c>
      <c r="R2007" t="s">
        <v>871</v>
      </c>
      <c r="S2007" t="s">
        <v>88</v>
      </c>
      <c r="T2007" t="s">
        <v>223</v>
      </c>
      <c r="U2007">
        <v>0</v>
      </c>
      <c r="V2007">
        <v>0</v>
      </c>
    </row>
    <row r="2008" spans="1:22">
      <c r="A2008">
        <v>12234</v>
      </c>
      <c r="B2008" t="s">
        <v>236</v>
      </c>
      <c r="C2008" t="s">
        <v>112</v>
      </c>
      <c r="D2008" t="s">
        <v>2666</v>
      </c>
      <c r="E2008">
        <v>4</v>
      </c>
      <c r="F2008" t="s">
        <v>102</v>
      </c>
      <c r="G2008" t="s">
        <v>73</v>
      </c>
      <c r="H2008">
        <v>5060639</v>
      </c>
      <c r="I2008" t="s">
        <v>2888</v>
      </c>
      <c r="J2008">
        <v>18400</v>
      </c>
      <c r="K2008">
        <v>4600</v>
      </c>
      <c r="L2008">
        <v>16744</v>
      </c>
      <c r="M2008">
        <v>3259.6388999999999</v>
      </c>
      <c r="N2008">
        <v>13038.5556</v>
      </c>
      <c r="O2008">
        <v>100</v>
      </c>
      <c r="P2008">
        <v>9</v>
      </c>
      <c r="Q2008" t="s">
        <v>75</v>
      </c>
      <c r="R2008" t="s">
        <v>871</v>
      </c>
      <c r="S2008" t="s">
        <v>88</v>
      </c>
      <c r="T2008" t="s">
        <v>85</v>
      </c>
      <c r="U2008">
        <v>0</v>
      </c>
      <c r="V2008">
        <v>0</v>
      </c>
    </row>
    <row r="2009" spans="1:22">
      <c r="A2009">
        <v>12234</v>
      </c>
      <c r="B2009" t="s">
        <v>134</v>
      </c>
      <c r="C2009" t="s">
        <v>135</v>
      </c>
      <c r="D2009" t="s">
        <v>2666</v>
      </c>
      <c r="E2009">
        <v>8.5</v>
      </c>
      <c r="F2009" t="s">
        <v>102</v>
      </c>
      <c r="G2009" t="s">
        <v>73</v>
      </c>
      <c r="H2009">
        <v>5060639</v>
      </c>
      <c r="I2009" t="s">
        <v>2888</v>
      </c>
      <c r="J2009">
        <v>201450</v>
      </c>
      <c r="K2009">
        <v>23700</v>
      </c>
      <c r="L2009">
        <v>100300</v>
      </c>
      <c r="M2009">
        <v>6934.5190000000002</v>
      </c>
      <c r="N2009">
        <v>58943.411500000002</v>
      </c>
      <c r="O2009">
        <v>100</v>
      </c>
      <c r="P2009">
        <v>0</v>
      </c>
      <c r="Q2009" t="s">
        <v>75</v>
      </c>
      <c r="R2009" t="s">
        <v>871</v>
      </c>
      <c r="S2009" t="s">
        <v>88</v>
      </c>
      <c r="T2009" t="s">
        <v>136</v>
      </c>
      <c r="U2009">
        <v>0</v>
      </c>
      <c r="V2009">
        <v>0</v>
      </c>
    </row>
    <row r="2010" spans="1:22">
      <c r="A2010">
        <v>12371</v>
      </c>
      <c r="B2010" t="s">
        <v>2908</v>
      </c>
      <c r="C2010" t="s">
        <v>744</v>
      </c>
      <c r="D2010" t="s">
        <v>254</v>
      </c>
      <c r="E2010">
        <v>1</v>
      </c>
      <c r="F2010" t="s">
        <v>120</v>
      </c>
      <c r="G2010" t="s">
        <v>73</v>
      </c>
      <c r="H2010">
        <v>5060596</v>
      </c>
      <c r="I2010" t="s">
        <v>2888</v>
      </c>
      <c r="J2010">
        <v>232000</v>
      </c>
      <c r="K2010">
        <v>232000</v>
      </c>
      <c r="L2010">
        <v>169360</v>
      </c>
      <c r="M2010">
        <v>169360</v>
      </c>
      <c r="N2010">
        <v>169360</v>
      </c>
      <c r="O2010">
        <v>100</v>
      </c>
      <c r="P2010">
        <v>0</v>
      </c>
      <c r="Q2010" t="s">
        <v>75</v>
      </c>
      <c r="R2010" t="s">
        <v>121</v>
      </c>
      <c r="S2010" t="s">
        <v>184</v>
      </c>
      <c r="T2010" t="s">
        <v>255</v>
      </c>
      <c r="U2010">
        <v>0</v>
      </c>
      <c r="V2010">
        <v>0</v>
      </c>
    </row>
    <row r="2011" spans="1:22">
      <c r="A2011">
        <v>12078</v>
      </c>
      <c r="B2011" t="s">
        <v>399</v>
      </c>
      <c r="C2011" t="s">
        <v>286</v>
      </c>
      <c r="D2011" t="s">
        <v>2520</v>
      </c>
      <c r="E2011">
        <v>4</v>
      </c>
      <c r="F2011" t="s">
        <v>72</v>
      </c>
      <c r="G2011" t="s">
        <v>73</v>
      </c>
      <c r="H2011">
        <v>5060631</v>
      </c>
      <c r="I2011" t="s">
        <v>2888</v>
      </c>
      <c r="J2011">
        <v>5600</v>
      </c>
      <c r="K2011">
        <v>1400</v>
      </c>
      <c r="L2011">
        <v>4424</v>
      </c>
      <c r="M2011">
        <v>994</v>
      </c>
      <c r="N2011">
        <v>3976</v>
      </c>
      <c r="O2011">
        <v>100</v>
      </c>
      <c r="P2011">
        <v>21</v>
      </c>
      <c r="Q2011" t="s">
        <v>75</v>
      </c>
      <c r="R2011" t="s">
        <v>2900</v>
      </c>
      <c r="S2011" t="s">
        <v>195</v>
      </c>
      <c r="T2011" t="s">
        <v>85</v>
      </c>
      <c r="U2011">
        <v>0</v>
      </c>
      <c r="V2011">
        <v>0</v>
      </c>
    </row>
    <row r="2012" spans="1:22">
      <c r="A2012">
        <v>12330</v>
      </c>
      <c r="B2012" t="s">
        <v>243</v>
      </c>
      <c r="C2012" t="s">
        <v>244</v>
      </c>
      <c r="D2012" t="s">
        <v>2758</v>
      </c>
      <c r="E2012">
        <v>2</v>
      </c>
      <c r="F2012" t="s">
        <v>102</v>
      </c>
      <c r="G2012" t="s">
        <v>73</v>
      </c>
      <c r="H2012">
        <v>5060650</v>
      </c>
      <c r="I2012" t="s">
        <v>2888</v>
      </c>
      <c r="J2012">
        <v>374000</v>
      </c>
      <c r="K2012">
        <v>187000</v>
      </c>
      <c r="L2012">
        <v>340340</v>
      </c>
      <c r="M2012">
        <v>127160</v>
      </c>
      <c r="N2012">
        <v>254320</v>
      </c>
      <c r="O2012">
        <v>100</v>
      </c>
      <c r="P2012">
        <v>9</v>
      </c>
      <c r="Q2012" t="s">
        <v>75</v>
      </c>
      <c r="R2012" t="s">
        <v>2909</v>
      </c>
      <c r="S2012" t="s">
        <v>88</v>
      </c>
      <c r="T2012" t="s">
        <v>245</v>
      </c>
      <c r="U2012">
        <v>0</v>
      </c>
      <c r="V2012">
        <v>0</v>
      </c>
    </row>
    <row r="2013" spans="1:22">
      <c r="A2013">
        <v>12330</v>
      </c>
      <c r="B2013" t="s">
        <v>252</v>
      </c>
      <c r="C2013" t="s">
        <v>244</v>
      </c>
      <c r="D2013" t="s">
        <v>2758</v>
      </c>
      <c r="E2013">
        <v>2</v>
      </c>
      <c r="F2013" t="s">
        <v>102</v>
      </c>
      <c r="G2013" t="s">
        <v>73</v>
      </c>
      <c r="H2013">
        <v>5060650</v>
      </c>
      <c r="I2013" t="s">
        <v>2888</v>
      </c>
      <c r="J2013">
        <v>544000</v>
      </c>
      <c r="K2013">
        <v>272000</v>
      </c>
      <c r="L2013">
        <v>495040</v>
      </c>
      <c r="M2013">
        <v>183328</v>
      </c>
      <c r="N2013">
        <v>366656</v>
      </c>
      <c r="O2013">
        <v>100</v>
      </c>
      <c r="P2013">
        <v>9</v>
      </c>
      <c r="Q2013" t="s">
        <v>75</v>
      </c>
      <c r="R2013" t="s">
        <v>2909</v>
      </c>
      <c r="S2013" t="s">
        <v>88</v>
      </c>
      <c r="T2013" t="s">
        <v>245</v>
      </c>
      <c r="U2013">
        <v>0</v>
      </c>
      <c r="V2013">
        <v>0</v>
      </c>
    </row>
    <row r="2014" spans="1:22">
      <c r="A2014">
        <v>12330</v>
      </c>
      <c r="B2014" t="s">
        <v>241</v>
      </c>
      <c r="C2014" t="s">
        <v>100</v>
      </c>
      <c r="D2014" t="s">
        <v>2758</v>
      </c>
      <c r="E2014">
        <v>1</v>
      </c>
      <c r="F2014" t="s">
        <v>102</v>
      </c>
      <c r="G2014" t="s">
        <v>73</v>
      </c>
      <c r="H2014">
        <v>5060650</v>
      </c>
      <c r="I2014" t="s">
        <v>2888</v>
      </c>
      <c r="J2014">
        <v>240000</v>
      </c>
      <c r="K2014">
        <v>240000</v>
      </c>
      <c r="L2014">
        <v>218400</v>
      </c>
      <c r="M2014">
        <v>156886.08739999999</v>
      </c>
      <c r="N2014">
        <v>156886.08739999999</v>
      </c>
      <c r="O2014">
        <v>100</v>
      </c>
      <c r="P2014">
        <v>9</v>
      </c>
      <c r="Q2014" t="s">
        <v>75</v>
      </c>
      <c r="R2014" t="s">
        <v>2909</v>
      </c>
      <c r="S2014" t="s">
        <v>88</v>
      </c>
      <c r="T2014" t="s">
        <v>229</v>
      </c>
      <c r="U2014">
        <v>0</v>
      </c>
      <c r="V2014">
        <v>0</v>
      </c>
    </row>
    <row r="2015" spans="1:22">
      <c r="A2015">
        <v>12330</v>
      </c>
      <c r="B2015" t="s">
        <v>230</v>
      </c>
      <c r="C2015" t="s">
        <v>100</v>
      </c>
      <c r="D2015" t="s">
        <v>2758</v>
      </c>
      <c r="E2015">
        <v>1</v>
      </c>
      <c r="F2015" t="s">
        <v>102</v>
      </c>
      <c r="G2015" t="s">
        <v>73</v>
      </c>
      <c r="H2015">
        <v>5060650</v>
      </c>
      <c r="I2015" t="s">
        <v>2888</v>
      </c>
      <c r="J2015">
        <v>204000</v>
      </c>
      <c r="K2015">
        <v>204000</v>
      </c>
      <c r="L2015">
        <v>185640</v>
      </c>
      <c r="M2015">
        <v>133405.08249999999</v>
      </c>
      <c r="N2015">
        <v>133405.08249999999</v>
      </c>
      <c r="O2015">
        <v>100</v>
      </c>
      <c r="P2015">
        <v>9</v>
      </c>
      <c r="Q2015" t="s">
        <v>75</v>
      </c>
      <c r="R2015" t="s">
        <v>2909</v>
      </c>
      <c r="S2015" t="s">
        <v>88</v>
      </c>
      <c r="T2015" t="s">
        <v>229</v>
      </c>
      <c r="U2015">
        <v>0</v>
      </c>
      <c r="V2015">
        <v>0</v>
      </c>
    </row>
    <row r="2016" spans="1:22">
      <c r="A2016">
        <v>12330</v>
      </c>
      <c r="B2016" t="s">
        <v>137</v>
      </c>
      <c r="C2016" t="s">
        <v>127</v>
      </c>
      <c r="D2016" t="s">
        <v>2758</v>
      </c>
      <c r="E2016">
        <v>1</v>
      </c>
      <c r="F2016" t="s">
        <v>102</v>
      </c>
      <c r="G2016" t="s">
        <v>73</v>
      </c>
      <c r="H2016">
        <v>5060650</v>
      </c>
      <c r="I2016" t="s">
        <v>2888</v>
      </c>
      <c r="J2016">
        <v>31700</v>
      </c>
      <c r="K2016">
        <v>31700</v>
      </c>
      <c r="L2016">
        <v>28847</v>
      </c>
      <c r="M2016">
        <v>20317.033899999999</v>
      </c>
      <c r="N2016">
        <v>20317.033899999999</v>
      </c>
      <c r="O2016">
        <v>100</v>
      </c>
      <c r="P2016">
        <v>9</v>
      </c>
      <c r="Q2016" t="s">
        <v>75</v>
      </c>
      <c r="R2016" t="s">
        <v>2909</v>
      </c>
      <c r="S2016" t="s">
        <v>88</v>
      </c>
      <c r="T2016" t="s">
        <v>128</v>
      </c>
      <c r="U2016">
        <v>0</v>
      </c>
      <c r="V2016">
        <v>0</v>
      </c>
    </row>
    <row r="2017" spans="1:22">
      <c r="A2017">
        <v>12330</v>
      </c>
      <c r="B2017" t="s">
        <v>148</v>
      </c>
      <c r="C2017" t="s">
        <v>106</v>
      </c>
      <c r="D2017" t="s">
        <v>2758</v>
      </c>
      <c r="E2017">
        <v>1</v>
      </c>
      <c r="F2017" t="s">
        <v>102</v>
      </c>
      <c r="G2017" t="s">
        <v>73</v>
      </c>
      <c r="H2017">
        <v>5060650</v>
      </c>
      <c r="I2017" t="s">
        <v>2888</v>
      </c>
      <c r="J2017">
        <v>43900</v>
      </c>
      <c r="K2017">
        <v>43900</v>
      </c>
      <c r="L2017">
        <v>39949</v>
      </c>
      <c r="M2017">
        <v>27746.087599999999</v>
      </c>
      <c r="N2017">
        <v>27746.087599999999</v>
      </c>
      <c r="O2017">
        <v>100</v>
      </c>
      <c r="P2017">
        <v>9</v>
      </c>
      <c r="Q2017" t="s">
        <v>75</v>
      </c>
      <c r="R2017" t="s">
        <v>2909</v>
      </c>
      <c r="S2017" t="s">
        <v>88</v>
      </c>
      <c r="T2017" t="s">
        <v>130</v>
      </c>
      <c r="U2017">
        <v>0</v>
      </c>
      <c r="V2017">
        <v>0</v>
      </c>
    </row>
    <row r="2018" spans="1:22">
      <c r="A2018">
        <v>12330</v>
      </c>
      <c r="B2018" t="s">
        <v>231</v>
      </c>
      <c r="C2018" t="s">
        <v>218</v>
      </c>
      <c r="D2018" t="s">
        <v>2758</v>
      </c>
      <c r="E2018">
        <v>1</v>
      </c>
      <c r="F2018" t="s">
        <v>102</v>
      </c>
      <c r="G2018" t="s">
        <v>73</v>
      </c>
      <c r="H2018">
        <v>5060650</v>
      </c>
      <c r="I2018" t="s">
        <v>2888</v>
      </c>
      <c r="J2018">
        <v>99500</v>
      </c>
      <c r="K2018">
        <v>99500</v>
      </c>
      <c r="L2018">
        <v>90545</v>
      </c>
      <c r="M2018">
        <v>63355.7952</v>
      </c>
      <c r="N2018">
        <v>63355.7952</v>
      </c>
      <c r="O2018">
        <v>100</v>
      </c>
      <c r="P2018">
        <v>9</v>
      </c>
      <c r="Q2018" t="s">
        <v>75</v>
      </c>
      <c r="R2018" t="s">
        <v>2909</v>
      </c>
      <c r="S2018" t="s">
        <v>88</v>
      </c>
      <c r="T2018" t="s">
        <v>219</v>
      </c>
      <c r="U2018">
        <v>0</v>
      </c>
      <c r="V2018">
        <v>0</v>
      </c>
    </row>
    <row r="2019" spans="1:22">
      <c r="A2019">
        <v>12330</v>
      </c>
      <c r="B2019" t="s">
        <v>220</v>
      </c>
      <c r="C2019" t="s">
        <v>116</v>
      </c>
      <c r="D2019" t="s">
        <v>2758</v>
      </c>
      <c r="E2019">
        <v>1</v>
      </c>
      <c r="F2019" t="s">
        <v>102</v>
      </c>
      <c r="G2019" t="s">
        <v>73</v>
      </c>
      <c r="H2019">
        <v>5060650</v>
      </c>
      <c r="I2019" t="s">
        <v>2888</v>
      </c>
      <c r="J2019">
        <v>117000</v>
      </c>
      <c r="K2019">
        <v>117000</v>
      </c>
      <c r="L2019">
        <v>106470</v>
      </c>
      <c r="M2019">
        <v>78465.672600000005</v>
      </c>
      <c r="N2019">
        <v>78465.672600000005</v>
      </c>
      <c r="O2019">
        <v>100</v>
      </c>
      <c r="P2019">
        <v>9</v>
      </c>
      <c r="Q2019" t="s">
        <v>75</v>
      </c>
      <c r="R2019" t="s">
        <v>2909</v>
      </c>
      <c r="S2019" t="s">
        <v>88</v>
      </c>
      <c r="T2019" t="s">
        <v>133</v>
      </c>
      <c r="U2019">
        <v>0</v>
      </c>
      <c r="V2019">
        <v>0</v>
      </c>
    </row>
    <row r="2020" spans="1:22">
      <c r="A2020">
        <v>12330</v>
      </c>
      <c r="B2020" t="s">
        <v>232</v>
      </c>
      <c r="C2020" t="s">
        <v>182</v>
      </c>
      <c r="D2020" t="s">
        <v>2758</v>
      </c>
      <c r="E2020">
        <v>0.1</v>
      </c>
      <c r="F2020" t="s">
        <v>102</v>
      </c>
      <c r="G2020" t="s">
        <v>73</v>
      </c>
      <c r="H2020">
        <v>5060650</v>
      </c>
      <c r="I2020" t="s">
        <v>2888</v>
      </c>
      <c r="J2020">
        <v>3610</v>
      </c>
      <c r="K2020">
        <v>36100</v>
      </c>
      <c r="L2020">
        <v>3285</v>
      </c>
      <c r="M2020">
        <v>25021.247599999999</v>
      </c>
      <c r="N2020">
        <v>2502.1247600000002</v>
      </c>
      <c r="O2020">
        <v>100</v>
      </c>
      <c r="P2020">
        <v>9</v>
      </c>
      <c r="Q2020" t="s">
        <v>75</v>
      </c>
      <c r="R2020" t="s">
        <v>2909</v>
      </c>
      <c r="S2020" t="s">
        <v>88</v>
      </c>
      <c r="T2020" t="s">
        <v>223</v>
      </c>
      <c r="U2020">
        <v>0</v>
      </c>
      <c r="V2020">
        <v>0</v>
      </c>
    </row>
    <row r="2021" spans="1:22">
      <c r="A2021">
        <v>12330</v>
      </c>
      <c r="B2021" t="s">
        <v>232</v>
      </c>
      <c r="C2021" t="s">
        <v>182</v>
      </c>
      <c r="D2021" t="s">
        <v>2758</v>
      </c>
      <c r="E2021">
        <v>0.1</v>
      </c>
      <c r="F2021" t="s">
        <v>102</v>
      </c>
      <c r="G2021" t="s">
        <v>73</v>
      </c>
      <c r="H2021">
        <v>5060650</v>
      </c>
      <c r="I2021" t="s">
        <v>2888</v>
      </c>
      <c r="J2021">
        <v>3610</v>
      </c>
      <c r="K2021">
        <v>36100</v>
      </c>
      <c r="L2021">
        <v>3285</v>
      </c>
      <c r="M2021">
        <v>25021.247599999999</v>
      </c>
      <c r="N2021">
        <v>2502.1247600000002</v>
      </c>
      <c r="O2021">
        <v>100</v>
      </c>
      <c r="P2021">
        <v>9</v>
      </c>
      <c r="Q2021" t="s">
        <v>75</v>
      </c>
      <c r="R2021" t="s">
        <v>2909</v>
      </c>
      <c r="S2021" t="s">
        <v>88</v>
      </c>
      <c r="T2021" t="s">
        <v>223</v>
      </c>
      <c r="U2021">
        <v>0</v>
      </c>
      <c r="V2021">
        <v>0</v>
      </c>
    </row>
    <row r="2022" spans="1:22">
      <c r="A2022">
        <v>12330</v>
      </c>
      <c r="B2022" t="s">
        <v>221</v>
      </c>
      <c r="C2022" t="s">
        <v>222</v>
      </c>
      <c r="D2022" t="s">
        <v>2758</v>
      </c>
      <c r="E2022">
        <v>0.1</v>
      </c>
      <c r="F2022" t="s">
        <v>102</v>
      </c>
      <c r="G2022" t="s">
        <v>73</v>
      </c>
      <c r="H2022">
        <v>5060650</v>
      </c>
      <c r="I2022" t="s">
        <v>2888</v>
      </c>
      <c r="J2022">
        <v>5990</v>
      </c>
      <c r="K2022">
        <v>59900</v>
      </c>
      <c r="L2022">
        <v>5451</v>
      </c>
      <c r="M2022">
        <v>41466.246899999998</v>
      </c>
      <c r="N2022">
        <v>4146.6246899999996</v>
      </c>
      <c r="O2022">
        <v>100</v>
      </c>
      <c r="P2022">
        <v>9</v>
      </c>
      <c r="Q2022" t="s">
        <v>75</v>
      </c>
      <c r="R2022" t="s">
        <v>2909</v>
      </c>
      <c r="S2022" t="s">
        <v>88</v>
      </c>
      <c r="T2022" t="s">
        <v>223</v>
      </c>
      <c r="U2022">
        <v>0</v>
      </c>
      <c r="V2022">
        <v>0</v>
      </c>
    </row>
    <row r="2023" spans="1:22">
      <c r="A2023">
        <v>12330</v>
      </c>
      <c r="B2023" t="s">
        <v>242</v>
      </c>
      <c r="C2023" t="s">
        <v>225</v>
      </c>
      <c r="D2023" t="s">
        <v>2758</v>
      </c>
      <c r="E2023">
        <v>4</v>
      </c>
      <c r="F2023" t="s">
        <v>102</v>
      </c>
      <c r="G2023" t="s">
        <v>73</v>
      </c>
      <c r="H2023">
        <v>5060650</v>
      </c>
      <c r="I2023" t="s">
        <v>2888</v>
      </c>
      <c r="J2023">
        <v>122800</v>
      </c>
      <c r="K2023">
        <v>30700</v>
      </c>
      <c r="L2023">
        <v>111748</v>
      </c>
      <c r="M2023">
        <v>19905.808700000001</v>
      </c>
      <c r="N2023">
        <v>79623.234800000006</v>
      </c>
      <c r="O2023">
        <v>100</v>
      </c>
      <c r="P2023">
        <v>9</v>
      </c>
      <c r="Q2023" t="s">
        <v>75</v>
      </c>
      <c r="R2023" t="s">
        <v>2909</v>
      </c>
      <c r="S2023" t="s">
        <v>88</v>
      </c>
      <c r="T2023" t="s">
        <v>226</v>
      </c>
      <c r="U2023">
        <v>0</v>
      </c>
      <c r="V2023">
        <v>0</v>
      </c>
    </row>
    <row r="2024" spans="1:22">
      <c r="A2024">
        <v>12330</v>
      </c>
      <c r="B2024" t="s">
        <v>624</v>
      </c>
      <c r="C2024" t="s">
        <v>625</v>
      </c>
      <c r="D2024" t="s">
        <v>2758</v>
      </c>
      <c r="E2024">
        <v>2</v>
      </c>
      <c r="F2024" t="s">
        <v>102</v>
      </c>
      <c r="G2024" t="s">
        <v>73</v>
      </c>
      <c r="H2024">
        <v>5060650</v>
      </c>
      <c r="I2024" t="s">
        <v>2888</v>
      </c>
      <c r="J2024">
        <v>9600</v>
      </c>
      <c r="K2024">
        <v>4800</v>
      </c>
      <c r="L2024">
        <v>8736</v>
      </c>
      <c r="M2024">
        <v>3717.2177999999999</v>
      </c>
      <c r="N2024">
        <v>7434.4355999999998</v>
      </c>
      <c r="O2024">
        <v>100</v>
      </c>
      <c r="P2024">
        <v>9</v>
      </c>
      <c r="Q2024" t="s">
        <v>75</v>
      </c>
      <c r="R2024" t="s">
        <v>2909</v>
      </c>
      <c r="S2024" t="s">
        <v>88</v>
      </c>
      <c r="T2024" t="s">
        <v>380</v>
      </c>
      <c r="U2024">
        <v>0</v>
      </c>
      <c r="V2024">
        <v>0</v>
      </c>
    </row>
    <row r="2025" spans="1:22">
      <c r="A2025">
        <v>12330</v>
      </c>
      <c r="B2025" t="s">
        <v>624</v>
      </c>
      <c r="C2025" t="s">
        <v>625</v>
      </c>
      <c r="D2025" t="s">
        <v>2758</v>
      </c>
      <c r="E2025">
        <v>2</v>
      </c>
      <c r="F2025" t="s">
        <v>102</v>
      </c>
      <c r="G2025" t="s">
        <v>73</v>
      </c>
      <c r="H2025">
        <v>5060650</v>
      </c>
      <c r="I2025" t="s">
        <v>2888</v>
      </c>
      <c r="J2025">
        <v>9600</v>
      </c>
      <c r="K2025">
        <v>4800</v>
      </c>
      <c r="L2025">
        <v>8736</v>
      </c>
      <c r="M2025">
        <v>3717.2177999999999</v>
      </c>
      <c r="N2025">
        <v>7434.4355999999998</v>
      </c>
      <c r="O2025">
        <v>100</v>
      </c>
      <c r="P2025">
        <v>9</v>
      </c>
      <c r="Q2025" t="s">
        <v>75</v>
      </c>
      <c r="R2025" t="s">
        <v>2909</v>
      </c>
      <c r="S2025" t="s">
        <v>88</v>
      </c>
      <c r="T2025" t="s">
        <v>380</v>
      </c>
      <c r="U2025">
        <v>0</v>
      </c>
      <c r="V2025">
        <v>0</v>
      </c>
    </row>
    <row r="2026" spans="1:22">
      <c r="A2026">
        <v>12330</v>
      </c>
      <c r="B2026" t="s">
        <v>236</v>
      </c>
      <c r="C2026" t="s">
        <v>112</v>
      </c>
      <c r="D2026" t="s">
        <v>2758</v>
      </c>
      <c r="E2026">
        <v>4</v>
      </c>
      <c r="F2026" t="s">
        <v>102</v>
      </c>
      <c r="G2026" t="s">
        <v>73</v>
      </c>
      <c r="H2026">
        <v>5060650</v>
      </c>
      <c r="I2026" t="s">
        <v>2888</v>
      </c>
      <c r="J2026">
        <v>18400</v>
      </c>
      <c r="K2026">
        <v>4600</v>
      </c>
      <c r="L2026">
        <v>16744</v>
      </c>
      <c r="M2026">
        <v>3259.6388999999999</v>
      </c>
      <c r="N2026">
        <v>13038.5556</v>
      </c>
      <c r="O2026">
        <v>100</v>
      </c>
      <c r="P2026">
        <v>9</v>
      </c>
      <c r="Q2026" t="s">
        <v>75</v>
      </c>
      <c r="R2026" t="s">
        <v>2909</v>
      </c>
      <c r="S2026" t="s">
        <v>88</v>
      </c>
      <c r="T2026" t="s">
        <v>85</v>
      </c>
      <c r="U2026">
        <v>0</v>
      </c>
      <c r="V2026">
        <v>0</v>
      </c>
    </row>
    <row r="2027" spans="1:22">
      <c r="A2027">
        <v>12330</v>
      </c>
      <c r="B2027" t="s">
        <v>236</v>
      </c>
      <c r="C2027" t="s">
        <v>112</v>
      </c>
      <c r="D2027" t="s">
        <v>2758</v>
      </c>
      <c r="E2027">
        <v>4</v>
      </c>
      <c r="F2027" t="s">
        <v>102</v>
      </c>
      <c r="G2027" t="s">
        <v>73</v>
      </c>
      <c r="H2027">
        <v>5060650</v>
      </c>
      <c r="I2027" t="s">
        <v>2888</v>
      </c>
      <c r="J2027">
        <v>18400</v>
      </c>
      <c r="K2027">
        <v>4600</v>
      </c>
      <c r="L2027">
        <v>16744</v>
      </c>
      <c r="M2027">
        <v>3259.6388999999999</v>
      </c>
      <c r="N2027">
        <v>13038.5556</v>
      </c>
      <c r="O2027">
        <v>100</v>
      </c>
      <c r="P2027">
        <v>9</v>
      </c>
      <c r="Q2027" t="s">
        <v>75</v>
      </c>
      <c r="R2027" t="s">
        <v>2909</v>
      </c>
      <c r="S2027" t="s">
        <v>88</v>
      </c>
      <c r="T2027" t="s">
        <v>85</v>
      </c>
      <c r="U2027">
        <v>0</v>
      </c>
      <c r="V2027">
        <v>0</v>
      </c>
    </row>
    <row r="2028" spans="1:22">
      <c r="A2028">
        <v>12330</v>
      </c>
      <c r="B2028" t="s">
        <v>111</v>
      </c>
      <c r="C2028" t="s">
        <v>112</v>
      </c>
      <c r="D2028" t="s">
        <v>2758</v>
      </c>
      <c r="E2028">
        <v>4</v>
      </c>
      <c r="F2028" t="s">
        <v>102</v>
      </c>
      <c r="G2028" t="s">
        <v>73</v>
      </c>
      <c r="H2028">
        <v>5060650</v>
      </c>
      <c r="I2028" t="s">
        <v>2888</v>
      </c>
      <c r="J2028">
        <v>36400</v>
      </c>
      <c r="K2028">
        <v>9100</v>
      </c>
      <c r="L2028">
        <v>33124</v>
      </c>
      <c r="M2028">
        <v>5885.1193000000003</v>
      </c>
      <c r="N2028">
        <v>23540.477200000001</v>
      </c>
      <c r="O2028">
        <v>100</v>
      </c>
      <c r="P2028">
        <v>9</v>
      </c>
      <c r="Q2028" t="s">
        <v>75</v>
      </c>
      <c r="R2028" t="s">
        <v>2909</v>
      </c>
      <c r="S2028" t="s">
        <v>88</v>
      </c>
      <c r="T2028" t="s">
        <v>85</v>
      </c>
      <c r="U2028">
        <v>0</v>
      </c>
      <c r="V2028">
        <v>0</v>
      </c>
    </row>
    <row r="2029" spans="1:22">
      <c r="A2029">
        <v>12330</v>
      </c>
      <c r="B2029" t="s">
        <v>626</v>
      </c>
      <c r="C2029" t="s">
        <v>354</v>
      </c>
      <c r="D2029" t="s">
        <v>2758</v>
      </c>
      <c r="E2029">
        <v>4</v>
      </c>
      <c r="F2029" t="s">
        <v>102</v>
      </c>
      <c r="G2029" t="s">
        <v>73</v>
      </c>
      <c r="H2029">
        <v>5060650</v>
      </c>
      <c r="I2029" t="s">
        <v>2888</v>
      </c>
      <c r="J2029">
        <v>39200</v>
      </c>
      <c r="K2029">
        <v>9800</v>
      </c>
      <c r="L2029">
        <v>35672</v>
      </c>
      <c r="M2029">
        <v>6946.4777999999997</v>
      </c>
      <c r="N2029">
        <v>27785.911199999999</v>
      </c>
      <c r="O2029">
        <v>100</v>
      </c>
      <c r="P2029">
        <v>9</v>
      </c>
      <c r="Q2029" t="s">
        <v>75</v>
      </c>
      <c r="R2029" t="s">
        <v>2909</v>
      </c>
      <c r="S2029" t="s">
        <v>88</v>
      </c>
      <c r="T2029" t="s">
        <v>627</v>
      </c>
      <c r="U2029">
        <v>0</v>
      </c>
      <c r="V2029">
        <v>0</v>
      </c>
    </row>
    <row r="2030" spans="1:22">
      <c r="A2030">
        <v>12330</v>
      </c>
      <c r="B2030" t="s">
        <v>207</v>
      </c>
      <c r="C2030" t="s">
        <v>208</v>
      </c>
      <c r="D2030" t="s">
        <v>2758</v>
      </c>
      <c r="E2030">
        <v>7</v>
      </c>
      <c r="F2030" t="s">
        <v>102</v>
      </c>
      <c r="G2030" t="s">
        <v>73</v>
      </c>
      <c r="H2030">
        <v>5060650</v>
      </c>
      <c r="I2030" t="s">
        <v>2888</v>
      </c>
      <c r="J2030">
        <v>165900</v>
      </c>
      <c r="K2030">
        <v>23700</v>
      </c>
      <c r="L2030">
        <v>82600</v>
      </c>
      <c r="M2030">
        <v>6917.3846999999996</v>
      </c>
      <c r="N2030">
        <v>48421.692900000002</v>
      </c>
      <c r="O2030">
        <v>100</v>
      </c>
      <c r="P2030">
        <v>0</v>
      </c>
      <c r="Q2030" t="s">
        <v>75</v>
      </c>
      <c r="R2030" t="s">
        <v>2909</v>
      </c>
      <c r="S2030" t="s">
        <v>88</v>
      </c>
      <c r="T2030" t="s">
        <v>136</v>
      </c>
      <c r="U2030">
        <v>0</v>
      </c>
      <c r="V2030">
        <v>0</v>
      </c>
    </row>
    <row r="2031" spans="1:22">
      <c r="A2031">
        <v>12330</v>
      </c>
      <c r="B2031" t="s">
        <v>258</v>
      </c>
      <c r="C2031" t="s">
        <v>259</v>
      </c>
      <c r="D2031" t="s">
        <v>2758</v>
      </c>
      <c r="E2031">
        <v>1</v>
      </c>
      <c r="F2031" t="s">
        <v>102</v>
      </c>
      <c r="G2031" t="s">
        <v>73</v>
      </c>
      <c r="H2031">
        <v>5060650</v>
      </c>
      <c r="I2031" t="s">
        <v>2888</v>
      </c>
      <c r="J2031">
        <v>25000</v>
      </c>
      <c r="K2031">
        <v>25000</v>
      </c>
      <c r="L2031">
        <v>25000</v>
      </c>
      <c r="M2031">
        <v>25000</v>
      </c>
      <c r="N2031">
        <v>25000</v>
      </c>
      <c r="O2031">
        <v>100</v>
      </c>
      <c r="P2031">
        <v>0</v>
      </c>
      <c r="Q2031" t="s">
        <v>75</v>
      </c>
      <c r="R2031" t="s">
        <v>2909</v>
      </c>
      <c r="S2031" t="s">
        <v>88</v>
      </c>
      <c r="T2031" t="s">
        <v>260</v>
      </c>
      <c r="U2031">
        <v>0</v>
      </c>
      <c r="V2031">
        <v>0</v>
      </c>
    </row>
    <row r="2032" spans="1:22">
      <c r="A2032">
        <v>12383</v>
      </c>
      <c r="B2032" t="s">
        <v>305</v>
      </c>
      <c r="C2032" t="s">
        <v>306</v>
      </c>
      <c r="D2032" t="s">
        <v>2758</v>
      </c>
      <c r="E2032">
        <v>6</v>
      </c>
      <c r="F2032" t="s">
        <v>102</v>
      </c>
      <c r="G2032" t="s">
        <v>73</v>
      </c>
      <c r="H2032">
        <v>5060652</v>
      </c>
      <c r="I2032" t="s">
        <v>2888</v>
      </c>
      <c r="J2032">
        <v>157800</v>
      </c>
      <c r="K2032">
        <v>26300</v>
      </c>
      <c r="L2032">
        <v>84600</v>
      </c>
      <c r="M2032">
        <v>11298.5162</v>
      </c>
      <c r="N2032">
        <v>67791.097200000004</v>
      </c>
      <c r="O2032">
        <v>100</v>
      </c>
      <c r="P2032">
        <v>0</v>
      </c>
      <c r="Q2032" t="s">
        <v>75</v>
      </c>
      <c r="R2032" t="s">
        <v>2910</v>
      </c>
      <c r="S2032" t="s">
        <v>88</v>
      </c>
      <c r="T2032" t="s">
        <v>136</v>
      </c>
      <c r="U2032">
        <v>0</v>
      </c>
      <c r="V2032">
        <v>0</v>
      </c>
    </row>
    <row r="2033" spans="1:22">
      <c r="A2033">
        <v>12383</v>
      </c>
      <c r="B2033" t="s">
        <v>124</v>
      </c>
      <c r="C2033" t="s">
        <v>125</v>
      </c>
      <c r="D2033" t="s">
        <v>2758</v>
      </c>
      <c r="E2033">
        <v>1</v>
      </c>
      <c r="F2033" t="s">
        <v>102</v>
      </c>
      <c r="G2033" t="s">
        <v>73</v>
      </c>
      <c r="H2033">
        <v>5060652</v>
      </c>
      <c r="I2033" t="s">
        <v>2888</v>
      </c>
      <c r="J2033">
        <v>19100</v>
      </c>
      <c r="K2033">
        <v>19100</v>
      </c>
      <c r="L2033">
        <v>17381</v>
      </c>
      <c r="M2033">
        <v>13475.1618</v>
      </c>
      <c r="N2033">
        <v>13475.1618</v>
      </c>
      <c r="O2033">
        <v>100</v>
      </c>
      <c r="P2033">
        <v>9</v>
      </c>
      <c r="Q2033" t="s">
        <v>75</v>
      </c>
      <c r="R2033" t="s">
        <v>2910</v>
      </c>
      <c r="S2033" t="s">
        <v>88</v>
      </c>
      <c r="T2033" t="s">
        <v>85</v>
      </c>
      <c r="U2033">
        <v>0</v>
      </c>
      <c r="V2033">
        <v>0</v>
      </c>
    </row>
    <row r="2034" spans="1:22">
      <c r="A2034">
        <v>12383</v>
      </c>
      <c r="B2034" t="s">
        <v>307</v>
      </c>
      <c r="C2034" t="s">
        <v>308</v>
      </c>
      <c r="D2034" t="s">
        <v>2758</v>
      </c>
      <c r="E2034">
        <v>1</v>
      </c>
      <c r="F2034" t="s">
        <v>102</v>
      </c>
      <c r="G2034" t="s">
        <v>73</v>
      </c>
      <c r="H2034">
        <v>5060652</v>
      </c>
      <c r="I2034" t="s">
        <v>2888</v>
      </c>
      <c r="J2034">
        <v>34600</v>
      </c>
      <c r="K2034">
        <v>34600</v>
      </c>
      <c r="L2034">
        <v>31486</v>
      </c>
      <c r="M2034">
        <v>22075.6597</v>
      </c>
      <c r="N2034">
        <v>22075.6597</v>
      </c>
      <c r="O2034">
        <v>100</v>
      </c>
      <c r="P2034">
        <v>9</v>
      </c>
      <c r="Q2034" t="s">
        <v>75</v>
      </c>
      <c r="R2034" t="s">
        <v>2910</v>
      </c>
      <c r="S2034" t="s">
        <v>88</v>
      </c>
      <c r="T2034" t="s">
        <v>128</v>
      </c>
      <c r="U2034">
        <v>0</v>
      </c>
      <c r="V2034">
        <v>0</v>
      </c>
    </row>
    <row r="2035" spans="1:22">
      <c r="A2035">
        <v>12383</v>
      </c>
      <c r="B2035" t="s">
        <v>356</v>
      </c>
      <c r="C2035" t="s">
        <v>150</v>
      </c>
      <c r="D2035" t="s">
        <v>2758</v>
      </c>
      <c r="E2035">
        <v>1</v>
      </c>
      <c r="F2035" t="s">
        <v>102</v>
      </c>
      <c r="G2035" t="s">
        <v>73</v>
      </c>
      <c r="H2035">
        <v>5060652</v>
      </c>
      <c r="I2035" t="s">
        <v>2888</v>
      </c>
      <c r="J2035">
        <v>60000</v>
      </c>
      <c r="K2035">
        <v>60000</v>
      </c>
      <c r="L2035">
        <v>54600</v>
      </c>
      <c r="M2035">
        <v>42403.9643</v>
      </c>
      <c r="N2035">
        <v>42403.9643</v>
      </c>
      <c r="O2035">
        <v>100</v>
      </c>
      <c r="P2035">
        <v>9</v>
      </c>
      <c r="Q2035" t="s">
        <v>75</v>
      </c>
      <c r="R2035" t="s">
        <v>2910</v>
      </c>
      <c r="S2035" t="s">
        <v>88</v>
      </c>
      <c r="T2035" t="s">
        <v>130</v>
      </c>
      <c r="U2035">
        <v>0</v>
      </c>
      <c r="V2035">
        <v>0</v>
      </c>
    </row>
    <row r="2036" spans="1:22">
      <c r="A2036">
        <v>12383</v>
      </c>
      <c r="B2036" t="s">
        <v>622</v>
      </c>
      <c r="C2036" t="s">
        <v>116</v>
      </c>
      <c r="D2036" t="s">
        <v>2758</v>
      </c>
      <c r="E2036">
        <v>1</v>
      </c>
      <c r="F2036" t="s">
        <v>102</v>
      </c>
      <c r="G2036" t="s">
        <v>73</v>
      </c>
      <c r="H2036">
        <v>5060652</v>
      </c>
      <c r="I2036" t="s">
        <v>2888</v>
      </c>
      <c r="J2036">
        <v>117000</v>
      </c>
      <c r="K2036">
        <v>117000</v>
      </c>
      <c r="L2036">
        <v>106470</v>
      </c>
      <c r="M2036">
        <v>78276.624800000005</v>
      </c>
      <c r="N2036">
        <v>78276.624800000005</v>
      </c>
      <c r="O2036">
        <v>100</v>
      </c>
      <c r="P2036">
        <v>9</v>
      </c>
      <c r="Q2036" t="s">
        <v>75</v>
      </c>
      <c r="R2036" t="s">
        <v>2910</v>
      </c>
      <c r="S2036" t="s">
        <v>88</v>
      </c>
      <c r="T2036" t="s">
        <v>133</v>
      </c>
      <c r="U2036">
        <v>0</v>
      </c>
      <c r="V2036">
        <v>0</v>
      </c>
    </row>
    <row r="2037" spans="1:22">
      <c r="A2037">
        <v>12404</v>
      </c>
      <c r="B2037" t="s">
        <v>554</v>
      </c>
      <c r="C2037" t="s">
        <v>210</v>
      </c>
      <c r="D2037" t="s">
        <v>2758</v>
      </c>
      <c r="E2037">
        <v>1</v>
      </c>
      <c r="F2037" t="s">
        <v>212</v>
      </c>
      <c r="G2037" t="s">
        <v>73</v>
      </c>
      <c r="H2037">
        <v>5060663</v>
      </c>
      <c r="I2037" t="s">
        <v>2888</v>
      </c>
      <c r="J2037">
        <v>739400</v>
      </c>
      <c r="K2037">
        <v>739400</v>
      </c>
      <c r="L2037">
        <v>584126</v>
      </c>
      <c r="M2037">
        <v>505729.35479999997</v>
      </c>
      <c r="N2037">
        <v>505729.35479999997</v>
      </c>
      <c r="O2037">
        <v>100</v>
      </c>
      <c r="P2037">
        <v>21</v>
      </c>
      <c r="Q2037" t="s">
        <v>75</v>
      </c>
      <c r="R2037" t="s">
        <v>653</v>
      </c>
      <c r="S2037" t="s">
        <v>88</v>
      </c>
      <c r="T2037" t="s">
        <v>214</v>
      </c>
      <c r="U2037">
        <v>66600</v>
      </c>
      <c r="V2037">
        <v>66600</v>
      </c>
    </row>
    <row r="2038" spans="1:22">
      <c r="A2038">
        <v>12404</v>
      </c>
      <c r="B2038" t="s">
        <v>555</v>
      </c>
      <c r="C2038" t="s">
        <v>210</v>
      </c>
      <c r="D2038" t="s">
        <v>2758</v>
      </c>
      <c r="E2038">
        <v>-1</v>
      </c>
      <c r="F2038" t="s">
        <v>212</v>
      </c>
      <c r="G2038" t="s">
        <v>73</v>
      </c>
      <c r="H2038">
        <v>5060663</v>
      </c>
      <c r="I2038" t="s">
        <v>2888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100</v>
      </c>
      <c r="P2038">
        <v>21</v>
      </c>
      <c r="Q2038" t="s">
        <v>75</v>
      </c>
      <c r="R2038" t="s">
        <v>653</v>
      </c>
      <c r="S2038" t="s">
        <v>88</v>
      </c>
      <c r="T2038" t="s">
        <v>214</v>
      </c>
      <c r="U2038">
        <v>66600</v>
      </c>
      <c r="V2038">
        <v>-66600</v>
      </c>
    </row>
    <row r="2039" spans="1:22">
      <c r="A2039">
        <v>12412</v>
      </c>
      <c r="B2039" t="s">
        <v>134</v>
      </c>
      <c r="C2039" t="s">
        <v>135</v>
      </c>
      <c r="D2039" t="s">
        <v>2758</v>
      </c>
      <c r="E2039">
        <v>2.5</v>
      </c>
      <c r="F2039" t="s">
        <v>102</v>
      </c>
      <c r="G2039" t="s">
        <v>73</v>
      </c>
      <c r="H2039">
        <v>5060662</v>
      </c>
      <c r="I2039" t="s">
        <v>2888</v>
      </c>
      <c r="J2039">
        <v>59250</v>
      </c>
      <c r="K2039">
        <v>23700</v>
      </c>
      <c r="L2039">
        <v>29500</v>
      </c>
      <c r="M2039">
        <v>6969.7242999999999</v>
      </c>
      <c r="N2039">
        <v>17424.310750000001</v>
      </c>
      <c r="O2039">
        <v>100</v>
      </c>
      <c r="P2039">
        <v>0</v>
      </c>
      <c r="Q2039" t="s">
        <v>75</v>
      </c>
      <c r="R2039" t="s">
        <v>2244</v>
      </c>
      <c r="S2039" t="s">
        <v>88</v>
      </c>
      <c r="T2039" t="s">
        <v>136</v>
      </c>
      <c r="U2039">
        <v>0</v>
      </c>
      <c r="V2039">
        <v>0</v>
      </c>
    </row>
    <row r="2040" spans="1:22">
      <c r="A2040">
        <v>12344</v>
      </c>
      <c r="B2040" t="s">
        <v>1791</v>
      </c>
      <c r="C2040" t="s">
        <v>1682</v>
      </c>
      <c r="D2040" t="s">
        <v>2666</v>
      </c>
      <c r="E2040">
        <v>1</v>
      </c>
      <c r="F2040" t="s">
        <v>144</v>
      </c>
      <c r="G2040" t="s">
        <v>73</v>
      </c>
      <c r="H2040">
        <v>5060661</v>
      </c>
      <c r="I2040" t="s">
        <v>2888</v>
      </c>
      <c r="J2040">
        <v>835000</v>
      </c>
      <c r="K2040">
        <v>835000</v>
      </c>
      <c r="L2040">
        <v>835000</v>
      </c>
      <c r="M2040">
        <v>609550</v>
      </c>
      <c r="N2040">
        <v>609550</v>
      </c>
      <c r="O2040">
        <v>100</v>
      </c>
      <c r="P2040">
        <v>0</v>
      </c>
      <c r="Q2040" t="s">
        <v>75</v>
      </c>
      <c r="R2040" t="s">
        <v>2924</v>
      </c>
      <c r="S2040" t="s">
        <v>88</v>
      </c>
      <c r="T2040" t="s">
        <v>162</v>
      </c>
      <c r="U2040">
        <v>0</v>
      </c>
      <c r="V2040">
        <v>0</v>
      </c>
    </row>
    <row r="2041" spans="1:22">
      <c r="A2041">
        <v>12344</v>
      </c>
      <c r="B2041" t="s">
        <v>1792</v>
      </c>
      <c r="C2041" t="s">
        <v>597</v>
      </c>
      <c r="D2041" t="s">
        <v>2666</v>
      </c>
      <c r="E2041">
        <v>1</v>
      </c>
      <c r="F2041" t="s">
        <v>144</v>
      </c>
      <c r="G2041" t="s">
        <v>73</v>
      </c>
      <c r="H2041">
        <v>5060661</v>
      </c>
      <c r="I2041" t="s">
        <v>2888</v>
      </c>
      <c r="J2041">
        <v>39100</v>
      </c>
      <c r="K2041">
        <v>39100</v>
      </c>
      <c r="L2041">
        <v>39100</v>
      </c>
      <c r="M2041">
        <v>27761</v>
      </c>
      <c r="N2041">
        <v>27761</v>
      </c>
      <c r="O2041">
        <v>100</v>
      </c>
      <c r="P2041">
        <v>0</v>
      </c>
      <c r="Q2041" t="s">
        <v>75</v>
      </c>
      <c r="R2041" t="s">
        <v>2924</v>
      </c>
      <c r="S2041" t="s">
        <v>88</v>
      </c>
      <c r="T2041" t="s">
        <v>598</v>
      </c>
      <c r="U2041">
        <v>0</v>
      </c>
      <c r="V2041">
        <v>0</v>
      </c>
    </row>
    <row r="2042" spans="1:22">
      <c r="A2042">
        <v>12407</v>
      </c>
      <c r="B2042" t="s">
        <v>292</v>
      </c>
      <c r="C2042" t="s">
        <v>210</v>
      </c>
      <c r="D2042" t="s">
        <v>2758</v>
      </c>
      <c r="E2042">
        <v>1</v>
      </c>
      <c r="F2042" t="s">
        <v>212</v>
      </c>
      <c r="G2042" t="s">
        <v>73</v>
      </c>
      <c r="H2042">
        <v>5060665</v>
      </c>
      <c r="I2042" t="s">
        <v>2888</v>
      </c>
      <c r="J2042">
        <v>649900</v>
      </c>
      <c r="K2042">
        <v>649900</v>
      </c>
      <c r="L2042">
        <v>513421</v>
      </c>
      <c r="M2042">
        <v>442993.75</v>
      </c>
      <c r="N2042">
        <v>442993.75</v>
      </c>
      <c r="O2042">
        <v>100</v>
      </c>
      <c r="P2042">
        <v>21</v>
      </c>
      <c r="Q2042" t="s">
        <v>75</v>
      </c>
      <c r="R2042" t="s">
        <v>2925</v>
      </c>
      <c r="S2042" t="s">
        <v>88</v>
      </c>
      <c r="T2042" t="s">
        <v>214</v>
      </c>
      <c r="U2042">
        <v>65100</v>
      </c>
      <c r="V2042">
        <v>65100</v>
      </c>
    </row>
    <row r="2043" spans="1:22">
      <c r="A2043">
        <v>12407</v>
      </c>
      <c r="B2043" t="s">
        <v>293</v>
      </c>
      <c r="C2043" t="s">
        <v>210</v>
      </c>
      <c r="D2043" t="s">
        <v>2758</v>
      </c>
      <c r="E2043">
        <v>-1</v>
      </c>
      <c r="F2043" t="s">
        <v>212</v>
      </c>
      <c r="G2043" t="s">
        <v>73</v>
      </c>
      <c r="H2043">
        <v>5060665</v>
      </c>
      <c r="I2043" t="s">
        <v>2888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100</v>
      </c>
      <c r="P2043">
        <v>21</v>
      </c>
      <c r="Q2043" t="s">
        <v>75</v>
      </c>
      <c r="R2043" t="s">
        <v>2925</v>
      </c>
      <c r="S2043" t="s">
        <v>88</v>
      </c>
      <c r="T2043" t="s">
        <v>214</v>
      </c>
      <c r="U2043">
        <v>65100</v>
      </c>
      <c r="V2043">
        <v>-65100</v>
      </c>
    </row>
    <row r="2044" spans="1:22">
      <c r="A2044">
        <v>12407</v>
      </c>
      <c r="B2044" t="s">
        <v>515</v>
      </c>
      <c r="C2044" t="s">
        <v>210</v>
      </c>
      <c r="D2044" t="s">
        <v>2758</v>
      </c>
      <c r="E2044">
        <v>-1</v>
      </c>
      <c r="F2044" t="s">
        <v>212</v>
      </c>
      <c r="G2044" t="s">
        <v>73</v>
      </c>
      <c r="H2044">
        <v>5060665</v>
      </c>
      <c r="I2044" t="s">
        <v>2888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100</v>
      </c>
      <c r="P2044">
        <v>21</v>
      </c>
      <c r="Q2044" t="s">
        <v>75</v>
      </c>
      <c r="R2044" t="s">
        <v>2925</v>
      </c>
      <c r="S2044" t="s">
        <v>88</v>
      </c>
      <c r="T2044" t="s">
        <v>214</v>
      </c>
      <c r="U2044">
        <v>62500</v>
      </c>
      <c r="V2044">
        <v>-62500</v>
      </c>
    </row>
    <row r="2045" spans="1:22">
      <c r="A2045">
        <v>12407</v>
      </c>
      <c r="B2045" t="s">
        <v>513</v>
      </c>
      <c r="C2045" t="s">
        <v>210</v>
      </c>
      <c r="D2045" t="s">
        <v>2758</v>
      </c>
      <c r="E2045">
        <v>1</v>
      </c>
      <c r="F2045" t="s">
        <v>212</v>
      </c>
      <c r="G2045" t="s">
        <v>73</v>
      </c>
      <c r="H2045">
        <v>5060665</v>
      </c>
      <c r="I2045" t="s">
        <v>2888</v>
      </c>
      <c r="J2045">
        <v>652500</v>
      </c>
      <c r="K2045">
        <v>652500</v>
      </c>
      <c r="L2045">
        <v>515475</v>
      </c>
      <c r="M2045">
        <v>446074</v>
      </c>
      <c r="N2045">
        <v>446074</v>
      </c>
      <c r="O2045">
        <v>100</v>
      </c>
      <c r="P2045">
        <v>21</v>
      </c>
      <c r="Q2045" t="s">
        <v>75</v>
      </c>
      <c r="R2045" t="s">
        <v>2925</v>
      </c>
      <c r="S2045" t="s">
        <v>88</v>
      </c>
      <c r="T2045" t="s">
        <v>214</v>
      </c>
      <c r="U2045">
        <v>62500</v>
      </c>
      <c r="V2045">
        <v>62500</v>
      </c>
    </row>
    <row r="2046" spans="1:22">
      <c r="A2046">
        <v>12128</v>
      </c>
      <c r="B2046" t="s">
        <v>2829</v>
      </c>
      <c r="C2046" t="s">
        <v>2830</v>
      </c>
      <c r="D2046" t="s">
        <v>2520</v>
      </c>
      <c r="E2046">
        <v>0.05</v>
      </c>
      <c r="F2046" t="s">
        <v>154</v>
      </c>
      <c r="G2046" t="s">
        <v>73</v>
      </c>
      <c r="H2046">
        <v>5060604</v>
      </c>
      <c r="I2046" t="s">
        <v>2888</v>
      </c>
      <c r="J2046">
        <v>22065</v>
      </c>
      <c r="K2046">
        <v>441300</v>
      </c>
      <c r="L2046">
        <v>22065</v>
      </c>
      <c r="M2046">
        <v>441300</v>
      </c>
      <c r="N2046">
        <v>22065</v>
      </c>
      <c r="O2046">
        <v>100</v>
      </c>
      <c r="P2046">
        <v>0</v>
      </c>
      <c r="Q2046" t="s">
        <v>75</v>
      </c>
      <c r="R2046" t="s">
        <v>2729</v>
      </c>
      <c r="S2046" t="s">
        <v>195</v>
      </c>
      <c r="T2046" t="s">
        <v>2831</v>
      </c>
      <c r="U2046">
        <v>0</v>
      </c>
      <c r="V2046">
        <v>0</v>
      </c>
    </row>
    <row r="2047" spans="1:22">
      <c r="A2047">
        <v>12363</v>
      </c>
      <c r="B2047" t="s">
        <v>258</v>
      </c>
      <c r="C2047" t="s">
        <v>259</v>
      </c>
      <c r="D2047" t="s">
        <v>2810</v>
      </c>
      <c r="E2047">
        <v>1</v>
      </c>
      <c r="F2047" t="s">
        <v>102</v>
      </c>
      <c r="G2047" t="s">
        <v>73</v>
      </c>
      <c r="H2047">
        <v>5060642</v>
      </c>
      <c r="I2047" t="s">
        <v>2888</v>
      </c>
      <c r="J2047">
        <v>25000</v>
      </c>
      <c r="K2047">
        <v>25000</v>
      </c>
      <c r="L2047">
        <v>25000</v>
      </c>
      <c r="M2047">
        <v>25000</v>
      </c>
      <c r="N2047">
        <v>25000</v>
      </c>
      <c r="O2047">
        <v>100</v>
      </c>
      <c r="P2047">
        <v>0</v>
      </c>
      <c r="Q2047" t="s">
        <v>75</v>
      </c>
      <c r="R2047" t="s">
        <v>2036</v>
      </c>
      <c r="S2047" t="s">
        <v>195</v>
      </c>
      <c r="T2047" t="s">
        <v>260</v>
      </c>
      <c r="U2047">
        <v>0</v>
      </c>
      <c r="V2047">
        <v>0</v>
      </c>
    </row>
    <row r="2048" spans="1:22">
      <c r="A2048">
        <v>12427</v>
      </c>
      <c r="B2048" t="s">
        <v>305</v>
      </c>
      <c r="C2048" t="s">
        <v>306</v>
      </c>
      <c r="D2048" t="s">
        <v>2810</v>
      </c>
      <c r="E2048">
        <v>6</v>
      </c>
      <c r="F2048" t="s">
        <v>102</v>
      </c>
      <c r="G2048" t="s">
        <v>73</v>
      </c>
      <c r="H2048">
        <v>5060667</v>
      </c>
      <c r="I2048" t="s">
        <v>2888</v>
      </c>
      <c r="J2048">
        <v>157800</v>
      </c>
      <c r="K2048">
        <v>26300</v>
      </c>
      <c r="L2048">
        <v>84600</v>
      </c>
      <c r="M2048">
        <v>11298.5162</v>
      </c>
      <c r="N2048">
        <v>67791.097200000004</v>
      </c>
      <c r="O2048">
        <v>100</v>
      </c>
      <c r="P2048">
        <v>0</v>
      </c>
      <c r="Q2048" t="s">
        <v>75</v>
      </c>
      <c r="R2048" t="s">
        <v>2926</v>
      </c>
      <c r="S2048" t="s">
        <v>88</v>
      </c>
      <c r="T2048" t="s">
        <v>136</v>
      </c>
      <c r="U2048">
        <v>0</v>
      </c>
      <c r="V2048">
        <v>0</v>
      </c>
    </row>
    <row r="2049" spans="1:22">
      <c r="A2049">
        <v>12427</v>
      </c>
      <c r="B2049" t="s">
        <v>108</v>
      </c>
      <c r="C2049" t="s">
        <v>109</v>
      </c>
      <c r="D2049" t="s">
        <v>2810</v>
      </c>
      <c r="E2049">
        <v>0.8</v>
      </c>
      <c r="F2049" t="s">
        <v>102</v>
      </c>
      <c r="G2049" t="s">
        <v>73</v>
      </c>
      <c r="H2049">
        <v>5060667</v>
      </c>
      <c r="I2049" t="s">
        <v>2888</v>
      </c>
      <c r="J2049">
        <v>31920</v>
      </c>
      <c r="K2049">
        <v>39900</v>
      </c>
      <c r="L2049">
        <v>29047</v>
      </c>
      <c r="M2049">
        <v>25378.870299999999</v>
      </c>
      <c r="N2049">
        <v>20303.096239999999</v>
      </c>
      <c r="O2049">
        <v>100</v>
      </c>
      <c r="P2049">
        <v>9</v>
      </c>
      <c r="Q2049" t="s">
        <v>75</v>
      </c>
      <c r="R2049" t="s">
        <v>2926</v>
      </c>
      <c r="S2049" t="s">
        <v>88</v>
      </c>
      <c r="T2049" t="s">
        <v>110</v>
      </c>
      <c r="U2049">
        <v>0</v>
      </c>
      <c r="V2049">
        <v>0</v>
      </c>
    </row>
    <row r="2050" spans="1:22">
      <c r="A2050">
        <v>12427</v>
      </c>
      <c r="B2050" t="s">
        <v>124</v>
      </c>
      <c r="C2050" t="s">
        <v>125</v>
      </c>
      <c r="D2050" t="s">
        <v>2810</v>
      </c>
      <c r="E2050">
        <v>1</v>
      </c>
      <c r="F2050" t="s">
        <v>102</v>
      </c>
      <c r="G2050" t="s">
        <v>73</v>
      </c>
      <c r="H2050">
        <v>5060667</v>
      </c>
      <c r="I2050" t="s">
        <v>2888</v>
      </c>
      <c r="J2050">
        <v>19100</v>
      </c>
      <c r="K2050">
        <v>19100</v>
      </c>
      <c r="L2050">
        <v>17381</v>
      </c>
      <c r="M2050">
        <v>13475.1618</v>
      </c>
      <c r="N2050">
        <v>13475.1618</v>
      </c>
      <c r="O2050">
        <v>100</v>
      </c>
      <c r="P2050">
        <v>9</v>
      </c>
      <c r="Q2050" t="s">
        <v>75</v>
      </c>
      <c r="R2050" t="s">
        <v>2926</v>
      </c>
      <c r="S2050" t="s">
        <v>88</v>
      </c>
      <c r="T2050" t="s">
        <v>85</v>
      </c>
      <c r="U2050">
        <v>0</v>
      </c>
      <c r="V2050">
        <v>0</v>
      </c>
    </row>
    <row r="2051" spans="1:22">
      <c r="A2051">
        <v>12427</v>
      </c>
      <c r="B2051" t="s">
        <v>307</v>
      </c>
      <c r="C2051" t="s">
        <v>308</v>
      </c>
      <c r="D2051" t="s">
        <v>2810</v>
      </c>
      <c r="E2051">
        <v>1</v>
      </c>
      <c r="F2051" t="s">
        <v>102</v>
      </c>
      <c r="G2051" t="s">
        <v>73</v>
      </c>
      <c r="H2051">
        <v>5060667</v>
      </c>
      <c r="I2051" t="s">
        <v>2888</v>
      </c>
      <c r="J2051">
        <v>34600</v>
      </c>
      <c r="K2051">
        <v>34600</v>
      </c>
      <c r="L2051">
        <v>31486</v>
      </c>
      <c r="M2051">
        <v>22075.6597</v>
      </c>
      <c r="N2051">
        <v>22075.6597</v>
      </c>
      <c r="O2051">
        <v>100</v>
      </c>
      <c r="P2051">
        <v>9</v>
      </c>
      <c r="Q2051" t="s">
        <v>75</v>
      </c>
      <c r="R2051" t="s">
        <v>2926</v>
      </c>
      <c r="S2051" t="s">
        <v>88</v>
      </c>
      <c r="T2051" t="s">
        <v>128</v>
      </c>
      <c r="U2051">
        <v>0</v>
      </c>
      <c r="V2051">
        <v>0</v>
      </c>
    </row>
    <row r="2052" spans="1:22">
      <c r="A2052">
        <v>12427</v>
      </c>
      <c r="B2052" t="s">
        <v>2058</v>
      </c>
      <c r="C2052" t="s">
        <v>150</v>
      </c>
      <c r="D2052" t="s">
        <v>2810</v>
      </c>
      <c r="E2052">
        <v>1</v>
      </c>
      <c r="F2052" t="s">
        <v>102</v>
      </c>
      <c r="G2052" t="s">
        <v>73</v>
      </c>
      <c r="H2052">
        <v>5060667</v>
      </c>
      <c r="I2052" t="s">
        <v>2888</v>
      </c>
      <c r="J2052">
        <v>60000</v>
      </c>
      <c r="K2052">
        <v>60000</v>
      </c>
      <c r="L2052">
        <v>54600</v>
      </c>
      <c r="M2052">
        <v>38053.565199999997</v>
      </c>
      <c r="N2052">
        <v>38053.565199999997</v>
      </c>
      <c r="O2052">
        <v>100</v>
      </c>
      <c r="P2052">
        <v>9</v>
      </c>
      <c r="Q2052" t="s">
        <v>75</v>
      </c>
      <c r="R2052" t="s">
        <v>2926</v>
      </c>
      <c r="S2052" t="s">
        <v>88</v>
      </c>
      <c r="T2052" t="s">
        <v>130</v>
      </c>
      <c r="U2052">
        <v>0</v>
      </c>
      <c r="V2052">
        <v>0</v>
      </c>
    </row>
    <row r="2053" spans="1:22">
      <c r="A2053">
        <v>12427</v>
      </c>
      <c r="B2053" t="s">
        <v>1178</v>
      </c>
      <c r="C2053" t="s">
        <v>150</v>
      </c>
      <c r="D2053" t="s">
        <v>2810</v>
      </c>
      <c r="E2053">
        <v>1</v>
      </c>
      <c r="F2053" t="s">
        <v>102</v>
      </c>
      <c r="G2053" t="s">
        <v>73</v>
      </c>
      <c r="H2053">
        <v>5060667</v>
      </c>
      <c r="I2053" t="s">
        <v>2888</v>
      </c>
      <c r="J2053">
        <v>124000</v>
      </c>
      <c r="K2053">
        <v>124000</v>
      </c>
      <c r="L2053">
        <v>112840</v>
      </c>
      <c r="M2053">
        <v>86089.280799999993</v>
      </c>
      <c r="N2053">
        <v>86089.280799999993</v>
      </c>
      <c r="O2053">
        <v>100</v>
      </c>
      <c r="P2053">
        <v>9</v>
      </c>
      <c r="Q2053" t="s">
        <v>75</v>
      </c>
      <c r="R2053" t="s">
        <v>2926</v>
      </c>
      <c r="S2053" t="s">
        <v>88</v>
      </c>
      <c r="T2053" t="s">
        <v>130</v>
      </c>
      <c r="U2053">
        <v>0</v>
      </c>
      <c r="V2053">
        <v>0</v>
      </c>
    </row>
    <row r="2054" spans="1:22">
      <c r="A2054">
        <v>12427</v>
      </c>
      <c r="B2054" t="s">
        <v>622</v>
      </c>
      <c r="C2054" t="s">
        <v>116</v>
      </c>
      <c r="D2054" t="s">
        <v>2810</v>
      </c>
      <c r="E2054">
        <v>1</v>
      </c>
      <c r="F2054" t="s">
        <v>102</v>
      </c>
      <c r="G2054" t="s">
        <v>73</v>
      </c>
      <c r="H2054">
        <v>5060667</v>
      </c>
      <c r="I2054" t="s">
        <v>2888</v>
      </c>
      <c r="J2054">
        <v>117000</v>
      </c>
      <c r="K2054">
        <v>117000</v>
      </c>
      <c r="L2054">
        <v>106470</v>
      </c>
      <c r="M2054">
        <v>78276.624800000005</v>
      </c>
      <c r="N2054">
        <v>78276.624800000005</v>
      </c>
      <c r="O2054">
        <v>100</v>
      </c>
      <c r="P2054">
        <v>9</v>
      </c>
      <c r="Q2054" t="s">
        <v>75</v>
      </c>
      <c r="R2054" t="s">
        <v>2926</v>
      </c>
      <c r="S2054" t="s">
        <v>88</v>
      </c>
      <c r="T2054" t="s">
        <v>133</v>
      </c>
      <c r="U2054">
        <v>0</v>
      </c>
      <c r="V2054">
        <v>0</v>
      </c>
    </row>
    <row r="2055" spans="1:22">
      <c r="A2055">
        <v>12427</v>
      </c>
      <c r="B2055" t="s">
        <v>2927</v>
      </c>
      <c r="C2055" t="s">
        <v>1110</v>
      </c>
      <c r="D2055" t="s">
        <v>2810</v>
      </c>
      <c r="E2055">
        <v>1</v>
      </c>
      <c r="F2055" t="s">
        <v>144</v>
      </c>
      <c r="G2055" t="s">
        <v>73</v>
      </c>
      <c r="H2055">
        <v>5060666</v>
      </c>
      <c r="I2055" t="s">
        <v>2888</v>
      </c>
      <c r="J2055">
        <v>3600</v>
      </c>
      <c r="K2055">
        <v>3600</v>
      </c>
      <c r="L2055">
        <v>3600</v>
      </c>
      <c r="M2055">
        <v>2924</v>
      </c>
      <c r="N2055">
        <v>2924</v>
      </c>
      <c r="O2055">
        <v>100</v>
      </c>
      <c r="P2055">
        <v>0</v>
      </c>
      <c r="Q2055" t="s">
        <v>75</v>
      </c>
      <c r="R2055" t="s">
        <v>2926</v>
      </c>
      <c r="S2055" t="s">
        <v>88</v>
      </c>
      <c r="T2055" t="s">
        <v>2928</v>
      </c>
      <c r="U2055">
        <v>0</v>
      </c>
      <c r="V2055">
        <v>0</v>
      </c>
    </row>
    <row r="2056" spans="1:22">
      <c r="A2056">
        <v>12443</v>
      </c>
      <c r="B2056" t="s">
        <v>108</v>
      </c>
      <c r="C2056" t="s">
        <v>109</v>
      </c>
      <c r="D2056" t="s">
        <v>2810</v>
      </c>
      <c r="E2056">
        <v>1</v>
      </c>
      <c r="F2056" t="s">
        <v>529</v>
      </c>
      <c r="G2056" t="s">
        <v>73</v>
      </c>
      <c r="H2056">
        <v>5060626</v>
      </c>
      <c r="I2056" t="s">
        <v>2888</v>
      </c>
      <c r="J2056">
        <v>39900</v>
      </c>
      <c r="K2056">
        <v>39900</v>
      </c>
      <c r="L2056">
        <v>25379</v>
      </c>
      <c r="M2056">
        <v>25378.870299999999</v>
      </c>
      <c r="N2056">
        <v>25378.870299999999</v>
      </c>
      <c r="O2056">
        <v>100</v>
      </c>
      <c r="P2056">
        <v>0</v>
      </c>
      <c r="Q2056" t="s">
        <v>75</v>
      </c>
      <c r="R2056" t="s">
        <v>623</v>
      </c>
      <c r="S2056" t="s">
        <v>195</v>
      </c>
      <c r="T2056" t="s">
        <v>110</v>
      </c>
      <c r="U2056">
        <v>0</v>
      </c>
      <c r="V2056">
        <v>0</v>
      </c>
    </row>
    <row r="2057" spans="1:22">
      <c r="A2057">
        <v>12443</v>
      </c>
      <c r="B2057" t="s">
        <v>1067</v>
      </c>
      <c r="C2057" t="s">
        <v>127</v>
      </c>
      <c r="D2057" t="s">
        <v>2810</v>
      </c>
      <c r="E2057">
        <v>1</v>
      </c>
      <c r="F2057" t="s">
        <v>529</v>
      </c>
      <c r="G2057" t="s">
        <v>73</v>
      </c>
      <c r="H2057">
        <v>5060626</v>
      </c>
      <c r="I2057" t="s">
        <v>2888</v>
      </c>
      <c r="J2057">
        <v>40200</v>
      </c>
      <c r="K2057">
        <v>40200</v>
      </c>
      <c r="L2057">
        <v>25519</v>
      </c>
      <c r="M2057">
        <v>25519.1113</v>
      </c>
      <c r="N2057">
        <v>25519.1113</v>
      </c>
      <c r="O2057">
        <v>100</v>
      </c>
      <c r="P2057">
        <v>0</v>
      </c>
      <c r="Q2057" t="s">
        <v>75</v>
      </c>
      <c r="R2057" t="s">
        <v>623</v>
      </c>
      <c r="S2057" t="s">
        <v>195</v>
      </c>
      <c r="T2057" t="s">
        <v>128</v>
      </c>
      <c r="U2057">
        <v>0</v>
      </c>
      <c r="V2057">
        <v>0</v>
      </c>
    </row>
    <row r="2058" spans="1:22">
      <c r="A2058">
        <v>12443</v>
      </c>
      <c r="B2058" t="s">
        <v>2911</v>
      </c>
      <c r="C2058" t="s">
        <v>2912</v>
      </c>
      <c r="D2058" t="s">
        <v>2810</v>
      </c>
      <c r="E2058">
        <v>1</v>
      </c>
      <c r="F2058" t="s">
        <v>529</v>
      </c>
      <c r="G2058" t="s">
        <v>73</v>
      </c>
      <c r="H2058">
        <v>5060626</v>
      </c>
      <c r="I2058" t="s">
        <v>2888</v>
      </c>
      <c r="J2058">
        <v>117000</v>
      </c>
      <c r="K2058">
        <v>117000</v>
      </c>
      <c r="L2058">
        <v>72960</v>
      </c>
      <c r="M2058">
        <v>72960</v>
      </c>
      <c r="N2058">
        <v>72960</v>
      </c>
      <c r="O2058">
        <v>100</v>
      </c>
      <c r="P2058">
        <v>0</v>
      </c>
      <c r="Q2058" t="s">
        <v>75</v>
      </c>
      <c r="R2058" t="s">
        <v>623</v>
      </c>
      <c r="S2058" t="s">
        <v>195</v>
      </c>
      <c r="T2058" t="s">
        <v>1381</v>
      </c>
      <c r="U2058">
        <v>0</v>
      </c>
      <c r="V2058">
        <v>0</v>
      </c>
    </row>
    <row r="2059" spans="1:22">
      <c r="A2059">
        <v>12443</v>
      </c>
      <c r="B2059" t="s">
        <v>134</v>
      </c>
      <c r="C2059" t="s">
        <v>135</v>
      </c>
      <c r="D2059" t="s">
        <v>2810</v>
      </c>
      <c r="E2059">
        <v>8.5</v>
      </c>
      <c r="F2059" t="s">
        <v>529</v>
      </c>
      <c r="G2059" t="s">
        <v>73</v>
      </c>
      <c r="H2059">
        <v>5060626</v>
      </c>
      <c r="I2059" t="s">
        <v>2888</v>
      </c>
      <c r="J2059">
        <v>201450</v>
      </c>
      <c r="K2059">
        <v>23700</v>
      </c>
      <c r="L2059">
        <v>59245</v>
      </c>
      <c r="M2059">
        <v>6969.7242999999999</v>
      </c>
      <c r="N2059">
        <v>59242.65655</v>
      </c>
      <c r="O2059">
        <v>100</v>
      </c>
      <c r="P2059">
        <v>0</v>
      </c>
      <c r="Q2059" t="s">
        <v>75</v>
      </c>
      <c r="R2059" t="s">
        <v>623</v>
      </c>
      <c r="S2059" t="s">
        <v>195</v>
      </c>
      <c r="T2059" t="s">
        <v>136</v>
      </c>
      <c r="U2059">
        <v>0</v>
      </c>
      <c r="V2059">
        <v>0</v>
      </c>
    </row>
    <row r="2060" spans="1:22">
      <c r="A2060">
        <v>12078</v>
      </c>
      <c r="B2060" t="s">
        <v>543</v>
      </c>
      <c r="C2060" t="s">
        <v>544</v>
      </c>
      <c r="D2060" t="s">
        <v>2520</v>
      </c>
      <c r="E2060">
        <v>1</v>
      </c>
      <c r="F2060" t="s">
        <v>144</v>
      </c>
      <c r="G2060" t="s">
        <v>73</v>
      </c>
      <c r="H2060">
        <v>5060632</v>
      </c>
      <c r="I2060" t="s">
        <v>2888</v>
      </c>
      <c r="J2060">
        <v>16000</v>
      </c>
      <c r="K2060">
        <v>16000</v>
      </c>
      <c r="L2060">
        <v>16000</v>
      </c>
      <c r="M2060">
        <v>12160.0095</v>
      </c>
      <c r="N2060">
        <v>12160.0095</v>
      </c>
      <c r="O2060">
        <v>100</v>
      </c>
      <c r="P2060">
        <v>0</v>
      </c>
      <c r="Q2060" t="s">
        <v>75</v>
      </c>
      <c r="R2060" t="s">
        <v>2900</v>
      </c>
      <c r="S2060" t="s">
        <v>195</v>
      </c>
      <c r="T2060" t="s">
        <v>545</v>
      </c>
      <c r="U2060">
        <v>0</v>
      </c>
      <c r="V2060">
        <v>0</v>
      </c>
    </row>
    <row r="2061" spans="1:22">
      <c r="A2061">
        <v>12443</v>
      </c>
      <c r="B2061" t="s">
        <v>2913</v>
      </c>
      <c r="C2061" t="s">
        <v>820</v>
      </c>
      <c r="D2061" t="s">
        <v>2810</v>
      </c>
      <c r="E2061">
        <v>1</v>
      </c>
      <c r="F2061" t="s">
        <v>529</v>
      </c>
      <c r="G2061" t="s">
        <v>73</v>
      </c>
      <c r="H2061">
        <v>5060626</v>
      </c>
      <c r="I2061" t="s">
        <v>2888</v>
      </c>
      <c r="J2061">
        <v>6300</v>
      </c>
      <c r="K2061">
        <v>6300</v>
      </c>
      <c r="L2061">
        <v>4320</v>
      </c>
      <c r="M2061">
        <v>4320</v>
      </c>
      <c r="N2061">
        <v>4320</v>
      </c>
      <c r="O2061">
        <v>100</v>
      </c>
      <c r="P2061">
        <v>0</v>
      </c>
      <c r="Q2061" t="s">
        <v>75</v>
      </c>
      <c r="R2061" t="s">
        <v>623</v>
      </c>
      <c r="S2061" t="s">
        <v>195</v>
      </c>
      <c r="T2061" t="s">
        <v>2914</v>
      </c>
      <c r="U2061">
        <v>0</v>
      </c>
      <c r="V2061">
        <v>0</v>
      </c>
    </row>
    <row r="2062" spans="1:22">
      <c r="A2062">
        <v>12475</v>
      </c>
      <c r="B2062" t="s">
        <v>495</v>
      </c>
      <c r="C2062" t="s">
        <v>259</v>
      </c>
      <c r="D2062" t="s">
        <v>2870</v>
      </c>
      <c r="E2062">
        <v>1</v>
      </c>
      <c r="F2062" t="s">
        <v>102</v>
      </c>
      <c r="G2062" t="s">
        <v>73</v>
      </c>
      <c r="H2062">
        <v>5060614</v>
      </c>
      <c r="I2062" t="s">
        <v>2888</v>
      </c>
      <c r="J2062">
        <v>44000</v>
      </c>
      <c r="K2062">
        <v>44000</v>
      </c>
      <c r="L2062">
        <v>44000</v>
      </c>
      <c r="M2062">
        <v>44000</v>
      </c>
      <c r="N2062">
        <v>44000</v>
      </c>
      <c r="O2062">
        <v>100</v>
      </c>
      <c r="P2062">
        <v>0</v>
      </c>
      <c r="Q2062" t="s">
        <v>75</v>
      </c>
      <c r="R2062" t="s">
        <v>2915</v>
      </c>
      <c r="S2062" t="s">
        <v>76</v>
      </c>
      <c r="T2062" t="s">
        <v>260</v>
      </c>
      <c r="U2062">
        <v>0</v>
      </c>
      <c r="V2062">
        <v>0</v>
      </c>
    </row>
    <row r="2063" spans="1:22">
      <c r="A2063">
        <v>12475</v>
      </c>
      <c r="B2063" t="s">
        <v>633</v>
      </c>
      <c r="C2063" t="s">
        <v>249</v>
      </c>
      <c r="D2063" t="s">
        <v>2870</v>
      </c>
      <c r="E2063">
        <v>1</v>
      </c>
      <c r="F2063" t="s">
        <v>72</v>
      </c>
      <c r="G2063" t="s">
        <v>73</v>
      </c>
      <c r="H2063">
        <v>5060613</v>
      </c>
      <c r="I2063" t="s">
        <v>2888</v>
      </c>
      <c r="J2063">
        <v>584000</v>
      </c>
      <c r="K2063">
        <v>584000</v>
      </c>
      <c r="L2063">
        <v>432160</v>
      </c>
      <c r="M2063">
        <v>385234.6422</v>
      </c>
      <c r="N2063">
        <v>385234.6422</v>
      </c>
      <c r="O2063">
        <v>100</v>
      </c>
      <c r="P2063">
        <v>26</v>
      </c>
      <c r="Q2063" t="s">
        <v>75</v>
      </c>
      <c r="R2063" t="s">
        <v>2915</v>
      </c>
      <c r="S2063" t="s">
        <v>76</v>
      </c>
      <c r="T2063" t="s">
        <v>251</v>
      </c>
      <c r="U2063">
        <v>0</v>
      </c>
      <c r="V2063">
        <v>0</v>
      </c>
    </row>
    <row r="2064" spans="1:22">
      <c r="A2064">
        <v>12535</v>
      </c>
      <c r="B2064" t="s">
        <v>564</v>
      </c>
      <c r="C2064" t="s">
        <v>71</v>
      </c>
      <c r="D2064" t="s">
        <v>2870</v>
      </c>
      <c r="E2064">
        <v>1</v>
      </c>
      <c r="F2064" t="s">
        <v>72</v>
      </c>
      <c r="G2064" t="s">
        <v>73</v>
      </c>
      <c r="H2064">
        <v>5060616</v>
      </c>
      <c r="I2064" t="s">
        <v>2888</v>
      </c>
      <c r="J2064">
        <v>4106000</v>
      </c>
      <c r="K2064">
        <v>4106000</v>
      </c>
      <c r="L2064">
        <v>3736460</v>
      </c>
      <c r="M2064">
        <v>3408070.9388000001</v>
      </c>
      <c r="N2064">
        <v>3408070.9388000001</v>
      </c>
      <c r="O2064">
        <v>100</v>
      </c>
      <c r="P2064">
        <v>9</v>
      </c>
      <c r="Q2064" t="s">
        <v>145</v>
      </c>
      <c r="R2064" t="s">
        <v>2915</v>
      </c>
      <c r="S2064" t="s">
        <v>76</v>
      </c>
      <c r="T2064" t="s">
        <v>77</v>
      </c>
      <c r="U2064">
        <v>0</v>
      </c>
      <c r="V2064">
        <v>0</v>
      </c>
    </row>
    <row r="2065" spans="1:22">
      <c r="A2065">
        <v>12535</v>
      </c>
      <c r="B2065" t="s">
        <v>83</v>
      </c>
      <c r="C2065" t="s">
        <v>84</v>
      </c>
      <c r="D2065" t="s">
        <v>2870</v>
      </c>
      <c r="E2065">
        <v>1</v>
      </c>
      <c r="F2065" t="s">
        <v>72</v>
      </c>
      <c r="G2065" t="s">
        <v>73</v>
      </c>
      <c r="H2065">
        <v>5060616</v>
      </c>
      <c r="I2065" t="s">
        <v>2888</v>
      </c>
      <c r="J2065">
        <v>8600</v>
      </c>
      <c r="K2065">
        <v>8600</v>
      </c>
      <c r="L2065">
        <v>6966</v>
      </c>
      <c r="M2065">
        <v>6091.3684000000003</v>
      </c>
      <c r="N2065">
        <v>6091.3684000000003</v>
      </c>
      <c r="O2065">
        <v>100</v>
      </c>
      <c r="P2065">
        <v>19</v>
      </c>
      <c r="Q2065" t="s">
        <v>145</v>
      </c>
      <c r="R2065" t="s">
        <v>2915</v>
      </c>
      <c r="S2065" t="s">
        <v>76</v>
      </c>
      <c r="T2065" t="s">
        <v>85</v>
      </c>
      <c r="U2065">
        <v>0</v>
      </c>
      <c r="V2065">
        <v>0</v>
      </c>
    </row>
    <row r="2066" spans="1:22">
      <c r="A2066">
        <v>12435</v>
      </c>
      <c r="B2066" t="s">
        <v>137</v>
      </c>
      <c r="C2066" t="s">
        <v>127</v>
      </c>
      <c r="D2066" t="s">
        <v>2885</v>
      </c>
      <c r="E2066">
        <v>1</v>
      </c>
      <c r="F2066" t="s">
        <v>102</v>
      </c>
      <c r="G2066" t="s">
        <v>73</v>
      </c>
      <c r="H2066">
        <v>5060619</v>
      </c>
      <c r="I2066" t="s">
        <v>2888</v>
      </c>
      <c r="J2066">
        <v>31700</v>
      </c>
      <c r="K2066">
        <v>31700</v>
      </c>
      <c r="L2066">
        <v>28847</v>
      </c>
      <c r="M2066">
        <v>20317.033899999999</v>
      </c>
      <c r="N2066">
        <v>20317.033899999999</v>
      </c>
      <c r="O2066">
        <v>100</v>
      </c>
      <c r="P2066">
        <v>9</v>
      </c>
      <c r="Q2066" t="s">
        <v>75</v>
      </c>
      <c r="R2066" t="s">
        <v>2916</v>
      </c>
      <c r="S2066" t="s">
        <v>158</v>
      </c>
      <c r="T2066" t="s">
        <v>128</v>
      </c>
      <c r="U2066">
        <v>0</v>
      </c>
      <c r="V2066">
        <v>0</v>
      </c>
    </row>
    <row r="2067" spans="1:22">
      <c r="A2067">
        <v>12435</v>
      </c>
      <c r="B2067" t="s">
        <v>139</v>
      </c>
      <c r="C2067" t="s">
        <v>140</v>
      </c>
      <c r="D2067" t="s">
        <v>2885</v>
      </c>
      <c r="E2067">
        <v>1</v>
      </c>
      <c r="F2067" t="s">
        <v>102</v>
      </c>
      <c r="G2067" t="s">
        <v>73</v>
      </c>
      <c r="H2067">
        <v>5060619</v>
      </c>
      <c r="I2067" t="s">
        <v>2888</v>
      </c>
      <c r="J2067">
        <v>2400</v>
      </c>
      <c r="K2067">
        <v>2400</v>
      </c>
      <c r="L2067">
        <v>2184</v>
      </c>
      <c r="M2067">
        <v>1693.5772999999999</v>
      </c>
      <c r="N2067">
        <v>1693.5772999999999</v>
      </c>
      <c r="O2067">
        <v>100</v>
      </c>
      <c r="P2067">
        <v>9</v>
      </c>
      <c r="Q2067" t="s">
        <v>75</v>
      </c>
      <c r="R2067" t="s">
        <v>2916</v>
      </c>
      <c r="S2067" t="s">
        <v>158</v>
      </c>
      <c r="T2067" t="s">
        <v>141</v>
      </c>
      <c r="U2067">
        <v>0</v>
      </c>
      <c r="V2067">
        <v>0</v>
      </c>
    </row>
    <row r="2068" spans="1:22">
      <c r="A2068">
        <v>12435</v>
      </c>
      <c r="B2068" t="s">
        <v>362</v>
      </c>
      <c r="C2068" t="s">
        <v>150</v>
      </c>
      <c r="D2068" t="s">
        <v>2885</v>
      </c>
      <c r="E2068">
        <v>1</v>
      </c>
      <c r="F2068" t="s">
        <v>102</v>
      </c>
      <c r="G2068" t="s">
        <v>73</v>
      </c>
      <c r="H2068">
        <v>5060619</v>
      </c>
      <c r="I2068" t="s">
        <v>2888</v>
      </c>
      <c r="J2068">
        <v>106000</v>
      </c>
      <c r="K2068">
        <v>106000</v>
      </c>
      <c r="L2068">
        <v>96460</v>
      </c>
      <c r="M2068">
        <v>74291.690300000002</v>
      </c>
      <c r="N2068">
        <v>74291.690300000002</v>
      </c>
      <c r="O2068">
        <v>100</v>
      </c>
      <c r="P2068">
        <v>9</v>
      </c>
      <c r="Q2068" t="s">
        <v>75</v>
      </c>
      <c r="R2068" t="s">
        <v>2916</v>
      </c>
      <c r="S2068" t="s">
        <v>158</v>
      </c>
      <c r="T2068" t="s">
        <v>130</v>
      </c>
      <c r="U2068">
        <v>0</v>
      </c>
      <c r="V2068">
        <v>0</v>
      </c>
    </row>
    <row r="2069" spans="1:22">
      <c r="A2069">
        <v>12435</v>
      </c>
      <c r="B2069" t="s">
        <v>352</v>
      </c>
      <c r="C2069" t="s">
        <v>106</v>
      </c>
      <c r="D2069" t="s">
        <v>2885</v>
      </c>
      <c r="E2069">
        <v>1</v>
      </c>
      <c r="F2069" t="s">
        <v>102</v>
      </c>
      <c r="G2069" t="s">
        <v>73</v>
      </c>
      <c r="H2069">
        <v>5060619</v>
      </c>
      <c r="I2069" t="s">
        <v>2888</v>
      </c>
      <c r="J2069">
        <v>48900</v>
      </c>
      <c r="K2069">
        <v>48900</v>
      </c>
      <c r="L2069">
        <v>44499</v>
      </c>
      <c r="M2069">
        <v>31110.231100000001</v>
      </c>
      <c r="N2069">
        <v>31110.231100000001</v>
      </c>
      <c r="O2069">
        <v>100</v>
      </c>
      <c r="P2069">
        <v>9</v>
      </c>
      <c r="Q2069" t="s">
        <v>75</v>
      </c>
      <c r="R2069" t="s">
        <v>2916</v>
      </c>
      <c r="S2069" t="s">
        <v>158</v>
      </c>
      <c r="T2069" t="s">
        <v>130</v>
      </c>
      <c r="U2069">
        <v>0</v>
      </c>
      <c r="V2069">
        <v>0</v>
      </c>
    </row>
    <row r="2070" spans="1:22">
      <c r="A2070">
        <v>12435</v>
      </c>
      <c r="B2070" t="s">
        <v>231</v>
      </c>
      <c r="C2070" t="s">
        <v>218</v>
      </c>
      <c r="D2070" t="s">
        <v>2885</v>
      </c>
      <c r="E2070">
        <v>1</v>
      </c>
      <c r="F2070" t="s">
        <v>102</v>
      </c>
      <c r="G2070" t="s">
        <v>73</v>
      </c>
      <c r="H2070">
        <v>5060619</v>
      </c>
      <c r="I2070" t="s">
        <v>2888</v>
      </c>
      <c r="J2070">
        <v>99500</v>
      </c>
      <c r="K2070">
        <v>99500</v>
      </c>
      <c r="L2070">
        <v>90545</v>
      </c>
      <c r="M2070">
        <v>63355.7952</v>
      </c>
      <c r="N2070">
        <v>63355.7952</v>
      </c>
      <c r="O2070">
        <v>100</v>
      </c>
      <c r="P2070">
        <v>9</v>
      </c>
      <c r="Q2070" t="s">
        <v>75</v>
      </c>
      <c r="R2070" t="s">
        <v>2916</v>
      </c>
      <c r="S2070" t="s">
        <v>158</v>
      </c>
      <c r="T2070" t="s">
        <v>219</v>
      </c>
      <c r="U2070">
        <v>0</v>
      </c>
      <c r="V2070">
        <v>0</v>
      </c>
    </row>
    <row r="2071" spans="1:22">
      <c r="A2071">
        <v>12435</v>
      </c>
      <c r="B2071" t="s">
        <v>558</v>
      </c>
      <c r="C2071" t="s">
        <v>132</v>
      </c>
      <c r="D2071" t="s">
        <v>2885</v>
      </c>
      <c r="E2071">
        <v>1</v>
      </c>
      <c r="F2071" t="s">
        <v>102</v>
      </c>
      <c r="G2071" t="s">
        <v>73</v>
      </c>
      <c r="H2071">
        <v>5060619</v>
      </c>
      <c r="I2071" t="s">
        <v>2888</v>
      </c>
      <c r="J2071">
        <v>120000</v>
      </c>
      <c r="K2071">
        <v>120000</v>
      </c>
      <c r="L2071">
        <v>109200</v>
      </c>
      <c r="M2071">
        <v>81059.871799999994</v>
      </c>
      <c r="N2071">
        <v>81059.871799999994</v>
      </c>
      <c r="O2071">
        <v>100</v>
      </c>
      <c r="P2071">
        <v>9</v>
      </c>
      <c r="Q2071" t="s">
        <v>75</v>
      </c>
      <c r="R2071" t="s">
        <v>2916</v>
      </c>
      <c r="S2071" t="s">
        <v>158</v>
      </c>
      <c r="T2071" t="s">
        <v>133</v>
      </c>
      <c r="U2071">
        <v>0</v>
      </c>
      <c r="V2071">
        <v>0</v>
      </c>
    </row>
    <row r="2072" spans="1:22">
      <c r="A2072">
        <v>12435</v>
      </c>
      <c r="B2072" t="s">
        <v>310</v>
      </c>
      <c r="C2072" t="s">
        <v>299</v>
      </c>
      <c r="D2072" t="s">
        <v>2885</v>
      </c>
      <c r="E2072">
        <v>1</v>
      </c>
      <c r="F2072" t="s">
        <v>102</v>
      </c>
      <c r="G2072" t="s">
        <v>73</v>
      </c>
      <c r="H2072">
        <v>5060619</v>
      </c>
      <c r="I2072" t="s">
        <v>2888</v>
      </c>
      <c r="J2072">
        <v>27500</v>
      </c>
      <c r="K2072">
        <v>27500</v>
      </c>
      <c r="L2072">
        <v>25025</v>
      </c>
      <c r="M2072">
        <v>17583.411199999999</v>
      </c>
      <c r="N2072">
        <v>17583.411199999999</v>
      </c>
      <c r="O2072">
        <v>100</v>
      </c>
      <c r="P2072">
        <v>9</v>
      </c>
      <c r="Q2072" t="s">
        <v>75</v>
      </c>
      <c r="R2072" t="s">
        <v>2916</v>
      </c>
      <c r="S2072" t="s">
        <v>158</v>
      </c>
      <c r="T2072" t="s">
        <v>133</v>
      </c>
      <c r="U2072">
        <v>0</v>
      </c>
      <c r="V2072">
        <v>0</v>
      </c>
    </row>
    <row r="2073" spans="1:22">
      <c r="A2073">
        <v>12435</v>
      </c>
      <c r="B2073" t="s">
        <v>337</v>
      </c>
      <c r="C2073" t="s">
        <v>338</v>
      </c>
      <c r="D2073" t="s">
        <v>2885</v>
      </c>
      <c r="E2073">
        <v>0.1</v>
      </c>
      <c r="F2073" t="s">
        <v>102</v>
      </c>
      <c r="G2073" t="s">
        <v>73</v>
      </c>
      <c r="H2073">
        <v>5060619</v>
      </c>
      <c r="I2073" t="s">
        <v>2888</v>
      </c>
      <c r="J2073">
        <v>17800</v>
      </c>
      <c r="K2073">
        <v>178000</v>
      </c>
      <c r="L2073">
        <v>16198</v>
      </c>
      <c r="M2073">
        <v>123543.5871</v>
      </c>
      <c r="N2073">
        <v>12354.358709999999</v>
      </c>
      <c r="O2073">
        <v>100</v>
      </c>
      <c r="P2073">
        <v>9</v>
      </c>
      <c r="Q2073" t="s">
        <v>75</v>
      </c>
      <c r="R2073" t="s">
        <v>2916</v>
      </c>
      <c r="S2073" t="s">
        <v>158</v>
      </c>
      <c r="T2073" t="s">
        <v>223</v>
      </c>
      <c r="U2073">
        <v>0</v>
      </c>
      <c r="V2073">
        <v>0</v>
      </c>
    </row>
    <row r="2074" spans="1:22">
      <c r="A2074">
        <v>12435</v>
      </c>
      <c r="B2074" t="s">
        <v>221</v>
      </c>
      <c r="C2074" t="s">
        <v>222</v>
      </c>
      <c r="D2074" t="s">
        <v>2885</v>
      </c>
      <c r="E2074">
        <v>0.1</v>
      </c>
      <c r="F2074" t="s">
        <v>102</v>
      </c>
      <c r="G2074" t="s">
        <v>73</v>
      </c>
      <c r="H2074">
        <v>5060619</v>
      </c>
      <c r="I2074" t="s">
        <v>2888</v>
      </c>
      <c r="J2074">
        <v>5990</v>
      </c>
      <c r="K2074">
        <v>59900</v>
      </c>
      <c r="L2074">
        <v>5451</v>
      </c>
      <c r="M2074">
        <v>41466.246899999998</v>
      </c>
      <c r="N2074">
        <v>4146.6246899999996</v>
      </c>
      <c r="O2074">
        <v>100</v>
      </c>
      <c r="P2074">
        <v>9</v>
      </c>
      <c r="Q2074" t="s">
        <v>75</v>
      </c>
      <c r="R2074" t="s">
        <v>2916</v>
      </c>
      <c r="S2074" t="s">
        <v>158</v>
      </c>
      <c r="T2074" t="s">
        <v>223</v>
      </c>
      <c r="U2074">
        <v>0</v>
      </c>
      <c r="V2074">
        <v>0</v>
      </c>
    </row>
    <row r="2075" spans="1:22">
      <c r="A2075">
        <v>12435</v>
      </c>
      <c r="B2075" t="s">
        <v>242</v>
      </c>
      <c r="C2075" t="s">
        <v>225</v>
      </c>
      <c r="D2075" t="s">
        <v>2885</v>
      </c>
      <c r="E2075">
        <v>4</v>
      </c>
      <c r="F2075" t="s">
        <v>102</v>
      </c>
      <c r="G2075" t="s">
        <v>73</v>
      </c>
      <c r="H2075">
        <v>5060619</v>
      </c>
      <c r="I2075" t="s">
        <v>2888</v>
      </c>
      <c r="J2075">
        <v>122800</v>
      </c>
      <c r="K2075">
        <v>30700</v>
      </c>
      <c r="L2075">
        <v>111748</v>
      </c>
      <c r="M2075">
        <v>19905.808700000001</v>
      </c>
      <c r="N2075">
        <v>79623.234800000006</v>
      </c>
      <c r="O2075">
        <v>100</v>
      </c>
      <c r="P2075">
        <v>9</v>
      </c>
      <c r="Q2075" t="s">
        <v>75</v>
      </c>
      <c r="R2075" t="s">
        <v>2916</v>
      </c>
      <c r="S2075" t="s">
        <v>158</v>
      </c>
      <c r="T2075" t="s">
        <v>226</v>
      </c>
      <c r="U2075">
        <v>0</v>
      </c>
      <c r="V2075">
        <v>0</v>
      </c>
    </row>
    <row r="2076" spans="1:22">
      <c r="A2076">
        <v>12435</v>
      </c>
      <c r="B2076" t="s">
        <v>207</v>
      </c>
      <c r="C2076" t="s">
        <v>208</v>
      </c>
      <c r="D2076" t="s">
        <v>2885</v>
      </c>
      <c r="E2076">
        <v>7</v>
      </c>
      <c r="F2076" t="s">
        <v>102</v>
      </c>
      <c r="G2076" t="s">
        <v>73</v>
      </c>
      <c r="H2076">
        <v>5060619</v>
      </c>
      <c r="I2076" t="s">
        <v>2888</v>
      </c>
      <c r="J2076">
        <v>165900</v>
      </c>
      <c r="K2076">
        <v>23700</v>
      </c>
      <c r="L2076">
        <v>82600</v>
      </c>
      <c r="M2076">
        <v>6917.3846999999996</v>
      </c>
      <c r="N2076">
        <v>48421.692900000002</v>
      </c>
      <c r="O2076">
        <v>100</v>
      </c>
      <c r="P2076">
        <v>0</v>
      </c>
      <c r="Q2076" t="s">
        <v>75</v>
      </c>
      <c r="R2076" t="s">
        <v>2916</v>
      </c>
      <c r="S2076" t="s">
        <v>158</v>
      </c>
      <c r="T2076" t="s">
        <v>136</v>
      </c>
      <c r="U2076">
        <v>0</v>
      </c>
      <c r="V2076">
        <v>0</v>
      </c>
    </row>
    <row r="2077" spans="1:22">
      <c r="A2077">
        <v>12437</v>
      </c>
      <c r="B2077" t="s">
        <v>124</v>
      </c>
      <c r="C2077" t="s">
        <v>125</v>
      </c>
      <c r="D2077" t="s">
        <v>2885</v>
      </c>
      <c r="E2077">
        <v>1</v>
      </c>
      <c r="F2077" t="s">
        <v>138</v>
      </c>
      <c r="G2077" t="s">
        <v>73</v>
      </c>
      <c r="H2077">
        <v>5060648</v>
      </c>
      <c r="I2077" t="s">
        <v>2888</v>
      </c>
      <c r="J2077">
        <v>19100</v>
      </c>
      <c r="K2077">
        <v>19100</v>
      </c>
      <c r="L2077">
        <v>13505</v>
      </c>
      <c r="M2077">
        <v>13505.280500000001</v>
      </c>
      <c r="N2077">
        <v>13505.280500000001</v>
      </c>
      <c r="O2077">
        <v>100</v>
      </c>
      <c r="P2077">
        <v>0</v>
      </c>
      <c r="Q2077" t="s">
        <v>75</v>
      </c>
      <c r="R2077" t="s">
        <v>2917</v>
      </c>
      <c r="S2077" t="s">
        <v>158</v>
      </c>
      <c r="T2077" t="s">
        <v>85</v>
      </c>
      <c r="U2077">
        <v>0</v>
      </c>
      <c r="V2077">
        <v>0</v>
      </c>
    </row>
    <row r="2078" spans="1:22">
      <c r="A2078">
        <v>12437</v>
      </c>
      <c r="B2078" t="s">
        <v>126</v>
      </c>
      <c r="C2078" t="s">
        <v>127</v>
      </c>
      <c r="D2078" t="s">
        <v>2885</v>
      </c>
      <c r="E2078">
        <v>1</v>
      </c>
      <c r="F2078" t="s">
        <v>138</v>
      </c>
      <c r="G2078" t="s">
        <v>73</v>
      </c>
      <c r="H2078">
        <v>5060648</v>
      </c>
      <c r="I2078" t="s">
        <v>2888</v>
      </c>
      <c r="J2078">
        <v>38800</v>
      </c>
      <c r="K2078">
        <v>38800</v>
      </c>
      <c r="L2078">
        <v>24587</v>
      </c>
      <c r="M2078">
        <v>24586.818299999999</v>
      </c>
      <c r="N2078">
        <v>24586.818299999999</v>
      </c>
      <c r="O2078">
        <v>100</v>
      </c>
      <c r="P2078">
        <v>0</v>
      </c>
      <c r="Q2078" t="s">
        <v>75</v>
      </c>
      <c r="R2078" t="s">
        <v>2917</v>
      </c>
      <c r="S2078" t="s">
        <v>158</v>
      </c>
      <c r="T2078" t="s">
        <v>128</v>
      </c>
      <c r="U2078">
        <v>0</v>
      </c>
      <c r="V2078">
        <v>0</v>
      </c>
    </row>
    <row r="2079" spans="1:22">
      <c r="A2079">
        <v>12437</v>
      </c>
      <c r="B2079" t="s">
        <v>134</v>
      </c>
      <c r="C2079" t="s">
        <v>135</v>
      </c>
      <c r="D2079" t="s">
        <v>2885</v>
      </c>
      <c r="E2079">
        <v>6.5</v>
      </c>
      <c r="F2079" t="s">
        <v>138</v>
      </c>
      <c r="G2079" t="s">
        <v>73</v>
      </c>
      <c r="H2079">
        <v>5060648</v>
      </c>
      <c r="I2079" t="s">
        <v>2888</v>
      </c>
      <c r="J2079">
        <v>154050</v>
      </c>
      <c r="K2079">
        <v>23700</v>
      </c>
      <c r="L2079">
        <v>45305</v>
      </c>
      <c r="M2079">
        <v>6969.7242999999999</v>
      </c>
      <c r="N2079">
        <v>45303.207950000004</v>
      </c>
      <c r="O2079">
        <v>100</v>
      </c>
      <c r="P2079">
        <v>0</v>
      </c>
      <c r="Q2079" t="s">
        <v>75</v>
      </c>
      <c r="R2079" t="s">
        <v>2917</v>
      </c>
      <c r="S2079" t="s">
        <v>158</v>
      </c>
      <c r="T2079" t="s">
        <v>136</v>
      </c>
      <c r="U2079">
        <v>0</v>
      </c>
      <c r="V2079">
        <v>0</v>
      </c>
    </row>
    <row r="2080" spans="1:22">
      <c r="A2080">
        <v>12436</v>
      </c>
      <c r="B2080" t="s">
        <v>108</v>
      </c>
      <c r="C2080" t="s">
        <v>109</v>
      </c>
      <c r="D2080" t="s">
        <v>2885</v>
      </c>
      <c r="E2080">
        <v>1</v>
      </c>
      <c r="F2080" t="s">
        <v>102</v>
      </c>
      <c r="G2080" t="s">
        <v>73</v>
      </c>
      <c r="H2080">
        <v>5060620</v>
      </c>
      <c r="I2080" t="s">
        <v>2888</v>
      </c>
      <c r="J2080">
        <v>39900</v>
      </c>
      <c r="K2080">
        <v>39900</v>
      </c>
      <c r="L2080">
        <v>36309</v>
      </c>
      <c r="M2080">
        <v>25378.870299999999</v>
      </c>
      <c r="N2080">
        <v>25378.870299999999</v>
      </c>
      <c r="O2080">
        <v>100</v>
      </c>
      <c r="P2080">
        <v>9</v>
      </c>
      <c r="Q2080" t="s">
        <v>75</v>
      </c>
      <c r="R2080" t="s">
        <v>2918</v>
      </c>
      <c r="S2080" t="s">
        <v>158</v>
      </c>
      <c r="T2080" t="s">
        <v>110</v>
      </c>
      <c r="U2080">
        <v>0</v>
      </c>
      <c r="V2080">
        <v>0</v>
      </c>
    </row>
    <row r="2081" spans="1:22">
      <c r="A2081">
        <v>12436</v>
      </c>
      <c r="B2081" t="s">
        <v>137</v>
      </c>
      <c r="C2081" t="s">
        <v>127</v>
      </c>
      <c r="D2081" t="s">
        <v>2885</v>
      </c>
      <c r="E2081">
        <v>1</v>
      </c>
      <c r="F2081" t="s">
        <v>102</v>
      </c>
      <c r="G2081" t="s">
        <v>73</v>
      </c>
      <c r="H2081">
        <v>5060620</v>
      </c>
      <c r="I2081" t="s">
        <v>2888</v>
      </c>
      <c r="J2081">
        <v>31700</v>
      </c>
      <c r="K2081">
        <v>31700</v>
      </c>
      <c r="L2081">
        <v>28847</v>
      </c>
      <c r="M2081">
        <v>20317.033899999999</v>
      </c>
      <c r="N2081">
        <v>20317.033899999999</v>
      </c>
      <c r="O2081">
        <v>100</v>
      </c>
      <c r="P2081">
        <v>9</v>
      </c>
      <c r="Q2081" t="s">
        <v>75</v>
      </c>
      <c r="R2081" t="s">
        <v>2918</v>
      </c>
      <c r="S2081" t="s">
        <v>158</v>
      </c>
      <c r="T2081" t="s">
        <v>128</v>
      </c>
      <c r="U2081">
        <v>0</v>
      </c>
      <c r="V2081">
        <v>0</v>
      </c>
    </row>
    <row r="2082" spans="1:22">
      <c r="A2082">
        <v>12436</v>
      </c>
      <c r="B2082" t="s">
        <v>148</v>
      </c>
      <c r="C2082" t="s">
        <v>106</v>
      </c>
      <c r="D2082" t="s">
        <v>2885</v>
      </c>
      <c r="E2082">
        <v>1</v>
      </c>
      <c r="F2082" t="s">
        <v>102</v>
      </c>
      <c r="G2082" t="s">
        <v>73</v>
      </c>
      <c r="H2082">
        <v>5060620</v>
      </c>
      <c r="I2082" t="s">
        <v>2888</v>
      </c>
      <c r="J2082">
        <v>43900</v>
      </c>
      <c r="K2082">
        <v>43900</v>
      </c>
      <c r="L2082">
        <v>39949</v>
      </c>
      <c r="M2082">
        <v>27746.087599999999</v>
      </c>
      <c r="N2082">
        <v>27746.087599999999</v>
      </c>
      <c r="O2082">
        <v>100</v>
      </c>
      <c r="P2082">
        <v>9</v>
      </c>
      <c r="Q2082" t="s">
        <v>75</v>
      </c>
      <c r="R2082" t="s">
        <v>2918</v>
      </c>
      <c r="S2082" t="s">
        <v>158</v>
      </c>
      <c r="T2082" t="s">
        <v>130</v>
      </c>
      <c r="U2082">
        <v>0</v>
      </c>
      <c r="V2082">
        <v>0</v>
      </c>
    </row>
    <row r="2083" spans="1:22">
      <c r="A2083">
        <v>12436</v>
      </c>
      <c r="B2083" t="s">
        <v>139</v>
      </c>
      <c r="C2083" t="s">
        <v>140</v>
      </c>
      <c r="D2083" t="s">
        <v>2885</v>
      </c>
      <c r="E2083">
        <v>1</v>
      </c>
      <c r="F2083" t="s">
        <v>102</v>
      </c>
      <c r="G2083" t="s">
        <v>73</v>
      </c>
      <c r="H2083">
        <v>5060620</v>
      </c>
      <c r="I2083" t="s">
        <v>2888</v>
      </c>
      <c r="J2083">
        <v>2400</v>
      </c>
      <c r="K2083">
        <v>2400</v>
      </c>
      <c r="L2083">
        <v>2184</v>
      </c>
      <c r="M2083">
        <v>1693.5772999999999</v>
      </c>
      <c r="N2083">
        <v>1693.5772999999999</v>
      </c>
      <c r="O2083">
        <v>100</v>
      </c>
      <c r="P2083">
        <v>9</v>
      </c>
      <c r="Q2083" t="s">
        <v>75</v>
      </c>
      <c r="R2083" t="s">
        <v>2918</v>
      </c>
      <c r="S2083" t="s">
        <v>158</v>
      </c>
      <c r="T2083" t="s">
        <v>141</v>
      </c>
      <c r="U2083">
        <v>0</v>
      </c>
      <c r="V2083">
        <v>0</v>
      </c>
    </row>
    <row r="2084" spans="1:22">
      <c r="A2084">
        <v>12436</v>
      </c>
      <c r="B2084" t="s">
        <v>149</v>
      </c>
      <c r="C2084" t="s">
        <v>150</v>
      </c>
      <c r="D2084" t="s">
        <v>2885</v>
      </c>
      <c r="E2084">
        <v>1</v>
      </c>
      <c r="F2084" t="s">
        <v>102</v>
      </c>
      <c r="G2084" t="s">
        <v>73</v>
      </c>
      <c r="H2084">
        <v>5060620</v>
      </c>
      <c r="I2084" t="s">
        <v>2888</v>
      </c>
      <c r="J2084">
        <v>105000</v>
      </c>
      <c r="K2084">
        <v>105000</v>
      </c>
      <c r="L2084">
        <v>95550</v>
      </c>
      <c r="M2084">
        <v>73454.7359</v>
      </c>
      <c r="N2084">
        <v>73454.7359</v>
      </c>
      <c r="O2084">
        <v>100</v>
      </c>
      <c r="P2084">
        <v>9</v>
      </c>
      <c r="Q2084" t="s">
        <v>75</v>
      </c>
      <c r="R2084" t="s">
        <v>2918</v>
      </c>
      <c r="S2084" t="s">
        <v>158</v>
      </c>
      <c r="T2084" t="s">
        <v>130</v>
      </c>
      <c r="U2084">
        <v>0</v>
      </c>
      <c r="V2084">
        <v>0</v>
      </c>
    </row>
    <row r="2085" spans="1:22">
      <c r="A2085">
        <v>12436</v>
      </c>
      <c r="B2085" t="s">
        <v>220</v>
      </c>
      <c r="C2085" t="s">
        <v>116</v>
      </c>
      <c r="D2085" t="s">
        <v>2885</v>
      </c>
      <c r="E2085">
        <v>1</v>
      </c>
      <c r="F2085" t="s">
        <v>102</v>
      </c>
      <c r="G2085" t="s">
        <v>73</v>
      </c>
      <c r="H2085">
        <v>5060620</v>
      </c>
      <c r="I2085" t="s">
        <v>2888</v>
      </c>
      <c r="J2085">
        <v>117000</v>
      </c>
      <c r="K2085">
        <v>117000</v>
      </c>
      <c r="L2085">
        <v>106470</v>
      </c>
      <c r="M2085">
        <v>78465.672600000005</v>
      </c>
      <c r="N2085">
        <v>78465.672600000005</v>
      </c>
      <c r="O2085">
        <v>100</v>
      </c>
      <c r="P2085">
        <v>9</v>
      </c>
      <c r="Q2085" t="s">
        <v>75</v>
      </c>
      <c r="R2085" t="s">
        <v>2918</v>
      </c>
      <c r="S2085" t="s">
        <v>158</v>
      </c>
      <c r="T2085" t="s">
        <v>133</v>
      </c>
      <c r="U2085">
        <v>0</v>
      </c>
      <c r="V2085">
        <v>0</v>
      </c>
    </row>
    <row r="2086" spans="1:22">
      <c r="A2086">
        <v>12436</v>
      </c>
      <c r="B2086" t="s">
        <v>134</v>
      </c>
      <c r="C2086" t="s">
        <v>135</v>
      </c>
      <c r="D2086" t="s">
        <v>2885</v>
      </c>
      <c r="E2086">
        <v>6</v>
      </c>
      <c r="F2086" t="s">
        <v>102</v>
      </c>
      <c r="G2086" t="s">
        <v>73</v>
      </c>
      <c r="H2086">
        <v>5060620</v>
      </c>
      <c r="I2086" t="s">
        <v>2888</v>
      </c>
      <c r="J2086">
        <v>142200</v>
      </c>
      <c r="K2086">
        <v>23700</v>
      </c>
      <c r="L2086">
        <v>70800</v>
      </c>
      <c r="M2086">
        <v>6969.7242999999999</v>
      </c>
      <c r="N2086">
        <v>41818.345800000003</v>
      </c>
      <c r="O2086">
        <v>100</v>
      </c>
      <c r="P2086">
        <v>0</v>
      </c>
      <c r="Q2086" t="s">
        <v>75</v>
      </c>
      <c r="R2086" t="s">
        <v>2918</v>
      </c>
      <c r="S2086" t="s">
        <v>158</v>
      </c>
      <c r="T2086" t="s">
        <v>136</v>
      </c>
      <c r="U2086">
        <v>0</v>
      </c>
      <c r="V2086">
        <v>0</v>
      </c>
    </row>
    <row r="2087" spans="1:22">
      <c r="A2087">
        <v>12440</v>
      </c>
      <c r="B2087" t="s">
        <v>156</v>
      </c>
      <c r="C2087" t="s">
        <v>127</v>
      </c>
      <c r="D2087" t="s">
        <v>2885</v>
      </c>
      <c r="E2087">
        <v>1</v>
      </c>
      <c r="F2087" t="s">
        <v>102</v>
      </c>
      <c r="G2087" t="s">
        <v>73</v>
      </c>
      <c r="H2087">
        <v>5060621</v>
      </c>
      <c r="I2087" t="s">
        <v>2888</v>
      </c>
      <c r="J2087">
        <v>45600</v>
      </c>
      <c r="K2087">
        <v>45600</v>
      </c>
      <c r="L2087">
        <v>41496</v>
      </c>
      <c r="M2087">
        <v>28463.342100000002</v>
      </c>
      <c r="N2087">
        <v>28463.342100000002</v>
      </c>
      <c r="O2087">
        <v>100</v>
      </c>
      <c r="P2087">
        <v>9</v>
      </c>
      <c r="Q2087" t="s">
        <v>75</v>
      </c>
      <c r="R2087" t="s">
        <v>2319</v>
      </c>
      <c r="S2087" t="s">
        <v>158</v>
      </c>
      <c r="T2087" t="s">
        <v>128</v>
      </c>
      <c r="U2087">
        <v>0</v>
      </c>
      <c r="V2087">
        <v>0</v>
      </c>
    </row>
    <row r="2088" spans="1:22">
      <c r="A2088">
        <v>12440</v>
      </c>
      <c r="B2088" t="s">
        <v>124</v>
      </c>
      <c r="C2088" t="s">
        <v>125</v>
      </c>
      <c r="D2088" t="s">
        <v>2885</v>
      </c>
      <c r="E2088">
        <v>1</v>
      </c>
      <c r="F2088" t="s">
        <v>102</v>
      </c>
      <c r="G2088" t="s">
        <v>73</v>
      </c>
      <c r="H2088">
        <v>5060621</v>
      </c>
      <c r="I2088" t="s">
        <v>2888</v>
      </c>
      <c r="J2088">
        <v>19100</v>
      </c>
      <c r="K2088">
        <v>19100</v>
      </c>
      <c r="L2088">
        <v>17381</v>
      </c>
      <c r="M2088">
        <v>13505.280500000001</v>
      </c>
      <c r="N2088">
        <v>13505.280500000001</v>
      </c>
      <c r="O2088">
        <v>100</v>
      </c>
      <c r="P2088">
        <v>9</v>
      </c>
      <c r="Q2088" t="s">
        <v>75</v>
      </c>
      <c r="R2088" t="s">
        <v>2319</v>
      </c>
      <c r="S2088" t="s">
        <v>158</v>
      </c>
      <c r="T2088" t="s">
        <v>85</v>
      </c>
      <c r="U2088">
        <v>0</v>
      </c>
      <c r="V2088">
        <v>0</v>
      </c>
    </row>
    <row r="2089" spans="1:22">
      <c r="A2089">
        <v>12440</v>
      </c>
      <c r="B2089" t="s">
        <v>356</v>
      </c>
      <c r="C2089" t="s">
        <v>150</v>
      </c>
      <c r="D2089" t="s">
        <v>2885</v>
      </c>
      <c r="E2089">
        <v>1</v>
      </c>
      <c r="F2089" t="s">
        <v>102</v>
      </c>
      <c r="G2089" t="s">
        <v>73</v>
      </c>
      <c r="H2089">
        <v>5060621</v>
      </c>
      <c r="I2089" t="s">
        <v>2888</v>
      </c>
      <c r="J2089">
        <v>60000</v>
      </c>
      <c r="K2089">
        <v>60000</v>
      </c>
      <c r="L2089">
        <v>54600</v>
      </c>
      <c r="M2089">
        <v>42403.9643</v>
      </c>
      <c r="N2089">
        <v>42403.9643</v>
      </c>
      <c r="O2089">
        <v>100</v>
      </c>
      <c r="P2089">
        <v>9</v>
      </c>
      <c r="Q2089" t="s">
        <v>75</v>
      </c>
      <c r="R2089" t="s">
        <v>2319</v>
      </c>
      <c r="S2089" t="s">
        <v>158</v>
      </c>
      <c r="T2089" t="s">
        <v>130</v>
      </c>
      <c r="U2089">
        <v>0</v>
      </c>
      <c r="V2089">
        <v>0</v>
      </c>
    </row>
    <row r="2090" spans="1:22">
      <c r="A2090">
        <v>12440</v>
      </c>
      <c r="B2090" t="s">
        <v>310</v>
      </c>
      <c r="C2090" t="s">
        <v>299</v>
      </c>
      <c r="D2090" t="s">
        <v>2885</v>
      </c>
      <c r="E2090">
        <v>1</v>
      </c>
      <c r="F2090" t="s">
        <v>102</v>
      </c>
      <c r="G2090" t="s">
        <v>73</v>
      </c>
      <c r="H2090">
        <v>5060621</v>
      </c>
      <c r="I2090" t="s">
        <v>2888</v>
      </c>
      <c r="J2090">
        <v>27500</v>
      </c>
      <c r="K2090">
        <v>27500</v>
      </c>
      <c r="L2090">
        <v>25025</v>
      </c>
      <c r="M2090">
        <v>17583.411199999999</v>
      </c>
      <c r="N2090">
        <v>17583.411199999999</v>
      </c>
      <c r="O2090">
        <v>100</v>
      </c>
      <c r="P2090">
        <v>9</v>
      </c>
      <c r="Q2090" t="s">
        <v>75</v>
      </c>
      <c r="R2090" t="s">
        <v>2319</v>
      </c>
      <c r="S2090" t="s">
        <v>158</v>
      </c>
      <c r="T2090" t="s">
        <v>133</v>
      </c>
      <c r="U2090">
        <v>0</v>
      </c>
      <c r="V2090">
        <v>0</v>
      </c>
    </row>
    <row r="2091" spans="1:22">
      <c r="A2091">
        <v>12440</v>
      </c>
      <c r="B2091" t="s">
        <v>493</v>
      </c>
      <c r="C2091" t="s">
        <v>116</v>
      </c>
      <c r="D2091" t="s">
        <v>2885</v>
      </c>
      <c r="E2091">
        <v>1</v>
      </c>
      <c r="F2091" t="s">
        <v>102</v>
      </c>
      <c r="G2091" t="s">
        <v>73</v>
      </c>
      <c r="H2091">
        <v>5060621</v>
      </c>
      <c r="I2091" t="s">
        <v>2888</v>
      </c>
      <c r="J2091">
        <v>117000</v>
      </c>
      <c r="K2091">
        <v>117000</v>
      </c>
      <c r="L2091">
        <v>106470</v>
      </c>
      <c r="M2091">
        <v>77541.340800000005</v>
      </c>
      <c r="N2091">
        <v>77541.340800000005</v>
      </c>
      <c r="O2091">
        <v>100</v>
      </c>
      <c r="P2091">
        <v>9</v>
      </c>
      <c r="Q2091" t="s">
        <v>75</v>
      </c>
      <c r="R2091" t="s">
        <v>2319</v>
      </c>
      <c r="S2091" t="s">
        <v>158</v>
      </c>
      <c r="T2091" t="s">
        <v>133</v>
      </c>
      <c r="U2091">
        <v>0</v>
      </c>
      <c r="V2091">
        <v>0</v>
      </c>
    </row>
    <row r="2092" spans="1:22">
      <c r="A2092">
        <v>12440</v>
      </c>
      <c r="B2092" t="s">
        <v>134</v>
      </c>
      <c r="C2092" t="s">
        <v>135</v>
      </c>
      <c r="D2092" t="s">
        <v>2885</v>
      </c>
      <c r="E2092">
        <v>6</v>
      </c>
      <c r="F2092" t="s">
        <v>102</v>
      </c>
      <c r="G2092" t="s">
        <v>73</v>
      </c>
      <c r="H2092">
        <v>5060621</v>
      </c>
      <c r="I2092" t="s">
        <v>2888</v>
      </c>
      <c r="J2092">
        <v>142200</v>
      </c>
      <c r="K2092">
        <v>23700</v>
      </c>
      <c r="L2092">
        <v>70800</v>
      </c>
      <c r="M2092">
        <v>6969.7242999999999</v>
      </c>
      <c r="N2092">
        <v>41818.345800000003</v>
      </c>
      <c r="O2092">
        <v>100</v>
      </c>
      <c r="P2092">
        <v>0</v>
      </c>
      <c r="Q2092" t="s">
        <v>75</v>
      </c>
      <c r="R2092" t="s">
        <v>2319</v>
      </c>
      <c r="S2092" t="s">
        <v>158</v>
      </c>
      <c r="T2092" t="s">
        <v>136</v>
      </c>
      <c r="U2092">
        <v>0</v>
      </c>
      <c r="V2092">
        <v>0</v>
      </c>
    </row>
    <row r="2093" spans="1:22">
      <c r="A2093">
        <v>12438</v>
      </c>
      <c r="B2093" t="s">
        <v>137</v>
      </c>
      <c r="C2093" t="s">
        <v>127</v>
      </c>
      <c r="D2093" t="s">
        <v>2885</v>
      </c>
      <c r="E2093">
        <v>1</v>
      </c>
      <c r="F2093" t="s">
        <v>138</v>
      </c>
      <c r="G2093" t="s">
        <v>73</v>
      </c>
      <c r="H2093">
        <v>5060623</v>
      </c>
      <c r="I2093" t="s">
        <v>2888</v>
      </c>
      <c r="J2093">
        <v>31700</v>
      </c>
      <c r="K2093">
        <v>31700</v>
      </c>
      <c r="L2093">
        <v>20317</v>
      </c>
      <c r="M2093">
        <v>20317.033899999999</v>
      </c>
      <c r="N2093">
        <v>20317.033899999999</v>
      </c>
      <c r="O2093">
        <v>100</v>
      </c>
      <c r="P2093">
        <v>0</v>
      </c>
      <c r="Q2093" t="s">
        <v>75</v>
      </c>
      <c r="R2093" t="s">
        <v>2919</v>
      </c>
      <c r="S2093" t="s">
        <v>158</v>
      </c>
      <c r="T2093" t="s">
        <v>128</v>
      </c>
      <c r="U2093">
        <v>0</v>
      </c>
      <c r="V2093">
        <v>0</v>
      </c>
    </row>
    <row r="2094" spans="1:22">
      <c r="A2094">
        <v>12438</v>
      </c>
      <c r="B2094" t="s">
        <v>139</v>
      </c>
      <c r="C2094" t="s">
        <v>140</v>
      </c>
      <c r="D2094" t="s">
        <v>2885</v>
      </c>
      <c r="E2094">
        <v>1</v>
      </c>
      <c r="F2094" t="s">
        <v>138</v>
      </c>
      <c r="G2094" t="s">
        <v>73</v>
      </c>
      <c r="H2094">
        <v>5060623</v>
      </c>
      <c r="I2094" t="s">
        <v>2888</v>
      </c>
      <c r="J2094">
        <v>2400</v>
      </c>
      <c r="K2094">
        <v>2400</v>
      </c>
      <c r="L2094">
        <v>1694</v>
      </c>
      <c r="M2094">
        <v>1693.5772999999999</v>
      </c>
      <c r="N2094">
        <v>1693.5772999999999</v>
      </c>
      <c r="O2094">
        <v>100</v>
      </c>
      <c r="P2094">
        <v>0</v>
      </c>
      <c r="Q2094" t="s">
        <v>75</v>
      </c>
      <c r="R2094" t="s">
        <v>2919</v>
      </c>
      <c r="S2094" t="s">
        <v>158</v>
      </c>
      <c r="T2094" t="s">
        <v>141</v>
      </c>
      <c r="U2094">
        <v>0</v>
      </c>
      <c r="V2094">
        <v>0</v>
      </c>
    </row>
    <row r="2095" spans="1:22">
      <c r="A2095">
        <v>12438</v>
      </c>
      <c r="B2095" t="s">
        <v>134</v>
      </c>
      <c r="C2095" t="s">
        <v>135</v>
      </c>
      <c r="D2095" t="s">
        <v>2885</v>
      </c>
      <c r="E2095">
        <v>5.5</v>
      </c>
      <c r="F2095" t="s">
        <v>138</v>
      </c>
      <c r="G2095" t="s">
        <v>73</v>
      </c>
      <c r="H2095">
        <v>5060623</v>
      </c>
      <c r="I2095" t="s">
        <v>2888</v>
      </c>
      <c r="J2095">
        <v>130350</v>
      </c>
      <c r="K2095">
        <v>23700</v>
      </c>
      <c r="L2095">
        <v>38335</v>
      </c>
      <c r="M2095">
        <v>6969.7242999999999</v>
      </c>
      <c r="N2095">
        <v>38333.483650000002</v>
      </c>
      <c r="O2095">
        <v>100</v>
      </c>
      <c r="P2095">
        <v>0</v>
      </c>
      <c r="Q2095" t="s">
        <v>75</v>
      </c>
      <c r="R2095" t="s">
        <v>2919</v>
      </c>
      <c r="S2095" t="s">
        <v>158</v>
      </c>
      <c r="T2095" t="s">
        <v>136</v>
      </c>
      <c r="U2095">
        <v>0</v>
      </c>
      <c r="V2095">
        <v>0</v>
      </c>
    </row>
    <row r="2096" spans="1:22">
      <c r="A2096">
        <v>12439</v>
      </c>
      <c r="B2096" t="s">
        <v>137</v>
      </c>
      <c r="C2096" t="s">
        <v>127</v>
      </c>
      <c r="D2096" t="s">
        <v>2885</v>
      </c>
      <c r="E2096">
        <v>1</v>
      </c>
      <c r="F2096" t="s">
        <v>138</v>
      </c>
      <c r="G2096" t="s">
        <v>73</v>
      </c>
      <c r="H2096">
        <v>5060622</v>
      </c>
      <c r="I2096" t="s">
        <v>2888</v>
      </c>
      <c r="J2096">
        <v>31700</v>
      </c>
      <c r="K2096">
        <v>31700</v>
      </c>
      <c r="L2096">
        <v>20317</v>
      </c>
      <c r="M2096">
        <v>20317.033899999999</v>
      </c>
      <c r="N2096">
        <v>20317.033899999999</v>
      </c>
      <c r="O2096">
        <v>100</v>
      </c>
      <c r="P2096">
        <v>0</v>
      </c>
      <c r="Q2096" t="s">
        <v>75</v>
      </c>
      <c r="R2096" t="s">
        <v>2920</v>
      </c>
      <c r="S2096" t="s">
        <v>158</v>
      </c>
      <c r="T2096" t="s">
        <v>128</v>
      </c>
      <c r="U2096">
        <v>0</v>
      </c>
      <c r="V2096">
        <v>0</v>
      </c>
    </row>
    <row r="2097" spans="1:22">
      <c r="A2097">
        <v>12439</v>
      </c>
      <c r="B2097" t="s">
        <v>207</v>
      </c>
      <c r="C2097" t="s">
        <v>208</v>
      </c>
      <c r="D2097" t="s">
        <v>2885</v>
      </c>
      <c r="E2097">
        <v>7</v>
      </c>
      <c r="F2097" t="s">
        <v>138</v>
      </c>
      <c r="G2097" t="s">
        <v>73</v>
      </c>
      <c r="H2097">
        <v>5060622</v>
      </c>
      <c r="I2097" t="s">
        <v>2888</v>
      </c>
      <c r="J2097">
        <v>165900</v>
      </c>
      <c r="K2097">
        <v>23700</v>
      </c>
      <c r="L2097">
        <v>48419</v>
      </c>
      <c r="M2097">
        <v>6917.3846999999996</v>
      </c>
      <c r="N2097">
        <v>48421.692900000002</v>
      </c>
      <c r="O2097">
        <v>100</v>
      </c>
      <c r="P2097">
        <v>0</v>
      </c>
      <c r="Q2097" t="s">
        <v>75</v>
      </c>
      <c r="R2097" t="s">
        <v>2920</v>
      </c>
      <c r="S2097" t="s">
        <v>158</v>
      </c>
      <c r="T2097" t="s">
        <v>136</v>
      </c>
      <c r="U2097">
        <v>0</v>
      </c>
      <c r="V2097">
        <v>0</v>
      </c>
    </row>
    <row r="2098" spans="1:22">
      <c r="A2098">
        <v>12562</v>
      </c>
      <c r="B2098" t="s">
        <v>2921</v>
      </c>
      <c r="C2098" t="s">
        <v>159</v>
      </c>
      <c r="D2098" t="s">
        <v>254</v>
      </c>
      <c r="E2098">
        <v>1</v>
      </c>
      <c r="F2098" t="s">
        <v>120</v>
      </c>
      <c r="G2098" t="s">
        <v>73</v>
      </c>
      <c r="H2098">
        <v>5060603</v>
      </c>
      <c r="I2098" t="s">
        <v>2888</v>
      </c>
      <c r="J2098">
        <v>190000</v>
      </c>
      <c r="K2098">
        <v>190000</v>
      </c>
      <c r="L2098">
        <v>159600</v>
      </c>
      <c r="M2098">
        <v>153900</v>
      </c>
      <c r="N2098">
        <v>153900</v>
      </c>
      <c r="O2098">
        <v>100</v>
      </c>
      <c r="P2098">
        <v>16</v>
      </c>
      <c r="Q2098" t="s">
        <v>75</v>
      </c>
      <c r="R2098" t="s">
        <v>121</v>
      </c>
      <c r="S2098" t="s">
        <v>184</v>
      </c>
      <c r="T2098" t="s">
        <v>162</v>
      </c>
      <c r="U2098">
        <v>0</v>
      </c>
      <c r="V2098">
        <v>0</v>
      </c>
    </row>
    <row r="2099" spans="1:22">
      <c r="A2099">
        <v>64822</v>
      </c>
      <c r="B2099" t="s">
        <v>70</v>
      </c>
      <c r="C2099" t="s">
        <v>71</v>
      </c>
      <c r="D2099" t="s">
        <v>301</v>
      </c>
      <c r="E2099">
        <v>1</v>
      </c>
      <c r="F2099" t="s">
        <v>72</v>
      </c>
      <c r="G2099" t="s">
        <v>340</v>
      </c>
      <c r="H2099">
        <v>7006231</v>
      </c>
      <c r="I2099" t="s">
        <v>2888</v>
      </c>
      <c r="J2099">
        <v>-3597000</v>
      </c>
      <c r="K2099">
        <v>3597000</v>
      </c>
      <c r="L2099">
        <v>-3168620</v>
      </c>
      <c r="M2099">
        <v>3018137.9718999998</v>
      </c>
      <c r="N2099">
        <v>-3018137.9718999998</v>
      </c>
      <c r="O2099">
        <v>100</v>
      </c>
      <c r="P2099">
        <v>9</v>
      </c>
      <c r="Q2099" t="s">
        <v>145</v>
      </c>
      <c r="R2099" t="s">
        <v>2889</v>
      </c>
      <c r="S2099" t="s">
        <v>76</v>
      </c>
      <c r="T2099" t="s">
        <v>77</v>
      </c>
      <c r="U2099">
        <v>0</v>
      </c>
      <c r="V2099">
        <v>0</v>
      </c>
    </row>
    <row r="2100" spans="1:22">
      <c r="A2100">
        <v>64822</v>
      </c>
      <c r="B2100" t="s">
        <v>387</v>
      </c>
      <c r="C2100" t="s">
        <v>82</v>
      </c>
      <c r="D2100" t="s">
        <v>301</v>
      </c>
      <c r="E2100">
        <v>1</v>
      </c>
      <c r="F2100" t="s">
        <v>72</v>
      </c>
      <c r="G2100" t="s">
        <v>340</v>
      </c>
      <c r="H2100">
        <v>7006231</v>
      </c>
      <c r="I2100" t="s">
        <v>2888</v>
      </c>
      <c r="J2100">
        <v>-399000</v>
      </c>
      <c r="K2100">
        <v>399000</v>
      </c>
      <c r="L2100">
        <v>-312660</v>
      </c>
      <c r="M2100">
        <v>304725.25300000003</v>
      </c>
      <c r="N2100">
        <v>-304725.25300000003</v>
      </c>
      <c r="O2100">
        <v>100</v>
      </c>
      <c r="P2100">
        <v>19</v>
      </c>
      <c r="Q2100" t="s">
        <v>145</v>
      </c>
      <c r="R2100" t="s">
        <v>2889</v>
      </c>
      <c r="S2100" t="s">
        <v>76</v>
      </c>
      <c r="T2100" t="s">
        <v>77</v>
      </c>
      <c r="U2100">
        <v>0</v>
      </c>
      <c r="V2100">
        <v>0</v>
      </c>
    </row>
    <row r="2101" spans="1:22">
      <c r="A2101">
        <v>64822</v>
      </c>
      <c r="B2101" t="s">
        <v>90</v>
      </c>
      <c r="C2101" t="s">
        <v>91</v>
      </c>
      <c r="D2101" t="s">
        <v>301</v>
      </c>
      <c r="E2101">
        <v>1</v>
      </c>
      <c r="F2101" t="s">
        <v>72</v>
      </c>
      <c r="G2101" t="s">
        <v>340</v>
      </c>
      <c r="H2101">
        <v>7006231</v>
      </c>
      <c r="I2101" t="s">
        <v>2888</v>
      </c>
      <c r="J2101">
        <v>-155000</v>
      </c>
      <c r="K2101">
        <v>155000</v>
      </c>
      <c r="L2101">
        <v>-121500</v>
      </c>
      <c r="M2101">
        <v>113679.2844</v>
      </c>
      <c r="N2101">
        <v>-113679.2844</v>
      </c>
      <c r="O2101">
        <v>100</v>
      </c>
      <c r="P2101">
        <v>19</v>
      </c>
      <c r="Q2101" t="s">
        <v>145</v>
      </c>
      <c r="R2101" t="s">
        <v>2889</v>
      </c>
      <c r="S2101" t="s">
        <v>76</v>
      </c>
      <c r="T2101" t="s">
        <v>92</v>
      </c>
      <c r="U2101">
        <v>0</v>
      </c>
      <c r="V2101">
        <v>0</v>
      </c>
    </row>
    <row r="2102" spans="1:22">
      <c r="A2102">
        <v>64822</v>
      </c>
      <c r="B2102" t="s">
        <v>93</v>
      </c>
      <c r="C2102" t="s">
        <v>79</v>
      </c>
      <c r="D2102" t="s">
        <v>301</v>
      </c>
      <c r="E2102">
        <v>1</v>
      </c>
      <c r="F2102" t="s">
        <v>72</v>
      </c>
      <c r="G2102" t="s">
        <v>340</v>
      </c>
      <c r="H2102">
        <v>7006231</v>
      </c>
      <c r="I2102" t="s">
        <v>2888</v>
      </c>
      <c r="J2102">
        <v>-236000</v>
      </c>
      <c r="K2102">
        <v>236000</v>
      </c>
      <c r="L2102">
        <v>-191160</v>
      </c>
      <c r="M2102">
        <v>179545.7726</v>
      </c>
      <c r="N2102">
        <v>-179545.7726</v>
      </c>
      <c r="O2102">
        <v>100</v>
      </c>
      <c r="P2102">
        <v>19</v>
      </c>
      <c r="Q2102" t="s">
        <v>145</v>
      </c>
      <c r="R2102" t="s">
        <v>2889</v>
      </c>
      <c r="S2102" t="s">
        <v>76</v>
      </c>
      <c r="T2102" t="s">
        <v>80</v>
      </c>
      <c r="U2102">
        <v>0</v>
      </c>
      <c r="V2102">
        <v>0</v>
      </c>
    </row>
    <row r="2103" spans="1:22">
      <c r="A2103">
        <v>64822</v>
      </c>
      <c r="B2103" t="s">
        <v>78</v>
      </c>
      <c r="C2103" t="s">
        <v>79</v>
      </c>
      <c r="D2103" t="s">
        <v>301</v>
      </c>
      <c r="E2103">
        <v>1</v>
      </c>
      <c r="F2103" t="s">
        <v>72</v>
      </c>
      <c r="G2103" t="s">
        <v>340</v>
      </c>
      <c r="H2103">
        <v>7006231</v>
      </c>
      <c r="I2103" t="s">
        <v>2888</v>
      </c>
      <c r="J2103">
        <v>-224000</v>
      </c>
      <c r="K2103">
        <v>224000</v>
      </c>
      <c r="L2103">
        <v>-181440</v>
      </c>
      <c r="M2103">
        <v>173475.55549999999</v>
      </c>
      <c r="N2103">
        <v>-173475.55549999999</v>
      </c>
      <c r="O2103">
        <v>100</v>
      </c>
      <c r="P2103">
        <v>19</v>
      </c>
      <c r="Q2103" t="s">
        <v>145</v>
      </c>
      <c r="R2103" t="s">
        <v>2889</v>
      </c>
      <c r="S2103" t="s">
        <v>76</v>
      </c>
      <c r="T2103" t="s">
        <v>80</v>
      </c>
      <c r="U2103">
        <v>0</v>
      </c>
      <c r="V2103">
        <v>0</v>
      </c>
    </row>
    <row r="2104" spans="1:22">
      <c r="A2104">
        <v>64822</v>
      </c>
      <c r="B2104" t="s">
        <v>83</v>
      </c>
      <c r="C2104" t="s">
        <v>84</v>
      </c>
      <c r="D2104" t="s">
        <v>301</v>
      </c>
      <c r="E2104">
        <v>1</v>
      </c>
      <c r="F2104" t="s">
        <v>72</v>
      </c>
      <c r="G2104" t="s">
        <v>340</v>
      </c>
      <c r="H2104">
        <v>7006231</v>
      </c>
      <c r="I2104" t="s">
        <v>2888</v>
      </c>
      <c r="J2104">
        <v>-8600</v>
      </c>
      <c r="K2104">
        <v>8600</v>
      </c>
      <c r="L2104">
        <v>-1053</v>
      </c>
      <c r="M2104">
        <v>6091.3684000000003</v>
      </c>
      <c r="N2104">
        <v>-6091.3684000000003</v>
      </c>
      <c r="O2104">
        <v>100</v>
      </c>
      <c r="P2104">
        <v>19</v>
      </c>
      <c r="Q2104" t="s">
        <v>145</v>
      </c>
      <c r="R2104" t="s">
        <v>2889</v>
      </c>
      <c r="S2104" t="s">
        <v>76</v>
      </c>
      <c r="T2104" t="s">
        <v>85</v>
      </c>
      <c r="U2104">
        <v>0</v>
      </c>
      <c r="V2104">
        <v>0</v>
      </c>
    </row>
    <row r="2105" spans="1:22">
      <c r="A2105">
        <v>64822</v>
      </c>
      <c r="B2105" t="s">
        <v>70</v>
      </c>
      <c r="C2105" t="s">
        <v>71</v>
      </c>
      <c r="D2105" t="s">
        <v>301</v>
      </c>
      <c r="E2105">
        <v>1</v>
      </c>
      <c r="F2105" t="s">
        <v>72</v>
      </c>
      <c r="G2105" t="s">
        <v>73</v>
      </c>
      <c r="H2105">
        <v>5060654</v>
      </c>
      <c r="I2105" t="s">
        <v>2888</v>
      </c>
      <c r="J2105">
        <v>3597000</v>
      </c>
      <c r="K2105">
        <v>3597000</v>
      </c>
      <c r="L2105">
        <v>3168620</v>
      </c>
      <c r="M2105">
        <v>3018137.9718999998</v>
      </c>
      <c r="N2105">
        <v>3018137.9718999998</v>
      </c>
      <c r="O2105">
        <v>100</v>
      </c>
      <c r="P2105">
        <v>9</v>
      </c>
      <c r="Q2105" t="s">
        <v>145</v>
      </c>
      <c r="R2105" t="s">
        <v>2889</v>
      </c>
      <c r="S2105" t="s">
        <v>76</v>
      </c>
      <c r="T2105" t="s">
        <v>77</v>
      </c>
      <c r="U2105">
        <v>0</v>
      </c>
      <c r="V2105">
        <v>0</v>
      </c>
    </row>
    <row r="2106" spans="1:22">
      <c r="A2106">
        <v>64822</v>
      </c>
      <c r="B2106" t="s">
        <v>387</v>
      </c>
      <c r="C2106" t="s">
        <v>82</v>
      </c>
      <c r="D2106" t="s">
        <v>301</v>
      </c>
      <c r="E2106">
        <v>1</v>
      </c>
      <c r="F2106" t="s">
        <v>72</v>
      </c>
      <c r="G2106" t="s">
        <v>73</v>
      </c>
      <c r="H2106">
        <v>5060654</v>
      </c>
      <c r="I2106" t="s">
        <v>2888</v>
      </c>
      <c r="J2106">
        <v>399000</v>
      </c>
      <c r="K2106">
        <v>399000</v>
      </c>
      <c r="L2106">
        <v>312660</v>
      </c>
      <c r="M2106">
        <v>304725.25300000003</v>
      </c>
      <c r="N2106">
        <v>304725.25300000003</v>
      </c>
      <c r="O2106">
        <v>100</v>
      </c>
      <c r="P2106">
        <v>19</v>
      </c>
      <c r="Q2106" t="s">
        <v>145</v>
      </c>
      <c r="R2106" t="s">
        <v>2889</v>
      </c>
      <c r="S2106" t="s">
        <v>76</v>
      </c>
      <c r="T2106" t="s">
        <v>77</v>
      </c>
      <c r="U2106">
        <v>0</v>
      </c>
      <c r="V2106">
        <v>0</v>
      </c>
    </row>
    <row r="2107" spans="1:22">
      <c r="A2107">
        <v>64822</v>
      </c>
      <c r="B2107" t="s">
        <v>90</v>
      </c>
      <c r="C2107" t="s">
        <v>91</v>
      </c>
      <c r="D2107" t="s">
        <v>301</v>
      </c>
      <c r="E2107">
        <v>1</v>
      </c>
      <c r="F2107" t="s">
        <v>72</v>
      </c>
      <c r="G2107" t="s">
        <v>73</v>
      </c>
      <c r="H2107">
        <v>5060654</v>
      </c>
      <c r="I2107" t="s">
        <v>2888</v>
      </c>
      <c r="J2107">
        <v>155000</v>
      </c>
      <c r="K2107">
        <v>155000</v>
      </c>
      <c r="L2107">
        <v>121500</v>
      </c>
      <c r="M2107">
        <v>113679.2844</v>
      </c>
      <c r="N2107">
        <v>113679.2844</v>
      </c>
      <c r="O2107">
        <v>100</v>
      </c>
      <c r="P2107">
        <v>19</v>
      </c>
      <c r="Q2107" t="s">
        <v>145</v>
      </c>
      <c r="R2107" t="s">
        <v>2889</v>
      </c>
      <c r="S2107" t="s">
        <v>76</v>
      </c>
      <c r="T2107" t="s">
        <v>92</v>
      </c>
      <c r="U2107">
        <v>0</v>
      </c>
      <c r="V2107">
        <v>0</v>
      </c>
    </row>
    <row r="2108" spans="1:22">
      <c r="A2108">
        <v>64822</v>
      </c>
      <c r="B2108" t="s">
        <v>93</v>
      </c>
      <c r="C2108" t="s">
        <v>79</v>
      </c>
      <c r="D2108" t="s">
        <v>301</v>
      </c>
      <c r="E2108">
        <v>1</v>
      </c>
      <c r="F2108" t="s">
        <v>72</v>
      </c>
      <c r="G2108" t="s">
        <v>73</v>
      </c>
      <c r="H2108">
        <v>5060654</v>
      </c>
      <c r="I2108" t="s">
        <v>2888</v>
      </c>
      <c r="J2108">
        <v>236000</v>
      </c>
      <c r="K2108">
        <v>236000</v>
      </c>
      <c r="L2108">
        <v>191160</v>
      </c>
      <c r="M2108">
        <v>179545.7726</v>
      </c>
      <c r="N2108">
        <v>179545.7726</v>
      </c>
      <c r="O2108">
        <v>100</v>
      </c>
      <c r="P2108">
        <v>19</v>
      </c>
      <c r="Q2108" t="s">
        <v>145</v>
      </c>
      <c r="R2108" t="s">
        <v>2889</v>
      </c>
      <c r="S2108" t="s">
        <v>76</v>
      </c>
      <c r="T2108" t="s">
        <v>80</v>
      </c>
      <c r="U2108">
        <v>0</v>
      </c>
      <c r="V2108">
        <v>0</v>
      </c>
    </row>
    <row r="2109" spans="1:22">
      <c r="A2109">
        <v>64822</v>
      </c>
      <c r="B2109" t="s">
        <v>78</v>
      </c>
      <c r="C2109" t="s">
        <v>79</v>
      </c>
      <c r="D2109" t="s">
        <v>301</v>
      </c>
      <c r="E2109">
        <v>1</v>
      </c>
      <c r="F2109" t="s">
        <v>72</v>
      </c>
      <c r="G2109" t="s">
        <v>73</v>
      </c>
      <c r="H2109">
        <v>5060654</v>
      </c>
      <c r="I2109" t="s">
        <v>2888</v>
      </c>
      <c r="J2109">
        <v>224000</v>
      </c>
      <c r="K2109">
        <v>224000</v>
      </c>
      <c r="L2109">
        <v>181440</v>
      </c>
      <c r="M2109">
        <v>173475.55549999999</v>
      </c>
      <c r="N2109">
        <v>173475.55549999999</v>
      </c>
      <c r="O2109">
        <v>100</v>
      </c>
      <c r="P2109">
        <v>19</v>
      </c>
      <c r="Q2109" t="s">
        <v>145</v>
      </c>
      <c r="R2109" t="s">
        <v>2889</v>
      </c>
      <c r="S2109" t="s">
        <v>76</v>
      </c>
      <c r="T2109" t="s">
        <v>80</v>
      </c>
      <c r="U2109">
        <v>0</v>
      </c>
      <c r="V2109">
        <v>0</v>
      </c>
    </row>
    <row r="2110" spans="1:22">
      <c r="A2110">
        <v>64822</v>
      </c>
      <c r="B2110" t="s">
        <v>83</v>
      </c>
      <c r="C2110" t="s">
        <v>84</v>
      </c>
      <c r="D2110" t="s">
        <v>301</v>
      </c>
      <c r="E2110">
        <v>1</v>
      </c>
      <c r="F2110" t="s">
        <v>72</v>
      </c>
      <c r="G2110" t="s">
        <v>73</v>
      </c>
      <c r="H2110">
        <v>5060654</v>
      </c>
      <c r="I2110" t="s">
        <v>2888</v>
      </c>
      <c r="J2110">
        <v>8600</v>
      </c>
      <c r="K2110">
        <v>8600</v>
      </c>
      <c r="L2110">
        <v>1053</v>
      </c>
      <c r="M2110">
        <v>6091.3684000000003</v>
      </c>
      <c r="N2110">
        <v>6091.3684000000003</v>
      </c>
      <c r="O2110">
        <v>100</v>
      </c>
      <c r="P2110">
        <v>19</v>
      </c>
      <c r="Q2110" t="s">
        <v>145</v>
      </c>
      <c r="R2110" t="s">
        <v>2889</v>
      </c>
      <c r="S2110" t="s">
        <v>76</v>
      </c>
      <c r="T2110" t="s">
        <v>85</v>
      </c>
      <c r="U2110">
        <v>0</v>
      </c>
      <c r="V2110">
        <v>0</v>
      </c>
    </row>
    <row r="2111" spans="1:22">
      <c r="A2111">
        <v>11528</v>
      </c>
      <c r="B2111" t="s">
        <v>108</v>
      </c>
      <c r="C2111" t="s">
        <v>109</v>
      </c>
      <c r="D2111" t="s">
        <v>1924</v>
      </c>
      <c r="E2111">
        <v>0.6</v>
      </c>
      <c r="F2111" t="s">
        <v>102</v>
      </c>
      <c r="G2111" t="s">
        <v>73</v>
      </c>
      <c r="H2111">
        <v>5060687</v>
      </c>
      <c r="I2111" t="s">
        <v>2929</v>
      </c>
      <c r="J2111">
        <v>23940</v>
      </c>
      <c r="K2111">
        <v>39900</v>
      </c>
      <c r="L2111">
        <v>21785</v>
      </c>
      <c r="M2111">
        <v>25248.037899999999</v>
      </c>
      <c r="N2111">
        <v>15148.822740000001</v>
      </c>
      <c r="O2111">
        <v>100</v>
      </c>
      <c r="P2111">
        <v>9</v>
      </c>
      <c r="Q2111" t="s">
        <v>75</v>
      </c>
      <c r="R2111" t="s">
        <v>2930</v>
      </c>
      <c r="S2111" t="s">
        <v>158</v>
      </c>
      <c r="T2111" t="s">
        <v>110</v>
      </c>
      <c r="U2111">
        <v>0</v>
      </c>
      <c r="V2111">
        <v>0</v>
      </c>
    </row>
    <row r="2112" spans="1:22">
      <c r="A2112">
        <v>11528</v>
      </c>
      <c r="B2112" t="s">
        <v>2931</v>
      </c>
      <c r="C2112" t="s">
        <v>677</v>
      </c>
      <c r="D2112" t="s">
        <v>1924</v>
      </c>
      <c r="E2112">
        <v>2</v>
      </c>
      <c r="F2112" t="s">
        <v>102</v>
      </c>
      <c r="G2112" t="s">
        <v>73</v>
      </c>
      <c r="H2112">
        <v>5060687</v>
      </c>
      <c r="I2112" t="s">
        <v>2929</v>
      </c>
      <c r="J2112">
        <v>730000</v>
      </c>
      <c r="K2112">
        <v>365000</v>
      </c>
      <c r="L2112">
        <v>664300</v>
      </c>
      <c r="M2112">
        <v>245820</v>
      </c>
      <c r="N2112">
        <v>491640</v>
      </c>
      <c r="O2112">
        <v>100</v>
      </c>
      <c r="P2112">
        <v>9</v>
      </c>
      <c r="Q2112" t="s">
        <v>75</v>
      </c>
      <c r="R2112" t="s">
        <v>2930</v>
      </c>
      <c r="S2112" t="s">
        <v>158</v>
      </c>
      <c r="T2112" t="s">
        <v>245</v>
      </c>
      <c r="U2112">
        <v>0</v>
      </c>
      <c r="V2112">
        <v>0</v>
      </c>
    </row>
    <row r="2113" spans="1:22">
      <c r="A2113">
        <v>11528</v>
      </c>
      <c r="B2113" t="s">
        <v>1103</v>
      </c>
      <c r="C2113" t="s">
        <v>100</v>
      </c>
      <c r="D2113" t="s">
        <v>1924</v>
      </c>
      <c r="E2113">
        <v>1</v>
      </c>
      <c r="F2113" t="s">
        <v>102</v>
      </c>
      <c r="G2113" t="s">
        <v>73</v>
      </c>
      <c r="H2113">
        <v>5060687</v>
      </c>
      <c r="I2113" t="s">
        <v>2929</v>
      </c>
      <c r="J2113">
        <v>353000</v>
      </c>
      <c r="K2113">
        <v>353000</v>
      </c>
      <c r="L2113">
        <v>321230</v>
      </c>
      <c r="M2113">
        <v>229090.43460000001</v>
      </c>
      <c r="N2113">
        <v>229090.43460000001</v>
      </c>
      <c r="O2113">
        <v>100</v>
      </c>
      <c r="P2113">
        <v>9</v>
      </c>
      <c r="Q2113" t="s">
        <v>75</v>
      </c>
      <c r="R2113" t="s">
        <v>2930</v>
      </c>
      <c r="S2113" t="s">
        <v>158</v>
      </c>
      <c r="T2113" t="s">
        <v>229</v>
      </c>
      <c r="U2113">
        <v>0</v>
      </c>
      <c r="V2113">
        <v>0</v>
      </c>
    </row>
    <row r="2114" spans="1:22">
      <c r="A2114">
        <v>11528</v>
      </c>
      <c r="B2114" t="s">
        <v>1104</v>
      </c>
      <c r="C2114" t="s">
        <v>100</v>
      </c>
      <c r="D2114" t="s">
        <v>1924</v>
      </c>
      <c r="E2114">
        <v>1</v>
      </c>
      <c r="F2114" t="s">
        <v>102</v>
      </c>
      <c r="G2114" t="s">
        <v>73</v>
      </c>
      <c r="H2114">
        <v>5060687</v>
      </c>
      <c r="I2114" t="s">
        <v>2929</v>
      </c>
      <c r="J2114">
        <v>536000</v>
      </c>
      <c r="K2114">
        <v>536000</v>
      </c>
      <c r="L2114">
        <v>487760</v>
      </c>
      <c r="M2114">
        <v>375317.00910000002</v>
      </c>
      <c r="N2114">
        <v>375317.00910000002</v>
      </c>
      <c r="O2114">
        <v>100</v>
      </c>
      <c r="P2114">
        <v>9</v>
      </c>
      <c r="Q2114" t="s">
        <v>75</v>
      </c>
      <c r="R2114" t="s">
        <v>2930</v>
      </c>
      <c r="S2114" t="s">
        <v>158</v>
      </c>
      <c r="T2114" t="s">
        <v>229</v>
      </c>
      <c r="U2114">
        <v>0</v>
      </c>
      <c r="V2114">
        <v>0</v>
      </c>
    </row>
    <row r="2115" spans="1:22">
      <c r="A2115">
        <v>11528</v>
      </c>
      <c r="B2115" t="s">
        <v>2932</v>
      </c>
      <c r="C2115" t="s">
        <v>677</v>
      </c>
      <c r="D2115" t="s">
        <v>1924</v>
      </c>
      <c r="E2115">
        <v>2</v>
      </c>
      <c r="F2115" t="s">
        <v>102</v>
      </c>
      <c r="G2115" t="s">
        <v>73</v>
      </c>
      <c r="H2115">
        <v>5060687</v>
      </c>
      <c r="I2115" t="s">
        <v>2929</v>
      </c>
      <c r="J2115">
        <v>730000</v>
      </c>
      <c r="K2115">
        <v>365000</v>
      </c>
      <c r="L2115">
        <v>664300</v>
      </c>
      <c r="M2115">
        <v>245820</v>
      </c>
      <c r="N2115">
        <v>491640</v>
      </c>
      <c r="O2115">
        <v>100</v>
      </c>
      <c r="P2115">
        <v>9</v>
      </c>
      <c r="Q2115" t="s">
        <v>75</v>
      </c>
      <c r="R2115" t="s">
        <v>2930</v>
      </c>
      <c r="S2115" t="s">
        <v>158</v>
      </c>
      <c r="T2115" t="s">
        <v>245</v>
      </c>
      <c r="U2115">
        <v>0</v>
      </c>
      <c r="V2115">
        <v>0</v>
      </c>
    </row>
    <row r="2116" spans="1:22">
      <c r="A2116">
        <v>11528</v>
      </c>
      <c r="B2116" t="s">
        <v>156</v>
      </c>
      <c r="C2116" t="s">
        <v>127</v>
      </c>
      <c r="D2116" t="s">
        <v>1924</v>
      </c>
      <c r="E2116">
        <v>1</v>
      </c>
      <c r="F2116" t="s">
        <v>102</v>
      </c>
      <c r="G2116" t="s">
        <v>73</v>
      </c>
      <c r="H2116">
        <v>5060687</v>
      </c>
      <c r="I2116" t="s">
        <v>2929</v>
      </c>
      <c r="J2116">
        <v>45600</v>
      </c>
      <c r="K2116">
        <v>45600</v>
      </c>
      <c r="L2116">
        <v>41496</v>
      </c>
      <c r="M2116">
        <v>28361.983800000002</v>
      </c>
      <c r="N2116">
        <v>28361.983800000002</v>
      </c>
      <c r="O2116">
        <v>100</v>
      </c>
      <c r="P2116">
        <v>9</v>
      </c>
      <c r="Q2116" t="s">
        <v>75</v>
      </c>
      <c r="R2116" t="s">
        <v>2930</v>
      </c>
      <c r="S2116" t="s">
        <v>158</v>
      </c>
      <c r="T2116" t="s">
        <v>128</v>
      </c>
      <c r="U2116">
        <v>0</v>
      </c>
      <c r="V2116">
        <v>0</v>
      </c>
    </row>
    <row r="2117" spans="1:22">
      <c r="A2117">
        <v>11528</v>
      </c>
      <c r="B2117" t="s">
        <v>124</v>
      </c>
      <c r="C2117" t="s">
        <v>125</v>
      </c>
      <c r="D2117" t="s">
        <v>1924</v>
      </c>
      <c r="E2117">
        <v>1</v>
      </c>
      <c r="F2117" t="s">
        <v>102</v>
      </c>
      <c r="G2117" t="s">
        <v>73</v>
      </c>
      <c r="H2117">
        <v>5060687</v>
      </c>
      <c r="I2117" t="s">
        <v>2929</v>
      </c>
      <c r="J2117">
        <v>19100</v>
      </c>
      <c r="K2117">
        <v>19100</v>
      </c>
      <c r="L2117">
        <v>17381</v>
      </c>
      <c r="M2117">
        <v>13420.1373</v>
      </c>
      <c r="N2117">
        <v>13420.1373</v>
      </c>
      <c r="O2117">
        <v>100</v>
      </c>
      <c r="P2117">
        <v>9</v>
      </c>
      <c r="Q2117" t="s">
        <v>75</v>
      </c>
      <c r="R2117" t="s">
        <v>2930</v>
      </c>
      <c r="S2117" t="s">
        <v>158</v>
      </c>
      <c r="T2117" t="s">
        <v>85</v>
      </c>
      <c r="U2117">
        <v>0</v>
      </c>
      <c r="V2117">
        <v>0</v>
      </c>
    </row>
    <row r="2118" spans="1:22">
      <c r="A2118">
        <v>11528</v>
      </c>
      <c r="B2118" t="s">
        <v>129</v>
      </c>
      <c r="C2118" t="s">
        <v>106</v>
      </c>
      <c r="D2118" t="s">
        <v>1924</v>
      </c>
      <c r="E2118">
        <v>1</v>
      </c>
      <c r="F2118" t="s">
        <v>102</v>
      </c>
      <c r="G2118" t="s">
        <v>73</v>
      </c>
      <c r="H2118">
        <v>5060687</v>
      </c>
      <c r="I2118" t="s">
        <v>2929</v>
      </c>
      <c r="J2118">
        <v>56800</v>
      </c>
      <c r="K2118">
        <v>56800</v>
      </c>
      <c r="L2118">
        <v>51688</v>
      </c>
      <c r="M2118">
        <v>35645.618799999997</v>
      </c>
      <c r="N2118">
        <v>35645.618799999997</v>
      </c>
      <c r="O2118">
        <v>100</v>
      </c>
      <c r="P2118">
        <v>9</v>
      </c>
      <c r="Q2118" t="s">
        <v>75</v>
      </c>
      <c r="R2118" t="s">
        <v>2930</v>
      </c>
      <c r="S2118" t="s">
        <v>158</v>
      </c>
      <c r="T2118" t="s">
        <v>130</v>
      </c>
      <c r="U2118">
        <v>0</v>
      </c>
      <c r="V2118">
        <v>0</v>
      </c>
    </row>
    <row r="2119" spans="1:22">
      <c r="A2119">
        <v>11528</v>
      </c>
      <c r="B2119" t="s">
        <v>339</v>
      </c>
      <c r="C2119" t="s">
        <v>150</v>
      </c>
      <c r="D2119" t="s">
        <v>1924</v>
      </c>
      <c r="E2119">
        <v>1</v>
      </c>
      <c r="F2119" t="s">
        <v>102</v>
      </c>
      <c r="G2119" t="s">
        <v>73</v>
      </c>
      <c r="H2119">
        <v>5060687</v>
      </c>
      <c r="I2119" t="s">
        <v>2929</v>
      </c>
      <c r="J2119">
        <v>205000</v>
      </c>
      <c r="K2119">
        <v>205000</v>
      </c>
      <c r="L2119">
        <v>186550</v>
      </c>
      <c r="M2119">
        <v>144272.3915</v>
      </c>
      <c r="N2119">
        <v>144272.3915</v>
      </c>
      <c r="O2119">
        <v>100</v>
      </c>
      <c r="P2119">
        <v>9</v>
      </c>
      <c r="Q2119" t="s">
        <v>75</v>
      </c>
      <c r="R2119" t="s">
        <v>2930</v>
      </c>
      <c r="S2119" t="s">
        <v>158</v>
      </c>
      <c r="T2119" t="s">
        <v>130</v>
      </c>
      <c r="U2119">
        <v>0</v>
      </c>
      <c r="V2119">
        <v>0</v>
      </c>
    </row>
    <row r="2120" spans="1:22">
      <c r="A2120">
        <v>11528</v>
      </c>
      <c r="B2120" t="s">
        <v>131</v>
      </c>
      <c r="C2120" t="s">
        <v>132</v>
      </c>
      <c r="D2120" t="s">
        <v>1924</v>
      </c>
      <c r="E2120">
        <v>1</v>
      </c>
      <c r="F2120" t="s">
        <v>102</v>
      </c>
      <c r="G2120" t="s">
        <v>73</v>
      </c>
      <c r="H2120">
        <v>5060687</v>
      </c>
      <c r="I2120" t="s">
        <v>2929</v>
      </c>
      <c r="J2120">
        <v>284000</v>
      </c>
      <c r="K2120">
        <v>284000</v>
      </c>
      <c r="L2120">
        <v>258440</v>
      </c>
      <c r="M2120">
        <v>188436.10980000001</v>
      </c>
      <c r="N2120">
        <v>188436.10980000001</v>
      </c>
      <c r="O2120">
        <v>100</v>
      </c>
      <c r="P2120">
        <v>9</v>
      </c>
      <c r="Q2120" t="s">
        <v>75</v>
      </c>
      <c r="R2120" t="s">
        <v>2930</v>
      </c>
      <c r="S2120" t="s">
        <v>158</v>
      </c>
      <c r="T2120" t="s">
        <v>133</v>
      </c>
      <c r="U2120">
        <v>0</v>
      </c>
      <c r="V2120">
        <v>0</v>
      </c>
    </row>
    <row r="2121" spans="1:22">
      <c r="A2121">
        <v>11528</v>
      </c>
      <c r="B2121" t="s">
        <v>337</v>
      </c>
      <c r="C2121" t="s">
        <v>338</v>
      </c>
      <c r="D2121" t="s">
        <v>1924</v>
      </c>
      <c r="E2121">
        <v>0.1</v>
      </c>
      <c r="F2121" t="s">
        <v>102</v>
      </c>
      <c r="G2121" t="s">
        <v>73</v>
      </c>
      <c r="H2121">
        <v>5060687</v>
      </c>
      <c r="I2121" t="s">
        <v>2929</v>
      </c>
      <c r="J2121">
        <v>17800</v>
      </c>
      <c r="K2121">
        <v>178000</v>
      </c>
      <c r="L2121">
        <v>16198</v>
      </c>
      <c r="M2121">
        <v>123543.5871</v>
      </c>
      <c r="N2121">
        <v>12354.358709999999</v>
      </c>
      <c r="O2121">
        <v>100</v>
      </c>
      <c r="P2121">
        <v>9</v>
      </c>
      <c r="Q2121" t="s">
        <v>75</v>
      </c>
      <c r="R2121" t="s">
        <v>2930</v>
      </c>
      <c r="S2121" t="s">
        <v>158</v>
      </c>
      <c r="T2121" t="s">
        <v>223</v>
      </c>
      <c r="U2121">
        <v>0</v>
      </c>
      <c r="V2121">
        <v>0</v>
      </c>
    </row>
    <row r="2122" spans="1:22">
      <c r="A2122">
        <v>11528</v>
      </c>
      <c r="B2122" t="s">
        <v>624</v>
      </c>
      <c r="C2122" t="s">
        <v>625</v>
      </c>
      <c r="D2122" t="s">
        <v>1924</v>
      </c>
      <c r="E2122">
        <v>2</v>
      </c>
      <c r="F2122" t="s">
        <v>102</v>
      </c>
      <c r="G2122" t="s">
        <v>73</v>
      </c>
      <c r="H2122">
        <v>5060687</v>
      </c>
      <c r="I2122" t="s">
        <v>2929</v>
      </c>
      <c r="J2122">
        <v>9600</v>
      </c>
      <c r="K2122">
        <v>4800</v>
      </c>
      <c r="L2122">
        <v>8736</v>
      </c>
      <c r="M2122">
        <v>3725.9459999999999</v>
      </c>
      <c r="N2122">
        <v>7451.8919999999998</v>
      </c>
      <c r="O2122">
        <v>100</v>
      </c>
      <c r="P2122">
        <v>9</v>
      </c>
      <c r="Q2122" t="s">
        <v>75</v>
      </c>
      <c r="R2122" t="s">
        <v>2930</v>
      </c>
      <c r="S2122" t="s">
        <v>158</v>
      </c>
      <c r="T2122" t="s">
        <v>380</v>
      </c>
      <c r="U2122">
        <v>0</v>
      </c>
      <c r="V2122">
        <v>0</v>
      </c>
    </row>
    <row r="2123" spans="1:22">
      <c r="A2123">
        <v>11528</v>
      </c>
      <c r="B2123" t="s">
        <v>624</v>
      </c>
      <c r="C2123" t="s">
        <v>625</v>
      </c>
      <c r="D2123" t="s">
        <v>1924</v>
      </c>
      <c r="E2123">
        <v>2</v>
      </c>
      <c r="F2123" t="s">
        <v>102</v>
      </c>
      <c r="G2123" t="s">
        <v>73</v>
      </c>
      <c r="H2123">
        <v>5060687</v>
      </c>
      <c r="I2123" t="s">
        <v>2929</v>
      </c>
      <c r="J2123">
        <v>9600</v>
      </c>
      <c r="K2123">
        <v>4800</v>
      </c>
      <c r="L2123">
        <v>8736</v>
      </c>
      <c r="M2123">
        <v>3725.9459999999999</v>
      </c>
      <c r="N2123">
        <v>7451.8919999999998</v>
      </c>
      <c r="O2123">
        <v>100</v>
      </c>
      <c r="P2123">
        <v>9</v>
      </c>
      <c r="Q2123" t="s">
        <v>75</v>
      </c>
      <c r="R2123" t="s">
        <v>2930</v>
      </c>
      <c r="S2123" t="s">
        <v>158</v>
      </c>
      <c r="T2123" t="s">
        <v>380</v>
      </c>
      <c r="U2123">
        <v>0</v>
      </c>
      <c r="V2123">
        <v>0</v>
      </c>
    </row>
    <row r="2124" spans="1:22">
      <c r="A2124">
        <v>11528</v>
      </c>
      <c r="B2124" t="s">
        <v>111</v>
      </c>
      <c r="C2124" t="s">
        <v>112</v>
      </c>
      <c r="D2124" t="s">
        <v>1924</v>
      </c>
      <c r="E2124">
        <v>4</v>
      </c>
      <c r="F2124" t="s">
        <v>102</v>
      </c>
      <c r="G2124" t="s">
        <v>73</v>
      </c>
      <c r="H2124">
        <v>5060687</v>
      </c>
      <c r="I2124" t="s">
        <v>2929</v>
      </c>
      <c r="J2124">
        <v>36400</v>
      </c>
      <c r="K2124">
        <v>9100</v>
      </c>
      <c r="L2124">
        <v>33124</v>
      </c>
      <c r="M2124">
        <v>5669.1450999999997</v>
      </c>
      <c r="N2124">
        <v>22676.580399999999</v>
      </c>
      <c r="O2124">
        <v>100</v>
      </c>
      <c r="P2124">
        <v>9</v>
      </c>
      <c r="Q2124" t="s">
        <v>75</v>
      </c>
      <c r="R2124" t="s">
        <v>2930</v>
      </c>
      <c r="S2124" t="s">
        <v>158</v>
      </c>
      <c r="T2124" t="s">
        <v>85</v>
      </c>
      <c r="U2124">
        <v>0</v>
      </c>
      <c r="V2124">
        <v>0</v>
      </c>
    </row>
    <row r="2125" spans="1:22">
      <c r="A2125">
        <v>11528</v>
      </c>
      <c r="B2125" t="s">
        <v>846</v>
      </c>
      <c r="C2125" t="s">
        <v>354</v>
      </c>
      <c r="D2125" t="s">
        <v>1924</v>
      </c>
      <c r="E2125">
        <v>4</v>
      </c>
      <c r="F2125" t="s">
        <v>102</v>
      </c>
      <c r="G2125" t="s">
        <v>73</v>
      </c>
      <c r="H2125">
        <v>5060687</v>
      </c>
      <c r="I2125" t="s">
        <v>2929</v>
      </c>
      <c r="J2125">
        <v>30000</v>
      </c>
      <c r="K2125">
        <v>7500</v>
      </c>
      <c r="L2125">
        <v>27300</v>
      </c>
      <c r="M2125">
        <v>5274.5526</v>
      </c>
      <c r="N2125">
        <v>21098.2104</v>
      </c>
      <c r="O2125">
        <v>100</v>
      </c>
      <c r="P2125">
        <v>9</v>
      </c>
      <c r="Q2125" t="s">
        <v>75</v>
      </c>
      <c r="R2125" t="s">
        <v>2930</v>
      </c>
      <c r="S2125" t="s">
        <v>158</v>
      </c>
      <c r="T2125" t="s">
        <v>287</v>
      </c>
      <c r="U2125">
        <v>0</v>
      </c>
      <c r="V2125">
        <v>0</v>
      </c>
    </row>
    <row r="2126" spans="1:22">
      <c r="A2126">
        <v>11528</v>
      </c>
      <c r="B2126" t="s">
        <v>134</v>
      </c>
      <c r="C2126" t="s">
        <v>135</v>
      </c>
      <c r="D2126" t="s">
        <v>1924</v>
      </c>
      <c r="E2126">
        <v>8</v>
      </c>
      <c r="F2126" t="s">
        <v>102</v>
      </c>
      <c r="G2126" t="s">
        <v>73</v>
      </c>
      <c r="H2126">
        <v>5060687</v>
      </c>
      <c r="I2126" t="s">
        <v>2929</v>
      </c>
      <c r="J2126">
        <v>189600</v>
      </c>
      <c r="K2126">
        <v>23700</v>
      </c>
      <c r="L2126">
        <v>94400</v>
      </c>
      <c r="M2126">
        <v>6800</v>
      </c>
      <c r="N2126">
        <v>54400</v>
      </c>
      <c r="O2126">
        <v>100</v>
      </c>
      <c r="P2126">
        <v>0</v>
      </c>
      <c r="Q2126" t="s">
        <v>75</v>
      </c>
      <c r="R2126" t="s">
        <v>2930</v>
      </c>
      <c r="S2126" t="s">
        <v>158</v>
      </c>
      <c r="T2126" t="s">
        <v>136</v>
      </c>
      <c r="U2126">
        <v>0</v>
      </c>
      <c r="V2126">
        <v>0</v>
      </c>
    </row>
    <row r="2127" spans="1:22">
      <c r="A2127">
        <v>11528</v>
      </c>
      <c r="B2127" t="s">
        <v>2933</v>
      </c>
      <c r="C2127" t="s">
        <v>210</v>
      </c>
      <c r="D2127" t="s">
        <v>1924</v>
      </c>
      <c r="E2127">
        <v>1</v>
      </c>
      <c r="F2127" t="s">
        <v>72</v>
      </c>
      <c r="G2127" t="s">
        <v>73</v>
      </c>
      <c r="H2127">
        <v>5060686</v>
      </c>
      <c r="I2127" t="s">
        <v>2929</v>
      </c>
      <c r="J2127">
        <v>1065000</v>
      </c>
      <c r="K2127">
        <v>1065000</v>
      </c>
      <c r="L2127">
        <v>841350</v>
      </c>
      <c r="M2127">
        <v>756150</v>
      </c>
      <c r="N2127">
        <v>756150</v>
      </c>
      <c r="O2127">
        <v>100</v>
      </c>
      <c r="P2127">
        <v>21</v>
      </c>
      <c r="Q2127" t="s">
        <v>75</v>
      </c>
      <c r="R2127" t="s">
        <v>2930</v>
      </c>
      <c r="S2127" t="s">
        <v>158</v>
      </c>
      <c r="T2127" t="s">
        <v>146</v>
      </c>
      <c r="U2127">
        <v>0</v>
      </c>
      <c r="V2127">
        <v>0</v>
      </c>
    </row>
    <row r="2128" spans="1:22">
      <c r="A2128">
        <v>12124</v>
      </c>
      <c r="B2128" t="s">
        <v>2934</v>
      </c>
      <c r="C2128" t="s">
        <v>778</v>
      </c>
      <c r="D2128" t="s">
        <v>2386</v>
      </c>
      <c r="E2128">
        <v>1</v>
      </c>
      <c r="F2128" t="s">
        <v>72</v>
      </c>
      <c r="G2128" t="s">
        <v>73</v>
      </c>
      <c r="H2128">
        <v>5060681</v>
      </c>
      <c r="I2128" t="s">
        <v>2929</v>
      </c>
      <c r="J2128">
        <v>745000</v>
      </c>
      <c r="K2128">
        <v>745000</v>
      </c>
      <c r="L2128">
        <v>566200</v>
      </c>
      <c r="M2128">
        <v>506600</v>
      </c>
      <c r="N2128">
        <v>506600</v>
      </c>
      <c r="O2128">
        <v>100</v>
      </c>
      <c r="P2128">
        <v>24</v>
      </c>
      <c r="Q2128" t="s">
        <v>75</v>
      </c>
      <c r="R2128" t="s">
        <v>2935</v>
      </c>
      <c r="S2128" t="s">
        <v>76</v>
      </c>
      <c r="T2128" t="s">
        <v>779</v>
      </c>
      <c r="U2128">
        <v>0</v>
      </c>
      <c r="V2128">
        <v>0</v>
      </c>
    </row>
    <row r="2129" spans="1:22">
      <c r="A2129">
        <v>12124</v>
      </c>
      <c r="B2129" t="s">
        <v>793</v>
      </c>
      <c r="C2129" t="s">
        <v>794</v>
      </c>
      <c r="D2129" t="s">
        <v>2386</v>
      </c>
      <c r="E2129">
        <v>2</v>
      </c>
      <c r="F2129" t="s">
        <v>72</v>
      </c>
      <c r="G2129" t="s">
        <v>73</v>
      </c>
      <c r="H2129">
        <v>5060681</v>
      </c>
      <c r="I2129" t="s">
        <v>2929</v>
      </c>
      <c r="J2129">
        <v>5000</v>
      </c>
      <c r="K2129">
        <v>2500</v>
      </c>
      <c r="L2129">
        <v>3800</v>
      </c>
      <c r="M2129">
        <v>1757.1429000000001</v>
      </c>
      <c r="N2129">
        <v>3514.2858000000001</v>
      </c>
      <c r="O2129">
        <v>100</v>
      </c>
      <c r="P2129">
        <v>24</v>
      </c>
      <c r="Q2129" t="s">
        <v>75</v>
      </c>
      <c r="R2129" t="s">
        <v>2935</v>
      </c>
      <c r="S2129" t="s">
        <v>76</v>
      </c>
      <c r="T2129" t="s">
        <v>779</v>
      </c>
      <c r="U2129">
        <v>0</v>
      </c>
      <c r="V2129">
        <v>0</v>
      </c>
    </row>
    <row r="2130" spans="1:22">
      <c r="A2130">
        <v>12132</v>
      </c>
      <c r="B2130" t="s">
        <v>642</v>
      </c>
      <c r="C2130" t="s">
        <v>643</v>
      </c>
      <c r="D2130" t="s">
        <v>2386</v>
      </c>
      <c r="E2130">
        <v>24</v>
      </c>
      <c r="F2130" t="s">
        <v>644</v>
      </c>
      <c r="G2130" t="s">
        <v>73</v>
      </c>
      <c r="H2130">
        <v>4009061</v>
      </c>
      <c r="I2130" t="s">
        <v>2929</v>
      </c>
      <c r="J2130">
        <v>240000</v>
      </c>
      <c r="K2130">
        <v>10000</v>
      </c>
      <c r="L2130">
        <v>122400</v>
      </c>
      <c r="M2130">
        <v>5100</v>
      </c>
      <c r="N2130">
        <v>122400</v>
      </c>
      <c r="O2130">
        <v>100</v>
      </c>
      <c r="P2130">
        <v>0</v>
      </c>
      <c r="Q2130" t="s">
        <v>75</v>
      </c>
      <c r="R2130" t="s">
        <v>645</v>
      </c>
      <c r="S2130" t="s">
        <v>122</v>
      </c>
      <c r="T2130" t="s">
        <v>646</v>
      </c>
      <c r="U2130">
        <v>0</v>
      </c>
      <c r="V2130">
        <v>0</v>
      </c>
    </row>
    <row r="2131" spans="1:22">
      <c r="A2131">
        <v>12132</v>
      </c>
      <c r="B2131" t="s">
        <v>647</v>
      </c>
      <c r="C2131" t="s">
        <v>648</v>
      </c>
      <c r="D2131" t="s">
        <v>2386</v>
      </c>
      <c r="E2131">
        <v>200</v>
      </c>
      <c r="F2131" t="s">
        <v>644</v>
      </c>
      <c r="G2131" t="s">
        <v>73</v>
      </c>
      <c r="H2131">
        <v>4009061</v>
      </c>
      <c r="I2131" t="s">
        <v>2929</v>
      </c>
      <c r="J2131">
        <v>60000</v>
      </c>
      <c r="K2131">
        <v>300</v>
      </c>
      <c r="L2131">
        <v>60000</v>
      </c>
      <c r="M2131">
        <v>300</v>
      </c>
      <c r="N2131">
        <v>60000</v>
      </c>
      <c r="O2131">
        <v>100</v>
      </c>
      <c r="P2131">
        <v>0</v>
      </c>
      <c r="Q2131" t="s">
        <v>75</v>
      </c>
      <c r="R2131" t="s">
        <v>645</v>
      </c>
      <c r="S2131" t="s">
        <v>122</v>
      </c>
      <c r="T2131" t="s">
        <v>646</v>
      </c>
      <c r="U2131">
        <v>0</v>
      </c>
      <c r="V2131">
        <v>0</v>
      </c>
    </row>
    <row r="2132" spans="1:22">
      <c r="A2132">
        <v>12124</v>
      </c>
      <c r="B2132" t="s">
        <v>1048</v>
      </c>
      <c r="C2132" t="s">
        <v>1049</v>
      </c>
      <c r="D2132" t="s">
        <v>2386</v>
      </c>
      <c r="E2132">
        <v>3</v>
      </c>
      <c r="F2132" t="s">
        <v>72</v>
      </c>
      <c r="G2132" t="s">
        <v>73</v>
      </c>
      <c r="H2132">
        <v>5060681</v>
      </c>
      <c r="I2132" t="s">
        <v>2929</v>
      </c>
      <c r="J2132">
        <v>11100</v>
      </c>
      <c r="K2132">
        <v>3700</v>
      </c>
      <c r="L2132">
        <v>8769</v>
      </c>
      <c r="M2132">
        <v>2627</v>
      </c>
      <c r="N2132">
        <v>7881</v>
      </c>
      <c r="O2132">
        <v>100</v>
      </c>
      <c r="P2132">
        <v>21</v>
      </c>
      <c r="Q2132" t="s">
        <v>75</v>
      </c>
      <c r="R2132" t="s">
        <v>2935</v>
      </c>
      <c r="S2132" t="s">
        <v>76</v>
      </c>
      <c r="T2132" t="s">
        <v>480</v>
      </c>
      <c r="U2132">
        <v>0</v>
      </c>
      <c r="V2132">
        <v>0</v>
      </c>
    </row>
    <row r="2133" spans="1:22">
      <c r="A2133">
        <v>12124</v>
      </c>
      <c r="B2133" t="s">
        <v>1050</v>
      </c>
      <c r="C2133" t="s">
        <v>286</v>
      </c>
      <c r="D2133" t="s">
        <v>2386</v>
      </c>
      <c r="E2133">
        <v>4</v>
      </c>
      <c r="F2133" t="s">
        <v>72</v>
      </c>
      <c r="G2133" t="s">
        <v>73</v>
      </c>
      <c r="H2133">
        <v>5060681</v>
      </c>
      <c r="I2133" t="s">
        <v>2929</v>
      </c>
      <c r="J2133">
        <v>13600</v>
      </c>
      <c r="K2133">
        <v>3400</v>
      </c>
      <c r="L2133">
        <v>10744</v>
      </c>
      <c r="M2133">
        <v>2414</v>
      </c>
      <c r="N2133">
        <v>9656</v>
      </c>
      <c r="O2133">
        <v>100</v>
      </c>
      <c r="P2133">
        <v>21</v>
      </c>
      <c r="Q2133" t="s">
        <v>75</v>
      </c>
      <c r="R2133" t="s">
        <v>2935</v>
      </c>
      <c r="S2133" t="s">
        <v>76</v>
      </c>
      <c r="T2133" t="s">
        <v>85</v>
      </c>
      <c r="U2133">
        <v>0</v>
      </c>
      <c r="V2133">
        <v>0</v>
      </c>
    </row>
    <row r="2134" spans="1:22">
      <c r="A2134">
        <v>12124</v>
      </c>
      <c r="B2134" t="s">
        <v>784</v>
      </c>
      <c r="C2134" t="s">
        <v>552</v>
      </c>
      <c r="D2134" t="s">
        <v>2386</v>
      </c>
      <c r="E2134">
        <v>10</v>
      </c>
      <c r="F2134" t="s">
        <v>72</v>
      </c>
      <c r="G2134" t="s">
        <v>73</v>
      </c>
      <c r="H2134">
        <v>5060681</v>
      </c>
      <c r="I2134" t="s">
        <v>2929</v>
      </c>
      <c r="J2134">
        <v>44000</v>
      </c>
      <c r="K2134">
        <v>4400</v>
      </c>
      <c r="L2134">
        <v>34760</v>
      </c>
      <c r="M2134">
        <v>3124</v>
      </c>
      <c r="N2134">
        <v>31240</v>
      </c>
      <c r="O2134">
        <v>100</v>
      </c>
      <c r="P2134">
        <v>21</v>
      </c>
      <c r="Q2134" t="s">
        <v>75</v>
      </c>
      <c r="R2134" t="s">
        <v>2935</v>
      </c>
      <c r="S2134" t="s">
        <v>76</v>
      </c>
      <c r="T2134" t="s">
        <v>447</v>
      </c>
      <c r="U2134">
        <v>0</v>
      </c>
      <c r="V2134">
        <v>0</v>
      </c>
    </row>
    <row r="2135" spans="1:22">
      <c r="A2135">
        <v>12124</v>
      </c>
      <c r="B2135" t="s">
        <v>1051</v>
      </c>
      <c r="C2135" t="s">
        <v>417</v>
      </c>
      <c r="D2135" t="s">
        <v>2386</v>
      </c>
      <c r="E2135">
        <v>4</v>
      </c>
      <c r="F2135" t="s">
        <v>72</v>
      </c>
      <c r="G2135" t="s">
        <v>73</v>
      </c>
      <c r="H2135">
        <v>5060681</v>
      </c>
      <c r="I2135" t="s">
        <v>2929</v>
      </c>
      <c r="J2135">
        <v>4400</v>
      </c>
      <c r="K2135">
        <v>1100</v>
      </c>
      <c r="L2135">
        <v>3476</v>
      </c>
      <c r="M2135">
        <v>781</v>
      </c>
      <c r="N2135">
        <v>3124</v>
      </c>
      <c r="O2135">
        <v>100</v>
      </c>
      <c r="P2135">
        <v>21</v>
      </c>
      <c r="Q2135" t="s">
        <v>75</v>
      </c>
      <c r="R2135" t="s">
        <v>2935</v>
      </c>
      <c r="S2135" t="s">
        <v>76</v>
      </c>
      <c r="T2135" t="s">
        <v>172</v>
      </c>
      <c r="U2135">
        <v>0</v>
      </c>
      <c r="V2135">
        <v>0</v>
      </c>
    </row>
    <row r="2136" spans="1:22">
      <c r="A2136">
        <v>12124</v>
      </c>
      <c r="B2136" t="s">
        <v>895</v>
      </c>
      <c r="C2136" t="s">
        <v>333</v>
      </c>
      <c r="D2136" t="s">
        <v>2386</v>
      </c>
      <c r="E2136">
        <v>3</v>
      </c>
      <c r="F2136" t="s">
        <v>72</v>
      </c>
      <c r="G2136" t="s">
        <v>73</v>
      </c>
      <c r="H2136">
        <v>5060681</v>
      </c>
      <c r="I2136" t="s">
        <v>2929</v>
      </c>
      <c r="J2136">
        <v>31800</v>
      </c>
      <c r="K2136">
        <v>10600</v>
      </c>
      <c r="L2136">
        <v>25122</v>
      </c>
      <c r="M2136">
        <v>7526</v>
      </c>
      <c r="N2136">
        <v>22578</v>
      </c>
      <c r="O2136">
        <v>100</v>
      </c>
      <c r="P2136">
        <v>21</v>
      </c>
      <c r="Q2136" t="s">
        <v>75</v>
      </c>
      <c r="R2136" t="s">
        <v>2935</v>
      </c>
      <c r="S2136" t="s">
        <v>76</v>
      </c>
      <c r="T2136" t="s">
        <v>85</v>
      </c>
      <c r="U2136">
        <v>0</v>
      </c>
      <c r="V2136">
        <v>0</v>
      </c>
    </row>
    <row r="2137" spans="1:22">
      <c r="A2137">
        <v>12124</v>
      </c>
      <c r="B2137" t="s">
        <v>1052</v>
      </c>
      <c r="C2137" t="s">
        <v>667</v>
      </c>
      <c r="D2137" t="s">
        <v>2386</v>
      </c>
      <c r="E2137">
        <v>4</v>
      </c>
      <c r="F2137" t="s">
        <v>72</v>
      </c>
      <c r="G2137" t="s">
        <v>73</v>
      </c>
      <c r="H2137">
        <v>5060681</v>
      </c>
      <c r="I2137" t="s">
        <v>2929</v>
      </c>
      <c r="J2137">
        <v>97200</v>
      </c>
      <c r="K2137">
        <v>24300</v>
      </c>
      <c r="L2137">
        <v>76788</v>
      </c>
      <c r="M2137">
        <v>17253</v>
      </c>
      <c r="N2137">
        <v>69012</v>
      </c>
      <c r="O2137">
        <v>100</v>
      </c>
      <c r="P2137">
        <v>21</v>
      </c>
      <c r="Q2137" t="s">
        <v>75</v>
      </c>
      <c r="R2137" t="s">
        <v>2935</v>
      </c>
      <c r="S2137" t="s">
        <v>76</v>
      </c>
      <c r="T2137" t="s">
        <v>85</v>
      </c>
      <c r="U2137">
        <v>0</v>
      </c>
      <c r="V2137">
        <v>0</v>
      </c>
    </row>
    <row r="2138" spans="1:22">
      <c r="A2138">
        <v>12124</v>
      </c>
      <c r="B2138" t="s">
        <v>1053</v>
      </c>
      <c r="C2138" t="s">
        <v>1054</v>
      </c>
      <c r="D2138" t="s">
        <v>2386</v>
      </c>
      <c r="E2138">
        <v>2</v>
      </c>
      <c r="F2138" t="s">
        <v>72</v>
      </c>
      <c r="G2138" t="s">
        <v>73</v>
      </c>
      <c r="H2138">
        <v>5060681</v>
      </c>
      <c r="I2138" t="s">
        <v>2929</v>
      </c>
      <c r="J2138">
        <v>42400</v>
      </c>
      <c r="K2138">
        <v>21200</v>
      </c>
      <c r="L2138">
        <v>33496</v>
      </c>
      <c r="M2138">
        <v>15052</v>
      </c>
      <c r="N2138">
        <v>30104</v>
      </c>
      <c r="O2138">
        <v>100</v>
      </c>
      <c r="P2138">
        <v>21</v>
      </c>
      <c r="Q2138" t="s">
        <v>75</v>
      </c>
      <c r="R2138" t="s">
        <v>2935</v>
      </c>
      <c r="S2138" t="s">
        <v>76</v>
      </c>
      <c r="T2138" t="s">
        <v>85</v>
      </c>
      <c r="U2138">
        <v>0</v>
      </c>
      <c r="V2138">
        <v>0</v>
      </c>
    </row>
    <row r="2139" spans="1:22">
      <c r="A2139">
        <v>12124</v>
      </c>
      <c r="B2139" t="s">
        <v>1055</v>
      </c>
      <c r="C2139" t="s">
        <v>796</v>
      </c>
      <c r="D2139" t="s">
        <v>2386</v>
      </c>
      <c r="E2139">
        <v>2</v>
      </c>
      <c r="F2139" t="s">
        <v>72</v>
      </c>
      <c r="G2139" t="s">
        <v>73</v>
      </c>
      <c r="H2139">
        <v>5060681</v>
      </c>
      <c r="I2139" t="s">
        <v>2929</v>
      </c>
      <c r="J2139">
        <v>47400</v>
      </c>
      <c r="K2139">
        <v>23700</v>
      </c>
      <c r="L2139">
        <v>37446</v>
      </c>
      <c r="M2139">
        <v>16827</v>
      </c>
      <c r="N2139">
        <v>33654</v>
      </c>
      <c r="O2139">
        <v>100</v>
      </c>
      <c r="P2139">
        <v>21</v>
      </c>
      <c r="Q2139" t="s">
        <v>75</v>
      </c>
      <c r="R2139" t="s">
        <v>2935</v>
      </c>
      <c r="S2139" t="s">
        <v>76</v>
      </c>
      <c r="T2139" t="s">
        <v>85</v>
      </c>
      <c r="U2139">
        <v>0</v>
      </c>
      <c r="V2139">
        <v>0</v>
      </c>
    </row>
    <row r="2140" spans="1:22">
      <c r="A2140">
        <v>12124</v>
      </c>
      <c r="B2140" t="s">
        <v>1056</v>
      </c>
      <c r="C2140" t="s">
        <v>796</v>
      </c>
      <c r="D2140" t="s">
        <v>2386</v>
      </c>
      <c r="E2140">
        <v>6</v>
      </c>
      <c r="F2140" t="s">
        <v>72</v>
      </c>
      <c r="G2140" t="s">
        <v>73</v>
      </c>
      <c r="H2140">
        <v>5060681</v>
      </c>
      <c r="I2140" t="s">
        <v>2929</v>
      </c>
      <c r="J2140">
        <v>111000</v>
      </c>
      <c r="K2140">
        <v>18500</v>
      </c>
      <c r="L2140">
        <v>87690</v>
      </c>
      <c r="M2140">
        <v>13135</v>
      </c>
      <c r="N2140">
        <v>78810</v>
      </c>
      <c r="O2140">
        <v>100</v>
      </c>
      <c r="P2140">
        <v>21</v>
      </c>
      <c r="Q2140" t="s">
        <v>75</v>
      </c>
      <c r="R2140" t="s">
        <v>2935</v>
      </c>
      <c r="S2140" t="s">
        <v>76</v>
      </c>
      <c r="T2140" t="s">
        <v>85</v>
      </c>
      <c r="U2140">
        <v>0</v>
      </c>
      <c r="V2140">
        <v>0</v>
      </c>
    </row>
    <row r="2141" spans="1:22">
      <c r="A2141">
        <v>12124</v>
      </c>
      <c r="B2141" t="s">
        <v>1057</v>
      </c>
      <c r="C2141" t="s">
        <v>1058</v>
      </c>
      <c r="D2141" t="s">
        <v>2386</v>
      </c>
      <c r="E2141">
        <v>1</v>
      </c>
      <c r="F2141" t="s">
        <v>72</v>
      </c>
      <c r="G2141" t="s">
        <v>73</v>
      </c>
      <c r="H2141">
        <v>5060681</v>
      </c>
      <c r="I2141" t="s">
        <v>2929</v>
      </c>
      <c r="J2141">
        <v>25300</v>
      </c>
      <c r="K2141">
        <v>25300</v>
      </c>
      <c r="L2141">
        <v>19987</v>
      </c>
      <c r="M2141">
        <v>17963</v>
      </c>
      <c r="N2141">
        <v>17963</v>
      </c>
      <c r="O2141">
        <v>100</v>
      </c>
      <c r="P2141">
        <v>21</v>
      </c>
      <c r="Q2141" t="s">
        <v>75</v>
      </c>
      <c r="R2141" t="s">
        <v>2935</v>
      </c>
      <c r="S2141" t="s">
        <v>76</v>
      </c>
      <c r="T2141" t="s">
        <v>1059</v>
      </c>
      <c r="U2141">
        <v>0</v>
      </c>
      <c r="V2141">
        <v>0</v>
      </c>
    </row>
    <row r="2142" spans="1:22">
      <c r="A2142">
        <v>12124</v>
      </c>
      <c r="B2142" t="s">
        <v>1060</v>
      </c>
      <c r="C2142" t="s">
        <v>1058</v>
      </c>
      <c r="D2142" t="s">
        <v>2386</v>
      </c>
      <c r="E2142">
        <v>1</v>
      </c>
      <c r="F2142" t="s">
        <v>72</v>
      </c>
      <c r="G2142" t="s">
        <v>73</v>
      </c>
      <c r="H2142">
        <v>5060681</v>
      </c>
      <c r="I2142" t="s">
        <v>2929</v>
      </c>
      <c r="J2142">
        <v>25300</v>
      </c>
      <c r="K2142">
        <v>25300</v>
      </c>
      <c r="L2142">
        <v>19987</v>
      </c>
      <c r="M2142">
        <v>17963</v>
      </c>
      <c r="N2142">
        <v>17963</v>
      </c>
      <c r="O2142">
        <v>100</v>
      </c>
      <c r="P2142">
        <v>21</v>
      </c>
      <c r="Q2142" t="s">
        <v>75</v>
      </c>
      <c r="R2142" t="s">
        <v>2935</v>
      </c>
      <c r="S2142" t="s">
        <v>76</v>
      </c>
      <c r="T2142" t="s">
        <v>1059</v>
      </c>
      <c r="U2142">
        <v>0</v>
      </c>
      <c r="V2142">
        <v>0</v>
      </c>
    </row>
    <row r="2143" spans="1:22">
      <c r="A2143">
        <v>12423</v>
      </c>
      <c r="B2143" t="s">
        <v>108</v>
      </c>
      <c r="C2143" t="s">
        <v>109</v>
      </c>
      <c r="D2143" t="s">
        <v>2810</v>
      </c>
      <c r="E2143">
        <v>0.5</v>
      </c>
      <c r="F2143" t="s">
        <v>102</v>
      </c>
      <c r="G2143" t="s">
        <v>73</v>
      </c>
      <c r="H2143">
        <v>5060673</v>
      </c>
      <c r="I2143" t="s">
        <v>2929</v>
      </c>
      <c r="J2143">
        <v>19950</v>
      </c>
      <c r="K2143">
        <v>39900</v>
      </c>
      <c r="L2143">
        <v>18154</v>
      </c>
      <c r="M2143">
        <v>25378.870299999999</v>
      </c>
      <c r="N2143">
        <v>12689.435149999999</v>
      </c>
      <c r="O2143">
        <v>100</v>
      </c>
      <c r="P2143">
        <v>9</v>
      </c>
      <c r="Q2143" t="s">
        <v>75</v>
      </c>
      <c r="R2143" t="s">
        <v>2936</v>
      </c>
      <c r="S2143" t="s">
        <v>88</v>
      </c>
      <c r="T2143" t="s">
        <v>110</v>
      </c>
      <c r="U2143">
        <v>0</v>
      </c>
      <c r="V2143">
        <v>0</v>
      </c>
    </row>
    <row r="2144" spans="1:22">
      <c r="A2144">
        <v>12423</v>
      </c>
      <c r="B2144" t="s">
        <v>124</v>
      </c>
      <c r="C2144" t="s">
        <v>125</v>
      </c>
      <c r="D2144" t="s">
        <v>2810</v>
      </c>
      <c r="E2144">
        <v>1</v>
      </c>
      <c r="F2144" t="s">
        <v>102</v>
      </c>
      <c r="G2144" t="s">
        <v>73</v>
      </c>
      <c r="H2144">
        <v>5060673</v>
      </c>
      <c r="I2144" t="s">
        <v>2929</v>
      </c>
      <c r="J2144">
        <v>19100</v>
      </c>
      <c r="K2144">
        <v>19100</v>
      </c>
      <c r="L2144">
        <v>17381</v>
      </c>
      <c r="M2144">
        <v>13475.1618</v>
      </c>
      <c r="N2144">
        <v>13475.1618</v>
      </c>
      <c r="O2144">
        <v>100</v>
      </c>
      <c r="P2144">
        <v>9</v>
      </c>
      <c r="Q2144" t="s">
        <v>75</v>
      </c>
      <c r="R2144" t="s">
        <v>2936</v>
      </c>
      <c r="S2144" t="s">
        <v>88</v>
      </c>
      <c r="T2144" t="s">
        <v>85</v>
      </c>
      <c r="U2144">
        <v>0</v>
      </c>
      <c r="V2144">
        <v>0</v>
      </c>
    </row>
    <row r="2145" spans="1:22">
      <c r="A2145">
        <v>12423</v>
      </c>
      <c r="B2145" t="s">
        <v>148</v>
      </c>
      <c r="C2145" t="s">
        <v>106</v>
      </c>
      <c r="D2145" t="s">
        <v>2810</v>
      </c>
      <c r="E2145">
        <v>1</v>
      </c>
      <c r="F2145" t="s">
        <v>102</v>
      </c>
      <c r="G2145" t="s">
        <v>73</v>
      </c>
      <c r="H2145">
        <v>5060673</v>
      </c>
      <c r="I2145" t="s">
        <v>2929</v>
      </c>
      <c r="J2145">
        <v>43900</v>
      </c>
      <c r="K2145">
        <v>43900</v>
      </c>
      <c r="L2145">
        <v>39949</v>
      </c>
      <c r="M2145">
        <v>27746.087599999999</v>
      </c>
      <c r="N2145">
        <v>27746.087599999999</v>
      </c>
      <c r="O2145">
        <v>100</v>
      </c>
      <c r="P2145">
        <v>9</v>
      </c>
      <c r="Q2145" t="s">
        <v>75</v>
      </c>
      <c r="R2145" t="s">
        <v>2936</v>
      </c>
      <c r="S2145" t="s">
        <v>88</v>
      </c>
      <c r="T2145" t="s">
        <v>130</v>
      </c>
      <c r="U2145">
        <v>0</v>
      </c>
      <c r="V2145">
        <v>0</v>
      </c>
    </row>
    <row r="2146" spans="1:22">
      <c r="A2146">
        <v>12423</v>
      </c>
      <c r="B2146" t="s">
        <v>126</v>
      </c>
      <c r="C2146" t="s">
        <v>127</v>
      </c>
      <c r="D2146" t="s">
        <v>2810</v>
      </c>
      <c r="E2146">
        <v>1</v>
      </c>
      <c r="F2146" t="s">
        <v>102</v>
      </c>
      <c r="G2146" t="s">
        <v>73</v>
      </c>
      <c r="H2146">
        <v>5060673</v>
      </c>
      <c r="I2146" t="s">
        <v>2929</v>
      </c>
      <c r="J2146">
        <v>38800</v>
      </c>
      <c r="K2146">
        <v>38800</v>
      </c>
      <c r="L2146">
        <v>35308</v>
      </c>
      <c r="M2146">
        <v>24586.818299999999</v>
      </c>
      <c r="N2146">
        <v>24586.818299999999</v>
      </c>
      <c r="O2146">
        <v>100</v>
      </c>
      <c r="P2146">
        <v>9</v>
      </c>
      <c r="Q2146" t="s">
        <v>75</v>
      </c>
      <c r="R2146" t="s">
        <v>2936</v>
      </c>
      <c r="S2146" t="s">
        <v>88</v>
      </c>
      <c r="T2146" t="s">
        <v>128</v>
      </c>
      <c r="U2146">
        <v>0</v>
      </c>
      <c r="V2146">
        <v>0</v>
      </c>
    </row>
    <row r="2147" spans="1:22">
      <c r="A2147">
        <v>12423</v>
      </c>
      <c r="B2147" t="s">
        <v>149</v>
      </c>
      <c r="C2147" t="s">
        <v>150</v>
      </c>
      <c r="D2147" t="s">
        <v>2810</v>
      </c>
      <c r="E2147">
        <v>1</v>
      </c>
      <c r="F2147" t="s">
        <v>102</v>
      </c>
      <c r="G2147" t="s">
        <v>73</v>
      </c>
      <c r="H2147">
        <v>5060673</v>
      </c>
      <c r="I2147" t="s">
        <v>2929</v>
      </c>
      <c r="J2147">
        <v>105000</v>
      </c>
      <c r="K2147">
        <v>105000</v>
      </c>
      <c r="L2147">
        <v>95550</v>
      </c>
      <c r="M2147">
        <v>73454.7359</v>
      </c>
      <c r="N2147">
        <v>73454.7359</v>
      </c>
      <c r="O2147">
        <v>100</v>
      </c>
      <c r="P2147">
        <v>9</v>
      </c>
      <c r="Q2147" t="s">
        <v>75</v>
      </c>
      <c r="R2147" t="s">
        <v>2936</v>
      </c>
      <c r="S2147" t="s">
        <v>88</v>
      </c>
      <c r="T2147" t="s">
        <v>130</v>
      </c>
      <c r="U2147">
        <v>0</v>
      </c>
      <c r="V2147">
        <v>0</v>
      </c>
    </row>
    <row r="2148" spans="1:22">
      <c r="A2148">
        <v>12423</v>
      </c>
      <c r="B2148" t="s">
        <v>297</v>
      </c>
      <c r="C2148" t="s">
        <v>218</v>
      </c>
      <c r="D2148" t="s">
        <v>2810</v>
      </c>
      <c r="E2148">
        <v>1</v>
      </c>
      <c r="F2148" t="s">
        <v>102</v>
      </c>
      <c r="G2148" t="s">
        <v>73</v>
      </c>
      <c r="H2148">
        <v>5060673</v>
      </c>
      <c r="I2148" t="s">
        <v>2929</v>
      </c>
      <c r="J2148">
        <v>118000</v>
      </c>
      <c r="K2148">
        <v>118000</v>
      </c>
      <c r="L2148">
        <v>107380</v>
      </c>
      <c r="M2148">
        <v>74736.947499999995</v>
      </c>
      <c r="N2148">
        <v>74736.947499999995</v>
      </c>
      <c r="O2148">
        <v>100</v>
      </c>
      <c r="P2148">
        <v>9</v>
      </c>
      <c r="Q2148" t="s">
        <v>75</v>
      </c>
      <c r="R2148" t="s">
        <v>2936</v>
      </c>
      <c r="S2148" t="s">
        <v>88</v>
      </c>
      <c r="T2148" t="s">
        <v>219</v>
      </c>
      <c r="U2148">
        <v>0</v>
      </c>
      <c r="V2148">
        <v>0</v>
      </c>
    </row>
    <row r="2149" spans="1:22">
      <c r="A2149">
        <v>12423</v>
      </c>
      <c r="B2149" t="s">
        <v>220</v>
      </c>
      <c r="C2149" t="s">
        <v>116</v>
      </c>
      <c r="D2149" t="s">
        <v>2810</v>
      </c>
      <c r="E2149">
        <v>1</v>
      </c>
      <c r="F2149" t="s">
        <v>102</v>
      </c>
      <c r="G2149" t="s">
        <v>73</v>
      </c>
      <c r="H2149">
        <v>5060673</v>
      </c>
      <c r="I2149" t="s">
        <v>2929</v>
      </c>
      <c r="J2149">
        <v>117000</v>
      </c>
      <c r="K2149">
        <v>117000</v>
      </c>
      <c r="L2149">
        <v>106470</v>
      </c>
      <c r="M2149">
        <v>78465.672600000005</v>
      </c>
      <c r="N2149">
        <v>78465.672600000005</v>
      </c>
      <c r="O2149">
        <v>100</v>
      </c>
      <c r="P2149">
        <v>9</v>
      </c>
      <c r="Q2149" t="s">
        <v>75</v>
      </c>
      <c r="R2149" t="s">
        <v>2936</v>
      </c>
      <c r="S2149" t="s">
        <v>88</v>
      </c>
      <c r="T2149" t="s">
        <v>133</v>
      </c>
      <c r="U2149">
        <v>0</v>
      </c>
      <c r="V2149">
        <v>0</v>
      </c>
    </row>
    <row r="2150" spans="1:22">
      <c r="A2150">
        <v>12423</v>
      </c>
      <c r="B2150" t="s">
        <v>221</v>
      </c>
      <c r="C2150" t="s">
        <v>222</v>
      </c>
      <c r="D2150" t="s">
        <v>2810</v>
      </c>
      <c r="E2150">
        <v>0.1</v>
      </c>
      <c r="F2150" t="s">
        <v>102</v>
      </c>
      <c r="G2150" t="s">
        <v>73</v>
      </c>
      <c r="H2150">
        <v>5060673</v>
      </c>
      <c r="I2150" t="s">
        <v>2929</v>
      </c>
      <c r="J2150">
        <v>5990</v>
      </c>
      <c r="K2150">
        <v>59900</v>
      </c>
      <c r="L2150">
        <v>5451</v>
      </c>
      <c r="M2150">
        <v>41466.246899999998</v>
      </c>
      <c r="N2150">
        <v>4146.6246899999996</v>
      </c>
      <c r="O2150">
        <v>100</v>
      </c>
      <c r="P2150">
        <v>9</v>
      </c>
      <c r="Q2150" t="s">
        <v>75</v>
      </c>
      <c r="R2150" t="s">
        <v>2936</v>
      </c>
      <c r="S2150" t="s">
        <v>88</v>
      </c>
      <c r="T2150" t="s">
        <v>223</v>
      </c>
      <c r="U2150">
        <v>0</v>
      </c>
      <c r="V2150">
        <v>0</v>
      </c>
    </row>
    <row r="2151" spans="1:22">
      <c r="A2151">
        <v>12423</v>
      </c>
      <c r="B2151" t="s">
        <v>845</v>
      </c>
      <c r="C2151" t="s">
        <v>225</v>
      </c>
      <c r="D2151" t="s">
        <v>2810</v>
      </c>
      <c r="E2151">
        <v>6</v>
      </c>
      <c r="F2151" t="s">
        <v>102</v>
      </c>
      <c r="G2151" t="s">
        <v>73</v>
      </c>
      <c r="H2151">
        <v>5060673</v>
      </c>
      <c r="I2151" t="s">
        <v>2929</v>
      </c>
      <c r="J2151">
        <v>184200</v>
      </c>
      <c r="K2151">
        <v>30700</v>
      </c>
      <c r="L2151">
        <v>167622</v>
      </c>
      <c r="M2151">
        <v>20045.911899999999</v>
      </c>
      <c r="N2151">
        <v>120275.47139999999</v>
      </c>
      <c r="O2151">
        <v>100</v>
      </c>
      <c r="P2151">
        <v>9</v>
      </c>
      <c r="Q2151" t="s">
        <v>75</v>
      </c>
      <c r="R2151" t="s">
        <v>2936</v>
      </c>
      <c r="S2151" t="s">
        <v>88</v>
      </c>
      <c r="T2151" t="s">
        <v>226</v>
      </c>
      <c r="U2151">
        <v>0</v>
      </c>
      <c r="V2151">
        <v>0</v>
      </c>
    </row>
    <row r="2152" spans="1:22">
      <c r="A2152">
        <v>12423</v>
      </c>
      <c r="B2152" t="s">
        <v>134</v>
      </c>
      <c r="C2152" t="s">
        <v>135</v>
      </c>
      <c r="D2152" t="s">
        <v>2810</v>
      </c>
      <c r="E2152">
        <v>8.5</v>
      </c>
      <c r="F2152" t="s">
        <v>102</v>
      </c>
      <c r="G2152" t="s">
        <v>73</v>
      </c>
      <c r="H2152">
        <v>5060673</v>
      </c>
      <c r="I2152" t="s">
        <v>2929</v>
      </c>
      <c r="J2152">
        <v>201450</v>
      </c>
      <c r="K2152">
        <v>23700</v>
      </c>
      <c r="L2152">
        <v>100300</v>
      </c>
      <c r="M2152">
        <v>6969.7242999999999</v>
      </c>
      <c r="N2152">
        <v>59242.65655</v>
      </c>
      <c r="O2152">
        <v>100</v>
      </c>
      <c r="P2152">
        <v>0</v>
      </c>
      <c r="Q2152" t="s">
        <v>75</v>
      </c>
      <c r="R2152" t="s">
        <v>2936</v>
      </c>
      <c r="S2152" t="s">
        <v>88</v>
      </c>
      <c r="T2152" t="s">
        <v>136</v>
      </c>
      <c r="U2152">
        <v>0</v>
      </c>
      <c r="V2152">
        <v>0</v>
      </c>
    </row>
    <row r="2153" spans="1:22">
      <c r="A2153">
        <v>12423</v>
      </c>
      <c r="B2153" t="s">
        <v>258</v>
      </c>
      <c r="C2153" t="s">
        <v>259</v>
      </c>
      <c r="D2153" t="s">
        <v>2810</v>
      </c>
      <c r="E2153">
        <v>1</v>
      </c>
      <c r="F2153" t="s">
        <v>102</v>
      </c>
      <c r="G2153" t="s">
        <v>73</v>
      </c>
      <c r="H2153">
        <v>5060673</v>
      </c>
      <c r="I2153" t="s">
        <v>2929</v>
      </c>
      <c r="J2153">
        <v>25000</v>
      </c>
      <c r="K2153">
        <v>25000</v>
      </c>
      <c r="L2153">
        <v>25000</v>
      </c>
      <c r="M2153">
        <v>25000</v>
      </c>
      <c r="N2153">
        <v>25000</v>
      </c>
      <c r="O2153">
        <v>100</v>
      </c>
      <c r="P2153">
        <v>0</v>
      </c>
      <c r="Q2153" t="s">
        <v>75</v>
      </c>
      <c r="R2153" t="s">
        <v>2936</v>
      </c>
      <c r="S2153" t="s">
        <v>88</v>
      </c>
      <c r="T2153" t="s">
        <v>260</v>
      </c>
      <c r="U2153">
        <v>0</v>
      </c>
      <c r="V2153">
        <v>0</v>
      </c>
    </row>
    <row r="2154" spans="1:22">
      <c r="A2154">
        <v>12426</v>
      </c>
      <c r="B2154" t="s">
        <v>137</v>
      </c>
      <c r="C2154" t="s">
        <v>127</v>
      </c>
      <c r="D2154" t="s">
        <v>2810</v>
      </c>
      <c r="E2154">
        <v>1</v>
      </c>
      <c r="F2154" t="s">
        <v>138</v>
      </c>
      <c r="G2154" t="s">
        <v>73</v>
      </c>
      <c r="H2154">
        <v>5060672</v>
      </c>
      <c r="I2154" t="s">
        <v>2929</v>
      </c>
      <c r="J2154">
        <v>31700</v>
      </c>
      <c r="K2154">
        <v>31700</v>
      </c>
      <c r="L2154">
        <v>20317</v>
      </c>
      <c r="M2154">
        <v>20317.033899999999</v>
      </c>
      <c r="N2154">
        <v>20317.033899999999</v>
      </c>
      <c r="O2154">
        <v>100</v>
      </c>
      <c r="P2154">
        <v>0</v>
      </c>
      <c r="Q2154" t="s">
        <v>75</v>
      </c>
      <c r="R2154" t="s">
        <v>2937</v>
      </c>
      <c r="S2154" t="s">
        <v>88</v>
      </c>
      <c r="T2154" t="s">
        <v>128</v>
      </c>
      <c r="U2154">
        <v>0</v>
      </c>
      <c r="V2154">
        <v>0</v>
      </c>
    </row>
    <row r="2155" spans="1:22">
      <c r="A2155">
        <v>12426</v>
      </c>
      <c r="B2155" t="s">
        <v>139</v>
      </c>
      <c r="C2155" t="s">
        <v>140</v>
      </c>
      <c r="D2155" t="s">
        <v>2810</v>
      </c>
      <c r="E2155">
        <v>1</v>
      </c>
      <c r="F2155" t="s">
        <v>138</v>
      </c>
      <c r="G2155" t="s">
        <v>73</v>
      </c>
      <c r="H2155">
        <v>5060672</v>
      </c>
      <c r="I2155" t="s">
        <v>2929</v>
      </c>
      <c r="J2155">
        <v>2400</v>
      </c>
      <c r="K2155">
        <v>2400</v>
      </c>
      <c r="L2155">
        <v>1694</v>
      </c>
      <c r="M2155">
        <v>1693.5772999999999</v>
      </c>
      <c r="N2155">
        <v>1693.5772999999999</v>
      </c>
      <c r="O2155">
        <v>100</v>
      </c>
      <c r="P2155">
        <v>0</v>
      </c>
      <c r="Q2155" t="s">
        <v>75</v>
      </c>
      <c r="R2155" t="s">
        <v>2937</v>
      </c>
      <c r="S2155" t="s">
        <v>88</v>
      </c>
      <c r="T2155" t="s">
        <v>141</v>
      </c>
      <c r="U2155">
        <v>0</v>
      </c>
      <c r="V2155">
        <v>0</v>
      </c>
    </row>
    <row r="2156" spans="1:22">
      <c r="A2156">
        <v>12426</v>
      </c>
      <c r="B2156" t="s">
        <v>134</v>
      </c>
      <c r="C2156" t="s">
        <v>135</v>
      </c>
      <c r="D2156" t="s">
        <v>2810</v>
      </c>
      <c r="E2156">
        <v>5.5</v>
      </c>
      <c r="F2156" t="s">
        <v>138</v>
      </c>
      <c r="G2156" t="s">
        <v>73</v>
      </c>
      <c r="H2156">
        <v>5060672</v>
      </c>
      <c r="I2156" t="s">
        <v>2929</v>
      </c>
      <c r="J2156">
        <v>130350</v>
      </c>
      <c r="K2156">
        <v>23700</v>
      </c>
      <c r="L2156">
        <v>38335</v>
      </c>
      <c r="M2156">
        <v>6969.7242999999999</v>
      </c>
      <c r="N2156">
        <v>38333.483650000002</v>
      </c>
      <c r="O2156">
        <v>100</v>
      </c>
      <c r="P2156">
        <v>0</v>
      </c>
      <c r="Q2156" t="s">
        <v>75</v>
      </c>
      <c r="R2156" t="s">
        <v>2937</v>
      </c>
      <c r="S2156" t="s">
        <v>88</v>
      </c>
      <c r="T2156" t="s">
        <v>136</v>
      </c>
      <c r="U2156">
        <v>0</v>
      </c>
      <c r="V2156">
        <v>0</v>
      </c>
    </row>
    <row r="2157" spans="1:22">
      <c r="A2157">
        <v>12431</v>
      </c>
      <c r="B2157" t="s">
        <v>1472</v>
      </c>
      <c r="C2157" t="s">
        <v>1473</v>
      </c>
      <c r="D2157" t="s">
        <v>254</v>
      </c>
      <c r="E2157">
        <v>50</v>
      </c>
      <c r="F2157" t="s">
        <v>962</v>
      </c>
      <c r="G2157" t="s">
        <v>73</v>
      </c>
      <c r="H2157">
        <v>5060690</v>
      </c>
      <c r="I2157" t="s">
        <v>2929</v>
      </c>
      <c r="J2157">
        <v>43000</v>
      </c>
      <c r="K2157">
        <v>860</v>
      </c>
      <c r="L2157">
        <v>43000</v>
      </c>
      <c r="M2157">
        <v>860</v>
      </c>
      <c r="N2157">
        <v>43000</v>
      </c>
      <c r="O2157">
        <v>100</v>
      </c>
      <c r="P2157">
        <v>0</v>
      </c>
      <c r="Q2157" t="s">
        <v>75</v>
      </c>
      <c r="R2157" t="s">
        <v>963</v>
      </c>
      <c r="S2157" t="s">
        <v>184</v>
      </c>
      <c r="T2157" t="s">
        <v>621</v>
      </c>
      <c r="U2157">
        <v>0</v>
      </c>
      <c r="V2157">
        <v>0</v>
      </c>
    </row>
    <row r="2158" spans="1:22">
      <c r="A2158">
        <v>12431</v>
      </c>
      <c r="B2158" t="s">
        <v>1474</v>
      </c>
      <c r="C2158" t="s">
        <v>1475</v>
      </c>
      <c r="D2158" t="s">
        <v>254</v>
      </c>
      <c r="E2158">
        <v>120</v>
      </c>
      <c r="F2158" t="s">
        <v>962</v>
      </c>
      <c r="G2158" t="s">
        <v>73</v>
      </c>
      <c r="H2158">
        <v>5060690</v>
      </c>
      <c r="I2158" t="s">
        <v>2929</v>
      </c>
      <c r="J2158">
        <v>1080000</v>
      </c>
      <c r="K2158">
        <v>9000</v>
      </c>
      <c r="L2158">
        <v>1080000</v>
      </c>
      <c r="M2158">
        <v>9000</v>
      </c>
      <c r="N2158">
        <v>1080000</v>
      </c>
      <c r="O2158">
        <v>100</v>
      </c>
      <c r="P2158">
        <v>0</v>
      </c>
      <c r="Q2158" t="s">
        <v>75</v>
      </c>
      <c r="R2158" t="s">
        <v>963</v>
      </c>
      <c r="S2158" t="s">
        <v>184</v>
      </c>
      <c r="T2158" t="s">
        <v>621</v>
      </c>
      <c r="U2158">
        <v>0</v>
      </c>
      <c r="V2158">
        <v>0</v>
      </c>
    </row>
    <row r="2159" spans="1:22">
      <c r="A2159">
        <v>12431</v>
      </c>
      <c r="B2159" t="s">
        <v>2938</v>
      </c>
      <c r="C2159" t="s">
        <v>2939</v>
      </c>
      <c r="D2159" t="s">
        <v>254</v>
      </c>
      <c r="E2159">
        <v>200</v>
      </c>
      <c r="F2159" t="s">
        <v>962</v>
      </c>
      <c r="G2159" t="s">
        <v>73</v>
      </c>
      <c r="H2159">
        <v>5060690</v>
      </c>
      <c r="I2159" t="s">
        <v>2929</v>
      </c>
      <c r="J2159">
        <v>162000</v>
      </c>
      <c r="K2159">
        <v>810</v>
      </c>
      <c r="L2159">
        <v>162000</v>
      </c>
      <c r="M2159">
        <v>810</v>
      </c>
      <c r="N2159">
        <v>162000</v>
      </c>
      <c r="O2159">
        <v>100</v>
      </c>
      <c r="P2159">
        <v>0</v>
      </c>
      <c r="Q2159" t="s">
        <v>75</v>
      </c>
      <c r="R2159" t="s">
        <v>963</v>
      </c>
      <c r="S2159" t="s">
        <v>184</v>
      </c>
      <c r="T2159" t="s">
        <v>621</v>
      </c>
      <c r="U2159">
        <v>0</v>
      </c>
      <c r="V2159">
        <v>0</v>
      </c>
    </row>
    <row r="2160" spans="1:22">
      <c r="A2160">
        <v>12124</v>
      </c>
      <c r="B2160" t="s">
        <v>1115</v>
      </c>
      <c r="C2160" t="s">
        <v>440</v>
      </c>
      <c r="D2160" t="s">
        <v>2386</v>
      </c>
      <c r="E2160">
        <v>1</v>
      </c>
      <c r="F2160" t="s">
        <v>72</v>
      </c>
      <c r="G2160" t="s">
        <v>73</v>
      </c>
      <c r="H2160">
        <v>5060681</v>
      </c>
      <c r="I2160" t="s">
        <v>2929</v>
      </c>
      <c r="J2160">
        <v>35700</v>
      </c>
      <c r="K2160">
        <v>35700</v>
      </c>
      <c r="L2160">
        <v>28203</v>
      </c>
      <c r="M2160">
        <v>25347</v>
      </c>
      <c r="N2160">
        <v>25347</v>
      </c>
      <c r="O2160">
        <v>100</v>
      </c>
      <c r="P2160">
        <v>21</v>
      </c>
      <c r="Q2160" t="s">
        <v>75</v>
      </c>
      <c r="R2160" t="s">
        <v>2935</v>
      </c>
      <c r="S2160" t="s">
        <v>76</v>
      </c>
      <c r="T2160" t="s">
        <v>1116</v>
      </c>
      <c r="U2160">
        <v>0</v>
      </c>
      <c r="V2160">
        <v>0</v>
      </c>
    </row>
    <row r="2161" spans="1:22">
      <c r="A2161">
        <v>12485</v>
      </c>
      <c r="B2161" t="s">
        <v>156</v>
      </c>
      <c r="C2161" t="s">
        <v>127</v>
      </c>
      <c r="D2161" t="s">
        <v>2888</v>
      </c>
      <c r="E2161">
        <v>1</v>
      </c>
      <c r="F2161" t="s">
        <v>206</v>
      </c>
      <c r="G2161" t="s">
        <v>73</v>
      </c>
      <c r="H2161">
        <v>5060680</v>
      </c>
      <c r="I2161" t="s">
        <v>2929</v>
      </c>
      <c r="J2161">
        <v>45600</v>
      </c>
      <c r="K2161">
        <v>45600</v>
      </c>
      <c r="L2161">
        <v>28463</v>
      </c>
      <c r="M2161">
        <v>28463.342100000002</v>
      </c>
      <c r="N2161">
        <v>28463.342100000002</v>
      </c>
      <c r="O2161">
        <v>100</v>
      </c>
      <c r="P2161">
        <v>0</v>
      </c>
      <c r="Q2161" t="s">
        <v>75</v>
      </c>
      <c r="R2161" t="s">
        <v>2940</v>
      </c>
      <c r="S2161" t="s">
        <v>158</v>
      </c>
      <c r="T2161" t="s">
        <v>128</v>
      </c>
      <c r="U2161">
        <v>0</v>
      </c>
      <c r="V2161">
        <v>0</v>
      </c>
    </row>
    <row r="2162" spans="1:22">
      <c r="A2162">
        <v>12485</v>
      </c>
      <c r="B2162" t="s">
        <v>124</v>
      </c>
      <c r="C2162" t="s">
        <v>125</v>
      </c>
      <c r="D2162" t="s">
        <v>2888</v>
      </c>
      <c r="E2162">
        <v>1</v>
      </c>
      <c r="F2162" t="s">
        <v>206</v>
      </c>
      <c r="G2162" t="s">
        <v>73</v>
      </c>
      <c r="H2162">
        <v>5060680</v>
      </c>
      <c r="I2162" t="s">
        <v>2929</v>
      </c>
      <c r="J2162">
        <v>19100</v>
      </c>
      <c r="K2162">
        <v>19100</v>
      </c>
      <c r="L2162">
        <v>13505</v>
      </c>
      <c r="M2162">
        <v>13505.280500000001</v>
      </c>
      <c r="N2162">
        <v>13505.280500000001</v>
      </c>
      <c r="O2162">
        <v>100</v>
      </c>
      <c r="P2162">
        <v>0</v>
      </c>
      <c r="Q2162" t="s">
        <v>75</v>
      </c>
      <c r="R2162" t="s">
        <v>2940</v>
      </c>
      <c r="S2162" t="s">
        <v>158</v>
      </c>
      <c r="T2162" t="s">
        <v>85</v>
      </c>
      <c r="U2162">
        <v>0</v>
      </c>
      <c r="V2162">
        <v>0</v>
      </c>
    </row>
    <row r="2163" spans="1:22">
      <c r="A2163">
        <v>12485</v>
      </c>
      <c r="B2163" t="s">
        <v>134</v>
      </c>
      <c r="C2163" t="s">
        <v>135</v>
      </c>
      <c r="D2163" t="s">
        <v>2888</v>
      </c>
      <c r="E2163">
        <v>6</v>
      </c>
      <c r="F2163" t="s">
        <v>206</v>
      </c>
      <c r="G2163" t="s">
        <v>73</v>
      </c>
      <c r="H2163">
        <v>5060680</v>
      </c>
      <c r="I2163" t="s">
        <v>2929</v>
      </c>
      <c r="J2163">
        <v>142200</v>
      </c>
      <c r="K2163">
        <v>23700</v>
      </c>
      <c r="L2163">
        <v>41820</v>
      </c>
      <c r="M2163">
        <v>6969.7242999999999</v>
      </c>
      <c r="N2163">
        <v>41818.345800000003</v>
      </c>
      <c r="O2163">
        <v>100</v>
      </c>
      <c r="P2163">
        <v>0</v>
      </c>
      <c r="Q2163" t="s">
        <v>75</v>
      </c>
      <c r="R2163" t="s">
        <v>2940</v>
      </c>
      <c r="S2163" t="s">
        <v>158</v>
      </c>
      <c r="T2163" t="s">
        <v>136</v>
      </c>
      <c r="U2163">
        <v>0</v>
      </c>
      <c r="V2163">
        <v>0</v>
      </c>
    </row>
    <row r="2164" spans="1:22">
      <c r="A2164">
        <v>12485</v>
      </c>
      <c r="B2164" t="s">
        <v>209</v>
      </c>
      <c r="C2164" t="s">
        <v>210</v>
      </c>
      <c r="D2164" t="s">
        <v>2888</v>
      </c>
      <c r="E2164">
        <v>1</v>
      </c>
      <c r="F2164" t="s">
        <v>212</v>
      </c>
      <c r="G2164" t="s">
        <v>73</v>
      </c>
      <c r="H2164">
        <v>5060679</v>
      </c>
      <c r="I2164" t="s">
        <v>2929</v>
      </c>
      <c r="J2164">
        <v>700400</v>
      </c>
      <c r="K2164">
        <v>700400</v>
      </c>
      <c r="L2164">
        <v>553316</v>
      </c>
      <c r="M2164">
        <v>493050</v>
      </c>
      <c r="N2164">
        <v>493050</v>
      </c>
      <c r="O2164">
        <v>100</v>
      </c>
      <c r="P2164">
        <v>21</v>
      </c>
      <c r="Q2164" t="s">
        <v>75</v>
      </c>
      <c r="R2164" t="s">
        <v>2940</v>
      </c>
      <c r="S2164" t="s">
        <v>158</v>
      </c>
      <c r="T2164" t="s">
        <v>214</v>
      </c>
      <c r="U2164">
        <v>14600</v>
      </c>
      <c r="V2164">
        <v>14600</v>
      </c>
    </row>
    <row r="2165" spans="1:22">
      <c r="A2165">
        <v>12485</v>
      </c>
      <c r="B2165" t="s">
        <v>215</v>
      </c>
      <c r="C2165" t="s">
        <v>210</v>
      </c>
      <c r="D2165" t="s">
        <v>2888</v>
      </c>
      <c r="E2165">
        <v>-1</v>
      </c>
      <c r="F2165" t="s">
        <v>212</v>
      </c>
      <c r="G2165" t="s">
        <v>73</v>
      </c>
      <c r="H2165">
        <v>5060679</v>
      </c>
      <c r="I2165" t="s">
        <v>2929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100</v>
      </c>
      <c r="P2165">
        <v>21</v>
      </c>
      <c r="Q2165" t="s">
        <v>75</v>
      </c>
      <c r="R2165" t="s">
        <v>2940</v>
      </c>
      <c r="S2165" t="s">
        <v>158</v>
      </c>
      <c r="T2165" t="s">
        <v>214</v>
      </c>
      <c r="U2165">
        <v>14600</v>
      </c>
      <c r="V2165">
        <v>-14600</v>
      </c>
    </row>
    <row r="2166" spans="1:22">
      <c r="A2166">
        <v>12563</v>
      </c>
      <c r="B2166" t="s">
        <v>305</v>
      </c>
      <c r="C2166" t="s">
        <v>306</v>
      </c>
      <c r="D2166" t="s">
        <v>2888</v>
      </c>
      <c r="E2166">
        <v>6</v>
      </c>
      <c r="F2166" t="s">
        <v>102</v>
      </c>
      <c r="G2166" t="s">
        <v>73</v>
      </c>
      <c r="H2166">
        <v>5060677</v>
      </c>
      <c r="I2166" t="s">
        <v>2929</v>
      </c>
      <c r="J2166">
        <v>157800</v>
      </c>
      <c r="K2166">
        <v>26300</v>
      </c>
      <c r="L2166">
        <v>84600</v>
      </c>
      <c r="M2166">
        <v>11298.5162</v>
      </c>
      <c r="N2166">
        <v>67791.097200000004</v>
      </c>
      <c r="O2166">
        <v>100</v>
      </c>
      <c r="P2166">
        <v>0</v>
      </c>
      <c r="Q2166" t="s">
        <v>75</v>
      </c>
      <c r="R2166" t="s">
        <v>2941</v>
      </c>
      <c r="S2166" t="s">
        <v>76</v>
      </c>
      <c r="T2166" t="s">
        <v>136</v>
      </c>
      <c r="U2166">
        <v>0</v>
      </c>
      <c r="V2166">
        <v>0</v>
      </c>
    </row>
    <row r="2167" spans="1:22">
      <c r="A2167">
        <v>12563</v>
      </c>
      <c r="B2167" t="s">
        <v>124</v>
      </c>
      <c r="C2167" t="s">
        <v>125</v>
      </c>
      <c r="D2167" t="s">
        <v>2888</v>
      </c>
      <c r="E2167">
        <v>1</v>
      </c>
      <c r="F2167" t="s">
        <v>102</v>
      </c>
      <c r="G2167" t="s">
        <v>73</v>
      </c>
      <c r="H2167">
        <v>5060677</v>
      </c>
      <c r="I2167" t="s">
        <v>2929</v>
      </c>
      <c r="J2167">
        <v>19100</v>
      </c>
      <c r="K2167">
        <v>19100</v>
      </c>
      <c r="L2167">
        <v>17381</v>
      </c>
      <c r="M2167">
        <v>13505.280500000001</v>
      </c>
      <c r="N2167">
        <v>13505.280500000001</v>
      </c>
      <c r="O2167">
        <v>100</v>
      </c>
      <c r="P2167">
        <v>9</v>
      </c>
      <c r="Q2167" t="s">
        <v>75</v>
      </c>
      <c r="R2167" t="s">
        <v>2941</v>
      </c>
      <c r="S2167" t="s">
        <v>76</v>
      </c>
      <c r="T2167" t="s">
        <v>85</v>
      </c>
      <c r="U2167">
        <v>0</v>
      </c>
      <c r="V2167">
        <v>0</v>
      </c>
    </row>
    <row r="2168" spans="1:22">
      <c r="A2168">
        <v>12563</v>
      </c>
      <c r="B2168" t="s">
        <v>307</v>
      </c>
      <c r="C2168" t="s">
        <v>308</v>
      </c>
      <c r="D2168" t="s">
        <v>2888</v>
      </c>
      <c r="E2168">
        <v>1</v>
      </c>
      <c r="F2168" t="s">
        <v>102</v>
      </c>
      <c r="G2168" t="s">
        <v>73</v>
      </c>
      <c r="H2168">
        <v>5060677</v>
      </c>
      <c r="I2168" t="s">
        <v>2929</v>
      </c>
      <c r="J2168">
        <v>34600</v>
      </c>
      <c r="K2168">
        <v>34600</v>
      </c>
      <c r="L2168">
        <v>31486</v>
      </c>
      <c r="M2168">
        <v>22075.6597</v>
      </c>
      <c r="N2168">
        <v>22075.6597</v>
      </c>
      <c r="O2168">
        <v>100</v>
      </c>
      <c r="P2168">
        <v>9</v>
      </c>
      <c r="Q2168" t="s">
        <v>75</v>
      </c>
      <c r="R2168" t="s">
        <v>2941</v>
      </c>
      <c r="S2168" t="s">
        <v>76</v>
      </c>
      <c r="T2168" t="s">
        <v>128</v>
      </c>
      <c r="U2168">
        <v>0</v>
      </c>
      <c r="V2168">
        <v>0</v>
      </c>
    </row>
    <row r="2169" spans="1:22">
      <c r="A2169">
        <v>12563</v>
      </c>
      <c r="B2169" t="s">
        <v>2058</v>
      </c>
      <c r="C2169" t="s">
        <v>150</v>
      </c>
      <c r="D2169" t="s">
        <v>2888</v>
      </c>
      <c r="E2169">
        <v>1</v>
      </c>
      <c r="F2169" t="s">
        <v>102</v>
      </c>
      <c r="G2169" t="s">
        <v>73</v>
      </c>
      <c r="H2169">
        <v>5060677</v>
      </c>
      <c r="I2169" t="s">
        <v>2929</v>
      </c>
      <c r="J2169">
        <v>60000</v>
      </c>
      <c r="K2169">
        <v>60000</v>
      </c>
      <c r="L2169">
        <v>54600</v>
      </c>
      <c r="M2169">
        <v>38053.565199999997</v>
      </c>
      <c r="N2169">
        <v>38053.565199999997</v>
      </c>
      <c r="O2169">
        <v>100</v>
      </c>
      <c r="P2169">
        <v>9</v>
      </c>
      <c r="Q2169" t="s">
        <v>75</v>
      </c>
      <c r="R2169" t="s">
        <v>2941</v>
      </c>
      <c r="S2169" t="s">
        <v>76</v>
      </c>
      <c r="T2169" t="s">
        <v>130</v>
      </c>
      <c r="U2169">
        <v>0</v>
      </c>
      <c r="V2169">
        <v>0</v>
      </c>
    </row>
    <row r="2170" spans="1:22">
      <c r="A2170">
        <v>12563</v>
      </c>
      <c r="B2170" t="s">
        <v>1178</v>
      </c>
      <c r="C2170" t="s">
        <v>150</v>
      </c>
      <c r="D2170" t="s">
        <v>2888</v>
      </c>
      <c r="E2170">
        <v>1</v>
      </c>
      <c r="F2170" t="s">
        <v>102</v>
      </c>
      <c r="G2170" t="s">
        <v>73</v>
      </c>
      <c r="H2170">
        <v>5060677</v>
      </c>
      <c r="I2170" t="s">
        <v>2929</v>
      </c>
      <c r="J2170">
        <v>124000</v>
      </c>
      <c r="K2170">
        <v>124000</v>
      </c>
      <c r="L2170">
        <v>112840</v>
      </c>
      <c r="M2170">
        <v>86089.280799999993</v>
      </c>
      <c r="N2170">
        <v>86089.280799999993</v>
      </c>
      <c r="O2170">
        <v>100</v>
      </c>
      <c r="P2170">
        <v>9</v>
      </c>
      <c r="Q2170" t="s">
        <v>75</v>
      </c>
      <c r="R2170" t="s">
        <v>2941</v>
      </c>
      <c r="S2170" t="s">
        <v>76</v>
      </c>
      <c r="T2170" t="s">
        <v>130</v>
      </c>
      <c r="U2170">
        <v>0</v>
      </c>
      <c r="V2170">
        <v>0</v>
      </c>
    </row>
    <row r="2171" spans="1:22">
      <c r="A2171">
        <v>12563</v>
      </c>
      <c r="B2171" t="s">
        <v>622</v>
      </c>
      <c r="C2171" t="s">
        <v>116</v>
      </c>
      <c r="D2171" t="s">
        <v>2888</v>
      </c>
      <c r="E2171">
        <v>1</v>
      </c>
      <c r="F2171" t="s">
        <v>102</v>
      </c>
      <c r="G2171" t="s">
        <v>73</v>
      </c>
      <c r="H2171">
        <v>5060677</v>
      </c>
      <c r="I2171" t="s">
        <v>2929</v>
      </c>
      <c r="J2171">
        <v>117000</v>
      </c>
      <c r="K2171">
        <v>117000</v>
      </c>
      <c r="L2171">
        <v>106470</v>
      </c>
      <c r="M2171">
        <v>78276.624800000005</v>
      </c>
      <c r="N2171">
        <v>78276.624800000005</v>
      </c>
      <c r="O2171">
        <v>100</v>
      </c>
      <c r="P2171">
        <v>9</v>
      </c>
      <c r="Q2171" t="s">
        <v>75</v>
      </c>
      <c r="R2171" t="s">
        <v>2941</v>
      </c>
      <c r="S2171" t="s">
        <v>76</v>
      </c>
      <c r="T2171" t="s">
        <v>133</v>
      </c>
      <c r="U2171">
        <v>0</v>
      </c>
      <c r="V2171">
        <v>0</v>
      </c>
    </row>
    <row r="2172" spans="1:22">
      <c r="A2172">
        <v>12563</v>
      </c>
      <c r="B2172" t="s">
        <v>2528</v>
      </c>
      <c r="C2172" t="s">
        <v>364</v>
      </c>
      <c r="D2172" t="s">
        <v>2888</v>
      </c>
      <c r="E2172">
        <v>1</v>
      </c>
      <c r="F2172" t="s">
        <v>212</v>
      </c>
      <c r="G2172" t="s">
        <v>73</v>
      </c>
      <c r="H2172">
        <v>5060674</v>
      </c>
      <c r="I2172" t="s">
        <v>2929</v>
      </c>
      <c r="J2172">
        <v>109000</v>
      </c>
      <c r="K2172">
        <v>109000</v>
      </c>
      <c r="L2172">
        <v>86110</v>
      </c>
      <c r="M2172">
        <v>77393</v>
      </c>
      <c r="N2172">
        <v>77393</v>
      </c>
      <c r="O2172">
        <v>100</v>
      </c>
      <c r="P2172">
        <v>21</v>
      </c>
      <c r="Q2172" t="s">
        <v>75</v>
      </c>
      <c r="R2172" t="s">
        <v>2941</v>
      </c>
      <c r="S2172" t="s">
        <v>76</v>
      </c>
      <c r="T2172" t="s">
        <v>365</v>
      </c>
      <c r="U2172">
        <v>0</v>
      </c>
      <c r="V2172">
        <v>0</v>
      </c>
    </row>
    <row r="2173" spans="1:22">
      <c r="A2173">
        <v>12563</v>
      </c>
      <c r="B2173" t="s">
        <v>366</v>
      </c>
      <c r="C2173" t="s">
        <v>367</v>
      </c>
      <c r="D2173" t="s">
        <v>2888</v>
      </c>
      <c r="E2173">
        <v>1</v>
      </c>
      <c r="F2173" t="s">
        <v>212</v>
      </c>
      <c r="G2173" t="s">
        <v>73</v>
      </c>
      <c r="H2173">
        <v>5060674</v>
      </c>
      <c r="I2173" t="s">
        <v>2929</v>
      </c>
      <c r="J2173">
        <v>38700</v>
      </c>
      <c r="K2173">
        <v>38700</v>
      </c>
      <c r="L2173">
        <v>30573</v>
      </c>
      <c r="M2173">
        <v>27477</v>
      </c>
      <c r="N2173">
        <v>27477</v>
      </c>
      <c r="O2173">
        <v>100</v>
      </c>
      <c r="P2173">
        <v>21</v>
      </c>
      <c r="Q2173" t="s">
        <v>75</v>
      </c>
      <c r="R2173" t="s">
        <v>2941</v>
      </c>
      <c r="S2173" t="s">
        <v>76</v>
      </c>
      <c r="T2173" t="s">
        <v>365</v>
      </c>
      <c r="U2173">
        <v>0</v>
      </c>
      <c r="V2173">
        <v>0</v>
      </c>
    </row>
    <row r="2174" spans="1:22">
      <c r="A2174">
        <v>12563</v>
      </c>
      <c r="B2174" t="s">
        <v>108</v>
      </c>
      <c r="C2174" t="s">
        <v>109</v>
      </c>
      <c r="D2174" t="s">
        <v>2888</v>
      </c>
      <c r="E2174">
        <v>0.8</v>
      </c>
      <c r="F2174" t="s">
        <v>102</v>
      </c>
      <c r="G2174" t="s">
        <v>73</v>
      </c>
      <c r="H2174">
        <v>5060677</v>
      </c>
      <c r="I2174" t="s">
        <v>2929</v>
      </c>
      <c r="J2174">
        <v>31920</v>
      </c>
      <c r="K2174">
        <v>39900</v>
      </c>
      <c r="L2174">
        <v>29047</v>
      </c>
      <c r="M2174">
        <v>25378.870299999999</v>
      </c>
      <c r="N2174">
        <v>20303.096239999999</v>
      </c>
      <c r="O2174">
        <v>100</v>
      </c>
      <c r="P2174">
        <v>9</v>
      </c>
      <c r="Q2174" t="s">
        <v>75</v>
      </c>
      <c r="R2174" t="s">
        <v>2941</v>
      </c>
      <c r="S2174" t="s">
        <v>76</v>
      </c>
      <c r="T2174" t="s">
        <v>110</v>
      </c>
      <c r="U2174">
        <v>0</v>
      </c>
      <c r="V2174">
        <v>0</v>
      </c>
    </row>
    <row r="2175" spans="1:22">
      <c r="A2175">
        <v>12592</v>
      </c>
      <c r="B2175" t="s">
        <v>2942</v>
      </c>
      <c r="C2175" t="s">
        <v>283</v>
      </c>
      <c r="D2175" t="s">
        <v>254</v>
      </c>
      <c r="E2175">
        <v>1</v>
      </c>
      <c r="F2175" t="s">
        <v>2943</v>
      </c>
      <c r="G2175" t="s">
        <v>73</v>
      </c>
      <c r="H2175">
        <v>5060668</v>
      </c>
      <c r="I2175" t="s">
        <v>2929</v>
      </c>
      <c r="J2175">
        <v>396000</v>
      </c>
      <c r="K2175">
        <v>396000</v>
      </c>
      <c r="L2175">
        <v>320760</v>
      </c>
      <c r="M2175">
        <v>289080</v>
      </c>
      <c r="N2175">
        <v>289080</v>
      </c>
      <c r="O2175">
        <v>100</v>
      </c>
      <c r="P2175">
        <v>0</v>
      </c>
      <c r="Q2175" t="s">
        <v>75</v>
      </c>
      <c r="R2175" t="s">
        <v>2944</v>
      </c>
      <c r="S2175" t="s">
        <v>184</v>
      </c>
      <c r="T2175" t="s">
        <v>462</v>
      </c>
      <c r="U2175">
        <v>0</v>
      </c>
      <c r="V2175">
        <v>0</v>
      </c>
    </row>
    <row r="2176" spans="1:22">
      <c r="A2176">
        <v>12593</v>
      </c>
      <c r="B2176" t="s">
        <v>920</v>
      </c>
      <c r="C2176" t="s">
        <v>921</v>
      </c>
      <c r="D2176" t="s">
        <v>254</v>
      </c>
      <c r="E2176">
        <v>1</v>
      </c>
      <c r="F2176" t="s">
        <v>922</v>
      </c>
      <c r="G2176" t="s">
        <v>73</v>
      </c>
      <c r="H2176">
        <v>5060669</v>
      </c>
      <c r="I2176" t="s">
        <v>2929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100</v>
      </c>
      <c r="P2176">
        <v>0</v>
      </c>
      <c r="Q2176" t="s">
        <v>75</v>
      </c>
      <c r="R2176" t="s">
        <v>2945</v>
      </c>
      <c r="S2176" t="s">
        <v>184</v>
      </c>
      <c r="T2176" t="s">
        <v>462</v>
      </c>
      <c r="U2176">
        <v>58200</v>
      </c>
      <c r="V2176">
        <v>58200</v>
      </c>
    </row>
    <row r="2177" spans="1:22">
      <c r="A2177">
        <v>12593</v>
      </c>
      <c r="B2177" t="s">
        <v>926</v>
      </c>
      <c r="C2177" t="s">
        <v>924</v>
      </c>
      <c r="D2177" t="s">
        <v>254</v>
      </c>
      <c r="E2177">
        <v>1</v>
      </c>
      <c r="F2177" t="s">
        <v>922</v>
      </c>
      <c r="G2177" t="s">
        <v>73</v>
      </c>
      <c r="H2177">
        <v>5060669</v>
      </c>
      <c r="I2177" t="s">
        <v>2929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100</v>
      </c>
      <c r="P2177">
        <v>0</v>
      </c>
      <c r="Q2177" t="s">
        <v>75</v>
      </c>
      <c r="R2177" t="s">
        <v>2945</v>
      </c>
      <c r="S2177" t="s">
        <v>184</v>
      </c>
      <c r="T2177" t="s">
        <v>927</v>
      </c>
      <c r="U2177">
        <v>44600</v>
      </c>
      <c r="V2177">
        <v>44600</v>
      </c>
    </row>
    <row r="2178" spans="1:22">
      <c r="A2178">
        <v>12593</v>
      </c>
      <c r="B2178" t="s">
        <v>381</v>
      </c>
      <c r="C2178" t="s">
        <v>382</v>
      </c>
      <c r="D2178" t="s">
        <v>254</v>
      </c>
      <c r="E2178">
        <v>1</v>
      </c>
      <c r="F2178" t="s">
        <v>922</v>
      </c>
      <c r="G2178" t="s">
        <v>73</v>
      </c>
      <c r="H2178">
        <v>5060669</v>
      </c>
      <c r="I2178" t="s">
        <v>2929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100</v>
      </c>
      <c r="P2178">
        <v>0</v>
      </c>
      <c r="Q2178" t="s">
        <v>75</v>
      </c>
      <c r="R2178" t="s">
        <v>2945</v>
      </c>
      <c r="S2178" t="s">
        <v>184</v>
      </c>
      <c r="T2178" t="s">
        <v>385</v>
      </c>
      <c r="U2178">
        <v>17800</v>
      </c>
      <c r="V2178">
        <v>17800</v>
      </c>
    </row>
    <row r="2179" spans="1:22">
      <c r="A2179">
        <v>12593</v>
      </c>
      <c r="B2179" t="s">
        <v>381</v>
      </c>
      <c r="C2179" t="s">
        <v>382</v>
      </c>
      <c r="D2179" t="s">
        <v>254</v>
      </c>
      <c r="E2179">
        <v>1</v>
      </c>
      <c r="F2179" t="s">
        <v>922</v>
      </c>
      <c r="G2179" t="s">
        <v>73</v>
      </c>
      <c r="H2179">
        <v>5060669</v>
      </c>
      <c r="I2179" t="s">
        <v>2929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100</v>
      </c>
      <c r="P2179">
        <v>0</v>
      </c>
      <c r="Q2179" t="s">
        <v>75</v>
      </c>
      <c r="R2179" t="s">
        <v>2945</v>
      </c>
      <c r="S2179" t="s">
        <v>184</v>
      </c>
      <c r="T2179" t="s">
        <v>385</v>
      </c>
      <c r="U2179">
        <v>17800</v>
      </c>
      <c r="V2179">
        <v>17800</v>
      </c>
    </row>
    <row r="2180" spans="1:22">
      <c r="A2180">
        <v>12593</v>
      </c>
      <c r="B2180" t="s">
        <v>381</v>
      </c>
      <c r="C2180" t="s">
        <v>382</v>
      </c>
      <c r="D2180" t="s">
        <v>254</v>
      </c>
      <c r="E2180">
        <v>1</v>
      </c>
      <c r="F2180" t="s">
        <v>922</v>
      </c>
      <c r="G2180" t="s">
        <v>73</v>
      </c>
      <c r="H2180">
        <v>5060669</v>
      </c>
      <c r="I2180" t="s">
        <v>2929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100</v>
      </c>
      <c r="P2180">
        <v>0</v>
      </c>
      <c r="Q2180" t="s">
        <v>75</v>
      </c>
      <c r="R2180" t="s">
        <v>2945</v>
      </c>
      <c r="S2180" t="s">
        <v>184</v>
      </c>
      <c r="T2180" t="s">
        <v>385</v>
      </c>
      <c r="U2180">
        <v>17800</v>
      </c>
      <c r="V2180">
        <v>17800</v>
      </c>
    </row>
    <row r="2181" spans="1:22">
      <c r="A2181">
        <v>12593</v>
      </c>
      <c r="B2181" t="s">
        <v>381</v>
      </c>
      <c r="C2181" t="s">
        <v>382</v>
      </c>
      <c r="D2181" t="s">
        <v>254</v>
      </c>
      <c r="E2181">
        <v>1</v>
      </c>
      <c r="F2181" t="s">
        <v>922</v>
      </c>
      <c r="G2181" t="s">
        <v>73</v>
      </c>
      <c r="H2181">
        <v>5060669</v>
      </c>
      <c r="I2181" t="s">
        <v>2929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100</v>
      </c>
      <c r="P2181">
        <v>0</v>
      </c>
      <c r="Q2181" t="s">
        <v>75</v>
      </c>
      <c r="R2181" t="s">
        <v>2945</v>
      </c>
      <c r="S2181" t="s">
        <v>184</v>
      </c>
      <c r="T2181" t="s">
        <v>385</v>
      </c>
      <c r="U2181">
        <v>17800</v>
      </c>
      <c r="V2181">
        <v>17800</v>
      </c>
    </row>
    <row r="2182" spans="1:22">
      <c r="A2182">
        <v>12593</v>
      </c>
      <c r="B2182" t="s">
        <v>719</v>
      </c>
      <c r="C2182" t="s">
        <v>82</v>
      </c>
      <c r="D2182" t="s">
        <v>254</v>
      </c>
      <c r="E2182">
        <v>1</v>
      </c>
      <c r="F2182" t="s">
        <v>922</v>
      </c>
      <c r="G2182" t="s">
        <v>73</v>
      </c>
      <c r="H2182">
        <v>5060669</v>
      </c>
      <c r="I2182" t="s">
        <v>2929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100</v>
      </c>
      <c r="P2182">
        <v>0</v>
      </c>
      <c r="Q2182" t="s">
        <v>75</v>
      </c>
      <c r="R2182" t="s">
        <v>2945</v>
      </c>
      <c r="S2182" t="s">
        <v>184</v>
      </c>
      <c r="T2182" t="s">
        <v>294</v>
      </c>
      <c r="U2182">
        <v>89400</v>
      </c>
      <c r="V2182">
        <v>89400</v>
      </c>
    </row>
    <row r="2183" spans="1:22">
      <c r="A2183">
        <v>12593</v>
      </c>
      <c r="B2183" t="s">
        <v>719</v>
      </c>
      <c r="C2183" t="s">
        <v>82</v>
      </c>
      <c r="D2183" t="s">
        <v>254</v>
      </c>
      <c r="E2183">
        <v>1</v>
      </c>
      <c r="F2183" t="s">
        <v>922</v>
      </c>
      <c r="G2183" t="s">
        <v>73</v>
      </c>
      <c r="H2183">
        <v>5060669</v>
      </c>
      <c r="I2183" t="s">
        <v>2929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100</v>
      </c>
      <c r="P2183">
        <v>0</v>
      </c>
      <c r="Q2183" t="s">
        <v>75</v>
      </c>
      <c r="R2183" t="s">
        <v>2945</v>
      </c>
      <c r="S2183" t="s">
        <v>184</v>
      </c>
      <c r="T2183" t="s">
        <v>294</v>
      </c>
      <c r="U2183">
        <v>89400</v>
      </c>
      <c r="V2183">
        <v>89400</v>
      </c>
    </row>
    <row r="2184" spans="1:22">
      <c r="A2184">
        <v>12593</v>
      </c>
      <c r="B2184" t="s">
        <v>719</v>
      </c>
      <c r="C2184" t="s">
        <v>82</v>
      </c>
      <c r="D2184" t="s">
        <v>254</v>
      </c>
      <c r="E2184">
        <v>1</v>
      </c>
      <c r="F2184" t="s">
        <v>922</v>
      </c>
      <c r="G2184" t="s">
        <v>73</v>
      </c>
      <c r="H2184">
        <v>5060669</v>
      </c>
      <c r="I2184" t="s">
        <v>2929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100</v>
      </c>
      <c r="P2184">
        <v>0</v>
      </c>
      <c r="Q2184" t="s">
        <v>75</v>
      </c>
      <c r="R2184" t="s">
        <v>2945</v>
      </c>
      <c r="S2184" t="s">
        <v>184</v>
      </c>
      <c r="T2184" t="s">
        <v>294</v>
      </c>
      <c r="U2184">
        <v>89400</v>
      </c>
      <c r="V2184">
        <v>89400</v>
      </c>
    </row>
    <row r="2185" spans="1:22">
      <c r="A2185">
        <v>12593</v>
      </c>
      <c r="B2185" t="s">
        <v>719</v>
      </c>
      <c r="C2185" t="s">
        <v>82</v>
      </c>
      <c r="D2185" t="s">
        <v>254</v>
      </c>
      <c r="E2185">
        <v>1</v>
      </c>
      <c r="F2185" t="s">
        <v>922</v>
      </c>
      <c r="G2185" t="s">
        <v>73</v>
      </c>
      <c r="H2185">
        <v>5060669</v>
      </c>
      <c r="I2185" t="s">
        <v>2929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100</v>
      </c>
      <c r="P2185">
        <v>0</v>
      </c>
      <c r="Q2185" t="s">
        <v>75</v>
      </c>
      <c r="R2185" t="s">
        <v>2945</v>
      </c>
      <c r="S2185" t="s">
        <v>184</v>
      </c>
      <c r="T2185" t="s">
        <v>294</v>
      </c>
      <c r="U2185">
        <v>89400</v>
      </c>
      <c r="V2185">
        <v>89400</v>
      </c>
    </row>
    <row r="2186" spans="1:22">
      <c r="A2186">
        <v>12593</v>
      </c>
      <c r="B2186" t="s">
        <v>719</v>
      </c>
      <c r="C2186" t="s">
        <v>82</v>
      </c>
      <c r="D2186" t="s">
        <v>254</v>
      </c>
      <c r="E2186">
        <v>1</v>
      </c>
      <c r="F2186" t="s">
        <v>922</v>
      </c>
      <c r="G2186" t="s">
        <v>73</v>
      </c>
      <c r="H2186">
        <v>5060669</v>
      </c>
      <c r="I2186" t="s">
        <v>2929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100</v>
      </c>
      <c r="P2186">
        <v>0</v>
      </c>
      <c r="Q2186" t="s">
        <v>75</v>
      </c>
      <c r="R2186" t="s">
        <v>2945</v>
      </c>
      <c r="S2186" t="s">
        <v>184</v>
      </c>
      <c r="T2186" t="s">
        <v>294</v>
      </c>
      <c r="U2186">
        <v>89400</v>
      </c>
      <c r="V2186">
        <v>89400</v>
      </c>
    </row>
    <row r="2187" spans="1:22">
      <c r="A2187">
        <v>12593</v>
      </c>
      <c r="B2187" t="s">
        <v>719</v>
      </c>
      <c r="C2187" t="s">
        <v>82</v>
      </c>
      <c r="D2187" t="s">
        <v>254</v>
      </c>
      <c r="E2187">
        <v>1</v>
      </c>
      <c r="F2187" t="s">
        <v>922</v>
      </c>
      <c r="G2187" t="s">
        <v>73</v>
      </c>
      <c r="H2187">
        <v>5060669</v>
      </c>
      <c r="I2187" t="s">
        <v>2929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100</v>
      </c>
      <c r="P2187">
        <v>0</v>
      </c>
      <c r="Q2187" t="s">
        <v>75</v>
      </c>
      <c r="R2187" t="s">
        <v>2945</v>
      </c>
      <c r="S2187" t="s">
        <v>184</v>
      </c>
      <c r="T2187" t="s">
        <v>294</v>
      </c>
      <c r="U2187">
        <v>89400</v>
      </c>
      <c r="V2187">
        <v>89400</v>
      </c>
    </row>
    <row r="2188" spans="1:22">
      <c r="A2188">
        <v>12593</v>
      </c>
      <c r="B2188" t="s">
        <v>1045</v>
      </c>
      <c r="C2188" t="s">
        <v>1043</v>
      </c>
      <c r="D2188" t="s">
        <v>254</v>
      </c>
      <c r="E2188">
        <v>1</v>
      </c>
      <c r="F2188" t="s">
        <v>922</v>
      </c>
      <c r="G2188" t="s">
        <v>73</v>
      </c>
      <c r="H2188">
        <v>5060669</v>
      </c>
      <c r="I2188" t="s">
        <v>2929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100</v>
      </c>
      <c r="P2188">
        <v>0</v>
      </c>
      <c r="Q2188" t="s">
        <v>75</v>
      </c>
      <c r="R2188" t="s">
        <v>2945</v>
      </c>
      <c r="S2188" t="s">
        <v>184</v>
      </c>
      <c r="T2188" t="s">
        <v>1046</v>
      </c>
      <c r="U2188">
        <v>206000</v>
      </c>
      <c r="V2188">
        <v>206000</v>
      </c>
    </row>
    <row r="2189" spans="1:22">
      <c r="A2189">
        <v>12593</v>
      </c>
      <c r="B2189" t="s">
        <v>1723</v>
      </c>
      <c r="C2189" t="s">
        <v>1719</v>
      </c>
      <c r="D2189" t="s">
        <v>254</v>
      </c>
      <c r="E2189">
        <v>1</v>
      </c>
      <c r="F2189" t="s">
        <v>922</v>
      </c>
      <c r="G2189" t="s">
        <v>73</v>
      </c>
      <c r="H2189">
        <v>5060669</v>
      </c>
      <c r="I2189" t="s">
        <v>2929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100</v>
      </c>
      <c r="P2189">
        <v>0</v>
      </c>
      <c r="Q2189" t="s">
        <v>75</v>
      </c>
      <c r="R2189" t="s">
        <v>2945</v>
      </c>
      <c r="S2189" t="s">
        <v>184</v>
      </c>
      <c r="T2189" t="s">
        <v>998</v>
      </c>
      <c r="U2189">
        <v>3221000</v>
      </c>
      <c r="V2189">
        <v>3221000</v>
      </c>
    </row>
    <row r="2190" spans="1:22">
      <c r="A2190">
        <v>12593</v>
      </c>
      <c r="B2190" t="s">
        <v>1189</v>
      </c>
      <c r="C2190" t="s">
        <v>1180</v>
      </c>
      <c r="D2190" t="s">
        <v>254</v>
      </c>
      <c r="E2190">
        <v>1</v>
      </c>
      <c r="F2190" t="s">
        <v>922</v>
      </c>
      <c r="G2190" t="s">
        <v>73</v>
      </c>
      <c r="H2190">
        <v>5060669</v>
      </c>
      <c r="I2190" t="s">
        <v>2929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100</v>
      </c>
      <c r="P2190">
        <v>0</v>
      </c>
      <c r="Q2190" t="s">
        <v>75</v>
      </c>
      <c r="R2190" t="s">
        <v>2945</v>
      </c>
      <c r="S2190" t="s">
        <v>184</v>
      </c>
      <c r="T2190" t="s">
        <v>1190</v>
      </c>
      <c r="U2190">
        <v>1037000</v>
      </c>
      <c r="V2190">
        <v>1037000</v>
      </c>
    </row>
    <row r="2191" spans="1:22">
      <c r="A2191">
        <v>12593</v>
      </c>
      <c r="B2191" t="s">
        <v>1541</v>
      </c>
      <c r="C2191" t="s">
        <v>82</v>
      </c>
      <c r="D2191" t="s">
        <v>254</v>
      </c>
      <c r="E2191">
        <v>1</v>
      </c>
      <c r="F2191" t="s">
        <v>922</v>
      </c>
      <c r="G2191" t="s">
        <v>73</v>
      </c>
      <c r="H2191">
        <v>5060669</v>
      </c>
      <c r="I2191" t="s">
        <v>2929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100</v>
      </c>
      <c r="P2191">
        <v>0</v>
      </c>
      <c r="Q2191" t="s">
        <v>75</v>
      </c>
      <c r="R2191" t="s">
        <v>2945</v>
      </c>
      <c r="S2191" t="s">
        <v>184</v>
      </c>
      <c r="T2191" t="s">
        <v>385</v>
      </c>
      <c r="U2191">
        <v>153000</v>
      </c>
      <c r="V2191">
        <v>153000</v>
      </c>
    </row>
    <row r="2192" spans="1:22">
      <c r="A2192">
        <v>12593</v>
      </c>
      <c r="B2192" t="s">
        <v>2285</v>
      </c>
      <c r="C2192" t="s">
        <v>82</v>
      </c>
      <c r="D2192" t="s">
        <v>254</v>
      </c>
      <c r="E2192">
        <v>1</v>
      </c>
      <c r="F2192" t="s">
        <v>922</v>
      </c>
      <c r="G2192" t="s">
        <v>73</v>
      </c>
      <c r="H2192">
        <v>5060669</v>
      </c>
      <c r="I2192" t="s">
        <v>2929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100</v>
      </c>
      <c r="P2192">
        <v>0</v>
      </c>
      <c r="Q2192" t="s">
        <v>75</v>
      </c>
      <c r="R2192" t="s">
        <v>2945</v>
      </c>
      <c r="S2192" t="s">
        <v>184</v>
      </c>
      <c r="T2192" t="s">
        <v>1940</v>
      </c>
      <c r="U2192">
        <v>460000</v>
      </c>
      <c r="V2192">
        <v>460000</v>
      </c>
    </row>
    <row r="2193" spans="1:22">
      <c r="A2193">
        <v>12593</v>
      </c>
      <c r="B2193" t="s">
        <v>1939</v>
      </c>
      <c r="C2193" t="s">
        <v>82</v>
      </c>
      <c r="D2193" t="s">
        <v>254</v>
      </c>
      <c r="E2193">
        <v>1</v>
      </c>
      <c r="F2193" t="s">
        <v>922</v>
      </c>
      <c r="G2193" t="s">
        <v>73</v>
      </c>
      <c r="H2193">
        <v>5060669</v>
      </c>
      <c r="I2193" t="s">
        <v>2929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100</v>
      </c>
      <c r="P2193">
        <v>0</v>
      </c>
      <c r="Q2193" t="s">
        <v>75</v>
      </c>
      <c r="R2193" t="s">
        <v>2945</v>
      </c>
      <c r="S2193" t="s">
        <v>184</v>
      </c>
      <c r="T2193" t="s">
        <v>1940</v>
      </c>
      <c r="U2193">
        <v>97200</v>
      </c>
      <c r="V2193">
        <v>97200</v>
      </c>
    </row>
    <row r="2194" spans="1:22">
      <c r="A2194">
        <v>62622</v>
      </c>
      <c r="B2194" t="s">
        <v>2946</v>
      </c>
      <c r="C2194" t="s">
        <v>1710</v>
      </c>
      <c r="D2194" t="s">
        <v>191</v>
      </c>
      <c r="E2194">
        <v>1</v>
      </c>
      <c r="F2194" t="s">
        <v>72</v>
      </c>
      <c r="G2194" t="s">
        <v>340</v>
      </c>
      <c r="H2194">
        <v>7006238</v>
      </c>
      <c r="I2194" t="s">
        <v>2929</v>
      </c>
      <c r="J2194">
        <v>-2002000</v>
      </c>
      <c r="K2194">
        <v>2002000</v>
      </c>
      <c r="L2194">
        <v>-1821820</v>
      </c>
      <c r="M2194">
        <v>1861860</v>
      </c>
      <c r="N2194">
        <v>-1861860</v>
      </c>
      <c r="O2194">
        <v>100</v>
      </c>
      <c r="P2194">
        <v>9</v>
      </c>
      <c r="Q2194" t="s">
        <v>75</v>
      </c>
      <c r="R2194" t="s">
        <v>2319</v>
      </c>
      <c r="S2194" t="s">
        <v>76</v>
      </c>
      <c r="T2194" t="s">
        <v>251</v>
      </c>
      <c r="U2194">
        <v>0</v>
      </c>
      <c r="V2194">
        <v>0</v>
      </c>
    </row>
    <row r="2195" spans="1:22">
      <c r="A2195">
        <v>12563</v>
      </c>
      <c r="B2195" t="s">
        <v>2528</v>
      </c>
      <c r="C2195" t="s">
        <v>364</v>
      </c>
      <c r="D2195" t="s">
        <v>2888</v>
      </c>
      <c r="E2195">
        <v>1</v>
      </c>
      <c r="F2195" t="s">
        <v>212</v>
      </c>
      <c r="G2195" t="s">
        <v>340</v>
      </c>
      <c r="H2195">
        <v>7006239</v>
      </c>
      <c r="I2195" t="s">
        <v>2929</v>
      </c>
      <c r="J2195">
        <v>-109000</v>
      </c>
      <c r="K2195">
        <v>109000</v>
      </c>
      <c r="L2195">
        <v>-86110</v>
      </c>
      <c r="M2195">
        <v>77393</v>
      </c>
      <c r="N2195">
        <v>-77393</v>
      </c>
      <c r="O2195">
        <v>100</v>
      </c>
      <c r="P2195">
        <v>21</v>
      </c>
      <c r="Q2195" t="s">
        <v>75</v>
      </c>
      <c r="R2195" t="s">
        <v>2941</v>
      </c>
      <c r="S2195" t="s">
        <v>76</v>
      </c>
      <c r="T2195" t="s">
        <v>365</v>
      </c>
      <c r="U2195">
        <v>0</v>
      </c>
      <c r="V2195">
        <v>0</v>
      </c>
    </row>
    <row r="2196" spans="1:22">
      <c r="A2196">
        <v>12563</v>
      </c>
      <c r="B2196" t="s">
        <v>366</v>
      </c>
      <c r="C2196" t="s">
        <v>367</v>
      </c>
      <c r="D2196" t="s">
        <v>2888</v>
      </c>
      <c r="E2196">
        <v>1</v>
      </c>
      <c r="F2196" t="s">
        <v>212</v>
      </c>
      <c r="G2196" t="s">
        <v>340</v>
      </c>
      <c r="H2196">
        <v>7006239</v>
      </c>
      <c r="I2196" t="s">
        <v>2929</v>
      </c>
      <c r="J2196">
        <v>-38700</v>
      </c>
      <c r="K2196">
        <v>38700</v>
      </c>
      <c r="L2196">
        <v>-30573</v>
      </c>
      <c r="M2196">
        <v>27477</v>
      </c>
      <c r="N2196">
        <v>-27477</v>
      </c>
      <c r="O2196">
        <v>100</v>
      </c>
      <c r="P2196">
        <v>21</v>
      </c>
      <c r="Q2196" t="s">
        <v>75</v>
      </c>
      <c r="R2196" t="s">
        <v>2941</v>
      </c>
      <c r="S2196" t="s">
        <v>76</v>
      </c>
      <c r="T2196" t="s">
        <v>365</v>
      </c>
      <c r="U2196">
        <v>0</v>
      </c>
      <c r="V2196">
        <v>0</v>
      </c>
    </row>
    <row r="2197" spans="1:22">
      <c r="A2197">
        <v>12563</v>
      </c>
      <c r="B2197" t="s">
        <v>2528</v>
      </c>
      <c r="C2197" t="s">
        <v>364</v>
      </c>
      <c r="D2197" t="s">
        <v>2888</v>
      </c>
      <c r="E2197">
        <v>1</v>
      </c>
      <c r="F2197" t="s">
        <v>212</v>
      </c>
      <c r="G2197" t="s">
        <v>73</v>
      </c>
      <c r="H2197">
        <v>5060675</v>
      </c>
      <c r="I2197" t="s">
        <v>2929</v>
      </c>
      <c r="J2197">
        <v>109000</v>
      </c>
      <c r="K2197">
        <v>109000</v>
      </c>
      <c r="L2197">
        <v>86110</v>
      </c>
      <c r="M2197">
        <v>77393</v>
      </c>
      <c r="N2197">
        <v>77393</v>
      </c>
      <c r="O2197">
        <v>100</v>
      </c>
      <c r="P2197">
        <v>21</v>
      </c>
      <c r="Q2197" t="s">
        <v>75</v>
      </c>
      <c r="R2197" t="s">
        <v>2941</v>
      </c>
      <c r="S2197" t="s">
        <v>76</v>
      </c>
      <c r="T2197" t="s">
        <v>365</v>
      </c>
      <c r="U2197">
        <v>0</v>
      </c>
      <c r="V2197">
        <v>0</v>
      </c>
    </row>
    <row r="2198" spans="1:22">
      <c r="A2198">
        <v>12563</v>
      </c>
      <c r="B2198" t="s">
        <v>366</v>
      </c>
      <c r="C2198" t="s">
        <v>367</v>
      </c>
      <c r="D2198" t="s">
        <v>2888</v>
      </c>
      <c r="E2198">
        <v>1</v>
      </c>
      <c r="F2198" t="s">
        <v>212</v>
      </c>
      <c r="G2198" t="s">
        <v>73</v>
      </c>
      <c r="H2198">
        <v>5060675</v>
      </c>
      <c r="I2198" t="s">
        <v>2929</v>
      </c>
      <c r="J2198">
        <v>38700</v>
      </c>
      <c r="K2198">
        <v>38700</v>
      </c>
      <c r="L2198">
        <v>30573</v>
      </c>
      <c r="M2198">
        <v>27477</v>
      </c>
      <c r="N2198">
        <v>27477</v>
      </c>
      <c r="O2198">
        <v>100</v>
      </c>
      <c r="P2198">
        <v>21</v>
      </c>
      <c r="Q2198" t="s">
        <v>75</v>
      </c>
      <c r="R2198" t="s">
        <v>2941</v>
      </c>
      <c r="S2198" t="s">
        <v>76</v>
      </c>
      <c r="T2198" t="s">
        <v>365</v>
      </c>
      <c r="U2198">
        <v>0</v>
      </c>
      <c r="V2198">
        <v>0</v>
      </c>
    </row>
    <row r="2199" spans="1:22">
      <c r="A2199">
        <v>11055</v>
      </c>
      <c r="B2199" t="s">
        <v>307</v>
      </c>
      <c r="C2199" t="s">
        <v>308</v>
      </c>
      <c r="D2199" t="s">
        <v>1336</v>
      </c>
      <c r="E2199">
        <v>1</v>
      </c>
      <c r="F2199" t="s">
        <v>102</v>
      </c>
      <c r="G2199" t="s">
        <v>340</v>
      </c>
      <c r="H2199">
        <v>7006241</v>
      </c>
      <c r="I2199" t="s">
        <v>2929</v>
      </c>
      <c r="J2199">
        <v>-34600</v>
      </c>
      <c r="K2199">
        <v>34600</v>
      </c>
      <c r="L2199">
        <v>-31486</v>
      </c>
      <c r="M2199">
        <v>22038.2922</v>
      </c>
      <c r="N2199">
        <v>-22038.2922</v>
      </c>
      <c r="O2199">
        <v>100</v>
      </c>
      <c r="P2199">
        <v>9</v>
      </c>
      <c r="Q2199" t="s">
        <v>75</v>
      </c>
      <c r="R2199" t="s">
        <v>2871</v>
      </c>
      <c r="S2199" t="s">
        <v>76</v>
      </c>
      <c r="T2199" t="s">
        <v>128</v>
      </c>
      <c r="U2199">
        <v>0</v>
      </c>
      <c r="V2199">
        <v>0</v>
      </c>
    </row>
    <row r="2200" spans="1:22">
      <c r="A2200">
        <v>11055</v>
      </c>
      <c r="B2200" t="s">
        <v>124</v>
      </c>
      <c r="C2200" t="s">
        <v>125</v>
      </c>
      <c r="D2200" t="s">
        <v>1336</v>
      </c>
      <c r="E2200">
        <v>1</v>
      </c>
      <c r="F2200" t="s">
        <v>102</v>
      </c>
      <c r="G2200" t="s">
        <v>340</v>
      </c>
      <c r="H2200">
        <v>7006241</v>
      </c>
      <c r="I2200" t="s">
        <v>2929</v>
      </c>
      <c r="J2200">
        <v>-19100</v>
      </c>
      <c r="K2200">
        <v>19100</v>
      </c>
      <c r="L2200">
        <v>-17381</v>
      </c>
      <c r="M2200">
        <v>13404.322399999999</v>
      </c>
      <c r="N2200">
        <v>-13404.322399999999</v>
      </c>
      <c r="O2200">
        <v>100</v>
      </c>
      <c r="P2200">
        <v>9</v>
      </c>
      <c r="Q2200" t="s">
        <v>75</v>
      </c>
      <c r="R2200" t="s">
        <v>2871</v>
      </c>
      <c r="S2200" t="s">
        <v>76</v>
      </c>
      <c r="T2200" t="s">
        <v>85</v>
      </c>
      <c r="U2200">
        <v>0</v>
      </c>
      <c r="V2200">
        <v>0</v>
      </c>
    </row>
    <row r="2201" spans="1:22">
      <c r="A2201">
        <v>11055</v>
      </c>
      <c r="B2201" t="s">
        <v>305</v>
      </c>
      <c r="C2201" t="s">
        <v>306</v>
      </c>
      <c r="D2201" t="s">
        <v>1336</v>
      </c>
      <c r="E2201">
        <v>6</v>
      </c>
      <c r="F2201" t="s">
        <v>102</v>
      </c>
      <c r="G2201" t="s">
        <v>340</v>
      </c>
      <c r="H2201">
        <v>7006241</v>
      </c>
      <c r="I2201" t="s">
        <v>2929</v>
      </c>
      <c r="J2201">
        <v>-157800</v>
      </c>
      <c r="K2201">
        <v>26300</v>
      </c>
      <c r="L2201">
        <v>-82800</v>
      </c>
      <c r="M2201">
        <v>11000</v>
      </c>
      <c r="N2201">
        <v>-66000</v>
      </c>
      <c r="O2201">
        <v>100</v>
      </c>
      <c r="P2201">
        <v>0</v>
      </c>
      <c r="Q2201" t="s">
        <v>75</v>
      </c>
      <c r="R2201" t="s">
        <v>2871</v>
      </c>
      <c r="S2201" t="s">
        <v>76</v>
      </c>
      <c r="T2201" t="s">
        <v>136</v>
      </c>
      <c r="U2201">
        <v>0</v>
      </c>
      <c r="V2201">
        <v>0</v>
      </c>
    </row>
    <row r="2202" spans="1:22">
      <c r="A2202">
        <v>11055</v>
      </c>
      <c r="B2202" t="s">
        <v>2058</v>
      </c>
      <c r="C2202" t="s">
        <v>150</v>
      </c>
      <c r="D2202" t="s">
        <v>1336</v>
      </c>
      <c r="E2202">
        <v>1</v>
      </c>
      <c r="F2202" t="s">
        <v>102</v>
      </c>
      <c r="G2202" t="s">
        <v>340</v>
      </c>
      <c r="H2202">
        <v>7006241</v>
      </c>
      <c r="I2202" t="s">
        <v>2929</v>
      </c>
      <c r="J2202">
        <v>-60000</v>
      </c>
      <c r="K2202">
        <v>60000</v>
      </c>
      <c r="L2202">
        <v>-54600</v>
      </c>
      <c r="M2202">
        <v>38053.565199999997</v>
      </c>
      <c r="N2202">
        <v>-38053.565199999997</v>
      </c>
      <c r="O2202">
        <v>100</v>
      </c>
      <c r="P2202">
        <v>9</v>
      </c>
      <c r="Q2202" t="s">
        <v>75</v>
      </c>
      <c r="R2202" t="s">
        <v>2871</v>
      </c>
      <c r="S2202" t="s">
        <v>76</v>
      </c>
      <c r="T2202" t="s">
        <v>130</v>
      </c>
      <c r="U2202">
        <v>0</v>
      </c>
      <c r="V2202">
        <v>0</v>
      </c>
    </row>
    <row r="2203" spans="1:22">
      <c r="A2203">
        <v>11055</v>
      </c>
      <c r="B2203" t="s">
        <v>622</v>
      </c>
      <c r="C2203" t="s">
        <v>116</v>
      </c>
      <c r="D2203" t="s">
        <v>1336</v>
      </c>
      <c r="E2203">
        <v>1</v>
      </c>
      <c r="F2203" t="s">
        <v>102</v>
      </c>
      <c r="G2203" t="s">
        <v>340</v>
      </c>
      <c r="H2203">
        <v>7006241</v>
      </c>
      <c r="I2203" t="s">
        <v>2929</v>
      </c>
      <c r="J2203">
        <v>-117000</v>
      </c>
      <c r="K2203">
        <v>117000</v>
      </c>
      <c r="L2203">
        <v>-106470</v>
      </c>
      <c r="M2203">
        <v>77480.9084</v>
      </c>
      <c r="N2203">
        <v>-77480.9084</v>
      </c>
      <c r="O2203">
        <v>100</v>
      </c>
      <c r="P2203">
        <v>9</v>
      </c>
      <c r="Q2203" t="s">
        <v>75</v>
      </c>
      <c r="R2203" t="s">
        <v>2871</v>
      </c>
      <c r="S2203" t="s">
        <v>76</v>
      </c>
      <c r="T2203" t="s">
        <v>133</v>
      </c>
      <c r="U2203">
        <v>0</v>
      </c>
      <c r="V2203">
        <v>0</v>
      </c>
    </row>
    <row r="2204" spans="1:22">
      <c r="A2204">
        <v>11055</v>
      </c>
      <c r="B2204" t="s">
        <v>2872</v>
      </c>
      <c r="C2204" t="s">
        <v>218</v>
      </c>
      <c r="D2204" t="s">
        <v>1336</v>
      </c>
      <c r="E2204">
        <v>1</v>
      </c>
      <c r="F2204" t="s">
        <v>102</v>
      </c>
      <c r="G2204" t="s">
        <v>340</v>
      </c>
      <c r="H2204">
        <v>7006241</v>
      </c>
      <c r="I2204" t="s">
        <v>2929</v>
      </c>
      <c r="J2204">
        <v>-78400</v>
      </c>
      <c r="K2204">
        <v>78400</v>
      </c>
      <c r="L2204">
        <v>-71344</v>
      </c>
      <c r="M2204">
        <v>50176</v>
      </c>
      <c r="N2204">
        <v>-50176</v>
      </c>
      <c r="O2204">
        <v>100</v>
      </c>
      <c r="P2204">
        <v>9</v>
      </c>
      <c r="Q2204" t="s">
        <v>75</v>
      </c>
      <c r="R2204" t="s">
        <v>2871</v>
      </c>
      <c r="S2204" t="s">
        <v>76</v>
      </c>
      <c r="T2204" t="s">
        <v>219</v>
      </c>
      <c r="U2204">
        <v>0</v>
      </c>
      <c r="V2204">
        <v>0</v>
      </c>
    </row>
    <row r="2205" spans="1:22">
      <c r="A2205">
        <v>11055</v>
      </c>
      <c r="B2205" t="s">
        <v>845</v>
      </c>
      <c r="C2205" t="s">
        <v>225</v>
      </c>
      <c r="D2205" t="s">
        <v>1336</v>
      </c>
      <c r="E2205">
        <v>4</v>
      </c>
      <c r="F2205" t="s">
        <v>102</v>
      </c>
      <c r="G2205" t="s">
        <v>340</v>
      </c>
      <c r="H2205">
        <v>7006241</v>
      </c>
      <c r="I2205" t="s">
        <v>2929</v>
      </c>
      <c r="J2205">
        <v>-122800</v>
      </c>
      <c r="K2205">
        <v>30700</v>
      </c>
      <c r="L2205">
        <v>-111748</v>
      </c>
      <c r="M2205">
        <v>19986.8714</v>
      </c>
      <c r="N2205">
        <v>-79947.4856</v>
      </c>
      <c r="O2205">
        <v>100</v>
      </c>
      <c r="P2205">
        <v>9</v>
      </c>
      <c r="Q2205" t="s">
        <v>75</v>
      </c>
      <c r="R2205" t="s">
        <v>2871</v>
      </c>
      <c r="S2205" t="s">
        <v>76</v>
      </c>
      <c r="T2205" t="s">
        <v>226</v>
      </c>
      <c r="U2205">
        <v>0</v>
      </c>
      <c r="V2205">
        <v>0</v>
      </c>
    </row>
    <row r="2206" spans="1:22">
      <c r="A2206">
        <v>11055</v>
      </c>
      <c r="B2206" t="s">
        <v>221</v>
      </c>
      <c r="C2206" t="s">
        <v>222</v>
      </c>
      <c r="D2206" t="s">
        <v>1336</v>
      </c>
      <c r="E2206">
        <v>0.1</v>
      </c>
      <c r="F2206" t="s">
        <v>102</v>
      </c>
      <c r="G2206" t="s">
        <v>340</v>
      </c>
      <c r="H2206">
        <v>7006241</v>
      </c>
      <c r="I2206" t="s">
        <v>2929</v>
      </c>
      <c r="J2206">
        <v>-5990</v>
      </c>
      <c r="K2206">
        <v>59900</v>
      </c>
      <c r="L2206">
        <v>-5451</v>
      </c>
      <c r="M2206">
        <v>41466.246899999998</v>
      </c>
      <c r="N2206">
        <v>-4146.6246899999996</v>
      </c>
      <c r="O2206">
        <v>100</v>
      </c>
      <c r="P2206">
        <v>9</v>
      </c>
      <c r="Q2206" t="s">
        <v>75</v>
      </c>
      <c r="R2206" t="s">
        <v>2871</v>
      </c>
      <c r="S2206" t="s">
        <v>76</v>
      </c>
      <c r="T2206" t="s">
        <v>223</v>
      </c>
      <c r="U2206">
        <v>0</v>
      </c>
      <c r="V2206">
        <v>0</v>
      </c>
    </row>
    <row r="2207" spans="1:22">
      <c r="A2207">
        <v>11055</v>
      </c>
      <c r="B2207" t="s">
        <v>337</v>
      </c>
      <c r="C2207" t="s">
        <v>338</v>
      </c>
      <c r="D2207" t="s">
        <v>1336</v>
      </c>
      <c r="E2207">
        <v>0.1</v>
      </c>
      <c r="F2207" t="s">
        <v>102</v>
      </c>
      <c r="G2207" t="s">
        <v>73</v>
      </c>
      <c r="H2207">
        <v>5060689</v>
      </c>
      <c r="I2207" t="s">
        <v>2929</v>
      </c>
      <c r="J2207">
        <v>17800</v>
      </c>
      <c r="K2207">
        <v>178000</v>
      </c>
      <c r="L2207">
        <v>16198</v>
      </c>
      <c r="M2207">
        <v>123543.5871</v>
      </c>
      <c r="N2207">
        <v>12354.358709999999</v>
      </c>
      <c r="O2207">
        <v>100</v>
      </c>
      <c r="P2207">
        <v>9</v>
      </c>
      <c r="Q2207" t="s">
        <v>75</v>
      </c>
      <c r="R2207" t="s">
        <v>2871</v>
      </c>
      <c r="S2207" t="s">
        <v>76</v>
      </c>
      <c r="T2207" t="s">
        <v>223</v>
      </c>
      <c r="U2207">
        <v>0</v>
      </c>
      <c r="V2207">
        <v>0</v>
      </c>
    </row>
    <row r="2208" spans="1:22">
      <c r="A2208">
        <v>11055</v>
      </c>
      <c r="B2208" t="s">
        <v>307</v>
      </c>
      <c r="C2208" t="s">
        <v>308</v>
      </c>
      <c r="D2208" t="s">
        <v>1336</v>
      </c>
      <c r="E2208">
        <v>1</v>
      </c>
      <c r="F2208" t="s">
        <v>102</v>
      </c>
      <c r="G2208" t="s">
        <v>73</v>
      </c>
      <c r="H2208">
        <v>5060689</v>
      </c>
      <c r="I2208" t="s">
        <v>2929</v>
      </c>
      <c r="J2208">
        <v>34600</v>
      </c>
      <c r="K2208">
        <v>34600</v>
      </c>
      <c r="L2208">
        <v>31486</v>
      </c>
      <c r="M2208">
        <v>22038.2922</v>
      </c>
      <c r="N2208">
        <v>22038.2922</v>
      </c>
      <c r="O2208">
        <v>100</v>
      </c>
      <c r="P2208">
        <v>9</v>
      </c>
      <c r="Q2208" t="s">
        <v>75</v>
      </c>
      <c r="R2208" t="s">
        <v>2871</v>
      </c>
      <c r="S2208" t="s">
        <v>76</v>
      </c>
      <c r="T2208" t="s">
        <v>128</v>
      </c>
      <c r="U2208">
        <v>0</v>
      </c>
      <c r="V2208">
        <v>0</v>
      </c>
    </row>
    <row r="2209" spans="1:22">
      <c r="A2209">
        <v>11055</v>
      </c>
      <c r="B2209" t="s">
        <v>124</v>
      </c>
      <c r="C2209" t="s">
        <v>125</v>
      </c>
      <c r="D2209" t="s">
        <v>1336</v>
      </c>
      <c r="E2209">
        <v>1</v>
      </c>
      <c r="F2209" t="s">
        <v>102</v>
      </c>
      <c r="G2209" t="s">
        <v>73</v>
      </c>
      <c r="H2209">
        <v>5060689</v>
      </c>
      <c r="I2209" t="s">
        <v>2929</v>
      </c>
      <c r="J2209">
        <v>19100</v>
      </c>
      <c r="K2209">
        <v>19100</v>
      </c>
      <c r="L2209">
        <v>17381</v>
      </c>
      <c r="M2209">
        <v>13404.322399999999</v>
      </c>
      <c r="N2209">
        <v>13404.322399999999</v>
      </c>
      <c r="O2209">
        <v>100</v>
      </c>
      <c r="P2209">
        <v>9</v>
      </c>
      <c r="Q2209" t="s">
        <v>75</v>
      </c>
      <c r="R2209" t="s">
        <v>2871</v>
      </c>
      <c r="S2209" t="s">
        <v>76</v>
      </c>
      <c r="T2209" t="s">
        <v>85</v>
      </c>
      <c r="U2209">
        <v>0</v>
      </c>
      <c r="V2209">
        <v>0</v>
      </c>
    </row>
    <row r="2210" spans="1:22">
      <c r="A2210">
        <v>11055</v>
      </c>
      <c r="B2210" t="s">
        <v>305</v>
      </c>
      <c r="C2210" t="s">
        <v>306</v>
      </c>
      <c r="D2210" t="s">
        <v>1336</v>
      </c>
      <c r="E2210">
        <v>6</v>
      </c>
      <c r="F2210" t="s">
        <v>102</v>
      </c>
      <c r="G2210" t="s">
        <v>73</v>
      </c>
      <c r="H2210">
        <v>5060689</v>
      </c>
      <c r="I2210" t="s">
        <v>2929</v>
      </c>
      <c r="J2210">
        <v>157800</v>
      </c>
      <c r="K2210">
        <v>26300</v>
      </c>
      <c r="L2210">
        <v>82800</v>
      </c>
      <c r="M2210">
        <v>11000</v>
      </c>
      <c r="N2210">
        <v>66000</v>
      </c>
      <c r="O2210">
        <v>100</v>
      </c>
      <c r="P2210">
        <v>0</v>
      </c>
      <c r="Q2210" t="s">
        <v>75</v>
      </c>
      <c r="R2210" t="s">
        <v>2871</v>
      </c>
      <c r="S2210" t="s">
        <v>76</v>
      </c>
      <c r="T2210" t="s">
        <v>136</v>
      </c>
      <c r="U2210">
        <v>0</v>
      </c>
      <c r="V2210">
        <v>0</v>
      </c>
    </row>
    <row r="2211" spans="1:22">
      <c r="A2211">
        <v>11055</v>
      </c>
      <c r="B2211" t="s">
        <v>2058</v>
      </c>
      <c r="C2211" t="s">
        <v>150</v>
      </c>
      <c r="D2211" t="s">
        <v>1336</v>
      </c>
      <c r="E2211">
        <v>1</v>
      </c>
      <c r="F2211" t="s">
        <v>102</v>
      </c>
      <c r="G2211" t="s">
        <v>73</v>
      </c>
      <c r="H2211">
        <v>5060689</v>
      </c>
      <c r="I2211" t="s">
        <v>2929</v>
      </c>
      <c r="J2211">
        <v>60000</v>
      </c>
      <c r="K2211">
        <v>60000</v>
      </c>
      <c r="L2211">
        <v>54600</v>
      </c>
      <c r="M2211">
        <v>38053.565199999997</v>
      </c>
      <c r="N2211">
        <v>38053.565199999997</v>
      </c>
      <c r="O2211">
        <v>100</v>
      </c>
      <c r="P2211">
        <v>9</v>
      </c>
      <c r="Q2211" t="s">
        <v>75</v>
      </c>
      <c r="R2211" t="s">
        <v>2871</v>
      </c>
      <c r="S2211" t="s">
        <v>76</v>
      </c>
      <c r="T2211" t="s">
        <v>130</v>
      </c>
      <c r="U2211">
        <v>0</v>
      </c>
      <c r="V2211">
        <v>0</v>
      </c>
    </row>
    <row r="2212" spans="1:22">
      <c r="A2212">
        <v>11055</v>
      </c>
      <c r="B2212" t="s">
        <v>622</v>
      </c>
      <c r="C2212" t="s">
        <v>116</v>
      </c>
      <c r="D2212" t="s">
        <v>1336</v>
      </c>
      <c r="E2212">
        <v>1</v>
      </c>
      <c r="F2212" t="s">
        <v>102</v>
      </c>
      <c r="G2212" t="s">
        <v>73</v>
      </c>
      <c r="H2212">
        <v>5060689</v>
      </c>
      <c r="I2212" t="s">
        <v>2929</v>
      </c>
      <c r="J2212">
        <v>117000</v>
      </c>
      <c r="K2212">
        <v>117000</v>
      </c>
      <c r="L2212">
        <v>106470</v>
      </c>
      <c r="M2212">
        <v>77480.9084</v>
      </c>
      <c r="N2212">
        <v>77480.9084</v>
      </c>
      <c r="O2212">
        <v>100</v>
      </c>
      <c r="P2212">
        <v>9</v>
      </c>
      <c r="Q2212" t="s">
        <v>75</v>
      </c>
      <c r="R2212" t="s">
        <v>2871</v>
      </c>
      <c r="S2212" t="s">
        <v>76</v>
      </c>
      <c r="T2212" t="s">
        <v>133</v>
      </c>
      <c r="U2212">
        <v>0</v>
      </c>
      <c r="V2212">
        <v>0</v>
      </c>
    </row>
    <row r="2213" spans="1:22">
      <c r="A2213">
        <v>11055</v>
      </c>
      <c r="B2213" t="s">
        <v>2872</v>
      </c>
      <c r="C2213" t="s">
        <v>218</v>
      </c>
      <c r="D2213" t="s">
        <v>1336</v>
      </c>
      <c r="E2213">
        <v>1</v>
      </c>
      <c r="F2213" t="s">
        <v>102</v>
      </c>
      <c r="G2213" t="s">
        <v>73</v>
      </c>
      <c r="H2213">
        <v>5060689</v>
      </c>
      <c r="I2213" t="s">
        <v>2929</v>
      </c>
      <c r="J2213">
        <v>78400</v>
      </c>
      <c r="K2213">
        <v>78400</v>
      </c>
      <c r="L2213">
        <v>71344</v>
      </c>
      <c r="M2213">
        <v>50176</v>
      </c>
      <c r="N2213">
        <v>50176</v>
      </c>
      <c r="O2213">
        <v>100</v>
      </c>
      <c r="P2213">
        <v>9</v>
      </c>
      <c r="Q2213" t="s">
        <v>75</v>
      </c>
      <c r="R2213" t="s">
        <v>2871</v>
      </c>
      <c r="S2213" t="s">
        <v>76</v>
      </c>
      <c r="T2213" t="s">
        <v>219</v>
      </c>
      <c r="U2213">
        <v>0</v>
      </c>
      <c r="V2213">
        <v>0</v>
      </c>
    </row>
    <row r="2214" spans="1:22">
      <c r="A2214">
        <v>11055</v>
      </c>
      <c r="B2214" t="s">
        <v>845</v>
      </c>
      <c r="C2214" t="s">
        <v>225</v>
      </c>
      <c r="D2214" t="s">
        <v>1336</v>
      </c>
      <c r="E2214">
        <v>4</v>
      </c>
      <c r="F2214" t="s">
        <v>102</v>
      </c>
      <c r="G2214" t="s">
        <v>73</v>
      </c>
      <c r="H2214">
        <v>5060689</v>
      </c>
      <c r="I2214" t="s">
        <v>2929</v>
      </c>
      <c r="J2214">
        <v>122800</v>
      </c>
      <c r="K2214">
        <v>30700</v>
      </c>
      <c r="L2214">
        <v>111748</v>
      </c>
      <c r="M2214">
        <v>19986.8714</v>
      </c>
      <c r="N2214">
        <v>79947.4856</v>
      </c>
      <c r="O2214">
        <v>100</v>
      </c>
      <c r="P2214">
        <v>9</v>
      </c>
      <c r="Q2214" t="s">
        <v>75</v>
      </c>
      <c r="R2214" t="s">
        <v>2871</v>
      </c>
      <c r="S2214" t="s">
        <v>76</v>
      </c>
      <c r="T2214" t="s">
        <v>226</v>
      </c>
      <c r="U2214">
        <v>0</v>
      </c>
      <c r="V2214">
        <v>0</v>
      </c>
    </row>
    <row r="2215" spans="1:22">
      <c r="A2215">
        <v>11055</v>
      </c>
      <c r="B2215" t="s">
        <v>221</v>
      </c>
      <c r="C2215" t="s">
        <v>222</v>
      </c>
      <c r="D2215" t="s">
        <v>1336</v>
      </c>
      <c r="E2215">
        <v>0.1</v>
      </c>
      <c r="F2215" t="s">
        <v>102</v>
      </c>
      <c r="G2215" t="s">
        <v>73</v>
      </c>
      <c r="H2215">
        <v>5060689</v>
      </c>
      <c r="I2215" t="s">
        <v>2929</v>
      </c>
      <c r="J2215">
        <v>5990</v>
      </c>
      <c r="K2215">
        <v>59900</v>
      </c>
      <c r="L2215">
        <v>5451</v>
      </c>
      <c r="M2215">
        <v>41466.246899999998</v>
      </c>
      <c r="N2215">
        <v>4146.6246899999996</v>
      </c>
      <c r="O2215">
        <v>100</v>
      </c>
      <c r="P2215">
        <v>9</v>
      </c>
      <c r="Q2215" t="s">
        <v>75</v>
      </c>
      <c r="R2215" t="s">
        <v>2871</v>
      </c>
      <c r="S2215" t="s">
        <v>76</v>
      </c>
      <c r="T2215" t="s">
        <v>223</v>
      </c>
      <c r="U2215">
        <v>0</v>
      </c>
      <c r="V2215">
        <v>0</v>
      </c>
    </row>
    <row r="2216" spans="1:22">
      <c r="A2216">
        <v>11055</v>
      </c>
      <c r="B2216" t="s">
        <v>2450</v>
      </c>
      <c r="C2216" t="s">
        <v>710</v>
      </c>
      <c r="D2216" t="s">
        <v>1336</v>
      </c>
      <c r="E2216">
        <v>1</v>
      </c>
      <c r="F2216" t="s">
        <v>72</v>
      </c>
      <c r="G2216" t="s">
        <v>340</v>
      </c>
      <c r="H2216">
        <v>7006242</v>
      </c>
      <c r="I2216" t="s">
        <v>2929</v>
      </c>
      <c r="J2216">
        <v>-3800</v>
      </c>
      <c r="K2216">
        <v>3800</v>
      </c>
      <c r="L2216">
        <v>-3002</v>
      </c>
      <c r="M2216">
        <v>2698</v>
      </c>
      <c r="N2216">
        <v>-2698</v>
      </c>
      <c r="O2216">
        <v>100</v>
      </c>
      <c r="P2216">
        <v>21</v>
      </c>
      <c r="Q2216" t="s">
        <v>75</v>
      </c>
      <c r="R2216" t="s">
        <v>2871</v>
      </c>
      <c r="S2216" t="s">
        <v>76</v>
      </c>
      <c r="T2216" t="s">
        <v>563</v>
      </c>
      <c r="U2216">
        <v>0</v>
      </c>
      <c r="V2216">
        <v>0</v>
      </c>
    </row>
    <row r="2217" spans="1:22">
      <c r="A2217">
        <v>11055</v>
      </c>
      <c r="B2217" t="s">
        <v>1105</v>
      </c>
      <c r="C2217" t="s">
        <v>1106</v>
      </c>
      <c r="D2217" t="s">
        <v>1336</v>
      </c>
      <c r="E2217">
        <v>0.5</v>
      </c>
      <c r="F2217" t="s">
        <v>72</v>
      </c>
      <c r="G2217" t="s">
        <v>340</v>
      </c>
      <c r="H2217">
        <v>7006242</v>
      </c>
      <c r="I2217" t="s">
        <v>2929</v>
      </c>
      <c r="J2217">
        <v>-8650</v>
      </c>
      <c r="K2217">
        <v>17300</v>
      </c>
      <c r="L2217">
        <v>-6833</v>
      </c>
      <c r="M2217">
        <v>11684.5826</v>
      </c>
      <c r="N2217">
        <v>-5842.2912999999999</v>
      </c>
      <c r="O2217">
        <v>100</v>
      </c>
      <c r="P2217">
        <v>21</v>
      </c>
      <c r="Q2217" t="s">
        <v>75</v>
      </c>
      <c r="R2217" t="s">
        <v>2871</v>
      </c>
      <c r="S2217" t="s">
        <v>76</v>
      </c>
      <c r="T2217" t="s">
        <v>1107</v>
      </c>
      <c r="U2217">
        <v>0</v>
      </c>
      <c r="V2217">
        <v>0</v>
      </c>
    </row>
    <row r="2218" spans="1:22">
      <c r="A2218">
        <v>11055</v>
      </c>
      <c r="B2218" t="s">
        <v>1630</v>
      </c>
      <c r="C2218" t="s">
        <v>1631</v>
      </c>
      <c r="D2218" t="s">
        <v>1336</v>
      </c>
      <c r="E2218">
        <v>1</v>
      </c>
      <c r="F2218" t="s">
        <v>72</v>
      </c>
      <c r="G2218" t="s">
        <v>340</v>
      </c>
      <c r="H2218">
        <v>7006242</v>
      </c>
      <c r="I2218" t="s">
        <v>2929</v>
      </c>
      <c r="J2218">
        <v>-27400</v>
      </c>
      <c r="K2218">
        <v>27400</v>
      </c>
      <c r="L2218">
        <v>-21646</v>
      </c>
      <c r="M2218">
        <v>17537</v>
      </c>
      <c r="N2218">
        <v>-17537</v>
      </c>
      <c r="O2218">
        <v>100</v>
      </c>
      <c r="P2218">
        <v>21</v>
      </c>
      <c r="Q2218" t="s">
        <v>75</v>
      </c>
      <c r="R2218" t="s">
        <v>2871</v>
      </c>
      <c r="S2218" t="s">
        <v>76</v>
      </c>
      <c r="T2218" t="s">
        <v>401</v>
      </c>
      <c r="U2218">
        <v>0</v>
      </c>
      <c r="V2218">
        <v>0</v>
      </c>
    </row>
    <row r="2219" spans="1:22">
      <c r="A2219">
        <v>11055</v>
      </c>
      <c r="B2219" t="s">
        <v>1630</v>
      </c>
      <c r="C2219" t="s">
        <v>1631</v>
      </c>
      <c r="D2219" t="s">
        <v>1336</v>
      </c>
      <c r="E2219">
        <v>1</v>
      </c>
      <c r="F2219" t="s">
        <v>72</v>
      </c>
      <c r="G2219" t="s">
        <v>340</v>
      </c>
      <c r="H2219">
        <v>7006242</v>
      </c>
      <c r="I2219" t="s">
        <v>2929</v>
      </c>
      <c r="J2219">
        <v>-27400</v>
      </c>
      <c r="K2219">
        <v>27400</v>
      </c>
      <c r="L2219">
        <v>-21646</v>
      </c>
      <c r="M2219">
        <v>17537</v>
      </c>
      <c r="N2219">
        <v>-17537</v>
      </c>
      <c r="O2219">
        <v>100</v>
      </c>
      <c r="P2219">
        <v>21</v>
      </c>
      <c r="Q2219" t="s">
        <v>75</v>
      </c>
      <c r="R2219" t="s">
        <v>2871</v>
      </c>
      <c r="S2219" t="s">
        <v>76</v>
      </c>
      <c r="T2219" t="s">
        <v>401</v>
      </c>
      <c r="U2219">
        <v>0</v>
      </c>
      <c r="V2219">
        <v>0</v>
      </c>
    </row>
    <row r="2220" spans="1:22">
      <c r="A2220">
        <v>11055</v>
      </c>
      <c r="B2220" t="s">
        <v>2450</v>
      </c>
      <c r="C2220" t="s">
        <v>710</v>
      </c>
      <c r="D2220" t="s">
        <v>1336</v>
      </c>
      <c r="E2220">
        <v>1</v>
      </c>
      <c r="F2220" t="s">
        <v>72</v>
      </c>
      <c r="G2220" t="s">
        <v>73</v>
      </c>
      <c r="H2220">
        <v>5060691</v>
      </c>
      <c r="I2220" t="s">
        <v>2929</v>
      </c>
      <c r="J2220">
        <v>3800</v>
      </c>
      <c r="K2220">
        <v>3800</v>
      </c>
      <c r="L2220">
        <v>3002</v>
      </c>
      <c r="M2220">
        <v>2698</v>
      </c>
      <c r="N2220">
        <v>2698</v>
      </c>
      <c r="O2220">
        <v>100</v>
      </c>
      <c r="P2220">
        <v>21</v>
      </c>
      <c r="Q2220" t="s">
        <v>75</v>
      </c>
      <c r="R2220" t="s">
        <v>2871</v>
      </c>
      <c r="S2220" t="s">
        <v>76</v>
      </c>
      <c r="T2220" t="s">
        <v>563</v>
      </c>
      <c r="U2220">
        <v>0</v>
      </c>
      <c r="V2220">
        <v>0</v>
      </c>
    </row>
    <row r="2221" spans="1:22">
      <c r="A2221">
        <v>11055</v>
      </c>
      <c r="B2221" t="s">
        <v>1105</v>
      </c>
      <c r="C2221" t="s">
        <v>1106</v>
      </c>
      <c r="D2221" t="s">
        <v>1336</v>
      </c>
      <c r="E2221">
        <v>0.5</v>
      </c>
      <c r="F2221" t="s">
        <v>72</v>
      </c>
      <c r="G2221" t="s">
        <v>73</v>
      </c>
      <c r="H2221">
        <v>5060691</v>
      </c>
      <c r="I2221" t="s">
        <v>2929</v>
      </c>
      <c r="J2221">
        <v>8650</v>
      </c>
      <c r="K2221">
        <v>17300</v>
      </c>
      <c r="L2221">
        <v>6833</v>
      </c>
      <c r="M2221">
        <v>11684.5826</v>
      </c>
      <c r="N2221">
        <v>5842.2912999999999</v>
      </c>
      <c r="O2221">
        <v>100</v>
      </c>
      <c r="P2221">
        <v>21</v>
      </c>
      <c r="Q2221" t="s">
        <v>75</v>
      </c>
      <c r="R2221" t="s">
        <v>2871</v>
      </c>
      <c r="S2221" t="s">
        <v>76</v>
      </c>
      <c r="T2221" t="s">
        <v>1107</v>
      </c>
      <c r="U2221">
        <v>0</v>
      </c>
      <c r="V2221">
        <v>0</v>
      </c>
    </row>
    <row r="2222" spans="1:22">
      <c r="A2222">
        <v>11055</v>
      </c>
      <c r="B2222" t="s">
        <v>1630</v>
      </c>
      <c r="C2222" t="s">
        <v>1631</v>
      </c>
      <c r="D2222" t="s">
        <v>1336</v>
      </c>
      <c r="E2222">
        <v>1</v>
      </c>
      <c r="F2222" t="s">
        <v>72</v>
      </c>
      <c r="G2222" t="s">
        <v>73</v>
      </c>
      <c r="H2222">
        <v>5060691</v>
      </c>
      <c r="I2222" t="s">
        <v>2929</v>
      </c>
      <c r="J2222">
        <v>27400</v>
      </c>
      <c r="K2222">
        <v>27400</v>
      </c>
      <c r="L2222">
        <v>21646</v>
      </c>
      <c r="M2222">
        <v>17537</v>
      </c>
      <c r="N2222">
        <v>17537</v>
      </c>
      <c r="O2222">
        <v>100</v>
      </c>
      <c r="P2222">
        <v>21</v>
      </c>
      <c r="Q2222" t="s">
        <v>75</v>
      </c>
      <c r="R2222" t="s">
        <v>2871</v>
      </c>
      <c r="S2222" t="s">
        <v>76</v>
      </c>
      <c r="T2222" t="s">
        <v>401</v>
      </c>
      <c r="U2222">
        <v>0</v>
      </c>
      <c r="V2222">
        <v>0</v>
      </c>
    </row>
    <row r="2223" spans="1:22">
      <c r="A2223">
        <v>11055</v>
      </c>
      <c r="B2223" t="s">
        <v>1630</v>
      </c>
      <c r="C2223" t="s">
        <v>1631</v>
      </c>
      <c r="D2223" t="s">
        <v>1336</v>
      </c>
      <c r="E2223">
        <v>1</v>
      </c>
      <c r="F2223" t="s">
        <v>72</v>
      </c>
      <c r="G2223" t="s">
        <v>73</v>
      </c>
      <c r="H2223">
        <v>5060691</v>
      </c>
      <c r="I2223" t="s">
        <v>2929</v>
      </c>
      <c r="J2223">
        <v>27400</v>
      </c>
      <c r="K2223">
        <v>27400</v>
      </c>
      <c r="L2223">
        <v>21646</v>
      </c>
      <c r="M2223">
        <v>17537</v>
      </c>
      <c r="N2223">
        <v>17537</v>
      </c>
      <c r="O2223">
        <v>100</v>
      </c>
      <c r="P2223">
        <v>21</v>
      </c>
      <c r="Q2223" t="s">
        <v>75</v>
      </c>
      <c r="R2223" t="s">
        <v>2871</v>
      </c>
      <c r="S2223" t="s">
        <v>76</v>
      </c>
      <c r="T2223" t="s">
        <v>401</v>
      </c>
      <c r="U2223">
        <v>0</v>
      </c>
      <c r="V2223">
        <v>0</v>
      </c>
    </row>
    <row r="2224" spans="1:22">
      <c r="A2224">
        <v>12624</v>
      </c>
      <c r="B2224" t="s">
        <v>163</v>
      </c>
      <c r="C2224" t="s">
        <v>164</v>
      </c>
      <c r="D2224" t="s">
        <v>2666</v>
      </c>
      <c r="E2224">
        <v>1</v>
      </c>
      <c r="F2224" t="s">
        <v>166</v>
      </c>
      <c r="G2224" t="s">
        <v>73</v>
      </c>
      <c r="H2224">
        <v>5060692</v>
      </c>
      <c r="I2224" t="s">
        <v>2929</v>
      </c>
      <c r="J2224">
        <v>395000</v>
      </c>
      <c r="K2224">
        <v>395000</v>
      </c>
      <c r="L2224">
        <v>395000</v>
      </c>
      <c r="M2224">
        <v>395000</v>
      </c>
      <c r="N2224">
        <v>395000</v>
      </c>
      <c r="O2224">
        <v>100</v>
      </c>
      <c r="P2224">
        <v>0</v>
      </c>
      <c r="Q2224" t="s">
        <v>75</v>
      </c>
      <c r="R2224" t="s">
        <v>2947</v>
      </c>
      <c r="S2224" t="s">
        <v>167</v>
      </c>
      <c r="T2224" t="s">
        <v>168</v>
      </c>
      <c r="U2224">
        <v>0</v>
      </c>
      <c r="V2224">
        <v>0</v>
      </c>
    </row>
    <row r="2225" spans="1:22">
      <c r="A2225">
        <v>12626</v>
      </c>
      <c r="B2225" t="s">
        <v>163</v>
      </c>
      <c r="C2225" t="s">
        <v>164</v>
      </c>
      <c r="D2225" t="s">
        <v>2758</v>
      </c>
      <c r="E2225">
        <v>1</v>
      </c>
      <c r="F2225" t="s">
        <v>166</v>
      </c>
      <c r="G2225" t="s">
        <v>73</v>
      </c>
      <c r="H2225">
        <v>5060693</v>
      </c>
      <c r="I2225" t="s">
        <v>2929</v>
      </c>
      <c r="J2225">
        <v>395000</v>
      </c>
      <c r="K2225">
        <v>395000</v>
      </c>
      <c r="L2225">
        <v>395000</v>
      </c>
      <c r="M2225">
        <v>395000</v>
      </c>
      <c r="N2225">
        <v>395000</v>
      </c>
      <c r="O2225">
        <v>100</v>
      </c>
      <c r="P2225">
        <v>0</v>
      </c>
      <c r="Q2225" t="s">
        <v>75</v>
      </c>
      <c r="R2225" t="s">
        <v>2948</v>
      </c>
      <c r="S2225" t="s">
        <v>167</v>
      </c>
      <c r="T2225" t="s">
        <v>168</v>
      </c>
      <c r="U2225">
        <v>0</v>
      </c>
      <c r="V2225">
        <v>0</v>
      </c>
    </row>
    <row r="2226" spans="1:22">
      <c r="A2226">
        <v>12627</v>
      </c>
      <c r="B2226" t="s">
        <v>163</v>
      </c>
      <c r="C2226" t="s">
        <v>164</v>
      </c>
      <c r="D2226" t="s">
        <v>2758</v>
      </c>
      <c r="E2226">
        <v>1</v>
      </c>
      <c r="F2226" t="s">
        <v>166</v>
      </c>
      <c r="G2226" t="s">
        <v>73</v>
      </c>
      <c r="H2226">
        <v>5060694</v>
      </c>
      <c r="I2226" t="s">
        <v>2929</v>
      </c>
      <c r="J2226">
        <v>395000</v>
      </c>
      <c r="K2226">
        <v>395000</v>
      </c>
      <c r="L2226">
        <v>395000</v>
      </c>
      <c r="M2226">
        <v>395000</v>
      </c>
      <c r="N2226">
        <v>395000</v>
      </c>
      <c r="O2226">
        <v>100</v>
      </c>
      <c r="P2226">
        <v>0</v>
      </c>
      <c r="Q2226" t="s">
        <v>75</v>
      </c>
      <c r="R2226" t="s">
        <v>2949</v>
      </c>
      <c r="S2226" t="s">
        <v>167</v>
      </c>
      <c r="T2226" t="s">
        <v>168</v>
      </c>
      <c r="U2226">
        <v>0</v>
      </c>
      <c r="V2226">
        <v>0</v>
      </c>
    </row>
    <row r="2227" spans="1:22">
      <c r="A2227">
        <v>12628</v>
      </c>
      <c r="B2227" t="s">
        <v>163</v>
      </c>
      <c r="C2227" t="s">
        <v>164</v>
      </c>
      <c r="D2227" t="s">
        <v>2810</v>
      </c>
      <c r="E2227">
        <v>1</v>
      </c>
      <c r="F2227" t="s">
        <v>166</v>
      </c>
      <c r="G2227" t="s">
        <v>73</v>
      </c>
      <c r="H2227">
        <v>5060695</v>
      </c>
      <c r="I2227" t="s">
        <v>2929</v>
      </c>
      <c r="J2227">
        <v>395000</v>
      </c>
      <c r="K2227">
        <v>395000</v>
      </c>
      <c r="L2227">
        <v>395000</v>
      </c>
      <c r="M2227">
        <v>395000</v>
      </c>
      <c r="N2227">
        <v>395000</v>
      </c>
      <c r="O2227">
        <v>100</v>
      </c>
      <c r="P2227">
        <v>0</v>
      </c>
      <c r="Q2227" t="s">
        <v>75</v>
      </c>
      <c r="R2227" t="s">
        <v>2950</v>
      </c>
      <c r="S2227" t="s">
        <v>167</v>
      </c>
      <c r="T2227" t="s">
        <v>168</v>
      </c>
      <c r="U2227">
        <v>0</v>
      </c>
      <c r="V2227">
        <v>0</v>
      </c>
    </row>
    <row r="2228" spans="1:22">
      <c r="A2228">
        <v>12629</v>
      </c>
      <c r="B2228" t="s">
        <v>163</v>
      </c>
      <c r="C2228" t="s">
        <v>164</v>
      </c>
      <c r="D2228" t="s">
        <v>2810</v>
      </c>
      <c r="E2228">
        <v>1</v>
      </c>
      <c r="F2228" t="s">
        <v>166</v>
      </c>
      <c r="G2228" t="s">
        <v>73</v>
      </c>
      <c r="H2228">
        <v>5060696</v>
      </c>
      <c r="I2228" t="s">
        <v>2929</v>
      </c>
      <c r="J2228">
        <v>395000</v>
      </c>
      <c r="K2228">
        <v>395000</v>
      </c>
      <c r="L2228">
        <v>395000</v>
      </c>
      <c r="M2228">
        <v>395000</v>
      </c>
      <c r="N2228">
        <v>395000</v>
      </c>
      <c r="O2228">
        <v>100</v>
      </c>
      <c r="P2228">
        <v>0</v>
      </c>
      <c r="Q2228" t="s">
        <v>75</v>
      </c>
      <c r="R2228" t="s">
        <v>2951</v>
      </c>
      <c r="S2228" t="s">
        <v>167</v>
      </c>
      <c r="T2228" t="s">
        <v>168</v>
      </c>
      <c r="U2228">
        <v>0</v>
      </c>
      <c r="V2228">
        <v>0</v>
      </c>
    </row>
    <row r="2229" spans="1:22">
      <c r="A2229">
        <v>12630</v>
      </c>
      <c r="B2229" t="s">
        <v>163</v>
      </c>
      <c r="C2229" t="s">
        <v>164</v>
      </c>
      <c r="D2229" t="s">
        <v>2810</v>
      </c>
      <c r="E2229">
        <v>1</v>
      </c>
      <c r="F2229" t="s">
        <v>166</v>
      </c>
      <c r="G2229" t="s">
        <v>73</v>
      </c>
      <c r="H2229">
        <v>5060697</v>
      </c>
      <c r="I2229" t="s">
        <v>2929</v>
      </c>
      <c r="J2229">
        <v>395000</v>
      </c>
      <c r="K2229">
        <v>395000</v>
      </c>
      <c r="L2229">
        <v>395000</v>
      </c>
      <c r="M2229">
        <v>395000</v>
      </c>
      <c r="N2229">
        <v>395000</v>
      </c>
      <c r="O2229">
        <v>100</v>
      </c>
      <c r="P2229">
        <v>0</v>
      </c>
      <c r="Q2229" t="s">
        <v>75</v>
      </c>
      <c r="R2229" t="s">
        <v>2952</v>
      </c>
      <c r="S2229" t="s">
        <v>167</v>
      </c>
      <c r="T2229" t="s">
        <v>168</v>
      </c>
      <c r="U2229">
        <v>0</v>
      </c>
      <c r="V2229">
        <v>0</v>
      </c>
    </row>
    <row r="2230" spans="1:22">
      <c r="A2230">
        <v>12631</v>
      </c>
      <c r="B2230" t="s">
        <v>163</v>
      </c>
      <c r="C2230" t="s">
        <v>164</v>
      </c>
      <c r="D2230" t="s">
        <v>2810</v>
      </c>
      <c r="E2230">
        <v>1</v>
      </c>
      <c r="F2230" t="s">
        <v>166</v>
      </c>
      <c r="G2230" t="s">
        <v>73</v>
      </c>
      <c r="H2230">
        <v>5060698</v>
      </c>
      <c r="I2230" t="s">
        <v>2929</v>
      </c>
      <c r="J2230">
        <v>395000</v>
      </c>
      <c r="K2230">
        <v>395000</v>
      </c>
      <c r="L2230">
        <v>395000</v>
      </c>
      <c r="M2230">
        <v>395000</v>
      </c>
      <c r="N2230">
        <v>395000</v>
      </c>
      <c r="O2230">
        <v>100</v>
      </c>
      <c r="P2230">
        <v>0</v>
      </c>
      <c r="Q2230" t="s">
        <v>75</v>
      </c>
      <c r="R2230" t="s">
        <v>2953</v>
      </c>
      <c r="S2230" t="s">
        <v>167</v>
      </c>
      <c r="T2230" t="s">
        <v>168</v>
      </c>
      <c r="U2230">
        <v>0</v>
      </c>
      <c r="V2230">
        <v>0</v>
      </c>
    </row>
    <row r="2231" spans="1:22">
      <c r="A2231">
        <v>12632</v>
      </c>
      <c r="B2231" t="s">
        <v>163</v>
      </c>
      <c r="C2231" t="s">
        <v>164</v>
      </c>
      <c r="D2231" t="s">
        <v>2810</v>
      </c>
      <c r="E2231">
        <v>1</v>
      </c>
      <c r="F2231" t="s">
        <v>166</v>
      </c>
      <c r="G2231" t="s">
        <v>73</v>
      </c>
      <c r="H2231">
        <v>5060699</v>
      </c>
      <c r="I2231" t="s">
        <v>2929</v>
      </c>
      <c r="J2231">
        <v>395000</v>
      </c>
      <c r="K2231">
        <v>395000</v>
      </c>
      <c r="L2231">
        <v>395000</v>
      </c>
      <c r="M2231">
        <v>395000</v>
      </c>
      <c r="N2231">
        <v>395000</v>
      </c>
      <c r="O2231">
        <v>100</v>
      </c>
      <c r="P2231">
        <v>0</v>
      </c>
      <c r="Q2231" t="s">
        <v>75</v>
      </c>
      <c r="R2231" t="s">
        <v>2954</v>
      </c>
      <c r="S2231" t="s">
        <v>167</v>
      </c>
      <c r="T2231" t="s">
        <v>168</v>
      </c>
      <c r="U2231">
        <v>0</v>
      </c>
      <c r="V2231">
        <v>0</v>
      </c>
    </row>
    <row r="2232" spans="1:22">
      <c r="A2232">
        <v>12633</v>
      </c>
      <c r="B2232" t="s">
        <v>163</v>
      </c>
      <c r="C2232" t="s">
        <v>164</v>
      </c>
      <c r="D2232" t="s">
        <v>2810</v>
      </c>
      <c r="E2232">
        <v>1</v>
      </c>
      <c r="F2232" t="s">
        <v>166</v>
      </c>
      <c r="G2232" t="s">
        <v>73</v>
      </c>
      <c r="H2232">
        <v>5060700</v>
      </c>
      <c r="I2232" t="s">
        <v>2929</v>
      </c>
      <c r="J2232">
        <v>395000</v>
      </c>
      <c r="K2232">
        <v>395000</v>
      </c>
      <c r="L2232">
        <v>395000</v>
      </c>
      <c r="M2232">
        <v>395000</v>
      </c>
      <c r="N2232">
        <v>395000</v>
      </c>
      <c r="O2232">
        <v>100</v>
      </c>
      <c r="P2232">
        <v>0</v>
      </c>
      <c r="Q2232" t="s">
        <v>75</v>
      </c>
      <c r="R2232" t="s">
        <v>2955</v>
      </c>
      <c r="S2232" t="s">
        <v>167</v>
      </c>
      <c r="T2232" t="s">
        <v>168</v>
      </c>
      <c r="U2232">
        <v>0</v>
      </c>
      <c r="V2232">
        <v>0</v>
      </c>
    </row>
    <row r="2233" spans="1:22">
      <c r="A2233">
        <v>12634</v>
      </c>
      <c r="B2233" t="s">
        <v>163</v>
      </c>
      <c r="C2233" t="s">
        <v>164</v>
      </c>
      <c r="D2233" t="s">
        <v>2810</v>
      </c>
      <c r="E2233">
        <v>1</v>
      </c>
      <c r="F2233" t="s">
        <v>166</v>
      </c>
      <c r="G2233" t="s">
        <v>73</v>
      </c>
      <c r="H2233">
        <v>5060701</v>
      </c>
      <c r="I2233" t="s">
        <v>2929</v>
      </c>
      <c r="J2233">
        <v>395000</v>
      </c>
      <c r="K2233">
        <v>395000</v>
      </c>
      <c r="L2233">
        <v>395000</v>
      </c>
      <c r="M2233">
        <v>395000</v>
      </c>
      <c r="N2233">
        <v>395000</v>
      </c>
      <c r="O2233">
        <v>100</v>
      </c>
      <c r="P2233">
        <v>0</v>
      </c>
      <c r="Q2233" t="s">
        <v>75</v>
      </c>
      <c r="R2233" t="s">
        <v>2833</v>
      </c>
      <c r="S2233" t="s">
        <v>167</v>
      </c>
      <c r="T2233" t="s">
        <v>168</v>
      </c>
      <c r="U2233">
        <v>0</v>
      </c>
      <c r="V2233">
        <v>0</v>
      </c>
    </row>
    <row r="2234" spans="1:22">
      <c r="A2234">
        <v>12635</v>
      </c>
      <c r="B2234" t="s">
        <v>163</v>
      </c>
      <c r="C2234" t="s">
        <v>164</v>
      </c>
      <c r="D2234" t="s">
        <v>2956</v>
      </c>
      <c r="E2234">
        <v>1</v>
      </c>
      <c r="F2234" t="s">
        <v>166</v>
      </c>
      <c r="G2234" t="s">
        <v>73</v>
      </c>
      <c r="H2234">
        <v>5060702</v>
      </c>
      <c r="I2234" t="s">
        <v>2929</v>
      </c>
      <c r="J2234">
        <v>395000</v>
      </c>
      <c r="K2234">
        <v>395000</v>
      </c>
      <c r="L2234">
        <v>395000</v>
      </c>
      <c r="M2234">
        <v>395000</v>
      </c>
      <c r="N2234">
        <v>395000</v>
      </c>
      <c r="O2234">
        <v>100</v>
      </c>
      <c r="P2234">
        <v>0</v>
      </c>
      <c r="Q2234" t="s">
        <v>75</v>
      </c>
      <c r="R2234" t="s">
        <v>2957</v>
      </c>
      <c r="S2234" t="s">
        <v>167</v>
      </c>
      <c r="T2234" t="s">
        <v>168</v>
      </c>
      <c r="U2234">
        <v>0</v>
      </c>
      <c r="V2234">
        <v>0</v>
      </c>
    </row>
    <row r="2235" spans="1:22">
      <c r="A2235">
        <v>12636</v>
      </c>
      <c r="B2235" t="s">
        <v>163</v>
      </c>
      <c r="C2235" t="s">
        <v>164</v>
      </c>
      <c r="D2235" t="s">
        <v>2956</v>
      </c>
      <c r="E2235">
        <v>1</v>
      </c>
      <c r="F2235" t="s">
        <v>166</v>
      </c>
      <c r="G2235" t="s">
        <v>73</v>
      </c>
      <c r="H2235">
        <v>5060703</v>
      </c>
      <c r="I2235" t="s">
        <v>2929</v>
      </c>
      <c r="J2235">
        <v>395000</v>
      </c>
      <c r="K2235">
        <v>395000</v>
      </c>
      <c r="L2235">
        <v>395000</v>
      </c>
      <c r="M2235">
        <v>395000</v>
      </c>
      <c r="N2235">
        <v>395000</v>
      </c>
      <c r="O2235">
        <v>100</v>
      </c>
      <c r="P2235">
        <v>0</v>
      </c>
      <c r="Q2235" t="s">
        <v>75</v>
      </c>
      <c r="R2235" t="s">
        <v>2958</v>
      </c>
      <c r="S2235" t="s">
        <v>167</v>
      </c>
      <c r="T2235" t="s">
        <v>168</v>
      </c>
      <c r="U2235">
        <v>0</v>
      </c>
      <c r="V2235">
        <v>0</v>
      </c>
    </row>
    <row r="2236" spans="1:22">
      <c r="A2236">
        <v>12637</v>
      </c>
      <c r="B2236" t="s">
        <v>163</v>
      </c>
      <c r="C2236" t="s">
        <v>164</v>
      </c>
      <c r="D2236" t="s">
        <v>2956</v>
      </c>
      <c r="E2236">
        <v>1</v>
      </c>
      <c r="F2236" t="s">
        <v>166</v>
      </c>
      <c r="G2236" t="s">
        <v>73</v>
      </c>
      <c r="H2236">
        <v>5060704</v>
      </c>
      <c r="I2236" t="s">
        <v>2929</v>
      </c>
      <c r="J2236">
        <v>395000</v>
      </c>
      <c r="K2236">
        <v>395000</v>
      </c>
      <c r="L2236">
        <v>395000</v>
      </c>
      <c r="M2236">
        <v>395000</v>
      </c>
      <c r="N2236">
        <v>395000</v>
      </c>
      <c r="O2236">
        <v>100</v>
      </c>
      <c r="P2236">
        <v>0</v>
      </c>
      <c r="Q2236" t="s">
        <v>75</v>
      </c>
      <c r="R2236" t="s">
        <v>2959</v>
      </c>
      <c r="S2236" t="s">
        <v>167</v>
      </c>
      <c r="T2236" t="s">
        <v>168</v>
      </c>
      <c r="U2236">
        <v>0</v>
      </c>
      <c r="V2236">
        <v>0</v>
      </c>
    </row>
    <row r="2237" spans="1:22">
      <c r="A2237">
        <v>12638</v>
      </c>
      <c r="B2237" t="s">
        <v>163</v>
      </c>
      <c r="C2237" t="s">
        <v>164</v>
      </c>
      <c r="D2237" t="s">
        <v>2666</v>
      </c>
      <c r="E2237">
        <v>1</v>
      </c>
      <c r="F2237" t="s">
        <v>166</v>
      </c>
      <c r="G2237" t="s">
        <v>73</v>
      </c>
      <c r="H2237">
        <v>5060705</v>
      </c>
      <c r="I2237" t="s">
        <v>2929</v>
      </c>
      <c r="J2237">
        <v>395000</v>
      </c>
      <c r="K2237">
        <v>395000</v>
      </c>
      <c r="L2237">
        <v>395000</v>
      </c>
      <c r="M2237">
        <v>395000</v>
      </c>
      <c r="N2237">
        <v>395000</v>
      </c>
      <c r="O2237">
        <v>100</v>
      </c>
      <c r="P2237">
        <v>0</v>
      </c>
      <c r="Q2237" t="s">
        <v>75</v>
      </c>
      <c r="R2237" t="s">
        <v>178</v>
      </c>
      <c r="S2237" t="s">
        <v>167</v>
      </c>
      <c r="T2237" t="s">
        <v>168</v>
      </c>
      <c r="U2237">
        <v>0</v>
      </c>
      <c r="V2237">
        <v>0</v>
      </c>
    </row>
    <row r="2238" spans="1:22">
      <c r="A2238">
        <v>12640</v>
      </c>
      <c r="B2238" t="s">
        <v>163</v>
      </c>
      <c r="C2238" t="s">
        <v>164</v>
      </c>
      <c r="D2238" t="s">
        <v>2956</v>
      </c>
      <c r="E2238">
        <v>1</v>
      </c>
      <c r="F2238" t="s">
        <v>166</v>
      </c>
      <c r="G2238" t="s">
        <v>73</v>
      </c>
      <c r="H2238">
        <v>5060706</v>
      </c>
      <c r="I2238" t="s">
        <v>2929</v>
      </c>
      <c r="J2238">
        <v>395000</v>
      </c>
      <c r="K2238">
        <v>395000</v>
      </c>
      <c r="L2238">
        <v>395000</v>
      </c>
      <c r="M2238">
        <v>395000</v>
      </c>
      <c r="N2238">
        <v>395000</v>
      </c>
      <c r="O2238">
        <v>100</v>
      </c>
      <c r="P2238">
        <v>0</v>
      </c>
      <c r="Q2238" t="s">
        <v>75</v>
      </c>
      <c r="R2238" t="s">
        <v>2960</v>
      </c>
      <c r="S2238" t="s">
        <v>167</v>
      </c>
      <c r="T2238" t="s">
        <v>168</v>
      </c>
      <c r="U2238">
        <v>0</v>
      </c>
      <c r="V2238">
        <v>0</v>
      </c>
    </row>
    <row r="2239" spans="1:22">
      <c r="A2239">
        <v>12644</v>
      </c>
      <c r="B2239" t="s">
        <v>163</v>
      </c>
      <c r="C2239" t="s">
        <v>164</v>
      </c>
      <c r="D2239" t="s">
        <v>2888</v>
      </c>
      <c r="E2239">
        <v>1</v>
      </c>
      <c r="F2239" t="s">
        <v>166</v>
      </c>
      <c r="G2239" t="s">
        <v>73</v>
      </c>
      <c r="H2239">
        <v>5060707</v>
      </c>
      <c r="I2239" t="s">
        <v>2929</v>
      </c>
      <c r="J2239">
        <v>395000</v>
      </c>
      <c r="K2239">
        <v>395000</v>
      </c>
      <c r="L2239">
        <v>395000</v>
      </c>
      <c r="M2239">
        <v>395000</v>
      </c>
      <c r="N2239">
        <v>395000</v>
      </c>
      <c r="O2239">
        <v>100</v>
      </c>
      <c r="P2239">
        <v>0</v>
      </c>
      <c r="Q2239" t="s">
        <v>75</v>
      </c>
      <c r="R2239" t="s">
        <v>2961</v>
      </c>
      <c r="S2239" t="s">
        <v>167</v>
      </c>
      <c r="T2239" t="s">
        <v>168</v>
      </c>
      <c r="U2239">
        <v>0</v>
      </c>
      <c r="V2239">
        <v>0</v>
      </c>
    </row>
    <row r="2240" spans="1:22">
      <c r="A2240">
        <v>12648</v>
      </c>
      <c r="B2240" t="s">
        <v>163</v>
      </c>
      <c r="C2240" t="s">
        <v>164</v>
      </c>
      <c r="D2240" t="s">
        <v>2888</v>
      </c>
      <c r="E2240">
        <v>1</v>
      </c>
      <c r="F2240" t="s">
        <v>166</v>
      </c>
      <c r="G2240" t="s">
        <v>73</v>
      </c>
      <c r="H2240">
        <v>5060708</v>
      </c>
      <c r="I2240" t="s">
        <v>2929</v>
      </c>
      <c r="J2240">
        <v>395000</v>
      </c>
      <c r="K2240">
        <v>395000</v>
      </c>
      <c r="L2240">
        <v>395000</v>
      </c>
      <c r="M2240">
        <v>395000</v>
      </c>
      <c r="N2240">
        <v>395000</v>
      </c>
      <c r="O2240">
        <v>100</v>
      </c>
      <c r="P2240">
        <v>0</v>
      </c>
      <c r="Q2240" t="s">
        <v>75</v>
      </c>
      <c r="R2240" t="s">
        <v>2962</v>
      </c>
      <c r="S2240" t="s">
        <v>167</v>
      </c>
      <c r="T2240" t="s">
        <v>168</v>
      </c>
      <c r="U2240">
        <v>0</v>
      </c>
      <c r="V2240">
        <v>0</v>
      </c>
    </row>
    <row r="2241" spans="1:22">
      <c r="A2241">
        <v>10708</v>
      </c>
      <c r="B2241" t="s">
        <v>2975</v>
      </c>
      <c r="C2241" t="s">
        <v>1101</v>
      </c>
      <c r="D2241" t="s">
        <v>953</v>
      </c>
      <c r="E2241">
        <v>1</v>
      </c>
      <c r="F2241" t="s">
        <v>72</v>
      </c>
      <c r="G2241" t="s">
        <v>73</v>
      </c>
      <c r="H2241">
        <v>5060732</v>
      </c>
      <c r="I2241" t="s">
        <v>2963</v>
      </c>
      <c r="J2241">
        <v>1634000</v>
      </c>
      <c r="K2241">
        <v>1634000</v>
      </c>
      <c r="L2241">
        <v>1323540</v>
      </c>
      <c r="M2241">
        <v>1192820</v>
      </c>
      <c r="N2241">
        <v>1192820</v>
      </c>
      <c r="O2241">
        <v>100</v>
      </c>
      <c r="P2241">
        <v>19</v>
      </c>
      <c r="Q2241" t="s">
        <v>75</v>
      </c>
      <c r="R2241" t="s">
        <v>1141</v>
      </c>
      <c r="S2241" t="s">
        <v>213</v>
      </c>
      <c r="T2241" t="s">
        <v>462</v>
      </c>
      <c r="U2241">
        <v>0</v>
      </c>
      <c r="V2241">
        <v>0</v>
      </c>
    </row>
    <row r="2242" spans="1:22">
      <c r="A2242">
        <v>10708</v>
      </c>
      <c r="B2242" t="s">
        <v>2976</v>
      </c>
      <c r="C2242" t="s">
        <v>140</v>
      </c>
      <c r="D2242" t="s">
        <v>953</v>
      </c>
      <c r="E2242">
        <v>2</v>
      </c>
      <c r="F2242" t="s">
        <v>72</v>
      </c>
      <c r="G2242" t="s">
        <v>73</v>
      </c>
      <c r="H2242">
        <v>5060732</v>
      </c>
      <c r="I2242" t="s">
        <v>2963</v>
      </c>
      <c r="J2242">
        <v>4400</v>
      </c>
      <c r="K2242">
        <v>2200</v>
      </c>
      <c r="L2242">
        <v>3476</v>
      </c>
      <c r="M2242">
        <v>1495.1496999999999</v>
      </c>
      <c r="N2242">
        <v>2990.2993999999999</v>
      </c>
      <c r="O2242">
        <v>100</v>
      </c>
      <c r="P2242">
        <v>21</v>
      </c>
      <c r="Q2242" t="s">
        <v>75</v>
      </c>
      <c r="R2242" t="s">
        <v>1141</v>
      </c>
      <c r="S2242" t="s">
        <v>213</v>
      </c>
      <c r="T2242" t="s">
        <v>894</v>
      </c>
      <c r="U2242">
        <v>0</v>
      </c>
      <c r="V2242">
        <v>0</v>
      </c>
    </row>
    <row r="2243" spans="1:22">
      <c r="A2243">
        <v>10708</v>
      </c>
      <c r="B2243" t="s">
        <v>2977</v>
      </c>
      <c r="C2243" t="s">
        <v>630</v>
      </c>
      <c r="D2243" t="s">
        <v>953</v>
      </c>
      <c r="E2243">
        <v>2</v>
      </c>
      <c r="F2243" t="s">
        <v>72</v>
      </c>
      <c r="G2243" t="s">
        <v>73</v>
      </c>
      <c r="H2243">
        <v>5060732</v>
      </c>
      <c r="I2243" t="s">
        <v>2963</v>
      </c>
      <c r="J2243">
        <v>31000</v>
      </c>
      <c r="K2243">
        <v>15500</v>
      </c>
      <c r="L2243">
        <v>24490</v>
      </c>
      <c r="M2243">
        <v>10701.0982</v>
      </c>
      <c r="N2243">
        <v>21402.196400000001</v>
      </c>
      <c r="O2243">
        <v>100</v>
      </c>
      <c r="P2243">
        <v>21</v>
      </c>
      <c r="Q2243" t="s">
        <v>75</v>
      </c>
      <c r="R2243" t="s">
        <v>1141</v>
      </c>
      <c r="S2243" t="s">
        <v>213</v>
      </c>
      <c r="T2243" t="s">
        <v>455</v>
      </c>
      <c r="U2243">
        <v>0</v>
      </c>
      <c r="V2243">
        <v>0</v>
      </c>
    </row>
    <row r="2244" spans="1:22">
      <c r="A2244">
        <v>10708</v>
      </c>
      <c r="B2244" t="s">
        <v>2978</v>
      </c>
      <c r="C2244" t="s">
        <v>2360</v>
      </c>
      <c r="D2244" t="s">
        <v>953</v>
      </c>
      <c r="E2244">
        <v>1</v>
      </c>
      <c r="F2244" t="s">
        <v>72</v>
      </c>
      <c r="G2244" t="s">
        <v>73</v>
      </c>
      <c r="H2244">
        <v>5060732</v>
      </c>
      <c r="I2244" t="s">
        <v>2963</v>
      </c>
      <c r="J2244">
        <v>7600</v>
      </c>
      <c r="K2244">
        <v>7600</v>
      </c>
      <c r="L2244">
        <v>5776</v>
      </c>
      <c r="M2244">
        <v>4964.2497999999996</v>
      </c>
      <c r="N2244">
        <v>4964.2497999999996</v>
      </c>
      <c r="O2244">
        <v>100</v>
      </c>
      <c r="P2244">
        <v>24</v>
      </c>
      <c r="Q2244" t="s">
        <v>75</v>
      </c>
      <c r="R2244" t="s">
        <v>1141</v>
      </c>
      <c r="S2244" t="s">
        <v>213</v>
      </c>
      <c r="T2244" t="s">
        <v>436</v>
      </c>
      <c r="U2244">
        <v>0</v>
      </c>
      <c r="V2244">
        <v>0</v>
      </c>
    </row>
    <row r="2245" spans="1:22">
      <c r="A2245">
        <v>10708</v>
      </c>
      <c r="B2245" t="s">
        <v>2977</v>
      </c>
      <c r="C2245" t="s">
        <v>630</v>
      </c>
      <c r="D2245" t="s">
        <v>953</v>
      </c>
      <c r="E2245">
        <v>2</v>
      </c>
      <c r="F2245" t="s">
        <v>72</v>
      </c>
      <c r="G2245" t="s">
        <v>73</v>
      </c>
      <c r="H2245">
        <v>5060732</v>
      </c>
      <c r="I2245" t="s">
        <v>2963</v>
      </c>
      <c r="J2245">
        <v>31000</v>
      </c>
      <c r="K2245">
        <v>15500</v>
      </c>
      <c r="L2245">
        <v>24490</v>
      </c>
      <c r="M2245">
        <v>10701.0982</v>
      </c>
      <c r="N2245">
        <v>21402.196400000001</v>
      </c>
      <c r="O2245">
        <v>100</v>
      </c>
      <c r="P2245">
        <v>21</v>
      </c>
      <c r="Q2245" t="s">
        <v>75</v>
      </c>
      <c r="R2245" t="s">
        <v>1141</v>
      </c>
      <c r="S2245" t="s">
        <v>213</v>
      </c>
      <c r="T2245" t="s">
        <v>455</v>
      </c>
      <c r="U2245">
        <v>0</v>
      </c>
      <c r="V2245">
        <v>0</v>
      </c>
    </row>
    <row r="2246" spans="1:22">
      <c r="A2246">
        <v>10708</v>
      </c>
      <c r="B2246" t="s">
        <v>2976</v>
      </c>
      <c r="C2246" t="s">
        <v>140</v>
      </c>
      <c r="D2246" t="s">
        <v>953</v>
      </c>
      <c r="E2246">
        <v>2</v>
      </c>
      <c r="F2246" t="s">
        <v>72</v>
      </c>
      <c r="G2246" t="s">
        <v>73</v>
      </c>
      <c r="H2246">
        <v>5060732</v>
      </c>
      <c r="I2246" t="s">
        <v>2963</v>
      </c>
      <c r="J2246">
        <v>4400</v>
      </c>
      <c r="K2246">
        <v>2200</v>
      </c>
      <c r="L2246">
        <v>3476</v>
      </c>
      <c r="M2246">
        <v>1495.1496999999999</v>
      </c>
      <c r="N2246">
        <v>2990.2993999999999</v>
      </c>
      <c r="O2246">
        <v>100</v>
      </c>
      <c r="P2246">
        <v>21</v>
      </c>
      <c r="Q2246" t="s">
        <v>75</v>
      </c>
      <c r="R2246" t="s">
        <v>1141</v>
      </c>
      <c r="S2246" t="s">
        <v>213</v>
      </c>
      <c r="T2246" t="s">
        <v>894</v>
      </c>
      <c r="U2246">
        <v>0</v>
      </c>
      <c r="V2246">
        <v>0</v>
      </c>
    </row>
    <row r="2247" spans="1:22">
      <c r="A2247">
        <v>10708</v>
      </c>
      <c r="B2247" t="s">
        <v>2978</v>
      </c>
      <c r="C2247" t="s">
        <v>2360</v>
      </c>
      <c r="D2247" t="s">
        <v>953</v>
      </c>
      <c r="E2247">
        <v>1</v>
      </c>
      <c r="F2247" t="s">
        <v>72</v>
      </c>
      <c r="G2247" t="s">
        <v>73</v>
      </c>
      <c r="H2247">
        <v>5060732</v>
      </c>
      <c r="I2247" t="s">
        <v>2963</v>
      </c>
      <c r="J2247">
        <v>7600</v>
      </c>
      <c r="K2247">
        <v>7600</v>
      </c>
      <c r="L2247">
        <v>5776</v>
      </c>
      <c r="M2247">
        <v>4964.2497999999996</v>
      </c>
      <c r="N2247">
        <v>4964.2497999999996</v>
      </c>
      <c r="O2247">
        <v>100</v>
      </c>
      <c r="P2247">
        <v>24</v>
      </c>
      <c r="Q2247" t="s">
        <v>75</v>
      </c>
      <c r="R2247" t="s">
        <v>1141</v>
      </c>
      <c r="S2247" t="s">
        <v>213</v>
      </c>
      <c r="T2247" t="s">
        <v>436</v>
      </c>
      <c r="U2247">
        <v>0</v>
      </c>
      <c r="V2247">
        <v>0</v>
      </c>
    </row>
    <row r="2248" spans="1:22">
      <c r="A2248">
        <v>10708</v>
      </c>
      <c r="B2248" t="s">
        <v>2979</v>
      </c>
      <c r="C2248" t="s">
        <v>367</v>
      </c>
      <c r="D2248" t="s">
        <v>953</v>
      </c>
      <c r="E2248">
        <v>2</v>
      </c>
      <c r="F2248" t="s">
        <v>72</v>
      </c>
      <c r="G2248" t="s">
        <v>73</v>
      </c>
      <c r="H2248">
        <v>5060732</v>
      </c>
      <c r="I2248" t="s">
        <v>2963</v>
      </c>
      <c r="J2248">
        <v>13800</v>
      </c>
      <c r="K2248">
        <v>6900</v>
      </c>
      <c r="L2248">
        <v>10902</v>
      </c>
      <c r="M2248">
        <v>4614</v>
      </c>
      <c r="N2248">
        <v>9228</v>
      </c>
      <c r="O2248">
        <v>100</v>
      </c>
      <c r="P2248">
        <v>21</v>
      </c>
      <c r="Q2248" t="s">
        <v>75</v>
      </c>
      <c r="R2248" t="s">
        <v>1141</v>
      </c>
      <c r="S2248" t="s">
        <v>213</v>
      </c>
      <c r="T2248" t="s">
        <v>141</v>
      </c>
      <c r="U2248">
        <v>0</v>
      </c>
      <c r="V2248">
        <v>0</v>
      </c>
    </row>
    <row r="2249" spans="1:22">
      <c r="A2249">
        <v>10708</v>
      </c>
      <c r="B2249" t="s">
        <v>2980</v>
      </c>
      <c r="C2249" t="s">
        <v>2981</v>
      </c>
      <c r="D2249" t="s">
        <v>953</v>
      </c>
      <c r="E2249">
        <v>1</v>
      </c>
      <c r="F2249" t="s">
        <v>72</v>
      </c>
      <c r="G2249" t="s">
        <v>73</v>
      </c>
      <c r="H2249">
        <v>5060732</v>
      </c>
      <c r="I2249" t="s">
        <v>2963</v>
      </c>
      <c r="J2249">
        <v>20200</v>
      </c>
      <c r="K2249">
        <v>20200</v>
      </c>
      <c r="L2249">
        <v>15352</v>
      </c>
      <c r="M2249">
        <v>12648</v>
      </c>
      <c r="N2249">
        <v>12648</v>
      </c>
      <c r="O2249">
        <v>100</v>
      </c>
      <c r="P2249">
        <v>24</v>
      </c>
      <c r="Q2249" t="s">
        <v>75</v>
      </c>
      <c r="R2249" t="s">
        <v>1141</v>
      </c>
      <c r="S2249" t="s">
        <v>213</v>
      </c>
      <c r="T2249" t="s">
        <v>436</v>
      </c>
      <c r="U2249">
        <v>0</v>
      </c>
      <c r="V2249">
        <v>0</v>
      </c>
    </row>
    <row r="2250" spans="1:22">
      <c r="A2250">
        <v>10708</v>
      </c>
      <c r="B2250" t="s">
        <v>591</v>
      </c>
      <c r="C2250" t="s">
        <v>367</v>
      </c>
      <c r="D2250" t="s">
        <v>953</v>
      </c>
      <c r="E2250">
        <v>2</v>
      </c>
      <c r="F2250" t="s">
        <v>72</v>
      </c>
      <c r="G2250" t="s">
        <v>73</v>
      </c>
      <c r="H2250">
        <v>5060732</v>
      </c>
      <c r="I2250" t="s">
        <v>2963</v>
      </c>
      <c r="J2250">
        <v>108400</v>
      </c>
      <c r="K2250">
        <v>54200</v>
      </c>
      <c r="L2250">
        <v>85636</v>
      </c>
      <c r="M2250">
        <v>38056</v>
      </c>
      <c r="N2250">
        <v>76112</v>
      </c>
      <c r="O2250">
        <v>100</v>
      </c>
      <c r="P2250">
        <v>21</v>
      </c>
      <c r="Q2250" t="s">
        <v>75</v>
      </c>
      <c r="R2250" t="s">
        <v>1141</v>
      </c>
      <c r="S2250" t="s">
        <v>213</v>
      </c>
      <c r="T2250" t="s">
        <v>141</v>
      </c>
      <c r="U2250">
        <v>0</v>
      </c>
      <c r="V2250">
        <v>0</v>
      </c>
    </row>
    <row r="2251" spans="1:22">
      <c r="A2251">
        <v>10708</v>
      </c>
      <c r="B2251" t="s">
        <v>2982</v>
      </c>
      <c r="C2251" t="s">
        <v>367</v>
      </c>
      <c r="D2251" t="s">
        <v>953</v>
      </c>
      <c r="E2251">
        <v>2</v>
      </c>
      <c r="F2251" t="s">
        <v>72</v>
      </c>
      <c r="G2251" t="s">
        <v>73</v>
      </c>
      <c r="H2251">
        <v>5060732</v>
      </c>
      <c r="I2251" t="s">
        <v>2963</v>
      </c>
      <c r="J2251">
        <v>25400</v>
      </c>
      <c r="K2251">
        <v>12700</v>
      </c>
      <c r="L2251">
        <v>20574</v>
      </c>
      <c r="M2251">
        <v>8906</v>
      </c>
      <c r="N2251">
        <v>17812</v>
      </c>
      <c r="O2251">
        <v>100</v>
      </c>
      <c r="P2251">
        <v>19</v>
      </c>
      <c r="Q2251" t="s">
        <v>75</v>
      </c>
      <c r="R2251" t="s">
        <v>1141</v>
      </c>
      <c r="S2251" t="s">
        <v>213</v>
      </c>
      <c r="T2251" t="s">
        <v>141</v>
      </c>
      <c r="U2251">
        <v>0</v>
      </c>
      <c r="V2251">
        <v>0</v>
      </c>
    </row>
    <row r="2252" spans="1:22">
      <c r="A2252">
        <v>10708</v>
      </c>
      <c r="B2252" t="s">
        <v>2983</v>
      </c>
      <c r="C2252" t="s">
        <v>140</v>
      </c>
      <c r="D2252" t="s">
        <v>953</v>
      </c>
      <c r="E2252">
        <v>3</v>
      </c>
      <c r="F2252" t="s">
        <v>72</v>
      </c>
      <c r="G2252" t="s">
        <v>73</v>
      </c>
      <c r="H2252">
        <v>5060732</v>
      </c>
      <c r="I2252" t="s">
        <v>2963</v>
      </c>
      <c r="J2252">
        <v>61800</v>
      </c>
      <c r="K2252">
        <v>20600</v>
      </c>
      <c r="L2252">
        <v>46968</v>
      </c>
      <c r="M2252">
        <v>13073</v>
      </c>
      <c r="N2252">
        <v>39219</v>
      </c>
      <c r="O2252">
        <v>100</v>
      </c>
      <c r="P2252">
        <v>24</v>
      </c>
      <c r="Q2252" t="s">
        <v>75</v>
      </c>
      <c r="R2252" t="s">
        <v>1141</v>
      </c>
      <c r="S2252" t="s">
        <v>213</v>
      </c>
      <c r="T2252" t="s">
        <v>436</v>
      </c>
      <c r="U2252">
        <v>0</v>
      </c>
      <c r="V2252">
        <v>0</v>
      </c>
    </row>
    <row r="2253" spans="1:22">
      <c r="A2253">
        <v>10708</v>
      </c>
      <c r="B2253" t="s">
        <v>2984</v>
      </c>
      <c r="C2253" t="s">
        <v>367</v>
      </c>
      <c r="D2253" t="s">
        <v>953</v>
      </c>
      <c r="E2253">
        <v>2</v>
      </c>
      <c r="F2253" t="s">
        <v>72</v>
      </c>
      <c r="G2253" t="s">
        <v>73</v>
      </c>
      <c r="H2253">
        <v>5060732</v>
      </c>
      <c r="I2253" t="s">
        <v>2963</v>
      </c>
      <c r="J2253">
        <v>9600</v>
      </c>
      <c r="K2253">
        <v>4800</v>
      </c>
      <c r="L2253">
        <v>7584</v>
      </c>
      <c r="M2253">
        <v>3076.6667000000002</v>
      </c>
      <c r="N2253">
        <v>6153.3334000000004</v>
      </c>
      <c r="O2253">
        <v>100</v>
      </c>
      <c r="P2253">
        <v>21</v>
      </c>
      <c r="Q2253" t="s">
        <v>75</v>
      </c>
      <c r="R2253" t="s">
        <v>1141</v>
      </c>
      <c r="S2253" t="s">
        <v>213</v>
      </c>
      <c r="T2253" t="s">
        <v>141</v>
      </c>
      <c r="U2253">
        <v>0</v>
      </c>
      <c r="V2253">
        <v>0</v>
      </c>
    </row>
    <row r="2254" spans="1:22">
      <c r="A2254">
        <v>10708</v>
      </c>
      <c r="B2254" t="s">
        <v>2983</v>
      </c>
      <c r="C2254" t="s">
        <v>140</v>
      </c>
      <c r="D2254" t="s">
        <v>953</v>
      </c>
      <c r="E2254">
        <v>3</v>
      </c>
      <c r="F2254" t="s">
        <v>72</v>
      </c>
      <c r="G2254" t="s">
        <v>73</v>
      </c>
      <c r="H2254">
        <v>5060732</v>
      </c>
      <c r="I2254" t="s">
        <v>2963</v>
      </c>
      <c r="J2254">
        <v>61800</v>
      </c>
      <c r="K2254">
        <v>20600</v>
      </c>
      <c r="L2254">
        <v>46968</v>
      </c>
      <c r="M2254">
        <v>13073</v>
      </c>
      <c r="N2254">
        <v>39219</v>
      </c>
      <c r="O2254">
        <v>100</v>
      </c>
      <c r="P2254">
        <v>24</v>
      </c>
      <c r="Q2254" t="s">
        <v>75</v>
      </c>
      <c r="R2254" t="s">
        <v>1141</v>
      </c>
      <c r="S2254" t="s">
        <v>213</v>
      </c>
      <c r="T2254" t="s">
        <v>436</v>
      </c>
      <c r="U2254">
        <v>0</v>
      </c>
      <c r="V2254">
        <v>0</v>
      </c>
    </row>
    <row r="2255" spans="1:22">
      <c r="A2255">
        <v>10708</v>
      </c>
      <c r="B2255" t="s">
        <v>1087</v>
      </c>
      <c r="C2255" t="s">
        <v>286</v>
      </c>
      <c r="D2255" t="s">
        <v>953</v>
      </c>
      <c r="E2255">
        <v>18</v>
      </c>
      <c r="F2255" t="s">
        <v>72</v>
      </c>
      <c r="G2255" t="s">
        <v>73</v>
      </c>
      <c r="H2255">
        <v>5060732</v>
      </c>
      <c r="I2255" t="s">
        <v>2963</v>
      </c>
      <c r="J2255">
        <v>104400</v>
      </c>
      <c r="K2255">
        <v>5800</v>
      </c>
      <c r="L2255">
        <v>82476</v>
      </c>
      <c r="M2255">
        <v>3893.1772000000001</v>
      </c>
      <c r="N2255">
        <v>70077.189599999998</v>
      </c>
      <c r="O2255">
        <v>100</v>
      </c>
      <c r="P2255">
        <v>21</v>
      </c>
      <c r="Q2255" t="s">
        <v>75</v>
      </c>
      <c r="R2255" t="s">
        <v>1141</v>
      </c>
      <c r="S2255" t="s">
        <v>213</v>
      </c>
      <c r="T2255" t="s">
        <v>85</v>
      </c>
      <c r="U2255">
        <v>0</v>
      </c>
      <c r="V2255">
        <v>0</v>
      </c>
    </row>
    <row r="2256" spans="1:22">
      <c r="A2256">
        <v>10708</v>
      </c>
      <c r="B2256" t="s">
        <v>334</v>
      </c>
      <c r="C2256" t="s">
        <v>335</v>
      </c>
      <c r="D2256" t="s">
        <v>953</v>
      </c>
      <c r="E2256">
        <v>2</v>
      </c>
      <c r="F2256" t="s">
        <v>72</v>
      </c>
      <c r="G2256" t="s">
        <v>73</v>
      </c>
      <c r="H2256">
        <v>5060732</v>
      </c>
      <c r="I2256" t="s">
        <v>2963</v>
      </c>
      <c r="J2256">
        <v>42800</v>
      </c>
      <c r="K2256">
        <v>21400</v>
      </c>
      <c r="L2256">
        <v>31672</v>
      </c>
      <c r="M2256">
        <v>14049.9791</v>
      </c>
      <c r="N2256">
        <v>28099.958200000001</v>
      </c>
      <c r="O2256">
        <v>100</v>
      </c>
      <c r="P2256">
        <v>26</v>
      </c>
      <c r="Q2256" t="s">
        <v>75</v>
      </c>
      <c r="R2256" t="s">
        <v>1141</v>
      </c>
      <c r="S2256" t="s">
        <v>213</v>
      </c>
      <c r="T2256" t="s">
        <v>336</v>
      </c>
      <c r="U2256">
        <v>0</v>
      </c>
      <c r="V2256">
        <v>0</v>
      </c>
    </row>
    <row r="2257" spans="1:22">
      <c r="A2257">
        <v>10708</v>
      </c>
      <c r="B2257" t="s">
        <v>134</v>
      </c>
      <c r="C2257" t="s">
        <v>135</v>
      </c>
      <c r="D2257" t="s">
        <v>953</v>
      </c>
      <c r="E2257">
        <v>1</v>
      </c>
      <c r="F2257" t="s">
        <v>72</v>
      </c>
      <c r="G2257" t="s">
        <v>73</v>
      </c>
      <c r="H2257">
        <v>5060732</v>
      </c>
      <c r="I2257" t="s">
        <v>2963</v>
      </c>
      <c r="J2257">
        <v>23700</v>
      </c>
      <c r="K2257">
        <v>23700</v>
      </c>
      <c r="L2257">
        <v>11500</v>
      </c>
      <c r="M2257">
        <v>6800</v>
      </c>
      <c r="N2257">
        <v>6800</v>
      </c>
      <c r="O2257">
        <v>100</v>
      </c>
      <c r="P2257">
        <v>0</v>
      </c>
      <c r="Q2257" t="s">
        <v>75</v>
      </c>
      <c r="R2257" t="s">
        <v>1141</v>
      </c>
      <c r="S2257" t="s">
        <v>213</v>
      </c>
      <c r="T2257" t="s">
        <v>136</v>
      </c>
      <c r="U2257">
        <v>0</v>
      </c>
      <c r="V2257">
        <v>0</v>
      </c>
    </row>
    <row r="2258" spans="1:22">
      <c r="A2258">
        <v>10708</v>
      </c>
      <c r="B2258" t="s">
        <v>429</v>
      </c>
      <c r="C2258" t="s">
        <v>430</v>
      </c>
      <c r="D2258" t="s">
        <v>953</v>
      </c>
      <c r="E2258">
        <v>1</v>
      </c>
      <c r="F2258" t="s">
        <v>72</v>
      </c>
      <c r="G2258" t="s">
        <v>73</v>
      </c>
      <c r="H2258">
        <v>5060732</v>
      </c>
      <c r="I2258" t="s">
        <v>2963</v>
      </c>
      <c r="J2258">
        <v>44800</v>
      </c>
      <c r="K2258">
        <v>44800</v>
      </c>
      <c r="L2258">
        <v>36288</v>
      </c>
      <c r="M2258">
        <v>32677.916700000002</v>
      </c>
      <c r="N2258">
        <v>32677.916700000002</v>
      </c>
      <c r="O2258">
        <v>100</v>
      </c>
      <c r="P2258">
        <v>19</v>
      </c>
      <c r="Q2258" t="s">
        <v>75</v>
      </c>
      <c r="R2258" t="s">
        <v>1141</v>
      </c>
      <c r="S2258" t="s">
        <v>213</v>
      </c>
      <c r="T2258" t="s">
        <v>332</v>
      </c>
      <c r="U2258">
        <v>0</v>
      </c>
      <c r="V2258">
        <v>0</v>
      </c>
    </row>
    <row r="2259" spans="1:22">
      <c r="A2259">
        <v>10708</v>
      </c>
      <c r="B2259" t="s">
        <v>1232</v>
      </c>
      <c r="C2259" t="s">
        <v>656</v>
      </c>
      <c r="D2259" t="s">
        <v>953</v>
      </c>
      <c r="E2259">
        <v>1</v>
      </c>
      <c r="F2259" t="s">
        <v>72</v>
      </c>
      <c r="G2259" t="s">
        <v>73</v>
      </c>
      <c r="H2259">
        <v>5060732</v>
      </c>
      <c r="I2259" t="s">
        <v>2963</v>
      </c>
      <c r="J2259">
        <v>5900</v>
      </c>
      <c r="K2259">
        <v>5900</v>
      </c>
      <c r="L2259">
        <v>4661</v>
      </c>
      <c r="M2259">
        <v>4189</v>
      </c>
      <c r="N2259">
        <v>4189</v>
      </c>
      <c r="O2259">
        <v>100</v>
      </c>
      <c r="P2259">
        <v>21</v>
      </c>
      <c r="Q2259" t="s">
        <v>75</v>
      </c>
      <c r="R2259" t="s">
        <v>1141</v>
      </c>
      <c r="S2259" t="s">
        <v>213</v>
      </c>
      <c r="T2259" t="s">
        <v>455</v>
      </c>
      <c r="U2259">
        <v>0</v>
      </c>
      <c r="V2259">
        <v>0</v>
      </c>
    </row>
    <row r="2260" spans="1:22">
      <c r="A2260">
        <v>10708</v>
      </c>
      <c r="B2260" t="s">
        <v>1232</v>
      </c>
      <c r="C2260" t="s">
        <v>656</v>
      </c>
      <c r="D2260" t="s">
        <v>953</v>
      </c>
      <c r="E2260">
        <v>1</v>
      </c>
      <c r="F2260" t="s">
        <v>72</v>
      </c>
      <c r="G2260" t="s">
        <v>73</v>
      </c>
      <c r="H2260">
        <v>5060732</v>
      </c>
      <c r="I2260" t="s">
        <v>2963</v>
      </c>
      <c r="J2260">
        <v>5900</v>
      </c>
      <c r="K2260">
        <v>5900</v>
      </c>
      <c r="L2260">
        <v>4661</v>
      </c>
      <c r="M2260">
        <v>4189</v>
      </c>
      <c r="N2260">
        <v>4189</v>
      </c>
      <c r="O2260">
        <v>100</v>
      </c>
      <c r="P2260">
        <v>21</v>
      </c>
      <c r="Q2260" t="s">
        <v>75</v>
      </c>
      <c r="R2260" t="s">
        <v>1141</v>
      </c>
      <c r="S2260" t="s">
        <v>213</v>
      </c>
      <c r="T2260" t="s">
        <v>455</v>
      </c>
      <c r="U2260">
        <v>0</v>
      </c>
      <c r="V2260">
        <v>0</v>
      </c>
    </row>
    <row r="2261" spans="1:22">
      <c r="A2261">
        <v>10708</v>
      </c>
      <c r="B2261" t="s">
        <v>1232</v>
      </c>
      <c r="C2261" t="s">
        <v>656</v>
      </c>
      <c r="D2261" t="s">
        <v>953</v>
      </c>
      <c r="E2261">
        <v>1</v>
      </c>
      <c r="F2261" t="s">
        <v>72</v>
      </c>
      <c r="G2261" t="s">
        <v>73</v>
      </c>
      <c r="H2261">
        <v>5060732</v>
      </c>
      <c r="I2261" t="s">
        <v>2963</v>
      </c>
      <c r="J2261">
        <v>5900</v>
      </c>
      <c r="K2261">
        <v>5900</v>
      </c>
      <c r="L2261">
        <v>4661</v>
      </c>
      <c r="M2261">
        <v>4189</v>
      </c>
      <c r="N2261">
        <v>4189</v>
      </c>
      <c r="O2261">
        <v>100</v>
      </c>
      <c r="P2261">
        <v>21</v>
      </c>
      <c r="Q2261" t="s">
        <v>75</v>
      </c>
      <c r="R2261" t="s">
        <v>1141</v>
      </c>
      <c r="S2261" t="s">
        <v>213</v>
      </c>
      <c r="T2261" t="s">
        <v>455</v>
      </c>
      <c r="U2261">
        <v>0</v>
      </c>
      <c r="V2261">
        <v>0</v>
      </c>
    </row>
    <row r="2262" spans="1:22">
      <c r="A2262">
        <v>10708</v>
      </c>
      <c r="B2262" t="s">
        <v>444</v>
      </c>
      <c r="C2262" t="s">
        <v>367</v>
      </c>
      <c r="D2262" t="s">
        <v>953</v>
      </c>
      <c r="E2262">
        <v>4</v>
      </c>
      <c r="F2262" t="s">
        <v>72</v>
      </c>
      <c r="G2262" t="s">
        <v>73</v>
      </c>
      <c r="H2262">
        <v>5060732</v>
      </c>
      <c r="I2262" t="s">
        <v>2963</v>
      </c>
      <c r="J2262">
        <v>36400</v>
      </c>
      <c r="K2262">
        <v>9100</v>
      </c>
      <c r="L2262">
        <v>28756</v>
      </c>
      <c r="M2262">
        <v>6451.2929000000004</v>
      </c>
      <c r="N2262">
        <v>25805.171600000001</v>
      </c>
      <c r="O2262">
        <v>100</v>
      </c>
      <c r="P2262">
        <v>21</v>
      </c>
      <c r="Q2262" t="s">
        <v>75</v>
      </c>
      <c r="R2262" t="s">
        <v>1141</v>
      </c>
      <c r="S2262" t="s">
        <v>213</v>
      </c>
      <c r="T2262" t="s">
        <v>141</v>
      </c>
      <c r="U2262">
        <v>0</v>
      </c>
      <c r="V2262">
        <v>0</v>
      </c>
    </row>
    <row r="2263" spans="1:22">
      <c r="A2263">
        <v>10708</v>
      </c>
      <c r="B2263" t="s">
        <v>449</v>
      </c>
      <c r="C2263" t="s">
        <v>450</v>
      </c>
      <c r="D2263" t="s">
        <v>953</v>
      </c>
      <c r="E2263">
        <v>22</v>
      </c>
      <c r="F2263" t="s">
        <v>72</v>
      </c>
      <c r="G2263" t="s">
        <v>73</v>
      </c>
      <c r="H2263">
        <v>5060732</v>
      </c>
      <c r="I2263" t="s">
        <v>2963</v>
      </c>
      <c r="J2263">
        <v>121000</v>
      </c>
      <c r="K2263">
        <v>5500</v>
      </c>
      <c r="L2263">
        <v>98010</v>
      </c>
      <c r="M2263">
        <v>3953.6426999999999</v>
      </c>
      <c r="N2263">
        <v>86980.1394</v>
      </c>
      <c r="O2263">
        <v>100</v>
      </c>
      <c r="P2263">
        <v>19</v>
      </c>
      <c r="Q2263" t="s">
        <v>75</v>
      </c>
      <c r="R2263" t="s">
        <v>1141</v>
      </c>
      <c r="S2263" t="s">
        <v>213</v>
      </c>
      <c r="T2263" t="s">
        <v>185</v>
      </c>
      <c r="U2263">
        <v>0</v>
      </c>
      <c r="V2263">
        <v>0</v>
      </c>
    </row>
    <row r="2264" spans="1:22">
      <c r="A2264">
        <v>10708</v>
      </c>
      <c r="B2264" t="s">
        <v>459</v>
      </c>
      <c r="C2264" t="s">
        <v>450</v>
      </c>
      <c r="D2264" t="s">
        <v>953</v>
      </c>
      <c r="E2264">
        <v>4</v>
      </c>
      <c r="F2264" t="s">
        <v>72</v>
      </c>
      <c r="G2264" t="s">
        <v>73</v>
      </c>
      <c r="H2264">
        <v>5060732</v>
      </c>
      <c r="I2264" t="s">
        <v>2963</v>
      </c>
      <c r="J2264">
        <v>27600</v>
      </c>
      <c r="K2264">
        <v>6900</v>
      </c>
      <c r="L2264">
        <v>21804</v>
      </c>
      <c r="M2264">
        <v>4792.4933000000001</v>
      </c>
      <c r="N2264">
        <v>19169.9732</v>
      </c>
      <c r="O2264">
        <v>100</v>
      </c>
      <c r="P2264">
        <v>21</v>
      </c>
      <c r="Q2264" t="s">
        <v>75</v>
      </c>
      <c r="R2264" t="s">
        <v>1141</v>
      </c>
      <c r="S2264" t="s">
        <v>213</v>
      </c>
      <c r="T2264" t="s">
        <v>85</v>
      </c>
      <c r="U2264">
        <v>0</v>
      </c>
      <c r="V2264">
        <v>0</v>
      </c>
    </row>
    <row r="2265" spans="1:22">
      <c r="A2265">
        <v>10708</v>
      </c>
      <c r="B2265" t="s">
        <v>482</v>
      </c>
      <c r="C2265" t="s">
        <v>483</v>
      </c>
      <c r="D2265" t="s">
        <v>953</v>
      </c>
      <c r="E2265">
        <v>2</v>
      </c>
      <c r="F2265" t="s">
        <v>72</v>
      </c>
      <c r="G2265" t="s">
        <v>73</v>
      </c>
      <c r="H2265">
        <v>5060732</v>
      </c>
      <c r="I2265" t="s">
        <v>2963</v>
      </c>
      <c r="J2265">
        <v>24400</v>
      </c>
      <c r="K2265">
        <v>12200</v>
      </c>
      <c r="L2265">
        <v>19764</v>
      </c>
      <c r="M2265">
        <v>8897.5884999999998</v>
      </c>
      <c r="N2265">
        <v>17795.177</v>
      </c>
      <c r="O2265">
        <v>100</v>
      </c>
      <c r="P2265">
        <v>19</v>
      </c>
      <c r="Q2265" t="s">
        <v>75</v>
      </c>
      <c r="R2265" t="s">
        <v>1141</v>
      </c>
      <c r="S2265" t="s">
        <v>213</v>
      </c>
      <c r="T2265" t="s">
        <v>462</v>
      </c>
      <c r="U2265">
        <v>0</v>
      </c>
      <c r="V2265">
        <v>0</v>
      </c>
    </row>
    <row r="2266" spans="1:22">
      <c r="A2266">
        <v>10708</v>
      </c>
      <c r="B2266" t="s">
        <v>484</v>
      </c>
      <c r="C2266" t="s">
        <v>485</v>
      </c>
      <c r="D2266" t="s">
        <v>953</v>
      </c>
      <c r="E2266">
        <v>4</v>
      </c>
      <c r="F2266" t="s">
        <v>72</v>
      </c>
      <c r="G2266" t="s">
        <v>73</v>
      </c>
      <c r="H2266">
        <v>5060732</v>
      </c>
      <c r="I2266" t="s">
        <v>2963</v>
      </c>
      <c r="J2266">
        <v>242800</v>
      </c>
      <c r="K2266">
        <v>60700</v>
      </c>
      <c r="L2266">
        <v>196668</v>
      </c>
      <c r="M2266">
        <v>44169.137699999999</v>
      </c>
      <c r="N2266">
        <v>176676.5508</v>
      </c>
      <c r="O2266">
        <v>100</v>
      </c>
      <c r="P2266">
        <v>19</v>
      </c>
      <c r="Q2266" t="s">
        <v>75</v>
      </c>
      <c r="R2266" t="s">
        <v>1141</v>
      </c>
      <c r="S2266" t="s">
        <v>213</v>
      </c>
      <c r="T2266" t="s">
        <v>462</v>
      </c>
      <c r="U2266">
        <v>0</v>
      </c>
      <c r="V2266">
        <v>0</v>
      </c>
    </row>
    <row r="2267" spans="1:22">
      <c r="A2267">
        <v>10708</v>
      </c>
      <c r="B2267" t="s">
        <v>2975</v>
      </c>
      <c r="C2267" t="s">
        <v>1101</v>
      </c>
      <c r="D2267" t="s">
        <v>953</v>
      </c>
      <c r="E2267">
        <v>1</v>
      </c>
      <c r="F2267" t="s">
        <v>72</v>
      </c>
      <c r="G2267" t="s">
        <v>73</v>
      </c>
      <c r="H2267">
        <v>5060732</v>
      </c>
      <c r="I2267" t="s">
        <v>2963</v>
      </c>
      <c r="J2267">
        <v>1634000</v>
      </c>
      <c r="K2267">
        <v>1634000</v>
      </c>
      <c r="L2267">
        <v>1323540</v>
      </c>
      <c r="M2267">
        <v>1192820</v>
      </c>
      <c r="N2267">
        <v>1192820</v>
      </c>
      <c r="O2267">
        <v>100</v>
      </c>
      <c r="P2267">
        <v>19</v>
      </c>
      <c r="Q2267" t="s">
        <v>75</v>
      </c>
      <c r="R2267" t="s">
        <v>1141</v>
      </c>
      <c r="S2267" t="s">
        <v>213</v>
      </c>
      <c r="T2267" t="s">
        <v>462</v>
      </c>
      <c r="U2267">
        <v>0</v>
      </c>
      <c r="V2267">
        <v>0</v>
      </c>
    </row>
    <row r="2268" spans="1:22">
      <c r="A2268">
        <v>10708</v>
      </c>
      <c r="B2268" t="s">
        <v>2985</v>
      </c>
      <c r="C2268" t="s">
        <v>2986</v>
      </c>
      <c r="D2268" t="s">
        <v>953</v>
      </c>
      <c r="E2268">
        <v>1</v>
      </c>
      <c r="F2268" t="s">
        <v>72</v>
      </c>
      <c r="G2268" t="s">
        <v>73</v>
      </c>
      <c r="H2268">
        <v>5060732</v>
      </c>
      <c r="I2268" t="s">
        <v>2963</v>
      </c>
      <c r="J2268">
        <v>144000</v>
      </c>
      <c r="K2268">
        <v>144000</v>
      </c>
      <c r="L2268">
        <v>116640</v>
      </c>
      <c r="M2268">
        <v>105120</v>
      </c>
      <c r="N2268">
        <v>105120</v>
      </c>
      <c r="O2268">
        <v>100</v>
      </c>
      <c r="P2268">
        <v>19</v>
      </c>
      <c r="Q2268" t="s">
        <v>75</v>
      </c>
      <c r="R2268" t="s">
        <v>1141</v>
      </c>
      <c r="S2268" t="s">
        <v>213</v>
      </c>
      <c r="T2268" t="s">
        <v>2987</v>
      </c>
      <c r="U2268">
        <v>0</v>
      </c>
      <c r="V2268">
        <v>0</v>
      </c>
    </row>
    <row r="2269" spans="1:22">
      <c r="A2269">
        <v>10708</v>
      </c>
      <c r="B2269" t="s">
        <v>2988</v>
      </c>
      <c r="C2269" t="s">
        <v>2986</v>
      </c>
      <c r="D2269" t="s">
        <v>953</v>
      </c>
      <c r="E2269">
        <v>1</v>
      </c>
      <c r="F2269" t="s">
        <v>72</v>
      </c>
      <c r="G2269" t="s">
        <v>73</v>
      </c>
      <c r="H2269">
        <v>5060732</v>
      </c>
      <c r="I2269" t="s">
        <v>2963</v>
      </c>
      <c r="J2269">
        <v>140000</v>
      </c>
      <c r="K2269">
        <v>140000</v>
      </c>
      <c r="L2269">
        <v>113400</v>
      </c>
      <c r="M2269">
        <v>102200</v>
      </c>
      <c r="N2269">
        <v>102200</v>
      </c>
      <c r="O2269">
        <v>100</v>
      </c>
      <c r="P2269">
        <v>19</v>
      </c>
      <c r="Q2269" t="s">
        <v>75</v>
      </c>
      <c r="R2269" t="s">
        <v>1141</v>
      </c>
      <c r="S2269" t="s">
        <v>213</v>
      </c>
      <c r="T2269" t="s">
        <v>2989</v>
      </c>
      <c r="U2269">
        <v>0</v>
      </c>
      <c r="V2269">
        <v>0</v>
      </c>
    </row>
    <row r="2270" spans="1:22">
      <c r="A2270">
        <v>10708</v>
      </c>
      <c r="B2270" t="s">
        <v>2990</v>
      </c>
      <c r="C2270" t="s">
        <v>440</v>
      </c>
      <c r="D2270" t="s">
        <v>953</v>
      </c>
      <c r="E2270">
        <v>2</v>
      </c>
      <c r="F2270" t="s">
        <v>72</v>
      </c>
      <c r="G2270" t="s">
        <v>73</v>
      </c>
      <c r="H2270">
        <v>5060732</v>
      </c>
      <c r="I2270" t="s">
        <v>2963</v>
      </c>
      <c r="J2270">
        <v>6800</v>
      </c>
      <c r="K2270">
        <v>3400</v>
      </c>
      <c r="L2270">
        <v>5372</v>
      </c>
      <c r="M2270">
        <v>2414</v>
      </c>
      <c r="N2270">
        <v>4828</v>
      </c>
      <c r="O2270">
        <v>100</v>
      </c>
      <c r="P2270">
        <v>21</v>
      </c>
      <c r="Q2270" t="s">
        <v>75</v>
      </c>
      <c r="R2270" t="s">
        <v>1141</v>
      </c>
      <c r="S2270" t="s">
        <v>213</v>
      </c>
      <c r="T2270" t="s">
        <v>441</v>
      </c>
      <c r="U2270">
        <v>0</v>
      </c>
      <c r="V2270">
        <v>0</v>
      </c>
    </row>
    <row r="2271" spans="1:22">
      <c r="A2271">
        <v>10708</v>
      </c>
      <c r="B2271" t="s">
        <v>2991</v>
      </c>
      <c r="C2271" t="s">
        <v>140</v>
      </c>
      <c r="D2271" t="s">
        <v>953</v>
      </c>
      <c r="E2271">
        <v>1</v>
      </c>
      <c r="F2271" t="s">
        <v>72</v>
      </c>
      <c r="G2271" t="s">
        <v>73</v>
      </c>
      <c r="H2271">
        <v>5060732</v>
      </c>
      <c r="I2271" t="s">
        <v>2963</v>
      </c>
      <c r="J2271">
        <v>2700</v>
      </c>
      <c r="K2271">
        <v>2700</v>
      </c>
      <c r="L2271">
        <v>2133</v>
      </c>
      <c r="M2271">
        <v>1917</v>
      </c>
      <c r="N2271">
        <v>1917</v>
      </c>
      <c r="O2271">
        <v>100</v>
      </c>
      <c r="P2271">
        <v>21</v>
      </c>
      <c r="Q2271" t="s">
        <v>75</v>
      </c>
      <c r="R2271" t="s">
        <v>1141</v>
      </c>
      <c r="S2271" t="s">
        <v>213</v>
      </c>
      <c r="T2271" t="s">
        <v>894</v>
      </c>
      <c r="U2271">
        <v>0</v>
      </c>
      <c r="V2271">
        <v>0</v>
      </c>
    </row>
    <row r="2272" spans="1:22">
      <c r="A2272">
        <v>10708</v>
      </c>
      <c r="B2272" t="s">
        <v>2991</v>
      </c>
      <c r="C2272" t="s">
        <v>140</v>
      </c>
      <c r="D2272" t="s">
        <v>953</v>
      </c>
      <c r="E2272">
        <v>1</v>
      </c>
      <c r="F2272" t="s">
        <v>72</v>
      </c>
      <c r="G2272" t="s">
        <v>73</v>
      </c>
      <c r="H2272">
        <v>5060732</v>
      </c>
      <c r="I2272" t="s">
        <v>2963</v>
      </c>
      <c r="J2272">
        <v>2700</v>
      </c>
      <c r="K2272">
        <v>2700</v>
      </c>
      <c r="L2272">
        <v>2133</v>
      </c>
      <c r="M2272">
        <v>1917</v>
      </c>
      <c r="N2272">
        <v>1917</v>
      </c>
      <c r="O2272">
        <v>100</v>
      </c>
      <c r="P2272">
        <v>21</v>
      </c>
      <c r="Q2272" t="s">
        <v>75</v>
      </c>
      <c r="R2272" t="s">
        <v>1141</v>
      </c>
      <c r="S2272" t="s">
        <v>213</v>
      </c>
      <c r="T2272" t="s">
        <v>894</v>
      </c>
      <c r="U2272">
        <v>0</v>
      </c>
      <c r="V2272">
        <v>0</v>
      </c>
    </row>
    <row r="2273" spans="1:22">
      <c r="A2273">
        <v>10708</v>
      </c>
      <c r="B2273" t="s">
        <v>2992</v>
      </c>
      <c r="C2273" t="s">
        <v>140</v>
      </c>
      <c r="D2273" t="s">
        <v>953</v>
      </c>
      <c r="E2273">
        <v>1</v>
      </c>
      <c r="F2273" t="s">
        <v>72</v>
      </c>
      <c r="G2273" t="s">
        <v>73</v>
      </c>
      <c r="H2273">
        <v>5060732</v>
      </c>
      <c r="I2273" t="s">
        <v>2963</v>
      </c>
      <c r="J2273">
        <v>7200</v>
      </c>
      <c r="K2273">
        <v>7200</v>
      </c>
      <c r="L2273">
        <v>5688</v>
      </c>
      <c r="M2273">
        <v>5112</v>
      </c>
      <c r="N2273">
        <v>5112</v>
      </c>
      <c r="O2273">
        <v>100</v>
      </c>
      <c r="P2273">
        <v>21</v>
      </c>
      <c r="Q2273" t="s">
        <v>75</v>
      </c>
      <c r="R2273" t="s">
        <v>1141</v>
      </c>
      <c r="S2273" t="s">
        <v>213</v>
      </c>
      <c r="T2273" t="s">
        <v>141</v>
      </c>
      <c r="U2273">
        <v>0</v>
      </c>
      <c r="V2273">
        <v>0</v>
      </c>
    </row>
    <row r="2274" spans="1:22">
      <c r="A2274">
        <v>11442</v>
      </c>
      <c r="B2274" t="s">
        <v>535</v>
      </c>
      <c r="C2274" t="s">
        <v>536</v>
      </c>
      <c r="D2274" t="s">
        <v>1818</v>
      </c>
      <c r="E2274">
        <v>1</v>
      </c>
      <c r="F2274" t="s">
        <v>144</v>
      </c>
      <c r="G2274" t="s">
        <v>73</v>
      </c>
      <c r="H2274">
        <v>5060715</v>
      </c>
      <c r="I2274" t="s">
        <v>2963</v>
      </c>
      <c r="J2274">
        <v>211000</v>
      </c>
      <c r="K2274">
        <v>211000</v>
      </c>
      <c r="L2274">
        <v>211000</v>
      </c>
      <c r="M2274">
        <v>149810</v>
      </c>
      <c r="N2274">
        <v>149810</v>
      </c>
      <c r="O2274">
        <v>100</v>
      </c>
      <c r="P2274">
        <v>0</v>
      </c>
      <c r="Q2274" t="s">
        <v>75</v>
      </c>
      <c r="R2274" t="s">
        <v>2964</v>
      </c>
      <c r="S2274" t="s">
        <v>158</v>
      </c>
      <c r="T2274" t="s">
        <v>538</v>
      </c>
      <c r="U2274">
        <v>0</v>
      </c>
      <c r="V2274">
        <v>0</v>
      </c>
    </row>
    <row r="2275" spans="1:22">
      <c r="A2275">
        <v>11442</v>
      </c>
      <c r="B2275" t="s">
        <v>334</v>
      </c>
      <c r="C2275" t="s">
        <v>335</v>
      </c>
      <c r="D2275" t="s">
        <v>1818</v>
      </c>
      <c r="E2275">
        <v>2</v>
      </c>
      <c r="F2275" t="s">
        <v>144</v>
      </c>
      <c r="G2275" t="s">
        <v>73</v>
      </c>
      <c r="H2275">
        <v>5060715</v>
      </c>
      <c r="I2275" t="s">
        <v>2963</v>
      </c>
      <c r="J2275">
        <v>42800</v>
      </c>
      <c r="K2275">
        <v>21400</v>
      </c>
      <c r="L2275">
        <v>42800</v>
      </c>
      <c r="M2275">
        <v>14049.9791</v>
      </c>
      <c r="N2275">
        <v>28099.958200000001</v>
      </c>
      <c r="O2275">
        <v>100</v>
      </c>
      <c r="P2275">
        <v>0</v>
      </c>
      <c r="Q2275" t="s">
        <v>75</v>
      </c>
      <c r="R2275" t="s">
        <v>2964</v>
      </c>
      <c r="S2275" t="s">
        <v>158</v>
      </c>
      <c r="T2275" t="s">
        <v>336</v>
      </c>
      <c r="U2275">
        <v>0</v>
      </c>
      <c r="V2275">
        <v>0</v>
      </c>
    </row>
    <row r="2276" spans="1:22">
      <c r="A2276">
        <v>11442</v>
      </c>
      <c r="B2276" t="s">
        <v>2673</v>
      </c>
      <c r="C2276" t="s">
        <v>2540</v>
      </c>
      <c r="D2276" t="s">
        <v>1818</v>
      </c>
      <c r="E2276">
        <v>1</v>
      </c>
      <c r="F2276" t="s">
        <v>144</v>
      </c>
      <c r="G2276" t="s">
        <v>73</v>
      </c>
      <c r="H2276">
        <v>5060715</v>
      </c>
      <c r="I2276" t="s">
        <v>2963</v>
      </c>
      <c r="J2276">
        <v>177000</v>
      </c>
      <c r="K2276">
        <v>177000</v>
      </c>
      <c r="L2276">
        <v>177000</v>
      </c>
      <c r="M2276">
        <v>125670</v>
      </c>
      <c r="N2276">
        <v>125670</v>
      </c>
      <c r="O2276">
        <v>100</v>
      </c>
      <c r="P2276">
        <v>0</v>
      </c>
      <c r="Q2276" t="s">
        <v>75</v>
      </c>
      <c r="R2276" t="s">
        <v>2964</v>
      </c>
      <c r="S2276" t="s">
        <v>158</v>
      </c>
      <c r="T2276" t="s">
        <v>1830</v>
      </c>
      <c r="U2276">
        <v>0</v>
      </c>
      <c r="V2276">
        <v>0</v>
      </c>
    </row>
    <row r="2277" spans="1:22">
      <c r="A2277">
        <v>11640</v>
      </c>
      <c r="B2277" t="s">
        <v>2993</v>
      </c>
      <c r="C2277" t="s">
        <v>1329</v>
      </c>
      <c r="D2277" t="s">
        <v>2082</v>
      </c>
      <c r="E2277">
        <v>1</v>
      </c>
      <c r="F2277" t="s">
        <v>144</v>
      </c>
      <c r="G2277" t="s">
        <v>73</v>
      </c>
      <c r="H2277">
        <v>5060735</v>
      </c>
      <c r="I2277" t="s">
        <v>2963</v>
      </c>
      <c r="J2277">
        <v>19100</v>
      </c>
      <c r="K2277">
        <v>19100</v>
      </c>
      <c r="L2277">
        <v>19100</v>
      </c>
      <c r="M2277">
        <v>13561</v>
      </c>
      <c r="N2277">
        <v>13561</v>
      </c>
      <c r="O2277">
        <v>100</v>
      </c>
      <c r="P2277">
        <v>0</v>
      </c>
      <c r="Q2277" t="s">
        <v>75</v>
      </c>
      <c r="R2277" t="s">
        <v>2994</v>
      </c>
      <c r="S2277" t="s">
        <v>88</v>
      </c>
      <c r="T2277" t="s">
        <v>538</v>
      </c>
      <c r="U2277">
        <v>0</v>
      </c>
      <c r="V2277">
        <v>0</v>
      </c>
    </row>
    <row r="2278" spans="1:22">
      <c r="A2278">
        <v>11640</v>
      </c>
      <c r="B2278" t="s">
        <v>334</v>
      </c>
      <c r="C2278" t="s">
        <v>335</v>
      </c>
      <c r="D2278" t="s">
        <v>2082</v>
      </c>
      <c r="E2278">
        <v>2</v>
      </c>
      <c r="F2278" t="s">
        <v>144</v>
      </c>
      <c r="G2278" t="s">
        <v>73</v>
      </c>
      <c r="H2278">
        <v>5060735</v>
      </c>
      <c r="I2278" t="s">
        <v>2963</v>
      </c>
      <c r="J2278">
        <v>42800</v>
      </c>
      <c r="K2278">
        <v>21400</v>
      </c>
      <c r="L2278">
        <v>42800</v>
      </c>
      <c r="M2278">
        <v>14049.9791</v>
      </c>
      <c r="N2278">
        <v>28099.958200000001</v>
      </c>
      <c r="O2278">
        <v>100</v>
      </c>
      <c r="P2278">
        <v>0</v>
      </c>
      <c r="Q2278" t="s">
        <v>75</v>
      </c>
      <c r="R2278" t="s">
        <v>2994</v>
      </c>
      <c r="S2278" t="s">
        <v>88</v>
      </c>
      <c r="T2278" t="s">
        <v>336</v>
      </c>
      <c r="U2278">
        <v>0</v>
      </c>
      <c r="V2278">
        <v>0</v>
      </c>
    </row>
    <row r="2279" spans="1:22">
      <c r="A2279">
        <v>10708</v>
      </c>
      <c r="B2279" t="s">
        <v>1085</v>
      </c>
      <c r="C2279" t="s">
        <v>1086</v>
      </c>
      <c r="D2279" t="s">
        <v>953</v>
      </c>
      <c r="E2279">
        <v>2</v>
      </c>
      <c r="F2279" t="s">
        <v>72</v>
      </c>
      <c r="G2279" t="s">
        <v>73</v>
      </c>
      <c r="H2279">
        <v>5060732</v>
      </c>
      <c r="I2279" t="s">
        <v>2963</v>
      </c>
      <c r="J2279">
        <v>388000</v>
      </c>
      <c r="K2279">
        <v>194000</v>
      </c>
      <c r="L2279">
        <v>314280</v>
      </c>
      <c r="M2279">
        <v>157140</v>
      </c>
      <c r="N2279">
        <v>314280</v>
      </c>
      <c r="O2279">
        <v>100</v>
      </c>
      <c r="P2279">
        <v>19</v>
      </c>
      <c r="Q2279" t="s">
        <v>75</v>
      </c>
      <c r="R2279" t="s">
        <v>1141</v>
      </c>
      <c r="S2279" t="s">
        <v>213</v>
      </c>
      <c r="T2279" t="s">
        <v>462</v>
      </c>
      <c r="U2279">
        <v>0</v>
      </c>
      <c r="V2279">
        <v>0</v>
      </c>
    </row>
    <row r="2280" spans="1:22">
      <c r="A2280">
        <v>10708</v>
      </c>
      <c r="B2280" t="s">
        <v>482</v>
      </c>
      <c r="C2280" t="s">
        <v>483</v>
      </c>
      <c r="D2280" t="s">
        <v>953</v>
      </c>
      <c r="E2280">
        <v>1</v>
      </c>
      <c r="F2280" t="s">
        <v>72</v>
      </c>
      <c r="G2280" t="s">
        <v>73</v>
      </c>
      <c r="H2280">
        <v>5060732</v>
      </c>
      <c r="I2280" t="s">
        <v>2963</v>
      </c>
      <c r="J2280">
        <v>12200</v>
      </c>
      <c r="K2280">
        <v>12200</v>
      </c>
      <c r="L2280">
        <v>9882</v>
      </c>
      <c r="M2280">
        <v>8904.5980999999992</v>
      </c>
      <c r="N2280">
        <v>8904.5980999999992</v>
      </c>
      <c r="O2280">
        <v>100</v>
      </c>
      <c r="P2280">
        <v>19</v>
      </c>
      <c r="Q2280" t="s">
        <v>75</v>
      </c>
      <c r="R2280" t="s">
        <v>1141</v>
      </c>
      <c r="S2280" t="s">
        <v>213</v>
      </c>
      <c r="T2280" t="s">
        <v>462</v>
      </c>
      <c r="U2280">
        <v>0</v>
      </c>
      <c r="V2280">
        <v>0</v>
      </c>
    </row>
    <row r="2281" spans="1:22">
      <c r="A2281">
        <v>10708</v>
      </c>
      <c r="B2281" t="s">
        <v>2995</v>
      </c>
      <c r="C2281" t="s">
        <v>756</v>
      </c>
      <c r="D2281" t="s">
        <v>953</v>
      </c>
      <c r="E2281">
        <v>2</v>
      </c>
      <c r="F2281" t="s">
        <v>72</v>
      </c>
      <c r="G2281" t="s">
        <v>73</v>
      </c>
      <c r="H2281">
        <v>5060732</v>
      </c>
      <c r="I2281" t="s">
        <v>2963</v>
      </c>
      <c r="J2281">
        <v>8800</v>
      </c>
      <c r="K2281">
        <v>4400</v>
      </c>
      <c r="L2281">
        <v>6952</v>
      </c>
      <c r="M2281">
        <v>3029.3332999999998</v>
      </c>
      <c r="N2281">
        <v>6058.6665999999996</v>
      </c>
      <c r="O2281">
        <v>100</v>
      </c>
      <c r="P2281">
        <v>21</v>
      </c>
      <c r="Q2281" t="s">
        <v>75</v>
      </c>
      <c r="R2281" t="s">
        <v>1141</v>
      </c>
      <c r="S2281" t="s">
        <v>213</v>
      </c>
      <c r="T2281" t="s">
        <v>605</v>
      </c>
      <c r="U2281">
        <v>0</v>
      </c>
      <c r="V2281">
        <v>0</v>
      </c>
    </row>
    <row r="2282" spans="1:22">
      <c r="A2282">
        <v>10708</v>
      </c>
      <c r="B2282" t="s">
        <v>2996</v>
      </c>
      <c r="C2282" t="s">
        <v>2129</v>
      </c>
      <c r="D2282" t="s">
        <v>953</v>
      </c>
      <c r="E2282">
        <v>1</v>
      </c>
      <c r="F2282" t="s">
        <v>72</v>
      </c>
      <c r="G2282" t="s">
        <v>73</v>
      </c>
      <c r="H2282">
        <v>5060732</v>
      </c>
      <c r="I2282" t="s">
        <v>2963</v>
      </c>
      <c r="J2282">
        <v>1616000</v>
      </c>
      <c r="K2282">
        <v>1616000</v>
      </c>
      <c r="L2282">
        <v>1308960</v>
      </c>
      <c r="M2282">
        <v>1308960</v>
      </c>
      <c r="N2282">
        <v>1308960</v>
      </c>
      <c r="O2282">
        <v>100</v>
      </c>
      <c r="P2282">
        <v>19</v>
      </c>
      <c r="Q2282" t="s">
        <v>75</v>
      </c>
      <c r="R2282" t="s">
        <v>1141</v>
      </c>
      <c r="S2282" t="s">
        <v>213</v>
      </c>
      <c r="T2282" t="s">
        <v>462</v>
      </c>
      <c r="U2282">
        <v>0</v>
      </c>
      <c r="V2282">
        <v>0</v>
      </c>
    </row>
    <row r="2283" spans="1:22">
      <c r="A2283">
        <v>10708</v>
      </c>
      <c r="B2283" t="s">
        <v>1085</v>
      </c>
      <c r="C2283" t="s">
        <v>1086</v>
      </c>
      <c r="D2283" t="s">
        <v>953</v>
      </c>
      <c r="E2283">
        <v>1</v>
      </c>
      <c r="F2283" t="s">
        <v>72</v>
      </c>
      <c r="G2283" t="s">
        <v>73</v>
      </c>
      <c r="H2283">
        <v>5060732</v>
      </c>
      <c r="I2283" t="s">
        <v>2963</v>
      </c>
      <c r="J2283">
        <v>194000</v>
      </c>
      <c r="K2283">
        <v>194000</v>
      </c>
      <c r="L2283">
        <v>157140</v>
      </c>
      <c r="M2283">
        <v>157140</v>
      </c>
      <c r="N2283">
        <v>157140</v>
      </c>
      <c r="O2283">
        <v>100</v>
      </c>
      <c r="P2283">
        <v>19</v>
      </c>
      <c r="Q2283" t="s">
        <v>75</v>
      </c>
      <c r="R2283" t="s">
        <v>1141</v>
      </c>
      <c r="S2283" t="s">
        <v>213</v>
      </c>
      <c r="T2283" t="s">
        <v>462</v>
      </c>
      <c r="U2283">
        <v>0</v>
      </c>
      <c r="V2283">
        <v>0</v>
      </c>
    </row>
    <row r="2284" spans="1:22">
      <c r="A2284">
        <v>10708</v>
      </c>
      <c r="B2284" t="s">
        <v>449</v>
      </c>
      <c r="C2284" t="s">
        <v>450</v>
      </c>
      <c r="D2284" t="s">
        <v>953</v>
      </c>
      <c r="E2284">
        <v>21</v>
      </c>
      <c r="F2284" t="s">
        <v>72</v>
      </c>
      <c r="G2284" t="s">
        <v>73</v>
      </c>
      <c r="H2284">
        <v>5060732</v>
      </c>
      <c r="I2284" t="s">
        <v>2963</v>
      </c>
      <c r="J2284">
        <v>115500</v>
      </c>
      <c r="K2284">
        <v>5500</v>
      </c>
      <c r="L2284">
        <v>93555</v>
      </c>
      <c r="M2284">
        <v>4001.1261</v>
      </c>
      <c r="N2284">
        <v>84023.648100000006</v>
      </c>
      <c r="O2284">
        <v>100</v>
      </c>
      <c r="P2284">
        <v>19</v>
      </c>
      <c r="Q2284" t="s">
        <v>75</v>
      </c>
      <c r="R2284" t="s">
        <v>1141</v>
      </c>
      <c r="S2284" t="s">
        <v>213</v>
      </c>
      <c r="T2284" t="s">
        <v>185</v>
      </c>
      <c r="U2284">
        <v>0</v>
      </c>
      <c r="V2284">
        <v>0</v>
      </c>
    </row>
    <row r="2285" spans="1:22">
      <c r="A2285">
        <v>12130</v>
      </c>
      <c r="B2285" t="s">
        <v>2746</v>
      </c>
      <c r="C2285" t="s">
        <v>2747</v>
      </c>
      <c r="D2285" t="s">
        <v>2386</v>
      </c>
      <c r="E2285">
        <v>1</v>
      </c>
      <c r="F2285" t="s">
        <v>96</v>
      </c>
      <c r="G2285" t="s">
        <v>73</v>
      </c>
      <c r="H2285">
        <v>4009064</v>
      </c>
      <c r="I2285" t="s">
        <v>2963</v>
      </c>
      <c r="J2285">
        <v>181818</v>
      </c>
      <c r="K2285">
        <v>181818</v>
      </c>
      <c r="L2285">
        <v>149091</v>
      </c>
      <c r="M2285">
        <v>145454.4313</v>
      </c>
      <c r="N2285">
        <v>145454.4313</v>
      </c>
      <c r="O2285">
        <v>100</v>
      </c>
      <c r="P2285">
        <v>18</v>
      </c>
      <c r="Q2285" t="s">
        <v>75</v>
      </c>
      <c r="R2285" t="s">
        <v>97</v>
      </c>
      <c r="S2285" t="s">
        <v>98</v>
      </c>
      <c r="T2285" t="s">
        <v>291</v>
      </c>
      <c r="U2285">
        <v>0</v>
      </c>
      <c r="V2285">
        <v>0</v>
      </c>
    </row>
    <row r="2286" spans="1:22">
      <c r="A2286">
        <v>12131</v>
      </c>
      <c r="B2286" t="s">
        <v>1478</v>
      </c>
      <c r="C2286" t="s">
        <v>1479</v>
      </c>
      <c r="D2286" t="s">
        <v>2386</v>
      </c>
      <c r="E2286">
        <v>3</v>
      </c>
      <c r="F2286" t="s">
        <v>96</v>
      </c>
      <c r="G2286" t="s">
        <v>73</v>
      </c>
      <c r="H2286">
        <v>4009065</v>
      </c>
      <c r="I2286" t="s">
        <v>2963</v>
      </c>
      <c r="J2286">
        <v>54000</v>
      </c>
      <c r="K2286">
        <v>18000</v>
      </c>
      <c r="L2286">
        <v>48600</v>
      </c>
      <c r="M2286">
        <v>14400</v>
      </c>
      <c r="N2286">
        <v>43200</v>
      </c>
      <c r="O2286">
        <v>100</v>
      </c>
      <c r="P2286">
        <v>10</v>
      </c>
      <c r="Q2286" t="s">
        <v>75</v>
      </c>
      <c r="R2286" t="s">
        <v>97</v>
      </c>
      <c r="S2286" t="s">
        <v>98</v>
      </c>
      <c r="T2286" t="s">
        <v>155</v>
      </c>
      <c r="U2286">
        <v>0</v>
      </c>
      <c r="V2286">
        <v>0</v>
      </c>
    </row>
    <row r="2287" spans="1:22">
      <c r="A2287">
        <v>12131</v>
      </c>
      <c r="B2287" t="s">
        <v>1480</v>
      </c>
      <c r="C2287" t="s">
        <v>1481</v>
      </c>
      <c r="D2287" t="s">
        <v>2386</v>
      </c>
      <c r="E2287">
        <v>3</v>
      </c>
      <c r="F2287" t="s">
        <v>96</v>
      </c>
      <c r="G2287" t="s">
        <v>73</v>
      </c>
      <c r="H2287">
        <v>4009065</v>
      </c>
      <c r="I2287" t="s">
        <v>2963</v>
      </c>
      <c r="J2287">
        <v>54000</v>
      </c>
      <c r="K2287">
        <v>18000</v>
      </c>
      <c r="L2287">
        <v>48600</v>
      </c>
      <c r="M2287">
        <v>14400</v>
      </c>
      <c r="N2287">
        <v>43200</v>
      </c>
      <c r="O2287">
        <v>100</v>
      </c>
      <c r="P2287">
        <v>10</v>
      </c>
      <c r="Q2287" t="s">
        <v>75</v>
      </c>
      <c r="R2287" t="s">
        <v>97</v>
      </c>
      <c r="S2287" t="s">
        <v>98</v>
      </c>
      <c r="T2287" t="s">
        <v>155</v>
      </c>
      <c r="U2287">
        <v>0</v>
      </c>
      <c r="V2287">
        <v>0</v>
      </c>
    </row>
    <row r="2288" spans="1:22">
      <c r="A2288">
        <v>12154</v>
      </c>
      <c r="B2288" t="s">
        <v>151</v>
      </c>
      <c r="C2288" t="s">
        <v>152</v>
      </c>
      <c r="D2288" t="s">
        <v>2468</v>
      </c>
      <c r="E2288">
        <v>1</v>
      </c>
      <c r="F2288" t="s">
        <v>96</v>
      </c>
      <c r="G2288" t="s">
        <v>73</v>
      </c>
      <c r="H2288">
        <v>4009066</v>
      </c>
      <c r="I2288" t="s">
        <v>2963</v>
      </c>
      <c r="J2288">
        <v>90000</v>
      </c>
      <c r="K2288">
        <v>90000</v>
      </c>
      <c r="L2288">
        <v>81000</v>
      </c>
      <c r="M2288">
        <v>77850</v>
      </c>
      <c r="N2288">
        <v>77850</v>
      </c>
      <c r="O2288">
        <v>100</v>
      </c>
      <c r="P2288">
        <v>10</v>
      </c>
      <c r="Q2288" t="s">
        <v>75</v>
      </c>
      <c r="R2288" t="s">
        <v>97</v>
      </c>
      <c r="S2288" t="s">
        <v>98</v>
      </c>
      <c r="T2288" t="s">
        <v>155</v>
      </c>
      <c r="U2288">
        <v>0</v>
      </c>
      <c r="V2288">
        <v>0</v>
      </c>
    </row>
    <row r="2289" spans="1:22">
      <c r="A2289">
        <v>11640</v>
      </c>
      <c r="B2289" t="s">
        <v>2997</v>
      </c>
      <c r="C2289" t="s">
        <v>2998</v>
      </c>
      <c r="D2289" t="s">
        <v>2082</v>
      </c>
      <c r="E2289">
        <v>1</v>
      </c>
      <c r="F2289" t="s">
        <v>144</v>
      </c>
      <c r="G2289" t="s">
        <v>73</v>
      </c>
      <c r="H2289">
        <v>5060735</v>
      </c>
      <c r="I2289" t="s">
        <v>2963</v>
      </c>
      <c r="J2289">
        <v>145000</v>
      </c>
      <c r="K2289">
        <v>145000</v>
      </c>
      <c r="L2289">
        <v>145000</v>
      </c>
      <c r="M2289">
        <v>114210</v>
      </c>
      <c r="N2289">
        <v>114210</v>
      </c>
      <c r="O2289">
        <v>100</v>
      </c>
      <c r="P2289">
        <v>0</v>
      </c>
      <c r="Q2289" t="s">
        <v>75</v>
      </c>
      <c r="R2289" t="s">
        <v>2994</v>
      </c>
      <c r="S2289" t="s">
        <v>88</v>
      </c>
      <c r="T2289" t="s">
        <v>462</v>
      </c>
      <c r="U2289">
        <v>0</v>
      </c>
      <c r="V2289">
        <v>0</v>
      </c>
    </row>
    <row r="2290" spans="1:22">
      <c r="A2290">
        <v>12228</v>
      </c>
      <c r="B2290" t="s">
        <v>2999</v>
      </c>
      <c r="C2290" t="s">
        <v>82</v>
      </c>
      <c r="D2290" t="s">
        <v>2666</v>
      </c>
      <c r="E2290">
        <v>1</v>
      </c>
      <c r="F2290" t="s">
        <v>144</v>
      </c>
      <c r="G2290" t="s">
        <v>73</v>
      </c>
      <c r="H2290">
        <v>5060736</v>
      </c>
      <c r="I2290" t="s">
        <v>2963</v>
      </c>
      <c r="J2290">
        <v>868000</v>
      </c>
      <c r="K2290">
        <v>868000</v>
      </c>
      <c r="L2290">
        <v>868000</v>
      </c>
      <c r="M2290">
        <v>616280</v>
      </c>
      <c r="N2290">
        <v>616280</v>
      </c>
      <c r="O2290">
        <v>100</v>
      </c>
      <c r="P2290">
        <v>0</v>
      </c>
      <c r="Q2290" t="s">
        <v>75</v>
      </c>
      <c r="R2290" t="s">
        <v>3000</v>
      </c>
      <c r="S2290" t="s">
        <v>88</v>
      </c>
      <c r="T2290" t="s">
        <v>1113</v>
      </c>
      <c r="U2290">
        <v>0</v>
      </c>
      <c r="V2290">
        <v>0</v>
      </c>
    </row>
    <row r="2291" spans="1:22">
      <c r="A2291">
        <v>12231</v>
      </c>
      <c r="B2291" t="s">
        <v>137</v>
      </c>
      <c r="C2291" t="s">
        <v>127</v>
      </c>
      <c r="D2291" t="s">
        <v>2666</v>
      </c>
      <c r="E2291">
        <v>1</v>
      </c>
      <c r="F2291" t="s">
        <v>138</v>
      </c>
      <c r="G2291" t="s">
        <v>73</v>
      </c>
      <c r="H2291">
        <v>5060733</v>
      </c>
      <c r="I2291" t="s">
        <v>2963</v>
      </c>
      <c r="J2291">
        <v>31700</v>
      </c>
      <c r="K2291">
        <v>31700</v>
      </c>
      <c r="L2291">
        <v>20317</v>
      </c>
      <c r="M2291">
        <v>20317.033899999999</v>
      </c>
      <c r="N2291">
        <v>20317.033899999999</v>
      </c>
      <c r="O2291">
        <v>100</v>
      </c>
      <c r="P2291">
        <v>0</v>
      </c>
      <c r="Q2291" t="s">
        <v>145</v>
      </c>
      <c r="R2291" t="s">
        <v>3001</v>
      </c>
      <c r="S2291" t="s">
        <v>88</v>
      </c>
      <c r="T2291" t="s">
        <v>128</v>
      </c>
      <c r="U2291">
        <v>0</v>
      </c>
      <c r="V2291">
        <v>0</v>
      </c>
    </row>
    <row r="2292" spans="1:22">
      <c r="A2292">
        <v>12231</v>
      </c>
      <c r="B2292" t="s">
        <v>207</v>
      </c>
      <c r="C2292" t="s">
        <v>208</v>
      </c>
      <c r="D2292" t="s">
        <v>2666</v>
      </c>
      <c r="E2292">
        <v>7</v>
      </c>
      <c r="F2292" t="s">
        <v>138</v>
      </c>
      <c r="G2292" t="s">
        <v>73</v>
      </c>
      <c r="H2292">
        <v>5060733</v>
      </c>
      <c r="I2292" t="s">
        <v>2963</v>
      </c>
      <c r="J2292">
        <v>165900</v>
      </c>
      <c r="K2292">
        <v>23700</v>
      </c>
      <c r="L2292">
        <v>48419</v>
      </c>
      <c r="M2292">
        <v>6917.3846999999996</v>
      </c>
      <c r="N2292">
        <v>48421.692900000002</v>
      </c>
      <c r="O2292">
        <v>100</v>
      </c>
      <c r="P2292">
        <v>0</v>
      </c>
      <c r="Q2292" t="s">
        <v>145</v>
      </c>
      <c r="R2292" t="s">
        <v>3001</v>
      </c>
      <c r="S2292" t="s">
        <v>88</v>
      </c>
      <c r="T2292" t="s">
        <v>136</v>
      </c>
      <c r="U2292">
        <v>0</v>
      </c>
      <c r="V2292">
        <v>0</v>
      </c>
    </row>
    <row r="2293" spans="1:22">
      <c r="A2293">
        <v>12328</v>
      </c>
      <c r="B2293" t="s">
        <v>896</v>
      </c>
      <c r="C2293" t="s">
        <v>897</v>
      </c>
      <c r="D2293" t="s">
        <v>2758</v>
      </c>
      <c r="E2293">
        <v>1</v>
      </c>
      <c r="F2293" t="s">
        <v>212</v>
      </c>
      <c r="G2293" t="s">
        <v>73</v>
      </c>
      <c r="H2293">
        <v>5060745</v>
      </c>
      <c r="I2293" t="s">
        <v>2963</v>
      </c>
      <c r="J2293">
        <v>2977000</v>
      </c>
      <c r="K2293">
        <v>2977000</v>
      </c>
      <c r="L2293">
        <v>2351830</v>
      </c>
      <c r="M2293">
        <v>2113670</v>
      </c>
      <c r="N2293">
        <v>2113670</v>
      </c>
      <c r="O2293">
        <v>100</v>
      </c>
      <c r="P2293">
        <v>21</v>
      </c>
      <c r="Q2293" t="s">
        <v>75</v>
      </c>
      <c r="R2293" t="s">
        <v>3002</v>
      </c>
      <c r="S2293" t="s">
        <v>88</v>
      </c>
      <c r="T2293" t="s">
        <v>507</v>
      </c>
      <c r="U2293">
        <v>0</v>
      </c>
      <c r="V2293">
        <v>0</v>
      </c>
    </row>
    <row r="2294" spans="1:22">
      <c r="A2294">
        <v>12328</v>
      </c>
      <c r="B2294" t="s">
        <v>898</v>
      </c>
      <c r="C2294" t="s">
        <v>899</v>
      </c>
      <c r="D2294" t="s">
        <v>2758</v>
      </c>
      <c r="E2294">
        <v>1</v>
      </c>
      <c r="F2294" t="s">
        <v>212</v>
      </c>
      <c r="G2294" t="s">
        <v>73</v>
      </c>
      <c r="H2294">
        <v>5060745</v>
      </c>
      <c r="I2294" t="s">
        <v>2963</v>
      </c>
      <c r="J2294">
        <v>114000</v>
      </c>
      <c r="K2294">
        <v>114000</v>
      </c>
      <c r="L2294">
        <v>92340</v>
      </c>
      <c r="M2294">
        <v>83220</v>
      </c>
      <c r="N2294">
        <v>83220</v>
      </c>
      <c r="O2294">
        <v>100</v>
      </c>
      <c r="P2294">
        <v>19</v>
      </c>
      <c r="Q2294" t="s">
        <v>75</v>
      </c>
      <c r="R2294" t="s">
        <v>3002</v>
      </c>
      <c r="S2294" t="s">
        <v>88</v>
      </c>
      <c r="T2294" t="s">
        <v>900</v>
      </c>
      <c r="U2294">
        <v>0</v>
      </c>
      <c r="V2294">
        <v>0</v>
      </c>
    </row>
    <row r="2295" spans="1:22">
      <c r="A2295">
        <v>12328</v>
      </c>
      <c r="B2295" t="s">
        <v>901</v>
      </c>
      <c r="C2295" t="s">
        <v>367</v>
      </c>
      <c r="D2295" t="s">
        <v>2758</v>
      </c>
      <c r="E2295">
        <v>2</v>
      </c>
      <c r="F2295" t="s">
        <v>212</v>
      </c>
      <c r="G2295" t="s">
        <v>73</v>
      </c>
      <c r="H2295">
        <v>5060745</v>
      </c>
      <c r="I2295" t="s">
        <v>2963</v>
      </c>
      <c r="J2295">
        <v>5200</v>
      </c>
      <c r="K2295">
        <v>2600</v>
      </c>
      <c r="L2295">
        <v>4108</v>
      </c>
      <c r="M2295">
        <v>2641.2846</v>
      </c>
      <c r="N2295">
        <v>5282.5691999999999</v>
      </c>
      <c r="O2295">
        <v>100</v>
      </c>
      <c r="P2295">
        <v>21</v>
      </c>
      <c r="Q2295" t="s">
        <v>75</v>
      </c>
      <c r="R2295" t="s">
        <v>3002</v>
      </c>
      <c r="S2295" t="s">
        <v>88</v>
      </c>
      <c r="T2295" t="s">
        <v>141</v>
      </c>
      <c r="U2295">
        <v>0</v>
      </c>
      <c r="V2295">
        <v>0</v>
      </c>
    </row>
    <row r="2296" spans="1:22">
      <c r="A2296">
        <v>12328</v>
      </c>
      <c r="B2296" t="s">
        <v>902</v>
      </c>
      <c r="C2296" t="s">
        <v>903</v>
      </c>
      <c r="D2296" t="s">
        <v>2758</v>
      </c>
      <c r="E2296">
        <v>1</v>
      </c>
      <c r="F2296" t="s">
        <v>212</v>
      </c>
      <c r="G2296" t="s">
        <v>73</v>
      </c>
      <c r="H2296">
        <v>5060745</v>
      </c>
      <c r="I2296" t="s">
        <v>2963</v>
      </c>
      <c r="J2296">
        <v>9000</v>
      </c>
      <c r="K2296">
        <v>9000</v>
      </c>
      <c r="L2296">
        <v>7290</v>
      </c>
      <c r="M2296">
        <v>8578.0984000000008</v>
      </c>
      <c r="N2296">
        <v>8578.0984000000008</v>
      </c>
      <c r="O2296">
        <v>100</v>
      </c>
      <c r="P2296">
        <v>19</v>
      </c>
      <c r="Q2296" t="s">
        <v>75</v>
      </c>
      <c r="R2296" t="s">
        <v>3002</v>
      </c>
      <c r="S2296" t="s">
        <v>88</v>
      </c>
      <c r="T2296" t="s">
        <v>255</v>
      </c>
      <c r="U2296">
        <v>0</v>
      </c>
      <c r="V2296">
        <v>0</v>
      </c>
    </row>
    <row r="2297" spans="1:22">
      <c r="A2297">
        <v>12328</v>
      </c>
      <c r="B2297" t="s">
        <v>904</v>
      </c>
      <c r="C2297" t="s">
        <v>519</v>
      </c>
      <c r="D2297" t="s">
        <v>2758</v>
      </c>
      <c r="E2297">
        <v>1</v>
      </c>
      <c r="F2297" t="s">
        <v>212</v>
      </c>
      <c r="G2297" t="s">
        <v>73</v>
      </c>
      <c r="H2297">
        <v>5060745</v>
      </c>
      <c r="I2297" t="s">
        <v>2963</v>
      </c>
      <c r="J2297">
        <v>9700</v>
      </c>
      <c r="K2297">
        <v>9700</v>
      </c>
      <c r="L2297">
        <v>7372</v>
      </c>
      <c r="M2297">
        <v>6557.0110999999997</v>
      </c>
      <c r="N2297">
        <v>6557.0110999999997</v>
      </c>
      <c r="O2297">
        <v>100</v>
      </c>
      <c r="P2297">
        <v>24</v>
      </c>
      <c r="Q2297" t="s">
        <v>75</v>
      </c>
      <c r="R2297" t="s">
        <v>3002</v>
      </c>
      <c r="S2297" t="s">
        <v>88</v>
      </c>
      <c r="T2297" t="s">
        <v>436</v>
      </c>
      <c r="U2297">
        <v>0</v>
      </c>
      <c r="V2297">
        <v>0</v>
      </c>
    </row>
    <row r="2298" spans="1:22">
      <c r="A2298">
        <v>12328</v>
      </c>
      <c r="B2298" t="s">
        <v>905</v>
      </c>
      <c r="C2298" t="s">
        <v>906</v>
      </c>
      <c r="D2298" t="s">
        <v>2758</v>
      </c>
      <c r="E2298">
        <v>1</v>
      </c>
      <c r="F2298" t="s">
        <v>212</v>
      </c>
      <c r="G2298" t="s">
        <v>73</v>
      </c>
      <c r="H2298">
        <v>5060745</v>
      </c>
      <c r="I2298" t="s">
        <v>2963</v>
      </c>
      <c r="J2298">
        <v>8800</v>
      </c>
      <c r="K2298">
        <v>8800</v>
      </c>
      <c r="L2298">
        <v>6688</v>
      </c>
      <c r="M2298">
        <v>5434.9053000000004</v>
      </c>
      <c r="N2298">
        <v>5434.9053000000004</v>
      </c>
      <c r="O2298">
        <v>100</v>
      </c>
      <c r="P2298">
        <v>24</v>
      </c>
      <c r="Q2298" t="s">
        <v>75</v>
      </c>
      <c r="R2298" t="s">
        <v>3002</v>
      </c>
      <c r="S2298" t="s">
        <v>88</v>
      </c>
      <c r="T2298" t="s">
        <v>436</v>
      </c>
      <c r="U2298">
        <v>0</v>
      </c>
      <c r="V2298">
        <v>0</v>
      </c>
    </row>
    <row r="2299" spans="1:22">
      <c r="A2299">
        <v>12328</v>
      </c>
      <c r="B2299" t="s">
        <v>907</v>
      </c>
      <c r="C2299" t="s">
        <v>367</v>
      </c>
      <c r="D2299" t="s">
        <v>2758</v>
      </c>
      <c r="E2299">
        <v>1</v>
      </c>
      <c r="F2299" t="s">
        <v>212</v>
      </c>
      <c r="G2299" t="s">
        <v>73</v>
      </c>
      <c r="H2299">
        <v>5060745</v>
      </c>
      <c r="I2299" t="s">
        <v>2963</v>
      </c>
      <c r="J2299">
        <v>15200</v>
      </c>
      <c r="K2299">
        <v>15200</v>
      </c>
      <c r="L2299">
        <v>12008</v>
      </c>
      <c r="M2299">
        <v>13990.497499999999</v>
      </c>
      <c r="N2299">
        <v>13990.497499999999</v>
      </c>
      <c r="O2299">
        <v>100</v>
      </c>
      <c r="P2299">
        <v>21</v>
      </c>
      <c r="Q2299" t="s">
        <v>75</v>
      </c>
      <c r="R2299" t="s">
        <v>3002</v>
      </c>
      <c r="S2299" t="s">
        <v>88</v>
      </c>
      <c r="T2299" t="s">
        <v>141</v>
      </c>
      <c r="U2299">
        <v>0</v>
      </c>
      <c r="V2299">
        <v>0</v>
      </c>
    </row>
    <row r="2300" spans="1:22">
      <c r="A2300">
        <v>12328</v>
      </c>
      <c r="B2300" t="s">
        <v>909</v>
      </c>
      <c r="C2300" t="s">
        <v>519</v>
      </c>
      <c r="D2300" t="s">
        <v>2758</v>
      </c>
      <c r="E2300">
        <v>1</v>
      </c>
      <c r="F2300" t="s">
        <v>212</v>
      </c>
      <c r="G2300" t="s">
        <v>73</v>
      </c>
      <c r="H2300">
        <v>5060745</v>
      </c>
      <c r="I2300" t="s">
        <v>2963</v>
      </c>
      <c r="J2300">
        <v>12000</v>
      </c>
      <c r="K2300">
        <v>12000</v>
      </c>
      <c r="L2300">
        <v>9120</v>
      </c>
      <c r="M2300">
        <v>7819.5263999999997</v>
      </c>
      <c r="N2300">
        <v>7819.5263999999997</v>
      </c>
      <c r="O2300">
        <v>100</v>
      </c>
      <c r="P2300">
        <v>24</v>
      </c>
      <c r="Q2300" t="s">
        <v>75</v>
      </c>
      <c r="R2300" t="s">
        <v>3002</v>
      </c>
      <c r="S2300" t="s">
        <v>88</v>
      </c>
      <c r="T2300" t="s">
        <v>436</v>
      </c>
      <c r="U2300">
        <v>0</v>
      </c>
      <c r="V2300">
        <v>0</v>
      </c>
    </row>
    <row r="2301" spans="1:22">
      <c r="A2301">
        <v>12328</v>
      </c>
      <c r="B2301" t="s">
        <v>909</v>
      </c>
      <c r="C2301" t="s">
        <v>519</v>
      </c>
      <c r="D2301" t="s">
        <v>2758</v>
      </c>
      <c r="E2301">
        <v>1</v>
      </c>
      <c r="F2301" t="s">
        <v>212</v>
      </c>
      <c r="G2301" t="s">
        <v>73</v>
      </c>
      <c r="H2301">
        <v>5060745</v>
      </c>
      <c r="I2301" t="s">
        <v>2963</v>
      </c>
      <c r="J2301">
        <v>12000</v>
      </c>
      <c r="K2301">
        <v>12000</v>
      </c>
      <c r="L2301">
        <v>9120</v>
      </c>
      <c r="M2301">
        <v>7819.5263999999997</v>
      </c>
      <c r="N2301">
        <v>7819.5263999999997</v>
      </c>
      <c r="O2301">
        <v>100</v>
      </c>
      <c r="P2301">
        <v>24</v>
      </c>
      <c r="Q2301" t="s">
        <v>75</v>
      </c>
      <c r="R2301" t="s">
        <v>3002</v>
      </c>
      <c r="S2301" t="s">
        <v>88</v>
      </c>
      <c r="T2301" t="s">
        <v>436</v>
      </c>
      <c r="U2301">
        <v>0</v>
      </c>
      <c r="V2301">
        <v>0</v>
      </c>
    </row>
    <row r="2302" spans="1:22">
      <c r="A2302">
        <v>12328</v>
      </c>
      <c r="B2302" t="s">
        <v>910</v>
      </c>
      <c r="C2302" t="s">
        <v>354</v>
      </c>
      <c r="D2302" t="s">
        <v>2758</v>
      </c>
      <c r="E2302">
        <v>3</v>
      </c>
      <c r="F2302" t="s">
        <v>212</v>
      </c>
      <c r="G2302" t="s">
        <v>73</v>
      </c>
      <c r="H2302">
        <v>5060745</v>
      </c>
      <c r="I2302" t="s">
        <v>2963</v>
      </c>
      <c r="J2302">
        <v>37200</v>
      </c>
      <c r="K2302">
        <v>12400</v>
      </c>
      <c r="L2302">
        <v>29388</v>
      </c>
      <c r="M2302">
        <v>8589.9827000000005</v>
      </c>
      <c r="N2302">
        <v>25769.948100000001</v>
      </c>
      <c r="O2302">
        <v>100</v>
      </c>
      <c r="P2302">
        <v>21</v>
      </c>
      <c r="Q2302" t="s">
        <v>75</v>
      </c>
      <c r="R2302" t="s">
        <v>3002</v>
      </c>
      <c r="S2302" t="s">
        <v>88</v>
      </c>
      <c r="T2302" t="s">
        <v>85</v>
      </c>
      <c r="U2302">
        <v>0</v>
      </c>
      <c r="V2302">
        <v>0</v>
      </c>
    </row>
    <row r="2303" spans="1:22">
      <c r="A2303">
        <v>12328</v>
      </c>
      <c r="B2303" t="s">
        <v>911</v>
      </c>
      <c r="C2303" t="s">
        <v>519</v>
      </c>
      <c r="D2303" t="s">
        <v>2758</v>
      </c>
      <c r="E2303">
        <v>1</v>
      </c>
      <c r="F2303" t="s">
        <v>212</v>
      </c>
      <c r="G2303" t="s">
        <v>73</v>
      </c>
      <c r="H2303">
        <v>5060745</v>
      </c>
      <c r="I2303" t="s">
        <v>2963</v>
      </c>
      <c r="J2303">
        <v>9700</v>
      </c>
      <c r="K2303">
        <v>9700</v>
      </c>
      <c r="L2303">
        <v>7372</v>
      </c>
      <c r="M2303">
        <v>8566.8852000000006</v>
      </c>
      <c r="N2303">
        <v>8566.8852000000006</v>
      </c>
      <c r="O2303">
        <v>100</v>
      </c>
      <c r="P2303">
        <v>24</v>
      </c>
      <c r="Q2303" t="s">
        <v>75</v>
      </c>
      <c r="R2303" t="s">
        <v>3002</v>
      </c>
      <c r="S2303" t="s">
        <v>88</v>
      </c>
      <c r="T2303" t="s">
        <v>436</v>
      </c>
      <c r="U2303">
        <v>0</v>
      </c>
      <c r="V2303">
        <v>0</v>
      </c>
    </row>
    <row r="2304" spans="1:22">
      <c r="A2304">
        <v>12328</v>
      </c>
      <c r="B2304" t="s">
        <v>912</v>
      </c>
      <c r="C2304" t="s">
        <v>367</v>
      </c>
      <c r="D2304" t="s">
        <v>2758</v>
      </c>
      <c r="E2304">
        <v>1</v>
      </c>
      <c r="F2304" t="s">
        <v>212</v>
      </c>
      <c r="G2304" t="s">
        <v>73</v>
      </c>
      <c r="H2304">
        <v>5060745</v>
      </c>
      <c r="I2304" t="s">
        <v>2963</v>
      </c>
      <c r="J2304">
        <v>5600</v>
      </c>
      <c r="K2304">
        <v>5600</v>
      </c>
      <c r="L2304">
        <v>4424</v>
      </c>
      <c r="M2304">
        <v>3766.7368000000001</v>
      </c>
      <c r="N2304">
        <v>3766.7368000000001</v>
      </c>
      <c r="O2304">
        <v>100</v>
      </c>
      <c r="P2304">
        <v>21</v>
      </c>
      <c r="Q2304" t="s">
        <v>75</v>
      </c>
      <c r="R2304" t="s">
        <v>3002</v>
      </c>
      <c r="S2304" t="s">
        <v>88</v>
      </c>
      <c r="T2304" t="s">
        <v>141</v>
      </c>
      <c r="U2304">
        <v>0</v>
      </c>
      <c r="V2304">
        <v>0</v>
      </c>
    </row>
    <row r="2305" spans="1:22">
      <c r="A2305">
        <v>12559</v>
      </c>
      <c r="B2305" t="s">
        <v>241</v>
      </c>
      <c r="C2305" t="s">
        <v>100</v>
      </c>
      <c r="D2305" t="s">
        <v>2888</v>
      </c>
      <c r="E2305">
        <v>1</v>
      </c>
      <c r="F2305" t="s">
        <v>102</v>
      </c>
      <c r="G2305" t="s">
        <v>73</v>
      </c>
      <c r="H2305">
        <v>5060720</v>
      </c>
      <c r="I2305" t="s">
        <v>2963</v>
      </c>
      <c r="J2305">
        <v>240000</v>
      </c>
      <c r="K2305">
        <v>240000</v>
      </c>
      <c r="L2305">
        <v>218400</v>
      </c>
      <c r="M2305">
        <v>156886.08739999999</v>
      </c>
      <c r="N2305">
        <v>156886.08739999999</v>
      </c>
      <c r="O2305">
        <v>100</v>
      </c>
      <c r="P2305">
        <v>9</v>
      </c>
      <c r="Q2305" t="s">
        <v>75</v>
      </c>
      <c r="R2305" t="s">
        <v>2965</v>
      </c>
      <c r="S2305" t="s">
        <v>76</v>
      </c>
      <c r="T2305" t="s">
        <v>229</v>
      </c>
      <c r="U2305">
        <v>0</v>
      </c>
      <c r="V2305">
        <v>0</v>
      </c>
    </row>
    <row r="2306" spans="1:22">
      <c r="A2306">
        <v>12559</v>
      </c>
      <c r="B2306" t="s">
        <v>230</v>
      </c>
      <c r="C2306" t="s">
        <v>100</v>
      </c>
      <c r="D2306" t="s">
        <v>2888</v>
      </c>
      <c r="E2306">
        <v>1</v>
      </c>
      <c r="F2306" t="s">
        <v>102</v>
      </c>
      <c r="G2306" t="s">
        <v>73</v>
      </c>
      <c r="H2306">
        <v>5060720</v>
      </c>
      <c r="I2306" t="s">
        <v>2963</v>
      </c>
      <c r="J2306">
        <v>204000</v>
      </c>
      <c r="K2306">
        <v>204000</v>
      </c>
      <c r="L2306">
        <v>185640</v>
      </c>
      <c r="M2306">
        <v>133405.08249999999</v>
      </c>
      <c r="N2306">
        <v>133405.08249999999</v>
      </c>
      <c r="O2306">
        <v>100</v>
      </c>
      <c r="P2306">
        <v>9</v>
      </c>
      <c r="Q2306" t="s">
        <v>75</v>
      </c>
      <c r="R2306" t="s">
        <v>2965</v>
      </c>
      <c r="S2306" t="s">
        <v>76</v>
      </c>
      <c r="T2306" t="s">
        <v>229</v>
      </c>
      <c r="U2306">
        <v>0</v>
      </c>
      <c r="V2306">
        <v>0</v>
      </c>
    </row>
    <row r="2307" spans="1:22">
      <c r="A2307">
        <v>12559</v>
      </c>
      <c r="B2307" t="s">
        <v>137</v>
      </c>
      <c r="C2307" t="s">
        <v>127</v>
      </c>
      <c r="D2307" t="s">
        <v>2888</v>
      </c>
      <c r="E2307">
        <v>1</v>
      </c>
      <c r="F2307" t="s">
        <v>102</v>
      </c>
      <c r="G2307" t="s">
        <v>73</v>
      </c>
      <c r="H2307">
        <v>5060720</v>
      </c>
      <c r="I2307" t="s">
        <v>2963</v>
      </c>
      <c r="J2307">
        <v>31700</v>
      </c>
      <c r="K2307">
        <v>31700</v>
      </c>
      <c r="L2307">
        <v>28847</v>
      </c>
      <c r="M2307">
        <v>20317.033899999999</v>
      </c>
      <c r="N2307">
        <v>20317.033899999999</v>
      </c>
      <c r="O2307">
        <v>100</v>
      </c>
      <c r="P2307">
        <v>9</v>
      </c>
      <c r="Q2307" t="s">
        <v>75</v>
      </c>
      <c r="R2307" t="s">
        <v>2965</v>
      </c>
      <c r="S2307" t="s">
        <v>76</v>
      </c>
      <c r="T2307" t="s">
        <v>128</v>
      </c>
      <c r="U2307">
        <v>0</v>
      </c>
      <c r="V2307">
        <v>0</v>
      </c>
    </row>
    <row r="2308" spans="1:22">
      <c r="A2308">
        <v>12559</v>
      </c>
      <c r="B2308" t="s">
        <v>148</v>
      </c>
      <c r="C2308" t="s">
        <v>106</v>
      </c>
      <c r="D2308" t="s">
        <v>2888</v>
      </c>
      <c r="E2308">
        <v>1</v>
      </c>
      <c r="F2308" t="s">
        <v>102</v>
      </c>
      <c r="G2308" t="s">
        <v>73</v>
      </c>
      <c r="H2308">
        <v>5060720</v>
      </c>
      <c r="I2308" t="s">
        <v>2963</v>
      </c>
      <c r="J2308">
        <v>43900</v>
      </c>
      <c r="K2308">
        <v>43900</v>
      </c>
      <c r="L2308">
        <v>39949</v>
      </c>
      <c r="M2308">
        <v>27746.087599999999</v>
      </c>
      <c r="N2308">
        <v>27746.087599999999</v>
      </c>
      <c r="O2308">
        <v>100</v>
      </c>
      <c r="P2308">
        <v>9</v>
      </c>
      <c r="Q2308" t="s">
        <v>75</v>
      </c>
      <c r="R2308" t="s">
        <v>2965</v>
      </c>
      <c r="S2308" t="s">
        <v>76</v>
      </c>
      <c r="T2308" t="s">
        <v>130</v>
      </c>
      <c r="U2308">
        <v>0</v>
      </c>
      <c r="V2308">
        <v>0</v>
      </c>
    </row>
    <row r="2309" spans="1:22">
      <c r="A2309">
        <v>12559</v>
      </c>
      <c r="B2309" t="s">
        <v>231</v>
      </c>
      <c r="C2309" t="s">
        <v>218</v>
      </c>
      <c r="D2309" t="s">
        <v>2888</v>
      </c>
      <c r="E2309">
        <v>1</v>
      </c>
      <c r="F2309" t="s">
        <v>102</v>
      </c>
      <c r="G2309" t="s">
        <v>73</v>
      </c>
      <c r="H2309">
        <v>5060720</v>
      </c>
      <c r="I2309" t="s">
        <v>2963</v>
      </c>
      <c r="J2309">
        <v>99500</v>
      </c>
      <c r="K2309">
        <v>99500</v>
      </c>
      <c r="L2309">
        <v>90545</v>
      </c>
      <c r="M2309">
        <v>63355.7952</v>
      </c>
      <c r="N2309">
        <v>63355.7952</v>
      </c>
      <c r="O2309">
        <v>100</v>
      </c>
      <c r="P2309">
        <v>9</v>
      </c>
      <c r="Q2309" t="s">
        <v>75</v>
      </c>
      <c r="R2309" t="s">
        <v>2965</v>
      </c>
      <c r="S2309" t="s">
        <v>76</v>
      </c>
      <c r="T2309" t="s">
        <v>219</v>
      </c>
      <c r="U2309">
        <v>0</v>
      </c>
      <c r="V2309">
        <v>0</v>
      </c>
    </row>
    <row r="2310" spans="1:22">
      <c r="A2310">
        <v>12559</v>
      </c>
      <c r="B2310" t="s">
        <v>220</v>
      </c>
      <c r="C2310" t="s">
        <v>116</v>
      </c>
      <c r="D2310" t="s">
        <v>2888</v>
      </c>
      <c r="E2310">
        <v>1</v>
      </c>
      <c r="F2310" t="s">
        <v>102</v>
      </c>
      <c r="G2310" t="s">
        <v>73</v>
      </c>
      <c r="H2310">
        <v>5060720</v>
      </c>
      <c r="I2310" t="s">
        <v>2963</v>
      </c>
      <c r="J2310">
        <v>117000</v>
      </c>
      <c r="K2310">
        <v>117000</v>
      </c>
      <c r="L2310">
        <v>106470</v>
      </c>
      <c r="M2310">
        <v>78465.672600000005</v>
      </c>
      <c r="N2310">
        <v>78465.672600000005</v>
      </c>
      <c r="O2310">
        <v>100</v>
      </c>
      <c r="P2310">
        <v>9</v>
      </c>
      <c r="Q2310" t="s">
        <v>75</v>
      </c>
      <c r="R2310" t="s">
        <v>2965</v>
      </c>
      <c r="S2310" t="s">
        <v>76</v>
      </c>
      <c r="T2310" t="s">
        <v>133</v>
      </c>
      <c r="U2310">
        <v>0</v>
      </c>
      <c r="V2310">
        <v>0</v>
      </c>
    </row>
    <row r="2311" spans="1:22">
      <c r="A2311">
        <v>12559</v>
      </c>
      <c r="B2311" t="s">
        <v>232</v>
      </c>
      <c r="C2311" t="s">
        <v>182</v>
      </c>
      <c r="D2311" t="s">
        <v>2888</v>
      </c>
      <c r="E2311">
        <v>0.1</v>
      </c>
      <c r="F2311" t="s">
        <v>102</v>
      </c>
      <c r="G2311" t="s">
        <v>73</v>
      </c>
      <c r="H2311">
        <v>5060720</v>
      </c>
      <c r="I2311" t="s">
        <v>2963</v>
      </c>
      <c r="J2311">
        <v>3610</v>
      </c>
      <c r="K2311">
        <v>36100</v>
      </c>
      <c r="L2311">
        <v>3285</v>
      </c>
      <c r="M2311">
        <v>25021.247599999999</v>
      </c>
      <c r="N2311">
        <v>2502.1247600000002</v>
      </c>
      <c r="O2311">
        <v>100</v>
      </c>
      <c r="P2311">
        <v>9</v>
      </c>
      <c r="Q2311" t="s">
        <v>75</v>
      </c>
      <c r="R2311" t="s">
        <v>2965</v>
      </c>
      <c r="S2311" t="s">
        <v>76</v>
      </c>
      <c r="T2311" t="s">
        <v>223</v>
      </c>
      <c r="U2311">
        <v>0</v>
      </c>
      <c r="V2311">
        <v>0</v>
      </c>
    </row>
    <row r="2312" spans="1:22">
      <c r="A2312">
        <v>12559</v>
      </c>
      <c r="B2312" t="s">
        <v>232</v>
      </c>
      <c r="C2312" t="s">
        <v>182</v>
      </c>
      <c r="D2312" t="s">
        <v>2888</v>
      </c>
      <c r="E2312">
        <v>0.1</v>
      </c>
      <c r="F2312" t="s">
        <v>102</v>
      </c>
      <c r="G2312" t="s">
        <v>73</v>
      </c>
      <c r="H2312">
        <v>5060720</v>
      </c>
      <c r="I2312" t="s">
        <v>2963</v>
      </c>
      <c r="J2312">
        <v>3610</v>
      </c>
      <c r="K2312">
        <v>36100</v>
      </c>
      <c r="L2312">
        <v>3285</v>
      </c>
      <c r="M2312">
        <v>25021.247599999999</v>
      </c>
      <c r="N2312">
        <v>2502.1247600000002</v>
      </c>
      <c r="O2312">
        <v>100</v>
      </c>
      <c r="P2312">
        <v>9</v>
      </c>
      <c r="Q2312" t="s">
        <v>75</v>
      </c>
      <c r="R2312" t="s">
        <v>2965</v>
      </c>
      <c r="S2312" t="s">
        <v>76</v>
      </c>
      <c r="T2312" t="s">
        <v>223</v>
      </c>
      <c r="U2312">
        <v>0</v>
      </c>
      <c r="V2312">
        <v>0</v>
      </c>
    </row>
    <row r="2313" spans="1:22">
      <c r="A2313">
        <v>12559</v>
      </c>
      <c r="B2313" t="s">
        <v>221</v>
      </c>
      <c r="C2313" t="s">
        <v>222</v>
      </c>
      <c r="D2313" t="s">
        <v>2888</v>
      </c>
      <c r="E2313">
        <v>0.1</v>
      </c>
      <c r="F2313" t="s">
        <v>102</v>
      </c>
      <c r="G2313" t="s">
        <v>73</v>
      </c>
      <c r="H2313">
        <v>5060720</v>
      </c>
      <c r="I2313" t="s">
        <v>2963</v>
      </c>
      <c r="J2313">
        <v>5990</v>
      </c>
      <c r="K2313">
        <v>59900</v>
      </c>
      <c r="L2313">
        <v>5451</v>
      </c>
      <c r="M2313">
        <v>41466.246899999998</v>
      </c>
      <c r="N2313">
        <v>4146.6246899999996</v>
      </c>
      <c r="O2313">
        <v>100</v>
      </c>
      <c r="P2313">
        <v>9</v>
      </c>
      <c r="Q2313" t="s">
        <v>75</v>
      </c>
      <c r="R2313" t="s">
        <v>2965</v>
      </c>
      <c r="S2313" t="s">
        <v>76</v>
      </c>
      <c r="T2313" t="s">
        <v>223</v>
      </c>
      <c r="U2313">
        <v>0</v>
      </c>
      <c r="V2313">
        <v>0</v>
      </c>
    </row>
    <row r="2314" spans="1:22">
      <c r="A2314">
        <v>12559</v>
      </c>
      <c r="B2314" t="s">
        <v>242</v>
      </c>
      <c r="C2314" t="s">
        <v>225</v>
      </c>
      <c r="D2314" t="s">
        <v>2888</v>
      </c>
      <c r="E2314">
        <v>4</v>
      </c>
      <c r="F2314" t="s">
        <v>102</v>
      </c>
      <c r="G2314" t="s">
        <v>73</v>
      </c>
      <c r="H2314">
        <v>5060720</v>
      </c>
      <c r="I2314" t="s">
        <v>2963</v>
      </c>
      <c r="J2314">
        <v>122800</v>
      </c>
      <c r="K2314">
        <v>30700</v>
      </c>
      <c r="L2314">
        <v>111748</v>
      </c>
      <c r="M2314">
        <v>19905.808700000001</v>
      </c>
      <c r="N2314">
        <v>79623.234800000006</v>
      </c>
      <c r="O2314">
        <v>100</v>
      </c>
      <c r="P2314">
        <v>9</v>
      </c>
      <c r="Q2314" t="s">
        <v>75</v>
      </c>
      <c r="R2314" t="s">
        <v>2965</v>
      </c>
      <c r="S2314" t="s">
        <v>76</v>
      </c>
      <c r="T2314" t="s">
        <v>226</v>
      </c>
      <c r="U2314">
        <v>0</v>
      </c>
      <c r="V2314">
        <v>0</v>
      </c>
    </row>
    <row r="2315" spans="1:22">
      <c r="A2315">
        <v>12559</v>
      </c>
      <c r="B2315" t="s">
        <v>363</v>
      </c>
      <c r="C2315" t="s">
        <v>364</v>
      </c>
      <c r="D2315" t="s">
        <v>2888</v>
      </c>
      <c r="E2315">
        <v>1</v>
      </c>
      <c r="F2315" t="s">
        <v>212</v>
      </c>
      <c r="G2315" t="s">
        <v>73</v>
      </c>
      <c r="H2315">
        <v>5060719</v>
      </c>
      <c r="I2315" t="s">
        <v>2963</v>
      </c>
      <c r="J2315">
        <v>113000</v>
      </c>
      <c r="K2315">
        <v>113000</v>
      </c>
      <c r="L2315">
        <v>89270</v>
      </c>
      <c r="M2315">
        <v>80230</v>
      </c>
      <c r="N2315">
        <v>80230</v>
      </c>
      <c r="O2315">
        <v>100</v>
      </c>
      <c r="P2315">
        <v>21</v>
      </c>
      <c r="Q2315" t="s">
        <v>75</v>
      </c>
      <c r="R2315" t="s">
        <v>2965</v>
      </c>
      <c r="S2315" t="s">
        <v>76</v>
      </c>
      <c r="T2315" t="s">
        <v>365</v>
      </c>
      <c r="U2315">
        <v>0</v>
      </c>
      <c r="V2315">
        <v>0</v>
      </c>
    </row>
    <row r="2316" spans="1:22">
      <c r="A2316">
        <v>12559</v>
      </c>
      <c r="B2316" t="s">
        <v>236</v>
      </c>
      <c r="C2316" t="s">
        <v>112</v>
      </c>
      <c r="D2316" t="s">
        <v>2888</v>
      </c>
      <c r="E2316">
        <v>4</v>
      </c>
      <c r="F2316" t="s">
        <v>102</v>
      </c>
      <c r="G2316" t="s">
        <v>73</v>
      </c>
      <c r="H2316">
        <v>5060720</v>
      </c>
      <c r="I2316" t="s">
        <v>2963</v>
      </c>
      <c r="J2316">
        <v>18400</v>
      </c>
      <c r="K2316">
        <v>4600</v>
      </c>
      <c r="L2316">
        <v>16744</v>
      </c>
      <c r="M2316">
        <v>3259.6388999999999</v>
      </c>
      <c r="N2316">
        <v>13038.5556</v>
      </c>
      <c r="O2316">
        <v>100</v>
      </c>
      <c r="P2316">
        <v>9</v>
      </c>
      <c r="Q2316" t="s">
        <v>75</v>
      </c>
      <c r="R2316" t="s">
        <v>2965</v>
      </c>
      <c r="S2316" t="s">
        <v>76</v>
      </c>
      <c r="T2316" t="s">
        <v>85</v>
      </c>
      <c r="U2316">
        <v>0</v>
      </c>
      <c r="V2316">
        <v>0</v>
      </c>
    </row>
    <row r="2317" spans="1:22">
      <c r="A2317">
        <v>12559</v>
      </c>
      <c r="B2317" t="s">
        <v>236</v>
      </c>
      <c r="C2317" t="s">
        <v>112</v>
      </c>
      <c r="D2317" t="s">
        <v>2888</v>
      </c>
      <c r="E2317">
        <v>4</v>
      </c>
      <c r="F2317" t="s">
        <v>102</v>
      </c>
      <c r="G2317" t="s">
        <v>73</v>
      </c>
      <c r="H2317">
        <v>5060720</v>
      </c>
      <c r="I2317" t="s">
        <v>2963</v>
      </c>
      <c r="J2317">
        <v>18400</v>
      </c>
      <c r="K2317">
        <v>4600</v>
      </c>
      <c r="L2317">
        <v>16744</v>
      </c>
      <c r="M2317">
        <v>3259.6388999999999</v>
      </c>
      <c r="N2317">
        <v>13038.5556</v>
      </c>
      <c r="O2317">
        <v>100</v>
      </c>
      <c r="P2317">
        <v>9</v>
      </c>
      <c r="Q2317" t="s">
        <v>75</v>
      </c>
      <c r="R2317" t="s">
        <v>2965</v>
      </c>
      <c r="S2317" t="s">
        <v>76</v>
      </c>
      <c r="T2317" t="s">
        <v>85</v>
      </c>
      <c r="U2317">
        <v>0</v>
      </c>
      <c r="V2317">
        <v>0</v>
      </c>
    </row>
    <row r="2318" spans="1:22">
      <c r="A2318">
        <v>12559</v>
      </c>
      <c r="B2318" t="s">
        <v>366</v>
      </c>
      <c r="C2318" t="s">
        <v>367</v>
      </c>
      <c r="D2318" t="s">
        <v>2888</v>
      </c>
      <c r="E2318">
        <v>1</v>
      </c>
      <c r="F2318" t="s">
        <v>212</v>
      </c>
      <c r="G2318" t="s">
        <v>73</v>
      </c>
      <c r="H2318">
        <v>5060719</v>
      </c>
      <c r="I2318" t="s">
        <v>2963</v>
      </c>
      <c r="J2318">
        <v>38700</v>
      </c>
      <c r="K2318">
        <v>38700</v>
      </c>
      <c r="L2318">
        <v>30573</v>
      </c>
      <c r="M2318">
        <v>27477</v>
      </c>
      <c r="N2318">
        <v>27477</v>
      </c>
      <c r="O2318">
        <v>100</v>
      </c>
      <c r="P2318">
        <v>21</v>
      </c>
      <c r="Q2318" t="s">
        <v>75</v>
      </c>
      <c r="R2318" t="s">
        <v>2965</v>
      </c>
      <c r="S2318" t="s">
        <v>76</v>
      </c>
      <c r="T2318" t="s">
        <v>365</v>
      </c>
      <c r="U2318">
        <v>0</v>
      </c>
      <c r="V2318">
        <v>0</v>
      </c>
    </row>
    <row r="2319" spans="1:22">
      <c r="A2319">
        <v>12559</v>
      </c>
      <c r="B2319" t="s">
        <v>207</v>
      </c>
      <c r="C2319" t="s">
        <v>208</v>
      </c>
      <c r="D2319" t="s">
        <v>2888</v>
      </c>
      <c r="E2319">
        <v>7</v>
      </c>
      <c r="F2319" t="s">
        <v>102</v>
      </c>
      <c r="G2319" t="s">
        <v>73</v>
      </c>
      <c r="H2319">
        <v>5060720</v>
      </c>
      <c r="I2319" t="s">
        <v>2963</v>
      </c>
      <c r="J2319">
        <v>165900</v>
      </c>
      <c r="K2319">
        <v>23700</v>
      </c>
      <c r="L2319">
        <v>82600</v>
      </c>
      <c r="M2319">
        <v>6917.3846999999996</v>
      </c>
      <c r="N2319">
        <v>48421.692900000002</v>
      </c>
      <c r="O2319">
        <v>100</v>
      </c>
      <c r="P2319">
        <v>0</v>
      </c>
      <c r="Q2319" t="s">
        <v>75</v>
      </c>
      <c r="R2319" t="s">
        <v>2965</v>
      </c>
      <c r="S2319" t="s">
        <v>76</v>
      </c>
      <c r="T2319" t="s">
        <v>136</v>
      </c>
      <c r="U2319">
        <v>0</v>
      </c>
      <c r="V2319">
        <v>0</v>
      </c>
    </row>
    <row r="2320" spans="1:22">
      <c r="A2320">
        <v>12559</v>
      </c>
      <c r="B2320" t="s">
        <v>258</v>
      </c>
      <c r="C2320" t="s">
        <v>259</v>
      </c>
      <c r="D2320" t="s">
        <v>2888</v>
      </c>
      <c r="E2320">
        <v>1</v>
      </c>
      <c r="F2320" t="s">
        <v>102</v>
      </c>
      <c r="G2320" t="s">
        <v>73</v>
      </c>
      <c r="H2320">
        <v>5060720</v>
      </c>
      <c r="I2320" t="s">
        <v>2963</v>
      </c>
      <c r="J2320">
        <v>25000</v>
      </c>
      <c r="K2320">
        <v>25000</v>
      </c>
      <c r="L2320">
        <v>25000</v>
      </c>
      <c r="M2320">
        <v>25000</v>
      </c>
      <c r="N2320">
        <v>25000</v>
      </c>
      <c r="O2320">
        <v>100</v>
      </c>
      <c r="P2320">
        <v>0</v>
      </c>
      <c r="Q2320" t="s">
        <v>75</v>
      </c>
      <c r="R2320" t="s">
        <v>2965</v>
      </c>
      <c r="S2320" t="s">
        <v>76</v>
      </c>
      <c r="T2320" t="s">
        <v>260</v>
      </c>
      <c r="U2320">
        <v>0</v>
      </c>
      <c r="V2320">
        <v>0</v>
      </c>
    </row>
    <row r="2321" spans="1:22">
      <c r="A2321">
        <v>12489</v>
      </c>
      <c r="B2321" t="s">
        <v>843</v>
      </c>
      <c r="C2321" t="s">
        <v>677</v>
      </c>
      <c r="D2321" t="s">
        <v>2888</v>
      </c>
      <c r="E2321">
        <v>2</v>
      </c>
      <c r="F2321" t="s">
        <v>102</v>
      </c>
      <c r="G2321" t="s">
        <v>73</v>
      </c>
      <c r="H2321">
        <v>5060729</v>
      </c>
      <c r="I2321" t="s">
        <v>2963</v>
      </c>
      <c r="J2321">
        <v>702000</v>
      </c>
      <c r="K2321">
        <v>351000</v>
      </c>
      <c r="L2321">
        <v>638820</v>
      </c>
      <c r="M2321">
        <v>238108.79999999999</v>
      </c>
      <c r="N2321">
        <v>476217.59999999998</v>
      </c>
      <c r="O2321">
        <v>100</v>
      </c>
      <c r="P2321">
        <v>9</v>
      </c>
      <c r="Q2321" t="s">
        <v>75</v>
      </c>
      <c r="R2321" t="s">
        <v>3003</v>
      </c>
      <c r="S2321" t="s">
        <v>195</v>
      </c>
      <c r="T2321" t="s">
        <v>245</v>
      </c>
      <c r="U2321">
        <v>0</v>
      </c>
      <c r="V2321">
        <v>0</v>
      </c>
    </row>
    <row r="2322" spans="1:22">
      <c r="A2322">
        <v>12489</v>
      </c>
      <c r="B2322" t="s">
        <v>775</v>
      </c>
      <c r="C2322" t="s">
        <v>100</v>
      </c>
      <c r="D2322" t="s">
        <v>2888</v>
      </c>
      <c r="E2322">
        <v>1</v>
      </c>
      <c r="F2322" t="s">
        <v>102</v>
      </c>
      <c r="G2322" t="s">
        <v>73</v>
      </c>
      <c r="H2322">
        <v>5060729</v>
      </c>
      <c r="I2322" t="s">
        <v>2963</v>
      </c>
      <c r="J2322">
        <v>339000</v>
      </c>
      <c r="K2322">
        <v>339000</v>
      </c>
      <c r="L2322">
        <v>308490</v>
      </c>
      <c r="M2322">
        <v>222786.6667</v>
      </c>
      <c r="N2322">
        <v>222786.6667</v>
      </c>
      <c r="O2322">
        <v>100</v>
      </c>
      <c r="P2322">
        <v>9</v>
      </c>
      <c r="Q2322" t="s">
        <v>75</v>
      </c>
      <c r="R2322" t="s">
        <v>3003</v>
      </c>
      <c r="S2322" t="s">
        <v>195</v>
      </c>
      <c r="T2322" t="s">
        <v>229</v>
      </c>
      <c r="U2322">
        <v>0</v>
      </c>
      <c r="V2322">
        <v>0</v>
      </c>
    </row>
    <row r="2323" spans="1:22">
      <c r="A2323">
        <v>12489</v>
      </c>
      <c r="B2323" t="s">
        <v>776</v>
      </c>
      <c r="C2323" t="s">
        <v>100</v>
      </c>
      <c r="D2323" t="s">
        <v>2888</v>
      </c>
      <c r="E2323">
        <v>1</v>
      </c>
      <c r="F2323" t="s">
        <v>102</v>
      </c>
      <c r="G2323" t="s">
        <v>73</v>
      </c>
      <c r="H2323">
        <v>5060729</v>
      </c>
      <c r="I2323" t="s">
        <v>2963</v>
      </c>
      <c r="J2323">
        <v>353000</v>
      </c>
      <c r="K2323">
        <v>353000</v>
      </c>
      <c r="L2323">
        <v>321230</v>
      </c>
      <c r="M2323">
        <v>231899.13020000001</v>
      </c>
      <c r="N2323">
        <v>231899.13020000001</v>
      </c>
      <c r="O2323">
        <v>100</v>
      </c>
      <c r="P2323">
        <v>9</v>
      </c>
      <c r="Q2323" t="s">
        <v>75</v>
      </c>
      <c r="R2323" t="s">
        <v>3003</v>
      </c>
      <c r="S2323" t="s">
        <v>195</v>
      </c>
      <c r="T2323" t="s">
        <v>229</v>
      </c>
      <c r="U2323">
        <v>0</v>
      </c>
      <c r="V2323">
        <v>0</v>
      </c>
    </row>
    <row r="2324" spans="1:22">
      <c r="A2324">
        <v>12489</v>
      </c>
      <c r="B2324" t="s">
        <v>844</v>
      </c>
      <c r="C2324" t="s">
        <v>677</v>
      </c>
      <c r="D2324" t="s">
        <v>2888</v>
      </c>
      <c r="E2324">
        <v>2</v>
      </c>
      <c r="F2324" t="s">
        <v>102</v>
      </c>
      <c r="G2324" t="s">
        <v>73</v>
      </c>
      <c r="H2324">
        <v>5060729</v>
      </c>
      <c r="I2324" t="s">
        <v>2963</v>
      </c>
      <c r="J2324">
        <v>730000</v>
      </c>
      <c r="K2324">
        <v>365000</v>
      </c>
      <c r="L2324">
        <v>664300</v>
      </c>
      <c r="M2324">
        <v>247803.3333</v>
      </c>
      <c r="N2324">
        <v>495606.6666</v>
      </c>
      <c r="O2324">
        <v>100</v>
      </c>
      <c r="P2324">
        <v>9</v>
      </c>
      <c r="Q2324" t="s">
        <v>75</v>
      </c>
      <c r="R2324" t="s">
        <v>3003</v>
      </c>
      <c r="S2324" t="s">
        <v>195</v>
      </c>
      <c r="T2324" t="s">
        <v>245</v>
      </c>
      <c r="U2324">
        <v>0</v>
      </c>
      <c r="V2324">
        <v>0</v>
      </c>
    </row>
    <row r="2325" spans="1:22">
      <c r="A2325">
        <v>12489</v>
      </c>
      <c r="B2325" t="s">
        <v>124</v>
      </c>
      <c r="C2325" t="s">
        <v>125</v>
      </c>
      <c r="D2325" t="s">
        <v>2888</v>
      </c>
      <c r="E2325">
        <v>1</v>
      </c>
      <c r="F2325" t="s">
        <v>102</v>
      </c>
      <c r="G2325" t="s">
        <v>73</v>
      </c>
      <c r="H2325">
        <v>5060729</v>
      </c>
      <c r="I2325" t="s">
        <v>2963</v>
      </c>
      <c r="J2325">
        <v>19100</v>
      </c>
      <c r="K2325">
        <v>19100</v>
      </c>
      <c r="L2325">
        <v>17381</v>
      </c>
      <c r="M2325">
        <v>13505.280500000001</v>
      </c>
      <c r="N2325">
        <v>13505.280500000001</v>
      </c>
      <c r="O2325">
        <v>100</v>
      </c>
      <c r="P2325">
        <v>9</v>
      </c>
      <c r="Q2325" t="s">
        <v>75</v>
      </c>
      <c r="R2325" t="s">
        <v>3003</v>
      </c>
      <c r="S2325" t="s">
        <v>195</v>
      </c>
      <c r="T2325" t="s">
        <v>85</v>
      </c>
      <c r="U2325">
        <v>0</v>
      </c>
      <c r="V2325">
        <v>0</v>
      </c>
    </row>
    <row r="2326" spans="1:22">
      <c r="A2326">
        <v>12489</v>
      </c>
      <c r="B2326" t="s">
        <v>126</v>
      </c>
      <c r="C2326" t="s">
        <v>127</v>
      </c>
      <c r="D2326" t="s">
        <v>2888</v>
      </c>
      <c r="E2326">
        <v>1</v>
      </c>
      <c r="F2326" t="s">
        <v>102</v>
      </c>
      <c r="G2326" t="s">
        <v>73</v>
      </c>
      <c r="H2326">
        <v>5060729</v>
      </c>
      <c r="I2326" t="s">
        <v>2963</v>
      </c>
      <c r="J2326">
        <v>38800</v>
      </c>
      <c r="K2326">
        <v>38800</v>
      </c>
      <c r="L2326">
        <v>35308</v>
      </c>
      <c r="M2326">
        <v>24586.818299999999</v>
      </c>
      <c r="N2326">
        <v>24586.818299999999</v>
      </c>
      <c r="O2326">
        <v>100</v>
      </c>
      <c r="P2326">
        <v>9</v>
      </c>
      <c r="Q2326" t="s">
        <v>75</v>
      </c>
      <c r="R2326" t="s">
        <v>3003</v>
      </c>
      <c r="S2326" t="s">
        <v>195</v>
      </c>
      <c r="T2326" t="s">
        <v>128</v>
      </c>
      <c r="U2326">
        <v>0</v>
      </c>
      <c r="V2326">
        <v>0</v>
      </c>
    </row>
    <row r="2327" spans="1:22">
      <c r="A2327">
        <v>12489</v>
      </c>
      <c r="B2327" t="s">
        <v>129</v>
      </c>
      <c r="C2327" t="s">
        <v>106</v>
      </c>
      <c r="D2327" t="s">
        <v>2888</v>
      </c>
      <c r="E2327">
        <v>1</v>
      </c>
      <c r="F2327" t="s">
        <v>102</v>
      </c>
      <c r="G2327" t="s">
        <v>73</v>
      </c>
      <c r="H2327">
        <v>5060729</v>
      </c>
      <c r="I2327" t="s">
        <v>2963</v>
      </c>
      <c r="J2327">
        <v>56800</v>
      </c>
      <c r="K2327">
        <v>56800</v>
      </c>
      <c r="L2327">
        <v>51688</v>
      </c>
      <c r="M2327">
        <v>35919.716500000002</v>
      </c>
      <c r="N2327">
        <v>35919.716500000002</v>
      </c>
      <c r="O2327">
        <v>100</v>
      </c>
      <c r="P2327">
        <v>9</v>
      </c>
      <c r="Q2327" t="s">
        <v>75</v>
      </c>
      <c r="R2327" t="s">
        <v>3003</v>
      </c>
      <c r="S2327" t="s">
        <v>195</v>
      </c>
      <c r="T2327" t="s">
        <v>130</v>
      </c>
      <c r="U2327">
        <v>0</v>
      </c>
      <c r="V2327">
        <v>0</v>
      </c>
    </row>
    <row r="2328" spans="1:22">
      <c r="A2328">
        <v>12489</v>
      </c>
      <c r="B2328" t="s">
        <v>131</v>
      </c>
      <c r="C2328" t="s">
        <v>132</v>
      </c>
      <c r="D2328" t="s">
        <v>2888</v>
      </c>
      <c r="E2328">
        <v>1</v>
      </c>
      <c r="F2328" t="s">
        <v>102</v>
      </c>
      <c r="G2328" t="s">
        <v>73</v>
      </c>
      <c r="H2328">
        <v>5060729</v>
      </c>
      <c r="I2328" t="s">
        <v>2963</v>
      </c>
      <c r="J2328">
        <v>284000</v>
      </c>
      <c r="K2328">
        <v>284000</v>
      </c>
      <c r="L2328">
        <v>258440</v>
      </c>
      <c r="M2328">
        <v>188436.10980000001</v>
      </c>
      <c r="N2328">
        <v>188436.10980000001</v>
      </c>
      <c r="O2328">
        <v>100</v>
      </c>
      <c r="P2328">
        <v>9</v>
      </c>
      <c r="Q2328" t="s">
        <v>75</v>
      </c>
      <c r="R2328" t="s">
        <v>3003</v>
      </c>
      <c r="S2328" t="s">
        <v>195</v>
      </c>
      <c r="T2328" t="s">
        <v>133</v>
      </c>
      <c r="U2328">
        <v>0</v>
      </c>
      <c r="V2328">
        <v>0</v>
      </c>
    </row>
    <row r="2329" spans="1:22">
      <c r="A2329">
        <v>12489</v>
      </c>
      <c r="B2329" t="s">
        <v>337</v>
      </c>
      <c r="C2329" t="s">
        <v>338</v>
      </c>
      <c r="D2329" t="s">
        <v>2888</v>
      </c>
      <c r="E2329">
        <v>0.1</v>
      </c>
      <c r="F2329" t="s">
        <v>102</v>
      </c>
      <c r="G2329" t="s">
        <v>73</v>
      </c>
      <c r="H2329">
        <v>5060729</v>
      </c>
      <c r="I2329" t="s">
        <v>2963</v>
      </c>
      <c r="J2329">
        <v>17800</v>
      </c>
      <c r="K2329">
        <v>178000</v>
      </c>
      <c r="L2329">
        <v>16198</v>
      </c>
      <c r="M2329">
        <v>123543.5871</v>
      </c>
      <c r="N2329">
        <v>12354.358709999999</v>
      </c>
      <c r="O2329">
        <v>100</v>
      </c>
      <c r="P2329">
        <v>9</v>
      </c>
      <c r="Q2329" t="s">
        <v>75</v>
      </c>
      <c r="R2329" t="s">
        <v>3003</v>
      </c>
      <c r="S2329" t="s">
        <v>195</v>
      </c>
      <c r="T2329" t="s">
        <v>223</v>
      </c>
      <c r="U2329">
        <v>0</v>
      </c>
      <c r="V2329">
        <v>0</v>
      </c>
    </row>
    <row r="2330" spans="1:22">
      <c r="A2330">
        <v>12489</v>
      </c>
      <c r="B2330" t="s">
        <v>221</v>
      </c>
      <c r="C2330" t="s">
        <v>222</v>
      </c>
      <c r="D2330" t="s">
        <v>2888</v>
      </c>
      <c r="E2330">
        <v>0.1</v>
      </c>
      <c r="F2330" t="s">
        <v>102</v>
      </c>
      <c r="G2330" t="s">
        <v>73</v>
      </c>
      <c r="H2330">
        <v>5060729</v>
      </c>
      <c r="I2330" t="s">
        <v>2963</v>
      </c>
      <c r="J2330">
        <v>5990</v>
      </c>
      <c r="K2330">
        <v>59900</v>
      </c>
      <c r="L2330">
        <v>5451</v>
      </c>
      <c r="M2330">
        <v>41466.246899999998</v>
      </c>
      <c r="N2330">
        <v>4146.6246899999996</v>
      </c>
      <c r="O2330">
        <v>100</v>
      </c>
      <c r="P2330">
        <v>9</v>
      </c>
      <c r="Q2330" t="s">
        <v>75</v>
      </c>
      <c r="R2330" t="s">
        <v>3003</v>
      </c>
      <c r="S2330" t="s">
        <v>195</v>
      </c>
      <c r="T2330" t="s">
        <v>223</v>
      </c>
      <c r="U2330">
        <v>0</v>
      </c>
      <c r="V2330">
        <v>0</v>
      </c>
    </row>
    <row r="2331" spans="1:22">
      <c r="A2331">
        <v>12489</v>
      </c>
      <c r="B2331" t="s">
        <v>845</v>
      </c>
      <c r="C2331" t="s">
        <v>225</v>
      </c>
      <c r="D2331" t="s">
        <v>2888</v>
      </c>
      <c r="E2331">
        <v>6</v>
      </c>
      <c r="F2331" t="s">
        <v>102</v>
      </c>
      <c r="G2331" t="s">
        <v>73</v>
      </c>
      <c r="H2331">
        <v>5060729</v>
      </c>
      <c r="I2331" t="s">
        <v>2963</v>
      </c>
      <c r="J2331">
        <v>184200</v>
      </c>
      <c r="K2331">
        <v>30700</v>
      </c>
      <c r="L2331">
        <v>167622</v>
      </c>
      <c r="M2331">
        <v>20045.911899999999</v>
      </c>
      <c r="N2331">
        <v>120275.47139999999</v>
      </c>
      <c r="O2331">
        <v>100</v>
      </c>
      <c r="P2331">
        <v>9</v>
      </c>
      <c r="Q2331" t="s">
        <v>75</v>
      </c>
      <c r="R2331" t="s">
        <v>3003</v>
      </c>
      <c r="S2331" t="s">
        <v>195</v>
      </c>
      <c r="T2331" t="s">
        <v>226</v>
      </c>
      <c r="U2331">
        <v>0</v>
      </c>
      <c r="V2331">
        <v>0</v>
      </c>
    </row>
    <row r="2332" spans="1:22">
      <c r="A2332">
        <v>12489</v>
      </c>
      <c r="B2332" t="s">
        <v>624</v>
      </c>
      <c r="C2332" t="s">
        <v>625</v>
      </c>
      <c r="D2332" t="s">
        <v>2888</v>
      </c>
      <c r="E2332">
        <v>2</v>
      </c>
      <c r="F2332" t="s">
        <v>102</v>
      </c>
      <c r="G2332" t="s">
        <v>73</v>
      </c>
      <c r="H2332">
        <v>5060729</v>
      </c>
      <c r="I2332" t="s">
        <v>2963</v>
      </c>
      <c r="J2332">
        <v>9600</v>
      </c>
      <c r="K2332">
        <v>4800</v>
      </c>
      <c r="L2332">
        <v>8736</v>
      </c>
      <c r="M2332">
        <v>3659.2782000000002</v>
      </c>
      <c r="N2332">
        <v>7318.5564000000004</v>
      </c>
      <c r="O2332">
        <v>100</v>
      </c>
      <c r="P2332">
        <v>9</v>
      </c>
      <c r="Q2332" t="s">
        <v>75</v>
      </c>
      <c r="R2332" t="s">
        <v>3003</v>
      </c>
      <c r="S2332" t="s">
        <v>195</v>
      </c>
      <c r="T2332" t="s">
        <v>380</v>
      </c>
      <c r="U2332">
        <v>0</v>
      </c>
      <c r="V2332">
        <v>0</v>
      </c>
    </row>
    <row r="2333" spans="1:22">
      <c r="A2333">
        <v>12489</v>
      </c>
      <c r="B2333" t="s">
        <v>624</v>
      </c>
      <c r="C2333" t="s">
        <v>625</v>
      </c>
      <c r="D2333" t="s">
        <v>2888</v>
      </c>
      <c r="E2333">
        <v>2</v>
      </c>
      <c r="F2333" t="s">
        <v>102</v>
      </c>
      <c r="G2333" t="s">
        <v>73</v>
      </c>
      <c r="H2333">
        <v>5060729</v>
      </c>
      <c r="I2333" t="s">
        <v>2963</v>
      </c>
      <c r="J2333">
        <v>9600</v>
      </c>
      <c r="K2333">
        <v>4800</v>
      </c>
      <c r="L2333">
        <v>8736</v>
      </c>
      <c r="M2333">
        <v>3659.2782000000002</v>
      </c>
      <c r="N2333">
        <v>7318.5564000000004</v>
      </c>
      <c r="O2333">
        <v>100</v>
      </c>
      <c r="P2333">
        <v>9</v>
      </c>
      <c r="Q2333" t="s">
        <v>75</v>
      </c>
      <c r="R2333" t="s">
        <v>3003</v>
      </c>
      <c r="S2333" t="s">
        <v>195</v>
      </c>
      <c r="T2333" t="s">
        <v>380</v>
      </c>
      <c r="U2333">
        <v>0</v>
      </c>
      <c r="V2333">
        <v>0</v>
      </c>
    </row>
    <row r="2334" spans="1:22">
      <c r="A2334">
        <v>12489</v>
      </c>
      <c r="B2334" t="s">
        <v>111</v>
      </c>
      <c r="C2334" t="s">
        <v>112</v>
      </c>
      <c r="D2334" t="s">
        <v>2888</v>
      </c>
      <c r="E2334">
        <v>4</v>
      </c>
      <c r="F2334" t="s">
        <v>102</v>
      </c>
      <c r="G2334" t="s">
        <v>73</v>
      </c>
      <c r="H2334">
        <v>5060729</v>
      </c>
      <c r="I2334" t="s">
        <v>2963</v>
      </c>
      <c r="J2334">
        <v>36400</v>
      </c>
      <c r="K2334">
        <v>9100</v>
      </c>
      <c r="L2334">
        <v>33124</v>
      </c>
      <c r="M2334">
        <v>5885.1193000000003</v>
      </c>
      <c r="N2334">
        <v>23540.477200000001</v>
      </c>
      <c r="O2334">
        <v>100</v>
      </c>
      <c r="P2334">
        <v>9</v>
      </c>
      <c r="Q2334" t="s">
        <v>75</v>
      </c>
      <c r="R2334" t="s">
        <v>3003</v>
      </c>
      <c r="S2334" t="s">
        <v>195</v>
      </c>
      <c r="T2334" t="s">
        <v>85</v>
      </c>
      <c r="U2334">
        <v>0</v>
      </c>
      <c r="V2334">
        <v>0</v>
      </c>
    </row>
    <row r="2335" spans="1:22">
      <c r="A2335">
        <v>12489</v>
      </c>
      <c r="B2335" t="s">
        <v>846</v>
      </c>
      <c r="C2335" t="s">
        <v>354</v>
      </c>
      <c r="D2335" t="s">
        <v>2888</v>
      </c>
      <c r="E2335">
        <v>4</v>
      </c>
      <c r="F2335" t="s">
        <v>102</v>
      </c>
      <c r="G2335" t="s">
        <v>73</v>
      </c>
      <c r="H2335">
        <v>5060729</v>
      </c>
      <c r="I2335" t="s">
        <v>2963</v>
      </c>
      <c r="J2335">
        <v>30000</v>
      </c>
      <c r="K2335">
        <v>7500</v>
      </c>
      <c r="L2335">
        <v>27300</v>
      </c>
      <c r="M2335">
        <v>5274.5526</v>
      </c>
      <c r="N2335">
        <v>21098.2104</v>
      </c>
      <c r="O2335">
        <v>100</v>
      </c>
      <c r="P2335">
        <v>9</v>
      </c>
      <c r="Q2335" t="s">
        <v>75</v>
      </c>
      <c r="R2335" t="s">
        <v>3003</v>
      </c>
      <c r="S2335" t="s">
        <v>195</v>
      </c>
      <c r="T2335" t="s">
        <v>287</v>
      </c>
      <c r="U2335">
        <v>0</v>
      </c>
      <c r="V2335">
        <v>0</v>
      </c>
    </row>
    <row r="2336" spans="1:22">
      <c r="A2336">
        <v>12489</v>
      </c>
      <c r="B2336" t="s">
        <v>495</v>
      </c>
      <c r="C2336" t="s">
        <v>259</v>
      </c>
      <c r="D2336" t="s">
        <v>2888</v>
      </c>
      <c r="E2336">
        <v>1</v>
      </c>
      <c r="F2336" t="s">
        <v>102</v>
      </c>
      <c r="G2336" t="s">
        <v>73</v>
      </c>
      <c r="H2336">
        <v>5060729</v>
      </c>
      <c r="I2336" t="s">
        <v>2963</v>
      </c>
      <c r="J2336">
        <v>44000</v>
      </c>
      <c r="K2336">
        <v>44000</v>
      </c>
      <c r="L2336">
        <v>44000</v>
      </c>
      <c r="M2336">
        <v>44000</v>
      </c>
      <c r="N2336">
        <v>44000</v>
      </c>
      <c r="O2336">
        <v>100</v>
      </c>
      <c r="P2336">
        <v>0</v>
      </c>
      <c r="Q2336" t="s">
        <v>75</v>
      </c>
      <c r="R2336" t="s">
        <v>3003</v>
      </c>
      <c r="S2336" t="s">
        <v>195</v>
      </c>
      <c r="T2336" t="s">
        <v>260</v>
      </c>
      <c r="U2336">
        <v>0</v>
      </c>
      <c r="V2336">
        <v>0</v>
      </c>
    </row>
    <row r="2337" spans="1:22">
      <c r="A2337">
        <v>12489</v>
      </c>
      <c r="B2337" t="s">
        <v>134</v>
      </c>
      <c r="C2337" t="s">
        <v>135</v>
      </c>
      <c r="D2337" t="s">
        <v>2888</v>
      </c>
      <c r="E2337">
        <v>8</v>
      </c>
      <c r="F2337" t="s">
        <v>102</v>
      </c>
      <c r="G2337" t="s">
        <v>73</v>
      </c>
      <c r="H2337">
        <v>5060729</v>
      </c>
      <c r="I2337" t="s">
        <v>2963</v>
      </c>
      <c r="J2337">
        <v>189600</v>
      </c>
      <c r="K2337">
        <v>23700</v>
      </c>
      <c r="L2337">
        <v>94400</v>
      </c>
      <c r="M2337">
        <v>6969.7242999999999</v>
      </c>
      <c r="N2337">
        <v>55757.794399999999</v>
      </c>
      <c r="O2337">
        <v>100</v>
      </c>
      <c r="P2337">
        <v>0</v>
      </c>
      <c r="Q2337" t="s">
        <v>75</v>
      </c>
      <c r="R2337" t="s">
        <v>3003</v>
      </c>
      <c r="S2337" t="s">
        <v>195</v>
      </c>
      <c r="T2337" t="s">
        <v>136</v>
      </c>
      <c r="U2337">
        <v>0</v>
      </c>
      <c r="V2337">
        <v>0</v>
      </c>
    </row>
    <row r="2338" spans="1:22">
      <c r="A2338">
        <v>12494</v>
      </c>
      <c r="B2338" t="s">
        <v>2173</v>
      </c>
      <c r="C2338" t="s">
        <v>2174</v>
      </c>
      <c r="D2338" t="s">
        <v>2888</v>
      </c>
      <c r="E2338">
        <v>1</v>
      </c>
      <c r="F2338" t="s">
        <v>212</v>
      </c>
      <c r="G2338" t="s">
        <v>73</v>
      </c>
      <c r="H2338">
        <v>5060727</v>
      </c>
      <c r="I2338" t="s">
        <v>2963</v>
      </c>
      <c r="J2338">
        <v>47900</v>
      </c>
      <c r="K2338">
        <v>47900</v>
      </c>
      <c r="L2338">
        <v>43589</v>
      </c>
      <c r="M2338">
        <v>39757</v>
      </c>
      <c r="N2338">
        <v>39757</v>
      </c>
      <c r="O2338">
        <v>100</v>
      </c>
      <c r="P2338">
        <v>9</v>
      </c>
      <c r="Q2338" t="s">
        <v>75</v>
      </c>
      <c r="R2338" t="s">
        <v>3004</v>
      </c>
      <c r="S2338" t="s">
        <v>195</v>
      </c>
      <c r="T2338" t="s">
        <v>2175</v>
      </c>
      <c r="U2338">
        <v>0</v>
      </c>
      <c r="V2338">
        <v>0</v>
      </c>
    </row>
    <row r="2339" spans="1:22">
      <c r="A2339">
        <v>12494</v>
      </c>
      <c r="B2339" t="s">
        <v>553</v>
      </c>
      <c r="C2339" t="s">
        <v>210</v>
      </c>
      <c r="D2339" t="s">
        <v>2888</v>
      </c>
      <c r="E2339">
        <v>1</v>
      </c>
      <c r="F2339" t="s">
        <v>212</v>
      </c>
      <c r="G2339" t="s">
        <v>73</v>
      </c>
      <c r="H2339">
        <v>5060727</v>
      </c>
      <c r="I2339" t="s">
        <v>2963</v>
      </c>
      <c r="J2339">
        <v>758300</v>
      </c>
      <c r="K2339">
        <v>758300</v>
      </c>
      <c r="L2339">
        <v>599057</v>
      </c>
      <c r="M2339">
        <v>519980.92219999997</v>
      </c>
      <c r="N2339">
        <v>519980.92219999997</v>
      </c>
      <c r="O2339">
        <v>100</v>
      </c>
      <c r="P2339">
        <v>21</v>
      </c>
      <c r="Q2339" t="s">
        <v>75</v>
      </c>
      <c r="R2339" t="s">
        <v>3004</v>
      </c>
      <c r="S2339" t="s">
        <v>195</v>
      </c>
      <c r="T2339" t="s">
        <v>214</v>
      </c>
      <c r="U2339">
        <v>63700</v>
      </c>
      <c r="V2339">
        <v>63700</v>
      </c>
    </row>
    <row r="2340" spans="1:22">
      <c r="A2340">
        <v>12494</v>
      </c>
      <c r="B2340" t="s">
        <v>554</v>
      </c>
      <c r="C2340" t="s">
        <v>210</v>
      </c>
      <c r="D2340" t="s">
        <v>2888</v>
      </c>
      <c r="E2340">
        <v>1</v>
      </c>
      <c r="F2340" t="s">
        <v>212</v>
      </c>
      <c r="G2340" t="s">
        <v>73</v>
      </c>
      <c r="H2340">
        <v>5060727</v>
      </c>
      <c r="I2340" t="s">
        <v>2963</v>
      </c>
      <c r="J2340">
        <v>739400</v>
      </c>
      <c r="K2340">
        <v>739400</v>
      </c>
      <c r="L2340">
        <v>584126</v>
      </c>
      <c r="M2340">
        <v>505729.35479999997</v>
      </c>
      <c r="N2340">
        <v>505729.35479999997</v>
      </c>
      <c r="O2340">
        <v>100</v>
      </c>
      <c r="P2340">
        <v>21</v>
      </c>
      <c r="Q2340" t="s">
        <v>75</v>
      </c>
      <c r="R2340" t="s">
        <v>3004</v>
      </c>
      <c r="S2340" t="s">
        <v>195</v>
      </c>
      <c r="T2340" t="s">
        <v>214</v>
      </c>
      <c r="U2340">
        <v>66600</v>
      </c>
      <c r="V2340">
        <v>66600</v>
      </c>
    </row>
    <row r="2341" spans="1:22">
      <c r="A2341">
        <v>12494</v>
      </c>
      <c r="B2341" t="s">
        <v>555</v>
      </c>
      <c r="C2341" t="s">
        <v>210</v>
      </c>
      <c r="D2341" t="s">
        <v>2888</v>
      </c>
      <c r="E2341">
        <v>-1</v>
      </c>
      <c r="F2341" t="s">
        <v>212</v>
      </c>
      <c r="G2341" t="s">
        <v>73</v>
      </c>
      <c r="H2341">
        <v>5060727</v>
      </c>
      <c r="I2341" t="s">
        <v>2963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100</v>
      </c>
      <c r="P2341">
        <v>21</v>
      </c>
      <c r="Q2341" t="s">
        <v>75</v>
      </c>
      <c r="R2341" t="s">
        <v>3004</v>
      </c>
      <c r="S2341" t="s">
        <v>195</v>
      </c>
      <c r="T2341" t="s">
        <v>214</v>
      </c>
      <c r="U2341">
        <v>66600</v>
      </c>
      <c r="V2341">
        <v>-66600</v>
      </c>
    </row>
    <row r="2342" spans="1:22">
      <c r="A2342">
        <v>12494</v>
      </c>
      <c r="B2342" t="s">
        <v>556</v>
      </c>
      <c r="C2342" t="s">
        <v>210</v>
      </c>
      <c r="D2342" t="s">
        <v>2888</v>
      </c>
      <c r="E2342">
        <v>-1</v>
      </c>
      <c r="F2342" t="s">
        <v>212</v>
      </c>
      <c r="G2342" t="s">
        <v>73</v>
      </c>
      <c r="H2342">
        <v>5060727</v>
      </c>
      <c r="I2342" t="s">
        <v>2963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100</v>
      </c>
      <c r="P2342">
        <v>21</v>
      </c>
      <c r="Q2342" t="s">
        <v>75</v>
      </c>
      <c r="R2342" t="s">
        <v>3004</v>
      </c>
      <c r="S2342" t="s">
        <v>195</v>
      </c>
      <c r="T2342" t="s">
        <v>146</v>
      </c>
      <c r="U2342">
        <v>63700</v>
      </c>
      <c r="V2342">
        <v>-63700</v>
      </c>
    </row>
    <row r="2343" spans="1:22">
      <c r="A2343">
        <v>12570</v>
      </c>
      <c r="B2343" t="s">
        <v>3005</v>
      </c>
      <c r="C2343" t="s">
        <v>568</v>
      </c>
      <c r="D2343" t="s">
        <v>2888</v>
      </c>
      <c r="E2343">
        <v>1</v>
      </c>
      <c r="F2343" t="s">
        <v>803</v>
      </c>
      <c r="G2343" t="s">
        <v>73</v>
      </c>
      <c r="H2343">
        <v>5060728</v>
      </c>
      <c r="I2343" t="s">
        <v>2963</v>
      </c>
      <c r="J2343">
        <v>284000</v>
      </c>
      <c r="K2343">
        <v>284000</v>
      </c>
      <c r="L2343">
        <v>224360</v>
      </c>
      <c r="M2343">
        <v>201640</v>
      </c>
      <c r="N2343">
        <v>201640</v>
      </c>
      <c r="O2343">
        <v>100</v>
      </c>
      <c r="P2343">
        <v>21</v>
      </c>
      <c r="Q2343" t="s">
        <v>75</v>
      </c>
      <c r="R2343" t="s">
        <v>3006</v>
      </c>
      <c r="S2343" t="s">
        <v>195</v>
      </c>
      <c r="T2343" t="s">
        <v>394</v>
      </c>
      <c r="U2343">
        <v>0</v>
      </c>
      <c r="V2343">
        <v>0</v>
      </c>
    </row>
    <row r="2344" spans="1:22">
      <c r="A2344">
        <v>12567</v>
      </c>
      <c r="B2344" t="s">
        <v>508</v>
      </c>
      <c r="C2344" t="s">
        <v>79</v>
      </c>
      <c r="D2344" t="s">
        <v>2888</v>
      </c>
      <c r="E2344">
        <v>1</v>
      </c>
      <c r="F2344" t="s">
        <v>212</v>
      </c>
      <c r="G2344" t="s">
        <v>73</v>
      </c>
      <c r="H2344">
        <v>5060726</v>
      </c>
      <c r="I2344" t="s">
        <v>2963</v>
      </c>
      <c r="J2344">
        <v>119000</v>
      </c>
      <c r="K2344">
        <v>119000</v>
      </c>
      <c r="L2344">
        <v>96390</v>
      </c>
      <c r="M2344">
        <v>86561.299799999993</v>
      </c>
      <c r="N2344">
        <v>86561.299799999993</v>
      </c>
      <c r="O2344">
        <v>100</v>
      </c>
      <c r="P2344">
        <v>19</v>
      </c>
      <c r="Q2344" t="s">
        <v>75</v>
      </c>
      <c r="R2344" t="s">
        <v>3007</v>
      </c>
      <c r="S2344" t="s">
        <v>195</v>
      </c>
      <c r="T2344" t="s">
        <v>80</v>
      </c>
      <c r="U2344">
        <v>0</v>
      </c>
      <c r="V2344">
        <v>0</v>
      </c>
    </row>
    <row r="2345" spans="1:22">
      <c r="A2345">
        <v>12567</v>
      </c>
      <c r="B2345" t="s">
        <v>509</v>
      </c>
      <c r="C2345" t="s">
        <v>510</v>
      </c>
      <c r="D2345" t="s">
        <v>2888</v>
      </c>
      <c r="E2345">
        <v>3</v>
      </c>
      <c r="F2345" t="s">
        <v>212</v>
      </c>
      <c r="G2345" t="s">
        <v>73</v>
      </c>
      <c r="H2345">
        <v>5060726</v>
      </c>
      <c r="I2345" t="s">
        <v>2963</v>
      </c>
      <c r="J2345">
        <v>31500</v>
      </c>
      <c r="K2345">
        <v>10500</v>
      </c>
      <c r="L2345">
        <v>25515</v>
      </c>
      <c r="M2345">
        <v>7663.8238000000001</v>
      </c>
      <c r="N2345">
        <v>22991.471399999999</v>
      </c>
      <c r="O2345">
        <v>100</v>
      </c>
      <c r="P2345">
        <v>19</v>
      </c>
      <c r="Q2345" t="s">
        <v>75</v>
      </c>
      <c r="R2345" t="s">
        <v>3007</v>
      </c>
      <c r="S2345" t="s">
        <v>195</v>
      </c>
      <c r="T2345" t="s">
        <v>511</v>
      </c>
      <c r="U2345">
        <v>0</v>
      </c>
      <c r="V2345">
        <v>0</v>
      </c>
    </row>
    <row r="2346" spans="1:22">
      <c r="A2346">
        <v>12567</v>
      </c>
      <c r="B2346" t="s">
        <v>512</v>
      </c>
      <c r="C2346" t="s">
        <v>510</v>
      </c>
      <c r="D2346" t="s">
        <v>2888</v>
      </c>
      <c r="E2346">
        <v>2</v>
      </c>
      <c r="F2346" t="s">
        <v>212</v>
      </c>
      <c r="G2346" t="s">
        <v>73</v>
      </c>
      <c r="H2346">
        <v>5060726</v>
      </c>
      <c r="I2346" t="s">
        <v>2963</v>
      </c>
      <c r="J2346">
        <v>24000</v>
      </c>
      <c r="K2346">
        <v>12000</v>
      </c>
      <c r="L2346">
        <v>19440</v>
      </c>
      <c r="M2346">
        <v>8476.0532000000003</v>
      </c>
      <c r="N2346">
        <v>16952.106400000001</v>
      </c>
      <c r="O2346">
        <v>100</v>
      </c>
      <c r="P2346">
        <v>19</v>
      </c>
      <c r="Q2346" t="s">
        <v>75</v>
      </c>
      <c r="R2346" t="s">
        <v>3007</v>
      </c>
      <c r="S2346" t="s">
        <v>195</v>
      </c>
      <c r="T2346" t="s">
        <v>80</v>
      </c>
      <c r="U2346">
        <v>0</v>
      </c>
      <c r="V2346">
        <v>0</v>
      </c>
    </row>
    <row r="2347" spans="1:22">
      <c r="A2347">
        <v>12567</v>
      </c>
      <c r="B2347" t="s">
        <v>629</v>
      </c>
      <c r="C2347" t="s">
        <v>630</v>
      </c>
      <c r="D2347" t="s">
        <v>2888</v>
      </c>
      <c r="E2347">
        <v>1</v>
      </c>
      <c r="F2347" t="s">
        <v>212</v>
      </c>
      <c r="G2347" t="s">
        <v>73</v>
      </c>
      <c r="H2347">
        <v>5060726</v>
      </c>
      <c r="I2347" t="s">
        <v>2963</v>
      </c>
      <c r="J2347">
        <v>8300</v>
      </c>
      <c r="K2347">
        <v>8300</v>
      </c>
      <c r="L2347">
        <v>6557</v>
      </c>
      <c r="M2347">
        <v>5893</v>
      </c>
      <c r="N2347">
        <v>5893</v>
      </c>
      <c r="O2347">
        <v>100</v>
      </c>
      <c r="P2347">
        <v>21</v>
      </c>
      <c r="Q2347" t="s">
        <v>75</v>
      </c>
      <c r="R2347" t="s">
        <v>3007</v>
      </c>
      <c r="S2347" t="s">
        <v>195</v>
      </c>
      <c r="T2347" t="s">
        <v>598</v>
      </c>
      <c r="U2347">
        <v>0</v>
      </c>
      <c r="V2347">
        <v>0</v>
      </c>
    </row>
    <row r="2348" spans="1:22">
      <c r="A2348">
        <v>12567</v>
      </c>
      <c r="B2348" t="s">
        <v>608</v>
      </c>
      <c r="C2348" t="s">
        <v>286</v>
      </c>
      <c r="D2348" t="s">
        <v>2888</v>
      </c>
      <c r="E2348">
        <v>1</v>
      </c>
      <c r="F2348" t="s">
        <v>212</v>
      </c>
      <c r="G2348" t="s">
        <v>73</v>
      </c>
      <c r="H2348">
        <v>5060726</v>
      </c>
      <c r="I2348" t="s">
        <v>2963</v>
      </c>
      <c r="J2348">
        <v>3700</v>
      </c>
      <c r="K2348">
        <v>3700</v>
      </c>
      <c r="L2348">
        <v>2923</v>
      </c>
      <c r="M2348">
        <v>2627</v>
      </c>
      <c r="N2348">
        <v>2627</v>
      </c>
      <c r="O2348">
        <v>100</v>
      </c>
      <c r="P2348">
        <v>21</v>
      </c>
      <c r="Q2348" t="s">
        <v>75</v>
      </c>
      <c r="R2348" t="s">
        <v>3007</v>
      </c>
      <c r="S2348" t="s">
        <v>195</v>
      </c>
      <c r="T2348" t="s">
        <v>85</v>
      </c>
      <c r="U2348">
        <v>0</v>
      </c>
      <c r="V2348">
        <v>0</v>
      </c>
    </row>
    <row r="2349" spans="1:22">
      <c r="A2349">
        <v>12526</v>
      </c>
      <c r="B2349" t="s">
        <v>241</v>
      </c>
      <c r="C2349" t="s">
        <v>100</v>
      </c>
      <c r="D2349" t="s">
        <v>2929</v>
      </c>
      <c r="E2349">
        <v>1</v>
      </c>
      <c r="F2349" t="s">
        <v>102</v>
      </c>
      <c r="G2349" t="s">
        <v>73</v>
      </c>
      <c r="H2349">
        <v>5060734</v>
      </c>
      <c r="I2349" t="s">
        <v>2963</v>
      </c>
      <c r="J2349">
        <v>240000</v>
      </c>
      <c r="K2349">
        <v>240000</v>
      </c>
      <c r="L2349">
        <v>218400</v>
      </c>
      <c r="M2349">
        <v>156886.08739999999</v>
      </c>
      <c r="N2349">
        <v>156886.08739999999</v>
      </c>
      <c r="O2349">
        <v>100</v>
      </c>
      <c r="P2349">
        <v>9</v>
      </c>
      <c r="Q2349" t="s">
        <v>75</v>
      </c>
      <c r="R2349" t="s">
        <v>1237</v>
      </c>
      <c r="S2349" t="s">
        <v>195</v>
      </c>
      <c r="T2349" t="s">
        <v>229</v>
      </c>
      <c r="U2349">
        <v>0</v>
      </c>
      <c r="V2349">
        <v>0</v>
      </c>
    </row>
    <row r="2350" spans="1:22">
      <c r="A2350">
        <v>12526</v>
      </c>
      <c r="B2350" t="s">
        <v>230</v>
      </c>
      <c r="C2350" t="s">
        <v>100</v>
      </c>
      <c r="D2350" t="s">
        <v>2929</v>
      </c>
      <c r="E2350">
        <v>1</v>
      </c>
      <c r="F2350" t="s">
        <v>102</v>
      </c>
      <c r="G2350" t="s">
        <v>73</v>
      </c>
      <c r="H2350">
        <v>5060734</v>
      </c>
      <c r="I2350" t="s">
        <v>2963</v>
      </c>
      <c r="J2350">
        <v>204000</v>
      </c>
      <c r="K2350">
        <v>204000</v>
      </c>
      <c r="L2350">
        <v>185640</v>
      </c>
      <c r="M2350">
        <v>133405.08249999999</v>
      </c>
      <c r="N2350">
        <v>133405.08249999999</v>
      </c>
      <c r="O2350">
        <v>100</v>
      </c>
      <c r="P2350">
        <v>9</v>
      </c>
      <c r="Q2350" t="s">
        <v>75</v>
      </c>
      <c r="R2350" t="s">
        <v>1237</v>
      </c>
      <c r="S2350" t="s">
        <v>195</v>
      </c>
      <c r="T2350" t="s">
        <v>229</v>
      </c>
      <c r="U2350">
        <v>0</v>
      </c>
      <c r="V2350">
        <v>0</v>
      </c>
    </row>
    <row r="2351" spans="1:22">
      <c r="A2351">
        <v>12526</v>
      </c>
      <c r="B2351" t="s">
        <v>137</v>
      </c>
      <c r="C2351" t="s">
        <v>127</v>
      </c>
      <c r="D2351" t="s">
        <v>2929</v>
      </c>
      <c r="E2351">
        <v>1</v>
      </c>
      <c r="F2351" t="s">
        <v>102</v>
      </c>
      <c r="G2351" t="s">
        <v>73</v>
      </c>
      <c r="H2351">
        <v>5060734</v>
      </c>
      <c r="I2351" t="s">
        <v>2963</v>
      </c>
      <c r="J2351">
        <v>31700</v>
      </c>
      <c r="K2351">
        <v>31700</v>
      </c>
      <c r="L2351">
        <v>28847</v>
      </c>
      <c r="M2351">
        <v>20317.033899999999</v>
      </c>
      <c r="N2351">
        <v>20317.033899999999</v>
      </c>
      <c r="O2351">
        <v>100</v>
      </c>
      <c r="P2351">
        <v>9</v>
      </c>
      <c r="Q2351" t="s">
        <v>75</v>
      </c>
      <c r="R2351" t="s">
        <v>1237</v>
      </c>
      <c r="S2351" t="s">
        <v>195</v>
      </c>
      <c r="T2351" t="s">
        <v>128</v>
      </c>
      <c r="U2351">
        <v>0</v>
      </c>
      <c r="V2351">
        <v>0</v>
      </c>
    </row>
    <row r="2352" spans="1:22">
      <c r="A2352">
        <v>12526</v>
      </c>
      <c r="B2352" t="s">
        <v>148</v>
      </c>
      <c r="C2352" t="s">
        <v>106</v>
      </c>
      <c r="D2352" t="s">
        <v>2929</v>
      </c>
      <c r="E2352">
        <v>1</v>
      </c>
      <c r="F2352" t="s">
        <v>102</v>
      </c>
      <c r="G2352" t="s">
        <v>73</v>
      </c>
      <c r="H2352">
        <v>5060734</v>
      </c>
      <c r="I2352" t="s">
        <v>2963</v>
      </c>
      <c r="J2352">
        <v>43900</v>
      </c>
      <c r="K2352">
        <v>43900</v>
      </c>
      <c r="L2352">
        <v>39949</v>
      </c>
      <c r="M2352">
        <v>27746.087599999999</v>
      </c>
      <c r="N2352">
        <v>27746.087599999999</v>
      </c>
      <c r="O2352">
        <v>100</v>
      </c>
      <c r="P2352">
        <v>9</v>
      </c>
      <c r="Q2352" t="s">
        <v>75</v>
      </c>
      <c r="R2352" t="s">
        <v>1237</v>
      </c>
      <c r="S2352" t="s">
        <v>195</v>
      </c>
      <c r="T2352" t="s">
        <v>130</v>
      </c>
      <c r="U2352">
        <v>0</v>
      </c>
      <c r="V2352">
        <v>0</v>
      </c>
    </row>
    <row r="2353" spans="1:22">
      <c r="A2353">
        <v>12526</v>
      </c>
      <c r="B2353" t="s">
        <v>231</v>
      </c>
      <c r="C2353" t="s">
        <v>218</v>
      </c>
      <c r="D2353" t="s">
        <v>2929</v>
      </c>
      <c r="E2353">
        <v>1</v>
      </c>
      <c r="F2353" t="s">
        <v>102</v>
      </c>
      <c r="G2353" t="s">
        <v>73</v>
      </c>
      <c r="H2353">
        <v>5060734</v>
      </c>
      <c r="I2353" t="s">
        <v>2963</v>
      </c>
      <c r="J2353">
        <v>99500</v>
      </c>
      <c r="K2353">
        <v>99500</v>
      </c>
      <c r="L2353">
        <v>90545</v>
      </c>
      <c r="M2353">
        <v>63355.7952</v>
      </c>
      <c r="N2353">
        <v>63355.7952</v>
      </c>
      <c r="O2353">
        <v>100</v>
      </c>
      <c r="P2353">
        <v>9</v>
      </c>
      <c r="Q2353" t="s">
        <v>75</v>
      </c>
      <c r="R2353" t="s">
        <v>1237</v>
      </c>
      <c r="S2353" t="s">
        <v>195</v>
      </c>
      <c r="T2353" t="s">
        <v>219</v>
      </c>
      <c r="U2353">
        <v>0</v>
      </c>
      <c r="V2353">
        <v>0</v>
      </c>
    </row>
    <row r="2354" spans="1:22">
      <c r="A2354">
        <v>12526</v>
      </c>
      <c r="B2354" t="s">
        <v>220</v>
      </c>
      <c r="C2354" t="s">
        <v>116</v>
      </c>
      <c r="D2354" t="s">
        <v>2929</v>
      </c>
      <c r="E2354">
        <v>1</v>
      </c>
      <c r="F2354" t="s">
        <v>102</v>
      </c>
      <c r="G2354" t="s">
        <v>73</v>
      </c>
      <c r="H2354">
        <v>5060734</v>
      </c>
      <c r="I2354" t="s">
        <v>2963</v>
      </c>
      <c r="J2354">
        <v>117000</v>
      </c>
      <c r="K2354">
        <v>117000</v>
      </c>
      <c r="L2354">
        <v>106470</v>
      </c>
      <c r="M2354">
        <v>78465.672600000005</v>
      </c>
      <c r="N2354">
        <v>78465.672600000005</v>
      </c>
      <c r="O2354">
        <v>100</v>
      </c>
      <c r="P2354">
        <v>9</v>
      </c>
      <c r="Q2354" t="s">
        <v>75</v>
      </c>
      <c r="R2354" t="s">
        <v>1237</v>
      </c>
      <c r="S2354" t="s">
        <v>195</v>
      </c>
      <c r="T2354" t="s">
        <v>133</v>
      </c>
      <c r="U2354">
        <v>0</v>
      </c>
      <c r="V2354">
        <v>0</v>
      </c>
    </row>
    <row r="2355" spans="1:22">
      <c r="A2355">
        <v>12526</v>
      </c>
      <c r="B2355" t="s">
        <v>337</v>
      </c>
      <c r="C2355" t="s">
        <v>338</v>
      </c>
      <c r="D2355" t="s">
        <v>2929</v>
      </c>
      <c r="E2355">
        <v>0.1</v>
      </c>
      <c r="F2355" t="s">
        <v>102</v>
      </c>
      <c r="G2355" t="s">
        <v>73</v>
      </c>
      <c r="H2355">
        <v>5060734</v>
      </c>
      <c r="I2355" t="s">
        <v>2963</v>
      </c>
      <c r="J2355">
        <v>17800</v>
      </c>
      <c r="K2355">
        <v>178000</v>
      </c>
      <c r="L2355">
        <v>16198</v>
      </c>
      <c r="M2355">
        <v>123543.5871</v>
      </c>
      <c r="N2355">
        <v>12354.358709999999</v>
      </c>
      <c r="O2355">
        <v>100</v>
      </c>
      <c r="P2355">
        <v>9</v>
      </c>
      <c r="Q2355" t="s">
        <v>75</v>
      </c>
      <c r="R2355" t="s">
        <v>1237</v>
      </c>
      <c r="S2355" t="s">
        <v>195</v>
      </c>
      <c r="T2355" t="s">
        <v>223</v>
      </c>
      <c r="U2355">
        <v>0</v>
      </c>
      <c r="V2355">
        <v>0</v>
      </c>
    </row>
    <row r="2356" spans="1:22">
      <c r="A2356">
        <v>12526</v>
      </c>
      <c r="B2356" t="s">
        <v>232</v>
      </c>
      <c r="C2356" t="s">
        <v>182</v>
      </c>
      <c r="D2356" t="s">
        <v>2929</v>
      </c>
      <c r="E2356">
        <v>0.1</v>
      </c>
      <c r="F2356" t="s">
        <v>102</v>
      </c>
      <c r="G2356" t="s">
        <v>73</v>
      </c>
      <c r="H2356">
        <v>5060734</v>
      </c>
      <c r="I2356" t="s">
        <v>2963</v>
      </c>
      <c r="J2356">
        <v>3610</v>
      </c>
      <c r="K2356">
        <v>36100</v>
      </c>
      <c r="L2356">
        <v>3285</v>
      </c>
      <c r="M2356">
        <v>25021.247599999999</v>
      </c>
      <c r="N2356">
        <v>2502.1247600000002</v>
      </c>
      <c r="O2356">
        <v>100</v>
      </c>
      <c r="P2356">
        <v>9</v>
      </c>
      <c r="Q2356" t="s">
        <v>75</v>
      </c>
      <c r="R2356" t="s">
        <v>1237</v>
      </c>
      <c r="S2356" t="s">
        <v>195</v>
      </c>
      <c r="T2356" t="s">
        <v>223</v>
      </c>
      <c r="U2356">
        <v>0</v>
      </c>
      <c r="V2356">
        <v>0</v>
      </c>
    </row>
    <row r="2357" spans="1:22">
      <c r="A2357">
        <v>12526</v>
      </c>
      <c r="B2357" t="s">
        <v>232</v>
      </c>
      <c r="C2357" t="s">
        <v>182</v>
      </c>
      <c r="D2357" t="s">
        <v>2929</v>
      </c>
      <c r="E2357">
        <v>0.1</v>
      </c>
      <c r="F2357" t="s">
        <v>102</v>
      </c>
      <c r="G2357" t="s">
        <v>73</v>
      </c>
      <c r="H2357">
        <v>5060734</v>
      </c>
      <c r="I2357" t="s">
        <v>2963</v>
      </c>
      <c r="J2357">
        <v>3610</v>
      </c>
      <c r="K2357">
        <v>36100</v>
      </c>
      <c r="L2357">
        <v>3285</v>
      </c>
      <c r="M2357">
        <v>25021.247599999999</v>
      </c>
      <c r="N2357">
        <v>2502.1247600000002</v>
      </c>
      <c r="O2357">
        <v>100</v>
      </c>
      <c r="P2357">
        <v>9</v>
      </c>
      <c r="Q2357" t="s">
        <v>75</v>
      </c>
      <c r="R2357" t="s">
        <v>1237</v>
      </c>
      <c r="S2357" t="s">
        <v>195</v>
      </c>
      <c r="T2357" t="s">
        <v>223</v>
      </c>
      <c r="U2357">
        <v>0</v>
      </c>
      <c r="V2357">
        <v>0</v>
      </c>
    </row>
    <row r="2358" spans="1:22">
      <c r="A2358">
        <v>12526</v>
      </c>
      <c r="B2358" t="s">
        <v>221</v>
      </c>
      <c r="C2358" t="s">
        <v>222</v>
      </c>
      <c r="D2358" t="s">
        <v>2929</v>
      </c>
      <c r="E2358">
        <v>0.1</v>
      </c>
      <c r="F2358" t="s">
        <v>102</v>
      </c>
      <c r="G2358" t="s">
        <v>73</v>
      </c>
      <c r="H2358">
        <v>5060734</v>
      </c>
      <c r="I2358" t="s">
        <v>2963</v>
      </c>
      <c r="J2358">
        <v>5990</v>
      </c>
      <c r="K2358">
        <v>59900</v>
      </c>
      <c r="L2358">
        <v>5451</v>
      </c>
      <c r="M2358">
        <v>41466.246899999998</v>
      </c>
      <c r="N2358">
        <v>4146.6246899999996</v>
      </c>
      <c r="O2358">
        <v>100</v>
      </c>
      <c r="P2358">
        <v>9</v>
      </c>
      <c r="Q2358" t="s">
        <v>75</v>
      </c>
      <c r="R2358" t="s">
        <v>1237</v>
      </c>
      <c r="S2358" t="s">
        <v>195</v>
      </c>
      <c r="T2358" t="s">
        <v>223</v>
      </c>
      <c r="U2358">
        <v>0</v>
      </c>
      <c r="V2358">
        <v>0</v>
      </c>
    </row>
    <row r="2359" spans="1:22">
      <c r="A2359">
        <v>12526</v>
      </c>
      <c r="B2359" t="s">
        <v>242</v>
      </c>
      <c r="C2359" t="s">
        <v>225</v>
      </c>
      <c r="D2359" t="s">
        <v>2929</v>
      </c>
      <c r="E2359">
        <v>4</v>
      </c>
      <c r="F2359" t="s">
        <v>102</v>
      </c>
      <c r="G2359" t="s">
        <v>73</v>
      </c>
      <c r="H2359">
        <v>5060734</v>
      </c>
      <c r="I2359" t="s">
        <v>2963</v>
      </c>
      <c r="J2359">
        <v>122800</v>
      </c>
      <c r="K2359">
        <v>30700</v>
      </c>
      <c r="L2359">
        <v>111748</v>
      </c>
      <c r="M2359">
        <v>19905.808700000001</v>
      </c>
      <c r="N2359">
        <v>79623.234800000006</v>
      </c>
      <c r="O2359">
        <v>100</v>
      </c>
      <c r="P2359">
        <v>9</v>
      </c>
      <c r="Q2359" t="s">
        <v>75</v>
      </c>
      <c r="R2359" t="s">
        <v>1237</v>
      </c>
      <c r="S2359" t="s">
        <v>195</v>
      </c>
      <c r="T2359" t="s">
        <v>226</v>
      </c>
      <c r="U2359">
        <v>0</v>
      </c>
      <c r="V2359">
        <v>0</v>
      </c>
    </row>
    <row r="2360" spans="1:22">
      <c r="A2360">
        <v>12526</v>
      </c>
      <c r="B2360" t="s">
        <v>236</v>
      </c>
      <c r="C2360" t="s">
        <v>112</v>
      </c>
      <c r="D2360" t="s">
        <v>2929</v>
      </c>
      <c r="E2360">
        <v>4</v>
      </c>
      <c r="F2360" t="s">
        <v>102</v>
      </c>
      <c r="G2360" t="s">
        <v>73</v>
      </c>
      <c r="H2360">
        <v>5060734</v>
      </c>
      <c r="I2360" t="s">
        <v>2963</v>
      </c>
      <c r="J2360">
        <v>18400</v>
      </c>
      <c r="K2360">
        <v>4600</v>
      </c>
      <c r="L2360">
        <v>16744</v>
      </c>
      <c r="M2360">
        <v>3259.6388999999999</v>
      </c>
      <c r="N2360">
        <v>13038.5556</v>
      </c>
      <c r="O2360">
        <v>100</v>
      </c>
      <c r="P2360">
        <v>9</v>
      </c>
      <c r="Q2360" t="s">
        <v>75</v>
      </c>
      <c r="R2360" t="s">
        <v>1237</v>
      </c>
      <c r="S2360" t="s">
        <v>195</v>
      </c>
      <c r="T2360" t="s">
        <v>85</v>
      </c>
      <c r="U2360">
        <v>0</v>
      </c>
      <c r="V2360">
        <v>0</v>
      </c>
    </row>
    <row r="2361" spans="1:22">
      <c r="A2361">
        <v>12526</v>
      </c>
      <c r="B2361" t="s">
        <v>236</v>
      </c>
      <c r="C2361" t="s">
        <v>112</v>
      </c>
      <c r="D2361" t="s">
        <v>2929</v>
      </c>
      <c r="E2361">
        <v>4</v>
      </c>
      <c r="F2361" t="s">
        <v>102</v>
      </c>
      <c r="G2361" t="s">
        <v>73</v>
      </c>
      <c r="H2361">
        <v>5060734</v>
      </c>
      <c r="I2361" t="s">
        <v>2963</v>
      </c>
      <c r="J2361">
        <v>18400</v>
      </c>
      <c r="K2361">
        <v>4600</v>
      </c>
      <c r="L2361">
        <v>16744</v>
      </c>
      <c r="M2361">
        <v>3259.6388999999999</v>
      </c>
      <c r="N2361">
        <v>13038.5556</v>
      </c>
      <c r="O2361">
        <v>100</v>
      </c>
      <c r="P2361">
        <v>9</v>
      </c>
      <c r="Q2361" t="s">
        <v>75</v>
      </c>
      <c r="R2361" t="s">
        <v>1237</v>
      </c>
      <c r="S2361" t="s">
        <v>195</v>
      </c>
      <c r="T2361" t="s">
        <v>85</v>
      </c>
      <c r="U2361">
        <v>0</v>
      </c>
      <c r="V2361">
        <v>0</v>
      </c>
    </row>
    <row r="2362" spans="1:22">
      <c r="A2362">
        <v>12526</v>
      </c>
      <c r="B2362" t="s">
        <v>207</v>
      </c>
      <c r="C2362" t="s">
        <v>208</v>
      </c>
      <c r="D2362" t="s">
        <v>2929</v>
      </c>
      <c r="E2362">
        <v>7</v>
      </c>
      <c r="F2362" t="s">
        <v>102</v>
      </c>
      <c r="G2362" t="s">
        <v>73</v>
      </c>
      <c r="H2362">
        <v>5060734</v>
      </c>
      <c r="I2362" t="s">
        <v>2963</v>
      </c>
      <c r="J2362">
        <v>165900</v>
      </c>
      <c r="K2362">
        <v>23700</v>
      </c>
      <c r="L2362">
        <v>82600</v>
      </c>
      <c r="M2362">
        <v>6917.3846999999996</v>
      </c>
      <c r="N2362">
        <v>48421.692900000002</v>
      </c>
      <c r="O2362">
        <v>100</v>
      </c>
      <c r="P2362">
        <v>0</v>
      </c>
      <c r="Q2362" t="s">
        <v>75</v>
      </c>
      <c r="R2362" t="s">
        <v>1237</v>
      </c>
      <c r="S2362" t="s">
        <v>195</v>
      </c>
      <c r="T2362" t="s">
        <v>136</v>
      </c>
      <c r="U2362">
        <v>0</v>
      </c>
      <c r="V2362">
        <v>0</v>
      </c>
    </row>
    <row r="2363" spans="1:22">
      <c r="A2363">
        <v>12596</v>
      </c>
      <c r="B2363" t="s">
        <v>240</v>
      </c>
      <c r="C2363" t="s">
        <v>150</v>
      </c>
      <c r="D2363" t="s">
        <v>2929</v>
      </c>
      <c r="E2363">
        <v>1</v>
      </c>
      <c r="F2363" t="s">
        <v>102</v>
      </c>
      <c r="G2363" t="s">
        <v>73</v>
      </c>
      <c r="H2363">
        <v>5060724</v>
      </c>
      <c r="I2363" t="s">
        <v>2963</v>
      </c>
      <c r="J2363">
        <v>98900</v>
      </c>
      <c r="K2363">
        <v>98900</v>
      </c>
      <c r="L2363">
        <v>89999</v>
      </c>
      <c r="M2363">
        <v>69922.174499999994</v>
      </c>
      <c r="N2363">
        <v>69922.174499999994</v>
      </c>
      <c r="O2363">
        <v>100</v>
      </c>
      <c r="P2363">
        <v>9</v>
      </c>
      <c r="Q2363" t="s">
        <v>75</v>
      </c>
      <c r="R2363" t="s">
        <v>623</v>
      </c>
      <c r="S2363" t="s">
        <v>195</v>
      </c>
      <c r="T2363" t="s">
        <v>130</v>
      </c>
      <c r="U2363">
        <v>0</v>
      </c>
      <c r="V2363">
        <v>0</v>
      </c>
    </row>
    <row r="2364" spans="1:22">
      <c r="A2364">
        <v>12596</v>
      </c>
      <c r="B2364" t="s">
        <v>2226</v>
      </c>
      <c r="C2364" t="s">
        <v>132</v>
      </c>
      <c r="D2364" t="s">
        <v>2929</v>
      </c>
      <c r="E2364">
        <v>1</v>
      </c>
      <c r="F2364" t="s">
        <v>529</v>
      </c>
      <c r="G2364" t="s">
        <v>73</v>
      </c>
      <c r="H2364">
        <v>5060725</v>
      </c>
      <c r="I2364" t="s">
        <v>2963</v>
      </c>
      <c r="J2364">
        <v>99700</v>
      </c>
      <c r="K2364">
        <v>99700</v>
      </c>
      <c r="L2364">
        <v>66238</v>
      </c>
      <c r="M2364">
        <v>66237.666700000002</v>
      </c>
      <c r="N2364">
        <v>66237.666700000002</v>
      </c>
      <c r="O2364">
        <v>100</v>
      </c>
      <c r="P2364">
        <v>0</v>
      </c>
      <c r="Q2364" t="s">
        <v>75</v>
      </c>
      <c r="R2364" t="s">
        <v>623</v>
      </c>
      <c r="S2364" t="s">
        <v>195</v>
      </c>
      <c r="T2364" t="s">
        <v>133</v>
      </c>
      <c r="U2364">
        <v>0</v>
      </c>
      <c r="V2364">
        <v>0</v>
      </c>
    </row>
    <row r="2365" spans="1:22">
      <c r="A2365">
        <v>12516</v>
      </c>
      <c r="B2365" t="s">
        <v>288</v>
      </c>
      <c r="C2365" t="s">
        <v>210</v>
      </c>
      <c r="D2365" t="s">
        <v>2929</v>
      </c>
      <c r="E2365">
        <v>1</v>
      </c>
      <c r="F2365" t="s">
        <v>212</v>
      </c>
      <c r="G2365" t="s">
        <v>73</v>
      </c>
      <c r="H2365">
        <v>5060711</v>
      </c>
      <c r="I2365" t="s">
        <v>2963</v>
      </c>
      <c r="J2365">
        <v>741000</v>
      </c>
      <c r="K2365">
        <v>741000</v>
      </c>
      <c r="L2365">
        <v>585390</v>
      </c>
      <c r="M2365">
        <v>534022.93669999996</v>
      </c>
      <c r="N2365">
        <v>534022.93669999996</v>
      </c>
      <c r="O2365">
        <v>100</v>
      </c>
      <c r="P2365">
        <v>21</v>
      </c>
      <c r="Q2365" t="s">
        <v>75</v>
      </c>
      <c r="R2365" t="s">
        <v>2966</v>
      </c>
      <c r="S2365" t="s">
        <v>158</v>
      </c>
      <c r="T2365" t="s">
        <v>214</v>
      </c>
      <c r="U2365">
        <v>65000</v>
      </c>
      <c r="V2365">
        <v>65000</v>
      </c>
    </row>
    <row r="2366" spans="1:22">
      <c r="A2366">
        <v>12516</v>
      </c>
      <c r="B2366" t="s">
        <v>289</v>
      </c>
      <c r="C2366" t="s">
        <v>210</v>
      </c>
      <c r="D2366" t="s">
        <v>2929</v>
      </c>
      <c r="E2366">
        <v>-1</v>
      </c>
      <c r="F2366" t="s">
        <v>212</v>
      </c>
      <c r="G2366" t="s">
        <v>73</v>
      </c>
      <c r="H2366">
        <v>5060711</v>
      </c>
      <c r="I2366" t="s">
        <v>2963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100</v>
      </c>
      <c r="P2366">
        <v>21</v>
      </c>
      <c r="Q2366" t="s">
        <v>75</v>
      </c>
      <c r="R2366" t="s">
        <v>2966</v>
      </c>
      <c r="S2366" t="s">
        <v>158</v>
      </c>
      <c r="T2366" t="s">
        <v>214</v>
      </c>
      <c r="U2366">
        <v>65000</v>
      </c>
      <c r="V2366">
        <v>-65000</v>
      </c>
    </row>
    <row r="2367" spans="1:22">
      <c r="A2367">
        <v>12518</v>
      </c>
      <c r="B2367" t="s">
        <v>288</v>
      </c>
      <c r="C2367" t="s">
        <v>210</v>
      </c>
      <c r="D2367" t="s">
        <v>2929</v>
      </c>
      <c r="E2367">
        <v>1</v>
      </c>
      <c r="F2367" t="s">
        <v>212</v>
      </c>
      <c r="G2367" t="s">
        <v>73</v>
      </c>
      <c r="H2367">
        <v>5060710</v>
      </c>
      <c r="I2367" t="s">
        <v>2963</v>
      </c>
      <c r="J2367">
        <v>741000</v>
      </c>
      <c r="K2367">
        <v>741000</v>
      </c>
      <c r="L2367">
        <v>585390</v>
      </c>
      <c r="M2367">
        <v>534022.93669999996</v>
      </c>
      <c r="N2367">
        <v>534022.93669999996</v>
      </c>
      <c r="O2367">
        <v>100</v>
      </c>
      <c r="P2367">
        <v>21</v>
      </c>
      <c r="Q2367" t="s">
        <v>75</v>
      </c>
      <c r="R2367" t="s">
        <v>2967</v>
      </c>
      <c r="S2367" t="s">
        <v>158</v>
      </c>
      <c r="T2367" t="s">
        <v>214</v>
      </c>
      <c r="U2367">
        <v>65000</v>
      </c>
      <c r="V2367">
        <v>65000</v>
      </c>
    </row>
    <row r="2368" spans="1:22">
      <c r="A2368">
        <v>12518</v>
      </c>
      <c r="B2368" t="s">
        <v>209</v>
      </c>
      <c r="C2368" t="s">
        <v>210</v>
      </c>
      <c r="D2368" t="s">
        <v>2929</v>
      </c>
      <c r="E2368">
        <v>1</v>
      </c>
      <c r="F2368" t="s">
        <v>212</v>
      </c>
      <c r="G2368" t="s">
        <v>73</v>
      </c>
      <c r="H2368">
        <v>5060710</v>
      </c>
      <c r="I2368" t="s">
        <v>2963</v>
      </c>
      <c r="J2368">
        <v>700400</v>
      </c>
      <c r="K2368">
        <v>700400</v>
      </c>
      <c r="L2368">
        <v>553316</v>
      </c>
      <c r="M2368">
        <v>493050</v>
      </c>
      <c r="N2368">
        <v>493050</v>
      </c>
      <c r="O2368">
        <v>100</v>
      </c>
      <c r="P2368">
        <v>21</v>
      </c>
      <c r="Q2368" t="s">
        <v>75</v>
      </c>
      <c r="R2368" t="s">
        <v>2967</v>
      </c>
      <c r="S2368" t="s">
        <v>158</v>
      </c>
      <c r="T2368" t="s">
        <v>214</v>
      </c>
      <c r="U2368">
        <v>14600</v>
      </c>
      <c r="V2368">
        <v>14600</v>
      </c>
    </row>
    <row r="2369" spans="1:22">
      <c r="A2369">
        <v>12518</v>
      </c>
      <c r="B2369" t="s">
        <v>289</v>
      </c>
      <c r="C2369" t="s">
        <v>210</v>
      </c>
      <c r="D2369" t="s">
        <v>2929</v>
      </c>
      <c r="E2369">
        <v>-1</v>
      </c>
      <c r="F2369" t="s">
        <v>212</v>
      </c>
      <c r="G2369" t="s">
        <v>73</v>
      </c>
      <c r="H2369">
        <v>5060710</v>
      </c>
      <c r="I2369" t="s">
        <v>2963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100</v>
      </c>
      <c r="P2369">
        <v>21</v>
      </c>
      <c r="Q2369" t="s">
        <v>75</v>
      </c>
      <c r="R2369" t="s">
        <v>2967</v>
      </c>
      <c r="S2369" t="s">
        <v>158</v>
      </c>
      <c r="T2369" t="s">
        <v>214</v>
      </c>
      <c r="U2369">
        <v>65000</v>
      </c>
      <c r="V2369">
        <v>-65000</v>
      </c>
    </row>
    <row r="2370" spans="1:22">
      <c r="A2370">
        <v>12518</v>
      </c>
      <c r="B2370" t="s">
        <v>215</v>
      </c>
      <c r="C2370" t="s">
        <v>210</v>
      </c>
      <c r="D2370" t="s">
        <v>2929</v>
      </c>
      <c r="E2370">
        <v>-1</v>
      </c>
      <c r="F2370" t="s">
        <v>212</v>
      </c>
      <c r="G2370" t="s">
        <v>73</v>
      </c>
      <c r="H2370">
        <v>5060710</v>
      </c>
      <c r="I2370" t="s">
        <v>2963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100</v>
      </c>
      <c r="P2370">
        <v>21</v>
      </c>
      <c r="Q2370" t="s">
        <v>75</v>
      </c>
      <c r="R2370" t="s">
        <v>2967</v>
      </c>
      <c r="S2370" t="s">
        <v>158</v>
      </c>
      <c r="T2370" t="s">
        <v>214</v>
      </c>
      <c r="U2370">
        <v>14600</v>
      </c>
      <c r="V2370">
        <v>-14600</v>
      </c>
    </row>
    <row r="2371" spans="1:22">
      <c r="A2371">
        <v>12531</v>
      </c>
      <c r="B2371" t="s">
        <v>137</v>
      </c>
      <c r="C2371" t="s">
        <v>127</v>
      </c>
      <c r="D2371" t="s">
        <v>2929</v>
      </c>
      <c r="E2371">
        <v>1</v>
      </c>
      <c r="F2371" t="s">
        <v>144</v>
      </c>
      <c r="G2371" t="s">
        <v>73</v>
      </c>
      <c r="H2371">
        <v>5060730</v>
      </c>
      <c r="I2371" t="s">
        <v>2963</v>
      </c>
      <c r="J2371">
        <v>31700</v>
      </c>
      <c r="K2371">
        <v>31700</v>
      </c>
      <c r="L2371">
        <v>31700</v>
      </c>
      <c r="M2371">
        <v>20317.033899999999</v>
      </c>
      <c r="N2371">
        <v>20317.033899999999</v>
      </c>
      <c r="O2371">
        <v>100</v>
      </c>
      <c r="P2371">
        <v>0</v>
      </c>
      <c r="Q2371" t="s">
        <v>75</v>
      </c>
      <c r="R2371" t="s">
        <v>3008</v>
      </c>
      <c r="S2371" t="s">
        <v>195</v>
      </c>
      <c r="T2371" t="s">
        <v>128</v>
      </c>
      <c r="U2371">
        <v>0</v>
      </c>
      <c r="V2371">
        <v>0</v>
      </c>
    </row>
    <row r="2372" spans="1:22">
      <c r="A2372">
        <v>12531</v>
      </c>
      <c r="B2372" t="s">
        <v>139</v>
      </c>
      <c r="C2372" t="s">
        <v>140</v>
      </c>
      <c r="D2372" t="s">
        <v>2929</v>
      </c>
      <c r="E2372">
        <v>1</v>
      </c>
      <c r="F2372" t="s">
        <v>144</v>
      </c>
      <c r="G2372" t="s">
        <v>73</v>
      </c>
      <c r="H2372">
        <v>5060730</v>
      </c>
      <c r="I2372" t="s">
        <v>2963</v>
      </c>
      <c r="J2372">
        <v>2400</v>
      </c>
      <c r="K2372">
        <v>2400</v>
      </c>
      <c r="L2372">
        <v>2400</v>
      </c>
      <c r="M2372">
        <v>1693.5772999999999</v>
      </c>
      <c r="N2372">
        <v>1693.5772999999999</v>
      </c>
      <c r="O2372">
        <v>100</v>
      </c>
      <c r="P2372">
        <v>0</v>
      </c>
      <c r="Q2372" t="s">
        <v>75</v>
      </c>
      <c r="R2372" t="s">
        <v>3008</v>
      </c>
      <c r="S2372" t="s">
        <v>195</v>
      </c>
      <c r="T2372" t="s">
        <v>141</v>
      </c>
      <c r="U2372">
        <v>0</v>
      </c>
      <c r="V2372">
        <v>0</v>
      </c>
    </row>
    <row r="2373" spans="1:22">
      <c r="A2373">
        <v>12531</v>
      </c>
      <c r="B2373" t="s">
        <v>134</v>
      </c>
      <c r="C2373" t="s">
        <v>135</v>
      </c>
      <c r="D2373" t="s">
        <v>2929</v>
      </c>
      <c r="E2373">
        <v>5.5</v>
      </c>
      <c r="F2373" t="s">
        <v>144</v>
      </c>
      <c r="G2373" t="s">
        <v>73</v>
      </c>
      <c r="H2373">
        <v>5060730</v>
      </c>
      <c r="I2373" t="s">
        <v>2963</v>
      </c>
      <c r="J2373">
        <v>130350</v>
      </c>
      <c r="K2373">
        <v>23700</v>
      </c>
      <c r="L2373">
        <v>130350</v>
      </c>
      <c r="M2373">
        <v>6969.7242999999999</v>
      </c>
      <c r="N2373">
        <v>38333.483650000002</v>
      </c>
      <c r="O2373">
        <v>100</v>
      </c>
      <c r="P2373">
        <v>0</v>
      </c>
      <c r="Q2373" t="s">
        <v>75</v>
      </c>
      <c r="R2373" t="s">
        <v>3008</v>
      </c>
      <c r="S2373" t="s">
        <v>195</v>
      </c>
      <c r="T2373" t="s">
        <v>136</v>
      </c>
      <c r="U2373">
        <v>0</v>
      </c>
      <c r="V2373">
        <v>0</v>
      </c>
    </row>
    <row r="2374" spans="1:22">
      <c r="A2374">
        <v>12489</v>
      </c>
      <c r="B2374" t="s">
        <v>297</v>
      </c>
      <c r="C2374" t="s">
        <v>218</v>
      </c>
      <c r="D2374" t="s">
        <v>2888</v>
      </c>
      <c r="E2374">
        <v>1</v>
      </c>
      <c r="F2374" t="s">
        <v>102</v>
      </c>
      <c r="G2374" t="s">
        <v>73</v>
      </c>
      <c r="H2374">
        <v>5060729</v>
      </c>
      <c r="I2374" t="s">
        <v>2963</v>
      </c>
      <c r="J2374">
        <v>118000</v>
      </c>
      <c r="K2374">
        <v>118000</v>
      </c>
      <c r="L2374">
        <v>107380</v>
      </c>
      <c r="M2374">
        <v>74736.947499999995</v>
      </c>
      <c r="N2374">
        <v>74736.947499999995</v>
      </c>
      <c r="O2374">
        <v>100</v>
      </c>
      <c r="P2374">
        <v>9</v>
      </c>
      <c r="Q2374" t="s">
        <v>75</v>
      </c>
      <c r="R2374" t="s">
        <v>3003</v>
      </c>
      <c r="S2374" t="s">
        <v>195</v>
      </c>
      <c r="T2374" t="s">
        <v>219</v>
      </c>
      <c r="U2374">
        <v>0</v>
      </c>
      <c r="V2374">
        <v>0</v>
      </c>
    </row>
    <row r="2375" spans="1:22">
      <c r="A2375">
        <v>12673</v>
      </c>
      <c r="B2375" t="s">
        <v>2968</v>
      </c>
      <c r="C2375" t="s">
        <v>2969</v>
      </c>
      <c r="D2375" t="s">
        <v>2963</v>
      </c>
      <c r="E2375">
        <v>1</v>
      </c>
      <c r="F2375" t="s">
        <v>668</v>
      </c>
      <c r="G2375" t="s">
        <v>73</v>
      </c>
      <c r="H2375">
        <v>4009062</v>
      </c>
      <c r="I2375" t="s">
        <v>2963</v>
      </c>
      <c r="J2375">
        <v>335000</v>
      </c>
      <c r="K2375">
        <v>335000</v>
      </c>
      <c r="L2375">
        <v>177480</v>
      </c>
      <c r="M2375">
        <v>177480</v>
      </c>
      <c r="N2375">
        <v>177480</v>
      </c>
      <c r="O2375">
        <v>100</v>
      </c>
      <c r="P2375">
        <v>0</v>
      </c>
      <c r="Q2375" t="s">
        <v>75</v>
      </c>
      <c r="R2375" t="s">
        <v>161</v>
      </c>
      <c r="S2375" t="s">
        <v>184</v>
      </c>
      <c r="T2375" t="s">
        <v>322</v>
      </c>
      <c r="U2375">
        <v>0</v>
      </c>
      <c r="V2375">
        <v>0</v>
      </c>
    </row>
    <row r="2376" spans="1:22">
      <c r="A2376">
        <v>12371</v>
      </c>
      <c r="B2376" t="s">
        <v>2970</v>
      </c>
      <c r="C2376" t="s">
        <v>328</v>
      </c>
      <c r="D2376" t="s">
        <v>254</v>
      </c>
      <c r="E2376">
        <v>1</v>
      </c>
      <c r="F2376" t="s">
        <v>120</v>
      </c>
      <c r="G2376" t="s">
        <v>73</v>
      </c>
      <c r="H2376">
        <v>5060712</v>
      </c>
      <c r="I2376" t="s">
        <v>2963</v>
      </c>
      <c r="J2376">
        <v>10800</v>
      </c>
      <c r="K2376">
        <v>10800</v>
      </c>
      <c r="L2376">
        <v>909</v>
      </c>
      <c r="M2376">
        <v>446</v>
      </c>
      <c r="N2376">
        <v>446</v>
      </c>
      <c r="O2376">
        <v>100</v>
      </c>
      <c r="P2376">
        <v>0</v>
      </c>
      <c r="Q2376" t="s">
        <v>75</v>
      </c>
      <c r="R2376" t="s">
        <v>121</v>
      </c>
      <c r="S2376" t="s">
        <v>184</v>
      </c>
      <c r="T2376" t="s">
        <v>329</v>
      </c>
      <c r="U2376">
        <v>0</v>
      </c>
      <c r="V2376">
        <v>0</v>
      </c>
    </row>
    <row r="2377" spans="1:22">
      <c r="A2377">
        <v>12371</v>
      </c>
      <c r="B2377" t="s">
        <v>2971</v>
      </c>
      <c r="C2377" t="s">
        <v>328</v>
      </c>
      <c r="D2377" t="s">
        <v>254</v>
      </c>
      <c r="E2377">
        <v>1</v>
      </c>
      <c r="F2377" t="s">
        <v>120</v>
      </c>
      <c r="G2377" t="s">
        <v>73</v>
      </c>
      <c r="H2377">
        <v>5060712</v>
      </c>
      <c r="I2377" t="s">
        <v>2963</v>
      </c>
      <c r="J2377">
        <v>10800</v>
      </c>
      <c r="K2377">
        <v>10800</v>
      </c>
      <c r="L2377">
        <v>909</v>
      </c>
      <c r="M2377">
        <v>429</v>
      </c>
      <c r="N2377">
        <v>429</v>
      </c>
      <c r="O2377">
        <v>100</v>
      </c>
      <c r="P2377">
        <v>0</v>
      </c>
      <c r="Q2377" t="s">
        <v>75</v>
      </c>
      <c r="R2377" t="s">
        <v>121</v>
      </c>
      <c r="S2377" t="s">
        <v>184</v>
      </c>
      <c r="T2377" t="s">
        <v>329</v>
      </c>
      <c r="U2377">
        <v>0</v>
      </c>
      <c r="V2377">
        <v>0</v>
      </c>
    </row>
    <row r="2378" spans="1:22">
      <c r="A2378">
        <v>12571</v>
      </c>
      <c r="B2378" t="s">
        <v>2341</v>
      </c>
      <c r="C2378" t="s">
        <v>2342</v>
      </c>
      <c r="D2378" t="s">
        <v>2888</v>
      </c>
      <c r="E2378">
        <v>4</v>
      </c>
      <c r="F2378" t="s">
        <v>560</v>
      </c>
      <c r="G2378" t="s">
        <v>73</v>
      </c>
      <c r="H2378">
        <v>4009063</v>
      </c>
      <c r="I2378" t="s">
        <v>2963</v>
      </c>
      <c r="J2378">
        <v>84000</v>
      </c>
      <c r="K2378">
        <v>21000</v>
      </c>
      <c r="L2378">
        <v>84000</v>
      </c>
      <c r="M2378">
        <v>18000</v>
      </c>
      <c r="N2378">
        <v>72000</v>
      </c>
      <c r="O2378">
        <v>100</v>
      </c>
      <c r="P2378">
        <v>0</v>
      </c>
      <c r="Q2378" t="s">
        <v>75</v>
      </c>
      <c r="R2378" t="s">
        <v>561</v>
      </c>
      <c r="S2378" t="s">
        <v>98</v>
      </c>
      <c r="T2378" t="s">
        <v>155</v>
      </c>
      <c r="U2378">
        <v>0</v>
      </c>
      <c r="V2378">
        <v>0</v>
      </c>
    </row>
    <row r="2379" spans="1:22">
      <c r="A2379">
        <v>12698</v>
      </c>
      <c r="B2379" t="s">
        <v>2972</v>
      </c>
      <c r="C2379" t="s">
        <v>2973</v>
      </c>
      <c r="D2379" t="s">
        <v>254</v>
      </c>
      <c r="E2379">
        <v>1</v>
      </c>
      <c r="F2379" t="s">
        <v>120</v>
      </c>
      <c r="G2379" t="s">
        <v>73</v>
      </c>
      <c r="H2379">
        <v>5060717</v>
      </c>
      <c r="I2379" t="s">
        <v>2963</v>
      </c>
      <c r="J2379">
        <v>63000</v>
      </c>
      <c r="K2379">
        <v>63000</v>
      </c>
      <c r="L2379">
        <v>40800</v>
      </c>
      <c r="M2379">
        <v>40800</v>
      </c>
      <c r="N2379">
        <v>40800</v>
      </c>
      <c r="O2379">
        <v>100</v>
      </c>
      <c r="P2379">
        <v>0</v>
      </c>
      <c r="Q2379" t="s">
        <v>75</v>
      </c>
      <c r="R2379" t="s">
        <v>121</v>
      </c>
      <c r="S2379" t="s">
        <v>184</v>
      </c>
      <c r="T2379" t="s">
        <v>2974</v>
      </c>
      <c r="U2379">
        <v>0</v>
      </c>
      <c r="V2379">
        <v>0</v>
      </c>
    </row>
    <row r="2380" spans="1:22">
      <c r="A2380">
        <v>12531</v>
      </c>
      <c r="B2380" t="s">
        <v>137</v>
      </c>
      <c r="C2380" t="s">
        <v>127</v>
      </c>
      <c r="D2380" t="s">
        <v>2929</v>
      </c>
      <c r="E2380">
        <v>1</v>
      </c>
      <c r="F2380" t="s">
        <v>144</v>
      </c>
      <c r="G2380" t="s">
        <v>340</v>
      </c>
      <c r="H2380">
        <v>7006245</v>
      </c>
      <c r="I2380" t="s">
        <v>2963</v>
      </c>
      <c r="J2380">
        <v>-31700</v>
      </c>
      <c r="K2380">
        <v>31700</v>
      </c>
      <c r="L2380">
        <v>-31700</v>
      </c>
      <c r="M2380">
        <v>20317.033899999999</v>
      </c>
      <c r="N2380">
        <v>-20317.033899999999</v>
      </c>
      <c r="O2380">
        <v>100</v>
      </c>
      <c r="P2380">
        <v>0</v>
      </c>
      <c r="Q2380" t="s">
        <v>75</v>
      </c>
      <c r="R2380" t="s">
        <v>3008</v>
      </c>
      <c r="S2380" t="s">
        <v>195</v>
      </c>
      <c r="T2380" t="s">
        <v>128</v>
      </c>
      <c r="U2380">
        <v>0</v>
      </c>
      <c r="V2380">
        <v>0</v>
      </c>
    </row>
    <row r="2381" spans="1:22">
      <c r="A2381">
        <v>12531</v>
      </c>
      <c r="B2381" t="s">
        <v>139</v>
      </c>
      <c r="C2381" t="s">
        <v>140</v>
      </c>
      <c r="D2381" t="s">
        <v>2929</v>
      </c>
      <c r="E2381">
        <v>1</v>
      </c>
      <c r="F2381" t="s">
        <v>144</v>
      </c>
      <c r="G2381" t="s">
        <v>340</v>
      </c>
      <c r="H2381">
        <v>7006245</v>
      </c>
      <c r="I2381" t="s">
        <v>2963</v>
      </c>
      <c r="J2381">
        <v>-2400</v>
      </c>
      <c r="K2381">
        <v>2400</v>
      </c>
      <c r="L2381">
        <v>-2400</v>
      </c>
      <c r="M2381">
        <v>1693.5772999999999</v>
      </c>
      <c r="N2381">
        <v>-1693.5772999999999</v>
      </c>
      <c r="O2381">
        <v>100</v>
      </c>
      <c r="P2381">
        <v>0</v>
      </c>
      <c r="Q2381" t="s">
        <v>75</v>
      </c>
      <c r="R2381" t="s">
        <v>3008</v>
      </c>
      <c r="S2381" t="s">
        <v>195</v>
      </c>
      <c r="T2381" t="s">
        <v>141</v>
      </c>
      <c r="U2381">
        <v>0</v>
      </c>
      <c r="V2381">
        <v>0</v>
      </c>
    </row>
    <row r="2382" spans="1:22">
      <c r="A2382">
        <v>12531</v>
      </c>
      <c r="B2382" t="s">
        <v>134</v>
      </c>
      <c r="C2382" t="s">
        <v>135</v>
      </c>
      <c r="D2382" t="s">
        <v>2929</v>
      </c>
      <c r="E2382">
        <v>5.5</v>
      </c>
      <c r="F2382" t="s">
        <v>144</v>
      </c>
      <c r="G2382" t="s">
        <v>340</v>
      </c>
      <c r="H2382">
        <v>7006245</v>
      </c>
      <c r="I2382" t="s">
        <v>2963</v>
      </c>
      <c r="J2382">
        <v>-130350</v>
      </c>
      <c r="K2382">
        <v>23700</v>
      </c>
      <c r="L2382">
        <v>-130350</v>
      </c>
      <c r="M2382">
        <v>6969.7242999999999</v>
      </c>
      <c r="N2382">
        <v>-38333.483650000002</v>
      </c>
      <c r="O2382">
        <v>100</v>
      </c>
      <c r="P2382">
        <v>0</v>
      </c>
      <c r="Q2382" t="s">
        <v>75</v>
      </c>
      <c r="R2382" t="s">
        <v>3008</v>
      </c>
      <c r="S2382" t="s">
        <v>195</v>
      </c>
      <c r="T2382" t="s">
        <v>136</v>
      </c>
      <c r="U2382">
        <v>0</v>
      </c>
      <c r="V2382">
        <v>0</v>
      </c>
    </row>
    <row r="2383" spans="1:22">
      <c r="A2383">
        <v>12531</v>
      </c>
      <c r="B2383" t="s">
        <v>137</v>
      </c>
      <c r="C2383" t="s">
        <v>127</v>
      </c>
      <c r="D2383" t="s">
        <v>2929</v>
      </c>
      <c r="E2383">
        <v>1</v>
      </c>
      <c r="F2383" t="s">
        <v>206</v>
      </c>
      <c r="G2383" t="s">
        <v>73</v>
      </c>
      <c r="H2383">
        <v>5060731</v>
      </c>
      <c r="I2383" t="s">
        <v>2963</v>
      </c>
      <c r="J2383">
        <v>31700</v>
      </c>
      <c r="K2383">
        <v>31700</v>
      </c>
      <c r="L2383">
        <v>20317</v>
      </c>
      <c r="M2383">
        <v>20317.033899999999</v>
      </c>
      <c r="N2383">
        <v>20317.033899999999</v>
      </c>
      <c r="O2383">
        <v>100</v>
      </c>
      <c r="P2383">
        <v>0</v>
      </c>
      <c r="Q2383" t="s">
        <v>75</v>
      </c>
      <c r="R2383" t="s">
        <v>3008</v>
      </c>
      <c r="S2383" t="s">
        <v>195</v>
      </c>
      <c r="T2383" t="s">
        <v>128</v>
      </c>
      <c r="U2383">
        <v>0</v>
      </c>
      <c r="V2383">
        <v>0</v>
      </c>
    </row>
    <row r="2384" spans="1:22">
      <c r="A2384">
        <v>12531</v>
      </c>
      <c r="B2384" t="s">
        <v>139</v>
      </c>
      <c r="C2384" t="s">
        <v>140</v>
      </c>
      <c r="D2384" t="s">
        <v>2929</v>
      </c>
      <c r="E2384">
        <v>1</v>
      </c>
      <c r="F2384" t="s">
        <v>206</v>
      </c>
      <c r="G2384" t="s">
        <v>73</v>
      </c>
      <c r="H2384">
        <v>5060731</v>
      </c>
      <c r="I2384" t="s">
        <v>2963</v>
      </c>
      <c r="J2384">
        <v>2400</v>
      </c>
      <c r="K2384">
        <v>2400</v>
      </c>
      <c r="L2384">
        <v>1694</v>
      </c>
      <c r="M2384">
        <v>1693.5772999999999</v>
      </c>
      <c r="N2384">
        <v>1693.5772999999999</v>
      </c>
      <c r="O2384">
        <v>100</v>
      </c>
      <c r="P2384">
        <v>0</v>
      </c>
      <c r="Q2384" t="s">
        <v>75</v>
      </c>
      <c r="R2384" t="s">
        <v>3008</v>
      </c>
      <c r="S2384" t="s">
        <v>195</v>
      </c>
      <c r="T2384" t="s">
        <v>141</v>
      </c>
      <c r="U2384">
        <v>0</v>
      </c>
      <c r="V2384">
        <v>0</v>
      </c>
    </row>
    <row r="2385" spans="1:22">
      <c r="A2385">
        <v>12531</v>
      </c>
      <c r="B2385" t="s">
        <v>134</v>
      </c>
      <c r="C2385" t="s">
        <v>135</v>
      </c>
      <c r="D2385" t="s">
        <v>2929</v>
      </c>
      <c r="E2385">
        <v>5.5</v>
      </c>
      <c r="F2385" t="s">
        <v>206</v>
      </c>
      <c r="G2385" t="s">
        <v>73</v>
      </c>
      <c r="H2385">
        <v>5060731</v>
      </c>
      <c r="I2385" t="s">
        <v>2963</v>
      </c>
      <c r="J2385">
        <v>130350</v>
      </c>
      <c r="K2385">
        <v>23700</v>
      </c>
      <c r="L2385">
        <v>38335</v>
      </c>
      <c r="M2385">
        <v>6969.7242999999999</v>
      </c>
      <c r="N2385">
        <v>38333.483650000002</v>
      </c>
      <c r="O2385">
        <v>100</v>
      </c>
      <c r="P2385">
        <v>0</v>
      </c>
      <c r="Q2385" t="s">
        <v>75</v>
      </c>
      <c r="R2385" t="s">
        <v>3008</v>
      </c>
      <c r="S2385" t="s">
        <v>195</v>
      </c>
      <c r="T2385" t="s">
        <v>136</v>
      </c>
      <c r="U2385">
        <v>0</v>
      </c>
      <c r="V2385">
        <v>0</v>
      </c>
    </row>
    <row r="2386" spans="1:22">
      <c r="A2386">
        <v>12703</v>
      </c>
      <c r="B2386" t="s">
        <v>163</v>
      </c>
      <c r="C2386" t="s">
        <v>164</v>
      </c>
      <c r="D2386" t="s">
        <v>2888</v>
      </c>
      <c r="E2386">
        <v>1</v>
      </c>
      <c r="F2386" t="s">
        <v>166</v>
      </c>
      <c r="G2386" t="s">
        <v>73</v>
      </c>
      <c r="H2386">
        <v>5060738</v>
      </c>
      <c r="I2386" t="s">
        <v>2963</v>
      </c>
      <c r="J2386">
        <v>395000</v>
      </c>
      <c r="K2386">
        <v>395000</v>
      </c>
      <c r="L2386">
        <v>395000</v>
      </c>
      <c r="M2386">
        <v>395000</v>
      </c>
      <c r="N2386">
        <v>395000</v>
      </c>
      <c r="O2386">
        <v>100</v>
      </c>
      <c r="P2386">
        <v>0</v>
      </c>
      <c r="Q2386" t="s">
        <v>75</v>
      </c>
      <c r="R2386" t="s">
        <v>3009</v>
      </c>
      <c r="S2386" t="s">
        <v>167</v>
      </c>
      <c r="T2386" t="s">
        <v>168</v>
      </c>
      <c r="U2386">
        <v>0</v>
      </c>
      <c r="V2386">
        <v>0</v>
      </c>
    </row>
    <row r="2387" spans="1:22">
      <c r="A2387">
        <v>12704</v>
      </c>
      <c r="B2387" t="s">
        <v>163</v>
      </c>
      <c r="C2387" t="s">
        <v>164</v>
      </c>
      <c r="D2387" t="s">
        <v>2888</v>
      </c>
      <c r="E2387">
        <v>1</v>
      </c>
      <c r="F2387" t="s">
        <v>166</v>
      </c>
      <c r="G2387" t="s">
        <v>73</v>
      </c>
      <c r="H2387">
        <v>5060739</v>
      </c>
      <c r="I2387" t="s">
        <v>2963</v>
      </c>
      <c r="J2387">
        <v>395000</v>
      </c>
      <c r="K2387">
        <v>395000</v>
      </c>
      <c r="L2387">
        <v>395000</v>
      </c>
      <c r="M2387">
        <v>395000</v>
      </c>
      <c r="N2387">
        <v>395000</v>
      </c>
      <c r="O2387">
        <v>100</v>
      </c>
      <c r="P2387">
        <v>0</v>
      </c>
      <c r="Q2387" t="s">
        <v>75</v>
      </c>
      <c r="R2387" t="s">
        <v>3010</v>
      </c>
      <c r="S2387" t="s">
        <v>167</v>
      </c>
      <c r="T2387" t="s">
        <v>168</v>
      </c>
      <c r="U2387">
        <v>0</v>
      </c>
      <c r="V2387">
        <v>0</v>
      </c>
    </row>
    <row r="2388" spans="1:22">
      <c r="A2388">
        <v>12705</v>
      </c>
      <c r="B2388" t="s">
        <v>163</v>
      </c>
      <c r="C2388" t="s">
        <v>164</v>
      </c>
      <c r="D2388" t="s">
        <v>2888</v>
      </c>
      <c r="E2388">
        <v>1</v>
      </c>
      <c r="F2388" t="s">
        <v>166</v>
      </c>
      <c r="G2388" t="s">
        <v>73</v>
      </c>
      <c r="H2388">
        <v>5060740</v>
      </c>
      <c r="I2388" t="s">
        <v>2963</v>
      </c>
      <c r="J2388">
        <v>395000</v>
      </c>
      <c r="K2388">
        <v>395000</v>
      </c>
      <c r="L2388">
        <v>395000</v>
      </c>
      <c r="M2388">
        <v>395000</v>
      </c>
      <c r="N2388">
        <v>395000</v>
      </c>
      <c r="O2388">
        <v>100</v>
      </c>
      <c r="P2388">
        <v>0</v>
      </c>
      <c r="Q2388" t="s">
        <v>75</v>
      </c>
      <c r="R2388" t="s">
        <v>3011</v>
      </c>
      <c r="S2388" t="s">
        <v>167</v>
      </c>
      <c r="T2388" t="s">
        <v>168</v>
      </c>
      <c r="U2388">
        <v>0</v>
      </c>
      <c r="V2388">
        <v>0</v>
      </c>
    </row>
    <row r="2389" spans="1:22">
      <c r="A2389">
        <v>12706</v>
      </c>
      <c r="B2389" t="s">
        <v>163</v>
      </c>
      <c r="C2389" t="s">
        <v>164</v>
      </c>
      <c r="D2389" t="s">
        <v>2888</v>
      </c>
      <c r="E2389">
        <v>1</v>
      </c>
      <c r="F2389" t="s">
        <v>166</v>
      </c>
      <c r="G2389" t="s">
        <v>73</v>
      </c>
      <c r="H2389">
        <v>5060741</v>
      </c>
      <c r="I2389" t="s">
        <v>2963</v>
      </c>
      <c r="J2389">
        <v>395000</v>
      </c>
      <c r="K2389">
        <v>395000</v>
      </c>
      <c r="L2389">
        <v>395000</v>
      </c>
      <c r="M2389">
        <v>395000</v>
      </c>
      <c r="N2389">
        <v>395000</v>
      </c>
      <c r="O2389">
        <v>100</v>
      </c>
      <c r="P2389">
        <v>0</v>
      </c>
      <c r="Q2389" t="s">
        <v>75</v>
      </c>
      <c r="R2389" t="s">
        <v>3012</v>
      </c>
      <c r="S2389" t="s">
        <v>167</v>
      </c>
      <c r="T2389" t="s">
        <v>168</v>
      </c>
      <c r="U2389">
        <v>0</v>
      </c>
      <c r="V2389">
        <v>0</v>
      </c>
    </row>
    <row r="2390" spans="1:22">
      <c r="A2390">
        <v>12708</v>
      </c>
      <c r="B2390" t="s">
        <v>163</v>
      </c>
      <c r="C2390" t="s">
        <v>164</v>
      </c>
      <c r="D2390" t="s">
        <v>2929</v>
      </c>
      <c r="E2390">
        <v>1</v>
      </c>
      <c r="F2390" t="s">
        <v>166</v>
      </c>
      <c r="G2390" t="s">
        <v>73</v>
      </c>
      <c r="H2390">
        <v>5060742</v>
      </c>
      <c r="I2390" t="s">
        <v>2963</v>
      </c>
      <c r="J2390">
        <v>395000</v>
      </c>
      <c r="K2390">
        <v>395000</v>
      </c>
      <c r="L2390">
        <v>395000</v>
      </c>
      <c r="M2390">
        <v>395000</v>
      </c>
      <c r="N2390">
        <v>395000</v>
      </c>
      <c r="O2390">
        <v>100</v>
      </c>
      <c r="P2390">
        <v>0</v>
      </c>
      <c r="Q2390" t="s">
        <v>75</v>
      </c>
      <c r="R2390" t="s">
        <v>3013</v>
      </c>
      <c r="S2390" t="s">
        <v>167</v>
      </c>
      <c r="T2390" t="s">
        <v>168</v>
      </c>
      <c r="U2390">
        <v>0</v>
      </c>
      <c r="V2390">
        <v>0</v>
      </c>
    </row>
    <row r="2391" spans="1:22">
      <c r="A2391">
        <v>12709</v>
      </c>
      <c r="B2391" t="s">
        <v>163</v>
      </c>
      <c r="C2391" t="s">
        <v>164</v>
      </c>
      <c r="D2391" t="s">
        <v>2929</v>
      </c>
      <c r="E2391">
        <v>1</v>
      </c>
      <c r="F2391" t="s">
        <v>166</v>
      </c>
      <c r="G2391" t="s">
        <v>73</v>
      </c>
      <c r="H2391">
        <v>5060743</v>
      </c>
      <c r="I2391" t="s">
        <v>2963</v>
      </c>
      <c r="J2391">
        <v>395000</v>
      </c>
      <c r="K2391">
        <v>395000</v>
      </c>
      <c r="L2391">
        <v>395000</v>
      </c>
      <c r="M2391">
        <v>395000</v>
      </c>
      <c r="N2391">
        <v>395000</v>
      </c>
      <c r="O2391">
        <v>100</v>
      </c>
      <c r="P2391">
        <v>0</v>
      </c>
      <c r="Q2391" t="s">
        <v>75</v>
      </c>
      <c r="R2391" t="s">
        <v>3014</v>
      </c>
      <c r="S2391" t="s">
        <v>167</v>
      </c>
      <c r="T2391" t="s">
        <v>168</v>
      </c>
      <c r="U2391">
        <v>0</v>
      </c>
      <c r="V2391">
        <v>0</v>
      </c>
    </row>
    <row r="2392" spans="1:22">
      <c r="A2392">
        <v>12710</v>
      </c>
      <c r="B2392" t="s">
        <v>163</v>
      </c>
      <c r="C2392" t="s">
        <v>164</v>
      </c>
      <c r="D2392" t="s">
        <v>2929</v>
      </c>
      <c r="E2392">
        <v>1</v>
      </c>
      <c r="F2392" t="s">
        <v>166</v>
      </c>
      <c r="G2392" t="s">
        <v>73</v>
      </c>
      <c r="H2392">
        <v>5060744</v>
      </c>
      <c r="I2392" t="s">
        <v>2963</v>
      </c>
      <c r="J2392">
        <v>395000</v>
      </c>
      <c r="K2392">
        <v>395000</v>
      </c>
      <c r="L2392">
        <v>395000</v>
      </c>
      <c r="M2392">
        <v>395000</v>
      </c>
      <c r="N2392">
        <v>395000</v>
      </c>
      <c r="O2392">
        <v>100</v>
      </c>
      <c r="P2392">
        <v>0</v>
      </c>
      <c r="Q2392" t="s">
        <v>75</v>
      </c>
      <c r="R2392" t="s">
        <v>3015</v>
      </c>
      <c r="S2392" t="s">
        <v>167</v>
      </c>
      <c r="T2392" t="s">
        <v>168</v>
      </c>
      <c r="U2392">
        <v>0</v>
      </c>
      <c r="V2392">
        <v>0</v>
      </c>
    </row>
    <row r="2393" spans="1:22">
      <c r="A2393">
        <v>12711</v>
      </c>
      <c r="B2393" t="s">
        <v>163</v>
      </c>
      <c r="C2393" t="s">
        <v>164</v>
      </c>
      <c r="D2393" t="s">
        <v>1176</v>
      </c>
      <c r="E2393">
        <v>1</v>
      </c>
      <c r="F2393" t="s">
        <v>166</v>
      </c>
      <c r="G2393" t="s">
        <v>73</v>
      </c>
      <c r="H2393">
        <v>5060746</v>
      </c>
      <c r="I2393" t="s">
        <v>2963</v>
      </c>
      <c r="J2393">
        <v>395000</v>
      </c>
      <c r="K2393">
        <v>395000</v>
      </c>
      <c r="L2393">
        <v>395000</v>
      </c>
      <c r="M2393">
        <v>395000</v>
      </c>
      <c r="N2393">
        <v>395000</v>
      </c>
      <c r="O2393">
        <v>100</v>
      </c>
      <c r="P2393">
        <v>0</v>
      </c>
      <c r="Q2393" t="s">
        <v>75</v>
      </c>
      <c r="R2393" t="s">
        <v>3016</v>
      </c>
      <c r="S2393" t="s">
        <v>167</v>
      </c>
      <c r="T2393" t="s">
        <v>168</v>
      </c>
      <c r="U2393">
        <v>0</v>
      </c>
      <c r="V2393">
        <v>0</v>
      </c>
    </row>
    <row r="2394" spans="1:22">
      <c r="A2394">
        <v>12712</v>
      </c>
      <c r="B2394" t="s">
        <v>163</v>
      </c>
      <c r="C2394" t="s">
        <v>164</v>
      </c>
      <c r="D2394" t="s">
        <v>1575</v>
      </c>
      <c r="E2394">
        <v>1</v>
      </c>
      <c r="F2394" t="s">
        <v>166</v>
      </c>
      <c r="G2394" t="s">
        <v>73</v>
      </c>
      <c r="H2394">
        <v>5060747</v>
      </c>
      <c r="I2394" t="s">
        <v>2963</v>
      </c>
      <c r="J2394">
        <v>395000</v>
      </c>
      <c r="K2394">
        <v>395000</v>
      </c>
      <c r="L2394">
        <v>395000</v>
      </c>
      <c r="M2394">
        <v>395000</v>
      </c>
      <c r="N2394">
        <v>395000</v>
      </c>
      <c r="O2394">
        <v>100</v>
      </c>
      <c r="P2394">
        <v>0</v>
      </c>
      <c r="Q2394" t="s">
        <v>75</v>
      </c>
      <c r="R2394" t="s">
        <v>3017</v>
      </c>
      <c r="S2394" t="s">
        <v>167</v>
      </c>
      <c r="T2394" t="s">
        <v>168</v>
      </c>
      <c r="U2394">
        <v>0</v>
      </c>
      <c r="V2394">
        <v>0</v>
      </c>
    </row>
    <row r="2395" spans="1:22">
      <c r="A2395">
        <v>12713</v>
      </c>
      <c r="B2395" t="s">
        <v>163</v>
      </c>
      <c r="C2395" t="s">
        <v>164</v>
      </c>
      <c r="D2395" t="s">
        <v>1229</v>
      </c>
      <c r="E2395">
        <v>1</v>
      </c>
      <c r="F2395" t="s">
        <v>166</v>
      </c>
      <c r="G2395" t="s">
        <v>73</v>
      </c>
      <c r="H2395">
        <v>5060748</v>
      </c>
      <c r="I2395" t="s">
        <v>2963</v>
      </c>
      <c r="J2395">
        <v>395000</v>
      </c>
      <c r="K2395">
        <v>395000</v>
      </c>
      <c r="L2395">
        <v>395000</v>
      </c>
      <c r="M2395">
        <v>395000</v>
      </c>
      <c r="N2395">
        <v>395000</v>
      </c>
      <c r="O2395">
        <v>100</v>
      </c>
      <c r="P2395">
        <v>0</v>
      </c>
      <c r="Q2395" t="s">
        <v>75</v>
      </c>
      <c r="R2395" t="s">
        <v>3018</v>
      </c>
      <c r="S2395" t="s">
        <v>167</v>
      </c>
      <c r="T2395" t="s">
        <v>168</v>
      </c>
      <c r="U2395">
        <v>0</v>
      </c>
      <c r="V2395">
        <v>0</v>
      </c>
    </row>
    <row r="2396" spans="1:22">
      <c r="A2396">
        <v>11770</v>
      </c>
      <c r="B2396" t="s">
        <v>581</v>
      </c>
      <c r="C2396" t="s">
        <v>100</v>
      </c>
      <c r="D2396" t="s">
        <v>2182</v>
      </c>
      <c r="E2396">
        <v>1</v>
      </c>
      <c r="F2396" t="s">
        <v>102</v>
      </c>
      <c r="G2396" t="s">
        <v>73</v>
      </c>
      <c r="H2396">
        <v>5060782</v>
      </c>
      <c r="I2396" t="s">
        <v>3019</v>
      </c>
      <c r="J2396">
        <v>193000</v>
      </c>
      <c r="K2396">
        <v>193000</v>
      </c>
      <c r="L2396">
        <v>175630</v>
      </c>
      <c r="M2396">
        <v>126068.5689</v>
      </c>
      <c r="N2396">
        <v>126068.5689</v>
      </c>
      <c r="O2396">
        <v>100</v>
      </c>
      <c r="P2396">
        <v>9</v>
      </c>
      <c r="Q2396" t="s">
        <v>75</v>
      </c>
      <c r="R2396" t="s">
        <v>3020</v>
      </c>
      <c r="S2396" t="s">
        <v>76</v>
      </c>
      <c r="T2396" t="s">
        <v>229</v>
      </c>
      <c r="U2396">
        <v>0</v>
      </c>
      <c r="V2396">
        <v>0</v>
      </c>
    </row>
    <row r="2397" spans="1:22">
      <c r="A2397">
        <v>11770</v>
      </c>
      <c r="B2397" t="s">
        <v>303</v>
      </c>
      <c r="C2397" t="s">
        <v>100</v>
      </c>
      <c r="D2397" t="s">
        <v>2182</v>
      </c>
      <c r="E2397">
        <v>1</v>
      </c>
      <c r="F2397" t="s">
        <v>102</v>
      </c>
      <c r="G2397" t="s">
        <v>73</v>
      </c>
      <c r="H2397">
        <v>5060782</v>
      </c>
      <c r="I2397" t="s">
        <v>3019</v>
      </c>
      <c r="J2397">
        <v>257000</v>
      </c>
      <c r="K2397">
        <v>257000</v>
      </c>
      <c r="L2397">
        <v>233870</v>
      </c>
      <c r="M2397">
        <v>166806.22159999999</v>
      </c>
      <c r="N2397">
        <v>166806.22159999999</v>
      </c>
      <c r="O2397">
        <v>100</v>
      </c>
      <c r="P2397">
        <v>9</v>
      </c>
      <c r="Q2397" t="s">
        <v>75</v>
      </c>
      <c r="R2397" t="s">
        <v>3020</v>
      </c>
      <c r="S2397" t="s">
        <v>76</v>
      </c>
      <c r="T2397" t="s">
        <v>229</v>
      </c>
      <c r="U2397">
        <v>0</v>
      </c>
      <c r="V2397">
        <v>0</v>
      </c>
    </row>
    <row r="2398" spans="1:22">
      <c r="A2398">
        <v>11770</v>
      </c>
      <c r="B2398" t="s">
        <v>137</v>
      </c>
      <c r="C2398" t="s">
        <v>127</v>
      </c>
      <c r="D2398" t="s">
        <v>2182</v>
      </c>
      <c r="E2398">
        <v>1</v>
      </c>
      <c r="F2398" t="s">
        <v>102</v>
      </c>
      <c r="G2398" t="s">
        <v>73</v>
      </c>
      <c r="H2398">
        <v>5060782</v>
      </c>
      <c r="I2398" t="s">
        <v>3019</v>
      </c>
      <c r="J2398">
        <v>31700</v>
      </c>
      <c r="K2398">
        <v>31700</v>
      </c>
      <c r="L2398">
        <v>28847</v>
      </c>
      <c r="M2398">
        <v>20333.9732</v>
      </c>
      <c r="N2398">
        <v>20333.9732</v>
      </c>
      <c r="O2398">
        <v>100</v>
      </c>
      <c r="P2398">
        <v>9</v>
      </c>
      <c r="Q2398" t="s">
        <v>75</v>
      </c>
      <c r="R2398" t="s">
        <v>3020</v>
      </c>
      <c r="S2398" t="s">
        <v>76</v>
      </c>
      <c r="T2398" t="s">
        <v>128</v>
      </c>
      <c r="U2398">
        <v>0</v>
      </c>
      <c r="V2398">
        <v>0</v>
      </c>
    </row>
    <row r="2399" spans="1:22">
      <c r="A2399">
        <v>11770</v>
      </c>
      <c r="B2399" t="s">
        <v>148</v>
      </c>
      <c r="C2399" t="s">
        <v>106</v>
      </c>
      <c r="D2399" t="s">
        <v>2182</v>
      </c>
      <c r="E2399">
        <v>1</v>
      </c>
      <c r="F2399" t="s">
        <v>102</v>
      </c>
      <c r="G2399" t="s">
        <v>73</v>
      </c>
      <c r="H2399">
        <v>5060782</v>
      </c>
      <c r="I2399" t="s">
        <v>3019</v>
      </c>
      <c r="J2399">
        <v>43900</v>
      </c>
      <c r="K2399">
        <v>43900</v>
      </c>
      <c r="L2399">
        <v>39949</v>
      </c>
      <c r="M2399">
        <v>27686.273499999999</v>
      </c>
      <c r="N2399">
        <v>27686.273499999999</v>
      </c>
      <c r="O2399">
        <v>100</v>
      </c>
      <c r="P2399">
        <v>9</v>
      </c>
      <c r="Q2399" t="s">
        <v>75</v>
      </c>
      <c r="R2399" t="s">
        <v>3020</v>
      </c>
      <c r="S2399" t="s">
        <v>76</v>
      </c>
      <c r="T2399" t="s">
        <v>130</v>
      </c>
      <c r="U2399">
        <v>0</v>
      </c>
      <c r="V2399">
        <v>0</v>
      </c>
    </row>
    <row r="2400" spans="1:22">
      <c r="A2400">
        <v>11770</v>
      </c>
      <c r="B2400" t="s">
        <v>149</v>
      </c>
      <c r="C2400" t="s">
        <v>150</v>
      </c>
      <c r="D2400" t="s">
        <v>2182</v>
      </c>
      <c r="E2400">
        <v>1</v>
      </c>
      <c r="F2400" t="s">
        <v>102</v>
      </c>
      <c r="G2400" t="s">
        <v>73</v>
      </c>
      <c r="H2400">
        <v>5060782</v>
      </c>
      <c r="I2400" t="s">
        <v>3019</v>
      </c>
      <c r="J2400">
        <v>105000</v>
      </c>
      <c r="K2400">
        <v>105000</v>
      </c>
      <c r="L2400">
        <v>95550</v>
      </c>
      <c r="M2400">
        <v>73273.400800000003</v>
      </c>
      <c r="N2400">
        <v>73273.400800000003</v>
      </c>
      <c r="O2400">
        <v>100</v>
      </c>
      <c r="P2400">
        <v>9</v>
      </c>
      <c r="Q2400" t="s">
        <v>75</v>
      </c>
      <c r="R2400" t="s">
        <v>3020</v>
      </c>
      <c r="S2400" t="s">
        <v>76</v>
      </c>
      <c r="T2400" t="s">
        <v>130</v>
      </c>
      <c r="U2400">
        <v>0</v>
      </c>
      <c r="V2400">
        <v>0</v>
      </c>
    </row>
    <row r="2401" spans="1:22">
      <c r="A2401">
        <v>11770</v>
      </c>
      <c r="B2401" t="s">
        <v>231</v>
      </c>
      <c r="C2401" t="s">
        <v>218</v>
      </c>
      <c r="D2401" t="s">
        <v>2182</v>
      </c>
      <c r="E2401">
        <v>1</v>
      </c>
      <c r="F2401" t="s">
        <v>102</v>
      </c>
      <c r="G2401" t="s">
        <v>73</v>
      </c>
      <c r="H2401">
        <v>5060782</v>
      </c>
      <c r="I2401" t="s">
        <v>3019</v>
      </c>
      <c r="J2401">
        <v>99500</v>
      </c>
      <c r="K2401">
        <v>99500</v>
      </c>
      <c r="L2401">
        <v>90545</v>
      </c>
      <c r="M2401">
        <v>63117.409299999999</v>
      </c>
      <c r="N2401">
        <v>63117.409299999999</v>
      </c>
      <c r="O2401">
        <v>100</v>
      </c>
      <c r="P2401">
        <v>9</v>
      </c>
      <c r="Q2401" t="s">
        <v>75</v>
      </c>
      <c r="R2401" t="s">
        <v>3020</v>
      </c>
      <c r="S2401" t="s">
        <v>76</v>
      </c>
      <c r="T2401" t="s">
        <v>219</v>
      </c>
      <c r="U2401">
        <v>0</v>
      </c>
      <c r="V2401">
        <v>0</v>
      </c>
    </row>
    <row r="2402" spans="1:22">
      <c r="A2402">
        <v>11770</v>
      </c>
      <c r="B2402" t="s">
        <v>300</v>
      </c>
      <c r="C2402" t="s">
        <v>116</v>
      </c>
      <c r="D2402" t="s">
        <v>2182</v>
      </c>
      <c r="E2402">
        <v>1</v>
      </c>
      <c r="F2402" t="s">
        <v>102</v>
      </c>
      <c r="G2402" t="s">
        <v>73</v>
      </c>
      <c r="H2402">
        <v>5060782</v>
      </c>
      <c r="I2402" t="s">
        <v>3019</v>
      </c>
      <c r="J2402">
        <v>112000</v>
      </c>
      <c r="K2402">
        <v>112000</v>
      </c>
      <c r="L2402">
        <v>101920</v>
      </c>
      <c r="M2402">
        <v>73396.618300000002</v>
      </c>
      <c r="N2402">
        <v>73396.618300000002</v>
      </c>
      <c r="O2402">
        <v>100</v>
      </c>
      <c r="P2402">
        <v>9</v>
      </c>
      <c r="Q2402" t="s">
        <v>75</v>
      </c>
      <c r="R2402" t="s">
        <v>3020</v>
      </c>
      <c r="S2402" t="s">
        <v>76</v>
      </c>
      <c r="T2402" t="s">
        <v>133</v>
      </c>
      <c r="U2402">
        <v>0</v>
      </c>
      <c r="V2402">
        <v>0</v>
      </c>
    </row>
    <row r="2403" spans="1:22">
      <c r="A2403">
        <v>11770</v>
      </c>
      <c r="B2403" t="s">
        <v>232</v>
      </c>
      <c r="C2403" t="s">
        <v>182</v>
      </c>
      <c r="D2403" t="s">
        <v>2182</v>
      </c>
      <c r="E2403">
        <v>0.1</v>
      </c>
      <c r="F2403" t="s">
        <v>102</v>
      </c>
      <c r="G2403" t="s">
        <v>73</v>
      </c>
      <c r="H2403">
        <v>5060782</v>
      </c>
      <c r="I2403" t="s">
        <v>3019</v>
      </c>
      <c r="J2403">
        <v>3610</v>
      </c>
      <c r="K2403">
        <v>36100</v>
      </c>
      <c r="L2403">
        <v>3285</v>
      </c>
      <c r="M2403">
        <v>25021.247599999999</v>
      </c>
      <c r="N2403">
        <v>2502.1247600000002</v>
      </c>
      <c r="O2403">
        <v>100</v>
      </c>
      <c r="P2403">
        <v>9</v>
      </c>
      <c r="Q2403" t="s">
        <v>75</v>
      </c>
      <c r="R2403" t="s">
        <v>3020</v>
      </c>
      <c r="S2403" t="s">
        <v>76</v>
      </c>
      <c r="T2403" t="s">
        <v>223</v>
      </c>
      <c r="U2403">
        <v>0</v>
      </c>
      <c r="V2403">
        <v>0</v>
      </c>
    </row>
    <row r="2404" spans="1:22">
      <c r="A2404">
        <v>11770</v>
      </c>
      <c r="B2404" t="s">
        <v>221</v>
      </c>
      <c r="C2404" t="s">
        <v>222</v>
      </c>
      <c r="D2404" t="s">
        <v>2182</v>
      </c>
      <c r="E2404">
        <v>0.1</v>
      </c>
      <c r="F2404" t="s">
        <v>102</v>
      </c>
      <c r="G2404" t="s">
        <v>73</v>
      </c>
      <c r="H2404">
        <v>5060782</v>
      </c>
      <c r="I2404" t="s">
        <v>3019</v>
      </c>
      <c r="J2404">
        <v>5990</v>
      </c>
      <c r="K2404">
        <v>59900</v>
      </c>
      <c r="L2404">
        <v>5451</v>
      </c>
      <c r="M2404">
        <v>41466.246899999998</v>
      </c>
      <c r="N2404">
        <v>4146.6246899999996</v>
      </c>
      <c r="O2404">
        <v>100</v>
      </c>
      <c r="P2404">
        <v>9</v>
      </c>
      <c r="Q2404" t="s">
        <v>75</v>
      </c>
      <c r="R2404" t="s">
        <v>3020</v>
      </c>
      <c r="S2404" t="s">
        <v>76</v>
      </c>
      <c r="T2404" t="s">
        <v>223</v>
      </c>
      <c r="U2404">
        <v>0</v>
      </c>
      <c r="V2404">
        <v>0</v>
      </c>
    </row>
    <row r="2405" spans="1:22">
      <c r="A2405">
        <v>11770</v>
      </c>
      <c r="B2405" t="s">
        <v>304</v>
      </c>
      <c r="C2405" t="s">
        <v>182</v>
      </c>
      <c r="D2405" t="s">
        <v>2182</v>
      </c>
      <c r="E2405">
        <v>0.1</v>
      </c>
      <c r="F2405" t="s">
        <v>102</v>
      </c>
      <c r="G2405" t="s">
        <v>73</v>
      </c>
      <c r="H2405">
        <v>5060782</v>
      </c>
      <c r="I2405" t="s">
        <v>3019</v>
      </c>
      <c r="J2405">
        <v>2380</v>
      </c>
      <c r="K2405">
        <v>23800</v>
      </c>
      <c r="L2405">
        <v>2166</v>
      </c>
      <c r="M2405">
        <v>16637.488600000001</v>
      </c>
      <c r="N2405">
        <v>1663.7488599999999</v>
      </c>
      <c r="O2405">
        <v>100</v>
      </c>
      <c r="P2405">
        <v>9</v>
      </c>
      <c r="Q2405" t="s">
        <v>75</v>
      </c>
      <c r="R2405" t="s">
        <v>3020</v>
      </c>
      <c r="S2405" t="s">
        <v>76</v>
      </c>
      <c r="T2405" t="s">
        <v>223</v>
      </c>
      <c r="U2405">
        <v>0</v>
      </c>
      <c r="V2405">
        <v>0</v>
      </c>
    </row>
    <row r="2406" spans="1:22">
      <c r="A2406">
        <v>11770</v>
      </c>
      <c r="B2406" t="s">
        <v>242</v>
      </c>
      <c r="C2406" t="s">
        <v>225</v>
      </c>
      <c r="D2406" t="s">
        <v>2182</v>
      </c>
      <c r="E2406">
        <v>4</v>
      </c>
      <c r="F2406" t="s">
        <v>102</v>
      </c>
      <c r="G2406" t="s">
        <v>73</v>
      </c>
      <c r="H2406">
        <v>5060782</v>
      </c>
      <c r="I2406" t="s">
        <v>3019</v>
      </c>
      <c r="J2406">
        <v>122800</v>
      </c>
      <c r="K2406">
        <v>30700</v>
      </c>
      <c r="L2406">
        <v>111748</v>
      </c>
      <c r="M2406">
        <v>19865.787199999999</v>
      </c>
      <c r="N2406">
        <v>79463.148799999995</v>
      </c>
      <c r="O2406">
        <v>100</v>
      </c>
      <c r="P2406">
        <v>9</v>
      </c>
      <c r="Q2406" t="s">
        <v>75</v>
      </c>
      <c r="R2406" t="s">
        <v>3020</v>
      </c>
      <c r="S2406" t="s">
        <v>76</v>
      </c>
      <c r="T2406" t="s">
        <v>226</v>
      </c>
      <c r="U2406">
        <v>0</v>
      </c>
      <c r="V2406">
        <v>0</v>
      </c>
    </row>
    <row r="2407" spans="1:22">
      <c r="A2407">
        <v>11770</v>
      </c>
      <c r="B2407" t="s">
        <v>207</v>
      </c>
      <c r="C2407" t="s">
        <v>208</v>
      </c>
      <c r="D2407" t="s">
        <v>2182</v>
      </c>
      <c r="E2407">
        <v>6.5</v>
      </c>
      <c r="F2407" t="s">
        <v>102</v>
      </c>
      <c r="G2407" t="s">
        <v>73</v>
      </c>
      <c r="H2407">
        <v>5060782</v>
      </c>
      <c r="I2407" t="s">
        <v>3019</v>
      </c>
      <c r="J2407">
        <v>154050</v>
      </c>
      <c r="K2407">
        <v>23700</v>
      </c>
      <c r="L2407">
        <v>76700</v>
      </c>
      <c r="M2407">
        <v>6800</v>
      </c>
      <c r="N2407">
        <v>44200</v>
      </c>
      <c r="O2407">
        <v>100</v>
      </c>
      <c r="P2407">
        <v>0</v>
      </c>
      <c r="Q2407" t="s">
        <v>75</v>
      </c>
      <c r="R2407" t="s">
        <v>3020</v>
      </c>
      <c r="S2407" t="s">
        <v>76</v>
      </c>
      <c r="T2407" t="s">
        <v>136</v>
      </c>
      <c r="U2407">
        <v>0</v>
      </c>
      <c r="V2407">
        <v>0</v>
      </c>
    </row>
    <row r="2408" spans="1:22">
      <c r="A2408">
        <v>11773</v>
      </c>
      <c r="B2408" t="s">
        <v>137</v>
      </c>
      <c r="C2408" t="s">
        <v>127</v>
      </c>
      <c r="D2408" t="s">
        <v>2182</v>
      </c>
      <c r="E2408">
        <v>1</v>
      </c>
      <c r="F2408" t="s">
        <v>138</v>
      </c>
      <c r="G2408" t="s">
        <v>73</v>
      </c>
      <c r="H2408">
        <v>5060788</v>
      </c>
      <c r="I2408" t="s">
        <v>3019</v>
      </c>
      <c r="J2408">
        <v>31700</v>
      </c>
      <c r="K2408">
        <v>31700</v>
      </c>
      <c r="L2408">
        <v>20334</v>
      </c>
      <c r="M2408">
        <v>20333.9732</v>
      </c>
      <c r="N2408">
        <v>20333.9732</v>
      </c>
      <c r="O2408">
        <v>100</v>
      </c>
      <c r="P2408">
        <v>0</v>
      </c>
      <c r="Q2408" t="s">
        <v>75</v>
      </c>
      <c r="R2408" t="s">
        <v>3021</v>
      </c>
      <c r="S2408" t="s">
        <v>158</v>
      </c>
      <c r="T2408" t="s">
        <v>128</v>
      </c>
      <c r="U2408">
        <v>0</v>
      </c>
      <c r="V2408">
        <v>0</v>
      </c>
    </row>
    <row r="2409" spans="1:22">
      <c r="A2409">
        <v>11773</v>
      </c>
      <c r="B2409" t="s">
        <v>207</v>
      </c>
      <c r="C2409" t="s">
        <v>208</v>
      </c>
      <c r="D2409" t="s">
        <v>2182</v>
      </c>
      <c r="E2409">
        <v>6.5</v>
      </c>
      <c r="F2409" t="s">
        <v>138</v>
      </c>
      <c r="G2409" t="s">
        <v>73</v>
      </c>
      <c r="H2409">
        <v>5060788</v>
      </c>
      <c r="I2409" t="s">
        <v>3019</v>
      </c>
      <c r="J2409">
        <v>154050</v>
      </c>
      <c r="K2409">
        <v>23700</v>
      </c>
      <c r="L2409">
        <v>44200</v>
      </c>
      <c r="M2409">
        <v>6800</v>
      </c>
      <c r="N2409">
        <v>44200</v>
      </c>
      <c r="O2409">
        <v>100</v>
      </c>
      <c r="P2409">
        <v>0</v>
      </c>
      <c r="Q2409" t="s">
        <v>75</v>
      </c>
      <c r="R2409" t="s">
        <v>3021</v>
      </c>
      <c r="S2409" t="s">
        <v>158</v>
      </c>
      <c r="T2409" t="s">
        <v>136</v>
      </c>
      <c r="U2409">
        <v>0</v>
      </c>
      <c r="V2409">
        <v>0</v>
      </c>
    </row>
    <row r="2410" spans="1:22">
      <c r="A2410">
        <v>11770</v>
      </c>
      <c r="B2410" t="s">
        <v>1154</v>
      </c>
      <c r="C2410" t="s">
        <v>921</v>
      </c>
      <c r="D2410" t="s">
        <v>2182</v>
      </c>
      <c r="E2410">
        <v>1</v>
      </c>
      <c r="F2410" t="s">
        <v>72</v>
      </c>
      <c r="G2410" t="s">
        <v>73</v>
      </c>
      <c r="H2410">
        <v>5060781</v>
      </c>
      <c r="I2410" t="s">
        <v>3019</v>
      </c>
      <c r="J2410">
        <v>794800</v>
      </c>
      <c r="K2410">
        <v>794800</v>
      </c>
      <c r="L2410">
        <v>643788</v>
      </c>
      <c r="M2410">
        <v>566346.66669999994</v>
      </c>
      <c r="N2410">
        <v>566346.66669999994</v>
      </c>
      <c r="O2410">
        <v>100</v>
      </c>
      <c r="P2410">
        <v>19</v>
      </c>
      <c r="Q2410" t="s">
        <v>75</v>
      </c>
      <c r="R2410" t="s">
        <v>3020</v>
      </c>
      <c r="S2410" t="s">
        <v>76</v>
      </c>
      <c r="T2410" t="s">
        <v>1155</v>
      </c>
      <c r="U2410">
        <v>58200</v>
      </c>
      <c r="V2410">
        <v>58200</v>
      </c>
    </row>
    <row r="2411" spans="1:22">
      <c r="A2411">
        <v>11770</v>
      </c>
      <c r="B2411" t="s">
        <v>920</v>
      </c>
      <c r="C2411" t="s">
        <v>921</v>
      </c>
      <c r="D2411" t="s">
        <v>2182</v>
      </c>
      <c r="E2411">
        <v>-1</v>
      </c>
      <c r="F2411" t="s">
        <v>72</v>
      </c>
      <c r="G2411" t="s">
        <v>73</v>
      </c>
      <c r="H2411">
        <v>5060781</v>
      </c>
      <c r="I2411" t="s">
        <v>3019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100</v>
      </c>
      <c r="P2411">
        <v>19</v>
      </c>
      <c r="Q2411" t="s">
        <v>75</v>
      </c>
      <c r="R2411" t="s">
        <v>3020</v>
      </c>
      <c r="S2411" t="s">
        <v>76</v>
      </c>
      <c r="T2411" t="s">
        <v>462</v>
      </c>
      <c r="U2411">
        <v>58200</v>
      </c>
      <c r="V2411">
        <v>-58200</v>
      </c>
    </row>
    <row r="2412" spans="1:22">
      <c r="A2412">
        <v>11770</v>
      </c>
      <c r="B2412" t="s">
        <v>539</v>
      </c>
      <c r="C2412" t="s">
        <v>519</v>
      </c>
      <c r="D2412" t="s">
        <v>2182</v>
      </c>
      <c r="E2412">
        <v>2</v>
      </c>
      <c r="F2412" t="s">
        <v>72</v>
      </c>
      <c r="G2412" t="s">
        <v>73</v>
      </c>
      <c r="H2412">
        <v>5060781</v>
      </c>
      <c r="I2412" t="s">
        <v>3019</v>
      </c>
      <c r="J2412">
        <v>8800</v>
      </c>
      <c r="K2412">
        <v>4400</v>
      </c>
      <c r="L2412">
        <v>7128</v>
      </c>
      <c r="M2412">
        <v>3066.0462000000002</v>
      </c>
      <c r="N2412">
        <v>6132.0924000000005</v>
      </c>
      <c r="O2412">
        <v>100</v>
      </c>
      <c r="P2412">
        <v>19</v>
      </c>
      <c r="Q2412" t="s">
        <v>75</v>
      </c>
      <c r="R2412" t="s">
        <v>3020</v>
      </c>
      <c r="S2412" t="s">
        <v>76</v>
      </c>
      <c r="T2412" t="s">
        <v>462</v>
      </c>
      <c r="U2412">
        <v>0</v>
      </c>
      <c r="V2412">
        <v>0</v>
      </c>
    </row>
    <row r="2413" spans="1:22">
      <c r="A2413">
        <v>11770</v>
      </c>
      <c r="B2413" t="s">
        <v>540</v>
      </c>
      <c r="C2413" t="s">
        <v>519</v>
      </c>
      <c r="D2413" t="s">
        <v>2182</v>
      </c>
      <c r="E2413">
        <v>4</v>
      </c>
      <c r="F2413" t="s">
        <v>72</v>
      </c>
      <c r="G2413" t="s">
        <v>73</v>
      </c>
      <c r="H2413">
        <v>5060781</v>
      </c>
      <c r="I2413" t="s">
        <v>3019</v>
      </c>
      <c r="J2413">
        <v>217200</v>
      </c>
      <c r="K2413">
        <v>54300</v>
      </c>
      <c r="L2413">
        <v>175932</v>
      </c>
      <c r="M2413">
        <v>39146.285600000003</v>
      </c>
      <c r="N2413">
        <v>156585.14240000001</v>
      </c>
      <c r="O2413">
        <v>100</v>
      </c>
      <c r="P2413">
        <v>19</v>
      </c>
      <c r="Q2413" t="s">
        <v>75</v>
      </c>
      <c r="R2413" t="s">
        <v>3020</v>
      </c>
      <c r="S2413" t="s">
        <v>76</v>
      </c>
      <c r="T2413" t="s">
        <v>462</v>
      </c>
      <c r="U2413">
        <v>0</v>
      </c>
      <c r="V2413">
        <v>0</v>
      </c>
    </row>
    <row r="2414" spans="1:22">
      <c r="A2414">
        <v>11773</v>
      </c>
      <c r="B2414" t="s">
        <v>3022</v>
      </c>
      <c r="C2414" t="s">
        <v>82</v>
      </c>
      <c r="D2414" t="s">
        <v>2182</v>
      </c>
      <c r="E2414">
        <v>1</v>
      </c>
      <c r="F2414" t="s">
        <v>523</v>
      </c>
      <c r="G2414" t="s">
        <v>73</v>
      </c>
      <c r="H2414">
        <v>5060787</v>
      </c>
      <c r="I2414" t="s">
        <v>3019</v>
      </c>
      <c r="J2414">
        <v>768000</v>
      </c>
      <c r="K2414">
        <v>768000</v>
      </c>
      <c r="L2414">
        <v>622080</v>
      </c>
      <c r="M2414">
        <v>560640</v>
      </c>
      <c r="N2414">
        <v>560640</v>
      </c>
      <c r="O2414">
        <v>100</v>
      </c>
      <c r="P2414">
        <v>19</v>
      </c>
      <c r="Q2414" t="s">
        <v>75</v>
      </c>
      <c r="R2414" t="s">
        <v>3021</v>
      </c>
      <c r="S2414" t="s">
        <v>158</v>
      </c>
      <c r="T2414" t="s">
        <v>664</v>
      </c>
      <c r="U2414">
        <v>0</v>
      </c>
      <c r="V2414">
        <v>0</v>
      </c>
    </row>
    <row r="2415" spans="1:22">
      <c r="A2415">
        <v>11773</v>
      </c>
      <c r="B2415" t="s">
        <v>662</v>
      </c>
      <c r="C2415" t="s">
        <v>663</v>
      </c>
      <c r="D2415" t="s">
        <v>2182</v>
      </c>
      <c r="E2415">
        <v>1</v>
      </c>
      <c r="F2415" t="s">
        <v>523</v>
      </c>
      <c r="G2415" t="s">
        <v>73</v>
      </c>
      <c r="H2415">
        <v>5060787</v>
      </c>
      <c r="I2415" t="s">
        <v>3019</v>
      </c>
      <c r="J2415">
        <v>5200</v>
      </c>
      <c r="K2415">
        <v>5200</v>
      </c>
      <c r="L2415">
        <v>4212</v>
      </c>
      <c r="M2415">
        <v>3654.8166999999999</v>
      </c>
      <c r="N2415">
        <v>3654.8166999999999</v>
      </c>
      <c r="O2415">
        <v>100</v>
      </c>
      <c r="P2415">
        <v>19</v>
      </c>
      <c r="Q2415" t="s">
        <v>75</v>
      </c>
      <c r="R2415" t="s">
        <v>3021</v>
      </c>
      <c r="S2415" t="s">
        <v>158</v>
      </c>
      <c r="T2415" t="s">
        <v>92</v>
      </c>
      <c r="U2415">
        <v>0</v>
      </c>
      <c r="V2415">
        <v>0</v>
      </c>
    </row>
    <row r="2416" spans="1:22">
      <c r="A2416">
        <v>11773</v>
      </c>
      <c r="B2416" t="s">
        <v>83</v>
      </c>
      <c r="C2416" t="s">
        <v>84</v>
      </c>
      <c r="D2416" t="s">
        <v>2182</v>
      </c>
      <c r="E2416">
        <v>1</v>
      </c>
      <c r="F2416" t="s">
        <v>523</v>
      </c>
      <c r="G2416" t="s">
        <v>73</v>
      </c>
      <c r="H2416">
        <v>5060787</v>
      </c>
      <c r="I2416" t="s">
        <v>3019</v>
      </c>
      <c r="J2416">
        <v>8600</v>
      </c>
      <c r="K2416">
        <v>8600</v>
      </c>
      <c r="L2416">
        <v>6966</v>
      </c>
      <c r="M2416">
        <v>6091.3684000000003</v>
      </c>
      <c r="N2416">
        <v>6091.3684000000003</v>
      </c>
      <c r="O2416">
        <v>100</v>
      </c>
      <c r="P2416">
        <v>19</v>
      </c>
      <c r="Q2416" t="s">
        <v>75</v>
      </c>
      <c r="R2416" t="s">
        <v>3021</v>
      </c>
      <c r="S2416" t="s">
        <v>158</v>
      </c>
      <c r="T2416" t="s">
        <v>85</v>
      </c>
      <c r="U2416">
        <v>0</v>
      </c>
      <c r="V2416">
        <v>0</v>
      </c>
    </row>
    <row r="2417" spans="1:22">
      <c r="A2417">
        <v>11788</v>
      </c>
      <c r="B2417" t="s">
        <v>126</v>
      </c>
      <c r="C2417" t="s">
        <v>127</v>
      </c>
      <c r="D2417" t="s">
        <v>2246</v>
      </c>
      <c r="E2417">
        <v>1</v>
      </c>
      <c r="F2417" t="s">
        <v>102</v>
      </c>
      <c r="G2417" t="s">
        <v>73</v>
      </c>
      <c r="H2417">
        <v>5060795</v>
      </c>
      <c r="I2417" t="s">
        <v>3019</v>
      </c>
      <c r="J2417">
        <v>38800</v>
      </c>
      <c r="K2417">
        <v>38800</v>
      </c>
      <c r="L2417">
        <v>35308</v>
      </c>
      <c r="M2417">
        <v>24521.955399999999</v>
      </c>
      <c r="N2417">
        <v>24521.955399999999</v>
      </c>
      <c r="O2417">
        <v>100</v>
      </c>
      <c r="P2417">
        <v>9</v>
      </c>
      <c r="Q2417" t="s">
        <v>75</v>
      </c>
      <c r="R2417" t="s">
        <v>3023</v>
      </c>
      <c r="S2417" t="s">
        <v>76</v>
      </c>
      <c r="T2417" t="s">
        <v>128</v>
      </c>
      <c r="U2417">
        <v>0</v>
      </c>
      <c r="V2417">
        <v>0</v>
      </c>
    </row>
    <row r="2418" spans="1:22">
      <c r="A2418">
        <v>11788</v>
      </c>
      <c r="B2418" t="s">
        <v>124</v>
      </c>
      <c r="C2418" t="s">
        <v>125</v>
      </c>
      <c r="D2418" t="s">
        <v>2246</v>
      </c>
      <c r="E2418">
        <v>1</v>
      </c>
      <c r="F2418" t="s">
        <v>102</v>
      </c>
      <c r="G2418" t="s">
        <v>73</v>
      </c>
      <c r="H2418">
        <v>5060795</v>
      </c>
      <c r="I2418" t="s">
        <v>3019</v>
      </c>
      <c r="J2418">
        <v>19100</v>
      </c>
      <c r="K2418">
        <v>19100</v>
      </c>
      <c r="L2418">
        <v>17381</v>
      </c>
      <c r="M2418">
        <v>13420.1373</v>
      </c>
      <c r="N2418">
        <v>13420.1373</v>
      </c>
      <c r="O2418">
        <v>100</v>
      </c>
      <c r="P2418">
        <v>9</v>
      </c>
      <c r="Q2418" t="s">
        <v>75</v>
      </c>
      <c r="R2418" t="s">
        <v>3023</v>
      </c>
      <c r="S2418" t="s">
        <v>76</v>
      </c>
      <c r="T2418" t="s">
        <v>85</v>
      </c>
      <c r="U2418">
        <v>0</v>
      </c>
      <c r="V2418">
        <v>0</v>
      </c>
    </row>
    <row r="2419" spans="1:22">
      <c r="A2419">
        <v>11788</v>
      </c>
      <c r="B2419" t="s">
        <v>134</v>
      </c>
      <c r="C2419" t="s">
        <v>135</v>
      </c>
      <c r="D2419" t="s">
        <v>2246</v>
      </c>
      <c r="E2419">
        <v>8.5</v>
      </c>
      <c r="F2419" t="s">
        <v>102</v>
      </c>
      <c r="G2419" t="s">
        <v>73</v>
      </c>
      <c r="H2419">
        <v>5060795</v>
      </c>
      <c r="I2419" t="s">
        <v>3019</v>
      </c>
      <c r="J2419">
        <v>201450</v>
      </c>
      <c r="K2419">
        <v>23700</v>
      </c>
      <c r="L2419">
        <v>100300</v>
      </c>
      <c r="M2419">
        <v>6800</v>
      </c>
      <c r="N2419">
        <v>57800</v>
      </c>
      <c r="O2419">
        <v>100</v>
      </c>
      <c r="P2419">
        <v>0</v>
      </c>
      <c r="Q2419" t="s">
        <v>75</v>
      </c>
      <c r="R2419" t="s">
        <v>3023</v>
      </c>
      <c r="S2419" t="s">
        <v>76</v>
      </c>
      <c r="T2419" t="s">
        <v>136</v>
      </c>
      <c r="U2419">
        <v>0</v>
      </c>
      <c r="V2419">
        <v>0</v>
      </c>
    </row>
    <row r="2420" spans="1:22">
      <c r="A2420">
        <v>11788</v>
      </c>
      <c r="B2420" t="s">
        <v>148</v>
      </c>
      <c r="C2420" t="s">
        <v>106</v>
      </c>
      <c r="D2420" t="s">
        <v>2246</v>
      </c>
      <c r="E2420">
        <v>1</v>
      </c>
      <c r="F2420" t="s">
        <v>102</v>
      </c>
      <c r="G2420" t="s">
        <v>73</v>
      </c>
      <c r="H2420">
        <v>5060795</v>
      </c>
      <c r="I2420" t="s">
        <v>3019</v>
      </c>
      <c r="J2420">
        <v>43900</v>
      </c>
      <c r="K2420">
        <v>43900</v>
      </c>
      <c r="L2420">
        <v>39949</v>
      </c>
      <c r="M2420">
        <v>27686.273499999999</v>
      </c>
      <c r="N2420">
        <v>27686.273499999999</v>
      </c>
      <c r="O2420">
        <v>100</v>
      </c>
      <c r="P2420">
        <v>9</v>
      </c>
      <c r="Q2420" t="s">
        <v>75</v>
      </c>
      <c r="R2420" t="s">
        <v>3023</v>
      </c>
      <c r="S2420" t="s">
        <v>76</v>
      </c>
      <c r="T2420" t="s">
        <v>130</v>
      </c>
      <c r="U2420">
        <v>0</v>
      </c>
      <c r="V2420">
        <v>0</v>
      </c>
    </row>
    <row r="2421" spans="1:22">
      <c r="A2421">
        <v>11788</v>
      </c>
      <c r="B2421" t="s">
        <v>149</v>
      </c>
      <c r="C2421" t="s">
        <v>150</v>
      </c>
      <c r="D2421" t="s">
        <v>2246</v>
      </c>
      <c r="E2421">
        <v>1</v>
      </c>
      <c r="F2421" t="s">
        <v>102</v>
      </c>
      <c r="G2421" t="s">
        <v>73</v>
      </c>
      <c r="H2421">
        <v>5060795</v>
      </c>
      <c r="I2421" t="s">
        <v>3019</v>
      </c>
      <c r="J2421">
        <v>105000</v>
      </c>
      <c r="K2421">
        <v>105000</v>
      </c>
      <c r="L2421">
        <v>95550</v>
      </c>
      <c r="M2421">
        <v>73273.400800000003</v>
      </c>
      <c r="N2421">
        <v>73273.400800000003</v>
      </c>
      <c r="O2421">
        <v>100</v>
      </c>
      <c r="P2421">
        <v>9</v>
      </c>
      <c r="Q2421" t="s">
        <v>75</v>
      </c>
      <c r="R2421" t="s">
        <v>3023</v>
      </c>
      <c r="S2421" t="s">
        <v>76</v>
      </c>
      <c r="T2421" t="s">
        <v>130</v>
      </c>
      <c r="U2421">
        <v>0</v>
      </c>
      <c r="V2421">
        <v>0</v>
      </c>
    </row>
    <row r="2422" spans="1:22">
      <c r="A2422">
        <v>11788</v>
      </c>
      <c r="B2422" t="s">
        <v>220</v>
      </c>
      <c r="C2422" t="s">
        <v>116</v>
      </c>
      <c r="D2422" t="s">
        <v>2246</v>
      </c>
      <c r="E2422">
        <v>1</v>
      </c>
      <c r="F2422" t="s">
        <v>102</v>
      </c>
      <c r="G2422" t="s">
        <v>73</v>
      </c>
      <c r="H2422">
        <v>5060795</v>
      </c>
      <c r="I2422" t="s">
        <v>3019</v>
      </c>
      <c r="J2422">
        <v>117000</v>
      </c>
      <c r="K2422">
        <v>117000</v>
      </c>
      <c r="L2422">
        <v>106470</v>
      </c>
      <c r="M2422">
        <v>78324.103700000007</v>
      </c>
      <c r="N2422">
        <v>78324.103700000007</v>
      </c>
      <c r="O2422">
        <v>100</v>
      </c>
      <c r="P2422">
        <v>9</v>
      </c>
      <c r="Q2422" t="s">
        <v>75</v>
      </c>
      <c r="R2422" t="s">
        <v>3023</v>
      </c>
      <c r="S2422" t="s">
        <v>76</v>
      </c>
      <c r="T2422" t="s">
        <v>133</v>
      </c>
      <c r="U2422">
        <v>0</v>
      </c>
      <c r="V2422">
        <v>0</v>
      </c>
    </row>
    <row r="2423" spans="1:22">
      <c r="A2423">
        <v>11788</v>
      </c>
      <c r="B2423" t="s">
        <v>3024</v>
      </c>
      <c r="C2423" t="s">
        <v>244</v>
      </c>
      <c r="D2423" t="s">
        <v>2246</v>
      </c>
      <c r="E2423">
        <v>2</v>
      </c>
      <c r="F2423" t="s">
        <v>102</v>
      </c>
      <c r="G2423" t="s">
        <v>73</v>
      </c>
      <c r="H2423">
        <v>5060795</v>
      </c>
      <c r="I2423" t="s">
        <v>3019</v>
      </c>
      <c r="J2423">
        <v>2108000</v>
      </c>
      <c r="K2423">
        <v>1054000</v>
      </c>
      <c r="L2423">
        <v>1918280</v>
      </c>
      <c r="M2423">
        <v>733430</v>
      </c>
      <c r="N2423">
        <v>1466860</v>
      </c>
      <c r="O2423">
        <v>100</v>
      </c>
      <c r="P2423">
        <v>9</v>
      </c>
      <c r="Q2423" t="s">
        <v>75</v>
      </c>
      <c r="R2423" t="s">
        <v>3023</v>
      </c>
      <c r="S2423" t="s">
        <v>76</v>
      </c>
      <c r="T2423" t="s">
        <v>245</v>
      </c>
      <c r="U2423">
        <v>0</v>
      </c>
      <c r="V2423">
        <v>0</v>
      </c>
    </row>
    <row r="2424" spans="1:22">
      <c r="A2424">
        <v>11788</v>
      </c>
      <c r="B2424" t="s">
        <v>624</v>
      </c>
      <c r="C2424" t="s">
        <v>625</v>
      </c>
      <c r="D2424" t="s">
        <v>2246</v>
      </c>
      <c r="E2424">
        <v>2</v>
      </c>
      <c r="F2424" t="s">
        <v>102</v>
      </c>
      <c r="G2424" t="s">
        <v>73</v>
      </c>
      <c r="H2424">
        <v>5060795</v>
      </c>
      <c r="I2424" t="s">
        <v>3019</v>
      </c>
      <c r="J2424">
        <v>9600</v>
      </c>
      <c r="K2424">
        <v>4800</v>
      </c>
      <c r="L2424">
        <v>8736</v>
      </c>
      <c r="M2424">
        <v>3717.2177999999999</v>
      </c>
      <c r="N2424">
        <v>7434.4355999999998</v>
      </c>
      <c r="O2424">
        <v>100</v>
      </c>
      <c r="P2424">
        <v>9</v>
      </c>
      <c r="Q2424" t="s">
        <v>75</v>
      </c>
      <c r="R2424" t="s">
        <v>3023</v>
      </c>
      <c r="S2424" t="s">
        <v>76</v>
      </c>
      <c r="T2424" t="s">
        <v>380</v>
      </c>
      <c r="U2424">
        <v>0</v>
      </c>
      <c r="V2424">
        <v>0</v>
      </c>
    </row>
    <row r="2425" spans="1:22">
      <c r="A2425">
        <v>11788</v>
      </c>
      <c r="B2425" t="s">
        <v>3025</v>
      </c>
      <c r="C2425" t="s">
        <v>3026</v>
      </c>
      <c r="D2425" t="s">
        <v>2246</v>
      </c>
      <c r="E2425">
        <v>4</v>
      </c>
      <c r="F2425" t="s">
        <v>102</v>
      </c>
      <c r="G2425" t="s">
        <v>73</v>
      </c>
      <c r="H2425">
        <v>5060795</v>
      </c>
      <c r="I2425" t="s">
        <v>3019</v>
      </c>
      <c r="J2425">
        <v>20400</v>
      </c>
      <c r="K2425">
        <v>5100</v>
      </c>
      <c r="L2425">
        <v>18564</v>
      </c>
      <c r="M2425">
        <v>3479</v>
      </c>
      <c r="N2425">
        <v>13916</v>
      </c>
      <c r="O2425">
        <v>100</v>
      </c>
      <c r="P2425">
        <v>9</v>
      </c>
      <c r="Q2425" t="s">
        <v>75</v>
      </c>
      <c r="R2425" t="s">
        <v>3023</v>
      </c>
      <c r="S2425" t="s">
        <v>76</v>
      </c>
      <c r="T2425" t="s">
        <v>85</v>
      </c>
      <c r="U2425">
        <v>0</v>
      </c>
      <c r="V2425">
        <v>0</v>
      </c>
    </row>
    <row r="2426" spans="1:22">
      <c r="A2426">
        <v>11788</v>
      </c>
      <c r="B2426" t="s">
        <v>3027</v>
      </c>
      <c r="C2426" t="s">
        <v>100</v>
      </c>
      <c r="D2426" t="s">
        <v>2246</v>
      </c>
      <c r="E2426">
        <v>1</v>
      </c>
      <c r="F2426" t="s">
        <v>102</v>
      </c>
      <c r="G2426" t="s">
        <v>73</v>
      </c>
      <c r="H2426">
        <v>5060795</v>
      </c>
      <c r="I2426" t="s">
        <v>3019</v>
      </c>
      <c r="J2426">
        <v>634000</v>
      </c>
      <c r="K2426">
        <v>634000</v>
      </c>
      <c r="L2426">
        <v>576940</v>
      </c>
      <c r="M2426">
        <v>445696.4129</v>
      </c>
      <c r="N2426">
        <v>445696.4129</v>
      </c>
      <c r="O2426">
        <v>100</v>
      </c>
      <c r="P2426">
        <v>9</v>
      </c>
      <c r="Q2426" t="s">
        <v>75</v>
      </c>
      <c r="R2426" t="s">
        <v>3023</v>
      </c>
      <c r="S2426" t="s">
        <v>76</v>
      </c>
      <c r="T2426" t="s">
        <v>229</v>
      </c>
      <c r="U2426">
        <v>0</v>
      </c>
      <c r="V2426">
        <v>0</v>
      </c>
    </row>
    <row r="2427" spans="1:22">
      <c r="A2427">
        <v>11788</v>
      </c>
      <c r="B2427" t="s">
        <v>713</v>
      </c>
      <c r="C2427" t="s">
        <v>364</v>
      </c>
      <c r="D2427" t="s">
        <v>2246</v>
      </c>
      <c r="E2427">
        <v>1</v>
      </c>
      <c r="F2427" t="s">
        <v>212</v>
      </c>
      <c r="G2427" t="s">
        <v>73</v>
      </c>
      <c r="H2427">
        <v>5060793</v>
      </c>
      <c r="I2427" t="s">
        <v>3019</v>
      </c>
      <c r="J2427">
        <v>192000</v>
      </c>
      <c r="K2427">
        <v>192000</v>
      </c>
      <c r="L2427">
        <v>151680</v>
      </c>
      <c r="M2427">
        <v>132233.14910000001</v>
      </c>
      <c r="N2427">
        <v>132233.14910000001</v>
      </c>
      <c r="O2427">
        <v>100</v>
      </c>
      <c r="P2427">
        <v>21</v>
      </c>
      <c r="Q2427" t="s">
        <v>75</v>
      </c>
      <c r="R2427" t="s">
        <v>3023</v>
      </c>
      <c r="S2427" t="s">
        <v>76</v>
      </c>
      <c r="T2427" t="s">
        <v>365</v>
      </c>
      <c r="U2427">
        <v>0</v>
      </c>
      <c r="V2427">
        <v>0</v>
      </c>
    </row>
    <row r="2428" spans="1:22">
      <c r="A2428">
        <v>11788</v>
      </c>
      <c r="B2428" t="s">
        <v>366</v>
      </c>
      <c r="C2428" t="s">
        <v>367</v>
      </c>
      <c r="D2428" t="s">
        <v>2246</v>
      </c>
      <c r="E2428">
        <v>1</v>
      </c>
      <c r="F2428" t="s">
        <v>212</v>
      </c>
      <c r="G2428" t="s">
        <v>73</v>
      </c>
      <c r="H2428">
        <v>5060793</v>
      </c>
      <c r="I2428" t="s">
        <v>3019</v>
      </c>
      <c r="J2428">
        <v>38700</v>
      </c>
      <c r="K2428">
        <v>38700</v>
      </c>
      <c r="L2428">
        <v>30573</v>
      </c>
      <c r="M2428">
        <v>27367.460999999999</v>
      </c>
      <c r="N2428">
        <v>27367.460999999999</v>
      </c>
      <c r="O2428">
        <v>100</v>
      </c>
      <c r="P2428">
        <v>21</v>
      </c>
      <c r="Q2428" t="s">
        <v>75</v>
      </c>
      <c r="R2428" t="s">
        <v>3023</v>
      </c>
      <c r="S2428" t="s">
        <v>76</v>
      </c>
      <c r="T2428" t="s">
        <v>365</v>
      </c>
      <c r="U2428">
        <v>0</v>
      </c>
      <c r="V2428">
        <v>0</v>
      </c>
    </row>
    <row r="2429" spans="1:22">
      <c r="A2429">
        <v>11788</v>
      </c>
      <c r="B2429" t="s">
        <v>508</v>
      </c>
      <c r="C2429" t="s">
        <v>79</v>
      </c>
      <c r="D2429" t="s">
        <v>2246</v>
      </c>
      <c r="E2429">
        <v>1</v>
      </c>
      <c r="F2429" t="s">
        <v>212</v>
      </c>
      <c r="G2429" t="s">
        <v>73</v>
      </c>
      <c r="H2429">
        <v>5060793</v>
      </c>
      <c r="I2429" t="s">
        <v>3019</v>
      </c>
      <c r="J2429">
        <v>119000</v>
      </c>
      <c r="K2429">
        <v>119000</v>
      </c>
      <c r="L2429">
        <v>96390</v>
      </c>
      <c r="M2429">
        <v>84430.887499999997</v>
      </c>
      <c r="N2429">
        <v>84430.887499999997</v>
      </c>
      <c r="O2429">
        <v>100</v>
      </c>
      <c r="P2429">
        <v>19</v>
      </c>
      <c r="Q2429" t="s">
        <v>75</v>
      </c>
      <c r="R2429" t="s">
        <v>3023</v>
      </c>
      <c r="S2429" t="s">
        <v>76</v>
      </c>
      <c r="T2429" t="s">
        <v>80</v>
      </c>
      <c r="U2429">
        <v>0</v>
      </c>
      <c r="V2429">
        <v>0</v>
      </c>
    </row>
    <row r="2430" spans="1:22">
      <c r="A2430">
        <v>11788</v>
      </c>
      <c r="B2430" t="s">
        <v>512</v>
      </c>
      <c r="C2430" t="s">
        <v>510</v>
      </c>
      <c r="D2430" t="s">
        <v>2246</v>
      </c>
      <c r="E2430">
        <v>2</v>
      </c>
      <c r="F2430" t="s">
        <v>212</v>
      </c>
      <c r="G2430" t="s">
        <v>73</v>
      </c>
      <c r="H2430">
        <v>5060793</v>
      </c>
      <c r="I2430" t="s">
        <v>3019</v>
      </c>
      <c r="J2430">
        <v>24000</v>
      </c>
      <c r="K2430">
        <v>12000</v>
      </c>
      <c r="L2430">
        <v>19440</v>
      </c>
      <c r="M2430">
        <v>6643</v>
      </c>
      <c r="N2430">
        <v>13286</v>
      </c>
      <c r="O2430">
        <v>100</v>
      </c>
      <c r="P2430">
        <v>19</v>
      </c>
      <c r="Q2430" t="s">
        <v>75</v>
      </c>
      <c r="R2430" t="s">
        <v>3023</v>
      </c>
      <c r="S2430" t="s">
        <v>76</v>
      </c>
      <c r="T2430" t="s">
        <v>80</v>
      </c>
      <c r="U2430">
        <v>0</v>
      </c>
      <c r="V2430">
        <v>0</v>
      </c>
    </row>
    <row r="2431" spans="1:22">
      <c r="A2431">
        <v>11788</v>
      </c>
      <c r="B2431" t="s">
        <v>509</v>
      </c>
      <c r="C2431" t="s">
        <v>510</v>
      </c>
      <c r="D2431" t="s">
        <v>2246</v>
      </c>
      <c r="E2431">
        <v>3</v>
      </c>
      <c r="F2431" t="s">
        <v>212</v>
      </c>
      <c r="G2431" t="s">
        <v>73</v>
      </c>
      <c r="H2431">
        <v>5060793</v>
      </c>
      <c r="I2431" t="s">
        <v>3019</v>
      </c>
      <c r="J2431">
        <v>31500</v>
      </c>
      <c r="K2431">
        <v>10500</v>
      </c>
      <c r="L2431">
        <v>25515</v>
      </c>
      <c r="M2431">
        <v>7659.7067999999999</v>
      </c>
      <c r="N2431">
        <v>22979.1204</v>
      </c>
      <c r="O2431">
        <v>100</v>
      </c>
      <c r="P2431">
        <v>19</v>
      </c>
      <c r="Q2431" t="s">
        <v>75</v>
      </c>
      <c r="R2431" t="s">
        <v>3023</v>
      </c>
      <c r="S2431" t="s">
        <v>76</v>
      </c>
      <c r="T2431" t="s">
        <v>511</v>
      </c>
      <c r="U2431">
        <v>0</v>
      </c>
      <c r="V2431">
        <v>0</v>
      </c>
    </row>
    <row r="2432" spans="1:22">
      <c r="A2432">
        <v>11788</v>
      </c>
      <c r="B2432" t="s">
        <v>629</v>
      </c>
      <c r="C2432" t="s">
        <v>630</v>
      </c>
      <c r="D2432" t="s">
        <v>2246</v>
      </c>
      <c r="E2432">
        <v>1</v>
      </c>
      <c r="F2432" t="s">
        <v>212</v>
      </c>
      <c r="G2432" t="s">
        <v>73</v>
      </c>
      <c r="H2432">
        <v>5060793</v>
      </c>
      <c r="I2432" t="s">
        <v>3019</v>
      </c>
      <c r="J2432">
        <v>8300</v>
      </c>
      <c r="K2432">
        <v>8300</v>
      </c>
      <c r="L2432">
        <v>6557</v>
      </c>
      <c r="M2432">
        <v>5867.8888999999999</v>
      </c>
      <c r="N2432">
        <v>5867.8888999999999</v>
      </c>
      <c r="O2432">
        <v>100</v>
      </c>
      <c r="P2432">
        <v>21</v>
      </c>
      <c r="Q2432" t="s">
        <v>75</v>
      </c>
      <c r="R2432" t="s">
        <v>3023</v>
      </c>
      <c r="S2432" t="s">
        <v>76</v>
      </c>
      <c r="T2432" t="s">
        <v>598</v>
      </c>
      <c r="U2432">
        <v>0</v>
      </c>
      <c r="V2432">
        <v>0</v>
      </c>
    </row>
    <row r="2433" spans="1:22">
      <c r="A2433">
        <v>11788</v>
      </c>
      <c r="B2433" t="s">
        <v>608</v>
      </c>
      <c r="C2433" t="s">
        <v>286</v>
      </c>
      <c r="D2433" t="s">
        <v>2246</v>
      </c>
      <c r="E2433">
        <v>1</v>
      </c>
      <c r="F2433" t="s">
        <v>102</v>
      </c>
      <c r="G2433" t="s">
        <v>73</v>
      </c>
      <c r="H2433">
        <v>5060795</v>
      </c>
      <c r="I2433" t="s">
        <v>3019</v>
      </c>
      <c r="J2433">
        <v>3700</v>
      </c>
      <c r="K2433">
        <v>3700</v>
      </c>
      <c r="L2433">
        <v>3367</v>
      </c>
      <c r="M2433">
        <v>2627</v>
      </c>
      <c r="N2433">
        <v>2627</v>
      </c>
      <c r="O2433">
        <v>100</v>
      </c>
      <c r="P2433">
        <v>9</v>
      </c>
      <c r="Q2433" t="s">
        <v>75</v>
      </c>
      <c r="R2433" t="s">
        <v>3023</v>
      </c>
      <c r="S2433" t="s">
        <v>76</v>
      </c>
      <c r="T2433" t="s">
        <v>85</v>
      </c>
      <c r="U2433">
        <v>0</v>
      </c>
      <c r="V2433">
        <v>0</v>
      </c>
    </row>
    <row r="2434" spans="1:22">
      <c r="A2434">
        <v>11788</v>
      </c>
      <c r="B2434" t="s">
        <v>3028</v>
      </c>
      <c r="C2434" t="s">
        <v>1151</v>
      </c>
      <c r="D2434" t="s">
        <v>2246</v>
      </c>
      <c r="E2434">
        <v>1</v>
      </c>
      <c r="F2434" t="s">
        <v>72</v>
      </c>
      <c r="G2434" t="s">
        <v>73</v>
      </c>
      <c r="H2434">
        <v>5060794</v>
      </c>
      <c r="I2434" t="s">
        <v>3019</v>
      </c>
      <c r="J2434">
        <v>704000</v>
      </c>
      <c r="K2434">
        <v>704000</v>
      </c>
      <c r="L2434">
        <v>520960</v>
      </c>
      <c r="M2434">
        <v>535040</v>
      </c>
      <c r="N2434">
        <v>535040</v>
      </c>
      <c r="O2434">
        <v>100</v>
      </c>
      <c r="P2434">
        <v>26</v>
      </c>
      <c r="Q2434" t="s">
        <v>75</v>
      </c>
      <c r="R2434" t="s">
        <v>3023</v>
      </c>
      <c r="S2434" t="s">
        <v>76</v>
      </c>
      <c r="T2434" t="s">
        <v>1153</v>
      </c>
      <c r="U2434">
        <v>0</v>
      </c>
      <c r="V2434">
        <v>0</v>
      </c>
    </row>
    <row r="2435" spans="1:22">
      <c r="A2435">
        <v>11833</v>
      </c>
      <c r="B2435" t="s">
        <v>828</v>
      </c>
      <c r="C2435" t="s">
        <v>382</v>
      </c>
      <c r="D2435" t="s">
        <v>2293</v>
      </c>
      <c r="E2435">
        <v>1</v>
      </c>
      <c r="F2435" t="s">
        <v>72</v>
      </c>
      <c r="G2435" t="s">
        <v>73</v>
      </c>
      <c r="H2435">
        <v>5060789</v>
      </c>
      <c r="I2435" t="s">
        <v>3019</v>
      </c>
      <c r="J2435">
        <v>222200</v>
      </c>
      <c r="K2435">
        <v>222200</v>
      </c>
      <c r="L2435">
        <v>179982</v>
      </c>
      <c r="M2435">
        <v>157400</v>
      </c>
      <c r="N2435">
        <v>157400</v>
      </c>
      <c r="O2435">
        <v>100</v>
      </c>
      <c r="P2435">
        <v>19</v>
      </c>
      <c r="Q2435" t="s">
        <v>75</v>
      </c>
      <c r="R2435" t="s">
        <v>3029</v>
      </c>
      <c r="S2435" t="s">
        <v>76</v>
      </c>
      <c r="T2435" t="s">
        <v>385</v>
      </c>
      <c r="U2435">
        <v>17800</v>
      </c>
      <c r="V2435">
        <v>17800</v>
      </c>
    </row>
    <row r="2436" spans="1:22">
      <c r="A2436">
        <v>11833</v>
      </c>
      <c r="B2436" t="s">
        <v>381</v>
      </c>
      <c r="C2436" t="s">
        <v>382</v>
      </c>
      <c r="D2436" t="s">
        <v>2293</v>
      </c>
      <c r="E2436">
        <v>-1</v>
      </c>
      <c r="F2436" t="s">
        <v>72</v>
      </c>
      <c r="G2436" t="s">
        <v>73</v>
      </c>
      <c r="H2436">
        <v>5060789</v>
      </c>
      <c r="I2436" t="s">
        <v>3019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100</v>
      </c>
      <c r="P2436">
        <v>19</v>
      </c>
      <c r="Q2436" t="s">
        <v>75</v>
      </c>
      <c r="R2436" t="s">
        <v>3029</v>
      </c>
      <c r="S2436" t="s">
        <v>76</v>
      </c>
      <c r="T2436" t="s">
        <v>385</v>
      </c>
      <c r="U2436">
        <v>17800</v>
      </c>
      <c r="V2436">
        <v>-17800</v>
      </c>
    </row>
    <row r="2437" spans="1:22">
      <c r="A2437">
        <v>12147</v>
      </c>
      <c r="B2437" t="s">
        <v>2108</v>
      </c>
      <c r="C2437" t="s">
        <v>2109</v>
      </c>
      <c r="D2437" t="s">
        <v>2468</v>
      </c>
      <c r="E2437">
        <v>1</v>
      </c>
      <c r="F2437" t="s">
        <v>96</v>
      </c>
      <c r="G2437" t="s">
        <v>73</v>
      </c>
      <c r="H2437">
        <v>4009073</v>
      </c>
      <c r="I2437" t="s">
        <v>3019</v>
      </c>
      <c r="J2437">
        <v>227273</v>
      </c>
      <c r="K2437">
        <v>227273</v>
      </c>
      <c r="L2437">
        <v>193182</v>
      </c>
      <c r="M2437">
        <v>181818.3333</v>
      </c>
      <c r="N2437">
        <v>181818.3333</v>
      </c>
      <c r="O2437">
        <v>100</v>
      </c>
      <c r="P2437">
        <v>15</v>
      </c>
      <c r="Q2437" t="s">
        <v>75</v>
      </c>
      <c r="R2437" t="s">
        <v>97</v>
      </c>
      <c r="S2437" t="s">
        <v>98</v>
      </c>
      <c r="T2437" t="s">
        <v>291</v>
      </c>
      <c r="U2437">
        <v>0</v>
      </c>
      <c r="V2437">
        <v>0</v>
      </c>
    </row>
    <row r="2438" spans="1:22">
      <c r="A2438">
        <v>12147</v>
      </c>
      <c r="B2438" t="s">
        <v>2341</v>
      </c>
      <c r="C2438" t="s">
        <v>2342</v>
      </c>
      <c r="D2438" t="s">
        <v>2468</v>
      </c>
      <c r="E2438">
        <v>1</v>
      </c>
      <c r="F2438" t="s">
        <v>96</v>
      </c>
      <c r="G2438" t="s">
        <v>73</v>
      </c>
      <c r="H2438">
        <v>4009073</v>
      </c>
      <c r="I2438" t="s">
        <v>3019</v>
      </c>
      <c r="J2438">
        <v>21000</v>
      </c>
      <c r="K2438">
        <v>21000</v>
      </c>
      <c r="L2438">
        <v>19950</v>
      </c>
      <c r="M2438">
        <v>18000</v>
      </c>
      <c r="N2438">
        <v>18000</v>
      </c>
      <c r="O2438">
        <v>100</v>
      </c>
      <c r="P2438">
        <v>5</v>
      </c>
      <c r="Q2438" t="s">
        <v>75</v>
      </c>
      <c r="R2438" t="s">
        <v>97</v>
      </c>
      <c r="S2438" t="s">
        <v>98</v>
      </c>
      <c r="T2438" t="s">
        <v>155</v>
      </c>
      <c r="U2438">
        <v>0</v>
      </c>
      <c r="V2438">
        <v>0</v>
      </c>
    </row>
    <row r="2439" spans="1:22">
      <c r="A2439">
        <v>12147</v>
      </c>
      <c r="B2439" t="s">
        <v>151</v>
      </c>
      <c r="C2439" t="s">
        <v>152</v>
      </c>
      <c r="D2439" t="s">
        <v>2468</v>
      </c>
      <c r="E2439">
        <v>1</v>
      </c>
      <c r="F2439" t="s">
        <v>96</v>
      </c>
      <c r="G2439" t="s">
        <v>73</v>
      </c>
      <c r="H2439">
        <v>4009073</v>
      </c>
      <c r="I2439" t="s">
        <v>3019</v>
      </c>
      <c r="J2439">
        <v>90000</v>
      </c>
      <c r="K2439">
        <v>90000</v>
      </c>
      <c r="L2439">
        <v>81000</v>
      </c>
      <c r="M2439">
        <v>77850</v>
      </c>
      <c r="N2439">
        <v>77850</v>
      </c>
      <c r="O2439">
        <v>100</v>
      </c>
      <c r="P2439">
        <v>10</v>
      </c>
      <c r="Q2439" t="s">
        <v>75</v>
      </c>
      <c r="R2439" t="s">
        <v>97</v>
      </c>
      <c r="S2439" t="s">
        <v>98</v>
      </c>
      <c r="T2439" t="s">
        <v>155</v>
      </c>
      <c r="U2439">
        <v>0</v>
      </c>
      <c r="V2439">
        <v>0</v>
      </c>
    </row>
    <row r="2440" spans="1:22">
      <c r="A2440">
        <v>12167</v>
      </c>
      <c r="B2440" t="s">
        <v>3030</v>
      </c>
      <c r="C2440" t="s">
        <v>313</v>
      </c>
      <c r="D2440" t="s">
        <v>2468</v>
      </c>
      <c r="E2440">
        <v>1</v>
      </c>
      <c r="F2440" t="s">
        <v>96</v>
      </c>
      <c r="G2440" t="s">
        <v>73</v>
      </c>
      <c r="H2440">
        <v>4009074</v>
      </c>
      <c r="I2440" t="s">
        <v>3019</v>
      </c>
      <c r="J2440">
        <v>90000</v>
      </c>
      <c r="K2440">
        <v>90000</v>
      </c>
      <c r="L2440">
        <v>76500</v>
      </c>
      <c r="M2440">
        <v>62478.333400000003</v>
      </c>
      <c r="N2440">
        <v>62478.333400000003</v>
      </c>
      <c r="O2440">
        <v>100</v>
      </c>
      <c r="P2440">
        <v>15</v>
      </c>
      <c r="Q2440" t="s">
        <v>75</v>
      </c>
      <c r="R2440" t="s">
        <v>97</v>
      </c>
      <c r="S2440" t="s">
        <v>98</v>
      </c>
      <c r="T2440" t="s">
        <v>314</v>
      </c>
      <c r="U2440">
        <v>0</v>
      </c>
      <c r="V2440">
        <v>0</v>
      </c>
    </row>
    <row r="2441" spans="1:22">
      <c r="A2441">
        <v>12251</v>
      </c>
      <c r="B2441" t="s">
        <v>836</v>
      </c>
      <c r="C2441" t="s">
        <v>837</v>
      </c>
      <c r="D2441" t="s">
        <v>2929</v>
      </c>
      <c r="E2441">
        <v>4</v>
      </c>
      <c r="F2441" t="s">
        <v>87</v>
      </c>
      <c r="G2441" t="s">
        <v>73</v>
      </c>
      <c r="H2441">
        <v>5060785</v>
      </c>
      <c r="I2441" t="s">
        <v>3019</v>
      </c>
      <c r="J2441">
        <v>1196000</v>
      </c>
      <c r="K2441">
        <v>299000</v>
      </c>
      <c r="L2441">
        <v>789360</v>
      </c>
      <c r="M2441">
        <v>171030</v>
      </c>
      <c r="N2441">
        <v>684120</v>
      </c>
      <c r="O2441">
        <v>100</v>
      </c>
      <c r="P2441">
        <v>34</v>
      </c>
      <c r="Q2441" t="s">
        <v>75</v>
      </c>
      <c r="R2441" t="s">
        <v>3031</v>
      </c>
      <c r="S2441" t="s">
        <v>76</v>
      </c>
      <c r="T2441" t="s">
        <v>89</v>
      </c>
      <c r="U2441">
        <v>0</v>
      </c>
      <c r="V2441">
        <v>0</v>
      </c>
    </row>
    <row r="2442" spans="1:22">
      <c r="A2442">
        <v>12272</v>
      </c>
      <c r="B2442" t="s">
        <v>3032</v>
      </c>
      <c r="C2442" t="s">
        <v>71</v>
      </c>
      <c r="D2442" t="s">
        <v>2610</v>
      </c>
      <c r="E2442">
        <v>1</v>
      </c>
      <c r="F2442" t="s">
        <v>72</v>
      </c>
      <c r="G2442" t="s">
        <v>73</v>
      </c>
      <c r="H2442">
        <v>5060822</v>
      </c>
      <c r="I2442" t="s">
        <v>3019</v>
      </c>
      <c r="J2442">
        <v>1040000</v>
      </c>
      <c r="K2442">
        <v>1040000</v>
      </c>
      <c r="L2442">
        <v>946400</v>
      </c>
      <c r="M2442">
        <v>863200</v>
      </c>
      <c r="N2442">
        <v>863200</v>
      </c>
      <c r="O2442">
        <v>100</v>
      </c>
      <c r="P2442">
        <v>9</v>
      </c>
      <c r="Q2442" t="s">
        <v>75</v>
      </c>
      <c r="R2442" t="s">
        <v>3033</v>
      </c>
      <c r="S2442" t="s">
        <v>195</v>
      </c>
      <c r="T2442" t="s">
        <v>77</v>
      </c>
      <c r="U2442">
        <v>0</v>
      </c>
      <c r="V2442">
        <v>0</v>
      </c>
    </row>
    <row r="2443" spans="1:22">
      <c r="A2443">
        <v>12196</v>
      </c>
      <c r="B2443" t="s">
        <v>3034</v>
      </c>
      <c r="C2443" t="s">
        <v>3035</v>
      </c>
      <c r="D2443" t="s">
        <v>2547</v>
      </c>
      <c r="E2443">
        <v>1</v>
      </c>
      <c r="F2443" t="s">
        <v>144</v>
      </c>
      <c r="G2443" t="s">
        <v>73</v>
      </c>
      <c r="H2443">
        <v>5060792</v>
      </c>
      <c r="I2443" t="s">
        <v>3019</v>
      </c>
      <c r="J2443">
        <v>294000</v>
      </c>
      <c r="K2443">
        <v>294000</v>
      </c>
      <c r="L2443">
        <v>294000</v>
      </c>
      <c r="M2443">
        <v>214620</v>
      </c>
      <c r="N2443">
        <v>214620</v>
      </c>
      <c r="O2443">
        <v>100</v>
      </c>
      <c r="P2443">
        <v>0</v>
      </c>
      <c r="Q2443" t="s">
        <v>75</v>
      </c>
      <c r="R2443" t="s">
        <v>3036</v>
      </c>
      <c r="S2443" t="s">
        <v>76</v>
      </c>
      <c r="T2443" t="s">
        <v>162</v>
      </c>
      <c r="U2443">
        <v>0</v>
      </c>
      <c r="V2443">
        <v>0</v>
      </c>
    </row>
    <row r="2444" spans="1:22">
      <c r="A2444">
        <v>12196</v>
      </c>
      <c r="B2444" t="s">
        <v>543</v>
      </c>
      <c r="C2444" t="s">
        <v>544</v>
      </c>
      <c r="D2444" t="s">
        <v>2547</v>
      </c>
      <c r="E2444">
        <v>1</v>
      </c>
      <c r="F2444" t="s">
        <v>144</v>
      </c>
      <c r="G2444" t="s">
        <v>73</v>
      </c>
      <c r="H2444">
        <v>5060792</v>
      </c>
      <c r="I2444" t="s">
        <v>3019</v>
      </c>
      <c r="J2444">
        <v>16000</v>
      </c>
      <c r="K2444">
        <v>16000</v>
      </c>
      <c r="L2444">
        <v>16000</v>
      </c>
      <c r="M2444">
        <v>12160.0095</v>
      </c>
      <c r="N2444">
        <v>12160.0095</v>
      </c>
      <c r="O2444">
        <v>100</v>
      </c>
      <c r="P2444">
        <v>0</v>
      </c>
      <c r="Q2444" t="s">
        <v>75</v>
      </c>
      <c r="R2444" t="s">
        <v>3036</v>
      </c>
      <c r="S2444" t="s">
        <v>76</v>
      </c>
      <c r="T2444" t="s">
        <v>545</v>
      </c>
      <c r="U2444">
        <v>0</v>
      </c>
      <c r="V2444">
        <v>0</v>
      </c>
    </row>
    <row r="2445" spans="1:22">
      <c r="A2445">
        <v>12196</v>
      </c>
      <c r="B2445" t="s">
        <v>334</v>
      </c>
      <c r="C2445" t="s">
        <v>335</v>
      </c>
      <c r="D2445" t="s">
        <v>2547</v>
      </c>
      <c r="E2445">
        <v>1</v>
      </c>
      <c r="F2445" t="s">
        <v>144</v>
      </c>
      <c r="G2445" t="s">
        <v>73</v>
      </c>
      <c r="H2445">
        <v>5060792</v>
      </c>
      <c r="I2445" t="s">
        <v>3019</v>
      </c>
      <c r="J2445">
        <v>21400</v>
      </c>
      <c r="K2445">
        <v>21400</v>
      </c>
      <c r="L2445">
        <v>21400</v>
      </c>
      <c r="M2445">
        <v>14049.9791</v>
      </c>
      <c r="N2445">
        <v>14049.9791</v>
      </c>
      <c r="O2445">
        <v>100</v>
      </c>
      <c r="P2445">
        <v>0</v>
      </c>
      <c r="Q2445" t="s">
        <v>75</v>
      </c>
      <c r="R2445" t="s">
        <v>3036</v>
      </c>
      <c r="S2445" t="s">
        <v>76</v>
      </c>
      <c r="T2445" t="s">
        <v>336</v>
      </c>
      <c r="U2445">
        <v>0</v>
      </c>
      <c r="V2445">
        <v>0</v>
      </c>
    </row>
    <row r="2446" spans="1:22">
      <c r="A2446">
        <v>12196</v>
      </c>
      <c r="B2446" t="s">
        <v>761</v>
      </c>
      <c r="C2446" t="s">
        <v>446</v>
      </c>
      <c r="D2446" t="s">
        <v>2547</v>
      </c>
      <c r="E2446">
        <v>1</v>
      </c>
      <c r="F2446" t="s">
        <v>144</v>
      </c>
      <c r="G2446" t="s">
        <v>73</v>
      </c>
      <c r="H2446">
        <v>5060792</v>
      </c>
      <c r="I2446" t="s">
        <v>3019</v>
      </c>
      <c r="J2446">
        <v>8500</v>
      </c>
      <c r="K2446">
        <v>8500</v>
      </c>
      <c r="L2446">
        <v>8500</v>
      </c>
      <c r="M2446">
        <v>5822.2865000000002</v>
      </c>
      <c r="N2446">
        <v>5822.2865000000002</v>
      </c>
      <c r="O2446">
        <v>100</v>
      </c>
      <c r="P2446">
        <v>0</v>
      </c>
      <c r="Q2446" t="s">
        <v>75</v>
      </c>
      <c r="R2446" t="s">
        <v>3036</v>
      </c>
      <c r="S2446" t="s">
        <v>76</v>
      </c>
      <c r="T2446" t="s">
        <v>480</v>
      </c>
      <c r="U2446">
        <v>0</v>
      </c>
      <c r="V2446">
        <v>0</v>
      </c>
    </row>
    <row r="2447" spans="1:22">
      <c r="A2447">
        <v>12196</v>
      </c>
      <c r="B2447" t="s">
        <v>761</v>
      </c>
      <c r="C2447" t="s">
        <v>446</v>
      </c>
      <c r="D2447" t="s">
        <v>2547</v>
      </c>
      <c r="E2447">
        <v>1</v>
      </c>
      <c r="F2447" t="s">
        <v>144</v>
      </c>
      <c r="G2447" t="s">
        <v>73</v>
      </c>
      <c r="H2447">
        <v>5060792</v>
      </c>
      <c r="I2447" t="s">
        <v>3019</v>
      </c>
      <c r="J2447">
        <v>8500</v>
      </c>
      <c r="K2447">
        <v>8500</v>
      </c>
      <c r="L2447">
        <v>8500</v>
      </c>
      <c r="M2447">
        <v>5822.2865000000002</v>
      </c>
      <c r="N2447">
        <v>5822.2865000000002</v>
      </c>
      <c r="O2447">
        <v>100</v>
      </c>
      <c r="P2447">
        <v>0</v>
      </c>
      <c r="Q2447" t="s">
        <v>75</v>
      </c>
      <c r="R2447" t="s">
        <v>3036</v>
      </c>
      <c r="S2447" t="s">
        <v>76</v>
      </c>
      <c r="T2447" t="s">
        <v>480</v>
      </c>
      <c r="U2447">
        <v>0</v>
      </c>
      <c r="V2447">
        <v>0</v>
      </c>
    </row>
    <row r="2448" spans="1:22">
      <c r="A2448">
        <v>12196</v>
      </c>
      <c r="B2448" t="s">
        <v>760</v>
      </c>
      <c r="C2448" t="s">
        <v>479</v>
      </c>
      <c r="D2448" t="s">
        <v>2547</v>
      </c>
      <c r="E2448">
        <v>2</v>
      </c>
      <c r="F2448" t="s">
        <v>144</v>
      </c>
      <c r="G2448" t="s">
        <v>73</v>
      </c>
      <c r="H2448">
        <v>5060792</v>
      </c>
      <c r="I2448" t="s">
        <v>3019</v>
      </c>
      <c r="J2448">
        <v>6800</v>
      </c>
      <c r="K2448">
        <v>3400</v>
      </c>
      <c r="L2448">
        <v>6800</v>
      </c>
      <c r="M2448">
        <v>2272</v>
      </c>
      <c r="N2448">
        <v>4544</v>
      </c>
      <c r="O2448">
        <v>100</v>
      </c>
      <c r="P2448">
        <v>0</v>
      </c>
      <c r="Q2448" t="s">
        <v>75</v>
      </c>
      <c r="R2448" t="s">
        <v>3036</v>
      </c>
      <c r="S2448" t="s">
        <v>76</v>
      </c>
      <c r="T2448" t="s">
        <v>447</v>
      </c>
      <c r="U2448">
        <v>0</v>
      </c>
      <c r="V2448">
        <v>0</v>
      </c>
    </row>
    <row r="2449" spans="1:22">
      <c r="A2449">
        <v>12308</v>
      </c>
      <c r="B2449" t="s">
        <v>1199</v>
      </c>
      <c r="C2449" t="s">
        <v>924</v>
      </c>
      <c r="D2449" t="s">
        <v>2666</v>
      </c>
      <c r="E2449">
        <v>1</v>
      </c>
      <c r="F2449" t="s">
        <v>72</v>
      </c>
      <c r="G2449" t="s">
        <v>73</v>
      </c>
      <c r="H2449">
        <v>5060807</v>
      </c>
      <c r="I2449" t="s">
        <v>3019</v>
      </c>
      <c r="J2449">
        <v>444400</v>
      </c>
      <c r="K2449">
        <v>444400</v>
      </c>
      <c r="L2449">
        <v>328856</v>
      </c>
      <c r="M2449">
        <v>278140</v>
      </c>
      <c r="N2449">
        <v>278140</v>
      </c>
      <c r="O2449">
        <v>100</v>
      </c>
      <c r="P2449">
        <v>26</v>
      </c>
      <c r="Q2449" t="s">
        <v>75</v>
      </c>
      <c r="R2449" t="s">
        <v>3037</v>
      </c>
      <c r="S2449" t="s">
        <v>88</v>
      </c>
      <c r="T2449" t="s">
        <v>925</v>
      </c>
      <c r="U2449">
        <v>44600</v>
      </c>
      <c r="V2449">
        <v>44600</v>
      </c>
    </row>
    <row r="2450" spans="1:22">
      <c r="A2450">
        <v>12308</v>
      </c>
      <c r="B2450" t="s">
        <v>926</v>
      </c>
      <c r="C2450" t="s">
        <v>924</v>
      </c>
      <c r="D2450" t="s">
        <v>2666</v>
      </c>
      <c r="E2450">
        <v>-1</v>
      </c>
      <c r="F2450" t="s">
        <v>72</v>
      </c>
      <c r="G2450" t="s">
        <v>73</v>
      </c>
      <c r="H2450">
        <v>5060807</v>
      </c>
      <c r="I2450" t="s">
        <v>3019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100</v>
      </c>
      <c r="P2450">
        <v>26</v>
      </c>
      <c r="Q2450" t="s">
        <v>75</v>
      </c>
      <c r="R2450" t="s">
        <v>3037</v>
      </c>
      <c r="S2450" t="s">
        <v>88</v>
      </c>
      <c r="T2450" t="s">
        <v>927</v>
      </c>
      <c r="U2450">
        <v>44600</v>
      </c>
      <c r="V2450">
        <v>-44600</v>
      </c>
    </row>
    <row r="2451" spans="1:22">
      <c r="A2451">
        <v>12308</v>
      </c>
      <c r="B2451" t="s">
        <v>334</v>
      </c>
      <c r="C2451" t="s">
        <v>335</v>
      </c>
      <c r="D2451" t="s">
        <v>2666</v>
      </c>
      <c r="E2451">
        <v>1</v>
      </c>
      <c r="F2451" t="s">
        <v>72</v>
      </c>
      <c r="G2451" t="s">
        <v>73</v>
      </c>
      <c r="H2451">
        <v>5060807</v>
      </c>
      <c r="I2451" t="s">
        <v>3019</v>
      </c>
      <c r="J2451">
        <v>21400</v>
      </c>
      <c r="K2451">
        <v>21400</v>
      </c>
      <c r="L2451">
        <v>15836</v>
      </c>
      <c r="M2451">
        <v>14049.9791</v>
      </c>
      <c r="N2451">
        <v>14049.9791</v>
      </c>
      <c r="O2451">
        <v>100</v>
      </c>
      <c r="P2451">
        <v>26</v>
      </c>
      <c r="Q2451" t="s">
        <v>75</v>
      </c>
      <c r="R2451" t="s">
        <v>3037</v>
      </c>
      <c r="S2451" t="s">
        <v>88</v>
      </c>
      <c r="T2451" t="s">
        <v>336</v>
      </c>
      <c r="U2451">
        <v>0</v>
      </c>
      <c r="V2451">
        <v>0</v>
      </c>
    </row>
    <row r="2452" spans="1:22">
      <c r="A2452">
        <v>12374</v>
      </c>
      <c r="B2452" t="s">
        <v>566</v>
      </c>
      <c r="C2452" t="s">
        <v>567</v>
      </c>
      <c r="D2452" t="s">
        <v>2758</v>
      </c>
      <c r="E2452">
        <v>1</v>
      </c>
      <c r="F2452" t="s">
        <v>102</v>
      </c>
      <c r="G2452" t="s">
        <v>73</v>
      </c>
      <c r="H2452">
        <v>5060801</v>
      </c>
      <c r="I2452" t="s">
        <v>3019</v>
      </c>
      <c r="J2452">
        <v>46200</v>
      </c>
      <c r="K2452">
        <v>46200</v>
      </c>
      <c r="L2452">
        <v>42042</v>
      </c>
      <c r="M2452">
        <v>28996.121999999999</v>
      </c>
      <c r="N2452">
        <v>28996.121999999999</v>
      </c>
      <c r="O2452">
        <v>100</v>
      </c>
      <c r="P2452">
        <v>9</v>
      </c>
      <c r="Q2452" t="s">
        <v>145</v>
      </c>
      <c r="R2452" t="s">
        <v>3038</v>
      </c>
      <c r="S2452" t="s">
        <v>88</v>
      </c>
      <c r="T2452" t="s">
        <v>128</v>
      </c>
      <c r="U2452">
        <v>0</v>
      </c>
      <c r="V2452">
        <v>0</v>
      </c>
    </row>
    <row r="2453" spans="1:22">
      <c r="A2453">
        <v>12374</v>
      </c>
      <c r="B2453" t="s">
        <v>139</v>
      </c>
      <c r="C2453" t="s">
        <v>140</v>
      </c>
      <c r="D2453" t="s">
        <v>2758</v>
      </c>
      <c r="E2453">
        <v>1</v>
      </c>
      <c r="F2453" t="s">
        <v>102</v>
      </c>
      <c r="G2453" t="s">
        <v>73</v>
      </c>
      <c r="H2453">
        <v>5060801</v>
      </c>
      <c r="I2453" t="s">
        <v>3019</v>
      </c>
      <c r="J2453">
        <v>2400</v>
      </c>
      <c r="K2453">
        <v>2400</v>
      </c>
      <c r="L2453">
        <v>2184</v>
      </c>
      <c r="M2453">
        <v>1693.5772999999999</v>
      </c>
      <c r="N2453">
        <v>1693.5772999999999</v>
      </c>
      <c r="O2453">
        <v>100</v>
      </c>
      <c r="P2453">
        <v>9</v>
      </c>
      <c r="Q2453" t="s">
        <v>145</v>
      </c>
      <c r="R2453" t="s">
        <v>3038</v>
      </c>
      <c r="S2453" t="s">
        <v>88</v>
      </c>
      <c r="T2453" t="s">
        <v>141</v>
      </c>
      <c r="U2453">
        <v>0</v>
      </c>
      <c r="V2453">
        <v>0</v>
      </c>
    </row>
    <row r="2454" spans="1:22">
      <c r="A2454">
        <v>12374</v>
      </c>
      <c r="B2454" t="s">
        <v>129</v>
      </c>
      <c r="C2454" t="s">
        <v>106</v>
      </c>
      <c r="D2454" t="s">
        <v>2758</v>
      </c>
      <c r="E2454">
        <v>1</v>
      </c>
      <c r="F2454" t="s">
        <v>102</v>
      </c>
      <c r="G2454" t="s">
        <v>73</v>
      </c>
      <c r="H2454">
        <v>5060801</v>
      </c>
      <c r="I2454" t="s">
        <v>3019</v>
      </c>
      <c r="J2454">
        <v>56800</v>
      </c>
      <c r="K2454">
        <v>56800</v>
      </c>
      <c r="L2454">
        <v>51688</v>
      </c>
      <c r="M2454">
        <v>35919.716500000002</v>
      </c>
      <c r="N2454">
        <v>35919.716500000002</v>
      </c>
      <c r="O2454">
        <v>100</v>
      </c>
      <c r="P2454">
        <v>9</v>
      </c>
      <c r="Q2454" t="s">
        <v>145</v>
      </c>
      <c r="R2454" t="s">
        <v>3038</v>
      </c>
      <c r="S2454" t="s">
        <v>88</v>
      </c>
      <c r="T2454" t="s">
        <v>130</v>
      </c>
      <c r="U2454">
        <v>0</v>
      </c>
      <c r="V2454">
        <v>0</v>
      </c>
    </row>
    <row r="2455" spans="1:22">
      <c r="A2455">
        <v>12374</v>
      </c>
      <c r="B2455" t="s">
        <v>1142</v>
      </c>
      <c r="C2455" t="s">
        <v>218</v>
      </c>
      <c r="D2455" t="s">
        <v>2758</v>
      </c>
      <c r="E2455">
        <v>2</v>
      </c>
      <c r="F2455" t="s">
        <v>102</v>
      </c>
      <c r="G2455" t="s">
        <v>73</v>
      </c>
      <c r="H2455">
        <v>5060801</v>
      </c>
      <c r="I2455" t="s">
        <v>3019</v>
      </c>
      <c r="J2455">
        <v>198800</v>
      </c>
      <c r="K2455">
        <v>99400</v>
      </c>
      <c r="L2455">
        <v>180908</v>
      </c>
      <c r="M2455">
        <v>62043.044399999999</v>
      </c>
      <c r="N2455">
        <v>124086.0888</v>
      </c>
      <c r="O2455">
        <v>100</v>
      </c>
      <c r="P2455">
        <v>9</v>
      </c>
      <c r="Q2455" t="s">
        <v>145</v>
      </c>
      <c r="R2455" t="s">
        <v>3038</v>
      </c>
      <c r="S2455" t="s">
        <v>88</v>
      </c>
      <c r="T2455" t="s">
        <v>219</v>
      </c>
      <c r="U2455">
        <v>0</v>
      </c>
      <c r="V2455">
        <v>0</v>
      </c>
    </row>
    <row r="2456" spans="1:22">
      <c r="A2456">
        <v>12374</v>
      </c>
      <c r="B2456" t="s">
        <v>221</v>
      </c>
      <c r="C2456" t="s">
        <v>222</v>
      </c>
      <c r="D2456" t="s">
        <v>2758</v>
      </c>
      <c r="E2456">
        <v>0.1</v>
      </c>
      <c r="F2456" t="s">
        <v>102</v>
      </c>
      <c r="G2456" t="s">
        <v>73</v>
      </c>
      <c r="H2456">
        <v>5060801</v>
      </c>
      <c r="I2456" t="s">
        <v>3019</v>
      </c>
      <c r="J2456">
        <v>5990</v>
      </c>
      <c r="K2456">
        <v>59900</v>
      </c>
      <c r="L2456">
        <v>5451</v>
      </c>
      <c r="M2456">
        <v>41466.246899999998</v>
      </c>
      <c r="N2456">
        <v>4146.6246899999996</v>
      </c>
      <c r="O2456">
        <v>100</v>
      </c>
      <c r="P2456">
        <v>9</v>
      </c>
      <c r="Q2456" t="s">
        <v>145</v>
      </c>
      <c r="R2456" t="s">
        <v>3038</v>
      </c>
      <c r="S2456" t="s">
        <v>88</v>
      </c>
      <c r="T2456" t="s">
        <v>223</v>
      </c>
      <c r="U2456">
        <v>0</v>
      </c>
      <c r="V2456">
        <v>0</v>
      </c>
    </row>
    <row r="2457" spans="1:22">
      <c r="A2457">
        <v>12374</v>
      </c>
      <c r="B2457" t="s">
        <v>224</v>
      </c>
      <c r="C2457" t="s">
        <v>225</v>
      </c>
      <c r="D2457" t="s">
        <v>2758</v>
      </c>
      <c r="E2457">
        <v>4</v>
      </c>
      <c r="F2457" t="s">
        <v>102</v>
      </c>
      <c r="G2457" t="s">
        <v>73</v>
      </c>
      <c r="H2457">
        <v>5060801</v>
      </c>
      <c r="I2457" t="s">
        <v>3019</v>
      </c>
      <c r="J2457">
        <v>122800</v>
      </c>
      <c r="K2457">
        <v>30700</v>
      </c>
      <c r="L2457">
        <v>111748</v>
      </c>
      <c r="M2457">
        <v>19781.6793</v>
      </c>
      <c r="N2457">
        <v>79126.717199999999</v>
      </c>
      <c r="O2457">
        <v>100</v>
      </c>
      <c r="P2457">
        <v>9</v>
      </c>
      <c r="Q2457" t="s">
        <v>145</v>
      </c>
      <c r="R2457" t="s">
        <v>3038</v>
      </c>
      <c r="S2457" t="s">
        <v>88</v>
      </c>
      <c r="T2457" t="s">
        <v>226</v>
      </c>
      <c r="U2457">
        <v>0</v>
      </c>
      <c r="V2457">
        <v>0</v>
      </c>
    </row>
    <row r="2458" spans="1:22">
      <c r="A2458">
        <v>12374</v>
      </c>
      <c r="B2458" t="s">
        <v>224</v>
      </c>
      <c r="C2458" t="s">
        <v>225</v>
      </c>
      <c r="D2458" t="s">
        <v>2758</v>
      </c>
      <c r="E2458">
        <v>4</v>
      </c>
      <c r="F2458" t="s">
        <v>102</v>
      </c>
      <c r="G2458" t="s">
        <v>73</v>
      </c>
      <c r="H2458">
        <v>5060801</v>
      </c>
      <c r="I2458" t="s">
        <v>3019</v>
      </c>
      <c r="J2458">
        <v>122800</v>
      </c>
      <c r="K2458">
        <v>30700</v>
      </c>
      <c r="L2458">
        <v>111748</v>
      </c>
      <c r="M2458">
        <v>19781.6793</v>
      </c>
      <c r="N2458">
        <v>79126.717199999999</v>
      </c>
      <c r="O2458">
        <v>100</v>
      </c>
      <c r="P2458">
        <v>9</v>
      </c>
      <c r="Q2458" t="s">
        <v>145</v>
      </c>
      <c r="R2458" t="s">
        <v>3038</v>
      </c>
      <c r="S2458" t="s">
        <v>88</v>
      </c>
      <c r="T2458" t="s">
        <v>226</v>
      </c>
      <c r="U2458">
        <v>0</v>
      </c>
      <c r="V2458">
        <v>0</v>
      </c>
    </row>
    <row r="2459" spans="1:22">
      <c r="A2459">
        <v>12374</v>
      </c>
      <c r="B2459" t="s">
        <v>134</v>
      </c>
      <c r="C2459" t="s">
        <v>135</v>
      </c>
      <c r="D2459" t="s">
        <v>2758</v>
      </c>
      <c r="E2459">
        <v>8.5</v>
      </c>
      <c r="F2459" t="s">
        <v>102</v>
      </c>
      <c r="G2459" t="s">
        <v>73</v>
      </c>
      <c r="H2459">
        <v>5060801</v>
      </c>
      <c r="I2459" t="s">
        <v>3019</v>
      </c>
      <c r="J2459">
        <v>201450</v>
      </c>
      <c r="K2459">
        <v>23700</v>
      </c>
      <c r="L2459">
        <v>100300</v>
      </c>
      <c r="M2459">
        <v>6969.7242999999999</v>
      </c>
      <c r="N2459">
        <v>59242.65655</v>
      </c>
      <c r="O2459">
        <v>100</v>
      </c>
      <c r="P2459">
        <v>0</v>
      </c>
      <c r="Q2459" t="s">
        <v>145</v>
      </c>
      <c r="R2459" t="s">
        <v>3038</v>
      </c>
      <c r="S2459" t="s">
        <v>88</v>
      </c>
      <c r="T2459" t="s">
        <v>136</v>
      </c>
      <c r="U2459">
        <v>0</v>
      </c>
      <c r="V2459">
        <v>0</v>
      </c>
    </row>
    <row r="2460" spans="1:22">
      <c r="A2460">
        <v>12424</v>
      </c>
      <c r="B2460" t="s">
        <v>1496</v>
      </c>
      <c r="C2460" t="s">
        <v>100</v>
      </c>
      <c r="D2460" t="s">
        <v>2810</v>
      </c>
      <c r="E2460">
        <v>1</v>
      </c>
      <c r="F2460" t="s">
        <v>102</v>
      </c>
      <c r="G2460" t="s">
        <v>73</v>
      </c>
      <c r="H2460">
        <v>5060798</v>
      </c>
      <c r="I2460" t="s">
        <v>3019</v>
      </c>
      <c r="J2460">
        <v>240000</v>
      </c>
      <c r="K2460">
        <v>240000</v>
      </c>
      <c r="L2460">
        <v>218400</v>
      </c>
      <c r="M2460">
        <v>157873.4804</v>
      </c>
      <c r="N2460">
        <v>157873.4804</v>
      </c>
      <c r="O2460">
        <v>100</v>
      </c>
      <c r="P2460">
        <v>9</v>
      </c>
      <c r="Q2460" t="s">
        <v>145</v>
      </c>
      <c r="R2460" t="s">
        <v>3039</v>
      </c>
      <c r="S2460" t="s">
        <v>88</v>
      </c>
      <c r="T2460" t="s">
        <v>229</v>
      </c>
      <c r="U2460">
        <v>0</v>
      </c>
      <c r="V2460">
        <v>0</v>
      </c>
    </row>
    <row r="2461" spans="1:22">
      <c r="A2461">
        <v>12424</v>
      </c>
      <c r="B2461" t="s">
        <v>303</v>
      </c>
      <c r="C2461" t="s">
        <v>100</v>
      </c>
      <c r="D2461" t="s">
        <v>2810</v>
      </c>
      <c r="E2461">
        <v>1</v>
      </c>
      <c r="F2461" t="s">
        <v>102</v>
      </c>
      <c r="G2461" t="s">
        <v>73</v>
      </c>
      <c r="H2461">
        <v>5060798</v>
      </c>
      <c r="I2461" t="s">
        <v>3019</v>
      </c>
      <c r="J2461">
        <v>257000</v>
      </c>
      <c r="K2461">
        <v>257000</v>
      </c>
      <c r="L2461">
        <v>233870</v>
      </c>
      <c r="M2461">
        <v>167363.40539999999</v>
      </c>
      <c r="N2461">
        <v>167363.40539999999</v>
      </c>
      <c r="O2461">
        <v>100</v>
      </c>
      <c r="P2461">
        <v>9</v>
      </c>
      <c r="Q2461" t="s">
        <v>145</v>
      </c>
      <c r="R2461" t="s">
        <v>3039</v>
      </c>
      <c r="S2461" t="s">
        <v>88</v>
      </c>
      <c r="T2461" t="s">
        <v>229</v>
      </c>
      <c r="U2461">
        <v>0</v>
      </c>
      <c r="V2461">
        <v>0</v>
      </c>
    </row>
    <row r="2462" spans="1:22">
      <c r="A2462">
        <v>12424</v>
      </c>
      <c r="B2462" t="s">
        <v>137</v>
      </c>
      <c r="C2462" t="s">
        <v>127</v>
      </c>
      <c r="D2462" t="s">
        <v>2810</v>
      </c>
      <c r="E2462">
        <v>1</v>
      </c>
      <c r="F2462" t="s">
        <v>102</v>
      </c>
      <c r="G2462" t="s">
        <v>73</v>
      </c>
      <c r="H2462">
        <v>5060798</v>
      </c>
      <c r="I2462" t="s">
        <v>3019</v>
      </c>
      <c r="J2462">
        <v>31700</v>
      </c>
      <c r="K2462">
        <v>31700</v>
      </c>
      <c r="L2462">
        <v>28847</v>
      </c>
      <c r="M2462">
        <v>20317.033899999999</v>
      </c>
      <c r="N2462">
        <v>20317.033899999999</v>
      </c>
      <c r="O2462">
        <v>100</v>
      </c>
      <c r="P2462">
        <v>9</v>
      </c>
      <c r="Q2462" t="s">
        <v>145</v>
      </c>
      <c r="R2462" t="s">
        <v>3039</v>
      </c>
      <c r="S2462" t="s">
        <v>88</v>
      </c>
      <c r="T2462" t="s">
        <v>128</v>
      </c>
      <c r="U2462">
        <v>0</v>
      </c>
      <c r="V2462">
        <v>0</v>
      </c>
    </row>
    <row r="2463" spans="1:22">
      <c r="A2463">
        <v>12424</v>
      </c>
      <c r="B2463" t="s">
        <v>148</v>
      </c>
      <c r="C2463" t="s">
        <v>106</v>
      </c>
      <c r="D2463" t="s">
        <v>2810</v>
      </c>
      <c r="E2463">
        <v>1</v>
      </c>
      <c r="F2463" t="s">
        <v>102</v>
      </c>
      <c r="G2463" t="s">
        <v>73</v>
      </c>
      <c r="H2463">
        <v>5060798</v>
      </c>
      <c r="I2463" t="s">
        <v>3019</v>
      </c>
      <c r="J2463">
        <v>43900</v>
      </c>
      <c r="K2463">
        <v>43900</v>
      </c>
      <c r="L2463">
        <v>39949</v>
      </c>
      <c r="M2463">
        <v>27746.087599999999</v>
      </c>
      <c r="N2463">
        <v>27746.087599999999</v>
      </c>
      <c r="O2463">
        <v>100</v>
      </c>
      <c r="P2463">
        <v>9</v>
      </c>
      <c r="Q2463" t="s">
        <v>145</v>
      </c>
      <c r="R2463" t="s">
        <v>3039</v>
      </c>
      <c r="S2463" t="s">
        <v>88</v>
      </c>
      <c r="T2463" t="s">
        <v>130</v>
      </c>
      <c r="U2463">
        <v>0</v>
      </c>
      <c r="V2463">
        <v>0</v>
      </c>
    </row>
    <row r="2464" spans="1:22">
      <c r="A2464">
        <v>12424</v>
      </c>
      <c r="B2464" t="s">
        <v>139</v>
      </c>
      <c r="C2464" t="s">
        <v>140</v>
      </c>
      <c r="D2464" t="s">
        <v>2810</v>
      </c>
      <c r="E2464">
        <v>1</v>
      </c>
      <c r="F2464" t="s">
        <v>102</v>
      </c>
      <c r="G2464" t="s">
        <v>73</v>
      </c>
      <c r="H2464">
        <v>5060798</v>
      </c>
      <c r="I2464" t="s">
        <v>3019</v>
      </c>
      <c r="J2464">
        <v>2400</v>
      </c>
      <c r="K2464">
        <v>2400</v>
      </c>
      <c r="L2464">
        <v>2184</v>
      </c>
      <c r="M2464">
        <v>1693.5772999999999</v>
      </c>
      <c r="N2464">
        <v>1693.5772999999999</v>
      </c>
      <c r="O2464">
        <v>100</v>
      </c>
      <c r="P2464">
        <v>9</v>
      </c>
      <c r="Q2464" t="s">
        <v>145</v>
      </c>
      <c r="R2464" t="s">
        <v>3039</v>
      </c>
      <c r="S2464" t="s">
        <v>88</v>
      </c>
      <c r="T2464" t="s">
        <v>141</v>
      </c>
      <c r="U2464">
        <v>0</v>
      </c>
      <c r="V2464">
        <v>0</v>
      </c>
    </row>
    <row r="2465" spans="1:22">
      <c r="A2465">
        <v>12424</v>
      </c>
      <c r="B2465" t="s">
        <v>217</v>
      </c>
      <c r="C2465" t="s">
        <v>218</v>
      </c>
      <c r="D2465" t="s">
        <v>2810</v>
      </c>
      <c r="E2465">
        <v>1</v>
      </c>
      <c r="F2465" t="s">
        <v>102</v>
      </c>
      <c r="G2465" t="s">
        <v>73</v>
      </c>
      <c r="H2465">
        <v>5060798</v>
      </c>
      <c r="I2465" t="s">
        <v>3019</v>
      </c>
      <c r="J2465">
        <v>97400</v>
      </c>
      <c r="K2465">
        <v>97400</v>
      </c>
      <c r="L2465">
        <v>88634</v>
      </c>
      <c r="M2465">
        <v>61779.822099999998</v>
      </c>
      <c r="N2465">
        <v>61779.822099999998</v>
      </c>
      <c r="O2465">
        <v>100</v>
      </c>
      <c r="P2465">
        <v>9</v>
      </c>
      <c r="Q2465" t="s">
        <v>145</v>
      </c>
      <c r="R2465" t="s">
        <v>3039</v>
      </c>
      <c r="S2465" t="s">
        <v>88</v>
      </c>
      <c r="T2465" t="s">
        <v>219</v>
      </c>
      <c r="U2465">
        <v>0</v>
      </c>
      <c r="V2465">
        <v>0</v>
      </c>
    </row>
    <row r="2466" spans="1:22">
      <c r="A2466">
        <v>12424</v>
      </c>
      <c r="B2466" t="s">
        <v>220</v>
      </c>
      <c r="C2466" t="s">
        <v>116</v>
      </c>
      <c r="D2466" t="s">
        <v>2810</v>
      </c>
      <c r="E2466">
        <v>1</v>
      </c>
      <c r="F2466" t="s">
        <v>102</v>
      </c>
      <c r="G2466" t="s">
        <v>73</v>
      </c>
      <c r="H2466">
        <v>5060798</v>
      </c>
      <c r="I2466" t="s">
        <v>3019</v>
      </c>
      <c r="J2466">
        <v>117000</v>
      </c>
      <c r="K2466">
        <v>117000</v>
      </c>
      <c r="L2466">
        <v>106470</v>
      </c>
      <c r="M2466">
        <v>78465.672600000005</v>
      </c>
      <c r="N2466">
        <v>78465.672600000005</v>
      </c>
      <c r="O2466">
        <v>100</v>
      </c>
      <c r="P2466">
        <v>9</v>
      </c>
      <c r="Q2466" t="s">
        <v>145</v>
      </c>
      <c r="R2466" t="s">
        <v>3039</v>
      </c>
      <c r="S2466" t="s">
        <v>88</v>
      </c>
      <c r="T2466" t="s">
        <v>133</v>
      </c>
      <c r="U2466">
        <v>0</v>
      </c>
      <c r="V2466">
        <v>0</v>
      </c>
    </row>
    <row r="2467" spans="1:22">
      <c r="A2467">
        <v>12424</v>
      </c>
      <c r="B2467" t="s">
        <v>337</v>
      </c>
      <c r="C2467" t="s">
        <v>338</v>
      </c>
      <c r="D2467" t="s">
        <v>2810</v>
      </c>
      <c r="E2467">
        <v>0.1</v>
      </c>
      <c r="F2467" t="s">
        <v>102</v>
      </c>
      <c r="G2467" t="s">
        <v>73</v>
      </c>
      <c r="H2467">
        <v>5060798</v>
      </c>
      <c r="I2467" t="s">
        <v>3019</v>
      </c>
      <c r="J2467">
        <v>17800</v>
      </c>
      <c r="K2467">
        <v>178000</v>
      </c>
      <c r="L2467">
        <v>16198</v>
      </c>
      <c r="M2467">
        <v>123543.5871</v>
      </c>
      <c r="N2467">
        <v>12354.358709999999</v>
      </c>
      <c r="O2467">
        <v>100</v>
      </c>
      <c r="P2467">
        <v>9</v>
      </c>
      <c r="Q2467" t="s">
        <v>145</v>
      </c>
      <c r="R2467" t="s">
        <v>3039</v>
      </c>
      <c r="S2467" t="s">
        <v>88</v>
      </c>
      <c r="T2467" t="s">
        <v>223</v>
      </c>
      <c r="U2467">
        <v>0</v>
      </c>
      <c r="V2467">
        <v>0</v>
      </c>
    </row>
    <row r="2468" spans="1:22">
      <c r="A2468">
        <v>12424</v>
      </c>
      <c r="B2468" t="s">
        <v>232</v>
      </c>
      <c r="C2468" t="s">
        <v>182</v>
      </c>
      <c r="D2468" t="s">
        <v>2810</v>
      </c>
      <c r="E2468">
        <v>0.1</v>
      </c>
      <c r="F2468" t="s">
        <v>102</v>
      </c>
      <c r="G2468" t="s">
        <v>73</v>
      </c>
      <c r="H2468">
        <v>5060798</v>
      </c>
      <c r="I2468" t="s">
        <v>3019</v>
      </c>
      <c r="J2468">
        <v>3610</v>
      </c>
      <c r="K2468">
        <v>36100</v>
      </c>
      <c r="L2468">
        <v>3285</v>
      </c>
      <c r="M2468">
        <v>25021.247599999999</v>
      </c>
      <c r="N2468">
        <v>2502.1247600000002</v>
      </c>
      <c r="O2468">
        <v>100</v>
      </c>
      <c r="P2468">
        <v>9</v>
      </c>
      <c r="Q2468" t="s">
        <v>145</v>
      </c>
      <c r="R2468" t="s">
        <v>3039</v>
      </c>
      <c r="S2468" t="s">
        <v>88</v>
      </c>
      <c r="T2468" t="s">
        <v>223</v>
      </c>
      <c r="U2468">
        <v>0</v>
      </c>
      <c r="V2468">
        <v>0</v>
      </c>
    </row>
    <row r="2469" spans="1:22">
      <c r="A2469">
        <v>12424</v>
      </c>
      <c r="B2469" t="s">
        <v>221</v>
      </c>
      <c r="C2469" t="s">
        <v>222</v>
      </c>
      <c r="D2469" t="s">
        <v>2810</v>
      </c>
      <c r="E2469">
        <v>0.1</v>
      </c>
      <c r="F2469" t="s">
        <v>102</v>
      </c>
      <c r="G2469" t="s">
        <v>73</v>
      </c>
      <c r="H2469">
        <v>5060798</v>
      </c>
      <c r="I2469" t="s">
        <v>3019</v>
      </c>
      <c r="J2469">
        <v>5990</v>
      </c>
      <c r="K2469">
        <v>59900</v>
      </c>
      <c r="L2469">
        <v>5451</v>
      </c>
      <c r="M2469">
        <v>41466.246899999998</v>
      </c>
      <c r="N2469">
        <v>4146.6246899999996</v>
      </c>
      <c r="O2469">
        <v>100</v>
      </c>
      <c r="P2469">
        <v>9</v>
      </c>
      <c r="Q2469" t="s">
        <v>145</v>
      </c>
      <c r="R2469" t="s">
        <v>3039</v>
      </c>
      <c r="S2469" t="s">
        <v>88</v>
      </c>
      <c r="T2469" t="s">
        <v>223</v>
      </c>
      <c r="U2469">
        <v>0</v>
      </c>
      <c r="V2469">
        <v>0</v>
      </c>
    </row>
    <row r="2470" spans="1:22">
      <c r="A2470">
        <v>12424</v>
      </c>
      <c r="B2470" t="s">
        <v>304</v>
      </c>
      <c r="C2470" t="s">
        <v>182</v>
      </c>
      <c r="D2470" t="s">
        <v>2810</v>
      </c>
      <c r="E2470">
        <v>0.1</v>
      </c>
      <c r="F2470" t="s">
        <v>102</v>
      </c>
      <c r="G2470" t="s">
        <v>73</v>
      </c>
      <c r="H2470">
        <v>5060798</v>
      </c>
      <c r="I2470" t="s">
        <v>3019</v>
      </c>
      <c r="J2470">
        <v>2380</v>
      </c>
      <c r="K2470">
        <v>23800</v>
      </c>
      <c r="L2470">
        <v>2166</v>
      </c>
      <c r="M2470">
        <v>16637.488600000001</v>
      </c>
      <c r="N2470">
        <v>1663.7488599999999</v>
      </c>
      <c r="O2470">
        <v>100</v>
      </c>
      <c r="P2470">
        <v>9</v>
      </c>
      <c r="Q2470" t="s">
        <v>145</v>
      </c>
      <c r="R2470" t="s">
        <v>3039</v>
      </c>
      <c r="S2470" t="s">
        <v>88</v>
      </c>
      <c r="T2470" t="s">
        <v>223</v>
      </c>
      <c r="U2470">
        <v>0</v>
      </c>
      <c r="V2470">
        <v>0</v>
      </c>
    </row>
    <row r="2471" spans="1:22">
      <c r="A2471">
        <v>12424</v>
      </c>
      <c r="B2471" t="s">
        <v>224</v>
      </c>
      <c r="C2471" t="s">
        <v>225</v>
      </c>
      <c r="D2471" t="s">
        <v>2810</v>
      </c>
      <c r="E2471">
        <v>4</v>
      </c>
      <c r="F2471" t="s">
        <v>102</v>
      </c>
      <c r="G2471" t="s">
        <v>73</v>
      </c>
      <c r="H2471">
        <v>5060798</v>
      </c>
      <c r="I2471" t="s">
        <v>3019</v>
      </c>
      <c r="J2471">
        <v>122800</v>
      </c>
      <c r="K2471">
        <v>30700</v>
      </c>
      <c r="L2471">
        <v>111748</v>
      </c>
      <c r="M2471">
        <v>19781.6793</v>
      </c>
      <c r="N2471">
        <v>79126.717199999999</v>
      </c>
      <c r="O2471">
        <v>100</v>
      </c>
      <c r="P2471">
        <v>9</v>
      </c>
      <c r="Q2471" t="s">
        <v>145</v>
      </c>
      <c r="R2471" t="s">
        <v>3039</v>
      </c>
      <c r="S2471" t="s">
        <v>88</v>
      </c>
      <c r="T2471" t="s">
        <v>226</v>
      </c>
      <c r="U2471">
        <v>0</v>
      </c>
      <c r="V2471">
        <v>0</v>
      </c>
    </row>
    <row r="2472" spans="1:22">
      <c r="A2472">
        <v>12424</v>
      </c>
      <c r="B2472" t="s">
        <v>236</v>
      </c>
      <c r="C2472" t="s">
        <v>112</v>
      </c>
      <c r="D2472" t="s">
        <v>2810</v>
      </c>
      <c r="E2472">
        <v>4</v>
      </c>
      <c r="F2472" t="s">
        <v>102</v>
      </c>
      <c r="G2472" t="s">
        <v>73</v>
      </c>
      <c r="H2472">
        <v>5060798</v>
      </c>
      <c r="I2472" t="s">
        <v>3019</v>
      </c>
      <c r="J2472">
        <v>18400</v>
      </c>
      <c r="K2472">
        <v>4600</v>
      </c>
      <c r="L2472">
        <v>16744</v>
      </c>
      <c r="M2472">
        <v>3259.6388999999999</v>
      </c>
      <c r="N2472">
        <v>13038.5556</v>
      </c>
      <c r="O2472">
        <v>100</v>
      </c>
      <c r="P2472">
        <v>9</v>
      </c>
      <c r="Q2472" t="s">
        <v>145</v>
      </c>
      <c r="R2472" t="s">
        <v>3039</v>
      </c>
      <c r="S2472" t="s">
        <v>88</v>
      </c>
      <c r="T2472" t="s">
        <v>85</v>
      </c>
      <c r="U2472">
        <v>0</v>
      </c>
      <c r="V2472">
        <v>0</v>
      </c>
    </row>
    <row r="2473" spans="1:22">
      <c r="A2473">
        <v>12424</v>
      </c>
      <c r="B2473" t="s">
        <v>3040</v>
      </c>
      <c r="C2473" t="s">
        <v>1069</v>
      </c>
      <c r="D2473" t="s">
        <v>2810</v>
      </c>
      <c r="E2473">
        <v>1</v>
      </c>
      <c r="F2473" t="s">
        <v>72</v>
      </c>
      <c r="G2473" t="s">
        <v>73</v>
      </c>
      <c r="H2473">
        <v>5060796</v>
      </c>
      <c r="I2473" t="s">
        <v>3019</v>
      </c>
      <c r="J2473">
        <v>425000</v>
      </c>
      <c r="K2473">
        <v>425000</v>
      </c>
      <c r="L2473">
        <v>344250</v>
      </c>
      <c r="M2473">
        <v>275940</v>
      </c>
      <c r="N2473">
        <v>275940</v>
      </c>
      <c r="O2473">
        <v>100</v>
      </c>
      <c r="P2473">
        <v>19</v>
      </c>
      <c r="Q2473" t="s">
        <v>145</v>
      </c>
      <c r="R2473" t="s">
        <v>3039</v>
      </c>
      <c r="S2473" t="s">
        <v>88</v>
      </c>
      <c r="T2473" t="s">
        <v>664</v>
      </c>
      <c r="U2473">
        <v>0</v>
      </c>
      <c r="V2473">
        <v>0</v>
      </c>
    </row>
    <row r="2474" spans="1:22">
      <c r="A2474">
        <v>12424</v>
      </c>
      <c r="B2474" t="s">
        <v>134</v>
      </c>
      <c r="C2474" t="s">
        <v>135</v>
      </c>
      <c r="D2474" t="s">
        <v>2810</v>
      </c>
      <c r="E2474">
        <v>6</v>
      </c>
      <c r="F2474" t="s">
        <v>102</v>
      </c>
      <c r="G2474" t="s">
        <v>73</v>
      </c>
      <c r="H2474">
        <v>5060798</v>
      </c>
      <c r="I2474" t="s">
        <v>3019</v>
      </c>
      <c r="J2474">
        <v>142200</v>
      </c>
      <c r="K2474">
        <v>23700</v>
      </c>
      <c r="L2474">
        <v>70800</v>
      </c>
      <c r="M2474">
        <v>6969.7242999999999</v>
      </c>
      <c r="N2474">
        <v>41818.345800000003</v>
      </c>
      <c r="O2474">
        <v>100</v>
      </c>
      <c r="P2474">
        <v>0</v>
      </c>
      <c r="Q2474" t="s">
        <v>145</v>
      </c>
      <c r="R2474" t="s">
        <v>3039</v>
      </c>
      <c r="S2474" t="s">
        <v>88</v>
      </c>
      <c r="T2474" t="s">
        <v>136</v>
      </c>
      <c r="U2474">
        <v>0</v>
      </c>
      <c r="V2474">
        <v>0</v>
      </c>
    </row>
    <row r="2475" spans="1:22">
      <c r="A2475">
        <v>12424</v>
      </c>
      <c r="B2475" t="s">
        <v>258</v>
      </c>
      <c r="C2475" t="s">
        <v>259</v>
      </c>
      <c r="D2475" t="s">
        <v>2810</v>
      </c>
      <c r="E2475">
        <v>1</v>
      </c>
      <c r="F2475" t="s">
        <v>102</v>
      </c>
      <c r="G2475" t="s">
        <v>73</v>
      </c>
      <c r="H2475">
        <v>5060798</v>
      </c>
      <c r="I2475" t="s">
        <v>3019</v>
      </c>
      <c r="J2475">
        <v>25000</v>
      </c>
      <c r="K2475">
        <v>25000</v>
      </c>
      <c r="L2475">
        <v>25000</v>
      </c>
      <c r="M2475">
        <v>25000</v>
      </c>
      <c r="N2475">
        <v>25000</v>
      </c>
      <c r="O2475">
        <v>100</v>
      </c>
      <c r="P2475">
        <v>0</v>
      </c>
      <c r="Q2475" t="s">
        <v>145</v>
      </c>
      <c r="R2475" t="s">
        <v>3039</v>
      </c>
      <c r="S2475" t="s">
        <v>88</v>
      </c>
      <c r="T2475" t="s">
        <v>260</v>
      </c>
      <c r="U2475">
        <v>0</v>
      </c>
      <c r="V2475">
        <v>0</v>
      </c>
    </row>
    <row r="2476" spans="1:22">
      <c r="A2476">
        <v>12424</v>
      </c>
      <c r="B2476" t="s">
        <v>678</v>
      </c>
      <c r="C2476" t="s">
        <v>679</v>
      </c>
      <c r="D2476" t="s">
        <v>2810</v>
      </c>
      <c r="E2476">
        <v>2</v>
      </c>
      <c r="F2476" t="s">
        <v>87</v>
      </c>
      <c r="G2476" t="s">
        <v>73</v>
      </c>
      <c r="H2476">
        <v>5060799</v>
      </c>
      <c r="I2476" t="s">
        <v>3019</v>
      </c>
      <c r="J2476">
        <v>1878000</v>
      </c>
      <c r="K2476">
        <v>939000</v>
      </c>
      <c r="L2476">
        <v>1014120</v>
      </c>
      <c r="M2476">
        <v>519440</v>
      </c>
      <c r="N2476">
        <v>1038880</v>
      </c>
      <c r="O2476">
        <v>100</v>
      </c>
      <c r="P2476">
        <v>46</v>
      </c>
      <c r="Q2476" t="s">
        <v>145</v>
      </c>
      <c r="R2476" t="s">
        <v>3039</v>
      </c>
      <c r="S2476" t="s">
        <v>88</v>
      </c>
      <c r="T2476" t="s">
        <v>680</v>
      </c>
      <c r="U2476">
        <v>0</v>
      </c>
      <c r="V2476">
        <v>0</v>
      </c>
    </row>
    <row r="2477" spans="1:22">
      <c r="A2477">
        <v>12424</v>
      </c>
      <c r="B2477" t="s">
        <v>1810</v>
      </c>
      <c r="C2477" t="s">
        <v>1811</v>
      </c>
      <c r="D2477" t="s">
        <v>2810</v>
      </c>
      <c r="E2477">
        <v>4</v>
      </c>
      <c r="F2477" t="s">
        <v>87</v>
      </c>
      <c r="G2477" t="s">
        <v>73</v>
      </c>
      <c r="H2477">
        <v>5060799</v>
      </c>
      <c r="I2477" t="s">
        <v>3019</v>
      </c>
      <c r="J2477">
        <v>6000</v>
      </c>
      <c r="K2477">
        <v>1500</v>
      </c>
      <c r="L2477">
        <v>6000</v>
      </c>
      <c r="M2477">
        <v>1500</v>
      </c>
      <c r="N2477">
        <v>6000</v>
      </c>
      <c r="O2477">
        <v>100</v>
      </c>
      <c r="P2477">
        <v>0</v>
      </c>
      <c r="Q2477" t="s">
        <v>145</v>
      </c>
      <c r="R2477" t="s">
        <v>3039</v>
      </c>
      <c r="S2477" t="s">
        <v>88</v>
      </c>
      <c r="T2477" t="s">
        <v>646</v>
      </c>
      <c r="U2477">
        <v>0</v>
      </c>
      <c r="V2477">
        <v>0</v>
      </c>
    </row>
    <row r="2478" spans="1:22">
      <c r="A2478">
        <v>12454</v>
      </c>
      <c r="B2478" t="s">
        <v>134</v>
      </c>
      <c r="C2478" t="s">
        <v>135</v>
      </c>
      <c r="D2478" t="s">
        <v>2810</v>
      </c>
      <c r="E2478">
        <v>0.8</v>
      </c>
      <c r="F2478" t="s">
        <v>102</v>
      </c>
      <c r="G2478" t="s">
        <v>73</v>
      </c>
      <c r="H2478">
        <v>5060804</v>
      </c>
      <c r="I2478" t="s">
        <v>3019</v>
      </c>
      <c r="J2478">
        <v>18960</v>
      </c>
      <c r="K2478">
        <v>23700</v>
      </c>
      <c r="L2478">
        <v>9440</v>
      </c>
      <c r="M2478">
        <v>6969.7242999999999</v>
      </c>
      <c r="N2478">
        <v>5575.7794400000002</v>
      </c>
      <c r="O2478">
        <v>100</v>
      </c>
      <c r="P2478">
        <v>0</v>
      </c>
      <c r="Q2478" t="s">
        <v>75</v>
      </c>
      <c r="R2478" t="s">
        <v>3041</v>
      </c>
      <c r="S2478" t="s">
        <v>88</v>
      </c>
      <c r="T2478" t="s">
        <v>136</v>
      </c>
      <c r="U2478">
        <v>0</v>
      </c>
      <c r="V2478">
        <v>0</v>
      </c>
    </row>
    <row r="2479" spans="1:22">
      <c r="A2479">
        <v>12272</v>
      </c>
      <c r="B2479" t="s">
        <v>83</v>
      </c>
      <c r="C2479" t="s">
        <v>84</v>
      </c>
      <c r="D2479" t="s">
        <v>2610</v>
      </c>
      <c r="E2479">
        <v>1</v>
      </c>
      <c r="F2479" t="s">
        <v>72</v>
      </c>
      <c r="G2479" t="s">
        <v>73</v>
      </c>
      <c r="H2479">
        <v>5060822</v>
      </c>
      <c r="I2479" t="s">
        <v>3019</v>
      </c>
      <c r="J2479">
        <v>8600</v>
      </c>
      <c r="K2479">
        <v>8600</v>
      </c>
      <c r="L2479">
        <v>6966</v>
      </c>
      <c r="M2479">
        <v>6091.3684000000003</v>
      </c>
      <c r="N2479">
        <v>6091.3684000000003</v>
      </c>
      <c r="O2479">
        <v>100</v>
      </c>
      <c r="P2479">
        <v>19</v>
      </c>
      <c r="Q2479" t="s">
        <v>75</v>
      </c>
      <c r="R2479" t="s">
        <v>3033</v>
      </c>
      <c r="S2479" t="s">
        <v>195</v>
      </c>
      <c r="T2479" t="s">
        <v>85</v>
      </c>
      <c r="U2479">
        <v>0</v>
      </c>
      <c r="V2479">
        <v>0</v>
      </c>
    </row>
    <row r="2480" spans="1:22">
      <c r="A2480">
        <v>12272</v>
      </c>
      <c r="B2480" t="s">
        <v>90</v>
      </c>
      <c r="C2480" t="s">
        <v>91</v>
      </c>
      <c r="D2480" t="s">
        <v>2610</v>
      </c>
      <c r="E2480">
        <v>1</v>
      </c>
      <c r="F2480" t="s">
        <v>72</v>
      </c>
      <c r="G2480" t="s">
        <v>73</v>
      </c>
      <c r="H2480">
        <v>5060822</v>
      </c>
      <c r="I2480" t="s">
        <v>3019</v>
      </c>
      <c r="J2480">
        <v>155000</v>
      </c>
      <c r="K2480">
        <v>155000</v>
      </c>
      <c r="L2480">
        <v>125550</v>
      </c>
      <c r="M2480">
        <v>113679.2844</v>
      </c>
      <c r="N2480">
        <v>113679.2844</v>
      </c>
      <c r="O2480">
        <v>100</v>
      </c>
      <c r="P2480">
        <v>19</v>
      </c>
      <c r="Q2480" t="s">
        <v>75</v>
      </c>
      <c r="R2480" t="s">
        <v>3033</v>
      </c>
      <c r="S2480" t="s">
        <v>195</v>
      </c>
      <c r="T2480" t="s">
        <v>92</v>
      </c>
      <c r="U2480">
        <v>0</v>
      </c>
      <c r="V2480">
        <v>0</v>
      </c>
    </row>
    <row r="2481" spans="1:22">
      <c r="A2481">
        <v>12272</v>
      </c>
      <c r="B2481" t="s">
        <v>388</v>
      </c>
      <c r="C2481" t="s">
        <v>79</v>
      </c>
      <c r="D2481" t="s">
        <v>2610</v>
      </c>
      <c r="E2481">
        <v>1</v>
      </c>
      <c r="F2481" t="s">
        <v>72</v>
      </c>
      <c r="G2481" t="s">
        <v>73</v>
      </c>
      <c r="H2481">
        <v>5060822</v>
      </c>
      <c r="I2481" t="s">
        <v>3019</v>
      </c>
      <c r="J2481">
        <v>57200</v>
      </c>
      <c r="K2481">
        <v>57200</v>
      </c>
      <c r="L2481">
        <v>46332</v>
      </c>
      <c r="M2481">
        <v>42493.262699999999</v>
      </c>
      <c r="N2481">
        <v>42493.262699999999</v>
      </c>
      <c r="O2481">
        <v>100</v>
      </c>
      <c r="P2481">
        <v>19</v>
      </c>
      <c r="Q2481" t="s">
        <v>75</v>
      </c>
      <c r="R2481" t="s">
        <v>3033</v>
      </c>
      <c r="S2481" t="s">
        <v>195</v>
      </c>
      <c r="T2481" t="s">
        <v>80</v>
      </c>
      <c r="U2481">
        <v>0</v>
      </c>
      <c r="V2481">
        <v>0</v>
      </c>
    </row>
    <row r="2482" spans="1:22">
      <c r="A2482">
        <v>12272</v>
      </c>
      <c r="B2482" t="s">
        <v>387</v>
      </c>
      <c r="C2482" t="s">
        <v>82</v>
      </c>
      <c r="D2482" t="s">
        <v>2610</v>
      </c>
      <c r="E2482">
        <v>1</v>
      </c>
      <c r="F2482" t="s">
        <v>72</v>
      </c>
      <c r="G2482" t="s">
        <v>73</v>
      </c>
      <c r="H2482">
        <v>5060822</v>
      </c>
      <c r="I2482" t="s">
        <v>3019</v>
      </c>
      <c r="J2482">
        <v>399000</v>
      </c>
      <c r="K2482">
        <v>399000</v>
      </c>
      <c r="L2482">
        <v>323190</v>
      </c>
      <c r="M2482">
        <v>304725.25300000003</v>
      </c>
      <c r="N2482">
        <v>304725.25300000003</v>
      </c>
      <c r="O2482">
        <v>100</v>
      </c>
      <c r="P2482">
        <v>19</v>
      </c>
      <c r="Q2482" t="s">
        <v>75</v>
      </c>
      <c r="R2482" t="s">
        <v>3033</v>
      </c>
      <c r="S2482" t="s">
        <v>195</v>
      </c>
      <c r="T2482" t="s">
        <v>77</v>
      </c>
      <c r="U2482">
        <v>0</v>
      </c>
      <c r="V2482">
        <v>0</v>
      </c>
    </row>
    <row r="2483" spans="1:22">
      <c r="A2483">
        <v>12213</v>
      </c>
      <c r="B2483" t="s">
        <v>3042</v>
      </c>
      <c r="C2483" t="s">
        <v>3043</v>
      </c>
      <c r="D2483" t="s">
        <v>2610</v>
      </c>
      <c r="E2483">
        <v>1</v>
      </c>
      <c r="F2483" t="s">
        <v>72</v>
      </c>
      <c r="G2483" t="s">
        <v>73</v>
      </c>
      <c r="H2483">
        <v>5060750</v>
      </c>
      <c r="I2483" t="s">
        <v>3019</v>
      </c>
      <c r="J2483">
        <v>937000</v>
      </c>
      <c r="K2483">
        <v>937000</v>
      </c>
      <c r="L2483">
        <v>758970</v>
      </c>
      <c r="M2483">
        <v>684010</v>
      </c>
      <c r="N2483">
        <v>684010</v>
      </c>
      <c r="O2483">
        <v>100</v>
      </c>
      <c r="P2483">
        <v>19</v>
      </c>
      <c r="Q2483" t="s">
        <v>75</v>
      </c>
      <c r="R2483" t="s">
        <v>3044</v>
      </c>
      <c r="S2483" t="s">
        <v>195</v>
      </c>
      <c r="T2483" t="s">
        <v>346</v>
      </c>
      <c r="U2483">
        <v>0</v>
      </c>
      <c r="V2483">
        <v>0</v>
      </c>
    </row>
    <row r="2484" spans="1:22">
      <c r="A2484">
        <v>12511</v>
      </c>
      <c r="B2484" t="s">
        <v>108</v>
      </c>
      <c r="C2484" t="s">
        <v>109</v>
      </c>
      <c r="D2484" t="s">
        <v>2870</v>
      </c>
      <c r="E2484">
        <v>0.6</v>
      </c>
      <c r="F2484" t="s">
        <v>144</v>
      </c>
      <c r="G2484" t="s">
        <v>73</v>
      </c>
      <c r="H2484">
        <v>5060810</v>
      </c>
      <c r="I2484" t="s">
        <v>3019</v>
      </c>
      <c r="J2484">
        <v>19152</v>
      </c>
      <c r="K2484">
        <v>39900</v>
      </c>
      <c r="L2484">
        <v>19152</v>
      </c>
      <c r="M2484">
        <v>25378.870299999999</v>
      </c>
      <c r="N2484">
        <v>12181.857743999999</v>
      </c>
      <c r="O2484">
        <v>80</v>
      </c>
      <c r="P2484">
        <v>0</v>
      </c>
      <c r="Q2484" t="s">
        <v>75</v>
      </c>
      <c r="R2484" t="s">
        <v>3045</v>
      </c>
      <c r="S2484" t="s">
        <v>88</v>
      </c>
      <c r="T2484" t="s">
        <v>110</v>
      </c>
      <c r="U2484">
        <v>0</v>
      </c>
      <c r="V2484">
        <v>0</v>
      </c>
    </row>
    <row r="2485" spans="1:22">
      <c r="A2485">
        <v>12511</v>
      </c>
      <c r="B2485" t="s">
        <v>402</v>
      </c>
      <c r="C2485" t="s">
        <v>127</v>
      </c>
      <c r="D2485" t="s">
        <v>2870</v>
      </c>
      <c r="E2485">
        <v>1</v>
      </c>
      <c r="F2485" t="s">
        <v>144</v>
      </c>
      <c r="G2485" t="s">
        <v>73</v>
      </c>
      <c r="H2485">
        <v>5060810</v>
      </c>
      <c r="I2485" t="s">
        <v>3019</v>
      </c>
      <c r="J2485">
        <v>42240</v>
      </c>
      <c r="K2485">
        <v>52800</v>
      </c>
      <c r="L2485">
        <v>42240</v>
      </c>
      <c r="M2485">
        <v>33457.010499999997</v>
      </c>
      <c r="N2485">
        <v>26765.608400000001</v>
      </c>
      <c r="O2485">
        <v>80</v>
      </c>
      <c r="P2485">
        <v>0</v>
      </c>
      <c r="Q2485" t="s">
        <v>75</v>
      </c>
      <c r="R2485" t="s">
        <v>3045</v>
      </c>
      <c r="S2485" t="s">
        <v>88</v>
      </c>
      <c r="T2485" t="s">
        <v>128</v>
      </c>
      <c r="U2485">
        <v>0</v>
      </c>
      <c r="V2485">
        <v>0</v>
      </c>
    </row>
    <row r="2486" spans="1:22">
      <c r="A2486">
        <v>12511</v>
      </c>
      <c r="B2486" t="s">
        <v>404</v>
      </c>
      <c r="C2486" t="s">
        <v>125</v>
      </c>
      <c r="D2486" t="s">
        <v>2870</v>
      </c>
      <c r="E2486">
        <v>1</v>
      </c>
      <c r="F2486" t="s">
        <v>144</v>
      </c>
      <c r="G2486" t="s">
        <v>73</v>
      </c>
      <c r="H2486">
        <v>5060810</v>
      </c>
      <c r="I2486" t="s">
        <v>3019</v>
      </c>
      <c r="J2486">
        <v>43300</v>
      </c>
      <c r="K2486">
        <v>43300</v>
      </c>
      <c r="L2486">
        <v>43300</v>
      </c>
      <c r="M2486">
        <v>29912.8181</v>
      </c>
      <c r="N2486">
        <v>29912.8181</v>
      </c>
      <c r="O2486">
        <v>100</v>
      </c>
      <c r="P2486">
        <v>0</v>
      </c>
      <c r="Q2486" t="s">
        <v>75</v>
      </c>
      <c r="R2486" t="s">
        <v>3045</v>
      </c>
      <c r="S2486" t="s">
        <v>88</v>
      </c>
      <c r="T2486" t="s">
        <v>85</v>
      </c>
      <c r="U2486">
        <v>0</v>
      </c>
      <c r="V2486">
        <v>0</v>
      </c>
    </row>
    <row r="2487" spans="1:22">
      <c r="A2487">
        <v>12511</v>
      </c>
      <c r="B2487" t="s">
        <v>684</v>
      </c>
      <c r="C2487" t="s">
        <v>360</v>
      </c>
      <c r="D2487" t="s">
        <v>2870</v>
      </c>
      <c r="E2487">
        <v>1</v>
      </c>
      <c r="F2487" t="s">
        <v>144</v>
      </c>
      <c r="G2487" t="s">
        <v>73</v>
      </c>
      <c r="H2487">
        <v>5060810</v>
      </c>
      <c r="I2487" t="s">
        <v>3019</v>
      </c>
      <c r="J2487">
        <v>151200</v>
      </c>
      <c r="K2487">
        <v>189000</v>
      </c>
      <c r="L2487">
        <v>151200</v>
      </c>
      <c r="M2487">
        <v>131338.22640000001</v>
      </c>
      <c r="N2487">
        <v>105070.58112</v>
      </c>
      <c r="O2487">
        <v>80</v>
      </c>
      <c r="P2487">
        <v>0</v>
      </c>
      <c r="Q2487" t="s">
        <v>75</v>
      </c>
      <c r="R2487" t="s">
        <v>3045</v>
      </c>
      <c r="S2487" t="s">
        <v>88</v>
      </c>
      <c r="T2487" t="s">
        <v>130</v>
      </c>
      <c r="U2487">
        <v>0</v>
      </c>
      <c r="V2487">
        <v>0</v>
      </c>
    </row>
    <row r="2488" spans="1:22">
      <c r="A2488">
        <v>12511</v>
      </c>
      <c r="B2488" t="s">
        <v>134</v>
      </c>
      <c r="C2488" t="s">
        <v>135</v>
      </c>
      <c r="D2488" t="s">
        <v>2870</v>
      </c>
      <c r="E2488">
        <v>9</v>
      </c>
      <c r="F2488" t="s">
        <v>144</v>
      </c>
      <c r="G2488" t="s">
        <v>73</v>
      </c>
      <c r="H2488">
        <v>5060810</v>
      </c>
      <c r="I2488" t="s">
        <v>3019</v>
      </c>
      <c r="J2488">
        <v>170640</v>
      </c>
      <c r="K2488">
        <v>23700</v>
      </c>
      <c r="L2488">
        <v>170640</v>
      </c>
      <c r="M2488">
        <v>6969.7242999999999</v>
      </c>
      <c r="N2488">
        <v>50182.01496</v>
      </c>
      <c r="O2488">
        <v>80</v>
      </c>
      <c r="P2488">
        <v>0</v>
      </c>
      <c r="Q2488" t="s">
        <v>75</v>
      </c>
      <c r="R2488" t="s">
        <v>3045</v>
      </c>
      <c r="S2488" t="s">
        <v>88</v>
      </c>
      <c r="T2488" t="s">
        <v>136</v>
      </c>
      <c r="U2488">
        <v>0</v>
      </c>
      <c r="V2488">
        <v>0</v>
      </c>
    </row>
    <row r="2489" spans="1:22">
      <c r="A2489">
        <v>12511</v>
      </c>
      <c r="B2489" t="s">
        <v>829</v>
      </c>
      <c r="C2489" t="s">
        <v>249</v>
      </c>
      <c r="D2489" t="s">
        <v>2870</v>
      </c>
      <c r="E2489">
        <v>1</v>
      </c>
      <c r="F2489" t="s">
        <v>144</v>
      </c>
      <c r="G2489" t="s">
        <v>73</v>
      </c>
      <c r="H2489">
        <v>5060810</v>
      </c>
      <c r="I2489" t="s">
        <v>3019</v>
      </c>
      <c r="J2489">
        <v>228000</v>
      </c>
      <c r="K2489">
        <v>228000</v>
      </c>
      <c r="L2489">
        <v>228000</v>
      </c>
      <c r="M2489">
        <v>150480</v>
      </c>
      <c r="N2489">
        <v>150480</v>
      </c>
      <c r="O2489">
        <v>100</v>
      </c>
      <c r="P2489">
        <v>0</v>
      </c>
      <c r="Q2489" t="s">
        <v>75</v>
      </c>
      <c r="R2489" t="s">
        <v>3045</v>
      </c>
      <c r="S2489" t="s">
        <v>88</v>
      </c>
      <c r="T2489" t="s">
        <v>251</v>
      </c>
      <c r="U2489">
        <v>0</v>
      </c>
      <c r="V2489">
        <v>0</v>
      </c>
    </row>
    <row r="2490" spans="1:22">
      <c r="A2490">
        <v>11788</v>
      </c>
      <c r="B2490" t="s">
        <v>3046</v>
      </c>
      <c r="C2490" t="s">
        <v>1151</v>
      </c>
      <c r="D2490" t="s">
        <v>2246</v>
      </c>
      <c r="E2490">
        <v>1</v>
      </c>
      <c r="F2490" t="s">
        <v>72</v>
      </c>
      <c r="G2490" t="s">
        <v>73</v>
      </c>
      <c r="H2490">
        <v>5060794</v>
      </c>
      <c r="I2490" t="s">
        <v>3019</v>
      </c>
      <c r="J2490">
        <v>704000</v>
      </c>
      <c r="K2490">
        <v>704000</v>
      </c>
      <c r="L2490">
        <v>520960</v>
      </c>
      <c r="M2490">
        <v>520960</v>
      </c>
      <c r="N2490">
        <v>520960</v>
      </c>
      <c r="O2490">
        <v>100</v>
      </c>
      <c r="P2490">
        <v>26</v>
      </c>
      <c r="Q2490" t="s">
        <v>75</v>
      </c>
      <c r="R2490" t="s">
        <v>3023</v>
      </c>
      <c r="S2490" t="s">
        <v>76</v>
      </c>
      <c r="T2490" t="s">
        <v>1153</v>
      </c>
      <c r="U2490">
        <v>0</v>
      </c>
      <c r="V2490">
        <v>0</v>
      </c>
    </row>
    <row r="2491" spans="1:22">
      <c r="A2491">
        <v>12544</v>
      </c>
      <c r="B2491" t="s">
        <v>156</v>
      </c>
      <c r="C2491" t="s">
        <v>127</v>
      </c>
      <c r="D2491" t="s">
        <v>2885</v>
      </c>
      <c r="E2491">
        <v>1</v>
      </c>
      <c r="F2491" t="s">
        <v>206</v>
      </c>
      <c r="G2491" t="s">
        <v>73</v>
      </c>
      <c r="H2491">
        <v>5060814</v>
      </c>
      <c r="I2491" t="s">
        <v>3019</v>
      </c>
      <c r="J2491">
        <v>45600</v>
      </c>
      <c r="K2491">
        <v>45600</v>
      </c>
      <c r="L2491">
        <v>28463</v>
      </c>
      <c r="M2491">
        <v>28463.342100000002</v>
      </c>
      <c r="N2491">
        <v>28463.342100000002</v>
      </c>
      <c r="O2491">
        <v>100</v>
      </c>
      <c r="P2491">
        <v>0</v>
      </c>
      <c r="Q2491" t="s">
        <v>75</v>
      </c>
      <c r="R2491" t="s">
        <v>3047</v>
      </c>
      <c r="S2491" t="s">
        <v>88</v>
      </c>
      <c r="T2491" t="s">
        <v>128</v>
      </c>
      <c r="U2491">
        <v>0</v>
      </c>
      <c r="V2491">
        <v>0</v>
      </c>
    </row>
    <row r="2492" spans="1:22">
      <c r="A2492">
        <v>12544</v>
      </c>
      <c r="B2492" t="s">
        <v>124</v>
      </c>
      <c r="C2492" t="s">
        <v>125</v>
      </c>
      <c r="D2492" t="s">
        <v>2885</v>
      </c>
      <c r="E2492">
        <v>1</v>
      </c>
      <c r="F2492" t="s">
        <v>206</v>
      </c>
      <c r="G2492" t="s">
        <v>73</v>
      </c>
      <c r="H2492">
        <v>5060814</v>
      </c>
      <c r="I2492" t="s">
        <v>3019</v>
      </c>
      <c r="J2492">
        <v>19100</v>
      </c>
      <c r="K2492">
        <v>19100</v>
      </c>
      <c r="L2492">
        <v>13505</v>
      </c>
      <c r="M2492">
        <v>13505.280500000001</v>
      </c>
      <c r="N2492">
        <v>13505.280500000001</v>
      </c>
      <c r="O2492">
        <v>100</v>
      </c>
      <c r="P2492">
        <v>0</v>
      </c>
      <c r="Q2492" t="s">
        <v>75</v>
      </c>
      <c r="R2492" t="s">
        <v>3047</v>
      </c>
      <c r="S2492" t="s">
        <v>88</v>
      </c>
      <c r="T2492" t="s">
        <v>85</v>
      </c>
      <c r="U2492">
        <v>0</v>
      </c>
      <c r="V2492">
        <v>0</v>
      </c>
    </row>
    <row r="2493" spans="1:22">
      <c r="A2493">
        <v>12544</v>
      </c>
      <c r="B2493" t="s">
        <v>297</v>
      </c>
      <c r="C2493" t="s">
        <v>218</v>
      </c>
      <c r="D2493" t="s">
        <v>2885</v>
      </c>
      <c r="E2493">
        <v>1</v>
      </c>
      <c r="F2493" t="s">
        <v>144</v>
      </c>
      <c r="G2493" t="s">
        <v>73</v>
      </c>
      <c r="H2493">
        <v>5060812</v>
      </c>
      <c r="I2493" t="s">
        <v>3019</v>
      </c>
      <c r="J2493">
        <v>94400</v>
      </c>
      <c r="K2493">
        <v>118000</v>
      </c>
      <c r="L2493">
        <v>94400</v>
      </c>
      <c r="M2493">
        <v>74736.947499999995</v>
      </c>
      <c r="N2493">
        <v>59789.557999999997</v>
      </c>
      <c r="O2493">
        <v>80</v>
      </c>
      <c r="P2493">
        <v>0</v>
      </c>
      <c r="Q2493" t="s">
        <v>75</v>
      </c>
      <c r="R2493" t="s">
        <v>3047</v>
      </c>
      <c r="S2493" t="s">
        <v>88</v>
      </c>
      <c r="T2493" t="s">
        <v>219</v>
      </c>
      <c r="U2493">
        <v>0</v>
      </c>
      <c r="V2493">
        <v>0</v>
      </c>
    </row>
    <row r="2494" spans="1:22">
      <c r="A2494">
        <v>12544</v>
      </c>
      <c r="B2494" t="s">
        <v>134</v>
      </c>
      <c r="C2494" t="s">
        <v>135</v>
      </c>
      <c r="D2494" t="s">
        <v>2885</v>
      </c>
      <c r="E2494">
        <v>6</v>
      </c>
      <c r="F2494" t="s">
        <v>206</v>
      </c>
      <c r="G2494" t="s">
        <v>73</v>
      </c>
      <c r="H2494">
        <v>5060814</v>
      </c>
      <c r="I2494" t="s">
        <v>3019</v>
      </c>
      <c r="J2494">
        <v>142200</v>
      </c>
      <c r="K2494">
        <v>23700</v>
      </c>
      <c r="L2494">
        <v>41820</v>
      </c>
      <c r="M2494">
        <v>6969.7242999999999</v>
      </c>
      <c r="N2494">
        <v>41818.345800000003</v>
      </c>
      <c r="O2494">
        <v>100</v>
      </c>
      <c r="P2494">
        <v>0</v>
      </c>
      <c r="Q2494" t="s">
        <v>75</v>
      </c>
      <c r="R2494" t="s">
        <v>3047</v>
      </c>
      <c r="S2494" t="s">
        <v>88</v>
      </c>
      <c r="T2494" t="s">
        <v>136</v>
      </c>
      <c r="U2494">
        <v>0</v>
      </c>
      <c r="V2494">
        <v>0</v>
      </c>
    </row>
    <row r="2495" spans="1:22">
      <c r="A2495">
        <v>12546</v>
      </c>
      <c r="B2495" t="s">
        <v>137</v>
      </c>
      <c r="C2495" t="s">
        <v>127</v>
      </c>
      <c r="D2495" t="s">
        <v>2885</v>
      </c>
      <c r="E2495">
        <v>1</v>
      </c>
      <c r="F2495" t="s">
        <v>237</v>
      </c>
      <c r="G2495" t="s">
        <v>73</v>
      </c>
      <c r="H2495">
        <v>5060815</v>
      </c>
      <c r="I2495" t="s">
        <v>3019</v>
      </c>
      <c r="J2495">
        <v>31700</v>
      </c>
      <c r="K2495">
        <v>31700</v>
      </c>
      <c r="L2495">
        <v>20317</v>
      </c>
      <c r="M2495">
        <v>20317.033899999999</v>
      </c>
      <c r="N2495">
        <v>20317.033899999999</v>
      </c>
      <c r="O2495">
        <v>100</v>
      </c>
      <c r="P2495">
        <v>0</v>
      </c>
      <c r="Q2495" t="s">
        <v>75</v>
      </c>
      <c r="R2495" t="s">
        <v>3048</v>
      </c>
      <c r="S2495" t="s">
        <v>88</v>
      </c>
      <c r="T2495" t="s">
        <v>128</v>
      </c>
      <c r="U2495">
        <v>0</v>
      </c>
      <c r="V2495">
        <v>0</v>
      </c>
    </row>
    <row r="2496" spans="1:22">
      <c r="A2496">
        <v>12546</v>
      </c>
      <c r="B2496" t="s">
        <v>139</v>
      </c>
      <c r="C2496" t="s">
        <v>140</v>
      </c>
      <c r="D2496" t="s">
        <v>2885</v>
      </c>
      <c r="E2496">
        <v>1</v>
      </c>
      <c r="F2496" t="s">
        <v>237</v>
      </c>
      <c r="G2496" t="s">
        <v>73</v>
      </c>
      <c r="H2496">
        <v>5060815</v>
      </c>
      <c r="I2496" t="s">
        <v>3019</v>
      </c>
      <c r="J2496">
        <v>2400</v>
      </c>
      <c r="K2496">
        <v>2400</v>
      </c>
      <c r="L2496">
        <v>1694</v>
      </c>
      <c r="M2496">
        <v>1693.5772999999999</v>
      </c>
      <c r="N2496">
        <v>1693.5772999999999</v>
      </c>
      <c r="O2496">
        <v>100</v>
      </c>
      <c r="P2496">
        <v>0</v>
      </c>
      <c r="Q2496" t="s">
        <v>75</v>
      </c>
      <c r="R2496" t="s">
        <v>3048</v>
      </c>
      <c r="S2496" t="s">
        <v>88</v>
      </c>
      <c r="T2496" t="s">
        <v>141</v>
      </c>
      <c r="U2496">
        <v>0</v>
      </c>
      <c r="V2496">
        <v>0</v>
      </c>
    </row>
    <row r="2497" spans="1:22">
      <c r="A2497">
        <v>12546</v>
      </c>
      <c r="B2497" t="s">
        <v>134</v>
      </c>
      <c r="C2497" t="s">
        <v>135</v>
      </c>
      <c r="D2497" t="s">
        <v>2885</v>
      </c>
      <c r="E2497">
        <v>6</v>
      </c>
      <c r="F2497" t="s">
        <v>237</v>
      </c>
      <c r="G2497" t="s">
        <v>73</v>
      </c>
      <c r="H2497">
        <v>5060815</v>
      </c>
      <c r="I2497" t="s">
        <v>3019</v>
      </c>
      <c r="J2497">
        <v>142200</v>
      </c>
      <c r="K2497">
        <v>23700</v>
      </c>
      <c r="L2497">
        <v>41820</v>
      </c>
      <c r="M2497">
        <v>6969.7242999999999</v>
      </c>
      <c r="N2497">
        <v>41818.345800000003</v>
      </c>
      <c r="O2497">
        <v>100</v>
      </c>
      <c r="P2497">
        <v>0</v>
      </c>
      <c r="Q2497" t="s">
        <v>75</v>
      </c>
      <c r="R2497" t="s">
        <v>3048</v>
      </c>
      <c r="S2497" t="s">
        <v>88</v>
      </c>
      <c r="T2497" t="s">
        <v>136</v>
      </c>
      <c r="U2497">
        <v>0</v>
      </c>
      <c r="V2497">
        <v>0</v>
      </c>
    </row>
    <row r="2498" spans="1:22">
      <c r="A2498">
        <v>12547</v>
      </c>
      <c r="B2498" t="s">
        <v>156</v>
      </c>
      <c r="C2498" t="s">
        <v>127</v>
      </c>
      <c r="D2498" t="s">
        <v>2885</v>
      </c>
      <c r="E2498">
        <v>1</v>
      </c>
      <c r="F2498" t="s">
        <v>102</v>
      </c>
      <c r="G2498" t="s">
        <v>73</v>
      </c>
      <c r="H2498">
        <v>5060825</v>
      </c>
      <c r="I2498" t="s">
        <v>3019</v>
      </c>
      <c r="J2498">
        <v>45600</v>
      </c>
      <c r="K2498">
        <v>45600</v>
      </c>
      <c r="L2498">
        <v>41496</v>
      </c>
      <c r="M2498">
        <v>28463.342100000002</v>
      </c>
      <c r="N2498">
        <v>28463.342100000002</v>
      </c>
      <c r="O2498">
        <v>100</v>
      </c>
      <c r="P2498">
        <v>9</v>
      </c>
      <c r="Q2498" t="s">
        <v>75</v>
      </c>
      <c r="R2498" t="s">
        <v>3049</v>
      </c>
      <c r="S2498" t="s">
        <v>88</v>
      </c>
      <c r="T2498" t="s">
        <v>128</v>
      </c>
      <c r="U2498">
        <v>0</v>
      </c>
      <c r="V2498">
        <v>0</v>
      </c>
    </row>
    <row r="2499" spans="1:22">
      <c r="A2499">
        <v>12547</v>
      </c>
      <c r="B2499" t="s">
        <v>124</v>
      </c>
      <c r="C2499" t="s">
        <v>125</v>
      </c>
      <c r="D2499" t="s">
        <v>2885</v>
      </c>
      <c r="E2499">
        <v>1</v>
      </c>
      <c r="F2499" t="s">
        <v>102</v>
      </c>
      <c r="G2499" t="s">
        <v>73</v>
      </c>
      <c r="H2499">
        <v>5060825</v>
      </c>
      <c r="I2499" t="s">
        <v>3019</v>
      </c>
      <c r="J2499">
        <v>19100</v>
      </c>
      <c r="K2499">
        <v>19100</v>
      </c>
      <c r="L2499">
        <v>17381</v>
      </c>
      <c r="M2499">
        <v>13505.280500000001</v>
      </c>
      <c r="N2499">
        <v>13505.280500000001</v>
      </c>
      <c r="O2499">
        <v>100</v>
      </c>
      <c r="P2499">
        <v>9</v>
      </c>
      <c r="Q2499" t="s">
        <v>75</v>
      </c>
      <c r="R2499" t="s">
        <v>3049</v>
      </c>
      <c r="S2499" t="s">
        <v>88</v>
      </c>
      <c r="T2499" t="s">
        <v>85</v>
      </c>
      <c r="U2499">
        <v>0</v>
      </c>
      <c r="V2499">
        <v>0</v>
      </c>
    </row>
    <row r="2500" spans="1:22">
      <c r="A2500">
        <v>12547</v>
      </c>
      <c r="B2500" t="s">
        <v>309</v>
      </c>
      <c r="C2500" t="s">
        <v>150</v>
      </c>
      <c r="D2500" t="s">
        <v>2885</v>
      </c>
      <c r="E2500">
        <v>1</v>
      </c>
      <c r="F2500" t="s">
        <v>102</v>
      </c>
      <c r="G2500" t="s">
        <v>73</v>
      </c>
      <c r="H2500">
        <v>5060825</v>
      </c>
      <c r="I2500" t="s">
        <v>3019</v>
      </c>
      <c r="J2500">
        <v>48600</v>
      </c>
      <c r="K2500">
        <v>48600</v>
      </c>
      <c r="L2500">
        <v>44226</v>
      </c>
      <c r="M2500">
        <v>34469.487699999998</v>
      </c>
      <c r="N2500">
        <v>34469.487699999998</v>
      </c>
      <c r="O2500">
        <v>100</v>
      </c>
      <c r="P2500">
        <v>9</v>
      </c>
      <c r="Q2500" t="s">
        <v>75</v>
      </c>
      <c r="R2500" t="s">
        <v>3049</v>
      </c>
      <c r="S2500" t="s">
        <v>88</v>
      </c>
      <c r="T2500" t="s">
        <v>130</v>
      </c>
      <c r="U2500">
        <v>0</v>
      </c>
      <c r="V2500">
        <v>0</v>
      </c>
    </row>
    <row r="2501" spans="1:22">
      <c r="A2501">
        <v>12547</v>
      </c>
      <c r="B2501" t="s">
        <v>311</v>
      </c>
      <c r="C2501" t="s">
        <v>132</v>
      </c>
      <c r="D2501" t="s">
        <v>2885</v>
      </c>
      <c r="E2501">
        <v>1</v>
      </c>
      <c r="F2501" t="s">
        <v>102</v>
      </c>
      <c r="G2501" t="s">
        <v>73</v>
      </c>
      <c r="H2501">
        <v>5060825</v>
      </c>
      <c r="I2501" t="s">
        <v>3019</v>
      </c>
      <c r="J2501">
        <v>120000</v>
      </c>
      <c r="K2501">
        <v>120000</v>
      </c>
      <c r="L2501">
        <v>109200</v>
      </c>
      <c r="M2501">
        <v>80946.765400000004</v>
      </c>
      <c r="N2501">
        <v>80946.765400000004</v>
      </c>
      <c r="O2501">
        <v>100</v>
      </c>
      <c r="P2501">
        <v>9</v>
      </c>
      <c r="Q2501" t="s">
        <v>75</v>
      </c>
      <c r="R2501" t="s">
        <v>3049</v>
      </c>
      <c r="S2501" t="s">
        <v>88</v>
      </c>
      <c r="T2501" t="s">
        <v>133</v>
      </c>
      <c r="U2501">
        <v>0</v>
      </c>
      <c r="V2501">
        <v>0</v>
      </c>
    </row>
    <row r="2502" spans="1:22">
      <c r="A2502">
        <v>12547</v>
      </c>
      <c r="B2502" t="s">
        <v>134</v>
      </c>
      <c r="C2502" t="s">
        <v>135</v>
      </c>
      <c r="D2502" t="s">
        <v>2885</v>
      </c>
      <c r="E2502">
        <v>8.5</v>
      </c>
      <c r="F2502" t="s">
        <v>102</v>
      </c>
      <c r="G2502" t="s">
        <v>73</v>
      </c>
      <c r="H2502">
        <v>5060825</v>
      </c>
      <c r="I2502" t="s">
        <v>3019</v>
      </c>
      <c r="J2502">
        <v>201450</v>
      </c>
      <c r="K2502">
        <v>23700</v>
      </c>
      <c r="L2502">
        <v>100300</v>
      </c>
      <c r="M2502">
        <v>6969.7242999999999</v>
      </c>
      <c r="N2502">
        <v>59242.65655</v>
      </c>
      <c r="O2502">
        <v>100</v>
      </c>
      <c r="P2502">
        <v>0</v>
      </c>
      <c r="Q2502" t="s">
        <v>75</v>
      </c>
      <c r="R2502" t="s">
        <v>3049</v>
      </c>
      <c r="S2502" t="s">
        <v>88</v>
      </c>
      <c r="T2502" t="s">
        <v>136</v>
      </c>
      <c r="U2502">
        <v>0</v>
      </c>
      <c r="V2502">
        <v>0</v>
      </c>
    </row>
    <row r="2503" spans="1:22">
      <c r="A2503">
        <v>12548</v>
      </c>
      <c r="B2503" t="s">
        <v>108</v>
      </c>
      <c r="C2503" t="s">
        <v>109</v>
      </c>
      <c r="D2503" t="s">
        <v>2885</v>
      </c>
      <c r="E2503">
        <v>0.5</v>
      </c>
      <c r="F2503" t="s">
        <v>144</v>
      </c>
      <c r="G2503" t="s">
        <v>73</v>
      </c>
      <c r="H2503">
        <v>5060816</v>
      </c>
      <c r="I2503" t="s">
        <v>3019</v>
      </c>
      <c r="J2503">
        <v>15960</v>
      </c>
      <c r="K2503">
        <v>39900</v>
      </c>
      <c r="L2503">
        <v>15960</v>
      </c>
      <c r="M2503">
        <v>25378.870299999999</v>
      </c>
      <c r="N2503">
        <v>10151.548119999999</v>
      </c>
      <c r="O2503">
        <v>80</v>
      </c>
      <c r="P2503">
        <v>0</v>
      </c>
      <c r="Q2503" t="s">
        <v>75</v>
      </c>
      <c r="R2503" t="s">
        <v>3050</v>
      </c>
      <c r="S2503" t="s">
        <v>88</v>
      </c>
      <c r="T2503" t="s">
        <v>110</v>
      </c>
      <c r="U2503">
        <v>0</v>
      </c>
      <c r="V2503">
        <v>0</v>
      </c>
    </row>
    <row r="2504" spans="1:22">
      <c r="A2504">
        <v>12548</v>
      </c>
      <c r="B2504" t="s">
        <v>3051</v>
      </c>
      <c r="C2504" t="s">
        <v>127</v>
      </c>
      <c r="D2504" t="s">
        <v>2885</v>
      </c>
      <c r="E2504">
        <v>1</v>
      </c>
      <c r="F2504" t="s">
        <v>144</v>
      </c>
      <c r="G2504" t="s">
        <v>73</v>
      </c>
      <c r="H2504">
        <v>5060816</v>
      </c>
      <c r="I2504" t="s">
        <v>3019</v>
      </c>
      <c r="J2504">
        <v>25360</v>
      </c>
      <c r="K2504">
        <v>31700</v>
      </c>
      <c r="L2504">
        <v>25360</v>
      </c>
      <c r="M2504">
        <v>19735.432100000002</v>
      </c>
      <c r="N2504">
        <v>15788.34568</v>
      </c>
      <c r="O2504">
        <v>80</v>
      </c>
      <c r="P2504">
        <v>0</v>
      </c>
      <c r="Q2504" t="s">
        <v>75</v>
      </c>
      <c r="R2504" t="s">
        <v>3050</v>
      </c>
      <c r="S2504" t="s">
        <v>88</v>
      </c>
      <c r="T2504" t="s">
        <v>128</v>
      </c>
      <c r="U2504">
        <v>0</v>
      </c>
      <c r="V2504">
        <v>0</v>
      </c>
    </row>
    <row r="2505" spans="1:22">
      <c r="A2505">
        <v>12548</v>
      </c>
      <c r="B2505" t="s">
        <v>502</v>
      </c>
      <c r="C2505" t="s">
        <v>503</v>
      </c>
      <c r="D2505" t="s">
        <v>2885</v>
      </c>
      <c r="E2505">
        <v>1</v>
      </c>
      <c r="F2505" t="s">
        <v>144</v>
      </c>
      <c r="G2505" t="s">
        <v>73</v>
      </c>
      <c r="H2505">
        <v>5060816</v>
      </c>
      <c r="I2505" t="s">
        <v>3019</v>
      </c>
      <c r="J2505">
        <v>79920</v>
      </c>
      <c r="K2505">
        <v>99900</v>
      </c>
      <c r="L2505">
        <v>79920</v>
      </c>
      <c r="M2505">
        <v>70788.680800000002</v>
      </c>
      <c r="N2505">
        <v>56630.944639999994</v>
      </c>
      <c r="O2505">
        <v>80</v>
      </c>
      <c r="P2505">
        <v>0</v>
      </c>
      <c r="Q2505" t="s">
        <v>75</v>
      </c>
      <c r="R2505" t="s">
        <v>3050</v>
      </c>
      <c r="S2505" t="s">
        <v>88</v>
      </c>
      <c r="T2505" t="s">
        <v>130</v>
      </c>
      <c r="U2505">
        <v>0</v>
      </c>
      <c r="V2505">
        <v>0</v>
      </c>
    </row>
    <row r="2506" spans="1:22">
      <c r="A2506">
        <v>12548</v>
      </c>
      <c r="B2506" t="s">
        <v>207</v>
      </c>
      <c r="C2506" t="s">
        <v>208</v>
      </c>
      <c r="D2506" t="s">
        <v>2885</v>
      </c>
      <c r="E2506">
        <v>5.5</v>
      </c>
      <c r="F2506" t="s">
        <v>144</v>
      </c>
      <c r="G2506" t="s">
        <v>73</v>
      </c>
      <c r="H2506">
        <v>5060816</v>
      </c>
      <c r="I2506" t="s">
        <v>3019</v>
      </c>
      <c r="J2506">
        <v>104280</v>
      </c>
      <c r="K2506">
        <v>23700</v>
      </c>
      <c r="L2506">
        <v>104280</v>
      </c>
      <c r="M2506">
        <v>6917.3846999999996</v>
      </c>
      <c r="N2506">
        <v>30436.492679999999</v>
      </c>
      <c r="O2506">
        <v>80</v>
      </c>
      <c r="P2506">
        <v>0</v>
      </c>
      <c r="Q2506" t="s">
        <v>75</v>
      </c>
      <c r="R2506" t="s">
        <v>3050</v>
      </c>
      <c r="S2506" t="s">
        <v>88</v>
      </c>
      <c r="T2506" t="s">
        <v>136</v>
      </c>
      <c r="U2506">
        <v>0</v>
      </c>
      <c r="V2506">
        <v>0</v>
      </c>
    </row>
    <row r="2507" spans="1:22">
      <c r="A2507">
        <v>12549</v>
      </c>
      <c r="B2507" t="s">
        <v>305</v>
      </c>
      <c r="C2507" t="s">
        <v>306</v>
      </c>
      <c r="D2507" t="s">
        <v>2885</v>
      </c>
      <c r="E2507">
        <v>5.5</v>
      </c>
      <c r="F2507" t="s">
        <v>102</v>
      </c>
      <c r="G2507" t="s">
        <v>73</v>
      </c>
      <c r="H2507">
        <v>5060818</v>
      </c>
      <c r="I2507" t="s">
        <v>3019</v>
      </c>
      <c r="J2507">
        <v>144650</v>
      </c>
      <c r="K2507">
        <v>26300</v>
      </c>
      <c r="L2507">
        <v>77550</v>
      </c>
      <c r="M2507">
        <v>11298.5162</v>
      </c>
      <c r="N2507">
        <v>62141.839099999997</v>
      </c>
      <c r="O2507">
        <v>100</v>
      </c>
      <c r="P2507">
        <v>0</v>
      </c>
      <c r="Q2507" t="s">
        <v>75</v>
      </c>
      <c r="R2507" t="s">
        <v>3052</v>
      </c>
      <c r="S2507" t="s">
        <v>88</v>
      </c>
      <c r="T2507" t="s">
        <v>136</v>
      </c>
      <c r="U2507">
        <v>0</v>
      </c>
      <c r="V2507">
        <v>0</v>
      </c>
    </row>
    <row r="2508" spans="1:22">
      <c r="A2508">
        <v>12549</v>
      </c>
      <c r="B2508" t="s">
        <v>137</v>
      </c>
      <c r="C2508" t="s">
        <v>127</v>
      </c>
      <c r="D2508" t="s">
        <v>2885</v>
      </c>
      <c r="E2508">
        <v>1</v>
      </c>
      <c r="F2508" t="s">
        <v>102</v>
      </c>
      <c r="G2508" t="s">
        <v>73</v>
      </c>
      <c r="H2508">
        <v>5060818</v>
      </c>
      <c r="I2508" t="s">
        <v>3019</v>
      </c>
      <c r="J2508">
        <v>31700</v>
      </c>
      <c r="K2508">
        <v>31700</v>
      </c>
      <c r="L2508">
        <v>28847</v>
      </c>
      <c r="M2508">
        <v>20317.033899999999</v>
      </c>
      <c r="N2508">
        <v>20317.033899999999</v>
      </c>
      <c r="O2508">
        <v>100</v>
      </c>
      <c r="P2508">
        <v>9</v>
      </c>
      <c r="Q2508" t="s">
        <v>75</v>
      </c>
      <c r="R2508" t="s">
        <v>3052</v>
      </c>
      <c r="S2508" t="s">
        <v>88</v>
      </c>
      <c r="T2508" t="s">
        <v>128</v>
      </c>
      <c r="U2508">
        <v>0</v>
      </c>
      <c r="V2508">
        <v>0</v>
      </c>
    </row>
    <row r="2509" spans="1:22">
      <c r="A2509">
        <v>12549</v>
      </c>
      <c r="B2509" t="s">
        <v>139</v>
      </c>
      <c r="C2509" t="s">
        <v>140</v>
      </c>
      <c r="D2509" t="s">
        <v>2885</v>
      </c>
      <c r="E2509">
        <v>1</v>
      </c>
      <c r="F2509" t="s">
        <v>102</v>
      </c>
      <c r="G2509" t="s">
        <v>73</v>
      </c>
      <c r="H2509">
        <v>5060818</v>
      </c>
      <c r="I2509" t="s">
        <v>3019</v>
      </c>
      <c r="J2509">
        <v>2400</v>
      </c>
      <c r="K2509">
        <v>2400</v>
      </c>
      <c r="L2509">
        <v>2184</v>
      </c>
      <c r="M2509">
        <v>1693.5772999999999</v>
      </c>
      <c r="N2509">
        <v>1693.5772999999999</v>
      </c>
      <c r="O2509">
        <v>100</v>
      </c>
      <c r="P2509">
        <v>9</v>
      </c>
      <c r="Q2509" t="s">
        <v>75</v>
      </c>
      <c r="R2509" t="s">
        <v>3052</v>
      </c>
      <c r="S2509" t="s">
        <v>88</v>
      </c>
      <c r="T2509" t="s">
        <v>141</v>
      </c>
      <c r="U2509">
        <v>0</v>
      </c>
      <c r="V2509">
        <v>0</v>
      </c>
    </row>
    <row r="2510" spans="1:22">
      <c r="A2510">
        <v>12549</v>
      </c>
      <c r="B2510" t="s">
        <v>240</v>
      </c>
      <c r="C2510" t="s">
        <v>150</v>
      </c>
      <c r="D2510" t="s">
        <v>2885</v>
      </c>
      <c r="E2510">
        <v>1</v>
      </c>
      <c r="F2510" t="s">
        <v>102</v>
      </c>
      <c r="G2510" t="s">
        <v>73</v>
      </c>
      <c r="H2510">
        <v>5060818</v>
      </c>
      <c r="I2510" t="s">
        <v>3019</v>
      </c>
      <c r="J2510">
        <v>98900</v>
      </c>
      <c r="K2510">
        <v>98900</v>
      </c>
      <c r="L2510">
        <v>89999</v>
      </c>
      <c r="M2510">
        <v>69922.174499999994</v>
      </c>
      <c r="N2510">
        <v>69922.174499999994</v>
      </c>
      <c r="O2510">
        <v>100</v>
      </c>
      <c r="P2510">
        <v>9</v>
      </c>
      <c r="Q2510" t="s">
        <v>75</v>
      </c>
      <c r="R2510" t="s">
        <v>3052</v>
      </c>
      <c r="S2510" t="s">
        <v>88</v>
      </c>
      <c r="T2510" t="s">
        <v>130</v>
      </c>
      <c r="U2510">
        <v>0</v>
      </c>
      <c r="V2510">
        <v>0</v>
      </c>
    </row>
    <row r="2511" spans="1:22">
      <c r="A2511">
        <v>12550</v>
      </c>
      <c r="B2511" t="s">
        <v>137</v>
      </c>
      <c r="C2511" t="s">
        <v>127</v>
      </c>
      <c r="D2511" t="s">
        <v>2885</v>
      </c>
      <c r="E2511">
        <v>1</v>
      </c>
      <c r="F2511" t="s">
        <v>138</v>
      </c>
      <c r="G2511" t="s">
        <v>73</v>
      </c>
      <c r="H2511">
        <v>5060821</v>
      </c>
      <c r="I2511" t="s">
        <v>3019</v>
      </c>
      <c r="J2511">
        <v>31700</v>
      </c>
      <c r="K2511">
        <v>31700</v>
      </c>
      <c r="L2511">
        <v>20317</v>
      </c>
      <c r="M2511">
        <v>20317.033899999999</v>
      </c>
      <c r="N2511">
        <v>20317.033899999999</v>
      </c>
      <c r="O2511">
        <v>100</v>
      </c>
      <c r="P2511">
        <v>0</v>
      </c>
      <c r="Q2511" t="s">
        <v>75</v>
      </c>
      <c r="R2511" t="s">
        <v>3053</v>
      </c>
      <c r="S2511" t="s">
        <v>88</v>
      </c>
      <c r="T2511" t="s">
        <v>128</v>
      </c>
      <c r="U2511">
        <v>0</v>
      </c>
      <c r="V2511">
        <v>0</v>
      </c>
    </row>
    <row r="2512" spans="1:22">
      <c r="A2512">
        <v>12550</v>
      </c>
      <c r="B2512" t="s">
        <v>139</v>
      </c>
      <c r="C2512" t="s">
        <v>140</v>
      </c>
      <c r="D2512" t="s">
        <v>2885</v>
      </c>
      <c r="E2512">
        <v>1</v>
      </c>
      <c r="F2512" t="s">
        <v>138</v>
      </c>
      <c r="G2512" t="s">
        <v>73</v>
      </c>
      <c r="H2512">
        <v>5060821</v>
      </c>
      <c r="I2512" t="s">
        <v>3019</v>
      </c>
      <c r="J2512">
        <v>2400</v>
      </c>
      <c r="K2512">
        <v>2400</v>
      </c>
      <c r="L2512">
        <v>1694</v>
      </c>
      <c r="M2512">
        <v>1693.5772999999999</v>
      </c>
      <c r="N2512">
        <v>1693.5772999999999</v>
      </c>
      <c r="O2512">
        <v>100</v>
      </c>
      <c r="P2512">
        <v>0</v>
      </c>
      <c r="Q2512" t="s">
        <v>75</v>
      </c>
      <c r="R2512" t="s">
        <v>3053</v>
      </c>
      <c r="S2512" t="s">
        <v>88</v>
      </c>
      <c r="T2512" t="s">
        <v>141</v>
      </c>
      <c r="U2512">
        <v>0</v>
      </c>
      <c r="V2512">
        <v>0</v>
      </c>
    </row>
    <row r="2513" spans="1:22">
      <c r="A2513">
        <v>12550</v>
      </c>
      <c r="B2513" t="s">
        <v>3054</v>
      </c>
      <c r="C2513" t="s">
        <v>132</v>
      </c>
      <c r="D2513" t="s">
        <v>2885</v>
      </c>
      <c r="E2513">
        <v>1</v>
      </c>
      <c r="F2513" t="s">
        <v>144</v>
      </c>
      <c r="G2513" t="s">
        <v>73</v>
      </c>
      <c r="H2513">
        <v>5060820</v>
      </c>
      <c r="I2513" t="s">
        <v>3019</v>
      </c>
      <c r="J2513">
        <v>79760</v>
      </c>
      <c r="K2513">
        <v>99700</v>
      </c>
      <c r="L2513">
        <v>79760</v>
      </c>
      <c r="M2513">
        <v>70864</v>
      </c>
      <c r="N2513">
        <v>56691.199999999997</v>
      </c>
      <c r="O2513">
        <v>80</v>
      </c>
      <c r="P2513">
        <v>0</v>
      </c>
      <c r="Q2513" t="s">
        <v>75</v>
      </c>
      <c r="R2513" t="s">
        <v>3053</v>
      </c>
      <c r="S2513" t="s">
        <v>88</v>
      </c>
      <c r="T2513" t="s">
        <v>133</v>
      </c>
      <c r="U2513">
        <v>0</v>
      </c>
      <c r="V2513">
        <v>0</v>
      </c>
    </row>
    <row r="2514" spans="1:22">
      <c r="A2514">
        <v>12550</v>
      </c>
      <c r="B2514" t="s">
        <v>134</v>
      </c>
      <c r="C2514" t="s">
        <v>135</v>
      </c>
      <c r="D2514" t="s">
        <v>2885</v>
      </c>
      <c r="E2514">
        <v>5.5</v>
      </c>
      <c r="F2514" t="s">
        <v>138</v>
      </c>
      <c r="G2514" t="s">
        <v>73</v>
      </c>
      <c r="H2514">
        <v>5060821</v>
      </c>
      <c r="I2514" t="s">
        <v>3019</v>
      </c>
      <c r="J2514">
        <v>130350</v>
      </c>
      <c r="K2514">
        <v>23700</v>
      </c>
      <c r="L2514">
        <v>38335</v>
      </c>
      <c r="M2514">
        <v>6969.7242999999999</v>
      </c>
      <c r="N2514">
        <v>38333.483650000002</v>
      </c>
      <c r="O2514">
        <v>100</v>
      </c>
      <c r="P2514">
        <v>0</v>
      </c>
      <c r="Q2514" t="s">
        <v>75</v>
      </c>
      <c r="R2514" t="s">
        <v>3053</v>
      </c>
      <c r="S2514" t="s">
        <v>88</v>
      </c>
      <c r="T2514" t="s">
        <v>136</v>
      </c>
      <c r="U2514">
        <v>0</v>
      </c>
      <c r="V2514">
        <v>0</v>
      </c>
    </row>
    <row r="2515" spans="1:22">
      <c r="A2515">
        <v>12196</v>
      </c>
      <c r="B2515" t="s">
        <v>3055</v>
      </c>
      <c r="C2515" t="s">
        <v>327</v>
      </c>
      <c r="D2515" t="s">
        <v>2547</v>
      </c>
      <c r="E2515">
        <v>2</v>
      </c>
      <c r="F2515" t="s">
        <v>144</v>
      </c>
      <c r="G2515" t="s">
        <v>73</v>
      </c>
      <c r="H2515">
        <v>5060792</v>
      </c>
      <c r="I2515" t="s">
        <v>3019</v>
      </c>
      <c r="J2515">
        <v>28600</v>
      </c>
      <c r="K2515">
        <v>14300</v>
      </c>
      <c r="L2515">
        <v>28600</v>
      </c>
      <c r="M2515">
        <v>10153</v>
      </c>
      <c r="N2515">
        <v>20306</v>
      </c>
      <c r="O2515">
        <v>100</v>
      </c>
      <c r="P2515">
        <v>0</v>
      </c>
      <c r="Q2515" t="s">
        <v>75</v>
      </c>
      <c r="R2515" t="s">
        <v>3036</v>
      </c>
      <c r="S2515" t="s">
        <v>76</v>
      </c>
      <c r="T2515" t="s">
        <v>172</v>
      </c>
      <c r="U2515">
        <v>0</v>
      </c>
      <c r="V2515">
        <v>0</v>
      </c>
    </row>
    <row r="2516" spans="1:22">
      <c r="A2516">
        <v>12196</v>
      </c>
      <c r="B2516" t="s">
        <v>2676</v>
      </c>
      <c r="C2516" t="s">
        <v>2677</v>
      </c>
      <c r="D2516" t="s">
        <v>2547</v>
      </c>
      <c r="E2516">
        <v>2</v>
      </c>
      <c r="F2516" t="s">
        <v>144</v>
      </c>
      <c r="G2516" t="s">
        <v>73</v>
      </c>
      <c r="H2516">
        <v>5060792</v>
      </c>
      <c r="I2516" t="s">
        <v>3019</v>
      </c>
      <c r="J2516">
        <v>53200</v>
      </c>
      <c r="K2516">
        <v>26600</v>
      </c>
      <c r="L2516">
        <v>53200</v>
      </c>
      <c r="M2516">
        <v>18886</v>
      </c>
      <c r="N2516">
        <v>37772</v>
      </c>
      <c r="O2516">
        <v>100</v>
      </c>
      <c r="P2516">
        <v>0</v>
      </c>
      <c r="Q2516" t="s">
        <v>75</v>
      </c>
      <c r="R2516" t="s">
        <v>3036</v>
      </c>
      <c r="S2516" t="s">
        <v>76</v>
      </c>
      <c r="T2516" t="s">
        <v>85</v>
      </c>
      <c r="U2516">
        <v>0</v>
      </c>
      <c r="V2516">
        <v>0</v>
      </c>
    </row>
    <row r="2517" spans="1:22">
      <c r="A2517">
        <v>12196</v>
      </c>
      <c r="B2517" t="s">
        <v>2678</v>
      </c>
      <c r="C2517" t="s">
        <v>2677</v>
      </c>
      <c r="D2517" t="s">
        <v>2547</v>
      </c>
      <c r="E2517">
        <v>2</v>
      </c>
      <c r="F2517" t="s">
        <v>144</v>
      </c>
      <c r="G2517" t="s">
        <v>73</v>
      </c>
      <c r="H2517">
        <v>5060792</v>
      </c>
      <c r="I2517" t="s">
        <v>3019</v>
      </c>
      <c r="J2517">
        <v>14800</v>
      </c>
      <c r="K2517">
        <v>7400</v>
      </c>
      <c r="L2517">
        <v>14800</v>
      </c>
      <c r="M2517">
        <v>5254</v>
      </c>
      <c r="N2517">
        <v>10508</v>
      </c>
      <c r="O2517">
        <v>100</v>
      </c>
      <c r="P2517">
        <v>0</v>
      </c>
      <c r="Q2517" t="s">
        <v>75</v>
      </c>
      <c r="R2517" t="s">
        <v>3036</v>
      </c>
      <c r="S2517" t="s">
        <v>76</v>
      </c>
      <c r="T2517" t="s">
        <v>85</v>
      </c>
      <c r="U2517">
        <v>0</v>
      </c>
      <c r="V2517">
        <v>0</v>
      </c>
    </row>
    <row r="2518" spans="1:22">
      <c r="A2518">
        <v>12478</v>
      </c>
      <c r="B2518" t="s">
        <v>137</v>
      </c>
      <c r="C2518" t="s">
        <v>127</v>
      </c>
      <c r="D2518" t="s">
        <v>2888</v>
      </c>
      <c r="E2518">
        <v>1</v>
      </c>
      <c r="F2518" t="s">
        <v>144</v>
      </c>
      <c r="G2518" t="s">
        <v>73</v>
      </c>
      <c r="H2518">
        <v>5060827</v>
      </c>
      <c r="I2518" t="s">
        <v>3019</v>
      </c>
      <c r="J2518">
        <v>25360</v>
      </c>
      <c r="K2518">
        <v>31700</v>
      </c>
      <c r="L2518">
        <v>25360</v>
      </c>
      <c r="M2518">
        <v>20317.033899999999</v>
      </c>
      <c r="N2518">
        <v>16253.627119999999</v>
      </c>
      <c r="O2518">
        <v>80</v>
      </c>
      <c r="P2518">
        <v>0</v>
      </c>
      <c r="Q2518" t="s">
        <v>75</v>
      </c>
      <c r="R2518" t="s">
        <v>3056</v>
      </c>
      <c r="S2518" t="s">
        <v>88</v>
      </c>
      <c r="T2518" t="s">
        <v>128</v>
      </c>
      <c r="U2518">
        <v>0</v>
      </c>
      <c r="V2518">
        <v>0</v>
      </c>
    </row>
    <row r="2519" spans="1:22">
      <c r="A2519">
        <v>12478</v>
      </c>
      <c r="B2519" t="s">
        <v>139</v>
      </c>
      <c r="C2519" t="s">
        <v>140</v>
      </c>
      <c r="D2519" t="s">
        <v>2888</v>
      </c>
      <c r="E2519">
        <v>1</v>
      </c>
      <c r="F2519" t="s">
        <v>144</v>
      </c>
      <c r="G2519" t="s">
        <v>73</v>
      </c>
      <c r="H2519">
        <v>5060827</v>
      </c>
      <c r="I2519" t="s">
        <v>3019</v>
      </c>
      <c r="J2519">
        <v>2400</v>
      </c>
      <c r="K2519">
        <v>2400</v>
      </c>
      <c r="L2519">
        <v>2400</v>
      </c>
      <c r="M2519">
        <v>1693.5772999999999</v>
      </c>
      <c r="N2519">
        <v>1693.5772999999999</v>
      </c>
      <c r="O2519">
        <v>100</v>
      </c>
      <c r="P2519">
        <v>0</v>
      </c>
      <c r="Q2519" t="s">
        <v>75</v>
      </c>
      <c r="R2519" t="s">
        <v>3056</v>
      </c>
      <c r="S2519" t="s">
        <v>88</v>
      </c>
      <c r="T2519" t="s">
        <v>141</v>
      </c>
      <c r="U2519">
        <v>0</v>
      </c>
      <c r="V2519">
        <v>0</v>
      </c>
    </row>
    <row r="2520" spans="1:22">
      <c r="A2520">
        <v>12478</v>
      </c>
      <c r="B2520" t="s">
        <v>240</v>
      </c>
      <c r="C2520" t="s">
        <v>150</v>
      </c>
      <c r="D2520" t="s">
        <v>2888</v>
      </c>
      <c r="E2520">
        <v>1</v>
      </c>
      <c r="F2520" t="s">
        <v>144</v>
      </c>
      <c r="G2520" t="s">
        <v>73</v>
      </c>
      <c r="H2520">
        <v>5060827</v>
      </c>
      <c r="I2520" t="s">
        <v>3019</v>
      </c>
      <c r="J2520">
        <v>79120</v>
      </c>
      <c r="K2520">
        <v>98900</v>
      </c>
      <c r="L2520">
        <v>79120</v>
      </c>
      <c r="M2520">
        <v>69922.174499999994</v>
      </c>
      <c r="N2520">
        <v>55937.739600000001</v>
      </c>
      <c r="O2520">
        <v>80</v>
      </c>
      <c r="P2520">
        <v>0</v>
      </c>
      <c r="Q2520" t="s">
        <v>75</v>
      </c>
      <c r="R2520" t="s">
        <v>3056</v>
      </c>
      <c r="S2520" t="s">
        <v>88</v>
      </c>
      <c r="T2520" t="s">
        <v>130</v>
      </c>
      <c r="U2520">
        <v>0</v>
      </c>
      <c r="V2520">
        <v>0</v>
      </c>
    </row>
    <row r="2521" spans="1:22">
      <c r="A2521">
        <v>12478</v>
      </c>
      <c r="B2521" t="s">
        <v>134</v>
      </c>
      <c r="C2521" t="s">
        <v>135</v>
      </c>
      <c r="D2521" t="s">
        <v>2888</v>
      </c>
      <c r="E2521">
        <v>5.5</v>
      </c>
      <c r="F2521" t="s">
        <v>144</v>
      </c>
      <c r="G2521" t="s">
        <v>73</v>
      </c>
      <c r="H2521">
        <v>5060827</v>
      </c>
      <c r="I2521" t="s">
        <v>3019</v>
      </c>
      <c r="J2521">
        <v>104280</v>
      </c>
      <c r="K2521">
        <v>23700</v>
      </c>
      <c r="L2521">
        <v>104280</v>
      </c>
      <c r="M2521">
        <v>6969.7242999999999</v>
      </c>
      <c r="N2521">
        <v>30666.786919999999</v>
      </c>
      <c r="O2521">
        <v>80</v>
      </c>
      <c r="P2521">
        <v>0</v>
      </c>
      <c r="Q2521" t="s">
        <v>75</v>
      </c>
      <c r="R2521" t="s">
        <v>3056</v>
      </c>
      <c r="S2521" t="s">
        <v>88</v>
      </c>
      <c r="T2521" t="s">
        <v>136</v>
      </c>
      <c r="U2521">
        <v>0</v>
      </c>
      <c r="V2521">
        <v>0</v>
      </c>
    </row>
    <row r="2522" spans="1:22">
      <c r="A2522">
        <v>12569</v>
      </c>
      <c r="B2522" t="s">
        <v>3057</v>
      </c>
      <c r="C2522" t="s">
        <v>1207</v>
      </c>
      <c r="D2522" t="s">
        <v>2888</v>
      </c>
      <c r="E2522">
        <v>1</v>
      </c>
      <c r="F2522" t="s">
        <v>72</v>
      </c>
      <c r="G2522" t="s">
        <v>73</v>
      </c>
      <c r="H2522">
        <v>5060784</v>
      </c>
      <c r="I2522" t="s">
        <v>3019</v>
      </c>
      <c r="J2522">
        <v>579000</v>
      </c>
      <c r="K2522">
        <v>579000</v>
      </c>
      <c r="L2522">
        <v>457410</v>
      </c>
      <c r="M2522">
        <v>390397</v>
      </c>
      <c r="N2522">
        <v>390397</v>
      </c>
      <c r="O2522">
        <v>100</v>
      </c>
      <c r="P2522">
        <v>21</v>
      </c>
      <c r="Q2522" t="s">
        <v>75</v>
      </c>
      <c r="R2522" t="s">
        <v>3020</v>
      </c>
      <c r="S2522" t="s">
        <v>76</v>
      </c>
      <c r="T2522" t="s">
        <v>3058</v>
      </c>
      <c r="U2522">
        <v>0</v>
      </c>
      <c r="V2522">
        <v>0</v>
      </c>
    </row>
    <row r="2523" spans="1:22">
      <c r="A2523">
        <v>12569</v>
      </c>
      <c r="B2523" t="s">
        <v>3059</v>
      </c>
      <c r="C2523" t="s">
        <v>286</v>
      </c>
      <c r="D2523" t="s">
        <v>2888</v>
      </c>
      <c r="E2523">
        <v>1</v>
      </c>
      <c r="F2523" t="s">
        <v>72</v>
      </c>
      <c r="G2523" t="s">
        <v>73</v>
      </c>
      <c r="H2523">
        <v>5060784</v>
      </c>
      <c r="I2523" t="s">
        <v>3019</v>
      </c>
      <c r="J2523">
        <v>31300</v>
      </c>
      <c r="K2523">
        <v>31300</v>
      </c>
      <c r="L2523">
        <v>24727</v>
      </c>
      <c r="M2523">
        <v>22314.2857</v>
      </c>
      <c r="N2523">
        <v>22314.2857</v>
      </c>
      <c r="O2523">
        <v>100</v>
      </c>
      <c r="P2523">
        <v>21</v>
      </c>
      <c r="Q2523" t="s">
        <v>75</v>
      </c>
      <c r="R2523" t="s">
        <v>3020</v>
      </c>
      <c r="S2523" t="s">
        <v>76</v>
      </c>
      <c r="T2523" t="s">
        <v>85</v>
      </c>
      <c r="U2523">
        <v>0</v>
      </c>
      <c r="V2523">
        <v>0</v>
      </c>
    </row>
    <row r="2524" spans="1:22">
      <c r="A2524">
        <v>12569</v>
      </c>
      <c r="B2524" t="s">
        <v>3060</v>
      </c>
      <c r="C2524" t="s">
        <v>479</v>
      </c>
      <c r="D2524" t="s">
        <v>2888</v>
      </c>
      <c r="E2524">
        <v>1</v>
      </c>
      <c r="F2524" t="s">
        <v>72</v>
      </c>
      <c r="G2524" t="s">
        <v>73</v>
      </c>
      <c r="H2524">
        <v>5060784</v>
      </c>
      <c r="I2524" t="s">
        <v>3019</v>
      </c>
      <c r="J2524">
        <v>4600</v>
      </c>
      <c r="K2524">
        <v>4600</v>
      </c>
      <c r="L2524">
        <v>3634</v>
      </c>
      <c r="M2524">
        <v>2982</v>
      </c>
      <c r="N2524">
        <v>2982</v>
      </c>
      <c r="O2524">
        <v>100</v>
      </c>
      <c r="P2524">
        <v>21</v>
      </c>
      <c r="Q2524" t="s">
        <v>75</v>
      </c>
      <c r="R2524" t="s">
        <v>3020</v>
      </c>
      <c r="S2524" t="s">
        <v>76</v>
      </c>
      <c r="T2524" t="s">
        <v>447</v>
      </c>
      <c r="U2524">
        <v>0</v>
      </c>
      <c r="V2524">
        <v>0</v>
      </c>
    </row>
    <row r="2525" spans="1:22">
      <c r="A2525">
        <v>12569</v>
      </c>
      <c r="B2525" t="s">
        <v>3061</v>
      </c>
      <c r="C2525" t="s">
        <v>815</v>
      </c>
      <c r="D2525" t="s">
        <v>2888</v>
      </c>
      <c r="E2525">
        <v>1</v>
      </c>
      <c r="F2525" t="s">
        <v>72</v>
      </c>
      <c r="G2525" t="s">
        <v>73</v>
      </c>
      <c r="H2525">
        <v>5060784</v>
      </c>
      <c r="I2525" t="s">
        <v>3019</v>
      </c>
      <c r="J2525">
        <v>11900</v>
      </c>
      <c r="K2525">
        <v>11900</v>
      </c>
      <c r="L2525">
        <v>9401</v>
      </c>
      <c r="M2525">
        <v>8472</v>
      </c>
      <c r="N2525">
        <v>8472</v>
      </c>
      <c r="O2525">
        <v>100</v>
      </c>
      <c r="P2525">
        <v>21</v>
      </c>
      <c r="Q2525" t="s">
        <v>75</v>
      </c>
      <c r="R2525" t="s">
        <v>3020</v>
      </c>
      <c r="S2525" t="s">
        <v>76</v>
      </c>
      <c r="T2525" t="s">
        <v>447</v>
      </c>
      <c r="U2525">
        <v>0</v>
      </c>
      <c r="V2525">
        <v>0</v>
      </c>
    </row>
    <row r="2526" spans="1:22">
      <c r="A2526">
        <v>12514</v>
      </c>
      <c r="B2526" t="s">
        <v>1496</v>
      </c>
      <c r="C2526" t="s">
        <v>100</v>
      </c>
      <c r="D2526" t="s">
        <v>2929</v>
      </c>
      <c r="E2526">
        <v>1</v>
      </c>
      <c r="F2526" t="s">
        <v>102</v>
      </c>
      <c r="G2526" t="s">
        <v>73</v>
      </c>
      <c r="H2526">
        <v>5060790</v>
      </c>
      <c r="I2526" t="s">
        <v>3019</v>
      </c>
      <c r="J2526">
        <v>240000</v>
      </c>
      <c r="K2526">
        <v>240000</v>
      </c>
      <c r="L2526">
        <v>218400</v>
      </c>
      <c r="M2526">
        <v>157873.4804</v>
      </c>
      <c r="N2526">
        <v>157873.4804</v>
      </c>
      <c r="O2526">
        <v>100</v>
      </c>
      <c r="P2526">
        <v>9</v>
      </c>
      <c r="Q2526" t="s">
        <v>75</v>
      </c>
      <c r="R2526" t="s">
        <v>3062</v>
      </c>
      <c r="S2526" t="s">
        <v>158</v>
      </c>
      <c r="T2526" t="s">
        <v>229</v>
      </c>
      <c r="U2526">
        <v>0</v>
      </c>
      <c r="V2526">
        <v>0</v>
      </c>
    </row>
    <row r="2527" spans="1:22">
      <c r="A2527">
        <v>12514</v>
      </c>
      <c r="B2527" t="s">
        <v>227</v>
      </c>
      <c r="C2527" t="s">
        <v>100</v>
      </c>
      <c r="D2527" t="s">
        <v>2929</v>
      </c>
      <c r="E2527">
        <v>1</v>
      </c>
      <c r="F2527" t="s">
        <v>102</v>
      </c>
      <c r="G2527" t="s">
        <v>73</v>
      </c>
      <c r="H2527">
        <v>5060790</v>
      </c>
      <c r="I2527" t="s">
        <v>3019</v>
      </c>
      <c r="J2527">
        <v>262000</v>
      </c>
      <c r="K2527">
        <v>262000</v>
      </c>
      <c r="L2527">
        <v>238420</v>
      </c>
      <c r="M2527">
        <v>170718.90530000001</v>
      </c>
      <c r="N2527">
        <v>170718.90530000001</v>
      </c>
      <c r="O2527">
        <v>100</v>
      </c>
      <c r="P2527">
        <v>9</v>
      </c>
      <c r="Q2527" t="s">
        <v>75</v>
      </c>
      <c r="R2527" t="s">
        <v>3062</v>
      </c>
      <c r="S2527" t="s">
        <v>158</v>
      </c>
      <c r="T2527" t="s">
        <v>229</v>
      </c>
      <c r="U2527">
        <v>0</v>
      </c>
      <c r="V2527">
        <v>0</v>
      </c>
    </row>
    <row r="2528" spans="1:22">
      <c r="A2528">
        <v>12514</v>
      </c>
      <c r="B2528" t="s">
        <v>137</v>
      </c>
      <c r="C2528" t="s">
        <v>127</v>
      </c>
      <c r="D2528" t="s">
        <v>2929</v>
      </c>
      <c r="E2528">
        <v>1</v>
      </c>
      <c r="F2528" t="s">
        <v>102</v>
      </c>
      <c r="G2528" t="s">
        <v>73</v>
      </c>
      <c r="H2528">
        <v>5060790</v>
      </c>
      <c r="I2528" t="s">
        <v>3019</v>
      </c>
      <c r="J2528">
        <v>31700</v>
      </c>
      <c r="K2528">
        <v>31700</v>
      </c>
      <c r="L2528">
        <v>28847</v>
      </c>
      <c r="M2528">
        <v>20317.033899999999</v>
      </c>
      <c r="N2528">
        <v>20317.033899999999</v>
      </c>
      <c r="O2528">
        <v>100</v>
      </c>
      <c r="P2528">
        <v>9</v>
      </c>
      <c r="Q2528" t="s">
        <v>75</v>
      </c>
      <c r="R2528" t="s">
        <v>3062</v>
      </c>
      <c r="S2528" t="s">
        <v>158</v>
      </c>
      <c r="T2528" t="s">
        <v>128</v>
      </c>
      <c r="U2528">
        <v>0</v>
      </c>
      <c r="V2528">
        <v>0</v>
      </c>
    </row>
    <row r="2529" spans="1:22">
      <c r="A2529">
        <v>12514</v>
      </c>
      <c r="B2529" t="s">
        <v>148</v>
      </c>
      <c r="C2529" t="s">
        <v>106</v>
      </c>
      <c r="D2529" t="s">
        <v>2929</v>
      </c>
      <c r="E2529">
        <v>1</v>
      </c>
      <c r="F2529" t="s">
        <v>102</v>
      </c>
      <c r="G2529" t="s">
        <v>73</v>
      </c>
      <c r="H2529">
        <v>5060790</v>
      </c>
      <c r="I2529" t="s">
        <v>3019</v>
      </c>
      <c r="J2529">
        <v>43900</v>
      </c>
      <c r="K2529">
        <v>43900</v>
      </c>
      <c r="L2529">
        <v>39949</v>
      </c>
      <c r="M2529">
        <v>27746.087599999999</v>
      </c>
      <c r="N2529">
        <v>27746.087599999999</v>
      </c>
      <c r="O2529">
        <v>100</v>
      </c>
      <c r="P2529">
        <v>9</v>
      </c>
      <c r="Q2529" t="s">
        <v>75</v>
      </c>
      <c r="R2529" t="s">
        <v>3062</v>
      </c>
      <c r="S2529" t="s">
        <v>158</v>
      </c>
      <c r="T2529" t="s">
        <v>130</v>
      </c>
      <c r="U2529">
        <v>0</v>
      </c>
      <c r="V2529">
        <v>0</v>
      </c>
    </row>
    <row r="2530" spans="1:22">
      <c r="A2530">
        <v>12514</v>
      </c>
      <c r="B2530" t="s">
        <v>139</v>
      </c>
      <c r="C2530" t="s">
        <v>140</v>
      </c>
      <c r="D2530" t="s">
        <v>2929</v>
      </c>
      <c r="E2530">
        <v>1</v>
      </c>
      <c r="F2530" t="s">
        <v>102</v>
      </c>
      <c r="G2530" t="s">
        <v>73</v>
      </c>
      <c r="H2530">
        <v>5060790</v>
      </c>
      <c r="I2530" t="s">
        <v>3019</v>
      </c>
      <c r="J2530">
        <v>2400</v>
      </c>
      <c r="K2530">
        <v>2400</v>
      </c>
      <c r="L2530">
        <v>2184</v>
      </c>
      <c r="M2530">
        <v>1693.5772999999999</v>
      </c>
      <c r="N2530">
        <v>1693.5772999999999</v>
      </c>
      <c r="O2530">
        <v>100</v>
      </c>
      <c r="P2530">
        <v>9</v>
      </c>
      <c r="Q2530" t="s">
        <v>75</v>
      </c>
      <c r="R2530" t="s">
        <v>3062</v>
      </c>
      <c r="S2530" t="s">
        <v>158</v>
      </c>
      <c r="T2530" t="s">
        <v>141</v>
      </c>
      <c r="U2530">
        <v>0</v>
      </c>
      <c r="V2530">
        <v>0</v>
      </c>
    </row>
    <row r="2531" spans="1:22">
      <c r="A2531">
        <v>12514</v>
      </c>
      <c r="B2531" t="s">
        <v>217</v>
      </c>
      <c r="C2531" t="s">
        <v>218</v>
      </c>
      <c r="D2531" t="s">
        <v>2929</v>
      </c>
      <c r="E2531">
        <v>1</v>
      </c>
      <c r="F2531" t="s">
        <v>102</v>
      </c>
      <c r="G2531" t="s">
        <v>73</v>
      </c>
      <c r="H2531">
        <v>5060790</v>
      </c>
      <c r="I2531" t="s">
        <v>3019</v>
      </c>
      <c r="J2531">
        <v>97400</v>
      </c>
      <c r="K2531">
        <v>97400</v>
      </c>
      <c r="L2531">
        <v>88634</v>
      </c>
      <c r="M2531">
        <v>61779.822099999998</v>
      </c>
      <c r="N2531">
        <v>61779.822099999998</v>
      </c>
      <c r="O2531">
        <v>100</v>
      </c>
      <c r="P2531">
        <v>9</v>
      </c>
      <c r="Q2531" t="s">
        <v>75</v>
      </c>
      <c r="R2531" t="s">
        <v>3062</v>
      </c>
      <c r="S2531" t="s">
        <v>158</v>
      </c>
      <c r="T2531" t="s">
        <v>219</v>
      </c>
      <c r="U2531">
        <v>0</v>
      </c>
      <c r="V2531">
        <v>0</v>
      </c>
    </row>
    <row r="2532" spans="1:22">
      <c r="A2532">
        <v>12514</v>
      </c>
      <c r="B2532" t="s">
        <v>220</v>
      </c>
      <c r="C2532" t="s">
        <v>116</v>
      </c>
      <c r="D2532" t="s">
        <v>2929</v>
      </c>
      <c r="E2532">
        <v>1</v>
      </c>
      <c r="F2532" t="s">
        <v>102</v>
      </c>
      <c r="G2532" t="s">
        <v>73</v>
      </c>
      <c r="H2532">
        <v>5060790</v>
      </c>
      <c r="I2532" t="s">
        <v>3019</v>
      </c>
      <c r="J2532">
        <v>117000</v>
      </c>
      <c r="K2532">
        <v>117000</v>
      </c>
      <c r="L2532">
        <v>106470</v>
      </c>
      <c r="M2532">
        <v>78465.672600000005</v>
      </c>
      <c r="N2532">
        <v>78465.672600000005</v>
      </c>
      <c r="O2532">
        <v>100</v>
      </c>
      <c r="P2532">
        <v>9</v>
      </c>
      <c r="Q2532" t="s">
        <v>75</v>
      </c>
      <c r="R2532" t="s">
        <v>3062</v>
      </c>
      <c r="S2532" t="s">
        <v>158</v>
      </c>
      <c r="T2532" t="s">
        <v>133</v>
      </c>
      <c r="U2532">
        <v>0</v>
      </c>
      <c r="V2532">
        <v>0</v>
      </c>
    </row>
    <row r="2533" spans="1:22">
      <c r="A2533">
        <v>12514</v>
      </c>
      <c r="B2533" t="s">
        <v>232</v>
      </c>
      <c r="C2533" t="s">
        <v>182</v>
      </c>
      <c r="D2533" t="s">
        <v>2929</v>
      </c>
      <c r="E2533">
        <v>0.1</v>
      </c>
      <c r="F2533" t="s">
        <v>102</v>
      </c>
      <c r="G2533" t="s">
        <v>73</v>
      </c>
      <c r="H2533">
        <v>5060790</v>
      </c>
      <c r="I2533" t="s">
        <v>3019</v>
      </c>
      <c r="J2533">
        <v>3610</v>
      </c>
      <c r="K2533">
        <v>36100</v>
      </c>
      <c r="L2533">
        <v>3285</v>
      </c>
      <c r="M2533">
        <v>25021.247599999999</v>
      </c>
      <c r="N2533">
        <v>2502.1247600000002</v>
      </c>
      <c r="O2533">
        <v>100</v>
      </c>
      <c r="P2533">
        <v>9</v>
      </c>
      <c r="Q2533" t="s">
        <v>75</v>
      </c>
      <c r="R2533" t="s">
        <v>3062</v>
      </c>
      <c r="S2533" t="s">
        <v>158</v>
      </c>
      <c r="T2533" t="s">
        <v>223</v>
      </c>
      <c r="U2533">
        <v>0</v>
      </c>
      <c r="V2533">
        <v>0</v>
      </c>
    </row>
    <row r="2534" spans="1:22">
      <c r="A2534">
        <v>12514</v>
      </c>
      <c r="B2534" t="s">
        <v>232</v>
      </c>
      <c r="C2534" t="s">
        <v>182</v>
      </c>
      <c r="D2534" t="s">
        <v>2929</v>
      </c>
      <c r="E2534">
        <v>0.1</v>
      </c>
      <c r="F2534" t="s">
        <v>102</v>
      </c>
      <c r="G2534" t="s">
        <v>73</v>
      </c>
      <c r="H2534">
        <v>5060790</v>
      </c>
      <c r="I2534" t="s">
        <v>3019</v>
      </c>
      <c r="J2534">
        <v>3610</v>
      </c>
      <c r="K2534">
        <v>36100</v>
      </c>
      <c r="L2534">
        <v>3285</v>
      </c>
      <c r="M2534">
        <v>25021.247599999999</v>
      </c>
      <c r="N2534">
        <v>2502.1247600000002</v>
      </c>
      <c r="O2534">
        <v>100</v>
      </c>
      <c r="P2534">
        <v>9</v>
      </c>
      <c r="Q2534" t="s">
        <v>75</v>
      </c>
      <c r="R2534" t="s">
        <v>3062</v>
      </c>
      <c r="S2534" t="s">
        <v>158</v>
      </c>
      <c r="T2534" t="s">
        <v>223</v>
      </c>
      <c r="U2534">
        <v>0</v>
      </c>
      <c r="V2534">
        <v>0</v>
      </c>
    </row>
    <row r="2535" spans="1:22">
      <c r="A2535">
        <v>12514</v>
      </c>
      <c r="B2535" t="s">
        <v>221</v>
      </c>
      <c r="C2535" t="s">
        <v>222</v>
      </c>
      <c r="D2535" t="s">
        <v>2929</v>
      </c>
      <c r="E2535">
        <v>0.1</v>
      </c>
      <c r="F2535" t="s">
        <v>102</v>
      </c>
      <c r="G2535" t="s">
        <v>73</v>
      </c>
      <c r="H2535">
        <v>5060790</v>
      </c>
      <c r="I2535" t="s">
        <v>3019</v>
      </c>
      <c r="J2535">
        <v>5990</v>
      </c>
      <c r="K2535">
        <v>59900</v>
      </c>
      <c r="L2535">
        <v>5451</v>
      </c>
      <c r="M2535">
        <v>41466.246899999998</v>
      </c>
      <c r="N2535">
        <v>4146.6246899999996</v>
      </c>
      <c r="O2535">
        <v>100</v>
      </c>
      <c r="P2535">
        <v>9</v>
      </c>
      <c r="Q2535" t="s">
        <v>75</v>
      </c>
      <c r="R2535" t="s">
        <v>3062</v>
      </c>
      <c r="S2535" t="s">
        <v>158</v>
      </c>
      <c r="T2535" t="s">
        <v>223</v>
      </c>
      <c r="U2535">
        <v>0</v>
      </c>
      <c r="V2535">
        <v>0</v>
      </c>
    </row>
    <row r="2536" spans="1:22">
      <c r="A2536">
        <v>12514</v>
      </c>
      <c r="B2536" t="s">
        <v>224</v>
      </c>
      <c r="C2536" t="s">
        <v>225</v>
      </c>
      <c r="D2536" t="s">
        <v>2929</v>
      </c>
      <c r="E2536">
        <v>4</v>
      </c>
      <c r="F2536" t="s">
        <v>102</v>
      </c>
      <c r="G2536" t="s">
        <v>73</v>
      </c>
      <c r="H2536">
        <v>5060790</v>
      </c>
      <c r="I2536" t="s">
        <v>3019</v>
      </c>
      <c r="J2536">
        <v>122800</v>
      </c>
      <c r="K2536">
        <v>30700</v>
      </c>
      <c r="L2536">
        <v>111748</v>
      </c>
      <c r="M2536">
        <v>19781.6793</v>
      </c>
      <c r="N2536">
        <v>79126.717199999999</v>
      </c>
      <c r="O2536">
        <v>100</v>
      </c>
      <c r="P2536">
        <v>9</v>
      </c>
      <c r="Q2536" t="s">
        <v>75</v>
      </c>
      <c r="R2536" t="s">
        <v>3062</v>
      </c>
      <c r="S2536" t="s">
        <v>158</v>
      </c>
      <c r="T2536" t="s">
        <v>226</v>
      </c>
      <c r="U2536">
        <v>0</v>
      </c>
      <c r="V2536">
        <v>0</v>
      </c>
    </row>
    <row r="2537" spans="1:22">
      <c r="A2537">
        <v>12514</v>
      </c>
      <c r="B2537" t="s">
        <v>236</v>
      </c>
      <c r="C2537" t="s">
        <v>112</v>
      </c>
      <c r="D2537" t="s">
        <v>2929</v>
      </c>
      <c r="E2537">
        <v>4</v>
      </c>
      <c r="F2537" t="s">
        <v>102</v>
      </c>
      <c r="G2537" t="s">
        <v>73</v>
      </c>
      <c r="H2537">
        <v>5060790</v>
      </c>
      <c r="I2537" t="s">
        <v>3019</v>
      </c>
      <c r="J2537">
        <v>18400</v>
      </c>
      <c r="K2537">
        <v>4600</v>
      </c>
      <c r="L2537">
        <v>16744</v>
      </c>
      <c r="M2537">
        <v>3259.6388999999999</v>
      </c>
      <c r="N2537">
        <v>13038.5556</v>
      </c>
      <c r="O2537">
        <v>100</v>
      </c>
      <c r="P2537">
        <v>9</v>
      </c>
      <c r="Q2537" t="s">
        <v>75</v>
      </c>
      <c r="R2537" t="s">
        <v>3062</v>
      </c>
      <c r="S2537" t="s">
        <v>158</v>
      </c>
      <c r="T2537" t="s">
        <v>85</v>
      </c>
      <c r="U2537">
        <v>0</v>
      </c>
      <c r="V2537">
        <v>0</v>
      </c>
    </row>
    <row r="2538" spans="1:22">
      <c r="A2538">
        <v>12514</v>
      </c>
      <c r="B2538" t="s">
        <v>134</v>
      </c>
      <c r="C2538" t="s">
        <v>135</v>
      </c>
      <c r="D2538" t="s">
        <v>2929</v>
      </c>
      <c r="E2538">
        <v>6</v>
      </c>
      <c r="F2538" t="s">
        <v>102</v>
      </c>
      <c r="G2538" t="s">
        <v>73</v>
      </c>
      <c r="H2538">
        <v>5060790</v>
      </c>
      <c r="I2538" t="s">
        <v>3019</v>
      </c>
      <c r="J2538">
        <v>142200</v>
      </c>
      <c r="K2538">
        <v>23700</v>
      </c>
      <c r="L2538">
        <v>70800</v>
      </c>
      <c r="M2538">
        <v>6969.7242999999999</v>
      </c>
      <c r="N2538">
        <v>41818.345800000003</v>
      </c>
      <c r="O2538">
        <v>100</v>
      </c>
      <c r="P2538">
        <v>0</v>
      </c>
      <c r="Q2538" t="s">
        <v>75</v>
      </c>
      <c r="R2538" t="s">
        <v>3062</v>
      </c>
      <c r="S2538" t="s">
        <v>158</v>
      </c>
      <c r="T2538" t="s">
        <v>136</v>
      </c>
      <c r="U2538">
        <v>0</v>
      </c>
      <c r="V2538">
        <v>0</v>
      </c>
    </row>
    <row r="2539" spans="1:22">
      <c r="A2539">
        <v>12514</v>
      </c>
      <c r="B2539" t="s">
        <v>258</v>
      </c>
      <c r="C2539" t="s">
        <v>259</v>
      </c>
      <c r="D2539" t="s">
        <v>2929</v>
      </c>
      <c r="E2539">
        <v>1</v>
      </c>
      <c r="F2539" t="s">
        <v>102</v>
      </c>
      <c r="G2539" t="s">
        <v>73</v>
      </c>
      <c r="H2539">
        <v>5060790</v>
      </c>
      <c r="I2539" t="s">
        <v>3019</v>
      </c>
      <c r="J2539">
        <v>25000</v>
      </c>
      <c r="K2539">
        <v>25000</v>
      </c>
      <c r="L2539">
        <v>25000</v>
      </c>
      <c r="M2539">
        <v>25000</v>
      </c>
      <c r="N2539">
        <v>25000</v>
      </c>
      <c r="O2539">
        <v>100</v>
      </c>
      <c r="P2539">
        <v>0</v>
      </c>
      <c r="Q2539" t="s">
        <v>75</v>
      </c>
      <c r="R2539" t="s">
        <v>3062</v>
      </c>
      <c r="S2539" t="s">
        <v>158</v>
      </c>
      <c r="T2539" t="s">
        <v>260</v>
      </c>
      <c r="U2539">
        <v>0</v>
      </c>
      <c r="V2539">
        <v>0</v>
      </c>
    </row>
    <row r="2540" spans="1:22">
      <c r="A2540">
        <v>12530</v>
      </c>
      <c r="B2540" t="s">
        <v>1561</v>
      </c>
      <c r="C2540" t="s">
        <v>249</v>
      </c>
      <c r="D2540" t="s">
        <v>2929</v>
      </c>
      <c r="E2540">
        <v>1</v>
      </c>
      <c r="F2540" t="s">
        <v>144</v>
      </c>
      <c r="G2540" t="s">
        <v>73</v>
      </c>
      <c r="H2540">
        <v>5060829</v>
      </c>
      <c r="I2540" t="s">
        <v>3019</v>
      </c>
      <c r="J2540">
        <v>452000</v>
      </c>
      <c r="K2540">
        <v>452000</v>
      </c>
      <c r="L2540">
        <v>452000</v>
      </c>
      <c r="M2540">
        <v>298320</v>
      </c>
      <c r="N2540">
        <v>298320</v>
      </c>
      <c r="O2540">
        <v>100</v>
      </c>
      <c r="P2540">
        <v>0</v>
      </c>
      <c r="Q2540" t="s">
        <v>75</v>
      </c>
      <c r="R2540" t="s">
        <v>3063</v>
      </c>
      <c r="S2540" t="s">
        <v>195</v>
      </c>
      <c r="T2540" t="s">
        <v>251</v>
      </c>
      <c r="U2540">
        <v>0</v>
      </c>
      <c r="V2540">
        <v>0</v>
      </c>
    </row>
    <row r="2541" spans="1:22">
      <c r="A2541">
        <v>12656</v>
      </c>
      <c r="B2541" t="s">
        <v>137</v>
      </c>
      <c r="C2541" t="s">
        <v>127</v>
      </c>
      <c r="D2541" t="s">
        <v>2963</v>
      </c>
      <c r="E2541">
        <v>1</v>
      </c>
      <c r="F2541" t="s">
        <v>102</v>
      </c>
      <c r="G2541" t="s">
        <v>73</v>
      </c>
      <c r="H2541">
        <v>5060824</v>
      </c>
      <c r="I2541" t="s">
        <v>3019</v>
      </c>
      <c r="J2541">
        <v>31700</v>
      </c>
      <c r="K2541">
        <v>31700</v>
      </c>
      <c r="L2541">
        <v>28847</v>
      </c>
      <c r="M2541">
        <v>20313.040199999999</v>
      </c>
      <c r="N2541">
        <v>20313.040199999999</v>
      </c>
      <c r="O2541">
        <v>100</v>
      </c>
      <c r="P2541">
        <v>9</v>
      </c>
      <c r="Q2541" t="s">
        <v>75</v>
      </c>
      <c r="R2541" t="s">
        <v>3064</v>
      </c>
      <c r="S2541" t="s">
        <v>195</v>
      </c>
      <c r="T2541" t="s">
        <v>128</v>
      </c>
      <c r="U2541">
        <v>0</v>
      </c>
      <c r="V2541">
        <v>0</v>
      </c>
    </row>
    <row r="2542" spans="1:22">
      <c r="A2542">
        <v>12656</v>
      </c>
      <c r="B2542" t="s">
        <v>148</v>
      </c>
      <c r="C2542" t="s">
        <v>106</v>
      </c>
      <c r="D2542" t="s">
        <v>2963</v>
      </c>
      <c r="E2542">
        <v>1</v>
      </c>
      <c r="F2542" t="s">
        <v>102</v>
      </c>
      <c r="G2542" t="s">
        <v>73</v>
      </c>
      <c r="H2542">
        <v>5060824</v>
      </c>
      <c r="I2542" t="s">
        <v>3019</v>
      </c>
      <c r="J2542">
        <v>43900</v>
      </c>
      <c r="K2542">
        <v>43900</v>
      </c>
      <c r="L2542">
        <v>39949</v>
      </c>
      <c r="M2542">
        <v>27746.087599999999</v>
      </c>
      <c r="N2542">
        <v>27746.087599999999</v>
      </c>
      <c r="O2542">
        <v>100</v>
      </c>
      <c r="P2542">
        <v>9</v>
      </c>
      <c r="Q2542" t="s">
        <v>75</v>
      </c>
      <c r="R2542" t="s">
        <v>3064</v>
      </c>
      <c r="S2542" t="s">
        <v>195</v>
      </c>
      <c r="T2542" t="s">
        <v>130</v>
      </c>
      <c r="U2542">
        <v>0</v>
      </c>
      <c r="V2542">
        <v>0</v>
      </c>
    </row>
    <row r="2543" spans="1:22">
      <c r="A2543">
        <v>12656</v>
      </c>
      <c r="B2543" t="s">
        <v>139</v>
      </c>
      <c r="C2543" t="s">
        <v>140</v>
      </c>
      <c r="D2543" t="s">
        <v>2963</v>
      </c>
      <c r="E2543">
        <v>1</v>
      </c>
      <c r="F2543" t="s">
        <v>102</v>
      </c>
      <c r="G2543" t="s">
        <v>73</v>
      </c>
      <c r="H2543">
        <v>5060824</v>
      </c>
      <c r="I2543" t="s">
        <v>3019</v>
      </c>
      <c r="J2543">
        <v>2400</v>
      </c>
      <c r="K2543">
        <v>2400</v>
      </c>
      <c r="L2543">
        <v>2184</v>
      </c>
      <c r="M2543">
        <v>1693.5772999999999</v>
      </c>
      <c r="N2543">
        <v>1693.5772999999999</v>
      </c>
      <c r="O2543">
        <v>100</v>
      </c>
      <c r="P2543">
        <v>9</v>
      </c>
      <c r="Q2543" t="s">
        <v>75</v>
      </c>
      <c r="R2543" t="s">
        <v>3064</v>
      </c>
      <c r="S2543" t="s">
        <v>195</v>
      </c>
      <c r="T2543" t="s">
        <v>141</v>
      </c>
      <c r="U2543">
        <v>0</v>
      </c>
      <c r="V2543">
        <v>0</v>
      </c>
    </row>
    <row r="2544" spans="1:22">
      <c r="A2544">
        <v>12656</v>
      </c>
      <c r="B2544" t="s">
        <v>217</v>
      </c>
      <c r="C2544" t="s">
        <v>218</v>
      </c>
      <c r="D2544" t="s">
        <v>2963</v>
      </c>
      <c r="E2544">
        <v>1</v>
      </c>
      <c r="F2544" t="s">
        <v>102</v>
      </c>
      <c r="G2544" t="s">
        <v>73</v>
      </c>
      <c r="H2544">
        <v>5060824</v>
      </c>
      <c r="I2544" t="s">
        <v>3019</v>
      </c>
      <c r="J2544">
        <v>97400</v>
      </c>
      <c r="K2544">
        <v>97400</v>
      </c>
      <c r="L2544">
        <v>88634</v>
      </c>
      <c r="M2544">
        <v>61779.822099999998</v>
      </c>
      <c r="N2544">
        <v>61779.822099999998</v>
      </c>
      <c r="O2544">
        <v>100</v>
      </c>
      <c r="P2544">
        <v>9</v>
      </c>
      <c r="Q2544" t="s">
        <v>75</v>
      </c>
      <c r="R2544" t="s">
        <v>3064</v>
      </c>
      <c r="S2544" t="s">
        <v>195</v>
      </c>
      <c r="T2544" t="s">
        <v>219</v>
      </c>
      <c r="U2544">
        <v>0</v>
      </c>
      <c r="V2544">
        <v>0</v>
      </c>
    </row>
    <row r="2545" spans="1:22">
      <c r="A2545">
        <v>12656</v>
      </c>
      <c r="B2545" t="s">
        <v>220</v>
      </c>
      <c r="C2545" t="s">
        <v>116</v>
      </c>
      <c r="D2545" t="s">
        <v>2963</v>
      </c>
      <c r="E2545">
        <v>1</v>
      </c>
      <c r="F2545" t="s">
        <v>102</v>
      </c>
      <c r="G2545" t="s">
        <v>73</v>
      </c>
      <c r="H2545">
        <v>5060824</v>
      </c>
      <c r="I2545" t="s">
        <v>3019</v>
      </c>
      <c r="J2545">
        <v>117000</v>
      </c>
      <c r="K2545">
        <v>117000</v>
      </c>
      <c r="L2545">
        <v>106470</v>
      </c>
      <c r="M2545">
        <v>78465.672600000005</v>
      </c>
      <c r="N2545">
        <v>78465.672600000005</v>
      </c>
      <c r="O2545">
        <v>100</v>
      </c>
      <c r="P2545">
        <v>9</v>
      </c>
      <c r="Q2545" t="s">
        <v>75</v>
      </c>
      <c r="R2545" t="s">
        <v>3064</v>
      </c>
      <c r="S2545" t="s">
        <v>195</v>
      </c>
      <c r="T2545" t="s">
        <v>133</v>
      </c>
      <c r="U2545">
        <v>0</v>
      </c>
      <c r="V2545">
        <v>0</v>
      </c>
    </row>
    <row r="2546" spans="1:22">
      <c r="A2546">
        <v>12656</v>
      </c>
      <c r="B2546" t="s">
        <v>337</v>
      </c>
      <c r="C2546" t="s">
        <v>338</v>
      </c>
      <c r="D2546" t="s">
        <v>2963</v>
      </c>
      <c r="E2546">
        <v>0.1</v>
      </c>
      <c r="F2546" t="s">
        <v>102</v>
      </c>
      <c r="G2546" t="s">
        <v>73</v>
      </c>
      <c r="H2546">
        <v>5060824</v>
      </c>
      <c r="I2546" t="s">
        <v>3019</v>
      </c>
      <c r="J2546">
        <v>17800</v>
      </c>
      <c r="K2546">
        <v>178000</v>
      </c>
      <c r="L2546">
        <v>16198</v>
      </c>
      <c r="M2546">
        <v>123543.5871</v>
      </c>
      <c r="N2546">
        <v>12354.358709999999</v>
      </c>
      <c r="O2546">
        <v>100</v>
      </c>
      <c r="P2546">
        <v>9</v>
      </c>
      <c r="Q2546" t="s">
        <v>75</v>
      </c>
      <c r="R2546" t="s">
        <v>3064</v>
      </c>
      <c r="S2546" t="s">
        <v>195</v>
      </c>
      <c r="T2546" t="s">
        <v>223</v>
      </c>
      <c r="U2546">
        <v>0</v>
      </c>
      <c r="V2546">
        <v>0</v>
      </c>
    </row>
    <row r="2547" spans="1:22">
      <c r="A2547">
        <v>12656</v>
      </c>
      <c r="B2547" t="s">
        <v>221</v>
      </c>
      <c r="C2547" t="s">
        <v>222</v>
      </c>
      <c r="D2547" t="s">
        <v>2963</v>
      </c>
      <c r="E2547">
        <v>0.1</v>
      </c>
      <c r="F2547" t="s">
        <v>102</v>
      </c>
      <c r="G2547" t="s">
        <v>73</v>
      </c>
      <c r="H2547">
        <v>5060824</v>
      </c>
      <c r="I2547" t="s">
        <v>3019</v>
      </c>
      <c r="J2547">
        <v>5990</v>
      </c>
      <c r="K2547">
        <v>59900</v>
      </c>
      <c r="L2547">
        <v>5451</v>
      </c>
      <c r="M2547">
        <v>41466.246899999998</v>
      </c>
      <c r="N2547">
        <v>4146.6246899999996</v>
      </c>
      <c r="O2547">
        <v>100</v>
      </c>
      <c r="P2547">
        <v>9</v>
      </c>
      <c r="Q2547" t="s">
        <v>75</v>
      </c>
      <c r="R2547" t="s">
        <v>3064</v>
      </c>
      <c r="S2547" t="s">
        <v>195</v>
      </c>
      <c r="T2547" t="s">
        <v>223</v>
      </c>
      <c r="U2547">
        <v>0</v>
      </c>
      <c r="V2547">
        <v>0</v>
      </c>
    </row>
    <row r="2548" spans="1:22">
      <c r="A2548">
        <v>12656</v>
      </c>
      <c r="B2548" t="s">
        <v>224</v>
      </c>
      <c r="C2548" t="s">
        <v>225</v>
      </c>
      <c r="D2548" t="s">
        <v>2963</v>
      </c>
      <c r="E2548">
        <v>4</v>
      </c>
      <c r="F2548" t="s">
        <v>102</v>
      </c>
      <c r="G2548" t="s">
        <v>73</v>
      </c>
      <c r="H2548">
        <v>5060824</v>
      </c>
      <c r="I2548" t="s">
        <v>3019</v>
      </c>
      <c r="J2548">
        <v>122800</v>
      </c>
      <c r="K2548">
        <v>30700</v>
      </c>
      <c r="L2548">
        <v>111748</v>
      </c>
      <c r="M2548">
        <v>19781.6793</v>
      </c>
      <c r="N2548">
        <v>79126.717199999999</v>
      </c>
      <c r="O2548">
        <v>100</v>
      </c>
      <c r="P2548">
        <v>9</v>
      </c>
      <c r="Q2548" t="s">
        <v>75</v>
      </c>
      <c r="R2548" t="s">
        <v>3064</v>
      </c>
      <c r="S2548" t="s">
        <v>195</v>
      </c>
      <c r="T2548" t="s">
        <v>226</v>
      </c>
      <c r="U2548">
        <v>0</v>
      </c>
      <c r="V2548">
        <v>0</v>
      </c>
    </row>
    <row r="2549" spans="1:22">
      <c r="A2549">
        <v>12656</v>
      </c>
      <c r="B2549" t="s">
        <v>134</v>
      </c>
      <c r="C2549" t="s">
        <v>135</v>
      </c>
      <c r="D2549" t="s">
        <v>2963</v>
      </c>
      <c r="E2549">
        <v>6</v>
      </c>
      <c r="F2549" t="s">
        <v>102</v>
      </c>
      <c r="G2549" t="s">
        <v>73</v>
      </c>
      <c r="H2549">
        <v>5060824</v>
      </c>
      <c r="I2549" t="s">
        <v>3019</v>
      </c>
      <c r="J2549">
        <v>142200</v>
      </c>
      <c r="K2549">
        <v>23700</v>
      </c>
      <c r="L2549">
        <v>70800</v>
      </c>
      <c r="M2549">
        <v>6974.1772000000001</v>
      </c>
      <c r="N2549">
        <v>41845.063199999997</v>
      </c>
      <c r="O2549">
        <v>100</v>
      </c>
      <c r="P2549">
        <v>0</v>
      </c>
      <c r="Q2549" t="s">
        <v>75</v>
      </c>
      <c r="R2549" t="s">
        <v>3064</v>
      </c>
      <c r="S2549" t="s">
        <v>195</v>
      </c>
      <c r="T2549" t="s">
        <v>136</v>
      </c>
      <c r="U2549">
        <v>0</v>
      </c>
      <c r="V2549">
        <v>0</v>
      </c>
    </row>
    <row r="2550" spans="1:22">
      <c r="A2550">
        <v>12656</v>
      </c>
      <c r="B2550" t="s">
        <v>258</v>
      </c>
      <c r="C2550" t="s">
        <v>259</v>
      </c>
      <c r="D2550" t="s">
        <v>2963</v>
      </c>
      <c r="E2550">
        <v>1</v>
      </c>
      <c r="F2550" t="s">
        <v>102</v>
      </c>
      <c r="G2550" t="s">
        <v>73</v>
      </c>
      <c r="H2550">
        <v>5060824</v>
      </c>
      <c r="I2550" t="s">
        <v>3019</v>
      </c>
      <c r="J2550">
        <v>25000</v>
      </c>
      <c r="K2550">
        <v>25000</v>
      </c>
      <c r="L2550">
        <v>25000</v>
      </c>
      <c r="M2550">
        <v>25000</v>
      </c>
      <c r="N2550">
        <v>25000</v>
      </c>
      <c r="O2550">
        <v>100</v>
      </c>
      <c r="P2550">
        <v>0</v>
      </c>
      <c r="Q2550" t="s">
        <v>75</v>
      </c>
      <c r="R2550" t="s">
        <v>3064</v>
      </c>
      <c r="S2550" t="s">
        <v>195</v>
      </c>
      <c r="T2550" t="s">
        <v>260</v>
      </c>
      <c r="U2550">
        <v>0</v>
      </c>
      <c r="V2550">
        <v>0</v>
      </c>
    </row>
    <row r="2551" spans="1:22">
      <c r="A2551">
        <v>12574</v>
      </c>
      <c r="B2551" t="s">
        <v>669</v>
      </c>
      <c r="C2551" t="s">
        <v>536</v>
      </c>
      <c r="D2551" t="s">
        <v>2963</v>
      </c>
      <c r="E2551">
        <v>1</v>
      </c>
      <c r="F2551" t="s">
        <v>212</v>
      </c>
      <c r="G2551" t="s">
        <v>73</v>
      </c>
      <c r="H2551">
        <v>5060751</v>
      </c>
      <c r="I2551" t="s">
        <v>3019</v>
      </c>
      <c r="J2551">
        <v>1066000</v>
      </c>
      <c r="K2551">
        <v>1066000</v>
      </c>
      <c r="L2551">
        <v>842140</v>
      </c>
      <c r="M2551">
        <v>756860</v>
      </c>
      <c r="N2551">
        <v>756860</v>
      </c>
      <c r="O2551">
        <v>100</v>
      </c>
      <c r="P2551">
        <v>21</v>
      </c>
      <c r="Q2551" t="s">
        <v>75</v>
      </c>
      <c r="R2551" t="s">
        <v>2090</v>
      </c>
      <c r="S2551" t="s">
        <v>195</v>
      </c>
      <c r="T2551" t="s">
        <v>185</v>
      </c>
      <c r="U2551">
        <v>0</v>
      </c>
      <c r="V2551">
        <v>0</v>
      </c>
    </row>
    <row r="2552" spans="1:22">
      <c r="A2552">
        <v>12574</v>
      </c>
      <c r="B2552" t="s">
        <v>334</v>
      </c>
      <c r="C2552" t="s">
        <v>335</v>
      </c>
      <c r="D2552" t="s">
        <v>2963</v>
      </c>
      <c r="E2552">
        <v>0.2</v>
      </c>
      <c r="F2552" t="s">
        <v>212</v>
      </c>
      <c r="G2552" t="s">
        <v>73</v>
      </c>
      <c r="H2552">
        <v>5060751</v>
      </c>
      <c r="I2552" t="s">
        <v>3019</v>
      </c>
      <c r="J2552">
        <v>4280</v>
      </c>
      <c r="K2552">
        <v>21400</v>
      </c>
      <c r="L2552">
        <v>3167</v>
      </c>
      <c r="M2552">
        <v>14049.9791</v>
      </c>
      <c r="N2552">
        <v>2809.9958200000001</v>
      </c>
      <c r="O2552">
        <v>100</v>
      </c>
      <c r="P2552">
        <v>26</v>
      </c>
      <c r="Q2552" t="s">
        <v>75</v>
      </c>
      <c r="R2552" t="s">
        <v>2090</v>
      </c>
      <c r="S2552" t="s">
        <v>195</v>
      </c>
      <c r="T2552" t="s">
        <v>336</v>
      </c>
      <c r="U2552">
        <v>0</v>
      </c>
      <c r="V2552">
        <v>0</v>
      </c>
    </row>
    <row r="2553" spans="1:22">
      <c r="A2553">
        <v>12574</v>
      </c>
      <c r="B2553" t="s">
        <v>670</v>
      </c>
      <c r="C2553" t="s">
        <v>671</v>
      </c>
      <c r="D2553" t="s">
        <v>2963</v>
      </c>
      <c r="E2553">
        <v>1</v>
      </c>
      <c r="F2553" t="s">
        <v>212</v>
      </c>
      <c r="G2553" t="s">
        <v>73</v>
      </c>
      <c r="H2553">
        <v>5060751</v>
      </c>
      <c r="I2553" t="s">
        <v>3019</v>
      </c>
      <c r="J2553">
        <v>8500</v>
      </c>
      <c r="K2553">
        <v>8500</v>
      </c>
      <c r="L2553">
        <v>6885</v>
      </c>
      <c r="M2553">
        <v>5576</v>
      </c>
      <c r="N2553">
        <v>5576</v>
      </c>
      <c r="O2553">
        <v>100</v>
      </c>
      <c r="P2553">
        <v>19</v>
      </c>
      <c r="Q2553" t="s">
        <v>75</v>
      </c>
      <c r="R2553" t="s">
        <v>2090</v>
      </c>
      <c r="S2553" t="s">
        <v>195</v>
      </c>
      <c r="T2553" t="s">
        <v>672</v>
      </c>
      <c r="U2553">
        <v>0</v>
      </c>
      <c r="V2553">
        <v>0</v>
      </c>
    </row>
    <row r="2554" spans="1:22">
      <c r="A2554">
        <v>12574</v>
      </c>
      <c r="B2554" t="s">
        <v>673</v>
      </c>
      <c r="C2554" t="s">
        <v>140</v>
      </c>
      <c r="D2554" t="s">
        <v>2963</v>
      </c>
      <c r="E2554">
        <v>1</v>
      </c>
      <c r="F2554" t="s">
        <v>212</v>
      </c>
      <c r="G2554" t="s">
        <v>73</v>
      </c>
      <c r="H2554">
        <v>5060751</v>
      </c>
      <c r="I2554" t="s">
        <v>3019</v>
      </c>
      <c r="J2554">
        <v>5200</v>
      </c>
      <c r="K2554">
        <v>5200</v>
      </c>
      <c r="L2554">
        <v>4212</v>
      </c>
      <c r="M2554">
        <v>3550</v>
      </c>
      <c r="N2554">
        <v>3550</v>
      </c>
      <c r="O2554">
        <v>100</v>
      </c>
      <c r="P2554">
        <v>19</v>
      </c>
      <c r="Q2554" t="s">
        <v>75</v>
      </c>
      <c r="R2554" t="s">
        <v>2090</v>
      </c>
      <c r="S2554" t="s">
        <v>195</v>
      </c>
      <c r="T2554" t="s">
        <v>674</v>
      </c>
      <c r="U2554">
        <v>0</v>
      </c>
      <c r="V2554">
        <v>0</v>
      </c>
    </row>
    <row r="2555" spans="1:22">
      <c r="A2555">
        <v>12715</v>
      </c>
      <c r="B2555" t="s">
        <v>3065</v>
      </c>
      <c r="C2555" t="s">
        <v>100</v>
      </c>
      <c r="D2555" t="s">
        <v>3019</v>
      </c>
      <c r="E2555">
        <v>1</v>
      </c>
      <c r="F2555" t="s">
        <v>160</v>
      </c>
      <c r="G2555" t="s">
        <v>73</v>
      </c>
      <c r="H2555">
        <v>4009067</v>
      </c>
      <c r="I2555" t="s">
        <v>3019</v>
      </c>
      <c r="J2555">
        <v>462000</v>
      </c>
      <c r="K2555">
        <v>462000</v>
      </c>
      <c r="L2555">
        <v>321630</v>
      </c>
      <c r="M2555">
        <v>321630</v>
      </c>
      <c r="N2555">
        <v>321630</v>
      </c>
      <c r="O2555">
        <v>100</v>
      </c>
      <c r="P2555">
        <v>0</v>
      </c>
      <c r="Q2555" t="s">
        <v>75</v>
      </c>
      <c r="R2555" t="s">
        <v>161</v>
      </c>
      <c r="S2555" t="s">
        <v>184</v>
      </c>
      <c r="T2555" t="s">
        <v>229</v>
      </c>
      <c r="U2555">
        <v>0</v>
      </c>
      <c r="V2555">
        <v>0</v>
      </c>
    </row>
    <row r="2556" spans="1:22">
      <c r="A2556">
        <v>12715</v>
      </c>
      <c r="B2556" t="s">
        <v>3066</v>
      </c>
      <c r="C2556" t="s">
        <v>1327</v>
      </c>
      <c r="D2556" t="s">
        <v>3019</v>
      </c>
      <c r="E2556">
        <v>1</v>
      </c>
      <c r="F2556" t="s">
        <v>160</v>
      </c>
      <c r="G2556" t="s">
        <v>73</v>
      </c>
      <c r="H2556">
        <v>4009067</v>
      </c>
      <c r="I2556" t="s">
        <v>3019</v>
      </c>
      <c r="J2556">
        <v>450000</v>
      </c>
      <c r="K2556">
        <v>450000</v>
      </c>
      <c r="L2556">
        <v>330150</v>
      </c>
      <c r="M2556">
        <v>330150</v>
      </c>
      <c r="N2556">
        <v>330150</v>
      </c>
      <c r="O2556">
        <v>100</v>
      </c>
      <c r="P2556">
        <v>0</v>
      </c>
      <c r="Q2556" t="s">
        <v>75</v>
      </c>
      <c r="R2556" t="s">
        <v>161</v>
      </c>
      <c r="S2556" t="s">
        <v>184</v>
      </c>
      <c r="T2556" t="s">
        <v>229</v>
      </c>
      <c r="U2556">
        <v>0</v>
      </c>
      <c r="V2556">
        <v>0</v>
      </c>
    </row>
    <row r="2557" spans="1:22">
      <c r="A2557">
        <v>12716</v>
      </c>
      <c r="B2557" t="s">
        <v>3067</v>
      </c>
      <c r="C2557" t="s">
        <v>3068</v>
      </c>
      <c r="D2557" t="s">
        <v>3019</v>
      </c>
      <c r="E2557">
        <v>1</v>
      </c>
      <c r="F2557" t="s">
        <v>160</v>
      </c>
      <c r="G2557" t="s">
        <v>73</v>
      </c>
      <c r="H2557">
        <v>4009068</v>
      </c>
      <c r="I2557" t="s">
        <v>3019</v>
      </c>
      <c r="J2557">
        <v>20100</v>
      </c>
      <c r="K2557">
        <v>20100</v>
      </c>
      <c r="L2557">
        <v>13419</v>
      </c>
      <c r="M2557">
        <v>13419</v>
      </c>
      <c r="N2557">
        <v>13419</v>
      </c>
      <c r="O2557">
        <v>100</v>
      </c>
      <c r="P2557">
        <v>0</v>
      </c>
      <c r="Q2557" t="s">
        <v>75</v>
      </c>
      <c r="R2557" t="s">
        <v>161</v>
      </c>
      <c r="S2557" t="s">
        <v>184</v>
      </c>
      <c r="T2557" t="s">
        <v>1680</v>
      </c>
      <c r="U2557">
        <v>0</v>
      </c>
      <c r="V2557">
        <v>0</v>
      </c>
    </row>
    <row r="2558" spans="1:22">
      <c r="A2558">
        <v>12717</v>
      </c>
      <c r="B2558" t="s">
        <v>163</v>
      </c>
      <c r="C2558" t="s">
        <v>164</v>
      </c>
      <c r="D2558" t="s">
        <v>1176</v>
      </c>
      <c r="E2558">
        <v>1</v>
      </c>
      <c r="F2558" t="s">
        <v>166</v>
      </c>
      <c r="G2558" t="s">
        <v>73</v>
      </c>
      <c r="H2558">
        <v>5060752</v>
      </c>
      <c r="I2558" t="s">
        <v>3019</v>
      </c>
      <c r="J2558">
        <v>395000</v>
      </c>
      <c r="K2558">
        <v>395000</v>
      </c>
      <c r="L2558">
        <v>395000</v>
      </c>
      <c r="M2558">
        <v>395000</v>
      </c>
      <c r="N2558">
        <v>395000</v>
      </c>
      <c r="O2558">
        <v>100</v>
      </c>
      <c r="P2558">
        <v>0</v>
      </c>
      <c r="Q2558" t="s">
        <v>75</v>
      </c>
      <c r="R2558" t="s">
        <v>3069</v>
      </c>
      <c r="S2558" t="s">
        <v>167</v>
      </c>
      <c r="T2558" t="s">
        <v>168</v>
      </c>
      <c r="U2558">
        <v>0</v>
      </c>
      <c r="V2558">
        <v>0</v>
      </c>
    </row>
    <row r="2559" spans="1:22">
      <c r="A2559">
        <v>12718</v>
      </c>
      <c r="B2559" t="s">
        <v>163</v>
      </c>
      <c r="C2559" t="s">
        <v>164</v>
      </c>
      <c r="D2559" t="s">
        <v>1176</v>
      </c>
      <c r="E2559">
        <v>1</v>
      </c>
      <c r="F2559" t="s">
        <v>166</v>
      </c>
      <c r="G2559" t="s">
        <v>73</v>
      </c>
      <c r="H2559">
        <v>5060753</v>
      </c>
      <c r="I2559" t="s">
        <v>3019</v>
      </c>
      <c r="J2559">
        <v>395000</v>
      </c>
      <c r="K2559">
        <v>395000</v>
      </c>
      <c r="L2559">
        <v>395000</v>
      </c>
      <c r="M2559">
        <v>395000</v>
      </c>
      <c r="N2559">
        <v>395000</v>
      </c>
      <c r="O2559">
        <v>100</v>
      </c>
      <c r="P2559">
        <v>0</v>
      </c>
      <c r="Q2559" t="s">
        <v>75</v>
      </c>
      <c r="R2559" t="s">
        <v>3070</v>
      </c>
      <c r="S2559" t="s">
        <v>167</v>
      </c>
      <c r="T2559" t="s">
        <v>168</v>
      </c>
      <c r="U2559">
        <v>0</v>
      </c>
      <c r="V2559">
        <v>0</v>
      </c>
    </row>
    <row r="2560" spans="1:22">
      <c r="A2560">
        <v>12719</v>
      </c>
      <c r="B2560" t="s">
        <v>163</v>
      </c>
      <c r="C2560" t="s">
        <v>164</v>
      </c>
      <c r="D2560" t="s">
        <v>1289</v>
      </c>
      <c r="E2560">
        <v>1</v>
      </c>
      <c r="F2560" t="s">
        <v>166</v>
      </c>
      <c r="G2560" t="s">
        <v>73</v>
      </c>
      <c r="H2560">
        <v>5060754</v>
      </c>
      <c r="I2560" t="s">
        <v>3019</v>
      </c>
      <c r="J2560">
        <v>395000</v>
      </c>
      <c r="K2560">
        <v>395000</v>
      </c>
      <c r="L2560">
        <v>395000</v>
      </c>
      <c r="M2560">
        <v>395000</v>
      </c>
      <c r="N2560">
        <v>395000</v>
      </c>
      <c r="O2560">
        <v>100</v>
      </c>
      <c r="P2560">
        <v>0</v>
      </c>
      <c r="Q2560" t="s">
        <v>75</v>
      </c>
      <c r="R2560" t="s">
        <v>1148</v>
      </c>
      <c r="S2560" t="s">
        <v>167</v>
      </c>
      <c r="T2560" t="s">
        <v>168</v>
      </c>
      <c r="U2560">
        <v>0</v>
      </c>
      <c r="V2560">
        <v>0</v>
      </c>
    </row>
    <row r="2561" spans="1:22">
      <c r="A2561">
        <v>12720</v>
      </c>
      <c r="B2561" t="s">
        <v>163</v>
      </c>
      <c r="C2561" t="s">
        <v>164</v>
      </c>
      <c r="D2561" t="s">
        <v>1289</v>
      </c>
      <c r="E2561">
        <v>1</v>
      </c>
      <c r="F2561" t="s">
        <v>166</v>
      </c>
      <c r="G2561" t="s">
        <v>73</v>
      </c>
      <c r="H2561">
        <v>5060755</v>
      </c>
      <c r="I2561" t="s">
        <v>3019</v>
      </c>
      <c r="J2561">
        <v>395000</v>
      </c>
      <c r="K2561">
        <v>395000</v>
      </c>
      <c r="L2561">
        <v>395000</v>
      </c>
      <c r="M2561">
        <v>395000</v>
      </c>
      <c r="N2561">
        <v>395000</v>
      </c>
      <c r="O2561">
        <v>100</v>
      </c>
      <c r="P2561">
        <v>0</v>
      </c>
      <c r="Q2561" t="s">
        <v>75</v>
      </c>
      <c r="R2561" t="s">
        <v>3071</v>
      </c>
      <c r="S2561" t="s">
        <v>167</v>
      </c>
      <c r="T2561" t="s">
        <v>168</v>
      </c>
      <c r="U2561">
        <v>0</v>
      </c>
      <c r="V2561">
        <v>0</v>
      </c>
    </row>
    <row r="2562" spans="1:22">
      <c r="A2562">
        <v>12721</v>
      </c>
      <c r="B2562" t="s">
        <v>163</v>
      </c>
      <c r="C2562" t="s">
        <v>164</v>
      </c>
      <c r="D2562" t="s">
        <v>1229</v>
      </c>
      <c r="E2562">
        <v>1</v>
      </c>
      <c r="F2562" t="s">
        <v>166</v>
      </c>
      <c r="G2562" t="s">
        <v>73</v>
      </c>
      <c r="H2562">
        <v>5060756</v>
      </c>
      <c r="I2562" t="s">
        <v>3019</v>
      </c>
      <c r="J2562">
        <v>395000</v>
      </c>
      <c r="K2562">
        <v>395000</v>
      </c>
      <c r="L2562">
        <v>395000</v>
      </c>
      <c r="M2562">
        <v>395000</v>
      </c>
      <c r="N2562">
        <v>395000</v>
      </c>
      <c r="O2562">
        <v>100</v>
      </c>
      <c r="P2562">
        <v>0</v>
      </c>
      <c r="Q2562" t="s">
        <v>75</v>
      </c>
      <c r="R2562" t="s">
        <v>3072</v>
      </c>
      <c r="S2562" t="s">
        <v>167</v>
      </c>
      <c r="T2562" t="s">
        <v>168</v>
      </c>
      <c r="U2562">
        <v>0</v>
      </c>
      <c r="V2562">
        <v>0</v>
      </c>
    </row>
    <row r="2563" spans="1:22">
      <c r="A2563">
        <v>12723</v>
      </c>
      <c r="B2563" t="s">
        <v>163</v>
      </c>
      <c r="C2563" t="s">
        <v>164</v>
      </c>
      <c r="D2563" t="s">
        <v>1289</v>
      </c>
      <c r="E2563">
        <v>1</v>
      </c>
      <c r="F2563" t="s">
        <v>166</v>
      </c>
      <c r="G2563" t="s">
        <v>73</v>
      </c>
      <c r="H2563">
        <v>5060757</v>
      </c>
      <c r="I2563" t="s">
        <v>3019</v>
      </c>
      <c r="J2563">
        <v>395000</v>
      </c>
      <c r="K2563">
        <v>395000</v>
      </c>
      <c r="L2563">
        <v>395000</v>
      </c>
      <c r="M2563">
        <v>395000</v>
      </c>
      <c r="N2563">
        <v>395000</v>
      </c>
      <c r="O2563">
        <v>100</v>
      </c>
      <c r="P2563">
        <v>0</v>
      </c>
      <c r="Q2563" t="s">
        <v>75</v>
      </c>
      <c r="R2563" t="s">
        <v>3073</v>
      </c>
      <c r="S2563" t="s">
        <v>167</v>
      </c>
      <c r="T2563" t="s">
        <v>168</v>
      </c>
      <c r="U2563">
        <v>0</v>
      </c>
      <c r="V2563">
        <v>0</v>
      </c>
    </row>
    <row r="2564" spans="1:22">
      <c r="A2564">
        <v>12724</v>
      </c>
      <c r="B2564" t="s">
        <v>163</v>
      </c>
      <c r="C2564" t="s">
        <v>164</v>
      </c>
      <c r="D2564" t="s">
        <v>1289</v>
      </c>
      <c r="E2564">
        <v>1</v>
      </c>
      <c r="F2564" t="s">
        <v>166</v>
      </c>
      <c r="G2564" t="s">
        <v>73</v>
      </c>
      <c r="H2564">
        <v>5060758</v>
      </c>
      <c r="I2564" t="s">
        <v>3019</v>
      </c>
      <c r="J2564">
        <v>395000</v>
      </c>
      <c r="K2564">
        <v>395000</v>
      </c>
      <c r="L2564">
        <v>395000</v>
      </c>
      <c r="M2564">
        <v>395000</v>
      </c>
      <c r="N2564">
        <v>395000</v>
      </c>
      <c r="O2564">
        <v>100</v>
      </c>
      <c r="P2564">
        <v>0</v>
      </c>
      <c r="Q2564" t="s">
        <v>75</v>
      </c>
      <c r="R2564" t="s">
        <v>3074</v>
      </c>
      <c r="S2564" t="s">
        <v>167</v>
      </c>
      <c r="T2564" t="s">
        <v>168</v>
      </c>
      <c r="U2564">
        <v>0</v>
      </c>
      <c r="V2564">
        <v>0</v>
      </c>
    </row>
    <row r="2565" spans="1:22">
      <c r="A2565">
        <v>12725</v>
      </c>
      <c r="B2565" t="s">
        <v>163</v>
      </c>
      <c r="C2565" t="s">
        <v>164</v>
      </c>
      <c r="D2565" t="s">
        <v>953</v>
      </c>
      <c r="E2565">
        <v>1</v>
      </c>
      <c r="F2565" t="s">
        <v>166</v>
      </c>
      <c r="G2565" t="s">
        <v>73</v>
      </c>
      <c r="H2565">
        <v>5060759</v>
      </c>
      <c r="I2565" t="s">
        <v>3019</v>
      </c>
      <c r="J2565">
        <v>395000</v>
      </c>
      <c r="K2565">
        <v>395000</v>
      </c>
      <c r="L2565">
        <v>395000</v>
      </c>
      <c r="M2565">
        <v>395000</v>
      </c>
      <c r="N2565">
        <v>395000</v>
      </c>
      <c r="O2565">
        <v>100</v>
      </c>
      <c r="P2565">
        <v>0</v>
      </c>
      <c r="Q2565" t="s">
        <v>75</v>
      </c>
      <c r="R2565" t="s">
        <v>180</v>
      </c>
      <c r="S2565" t="s">
        <v>167</v>
      </c>
      <c r="T2565" t="s">
        <v>168</v>
      </c>
      <c r="U2565">
        <v>0</v>
      </c>
      <c r="V2565">
        <v>0</v>
      </c>
    </row>
    <row r="2566" spans="1:22">
      <c r="A2566">
        <v>12726</v>
      </c>
      <c r="B2566" t="s">
        <v>163</v>
      </c>
      <c r="C2566" t="s">
        <v>164</v>
      </c>
      <c r="D2566" t="s">
        <v>1336</v>
      </c>
      <c r="E2566">
        <v>1</v>
      </c>
      <c r="F2566" t="s">
        <v>166</v>
      </c>
      <c r="G2566" t="s">
        <v>73</v>
      </c>
      <c r="H2566">
        <v>5060760</v>
      </c>
      <c r="I2566" t="s">
        <v>3019</v>
      </c>
      <c r="J2566">
        <v>395000</v>
      </c>
      <c r="K2566">
        <v>395000</v>
      </c>
      <c r="L2566">
        <v>395000</v>
      </c>
      <c r="M2566">
        <v>395000</v>
      </c>
      <c r="N2566">
        <v>395000</v>
      </c>
      <c r="O2566">
        <v>100</v>
      </c>
      <c r="P2566">
        <v>0</v>
      </c>
      <c r="Q2566" t="s">
        <v>75</v>
      </c>
      <c r="R2566" t="s">
        <v>3075</v>
      </c>
      <c r="S2566" t="s">
        <v>167</v>
      </c>
      <c r="T2566" t="s">
        <v>168</v>
      </c>
      <c r="U2566">
        <v>0</v>
      </c>
      <c r="V2566">
        <v>0</v>
      </c>
    </row>
    <row r="2567" spans="1:22">
      <c r="A2567">
        <v>12727</v>
      </c>
      <c r="B2567" t="s">
        <v>163</v>
      </c>
      <c r="C2567" t="s">
        <v>164</v>
      </c>
      <c r="D2567" t="s">
        <v>1493</v>
      </c>
      <c r="E2567">
        <v>1</v>
      </c>
      <c r="F2567" t="s">
        <v>166</v>
      </c>
      <c r="G2567" t="s">
        <v>73</v>
      </c>
      <c r="H2567">
        <v>5060761</v>
      </c>
      <c r="I2567" t="s">
        <v>3019</v>
      </c>
      <c r="J2567">
        <v>395000</v>
      </c>
      <c r="K2567">
        <v>395000</v>
      </c>
      <c r="L2567">
        <v>395000</v>
      </c>
      <c r="M2567">
        <v>395000</v>
      </c>
      <c r="N2567">
        <v>395000</v>
      </c>
      <c r="O2567">
        <v>100</v>
      </c>
      <c r="P2567">
        <v>0</v>
      </c>
      <c r="Q2567" t="s">
        <v>75</v>
      </c>
      <c r="R2567" t="s">
        <v>3076</v>
      </c>
      <c r="S2567" t="s">
        <v>167</v>
      </c>
      <c r="T2567" t="s">
        <v>168</v>
      </c>
      <c r="U2567">
        <v>0</v>
      </c>
      <c r="V2567">
        <v>0</v>
      </c>
    </row>
    <row r="2568" spans="1:22">
      <c r="A2568">
        <v>12728</v>
      </c>
      <c r="B2568" t="s">
        <v>163</v>
      </c>
      <c r="C2568" t="s">
        <v>164</v>
      </c>
      <c r="D2568" t="s">
        <v>1857</v>
      </c>
      <c r="E2568">
        <v>1</v>
      </c>
      <c r="F2568" t="s">
        <v>166</v>
      </c>
      <c r="G2568" t="s">
        <v>73</v>
      </c>
      <c r="H2568">
        <v>5060762</v>
      </c>
      <c r="I2568" t="s">
        <v>3019</v>
      </c>
      <c r="J2568">
        <v>395000</v>
      </c>
      <c r="K2568">
        <v>395000</v>
      </c>
      <c r="L2568">
        <v>395000</v>
      </c>
      <c r="M2568">
        <v>395000</v>
      </c>
      <c r="N2568">
        <v>395000</v>
      </c>
      <c r="O2568">
        <v>100</v>
      </c>
      <c r="P2568">
        <v>0</v>
      </c>
      <c r="Q2568" t="s">
        <v>75</v>
      </c>
      <c r="R2568" t="s">
        <v>3077</v>
      </c>
      <c r="S2568" t="s">
        <v>167</v>
      </c>
      <c r="T2568" t="s">
        <v>168</v>
      </c>
      <c r="U2568">
        <v>0</v>
      </c>
      <c r="V2568">
        <v>0</v>
      </c>
    </row>
    <row r="2569" spans="1:22">
      <c r="A2569">
        <v>12730</v>
      </c>
      <c r="B2569" t="s">
        <v>163</v>
      </c>
      <c r="C2569" t="s">
        <v>164</v>
      </c>
      <c r="D2569" t="s">
        <v>1289</v>
      </c>
      <c r="E2569">
        <v>1</v>
      </c>
      <c r="F2569" t="s">
        <v>166</v>
      </c>
      <c r="G2569" t="s">
        <v>73</v>
      </c>
      <c r="H2569">
        <v>5060763</v>
      </c>
      <c r="I2569" t="s">
        <v>3019</v>
      </c>
      <c r="J2569">
        <v>395000</v>
      </c>
      <c r="K2569">
        <v>395000</v>
      </c>
      <c r="L2569">
        <v>395000</v>
      </c>
      <c r="M2569">
        <v>395000</v>
      </c>
      <c r="N2569">
        <v>395000</v>
      </c>
      <c r="O2569">
        <v>100</v>
      </c>
      <c r="P2569">
        <v>0</v>
      </c>
      <c r="Q2569" t="s">
        <v>75</v>
      </c>
      <c r="R2569" t="s">
        <v>3078</v>
      </c>
      <c r="S2569" t="s">
        <v>167</v>
      </c>
      <c r="T2569" t="s">
        <v>168</v>
      </c>
      <c r="U2569">
        <v>0</v>
      </c>
      <c r="V2569">
        <v>0</v>
      </c>
    </row>
    <row r="2570" spans="1:22">
      <c r="A2570">
        <v>12731</v>
      </c>
      <c r="B2570" t="s">
        <v>163</v>
      </c>
      <c r="C2570" t="s">
        <v>164</v>
      </c>
      <c r="D2570" t="s">
        <v>1289</v>
      </c>
      <c r="E2570">
        <v>1</v>
      </c>
      <c r="F2570" t="s">
        <v>166</v>
      </c>
      <c r="G2570" t="s">
        <v>73</v>
      </c>
      <c r="H2570">
        <v>5060764</v>
      </c>
      <c r="I2570" t="s">
        <v>3019</v>
      </c>
      <c r="J2570">
        <v>395000</v>
      </c>
      <c r="K2570">
        <v>395000</v>
      </c>
      <c r="L2570">
        <v>395000</v>
      </c>
      <c r="M2570">
        <v>395000</v>
      </c>
      <c r="N2570">
        <v>395000</v>
      </c>
      <c r="O2570">
        <v>100</v>
      </c>
      <c r="P2570">
        <v>0</v>
      </c>
      <c r="Q2570" t="s">
        <v>75</v>
      </c>
      <c r="R2570" t="s">
        <v>3079</v>
      </c>
      <c r="S2570" t="s">
        <v>167</v>
      </c>
      <c r="T2570" t="s">
        <v>168</v>
      </c>
      <c r="U2570">
        <v>0</v>
      </c>
      <c r="V2570">
        <v>0</v>
      </c>
    </row>
    <row r="2571" spans="1:22">
      <c r="A2571">
        <v>12732</v>
      </c>
      <c r="B2571" t="s">
        <v>163</v>
      </c>
      <c r="C2571" t="s">
        <v>164</v>
      </c>
      <c r="D2571" t="s">
        <v>1493</v>
      </c>
      <c r="E2571">
        <v>1</v>
      </c>
      <c r="F2571" t="s">
        <v>166</v>
      </c>
      <c r="G2571" t="s">
        <v>73</v>
      </c>
      <c r="H2571">
        <v>5060765</v>
      </c>
      <c r="I2571" t="s">
        <v>3019</v>
      </c>
      <c r="J2571">
        <v>395000</v>
      </c>
      <c r="K2571">
        <v>395000</v>
      </c>
      <c r="L2571">
        <v>395000</v>
      </c>
      <c r="M2571">
        <v>395000</v>
      </c>
      <c r="N2571">
        <v>395000</v>
      </c>
      <c r="O2571">
        <v>100</v>
      </c>
      <c r="P2571">
        <v>0</v>
      </c>
      <c r="Q2571" t="s">
        <v>75</v>
      </c>
      <c r="R2571" t="s">
        <v>3080</v>
      </c>
      <c r="S2571" t="s">
        <v>167</v>
      </c>
      <c r="T2571" t="s">
        <v>168</v>
      </c>
      <c r="U2571">
        <v>0</v>
      </c>
      <c r="V2571">
        <v>0</v>
      </c>
    </row>
    <row r="2572" spans="1:22">
      <c r="A2572">
        <v>12733</v>
      </c>
      <c r="B2572" t="s">
        <v>163</v>
      </c>
      <c r="C2572" t="s">
        <v>164</v>
      </c>
      <c r="D2572" t="s">
        <v>1493</v>
      </c>
      <c r="E2572">
        <v>1</v>
      </c>
      <c r="F2572" t="s">
        <v>166</v>
      </c>
      <c r="G2572" t="s">
        <v>73</v>
      </c>
      <c r="H2572">
        <v>5060766</v>
      </c>
      <c r="I2572" t="s">
        <v>3019</v>
      </c>
      <c r="J2572">
        <v>395000</v>
      </c>
      <c r="K2572">
        <v>395000</v>
      </c>
      <c r="L2572">
        <v>395000</v>
      </c>
      <c r="M2572">
        <v>395000</v>
      </c>
      <c r="N2572">
        <v>395000</v>
      </c>
      <c r="O2572">
        <v>100</v>
      </c>
      <c r="P2572">
        <v>0</v>
      </c>
      <c r="Q2572" t="s">
        <v>75</v>
      </c>
      <c r="R2572" t="s">
        <v>3081</v>
      </c>
      <c r="S2572" t="s">
        <v>167</v>
      </c>
      <c r="T2572" t="s">
        <v>168</v>
      </c>
      <c r="U2572">
        <v>0</v>
      </c>
      <c r="V2572">
        <v>0</v>
      </c>
    </row>
    <row r="2573" spans="1:22">
      <c r="A2573">
        <v>12735</v>
      </c>
      <c r="B2573" t="s">
        <v>163</v>
      </c>
      <c r="C2573" t="s">
        <v>164</v>
      </c>
      <c r="D2573" t="s">
        <v>1612</v>
      </c>
      <c r="E2573">
        <v>1</v>
      </c>
      <c r="F2573" t="s">
        <v>166</v>
      </c>
      <c r="G2573" t="s">
        <v>73</v>
      </c>
      <c r="H2573">
        <v>5060767</v>
      </c>
      <c r="I2573" t="s">
        <v>3019</v>
      </c>
      <c r="J2573">
        <v>395000</v>
      </c>
      <c r="K2573">
        <v>395000</v>
      </c>
      <c r="L2573">
        <v>395000</v>
      </c>
      <c r="M2573">
        <v>395000</v>
      </c>
      <c r="N2573">
        <v>395000</v>
      </c>
      <c r="O2573">
        <v>100</v>
      </c>
      <c r="P2573">
        <v>0</v>
      </c>
      <c r="Q2573" t="s">
        <v>75</v>
      </c>
      <c r="R2573" t="s">
        <v>3082</v>
      </c>
      <c r="S2573" t="s">
        <v>167</v>
      </c>
      <c r="T2573" t="s">
        <v>168</v>
      </c>
      <c r="U2573">
        <v>0</v>
      </c>
      <c r="V2573">
        <v>0</v>
      </c>
    </row>
    <row r="2574" spans="1:22">
      <c r="A2574">
        <v>12736</v>
      </c>
      <c r="B2574" t="s">
        <v>2589</v>
      </c>
      <c r="C2574" t="s">
        <v>100</v>
      </c>
      <c r="D2574" t="s">
        <v>3019</v>
      </c>
      <c r="E2574">
        <v>2</v>
      </c>
      <c r="F2574" t="s">
        <v>160</v>
      </c>
      <c r="G2574" t="s">
        <v>73</v>
      </c>
      <c r="H2574">
        <v>4009069</v>
      </c>
      <c r="I2574" t="s">
        <v>3019</v>
      </c>
      <c r="J2574">
        <v>636000</v>
      </c>
      <c r="K2574">
        <v>318000</v>
      </c>
      <c r="L2574">
        <v>417634</v>
      </c>
      <c r="M2574">
        <v>208817.3112</v>
      </c>
      <c r="N2574">
        <v>417634.62239999999</v>
      </c>
      <c r="O2574">
        <v>100</v>
      </c>
      <c r="P2574">
        <v>0</v>
      </c>
      <c r="Q2574" t="s">
        <v>75</v>
      </c>
      <c r="R2574" t="s">
        <v>161</v>
      </c>
      <c r="S2574" t="s">
        <v>122</v>
      </c>
      <c r="T2574" t="s">
        <v>229</v>
      </c>
      <c r="U2574">
        <v>0</v>
      </c>
      <c r="V2574">
        <v>0</v>
      </c>
    </row>
    <row r="2575" spans="1:22">
      <c r="A2575">
        <v>12737</v>
      </c>
      <c r="B2575" t="s">
        <v>163</v>
      </c>
      <c r="C2575" t="s">
        <v>164</v>
      </c>
      <c r="D2575" t="s">
        <v>1857</v>
      </c>
      <c r="E2575">
        <v>1</v>
      </c>
      <c r="F2575" t="s">
        <v>166</v>
      </c>
      <c r="G2575" t="s">
        <v>73</v>
      </c>
      <c r="H2575">
        <v>5060768</v>
      </c>
      <c r="I2575" t="s">
        <v>3019</v>
      </c>
      <c r="J2575">
        <v>395000</v>
      </c>
      <c r="K2575">
        <v>395000</v>
      </c>
      <c r="L2575">
        <v>395000</v>
      </c>
      <c r="M2575">
        <v>395000</v>
      </c>
      <c r="N2575">
        <v>395000</v>
      </c>
      <c r="O2575">
        <v>100</v>
      </c>
      <c r="P2575">
        <v>0</v>
      </c>
      <c r="Q2575" t="s">
        <v>75</v>
      </c>
      <c r="R2575" t="s">
        <v>3083</v>
      </c>
      <c r="S2575" t="s">
        <v>167</v>
      </c>
      <c r="T2575" t="s">
        <v>168</v>
      </c>
      <c r="U2575">
        <v>0</v>
      </c>
      <c r="V2575">
        <v>0</v>
      </c>
    </row>
    <row r="2576" spans="1:22">
      <c r="A2576">
        <v>12738</v>
      </c>
      <c r="B2576" t="s">
        <v>163</v>
      </c>
      <c r="C2576" t="s">
        <v>164</v>
      </c>
      <c r="D2576" t="s">
        <v>1612</v>
      </c>
      <c r="E2576">
        <v>1</v>
      </c>
      <c r="F2576" t="s">
        <v>166</v>
      </c>
      <c r="G2576" t="s">
        <v>73</v>
      </c>
      <c r="H2576">
        <v>5060769</v>
      </c>
      <c r="I2576" t="s">
        <v>3019</v>
      </c>
      <c r="J2576">
        <v>395000</v>
      </c>
      <c r="K2576">
        <v>395000</v>
      </c>
      <c r="L2576">
        <v>395000</v>
      </c>
      <c r="M2576">
        <v>395000</v>
      </c>
      <c r="N2576">
        <v>395000</v>
      </c>
      <c r="O2576">
        <v>100</v>
      </c>
      <c r="P2576">
        <v>0</v>
      </c>
      <c r="Q2576" t="s">
        <v>75</v>
      </c>
      <c r="R2576" t="s">
        <v>3084</v>
      </c>
      <c r="S2576" t="s">
        <v>167</v>
      </c>
      <c r="T2576" t="s">
        <v>168</v>
      </c>
      <c r="U2576">
        <v>0</v>
      </c>
      <c r="V2576">
        <v>0</v>
      </c>
    </row>
    <row r="2577" spans="1:22">
      <c r="A2577">
        <v>12740</v>
      </c>
      <c r="B2577" t="s">
        <v>163</v>
      </c>
      <c r="C2577" t="s">
        <v>164</v>
      </c>
      <c r="D2577" t="s">
        <v>1653</v>
      </c>
      <c r="E2577">
        <v>1</v>
      </c>
      <c r="F2577" t="s">
        <v>166</v>
      </c>
      <c r="G2577" t="s">
        <v>73</v>
      </c>
      <c r="H2577">
        <v>5060770</v>
      </c>
      <c r="I2577" t="s">
        <v>3019</v>
      </c>
      <c r="J2577">
        <v>395000</v>
      </c>
      <c r="K2577">
        <v>395000</v>
      </c>
      <c r="L2577">
        <v>395000</v>
      </c>
      <c r="M2577">
        <v>395000</v>
      </c>
      <c r="N2577">
        <v>395000</v>
      </c>
      <c r="O2577">
        <v>100</v>
      </c>
      <c r="P2577">
        <v>0</v>
      </c>
      <c r="Q2577" t="s">
        <v>75</v>
      </c>
      <c r="R2577" t="s">
        <v>3085</v>
      </c>
      <c r="S2577" t="s">
        <v>167</v>
      </c>
      <c r="T2577" t="s">
        <v>168</v>
      </c>
      <c r="U2577">
        <v>0</v>
      </c>
      <c r="V2577">
        <v>0</v>
      </c>
    </row>
    <row r="2578" spans="1:22">
      <c r="A2578">
        <v>12741</v>
      </c>
      <c r="B2578" t="s">
        <v>163</v>
      </c>
      <c r="C2578" t="s">
        <v>164</v>
      </c>
      <c r="D2578" t="s">
        <v>1732</v>
      </c>
      <c r="E2578">
        <v>1</v>
      </c>
      <c r="F2578" t="s">
        <v>166</v>
      </c>
      <c r="G2578" t="s">
        <v>73</v>
      </c>
      <c r="H2578">
        <v>5060771</v>
      </c>
      <c r="I2578" t="s">
        <v>3019</v>
      </c>
      <c r="J2578">
        <v>395000</v>
      </c>
      <c r="K2578">
        <v>395000</v>
      </c>
      <c r="L2578">
        <v>395000</v>
      </c>
      <c r="M2578">
        <v>395000</v>
      </c>
      <c r="N2578">
        <v>395000</v>
      </c>
      <c r="O2578">
        <v>100</v>
      </c>
      <c r="P2578">
        <v>0</v>
      </c>
      <c r="Q2578" t="s">
        <v>75</v>
      </c>
      <c r="R2578" t="s">
        <v>3086</v>
      </c>
      <c r="S2578" t="s">
        <v>167</v>
      </c>
      <c r="T2578" t="s">
        <v>168</v>
      </c>
      <c r="U2578">
        <v>0</v>
      </c>
      <c r="V2578">
        <v>0</v>
      </c>
    </row>
    <row r="2579" spans="1:22">
      <c r="A2579">
        <v>12742</v>
      </c>
      <c r="B2579" t="s">
        <v>163</v>
      </c>
      <c r="C2579" t="s">
        <v>164</v>
      </c>
      <c r="D2579" t="s">
        <v>1732</v>
      </c>
      <c r="E2579">
        <v>1</v>
      </c>
      <c r="F2579" t="s">
        <v>166</v>
      </c>
      <c r="G2579" t="s">
        <v>73</v>
      </c>
      <c r="H2579">
        <v>5060772</v>
      </c>
      <c r="I2579" t="s">
        <v>3019</v>
      </c>
      <c r="J2579">
        <v>395000</v>
      </c>
      <c r="K2579">
        <v>395000</v>
      </c>
      <c r="L2579">
        <v>395000</v>
      </c>
      <c r="M2579">
        <v>395000</v>
      </c>
      <c r="N2579">
        <v>395000</v>
      </c>
      <c r="O2579">
        <v>100</v>
      </c>
      <c r="P2579">
        <v>0</v>
      </c>
      <c r="Q2579" t="s">
        <v>75</v>
      </c>
      <c r="R2579" t="s">
        <v>3087</v>
      </c>
      <c r="S2579" t="s">
        <v>167</v>
      </c>
      <c r="T2579" t="s">
        <v>168</v>
      </c>
      <c r="U2579">
        <v>0</v>
      </c>
      <c r="V2579">
        <v>0</v>
      </c>
    </row>
    <row r="2580" spans="1:22">
      <c r="A2580">
        <v>12743</v>
      </c>
      <c r="B2580" t="s">
        <v>163</v>
      </c>
      <c r="C2580" t="s">
        <v>164</v>
      </c>
      <c r="D2580" t="s">
        <v>1732</v>
      </c>
      <c r="E2580">
        <v>1</v>
      </c>
      <c r="F2580" t="s">
        <v>166</v>
      </c>
      <c r="G2580" t="s">
        <v>73</v>
      </c>
      <c r="H2580">
        <v>5060773</v>
      </c>
      <c r="I2580" t="s">
        <v>3019</v>
      </c>
      <c r="J2580">
        <v>395000</v>
      </c>
      <c r="K2580">
        <v>395000</v>
      </c>
      <c r="L2580">
        <v>395000</v>
      </c>
      <c r="M2580">
        <v>395000</v>
      </c>
      <c r="N2580">
        <v>395000</v>
      </c>
      <c r="O2580">
        <v>100</v>
      </c>
      <c r="P2580">
        <v>0</v>
      </c>
      <c r="Q2580" t="s">
        <v>75</v>
      </c>
      <c r="R2580" t="s">
        <v>851</v>
      </c>
      <c r="S2580" t="s">
        <v>167</v>
      </c>
      <c r="T2580" t="s">
        <v>168</v>
      </c>
      <c r="U2580">
        <v>0</v>
      </c>
      <c r="V2580">
        <v>0</v>
      </c>
    </row>
    <row r="2581" spans="1:22">
      <c r="A2581">
        <v>12744</v>
      </c>
      <c r="B2581" t="s">
        <v>163</v>
      </c>
      <c r="C2581" t="s">
        <v>164</v>
      </c>
      <c r="D2581" t="s">
        <v>2063</v>
      </c>
      <c r="E2581">
        <v>1</v>
      </c>
      <c r="F2581" t="s">
        <v>166</v>
      </c>
      <c r="G2581" t="s">
        <v>73</v>
      </c>
      <c r="H2581">
        <v>5060774</v>
      </c>
      <c r="I2581" t="s">
        <v>3019</v>
      </c>
      <c r="J2581">
        <v>395000</v>
      </c>
      <c r="K2581">
        <v>395000</v>
      </c>
      <c r="L2581">
        <v>395000</v>
      </c>
      <c r="M2581">
        <v>395000</v>
      </c>
      <c r="N2581">
        <v>395000</v>
      </c>
      <c r="O2581">
        <v>100</v>
      </c>
      <c r="P2581">
        <v>0</v>
      </c>
      <c r="Q2581" t="s">
        <v>75</v>
      </c>
      <c r="R2581" t="s">
        <v>3088</v>
      </c>
      <c r="S2581" t="s">
        <v>167</v>
      </c>
      <c r="T2581" t="s">
        <v>168</v>
      </c>
      <c r="U2581">
        <v>0</v>
      </c>
      <c r="V2581">
        <v>0</v>
      </c>
    </row>
    <row r="2582" spans="1:22">
      <c r="A2582">
        <v>12745</v>
      </c>
      <c r="B2582" t="s">
        <v>163</v>
      </c>
      <c r="C2582" t="s">
        <v>164</v>
      </c>
      <c r="D2582" t="s">
        <v>2012</v>
      </c>
      <c r="E2582">
        <v>1</v>
      </c>
      <c r="F2582" t="s">
        <v>166</v>
      </c>
      <c r="G2582" t="s">
        <v>73</v>
      </c>
      <c r="H2582">
        <v>5060775</v>
      </c>
      <c r="I2582" t="s">
        <v>3019</v>
      </c>
      <c r="J2582">
        <v>395000</v>
      </c>
      <c r="K2582">
        <v>395000</v>
      </c>
      <c r="L2582">
        <v>395000</v>
      </c>
      <c r="M2582">
        <v>395000</v>
      </c>
      <c r="N2582">
        <v>395000</v>
      </c>
      <c r="O2582">
        <v>100</v>
      </c>
      <c r="P2582">
        <v>0</v>
      </c>
      <c r="Q2582" t="s">
        <v>75</v>
      </c>
      <c r="R2582" t="s">
        <v>3089</v>
      </c>
      <c r="S2582" t="s">
        <v>167</v>
      </c>
      <c r="T2582" t="s">
        <v>168</v>
      </c>
      <c r="U2582">
        <v>0</v>
      </c>
      <c r="V2582">
        <v>0</v>
      </c>
    </row>
    <row r="2583" spans="1:22">
      <c r="A2583">
        <v>12746</v>
      </c>
      <c r="B2583" t="s">
        <v>163</v>
      </c>
      <c r="C2583" t="s">
        <v>164</v>
      </c>
      <c r="D2583" t="s">
        <v>1883</v>
      </c>
      <c r="E2583">
        <v>1</v>
      </c>
      <c r="F2583" t="s">
        <v>166</v>
      </c>
      <c r="G2583" t="s">
        <v>73</v>
      </c>
      <c r="H2583">
        <v>5060776</v>
      </c>
      <c r="I2583" t="s">
        <v>3019</v>
      </c>
      <c r="J2583">
        <v>395000</v>
      </c>
      <c r="K2583">
        <v>395000</v>
      </c>
      <c r="L2583">
        <v>395000</v>
      </c>
      <c r="M2583">
        <v>395000</v>
      </c>
      <c r="N2583">
        <v>395000</v>
      </c>
      <c r="O2583">
        <v>100</v>
      </c>
      <c r="P2583">
        <v>0</v>
      </c>
      <c r="Q2583" t="s">
        <v>75</v>
      </c>
      <c r="R2583" t="s">
        <v>3090</v>
      </c>
      <c r="S2583" t="s">
        <v>167</v>
      </c>
      <c r="T2583" t="s">
        <v>168</v>
      </c>
      <c r="U2583">
        <v>0</v>
      </c>
      <c r="V2583">
        <v>0</v>
      </c>
    </row>
    <row r="2584" spans="1:22">
      <c r="A2584">
        <v>12747</v>
      </c>
      <c r="B2584" t="s">
        <v>163</v>
      </c>
      <c r="C2584" t="s">
        <v>164</v>
      </c>
      <c r="D2584" t="s">
        <v>1289</v>
      </c>
      <c r="E2584">
        <v>1</v>
      </c>
      <c r="F2584" t="s">
        <v>166</v>
      </c>
      <c r="G2584" t="s">
        <v>73</v>
      </c>
      <c r="H2584">
        <v>5060777</v>
      </c>
      <c r="I2584" t="s">
        <v>3019</v>
      </c>
      <c r="J2584">
        <v>395000</v>
      </c>
      <c r="K2584">
        <v>395000</v>
      </c>
      <c r="L2584">
        <v>395000</v>
      </c>
      <c r="M2584">
        <v>395000</v>
      </c>
      <c r="N2584">
        <v>395000</v>
      </c>
      <c r="O2584">
        <v>100</v>
      </c>
      <c r="P2584">
        <v>0</v>
      </c>
      <c r="Q2584" t="s">
        <v>75</v>
      </c>
      <c r="R2584" t="s">
        <v>3091</v>
      </c>
      <c r="S2584" t="s">
        <v>167</v>
      </c>
      <c r="T2584" t="s">
        <v>168</v>
      </c>
      <c r="U2584">
        <v>0</v>
      </c>
      <c r="V2584">
        <v>0</v>
      </c>
    </row>
    <row r="2585" spans="1:22">
      <c r="A2585">
        <v>12748</v>
      </c>
      <c r="B2585" t="s">
        <v>163</v>
      </c>
      <c r="C2585" t="s">
        <v>164</v>
      </c>
      <c r="D2585" t="s">
        <v>1883</v>
      </c>
      <c r="E2585">
        <v>1</v>
      </c>
      <c r="F2585" t="s">
        <v>166</v>
      </c>
      <c r="G2585" t="s">
        <v>73</v>
      </c>
      <c r="H2585">
        <v>5060778</v>
      </c>
      <c r="I2585" t="s">
        <v>3019</v>
      </c>
      <c r="J2585">
        <v>395000</v>
      </c>
      <c r="K2585">
        <v>395000</v>
      </c>
      <c r="L2585">
        <v>395000</v>
      </c>
      <c r="M2585">
        <v>395000</v>
      </c>
      <c r="N2585">
        <v>395000</v>
      </c>
      <c r="O2585">
        <v>100</v>
      </c>
      <c r="P2585">
        <v>0</v>
      </c>
      <c r="Q2585" t="s">
        <v>75</v>
      </c>
      <c r="R2585" t="s">
        <v>3092</v>
      </c>
      <c r="S2585" t="s">
        <v>167</v>
      </c>
      <c r="T2585" t="s">
        <v>168</v>
      </c>
      <c r="U2585">
        <v>0</v>
      </c>
      <c r="V2585">
        <v>0</v>
      </c>
    </row>
    <row r="2586" spans="1:22">
      <c r="A2586">
        <v>12749</v>
      </c>
      <c r="B2586" t="s">
        <v>3093</v>
      </c>
      <c r="C2586" t="s">
        <v>3094</v>
      </c>
      <c r="D2586" t="s">
        <v>3019</v>
      </c>
      <c r="E2586">
        <v>1</v>
      </c>
      <c r="F2586" t="s">
        <v>3095</v>
      </c>
      <c r="G2586" t="s">
        <v>73</v>
      </c>
      <c r="H2586">
        <v>4009070</v>
      </c>
      <c r="I2586" t="s">
        <v>3019</v>
      </c>
      <c r="J2586">
        <v>302000</v>
      </c>
      <c r="K2586">
        <v>302000</v>
      </c>
      <c r="L2586">
        <v>229520</v>
      </c>
      <c r="M2586">
        <v>229520</v>
      </c>
      <c r="N2586">
        <v>229520</v>
      </c>
      <c r="O2586">
        <v>100</v>
      </c>
      <c r="P2586">
        <v>24</v>
      </c>
      <c r="Q2586" t="s">
        <v>75</v>
      </c>
      <c r="R2586" t="s">
        <v>3096</v>
      </c>
      <c r="S2586" t="s">
        <v>122</v>
      </c>
      <c r="T2586" t="s">
        <v>1670</v>
      </c>
      <c r="U2586">
        <v>0</v>
      </c>
      <c r="V2586">
        <v>0</v>
      </c>
    </row>
    <row r="2587" spans="1:22">
      <c r="A2587">
        <v>12750</v>
      </c>
      <c r="B2587" t="s">
        <v>3097</v>
      </c>
      <c r="C2587" t="s">
        <v>244</v>
      </c>
      <c r="D2587" t="s">
        <v>3019</v>
      </c>
      <c r="E2587">
        <v>2</v>
      </c>
      <c r="F2587" t="s">
        <v>160</v>
      </c>
      <c r="G2587" t="s">
        <v>73</v>
      </c>
      <c r="H2587">
        <v>4009072</v>
      </c>
      <c r="I2587" t="s">
        <v>3019</v>
      </c>
      <c r="J2587">
        <v>412000</v>
      </c>
      <c r="K2587">
        <v>206000</v>
      </c>
      <c r="L2587">
        <v>279254</v>
      </c>
      <c r="M2587">
        <v>139626.6667</v>
      </c>
      <c r="N2587">
        <v>279253.3334</v>
      </c>
      <c r="O2587">
        <v>100</v>
      </c>
      <c r="P2587">
        <v>0</v>
      </c>
      <c r="Q2587" t="s">
        <v>75</v>
      </c>
      <c r="R2587" t="s">
        <v>161</v>
      </c>
      <c r="S2587" t="s">
        <v>184</v>
      </c>
      <c r="T2587" t="s">
        <v>245</v>
      </c>
      <c r="U2587">
        <v>0</v>
      </c>
      <c r="V2587">
        <v>0</v>
      </c>
    </row>
    <row r="2588" spans="1:22">
      <c r="A2588">
        <v>12751</v>
      </c>
      <c r="B2588" t="s">
        <v>3097</v>
      </c>
      <c r="C2588" t="s">
        <v>244</v>
      </c>
      <c r="D2588" t="s">
        <v>3019</v>
      </c>
      <c r="E2588">
        <v>2</v>
      </c>
      <c r="F2588" t="s">
        <v>160</v>
      </c>
      <c r="G2588" t="s">
        <v>73</v>
      </c>
      <c r="H2588">
        <v>4009071</v>
      </c>
      <c r="I2588" t="s">
        <v>3019</v>
      </c>
      <c r="J2588">
        <v>412000</v>
      </c>
      <c r="K2588">
        <v>206000</v>
      </c>
      <c r="L2588">
        <v>279254</v>
      </c>
      <c r="M2588">
        <v>139626.6667</v>
      </c>
      <c r="N2588">
        <v>279253.3334</v>
      </c>
      <c r="O2588">
        <v>100</v>
      </c>
      <c r="P2588">
        <v>0</v>
      </c>
      <c r="Q2588" t="s">
        <v>75</v>
      </c>
      <c r="R2588" t="s">
        <v>161</v>
      </c>
      <c r="S2588" t="s">
        <v>184</v>
      </c>
      <c r="T2588" t="s">
        <v>245</v>
      </c>
      <c r="U2588">
        <v>0</v>
      </c>
      <c r="V2588">
        <v>0</v>
      </c>
    </row>
    <row r="2589" spans="1:22">
      <c r="A2589">
        <v>12424</v>
      </c>
      <c r="B2589" t="s">
        <v>3040</v>
      </c>
      <c r="C2589" t="s">
        <v>1069</v>
      </c>
      <c r="D2589" t="s">
        <v>2810</v>
      </c>
      <c r="E2589">
        <v>1</v>
      </c>
      <c r="F2589" t="s">
        <v>72</v>
      </c>
      <c r="G2589" t="s">
        <v>340</v>
      </c>
      <c r="H2589">
        <v>7006247</v>
      </c>
      <c r="I2589" t="s">
        <v>3019</v>
      </c>
      <c r="J2589">
        <v>-425000</v>
      </c>
      <c r="K2589">
        <v>425000</v>
      </c>
      <c r="L2589">
        <v>-344250</v>
      </c>
      <c r="M2589">
        <v>275940</v>
      </c>
      <c r="N2589">
        <v>-275940</v>
      </c>
      <c r="O2589">
        <v>100</v>
      </c>
      <c r="P2589">
        <v>19</v>
      </c>
      <c r="Q2589" t="s">
        <v>145</v>
      </c>
      <c r="R2589" t="s">
        <v>3039</v>
      </c>
      <c r="S2589" t="s">
        <v>88</v>
      </c>
      <c r="T2589" t="s">
        <v>664</v>
      </c>
      <c r="U2589">
        <v>0</v>
      </c>
      <c r="V2589">
        <v>0</v>
      </c>
    </row>
    <row r="2590" spans="1:22">
      <c r="A2590">
        <v>12424</v>
      </c>
      <c r="B2590" t="s">
        <v>3040</v>
      </c>
      <c r="C2590" t="s">
        <v>1069</v>
      </c>
      <c r="D2590" t="s">
        <v>2810</v>
      </c>
      <c r="E2590">
        <v>1</v>
      </c>
      <c r="F2590" t="s">
        <v>72</v>
      </c>
      <c r="G2590" t="s">
        <v>73</v>
      </c>
      <c r="H2590">
        <v>5060797</v>
      </c>
      <c r="I2590" t="s">
        <v>3019</v>
      </c>
      <c r="J2590">
        <v>425000</v>
      </c>
      <c r="K2590">
        <v>425000</v>
      </c>
      <c r="L2590">
        <v>344250</v>
      </c>
      <c r="M2590">
        <v>275940</v>
      </c>
      <c r="N2590">
        <v>275940</v>
      </c>
      <c r="O2590">
        <v>100</v>
      </c>
      <c r="P2590">
        <v>19</v>
      </c>
      <c r="Q2590" t="s">
        <v>145</v>
      </c>
      <c r="R2590" t="s">
        <v>3039</v>
      </c>
      <c r="S2590" t="s">
        <v>88</v>
      </c>
      <c r="T2590" t="s">
        <v>664</v>
      </c>
      <c r="U2590">
        <v>0</v>
      </c>
      <c r="V2590">
        <v>0</v>
      </c>
    </row>
    <row r="2591" spans="1:22">
      <c r="A2591">
        <v>12444</v>
      </c>
      <c r="B2591" t="s">
        <v>3098</v>
      </c>
      <c r="C2591" t="s">
        <v>3099</v>
      </c>
      <c r="D2591" t="s">
        <v>2810</v>
      </c>
      <c r="E2591">
        <v>1</v>
      </c>
      <c r="F2591" t="s">
        <v>72</v>
      </c>
      <c r="G2591" t="s">
        <v>73</v>
      </c>
      <c r="H2591">
        <v>5060803</v>
      </c>
      <c r="I2591" t="s">
        <v>3019</v>
      </c>
      <c r="J2591">
        <v>1181000</v>
      </c>
      <c r="K2591">
        <v>1181000</v>
      </c>
      <c r="L2591">
        <v>873940</v>
      </c>
      <c r="M2591">
        <v>873940</v>
      </c>
      <c r="N2591">
        <v>873940</v>
      </c>
      <c r="O2591">
        <v>100</v>
      </c>
      <c r="P2591">
        <v>26</v>
      </c>
      <c r="Q2591" t="s">
        <v>75</v>
      </c>
      <c r="R2591" t="s">
        <v>3038</v>
      </c>
      <c r="S2591" t="s">
        <v>88</v>
      </c>
      <c r="T2591" t="s">
        <v>861</v>
      </c>
      <c r="U2591">
        <v>0</v>
      </c>
      <c r="V2591">
        <v>0</v>
      </c>
    </row>
    <row r="2592" spans="1:22">
      <c r="A2592">
        <v>12444</v>
      </c>
      <c r="B2592" t="s">
        <v>2985</v>
      </c>
      <c r="C2592" t="s">
        <v>2986</v>
      </c>
      <c r="D2592" t="s">
        <v>2810</v>
      </c>
      <c r="E2592">
        <v>1</v>
      </c>
      <c r="F2592" t="s">
        <v>72</v>
      </c>
      <c r="G2592" t="s">
        <v>73</v>
      </c>
      <c r="H2592">
        <v>5060803</v>
      </c>
      <c r="I2592" t="s">
        <v>3019</v>
      </c>
      <c r="J2592">
        <v>144000</v>
      </c>
      <c r="K2592">
        <v>144000</v>
      </c>
      <c r="L2592">
        <v>116640</v>
      </c>
      <c r="M2592">
        <v>116640</v>
      </c>
      <c r="N2592">
        <v>116640</v>
      </c>
      <c r="O2592">
        <v>100</v>
      </c>
      <c r="P2592">
        <v>19</v>
      </c>
      <c r="Q2592" t="s">
        <v>75</v>
      </c>
      <c r="R2592" t="s">
        <v>3038</v>
      </c>
      <c r="S2592" t="s">
        <v>88</v>
      </c>
      <c r="T2592" t="s">
        <v>2987</v>
      </c>
      <c r="U2592">
        <v>0</v>
      </c>
      <c r="V2592">
        <v>0</v>
      </c>
    </row>
    <row r="2593" spans="1:22">
      <c r="A2593">
        <v>12444</v>
      </c>
      <c r="B2593" t="s">
        <v>484</v>
      </c>
      <c r="C2593" t="s">
        <v>485</v>
      </c>
      <c r="D2593" t="s">
        <v>2810</v>
      </c>
      <c r="E2593">
        <v>4</v>
      </c>
      <c r="F2593" t="s">
        <v>72</v>
      </c>
      <c r="G2593" t="s">
        <v>73</v>
      </c>
      <c r="H2593">
        <v>5060803</v>
      </c>
      <c r="I2593" t="s">
        <v>3019</v>
      </c>
      <c r="J2593">
        <v>242800</v>
      </c>
      <c r="K2593">
        <v>60700</v>
      </c>
      <c r="L2593">
        <v>196668</v>
      </c>
      <c r="M2593">
        <v>44311</v>
      </c>
      <c r="N2593">
        <v>177244</v>
      </c>
      <c r="O2593">
        <v>100</v>
      </c>
      <c r="P2593">
        <v>19</v>
      </c>
      <c r="Q2593" t="s">
        <v>75</v>
      </c>
      <c r="R2593" t="s">
        <v>3038</v>
      </c>
      <c r="S2593" t="s">
        <v>88</v>
      </c>
      <c r="T2593" t="s">
        <v>462</v>
      </c>
      <c r="U2593">
        <v>0</v>
      </c>
      <c r="V2593">
        <v>0</v>
      </c>
    </row>
    <row r="2594" spans="1:22">
      <c r="A2594">
        <v>11830</v>
      </c>
      <c r="B2594" t="s">
        <v>2690</v>
      </c>
      <c r="C2594" t="s">
        <v>2691</v>
      </c>
      <c r="D2594" t="s">
        <v>2082</v>
      </c>
      <c r="E2594">
        <v>1</v>
      </c>
      <c r="F2594" t="s">
        <v>72</v>
      </c>
      <c r="G2594" t="s">
        <v>340</v>
      </c>
      <c r="H2594">
        <v>7006248</v>
      </c>
      <c r="I2594" t="s">
        <v>3019</v>
      </c>
      <c r="J2594">
        <v>-1333700</v>
      </c>
      <c r="K2594">
        <v>1333700</v>
      </c>
      <c r="L2594">
        <v>-1080297</v>
      </c>
      <c r="M2594">
        <v>1091110</v>
      </c>
      <c r="N2594">
        <v>-1091110</v>
      </c>
      <c r="O2594">
        <v>100</v>
      </c>
      <c r="P2594">
        <v>19</v>
      </c>
      <c r="Q2594" t="s">
        <v>75</v>
      </c>
      <c r="R2594" t="s">
        <v>1167</v>
      </c>
      <c r="S2594" t="s">
        <v>195</v>
      </c>
      <c r="T2594" t="s">
        <v>1940</v>
      </c>
      <c r="U2594">
        <v>93300</v>
      </c>
      <c r="V2594">
        <v>-93300</v>
      </c>
    </row>
    <row r="2595" spans="1:22">
      <c r="A2595">
        <v>11830</v>
      </c>
      <c r="B2595" t="s">
        <v>2692</v>
      </c>
      <c r="C2595" t="s">
        <v>2693</v>
      </c>
      <c r="D2595" t="s">
        <v>2082</v>
      </c>
      <c r="E2595">
        <v>-1</v>
      </c>
      <c r="F2595" t="s">
        <v>72</v>
      </c>
      <c r="G2595" t="s">
        <v>340</v>
      </c>
      <c r="H2595">
        <v>7006248</v>
      </c>
      <c r="I2595" t="s">
        <v>3019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100</v>
      </c>
      <c r="P2595">
        <v>19</v>
      </c>
      <c r="Q2595" t="s">
        <v>75</v>
      </c>
      <c r="R2595" t="s">
        <v>1167</v>
      </c>
      <c r="S2595" t="s">
        <v>195</v>
      </c>
      <c r="T2595" t="s">
        <v>389</v>
      </c>
      <c r="U2595">
        <v>93300</v>
      </c>
      <c r="V2595">
        <v>93300</v>
      </c>
    </row>
    <row r="2596" spans="1:22">
      <c r="A2596">
        <v>11830</v>
      </c>
      <c r="B2596" t="s">
        <v>2694</v>
      </c>
      <c r="C2596" t="s">
        <v>2695</v>
      </c>
      <c r="D2596" t="s">
        <v>2082</v>
      </c>
      <c r="E2596">
        <v>1</v>
      </c>
      <c r="F2596" t="s">
        <v>72</v>
      </c>
      <c r="G2596" t="s">
        <v>340</v>
      </c>
      <c r="H2596">
        <v>7006248</v>
      </c>
      <c r="I2596" t="s">
        <v>3019</v>
      </c>
      <c r="J2596">
        <v>-93100</v>
      </c>
      <c r="K2596">
        <v>93100</v>
      </c>
      <c r="L2596">
        <v>-68894</v>
      </c>
      <c r="M2596">
        <v>59581.5</v>
      </c>
      <c r="N2596">
        <v>-59581.5</v>
      </c>
      <c r="O2596">
        <v>100</v>
      </c>
      <c r="P2596">
        <v>26</v>
      </c>
      <c r="Q2596" t="s">
        <v>75</v>
      </c>
      <c r="R2596" t="s">
        <v>1167</v>
      </c>
      <c r="S2596" t="s">
        <v>195</v>
      </c>
      <c r="T2596" t="s">
        <v>745</v>
      </c>
      <c r="U2596">
        <v>0</v>
      </c>
      <c r="V2596">
        <v>0</v>
      </c>
    </row>
    <row r="2597" spans="1:22">
      <c r="A2597">
        <v>11830</v>
      </c>
      <c r="B2597" t="s">
        <v>2696</v>
      </c>
      <c r="C2597" t="s">
        <v>2360</v>
      </c>
      <c r="D2597" t="s">
        <v>2082</v>
      </c>
      <c r="E2597">
        <v>1</v>
      </c>
      <c r="F2597" t="s">
        <v>72</v>
      </c>
      <c r="G2597" t="s">
        <v>340</v>
      </c>
      <c r="H2597">
        <v>7006248</v>
      </c>
      <c r="I2597" t="s">
        <v>3019</v>
      </c>
      <c r="J2597">
        <v>-27000</v>
      </c>
      <c r="K2597">
        <v>27000</v>
      </c>
      <c r="L2597">
        <v>-21330</v>
      </c>
      <c r="M2597">
        <v>18010.3334</v>
      </c>
      <c r="N2597">
        <v>-18010.3334</v>
      </c>
      <c r="O2597">
        <v>100</v>
      </c>
      <c r="P2597">
        <v>21</v>
      </c>
      <c r="Q2597" t="s">
        <v>75</v>
      </c>
      <c r="R2597" t="s">
        <v>1167</v>
      </c>
      <c r="S2597" t="s">
        <v>195</v>
      </c>
      <c r="T2597" t="s">
        <v>1015</v>
      </c>
      <c r="U2597">
        <v>0</v>
      </c>
      <c r="V2597">
        <v>0</v>
      </c>
    </row>
    <row r="2598" spans="1:22">
      <c r="A2598">
        <v>11830</v>
      </c>
      <c r="B2598" t="s">
        <v>2697</v>
      </c>
      <c r="C2598" t="s">
        <v>1032</v>
      </c>
      <c r="D2598" t="s">
        <v>2082</v>
      </c>
      <c r="E2598">
        <v>15</v>
      </c>
      <c r="F2598" t="s">
        <v>72</v>
      </c>
      <c r="G2598" t="s">
        <v>340</v>
      </c>
      <c r="H2598">
        <v>7006248</v>
      </c>
      <c r="I2598" t="s">
        <v>3019</v>
      </c>
      <c r="J2598">
        <v>-136500</v>
      </c>
      <c r="K2598">
        <v>9100</v>
      </c>
      <c r="L2598">
        <v>-107835</v>
      </c>
      <c r="M2598">
        <v>6461</v>
      </c>
      <c r="N2598">
        <v>-96915</v>
      </c>
      <c r="O2598">
        <v>100</v>
      </c>
      <c r="P2598">
        <v>21</v>
      </c>
      <c r="Q2598" t="s">
        <v>75</v>
      </c>
      <c r="R2598" t="s">
        <v>1167</v>
      </c>
      <c r="S2598" t="s">
        <v>195</v>
      </c>
      <c r="T2598" t="s">
        <v>85</v>
      </c>
      <c r="U2598">
        <v>0</v>
      </c>
      <c r="V2598">
        <v>0</v>
      </c>
    </row>
    <row r="2599" spans="1:22">
      <c r="A2599">
        <v>11830</v>
      </c>
      <c r="B2599" t="s">
        <v>2698</v>
      </c>
      <c r="C2599" t="s">
        <v>147</v>
      </c>
      <c r="D2599" t="s">
        <v>2082</v>
      </c>
      <c r="E2599">
        <v>1</v>
      </c>
      <c r="F2599" t="s">
        <v>72</v>
      </c>
      <c r="G2599" t="s">
        <v>340</v>
      </c>
      <c r="H2599">
        <v>7006248</v>
      </c>
      <c r="I2599" t="s">
        <v>3019</v>
      </c>
      <c r="J2599">
        <v>-42800</v>
      </c>
      <c r="K2599">
        <v>42800</v>
      </c>
      <c r="L2599">
        <v>-31672</v>
      </c>
      <c r="M2599">
        <v>27522</v>
      </c>
      <c r="N2599">
        <v>-27522</v>
      </c>
      <c r="O2599">
        <v>100</v>
      </c>
      <c r="P2599">
        <v>26</v>
      </c>
      <c r="Q2599" t="s">
        <v>75</v>
      </c>
      <c r="R2599" t="s">
        <v>1167</v>
      </c>
      <c r="S2599" t="s">
        <v>195</v>
      </c>
      <c r="T2599" t="s">
        <v>745</v>
      </c>
      <c r="U2599">
        <v>0</v>
      </c>
      <c r="V2599">
        <v>0</v>
      </c>
    </row>
    <row r="2600" spans="1:22">
      <c r="A2600">
        <v>11830</v>
      </c>
      <c r="B2600" t="s">
        <v>2699</v>
      </c>
      <c r="C2600" t="s">
        <v>198</v>
      </c>
      <c r="D2600" t="s">
        <v>2082</v>
      </c>
      <c r="E2600">
        <v>1</v>
      </c>
      <c r="F2600" t="s">
        <v>72</v>
      </c>
      <c r="G2600" t="s">
        <v>340</v>
      </c>
      <c r="H2600">
        <v>7006248</v>
      </c>
      <c r="I2600" t="s">
        <v>3019</v>
      </c>
      <c r="J2600">
        <v>-8200</v>
      </c>
      <c r="K2600">
        <v>8200</v>
      </c>
      <c r="L2600">
        <v>-6478</v>
      </c>
      <c r="M2600">
        <v>7597</v>
      </c>
      <c r="N2600">
        <v>-7597</v>
      </c>
      <c r="O2600">
        <v>100</v>
      </c>
      <c r="P2600">
        <v>21</v>
      </c>
      <c r="Q2600" t="s">
        <v>75</v>
      </c>
      <c r="R2600" t="s">
        <v>1167</v>
      </c>
      <c r="S2600" t="s">
        <v>195</v>
      </c>
      <c r="T2600" t="s">
        <v>141</v>
      </c>
      <c r="U2600">
        <v>0</v>
      </c>
      <c r="V2600">
        <v>0</v>
      </c>
    </row>
    <row r="2601" spans="1:22">
      <c r="A2601">
        <v>11830</v>
      </c>
      <c r="B2601" t="s">
        <v>2709</v>
      </c>
      <c r="C2601" t="s">
        <v>286</v>
      </c>
      <c r="D2601" t="s">
        <v>2082</v>
      </c>
      <c r="E2601">
        <v>8</v>
      </c>
      <c r="F2601" t="s">
        <v>72</v>
      </c>
      <c r="G2601" t="s">
        <v>340</v>
      </c>
      <c r="H2601">
        <v>7006248</v>
      </c>
      <c r="I2601" t="s">
        <v>3019</v>
      </c>
      <c r="J2601">
        <v>-17600</v>
      </c>
      <c r="K2601">
        <v>2200</v>
      </c>
      <c r="L2601">
        <v>-14256</v>
      </c>
      <c r="M2601">
        <v>1606</v>
      </c>
      <c r="N2601">
        <v>-12848</v>
      </c>
      <c r="O2601">
        <v>100</v>
      </c>
      <c r="P2601">
        <v>19</v>
      </c>
      <c r="Q2601" t="s">
        <v>75</v>
      </c>
      <c r="R2601" t="s">
        <v>1167</v>
      </c>
      <c r="S2601" t="s">
        <v>195</v>
      </c>
      <c r="T2601" t="s">
        <v>85</v>
      </c>
      <c r="U2601">
        <v>0</v>
      </c>
      <c r="V2601">
        <v>0</v>
      </c>
    </row>
    <row r="2602" spans="1:22">
      <c r="A2602">
        <v>11830</v>
      </c>
      <c r="B2602" t="s">
        <v>2700</v>
      </c>
      <c r="C2602" t="s">
        <v>324</v>
      </c>
      <c r="D2602" t="s">
        <v>2082</v>
      </c>
      <c r="E2602">
        <v>6</v>
      </c>
      <c r="F2602" t="s">
        <v>72</v>
      </c>
      <c r="G2602" t="s">
        <v>340</v>
      </c>
      <c r="H2602">
        <v>7006248</v>
      </c>
      <c r="I2602" t="s">
        <v>3019</v>
      </c>
      <c r="J2602">
        <v>-226800</v>
      </c>
      <c r="K2602">
        <v>37800</v>
      </c>
      <c r="L2602">
        <v>-179172</v>
      </c>
      <c r="M2602">
        <v>26950.818299999999</v>
      </c>
      <c r="N2602">
        <v>-161704.90979999999</v>
      </c>
      <c r="O2602">
        <v>100</v>
      </c>
      <c r="P2602">
        <v>21</v>
      </c>
      <c r="Q2602" t="s">
        <v>75</v>
      </c>
      <c r="R2602" t="s">
        <v>1167</v>
      </c>
      <c r="S2602" t="s">
        <v>195</v>
      </c>
      <c r="T2602" t="s">
        <v>201</v>
      </c>
      <c r="U2602">
        <v>0</v>
      </c>
      <c r="V2602">
        <v>0</v>
      </c>
    </row>
    <row r="2603" spans="1:22">
      <c r="A2603">
        <v>11830</v>
      </c>
      <c r="B2603" t="s">
        <v>2690</v>
      </c>
      <c r="C2603" t="s">
        <v>2691</v>
      </c>
      <c r="D2603" t="s">
        <v>2082</v>
      </c>
      <c r="E2603">
        <v>1</v>
      </c>
      <c r="F2603" t="s">
        <v>72</v>
      </c>
      <c r="G2603" t="s">
        <v>73</v>
      </c>
      <c r="H2603">
        <v>5060802</v>
      </c>
      <c r="I2603" t="s">
        <v>3019</v>
      </c>
      <c r="J2603">
        <v>1333700</v>
      </c>
      <c r="K2603">
        <v>1333700</v>
      </c>
      <c r="L2603">
        <v>1080297</v>
      </c>
      <c r="M2603">
        <v>1091110</v>
      </c>
      <c r="N2603">
        <v>1091110</v>
      </c>
      <c r="O2603">
        <v>100</v>
      </c>
      <c r="P2603">
        <v>19</v>
      </c>
      <c r="Q2603" t="s">
        <v>75</v>
      </c>
      <c r="R2603" t="s">
        <v>1167</v>
      </c>
      <c r="S2603" t="s">
        <v>195</v>
      </c>
      <c r="T2603" t="s">
        <v>1940</v>
      </c>
      <c r="U2603">
        <v>93300</v>
      </c>
      <c r="V2603">
        <v>93300</v>
      </c>
    </row>
    <row r="2604" spans="1:22">
      <c r="A2604">
        <v>11830</v>
      </c>
      <c r="B2604" t="s">
        <v>2692</v>
      </c>
      <c r="C2604" t="s">
        <v>2693</v>
      </c>
      <c r="D2604" t="s">
        <v>2082</v>
      </c>
      <c r="E2604">
        <v>-1</v>
      </c>
      <c r="F2604" t="s">
        <v>72</v>
      </c>
      <c r="G2604" t="s">
        <v>73</v>
      </c>
      <c r="H2604">
        <v>5060802</v>
      </c>
      <c r="I2604" t="s">
        <v>3019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100</v>
      </c>
      <c r="P2604">
        <v>19</v>
      </c>
      <c r="Q2604" t="s">
        <v>75</v>
      </c>
      <c r="R2604" t="s">
        <v>1167</v>
      </c>
      <c r="S2604" t="s">
        <v>195</v>
      </c>
      <c r="T2604" t="s">
        <v>389</v>
      </c>
      <c r="U2604">
        <v>93300</v>
      </c>
      <c r="V2604">
        <v>-93300</v>
      </c>
    </row>
    <row r="2605" spans="1:22">
      <c r="A2605">
        <v>11830</v>
      </c>
      <c r="B2605" t="s">
        <v>2694</v>
      </c>
      <c r="C2605" t="s">
        <v>2695</v>
      </c>
      <c r="D2605" t="s">
        <v>2082</v>
      </c>
      <c r="E2605">
        <v>1</v>
      </c>
      <c r="F2605" t="s">
        <v>72</v>
      </c>
      <c r="G2605" t="s">
        <v>73</v>
      </c>
      <c r="H2605">
        <v>5060802</v>
      </c>
      <c r="I2605" t="s">
        <v>3019</v>
      </c>
      <c r="J2605">
        <v>93100</v>
      </c>
      <c r="K2605">
        <v>93100</v>
      </c>
      <c r="L2605">
        <v>68894</v>
      </c>
      <c r="M2605">
        <v>59581.5</v>
      </c>
      <c r="N2605">
        <v>59581.5</v>
      </c>
      <c r="O2605">
        <v>100</v>
      </c>
      <c r="P2605">
        <v>26</v>
      </c>
      <c r="Q2605" t="s">
        <v>75</v>
      </c>
      <c r="R2605" t="s">
        <v>1167</v>
      </c>
      <c r="S2605" t="s">
        <v>195</v>
      </c>
      <c r="T2605" t="s">
        <v>745</v>
      </c>
      <c r="U2605">
        <v>0</v>
      </c>
      <c r="V2605">
        <v>0</v>
      </c>
    </row>
    <row r="2606" spans="1:22">
      <c r="A2606">
        <v>11830</v>
      </c>
      <c r="B2606" t="s">
        <v>2696</v>
      </c>
      <c r="C2606" t="s">
        <v>2360</v>
      </c>
      <c r="D2606" t="s">
        <v>2082</v>
      </c>
      <c r="E2606">
        <v>1</v>
      </c>
      <c r="F2606" t="s">
        <v>72</v>
      </c>
      <c r="G2606" t="s">
        <v>73</v>
      </c>
      <c r="H2606">
        <v>5060802</v>
      </c>
      <c r="I2606" t="s">
        <v>3019</v>
      </c>
      <c r="J2606">
        <v>27000</v>
      </c>
      <c r="K2606">
        <v>27000</v>
      </c>
      <c r="L2606">
        <v>21330</v>
      </c>
      <c r="M2606">
        <v>18010.3334</v>
      </c>
      <c r="N2606">
        <v>18010.3334</v>
      </c>
      <c r="O2606">
        <v>100</v>
      </c>
      <c r="P2606">
        <v>21</v>
      </c>
      <c r="Q2606" t="s">
        <v>75</v>
      </c>
      <c r="R2606" t="s">
        <v>1167</v>
      </c>
      <c r="S2606" t="s">
        <v>195</v>
      </c>
      <c r="T2606" t="s">
        <v>1015</v>
      </c>
      <c r="U2606">
        <v>0</v>
      </c>
      <c r="V2606">
        <v>0</v>
      </c>
    </row>
    <row r="2607" spans="1:22">
      <c r="A2607">
        <v>11830</v>
      </c>
      <c r="B2607" t="s">
        <v>2697</v>
      </c>
      <c r="C2607" t="s">
        <v>1032</v>
      </c>
      <c r="D2607" t="s">
        <v>2082</v>
      </c>
      <c r="E2607">
        <v>15</v>
      </c>
      <c r="F2607" t="s">
        <v>72</v>
      </c>
      <c r="G2607" t="s">
        <v>73</v>
      </c>
      <c r="H2607">
        <v>5060802</v>
      </c>
      <c r="I2607" t="s">
        <v>3019</v>
      </c>
      <c r="J2607">
        <v>136500</v>
      </c>
      <c r="K2607">
        <v>9100</v>
      </c>
      <c r="L2607">
        <v>107835</v>
      </c>
      <c r="M2607">
        <v>6461</v>
      </c>
      <c r="N2607">
        <v>96915</v>
      </c>
      <c r="O2607">
        <v>100</v>
      </c>
      <c r="P2607">
        <v>21</v>
      </c>
      <c r="Q2607" t="s">
        <v>75</v>
      </c>
      <c r="R2607" t="s">
        <v>1167</v>
      </c>
      <c r="S2607" t="s">
        <v>195</v>
      </c>
      <c r="T2607" t="s">
        <v>85</v>
      </c>
      <c r="U2607">
        <v>0</v>
      </c>
      <c r="V2607">
        <v>0</v>
      </c>
    </row>
    <row r="2608" spans="1:22">
      <c r="A2608">
        <v>11830</v>
      </c>
      <c r="B2608" t="s">
        <v>2698</v>
      </c>
      <c r="C2608" t="s">
        <v>147</v>
      </c>
      <c r="D2608" t="s">
        <v>2082</v>
      </c>
      <c r="E2608">
        <v>1</v>
      </c>
      <c r="F2608" t="s">
        <v>72</v>
      </c>
      <c r="G2608" t="s">
        <v>73</v>
      </c>
      <c r="H2608">
        <v>5060802</v>
      </c>
      <c r="I2608" t="s">
        <v>3019</v>
      </c>
      <c r="J2608">
        <v>42800</v>
      </c>
      <c r="K2608">
        <v>42800</v>
      </c>
      <c r="L2608">
        <v>31672</v>
      </c>
      <c r="M2608">
        <v>27522</v>
      </c>
      <c r="N2608">
        <v>27522</v>
      </c>
      <c r="O2608">
        <v>100</v>
      </c>
      <c r="P2608">
        <v>26</v>
      </c>
      <c r="Q2608" t="s">
        <v>75</v>
      </c>
      <c r="R2608" t="s">
        <v>1167</v>
      </c>
      <c r="S2608" t="s">
        <v>195</v>
      </c>
      <c r="T2608" t="s">
        <v>745</v>
      </c>
      <c r="U2608">
        <v>0</v>
      </c>
      <c r="V2608">
        <v>0</v>
      </c>
    </row>
    <row r="2609" spans="1:22">
      <c r="A2609">
        <v>11830</v>
      </c>
      <c r="B2609" t="s">
        <v>2699</v>
      </c>
      <c r="C2609" t="s">
        <v>198</v>
      </c>
      <c r="D2609" t="s">
        <v>2082</v>
      </c>
      <c r="E2609">
        <v>1</v>
      </c>
      <c r="F2609" t="s">
        <v>72</v>
      </c>
      <c r="G2609" t="s">
        <v>73</v>
      </c>
      <c r="H2609">
        <v>5060802</v>
      </c>
      <c r="I2609" t="s">
        <v>3019</v>
      </c>
      <c r="J2609">
        <v>8200</v>
      </c>
      <c r="K2609">
        <v>8200</v>
      </c>
      <c r="L2609">
        <v>6478</v>
      </c>
      <c r="M2609">
        <v>7597</v>
      </c>
      <c r="N2609">
        <v>7597</v>
      </c>
      <c r="O2609">
        <v>100</v>
      </c>
      <c r="P2609">
        <v>21</v>
      </c>
      <c r="Q2609" t="s">
        <v>75</v>
      </c>
      <c r="R2609" t="s">
        <v>1167</v>
      </c>
      <c r="S2609" t="s">
        <v>195</v>
      </c>
      <c r="T2609" t="s">
        <v>141</v>
      </c>
      <c r="U2609">
        <v>0</v>
      </c>
      <c r="V2609">
        <v>0</v>
      </c>
    </row>
    <row r="2610" spans="1:22">
      <c r="A2610">
        <v>11830</v>
      </c>
      <c r="B2610" t="s">
        <v>2709</v>
      </c>
      <c r="C2610" t="s">
        <v>286</v>
      </c>
      <c r="D2610" t="s">
        <v>2082</v>
      </c>
      <c r="E2610">
        <v>8</v>
      </c>
      <c r="F2610" t="s">
        <v>72</v>
      </c>
      <c r="G2610" t="s">
        <v>73</v>
      </c>
      <c r="H2610">
        <v>5060802</v>
      </c>
      <c r="I2610" t="s">
        <v>3019</v>
      </c>
      <c r="J2610">
        <v>17600</v>
      </c>
      <c r="K2610">
        <v>2200</v>
      </c>
      <c r="L2610">
        <v>14256</v>
      </c>
      <c r="M2610">
        <v>1606</v>
      </c>
      <c r="N2610">
        <v>12848</v>
      </c>
      <c r="O2610">
        <v>100</v>
      </c>
      <c r="P2610">
        <v>19</v>
      </c>
      <c r="Q2610" t="s">
        <v>75</v>
      </c>
      <c r="R2610" t="s">
        <v>1167</v>
      </c>
      <c r="S2610" t="s">
        <v>195</v>
      </c>
      <c r="T2610" t="s">
        <v>85</v>
      </c>
      <c r="U2610">
        <v>0</v>
      </c>
      <c r="V2610">
        <v>0</v>
      </c>
    </row>
    <row r="2611" spans="1:22">
      <c r="A2611">
        <v>11830</v>
      </c>
      <c r="B2611" t="s">
        <v>2700</v>
      </c>
      <c r="C2611" t="s">
        <v>324</v>
      </c>
      <c r="D2611" t="s">
        <v>2082</v>
      </c>
      <c r="E2611">
        <v>6</v>
      </c>
      <c r="F2611" t="s">
        <v>72</v>
      </c>
      <c r="G2611" t="s">
        <v>73</v>
      </c>
      <c r="H2611">
        <v>5060802</v>
      </c>
      <c r="I2611" t="s">
        <v>3019</v>
      </c>
      <c r="J2611">
        <v>226800</v>
      </c>
      <c r="K2611">
        <v>37800</v>
      </c>
      <c r="L2611">
        <v>179172</v>
      </c>
      <c r="M2611">
        <v>26950.818299999999</v>
      </c>
      <c r="N2611">
        <v>161704.90979999999</v>
      </c>
      <c r="O2611">
        <v>100</v>
      </c>
      <c r="P2611">
        <v>21</v>
      </c>
      <c r="Q2611" t="s">
        <v>75</v>
      </c>
      <c r="R2611" t="s">
        <v>1167</v>
      </c>
      <c r="S2611" t="s">
        <v>195</v>
      </c>
      <c r="T2611" t="s">
        <v>201</v>
      </c>
      <c r="U2611">
        <v>0</v>
      </c>
      <c r="V2611">
        <v>0</v>
      </c>
    </row>
    <row r="2612" spans="1:22">
      <c r="A2612">
        <v>58837</v>
      </c>
      <c r="B2612" t="s">
        <v>3100</v>
      </c>
      <c r="C2612" t="s">
        <v>3101</v>
      </c>
      <c r="D2612" t="s">
        <v>3102</v>
      </c>
      <c r="E2612">
        <v>1</v>
      </c>
      <c r="F2612" t="s">
        <v>72</v>
      </c>
      <c r="G2612" t="s">
        <v>73</v>
      </c>
      <c r="H2612">
        <v>5060805</v>
      </c>
      <c r="I2612" t="s">
        <v>3019</v>
      </c>
      <c r="J2612">
        <v>140000</v>
      </c>
      <c r="K2612">
        <v>140000</v>
      </c>
      <c r="L2612">
        <v>113400</v>
      </c>
      <c r="M2612">
        <v>89790</v>
      </c>
      <c r="N2612">
        <v>89790</v>
      </c>
      <c r="O2612">
        <v>100</v>
      </c>
      <c r="P2612">
        <v>19</v>
      </c>
      <c r="Q2612" t="s">
        <v>75</v>
      </c>
      <c r="R2612" t="s">
        <v>865</v>
      </c>
      <c r="S2612" t="s">
        <v>213</v>
      </c>
      <c r="T2612" t="s">
        <v>3103</v>
      </c>
      <c r="U2612">
        <v>0</v>
      </c>
      <c r="V2612">
        <v>0</v>
      </c>
    </row>
    <row r="2613" spans="1:22">
      <c r="A2613">
        <v>58837</v>
      </c>
      <c r="B2613" t="s">
        <v>3104</v>
      </c>
      <c r="C2613" t="s">
        <v>82</v>
      </c>
      <c r="D2613" t="s">
        <v>3102</v>
      </c>
      <c r="E2613">
        <v>1</v>
      </c>
      <c r="F2613" t="s">
        <v>72</v>
      </c>
      <c r="G2613" t="s">
        <v>73</v>
      </c>
      <c r="H2613">
        <v>5060805</v>
      </c>
      <c r="I2613" t="s">
        <v>3019</v>
      </c>
      <c r="J2613">
        <v>659000</v>
      </c>
      <c r="K2613">
        <v>659000</v>
      </c>
      <c r="L2613">
        <v>533790</v>
      </c>
      <c r="M2613">
        <v>481070</v>
      </c>
      <c r="N2613">
        <v>481070</v>
      </c>
      <c r="O2613">
        <v>100</v>
      </c>
      <c r="P2613">
        <v>19</v>
      </c>
      <c r="Q2613" t="s">
        <v>75</v>
      </c>
      <c r="R2613" t="s">
        <v>865</v>
      </c>
      <c r="S2613" t="s">
        <v>213</v>
      </c>
      <c r="T2613" t="s">
        <v>723</v>
      </c>
      <c r="U2613">
        <v>0</v>
      </c>
      <c r="V2613">
        <v>0</v>
      </c>
    </row>
    <row r="2614" spans="1:22">
      <c r="A2614">
        <v>58837</v>
      </c>
      <c r="B2614" t="s">
        <v>3105</v>
      </c>
      <c r="C2614" t="s">
        <v>3106</v>
      </c>
      <c r="D2614" t="s">
        <v>3102</v>
      </c>
      <c r="E2614">
        <v>1</v>
      </c>
      <c r="F2614" t="s">
        <v>72</v>
      </c>
      <c r="G2614" t="s">
        <v>73</v>
      </c>
      <c r="H2614">
        <v>5060805</v>
      </c>
      <c r="I2614" t="s">
        <v>3019</v>
      </c>
      <c r="J2614">
        <v>880000</v>
      </c>
      <c r="K2614">
        <v>880000</v>
      </c>
      <c r="L2614">
        <v>695200</v>
      </c>
      <c r="M2614">
        <v>695200</v>
      </c>
      <c r="N2614">
        <v>695200</v>
      </c>
      <c r="O2614">
        <v>100</v>
      </c>
      <c r="P2614">
        <v>21</v>
      </c>
      <c r="Q2614" t="s">
        <v>75</v>
      </c>
      <c r="R2614" t="s">
        <v>865</v>
      </c>
      <c r="S2614" t="s">
        <v>213</v>
      </c>
      <c r="T2614" t="s">
        <v>616</v>
      </c>
      <c r="U2614">
        <v>0</v>
      </c>
      <c r="V2614">
        <v>0</v>
      </c>
    </row>
    <row r="2615" spans="1:22">
      <c r="A2615">
        <v>58837</v>
      </c>
      <c r="B2615" t="s">
        <v>334</v>
      </c>
      <c r="C2615" t="s">
        <v>335</v>
      </c>
      <c r="D2615" t="s">
        <v>3102</v>
      </c>
      <c r="E2615">
        <v>1</v>
      </c>
      <c r="F2615" t="s">
        <v>72</v>
      </c>
      <c r="G2615" t="s">
        <v>73</v>
      </c>
      <c r="H2615">
        <v>5060805</v>
      </c>
      <c r="I2615" t="s">
        <v>3019</v>
      </c>
      <c r="J2615">
        <v>20900</v>
      </c>
      <c r="K2615">
        <v>20900</v>
      </c>
      <c r="L2615">
        <v>15466</v>
      </c>
      <c r="M2615">
        <v>13794.8001</v>
      </c>
      <c r="N2615">
        <v>13794.8001</v>
      </c>
      <c r="O2615">
        <v>100</v>
      </c>
      <c r="P2615">
        <v>26</v>
      </c>
      <c r="Q2615" t="s">
        <v>75</v>
      </c>
      <c r="R2615" t="s">
        <v>865</v>
      </c>
      <c r="S2615" t="s">
        <v>213</v>
      </c>
      <c r="T2615" t="s">
        <v>336</v>
      </c>
      <c r="U2615">
        <v>0</v>
      </c>
      <c r="V2615">
        <v>0</v>
      </c>
    </row>
    <row r="2616" spans="1:22">
      <c r="A2616">
        <v>12278</v>
      </c>
      <c r="B2616" t="s">
        <v>2825</v>
      </c>
      <c r="C2616" t="s">
        <v>82</v>
      </c>
      <c r="D2616" t="s">
        <v>2758</v>
      </c>
      <c r="E2616">
        <v>1</v>
      </c>
      <c r="F2616" t="s">
        <v>144</v>
      </c>
      <c r="G2616" t="s">
        <v>340</v>
      </c>
      <c r="H2616">
        <v>7006249</v>
      </c>
      <c r="I2616" t="s">
        <v>3019</v>
      </c>
      <c r="J2616">
        <v>-545000</v>
      </c>
      <c r="K2616">
        <v>545000</v>
      </c>
      <c r="L2616">
        <v>-545000</v>
      </c>
      <c r="M2616">
        <v>385440</v>
      </c>
      <c r="N2616">
        <v>-385440</v>
      </c>
      <c r="O2616">
        <v>100</v>
      </c>
      <c r="P2616">
        <v>0</v>
      </c>
      <c r="Q2616" t="s">
        <v>145</v>
      </c>
      <c r="R2616" t="s">
        <v>2826</v>
      </c>
      <c r="S2616" t="s">
        <v>195</v>
      </c>
      <c r="T2616" t="s">
        <v>294</v>
      </c>
      <c r="U2616">
        <v>0</v>
      </c>
      <c r="V2616">
        <v>0</v>
      </c>
    </row>
    <row r="2617" spans="1:22">
      <c r="A2617">
        <v>12278</v>
      </c>
      <c r="B2617" t="s">
        <v>2825</v>
      </c>
      <c r="C2617" t="s">
        <v>82</v>
      </c>
      <c r="D2617" t="s">
        <v>2758</v>
      </c>
      <c r="E2617">
        <v>1</v>
      </c>
      <c r="F2617" t="s">
        <v>72</v>
      </c>
      <c r="G2617" t="s">
        <v>73</v>
      </c>
      <c r="H2617">
        <v>5060808</v>
      </c>
      <c r="I2617" t="s">
        <v>3019</v>
      </c>
      <c r="J2617">
        <v>545000</v>
      </c>
      <c r="K2617">
        <v>545000</v>
      </c>
      <c r="L2617">
        <v>441450</v>
      </c>
      <c r="M2617">
        <v>385440</v>
      </c>
      <c r="N2617">
        <v>385440</v>
      </c>
      <c r="O2617">
        <v>100</v>
      </c>
      <c r="P2617">
        <v>19</v>
      </c>
      <c r="Q2617" t="s">
        <v>145</v>
      </c>
      <c r="R2617" t="s">
        <v>2826</v>
      </c>
      <c r="S2617" t="s">
        <v>195</v>
      </c>
      <c r="T2617" t="s">
        <v>294</v>
      </c>
      <c r="U2617">
        <v>0</v>
      </c>
      <c r="V2617">
        <v>0</v>
      </c>
    </row>
    <row r="2618" spans="1:22">
      <c r="A2618">
        <v>12278</v>
      </c>
      <c r="B2618" t="s">
        <v>2825</v>
      </c>
      <c r="C2618" t="s">
        <v>82</v>
      </c>
      <c r="D2618" t="s">
        <v>2758</v>
      </c>
      <c r="E2618">
        <v>1</v>
      </c>
      <c r="F2618" t="s">
        <v>72</v>
      </c>
      <c r="G2618" t="s">
        <v>340</v>
      </c>
      <c r="H2618">
        <v>7006250</v>
      </c>
      <c r="I2618" t="s">
        <v>3019</v>
      </c>
      <c r="J2618">
        <v>-545000</v>
      </c>
      <c r="K2618">
        <v>545000</v>
      </c>
      <c r="L2618">
        <v>-441450</v>
      </c>
      <c r="M2618">
        <v>385440</v>
      </c>
      <c r="N2618">
        <v>-385440</v>
      </c>
      <c r="O2618">
        <v>100</v>
      </c>
      <c r="P2618">
        <v>19</v>
      </c>
      <c r="Q2618" t="s">
        <v>145</v>
      </c>
      <c r="R2618" t="s">
        <v>2826</v>
      </c>
      <c r="S2618" t="s">
        <v>195</v>
      </c>
      <c r="T2618" t="s">
        <v>294</v>
      </c>
      <c r="U2618">
        <v>0</v>
      </c>
      <c r="V2618">
        <v>0</v>
      </c>
    </row>
    <row r="2619" spans="1:22">
      <c r="A2619">
        <v>12278</v>
      </c>
      <c r="B2619" t="s">
        <v>2825</v>
      </c>
      <c r="C2619" t="s">
        <v>82</v>
      </c>
      <c r="D2619" t="s">
        <v>2758</v>
      </c>
      <c r="E2619">
        <v>1</v>
      </c>
      <c r="F2619" t="s">
        <v>523</v>
      </c>
      <c r="G2619" t="s">
        <v>73</v>
      </c>
      <c r="H2619">
        <v>5060809</v>
      </c>
      <c r="I2619" t="s">
        <v>3019</v>
      </c>
      <c r="J2619">
        <v>545000</v>
      </c>
      <c r="K2619">
        <v>545000</v>
      </c>
      <c r="L2619">
        <v>441450</v>
      </c>
      <c r="M2619">
        <v>385440</v>
      </c>
      <c r="N2619">
        <v>385440</v>
      </c>
      <c r="O2619">
        <v>100</v>
      </c>
      <c r="P2619">
        <v>19</v>
      </c>
      <c r="Q2619" t="s">
        <v>145</v>
      </c>
      <c r="R2619" t="s">
        <v>2826</v>
      </c>
      <c r="S2619" t="s">
        <v>195</v>
      </c>
      <c r="T2619" t="s">
        <v>294</v>
      </c>
      <c r="U2619">
        <v>0</v>
      </c>
      <c r="V2619">
        <v>0</v>
      </c>
    </row>
    <row r="2620" spans="1:22">
      <c r="A2620">
        <v>12511</v>
      </c>
      <c r="B2620" t="s">
        <v>108</v>
      </c>
      <c r="C2620" t="s">
        <v>109</v>
      </c>
      <c r="D2620" t="s">
        <v>2870</v>
      </c>
      <c r="E2620">
        <v>0.6</v>
      </c>
      <c r="F2620" t="s">
        <v>2599</v>
      </c>
      <c r="G2620" t="s">
        <v>73</v>
      </c>
      <c r="H2620">
        <v>5060811</v>
      </c>
      <c r="I2620" t="s">
        <v>3019</v>
      </c>
      <c r="J2620">
        <v>4788</v>
      </c>
      <c r="K2620">
        <v>39900</v>
      </c>
      <c r="L2620">
        <v>3045</v>
      </c>
      <c r="M2620">
        <v>25378.870299999999</v>
      </c>
      <c r="N2620">
        <v>3045.4644359999998</v>
      </c>
      <c r="O2620">
        <v>20</v>
      </c>
      <c r="P2620">
        <v>0</v>
      </c>
      <c r="Q2620" t="s">
        <v>75</v>
      </c>
      <c r="R2620" t="s">
        <v>3045</v>
      </c>
      <c r="S2620" t="s">
        <v>88</v>
      </c>
      <c r="T2620" t="s">
        <v>110</v>
      </c>
      <c r="U2620">
        <v>0</v>
      </c>
      <c r="V2620">
        <v>0</v>
      </c>
    </row>
    <row r="2621" spans="1:22">
      <c r="A2621">
        <v>12511</v>
      </c>
      <c r="B2621" t="s">
        <v>134</v>
      </c>
      <c r="C2621" t="s">
        <v>135</v>
      </c>
      <c r="D2621" t="s">
        <v>2870</v>
      </c>
      <c r="E2621">
        <v>9</v>
      </c>
      <c r="F2621" t="s">
        <v>2599</v>
      </c>
      <c r="G2621" t="s">
        <v>73</v>
      </c>
      <c r="H2621">
        <v>5060811</v>
      </c>
      <c r="I2621" t="s">
        <v>3019</v>
      </c>
      <c r="J2621">
        <v>42660</v>
      </c>
      <c r="K2621">
        <v>23700</v>
      </c>
      <c r="L2621">
        <v>12546</v>
      </c>
      <c r="M2621">
        <v>6969.7242999999999</v>
      </c>
      <c r="N2621">
        <v>12545.50374</v>
      </c>
      <c r="O2621">
        <v>20</v>
      </c>
      <c r="P2621">
        <v>0</v>
      </c>
      <c r="Q2621" t="s">
        <v>75</v>
      </c>
      <c r="R2621" t="s">
        <v>3045</v>
      </c>
      <c r="S2621" t="s">
        <v>88</v>
      </c>
      <c r="T2621" t="s">
        <v>136</v>
      </c>
      <c r="U2621">
        <v>0</v>
      </c>
      <c r="V2621">
        <v>0</v>
      </c>
    </row>
    <row r="2622" spans="1:22">
      <c r="A2622">
        <v>12511</v>
      </c>
      <c r="B2622" t="s">
        <v>402</v>
      </c>
      <c r="C2622" t="s">
        <v>127</v>
      </c>
      <c r="D2622" t="s">
        <v>2870</v>
      </c>
      <c r="E2622">
        <v>1</v>
      </c>
      <c r="F2622" t="s">
        <v>2599</v>
      </c>
      <c r="G2622" t="s">
        <v>73</v>
      </c>
      <c r="H2622">
        <v>5060811</v>
      </c>
      <c r="I2622" t="s">
        <v>3019</v>
      </c>
      <c r="J2622">
        <v>10560</v>
      </c>
      <c r="K2622">
        <v>52800</v>
      </c>
      <c r="L2622">
        <v>6691</v>
      </c>
      <c r="M2622">
        <v>33457.010499999997</v>
      </c>
      <c r="N2622">
        <v>6691.4021000000002</v>
      </c>
      <c r="O2622">
        <v>20</v>
      </c>
      <c r="P2622">
        <v>0</v>
      </c>
      <c r="Q2622" t="s">
        <v>75</v>
      </c>
      <c r="R2622" t="s">
        <v>3045</v>
      </c>
      <c r="S2622" t="s">
        <v>88</v>
      </c>
      <c r="T2622" t="s">
        <v>128</v>
      </c>
      <c r="U2622">
        <v>0</v>
      </c>
      <c r="V2622">
        <v>0</v>
      </c>
    </row>
    <row r="2623" spans="1:22">
      <c r="A2623">
        <v>12511</v>
      </c>
      <c r="B2623" t="s">
        <v>684</v>
      </c>
      <c r="C2623" t="s">
        <v>360</v>
      </c>
      <c r="D2623" t="s">
        <v>2870</v>
      </c>
      <c r="E2623">
        <v>1</v>
      </c>
      <c r="F2623" t="s">
        <v>2599</v>
      </c>
      <c r="G2623" t="s">
        <v>73</v>
      </c>
      <c r="H2623">
        <v>5060811</v>
      </c>
      <c r="I2623" t="s">
        <v>3019</v>
      </c>
      <c r="J2623">
        <v>37800</v>
      </c>
      <c r="K2623">
        <v>189000</v>
      </c>
      <c r="L2623">
        <v>26268</v>
      </c>
      <c r="M2623">
        <v>131338.22640000001</v>
      </c>
      <c r="N2623">
        <v>26267.645280000001</v>
      </c>
      <c r="O2623">
        <v>20</v>
      </c>
      <c r="P2623">
        <v>0</v>
      </c>
      <c r="Q2623" t="s">
        <v>75</v>
      </c>
      <c r="R2623" t="s">
        <v>3045</v>
      </c>
      <c r="S2623" t="s">
        <v>88</v>
      </c>
      <c r="T2623" t="s">
        <v>130</v>
      </c>
      <c r="U2623">
        <v>0</v>
      </c>
      <c r="V2623">
        <v>0</v>
      </c>
    </row>
    <row r="2624" spans="1:22">
      <c r="A2624">
        <v>12544</v>
      </c>
      <c r="B2624" t="s">
        <v>297</v>
      </c>
      <c r="C2624" t="s">
        <v>218</v>
      </c>
      <c r="D2624" t="s">
        <v>2885</v>
      </c>
      <c r="E2624">
        <v>1</v>
      </c>
      <c r="F2624" t="s">
        <v>2599</v>
      </c>
      <c r="G2624" t="s">
        <v>73</v>
      </c>
      <c r="H2624">
        <v>5060813</v>
      </c>
      <c r="I2624" t="s">
        <v>3019</v>
      </c>
      <c r="J2624">
        <v>23600</v>
      </c>
      <c r="K2624">
        <v>118000</v>
      </c>
      <c r="L2624">
        <v>14947</v>
      </c>
      <c r="M2624">
        <v>74736.947499999995</v>
      </c>
      <c r="N2624">
        <v>14947.389499999999</v>
      </c>
      <c r="O2624">
        <v>20</v>
      </c>
      <c r="P2624">
        <v>0</v>
      </c>
      <c r="Q2624" t="s">
        <v>75</v>
      </c>
      <c r="R2624" t="s">
        <v>3047</v>
      </c>
      <c r="S2624" t="s">
        <v>88</v>
      </c>
      <c r="T2624" t="s">
        <v>219</v>
      </c>
      <c r="U2624">
        <v>0</v>
      </c>
      <c r="V2624">
        <v>0</v>
      </c>
    </row>
    <row r="2625" spans="1:22">
      <c r="A2625">
        <v>12548</v>
      </c>
      <c r="B2625" t="s">
        <v>207</v>
      </c>
      <c r="C2625" t="s">
        <v>208</v>
      </c>
      <c r="D2625" t="s">
        <v>2885</v>
      </c>
      <c r="E2625">
        <v>5.5</v>
      </c>
      <c r="F2625" t="s">
        <v>2599</v>
      </c>
      <c r="G2625" t="s">
        <v>73</v>
      </c>
      <c r="H2625">
        <v>5060817</v>
      </c>
      <c r="I2625" t="s">
        <v>3019</v>
      </c>
      <c r="J2625">
        <v>26070</v>
      </c>
      <c r="K2625">
        <v>23700</v>
      </c>
      <c r="L2625">
        <v>7609</v>
      </c>
      <c r="M2625">
        <v>6917.3846999999996</v>
      </c>
      <c r="N2625">
        <v>7609.1231699999998</v>
      </c>
      <c r="O2625">
        <v>20</v>
      </c>
      <c r="P2625">
        <v>0</v>
      </c>
      <c r="Q2625" t="s">
        <v>75</v>
      </c>
      <c r="R2625" t="s">
        <v>3050</v>
      </c>
      <c r="S2625" t="s">
        <v>88</v>
      </c>
      <c r="T2625" t="s">
        <v>136</v>
      </c>
      <c r="U2625">
        <v>0</v>
      </c>
      <c r="V2625">
        <v>0</v>
      </c>
    </row>
    <row r="2626" spans="1:22">
      <c r="A2626">
        <v>12548</v>
      </c>
      <c r="B2626" t="s">
        <v>108</v>
      </c>
      <c r="C2626" t="s">
        <v>109</v>
      </c>
      <c r="D2626" t="s">
        <v>2885</v>
      </c>
      <c r="E2626">
        <v>0.5</v>
      </c>
      <c r="F2626" t="s">
        <v>2599</v>
      </c>
      <c r="G2626" t="s">
        <v>73</v>
      </c>
      <c r="H2626">
        <v>5060817</v>
      </c>
      <c r="I2626" t="s">
        <v>3019</v>
      </c>
      <c r="J2626">
        <v>3990</v>
      </c>
      <c r="K2626">
        <v>39900</v>
      </c>
      <c r="L2626">
        <v>2538</v>
      </c>
      <c r="M2626">
        <v>25378.870299999999</v>
      </c>
      <c r="N2626">
        <v>2537.8870299999999</v>
      </c>
      <c r="O2626">
        <v>20</v>
      </c>
      <c r="P2626">
        <v>0</v>
      </c>
      <c r="Q2626" t="s">
        <v>75</v>
      </c>
      <c r="R2626" t="s">
        <v>3050</v>
      </c>
      <c r="S2626" t="s">
        <v>88</v>
      </c>
      <c r="T2626" t="s">
        <v>110</v>
      </c>
      <c r="U2626">
        <v>0</v>
      </c>
      <c r="V2626">
        <v>0</v>
      </c>
    </row>
    <row r="2627" spans="1:22">
      <c r="A2627">
        <v>12548</v>
      </c>
      <c r="B2627" t="s">
        <v>502</v>
      </c>
      <c r="C2627" t="s">
        <v>503</v>
      </c>
      <c r="D2627" t="s">
        <v>2885</v>
      </c>
      <c r="E2627">
        <v>1</v>
      </c>
      <c r="F2627" t="s">
        <v>2599</v>
      </c>
      <c r="G2627" t="s">
        <v>73</v>
      </c>
      <c r="H2627">
        <v>5060817</v>
      </c>
      <c r="I2627" t="s">
        <v>3019</v>
      </c>
      <c r="J2627">
        <v>19980</v>
      </c>
      <c r="K2627">
        <v>99900</v>
      </c>
      <c r="L2627">
        <v>14158</v>
      </c>
      <c r="M2627">
        <v>70788.680800000002</v>
      </c>
      <c r="N2627">
        <v>14157.736159999999</v>
      </c>
      <c r="O2627">
        <v>20</v>
      </c>
      <c r="P2627">
        <v>0</v>
      </c>
      <c r="Q2627" t="s">
        <v>75</v>
      </c>
      <c r="R2627" t="s">
        <v>3050</v>
      </c>
      <c r="S2627" t="s">
        <v>88</v>
      </c>
      <c r="T2627" t="s">
        <v>130</v>
      </c>
      <c r="U2627">
        <v>0</v>
      </c>
      <c r="V2627">
        <v>0</v>
      </c>
    </row>
    <row r="2628" spans="1:22">
      <c r="A2628">
        <v>12548</v>
      </c>
      <c r="B2628" t="s">
        <v>3051</v>
      </c>
      <c r="C2628" t="s">
        <v>127</v>
      </c>
      <c r="D2628" t="s">
        <v>2885</v>
      </c>
      <c r="E2628">
        <v>1</v>
      </c>
      <c r="F2628" t="s">
        <v>2599</v>
      </c>
      <c r="G2628" t="s">
        <v>73</v>
      </c>
      <c r="H2628">
        <v>5060817</v>
      </c>
      <c r="I2628" t="s">
        <v>3019</v>
      </c>
      <c r="J2628">
        <v>6340</v>
      </c>
      <c r="K2628">
        <v>31700</v>
      </c>
      <c r="L2628">
        <v>3947</v>
      </c>
      <c r="M2628">
        <v>19735.432100000002</v>
      </c>
      <c r="N2628">
        <v>3947.0864200000001</v>
      </c>
      <c r="O2628">
        <v>20</v>
      </c>
      <c r="P2628">
        <v>0</v>
      </c>
      <c r="Q2628" t="s">
        <v>75</v>
      </c>
      <c r="R2628" t="s">
        <v>3050</v>
      </c>
      <c r="S2628" t="s">
        <v>88</v>
      </c>
      <c r="T2628" t="s">
        <v>128</v>
      </c>
      <c r="U2628">
        <v>0</v>
      </c>
      <c r="V2628">
        <v>0</v>
      </c>
    </row>
    <row r="2629" spans="1:22">
      <c r="A2629">
        <v>12550</v>
      </c>
      <c r="B2629" t="s">
        <v>3054</v>
      </c>
      <c r="C2629" t="s">
        <v>132</v>
      </c>
      <c r="D2629" t="s">
        <v>2885</v>
      </c>
      <c r="E2629">
        <v>1</v>
      </c>
      <c r="F2629" t="s">
        <v>2599</v>
      </c>
      <c r="G2629" t="s">
        <v>73</v>
      </c>
      <c r="H2629">
        <v>5060819</v>
      </c>
      <c r="I2629" t="s">
        <v>3019</v>
      </c>
      <c r="J2629">
        <v>19940</v>
      </c>
      <c r="K2629">
        <v>99700</v>
      </c>
      <c r="L2629">
        <v>14173</v>
      </c>
      <c r="M2629">
        <v>70864</v>
      </c>
      <c r="N2629">
        <v>14172.8</v>
      </c>
      <c r="O2629">
        <v>20</v>
      </c>
      <c r="P2629">
        <v>0</v>
      </c>
      <c r="Q2629" t="s">
        <v>75</v>
      </c>
      <c r="R2629" t="s">
        <v>3053</v>
      </c>
      <c r="S2629" t="s">
        <v>88</v>
      </c>
      <c r="T2629" t="s">
        <v>133</v>
      </c>
      <c r="U2629">
        <v>0</v>
      </c>
      <c r="V2629">
        <v>0</v>
      </c>
    </row>
    <row r="2630" spans="1:22">
      <c r="A2630">
        <v>12478</v>
      </c>
      <c r="B2630" t="s">
        <v>134</v>
      </c>
      <c r="C2630" t="s">
        <v>135</v>
      </c>
      <c r="D2630" t="s">
        <v>2888</v>
      </c>
      <c r="E2630">
        <v>5.5</v>
      </c>
      <c r="F2630" t="s">
        <v>2599</v>
      </c>
      <c r="G2630" t="s">
        <v>73</v>
      </c>
      <c r="H2630">
        <v>5060826</v>
      </c>
      <c r="I2630" t="s">
        <v>3019</v>
      </c>
      <c r="J2630">
        <v>26070</v>
      </c>
      <c r="K2630">
        <v>23700</v>
      </c>
      <c r="L2630">
        <v>7667</v>
      </c>
      <c r="M2630">
        <v>6969.7242999999999</v>
      </c>
      <c r="N2630">
        <v>7666.6967299999997</v>
      </c>
      <c r="O2630">
        <v>20</v>
      </c>
      <c r="P2630">
        <v>0</v>
      </c>
      <c r="Q2630" t="s">
        <v>75</v>
      </c>
      <c r="R2630" t="s">
        <v>3056</v>
      </c>
      <c r="S2630" t="s">
        <v>88</v>
      </c>
      <c r="T2630" t="s">
        <v>136</v>
      </c>
      <c r="U2630">
        <v>0</v>
      </c>
      <c r="V2630">
        <v>0</v>
      </c>
    </row>
    <row r="2631" spans="1:22">
      <c r="A2631">
        <v>12478</v>
      </c>
      <c r="B2631" t="s">
        <v>240</v>
      </c>
      <c r="C2631" t="s">
        <v>150</v>
      </c>
      <c r="D2631" t="s">
        <v>2888</v>
      </c>
      <c r="E2631">
        <v>1</v>
      </c>
      <c r="F2631" t="s">
        <v>2599</v>
      </c>
      <c r="G2631" t="s">
        <v>73</v>
      </c>
      <c r="H2631">
        <v>5060826</v>
      </c>
      <c r="I2631" t="s">
        <v>3019</v>
      </c>
      <c r="J2631">
        <v>19780</v>
      </c>
      <c r="K2631">
        <v>98900</v>
      </c>
      <c r="L2631">
        <v>13984</v>
      </c>
      <c r="M2631">
        <v>69922.174499999994</v>
      </c>
      <c r="N2631">
        <v>13984.4349</v>
      </c>
      <c r="O2631">
        <v>20</v>
      </c>
      <c r="P2631">
        <v>0</v>
      </c>
      <c r="Q2631" t="s">
        <v>75</v>
      </c>
      <c r="R2631" t="s">
        <v>3056</v>
      </c>
      <c r="S2631" t="s">
        <v>88</v>
      </c>
      <c r="T2631" t="s">
        <v>130</v>
      </c>
      <c r="U2631">
        <v>0</v>
      </c>
      <c r="V2631">
        <v>0</v>
      </c>
    </row>
    <row r="2632" spans="1:22">
      <c r="A2632">
        <v>12478</v>
      </c>
      <c r="B2632" t="s">
        <v>137</v>
      </c>
      <c r="C2632" t="s">
        <v>127</v>
      </c>
      <c r="D2632" t="s">
        <v>2888</v>
      </c>
      <c r="E2632">
        <v>1</v>
      </c>
      <c r="F2632" t="s">
        <v>2599</v>
      </c>
      <c r="G2632" t="s">
        <v>73</v>
      </c>
      <c r="H2632">
        <v>5060826</v>
      </c>
      <c r="I2632" t="s">
        <v>3019</v>
      </c>
      <c r="J2632">
        <v>6340</v>
      </c>
      <c r="K2632">
        <v>31700</v>
      </c>
      <c r="L2632">
        <v>4063</v>
      </c>
      <c r="M2632">
        <v>20317.033899999999</v>
      </c>
      <c r="N2632">
        <v>4063.4067799999998</v>
      </c>
      <c r="O2632">
        <v>20</v>
      </c>
      <c r="P2632">
        <v>0</v>
      </c>
      <c r="Q2632" t="s">
        <v>75</v>
      </c>
      <c r="R2632" t="s">
        <v>3056</v>
      </c>
      <c r="S2632" t="s">
        <v>88</v>
      </c>
      <c r="T2632" t="s">
        <v>128</v>
      </c>
      <c r="U2632">
        <v>0</v>
      </c>
      <c r="V2632">
        <v>0</v>
      </c>
    </row>
    <row r="2633" spans="1:22">
      <c r="A2633">
        <v>12530</v>
      </c>
      <c r="B2633" t="s">
        <v>2535</v>
      </c>
      <c r="C2633" t="s">
        <v>2536</v>
      </c>
      <c r="D2633" t="s">
        <v>2929</v>
      </c>
      <c r="E2633">
        <v>1</v>
      </c>
      <c r="F2633" t="s">
        <v>154</v>
      </c>
      <c r="G2633" t="s">
        <v>73</v>
      </c>
      <c r="H2633">
        <v>5060830</v>
      </c>
      <c r="I2633" t="s">
        <v>3019</v>
      </c>
      <c r="J2633">
        <v>43000</v>
      </c>
      <c r="K2633">
        <v>43000</v>
      </c>
      <c r="L2633">
        <v>43000</v>
      </c>
      <c r="M2633">
        <v>43000</v>
      </c>
      <c r="N2633">
        <v>43000</v>
      </c>
      <c r="O2633">
        <v>100</v>
      </c>
      <c r="P2633">
        <v>0</v>
      </c>
      <c r="Q2633" t="s">
        <v>75</v>
      </c>
      <c r="R2633" t="s">
        <v>3063</v>
      </c>
      <c r="S2633" t="s">
        <v>195</v>
      </c>
      <c r="T2633" t="s">
        <v>2537</v>
      </c>
      <c r="U2633">
        <v>0</v>
      </c>
      <c r="V2633">
        <v>0</v>
      </c>
    </row>
    <row r="2634" spans="1:22">
      <c r="A2634">
        <v>64402</v>
      </c>
      <c r="B2634" t="s">
        <v>3108</v>
      </c>
      <c r="C2634" t="s">
        <v>3109</v>
      </c>
      <c r="D2634" t="s">
        <v>246</v>
      </c>
      <c r="E2634">
        <v>1</v>
      </c>
      <c r="F2634" t="s">
        <v>96</v>
      </c>
      <c r="G2634" t="s">
        <v>73</v>
      </c>
      <c r="H2634">
        <v>4009075</v>
      </c>
      <c r="I2634" t="s">
        <v>3110</v>
      </c>
      <c r="J2634">
        <v>20000</v>
      </c>
      <c r="K2634">
        <v>20000</v>
      </c>
      <c r="L2634">
        <v>16000</v>
      </c>
      <c r="M2634">
        <v>16000</v>
      </c>
      <c r="N2634">
        <v>16000</v>
      </c>
      <c r="O2634">
        <v>100</v>
      </c>
      <c r="P2634">
        <v>20</v>
      </c>
      <c r="Q2634" t="s">
        <v>75</v>
      </c>
      <c r="R2634" t="s">
        <v>97</v>
      </c>
      <c r="S2634" t="s">
        <v>98</v>
      </c>
      <c r="T2634" t="s">
        <v>155</v>
      </c>
      <c r="U2634">
        <v>0</v>
      </c>
      <c r="V2634">
        <v>0</v>
      </c>
    </row>
    <row r="2635" spans="1:22">
      <c r="A2635">
        <v>11100</v>
      </c>
      <c r="B2635" t="s">
        <v>3111</v>
      </c>
      <c r="C2635" t="s">
        <v>3112</v>
      </c>
      <c r="D2635" t="s">
        <v>1493</v>
      </c>
      <c r="E2635">
        <v>1</v>
      </c>
      <c r="F2635" t="s">
        <v>72</v>
      </c>
      <c r="G2635" t="s">
        <v>73</v>
      </c>
      <c r="H2635">
        <v>5060844</v>
      </c>
      <c r="I2635" t="s">
        <v>3110</v>
      </c>
      <c r="J2635">
        <v>174000</v>
      </c>
      <c r="K2635">
        <v>174000</v>
      </c>
      <c r="L2635">
        <v>137460</v>
      </c>
      <c r="M2635">
        <v>137460</v>
      </c>
      <c r="N2635">
        <v>137460</v>
      </c>
      <c r="O2635">
        <v>100</v>
      </c>
      <c r="P2635">
        <v>21</v>
      </c>
      <c r="Q2635" t="s">
        <v>75</v>
      </c>
      <c r="R2635" t="s">
        <v>3113</v>
      </c>
      <c r="S2635" t="s">
        <v>158</v>
      </c>
      <c r="T2635" t="s">
        <v>398</v>
      </c>
      <c r="U2635">
        <v>0</v>
      </c>
      <c r="V2635">
        <v>0</v>
      </c>
    </row>
    <row r="2636" spans="1:22">
      <c r="A2636">
        <v>12382</v>
      </c>
      <c r="B2636" t="s">
        <v>3114</v>
      </c>
      <c r="C2636" t="s">
        <v>1156</v>
      </c>
      <c r="D2636" t="s">
        <v>2758</v>
      </c>
      <c r="E2636">
        <v>1</v>
      </c>
      <c r="F2636" t="s">
        <v>120</v>
      </c>
      <c r="G2636" t="s">
        <v>73</v>
      </c>
      <c r="H2636">
        <v>4009077</v>
      </c>
      <c r="I2636" t="s">
        <v>3110</v>
      </c>
      <c r="J2636">
        <v>123000</v>
      </c>
      <c r="K2636">
        <v>123000</v>
      </c>
      <c r="L2636">
        <v>123000</v>
      </c>
      <c r="M2636">
        <v>97170</v>
      </c>
      <c r="N2636">
        <v>97170</v>
      </c>
      <c r="O2636">
        <v>100</v>
      </c>
      <c r="P2636">
        <v>0</v>
      </c>
      <c r="Q2636" t="s">
        <v>75</v>
      </c>
      <c r="R2636" t="s">
        <v>121</v>
      </c>
      <c r="S2636" t="s">
        <v>122</v>
      </c>
      <c r="T2636" t="s">
        <v>616</v>
      </c>
      <c r="U2636">
        <v>0</v>
      </c>
      <c r="V2636">
        <v>0</v>
      </c>
    </row>
    <row r="2637" spans="1:22">
      <c r="A2637">
        <v>12341</v>
      </c>
      <c r="B2637" t="s">
        <v>2321</v>
      </c>
      <c r="C2637" t="s">
        <v>100</v>
      </c>
      <c r="D2637" t="s">
        <v>2810</v>
      </c>
      <c r="E2637">
        <v>1</v>
      </c>
      <c r="F2637" t="s">
        <v>102</v>
      </c>
      <c r="G2637" t="s">
        <v>73</v>
      </c>
      <c r="H2637">
        <v>5060846</v>
      </c>
      <c r="I2637" t="s">
        <v>3110</v>
      </c>
      <c r="J2637">
        <v>634000</v>
      </c>
      <c r="K2637">
        <v>634000</v>
      </c>
      <c r="L2637">
        <v>576940</v>
      </c>
      <c r="M2637">
        <v>440998.64750000002</v>
      </c>
      <c r="N2637">
        <v>440998.64750000002</v>
      </c>
      <c r="O2637">
        <v>100</v>
      </c>
      <c r="P2637">
        <v>9</v>
      </c>
      <c r="Q2637" t="s">
        <v>75</v>
      </c>
      <c r="R2637" t="s">
        <v>3115</v>
      </c>
      <c r="S2637" t="s">
        <v>158</v>
      </c>
      <c r="T2637" t="s">
        <v>229</v>
      </c>
      <c r="U2637">
        <v>0</v>
      </c>
      <c r="V2637">
        <v>0</v>
      </c>
    </row>
    <row r="2638" spans="1:22">
      <c r="A2638">
        <v>12341</v>
      </c>
      <c r="B2638" t="s">
        <v>2323</v>
      </c>
      <c r="C2638" t="s">
        <v>100</v>
      </c>
      <c r="D2638" t="s">
        <v>2810</v>
      </c>
      <c r="E2638">
        <v>1</v>
      </c>
      <c r="F2638" t="s">
        <v>102</v>
      </c>
      <c r="G2638" t="s">
        <v>73</v>
      </c>
      <c r="H2638">
        <v>5060846</v>
      </c>
      <c r="I2638" t="s">
        <v>3110</v>
      </c>
      <c r="J2638">
        <v>634000</v>
      </c>
      <c r="K2638">
        <v>634000</v>
      </c>
      <c r="L2638">
        <v>576940</v>
      </c>
      <c r="M2638">
        <v>448116.5</v>
      </c>
      <c r="N2638">
        <v>448116.5</v>
      </c>
      <c r="O2638">
        <v>100</v>
      </c>
      <c r="P2638">
        <v>9</v>
      </c>
      <c r="Q2638" t="s">
        <v>75</v>
      </c>
      <c r="R2638" t="s">
        <v>3115</v>
      </c>
      <c r="S2638" t="s">
        <v>158</v>
      </c>
      <c r="T2638" t="s">
        <v>229</v>
      </c>
      <c r="U2638">
        <v>0</v>
      </c>
      <c r="V2638">
        <v>0</v>
      </c>
    </row>
    <row r="2639" spans="1:22">
      <c r="A2639">
        <v>12341</v>
      </c>
      <c r="B2639" t="s">
        <v>124</v>
      </c>
      <c r="C2639" t="s">
        <v>125</v>
      </c>
      <c r="D2639" t="s">
        <v>2810</v>
      </c>
      <c r="E2639">
        <v>1</v>
      </c>
      <c r="F2639" t="s">
        <v>102</v>
      </c>
      <c r="G2639" t="s">
        <v>73</v>
      </c>
      <c r="H2639">
        <v>5060846</v>
      </c>
      <c r="I2639" t="s">
        <v>3110</v>
      </c>
      <c r="J2639">
        <v>19100</v>
      </c>
      <c r="K2639">
        <v>19100</v>
      </c>
      <c r="L2639">
        <v>17381</v>
      </c>
      <c r="M2639">
        <v>13475.1618</v>
      </c>
      <c r="N2639">
        <v>13475.1618</v>
      </c>
      <c r="O2639">
        <v>100</v>
      </c>
      <c r="P2639">
        <v>9</v>
      </c>
      <c r="Q2639" t="s">
        <v>75</v>
      </c>
      <c r="R2639" t="s">
        <v>3115</v>
      </c>
      <c r="S2639" t="s">
        <v>158</v>
      </c>
      <c r="T2639" t="s">
        <v>85</v>
      </c>
      <c r="U2639">
        <v>0</v>
      </c>
      <c r="V2639">
        <v>0</v>
      </c>
    </row>
    <row r="2640" spans="1:22">
      <c r="A2640">
        <v>12341</v>
      </c>
      <c r="B2640" t="s">
        <v>148</v>
      </c>
      <c r="C2640" t="s">
        <v>106</v>
      </c>
      <c r="D2640" t="s">
        <v>2810</v>
      </c>
      <c r="E2640">
        <v>1</v>
      </c>
      <c r="F2640" t="s">
        <v>102</v>
      </c>
      <c r="G2640" t="s">
        <v>73</v>
      </c>
      <c r="H2640">
        <v>5060846</v>
      </c>
      <c r="I2640" t="s">
        <v>3110</v>
      </c>
      <c r="J2640">
        <v>43900</v>
      </c>
      <c r="K2640">
        <v>43900</v>
      </c>
      <c r="L2640">
        <v>39949</v>
      </c>
      <c r="M2640">
        <v>27746.087599999999</v>
      </c>
      <c r="N2640">
        <v>27746.087599999999</v>
      </c>
      <c r="O2640">
        <v>100</v>
      </c>
      <c r="P2640">
        <v>9</v>
      </c>
      <c r="Q2640" t="s">
        <v>75</v>
      </c>
      <c r="R2640" t="s">
        <v>3115</v>
      </c>
      <c r="S2640" t="s">
        <v>158</v>
      </c>
      <c r="T2640" t="s">
        <v>130</v>
      </c>
      <c r="U2640">
        <v>0</v>
      </c>
      <c r="V2640">
        <v>0</v>
      </c>
    </row>
    <row r="2641" spans="1:22">
      <c r="A2641">
        <v>12341</v>
      </c>
      <c r="B2641" t="s">
        <v>126</v>
      </c>
      <c r="C2641" t="s">
        <v>127</v>
      </c>
      <c r="D2641" t="s">
        <v>2810</v>
      </c>
      <c r="E2641">
        <v>1</v>
      </c>
      <c r="F2641" t="s">
        <v>102</v>
      </c>
      <c r="G2641" t="s">
        <v>73</v>
      </c>
      <c r="H2641">
        <v>5060846</v>
      </c>
      <c r="I2641" t="s">
        <v>3110</v>
      </c>
      <c r="J2641">
        <v>38800</v>
      </c>
      <c r="K2641">
        <v>38800</v>
      </c>
      <c r="L2641">
        <v>35308</v>
      </c>
      <c r="M2641">
        <v>24586.818299999999</v>
      </c>
      <c r="N2641">
        <v>24586.818299999999</v>
      </c>
      <c r="O2641">
        <v>100</v>
      </c>
      <c r="P2641">
        <v>9</v>
      </c>
      <c r="Q2641" t="s">
        <v>75</v>
      </c>
      <c r="R2641" t="s">
        <v>3115</v>
      </c>
      <c r="S2641" t="s">
        <v>158</v>
      </c>
      <c r="T2641" t="s">
        <v>128</v>
      </c>
      <c r="U2641">
        <v>0</v>
      </c>
      <c r="V2641">
        <v>0</v>
      </c>
    </row>
    <row r="2642" spans="1:22">
      <c r="A2642">
        <v>12341</v>
      </c>
      <c r="B2642" t="s">
        <v>297</v>
      </c>
      <c r="C2642" t="s">
        <v>218</v>
      </c>
      <c r="D2642" t="s">
        <v>2810</v>
      </c>
      <c r="E2642">
        <v>1</v>
      </c>
      <c r="F2642" t="s">
        <v>102</v>
      </c>
      <c r="G2642" t="s">
        <v>73</v>
      </c>
      <c r="H2642">
        <v>5060846</v>
      </c>
      <c r="I2642" t="s">
        <v>3110</v>
      </c>
      <c r="J2642">
        <v>118000</v>
      </c>
      <c r="K2642">
        <v>118000</v>
      </c>
      <c r="L2642">
        <v>107380</v>
      </c>
      <c r="M2642">
        <v>74736.947499999995</v>
      </c>
      <c r="N2642">
        <v>74736.947499999995</v>
      </c>
      <c r="O2642">
        <v>100</v>
      </c>
      <c r="P2642">
        <v>9</v>
      </c>
      <c r="Q2642" t="s">
        <v>75</v>
      </c>
      <c r="R2642" t="s">
        <v>3115</v>
      </c>
      <c r="S2642" t="s">
        <v>158</v>
      </c>
      <c r="T2642" t="s">
        <v>219</v>
      </c>
      <c r="U2642">
        <v>0</v>
      </c>
      <c r="V2642">
        <v>0</v>
      </c>
    </row>
    <row r="2643" spans="1:22">
      <c r="A2643">
        <v>12341</v>
      </c>
      <c r="B2643" t="s">
        <v>220</v>
      </c>
      <c r="C2643" t="s">
        <v>116</v>
      </c>
      <c r="D2643" t="s">
        <v>2810</v>
      </c>
      <c r="E2643">
        <v>1</v>
      </c>
      <c r="F2643" t="s">
        <v>102</v>
      </c>
      <c r="G2643" t="s">
        <v>73</v>
      </c>
      <c r="H2643">
        <v>5060846</v>
      </c>
      <c r="I2643" t="s">
        <v>3110</v>
      </c>
      <c r="J2643">
        <v>117000</v>
      </c>
      <c r="K2643">
        <v>117000</v>
      </c>
      <c r="L2643">
        <v>106470</v>
      </c>
      <c r="M2643">
        <v>78465.672600000005</v>
      </c>
      <c r="N2643">
        <v>78465.672600000005</v>
      </c>
      <c r="O2643">
        <v>100</v>
      </c>
      <c r="P2643">
        <v>9</v>
      </c>
      <c r="Q2643" t="s">
        <v>75</v>
      </c>
      <c r="R2643" t="s">
        <v>3115</v>
      </c>
      <c r="S2643" t="s">
        <v>158</v>
      </c>
      <c r="T2643" t="s">
        <v>133</v>
      </c>
      <c r="U2643">
        <v>0</v>
      </c>
      <c r="V2643">
        <v>0</v>
      </c>
    </row>
    <row r="2644" spans="1:22">
      <c r="A2644">
        <v>12341</v>
      </c>
      <c r="B2644" t="s">
        <v>221</v>
      </c>
      <c r="C2644" t="s">
        <v>222</v>
      </c>
      <c r="D2644" t="s">
        <v>2810</v>
      </c>
      <c r="E2644">
        <v>0.1</v>
      </c>
      <c r="F2644" t="s">
        <v>102</v>
      </c>
      <c r="G2644" t="s">
        <v>73</v>
      </c>
      <c r="H2644">
        <v>5060846</v>
      </c>
      <c r="I2644" t="s">
        <v>3110</v>
      </c>
      <c r="J2644">
        <v>5990</v>
      </c>
      <c r="K2644">
        <v>59900</v>
      </c>
      <c r="L2644">
        <v>5451</v>
      </c>
      <c r="M2644">
        <v>41466.246899999998</v>
      </c>
      <c r="N2644">
        <v>4146.6246899999996</v>
      </c>
      <c r="O2644">
        <v>100</v>
      </c>
      <c r="P2644">
        <v>9</v>
      </c>
      <c r="Q2644" t="s">
        <v>75</v>
      </c>
      <c r="R2644" t="s">
        <v>3115</v>
      </c>
      <c r="S2644" t="s">
        <v>158</v>
      </c>
      <c r="T2644" t="s">
        <v>223</v>
      </c>
      <c r="U2644">
        <v>0</v>
      </c>
      <c r="V2644">
        <v>0</v>
      </c>
    </row>
    <row r="2645" spans="1:22">
      <c r="A2645">
        <v>12341</v>
      </c>
      <c r="B2645" t="s">
        <v>845</v>
      </c>
      <c r="C2645" t="s">
        <v>225</v>
      </c>
      <c r="D2645" t="s">
        <v>2810</v>
      </c>
      <c r="E2645">
        <v>6</v>
      </c>
      <c r="F2645" t="s">
        <v>102</v>
      </c>
      <c r="G2645" t="s">
        <v>73</v>
      </c>
      <c r="H2645">
        <v>5060846</v>
      </c>
      <c r="I2645" t="s">
        <v>3110</v>
      </c>
      <c r="J2645">
        <v>184200</v>
      </c>
      <c r="K2645">
        <v>30700</v>
      </c>
      <c r="L2645">
        <v>167622</v>
      </c>
      <c r="M2645">
        <v>20045.911899999999</v>
      </c>
      <c r="N2645">
        <v>120275.47139999999</v>
      </c>
      <c r="O2645">
        <v>100</v>
      </c>
      <c r="P2645">
        <v>9</v>
      </c>
      <c r="Q2645" t="s">
        <v>75</v>
      </c>
      <c r="R2645" t="s">
        <v>3115</v>
      </c>
      <c r="S2645" t="s">
        <v>158</v>
      </c>
      <c r="T2645" t="s">
        <v>226</v>
      </c>
      <c r="U2645">
        <v>0</v>
      </c>
      <c r="V2645">
        <v>0</v>
      </c>
    </row>
    <row r="2646" spans="1:22">
      <c r="A2646">
        <v>12341</v>
      </c>
      <c r="B2646" t="s">
        <v>970</v>
      </c>
      <c r="C2646" t="s">
        <v>748</v>
      </c>
      <c r="D2646" t="s">
        <v>2810</v>
      </c>
      <c r="E2646">
        <v>1</v>
      </c>
      <c r="F2646" t="s">
        <v>102</v>
      </c>
      <c r="G2646" t="s">
        <v>73</v>
      </c>
      <c r="H2646">
        <v>5060846</v>
      </c>
      <c r="I2646" t="s">
        <v>3110</v>
      </c>
      <c r="J2646">
        <v>17600</v>
      </c>
      <c r="K2646">
        <v>17600</v>
      </c>
      <c r="L2646">
        <v>16016</v>
      </c>
      <c r="M2646">
        <v>12506.3462</v>
      </c>
      <c r="N2646">
        <v>12506.3462</v>
      </c>
      <c r="O2646">
        <v>100</v>
      </c>
      <c r="P2646">
        <v>9</v>
      </c>
      <c r="Q2646" t="s">
        <v>75</v>
      </c>
      <c r="R2646" t="s">
        <v>3115</v>
      </c>
      <c r="S2646" t="s">
        <v>158</v>
      </c>
      <c r="T2646" t="s">
        <v>971</v>
      </c>
      <c r="U2646">
        <v>0</v>
      </c>
      <c r="V2646">
        <v>0</v>
      </c>
    </row>
    <row r="2647" spans="1:22">
      <c r="A2647">
        <v>12341</v>
      </c>
      <c r="B2647" t="s">
        <v>2324</v>
      </c>
      <c r="C2647" t="s">
        <v>125</v>
      </c>
      <c r="D2647" t="s">
        <v>2810</v>
      </c>
      <c r="E2647">
        <v>1</v>
      </c>
      <c r="F2647" t="s">
        <v>102</v>
      </c>
      <c r="G2647" t="s">
        <v>73</v>
      </c>
      <c r="H2647">
        <v>5060846</v>
      </c>
      <c r="I2647" t="s">
        <v>3110</v>
      </c>
      <c r="J2647">
        <v>6100</v>
      </c>
      <c r="K2647">
        <v>6100</v>
      </c>
      <c r="L2647">
        <v>5551</v>
      </c>
      <c r="M2647">
        <v>4189</v>
      </c>
      <c r="N2647">
        <v>4189</v>
      </c>
      <c r="O2647">
        <v>100</v>
      </c>
      <c r="P2647">
        <v>9</v>
      </c>
      <c r="Q2647" t="s">
        <v>75</v>
      </c>
      <c r="R2647" t="s">
        <v>3115</v>
      </c>
      <c r="S2647" t="s">
        <v>158</v>
      </c>
      <c r="T2647" t="s">
        <v>85</v>
      </c>
      <c r="U2647">
        <v>0</v>
      </c>
      <c r="V2647">
        <v>0</v>
      </c>
    </row>
    <row r="2648" spans="1:22">
      <c r="A2648">
        <v>12341</v>
      </c>
      <c r="B2648" t="s">
        <v>685</v>
      </c>
      <c r="C2648" t="s">
        <v>686</v>
      </c>
      <c r="D2648" t="s">
        <v>2810</v>
      </c>
      <c r="E2648">
        <v>2</v>
      </c>
      <c r="F2648" t="s">
        <v>102</v>
      </c>
      <c r="G2648" t="s">
        <v>73</v>
      </c>
      <c r="H2648">
        <v>5060846</v>
      </c>
      <c r="I2648" t="s">
        <v>3110</v>
      </c>
      <c r="J2648">
        <v>45200</v>
      </c>
      <c r="K2648">
        <v>22600</v>
      </c>
      <c r="L2648">
        <v>41132</v>
      </c>
      <c r="M2648">
        <v>16032.476199999999</v>
      </c>
      <c r="N2648">
        <v>32064.952399999998</v>
      </c>
      <c r="O2648">
        <v>100</v>
      </c>
      <c r="P2648">
        <v>9</v>
      </c>
      <c r="Q2648" t="s">
        <v>75</v>
      </c>
      <c r="R2648" t="s">
        <v>3115</v>
      </c>
      <c r="S2648" t="s">
        <v>158</v>
      </c>
      <c r="T2648" t="s">
        <v>85</v>
      </c>
      <c r="U2648">
        <v>0</v>
      </c>
      <c r="V2648">
        <v>0</v>
      </c>
    </row>
    <row r="2649" spans="1:22">
      <c r="A2649">
        <v>12341</v>
      </c>
      <c r="B2649" t="s">
        <v>134</v>
      </c>
      <c r="C2649" t="s">
        <v>135</v>
      </c>
      <c r="D2649" t="s">
        <v>2810</v>
      </c>
      <c r="E2649">
        <v>8.5</v>
      </c>
      <c r="F2649" t="s">
        <v>102</v>
      </c>
      <c r="G2649" t="s">
        <v>73</v>
      </c>
      <c r="H2649">
        <v>5060846</v>
      </c>
      <c r="I2649" t="s">
        <v>3110</v>
      </c>
      <c r="J2649">
        <v>201450</v>
      </c>
      <c r="K2649">
        <v>23700</v>
      </c>
      <c r="L2649">
        <v>100300</v>
      </c>
      <c r="M2649">
        <v>6969.7242999999999</v>
      </c>
      <c r="N2649">
        <v>59242.65655</v>
      </c>
      <c r="O2649">
        <v>100</v>
      </c>
      <c r="P2649">
        <v>0</v>
      </c>
      <c r="Q2649" t="s">
        <v>75</v>
      </c>
      <c r="R2649" t="s">
        <v>3115</v>
      </c>
      <c r="S2649" t="s">
        <v>158</v>
      </c>
      <c r="T2649" t="s">
        <v>136</v>
      </c>
      <c r="U2649">
        <v>0</v>
      </c>
      <c r="V2649">
        <v>0</v>
      </c>
    </row>
    <row r="2650" spans="1:22">
      <c r="A2650">
        <v>12341</v>
      </c>
      <c r="B2650" t="s">
        <v>508</v>
      </c>
      <c r="C2650" t="s">
        <v>79</v>
      </c>
      <c r="D2650" t="s">
        <v>2810</v>
      </c>
      <c r="E2650">
        <v>1</v>
      </c>
      <c r="F2650" t="s">
        <v>212</v>
      </c>
      <c r="G2650" t="s">
        <v>73</v>
      </c>
      <c r="H2650">
        <v>5060845</v>
      </c>
      <c r="I2650" t="s">
        <v>3110</v>
      </c>
      <c r="J2650">
        <v>119000</v>
      </c>
      <c r="K2650">
        <v>119000</v>
      </c>
      <c r="L2650">
        <v>96390</v>
      </c>
      <c r="M2650">
        <v>86355.4997</v>
      </c>
      <c r="N2650">
        <v>86355.4997</v>
      </c>
      <c r="O2650">
        <v>100</v>
      </c>
      <c r="P2650">
        <v>19</v>
      </c>
      <c r="Q2650" t="s">
        <v>75</v>
      </c>
      <c r="R2650" t="s">
        <v>3115</v>
      </c>
      <c r="S2650" t="s">
        <v>158</v>
      </c>
      <c r="T2650" t="s">
        <v>80</v>
      </c>
      <c r="U2650">
        <v>0</v>
      </c>
      <c r="V2650">
        <v>0</v>
      </c>
    </row>
    <row r="2651" spans="1:22">
      <c r="A2651">
        <v>12341</v>
      </c>
      <c r="B2651" t="s">
        <v>509</v>
      </c>
      <c r="C2651" t="s">
        <v>510</v>
      </c>
      <c r="D2651" t="s">
        <v>2810</v>
      </c>
      <c r="E2651">
        <v>3</v>
      </c>
      <c r="F2651" t="s">
        <v>212</v>
      </c>
      <c r="G2651" t="s">
        <v>73</v>
      </c>
      <c r="H2651">
        <v>5060845</v>
      </c>
      <c r="I2651" t="s">
        <v>3110</v>
      </c>
      <c r="J2651">
        <v>31500</v>
      </c>
      <c r="K2651">
        <v>10500</v>
      </c>
      <c r="L2651">
        <v>25515</v>
      </c>
      <c r="M2651">
        <v>7663.2356</v>
      </c>
      <c r="N2651">
        <v>22989.7068</v>
      </c>
      <c r="O2651">
        <v>100</v>
      </c>
      <c r="P2651">
        <v>19</v>
      </c>
      <c r="Q2651" t="s">
        <v>75</v>
      </c>
      <c r="R2651" t="s">
        <v>3115</v>
      </c>
      <c r="S2651" t="s">
        <v>158</v>
      </c>
      <c r="T2651" t="s">
        <v>511</v>
      </c>
      <c r="U2651">
        <v>0</v>
      </c>
      <c r="V2651">
        <v>0</v>
      </c>
    </row>
    <row r="2652" spans="1:22">
      <c r="A2652">
        <v>12341</v>
      </c>
      <c r="B2652" t="s">
        <v>512</v>
      </c>
      <c r="C2652" t="s">
        <v>510</v>
      </c>
      <c r="D2652" t="s">
        <v>2810</v>
      </c>
      <c r="E2652">
        <v>2</v>
      </c>
      <c r="F2652" t="s">
        <v>212</v>
      </c>
      <c r="G2652" t="s">
        <v>73</v>
      </c>
      <c r="H2652">
        <v>5060845</v>
      </c>
      <c r="I2652" t="s">
        <v>3110</v>
      </c>
      <c r="J2652">
        <v>24000</v>
      </c>
      <c r="K2652">
        <v>12000</v>
      </c>
      <c r="L2652">
        <v>19440</v>
      </c>
      <c r="M2652">
        <v>8381.4043000000001</v>
      </c>
      <c r="N2652">
        <v>16762.8086</v>
      </c>
      <c r="O2652">
        <v>100</v>
      </c>
      <c r="P2652">
        <v>19</v>
      </c>
      <c r="Q2652" t="s">
        <v>75</v>
      </c>
      <c r="R2652" t="s">
        <v>3115</v>
      </c>
      <c r="S2652" t="s">
        <v>158</v>
      </c>
      <c r="T2652" t="s">
        <v>80</v>
      </c>
      <c r="U2652">
        <v>0</v>
      </c>
      <c r="V2652">
        <v>0</v>
      </c>
    </row>
    <row r="2653" spans="1:22">
      <c r="A2653">
        <v>12341</v>
      </c>
      <c r="B2653" t="s">
        <v>3116</v>
      </c>
      <c r="C2653" t="s">
        <v>244</v>
      </c>
      <c r="D2653" t="s">
        <v>2810</v>
      </c>
      <c r="E2653">
        <v>2</v>
      </c>
      <c r="F2653" t="s">
        <v>102</v>
      </c>
      <c r="G2653" t="s">
        <v>73</v>
      </c>
      <c r="H2653">
        <v>5060846</v>
      </c>
      <c r="I2653" t="s">
        <v>3110</v>
      </c>
      <c r="J2653">
        <v>2248000</v>
      </c>
      <c r="K2653">
        <v>1124000</v>
      </c>
      <c r="L2653">
        <v>2045680</v>
      </c>
      <c r="M2653">
        <v>782420</v>
      </c>
      <c r="N2653">
        <v>1564840</v>
      </c>
      <c r="O2653">
        <v>100</v>
      </c>
      <c r="P2653">
        <v>9</v>
      </c>
      <c r="Q2653" t="s">
        <v>75</v>
      </c>
      <c r="R2653" t="s">
        <v>3115</v>
      </c>
      <c r="S2653" t="s">
        <v>158</v>
      </c>
      <c r="T2653" t="s">
        <v>245</v>
      </c>
      <c r="U2653">
        <v>0</v>
      </c>
      <c r="V2653">
        <v>0</v>
      </c>
    </row>
    <row r="2654" spans="1:22">
      <c r="A2654">
        <v>12341</v>
      </c>
      <c r="B2654" t="s">
        <v>3117</v>
      </c>
      <c r="C2654" t="s">
        <v>677</v>
      </c>
      <c r="D2654" t="s">
        <v>2810</v>
      </c>
      <c r="E2654">
        <v>2</v>
      </c>
      <c r="F2654" t="s">
        <v>102</v>
      </c>
      <c r="G2654" t="s">
        <v>73</v>
      </c>
      <c r="H2654">
        <v>5060846</v>
      </c>
      <c r="I2654" t="s">
        <v>3110</v>
      </c>
      <c r="J2654">
        <v>2424000</v>
      </c>
      <c r="K2654">
        <v>1212000</v>
      </c>
      <c r="L2654">
        <v>2205840</v>
      </c>
      <c r="M2654">
        <v>843480</v>
      </c>
      <c r="N2654">
        <v>1686960</v>
      </c>
      <c r="O2654">
        <v>100</v>
      </c>
      <c r="P2654">
        <v>9</v>
      </c>
      <c r="Q2654" t="s">
        <v>75</v>
      </c>
      <c r="R2654" t="s">
        <v>3115</v>
      </c>
      <c r="S2654" t="s">
        <v>158</v>
      </c>
      <c r="T2654" t="s">
        <v>245</v>
      </c>
      <c r="U2654">
        <v>0</v>
      </c>
      <c r="V2654">
        <v>0</v>
      </c>
    </row>
    <row r="2655" spans="1:22">
      <c r="A2655">
        <v>12341</v>
      </c>
      <c r="B2655" t="s">
        <v>624</v>
      </c>
      <c r="C2655" t="s">
        <v>625</v>
      </c>
      <c r="D2655" t="s">
        <v>2810</v>
      </c>
      <c r="E2655">
        <v>2</v>
      </c>
      <c r="F2655" t="s">
        <v>102</v>
      </c>
      <c r="G2655" t="s">
        <v>73</v>
      </c>
      <c r="H2655">
        <v>5060846</v>
      </c>
      <c r="I2655" t="s">
        <v>3110</v>
      </c>
      <c r="J2655">
        <v>9600</v>
      </c>
      <c r="K2655">
        <v>4800</v>
      </c>
      <c r="L2655">
        <v>8736</v>
      </c>
      <c r="M2655">
        <v>3717.2177999999999</v>
      </c>
      <c r="N2655">
        <v>7434.4355999999998</v>
      </c>
      <c r="O2655">
        <v>100</v>
      </c>
      <c r="P2655">
        <v>9</v>
      </c>
      <c r="Q2655" t="s">
        <v>75</v>
      </c>
      <c r="R2655" t="s">
        <v>3115</v>
      </c>
      <c r="S2655" t="s">
        <v>158</v>
      </c>
      <c r="T2655" t="s">
        <v>380</v>
      </c>
      <c r="U2655">
        <v>0</v>
      </c>
      <c r="V2655">
        <v>0</v>
      </c>
    </row>
    <row r="2656" spans="1:22">
      <c r="A2656">
        <v>12341</v>
      </c>
      <c r="B2656" t="s">
        <v>624</v>
      </c>
      <c r="C2656" t="s">
        <v>625</v>
      </c>
      <c r="D2656" t="s">
        <v>2810</v>
      </c>
      <c r="E2656">
        <v>2</v>
      </c>
      <c r="F2656" t="s">
        <v>102</v>
      </c>
      <c r="G2656" t="s">
        <v>73</v>
      </c>
      <c r="H2656">
        <v>5060846</v>
      </c>
      <c r="I2656" t="s">
        <v>3110</v>
      </c>
      <c r="J2656">
        <v>9600</v>
      </c>
      <c r="K2656">
        <v>4800</v>
      </c>
      <c r="L2656">
        <v>8736</v>
      </c>
      <c r="M2656">
        <v>3717.2177999999999</v>
      </c>
      <c r="N2656">
        <v>7434.4355999999998</v>
      </c>
      <c r="O2656">
        <v>100</v>
      </c>
      <c r="P2656">
        <v>9</v>
      </c>
      <c r="Q2656" t="s">
        <v>75</v>
      </c>
      <c r="R2656" t="s">
        <v>3115</v>
      </c>
      <c r="S2656" t="s">
        <v>158</v>
      </c>
      <c r="T2656" t="s">
        <v>380</v>
      </c>
      <c r="U2656">
        <v>0</v>
      </c>
      <c r="V2656">
        <v>0</v>
      </c>
    </row>
    <row r="2657" spans="1:22">
      <c r="A2657">
        <v>12341</v>
      </c>
      <c r="B2657" t="s">
        <v>626</v>
      </c>
      <c r="C2657" t="s">
        <v>354</v>
      </c>
      <c r="D2657" t="s">
        <v>2810</v>
      </c>
      <c r="E2657">
        <v>4</v>
      </c>
      <c r="F2657" t="s">
        <v>102</v>
      </c>
      <c r="G2657" t="s">
        <v>73</v>
      </c>
      <c r="H2657">
        <v>5060846</v>
      </c>
      <c r="I2657" t="s">
        <v>3110</v>
      </c>
      <c r="J2657">
        <v>39200</v>
      </c>
      <c r="K2657">
        <v>9800</v>
      </c>
      <c r="L2657">
        <v>35672</v>
      </c>
      <c r="M2657">
        <v>6946.4777999999997</v>
      </c>
      <c r="N2657">
        <v>27785.911199999999</v>
      </c>
      <c r="O2657">
        <v>100</v>
      </c>
      <c r="P2657">
        <v>9</v>
      </c>
      <c r="Q2657" t="s">
        <v>75</v>
      </c>
      <c r="R2657" t="s">
        <v>3115</v>
      </c>
      <c r="S2657" t="s">
        <v>158</v>
      </c>
      <c r="T2657" t="s">
        <v>627</v>
      </c>
      <c r="U2657">
        <v>0</v>
      </c>
      <c r="V2657">
        <v>0</v>
      </c>
    </row>
    <row r="2658" spans="1:22">
      <c r="A2658">
        <v>12341</v>
      </c>
      <c r="B2658" t="s">
        <v>3025</v>
      </c>
      <c r="C2658" t="s">
        <v>3026</v>
      </c>
      <c r="D2658" t="s">
        <v>2810</v>
      </c>
      <c r="E2658">
        <v>4</v>
      </c>
      <c r="F2658" t="s">
        <v>102</v>
      </c>
      <c r="G2658" t="s">
        <v>73</v>
      </c>
      <c r="H2658">
        <v>5060846</v>
      </c>
      <c r="I2658" t="s">
        <v>3110</v>
      </c>
      <c r="J2658">
        <v>20400</v>
      </c>
      <c r="K2658">
        <v>5100</v>
      </c>
      <c r="L2658">
        <v>18564</v>
      </c>
      <c r="M2658">
        <v>3621</v>
      </c>
      <c r="N2658">
        <v>14484</v>
      </c>
      <c r="O2658">
        <v>100</v>
      </c>
      <c r="P2658">
        <v>9</v>
      </c>
      <c r="Q2658" t="s">
        <v>75</v>
      </c>
      <c r="R2658" t="s">
        <v>3115</v>
      </c>
      <c r="S2658" t="s">
        <v>158</v>
      </c>
      <c r="T2658" t="s">
        <v>85</v>
      </c>
      <c r="U2658">
        <v>0</v>
      </c>
      <c r="V2658">
        <v>0</v>
      </c>
    </row>
    <row r="2659" spans="1:22">
      <c r="A2659">
        <v>12341</v>
      </c>
      <c r="B2659" t="s">
        <v>1843</v>
      </c>
      <c r="C2659" t="s">
        <v>234</v>
      </c>
      <c r="D2659" t="s">
        <v>2810</v>
      </c>
      <c r="E2659">
        <v>1</v>
      </c>
      <c r="F2659" t="s">
        <v>102</v>
      </c>
      <c r="G2659" t="s">
        <v>73</v>
      </c>
      <c r="H2659">
        <v>5060846</v>
      </c>
      <c r="I2659" t="s">
        <v>3110</v>
      </c>
      <c r="J2659">
        <v>39000</v>
      </c>
      <c r="K2659">
        <v>39000</v>
      </c>
      <c r="L2659">
        <v>35490</v>
      </c>
      <c r="M2659">
        <v>28070.4719</v>
      </c>
      <c r="N2659">
        <v>28070.4719</v>
      </c>
      <c r="O2659">
        <v>100</v>
      </c>
      <c r="P2659">
        <v>9</v>
      </c>
      <c r="Q2659" t="s">
        <v>75</v>
      </c>
      <c r="R2659" t="s">
        <v>3115</v>
      </c>
      <c r="S2659" t="s">
        <v>158</v>
      </c>
      <c r="T2659" t="s">
        <v>235</v>
      </c>
      <c r="U2659">
        <v>0</v>
      </c>
      <c r="V2659">
        <v>0</v>
      </c>
    </row>
    <row r="2660" spans="1:22">
      <c r="A2660">
        <v>12581</v>
      </c>
      <c r="B2660" t="s">
        <v>429</v>
      </c>
      <c r="C2660" t="s">
        <v>430</v>
      </c>
      <c r="D2660" t="s">
        <v>2963</v>
      </c>
      <c r="E2660">
        <v>0.1</v>
      </c>
      <c r="F2660" t="s">
        <v>212</v>
      </c>
      <c r="G2660" t="s">
        <v>73</v>
      </c>
      <c r="H2660">
        <v>5060857</v>
      </c>
      <c r="I2660" t="s">
        <v>3110</v>
      </c>
      <c r="J2660">
        <v>4480</v>
      </c>
      <c r="K2660">
        <v>44800</v>
      </c>
      <c r="L2660">
        <v>3629</v>
      </c>
      <c r="M2660">
        <v>32677.916700000002</v>
      </c>
      <c r="N2660">
        <v>3267.7916700000001</v>
      </c>
      <c r="O2660">
        <v>100</v>
      </c>
      <c r="P2660">
        <v>19</v>
      </c>
      <c r="Q2660" t="s">
        <v>75</v>
      </c>
      <c r="R2660" t="s">
        <v>3118</v>
      </c>
      <c r="S2660" t="s">
        <v>158</v>
      </c>
      <c r="T2660" t="s">
        <v>332</v>
      </c>
      <c r="U2660">
        <v>0</v>
      </c>
      <c r="V2660">
        <v>0</v>
      </c>
    </row>
    <row r="2661" spans="1:22">
      <c r="A2661">
        <v>12581</v>
      </c>
      <c r="B2661" t="s">
        <v>832</v>
      </c>
      <c r="C2661" t="s">
        <v>79</v>
      </c>
      <c r="D2661" t="s">
        <v>2963</v>
      </c>
      <c r="E2661">
        <v>1</v>
      </c>
      <c r="F2661" t="s">
        <v>212</v>
      </c>
      <c r="G2661" t="s">
        <v>73</v>
      </c>
      <c r="H2661">
        <v>5060857</v>
      </c>
      <c r="I2661" t="s">
        <v>3110</v>
      </c>
      <c r="J2661">
        <v>26100</v>
      </c>
      <c r="K2661">
        <v>26100</v>
      </c>
      <c r="L2661">
        <v>21141</v>
      </c>
      <c r="M2661">
        <v>19053</v>
      </c>
      <c r="N2661">
        <v>19053</v>
      </c>
      <c r="O2661">
        <v>100</v>
      </c>
      <c r="P2661">
        <v>19</v>
      </c>
      <c r="Q2661" t="s">
        <v>75</v>
      </c>
      <c r="R2661" t="s">
        <v>3118</v>
      </c>
      <c r="S2661" t="s">
        <v>158</v>
      </c>
      <c r="T2661" t="s">
        <v>80</v>
      </c>
      <c r="U2661">
        <v>0</v>
      </c>
      <c r="V2661">
        <v>0</v>
      </c>
    </row>
    <row r="2662" spans="1:22">
      <c r="A2662">
        <v>12581</v>
      </c>
      <c r="B2662" t="s">
        <v>288</v>
      </c>
      <c r="C2662" t="s">
        <v>210</v>
      </c>
      <c r="D2662" t="s">
        <v>2963</v>
      </c>
      <c r="E2662">
        <v>1</v>
      </c>
      <c r="F2662" t="s">
        <v>212</v>
      </c>
      <c r="G2662" t="s">
        <v>73</v>
      </c>
      <c r="H2662">
        <v>5060857</v>
      </c>
      <c r="I2662" t="s">
        <v>3110</v>
      </c>
      <c r="J2662">
        <v>741000</v>
      </c>
      <c r="K2662">
        <v>741000</v>
      </c>
      <c r="L2662">
        <v>585390</v>
      </c>
      <c r="M2662">
        <v>534022.93669999996</v>
      </c>
      <c r="N2662">
        <v>534022.93669999996</v>
      </c>
      <c r="O2662">
        <v>100</v>
      </c>
      <c r="P2662">
        <v>21</v>
      </c>
      <c r="Q2662" t="s">
        <v>75</v>
      </c>
      <c r="R2662" t="s">
        <v>3118</v>
      </c>
      <c r="S2662" t="s">
        <v>158</v>
      </c>
      <c r="T2662" t="s">
        <v>214</v>
      </c>
      <c r="U2662">
        <v>65000</v>
      </c>
      <c r="V2662">
        <v>65000</v>
      </c>
    </row>
    <row r="2663" spans="1:22">
      <c r="A2663">
        <v>12581</v>
      </c>
      <c r="B2663" t="s">
        <v>209</v>
      </c>
      <c r="C2663" t="s">
        <v>210</v>
      </c>
      <c r="D2663" t="s">
        <v>2963</v>
      </c>
      <c r="E2663">
        <v>1</v>
      </c>
      <c r="F2663" t="s">
        <v>212</v>
      </c>
      <c r="G2663" t="s">
        <v>73</v>
      </c>
      <c r="H2663">
        <v>5060857</v>
      </c>
      <c r="I2663" t="s">
        <v>3110</v>
      </c>
      <c r="J2663">
        <v>700400</v>
      </c>
      <c r="K2663">
        <v>700400</v>
      </c>
      <c r="L2663">
        <v>553316</v>
      </c>
      <c r="M2663">
        <v>493050</v>
      </c>
      <c r="N2663">
        <v>493050</v>
      </c>
      <c r="O2663">
        <v>100</v>
      </c>
      <c r="P2663">
        <v>21</v>
      </c>
      <c r="Q2663" t="s">
        <v>75</v>
      </c>
      <c r="R2663" t="s">
        <v>3118</v>
      </c>
      <c r="S2663" t="s">
        <v>158</v>
      </c>
      <c r="T2663" t="s">
        <v>214</v>
      </c>
      <c r="U2663">
        <v>14600</v>
      </c>
      <c r="V2663">
        <v>14600</v>
      </c>
    </row>
    <row r="2664" spans="1:22">
      <c r="A2664">
        <v>12581</v>
      </c>
      <c r="B2664" t="s">
        <v>289</v>
      </c>
      <c r="C2664" t="s">
        <v>210</v>
      </c>
      <c r="D2664" t="s">
        <v>2963</v>
      </c>
      <c r="E2664">
        <v>-1</v>
      </c>
      <c r="F2664" t="s">
        <v>212</v>
      </c>
      <c r="G2664" t="s">
        <v>73</v>
      </c>
      <c r="H2664">
        <v>5060857</v>
      </c>
      <c r="I2664" t="s">
        <v>3110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100</v>
      </c>
      <c r="P2664">
        <v>21</v>
      </c>
      <c r="Q2664" t="s">
        <v>75</v>
      </c>
      <c r="R2664" t="s">
        <v>3118</v>
      </c>
      <c r="S2664" t="s">
        <v>158</v>
      </c>
      <c r="T2664" t="s">
        <v>214</v>
      </c>
      <c r="U2664">
        <v>65000</v>
      </c>
      <c r="V2664">
        <v>-65000</v>
      </c>
    </row>
    <row r="2665" spans="1:22">
      <c r="A2665">
        <v>12581</v>
      </c>
      <c r="B2665" t="s">
        <v>215</v>
      </c>
      <c r="C2665" t="s">
        <v>210</v>
      </c>
      <c r="D2665" t="s">
        <v>2963</v>
      </c>
      <c r="E2665">
        <v>-1</v>
      </c>
      <c r="F2665" t="s">
        <v>212</v>
      </c>
      <c r="G2665" t="s">
        <v>73</v>
      </c>
      <c r="H2665">
        <v>5060857</v>
      </c>
      <c r="I2665" t="s">
        <v>3110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100</v>
      </c>
      <c r="P2665">
        <v>21</v>
      </c>
      <c r="Q2665" t="s">
        <v>75</v>
      </c>
      <c r="R2665" t="s">
        <v>3118</v>
      </c>
      <c r="S2665" t="s">
        <v>158</v>
      </c>
      <c r="T2665" t="s">
        <v>214</v>
      </c>
      <c r="U2665">
        <v>14600</v>
      </c>
      <c r="V2665">
        <v>-14600</v>
      </c>
    </row>
    <row r="2666" spans="1:22">
      <c r="A2666">
        <v>12661</v>
      </c>
      <c r="B2666" t="s">
        <v>134</v>
      </c>
      <c r="C2666" t="s">
        <v>135</v>
      </c>
      <c r="D2666" t="s">
        <v>2963</v>
      </c>
      <c r="E2666">
        <v>1</v>
      </c>
      <c r="F2666" t="s">
        <v>102</v>
      </c>
      <c r="G2666" t="s">
        <v>73</v>
      </c>
      <c r="H2666">
        <v>5060851</v>
      </c>
      <c r="I2666" t="s">
        <v>3110</v>
      </c>
      <c r="J2666">
        <v>23700</v>
      </c>
      <c r="K2666">
        <v>23700</v>
      </c>
      <c r="L2666">
        <v>11800</v>
      </c>
      <c r="M2666">
        <v>6974.1772000000001</v>
      </c>
      <c r="N2666">
        <v>6974.1772000000001</v>
      </c>
      <c r="O2666">
        <v>100</v>
      </c>
      <c r="P2666">
        <v>0</v>
      </c>
      <c r="Q2666" t="s">
        <v>75</v>
      </c>
      <c r="R2666" t="s">
        <v>3119</v>
      </c>
      <c r="S2666" t="s">
        <v>76</v>
      </c>
      <c r="T2666" t="s">
        <v>136</v>
      </c>
      <c r="U2666">
        <v>0</v>
      </c>
      <c r="V2666">
        <v>0</v>
      </c>
    </row>
    <row r="2667" spans="1:22">
      <c r="A2667">
        <v>12702</v>
      </c>
      <c r="B2667" t="s">
        <v>1920</v>
      </c>
      <c r="C2667" t="s">
        <v>127</v>
      </c>
      <c r="D2667" t="s">
        <v>2963</v>
      </c>
      <c r="E2667">
        <v>1</v>
      </c>
      <c r="F2667" t="s">
        <v>154</v>
      </c>
      <c r="G2667" t="s">
        <v>73</v>
      </c>
      <c r="H2667">
        <v>5060847</v>
      </c>
      <c r="I2667" t="s">
        <v>3110</v>
      </c>
      <c r="J2667">
        <v>32300</v>
      </c>
      <c r="K2667">
        <v>32300</v>
      </c>
      <c r="L2667">
        <v>20210</v>
      </c>
      <c r="M2667">
        <v>20210.061399999999</v>
      </c>
      <c r="N2667">
        <v>20210.061399999999</v>
      </c>
      <c r="O2667">
        <v>100</v>
      </c>
      <c r="P2667">
        <v>0</v>
      </c>
      <c r="Q2667" t="s">
        <v>75</v>
      </c>
      <c r="R2667" t="s">
        <v>3120</v>
      </c>
      <c r="S2667" t="s">
        <v>76</v>
      </c>
      <c r="T2667" t="s">
        <v>128</v>
      </c>
      <c r="U2667">
        <v>0</v>
      </c>
      <c r="V2667">
        <v>0</v>
      </c>
    </row>
    <row r="2668" spans="1:22">
      <c r="A2668">
        <v>12702</v>
      </c>
      <c r="B2668" t="s">
        <v>207</v>
      </c>
      <c r="C2668" t="s">
        <v>208</v>
      </c>
      <c r="D2668" t="s">
        <v>2963</v>
      </c>
      <c r="E2668">
        <v>8</v>
      </c>
      <c r="F2668" t="s">
        <v>154</v>
      </c>
      <c r="G2668" t="s">
        <v>73</v>
      </c>
      <c r="H2668">
        <v>5060847</v>
      </c>
      <c r="I2668" t="s">
        <v>3110</v>
      </c>
      <c r="J2668">
        <v>189600</v>
      </c>
      <c r="K2668">
        <v>23700</v>
      </c>
      <c r="L2668">
        <v>55440</v>
      </c>
      <c r="M2668">
        <v>6930.1751999999997</v>
      </c>
      <c r="N2668">
        <v>55441.401599999997</v>
      </c>
      <c r="O2668">
        <v>100</v>
      </c>
      <c r="P2668">
        <v>0</v>
      </c>
      <c r="Q2668" t="s">
        <v>75</v>
      </c>
      <c r="R2668" t="s">
        <v>3120</v>
      </c>
      <c r="S2668" t="s">
        <v>76</v>
      </c>
      <c r="T2668" t="s">
        <v>136</v>
      </c>
      <c r="U2668">
        <v>0</v>
      </c>
      <c r="V2668">
        <v>0</v>
      </c>
    </row>
    <row r="2669" spans="1:22">
      <c r="A2669">
        <v>11100</v>
      </c>
      <c r="B2669" t="s">
        <v>416</v>
      </c>
      <c r="C2669" t="s">
        <v>417</v>
      </c>
      <c r="D2669" t="s">
        <v>1493</v>
      </c>
      <c r="E2669">
        <v>2</v>
      </c>
      <c r="F2669" t="s">
        <v>72</v>
      </c>
      <c r="G2669" t="s">
        <v>73</v>
      </c>
      <c r="H2669">
        <v>5060844</v>
      </c>
      <c r="I2669" t="s">
        <v>3110</v>
      </c>
      <c r="J2669">
        <v>2200</v>
      </c>
      <c r="K2669">
        <v>1100</v>
      </c>
      <c r="L2669">
        <v>1738</v>
      </c>
      <c r="M2669">
        <v>647</v>
      </c>
      <c r="N2669">
        <v>1294</v>
      </c>
      <c r="O2669">
        <v>100</v>
      </c>
      <c r="P2669">
        <v>21</v>
      </c>
      <c r="Q2669" t="s">
        <v>75</v>
      </c>
      <c r="R2669" t="s">
        <v>3113</v>
      </c>
      <c r="S2669" t="s">
        <v>158</v>
      </c>
      <c r="T2669" t="s">
        <v>172</v>
      </c>
      <c r="U2669">
        <v>0</v>
      </c>
      <c r="V2669">
        <v>0</v>
      </c>
    </row>
    <row r="2670" spans="1:22">
      <c r="A2670">
        <v>12620</v>
      </c>
      <c r="B2670" t="s">
        <v>349</v>
      </c>
      <c r="C2670" t="s">
        <v>100</v>
      </c>
      <c r="D2670" t="s">
        <v>3019</v>
      </c>
      <c r="E2670">
        <v>1</v>
      </c>
      <c r="F2670" t="s">
        <v>102</v>
      </c>
      <c r="G2670" t="s">
        <v>73</v>
      </c>
      <c r="H2670">
        <v>5060856</v>
      </c>
      <c r="I2670" t="s">
        <v>3110</v>
      </c>
      <c r="J2670">
        <v>336000</v>
      </c>
      <c r="K2670">
        <v>336000</v>
      </c>
      <c r="L2670">
        <v>305760</v>
      </c>
      <c r="M2670">
        <v>219816.99350000001</v>
      </c>
      <c r="N2670">
        <v>219816.99350000001</v>
      </c>
      <c r="O2670">
        <v>100</v>
      </c>
      <c r="P2670">
        <v>9</v>
      </c>
      <c r="Q2670" t="s">
        <v>75</v>
      </c>
      <c r="R2670" t="s">
        <v>3121</v>
      </c>
      <c r="S2670" t="s">
        <v>158</v>
      </c>
      <c r="T2670" t="s">
        <v>229</v>
      </c>
      <c r="U2670">
        <v>0</v>
      </c>
      <c r="V2670">
        <v>0</v>
      </c>
    </row>
    <row r="2671" spans="1:22">
      <c r="A2671">
        <v>12620</v>
      </c>
      <c r="B2671" t="s">
        <v>350</v>
      </c>
      <c r="C2671" t="s">
        <v>100</v>
      </c>
      <c r="D2671" t="s">
        <v>3019</v>
      </c>
      <c r="E2671">
        <v>1</v>
      </c>
      <c r="F2671" t="s">
        <v>102</v>
      </c>
      <c r="G2671" t="s">
        <v>73</v>
      </c>
      <c r="H2671">
        <v>5060856</v>
      </c>
      <c r="I2671" t="s">
        <v>3110</v>
      </c>
      <c r="J2671">
        <v>341000</v>
      </c>
      <c r="K2671">
        <v>341000</v>
      </c>
      <c r="L2671">
        <v>310310</v>
      </c>
      <c r="M2671">
        <v>223945.85860000001</v>
      </c>
      <c r="N2671">
        <v>223945.85860000001</v>
      </c>
      <c r="O2671">
        <v>100</v>
      </c>
      <c r="P2671">
        <v>9</v>
      </c>
      <c r="Q2671" t="s">
        <v>75</v>
      </c>
      <c r="R2671" t="s">
        <v>3121</v>
      </c>
      <c r="S2671" t="s">
        <v>158</v>
      </c>
      <c r="T2671" t="s">
        <v>229</v>
      </c>
      <c r="U2671">
        <v>0</v>
      </c>
      <c r="V2671">
        <v>0</v>
      </c>
    </row>
    <row r="2672" spans="1:22">
      <c r="A2672">
        <v>12620</v>
      </c>
      <c r="B2672" t="s">
        <v>124</v>
      </c>
      <c r="C2672" t="s">
        <v>125</v>
      </c>
      <c r="D2672" t="s">
        <v>3019</v>
      </c>
      <c r="E2672">
        <v>1</v>
      </c>
      <c r="F2672" t="s">
        <v>102</v>
      </c>
      <c r="G2672" t="s">
        <v>73</v>
      </c>
      <c r="H2672">
        <v>5060856</v>
      </c>
      <c r="I2672" t="s">
        <v>3110</v>
      </c>
      <c r="J2672">
        <v>19100</v>
      </c>
      <c r="K2672">
        <v>19100</v>
      </c>
      <c r="L2672">
        <v>17381</v>
      </c>
      <c r="M2672">
        <v>13505.280500000001</v>
      </c>
      <c r="N2672">
        <v>13505.280500000001</v>
      </c>
      <c r="O2672">
        <v>100</v>
      </c>
      <c r="P2672">
        <v>9</v>
      </c>
      <c r="Q2672" t="s">
        <v>75</v>
      </c>
      <c r="R2672" t="s">
        <v>3121</v>
      </c>
      <c r="S2672" t="s">
        <v>158</v>
      </c>
      <c r="T2672" t="s">
        <v>85</v>
      </c>
      <c r="U2672">
        <v>0</v>
      </c>
      <c r="V2672">
        <v>0</v>
      </c>
    </row>
    <row r="2673" spans="1:22">
      <c r="A2673">
        <v>12620</v>
      </c>
      <c r="B2673" t="s">
        <v>126</v>
      </c>
      <c r="C2673" t="s">
        <v>127</v>
      </c>
      <c r="D2673" t="s">
        <v>3019</v>
      </c>
      <c r="E2673">
        <v>1</v>
      </c>
      <c r="F2673" t="s">
        <v>102</v>
      </c>
      <c r="G2673" t="s">
        <v>73</v>
      </c>
      <c r="H2673">
        <v>5060856</v>
      </c>
      <c r="I2673" t="s">
        <v>3110</v>
      </c>
      <c r="J2673">
        <v>38800</v>
      </c>
      <c r="K2673">
        <v>38800</v>
      </c>
      <c r="L2673">
        <v>35308</v>
      </c>
      <c r="M2673">
        <v>24586.818299999999</v>
      </c>
      <c r="N2673">
        <v>24586.818299999999</v>
      </c>
      <c r="O2673">
        <v>100</v>
      </c>
      <c r="P2673">
        <v>9</v>
      </c>
      <c r="Q2673" t="s">
        <v>75</v>
      </c>
      <c r="R2673" t="s">
        <v>3121</v>
      </c>
      <c r="S2673" t="s">
        <v>158</v>
      </c>
      <c r="T2673" t="s">
        <v>128</v>
      </c>
      <c r="U2673">
        <v>0</v>
      </c>
      <c r="V2673">
        <v>0</v>
      </c>
    </row>
    <row r="2674" spans="1:22">
      <c r="A2674">
        <v>12620</v>
      </c>
      <c r="B2674" t="s">
        <v>352</v>
      </c>
      <c r="C2674" t="s">
        <v>106</v>
      </c>
      <c r="D2674" t="s">
        <v>3019</v>
      </c>
      <c r="E2674">
        <v>1</v>
      </c>
      <c r="F2674" t="s">
        <v>102</v>
      </c>
      <c r="G2674" t="s">
        <v>73</v>
      </c>
      <c r="H2674">
        <v>5060856</v>
      </c>
      <c r="I2674" t="s">
        <v>3110</v>
      </c>
      <c r="J2674">
        <v>48900</v>
      </c>
      <c r="K2674">
        <v>48900</v>
      </c>
      <c r="L2674">
        <v>44499</v>
      </c>
      <c r="M2674">
        <v>31110.231100000001</v>
      </c>
      <c r="N2674">
        <v>31110.231100000001</v>
      </c>
      <c r="O2674">
        <v>100</v>
      </c>
      <c r="P2674">
        <v>9</v>
      </c>
      <c r="Q2674" t="s">
        <v>75</v>
      </c>
      <c r="R2674" t="s">
        <v>3121</v>
      </c>
      <c r="S2674" t="s">
        <v>158</v>
      </c>
      <c r="T2674" t="s">
        <v>130</v>
      </c>
      <c r="U2674">
        <v>0</v>
      </c>
      <c r="V2674">
        <v>0</v>
      </c>
    </row>
    <row r="2675" spans="1:22">
      <c r="A2675">
        <v>12620</v>
      </c>
      <c r="B2675" t="s">
        <v>297</v>
      </c>
      <c r="C2675" t="s">
        <v>218</v>
      </c>
      <c r="D2675" t="s">
        <v>3019</v>
      </c>
      <c r="E2675">
        <v>1</v>
      </c>
      <c r="F2675" t="s">
        <v>102</v>
      </c>
      <c r="G2675" t="s">
        <v>73</v>
      </c>
      <c r="H2675">
        <v>5060856</v>
      </c>
      <c r="I2675" t="s">
        <v>3110</v>
      </c>
      <c r="J2675">
        <v>118000</v>
      </c>
      <c r="K2675">
        <v>118000</v>
      </c>
      <c r="L2675">
        <v>107380</v>
      </c>
      <c r="M2675">
        <v>74736.947499999995</v>
      </c>
      <c r="N2675">
        <v>74736.947499999995</v>
      </c>
      <c r="O2675">
        <v>100</v>
      </c>
      <c r="P2675">
        <v>9</v>
      </c>
      <c r="Q2675" t="s">
        <v>75</v>
      </c>
      <c r="R2675" t="s">
        <v>3121</v>
      </c>
      <c r="S2675" t="s">
        <v>158</v>
      </c>
      <c r="T2675" t="s">
        <v>219</v>
      </c>
      <c r="U2675">
        <v>0</v>
      </c>
      <c r="V2675">
        <v>0</v>
      </c>
    </row>
    <row r="2676" spans="1:22">
      <c r="A2676">
        <v>12620</v>
      </c>
      <c r="B2676" t="s">
        <v>558</v>
      </c>
      <c r="C2676" t="s">
        <v>132</v>
      </c>
      <c r="D2676" t="s">
        <v>3019</v>
      </c>
      <c r="E2676">
        <v>1</v>
      </c>
      <c r="F2676" t="s">
        <v>102</v>
      </c>
      <c r="G2676" t="s">
        <v>73</v>
      </c>
      <c r="H2676">
        <v>5060856</v>
      </c>
      <c r="I2676" t="s">
        <v>3110</v>
      </c>
      <c r="J2676">
        <v>120000</v>
      </c>
      <c r="K2676">
        <v>120000</v>
      </c>
      <c r="L2676">
        <v>109200</v>
      </c>
      <c r="M2676">
        <v>81059.871799999994</v>
      </c>
      <c r="N2676">
        <v>81059.871799999994</v>
      </c>
      <c r="O2676">
        <v>100</v>
      </c>
      <c r="P2676">
        <v>9</v>
      </c>
      <c r="Q2676" t="s">
        <v>75</v>
      </c>
      <c r="R2676" t="s">
        <v>3121</v>
      </c>
      <c r="S2676" t="s">
        <v>158</v>
      </c>
      <c r="T2676" t="s">
        <v>133</v>
      </c>
      <c r="U2676">
        <v>0</v>
      </c>
      <c r="V2676">
        <v>0</v>
      </c>
    </row>
    <row r="2677" spans="1:22">
      <c r="A2677">
        <v>12620</v>
      </c>
      <c r="B2677" t="s">
        <v>310</v>
      </c>
      <c r="C2677" t="s">
        <v>299</v>
      </c>
      <c r="D2677" t="s">
        <v>3019</v>
      </c>
      <c r="E2677">
        <v>1</v>
      </c>
      <c r="F2677" t="s">
        <v>102</v>
      </c>
      <c r="G2677" t="s">
        <v>73</v>
      </c>
      <c r="H2677">
        <v>5060856</v>
      </c>
      <c r="I2677" t="s">
        <v>3110</v>
      </c>
      <c r="J2677">
        <v>27500</v>
      </c>
      <c r="K2677">
        <v>27500</v>
      </c>
      <c r="L2677">
        <v>25025</v>
      </c>
      <c r="M2677">
        <v>17583.411199999999</v>
      </c>
      <c r="N2677">
        <v>17583.411199999999</v>
      </c>
      <c r="O2677">
        <v>100</v>
      </c>
      <c r="P2677">
        <v>9</v>
      </c>
      <c r="Q2677" t="s">
        <v>75</v>
      </c>
      <c r="R2677" t="s">
        <v>3121</v>
      </c>
      <c r="S2677" t="s">
        <v>158</v>
      </c>
      <c r="T2677" t="s">
        <v>133</v>
      </c>
      <c r="U2677">
        <v>0</v>
      </c>
      <c r="V2677">
        <v>0</v>
      </c>
    </row>
    <row r="2678" spans="1:22">
      <c r="A2678">
        <v>12620</v>
      </c>
      <c r="B2678" t="s">
        <v>337</v>
      </c>
      <c r="C2678" t="s">
        <v>338</v>
      </c>
      <c r="D2678" t="s">
        <v>3019</v>
      </c>
      <c r="E2678">
        <v>0.1</v>
      </c>
      <c r="F2678" t="s">
        <v>102</v>
      </c>
      <c r="G2678" t="s">
        <v>73</v>
      </c>
      <c r="H2678">
        <v>5060856</v>
      </c>
      <c r="I2678" t="s">
        <v>3110</v>
      </c>
      <c r="J2678">
        <v>17800</v>
      </c>
      <c r="K2678">
        <v>178000</v>
      </c>
      <c r="L2678">
        <v>16198</v>
      </c>
      <c r="M2678">
        <v>123543.5871</v>
      </c>
      <c r="N2678">
        <v>12354.358709999999</v>
      </c>
      <c r="O2678">
        <v>100</v>
      </c>
      <c r="P2678">
        <v>9</v>
      </c>
      <c r="Q2678" t="s">
        <v>75</v>
      </c>
      <c r="R2678" t="s">
        <v>3121</v>
      </c>
      <c r="S2678" t="s">
        <v>158</v>
      </c>
      <c r="T2678" t="s">
        <v>223</v>
      </c>
      <c r="U2678">
        <v>0</v>
      </c>
      <c r="V2678">
        <v>0</v>
      </c>
    </row>
    <row r="2679" spans="1:22">
      <c r="A2679">
        <v>12620</v>
      </c>
      <c r="B2679" t="s">
        <v>221</v>
      </c>
      <c r="C2679" t="s">
        <v>222</v>
      </c>
      <c r="D2679" t="s">
        <v>3019</v>
      </c>
      <c r="E2679">
        <v>0.1</v>
      </c>
      <c r="F2679" t="s">
        <v>102</v>
      </c>
      <c r="G2679" t="s">
        <v>73</v>
      </c>
      <c r="H2679">
        <v>5060856</v>
      </c>
      <c r="I2679" t="s">
        <v>3110</v>
      </c>
      <c r="J2679">
        <v>5990</v>
      </c>
      <c r="K2679">
        <v>59900</v>
      </c>
      <c r="L2679">
        <v>5451</v>
      </c>
      <c r="M2679">
        <v>41466.246899999998</v>
      </c>
      <c r="N2679">
        <v>4146.6246899999996</v>
      </c>
      <c r="O2679">
        <v>100</v>
      </c>
      <c r="P2679">
        <v>9</v>
      </c>
      <c r="Q2679" t="s">
        <v>75</v>
      </c>
      <c r="R2679" t="s">
        <v>3121</v>
      </c>
      <c r="S2679" t="s">
        <v>158</v>
      </c>
      <c r="T2679" t="s">
        <v>223</v>
      </c>
      <c r="U2679">
        <v>0</v>
      </c>
      <c r="V2679">
        <v>0</v>
      </c>
    </row>
    <row r="2680" spans="1:22">
      <c r="A2680">
        <v>12620</v>
      </c>
      <c r="B2680" t="s">
        <v>845</v>
      </c>
      <c r="C2680" t="s">
        <v>225</v>
      </c>
      <c r="D2680" t="s">
        <v>3019</v>
      </c>
      <c r="E2680">
        <v>6</v>
      </c>
      <c r="F2680" t="s">
        <v>102</v>
      </c>
      <c r="G2680" t="s">
        <v>73</v>
      </c>
      <c r="H2680">
        <v>5060856</v>
      </c>
      <c r="I2680" t="s">
        <v>3110</v>
      </c>
      <c r="J2680">
        <v>184200</v>
      </c>
      <c r="K2680">
        <v>30700</v>
      </c>
      <c r="L2680">
        <v>167622</v>
      </c>
      <c r="M2680">
        <v>20045.911899999999</v>
      </c>
      <c r="N2680">
        <v>120275.47139999999</v>
      </c>
      <c r="O2680">
        <v>100</v>
      </c>
      <c r="P2680">
        <v>9</v>
      </c>
      <c r="Q2680" t="s">
        <v>75</v>
      </c>
      <c r="R2680" t="s">
        <v>3121</v>
      </c>
      <c r="S2680" t="s">
        <v>158</v>
      </c>
      <c r="T2680" t="s">
        <v>226</v>
      </c>
      <c r="U2680">
        <v>0</v>
      </c>
      <c r="V2680">
        <v>0</v>
      </c>
    </row>
    <row r="2681" spans="1:22">
      <c r="A2681">
        <v>12620</v>
      </c>
      <c r="B2681" t="s">
        <v>353</v>
      </c>
      <c r="C2681" t="s">
        <v>354</v>
      </c>
      <c r="D2681" t="s">
        <v>3019</v>
      </c>
      <c r="E2681">
        <v>4</v>
      </c>
      <c r="F2681" t="s">
        <v>102</v>
      </c>
      <c r="G2681" t="s">
        <v>73</v>
      </c>
      <c r="H2681">
        <v>5060856</v>
      </c>
      <c r="I2681" t="s">
        <v>3110</v>
      </c>
      <c r="J2681">
        <v>17200</v>
      </c>
      <c r="K2681">
        <v>4300</v>
      </c>
      <c r="L2681">
        <v>15652</v>
      </c>
      <c r="M2681">
        <v>3051.1614</v>
      </c>
      <c r="N2681">
        <v>12204.6456</v>
      </c>
      <c r="O2681">
        <v>100</v>
      </c>
      <c r="P2681">
        <v>9</v>
      </c>
      <c r="Q2681" t="s">
        <v>75</v>
      </c>
      <c r="R2681" t="s">
        <v>3121</v>
      </c>
      <c r="S2681" t="s">
        <v>158</v>
      </c>
      <c r="T2681" t="s">
        <v>85</v>
      </c>
      <c r="U2681">
        <v>0</v>
      </c>
      <c r="V2681">
        <v>0</v>
      </c>
    </row>
    <row r="2682" spans="1:22">
      <c r="A2682">
        <v>12620</v>
      </c>
      <c r="B2682" t="s">
        <v>134</v>
      </c>
      <c r="C2682" t="s">
        <v>135</v>
      </c>
      <c r="D2682" t="s">
        <v>3019</v>
      </c>
      <c r="E2682">
        <v>8.5</v>
      </c>
      <c r="F2682" t="s">
        <v>102</v>
      </c>
      <c r="G2682" t="s">
        <v>73</v>
      </c>
      <c r="H2682">
        <v>5060856</v>
      </c>
      <c r="I2682" t="s">
        <v>3110</v>
      </c>
      <c r="J2682">
        <v>201450</v>
      </c>
      <c r="K2682">
        <v>23700</v>
      </c>
      <c r="L2682">
        <v>100300</v>
      </c>
      <c r="M2682">
        <v>6974.1772000000001</v>
      </c>
      <c r="N2682">
        <v>59280.506200000003</v>
      </c>
      <c r="O2682">
        <v>100</v>
      </c>
      <c r="P2682">
        <v>0</v>
      </c>
      <c r="Q2682" t="s">
        <v>75</v>
      </c>
      <c r="R2682" t="s">
        <v>3121</v>
      </c>
      <c r="S2682" t="s">
        <v>158</v>
      </c>
      <c r="T2682" t="s">
        <v>136</v>
      </c>
      <c r="U2682">
        <v>0</v>
      </c>
      <c r="V2682">
        <v>0</v>
      </c>
    </row>
    <row r="2683" spans="1:22">
      <c r="A2683">
        <v>12620</v>
      </c>
      <c r="B2683" t="s">
        <v>258</v>
      </c>
      <c r="C2683" t="s">
        <v>259</v>
      </c>
      <c r="D2683" t="s">
        <v>3019</v>
      </c>
      <c r="E2683">
        <v>1</v>
      </c>
      <c r="F2683" t="s">
        <v>102</v>
      </c>
      <c r="G2683" t="s">
        <v>73</v>
      </c>
      <c r="H2683">
        <v>5060856</v>
      </c>
      <c r="I2683" t="s">
        <v>3110</v>
      </c>
      <c r="J2683">
        <v>25000</v>
      </c>
      <c r="K2683">
        <v>25000</v>
      </c>
      <c r="L2683">
        <v>25000</v>
      </c>
      <c r="M2683">
        <v>25000</v>
      </c>
      <c r="N2683">
        <v>25000</v>
      </c>
      <c r="O2683">
        <v>100</v>
      </c>
      <c r="P2683">
        <v>0</v>
      </c>
      <c r="Q2683" t="s">
        <v>75</v>
      </c>
      <c r="R2683" t="s">
        <v>3121</v>
      </c>
      <c r="S2683" t="s">
        <v>158</v>
      </c>
      <c r="T2683" t="s">
        <v>260</v>
      </c>
      <c r="U2683">
        <v>0</v>
      </c>
      <c r="V2683">
        <v>0</v>
      </c>
    </row>
    <row r="2684" spans="1:22">
      <c r="A2684">
        <v>12621</v>
      </c>
      <c r="B2684" t="s">
        <v>288</v>
      </c>
      <c r="C2684" t="s">
        <v>210</v>
      </c>
      <c r="D2684" t="s">
        <v>3019</v>
      </c>
      <c r="E2684">
        <v>1</v>
      </c>
      <c r="F2684" t="s">
        <v>212</v>
      </c>
      <c r="G2684" t="s">
        <v>73</v>
      </c>
      <c r="H2684">
        <v>5060853</v>
      </c>
      <c r="I2684" t="s">
        <v>3110</v>
      </c>
      <c r="J2684">
        <v>741000</v>
      </c>
      <c r="K2684">
        <v>741000</v>
      </c>
      <c r="L2684">
        <v>585390</v>
      </c>
      <c r="M2684">
        <v>534022.93669999996</v>
      </c>
      <c r="N2684">
        <v>534022.93669999996</v>
      </c>
      <c r="O2684">
        <v>100</v>
      </c>
      <c r="P2684">
        <v>21</v>
      </c>
      <c r="Q2684" t="s">
        <v>75</v>
      </c>
      <c r="R2684" t="s">
        <v>3122</v>
      </c>
      <c r="S2684" t="s">
        <v>158</v>
      </c>
      <c r="T2684" t="s">
        <v>214</v>
      </c>
      <c r="U2684">
        <v>65000</v>
      </c>
      <c r="V2684">
        <v>65000</v>
      </c>
    </row>
    <row r="2685" spans="1:22">
      <c r="A2685">
        <v>12621</v>
      </c>
      <c r="B2685" t="s">
        <v>209</v>
      </c>
      <c r="C2685" t="s">
        <v>210</v>
      </c>
      <c r="D2685" t="s">
        <v>3019</v>
      </c>
      <c r="E2685">
        <v>1</v>
      </c>
      <c r="F2685" t="s">
        <v>212</v>
      </c>
      <c r="G2685" t="s">
        <v>73</v>
      </c>
      <c r="H2685">
        <v>5060853</v>
      </c>
      <c r="I2685" t="s">
        <v>3110</v>
      </c>
      <c r="J2685">
        <v>700400</v>
      </c>
      <c r="K2685">
        <v>700400</v>
      </c>
      <c r="L2685">
        <v>553316</v>
      </c>
      <c r="M2685">
        <v>493050</v>
      </c>
      <c r="N2685">
        <v>493050</v>
      </c>
      <c r="O2685">
        <v>100</v>
      </c>
      <c r="P2685">
        <v>21</v>
      </c>
      <c r="Q2685" t="s">
        <v>75</v>
      </c>
      <c r="R2685" t="s">
        <v>3122</v>
      </c>
      <c r="S2685" t="s">
        <v>158</v>
      </c>
      <c r="T2685" t="s">
        <v>214</v>
      </c>
      <c r="U2685">
        <v>14600</v>
      </c>
      <c r="V2685">
        <v>14600</v>
      </c>
    </row>
    <row r="2686" spans="1:22">
      <c r="A2686">
        <v>12621</v>
      </c>
      <c r="B2686" t="s">
        <v>289</v>
      </c>
      <c r="C2686" t="s">
        <v>210</v>
      </c>
      <c r="D2686" t="s">
        <v>3019</v>
      </c>
      <c r="E2686">
        <v>-1</v>
      </c>
      <c r="F2686" t="s">
        <v>212</v>
      </c>
      <c r="G2686" t="s">
        <v>73</v>
      </c>
      <c r="H2686">
        <v>5060853</v>
      </c>
      <c r="I2686" t="s">
        <v>3110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100</v>
      </c>
      <c r="P2686">
        <v>21</v>
      </c>
      <c r="Q2686" t="s">
        <v>75</v>
      </c>
      <c r="R2686" t="s">
        <v>3122</v>
      </c>
      <c r="S2686" t="s">
        <v>158</v>
      </c>
      <c r="T2686" t="s">
        <v>214</v>
      </c>
      <c r="U2686">
        <v>65000</v>
      </c>
      <c r="V2686">
        <v>-65000</v>
      </c>
    </row>
    <row r="2687" spans="1:22">
      <c r="A2687">
        <v>12621</v>
      </c>
      <c r="B2687" t="s">
        <v>215</v>
      </c>
      <c r="C2687" t="s">
        <v>210</v>
      </c>
      <c r="D2687" t="s">
        <v>3019</v>
      </c>
      <c r="E2687">
        <v>-1</v>
      </c>
      <c r="F2687" t="s">
        <v>212</v>
      </c>
      <c r="G2687" t="s">
        <v>73</v>
      </c>
      <c r="H2687">
        <v>5060853</v>
      </c>
      <c r="I2687" t="s">
        <v>3110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100</v>
      </c>
      <c r="P2687">
        <v>21</v>
      </c>
      <c r="Q2687" t="s">
        <v>75</v>
      </c>
      <c r="R2687" t="s">
        <v>3122</v>
      </c>
      <c r="S2687" t="s">
        <v>158</v>
      </c>
      <c r="T2687" t="s">
        <v>214</v>
      </c>
      <c r="U2687">
        <v>14600</v>
      </c>
      <c r="V2687">
        <v>-14600</v>
      </c>
    </row>
    <row r="2688" spans="1:22">
      <c r="A2688">
        <v>12674</v>
      </c>
      <c r="B2688" t="s">
        <v>156</v>
      </c>
      <c r="C2688" t="s">
        <v>127</v>
      </c>
      <c r="D2688" t="s">
        <v>3110</v>
      </c>
      <c r="E2688">
        <v>1</v>
      </c>
      <c r="F2688" t="s">
        <v>102</v>
      </c>
      <c r="G2688" t="s">
        <v>73</v>
      </c>
      <c r="H2688">
        <v>5060859</v>
      </c>
      <c r="I2688" t="s">
        <v>3110</v>
      </c>
      <c r="J2688">
        <v>45600</v>
      </c>
      <c r="K2688">
        <v>45600</v>
      </c>
      <c r="L2688">
        <v>41496</v>
      </c>
      <c r="M2688">
        <v>28463.342100000002</v>
      </c>
      <c r="N2688">
        <v>28463.342100000002</v>
      </c>
      <c r="O2688">
        <v>100</v>
      </c>
      <c r="P2688">
        <v>9</v>
      </c>
      <c r="Q2688" t="s">
        <v>75</v>
      </c>
      <c r="R2688" t="s">
        <v>3123</v>
      </c>
      <c r="S2688" t="s">
        <v>158</v>
      </c>
      <c r="T2688" t="s">
        <v>128</v>
      </c>
      <c r="U2688">
        <v>0</v>
      </c>
      <c r="V2688">
        <v>0</v>
      </c>
    </row>
    <row r="2689" spans="1:22">
      <c r="A2689">
        <v>12674</v>
      </c>
      <c r="B2689" t="s">
        <v>124</v>
      </c>
      <c r="C2689" t="s">
        <v>125</v>
      </c>
      <c r="D2689" t="s">
        <v>3110</v>
      </c>
      <c r="E2689">
        <v>1</v>
      </c>
      <c r="F2689" t="s">
        <v>102</v>
      </c>
      <c r="G2689" t="s">
        <v>73</v>
      </c>
      <c r="H2689">
        <v>5060859</v>
      </c>
      <c r="I2689" t="s">
        <v>3110</v>
      </c>
      <c r="J2689">
        <v>19100</v>
      </c>
      <c r="K2689">
        <v>19100</v>
      </c>
      <c r="L2689">
        <v>17381</v>
      </c>
      <c r="M2689">
        <v>13505.280500000001</v>
      </c>
      <c r="N2689">
        <v>13505.280500000001</v>
      </c>
      <c r="O2689">
        <v>100</v>
      </c>
      <c r="P2689">
        <v>9</v>
      </c>
      <c r="Q2689" t="s">
        <v>75</v>
      </c>
      <c r="R2689" t="s">
        <v>3123</v>
      </c>
      <c r="S2689" t="s">
        <v>158</v>
      </c>
      <c r="T2689" t="s">
        <v>85</v>
      </c>
      <c r="U2689">
        <v>0</v>
      </c>
      <c r="V2689">
        <v>0</v>
      </c>
    </row>
    <row r="2690" spans="1:22">
      <c r="A2690">
        <v>12674</v>
      </c>
      <c r="B2690" t="s">
        <v>309</v>
      </c>
      <c r="C2690" t="s">
        <v>150</v>
      </c>
      <c r="D2690" t="s">
        <v>3110</v>
      </c>
      <c r="E2690">
        <v>1</v>
      </c>
      <c r="F2690" t="s">
        <v>102</v>
      </c>
      <c r="G2690" t="s">
        <v>73</v>
      </c>
      <c r="H2690">
        <v>5060859</v>
      </c>
      <c r="I2690" t="s">
        <v>3110</v>
      </c>
      <c r="J2690">
        <v>48600</v>
      </c>
      <c r="K2690">
        <v>48600</v>
      </c>
      <c r="L2690">
        <v>44226</v>
      </c>
      <c r="M2690">
        <v>34469.487699999998</v>
      </c>
      <c r="N2690">
        <v>34469.487699999998</v>
      </c>
      <c r="O2690">
        <v>100</v>
      </c>
      <c r="P2690">
        <v>9</v>
      </c>
      <c r="Q2690" t="s">
        <v>75</v>
      </c>
      <c r="R2690" t="s">
        <v>3123</v>
      </c>
      <c r="S2690" t="s">
        <v>158</v>
      </c>
      <c r="T2690" t="s">
        <v>130</v>
      </c>
      <c r="U2690">
        <v>0</v>
      </c>
      <c r="V2690">
        <v>0</v>
      </c>
    </row>
    <row r="2691" spans="1:22">
      <c r="A2691">
        <v>12674</v>
      </c>
      <c r="B2691" t="s">
        <v>310</v>
      </c>
      <c r="C2691" t="s">
        <v>299</v>
      </c>
      <c r="D2691" t="s">
        <v>3110</v>
      </c>
      <c r="E2691">
        <v>1</v>
      </c>
      <c r="F2691" t="s">
        <v>102</v>
      </c>
      <c r="G2691" t="s">
        <v>73</v>
      </c>
      <c r="H2691">
        <v>5060859</v>
      </c>
      <c r="I2691" t="s">
        <v>3110</v>
      </c>
      <c r="J2691">
        <v>27500</v>
      </c>
      <c r="K2691">
        <v>27500</v>
      </c>
      <c r="L2691">
        <v>25025</v>
      </c>
      <c r="M2691">
        <v>17583.411199999999</v>
      </c>
      <c r="N2691">
        <v>17583.411199999999</v>
      </c>
      <c r="O2691">
        <v>100</v>
      </c>
      <c r="P2691">
        <v>9</v>
      </c>
      <c r="Q2691" t="s">
        <v>75</v>
      </c>
      <c r="R2691" t="s">
        <v>3123</v>
      </c>
      <c r="S2691" t="s">
        <v>158</v>
      </c>
      <c r="T2691" t="s">
        <v>133</v>
      </c>
      <c r="U2691">
        <v>0</v>
      </c>
      <c r="V2691">
        <v>0</v>
      </c>
    </row>
    <row r="2692" spans="1:22">
      <c r="A2692">
        <v>12674</v>
      </c>
      <c r="B2692" t="s">
        <v>311</v>
      </c>
      <c r="C2692" t="s">
        <v>132</v>
      </c>
      <c r="D2692" t="s">
        <v>3110</v>
      </c>
      <c r="E2692">
        <v>1</v>
      </c>
      <c r="F2692" t="s">
        <v>102</v>
      </c>
      <c r="G2692" t="s">
        <v>73</v>
      </c>
      <c r="H2692">
        <v>5060859</v>
      </c>
      <c r="I2692" t="s">
        <v>3110</v>
      </c>
      <c r="J2692">
        <v>120000</v>
      </c>
      <c r="K2692">
        <v>120000</v>
      </c>
      <c r="L2692">
        <v>109200</v>
      </c>
      <c r="M2692">
        <v>80946.765400000004</v>
      </c>
      <c r="N2692">
        <v>80946.765400000004</v>
      </c>
      <c r="O2692">
        <v>100</v>
      </c>
      <c r="P2692">
        <v>9</v>
      </c>
      <c r="Q2692" t="s">
        <v>75</v>
      </c>
      <c r="R2692" t="s">
        <v>3123</v>
      </c>
      <c r="S2692" t="s">
        <v>158</v>
      </c>
      <c r="T2692" t="s">
        <v>133</v>
      </c>
      <c r="U2692">
        <v>0</v>
      </c>
      <c r="V2692">
        <v>0</v>
      </c>
    </row>
    <row r="2693" spans="1:22">
      <c r="A2693">
        <v>12674</v>
      </c>
      <c r="B2693" t="s">
        <v>134</v>
      </c>
      <c r="C2693" t="s">
        <v>135</v>
      </c>
      <c r="D2693" t="s">
        <v>3110</v>
      </c>
      <c r="E2693">
        <v>6.5</v>
      </c>
      <c r="F2693" t="s">
        <v>102</v>
      </c>
      <c r="G2693" t="s">
        <v>73</v>
      </c>
      <c r="H2693">
        <v>5060859</v>
      </c>
      <c r="I2693" t="s">
        <v>3110</v>
      </c>
      <c r="J2693">
        <v>154050</v>
      </c>
      <c r="K2693">
        <v>23700</v>
      </c>
      <c r="L2693">
        <v>76700</v>
      </c>
      <c r="M2693">
        <v>6974.1772000000001</v>
      </c>
      <c r="N2693">
        <v>45332.1518</v>
      </c>
      <c r="O2693">
        <v>100</v>
      </c>
      <c r="P2693">
        <v>0</v>
      </c>
      <c r="Q2693" t="s">
        <v>75</v>
      </c>
      <c r="R2693" t="s">
        <v>3123</v>
      </c>
      <c r="S2693" t="s">
        <v>158</v>
      </c>
      <c r="T2693" t="s">
        <v>136</v>
      </c>
      <c r="U2693">
        <v>0</v>
      </c>
      <c r="V2693">
        <v>0</v>
      </c>
    </row>
    <row r="2694" spans="1:22">
      <c r="A2694">
        <v>12778</v>
      </c>
      <c r="B2694" t="s">
        <v>163</v>
      </c>
      <c r="C2694" t="s">
        <v>164</v>
      </c>
      <c r="D2694" t="s">
        <v>2963</v>
      </c>
      <c r="E2694">
        <v>1</v>
      </c>
      <c r="F2694" t="s">
        <v>166</v>
      </c>
      <c r="G2694" t="s">
        <v>73</v>
      </c>
      <c r="H2694">
        <v>5060831</v>
      </c>
      <c r="I2694" t="s">
        <v>3110</v>
      </c>
      <c r="J2694">
        <v>395000</v>
      </c>
      <c r="K2694">
        <v>395000</v>
      </c>
      <c r="L2694">
        <v>395000</v>
      </c>
      <c r="M2694">
        <v>395000</v>
      </c>
      <c r="N2694">
        <v>395000</v>
      </c>
      <c r="O2694">
        <v>100</v>
      </c>
      <c r="P2694">
        <v>0</v>
      </c>
      <c r="Q2694" t="s">
        <v>75</v>
      </c>
      <c r="R2694" t="s">
        <v>3124</v>
      </c>
      <c r="S2694" t="s">
        <v>167</v>
      </c>
      <c r="T2694" t="s">
        <v>168</v>
      </c>
      <c r="U2694">
        <v>0</v>
      </c>
      <c r="V2694">
        <v>0</v>
      </c>
    </row>
    <row r="2695" spans="1:22">
      <c r="A2695">
        <v>12779</v>
      </c>
      <c r="B2695" t="s">
        <v>163</v>
      </c>
      <c r="C2695" t="s">
        <v>164</v>
      </c>
      <c r="D2695" t="s">
        <v>2963</v>
      </c>
      <c r="E2695">
        <v>1</v>
      </c>
      <c r="F2695" t="s">
        <v>166</v>
      </c>
      <c r="G2695" t="s">
        <v>73</v>
      </c>
      <c r="H2695">
        <v>5060832</v>
      </c>
      <c r="I2695" t="s">
        <v>3110</v>
      </c>
      <c r="J2695">
        <v>395000</v>
      </c>
      <c r="K2695">
        <v>395000</v>
      </c>
      <c r="L2695">
        <v>395000</v>
      </c>
      <c r="M2695">
        <v>395000</v>
      </c>
      <c r="N2695">
        <v>395000</v>
      </c>
      <c r="O2695">
        <v>100</v>
      </c>
      <c r="P2695">
        <v>0</v>
      </c>
      <c r="Q2695" t="s">
        <v>75</v>
      </c>
      <c r="R2695" t="s">
        <v>3125</v>
      </c>
      <c r="S2695" t="s">
        <v>167</v>
      </c>
      <c r="T2695" t="s">
        <v>168</v>
      </c>
      <c r="U2695">
        <v>0</v>
      </c>
      <c r="V2695">
        <v>0</v>
      </c>
    </row>
    <row r="2696" spans="1:22">
      <c r="A2696">
        <v>12780</v>
      </c>
      <c r="B2696" t="s">
        <v>163</v>
      </c>
      <c r="C2696" t="s">
        <v>164</v>
      </c>
      <c r="D2696" t="s">
        <v>2963</v>
      </c>
      <c r="E2696">
        <v>1</v>
      </c>
      <c r="F2696" t="s">
        <v>166</v>
      </c>
      <c r="G2696" t="s">
        <v>73</v>
      </c>
      <c r="H2696">
        <v>5060833</v>
      </c>
      <c r="I2696" t="s">
        <v>3110</v>
      </c>
      <c r="J2696">
        <v>395000</v>
      </c>
      <c r="K2696">
        <v>395000</v>
      </c>
      <c r="L2696">
        <v>395000</v>
      </c>
      <c r="M2696">
        <v>395000</v>
      </c>
      <c r="N2696">
        <v>395000</v>
      </c>
      <c r="O2696">
        <v>100</v>
      </c>
      <c r="P2696">
        <v>0</v>
      </c>
      <c r="Q2696" t="s">
        <v>75</v>
      </c>
      <c r="R2696" t="s">
        <v>3126</v>
      </c>
      <c r="S2696" t="s">
        <v>167</v>
      </c>
      <c r="T2696" t="s">
        <v>168</v>
      </c>
      <c r="U2696">
        <v>0</v>
      </c>
      <c r="V2696">
        <v>0</v>
      </c>
    </row>
    <row r="2697" spans="1:22">
      <c r="A2697">
        <v>12781</v>
      </c>
      <c r="B2697" t="s">
        <v>163</v>
      </c>
      <c r="C2697" t="s">
        <v>164</v>
      </c>
      <c r="D2697" t="s">
        <v>2963</v>
      </c>
      <c r="E2697">
        <v>1</v>
      </c>
      <c r="F2697" t="s">
        <v>166</v>
      </c>
      <c r="G2697" t="s">
        <v>73</v>
      </c>
      <c r="H2697">
        <v>5060834</v>
      </c>
      <c r="I2697" t="s">
        <v>3110</v>
      </c>
      <c r="J2697">
        <v>395000</v>
      </c>
      <c r="K2697">
        <v>395000</v>
      </c>
      <c r="L2697">
        <v>395000</v>
      </c>
      <c r="M2697">
        <v>395000</v>
      </c>
      <c r="N2697">
        <v>395000</v>
      </c>
      <c r="O2697">
        <v>100</v>
      </c>
      <c r="P2697">
        <v>0</v>
      </c>
      <c r="Q2697" t="s">
        <v>75</v>
      </c>
      <c r="R2697" t="s">
        <v>617</v>
      </c>
      <c r="S2697" t="s">
        <v>167</v>
      </c>
      <c r="T2697" t="s">
        <v>168</v>
      </c>
      <c r="U2697">
        <v>0</v>
      </c>
      <c r="V2697">
        <v>0</v>
      </c>
    </row>
    <row r="2698" spans="1:22">
      <c r="A2698">
        <v>12784</v>
      </c>
      <c r="B2698" t="s">
        <v>163</v>
      </c>
      <c r="C2698" t="s">
        <v>164</v>
      </c>
      <c r="D2698" t="s">
        <v>2082</v>
      </c>
      <c r="E2698">
        <v>1</v>
      </c>
      <c r="F2698" t="s">
        <v>166</v>
      </c>
      <c r="G2698" t="s">
        <v>73</v>
      </c>
      <c r="H2698">
        <v>5060835</v>
      </c>
      <c r="I2698" t="s">
        <v>3110</v>
      </c>
      <c r="J2698">
        <v>395000</v>
      </c>
      <c r="K2698">
        <v>395000</v>
      </c>
      <c r="L2698">
        <v>395000</v>
      </c>
      <c r="M2698">
        <v>395000</v>
      </c>
      <c r="N2698">
        <v>395000</v>
      </c>
      <c r="O2698">
        <v>100</v>
      </c>
      <c r="P2698">
        <v>0</v>
      </c>
      <c r="Q2698" t="s">
        <v>75</v>
      </c>
      <c r="R2698" t="s">
        <v>1149</v>
      </c>
      <c r="S2698" t="s">
        <v>167</v>
      </c>
      <c r="T2698" t="s">
        <v>168</v>
      </c>
      <c r="U2698">
        <v>0</v>
      </c>
      <c r="V2698">
        <v>0</v>
      </c>
    </row>
    <row r="2699" spans="1:22">
      <c r="A2699">
        <v>12785</v>
      </c>
      <c r="B2699" t="s">
        <v>163</v>
      </c>
      <c r="C2699" t="s">
        <v>164</v>
      </c>
      <c r="D2699" t="s">
        <v>1883</v>
      </c>
      <c r="E2699">
        <v>1</v>
      </c>
      <c r="F2699" t="s">
        <v>166</v>
      </c>
      <c r="G2699" t="s">
        <v>73</v>
      </c>
      <c r="H2699">
        <v>5060836</v>
      </c>
      <c r="I2699" t="s">
        <v>3110</v>
      </c>
      <c r="J2699">
        <v>395000</v>
      </c>
      <c r="K2699">
        <v>395000</v>
      </c>
      <c r="L2699">
        <v>395000</v>
      </c>
      <c r="M2699">
        <v>395000</v>
      </c>
      <c r="N2699">
        <v>395000</v>
      </c>
      <c r="O2699">
        <v>100</v>
      </c>
      <c r="P2699">
        <v>0</v>
      </c>
      <c r="Q2699" t="s">
        <v>75</v>
      </c>
      <c r="R2699" t="s">
        <v>3127</v>
      </c>
      <c r="S2699" t="s">
        <v>167</v>
      </c>
      <c r="T2699" t="s">
        <v>168</v>
      </c>
      <c r="U2699">
        <v>0</v>
      </c>
      <c r="V2699">
        <v>0</v>
      </c>
    </row>
    <row r="2700" spans="1:22">
      <c r="A2700">
        <v>12786</v>
      </c>
      <c r="B2700" t="s">
        <v>163</v>
      </c>
      <c r="C2700" t="s">
        <v>164</v>
      </c>
      <c r="D2700" t="s">
        <v>2082</v>
      </c>
      <c r="E2700">
        <v>1</v>
      </c>
      <c r="F2700" t="s">
        <v>166</v>
      </c>
      <c r="G2700" t="s">
        <v>73</v>
      </c>
      <c r="H2700">
        <v>5060837</v>
      </c>
      <c r="I2700" t="s">
        <v>3110</v>
      </c>
      <c r="J2700">
        <v>395000</v>
      </c>
      <c r="K2700">
        <v>395000</v>
      </c>
      <c r="L2700">
        <v>395000</v>
      </c>
      <c r="M2700">
        <v>395000</v>
      </c>
      <c r="N2700">
        <v>395000</v>
      </c>
      <c r="O2700">
        <v>100</v>
      </c>
      <c r="P2700">
        <v>0</v>
      </c>
      <c r="Q2700" t="s">
        <v>75</v>
      </c>
      <c r="R2700" t="s">
        <v>3128</v>
      </c>
      <c r="S2700" t="s">
        <v>167</v>
      </c>
      <c r="T2700" t="s">
        <v>168</v>
      </c>
      <c r="U2700">
        <v>0</v>
      </c>
      <c r="V2700">
        <v>0</v>
      </c>
    </row>
    <row r="2701" spans="1:22">
      <c r="A2701">
        <v>12787</v>
      </c>
      <c r="B2701" t="s">
        <v>163</v>
      </c>
      <c r="C2701" t="s">
        <v>164</v>
      </c>
      <c r="D2701" t="s">
        <v>1883</v>
      </c>
      <c r="E2701">
        <v>1</v>
      </c>
      <c r="F2701" t="s">
        <v>166</v>
      </c>
      <c r="G2701" t="s">
        <v>73</v>
      </c>
      <c r="H2701">
        <v>5060838</v>
      </c>
      <c r="I2701" t="s">
        <v>3110</v>
      </c>
      <c r="J2701">
        <v>395000</v>
      </c>
      <c r="K2701">
        <v>395000</v>
      </c>
      <c r="L2701">
        <v>395000</v>
      </c>
      <c r="M2701">
        <v>395000</v>
      </c>
      <c r="N2701">
        <v>395000</v>
      </c>
      <c r="O2701">
        <v>100</v>
      </c>
      <c r="P2701">
        <v>0</v>
      </c>
      <c r="Q2701" t="s">
        <v>75</v>
      </c>
      <c r="R2701" t="s">
        <v>3129</v>
      </c>
      <c r="S2701" t="s">
        <v>167</v>
      </c>
      <c r="T2701" t="s">
        <v>168</v>
      </c>
      <c r="U2701">
        <v>0</v>
      </c>
      <c r="V2701">
        <v>0</v>
      </c>
    </row>
    <row r="2702" spans="1:22">
      <c r="A2702">
        <v>12788</v>
      </c>
      <c r="B2702" t="s">
        <v>163</v>
      </c>
      <c r="C2702" t="s">
        <v>164</v>
      </c>
      <c r="D2702" t="s">
        <v>2082</v>
      </c>
      <c r="E2702">
        <v>1</v>
      </c>
      <c r="F2702" t="s">
        <v>166</v>
      </c>
      <c r="G2702" t="s">
        <v>73</v>
      </c>
      <c r="H2702">
        <v>5060839</v>
      </c>
      <c r="I2702" t="s">
        <v>3110</v>
      </c>
      <c r="J2702">
        <v>395000</v>
      </c>
      <c r="K2702">
        <v>395000</v>
      </c>
      <c r="L2702">
        <v>395000</v>
      </c>
      <c r="M2702">
        <v>395000</v>
      </c>
      <c r="N2702">
        <v>395000</v>
      </c>
      <c r="O2702">
        <v>100</v>
      </c>
      <c r="P2702">
        <v>0</v>
      </c>
      <c r="Q2702" t="s">
        <v>75</v>
      </c>
      <c r="R2702" t="s">
        <v>3130</v>
      </c>
      <c r="S2702" t="s">
        <v>167</v>
      </c>
      <c r="T2702" t="s">
        <v>168</v>
      </c>
      <c r="U2702">
        <v>0</v>
      </c>
      <c r="V2702">
        <v>0</v>
      </c>
    </row>
    <row r="2703" spans="1:22">
      <c r="A2703">
        <v>12789</v>
      </c>
      <c r="B2703" t="s">
        <v>163</v>
      </c>
      <c r="C2703" t="s">
        <v>164</v>
      </c>
      <c r="D2703" t="s">
        <v>1924</v>
      </c>
      <c r="E2703">
        <v>1</v>
      </c>
      <c r="F2703" t="s">
        <v>166</v>
      </c>
      <c r="G2703" t="s">
        <v>73</v>
      </c>
      <c r="H2703">
        <v>5060840</v>
      </c>
      <c r="I2703" t="s">
        <v>3110</v>
      </c>
      <c r="J2703">
        <v>395000</v>
      </c>
      <c r="K2703">
        <v>395000</v>
      </c>
      <c r="L2703">
        <v>395000</v>
      </c>
      <c r="M2703">
        <v>395000</v>
      </c>
      <c r="N2703">
        <v>395000</v>
      </c>
      <c r="O2703">
        <v>100</v>
      </c>
      <c r="P2703">
        <v>0</v>
      </c>
      <c r="Q2703" t="s">
        <v>75</v>
      </c>
      <c r="R2703" t="s">
        <v>3131</v>
      </c>
      <c r="S2703" t="s">
        <v>167</v>
      </c>
      <c r="T2703" t="s">
        <v>168</v>
      </c>
      <c r="U2703">
        <v>0</v>
      </c>
      <c r="V2703">
        <v>0</v>
      </c>
    </row>
    <row r="2704" spans="1:22">
      <c r="A2704">
        <v>12790</v>
      </c>
      <c r="B2704" t="s">
        <v>163</v>
      </c>
      <c r="C2704" t="s">
        <v>164</v>
      </c>
      <c r="D2704" t="s">
        <v>1924</v>
      </c>
      <c r="E2704">
        <v>1</v>
      </c>
      <c r="F2704" t="s">
        <v>166</v>
      </c>
      <c r="G2704" t="s">
        <v>73</v>
      </c>
      <c r="H2704">
        <v>5060841</v>
      </c>
      <c r="I2704" t="s">
        <v>3110</v>
      </c>
      <c r="J2704">
        <v>395000</v>
      </c>
      <c r="K2704">
        <v>395000</v>
      </c>
      <c r="L2704">
        <v>395000</v>
      </c>
      <c r="M2704">
        <v>395000</v>
      </c>
      <c r="N2704">
        <v>395000</v>
      </c>
      <c r="O2704">
        <v>100</v>
      </c>
      <c r="P2704">
        <v>0</v>
      </c>
      <c r="Q2704" t="s">
        <v>75</v>
      </c>
      <c r="R2704" t="s">
        <v>3132</v>
      </c>
      <c r="S2704" t="s">
        <v>167</v>
      </c>
      <c r="T2704" t="s">
        <v>168</v>
      </c>
      <c r="U2704">
        <v>0</v>
      </c>
      <c r="V2704">
        <v>0</v>
      </c>
    </row>
    <row r="2705" spans="1:22">
      <c r="A2705">
        <v>12791</v>
      </c>
      <c r="B2705" t="s">
        <v>163</v>
      </c>
      <c r="C2705" t="s">
        <v>164</v>
      </c>
      <c r="D2705" t="s">
        <v>2082</v>
      </c>
      <c r="E2705">
        <v>1</v>
      </c>
      <c r="F2705" t="s">
        <v>166</v>
      </c>
      <c r="G2705" t="s">
        <v>73</v>
      </c>
      <c r="H2705">
        <v>5060842</v>
      </c>
      <c r="I2705" t="s">
        <v>3110</v>
      </c>
      <c r="J2705">
        <v>395000</v>
      </c>
      <c r="K2705">
        <v>395000</v>
      </c>
      <c r="L2705">
        <v>395000</v>
      </c>
      <c r="M2705">
        <v>395000</v>
      </c>
      <c r="N2705">
        <v>395000</v>
      </c>
      <c r="O2705">
        <v>100</v>
      </c>
      <c r="P2705">
        <v>0</v>
      </c>
      <c r="Q2705" t="s">
        <v>75</v>
      </c>
      <c r="R2705" t="s">
        <v>3133</v>
      </c>
      <c r="S2705" t="s">
        <v>167</v>
      </c>
      <c r="T2705" t="s">
        <v>168</v>
      </c>
      <c r="U2705">
        <v>0</v>
      </c>
      <c r="V2705">
        <v>0</v>
      </c>
    </row>
    <row r="2706" spans="1:22">
      <c r="A2706">
        <v>12804</v>
      </c>
      <c r="B2706" t="s">
        <v>1175</v>
      </c>
      <c r="C2706" t="s">
        <v>100</v>
      </c>
      <c r="D2706" t="s">
        <v>3110</v>
      </c>
      <c r="E2706">
        <v>3</v>
      </c>
      <c r="F2706" t="s">
        <v>160</v>
      </c>
      <c r="G2706" t="s">
        <v>73</v>
      </c>
      <c r="H2706">
        <v>4009076</v>
      </c>
      <c r="I2706" t="s">
        <v>3110</v>
      </c>
      <c r="J2706">
        <v>708000</v>
      </c>
      <c r="K2706">
        <v>236000</v>
      </c>
      <c r="L2706">
        <v>459156</v>
      </c>
      <c r="M2706">
        <v>153052.35459999999</v>
      </c>
      <c r="N2706">
        <v>459157.0638</v>
      </c>
      <c r="O2706">
        <v>100</v>
      </c>
      <c r="P2706">
        <v>0</v>
      </c>
      <c r="Q2706" t="s">
        <v>75</v>
      </c>
      <c r="R2706" t="s">
        <v>161</v>
      </c>
      <c r="S2706" t="s">
        <v>122</v>
      </c>
      <c r="T2706" t="s">
        <v>229</v>
      </c>
      <c r="U2706">
        <v>0</v>
      </c>
      <c r="V2706">
        <v>0</v>
      </c>
    </row>
    <row r="2707" spans="1:22">
      <c r="A2707">
        <v>12489</v>
      </c>
      <c r="B2707" t="s">
        <v>134</v>
      </c>
      <c r="C2707" t="s">
        <v>135</v>
      </c>
      <c r="D2707" t="s">
        <v>2888</v>
      </c>
      <c r="E2707">
        <v>8</v>
      </c>
      <c r="F2707" t="s">
        <v>102</v>
      </c>
      <c r="G2707" t="s">
        <v>340</v>
      </c>
      <c r="H2707">
        <v>7006251</v>
      </c>
      <c r="I2707" t="s">
        <v>3110</v>
      </c>
      <c r="J2707">
        <v>-189600</v>
      </c>
      <c r="K2707">
        <v>23700</v>
      </c>
      <c r="L2707">
        <v>-94400</v>
      </c>
      <c r="M2707">
        <v>6969.7242999999999</v>
      </c>
      <c r="N2707">
        <v>-55757.794399999999</v>
      </c>
      <c r="O2707">
        <v>100</v>
      </c>
      <c r="P2707">
        <v>0</v>
      </c>
      <c r="Q2707" t="s">
        <v>75</v>
      </c>
      <c r="R2707" t="s">
        <v>3003</v>
      </c>
      <c r="S2707" t="s">
        <v>195</v>
      </c>
      <c r="T2707" t="s">
        <v>136</v>
      </c>
      <c r="U2707">
        <v>0</v>
      </c>
      <c r="V2707">
        <v>0</v>
      </c>
    </row>
    <row r="2708" spans="1:22">
      <c r="A2708">
        <v>12489</v>
      </c>
      <c r="B2708" t="s">
        <v>126</v>
      </c>
      <c r="C2708" t="s">
        <v>127</v>
      </c>
      <c r="D2708" t="s">
        <v>2888</v>
      </c>
      <c r="E2708">
        <v>1</v>
      </c>
      <c r="F2708" t="s">
        <v>102</v>
      </c>
      <c r="G2708" t="s">
        <v>340</v>
      </c>
      <c r="H2708">
        <v>7006251</v>
      </c>
      <c r="I2708" t="s">
        <v>3110</v>
      </c>
      <c r="J2708">
        <v>-38800</v>
      </c>
      <c r="K2708">
        <v>38800</v>
      </c>
      <c r="L2708">
        <v>-35308</v>
      </c>
      <c r="M2708">
        <v>24586.818299999999</v>
      </c>
      <c r="N2708">
        <v>-24586.818299999999</v>
      </c>
      <c r="O2708">
        <v>100</v>
      </c>
      <c r="P2708">
        <v>9</v>
      </c>
      <c r="Q2708" t="s">
        <v>75</v>
      </c>
      <c r="R2708" t="s">
        <v>3003</v>
      </c>
      <c r="S2708" t="s">
        <v>195</v>
      </c>
      <c r="T2708" t="s">
        <v>128</v>
      </c>
      <c r="U2708">
        <v>0</v>
      </c>
      <c r="V2708">
        <v>0</v>
      </c>
    </row>
    <row r="2709" spans="1:22">
      <c r="A2709">
        <v>12489</v>
      </c>
      <c r="B2709" t="s">
        <v>124</v>
      </c>
      <c r="C2709" t="s">
        <v>125</v>
      </c>
      <c r="D2709" t="s">
        <v>2888</v>
      </c>
      <c r="E2709">
        <v>1</v>
      </c>
      <c r="F2709" t="s">
        <v>102</v>
      </c>
      <c r="G2709" t="s">
        <v>340</v>
      </c>
      <c r="H2709">
        <v>7006251</v>
      </c>
      <c r="I2709" t="s">
        <v>3110</v>
      </c>
      <c r="J2709">
        <v>-19100</v>
      </c>
      <c r="K2709">
        <v>19100</v>
      </c>
      <c r="L2709">
        <v>-17381</v>
      </c>
      <c r="M2709">
        <v>13505.280500000001</v>
      </c>
      <c r="N2709">
        <v>-13505.280500000001</v>
      </c>
      <c r="O2709">
        <v>100</v>
      </c>
      <c r="P2709">
        <v>9</v>
      </c>
      <c r="Q2709" t="s">
        <v>75</v>
      </c>
      <c r="R2709" t="s">
        <v>3003</v>
      </c>
      <c r="S2709" t="s">
        <v>195</v>
      </c>
      <c r="T2709" t="s">
        <v>85</v>
      </c>
      <c r="U2709">
        <v>0</v>
      </c>
      <c r="V2709">
        <v>0</v>
      </c>
    </row>
    <row r="2710" spans="1:22">
      <c r="A2710">
        <v>12489</v>
      </c>
      <c r="B2710" t="s">
        <v>131</v>
      </c>
      <c r="C2710" t="s">
        <v>132</v>
      </c>
      <c r="D2710" t="s">
        <v>2888</v>
      </c>
      <c r="E2710">
        <v>1</v>
      </c>
      <c r="F2710" t="s">
        <v>102</v>
      </c>
      <c r="G2710" t="s">
        <v>340</v>
      </c>
      <c r="H2710">
        <v>7006251</v>
      </c>
      <c r="I2710" t="s">
        <v>3110</v>
      </c>
      <c r="J2710">
        <v>-284000</v>
      </c>
      <c r="K2710">
        <v>284000</v>
      </c>
      <c r="L2710">
        <v>-258440</v>
      </c>
      <c r="M2710">
        <v>188436.10980000001</v>
      </c>
      <c r="N2710">
        <v>-188436.10980000001</v>
      </c>
      <c r="O2710">
        <v>100</v>
      </c>
      <c r="P2710">
        <v>9</v>
      </c>
      <c r="Q2710" t="s">
        <v>75</v>
      </c>
      <c r="R2710" t="s">
        <v>3003</v>
      </c>
      <c r="S2710" t="s">
        <v>195</v>
      </c>
      <c r="T2710" t="s">
        <v>133</v>
      </c>
      <c r="U2710">
        <v>0</v>
      </c>
      <c r="V2710">
        <v>0</v>
      </c>
    </row>
    <row r="2711" spans="1:22">
      <c r="A2711">
        <v>12489</v>
      </c>
      <c r="B2711" t="s">
        <v>129</v>
      </c>
      <c r="C2711" t="s">
        <v>106</v>
      </c>
      <c r="D2711" t="s">
        <v>2888</v>
      </c>
      <c r="E2711">
        <v>1</v>
      </c>
      <c r="F2711" t="s">
        <v>102</v>
      </c>
      <c r="G2711" t="s">
        <v>340</v>
      </c>
      <c r="H2711">
        <v>7006251</v>
      </c>
      <c r="I2711" t="s">
        <v>3110</v>
      </c>
      <c r="J2711">
        <v>-56800</v>
      </c>
      <c r="K2711">
        <v>56800</v>
      </c>
      <c r="L2711">
        <v>-51688</v>
      </c>
      <c r="M2711">
        <v>35919.716500000002</v>
      </c>
      <c r="N2711">
        <v>-35919.716500000002</v>
      </c>
      <c r="O2711">
        <v>100</v>
      </c>
      <c r="P2711">
        <v>9</v>
      </c>
      <c r="Q2711" t="s">
        <v>75</v>
      </c>
      <c r="R2711" t="s">
        <v>3003</v>
      </c>
      <c r="S2711" t="s">
        <v>195</v>
      </c>
      <c r="T2711" t="s">
        <v>130</v>
      </c>
      <c r="U2711">
        <v>0</v>
      </c>
      <c r="V2711">
        <v>0</v>
      </c>
    </row>
    <row r="2712" spans="1:22">
      <c r="A2712">
        <v>12489</v>
      </c>
      <c r="B2712" t="s">
        <v>845</v>
      </c>
      <c r="C2712" t="s">
        <v>225</v>
      </c>
      <c r="D2712" t="s">
        <v>2888</v>
      </c>
      <c r="E2712">
        <v>6</v>
      </c>
      <c r="F2712" t="s">
        <v>102</v>
      </c>
      <c r="G2712" t="s">
        <v>340</v>
      </c>
      <c r="H2712">
        <v>7006251</v>
      </c>
      <c r="I2712" t="s">
        <v>3110</v>
      </c>
      <c r="J2712">
        <v>-184200</v>
      </c>
      <c r="K2712">
        <v>30700</v>
      </c>
      <c r="L2712">
        <v>-167622</v>
      </c>
      <c r="M2712">
        <v>20045.911899999999</v>
      </c>
      <c r="N2712">
        <v>-120275.47139999999</v>
      </c>
      <c r="O2712">
        <v>100</v>
      </c>
      <c r="P2712">
        <v>9</v>
      </c>
      <c r="Q2712" t="s">
        <v>75</v>
      </c>
      <c r="R2712" t="s">
        <v>3003</v>
      </c>
      <c r="S2712" t="s">
        <v>195</v>
      </c>
      <c r="T2712" t="s">
        <v>226</v>
      </c>
      <c r="U2712">
        <v>0</v>
      </c>
      <c r="V2712">
        <v>0</v>
      </c>
    </row>
    <row r="2713" spans="1:22">
      <c r="A2713">
        <v>12489</v>
      </c>
      <c r="B2713" t="s">
        <v>221</v>
      </c>
      <c r="C2713" t="s">
        <v>222</v>
      </c>
      <c r="D2713" t="s">
        <v>2888</v>
      </c>
      <c r="E2713">
        <v>0.1</v>
      </c>
      <c r="F2713" t="s">
        <v>102</v>
      </c>
      <c r="G2713" t="s">
        <v>340</v>
      </c>
      <c r="H2713">
        <v>7006251</v>
      </c>
      <c r="I2713" t="s">
        <v>3110</v>
      </c>
      <c r="J2713">
        <v>-5990</v>
      </c>
      <c r="K2713">
        <v>59900</v>
      </c>
      <c r="L2713">
        <v>-5451</v>
      </c>
      <c r="M2713">
        <v>41466.246899999998</v>
      </c>
      <c r="N2713">
        <v>-4146.6246899999996</v>
      </c>
      <c r="O2713">
        <v>100</v>
      </c>
      <c r="P2713">
        <v>9</v>
      </c>
      <c r="Q2713" t="s">
        <v>75</v>
      </c>
      <c r="R2713" t="s">
        <v>3003</v>
      </c>
      <c r="S2713" t="s">
        <v>195</v>
      </c>
      <c r="T2713" t="s">
        <v>223</v>
      </c>
      <c r="U2713">
        <v>0</v>
      </c>
      <c r="V2713">
        <v>0</v>
      </c>
    </row>
    <row r="2714" spans="1:22">
      <c r="A2714">
        <v>12489</v>
      </c>
      <c r="B2714" t="s">
        <v>495</v>
      </c>
      <c r="C2714" t="s">
        <v>259</v>
      </c>
      <c r="D2714" t="s">
        <v>2888</v>
      </c>
      <c r="E2714">
        <v>1</v>
      </c>
      <c r="F2714" t="s">
        <v>102</v>
      </c>
      <c r="G2714" t="s">
        <v>340</v>
      </c>
      <c r="H2714">
        <v>7006251</v>
      </c>
      <c r="I2714" t="s">
        <v>3110</v>
      </c>
      <c r="J2714">
        <v>-44000</v>
      </c>
      <c r="K2714">
        <v>44000</v>
      </c>
      <c r="L2714">
        <v>-44000</v>
      </c>
      <c r="M2714">
        <v>44000</v>
      </c>
      <c r="N2714">
        <v>-44000</v>
      </c>
      <c r="O2714">
        <v>100</v>
      </c>
      <c r="P2714">
        <v>0</v>
      </c>
      <c r="Q2714" t="s">
        <v>75</v>
      </c>
      <c r="R2714" t="s">
        <v>3003</v>
      </c>
      <c r="S2714" t="s">
        <v>195</v>
      </c>
      <c r="T2714" t="s">
        <v>260</v>
      </c>
      <c r="U2714">
        <v>0</v>
      </c>
      <c r="V2714">
        <v>0</v>
      </c>
    </row>
    <row r="2715" spans="1:22">
      <c r="A2715">
        <v>12489</v>
      </c>
      <c r="B2715" t="s">
        <v>337</v>
      </c>
      <c r="C2715" t="s">
        <v>338</v>
      </c>
      <c r="D2715" t="s">
        <v>2888</v>
      </c>
      <c r="E2715">
        <v>0.1</v>
      </c>
      <c r="F2715" t="s">
        <v>102</v>
      </c>
      <c r="G2715" t="s">
        <v>340</v>
      </c>
      <c r="H2715">
        <v>7006251</v>
      </c>
      <c r="I2715" t="s">
        <v>3110</v>
      </c>
      <c r="J2715">
        <v>-17800</v>
      </c>
      <c r="K2715">
        <v>178000</v>
      </c>
      <c r="L2715">
        <v>-16198</v>
      </c>
      <c r="M2715">
        <v>123543.5871</v>
      </c>
      <c r="N2715">
        <v>-12354.358709999999</v>
      </c>
      <c r="O2715">
        <v>100</v>
      </c>
      <c r="P2715">
        <v>9</v>
      </c>
      <c r="Q2715" t="s">
        <v>75</v>
      </c>
      <c r="R2715" t="s">
        <v>3003</v>
      </c>
      <c r="S2715" t="s">
        <v>195</v>
      </c>
      <c r="T2715" t="s">
        <v>223</v>
      </c>
      <c r="U2715">
        <v>0</v>
      </c>
      <c r="V2715">
        <v>0</v>
      </c>
    </row>
    <row r="2716" spans="1:22">
      <c r="A2716">
        <v>12489</v>
      </c>
      <c r="B2716" t="s">
        <v>776</v>
      </c>
      <c r="C2716" t="s">
        <v>100</v>
      </c>
      <c r="D2716" t="s">
        <v>2888</v>
      </c>
      <c r="E2716">
        <v>1</v>
      </c>
      <c r="F2716" t="s">
        <v>102</v>
      </c>
      <c r="G2716" t="s">
        <v>340</v>
      </c>
      <c r="H2716">
        <v>7006251</v>
      </c>
      <c r="I2716" t="s">
        <v>3110</v>
      </c>
      <c r="J2716">
        <v>-353000</v>
      </c>
      <c r="K2716">
        <v>353000</v>
      </c>
      <c r="L2716">
        <v>-321230</v>
      </c>
      <c r="M2716">
        <v>231899.13020000001</v>
      </c>
      <c r="N2716">
        <v>-231899.13020000001</v>
      </c>
      <c r="O2716">
        <v>100</v>
      </c>
      <c r="P2716">
        <v>9</v>
      </c>
      <c r="Q2716" t="s">
        <v>75</v>
      </c>
      <c r="R2716" t="s">
        <v>3003</v>
      </c>
      <c r="S2716" t="s">
        <v>195</v>
      </c>
      <c r="T2716" t="s">
        <v>229</v>
      </c>
      <c r="U2716">
        <v>0</v>
      </c>
      <c r="V2716">
        <v>0</v>
      </c>
    </row>
    <row r="2717" spans="1:22">
      <c r="A2717">
        <v>12489</v>
      </c>
      <c r="B2717" t="s">
        <v>111</v>
      </c>
      <c r="C2717" t="s">
        <v>112</v>
      </c>
      <c r="D2717" t="s">
        <v>2888</v>
      </c>
      <c r="E2717">
        <v>4</v>
      </c>
      <c r="F2717" t="s">
        <v>102</v>
      </c>
      <c r="G2717" t="s">
        <v>340</v>
      </c>
      <c r="H2717">
        <v>7006251</v>
      </c>
      <c r="I2717" t="s">
        <v>3110</v>
      </c>
      <c r="J2717">
        <v>-36400</v>
      </c>
      <c r="K2717">
        <v>9100</v>
      </c>
      <c r="L2717">
        <v>-33124</v>
      </c>
      <c r="M2717">
        <v>5885.1193000000003</v>
      </c>
      <c r="N2717">
        <v>-23540.477200000001</v>
      </c>
      <c r="O2717">
        <v>100</v>
      </c>
      <c r="P2717">
        <v>9</v>
      </c>
      <c r="Q2717" t="s">
        <v>75</v>
      </c>
      <c r="R2717" t="s">
        <v>3003</v>
      </c>
      <c r="S2717" t="s">
        <v>195</v>
      </c>
      <c r="T2717" t="s">
        <v>85</v>
      </c>
      <c r="U2717">
        <v>0</v>
      </c>
      <c r="V2717">
        <v>0</v>
      </c>
    </row>
    <row r="2718" spans="1:22">
      <c r="A2718">
        <v>12489</v>
      </c>
      <c r="B2718" t="s">
        <v>775</v>
      </c>
      <c r="C2718" t="s">
        <v>100</v>
      </c>
      <c r="D2718" t="s">
        <v>2888</v>
      </c>
      <c r="E2718">
        <v>1</v>
      </c>
      <c r="F2718" t="s">
        <v>102</v>
      </c>
      <c r="G2718" t="s">
        <v>340</v>
      </c>
      <c r="H2718">
        <v>7006251</v>
      </c>
      <c r="I2718" t="s">
        <v>3110</v>
      </c>
      <c r="J2718">
        <v>-339000</v>
      </c>
      <c r="K2718">
        <v>339000</v>
      </c>
      <c r="L2718">
        <v>-308490</v>
      </c>
      <c r="M2718">
        <v>222786.6667</v>
      </c>
      <c r="N2718">
        <v>-222786.6667</v>
      </c>
      <c r="O2718">
        <v>100</v>
      </c>
      <c r="P2718">
        <v>9</v>
      </c>
      <c r="Q2718" t="s">
        <v>75</v>
      </c>
      <c r="R2718" t="s">
        <v>3003</v>
      </c>
      <c r="S2718" t="s">
        <v>195</v>
      </c>
      <c r="T2718" t="s">
        <v>229</v>
      </c>
      <c r="U2718">
        <v>0</v>
      </c>
      <c r="V2718">
        <v>0</v>
      </c>
    </row>
    <row r="2719" spans="1:22">
      <c r="A2719">
        <v>12489</v>
      </c>
      <c r="B2719" t="s">
        <v>844</v>
      </c>
      <c r="C2719" t="s">
        <v>677</v>
      </c>
      <c r="D2719" t="s">
        <v>2888</v>
      </c>
      <c r="E2719">
        <v>2</v>
      </c>
      <c r="F2719" t="s">
        <v>102</v>
      </c>
      <c r="G2719" t="s">
        <v>340</v>
      </c>
      <c r="H2719">
        <v>7006251</v>
      </c>
      <c r="I2719" t="s">
        <v>3110</v>
      </c>
      <c r="J2719">
        <v>-730000</v>
      </c>
      <c r="K2719">
        <v>365000</v>
      </c>
      <c r="L2719">
        <v>-664300</v>
      </c>
      <c r="M2719">
        <v>247803.3333</v>
      </c>
      <c r="N2719">
        <v>-495606.6666</v>
      </c>
      <c r="O2719">
        <v>100</v>
      </c>
      <c r="P2719">
        <v>9</v>
      </c>
      <c r="Q2719" t="s">
        <v>75</v>
      </c>
      <c r="R2719" t="s">
        <v>3003</v>
      </c>
      <c r="S2719" t="s">
        <v>195</v>
      </c>
      <c r="T2719" t="s">
        <v>245</v>
      </c>
      <c r="U2719">
        <v>0</v>
      </c>
      <c r="V2719">
        <v>0</v>
      </c>
    </row>
    <row r="2720" spans="1:22">
      <c r="A2720">
        <v>12489</v>
      </c>
      <c r="B2720" t="s">
        <v>624</v>
      </c>
      <c r="C2720" t="s">
        <v>625</v>
      </c>
      <c r="D2720" t="s">
        <v>2888</v>
      </c>
      <c r="E2720">
        <v>2</v>
      </c>
      <c r="F2720" t="s">
        <v>102</v>
      </c>
      <c r="G2720" t="s">
        <v>340</v>
      </c>
      <c r="H2720">
        <v>7006251</v>
      </c>
      <c r="I2720" t="s">
        <v>3110</v>
      </c>
      <c r="J2720">
        <v>-9600</v>
      </c>
      <c r="K2720">
        <v>4800</v>
      </c>
      <c r="L2720">
        <v>-8736</v>
      </c>
      <c r="M2720">
        <v>3659.2782000000002</v>
      </c>
      <c r="N2720">
        <v>-7318.5564000000004</v>
      </c>
      <c r="O2720">
        <v>100</v>
      </c>
      <c r="P2720">
        <v>9</v>
      </c>
      <c r="Q2720" t="s">
        <v>75</v>
      </c>
      <c r="R2720" t="s">
        <v>3003</v>
      </c>
      <c r="S2720" t="s">
        <v>195</v>
      </c>
      <c r="T2720" t="s">
        <v>380</v>
      </c>
      <c r="U2720">
        <v>0</v>
      </c>
      <c r="V2720">
        <v>0</v>
      </c>
    </row>
    <row r="2721" spans="1:22">
      <c r="A2721">
        <v>12489</v>
      </c>
      <c r="B2721" t="s">
        <v>843</v>
      </c>
      <c r="C2721" t="s">
        <v>677</v>
      </c>
      <c r="D2721" t="s">
        <v>2888</v>
      </c>
      <c r="E2721">
        <v>2</v>
      </c>
      <c r="F2721" t="s">
        <v>102</v>
      </c>
      <c r="G2721" t="s">
        <v>340</v>
      </c>
      <c r="H2721">
        <v>7006251</v>
      </c>
      <c r="I2721" t="s">
        <v>3110</v>
      </c>
      <c r="J2721">
        <v>-702000</v>
      </c>
      <c r="K2721">
        <v>351000</v>
      </c>
      <c r="L2721">
        <v>-638820</v>
      </c>
      <c r="M2721">
        <v>238108.79999999999</v>
      </c>
      <c r="N2721">
        <v>-476217.59999999998</v>
      </c>
      <c r="O2721">
        <v>100</v>
      </c>
      <c r="P2721">
        <v>9</v>
      </c>
      <c r="Q2721" t="s">
        <v>75</v>
      </c>
      <c r="R2721" t="s">
        <v>3003</v>
      </c>
      <c r="S2721" t="s">
        <v>195</v>
      </c>
      <c r="T2721" t="s">
        <v>245</v>
      </c>
      <c r="U2721">
        <v>0</v>
      </c>
      <c r="V2721">
        <v>0</v>
      </c>
    </row>
    <row r="2722" spans="1:22">
      <c r="A2722">
        <v>12489</v>
      </c>
      <c r="B2722" t="s">
        <v>624</v>
      </c>
      <c r="C2722" t="s">
        <v>625</v>
      </c>
      <c r="D2722" t="s">
        <v>2888</v>
      </c>
      <c r="E2722">
        <v>2</v>
      </c>
      <c r="F2722" t="s">
        <v>102</v>
      </c>
      <c r="G2722" t="s">
        <v>340</v>
      </c>
      <c r="H2722">
        <v>7006251</v>
      </c>
      <c r="I2722" t="s">
        <v>3110</v>
      </c>
      <c r="J2722">
        <v>-9600</v>
      </c>
      <c r="K2722">
        <v>4800</v>
      </c>
      <c r="L2722">
        <v>-8736</v>
      </c>
      <c r="M2722">
        <v>3659.2782000000002</v>
      </c>
      <c r="N2722">
        <v>-7318.5564000000004</v>
      </c>
      <c r="O2722">
        <v>100</v>
      </c>
      <c r="P2722">
        <v>9</v>
      </c>
      <c r="Q2722" t="s">
        <v>75</v>
      </c>
      <c r="R2722" t="s">
        <v>3003</v>
      </c>
      <c r="S2722" t="s">
        <v>195</v>
      </c>
      <c r="T2722" t="s">
        <v>380</v>
      </c>
      <c r="U2722">
        <v>0</v>
      </c>
      <c r="V2722">
        <v>0</v>
      </c>
    </row>
    <row r="2723" spans="1:22">
      <c r="A2723">
        <v>12489</v>
      </c>
      <c r="B2723" t="s">
        <v>846</v>
      </c>
      <c r="C2723" t="s">
        <v>354</v>
      </c>
      <c r="D2723" t="s">
        <v>2888</v>
      </c>
      <c r="E2723">
        <v>4</v>
      </c>
      <c r="F2723" t="s">
        <v>102</v>
      </c>
      <c r="G2723" t="s">
        <v>340</v>
      </c>
      <c r="H2723">
        <v>7006251</v>
      </c>
      <c r="I2723" t="s">
        <v>3110</v>
      </c>
      <c r="J2723">
        <v>-30000</v>
      </c>
      <c r="K2723">
        <v>7500</v>
      </c>
      <c r="L2723">
        <v>-27300</v>
      </c>
      <c r="M2723">
        <v>5274.5526</v>
      </c>
      <c r="N2723">
        <v>-21098.2104</v>
      </c>
      <c r="O2723">
        <v>100</v>
      </c>
      <c r="P2723">
        <v>9</v>
      </c>
      <c r="Q2723" t="s">
        <v>75</v>
      </c>
      <c r="R2723" t="s">
        <v>3003</v>
      </c>
      <c r="S2723" t="s">
        <v>195</v>
      </c>
      <c r="T2723" t="s">
        <v>287</v>
      </c>
      <c r="U2723">
        <v>0</v>
      </c>
      <c r="V2723">
        <v>0</v>
      </c>
    </row>
    <row r="2724" spans="1:22">
      <c r="A2724">
        <v>12489</v>
      </c>
      <c r="B2724" t="s">
        <v>297</v>
      </c>
      <c r="C2724" t="s">
        <v>218</v>
      </c>
      <c r="D2724" t="s">
        <v>2888</v>
      </c>
      <c r="E2724">
        <v>1</v>
      </c>
      <c r="F2724" t="s">
        <v>102</v>
      </c>
      <c r="G2724" t="s">
        <v>340</v>
      </c>
      <c r="H2724">
        <v>7006251</v>
      </c>
      <c r="I2724" t="s">
        <v>3110</v>
      </c>
      <c r="J2724">
        <v>-118000</v>
      </c>
      <c r="K2724">
        <v>118000</v>
      </c>
      <c r="L2724">
        <v>-107380</v>
      </c>
      <c r="M2724">
        <v>74736.947499999995</v>
      </c>
      <c r="N2724">
        <v>-74736.947499999995</v>
      </c>
      <c r="O2724">
        <v>100</v>
      </c>
      <c r="P2724">
        <v>9</v>
      </c>
      <c r="Q2724" t="s">
        <v>75</v>
      </c>
      <c r="R2724" t="s">
        <v>3003</v>
      </c>
      <c r="S2724" t="s">
        <v>195</v>
      </c>
      <c r="T2724" t="s">
        <v>219</v>
      </c>
      <c r="U2724">
        <v>0</v>
      </c>
      <c r="V2724">
        <v>0</v>
      </c>
    </row>
    <row r="2725" spans="1:22">
      <c r="A2725">
        <v>12526</v>
      </c>
      <c r="B2725" t="s">
        <v>337</v>
      </c>
      <c r="C2725" t="s">
        <v>338</v>
      </c>
      <c r="D2725" t="s">
        <v>2929</v>
      </c>
      <c r="E2725">
        <v>0.1</v>
      </c>
      <c r="F2725" t="s">
        <v>102</v>
      </c>
      <c r="G2725" t="s">
        <v>340</v>
      </c>
      <c r="H2725">
        <v>7006252</v>
      </c>
      <c r="I2725" t="s">
        <v>3110</v>
      </c>
      <c r="J2725">
        <v>-17800</v>
      </c>
      <c r="K2725">
        <v>178000</v>
      </c>
      <c r="L2725">
        <v>-16198</v>
      </c>
      <c r="M2725">
        <v>123543.5871</v>
      </c>
      <c r="N2725">
        <v>-12354.358709999999</v>
      </c>
      <c r="O2725">
        <v>100</v>
      </c>
      <c r="P2725">
        <v>9</v>
      </c>
      <c r="Q2725" t="s">
        <v>75</v>
      </c>
      <c r="R2725" t="s">
        <v>1237</v>
      </c>
      <c r="S2725" t="s">
        <v>195</v>
      </c>
      <c r="T2725" t="s">
        <v>223</v>
      </c>
      <c r="U2725">
        <v>0</v>
      </c>
      <c r="V2725">
        <v>0</v>
      </c>
    </row>
    <row r="2726" spans="1:22">
      <c r="A2726">
        <v>12805</v>
      </c>
      <c r="B2726" t="s">
        <v>3134</v>
      </c>
      <c r="C2726" t="s">
        <v>364</v>
      </c>
      <c r="D2726" t="s">
        <v>254</v>
      </c>
      <c r="E2726">
        <v>1</v>
      </c>
      <c r="F2726" t="s">
        <v>144</v>
      </c>
      <c r="G2726" t="s">
        <v>73</v>
      </c>
      <c r="H2726">
        <v>5060848</v>
      </c>
      <c r="I2726" t="s">
        <v>3110</v>
      </c>
      <c r="J2726">
        <v>137000</v>
      </c>
      <c r="K2726">
        <v>137000</v>
      </c>
      <c r="L2726">
        <v>141200</v>
      </c>
      <c r="M2726">
        <v>216313.3334</v>
      </c>
      <c r="N2726">
        <v>216313.3334</v>
      </c>
      <c r="O2726">
        <v>100</v>
      </c>
      <c r="P2726">
        <v>0</v>
      </c>
      <c r="Q2726" t="s">
        <v>75</v>
      </c>
      <c r="R2726" t="s">
        <v>3135</v>
      </c>
      <c r="S2726" t="s">
        <v>525</v>
      </c>
      <c r="T2726" t="s">
        <v>365</v>
      </c>
      <c r="U2726">
        <v>0</v>
      </c>
      <c r="V2726">
        <v>0</v>
      </c>
    </row>
    <row r="2727" spans="1:22">
      <c r="A2727">
        <v>12570</v>
      </c>
      <c r="B2727" t="s">
        <v>3005</v>
      </c>
      <c r="C2727" t="s">
        <v>568</v>
      </c>
      <c r="D2727" t="s">
        <v>2888</v>
      </c>
      <c r="E2727">
        <v>1</v>
      </c>
      <c r="F2727" t="s">
        <v>803</v>
      </c>
      <c r="G2727" t="s">
        <v>340</v>
      </c>
      <c r="H2727">
        <v>7006253</v>
      </c>
      <c r="I2727" t="s">
        <v>3110</v>
      </c>
      <c r="J2727">
        <v>-284000</v>
      </c>
      <c r="K2727">
        <v>284000</v>
      </c>
      <c r="L2727">
        <v>-224360</v>
      </c>
      <c r="M2727">
        <v>201640</v>
      </c>
      <c r="N2727">
        <v>-201640</v>
      </c>
      <c r="O2727">
        <v>100</v>
      </c>
      <c r="P2727">
        <v>21</v>
      </c>
      <c r="Q2727" t="s">
        <v>75</v>
      </c>
      <c r="R2727" t="s">
        <v>3006</v>
      </c>
      <c r="S2727" t="s">
        <v>195</v>
      </c>
      <c r="T2727" t="s">
        <v>394</v>
      </c>
      <c r="U2727">
        <v>0</v>
      </c>
      <c r="V2727">
        <v>0</v>
      </c>
    </row>
    <row r="2728" spans="1:22">
      <c r="A2728">
        <v>12570</v>
      </c>
      <c r="B2728" t="s">
        <v>3005</v>
      </c>
      <c r="C2728" t="s">
        <v>568</v>
      </c>
      <c r="D2728" t="s">
        <v>2888</v>
      </c>
      <c r="E2728">
        <v>1</v>
      </c>
      <c r="F2728" t="s">
        <v>803</v>
      </c>
      <c r="G2728" t="s">
        <v>73</v>
      </c>
      <c r="H2728">
        <v>5060849</v>
      </c>
      <c r="I2728" t="s">
        <v>3110</v>
      </c>
      <c r="J2728">
        <v>284000</v>
      </c>
      <c r="K2728">
        <v>284000</v>
      </c>
      <c r="L2728">
        <v>224360</v>
      </c>
      <c r="M2728">
        <v>201640</v>
      </c>
      <c r="N2728">
        <v>201640</v>
      </c>
      <c r="O2728">
        <v>100</v>
      </c>
      <c r="P2728">
        <v>21</v>
      </c>
      <c r="Q2728" t="s">
        <v>75</v>
      </c>
      <c r="R2728" t="s">
        <v>3006</v>
      </c>
      <c r="S2728" t="s">
        <v>195</v>
      </c>
      <c r="T2728" t="s">
        <v>394</v>
      </c>
      <c r="U2728">
        <v>0</v>
      </c>
      <c r="V2728">
        <v>0</v>
      </c>
    </row>
    <row r="2729" spans="1:22">
      <c r="A2729">
        <v>62622</v>
      </c>
      <c r="B2729" t="s">
        <v>2946</v>
      </c>
      <c r="C2729" t="s">
        <v>1710</v>
      </c>
      <c r="D2729" t="s">
        <v>191</v>
      </c>
      <c r="E2729">
        <v>1</v>
      </c>
      <c r="F2729" t="s">
        <v>72</v>
      </c>
      <c r="G2729" t="s">
        <v>73</v>
      </c>
      <c r="H2729">
        <v>5060850</v>
      </c>
      <c r="I2729" t="s">
        <v>3110</v>
      </c>
      <c r="J2729">
        <v>2002000</v>
      </c>
      <c r="K2729">
        <v>2002000</v>
      </c>
      <c r="L2729">
        <v>1821820</v>
      </c>
      <c r="M2729">
        <v>1861860</v>
      </c>
      <c r="N2729">
        <v>1861860</v>
      </c>
      <c r="O2729">
        <v>100</v>
      </c>
      <c r="P2729">
        <v>9</v>
      </c>
      <c r="Q2729" t="s">
        <v>75</v>
      </c>
      <c r="R2729" t="s">
        <v>2319</v>
      </c>
      <c r="S2729" t="s">
        <v>76</v>
      </c>
      <c r="T2729" t="s">
        <v>251</v>
      </c>
      <c r="U2729">
        <v>0</v>
      </c>
      <c r="V2729">
        <v>0</v>
      </c>
    </row>
    <row r="2730" spans="1:22">
      <c r="A2730">
        <v>12252</v>
      </c>
      <c r="B2730" t="s">
        <v>2730</v>
      </c>
      <c r="C2730" t="s">
        <v>2731</v>
      </c>
      <c r="D2730" t="s">
        <v>254</v>
      </c>
      <c r="E2730">
        <v>1</v>
      </c>
      <c r="F2730" t="s">
        <v>644</v>
      </c>
      <c r="G2730" t="s">
        <v>340</v>
      </c>
      <c r="H2730">
        <v>7006255</v>
      </c>
      <c r="I2730" t="s">
        <v>3110</v>
      </c>
      <c r="J2730">
        <v>-180000</v>
      </c>
      <c r="K2730">
        <v>180000</v>
      </c>
      <c r="L2730">
        <v>-144000</v>
      </c>
      <c r="M2730">
        <v>144000</v>
      </c>
      <c r="N2730">
        <v>-144000</v>
      </c>
      <c r="O2730">
        <v>100</v>
      </c>
      <c r="P2730">
        <v>0</v>
      </c>
      <c r="Q2730" t="s">
        <v>75</v>
      </c>
      <c r="R2730" t="s">
        <v>645</v>
      </c>
      <c r="S2730" t="s">
        <v>184</v>
      </c>
      <c r="T2730" t="s">
        <v>291</v>
      </c>
      <c r="U2730">
        <v>0</v>
      </c>
      <c r="V2730">
        <v>0</v>
      </c>
    </row>
    <row r="2731" spans="1:22">
      <c r="A2731">
        <v>12252</v>
      </c>
      <c r="B2731" t="s">
        <v>1472</v>
      </c>
      <c r="C2731" t="s">
        <v>1473</v>
      </c>
      <c r="D2731" t="s">
        <v>254</v>
      </c>
      <c r="E2731">
        <v>60</v>
      </c>
      <c r="F2731" t="s">
        <v>644</v>
      </c>
      <c r="G2731" t="s">
        <v>340</v>
      </c>
      <c r="H2731">
        <v>7006255</v>
      </c>
      <c r="I2731" t="s">
        <v>3110</v>
      </c>
      <c r="J2731">
        <v>-51600</v>
      </c>
      <c r="K2731">
        <v>860</v>
      </c>
      <c r="L2731">
        <v>-51600</v>
      </c>
      <c r="M2731">
        <v>860</v>
      </c>
      <c r="N2731">
        <v>-51600</v>
      </c>
      <c r="O2731">
        <v>100</v>
      </c>
      <c r="P2731">
        <v>0</v>
      </c>
      <c r="Q2731" t="s">
        <v>75</v>
      </c>
      <c r="R2731" t="s">
        <v>645</v>
      </c>
      <c r="S2731" t="s">
        <v>184</v>
      </c>
      <c r="T2731" t="s">
        <v>621</v>
      </c>
      <c r="U2731">
        <v>0</v>
      </c>
      <c r="V2731">
        <v>0</v>
      </c>
    </row>
    <row r="2732" spans="1:22">
      <c r="A2732">
        <v>12252</v>
      </c>
      <c r="B2732" t="s">
        <v>2732</v>
      </c>
      <c r="C2732" t="s">
        <v>2733</v>
      </c>
      <c r="D2732" t="s">
        <v>254</v>
      </c>
      <c r="E2732">
        <v>70</v>
      </c>
      <c r="F2732" t="s">
        <v>644</v>
      </c>
      <c r="G2732" t="s">
        <v>340</v>
      </c>
      <c r="H2732">
        <v>7006255</v>
      </c>
      <c r="I2732" t="s">
        <v>3110</v>
      </c>
      <c r="J2732">
        <v>-46900</v>
      </c>
      <c r="K2732">
        <v>670</v>
      </c>
      <c r="L2732">
        <v>-46900</v>
      </c>
      <c r="M2732">
        <v>670</v>
      </c>
      <c r="N2732">
        <v>-46900</v>
      </c>
      <c r="O2732">
        <v>100</v>
      </c>
      <c r="P2732">
        <v>0</v>
      </c>
      <c r="Q2732" t="s">
        <v>75</v>
      </c>
      <c r="R2732" t="s">
        <v>645</v>
      </c>
      <c r="S2732" t="s">
        <v>184</v>
      </c>
      <c r="T2732" t="s">
        <v>621</v>
      </c>
      <c r="U2732">
        <v>0</v>
      </c>
      <c r="V2732">
        <v>0</v>
      </c>
    </row>
    <row r="2733" spans="1:22">
      <c r="A2733">
        <v>12252</v>
      </c>
      <c r="B2733" t="s">
        <v>2712</v>
      </c>
      <c r="C2733" t="s">
        <v>2713</v>
      </c>
      <c r="D2733" t="s">
        <v>254</v>
      </c>
      <c r="E2733">
        <v>100</v>
      </c>
      <c r="F2733" t="s">
        <v>644</v>
      </c>
      <c r="G2733" t="s">
        <v>340</v>
      </c>
      <c r="H2733">
        <v>7006255</v>
      </c>
      <c r="I2733" t="s">
        <v>3110</v>
      </c>
      <c r="J2733">
        <v>-69000</v>
      </c>
      <c r="K2733">
        <v>690</v>
      </c>
      <c r="L2733">
        <v>-69000</v>
      </c>
      <c r="M2733">
        <v>690</v>
      </c>
      <c r="N2733">
        <v>-69000</v>
      </c>
      <c r="O2733">
        <v>100</v>
      </c>
      <c r="P2733">
        <v>0</v>
      </c>
      <c r="Q2733" t="s">
        <v>75</v>
      </c>
      <c r="R2733" t="s">
        <v>645</v>
      </c>
      <c r="S2733" t="s">
        <v>184</v>
      </c>
      <c r="T2733" t="s">
        <v>621</v>
      </c>
      <c r="U2733">
        <v>0</v>
      </c>
      <c r="V2733">
        <v>0</v>
      </c>
    </row>
    <row r="2734" spans="1:22">
      <c r="A2734">
        <v>12252</v>
      </c>
      <c r="B2734" t="s">
        <v>3136</v>
      </c>
      <c r="C2734" t="s">
        <v>3137</v>
      </c>
      <c r="D2734" t="s">
        <v>254</v>
      </c>
      <c r="E2734">
        <v>1</v>
      </c>
      <c r="F2734" t="s">
        <v>644</v>
      </c>
      <c r="G2734" t="s">
        <v>73</v>
      </c>
      <c r="H2734">
        <v>5060858</v>
      </c>
      <c r="I2734" t="s">
        <v>3110</v>
      </c>
      <c r="J2734">
        <v>234545</v>
      </c>
      <c r="K2734">
        <v>234545</v>
      </c>
      <c r="L2734">
        <v>198545</v>
      </c>
      <c r="M2734">
        <v>198545</v>
      </c>
      <c r="N2734">
        <v>198545</v>
      </c>
      <c r="O2734">
        <v>100</v>
      </c>
      <c r="P2734">
        <v>0</v>
      </c>
      <c r="Q2734" t="s">
        <v>75</v>
      </c>
      <c r="R2734" t="s">
        <v>645</v>
      </c>
      <c r="S2734" t="s">
        <v>184</v>
      </c>
      <c r="T2734" t="s">
        <v>291</v>
      </c>
      <c r="U2734">
        <v>0</v>
      </c>
      <c r="V2734">
        <v>0</v>
      </c>
    </row>
    <row r="2735" spans="1:22">
      <c r="A2735">
        <v>12252</v>
      </c>
      <c r="B2735" t="s">
        <v>1472</v>
      </c>
      <c r="C2735" t="s">
        <v>1473</v>
      </c>
      <c r="D2735" t="s">
        <v>254</v>
      </c>
      <c r="E2735">
        <v>60</v>
      </c>
      <c r="F2735" t="s">
        <v>644</v>
      </c>
      <c r="G2735" t="s">
        <v>73</v>
      </c>
      <c r="H2735">
        <v>5060858</v>
      </c>
      <c r="I2735" t="s">
        <v>3110</v>
      </c>
      <c r="J2735">
        <v>51600</v>
      </c>
      <c r="K2735">
        <v>860</v>
      </c>
      <c r="L2735">
        <v>51600</v>
      </c>
      <c r="M2735">
        <v>860</v>
      </c>
      <c r="N2735">
        <v>51600</v>
      </c>
      <c r="O2735">
        <v>100</v>
      </c>
      <c r="P2735">
        <v>0</v>
      </c>
      <c r="Q2735" t="s">
        <v>75</v>
      </c>
      <c r="R2735" t="s">
        <v>645</v>
      </c>
      <c r="S2735" t="s">
        <v>184</v>
      </c>
      <c r="T2735" t="s">
        <v>621</v>
      </c>
      <c r="U2735">
        <v>0</v>
      </c>
      <c r="V2735">
        <v>0</v>
      </c>
    </row>
    <row r="2736" spans="1:22">
      <c r="A2736">
        <v>12252</v>
      </c>
      <c r="B2736" t="s">
        <v>2732</v>
      </c>
      <c r="C2736" t="s">
        <v>2733</v>
      </c>
      <c r="D2736" t="s">
        <v>254</v>
      </c>
      <c r="E2736">
        <v>70</v>
      </c>
      <c r="F2736" t="s">
        <v>644</v>
      </c>
      <c r="G2736" t="s">
        <v>73</v>
      </c>
      <c r="H2736">
        <v>5060858</v>
      </c>
      <c r="I2736" t="s">
        <v>3110</v>
      </c>
      <c r="J2736">
        <v>46900</v>
      </c>
      <c r="K2736">
        <v>670</v>
      </c>
      <c r="L2736">
        <v>46900</v>
      </c>
      <c r="M2736">
        <v>670</v>
      </c>
      <c r="N2736">
        <v>46900</v>
      </c>
      <c r="O2736">
        <v>100</v>
      </c>
      <c r="P2736">
        <v>0</v>
      </c>
      <c r="Q2736" t="s">
        <v>75</v>
      </c>
      <c r="R2736" t="s">
        <v>645</v>
      </c>
      <c r="S2736" t="s">
        <v>184</v>
      </c>
      <c r="T2736" t="s">
        <v>621</v>
      </c>
      <c r="U2736">
        <v>0</v>
      </c>
      <c r="V2736">
        <v>0</v>
      </c>
    </row>
    <row r="2737" spans="1:22">
      <c r="A2737">
        <v>12252</v>
      </c>
      <c r="B2737" t="s">
        <v>2712</v>
      </c>
      <c r="C2737" t="s">
        <v>2713</v>
      </c>
      <c r="D2737" t="s">
        <v>254</v>
      </c>
      <c r="E2737">
        <v>100</v>
      </c>
      <c r="F2737" t="s">
        <v>644</v>
      </c>
      <c r="G2737" t="s">
        <v>73</v>
      </c>
      <c r="H2737">
        <v>5060858</v>
      </c>
      <c r="I2737" t="s">
        <v>3110</v>
      </c>
      <c r="J2737">
        <v>69000</v>
      </c>
      <c r="K2737">
        <v>690</v>
      </c>
      <c r="L2737">
        <v>69000</v>
      </c>
      <c r="M2737">
        <v>690</v>
      </c>
      <c r="N2737">
        <v>69000</v>
      </c>
      <c r="O2737">
        <v>100</v>
      </c>
      <c r="P2737">
        <v>0</v>
      </c>
      <c r="Q2737" t="s">
        <v>75</v>
      </c>
      <c r="R2737" t="s">
        <v>645</v>
      </c>
      <c r="S2737" t="s">
        <v>184</v>
      </c>
      <c r="T2737" t="s">
        <v>621</v>
      </c>
      <c r="U2737">
        <v>0</v>
      </c>
      <c r="V2737">
        <v>0</v>
      </c>
    </row>
    <row r="2738" spans="1:22">
      <c r="A2738">
        <v>11735</v>
      </c>
      <c r="B2738" t="s">
        <v>1933</v>
      </c>
      <c r="C2738" t="s">
        <v>726</v>
      </c>
      <c r="D2738" t="s">
        <v>254</v>
      </c>
      <c r="E2738">
        <v>1</v>
      </c>
      <c r="F2738" t="s">
        <v>529</v>
      </c>
      <c r="G2738" t="s">
        <v>73</v>
      </c>
      <c r="H2738">
        <v>5060874</v>
      </c>
      <c r="I2738" t="s">
        <v>3138</v>
      </c>
      <c r="J2738">
        <v>73600</v>
      </c>
      <c r="K2738">
        <v>73600</v>
      </c>
      <c r="L2738">
        <v>53728</v>
      </c>
      <c r="M2738">
        <v>53728</v>
      </c>
      <c r="N2738">
        <v>53728</v>
      </c>
      <c r="O2738">
        <v>100</v>
      </c>
      <c r="P2738">
        <v>0</v>
      </c>
      <c r="Q2738" t="s">
        <v>75</v>
      </c>
      <c r="R2738" t="s">
        <v>3127</v>
      </c>
      <c r="S2738" t="s">
        <v>195</v>
      </c>
      <c r="T2738" t="s">
        <v>708</v>
      </c>
      <c r="U2738">
        <v>0</v>
      </c>
      <c r="V2738">
        <v>0</v>
      </c>
    </row>
    <row r="2739" spans="1:22">
      <c r="A2739">
        <v>11976</v>
      </c>
      <c r="B2739" t="s">
        <v>156</v>
      </c>
      <c r="C2739" t="s">
        <v>127</v>
      </c>
      <c r="D2739" t="s">
        <v>2293</v>
      </c>
      <c r="E2739">
        <v>1</v>
      </c>
      <c r="F2739" t="s">
        <v>138</v>
      </c>
      <c r="G2739" t="s">
        <v>73</v>
      </c>
      <c r="H2739">
        <v>5060866</v>
      </c>
      <c r="I2739" t="s">
        <v>3138</v>
      </c>
      <c r="J2739">
        <v>45600</v>
      </c>
      <c r="K2739">
        <v>45600</v>
      </c>
      <c r="L2739">
        <v>28463</v>
      </c>
      <c r="M2739">
        <v>28463.342100000002</v>
      </c>
      <c r="N2739">
        <v>28463.342100000002</v>
      </c>
      <c r="O2739">
        <v>100</v>
      </c>
      <c r="P2739">
        <v>0</v>
      </c>
      <c r="Q2739" t="s">
        <v>75</v>
      </c>
      <c r="R2739" t="s">
        <v>2785</v>
      </c>
      <c r="S2739" t="s">
        <v>76</v>
      </c>
      <c r="T2739" t="s">
        <v>128</v>
      </c>
      <c r="U2739">
        <v>0</v>
      </c>
      <c r="V2739">
        <v>0</v>
      </c>
    </row>
    <row r="2740" spans="1:22">
      <c r="A2740">
        <v>11976</v>
      </c>
      <c r="B2740" t="s">
        <v>124</v>
      </c>
      <c r="C2740" t="s">
        <v>125</v>
      </c>
      <c r="D2740" t="s">
        <v>2293</v>
      </c>
      <c r="E2740">
        <v>1</v>
      </c>
      <c r="F2740" t="s">
        <v>138</v>
      </c>
      <c r="G2740" t="s">
        <v>73</v>
      </c>
      <c r="H2740">
        <v>5060866</v>
      </c>
      <c r="I2740" t="s">
        <v>3138</v>
      </c>
      <c r="J2740">
        <v>19100</v>
      </c>
      <c r="K2740">
        <v>19100</v>
      </c>
      <c r="L2740">
        <v>13475</v>
      </c>
      <c r="M2740">
        <v>13475.1618</v>
      </c>
      <c r="N2740">
        <v>13475.1618</v>
      </c>
      <c r="O2740">
        <v>100</v>
      </c>
      <c r="P2740">
        <v>0</v>
      </c>
      <c r="Q2740" t="s">
        <v>75</v>
      </c>
      <c r="R2740" t="s">
        <v>2785</v>
      </c>
      <c r="S2740" t="s">
        <v>76</v>
      </c>
      <c r="T2740" t="s">
        <v>85</v>
      </c>
      <c r="U2740">
        <v>0</v>
      </c>
      <c r="V2740">
        <v>0</v>
      </c>
    </row>
    <row r="2741" spans="1:22">
      <c r="A2741">
        <v>11976</v>
      </c>
      <c r="B2741" t="s">
        <v>134</v>
      </c>
      <c r="C2741" t="s">
        <v>135</v>
      </c>
      <c r="D2741" t="s">
        <v>2293</v>
      </c>
      <c r="E2741">
        <v>9</v>
      </c>
      <c r="F2741" t="s">
        <v>138</v>
      </c>
      <c r="G2741" t="s">
        <v>73</v>
      </c>
      <c r="H2741">
        <v>5060866</v>
      </c>
      <c r="I2741" t="s">
        <v>3138</v>
      </c>
      <c r="J2741">
        <v>213300</v>
      </c>
      <c r="K2741">
        <v>23700</v>
      </c>
      <c r="L2741">
        <v>62415</v>
      </c>
      <c r="M2741">
        <v>6934.5190000000002</v>
      </c>
      <c r="N2741">
        <v>62410.671000000002</v>
      </c>
      <c r="O2741">
        <v>100</v>
      </c>
      <c r="P2741">
        <v>0</v>
      </c>
      <c r="Q2741" t="s">
        <v>75</v>
      </c>
      <c r="R2741" t="s">
        <v>2785</v>
      </c>
      <c r="S2741" t="s">
        <v>76</v>
      </c>
      <c r="T2741" t="s">
        <v>136</v>
      </c>
      <c r="U2741">
        <v>0</v>
      </c>
      <c r="V2741">
        <v>0</v>
      </c>
    </row>
    <row r="2742" spans="1:22">
      <c r="A2742">
        <v>11976</v>
      </c>
      <c r="B2742" t="s">
        <v>716</v>
      </c>
      <c r="C2742" t="s">
        <v>717</v>
      </c>
      <c r="D2742" t="s">
        <v>2293</v>
      </c>
      <c r="E2742">
        <v>1</v>
      </c>
      <c r="F2742" t="s">
        <v>212</v>
      </c>
      <c r="G2742" t="s">
        <v>73</v>
      </c>
      <c r="H2742">
        <v>5060864</v>
      </c>
      <c r="I2742" t="s">
        <v>3138</v>
      </c>
      <c r="J2742">
        <v>131000</v>
      </c>
      <c r="K2742">
        <v>131000</v>
      </c>
      <c r="L2742">
        <v>103490</v>
      </c>
      <c r="M2742">
        <v>93010</v>
      </c>
      <c r="N2742">
        <v>93010</v>
      </c>
      <c r="O2742">
        <v>100</v>
      </c>
      <c r="P2742">
        <v>21</v>
      </c>
      <c r="Q2742" t="s">
        <v>75</v>
      </c>
      <c r="R2742" t="s">
        <v>2785</v>
      </c>
      <c r="S2742" t="s">
        <v>76</v>
      </c>
      <c r="T2742" t="s">
        <v>92</v>
      </c>
      <c r="U2742">
        <v>0</v>
      </c>
      <c r="V2742">
        <v>0</v>
      </c>
    </row>
    <row r="2743" spans="1:22">
      <c r="A2743">
        <v>11976</v>
      </c>
      <c r="B2743" t="s">
        <v>330</v>
      </c>
      <c r="C2743" t="s">
        <v>331</v>
      </c>
      <c r="D2743" t="s">
        <v>2293</v>
      </c>
      <c r="E2743">
        <v>0.1</v>
      </c>
      <c r="F2743" t="s">
        <v>212</v>
      </c>
      <c r="G2743" t="s">
        <v>73</v>
      </c>
      <c r="H2743">
        <v>5060864</v>
      </c>
      <c r="I2743" t="s">
        <v>3138</v>
      </c>
      <c r="J2743">
        <v>4840</v>
      </c>
      <c r="K2743">
        <v>48400</v>
      </c>
      <c r="L2743">
        <v>3920</v>
      </c>
      <c r="M2743">
        <v>34183.950499999999</v>
      </c>
      <c r="N2743">
        <v>3418.3950500000001</v>
      </c>
      <c r="O2743">
        <v>100</v>
      </c>
      <c r="P2743">
        <v>19</v>
      </c>
      <c r="Q2743" t="s">
        <v>75</v>
      </c>
      <c r="R2743" t="s">
        <v>2785</v>
      </c>
      <c r="S2743" t="s">
        <v>76</v>
      </c>
      <c r="T2743" t="s">
        <v>332</v>
      </c>
      <c r="U2743">
        <v>0</v>
      </c>
      <c r="V2743">
        <v>0</v>
      </c>
    </row>
    <row r="2744" spans="1:22">
      <c r="A2744">
        <v>11976</v>
      </c>
      <c r="B2744" t="s">
        <v>718</v>
      </c>
      <c r="C2744" t="s">
        <v>82</v>
      </c>
      <c r="D2744" t="s">
        <v>2293</v>
      </c>
      <c r="E2744">
        <v>1</v>
      </c>
      <c r="F2744" t="s">
        <v>212</v>
      </c>
      <c r="G2744" t="s">
        <v>73</v>
      </c>
      <c r="H2744">
        <v>5060864</v>
      </c>
      <c r="I2744" t="s">
        <v>3138</v>
      </c>
      <c r="J2744">
        <v>1845600</v>
      </c>
      <c r="K2744">
        <v>1845600</v>
      </c>
      <c r="L2744">
        <v>1494936</v>
      </c>
      <c r="M2744">
        <v>1323150</v>
      </c>
      <c r="N2744">
        <v>1323150</v>
      </c>
      <c r="O2744">
        <v>100</v>
      </c>
      <c r="P2744">
        <v>19</v>
      </c>
      <c r="Q2744" t="s">
        <v>75</v>
      </c>
      <c r="R2744" t="s">
        <v>2785</v>
      </c>
      <c r="S2744" t="s">
        <v>76</v>
      </c>
      <c r="T2744" t="s">
        <v>376</v>
      </c>
      <c r="U2744">
        <v>89400</v>
      </c>
      <c r="V2744">
        <v>89400</v>
      </c>
    </row>
    <row r="2745" spans="1:22">
      <c r="A2745">
        <v>11976</v>
      </c>
      <c r="B2745" t="s">
        <v>719</v>
      </c>
      <c r="C2745" t="s">
        <v>82</v>
      </c>
      <c r="D2745" t="s">
        <v>2293</v>
      </c>
      <c r="E2745">
        <v>-1</v>
      </c>
      <c r="F2745" t="s">
        <v>212</v>
      </c>
      <c r="G2745" t="s">
        <v>73</v>
      </c>
      <c r="H2745">
        <v>5060864</v>
      </c>
      <c r="I2745" t="s">
        <v>3138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100</v>
      </c>
      <c r="P2745">
        <v>19</v>
      </c>
      <c r="Q2745" t="s">
        <v>75</v>
      </c>
      <c r="R2745" t="s">
        <v>2785</v>
      </c>
      <c r="S2745" t="s">
        <v>76</v>
      </c>
      <c r="T2745" t="s">
        <v>294</v>
      </c>
      <c r="U2745">
        <v>89400</v>
      </c>
      <c r="V2745">
        <v>-89400</v>
      </c>
    </row>
    <row r="2746" spans="1:22">
      <c r="A2746">
        <v>11976</v>
      </c>
      <c r="B2746" t="s">
        <v>1124</v>
      </c>
      <c r="C2746" t="s">
        <v>1118</v>
      </c>
      <c r="D2746" t="s">
        <v>2293</v>
      </c>
      <c r="E2746">
        <v>1</v>
      </c>
      <c r="F2746" t="s">
        <v>523</v>
      </c>
      <c r="G2746" t="s">
        <v>73</v>
      </c>
      <c r="H2746">
        <v>5060865</v>
      </c>
      <c r="I2746" t="s">
        <v>3138</v>
      </c>
      <c r="J2746">
        <v>465000</v>
      </c>
      <c r="K2746">
        <v>465000</v>
      </c>
      <c r="L2746">
        <v>376650</v>
      </c>
      <c r="M2746">
        <v>339450</v>
      </c>
      <c r="N2746">
        <v>339450</v>
      </c>
      <c r="O2746">
        <v>100</v>
      </c>
      <c r="P2746">
        <v>19</v>
      </c>
      <c r="Q2746" t="s">
        <v>75</v>
      </c>
      <c r="R2746" t="s">
        <v>2785</v>
      </c>
      <c r="S2746" t="s">
        <v>76</v>
      </c>
      <c r="T2746" t="s">
        <v>490</v>
      </c>
      <c r="U2746">
        <v>0</v>
      </c>
      <c r="V2746">
        <v>0</v>
      </c>
    </row>
    <row r="2747" spans="1:22">
      <c r="A2747">
        <v>12037</v>
      </c>
      <c r="B2747" t="s">
        <v>3139</v>
      </c>
      <c r="C2747" t="s">
        <v>1079</v>
      </c>
      <c r="D2747" t="s">
        <v>3110</v>
      </c>
      <c r="E2747">
        <v>1</v>
      </c>
      <c r="F2747" t="s">
        <v>529</v>
      </c>
      <c r="G2747" t="s">
        <v>73</v>
      </c>
      <c r="H2747">
        <v>5060883</v>
      </c>
      <c r="I2747" t="s">
        <v>3138</v>
      </c>
      <c r="J2747">
        <v>181000</v>
      </c>
      <c r="K2747">
        <v>181000</v>
      </c>
      <c r="L2747">
        <v>132130</v>
      </c>
      <c r="M2747">
        <v>132130</v>
      </c>
      <c r="N2747">
        <v>132130</v>
      </c>
      <c r="O2747">
        <v>100</v>
      </c>
      <c r="P2747">
        <v>0</v>
      </c>
      <c r="Q2747" t="s">
        <v>75</v>
      </c>
      <c r="R2747" t="s">
        <v>3140</v>
      </c>
      <c r="S2747" t="s">
        <v>195</v>
      </c>
      <c r="T2747" t="s">
        <v>699</v>
      </c>
      <c r="U2747">
        <v>0</v>
      </c>
      <c r="V2747">
        <v>0</v>
      </c>
    </row>
    <row r="2748" spans="1:22">
      <c r="A2748">
        <v>11976</v>
      </c>
      <c r="B2748" t="s">
        <v>1122</v>
      </c>
      <c r="C2748" t="s">
        <v>1121</v>
      </c>
      <c r="D2748" t="s">
        <v>2293</v>
      </c>
      <c r="E2748">
        <v>1</v>
      </c>
      <c r="F2748" t="s">
        <v>523</v>
      </c>
      <c r="G2748" t="s">
        <v>73</v>
      </c>
      <c r="H2748">
        <v>5060865</v>
      </c>
      <c r="I2748" t="s">
        <v>3138</v>
      </c>
      <c r="J2748">
        <v>175000</v>
      </c>
      <c r="K2748">
        <v>175000</v>
      </c>
      <c r="L2748">
        <v>141750</v>
      </c>
      <c r="M2748">
        <v>127750</v>
      </c>
      <c r="N2748">
        <v>127750</v>
      </c>
      <c r="O2748">
        <v>100</v>
      </c>
      <c r="P2748">
        <v>19</v>
      </c>
      <c r="Q2748" t="s">
        <v>75</v>
      </c>
      <c r="R2748" t="s">
        <v>2785</v>
      </c>
      <c r="S2748" t="s">
        <v>76</v>
      </c>
      <c r="T2748" t="s">
        <v>427</v>
      </c>
      <c r="U2748">
        <v>0</v>
      </c>
      <c r="V2748">
        <v>0</v>
      </c>
    </row>
    <row r="2749" spans="1:22">
      <c r="A2749">
        <v>12239</v>
      </c>
      <c r="B2749" t="s">
        <v>3141</v>
      </c>
      <c r="C2749" t="s">
        <v>1221</v>
      </c>
      <c r="D2749" t="s">
        <v>2666</v>
      </c>
      <c r="E2749">
        <v>1</v>
      </c>
      <c r="F2749" t="s">
        <v>72</v>
      </c>
      <c r="G2749" t="s">
        <v>73</v>
      </c>
      <c r="H2749">
        <v>5060863</v>
      </c>
      <c r="I2749" t="s">
        <v>3138</v>
      </c>
      <c r="J2749">
        <v>863000</v>
      </c>
      <c r="K2749">
        <v>863000</v>
      </c>
      <c r="L2749">
        <v>785330</v>
      </c>
      <c r="M2749">
        <v>716290</v>
      </c>
      <c r="N2749">
        <v>716290</v>
      </c>
      <c r="O2749">
        <v>100</v>
      </c>
      <c r="P2749">
        <v>9</v>
      </c>
      <c r="Q2749" t="s">
        <v>75</v>
      </c>
      <c r="R2749" t="s">
        <v>1073</v>
      </c>
      <c r="S2749" t="s">
        <v>195</v>
      </c>
      <c r="T2749" t="s">
        <v>390</v>
      </c>
      <c r="U2749">
        <v>0</v>
      </c>
      <c r="V2749">
        <v>0</v>
      </c>
    </row>
    <row r="2750" spans="1:22">
      <c r="A2750">
        <v>12280</v>
      </c>
      <c r="B2750" t="s">
        <v>534</v>
      </c>
      <c r="C2750" t="s">
        <v>202</v>
      </c>
      <c r="D2750" t="s">
        <v>2758</v>
      </c>
      <c r="E2750">
        <v>1</v>
      </c>
      <c r="F2750" t="s">
        <v>72</v>
      </c>
      <c r="G2750" t="s">
        <v>73</v>
      </c>
      <c r="H2750">
        <v>5060880</v>
      </c>
      <c r="I2750" t="s">
        <v>3138</v>
      </c>
      <c r="J2750">
        <v>658000</v>
      </c>
      <c r="K2750">
        <v>658000</v>
      </c>
      <c r="L2750">
        <v>532980</v>
      </c>
      <c r="M2750">
        <v>536928</v>
      </c>
      <c r="N2750">
        <v>536928</v>
      </c>
      <c r="O2750">
        <v>100</v>
      </c>
      <c r="P2750">
        <v>19</v>
      </c>
      <c r="Q2750" t="s">
        <v>75</v>
      </c>
      <c r="R2750" t="s">
        <v>3142</v>
      </c>
      <c r="S2750" t="s">
        <v>195</v>
      </c>
      <c r="T2750" t="s">
        <v>203</v>
      </c>
      <c r="U2750">
        <v>0</v>
      </c>
      <c r="V2750">
        <v>0</v>
      </c>
    </row>
    <row r="2751" spans="1:22">
      <c r="A2751">
        <v>12280</v>
      </c>
      <c r="B2751" t="s">
        <v>199</v>
      </c>
      <c r="C2751" t="s">
        <v>200</v>
      </c>
      <c r="D2751" t="s">
        <v>2758</v>
      </c>
      <c r="E2751">
        <v>0.1</v>
      </c>
      <c r="F2751" t="s">
        <v>72</v>
      </c>
      <c r="G2751" t="s">
        <v>73</v>
      </c>
      <c r="H2751">
        <v>5060880</v>
      </c>
      <c r="I2751" t="s">
        <v>3138</v>
      </c>
      <c r="J2751">
        <v>26300</v>
      </c>
      <c r="K2751">
        <v>263000</v>
      </c>
      <c r="L2751">
        <v>20777</v>
      </c>
      <c r="M2751">
        <v>182379.1796</v>
      </c>
      <c r="N2751">
        <v>18237.917959999999</v>
      </c>
      <c r="O2751">
        <v>100</v>
      </c>
      <c r="P2751">
        <v>21</v>
      </c>
      <c r="Q2751" t="s">
        <v>75</v>
      </c>
      <c r="R2751" t="s">
        <v>3142</v>
      </c>
      <c r="S2751" t="s">
        <v>195</v>
      </c>
      <c r="T2751" t="s">
        <v>201</v>
      </c>
      <c r="U2751">
        <v>0</v>
      </c>
      <c r="V2751">
        <v>0</v>
      </c>
    </row>
    <row r="2752" spans="1:22">
      <c r="A2752">
        <v>12280</v>
      </c>
      <c r="B2752" t="s">
        <v>204</v>
      </c>
      <c r="C2752" t="s">
        <v>198</v>
      </c>
      <c r="D2752" t="s">
        <v>2758</v>
      </c>
      <c r="E2752">
        <v>1</v>
      </c>
      <c r="F2752" t="s">
        <v>72</v>
      </c>
      <c r="G2752" t="s">
        <v>73</v>
      </c>
      <c r="H2752">
        <v>5060880</v>
      </c>
      <c r="I2752" t="s">
        <v>3138</v>
      </c>
      <c r="J2752">
        <v>17100</v>
      </c>
      <c r="K2752">
        <v>17100</v>
      </c>
      <c r="L2752">
        <v>13509</v>
      </c>
      <c r="M2752">
        <v>12106.927799999999</v>
      </c>
      <c r="N2752">
        <v>12106.927799999999</v>
      </c>
      <c r="O2752">
        <v>100</v>
      </c>
      <c r="P2752">
        <v>21</v>
      </c>
      <c r="Q2752" t="s">
        <v>75</v>
      </c>
      <c r="R2752" t="s">
        <v>3142</v>
      </c>
      <c r="S2752" t="s">
        <v>195</v>
      </c>
      <c r="T2752" t="s">
        <v>141</v>
      </c>
      <c r="U2752">
        <v>0</v>
      </c>
      <c r="V2752">
        <v>0</v>
      </c>
    </row>
    <row r="2753" spans="1:22">
      <c r="A2753">
        <v>12280</v>
      </c>
      <c r="B2753" t="s">
        <v>197</v>
      </c>
      <c r="C2753" t="s">
        <v>198</v>
      </c>
      <c r="D2753" t="s">
        <v>2758</v>
      </c>
      <c r="E2753">
        <v>1</v>
      </c>
      <c r="F2753" t="s">
        <v>72</v>
      </c>
      <c r="G2753" t="s">
        <v>73</v>
      </c>
      <c r="H2753">
        <v>5060880</v>
      </c>
      <c r="I2753" t="s">
        <v>3138</v>
      </c>
      <c r="J2753">
        <v>8800</v>
      </c>
      <c r="K2753">
        <v>8800</v>
      </c>
      <c r="L2753">
        <v>6952</v>
      </c>
      <c r="M2753">
        <v>6237.4952000000003</v>
      </c>
      <c r="N2753">
        <v>6237.4952000000003</v>
      </c>
      <c r="O2753">
        <v>100</v>
      </c>
      <c r="P2753">
        <v>21</v>
      </c>
      <c r="Q2753" t="s">
        <v>75</v>
      </c>
      <c r="R2753" t="s">
        <v>3142</v>
      </c>
      <c r="S2753" t="s">
        <v>195</v>
      </c>
      <c r="T2753" t="s">
        <v>141</v>
      </c>
      <c r="U2753">
        <v>0</v>
      </c>
      <c r="V2753">
        <v>0</v>
      </c>
    </row>
    <row r="2754" spans="1:22">
      <c r="A2754">
        <v>12280</v>
      </c>
      <c r="B2754" t="s">
        <v>334</v>
      </c>
      <c r="C2754" t="s">
        <v>335</v>
      </c>
      <c r="D2754" t="s">
        <v>2758</v>
      </c>
      <c r="E2754">
        <v>1</v>
      </c>
      <c r="F2754" t="s">
        <v>72</v>
      </c>
      <c r="G2754" t="s">
        <v>73</v>
      </c>
      <c r="H2754">
        <v>5060880</v>
      </c>
      <c r="I2754" t="s">
        <v>3138</v>
      </c>
      <c r="J2754">
        <v>21400</v>
      </c>
      <c r="K2754">
        <v>21400</v>
      </c>
      <c r="L2754">
        <v>15836</v>
      </c>
      <c r="M2754">
        <v>14049.9791</v>
      </c>
      <c r="N2754">
        <v>14049.9791</v>
      </c>
      <c r="O2754">
        <v>100</v>
      </c>
      <c r="P2754">
        <v>26</v>
      </c>
      <c r="Q2754" t="s">
        <v>75</v>
      </c>
      <c r="R2754" t="s">
        <v>3142</v>
      </c>
      <c r="S2754" t="s">
        <v>195</v>
      </c>
      <c r="T2754" t="s">
        <v>336</v>
      </c>
      <c r="U2754">
        <v>0</v>
      </c>
      <c r="V2754">
        <v>0</v>
      </c>
    </row>
    <row r="2755" spans="1:22">
      <c r="A2755">
        <v>12660</v>
      </c>
      <c r="B2755" t="s">
        <v>241</v>
      </c>
      <c r="C2755" t="s">
        <v>100</v>
      </c>
      <c r="D2755" t="s">
        <v>2963</v>
      </c>
      <c r="E2755">
        <v>1</v>
      </c>
      <c r="F2755" t="s">
        <v>72</v>
      </c>
      <c r="G2755" t="s">
        <v>73</v>
      </c>
      <c r="H2755">
        <v>5060885</v>
      </c>
      <c r="I2755" t="s">
        <v>3138</v>
      </c>
      <c r="J2755">
        <v>240000</v>
      </c>
      <c r="K2755">
        <v>240000</v>
      </c>
      <c r="L2755">
        <v>177600</v>
      </c>
      <c r="M2755">
        <v>156886.08739999999</v>
      </c>
      <c r="N2755">
        <v>156886.08739999999</v>
      </c>
      <c r="O2755">
        <v>100</v>
      </c>
      <c r="P2755">
        <v>26</v>
      </c>
      <c r="Q2755" t="s">
        <v>75</v>
      </c>
      <c r="R2755" t="s">
        <v>3143</v>
      </c>
      <c r="S2755" t="s">
        <v>195</v>
      </c>
      <c r="T2755" t="s">
        <v>229</v>
      </c>
      <c r="U2755">
        <v>0</v>
      </c>
      <c r="V2755">
        <v>0</v>
      </c>
    </row>
    <row r="2756" spans="1:22">
      <c r="A2756">
        <v>12660</v>
      </c>
      <c r="B2756" t="s">
        <v>232</v>
      </c>
      <c r="C2756" t="s">
        <v>182</v>
      </c>
      <c r="D2756" t="s">
        <v>2963</v>
      </c>
      <c r="E2756">
        <v>0.1</v>
      </c>
      <c r="F2756" t="s">
        <v>72</v>
      </c>
      <c r="G2756" t="s">
        <v>73</v>
      </c>
      <c r="H2756">
        <v>5060885</v>
      </c>
      <c r="I2756" t="s">
        <v>3138</v>
      </c>
      <c r="J2756">
        <v>3610</v>
      </c>
      <c r="K2756">
        <v>36100</v>
      </c>
      <c r="L2756">
        <v>2852</v>
      </c>
      <c r="M2756">
        <v>25021.247599999999</v>
      </c>
      <c r="N2756">
        <v>2502.1247600000002</v>
      </c>
      <c r="O2756">
        <v>100</v>
      </c>
      <c r="P2756">
        <v>21</v>
      </c>
      <c r="Q2756" t="s">
        <v>75</v>
      </c>
      <c r="R2756" t="s">
        <v>3143</v>
      </c>
      <c r="S2756" t="s">
        <v>195</v>
      </c>
      <c r="T2756" t="s">
        <v>223</v>
      </c>
      <c r="U2756">
        <v>0</v>
      </c>
      <c r="V2756">
        <v>0</v>
      </c>
    </row>
    <row r="2757" spans="1:22">
      <c r="A2757">
        <v>12660</v>
      </c>
      <c r="B2757" t="s">
        <v>236</v>
      </c>
      <c r="C2757" t="s">
        <v>112</v>
      </c>
      <c r="D2757" t="s">
        <v>2963</v>
      </c>
      <c r="E2757">
        <v>4</v>
      </c>
      <c r="F2757" t="s">
        <v>72</v>
      </c>
      <c r="G2757" t="s">
        <v>73</v>
      </c>
      <c r="H2757">
        <v>5060885</v>
      </c>
      <c r="I2757" t="s">
        <v>3138</v>
      </c>
      <c r="J2757">
        <v>18400</v>
      </c>
      <c r="K2757">
        <v>4600</v>
      </c>
      <c r="L2757">
        <v>14536</v>
      </c>
      <c r="M2757">
        <v>3259.6388999999999</v>
      </c>
      <c r="N2757">
        <v>13038.5556</v>
      </c>
      <c r="O2757">
        <v>100</v>
      </c>
      <c r="P2757">
        <v>21</v>
      </c>
      <c r="Q2757" t="s">
        <v>75</v>
      </c>
      <c r="R2757" t="s">
        <v>3143</v>
      </c>
      <c r="S2757" t="s">
        <v>195</v>
      </c>
      <c r="T2757" t="s">
        <v>85</v>
      </c>
      <c r="U2757">
        <v>0</v>
      </c>
      <c r="V2757">
        <v>0</v>
      </c>
    </row>
    <row r="2758" spans="1:22">
      <c r="A2758">
        <v>12660</v>
      </c>
      <c r="B2758" t="s">
        <v>230</v>
      </c>
      <c r="C2758" t="s">
        <v>100</v>
      </c>
      <c r="D2758" t="s">
        <v>2963</v>
      </c>
      <c r="E2758">
        <v>1</v>
      </c>
      <c r="F2758" t="s">
        <v>72</v>
      </c>
      <c r="G2758" t="s">
        <v>73</v>
      </c>
      <c r="H2758">
        <v>5060885</v>
      </c>
      <c r="I2758" t="s">
        <v>3138</v>
      </c>
      <c r="J2758">
        <v>204000</v>
      </c>
      <c r="K2758">
        <v>204000</v>
      </c>
      <c r="L2758">
        <v>150960</v>
      </c>
      <c r="M2758">
        <v>133405.08249999999</v>
      </c>
      <c r="N2758">
        <v>133405.08249999999</v>
      </c>
      <c r="O2758">
        <v>100</v>
      </c>
      <c r="P2758">
        <v>26</v>
      </c>
      <c r="Q2758" t="s">
        <v>75</v>
      </c>
      <c r="R2758" t="s">
        <v>3143</v>
      </c>
      <c r="S2758" t="s">
        <v>195</v>
      </c>
      <c r="T2758" t="s">
        <v>229</v>
      </c>
      <c r="U2758">
        <v>0</v>
      </c>
      <c r="V2758">
        <v>0</v>
      </c>
    </row>
    <row r="2759" spans="1:22">
      <c r="A2759">
        <v>12660</v>
      </c>
      <c r="B2759" t="s">
        <v>232</v>
      </c>
      <c r="C2759" t="s">
        <v>182</v>
      </c>
      <c r="D2759" t="s">
        <v>2963</v>
      </c>
      <c r="E2759">
        <v>0.1</v>
      </c>
      <c r="F2759" t="s">
        <v>72</v>
      </c>
      <c r="G2759" t="s">
        <v>73</v>
      </c>
      <c r="H2759">
        <v>5060885</v>
      </c>
      <c r="I2759" t="s">
        <v>3138</v>
      </c>
      <c r="J2759">
        <v>3610</v>
      </c>
      <c r="K2759">
        <v>36100</v>
      </c>
      <c r="L2759">
        <v>2852</v>
      </c>
      <c r="M2759">
        <v>25021.247599999999</v>
      </c>
      <c r="N2759">
        <v>2502.1247600000002</v>
      </c>
      <c r="O2759">
        <v>100</v>
      </c>
      <c r="P2759">
        <v>21</v>
      </c>
      <c r="Q2759" t="s">
        <v>75</v>
      </c>
      <c r="R2759" t="s">
        <v>3143</v>
      </c>
      <c r="S2759" t="s">
        <v>195</v>
      </c>
      <c r="T2759" t="s">
        <v>223</v>
      </c>
      <c r="U2759">
        <v>0</v>
      </c>
      <c r="V2759">
        <v>0</v>
      </c>
    </row>
    <row r="2760" spans="1:22">
      <c r="A2760">
        <v>12660</v>
      </c>
      <c r="B2760" t="s">
        <v>236</v>
      </c>
      <c r="C2760" t="s">
        <v>112</v>
      </c>
      <c r="D2760" t="s">
        <v>2963</v>
      </c>
      <c r="E2760">
        <v>4</v>
      </c>
      <c r="F2760" t="s">
        <v>72</v>
      </c>
      <c r="G2760" t="s">
        <v>73</v>
      </c>
      <c r="H2760">
        <v>5060885</v>
      </c>
      <c r="I2760" t="s">
        <v>3138</v>
      </c>
      <c r="J2760">
        <v>18400</v>
      </c>
      <c r="K2760">
        <v>4600</v>
      </c>
      <c r="L2760">
        <v>14536</v>
      </c>
      <c r="M2760">
        <v>3259.6388999999999</v>
      </c>
      <c r="N2760">
        <v>13038.5556</v>
      </c>
      <c r="O2760">
        <v>100</v>
      </c>
      <c r="P2760">
        <v>21</v>
      </c>
      <c r="Q2760" t="s">
        <v>75</v>
      </c>
      <c r="R2760" t="s">
        <v>3143</v>
      </c>
      <c r="S2760" t="s">
        <v>195</v>
      </c>
      <c r="T2760" t="s">
        <v>85</v>
      </c>
      <c r="U2760">
        <v>0</v>
      </c>
      <c r="V2760">
        <v>0</v>
      </c>
    </row>
    <row r="2761" spans="1:22">
      <c r="A2761">
        <v>12660</v>
      </c>
      <c r="B2761" t="s">
        <v>1474</v>
      </c>
      <c r="C2761" t="s">
        <v>1475</v>
      </c>
      <c r="D2761" t="s">
        <v>2963</v>
      </c>
      <c r="E2761">
        <v>1</v>
      </c>
      <c r="F2761" t="s">
        <v>72</v>
      </c>
      <c r="G2761" t="s">
        <v>73</v>
      </c>
      <c r="H2761">
        <v>5060885</v>
      </c>
      <c r="I2761" t="s">
        <v>3138</v>
      </c>
      <c r="J2761">
        <v>9000</v>
      </c>
      <c r="K2761">
        <v>9000</v>
      </c>
      <c r="L2761">
        <v>9000</v>
      </c>
      <c r="M2761">
        <v>9000</v>
      </c>
      <c r="N2761">
        <v>9000</v>
      </c>
      <c r="O2761">
        <v>100</v>
      </c>
      <c r="P2761">
        <v>0</v>
      </c>
      <c r="Q2761" t="s">
        <v>75</v>
      </c>
      <c r="R2761" t="s">
        <v>3143</v>
      </c>
      <c r="S2761" t="s">
        <v>195</v>
      </c>
      <c r="T2761" t="s">
        <v>621</v>
      </c>
      <c r="U2761">
        <v>0</v>
      </c>
      <c r="V2761">
        <v>0</v>
      </c>
    </row>
    <row r="2762" spans="1:22">
      <c r="A2762">
        <v>12578</v>
      </c>
      <c r="B2762" t="s">
        <v>2416</v>
      </c>
      <c r="C2762" t="s">
        <v>265</v>
      </c>
      <c r="D2762" t="s">
        <v>2963</v>
      </c>
      <c r="E2762">
        <v>1</v>
      </c>
      <c r="F2762" t="s">
        <v>212</v>
      </c>
      <c r="G2762" t="s">
        <v>73</v>
      </c>
      <c r="H2762">
        <v>5060861</v>
      </c>
      <c r="I2762" t="s">
        <v>3138</v>
      </c>
      <c r="J2762">
        <v>101000</v>
      </c>
      <c r="K2762">
        <v>101000</v>
      </c>
      <c r="L2762">
        <v>91910</v>
      </c>
      <c r="M2762">
        <v>71710</v>
      </c>
      <c r="N2762">
        <v>71710</v>
      </c>
      <c r="O2762">
        <v>100</v>
      </c>
      <c r="P2762">
        <v>9</v>
      </c>
      <c r="Q2762" t="s">
        <v>75</v>
      </c>
      <c r="R2762" t="s">
        <v>2194</v>
      </c>
      <c r="S2762" t="s">
        <v>195</v>
      </c>
      <c r="T2762" t="s">
        <v>267</v>
      </c>
      <c r="U2762">
        <v>0</v>
      </c>
      <c r="V2762">
        <v>0</v>
      </c>
    </row>
    <row r="2763" spans="1:22">
      <c r="A2763">
        <v>12583</v>
      </c>
      <c r="B2763" t="s">
        <v>395</v>
      </c>
      <c r="C2763" t="s">
        <v>396</v>
      </c>
      <c r="D2763" t="s">
        <v>2963</v>
      </c>
      <c r="E2763">
        <v>1</v>
      </c>
      <c r="F2763" t="s">
        <v>72</v>
      </c>
      <c r="G2763" t="s">
        <v>73</v>
      </c>
      <c r="H2763">
        <v>5060871</v>
      </c>
      <c r="I2763" t="s">
        <v>3138</v>
      </c>
      <c r="J2763">
        <v>432000</v>
      </c>
      <c r="K2763">
        <v>432000</v>
      </c>
      <c r="L2763">
        <v>349920</v>
      </c>
      <c r="M2763">
        <v>349920</v>
      </c>
      <c r="N2763">
        <v>349920</v>
      </c>
      <c r="O2763">
        <v>100</v>
      </c>
      <c r="P2763">
        <v>19</v>
      </c>
      <c r="Q2763" t="s">
        <v>75</v>
      </c>
      <c r="R2763" t="s">
        <v>3144</v>
      </c>
      <c r="S2763" t="s">
        <v>158</v>
      </c>
      <c r="T2763" t="s">
        <v>397</v>
      </c>
      <c r="U2763">
        <v>0</v>
      </c>
      <c r="V2763">
        <v>0</v>
      </c>
    </row>
    <row r="2764" spans="1:22">
      <c r="A2764">
        <v>12583</v>
      </c>
      <c r="B2764" t="s">
        <v>399</v>
      </c>
      <c r="C2764" t="s">
        <v>286</v>
      </c>
      <c r="D2764" t="s">
        <v>2963</v>
      </c>
      <c r="E2764">
        <v>4</v>
      </c>
      <c r="F2764" t="s">
        <v>72</v>
      </c>
      <c r="G2764" t="s">
        <v>73</v>
      </c>
      <c r="H2764">
        <v>5060871</v>
      </c>
      <c r="I2764" t="s">
        <v>3138</v>
      </c>
      <c r="J2764">
        <v>5600</v>
      </c>
      <c r="K2764">
        <v>1400</v>
      </c>
      <c r="L2764">
        <v>4424</v>
      </c>
      <c r="M2764">
        <v>1106</v>
      </c>
      <c r="N2764">
        <v>4424</v>
      </c>
      <c r="O2764">
        <v>100</v>
      </c>
      <c r="P2764">
        <v>21</v>
      </c>
      <c r="Q2764" t="s">
        <v>75</v>
      </c>
      <c r="R2764" t="s">
        <v>3144</v>
      </c>
      <c r="S2764" t="s">
        <v>158</v>
      </c>
      <c r="T2764" t="s">
        <v>85</v>
      </c>
      <c r="U2764">
        <v>0</v>
      </c>
      <c r="V2764">
        <v>0</v>
      </c>
    </row>
    <row r="2765" spans="1:22">
      <c r="A2765">
        <v>12729</v>
      </c>
      <c r="B2765" t="s">
        <v>2753</v>
      </c>
      <c r="C2765" t="s">
        <v>570</v>
      </c>
      <c r="D2765" t="s">
        <v>3019</v>
      </c>
      <c r="E2765">
        <v>1</v>
      </c>
      <c r="F2765" t="s">
        <v>72</v>
      </c>
      <c r="G2765" t="s">
        <v>73</v>
      </c>
      <c r="H2765">
        <v>5060862</v>
      </c>
      <c r="I2765" t="s">
        <v>3138</v>
      </c>
      <c r="J2765">
        <v>48700</v>
      </c>
      <c r="K2765">
        <v>48700</v>
      </c>
      <c r="L2765">
        <v>38473</v>
      </c>
      <c r="M2765">
        <v>37742.5</v>
      </c>
      <c r="N2765">
        <v>37742.5</v>
      </c>
      <c r="O2765">
        <v>100</v>
      </c>
      <c r="P2765">
        <v>21</v>
      </c>
      <c r="Q2765" t="s">
        <v>75</v>
      </c>
      <c r="R2765" t="s">
        <v>3145</v>
      </c>
      <c r="S2765" t="s">
        <v>195</v>
      </c>
      <c r="T2765" t="s">
        <v>618</v>
      </c>
      <c r="U2765">
        <v>0</v>
      </c>
      <c r="V2765">
        <v>0</v>
      </c>
    </row>
    <row r="2766" spans="1:22">
      <c r="A2766">
        <v>12729</v>
      </c>
      <c r="B2766" t="s">
        <v>2752</v>
      </c>
      <c r="C2766" t="s">
        <v>570</v>
      </c>
      <c r="D2766" t="s">
        <v>3019</v>
      </c>
      <c r="E2766">
        <v>1</v>
      </c>
      <c r="F2766" t="s">
        <v>72</v>
      </c>
      <c r="G2766" t="s">
        <v>73</v>
      </c>
      <c r="H2766">
        <v>5060862</v>
      </c>
      <c r="I2766" t="s">
        <v>3138</v>
      </c>
      <c r="J2766">
        <v>48700</v>
      </c>
      <c r="K2766">
        <v>48700</v>
      </c>
      <c r="L2766">
        <v>38473</v>
      </c>
      <c r="M2766">
        <v>36200.333299999998</v>
      </c>
      <c r="N2766">
        <v>36200.333299999998</v>
      </c>
      <c r="O2766">
        <v>100</v>
      </c>
      <c r="P2766">
        <v>21</v>
      </c>
      <c r="Q2766" t="s">
        <v>75</v>
      </c>
      <c r="R2766" t="s">
        <v>3145</v>
      </c>
      <c r="S2766" t="s">
        <v>195</v>
      </c>
      <c r="T2766" t="s">
        <v>618</v>
      </c>
      <c r="U2766">
        <v>0</v>
      </c>
      <c r="V2766">
        <v>0</v>
      </c>
    </row>
    <row r="2767" spans="1:22">
      <c r="A2767">
        <v>12729</v>
      </c>
      <c r="B2767" t="s">
        <v>551</v>
      </c>
      <c r="C2767" t="s">
        <v>552</v>
      </c>
      <c r="D2767" t="s">
        <v>3019</v>
      </c>
      <c r="E2767">
        <v>2</v>
      </c>
      <c r="F2767" t="s">
        <v>72</v>
      </c>
      <c r="G2767" t="s">
        <v>73</v>
      </c>
      <c r="H2767">
        <v>5060862</v>
      </c>
      <c r="I2767" t="s">
        <v>3138</v>
      </c>
      <c r="J2767">
        <v>8600</v>
      </c>
      <c r="K2767">
        <v>4300</v>
      </c>
      <c r="L2767">
        <v>6794</v>
      </c>
      <c r="M2767">
        <v>2963.7148000000002</v>
      </c>
      <c r="N2767">
        <v>5927.4296000000004</v>
      </c>
      <c r="O2767">
        <v>100</v>
      </c>
      <c r="P2767">
        <v>21</v>
      </c>
      <c r="Q2767" t="s">
        <v>75</v>
      </c>
      <c r="R2767" t="s">
        <v>3145</v>
      </c>
      <c r="S2767" t="s">
        <v>195</v>
      </c>
      <c r="T2767" t="s">
        <v>447</v>
      </c>
      <c r="U2767">
        <v>0</v>
      </c>
      <c r="V2767">
        <v>0</v>
      </c>
    </row>
    <row r="2768" spans="1:22">
      <c r="A2768">
        <v>12729</v>
      </c>
      <c r="B2768" t="s">
        <v>2755</v>
      </c>
      <c r="C2768" t="s">
        <v>479</v>
      </c>
      <c r="D2768" t="s">
        <v>3019</v>
      </c>
      <c r="E2768">
        <v>2</v>
      </c>
      <c r="F2768" t="s">
        <v>72</v>
      </c>
      <c r="G2768" t="s">
        <v>73</v>
      </c>
      <c r="H2768">
        <v>5060862</v>
      </c>
      <c r="I2768" t="s">
        <v>3138</v>
      </c>
      <c r="J2768">
        <v>5800</v>
      </c>
      <c r="K2768">
        <v>2900</v>
      </c>
      <c r="L2768">
        <v>4582</v>
      </c>
      <c r="M2768">
        <v>2175</v>
      </c>
      <c r="N2768">
        <v>4350</v>
      </c>
      <c r="O2768">
        <v>100</v>
      </c>
      <c r="P2768">
        <v>21</v>
      </c>
      <c r="Q2768" t="s">
        <v>75</v>
      </c>
      <c r="R2768" t="s">
        <v>3145</v>
      </c>
      <c r="S2768" t="s">
        <v>195</v>
      </c>
      <c r="T2768" t="s">
        <v>447</v>
      </c>
      <c r="U2768">
        <v>0</v>
      </c>
      <c r="V2768">
        <v>0</v>
      </c>
    </row>
    <row r="2769" spans="1:22">
      <c r="A2769">
        <v>12671</v>
      </c>
      <c r="B2769" t="s">
        <v>156</v>
      </c>
      <c r="C2769" t="s">
        <v>127</v>
      </c>
      <c r="D2769" t="s">
        <v>3110</v>
      </c>
      <c r="E2769">
        <v>1</v>
      </c>
      <c r="F2769" t="s">
        <v>206</v>
      </c>
      <c r="G2769" t="s">
        <v>73</v>
      </c>
      <c r="H2769">
        <v>5060884</v>
      </c>
      <c r="I2769" t="s">
        <v>3138</v>
      </c>
      <c r="J2769">
        <v>45600</v>
      </c>
      <c r="K2769">
        <v>45600</v>
      </c>
      <c r="L2769">
        <v>28463</v>
      </c>
      <c r="M2769">
        <v>28463.342100000002</v>
      </c>
      <c r="N2769">
        <v>28463.342100000002</v>
      </c>
      <c r="O2769">
        <v>100</v>
      </c>
      <c r="P2769">
        <v>0</v>
      </c>
      <c r="Q2769" t="s">
        <v>75</v>
      </c>
      <c r="R2769" t="s">
        <v>3146</v>
      </c>
      <c r="S2769" t="s">
        <v>195</v>
      </c>
      <c r="T2769" t="s">
        <v>128</v>
      </c>
      <c r="U2769">
        <v>0</v>
      </c>
      <c r="V2769">
        <v>0</v>
      </c>
    </row>
    <row r="2770" spans="1:22">
      <c r="A2770">
        <v>12671</v>
      </c>
      <c r="B2770" t="s">
        <v>124</v>
      </c>
      <c r="C2770" t="s">
        <v>125</v>
      </c>
      <c r="D2770" t="s">
        <v>3110</v>
      </c>
      <c r="E2770">
        <v>1</v>
      </c>
      <c r="F2770" t="s">
        <v>206</v>
      </c>
      <c r="G2770" t="s">
        <v>73</v>
      </c>
      <c r="H2770">
        <v>5060884</v>
      </c>
      <c r="I2770" t="s">
        <v>3138</v>
      </c>
      <c r="J2770">
        <v>19100</v>
      </c>
      <c r="K2770">
        <v>19100</v>
      </c>
      <c r="L2770">
        <v>13505</v>
      </c>
      <c r="M2770">
        <v>13505.280500000001</v>
      </c>
      <c r="N2770">
        <v>13505.280500000001</v>
      </c>
      <c r="O2770">
        <v>100</v>
      </c>
      <c r="P2770">
        <v>0</v>
      </c>
      <c r="Q2770" t="s">
        <v>75</v>
      </c>
      <c r="R2770" t="s">
        <v>3146</v>
      </c>
      <c r="S2770" t="s">
        <v>195</v>
      </c>
      <c r="T2770" t="s">
        <v>85</v>
      </c>
      <c r="U2770">
        <v>0</v>
      </c>
      <c r="V2770">
        <v>0</v>
      </c>
    </row>
    <row r="2771" spans="1:22">
      <c r="A2771">
        <v>12671</v>
      </c>
      <c r="B2771" t="s">
        <v>134</v>
      </c>
      <c r="C2771" t="s">
        <v>135</v>
      </c>
      <c r="D2771" t="s">
        <v>3110</v>
      </c>
      <c r="E2771">
        <v>6</v>
      </c>
      <c r="F2771" t="s">
        <v>206</v>
      </c>
      <c r="G2771" t="s">
        <v>73</v>
      </c>
      <c r="H2771">
        <v>5060884</v>
      </c>
      <c r="I2771" t="s">
        <v>3138</v>
      </c>
      <c r="J2771">
        <v>142200</v>
      </c>
      <c r="K2771">
        <v>23700</v>
      </c>
      <c r="L2771">
        <v>41844</v>
      </c>
      <c r="M2771">
        <v>6974.1772000000001</v>
      </c>
      <c r="N2771">
        <v>41845.063199999997</v>
      </c>
      <c r="O2771">
        <v>100</v>
      </c>
      <c r="P2771">
        <v>0</v>
      </c>
      <c r="Q2771" t="s">
        <v>75</v>
      </c>
      <c r="R2771" t="s">
        <v>3146</v>
      </c>
      <c r="S2771" t="s">
        <v>195</v>
      </c>
      <c r="T2771" t="s">
        <v>136</v>
      </c>
      <c r="U2771">
        <v>0</v>
      </c>
      <c r="V2771">
        <v>0</v>
      </c>
    </row>
    <row r="2772" spans="1:22">
      <c r="A2772">
        <v>12666</v>
      </c>
      <c r="B2772" t="s">
        <v>292</v>
      </c>
      <c r="C2772" t="s">
        <v>210</v>
      </c>
      <c r="D2772" t="s">
        <v>3110</v>
      </c>
      <c r="E2772">
        <v>1</v>
      </c>
      <c r="F2772" t="s">
        <v>212</v>
      </c>
      <c r="G2772" t="s">
        <v>73</v>
      </c>
      <c r="H2772">
        <v>5060881</v>
      </c>
      <c r="I2772" t="s">
        <v>3138</v>
      </c>
      <c r="J2772">
        <v>649900</v>
      </c>
      <c r="K2772">
        <v>649900</v>
      </c>
      <c r="L2772">
        <v>513421</v>
      </c>
      <c r="M2772">
        <v>442993.75</v>
      </c>
      <c r="N2772">
        <v>442993.75</v>
      </c>
      <c r="O2772">
        <v>100</v>
      </c>
      <c r="P2772">
        <v>21</v>
      </c>
      <c r="Q2772" t="s">
        <v>75</v>
      </c>
      <c r="R2772" t="s">
        <v>3147</v>
      </c>
      <c r="S2772" t="s">
        <v>195</v>
      </c>
      <c r="T2772" t="s">
        <v>214</v>
      </c>
      <c r="U2772">
        <v>65100</v>
      </c>
      <c r="V2772">
        <v>65100</v>
      </c>
    </row>
    <row r="2773" spans="1:22">
      <c r="A2773">
        <v>12666</v>
      </c>
      <c r="B2773" t="s">
        <v>1528</v>
      </c>
      <c r="C2773" t="s">
        <v>210</v>
      </c>
      <c r="D2773" t="s">
        <v>3110</v>
      </c>
      <c r="E2773">
        <v>1</v>
      </c>
      <c r="F2773" t="s">
        <v>212</v>
      </c>
      <c r="G2773" t="s">
        <v>73</v>
      </c>
      <c r="H2773">
        <v>5060881</v>
      </c>
      <c r="I2773" t="s">
        <v>3138</v>
      </c>
      <c r="J2773">
        <v>699300</v>
      </c>
      <c r="K2773">
        <v>699300</v>
      </c>
      <c r="L2773">
        <v>552447</v>
      </c>
      <c r="M2773">
        <v>478693.3333</v>
      </c>
      <c r="N2773">
        <v>478693.3333</v>
      </c>
      <c r="O2773">
        <v>100</v>
      </c>
      <c r="P2773">
        <v>21</v>
      </c>
      <c r="Q2773" t="s">
        <v>75</v>
      </c>
      <c r="R2773" t="s">
        <v>3147</v>
      </c>
      <c r="S2773" t="s">
        <v>195</v>
      </c>
      <c r="T2773" t="s">
        <v>214</v>
      </c>
      <c r="U2773">
        <v>64700</v>
      </c>
      <c r="V2773">
        <v>64700</v>
      </c>
    </row>
    <row r="2774" spans="1:22">
      <c r="A2774">
        <v>12666</v>
      </c>
      <c r="B2774" t="s">
        <v>1529</v>
      </c>
      <c r="C2774" t="s">
        <v>210</v>
      </c>
      <c r="D2774" t="s">
        <v>3110</v>
      </c>
      <c r="E2774">
        <v>-1</v>
      </c>
      <c r="F2774" t="s">
        <v>212</v>
      </c>
      <c r="G2774" t="s">
        <v>73</v>
      </c>
      <c r="H2774">
        <v>5060881</v>
      </c>
      <c r="I2774" t="s">
        <v>3138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100</v>
      </c>
      <c r="P2774">
        <v>21</v>
      </c>
      <c r="Q2774" t="s">
        <v>75</v>
      </c>
      <c r="R2774" t="s">
        <v>3147</v>
      </c>
      <c r="S2774" t="s">
        <v>195</v>
      </c>
      <c r="T2774" t="s">
        <v>146</v>
      </c>
      <c r="U2774">
        <v>64700</v>
      </c>
      <c r="V2774">
        <v>-64700</v>
      </c>
    </row>
    <row r="2775" spans="1:22">
      <c r="A2775">
        <v>12666</v>
      </c>
      <c r="B2775" t="s">
        <v>293</v>
      </c>
      <c r="C2775" t="s">
        <v>210</v>
      </c>
      <c r="D2775" t="s">
        <v>3110</v>
      </c>
      <c r="E2775">
        <v>-1</v>
      </c>
      <c r="F2775" t="s">
        <v>212</v>
      </c>
      <c r="G2775" t="s">
        <v>73</v>
      </c>
      <c r="H2775">
        <v>5060881</v>
      </c>
      <c r="I2775" t="s">
        <v>3138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100</v>
      </c>
      <c r="P2775">
        <v>21</v>
      </c>
      <c r="Q2775" t="s">
        <v>75</v>
      </c>
      <c r="R2775" t="s">
        <v>3147</v>
      </c>
      <c r="S2775" t="s">
        <v>195</v>
      </c>
      <c r="T2775" t="s">
        <v>214</v>
      </c>
      <c r="U2775">
        <v>65100</v>
      </c>
      <c r="V2775">
        <v>-65100</v>
      </c>
    </row>
    <row r="2776" spans="1:22">
      <c r="A2776">
        <v>12803</v>
      </c>
      <c r="B2776" t="s">
        <v>134</v>
      </c>
      <c r="C2776" t="s">
        <v>135</v>
      </c>
      <c r="D2776" t="s">
        <v>3110</v>
      </c>
      <c r="E2776">
        <v>1</v>
      </c>
      <c r="F2776" t="s">
        <v>102</v>
      </c>
      <c r="G2776" t="s">
        <v>73</v>
      </c>
      <c r="H2776">
        <v>5060868</v>
      </c>
      <c r="I2776" t="s">
        <v>3138</v>
      </c>
      <c r="J2776">
        <v>23700</v>
      </c>
      <c r="K2776">
        <v>23700</v>
      </c>
      <c r="L2776">
        <v>11800</v>
      </c>
      <c r="M2776">
        <v>6974.1772000000001</v>
      </c>
      <c r="N2776">
        <v>6974.1772000000001</v>
      </c>
      <c r="O2776">
        <v>100</v>
      </c>
      <c r="P2776">
        <v>0</v>
      </c>
      <c r="Q2776" t="s">
        <v>75</v>
      </c>
      <c r="R2776" t="s">
        <v>2235</v>
      </c>
      <c r="S2776" t="s">
        <v>76</v>
      </c>
      <c r="T2776" t="s">
        <v>136</v>
      </c>
      <c r="U2776">
        <v>0</v>
      </c>
      <c r="V2776">
        <v>0</v>
      </c>
    </row>
    <row r="2777" spans="1:22">
      <c r="A2777">
        <v>12590</v>
      </c>
      <c r="B2777" t="s">
        <v>124</v>
      </c>
      <c r="C2777" t="s">
        <v>125</v>
      </c>
      <c r="D2777" t="s">
        <v>3110</v>
      </c>
      <c r="E2777">
        <v>1</v>
      </c>
      <c r="F2777" t="s">
        <v>102</v>
      </c>
      <c r="G2777" t="s">
        <v>73</v>
      </c>
      <c r="H2777">
        <v>5060882</v>
      </c>
      <c r="I2777" t="s">
        <v>3138</v>
      </c>
      <c r="J2777">
        <v>19100</v>
      </c>
      <c r="K2777">
        <v>19100</v>
      </c>
      <c r="L2777">
        <v>17381</v>
      </c>
      <c r="M2777">
        <v>13505.280500000001</v>
      </c>
      <c r="N2777">
        <v>13505.280500000001</v>
      </c>
      <c r="O2777">
        <v>100</v>
      </c>
      <c r="P2777">
        <v>9</v>
      </c>
      <c r="Q2777" t="s">
        <v>75</v>
      </c>
      <c r="R2777" t="s">
        <v>3148</v>
      </c>
      <c r="S2777" t="s">
        <v>195</v>
      </c>
      <c r="T2777" t="s">
        <v>85</v>
      </c>
      <c r="U2777">
        <v>0</v>
      </c>
      <c r="V2777">
        <v>0</v>
      </c>
    </row>
    <row r="2778" spans="1:22">
      <c r="A2778">
        <v>12590</v>
      </c>
      <c r="B2778" t="s">
        <v>126</v>
      </c>
      <c r="C2778" t="s">
        <v>127</v>
      </c>
      <c r="D2778" t="s">
        <v>3110</v>
      </c>
      <c r="E2778">
        <v>1</v>
      </c>
      <c r="F2778" t="s">
        <v>102</v>
      </c>
      <c r="G2778" t="s">
        <v>73</v>
      </c>
      <c r="H2778">
        <v>5060882</v>
      </c>
      <c r="I2778" t="s">
        <v>3138</v>
      </c>
      <c r="J2778">
        <v>38800</v>
      </c>
      <c r="K2778">
        <v>38800</v>
      </c>
      <c r="L2778">
        <v>35308</v>
      </c>
      <c r="M2778">
        <v>24586.818299999999</v>
      </c>
      <c r="N2778">
        <v>24586.818299999999</v>
      </c>
      <c r="O2778">
        <v>100</v>
      </c>
      <c r="P2778">
        <v>9</v>
      </c>
      <c r="Q2778" t="s">
        <v>75</v>
      </c>
      <c r="R2778" t="s">
        <v>3148</v>
      </c>
      <c r="S2778" t="s">
        <v>195</v>
      </c>
      <c r="T2778" t="s">
        <v>128</v>
      </c>
      <c r="U2778">
        <v>0</v>
      </c>
      <c r="V2778">
        <v>0</v>
      </c>
    </row>
    <row r="2779" spans="1:22">
      <c r="A2779">
        <v>12590</v>
      </c>
      <c r="B2779" t="s">
        <v>129</v>
      </c>
      <c r="C2779" t="s">
        <v>106</v>
      </c>
      <c r="D2779" t="s">
        <v>3110</v>
      </c>
      <c r="E2779">
        <v>1</v>
      </c>
      <c r="F2779" t="s">
        <v>102</v>
      </c>
      <c r="G2779" t="s">
        <v>73</v>
      </c>
      <c r="H2779">
        <v>5060882</v>
      </c>
      <c r="I2779" t="s">
        <v>3138</v>
      </c>
      <c r="J2779">
        <v>56800</v>
      </c>
      <c r="K2779">
        <v>56800</v>
      </c>
      <c r="L2779">
        <v>51688</v>
      </c>
      <c r="M2779">
        <v>35919.716500000002</v>
      </c>
      <c r="N2779">
        <v>35919.716500000002</v>
      </c>
      <c r="O2779">
        <v>100</v>
      </c>
      <c r="P2779">
        <v>9</v>
      </c>
      <c r="Q2779" t="s">
        <v>75</v>
      </c>
      <c r="R2779" t="s">
        <v>3148</v>
      </c>
      <c r="S2779" t="s">
        <v>195</v>
      </c>
      <c r="T2779" t="s">
        <v>130</v>
      </c>
      <c r="U2779">
        <v>0</v>
      </c>
      <c r="V2779">
        <v>0</v>
      </c>
    </row>
    <row r="2780" spans="1:22">
      <c r="A2780">
        <v>12590</v>
      </c>
      <c r="B2780" t="s">
        <v>131</v>
      </c>
      <c r="C2780" t="s">
        <v>132</v>
      </c>
      <c r="D2780" t="s">
        <v>3110</v>
      </c>
      <c r="E2780">
        <v>1</v>
      </c>
      <c r="F2780" t="s">
        <v>102</v>
      </c>
      <c r="G2780" t="s">
        <v>73</v>
      </c>
      <c r="H2780">
        <v>5060882</v>
      </c>
      <c r="I2780" t="s">
        <v>3138</v>
      </c>
      <c r="J2780">
        <v>284000</v>
      </c>
      <c r="K2780">
        <v>284000</v>
      </c>
      <c r="L2780">
        <v>258440</v>
      </c>
      <c r="M2780">
        <v>188436.10980000001</v>
      </c>
      <c r="N2780">
        <v>188436.10980000001</v>
      </c>
      <c r="O2780">
        <v>100</v>
      </c>
      <c r="P2780">
        <v>9</v>
      </c>
      <c r="Q2780" t="s">
        <v>75</v>
      </c>
      <c r="R2780" t="s">
        <v>3148</v>
      </c>
      <c r="S2780" t="s">
        <v>195</v>
      </c>
      <c r="T2780" t="s">
        <v>133</v>
      </c>
      <c r="U2780">
        <v>0</v>
      </c>
      <c r="V2780">
        <v>0</v>
      </c>
    </row>
    <row r="2781" spans="1:22">
      <c r="A2781">
        <v>12590</v>
      </c>
      <c r="B2781" t="s">
        <v>134</v>
      </c>
      <c r="C2781" t="s">
        <v>135</v>
      </c>
      <c r="D2781" t="s">
        <v>3110</v>
      </c>
      <c r="E2781">
        <v>8</v>
      </c>
      <c r="F2781" t="s">
        <v>102</v>
      </c>
      <c r="G2781" t="s">
        <v>73</v>
      </c>
      <c r="H2781">
        <v>5060882</v>
      </c>
      <c r="I2781" t="s">
        <v>3138</v>
      </c>
      <c r="J2781">
        <v>189600</v>
      </c>
      <c r="K2781">
        <v>23700</v>
      </c>
      <c r="L2781">
        <v>94400</v>
      </c>
      <c r="M2781">
        <v>6974.1772000000001</v>
      </c>
      <c r="N2781">
        <v>55793.417600000001</v>
      </c>
      <c r="O2781">
        <v>100</v>
      </c>
      <c r="P2781">
        <v>0</v>
      </c>
      <c r="Q2781" t="s">
        <v>75</v>
      </c>
      <c r="R2781" t="s">
        <v>3148</v>
      </c>
      <c r="S2781" t="s">
        <v>195</v>
      </c>
      <c r="T2781" t="s">
        <v>136</v>
      </c>
      <c r="U2781">
        <v>0</v>
      </c>
      <c r="V2781">
        <v>0</v>
      </c>
    </row>
    <row r="2782" spans="1:22">
      <c r="A2782">
        <v>12669</v>
      </c>
      <c r="B2782" t="s">
        <v>497</v>
      </c>
      <c r="C2782" t="s">
        <v>249</v>
      </c>
      <c r="D2782" t="s">
        <v>3110</v>
      </c>
      <c r="E2782">
        <v>1</v>
      </c>
      <c r="F2782" t="s">
        <v>144</v>
      </c>
      <c r="G2782" t="s">
        <v>73</v>
      </c>
      <c r="H2782">
        <v>5060875</v>
      </c>
      <c r="I2782" t="s">
        <v>3138</v>
      </c>
      <c r="J2782">
        <v>510400</v>
      </c>
      <c r="K2782">
        <v>638000</v>
      </c>
      <c r="L2782">
        <v>510400</v>
      </c>
      <c r="M2782">
        <v>421080</v>
      </c>
      <c r="N2782">
        <v>336864</v>
      </c>
      <c r="O2782">
        <v>80</v>
      </c>
      <c r="P2782">
        <v>0</v>
      </c>
      <c r="Q2782" t="s">
        <v>75</v>
      </c>
      <c r="R2782" t="s">
        <v>3149</v>
      </c>
      <c r="S2782" t="s">
        <v>195</v>
      </c>
      <c r="T2782" t="s">
        <v>251</v>
      </c>
      <c r="U2782">
        <v>0</v>
      </c>
      <c r="V2782">
        <v>0</v>
      </c>
    </row>
    <row r="2783" spans="1:22">
      <c r="A2783">
        <v>12669</v>
      </c>
      <c r="B2783" t="s">
        <v>829</v>
      </c>
      <c r="C2783" t="s">
        <v>249</v>
      </c>
      <c r="D2783" t="s">
        <v>3110</v>
      </c>
      <c r="E2783">
        <v>1</v>
      </c>
      <c r="F2783" t="s">
        <v>144</v>
      </c>
      <c r="G2783" t="s">
        <v>73</v>
      </c>
      <c r="H2783">
        <v>5060875</v>
      </c>
      <c r="I2783" t="s">
        <v>3138</v>
      </c>
      <c r="J2783">
        <v>182400</v>
      </c>
      <c r="K2783">
        <v>228000</v>
      </c>
      <c r="L2783">
        <v>182400</v>
      </c>
      <c r="M2783">
        <v>150480</v>
      </c>
      <c r="N2783">
        <v>120384</v>
      </c>
      <c r="O2783">
        <v>80</v>
      </c>
      <c r="P2783">
        <v>0</v>
      </c>
      <c r="Q2783" t="s">
        <v>75</v>
      </c>
      <c r="R2783" t="s">
        <v>3149</v>
      </c>
      <c r="S2783" t="s">
        <v>195</v>
      </c>
      <c r="T2783" t="s">
        <v>251</v>
      </c>
      <c r="U2783">
        <v>0</v>
      </c>
      <c r="V2783">
        <v>0</v>
      </c>
    </row>
    <row r="2784" spans="1:22">
      <c r="A2784">
        <v>12806</v>
      </c>
      <c r="B2784" t="s">
        <v>137</v>
      </c>
      <c r="C2784" t="s">
        <v>127</v>
      </c>
      <c r="D2784" t="s">
        <v>3110</v>
      </c>
      <c r="E2784">
        <v>1</v>
      </c>
      <c r="F2784" t="s">
        <v>138</v>
      </c>
      <c r="G2784" t="s">
        <v>73</v>
      </c>
      <c r="H2784">
        <v>5060873</v>
      </c>
      <c r="I2784" t="s">
        <v>3138</v>
      </c>
      <c r="J2784">
        <v>31700</v>
      </c>
      <c r="K2784">
        <v>31700</v>
      </c>
      <c r="L2784">
        <v>20313</v>
      </c>
      <c r="M2784">
        <v>20313.040199999999</v>
      </c>
      <c r="N2784">
        <v>20313.040199999999</v>
      </c>
      <c r="O2784">
        <v>100</v>
      </c>
      <c r="P2784">
        <v>0</v>
      </c>
      <c r="Q2784" t="s">
        <v>75</v>
      </c>
      <c r="R2784" t="s">
        <v>3150</v>
      </c>
      <c r="S2784" t="s">
        <v>76</v>
      </c>
      <c r="T2784" t="s">
        <v>128</v>
      </c>
      <c r="U2784">
        <v>0</v>
      </c>
      <c r="V2784">
        <v>0</v>
      </c>
    </row>
    <row r="2785" spans="1:22">
      <c r="A2785">
        <v>12806</v>
      </c>
      <c r="B2785" t="s">
        <v>207</v>
      </c>
      <c r="C2785" t="s">
        <v>208</v>
      </c>
      <c r="D2785" t="s">
        <v>3110</v>
      </c>
      <c r="E2785">
        <v>6.5</v>
      </c>
      <c r="F2785" t="s">
        <v>138</v>
      </c>
      <c r="G2785" t="s">
        <v>73</v>
      </c>
      <c r="H2785">
        <v>5060873</v>
      </c>
      <c r="I2785" t="s">
        <v>3138</v>
      </c>
      <c r="J2785">
        <v>154050</v>
      </c>
      <c r="K2785">
        <v>23700</v>
      </c>
      <c r="L2785">
        <v>45045</v>
      </c>
      <c r="M2785">
        <v>6930.1751999999997</v>
      </c>
      <c r="N2785">
        <v>45046.138800000001</v>
      </c>
      <c r="O2785">
        <v>100</v>
      </c>
      <c r="P2785">
        <v>0</v>
      </c>
      <c r="Q2785" t="s">
        <v>75</v>
      </c>
      <c r="R2785" t="s">
        <v>3150</v>
      </c>
      <c r="S2785" t="s">
        <v>76</v>
      </c>
      <c r="T2785" t="s">
        <v>136</v>
      </c>
      <c r="U2785">
        <v>0</v>
      </c>
      <c r="V2785">
        <v>0</v>
      </c>
    </row>
    <row r="2786" spans="1:22">
      <c r="A2786">
        <v>12669</v>
      </c>
      <c r="B2786" t="s">
        <v>497</v>
      </c>
      <c r="C2786" t="s">
        <v>249</v>
      </c>
      <c r="D2786" t="s">
        <v>3110</v>
      </c>
      <c r="E2786">
        <v>1</v>
      </c>
      <c r="F2786" t="s">
        <v>144</v>
      </c>
      <c r="G2786" t="s">
        <v>340</v>
      </c>
      <c r="H2786">
        <v>7006256</v>
      </c>
      <c r="I2786" t="s">
        <v>3138</v>
      </c>
      <c r="J2786">
        <v>-510400</v>
      </c>
      <c r="K2786">
        <v>638000</v>
      </c>
      <c r="L2786">
        <v>-510400</v>
      </c>
      <c r="M2786">
        <v>421080</v>
      </c>
      <c r="N2786">
        <v>-336864</v>
      </c>
      <c r="O2786">
        <v>80</v>
      </c>
      <c r="P2786">
        <v>0</v>
      </c>
      <c r="Q2786" t="s">
        <v>75</v>
      </c>
      <c r="R2786" t="s">
        <v>3149</v>
      </c>
      <c r="S2786" t="s">
        <v>195</v>
      </c>
      <c r="T2786" t="s">
        <v>251</v>
      </c>
      <c r="U2786">
        <v>0</v>
      </c>
      <c r="V2786">
        <v>0</v>
      </c>
    </row>
    <row r="2787" spans="1:22">
      <c r="A2787">
        <v>12669</v>
      </c>
      <c r="B2787" t="s">
        <v>829</v>
      </c>
      <c r="C2787" t="s">
        <v>249</v>
      </c>
      <c r="D2787" t="s">
        <v>3110</v>
      </c>
      <c r="E2787">
        <v>1</v>
      </c>
      <c r="F2787" t="s">
        <v>144</v>
      </c>
      <c r="G2787" t="s">
        <v>340</v>
      </c>
      <c r="H2787">
        <v>7006256</v>
      </c>
      <c r="I2787" t="s">
        <v>3138</v>
      </c>
      <c r="J2787">
        <v>-182400</v>
      </c>
      <c r="K2787">
        <v>228000</v>
      </c>
      <c r="L2787">
        <v>-182400</v>
      </c>
      <c r="M2787">
        <v>150480</v>
      </c>
      <c r="N2787">
        <v>-120384</v>
      </c>
      <c r="O2787">
        <v>80</v>
      </c>
      <c r="P2787">
        <v>0</v>
      </c>
      <c r="Q2787" t="s">
        <v>75</v>
      </c>
      <c r="R2787" t="s">
        <v>3149</v>
      </c>
      <c r="S2787" t="s">
        <v>195</v>
      </c>
      <c r="T2787" t="s">
        <v>251</v>
      </c>
      <c r="U2787">
        <v>0</v>
      </c>
      <c r="V2787">
        <v>0</v>
      </c>
    </row>
    <row r="2788" spans="1:22">
      <c r="A2788">
        <v>12669</v>
      </c>
      <c r="B2788" t="s">
        <v>497</v>
      </c>
      <c r="C2788" t="s">
        <v>249</v>
      </c>
      <c r="D2788" t="s">
        <v>3110</v>
      </c>
      <c r="E2788">
        <v>1</v>
      </c>
      <c r="F2788" t="s">
        <v>144</v>
      </c>
      <c r="G2788" t="s">
        <v>73</v>
      </c>
      <c r="H2788">
        <v>5060877</v>
      </c>
      <c r="I2788" t="s">
        <v>3138</v>
      </c>
      <c r="J2788">
        <v>510400</v>
      </c>
      <c r="K2788">
        <v>638000</v>
      </c>
      <c r="L2788">
        <v>510400</v>
      </c>
      <c r="M2788">
        <v>421080</v>
      </c>
      <c r="N2788">
        <v>336864</v>
      </c>
      <c r="O2788">
        <v>80</v>
      </c>
      <c r="P2788">
        <v>0</v>
      </c>
      <c r="Q2788" t="s">
        <v>75</v>
      </c>
      <c r="R2788" t="s">
        <v>3149</v>
      </c>
      <c r="S2788" t="s">
        <v>195</v>
      </c>
      <c r="T2788" t="s">
        <v>251</v>
      </c>
      <c r="U2788">
        <v>0</v>
      </c>
      <c r="V2788">
        <v>0</v>
      </c>
    </row>
    <row r="2789" spans="1:22">
      <c r="A2789">
        <v>12669</v>
      </c>
      <c r="B2789" t="s">
        <v>829</v>
      </c>
      <c r="C2789" t="s">
        <v>249</v>
      </c>
      <c r="D2789" t="s">
        <v>3110</v>
      </c>
      <c r="E2789">
        <v>1</v>
      </c>
      <c r="F2789" t="s">
        <v>144</v>
      </c>
      <c r="G2789" t="s">
        <v>73</v>
      </c>
      <c r="H2789">
        <v>5060877</v>
      </c>
      <c r="I2789" t="s">
        <v>3138</v>
      </c>
      <c r="J2789">
        <v>182400</v>
      </c>
      <c r="K2789">
        <v>228000</v>
      </c>
      <c r="L2789">
        <v>182400</v>
      </c>
      <c r="M2789">
        <v>150480</v>
      </c>
      <c r="N2789">
        <v>120384</v>
      </c>
      <c r="O2789">
        <v>80</v>
      </c>
      <c r="P2789">
        <v>0</v>
      </c>
      <c r="Q2789" t="s">
        <v>75</v>
      </c>
      <c r="R2789" t="s">
        <v>3149</v>
      </c>
      <c r="S2789" t="s">
        <v>195</v>
      </c>
      <c r="T2789" t="s">
        <v>251</v>
      </c>
      <c r="U2789">
        <v>0</v>
      </c>
      <c r="V2789">
        <v>0</v>
      </c>
    </row>
    <row r="2790" spans="1:22">
      <c r="A2790">
        <v>12669</v>
      </c>
      <c r="B2790" t="s">
        <v>497</v>
      </c>
      <c r="C2790" t="s">
        <v>249</v>
      </c>
      <c r="D2790" t="s">
        <v>3110</v>
      </c>
      <c r="E2790">
        <v>1</v>
      </c>
      <c r="F2790" t="s">
        <v>2599</v>
      </c>
      <c r="G2790" t="s">
        <v>73</v>
      </c>
      <c r="H2790">
        <v>5060878</v>
      </c>
      <c r="I2790" t="s">
        <v>3138</v>
      </c>
      <c r="J2790">
        <v>127600</v>
      </c>
      <c r="K2790">
        <v>638000</v>
      </c>
      <c r="L2790">
        <v>84216</v>
      </c>
      <c r="M2790">
        <v>421080</v>
      </c>
      <c r="N2790">
        <v>84216</v>
      </c>
      <c r="O2790">
        <v>20</v>
      </c>
      <c r="P2790">
        <v>0</v>
      </c>
      <c r="Q2790" t="s">
        <v>75</v>
      </c>
      <c r="R2790" t="s">
        <v>3149</v>
      </c>
      <c r="S2790" t="s">
        <v>195</v>
      </c>
      <c r="T2790" t="s">
        <v>251</v>
      </c>
      <c r="U2790">
        <v>0</v>
      </c>
      <c r="V2790">
        <v>0</v>
      </c>
    </row>
    <row r="2791" spans="1:22">
      <c r="A2791">
        <v>12669</v>
      </c>
      <c r="B2791" t="s">
        <v>829</v>
      </c>
      <c r="C2791" t="s">
        <v>249</v>
      </c>
      <c r="D2791" t="s">
        <v>3110</v>
      </c>
      <c r="E2791">
        <v>1</v>
      </c>
      <c r="F2791" t="s">
        <v>2599</v>
      </c>
      <c r="G2791" t="s">
        <v>73</v>
      </c>
      <c r="H2791">
        <v>5060878</v>
      </c>
      <c r="I2791" t="s">
        <v>3138</v>
      </c>
      <c r="J2791">
        <v>45600</v>
      </c>
      <c r="K2791">
        <v>228000</v>
      </c>
      <c r="L2791">
        <v>30096</v>
      </c>
      <c r="M2791">
        <v>150480</v>
      </c>
      <c r="N2791">
        <v>30096</v>
      </c>
      <c r="O2791">
        <v>20</v>
      </c>
      <c r="P2791">
        <v>0</v>
      </c>
      <c r="Q2791" t="s">
        <v>75</v>
      </c>
      <c r="R2791" t="s">
        <v>3149</v>
      </c>
      <c r="S2791" t="s">
        <v>195</v>
      </c>
      <c r="T2791" t="s">
        <v>251</v>
      </c>
      <c r="U2791">
        <v>0</v>
      </c>
      <c r="V2791">
        <v>0</v>
      </c>
    </row>
    <row r="2792" spans="1:22">
      <c r="A2792">
        <v>12669</v>
      </c>
      <c r="B2792" t="s">
        <v>2535</v>
      </c>
      <c r="C2792" t="s">
        <v>2536</v>
      </c>
      <c r="D2792" t="s">
        <v>3110</v>
      </c>
      <c r="E2792">
        <v>1</v>
      </c>
      <c r="F2792" t="s">
        <v>154</v>
      </c>
      <c r="G2792" t="s">
        <v>73</v>
      </c>
      <c r="H2792">
        <v>5060879</v>
      </c>
      <c r="I2792" t="s">
        <v>3138</v>
      </c>
      <c r="J2792">
        <v>43000</v>
      </c>
      <c r="K2792">
        <v>43000</v>
      </c>
      <c r="L2792">
        <v>43000</v>
      </c>
      <c r="M2792">
        <v>43000</v>
      </c>
      <c r="N2792">
        <v>43000</v>
      </c>
      <c r="O2792">
        <v>100</v>
      </c>
      <c r="P2792">
        <v>0</v>
      </c>
      <c r="Q2792" t="s">
        <v>75</v>
      </c>
      <c r="R2792" t="s">
        <v>3149</v>
      </c>
      <c r="S2792" t="s">
        <v>195</v>
      </c>
      <c r="T2792" t="s">
        <v>2537</v>
      </c>
      <c r="U2792">
        <v>0</v>
      </c>
      <c r="V2792">
        <v>0</v>
      </c>
    </row>
    <row r="2793" spans="1:22">
      <c r="A2793">
        <v>12660</v>
      </c>
      <c r="B2793" t="s">
        <v>1474</v>
      </c>
      <c r="C2793" t="s">
        <v>1475</v>
      </c>
      <c r="D2793" t="s">
        <v>2963</v>
      </c>
      <c r="E2793">
        <v>1</v>
      </c>
      <c r="F2793" t="s">
        <v>72</v>
      </c>
      <c r="G2793" t="s">
        <v>340</v>
      </c>
      <c r="H2793">
        <v>7006257</v>
      </c>
      <c r="I2793" t="s">
        <v>3138</v>
      </c>
      <c r="J2793">
        <v>-9000</v>
      </c>
      <c r="K2793">
        <v>9000</v>
      </c>
      <c r="L2793">
        <v>-9000</v>
      </c>
      <c r="M2793">
        <v>9000</v>
      </c>
      <c r="N2793">
        <v>-9000</v>
      </c>
      <c r="O2793">
        <v>100</v>
      </c>
      <c r="P2793">
        <v>0</v>
      </c>
      <c r="Q2793" t="s">
        <v>75</v>
      </c>
      <c r="R2793" t="s">
        <v>3143</v>
      </c>
      <c r="S2793" t="s">
        <v>195</v>
      </c>
      <c r="T2793" t="s">
        <v>621</v>
      </c>
      <c r="U2793">
        <v>0</v>
      </c>
      <c r="V2793">
        <v>0</v>
      </c>
    </row>
    <row r="2794" spans="1:22">
      <c r="A2794">
        <v>12660</v>
      </c>
      <c r="B2794" t="s">
        <v>1474</v>
      </c>
      <c r="C2794" t="s">
        <v>1475</v>
      </c>
      <c r="D2794" t="s">
        <v>2963</v>
      </c>
      <c r="E2794">
        <v>1</v>
      </c>
      <c r="F2794" t="s">
        <v>154</v>
      </c>
      <c r="G2794" t="s">
        <v>73</v>
      </c>
      <c r="H2794">
        <v>5060886</v>
      </c>
      <c r="I2794" t="s">
        <v>3138</v>
      </c>
      <c r="J2794">
        <v>9000</v>
      </c>
      <c r="K2794">
        <v>9000</v>
      </c>
      <c r="L2794">
        <v>9000</v>
      </c>
      <c r="M2794">
        <v>9000</v>
      </c>
      <c r="N2794">
        <v>9000</v>
      </c>
      <c r="O2794">
        <v>100</v>
      </c>
      <c r="P2794">
        <v>0</v>
      </c>
      <c r="Q2794" t="s">
        <v>75</v>
      </c>
      <c r="R2794" t="s">
        <v>3143</v>
      </c>
      <c r="S2794" t="s">
        <v>195</v>
      </c>
      <c r="T2794" t="s">
        <v>621</v>
      </c>
      <c r="U2794">
        <v>0</v>
      </c>
      <c r="V2794">
        <v>0</v>
      </c>
    </row>
    <row r="2795" spans="1:22">
      <c r="A2795">
        <v>12187</v>
      </c>
      <c r="B2795" t="s">
        <v>1478</v>
      </c>
      <c r="C2795" t="s">
        <v>1479</v>
      </c>
      <c r="D2795" t="s">
        <v>2520</v>
      </c>
      <c r="E2795">
        <v>5</v>
      </c>
      <c r="F2795" t="s">
        <v>96</v>
      </c>
      <c r="G2795" t="s">
        <v>73</v>
      </c>
      <c r="H2795">
        <v>4009080</v>
      </c>
      <c r="I2795" t="s">
        <v>3151</v>
      </c>
      <c r="J2795">
        <v>90000</v>
      </c>
      <c r="K2795">
        <v>18000</v>
      </c>
      <c r="L2795">
        <v>81000</v>
      </c>
      <c r="M2795">
        <v>14400</v>
      </c>
      <c r="N2795">
        <v>72000</v>
      </c>
      <c r="O2795">
        <v>100</v>
      </c>
      <c r="P2795">
        <v>10</v>
      </c>
      <c r="Q2795" t="s">
        <v>75</v>
      </c>
      <c r="R2795" t="s">
        <v>97</v>
      </c>
      <c r="S2795" t="s">
        <v>98</v>
      </c>
      <c r="T2795" t="s">
        <v>155</v>
      </c>
      <c r="U2795">
        <v>0</v>
      </c>
      <c r="V2795">
        <v>0</v>
      </c>
    </row>
    <row r="2796" spans="1:22">
      <c r="A2796">
        <v>12191</v>
      </c>
      <c r="B2796" t="s">
        <v>151</v>
      </c>
      <c r="C2796" t="s">
        <v>152</v>
      </c>
      <c r="D2796" t="s">
        <v>2520</v>
      </c>
      <c r="E2796">
        <v>1</v>
      </c>
      <c r="F2796" t="s">
        <v>96</v>
      </c>
      <c r="G2796" t="s">
        <v>73</v>
      </c>
      <c r="H2796">
        <v>4009081</v>
      </c>
      <c r="I2796" t="s">
        <v>3151</v>
      </c>
      <c r="J2796">
        <v>90000</v>
      </c>
      <c r="K2796">
        <v>90000</v>
      </c>
      <c r="L2796">
        <v>78300</v>
      </c>
      <c r="M2796">
        <v>77850</v>
      </c>
      <c r="N2796">
        <v>77850</v>
      </c>
      <c r="O2796">
        <v>100</v>
      </c>
      <c r="P2796">
        <v>13</v>
      </c>
      <c r="Q2796" t="s">
        <v>75</v>
      </c>
      <c r="R2796" t="s">
        <v>97</v>
      </c>
      <c r="S2796" t="s">
        <v>98</v>
      </c>
      <c r="T2796" t="s">
        <v>155</v>
      </c>
      <c r="U2796">
        <v>0</v>
      </c>
      <c r="V2796">
        <v>0</v>
      </c>
    </row>
    <row r="2797" spans="1:22">
      <c r="A2797">
        <v>12191</v>
      </c>
      <c r="B2797" t="s">
        <v>1132</v>
      </c>
      <c r="C2797" t="s">
        <v>1133</v>
      </c>
      <c r="D2797" t="s">
        <v>2520</v>
      </c>
      <c r="E2797">
        <v>1</v>
      </c>
      <c r="F2797" t="s">
        <v>96</v>
      </c>
      <c r="G2797" t="s">
        <v>73</v>
      </c>
      <c r="H2797">
        <v>4009081</v>
      </c>
      <c r="I2797" t="s">
        <v>3151</v>
      </c>
      <c r="J2797">
        <v>18000</v>
      </c>
      <c r="K2797">
        <v>18000</v>
      </c>
      <c r="L2797">
        <v>15300</v>
      </c>
      <c r="M2797">
        <v>14395.938399999999</v>
      </c>
      <c r="N2797">
        <v>14395.938399999999</v>
      </c>
      <c r="O2797">
        <v>100</v>
      </c>
      <c r="P2797">
        <v>15</v>
      </c>
      <c r="Q2797" t="s">
        <v>75</v>
      </c>
      <c r="R2797" t="s">
        <v>97</v>
      </c>
      <c r="S2797" t="s">
        <v>98</v>
      </c>
      <c r="T2797" t="s">
        <v>155</v>
      </c>
      <c r="U2797">
        <v>0</v>
      </c>
      <c r="V2797">
        <v>0</v>
      </c>
    </row>
    <row r="2798" spans="1:22">
      <c r="A2798">
        <v>12191</v>
      </c>
      <c r="B2798" t="s">
        <v>1132</v>
      </c>
      <c r="C2798" t="s">
        <v>1133</v>
      </c>
      <c r="D2798" t="s">
        <v>2520</v>
      </c>
      <c r="E2798">
        <v>1</v>
      </c>
      <c r="F2798" t="s">
        <v>96</v>
      </c>
      <c r="G2798" t="s">
        <v>73</v>
      </c>
      <c r="H2798">
        <v>4009081</v>
      </c>
      <c r="I2798" t="s">
        <v>3151</v>
      </c>
      <c r="J2798">
        <v>18000</v>
      </c>
      <c r="K2798">
        <v>18000</v>
      </c>
      <c r="L2798">
        <v>15300</v>
      </c>
      <c r="M2798">
        <v>14395.938399999999</v>
      </c>
      <c r="N2798">
        <v>14395.938399999999</v>
      </c>
      <c r="O2798">
        <v>100</v>
      </c>
      <c r="P2798">
        <v>15</v>
      </c>
      <c r="Q2798" t="s">
        <v>75</v>
      </c>
      <c r="R2798" t="s">
        <v>97</v>
      </c>
      <c r="S2798" t="s">
        <v>98</v>
      </c>
      <c r="T2798" t="s">
        <v>155</v>
      </c>
      <c r="U2798">
        <v>0</v>
      </c>
      <c r="V2798">
        <v>0</v>
      </c>
    </row>
    <row r="2799" spans="1:22">
      <c r="A2799">
        <v>12191</v>
      </c>
      <c r="B2799" t="s">
        <v>1134</v>
      </c>
      <c r="C2799" t="s">
        <v>1135</v>
      </c>
      <c r="D2799" t="s">
        <v>2520</v>
      </c>
      <c r="E2799">
        <v>2</v>
      </c>
      <c r="F2799" t="s">
        <v>96</v>
      </c>
      <c r="G2799" t="s">
        <v>73</v>
      </c>
      <c r="H2799">
        <v>4009081</v>
      </c>
      <c r="I2799" t="s">
        <v>3151</v>
      </c>
      <c r="J2799">
        <v>36000</v>
      </c>
      <c r="K2799">
        <v>18000</v>
      </c>
      <c r="L2799">
        <v>30600</v>
      </c>
      <c r="M2799">
        <v>14371.224</v>
      </c>
      <c r="N2799">
        <v>28742.448</v>
      </c>
      <c r="O2799">
        <v>100</v>
      </c>
      <c r="P2799">
        <v>15</v>
      </c>
      <c r="Q2799" t="s">
        <v>75</v>
      </c>
      <c r="R2799" t="s">
        <v>97</v>
      </c>
      <c r="S2799" t="s">
        <v>98</v>
      </c>
      <c r="T2799" t="s">
        <v>155</v>
      </c>
      <c r="U2799">
        <v>0</v>
      </c>
      <c r="V2799">
        <v>0</v>
      </c>
    </row>
    <row r="2800" spans="1:22">
      <c r="A2800">
        <v>12120</v>
      </c>
      <c r="B2800" t="s">
        <v>801</v>
      </c>
      <c r="C2800" t="s">
        <v>802</v>
      </c>
      <c r="D2800" t="s">
        <v>2547</v>
      </c>
      <c r="E2800">
        <v>1</v>
      </c>
      <c r="F2800" t="s">
        <v>72</v>
      </c>
      <c r="G2800" t="s">
        <v>73</v>
      </c>
      <c r="H2800">
        <v>5060906</v>
      </c>
      <c r="I2800" t="s">
        <v>3151</v>
      </c>
      <c r="J2800">
        <v>64100</v>
      </c>
      <c r="K2800">
        <v>64100</v>
      </c>
      <c r="L2800">
        <v>50639</v>
      </c>
      <c r="M2800">
        <v>45511</v>
      </c>
      <c r="N2800">
        <v>45511</v>
      </c>
      <c r="O2800">
        <v>100</v>
      </c>
      <c r="P2800">
        <v>21</v>
      </c>
      <c r="Q2800" t="s">
        <v>75</v>
      </c>
      <c r="R2800" t="s">
        <v>3152</v>
      </c>
      <c r="S2800" t="s">
        <v>195</v>
      </c>
      <c r="T2800" t="s">
        <v>702</v>
      </c>
      <c r="U2800">
        <v>0</v>
      </c>
      <c r="V2800">
        <v>0</v>
      </c>
    </row>
    <row r="2801" spans="1:22">
      <c r="A2801">
        <v>12555</v>
      </c>
      <c r="B2801" t="s">
        <v>137</v>
      </c>
      <c r="C2801" t="s">
        <v>127</v>
      </c>
      <c r="D2801" t="s">
        <v>2888</v>
      </c>
      <c r="E2801">
        <v>1</v>
      </c>
      <c r="F2801" t="s">
        <v>102</v>
      </c>
      <c r="G2801" t="s">
        <v>73</v>
      </c>
      <c r="H2801">
        <v>5060903</v>
      </c>
      <c r="I2801" t="s">
        <v>3151</v>
      </c>
      <c r="J2801">
        <v>31700</v>
      </c>
      <c r="K2801">
        <v>31700</v>
      </c>
      <c r="L2801">
        <v>28847</v>
      </c>
      <c r="M2801">
        <v>20317.033899999999</v>
      </c>
      <c r="N2801">
        <v>20317.033899999999</v>
      </c>
      <c r="O2801">
        <v>100</v>
      </c>
      <c r="P2801">
        <v>9</v>
      </c>
      <c r="Q2801" t="s">
        <v>75</v>
      </c>
      <c r="R2801" t="s">
        <v>3153</v>
      </c>
      <c r="S2801" t="s">
        <v>88</v>
      </c>
      <c r="T2801" t="s">
        <v>128</v>
      </c>
      <c r="U2801">
        <v>0</v>
      </c>
      <c r="V2801">
        <v>0</v>
      </c>
    </row>
    <row r="2802" spans="1:22">
      <c r="A2802">
        <v>12555</v>
      </c>
      <c r="B2802" t="s">
        <v>148</v>
      </c>
      <c r="C2802" t="s">
        <v>106</v>
      </c>
      <c r="D2802" t="s">
        <v>2888</v>
      </c>
      <c r="E2802">
        <v>1</v>
      </c>
      <c r="F2802" t="s">
        <v>102</v>
      </c>
      <c r="G2802" t="s">
        <v>73</v>
      </c>
      <c r="H2802">
        <v>5060903</v>
      </c>
      <c r="I2802" t="s">
        <v>3151</v>
      </c>
      <c r="J2802">
        <v>43900</v>
      </c>
      <c r="K2802">
        <v>43900</v>
      </c>
      <c r="L2802">
        <v>39949</v>
      </c>
      <c r="M2802">
        <v>27746.087599999999</v>
      </c>
      <c r="N2802">
        <v>27746.087599999999</v>
      </c>
      <c r="O2802">
        <v>100</v>
      </c>
      <c r="P2802">
        <v>9</v>
      </c>
      <c r="Q2802" t="s">
        <v>75</v>
      </c>
      <c r="R2802" t="s">
        <v>3153</v>
      </c>
      <c r="S2802" t="s">
        <v>88</v>
      </c>
      <c r="T2802" t="s">
        <v>130</v>
      </c>
      <c r="U2802">
        <v>0</v>
      </c>
      <c r="V2802">
        <v>0</v>
      </c>
    </row>
    <row r="2803" spans="1:22">
      <c r="A2803">
        <v>12555</v>
      </c>
      <c r="B2803" t="s">
        <v>139</v>
      </c>
      <c r="C2803" t="s">
        <v>140</v>
      </c>
      <c r="D2803" t="s">
        <v>2888</v>
      </c>
      <c r="E2803">
        <v>1</v>
      </c>
      <c r="F2803" t="s">
        <v>102</v>
      </c>
      <c r="G2803" t="s">
        <v>73</v>
      </c>
      <c r="H2803">
        <v>5060903</v>
      </c>
      <c r="I2803" t="s">
        <v>3151</v>
      </c>
      <c r="J2803">
        <v>2400</v>
      </c>
      <c r="K2803">
        <v>2400</v>
      </c>
      <c r="L2803">
        <v>2184</v>
      </c>
      <c r="M2803">
        <v>1693.5772999999999</v>
      </c>
      <c r="N2803">
        <v>1693.5772999999999</v>
      </c>
      <c r="O2803">
        <v>100</v>
      </c>
      <c r="P2803">
        <v>9</v>
      </c>
      <c r="Q2803" t="s">
        <v>75</v>
      </c>
      <c r="R2803" t="s">
        <v>3153</v>
      </c>
      <c r="S2803" t="s">
        <v>88</v>
      </c>
      <c r="T2803" t="s">
        <v>141</v>
      </c>
      <c r="U2803">
        <v>0</v>
      </c>
      <c r="V2803">
        <v>0</v>
      </c>
    </row>
    <row r="2804" spans="1:22">
      <c r="A2804">
        <v>12555</v>
      </c>
      <c r="B2804" t="s">
        <v>217</v>
      </c>
      <c r="C2804" t="s">
        <v>218</v>
      </c>
      <c r="D2804" t="s">
        <v>2888</v>
      </c>
      <c r="E2804">
        <v>1</v>
      </c>
      <c r="F2804" t="s">
        <v>102</v>
      </c>
      <c r="G2804" t="s">
        <v>73</v>
      </c>
      <c r="H2804">
        <v>5060903</v>
      </c>
      <c r="I2804" t="s">
        <v>3151</v>
      </c>
      <c r="J2804">
        <v>97400</v>
      </c>
      <c r="K2804">
        <v>97400</v>
      </c>
      <c r="L2804">
        <v>88634</v>
      </c>
      <c r="M2804">
        <v>61779.822099999998</v>
      </c>
      <c r="N2804">
        <v>61779.822099999998</v>
      </c>
      <c r="O2804">
        <v>100</v>
      </c>
      <c r="P2804">
        <v>9</v>
      </c>
      <c r="Q2804" t="s">
        <v>75</v>
      </c>
      <c r="R2804" t="s">
        <v>3153</v>
      </c>
      <c r="S2804" t="s">
        <v>88</v>
      </c>
      <c r="T2804" t="s">
        <v>219</v>
      </c>
      <c r="U2804">
        <v>0</v>
      </c>
      <c r="V2804">
        <v>0</v>
      </c>
    </row>
    <row r="2805" spans="1:22">
      <c r="A2805">
        <v>12555</v>
      </c>
      <c r="B2805" t="s">
        <v>220</v>
      </c>
      <c r="C2805" t="s">
        <v>116</v>
      </c>
      <c r="D2805" t="s">
        <v>2888</v>
      </c>
      <c r="E2805">
        <v>1</v>
      </c>
      <c r="F2805" t="s">
        <v>102</v>
      </c>
      <c r="G2805" t="s">
        <v>73</v>
      </c>
      <c r="H2805">
        <v>5060903</v>
      </c>
      <c r="I2805" t="s">
        <v>3151</v>
      </c>
      <c r="J2805">
        <v>117000</v>
      </c>
      <c r="K2805">
        <v>117000</v>
      </c>
      <c r="L2805">
        <v>106470</v>
      </c>
      <c r="M2805">
        <v>78465.672600000005</v>
      </c>
      <c r="N2805">
        <v>78465.672600000005</v>
      </c>
      <c r="O2805">
        <v>100</v>
      </c>
      <c r="P2805">
        <v>9</v>
      </c>
      <c r="Q2805" t="s">
        <v>75</v>
      </c>
      <c r="R2805" t="s">
        <v>3153</v>
      </c>
      <c r="S2805" t="s">
        <v>88</v>
      </c>
      <c r="T2805" t="s">
        <v>133</v>
      </c>
      <c r="U2805">
        <v>0</v>
      </c>
      <c r="V2805">
        <v>0</v>
      </c>
    </row>
    <row r="2806" spans="1:22">
      <c r="A2806">
        <v>12555</v>
      </c>
      <c r="B2806" t="s">
        <v>221</v>
      </c>
      <c r="C2806" t="s">
        <v>222</v>
      </c>
      <c r="D2806" t="s">
        <v>2888</v>
      </c>
      <c r="E2806">
        <v>0.1</v>
      </c>
      <c r="F2806" t="s">
        <v>102</v>
      </c>
      <c r="G2806" t="s">
        <v>73</v>
      </c>
      <c r="H2806">
        <v>5060903</v>
      </c>
      <c r="I2806" t="s">
        <v>3151</v>
      </c>
      <c r="J2806">
        <v>5990</v>
      </c>
      <c r="K2806">
        <v>59900</v>
      </c>
      <c r="L2806">
        <v>5451</v>
      </c>
      <c r="M2806">
        <v>41466.246899999998</v>
      </c>
      <c r="N2806">
        <v>4146.6246899999996</v>
      </c>
      <c r="O2806">
        <v>100</v>
      </c>
      <c r="P2806">
        <v>9</v>
      </c>
      <c r="Q2806" t="s">
        <v>75</v>
      </c>
      <c r="R2806" t="s">
        <v>3153</v>
      </c>
      <c r="S2806" t="s">
        <v>88</v>
      </c>
      <c r="T2806" t="s">
        <v>223</v>
      </c>
      <c r="U2806">
        <v>0</v>
      </c>
      <c r="V2806">
        <v>0</v>
      </c>
    </row>
    <row r="2807" spans="1:22">
      <c r="A2807">
        <v>12555</v>
      </c>
      <c r="B2807" t="s">
        <v>224</v>
      </c>
      <c r="C2807" t="s">
        <v>225</v>
      </c>
      <c r="D2807" t="s">
        <v>2888</v>
      </c>
      <c r="E2807">
        <v>1</v>
      </c>
      <c r="F2807" t="s">
        <v>102</v>
      </c>
      <c r="G2807" t="s">
        <v>73</v>
      </c>
      <c r="H2807">
        <v>5060903</v>
      </c>
      <c r="I2807" t="s">
        <v>3151</v>
      </c>
      <c r="J2807">
        <v>30700</v>
      </c>
      <c r="K2807">
        <v>30700</v>
      </c>
      <c r="L2807">
        <v>27937</v>
      </c>
      <c r="M2807">
        <v>19781.6793</v>
      </c>
      <c r="N2807">
        <v>19781.6793</v>
      </c>
      <c r="O2807">
        <v>100</v>
      </c>
      <c r="P2807">
        <v>9</v>
      </c>
      <c r="Q2807" t="s">
        <v>75</v>
      </c>
      <c r="R2807" t="s">
        <v>3153</v>
      </c>
      <c r="S2807" t="s">
        <v>88</v>
      </c>
      <c r="T2807" t="s">
        <v>226</v>
      </c>
      <c r="U2807">
        <v>0</v>
      </c>
      <c r="V2807">
        <v>0</v>
      </c>
    </row>
    <row r="2808" spans="1:22">
      <c r="A2808">
        <v>12555</v>
      </c>
      <c r="B2808" t="s">
        <v>134</v>
      </c>
      <c r="C2808" t="s">
        <v>135</v>
      </c>
      <c r="D2808" t="s">
        <v>2888</v>
      </c>
      <c r="E2808">
        <v>6</v>
      </c>
      <c r="F2808" t="s">
        <v>102</v>
      </c>
      <c r="G2808" t="s">
        <v>73</v>
      </c>
      <c r="H2808">
        <v>5060903</v>
      </c>
      <c r="I2808" t="s">
        <v>3151</v>
      </c>
      <c r="J2808">
        <v>142200</v>
      </c>
      <c r="K2808">
        <v>23700</v>
      </c>
      <c r="L2808">
        <v>70800</v>
      </c>
      <c r="M2808">
        <v>6969.7242999999999</v>
      </c>
      <c r="N2808">
        <v>41818.345800000003</v>
      </c>
      <c r="O2808">
        <v>100</v>
      </c>
      <c r="P2808">
        <v>0</v>
      </c>
      <c r="Q2808" t="s">
        <v>75</v>
      </c>
      <c r="R2808" t="s">
        <v>3153</v>
      </c>
      <c r="S2808" t="s">
        <v>88</v>
      </c>
      <c r="T2808" t="s">
        <v>136</v>
      </c>
      <c r="U2808">
        <v>0</v>
      </c>
      <c r="V2808">
        <v>0</v>
      </c>
    </row>
    <row r="2809" spans="1:22">
      <c r="A2809">
        <v>12555</v>
      </c>
      <c r="B2809" t="s">
        <v>258</v>
      </c>
      <c r="C2809" t="s">
        <v>259</v>
      </c>
      <c r="D2809" t="s">
        <v>2888</v>
      </c>
      <c r="E2809">
        <v>1</v>
      </c>
      <c r="F2809" t="s">
        <v>102</v>
      </c>
      <c r="G2809" t="s">
        <v>73</v>
      </c>
      <c r="H2809">
        <v>5060903</v>
      </c>
      <c r="I2809" t="s">
        <v>3151</v>
      </c>
      <c r="J2809">
        <v>25000</v>
      </c>
      <c r="K2809">
        <v>25000</v>
      </c>
      <c r="L2809">
        <v>25000</v>
      </c>
      <c r="M2809">
        <v>25000</v>
      </c>
      <c r="N2809">
        <v>25000</v>
      </c>
      <c r="O2809">
        <v>100</v>
      </c>
      <c r="P2809">
        <v>0</v>
      </c>
      <c r="Q2809" t="s">
        <v>75</v>
      </c>
      <c r="R2809" t="s">
        <v>3153</v>
      </c>
      <c r="S2809" t="s">
        <v>88</v>
      </c>
      <c r="T2809" t="s">
        <v>260</v>
      </c>
      <c r="U2809">
        <v>0</v>
      </c>
      <c r="V2809">
        <v>0</v>
      </c>
    </row>
    <row r="2810" spans="1:22">
      <c r="A2810">
        <v>12477</v>
      </c>
      <c r="B2810" t="s">
        <v>108</v>
      </c>
      <c r="C2810" t="s">
        <v>109</v>
      </c>
      <c r="D2810" t="s">
        <v>2888</v>
      </c>
      <c r="E2810">
        <v>0.6</v>
      </c>
      <c r="F2810" t="s">
        <v>102</v>
      </c>
      <c r="G2810" t="s">
        <v>73</v>
      </c>
      <c r="H2810">
        <v>5060927</v>
      </c>
      <c r="I2810" t="s">
        <v>3151</v>
      </c>
      <c r="J2810">
        <v>23940</v>
      </c>
      <c r="K2810">
        <v>39900</v>
      </c>
      <c r="L2810">
        <v>21785</v>
      </c>
      <c r="M2810">
        <v>25378.870299999999</v>
      </c>
      <c r="N2810">
        <v>15227.322180000001</v>
      </c>
      <c r="O2810">
        <v>100</v>
      </c>
      <c r="P2810">
        <v>9</v>
      </c>
      <c r="Q2810" t="s">
        <v>75</v>
      </c>
      <c r="R2810" t="s">
        <v>3154</v>
      </c>
      <c r="S2810" t="s">
        <v>88</v>
      </c>
      <c r="T2810" t="s">
        <v>110</v>
      </c>
      <c r="U2810">
        <v>0</v>
      </c>
      <c r="V2810">
        <v>0</v>
      </c>
    </row>
    <row r="2811" spans="1:22">
      <c r="A2811">
        <v>12477</v>
      </c>
      <c r="B2811" t="s">
        <v>776</v>
      </c>
      <c r="C2811" t="s">
        <v>100</v>
      </c>
      <c r="D2811" t="s">
        <v>2888</v>
      </c>
      <c r="E2811">
        <v>1</v>
      </c>
      <c r="F2811" t="s">
        <v>102</v>
      </c>
      <c r="G2811" t="s">
        <v>73</v>
      </c>
      <c r="H2811">
        <v>5060927</v>
      </c>
      <c r="I2811" t="s">
        <v>3151</v>
      </c>
      <c r="J2811">
        <v>353000</v>
      </c>
      <c r="K2811">
        <v>353000</v>
      </c>
      <c r="L2811">
        <v>321230</v>
      </c>
      <c r="M2811">
        <v>231899.13020000001</v>
      </c>
      <c r="N2811">
        <v>231899.13020000001</v>
      </c>
      <c r="O2811">
        <v>100</v>
      </c>
      <c r="P2811">
        <v>9</v>
      </c>
      <c r="Q2811" t="s">
        <v>75</v>
      </c>
      <c r="R2811" t="s">
        <v>3154</v>
      </c>
      <c r="S2811" t="s">
        <v>88</v>
      </c>
      <c r="T2811" t="s">
        <v>229</v>
      </c>
      <c r="U2811">
        <v>0</v>
      </c>
      <c r="V2811">
        <v>0</v>
      </c>
    </row>
    <row r="2812" spans="1:22">
      <c r="A2812">
        <v>12477</v>
      </c>
      <c r="B2812" t="s">
        <v>1104</v>
      </c>
      <c r="C2812" t="s">
        <v>100</v>
      </c>
      <c r="D2812" t="s">
        <v>2888</v>
      </c>
      <c r="E2812">
        <v>1</v>
      </c>
      <c r="F2812" t="s">
        <v>102</v>
      </c>
      <c r="G2812" t="s">
        <v>73</v>
      </c>
      <c r="H2812">
        <v>5060927</v>
      </c>
      <c r="I2812" t="s">
        <v>3151</v>
      </c>
      <c r="J2812">
        <v>536000</v>
      </c>
      <c r="K2812">
        <v>536000</v>
      </c>
      <c r="L2812">
        <v>487760</v>
      </c>
      <c r="M2812">
        <v>379456.21240000002</v>
      </c>
      <c r="N2812">
        <v>379456.21240000002</v>
      </c>
      <c r="O2812">
        <v>100</v>
      </c>
      <c r="P2812">
        <v>9</v>
      </c>
      <c r="Q2812" t="s">
        <v>75</v>
      </c>
      <c r="R2812" t="s">
        <v>3154</v>
      </c>
      <c r="S2812" t="s">
        <v>88</v>
      </c>
      <c r="T2812" t="s">
        <v>229</v>
      </c>
      <c r="U2812">
        <v>0</v>
      </c>
      <c r="V2812">
        <v>0</v>
      </c>
    </row>
    <row r="2813" spans="1:22">
      <c r="A2813">
        <v>12477</v>
      </c>
      <c r="B2813" t="s">
        <v>566</v>
      </c>
      <c r="C2813" t="s">
        <v>567</v>
      </c>
      <c r="D2813" t="s">
        <v>2888</v>
      </c>
      <c r="E2813">
        <v>1</v>
      </c>
      <c r="F2813" t="s">
        <v>102</v>
      </c>
      <c r="G2813" t="s">
        <v>73</v>
      </c>
      <c r="H2813">
        <v>5060927</v>
      </c>
      <c r="I2813" t="s">
        <v>3151</v>
      </c>
      <c r="J2813">
        <v>46200</v>
      </c>
      <c r="K2813">
        <v>46200</v>
      </c>
      <c r="L2813">
        <v>42042</v>
      </c>
      <c r="M2813">
        <v>28996.121999999999</v>
      </c>
      <c r="N2813">
        <v>28996.121999999999</v>
      </c>
      <c r="O2813">
        <v>100</v>
      </c>
      <c r="P2813">
        <v>9</v>
      </c>
      <c r="Q2813" t="s">
        <v>75</v>
      </c>
      <c r="R2813" t="s">
        <v>3154</v>
      </c>
      <c r="S2813" t="s">
        <v>88</v>
      </c>
      <c r="T2813" t="s">
        <v>128</v>
      </c>
      <c r="U2813">
        <v>0</v>
      </c>
      <c r="V2813">
        <v>0</v>
      </c>
    </row>
    <row r="2814" spans="1:22">
      <c r="A2814">
        <v>12477</v>
      </c>
      <c r="B2814" t="s">
        <v>139</v>
      </c>
      <c r="C2814" t="s">
        <v>140</v>
      </c>
      <c r="D2814" t="s">
        <v>2888</v>
      </c>
      <c r="E2814">
        <v>1</v>
      </c>
      <c r="F2814" t="s">
        <v>102</v>
      </c>
      <c r="G2814" t="s">
        <v>73</v>
      </c>
      <c r="H2814">
        <v>5060927</v>
      </c>
      <c r="I2814" t="s">
        <v>3151</v>
      </c>
      <c r="J2814">
        <v>2400</v>
      </c>
      <c r="K2814">
        <v>2400</v>
      </c>
      <c r="L2814">
        <v>2184</v>
      </c>
      <c r="M2814">
        <v>1693.5772999999999</v>
      </c>
      <c r="N2814">
        <v>1693.5772999999999</v>
      </c>
      <c r="O2814">
        <v>100</v>
      </c>
      <c r="P2814">
        <v>9</v>
      </c>
      <c r="Q2814" t="s">
        <v>75</v>
      </c>
      <c r="R2814" t="s">
        <v>3154</v>
      </c>
      <c r="S2814" t="s">
        <v>88</v>
      </c>
      <c r="T2814" t="s">
        <v>141</v>
      </c>
      <c r="U2814">
        <v>0</v>
      </c>
      <c r="V2814">
        <v>0</v>
      </c>
    </row>
    <row r="2815" spans="1:22">
      <c r="A2815">
        <v>12477</v>
      </c>
      <c r="B2815" t="s">
        <v>129</v>
      </c>
      <c r="C2815" t="s">
        <v>106</v>
      </c>
      <c r="D2815" t="s">
        <v>2888</v>
      </c>
      <c r="E2815">
        <v>1</v>
      </c>
      <c r="F2815" t="s">
        <v>102</v>
      </c>
      <c r="G2815" t="s">
        <v>73</v>
      </c>
      <c r="H2815">
        <v>5060927</v>
      </c>
      <c r="I2815" t="s">
        <v>3151</v>
      </c>
      <c r="J2815">
        <v>56800</v>
      </c>
      <c r="K2815">
        <v>56800</v>
      </c>
      <c r="L2815">
        <v>51688</v>
      </c>
      <c r="M2815">
        <v>35919.716500000002</v>
      </c>
      <c r="N2815">
        <v>35919.716500000002</v>
      </c>
      <c r="O2815">
        <v>100</v>
      </c>
      <c r="P2815">
        <v>9</v>
      </c>
      <c r="Q2815" t="s">
        <v>75</v>
      </c>
      <c r="R2815" t="s">
        <v>3154</v>
      </c>
      <c r="S2815" t="s">
        <v>88</v>
      </c>
      <c r="T2815" t="s">
        <v>130</v>
      </c>
      <c r="U2815">
        <v>0</v>
      </c>
      <c r="V2815">
        <v>0</v>
      </c>
    </row>
    <row r="2816" spans="1:22">
      <c r="A2816">
        <v>12477</v>
      </c>
      <c r="B2816" t="s">
        <v>339</v>
      </c>
      <c r="C2816" t="s">
        <v>150</v>
      </c>
      <c r="D2816" t="s">
        <v>2888</v>
      </c>
      <c r="E2816">
        <v>1</v>
      </c>
      <c r="F2816" t="s">
        <v>102</v>
      </c>
      <c r="G2816" t="s">
        <v>73</v>
      </c>
      <c r="H2816">
        <v>5060927</v>
      </c>
      <c r="I2816" t="s">
        <v>3151</v>
      </c>
      <c r="J2816">
        <v>205000</v>
      </c>
      <c r="K2816">
        <v>205000</v>
      </c>
      <c r="L2816">
        <v>186550</v>
      </c>
      <c r="M2816">
        <v>144272.3915</v>
      </c>
      <c r="N2816">
        <v>144272.3915</v>
      </c>
      <c r="O2816">
        <v>100</v>
      </c>
      <c r="P2816">
        <v>9</v>
      </c>
      <c r="Q2816" t="s">
        <v>75</v>
      </c>
      <c r="R2816" t="s">
        <v>3154</v>
      </c>
      <c r="S2816" t="s">
        <v>88</v>
      </c>
      <c r="T2816" t="s">
        <v>130</v>
      </c>
      <c r="U2816">
        <v>0</v>
      </c>
      <c r="V2816">
        <v>0</v>
      </c>
    </row>
    <row r="2817" spans="1:22">
      <c r="A2817">
        <v>12477</v>
      </c>
      <c r="B2817" t="s">
        <v>131</v>
      </c>
      <c r="C2817" t="s">
        <v>132</v>
      </c>
      <c r="D2817" t="s">
        <v>2888</v>
      </c>
      <c r="E2817">
        <v>1</v>
      </c>
      <c r="F2817" t="s">
        <v>102</v>
      </c>
      <c r="G2817" t="s">
        <v>73</v>
      </c>
      <c r="H2817">
        <v>5060927</v>
      </c>
      <c r="I2817" t="s">
        <v>3151</v>
      </c>
      <c r="J2817">
        <v>284000</v>
      </c>
      <c r="K2817">
        <v>284000</v>
      </c>
      <c r="L2817">
        <v>258440</v>
      </c>
      <c r="M2817">
        <v>188436.10980000001</v>
      </c>
      <c r="N2817">
        <v>188436.10980000001</v>
      </c>
      <c r="O2817">
        <v>100</v>
      </c>
      <c r="P2817">
        <v>9</v>
      </c>
      <c r="Q2817" t="s">
        <v>75</v>
      </c>
      <c r="R2817" t="s">
        <v>3154</v>
      </c>
      <c r="S2817" t="s">
        <v>88</v>
      </c>
      <c r="T2817" t="s">
        <v>133</v>
      </c>
      <c r="U2817">
        <v>0</v>
      </c>
      <c r="V2817">
        <v>0</v>
      </c>
    </row>
    <row r="2818" spans="1:22">
      <c r="A2818">
        <v>12477</v>
      </c>
      <c r="B2818" t="s">
        <v>111</v>
      </c>
      <c r="C2818" t="s">
        <v>112</v>
      </c>
      <c r="D2818" t="s">
        <v>2888</v>
      </c>
      <c r="E2818">
        <v>4</v>
      </c>
      <c r="F2818" t="s">
        <v>102</v>
      </c>
      <c r="G2818" t="s">
        <v>73</v>
      </c>
      <c r="H2818">
        <v>5060927</v>
      </c>
      <c r="I2818" t="s">
        <v>3151</v>
      </c>
      <c r="J2818">
        <v>36400</v>
      </c>
      <c r="K2818">
        <v>9100</v>
      </c>
      <c r="L2818">
        <v>33124</v>
      </c>
      <c r="M2818">
        <v>5885.1193000000003</v>
      </c>
      <c r="N2818">
        <v>23540.477200000001</v>
      </c>
      <c r="O2818">
        <v>100</v>
      </c>
      <c r="P2818">
        <v>9</v>
      </c>
      <c r="Q2818" t="s">
        <v>75</v>
      </c>
      <c r="R2818" t="s">
        <v>3154</v>
      </c>
      <c r="S2818" t="s">
        <v>88</v>
      </c>
      <c r="T2818" t="s">
        <v>85</v>
      </c>
      <c r="U2818">
        <v>0</v>
      </c>
      <c r="V2818">
        <v>0</v>
      </c>
    </row>
    <row r="2819" spans="1:22">
      <c r="A2819">
        <v>12477</v>
      </c>
      <c r="B2819" t="s">
        <v>134</v>
      </c>
      <c r="C2819" t="s">
        <v>135</v>
      </c>
      <c r="D2819" t="s">
        <v>2888</v>
      </c>
      <c r="E2819">
        <v>8.5</v>
      </c>
      <c r="F2819" t="s">
        <v>102</v>
      </c>
      <c r="G2819" t="s">
        <v>73</v>
      </c>
      <c r="H2819">
        <v>5060927</v>
      </c>
      <c r="I2819" t="s">
        <v>3151</v>
      </c>
      <c r="J2819">
        <v>201450</v>
      </c>
      <c r="K2819">
        <v>23700</v>
      </c>
      <c r="L2819">
        <v>100300</v>
      </c>
      <c r="M2819">
        <v>6969.7242999999999</v>
      </c>
      <c r="N2819">
        <v>59242.65655</v>
      </c>
      <c r="O2819">
        <v>100</v>
      </c>
      <c r="P2819">
        <v>0</v>
      </c>
      <c r="Q2819" t="s">
        <v>75</v>
      </c>
      <c r="R2819" t="s">
        <v>3154</v>
      </c>
      <c r="S2819" t="s">
        <v>88</v>
      </c>
      <c r="T2819" t="s">
        <v>136</v>
      </c>
      <c r="U2819">
        <v>0</v>
      </c>
      <c r="V2819">
        <v>0</v>
      </c>
    </row>
    <row r="2820" spans="1:22">
      <c r="A2820">
        <v>11977</v>
      </c>
      <c r="B2820" t="s">
        <v>227</v>
      </c>
      <c r="C2820" t="s">
        <v>100</v>
      </c>
      <c r="D2820" t="s">
        <v>2888</v>
      </c>
      <c r="E2820">
        <v>1</v>
      </c>
      <c r="F2820" t="s">
        <v>102</v>
      </c>
      <c r="G2820" t="s">
        <v>73</v>
      </c>
      <c r="H2820">
        <v>5060929</v>
      </c>
      <c r="I2820" t="s">
        <v>3151</v>
      </c>
      <c r="J2820">
        <v>262000</v>
      </c>
      <c r="K2820">
        <v>262000</v>
      </c>
      <c r="L2820">
        <v>238420</v>
      </c>
      <c r="M2820">
        <v>170718.90530000001</v>
      </c>
      <c r="N2820">
        <v>170718.90530000001</v>
      </c>
      <c r="O2820">
        <v>100</v>
      </c>
      <c r="P2820">
        <v>9</v>
      </c>
      <c r="Q2820" t="s">
        <v>75</v>
      </c>
      <c r="R2820" t="s">
        <v>3175</v>
      </c>
      <c r="S2820" t="s">
        <v>88</v>
      </c>
      <c r="T2820" t="s">
        <v>229</v>
      </c>
      <c r="U2820">
        <v>0</v>
      </c>
      <c r="V2820">
        <v>0</v>
      </c>
    </row>
    <row r="2821" spans="1:22">
      <c r="A2821">
        <v>11977</v>
      </c>
      <c r="B2821" t="s">
        <v>230</v>
      </c>
      <c r="C2821" t="s">
        <v>100</v>
      </c>
      <c r="D2821" t="s">
        <v>2888</v>
      </c>
      <c r="E2821">
        <v>1</v>
      </c>
      <c r="F2821" t="s">
        <v>102</v>
      </c>
      <c r="G2821" t="s">
        <v>73</v>
      </c>
      <c r="H2821">
        <v>5060929</v>
      </c>
      <c r="I2821" t="s">
        <v>3151</v>
      </c>
      <c r="J2821">
        <v>204000</v>
      </c>
      <c r="K2821">
        <v>204000</v>
      </c>
      <c r="L2821">
        <v>185640</v>
      </c>
      <c r="M2821">
        <v>133405.08249999999</v>
      </c>
      <c r="N2821">
        <v>133405.08249999999</v>
      </c>
      <c r="O2821">
        <v>100</v>
      </c>
      <c r="P2821">
        <v>9</v>
      </c>
      <c r="Q2821" t="s">
        <v>75</v>
      </c>
      <c r="R2821" t="s">
        <v>3175</v>
      </c>
      <c r="S2821" t="s">
        <v>88</v>
      </c>
      <c r="T2821" t="s">
        <v>229</v>
      </c>
      <c r="U2821">
        <v>0</v>
      </c>
      <c r="V2821">
        <v>0</v>
      </c>
    </row>
    <row r="2822" spans="1:22">
      <c r="A2822">
        <v>11977</v>
      </c>
      <c r="B2822" t="s">
        <v>156</v>
      </c>
      <c r="C2822" t="s">
        <v>127</v>
      </c>
      <c r="D2822" t="s">
        <v>2888</v>
      </c>
      <c r="E2822">
        <v>1</v>
      </c>
      <c r="F2822" t="s">
        <v>102</v>
      </c>
      <c r="G2822" t="s">
        <v>73</v>
      </c>
      <c r="H2822">
        <v>5060929</v>
      </c>
      <c r="I2822" t="s">
        <v>3151</v>
      </c>
      <c r="J2822">
        <v>45600</v>
      </c>
      <c r="K2822">
        <v>45600</v>
      </c>
      <c r="L2822">
        <v>41496</v>
      </c>
      <c r="M2822">
        <v>28463.342100000002</v>
      </c>
      <c r="N2822">
        <v>28463.342100000002</v>
      </c>
      <c r="O2822">
        <v>100</v>
      </c>
      <c r="P2822">
        <v>9</v>
      </c>
      <c r="Q2822" t="s">
        <v>75</v>
      </c>
      <c r="R2822" t="s">
        <v>3175</v>
      </c>
      <c r="S2822" t="s">
        <v>88</v>
      </c>
      <c r="T2822" t="s">
        <v>128</v>
      </c>
      <c r="U2822">
        <v>0</v>
      </c>
      <c r="V2822">
        <v>0</v>
      </c>
    </row>
    <row r="2823" spans="1:22">
      <c r="A2823">
        <v>11977</v>
      </c>
      <c r="B2823" t="s">
        <v>124</v>
      </c>
      <c r="C2823" t="s">
        <v>125</v>
      </c>
      <c r="D2823" t="s">
        <v>2888</v>
      </c>
      <c r="E2823">
        <v>1</v>
      </c>
      <c r="F2823" t="s">
        <v>102</v>
      </c>
      <c r="G2823" t="s">
        <v>73</v>
      </c>
      <c r="H2823">
        <v>5060929</v>
      </c>
      <c r="I2823" t="s">
        <v>3151</v>
      </c>
      <c r="J2823">
        <v>19100</v>
      </c>
      <c r="K2823">
        <v>19100</v>
      </c>
      <c r="L2823">
        <v>17381</v>
      </c>
      <c r="M2823">
        <v>13505.280500000001</v>
      </c>
      <c r="N2823">
        <v>13505.280500000001</v>
      </c>
      <c r="O2823">
        <v>100</v>
      </c>
      <c r="P2823">
        <v>9</v>
      </c>
      <c r="Q2823" t="s">
        <v>75</v>
      </c>
      <c r="R2823" t="s">
        <v>3175</v>
      </c>
      <c r="S2823" t="s">
        <v>88</v>
      </c>
      <c r="T2823" t="s">
        <v>85</v>
      </c>
      <c r="U2823">
        <v>0</v>
      </c>
      <c r="V2823">
        <v>0</v>
      </c>
    </row>
    <row r="2824" spans="1:22">
      <c r="A2824">
        <v>11977</v>
      </c>
      <c r="B2824" t="s">
        <v>148</v>
      </c>
      <c r="C2824" t="s">
        <v>106</v>
      </c>
      <c r="D2824" t="s">
        <v>2888</v>
      </c>
      <c r="E2824">
        <v>1</v>
      </c>
      <c r="F2824" t="s">
        <v>102</v>
      </c>
      <c r="G2824" t="s">
        <v>73</v>
      </c>
      <c r="H2824">
        <v>5060929</v>
      </c>
      <c r="I2824" t="s">
        <v>3151</v>
      </c>
      <c r="J2824">
        <v>43900</v>
      </c>
      <c r="K2824">
        <v>43900</v>
      </c>
      <c r="L2824">
        <v>39949</v>
      </c>
      <c r="M2824">
        <v>27746.087599999999</v>
      </c>
      <c r="N2824">
        <v>27746.087599999999</v>
      </c>
      <c r="O2824">
        <v>100</v>
      </c>
      <c r="P2824">
        <v>9</v>
      </c>
      <c r="Q2824" t="s">
        <v>75</v>
      </c>
      <c r="R2824" t="s">
        <v>3175</v>
      </c>
      <c r="S2824" t="s">
        <v>88</v>
      </c>
      <c r="T2824" t="s">
        <v>130</v>
      </c>
      <c r="U2824">
        <v>0</v>
      </c>
      <c r="V2824">
        <v>0</v>
      </c>
    </row>
    <row r="2825" spans="1:22">
      <c r="A2825">
        <v>11977</v>
      </c>
      <c r="B2825" t="s">
        <v>220</v>
      </c>
      <c r="C2825" t="s">
        <v>116</v>
      </c>
      <c r="D2825" t="s">
        <v>2888</v>
      </c>
      <c r="E2825">
        <v>1</v>
      </c>
      <c r="F2825" t="s">
        <v>102</v>
      </c>
      <c r="G2825" t="s">
        <v>73</v>
      </c>
      <c r="H2825">
        <v>5060929</v>
      </c>
      <c r="I2825" t="s">
        <v>3151</v>
      </c>
      <c r="J2825">
        <v>117000</v>
      </c>
      <c r="K2825">
        <v>117000</v>
      </c>
      <c r="L2825">
        <v>106470</v>
      </c>
      <c r="M2825">
        <v>78465.672600000005</v>
      </c>
      <c r="N2825">
        <v>78465.672600000005</v>
      </c>
      <c r="O2825">
        <v>100</v>
      </c>
      <c r="P2825">
        <v>9</v>
      </c>
      <c r="Q2825" t="s">
        <v>75</v>
      </c>
      <c r="R2825" t="s">
        <v>3175</v>
      </c>
      <c r="S2825" t="s">
        <v>88</v>
      </c>
      <c r="T2825" t="s">
        <v>133</v>
      </c>
      <c r="U2825">
        <v>0</v>
      </c>
      <c r="V2825">
        <v>0</v>
      </c>
    </row>
    <row r="2826" spans="1:22">
      <c r="A2826">
        <v>11977</v>
      </c>
      <c r="B2826" t="s">
        <v>232</v>
      </c>
      <c r="C2826" t="s">
        <v>182</v>
      </c>
      <c r="D2826" t="s">
        <v>2888</v>
      </c>
      <c r="E2826">
        <v>0.1</v>
      </c>
      <c r="F2826" t="s">
        <v>102</v>
      </c>
      <c r="G2826" t="s">
        <v>73</v>
      </c>
      <c r="H2826">
        <v>5060929</v>
      </c>
      <c r="I2826" t="s">
        <v>3151</v>
      </c>
      <c r="J2826">
        <v>3610</v>
      </c>
      <c r="K2826">
        <v>36100</v>
      </c>
      <c r="L2826">
        <v>3285</v>
      </c>
      <c r="M2826">
        <v>25021.247599999999</v>
      </c>
      <c r="N2826">
        <v>2502.1247600000002</v>
      </c>
      <c r="O2826">
        <v>100</v>
      </c>
      <c r="P2826">
        <v>9</v>
      </c>
      <c r="Q2826" t="s">
        <v>75</v>
      </c>
      <c r="R2826" t="s">
        <v>3175</v>
      </c>
      <c r="S2826" t="s">
        <v>88</v>
      </c>
      <c r="T2826" t="s">
        <v>223</v>
      </c>
      <c r="U2826">
        <v>0</v>
      </c>
      <c r="V2826">
        <v>0</v>
      </c>
    </row>
    <row r="2827" spans="1:22">
      <c r="A2827">
        <v>11977</v>
      </c>
      <c r="B2827" t="s">
        <v>232</v>
      </c>
      <c r="C2827" t="s">
        <v>182</v>
      </c>
      <c r="D2827" t="s">
        <v>2888</v>
      </c>
      <c r="E2827">
        <v>0.1</v>
      </c>
      <c r="F2827" t="s">
        <v>102</v>
      </c>
      <c r="G2827" t="s">
        <v>73</v>
      </c>
      <c r="H2827">
        <v>5060929</v>
      </c>
      <c r="I2827" t="s">
        <v>3151</v>
      </c>
      <c r="J2827">
        <v>3610</v>
      </c>
      <c r="K2827">
        <v>36100</v>
      </c>
      <c r="L2827">
        <v>3285</v>
      </c>
      <c r="M2827">
        <v>25021.247599999999</v>
      </c>
      <c r="N2827">
        <v>2502.1247600000002</v>
      </c>
      <c r="O2827">
        <v>100</v>
      </c>
      <c r="P2827">
        <v>9</v>
      </c>
      <c r="Q2827" t="s">
        <v>75</v>
      </c>
      <c r="R2827" t="s">
        <v>3175</v>
      </c>
      <c r="S2827" t="s">
        <v>88</v>
      </c>
      <c r="T2827" t="s">
        <v>223</v>
      </c>
      <c r="U2827">
        <v>0</v>
      </c>
      <c r="V2827">
        <v>0</v>
      </c>
    </row>
    <row r="2828" spans="1:22">
      <c r="A2828">
        <v>11977</v>
      </c>
      <c r="B2828" t="s">
        <v>236</v>
      </c>
      <c r="C2828" t="s">
        <v>112</v>
      </c>
      <c r="D2828" t="s">
        <v>2888</v>
      </c>
      <c r="E2828">
        <v>4</v>
      </c>
      <c r="F2828" t="s">
        <v>102</v>
      </c>
      <c r="G2828" t="s">
        <v>73</v>
      </c>
      <c r="H2828">
        <v>5060929</v>
      </c>
      <c r="I2828" t="s">
        <v>3151</v>
      </c>
      <c r="J2828">
        <v>18400</v>
      </c>
      <c r="K2828">
        <v>4600</v>
      </c>
      <c r="L2828">
        <v>16744</v>
      </c>
      <c r="M2828">
        <v>3259.6388999999999</v>
      </c>
      <c r="N2828">
        <v>13038.5556</v>
      </c>
      <c r="O2828">
        <v>100</v>
      </c>
      <c r="P2828">
        <v>9</v>
      </c>
      <c r="Q2828" t="s">
        <v>75</v>
      </c>
      <c r="R2828" t="s">
        <v>3175</v>
      </c>
      <c r="S2828" t="s">
        <v>88</v>
      </c>
      <c r="T2828" t="s">
        <v>85</v>
      </c>
      <c r="U2828">
        <v>0</v>
      </c>
      <c r="V2828">
        <v>0</v>
      </c>
    </row>
    <row r="2829" spans="1:22">
      <c r="A2829">
        <v>11977</v>
      </c>
      <c r="B2829" t="s">
        <v>134</v>
      </c>
      <c r="C2829" t="s">
        <v>135</v>
      </c>
      <c r="D2829" t="s">
        <v>2888</v>
      </c>
      <c r="E2829">
        <v>6</v>
      </c>
      <c r="F2829" t="s">
        <v>102</v>
      </c>
      <c r="G2829" t="s">
        <v>73</v>
      </c>
      <c r="H2829">
        <v>5060929</v>
      </c>
      <c r="I2829" t="s">
        <v>3151</v>
      </c>
      <c r="J2829">
        <v>142200</v>
      </c>
      <c r="K2829">
        <v>23700</v>
      </c>
      <c r="L2829">
        <v>70800</v>
      </c>
      <c r="M2829">
        <v>6969.7242999999999</v>
      </c>
      <c r="N2829">
        <v>41818.345800000003</v>
      </c>
      <c r="O2829">
        <v>100</v>
      </c>
      <c r="P2829">
        <v>0</v>
      </c>
      <c r="Q2829" t="s">
        <v>75</v>
      </c>
      <c r="R2829" t="s">
        <v>3175</v>
      </c>
      <c r="S2829" t="s">
        <v>88</v>
      </c>
      <c r="T2829" t="s">
        <v>136</v>
      </c>
      <c r="U2829">
        <v>0</v>
      </c>
      <c r="V2829">
        <v>0</v>
      </c>
    </row>
    <row r="2830" spans="1:22">
      <c r="A2830">
        <v>12558</v>
      </c>
      <c r="B2830" t="s">
        <v>330</v>
      </c>
      <c r="C2830" t="s">
        <v>331</v>
      </c>
      <c r="D2830" t="s">
        <v>2888</v>
      </c>
      <c r="E2830">
        <v>0.1</v>
      </c>
      <c r="F2830" t="s">
        <v>523</v>
      </c>
      <c r="G2830" t="s">
        <v>73</v>
      </c>
      <c r="H2830">
        <v>5060925</v>
      </c>
      <c r="I2830" t="s">
        <v>3151</v>
      </c>
      <c r="J2830">
        <v>4840</v>
      </c>
      <c r="K2830">
        <v>48400</v>
      </c>
      <c r="L2830">
        <v>3920</v>
      </c>
      <c r="M2830">
        <v>34183.950499999999</v>
      </c>
      <c r="N2830">
        <v>3418.3950500000001</v>
      </c>
      <c r="O2830">
        <v>100</v>
      </c>
      <c r="P2830">
        <v>19</v>
      </c>
      <c r="Q2830" t="s">
        <v>75</v>
      </c>
      <c r="R2830" t="s">
        <v>1708</v>
      </c>
      <c r="S2830" t="s">
        <v>88</v>
      </c>
      <c r="T2830" t="s">
        <v>332</v>
      </c>
      <c r="U2830">
        <v>0</v>
      </c>
      <c r="V2830">
        <v>0</v>
      </c>
    </row>
    <row r="2831" spans="1:22">
      <c r="A2831">
        <v>12558</v>
      </c>
      <c r="B2831" t="s">
        <v>718</v>
      </c>
      <c r="C2831" t="s">
        <v>82</v>
      </c>
      <c r="D2831" t="s">
        <v>2888</v>
      </c>
      <c r="E2831">
        <v>1</v>
      </c>
      <c r="F2831" t="s">
        <v>523</v>
      </c>
      <c r="G2831" t="s">
        <v>73</v>
      </c>
      <c r="H2831">
        <v>5060925</v>
      </c>
      <c r="I2831" t="s">
        <v>3151</v>
      </c>
      <c r="J2831">
        <v>1845600</v>
      </c>
      <c r="K2831">
        <v>1845600</v>
      </c>
      <c r="L2831">
        <v>1494936</v>
      </c>
      <c r="M2831">
        <v>1323150</v>
      </c>
      <c r="N2831">
        <v>1323150</v>
      </c>
      <c r="O2831">
        <v>100</v>
      </c>
      <c r="P2831">
        <v>19</v>
      </c>
      <c r="Q2831" t="s">
        <v>75</v>
      </c>
      <c r="R2831" t="s">
        <v>1708</v>
      </c>
      <c r="S2831" t="s">
        <v>88</v>
      </c>
      <c r="T2831" t="s">
        <v>376</v>
      </c>
      <c r="U2831">
        <v>89400</v>
      </c>
      <c r="V2831">
        <v>89400</v>
      </c>
    </row>
    <row r="2832" spans="1:22">
      <c r="A2832">
        <v>12558</v>
      </c>
      <c r="B2832" t="s">
        <v>716</v>
      </c>
      <c r="C2832" t="s">
        <v>717</v>
      </c>
      <c r="D2832" t="s">
        <v>2888</v>
      </c>
      <c r="E2832">
        <v>1</v>
      </c>
      <c r="F2832" t="s">
        <v>523</v>
      </c>
      <c r="G2832" t="s">
        <v>73</v>
      </c>
      <c r="H2832">
        <v>5060925</v>
      </c>
      <c r="I2832" t="s">
        <v>3151</v>
      </c>
      <c r="J2832">
        <v>131000</v>
      </c>
      <c r="K2832">
        <v>131000</v>
      </c>
      <c r="L2832">
        <v>103490</v>
      </c>
      <c r="M2832">
        <v>93010</v>
      </c>
      <c r="N2832">
        <v>93010</v>
      </c>
      <c r="O2832">
        <v>100</v>
      </c>
      <c r="P2832">
        <v>21</v>
      </c>
      <c r="Q2832" t="s">
        <v>75</v>
      </c>
      <c r="R2832" t="s">
        <v>1708</v>
      </c>
      <c r="S2832" t="s">
        <v>88</v>
      </c>
      <c r="T2832" t="s">
        <v>92</v>
      </c>
      <c r="U2832">
        <v>0</v>
      </c>
      <c r="V2832">
        <v>0</v>
      </c>
    </row>
    <row r="2833" spans="1:22">
      <c r="A2833">
        <v>12558</v>
      </c>
      <c r="B2833" t="s">
        <v>719</v>
      </c>
      <c r="C2833" t="s">
        <v>82</v>
      </c>
      <c r="D2833" t="s">
        <v>2888</v>
      </c>
      <c r="E2833">
        <v>-1</v>
      </c>
      <c r="F2833" t="s">
        <v>523</v>
      </c>
      <c r="G2833" t="s">
        <v>73</v>
      </c>
      <c r="H2833">
        <v>5060925</v>
      </c>
      <c r="I2833" t="s">
        <v>3151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100</v>
      </c>
      <c r="P2833">
        <v>19</v>
      </c>
      <c r="Q2833" t="s">
        <v>75</v>
      </c>
      <c r="R2833" t="s">
        <v>1708</v>
      </c>
      <c r="S2833" t="s">
        <v>88</v>
      </c>
      <c r="T2833" t="s">
        <v>294</v>
      </c>
      <c r="U2833">
        <v>89400</v>
      </c>
      <c r="V2833">
        <v>-89400</v>
      </c>
    </row>
    <row r="2834" spans="1:22">
      <c r="A2834">
        <v>12561</v>
      </c>
      <c r="B2834" t="s">
        <v>108</v>
      </c>
      <c r="C2834" t="s">
        <v>109</v>
      </c>
      <c r="D2834" t="s">
        <v>2888</v>
      </c>
      <c r="E2834">
        <v>1</v>
      </c>
      <c r="F2834" t="s">
        <v>102</v>
      </c>
      <c r="G2834" t="s">
        <v>73</v>
      </c>
      <c r="H2834">
        <v>5060901</v>
      </c>
      <c r="I2834" t="s">
        <v>3151</v>
      </c>
      <c r="J2834">
        <v>39900</v>
      </c>
      <c r="K2834">
        <v>39900</v>
      </c>
      <c r="L2834">
        <v>36309</v>
      </c>
      <c r="M2834">
        <v>25378.870299999999</v>
      </c>
      <c r="N2834">
        <v>25378.870299999999</v>
      </c>
      <c r="O2834">
        <v>100</v>
      </c>
      <c r="P2834">
        <v>9</v>
      </c>
      <c r="Q2834" t="s">
        <v>75</v>
      </c>
      <c r="R2834" t="s">
        <v>3155</v>
      </c>
      <c r="S2834" t="s">
        <v>88</v>
      </c>
      <c r="T2834" t="s">
        <v>110</v>
      </c>
      <c r="U2834">
        <v>0</v>
      </c>
      <c r="V2834">
        <v>0</v>
      </c>
    </row>
    <row r="2835" spans="1:22">
      <c r="A2835">
        <v>12561</v>
      </c>
      <c r="B2835" t="s">
        <v>137</v>
      </c>
      <c r="C2835" t="s">
        <v>127</v>
      </c>
      <c r="D2835" t="s">
        <v>2888</v>
      </c>
      <c r="E2835">
        <v>1</v>
      </c>
      <c r="F2835" t="s">
        <v>102</v>
      </c>
      <c r="G2835" t="s">
        <v>73</v>
      </c>
      <c r="H2835">
        <v>5060901</v>
      </c>
      <c r="I2835" t="s">
        <v>3151</v>
      </c>
      <c r="J2835">
        <v>31700</v>
      </c>
      <c r="K2835">
        <v>31700</v>
      </c>
      <c r="L2835">
        <v>28847</v>
      </c>
      <c r="M2835">
        <v>20317.033899999999</v>
      </c>
      <c r="N2835">
        <v>20317.033899999999</v>
      </c>
      <c r="O2835">
        <v>100</v>
      </c>
      <c r="P2835">
        <v>9</v>
      </c>
      <c r="Q2835" t="s">
        <v>75</v>
      </c>
      <c r="R2835" t="s">
        <v>3155</v>
      </c>
      <c r="S2835" t="s">
        <v>88</v>
      </c>
      <c r="T2835" t="s">
        <v>128</v>
      </c>
      <c r="U2835">
        <v>0</v>
      </c>
      <c r="V2835">
        <v>0</v>
      </c>
    </row>
    <row r="2836" spans="1:22">
      <c r="A2836">
        <v>12561</v>
      </c>
      <c r="B2836" t="s">
        <v>148</v>
      </c>
      <c r="C2836" t="s">
        <v>106</v>
      </c>
      <c r="D2836" t="s">
        <v>2888</v>
      </c>
      <c r="E2836">
        <v>1</v>
      </c>
      <c r="F2836" t="s">
        <v>102</v>
      </c>
      <c r="G2836" t="s">
        <v>73</v>
      </c>
      <c r="H2836">
        <v>5060901</v>
      </c>
      <c r="I2836" t="s">
        <v>3151</v>
      </c>
      <c r="J2836">
        <v>43900</v>
      </c>
      <c r="K2836">
        <v>43900</v>
      </c>
      <c r="L2836">
        <v>39949</v>
      </c>
      <c r="M2836">
        <v>27746.087599999999</v>
      </c>
      <c r="N2836">
        <v>27746.087599999999</v>
      </c>
      <c r="O2836">
        <v>100</v>
      </c>
      <c r="P2836">
        <v>9</v>
      </c>
      <c r="Q2836" t="s">
        <v>75</v>
      </c>
      <c r="R2836" t="s">
        <v>3155</v>
      </c>
      <c r="S2836" t="s">
        <v>88</v>
      </c>
      <c r="T2836" t="s">
        <v>130</v>
      </c>
      <c r="U2836">
        <v>0</v>
      </c>
      <c r="V2836">
        <v>0</v>
      </c>
    </row>
    <row r="2837" spans="1:22">
      <c r="A2837">
        <v>12561</v>
      </c>
      <c r="B2837" t="s">
        <v>207</v>
      </c>
      <c r="C2837" t="s">
        <v>208</v>
      </c>
      <c r="D2837" t="s">
        <v>2888</v>
      </c>
      <c r="E2837">
        <v>7</v>
      </c>
      <c r="F2837" t="s">
        <v>102</v>
      </c>
      <c r="G2837" t="s">
        <v>73</v>
      </c>
      <c r="H2837">
        <v>5060901</v>
      </c>
      <c r="I2837" t="s">
        <v>3151</v>
      </c>
      <c r="J2837">
        <v>165900</v>
      </c>
      <c r="K2837">
        <v>23700</v>
      </c>
      <c r="L2837">
        <v>82600</v>
      </c>
      <c r="M2837">
        <v>6917.3846999999996</v>
      </c>
      <c r="N2837">
        <v>48421.692900000002</v>
      </c>
      <c r="O2837">
        <v>100</v>
      </c>
      <c r="P2837">
        <v>0</v>
      </c>
      <c r="Q2837" t="s">
        <v>75</v>
      </c>
      <c r="R2837" t="s">
        <v>3155</v>
      </c>
      <c r="S2837" t="s">
        <v>88</v>
      </c>
      <c r="T2837" t="s">
        <v>136</v>
      </c>
      <c r="U2837">
        <v>0</v>
      </c>
      <c r="V2837">
        <v>0</v>
      </c>
    </row>
    <row r="2838" spans="1:22">
      <c r="A2838">
        <v>12480</v>
      </c>
      <c r="B2838" t="s">
        <v>305</v>
      </c>
      <c r="C2838" t="s">
        <v>306</v>
      </c>
      <c r="D2838" t="s">
        <v>2888</v>
      </c>
      <c r="E2838">
        <v>6</v>
      </c>
      <c r="F2838" t="s">
        <v>102</v>
      </c>
      <c r="G2838" t="s">
        <v>73</v>
      </c>
      <c r="H2838">
        <v>5060902</v>
      </c>
      <c r="I2838" t="s">
        <v>3151</v>
      </c>
      <c r="J2838">
        <v>157800</v>
      </c>
      <c r="K2838">
        <v>26300</v>
      </c>
      <c r="L2838">
        <v>84600</v>
      </c>
      <c r="M2838">
        <v>11298.5162</v>
      </c>
      <c r="N2838">
        <v>67791.097200000004</v>
      </c>
      <c r="O2838">
        <v>100</v>
      </c>
      <c r="P2838">
        <v>0</v>
      </c>
      <c r="Q2838" t="s">
        <v>75</v>
      </c>
      <c r="R2838" t="s">
        <v>3156</v>
      </c>
      <c r="S2838" t="s">
        <v>88</v>
      </c>
      <c r="T2838" t="s">
        <v>136</v>
      </c>
      <c r="U2838">
        <v>0</v>
      </c>
      <c r="V2838">
        <v>0</v>
      </c>
    </row>
    <row r="2839" spans="1:22">
      <c r="A2839">
        <v>12480</v>
      </c>
      <c r="B2839" t="s">
        <v>124</v>
      </c>
      <c r="C2839" t="s">
        <v>125</v>
      </c>
      <c r="D2839" t="s">
        <v>2888</v>
      </c>
      <c r="E2839">
        <v>1</v>
      </c>
      <c r="F2839" t="s">
        <v>102</v>
      </c>
      <c r="G2839" t="s">
        <v>73</v>
      </c>
      <c r="H2839">
        <v>5060902</v>
      </c>
      <c r="I2839" t="s">
        <v>3151</v>
      </c>
      <c r="J2839">
        <v>19100</v>
      </c>
      <c r="K2839">
        <v>19100</v>
      </c>
      <c r="L2839">
        <v>17381</v>
      </c>
      <c r="M2839">
        <v>13505.280500000001</v>
      </c>
      <c r="N2839">
        <v>13505.280500000001</v>
      </c>
      <c r="O2839">
        <v>100</v>
      </c>
      <c r="P2839">
        <v>9</v>
      </c>
      <c r="Q2839" t="s">
        <v>75</v>
      </c>
      <c r="R2839" t="s">
        <v>3156</v>
      </c>
      <c r="S2839" t="s">
        <v>88</v>
      </c>
      <c r="T2839" t="s">
        <v>85</v>
      </c>
      <c r="U2839">
        <v>0</v>
      </c>
      <c r="V2839">
        <v>0</v>
      </c>
    </row>
    <row r="2840" spans="1:22">
      <c r="A2840">
        <v>12480</v>
      </c>
      <c r="B2840" t="s">
        <v>307</v>
      </c>
      <c r="C2840" t="s">
        <v>308</v>
      </c>
      <c r="D2840" t="s">
        <v>2888</v>
      </c>
      <c r="E2840">
        <v>1</v>
      </c>
      <c r="F2840" t="s">
        <v>102</v>
      </c>
      <c r="G2840" t="s">
        <v>73</v>
      </c>
      <c r="H2840">
        <v>5060902</v>
      </c>
      <c r="I2840" t="s">
        <v>3151</v>
      </c>
      <c r="J2840">
        <v>34600</v>
      </c>
      <c r="K2840">
        <v>34600</v>
      </c>
      <c r="L2840">
        <v>31486</v>
      </c>
      <c r="M2840">
        <v>22075.6597</v>
      </c>
      <c r="N2840">
        <v>22075.6597</v>
      </c>
      <c r="O2840">
        <v>100</v>
      </c>
      <c r="P2840">
        <v>9</v>
      </c>
      <c r="Q2840" t="s">
        <v>75</v>
      </c>
      <c r="R2840" t="s">
        <v>3156</v>
      </c>
      <c r="S2840" t="s">
        <v>88</v>
      </c>
      <c r="T2840" t="s">
        <v>128</v>
      </c>
      <c r="U2840">
        <v>0</v>
      </c>
      <c r="V2840">
        <v>0</v>
      </c>
    </row>
    <row r="2841" spans="1:22">
      <c r="A2841">
        <v>12480</v>
      </c>
      <c r="B2841" t="s">
        <v>356</v>
      </c>
      <c r="C2841" t="s">
        <v>150</v>
      </c>
      <c r="D2841" t="s">
        <v>2888</v>
      </c>
      <c r="E2841">
        <v>1</v>
      </c>
      <c r="F2841" t="s">
        <v>102</v>
      </c>
      <c r="G2841" t="s">
        <v>73</v>
      </c>
      <c r="H2841">
        <v>5060902</v>
      </c>
      <c r="I2841" t="s">
        <v>3151</v>
      </c>
      <c r="J2841">
        <v>60000</v>
      </c>
      <c r="K2841">
        <v>60000</v>
      </c>
      <c r="L2841">
        <v>54600</v>
      </c>
      <c r="M2841">
        <v>42403.9643</v>
      </c>
      <c r="N2841">
        <v>42403.9643</v>
      </c>
      <c r="O2841">
        <v>100</v>
      </c>
      <c r="P2841">
        <v>9</v>
      </c>
      <c r="Q2841" t="s">
        <v>75</v>
      </c>
      <c r="R2841" t="s">
        <v>3156</v>
      </c>
      <c r="S2841" t="s">
        <v>88</v>
      </c>
      <c r="T2841" t="s">
        <v>130</v>
      </c>
      <c r="U2841">
        <v>0</v>
      </c>
      <c r="V2841">
        <v>0</v>
      </c>
    </row>
    <row r="2842" spans="1:22">
      <c r="A2842">
        <v>12480</v>
      </c>
      <c r="B2842" t="s">
        <v>622</v>
      </c>
      <c r="C2842" t="s">
        <v>116</v>
      </c>
      <c r="D2842" t="s">
        <v>2888</v>
      </c>
      <c r="E2842">
        <v>1</v>
      </c>
      <c r="F2842" t="s">
        <v>102</v>
      </c>
      <c r="G2842" t="s">
        <v>73</v>
      </c>
      <c r="H2842">
        <v>5060902</v>
      </c>
      <c r="I2842" t="s">
        <v>3151</v>
      </c>
      <c r="J2842">
        <v>117000</v>
      </c>
      <c r="K2842">
        <v>117000</v>
      </c>
      <c r="L2842">
        <v>106470</v>
      </c>
      <c r="M2842">
        <v>78276.624800000005</v>
      </c>
      <c r="N2842">
        <v>78276.624800000005</v>
      </c>
      <c r="O2842">
        <v>100</v>
      </c>
      <c r="P2842">
        <v>9</v>
      </c>
      <c r="Q2842" t="s">
        <v>75</v>
      </c>
      <c r="R2842" t="s">
        <v>3156</v>
      </c>
      <c r="S2842" t="s">
        <v>88</v>
      </c>
      <c r="T2842" t="s">
        <v>133</v>
      </c>
      <c r="U2842">
        <v>0</v>
      </c>
      <c r="V2842">
        <v>0</v>
      </c>
    </row>
    <row r="2843" spans="1:22">
      <c r="A2843">
        <v>12481</v>
      </c>
      <c r="B2843" t="s">
        <v>108</v>
      </c>
      <c r="C2843" t="s">
        <v>109</v>
      </c>
      <c r="D2843" t="s">
        <v>2888</v>
      </c>
      <c r="E2843">
        <v>0.8</v>
      </c>
      <c r="F2843" t="s">
        <v>102</v>
      </c>
      <c r="G2843" t="s">
        <v>73</v>
      </c>
      <c r="H2843">
        <v>5060924</v>
      </c>
      <c r="I2843" t="s">
        <v>3151</v>
      </c>
      <c r="J2843">
        <v>31920</v>
      </c>
      <c r="K2843">
        <v>39900</v>
      </c>
      <c r="L2843">
        <v>29047</v>
      </c>
      <c r="M2843">
        <v>25378.870299999999</v>
      </c>
      <c r="N2843">
        <v>20303.096239999999</v>
      </c>
      <c r="O2843">
        <v>100</v>
      </c>
      <c r="P2843">
        <v>9</v>
      </c>
      <c r="Q2843" t="s">
        <v>75</v>
      </c>
      <c r="R2843" t="s">
        <v>3157</v>
      </c>
      <c r="S2843" t="s">
        <v>88</v>
      </c>
      <c r="T2843" t="s">
        <v>110</v>
      </c>
      <c r="U2843">
        <v>0</v>
      </c>
      <c r="V2843">
        <v>0</v>
      </c>
    </row>
    <row r="2844" spans="1:22">
      <c r="A2844">
        <v>12481</v>
      </c>
      <c r="B2844" t="s">
        <v>240</v>
      </c>
      <c r="C2844" t="s">
        <v>150</v>
      </c>
      <c r="D2844" t="s">
        <v>2888</v>
      </c>
      <c r="E2844">
        <v>1</v>
      </c>
      <c r="F2844" t="s">
        <v>102</v>
      </c>
      <c r="G2844" t="s">
        <v>73</v>
      </c>
      <c r="H2844">
        <v>5060924</v>
      </c>
      <c r="I2844" t="s">
        <v>3151</v>
      </c>
      <c r="J2844">
        <v>98900</v>
      </c>
      <c r="K2844">
        <v>98900</v>
      </c>
      <c r="L2844">
        <v>89999</v>
      </c>
      <c r="M2844">
        <v>69922.174499999994</v>
      </c>
      <c r="N2844">
        <v>69922.174499999994</v>
      </c>
      <c r="O2844">
        <v>100</v>
      </c>
      <c r="P2844">
        <v>9</v>
      </c>
      <c r="Q2844" t="s">
        <v>75</v>
      </c>
      <c r="R2844" t="s">
        <v>3157</v>
      </c>
      <c r="S2844" t="s">
        <v>88</v>
      </c>
      <c r="T2844" t="s">
        <v>130</v>
      </c>
      <c r="U2844">
        <v>0</v>
      </c>
      <c r="V2844">
        <v>0</v>
      </c>
    </row>
    <row r="2845" spans="1:22">
      <c r="A2845">
        <v>12482</v>
      </c>
      <c r="B2845" t="s">
        <v>137</v>
      </c>
      <c r="C2845" t="s">
        <v>127</v>
      </c>
      <c r="D2845" t="s">
        <v>2888</v>
      </c>
      <c r="E2845">
        <v>1</v>
      </c>
      <c r="F2845" t="s">
        <v>138</v>
      </c>
      <c r="G2845" t="s">
        <v>73</v>
      </c>
      <c r="H2845">
        <v>5060934</v>
      </c>
      <c r="I2845" t="s">
        <v>3151</v>
      </c>
      <c r="J2845">
        <v>31700</v>
      </c>
      <c r="K2845">
        <v>31700</v>
      </c>
      <c r="L2845">
        <v>20317</v>
      </c>
      <c r="M2845">
        <v>20317.033899999999</v>
      </c>
      <c r="N2845">
        <v>20317.033899999999</v>
      </c>
      <c r="O2845">
        <v>100</v>
      </c>
      <c r="P2845">
        <v>0</v>
      </c>
      <c r="Q2845" t="s">
        <v>75</v>
      </c>
      <c r="R2845" t="s">
        <v>3176</v>
      </c>
      <c r="S2845" t="s">
        <v>88</v>
      </c>
      <c r="T2845" t="s">
        <v>128</v>
      </c>
      <c r="U2845">
        <v>0</v>
      </c>
      <c r="V2845">
        <v>0</v>
      </c>
    </row>
    <row r="2846" spans="1:22">
      <c r="A2846">
        <v>12482</v>
      </c>
      <c r="B2846" t="s">
        <v>139</v>
      </c>
      <c r="C2846" t="s">
        <v>140</v>
      </c>
      <c r="D2846" t="s">
        <v>2888</v>
      </c>
      <c r="E2846">
        <v>1</v>
      </c>
      <c r="F2846" t="s">
        <v>138</v>
      </c>
      <c r="G2846" t="s">
        <v>73</v>
      </c>
      <c r="H2846">
        <v>5060934</v>
      </c>
      <c r="I2846" t="s">
        <v>3151</v>
      </c>
      <c r="J2846">
        <v>2400</v>
      </c>
      <c r="K2846">
        <v>2400</v>
      </c>
      <c r="L2846">
        <v>1694</v>
      </c>
      <c r="M2846">
        <v>1693.5772999999999</v>
      </c>
      <c r="N2846">
        <v>1693.5772999999999</v>
      </c>
      <c r="O2846">
        <v>100</v>
      </c>
      <c r="P2846">
        <v>0</v>
      </c>
      <c r="Q2846" t="s">
        <v>75</v>
      </c>
      <c r="R2846" t="s">
        <v>3176</v>
      </c>
      <c r="S2846" t="s">
        <v>88</v>
      </c>
      <c r="T2846" t="s">
        <v>141</v>
      </c>
      <c r="U2846">
        <v>0</v>
      </c>
      <c r="V2846">
        <v>0</v>
      </c>
    </row>
    <row r="2847" spans="1:22">
      <c r="A2847">
        <v>12482</v>
      </c>
      <c r="B2847" t="s">
        <v>134</v>
      </c>
      <c r="C2847" t="s">
        <v>135</v>
      </c>
      <c r="D2847" t="s">
        <v>2888</v>
      </c>
      <c r="E2847">
        <v>5.5</v>
      </c>
      <c r="F2847" t="s">
        <v>138</v>
      </c>
      <c r="G2847" t="s">
        <v>73</v>
      </c>
      <c r="H2847">
        <v>5060934</v>
      </c>
      <c r="I2847" t="s">
        <v>3151</v>
      </c>
      <c r="J2847">
        <v>130350</v>
      </c>
      <c r="K2847">
        <v>23700</v>
      </c>
      <c r="L2847">
        <v>38335</v>
      </c>
      <c r="M2847">
        <v>6969.7242999999999</v>
      </c>
      <c r="N2847">
        <v>38333.483650000002</v>
      </c>
      <c r="O2847">
        <v>100</v>
      </c>
      <c r="P2847">
        <v>0</v>
      </c>
      <c r="Q2847" t="s">
        <v>75</v>
      </c>
      <c r="R2847" t="s">
        <v>3176</v>
      </c>
      <c r="S2847" t="s">
        <v>88</v>
      </c>
      <c r="T2847" t="s">
        <v>136</v>
      </c>
      <c r="U2847">
        <v>0</v>
      </c>
      <c r="V2847">
        <v>0</v>
      </c>
    </row>
    <row r="2848" spans="1:22">
      <c r="A2848">
        <v>12569</v>
      </c>
      <c r="B2848" t="s">
        <v>3061</v>
      </c>
      <c r="C2848" t="s">
        <v>815</v>
      </c>
      <c r="D2848" t="s">
        <v>2888</v>
      </c>
      <c r="E2848">
        <v>1</v>
      </c>
      <c r="F2848" t="s">
        <v>72</v>
      </c>
      <c r="G2848" t="s">
        <v>73</v>
      </c>
      <c r="H2848">
        <v>5060930</v>
      </c>
      <c r="I2848" t="s">
        <v>3151</v>
      </c>
      <c r="J2848">
        <v>11900</v>
      </c>
      <c r="K2848">
        <v>11900</v>
      </c>
      <c r="L2848">
        <v>9401</v>
      </c>
      <c r="M2848">
        <v>8451.0908999999992</v>
      </c>
      <c r="N2848">
        <v>8451.0908999999992</v>
      </c>
      <c r="O2848">
        <v>100</v>
      </c>
      <c r="P2848">
        <v>21</v>
      </c>
      <c r="Q2848" t="s">
        <v>75</v>
      </c>
      <c r="R2848" t="s">
        <v>3020</v>
      </c>
      <c r="S2848" t="s">
        <v>76</v>
      </c>
      <c r="T2848" t="s">
        <v>447</v>
      </c>
      <c r="U2848">
        <v>0</v>
      </c>
      <c r="V2848">
        <v>0</v>
      </c>
    </row>
    <row r="2849" spans="1:22">
      <c r="A2849">
        <v>12569</v>
      </c>
      <c r="B2849" t="s">
        <v>3057</v>
      </c>
      <c r="C2849" t="s">
        <v>1207</v>
      </c>
      <c r="D2849" t="s">
        <v>2888</v>
      </c>
      <c r="E2849">
        <v>1</v>
      </c>
      <c r="F2849" t="s">
        <v>72</v>
      </c>
      <c r="G2849" t="s">
        <v>73</v>
      </c>
      <c r="H2849">
        <v>5060930</v>
      </c>
      <c r="I2849" t="s">
        <v>3151</v>
      </c>
      <c r="J2849">
        <v>579000</v>
      </c>
      <c r="K2849">
        <v>579000</v>
      </c>
      <c r="L2849">
        <v>457410</v>
      </c>
      <c r="M2849">
        <v>390397</v>
      </c>
      <c r="N2849">
        <v>390397</v>
      </c>
      <c r="O2849">
        <v>100</v>
      </c>
      <c r="P2849">
        <v>21</v>
      </c>
      <c r="Q2849" t="s">
        <v>75</v>
      </c>
      <c r="R2849" t="s">
        <v>3020</v>
      </c>
      <c r="S2849" t="s">
        <v>76</v>
      </c>
      <c r="T2849" t="s">
        <v>3058</v>
      </c>
      <c r="U2849">
        <v>0</v>
      </c>
      <c r="V2849">
        <v>0</v>
      </c>
    </row>
    <row r="2850" spans="1:22">
      <c r="A2850">
        <v>12569</v>
      </c>
      <c r="B2850" t="s">
        <v>3059</v>
      </c>
      <c r="C2850" t="s">
        <v>286</v>
      </c>
      <c r="D2850" t="s">
        <v>2888</v>
      </c>
      <c r="E2850">
        <v>1</v>
      </c>
      <c r="F2850" t="s">
        <v>72</v>
      </c>
      <c r="G2850" t="s">
        <v>73</v>
      </c>
      <c r="H2850">
        <v>5060930</v>
      </c>
      <c r="I2850" t="s">
        <v>3151</v>
      </c>
      <c r="J2850">
        <v>31300</v>
      </c>
      <c r="K2850">
        <v>31300</v>
      </c>
      <c r="L2850">
        <v>24727</v>
      </c>
      <c r="M2850">
        <v>22314.2857</v>
      </c>
      <c r="N2850">
        <v>22314.2857</v>
      </c>
      <c r="O2850">
        <v>100</v>
      </c>
      <c r="P2850">
        <v>21</v>
      </c>
      <c r="Q2850" t="s">
        <v>75</v>
      </c>
      <c r="R2850" t="s">
        <v>3020</v>
      </c>
      <c r="S2850" t="s">
        <v>76</v>
      </c>
      <c r="T2850" t="s">
        <v>85</v>
      </c>
      <c r="U2850">
        <v>0</v>
      </c>
      <c r="V2850">
        <v>0</v>
      </c>
    </row>
    <row r="2851" spans="1:22">
      <c r="A2851">
        <v>12569</v>
      </c>
      <c r="B2851" t="s">
        <v>3060</v>
      </c>
      <c r="C2851" t="s">
        <v>479</v>
      </c>
      <c r="D2851" t="s">
        <v>2888</v>
      </c>
      <c r="E2851">
        <v>1</v>
      </c>
      <c r="F2851" t="s">
        <v>72</v>
      </c>
      <c r="G2851" t="s">
        <v>73</v>
      </c>
      <c r="H2851">
        <v>5060930</v>
      </c>
      <c r="I2851" t="s">
        <v>3151</v>
      </c>
      <c r="J2851">
        <v>4600</v>
      </c>
      <c r="K2851">
        <v>4600</v>
      </c>
      <c r="L2851">
        <v>3634</v>
      </c>
      <c r="M2851">
        <v>2982</v>
      </c>
      <c r="N2851">
        <v>2982</v>
      </c>
      <c r="O2851">
        <v>100</v>
      </c>
      <c r="P2851">
        <v>21</v>
      </c>
      <c r="Q2851" t="s">
        <v>75</v>
      </c>
      <c r="R2851" t="s">
        <v>3020</v>
      </c>
      <c r="S2851" t="s">
        <v>76</v>
      </c>
      <c r="T2851" t="s">
        <v>447</v>
      </c>
      <c r="U2851">
        <v>0</v>
      </c>
      <c r="V2851">
        <v>0</v>
      </c>
    </row>
    <row r="2852" spans="1:22">
      <c r="A2852">
        <v>12484</v>
      </c>
      <c r="B2852" t="s">
        <v>156</v>
      </c>
      <c r="C2852" t="s">
        <v>127</v>
      </c>
      <c r="D2852" t="s">
        <v>2888</v>
      </c>
      <c r="E2852">
        <v>1</v>
      </c>
      <c r="F2852" t="s">
        <v>138</v>
      </c>
      <c r="G2852" t="s">
        <v>73</v>
      </c>
      <c r="H2852">
        <v>5060933</v>
      </c>
      <c r="I2852" t="s">
        <v>3151</v>
      </c>
      <c r="J2852">
        <v>45600</v>
      </c>
      <c r="K2852">
        <v>45600</v>
      </c>
      <c r="L2852">
        <v>28463</v>
      </c>
      <c r="M2852">
        <v>28463.342100000002</v>
      </c>
      <c r="N2852">
        <v>28463.342100000002</v>
      </c>
      <c r="O2852">
        <v>100</v>
      </c>
      <c r="P2852">
        <v>0</v>
      </c>
      <c r="Q2852" t="s">
        <v>75</v>
      </c>
      <c r="R2852" t="s">
        <v>3177</v>
      </c>
      <c r="S2852" t="s">
        <v>88</v>
      </c>
      <c r="T2852" t="s">
        <v>128</v>
      </c>
      <c r="U2852">
        <v>0</v>
      </c>
      <c r="V2852">
        <v>0</v>
      </c>
    </row>
    <row r="2853" spans="1:22">
      <c r="A2853">
        <v>12484</v>
      </c>
      <c r="B2853" t="s">
        <v>124</v>
      </c>
      <c r="C2853" t="s">
        <v>125</v>
      </c>
      <c r="D2853" t="s">
        <v>2888</v>
      </c>
      <c r="E2853">
        <v>1</v>
      </c>
      <c r="F2853" t="s">
        <v>138</v>
      </c>
      <c r="G2853" t="s">
        <v>73</v>
      </c>
      <c r="H2853">
        <v>5060933</v>
      </c>
      <c r="I2853" t="s">
        <v>3151</v>
      </c>
      <c r="J2853">
        <v>19100</v>
      </c>
      <c r="K2853">
        <v>19100</v>
      </c>
      <c r="L2853">
        <v>13505</v>
      </c>
      <c r="M2853">
        <v>13505.280500000001</v>
      </c>
      <c r="N2853">
        <v>13505.280500000001</v>
      </c>
      <c r="O2853">
        <v>100</v>
      </c>
      <c r="P2853">
        <v>0</v>
      </c>
      <c r="Q2853" t="s">
        <v>75</v>
      </c>
      <c r="R2853" t="s">
        <v>3177</v>
      </c>
      <c r="S2853" t="s">
        <v>88</v>
      </c>
      <c r="T2853" t="s">
        <v>85</v>
      </c>
      <c r="U2853">
        <v>0</v>
      </c>
      <c r="V2853">
        <v>0</v>
      </c>
    </row>
    <row r="2854" spans="1:22">
      <c r="A2854">
        <v>12484</v>
      </c>
      <c r="B2854" t="s">
        <v>220</v>
      </c>
      <c r="C2854" t="s">
        <v>116</v>
      </c>
      <c r="D2854" t="s">
        <v>2888</v>
      </c>
      <c r="E2854">
        <v>1</v>
      </c>
      <c r="F2854" t="s">
        <v>144</v>
      </c>
      <c r="G2854" t="s">
        <v>73</v>
      </c>
      <c r="H2854">
        <v>5060932</v>
      </c>
      <c r="I2854" t="s">
        <v>3151</v>
      </c>
      <c r="J2854">
        <v>93600</v>
      </c>
      <c r="K2854">
        <v>117000</v>
      </c>
      <c r="L2854">
        <v>93600</v>
      </c>
      <c r="M2854">
        <v>78465.672600000005</v>
      </c>
      <c r="N2854">
        <v>62772.538079999998</v>
      </c>
      <c r="O2854">
        <v>80</v>
      </c>
      <c r="P2854">
        <v>0</v>
      </c>
      <c r="Q2854" t="s">
        <v>75</v>
      </c>
      <c r="R2854" t="s">
        <v>3177</v>
      </c>
      <c r="S2854" t="s">
        <v>88</v>
      </c>
      <c r="T2854" t="s">
        <v>133</v>
      </c>
      <c r="U2854">
        <v>0</v>
      </c>
      <c r="V2854">
        <v>0</v>
      </c>
    </row>
    <row r="2855" spans="1:22">
      <c r="A2855">
        <v>12484</v>
      </c>
      <c r="B2855" t="s">
        <v>134</v>
      </c>
      <c r="C2855" t="s">
        <v>135</v>
      </c>
      <c r="D2855" t="s">
        <v>2888</v>
      </c>
      <c r="E2855">
        <v>6</v>
      </c>
      <c r="F2855" t="s">
        <v>138</v>
      </c>
      <c r="G2855" t="s">
        <v>73</v>
      </c>
      <c r="H2855">
        <v>5060933</v>
      </c>
      <c r="I2855" t="s">
        <v>3151</v>
      </c>
      <c r="J2855">
        <v>142200</v>
      </c>
      <c r="K2855">
        <v>23700</v>
      </c>
      <c r="L2855">
        <v>41820</v>
      </c>
      <c r="M2855">
        <v>6969.7242999999999</v>
      </c>
      <c r="N2855">
        <v>41818.345800000003</v>
      </c>
      <c r="O2855">
        <v>100</v>
      </c>
      <c r="P2855">
        <v>0</v>
      </c>
      <c r="Q2855" t="s">
        <v>75</v>
      </c>
      <c r="R2855" t="s">
        <v>3177</v>
      </c>
      <c r="S2855" t="s">
        <v>88</v>
      </c>
      <c r="T2855" t="s">
        <v>136</v>
      </c>
      <c r="U2855">
        <v>0</v>
      </c>
      <c r="V2855">
        <v>0</v>
      </c>
    </row>
    <row r="2856" spans="1:22">
      <c r="A2856">
        <v>12555</v>
      </c>
      <c r="B2856" t="s">
        <v>224</v>
      </c>
      <c r="C2856" t="s">
        <v>225</v>
      </c>
      <c r="D2856" t="s">
        <v>2888</v>
      </c>
      <c r="E2856">
        <v>3</v>
      </c>
      <c r="F2856" t="s">
        <v>102</v>
      </c>
      <c r="G2856" t="s">
        <v>73</v>
      </c>
      <c r="H2856">
        <v>5060903</v>
      </c>
      <c r="I2856" t="s">
        <v>3151</v>
      </c>
      <c r="J2856">
        <v>92100</v>
      </c>
      <c r="K2856">
        <v>30700</v>
      </c>
      <c r="L2856">
        <v>83811</v>
      </c>
      <c r="M2856">
        <v>19781.6793</v>
      </c>
      <c r="N2856">
        <v>59345.037900000003</v>
      </c>
      <c r="O2856">
        <v>100</v>
      </c>
      <c r="P2856">
        <v>9</v>
      </c>
      <c r="Q2856" t="s">
        <v>75</v>
      </c>
      <c r="R2856" t="s">
        <v>3153</v>
      </c>
      <c r="S2856" t="s">
        <v>88</v>
      </c>
      <c r="T2856" t="s">
        <v>226</v>
      </c>
      <c r="U2856">
        <v>0</v>
      </c>
      <c r="V2856">
        <v>0</v>
      </c>
    </row>
    <row r="2857" spans="1:22">
      <c r="A2857">
        <v>12670</v>
      </c>
      <c r="B2857" t="s">
        <v>347</v>
      </c>
      <c r="C2857" t="s">
        <v>348</v>
      </c>
      <c r="D2857" t="s">
        <v>2963</v>
      </c>
      <c r="E2857">
        <v>9.5</v>
      </c>
      <c r="F2857" t="s">
        <v>102</v>
      </c>
      <c r="G2857" t="s">
        <v>73</v>
      </c>
      <c r="H2857">
        <v>5060909</v>
      </c>
      <c r="I2857" t="s">
        <v>3151</v>
      </c>
      <c r="J2857">
        <v>249850</v>
      </c>
      <c r="K2857">
        <v>26300</v>
      </c>
      <c r="L2857">
        <v>133950</v>
      </c>
      <c r="M2857">
        <v>11208.6957</v>
      </c>
      <c r="N2857">
        <v>106482.60915</v>
      </c>
      <c r="O2857">
        <v>100</v>
      </c>
      <c r="P2857">
        <v>0</v>
      </c>
      <c r="Q2857" t="s">
        <v>75</v>
      </c>
      <c r="R2857" t="s">
        <v>3158</v>
      </c>
      <c r="S2857" t="s">
        <v>195</v>
      </c>
      <c r="T2857" t="s">
        <v>136</v>
      </c>
      <c r="U2857">
        <v>0</v>
      </c>
      <c r="V2857">
        <v>0</v>
      </c>
    </row>
    <row r="2858" spans="1:22">
      <c r="A2858">
        <v>12670</v>
      </c>
      <c r="B2858" t="s">
        <v>351</v>
      </c>
      <c r="C2858" t="s">
        <v>127</v>
      </c>
      <c r="D2858" t="s">
        <v>2963</v>
      </c>
      <c r="E2858">
        <v>1</v>
      </c>
      <c r="F2858" t="s">
        <v>102</v>
      </c>
      <c r="G2858" t="s">
        <v>73</v>
      </c>
      <c r="H2858">
        <v>5060909</v>
      </c>
      <c r="I2858" t="s">
        <v>3151</v>
      </c>
      <c r="J2858">
        <v>49300</v>
      </c>
      <c r="K2858">
        <v>49300</v>
      </c>
      <c r="L2858">
        <v>44863</v>
      </c>
      <c r="M2858">
        <v>31524.112799999999</v>
      </c>
      <c r="N2858">
        <v>31524.112799999999</v>
      </c>
      <c r="O2858">
        <v>100</v>
      </c>
      <c r="P2858">
        <v>9</v>
      </c>
      <c r="Q2858" t="s">
        <v>75</v>
      </c>
      <c r="R2858" t="s">
        <v>3158</v>
      </c>
      <c r="S2858" t="s">
        <v>195</v>
      </c>
      <c r="T2858" t="s">
        <v>128</v>
      </c>
      <c r="U2858">
        <v>0</v>
      </c>
      <c r="V2858">
        <v>0</v>
      </c>
    </row>
    <row r="2859" spans="1:22">
      <c r="A2859">
        <v>12670</v>
      </c>
      <c r="B2859" t="s">
        <v>139</v>
      </c>
      <c r="C2859" t="s">
        <v>140</v>
      </c>
      <c r="D2859" t="s">
        <v>2963</v>
      </c>
      <c r="E2859">
        <v>1</v>
      </c>
      <c r="F2859" t="s">
        <v>102</v>
      </c>
      <c r="G2859" t="s">
        <v>73</v>
      </c>
      <c r="H2859">
        <v>5060909</v>
      </c>
      <c r="I2859" t="s">
        <v>3151</v>
      </c>
      <c r="J2859">
        <v>2400</v>
      </c>
      <c r="K2859">
        <v>2400</v>
      </c>
      <c r="L2859">
        <v>2184</v>
      </c>
      <c r="M2859">
        <v>1693.5772999999999</v>
      </c>
      <c r="N2859">
        <v>1693.5772999999999</v>
      </c>
      <c r="O2859">
        <v>100</v>
      </c>
      <c r="P2859">
        <v>9</v>
      </c>
      <c r="Q2859" t="s">
        <v>75</v>
      </c>
      <c r="R2859" t="s">
        <v>3158</v>
      </c>
      <c r="S2859" t="s">
        <v>195</v>
      </c>
      <c r="T2859" t="s">
        <v>141</v>
      </c>
      <c r="U2859">
        <v>0</v>
      </c>
      <c r="V2859">
        <v>0</v>
      </c>
    </row>
    <row r="2860" spans="1:22">
      <c r="A2860">
        <v>12670</v>
      </c>
      <c r="B2860" t="s">
        <v>362</v>
      </c>
      <c r="C2860" t="s">
        <v>150</v>
      </c>
      <c r="D2860" t="s">
        <v>2963</v>
      </c>
      <c r="E2860">
        <v>1</v>
      </c>
      <c r="F2860" t="s">
        <v>102</v>
      </c>
      <c r="G2860" t="s">
        <v>73</v>
      </c>
      <c r="H2860">
        <v>5060909</v>
      </c>
      <c r="I2860" t="s">
        <v>3151</v>
      </c>
      <c r="J2860">
        <v>106000</v>
      </c>
      <c r="K2860">
        <v>106000</v>
      </c>
      <c r="L2860">
        <v>96460</v>
      </c>
      <c r="M2860">
        <v>74291.690300000002</v>
      </c>
      <c r="N2860">
        <v>74291.690300000002</v>
      </c>
      <c r="O2860">
        <v>100</v>
      </c>
      <c r="P2860">
        <v>9</v>
      </c>
      <c r="Q2860" t="s">
        <v>75</v>
      </c>
      <c r="R2860" t="s">
        <v>3158</v>
      </c>
      <c r="S2860" t="s">
        <v>195</v>
      </c>
      <c r="T2860" t="s">
        <v>130</v>
      </c>
      <c r="U2860">
        <v>0</v>
      </c>
      <c r="V2860">
        <v>0</v>
      </c>
    </row>
    <row r="2861" spans="1:22">
      <c r="A2861">
        <v>12670</v>
      </c>
      <c r="B2861" t="s">
        <v>352</v>
      </c>
      <c r="C2861" t="s">
        <v>106</v>
      </c>
      <c r="D2861" t="s">
        <v>2963</v>
      </c>
      <c r="E2861">
        <v>1</v>
      </c>
      <c r="F2861" t="s">
        <v>102</v>
      </c>
      <c r="G2861" t="s">
        <v>73</v>
      </c>
      <c r="H2861">
        <v>5060909</v>
      </c>
      <c r="I2861" t="s">
        <v>3151</v>
      </c>
      <c r="J2861">
        <v>48900</v>
      </c>
      <c r="K2861">
        <v>48900</v>
      </c>
      <c r="L2861">
        <v>44499</v>
      </c>
      <c r="M2861">
        <v>31110.231100000001</v>
      </c>
      <c r="N2861">
        <v>31110.231100000001</v>
      </c>
      <c r="O2861">
        <v>100</v>
      </c>
      <c r="P2861">
        <v>9</v>
      </c>
      <c r="Q2861" t="s">
        <v>75</v>
      </c>
      <c r="R2861" t="s">
        <v>3158</v>
      </c>
      <c r="S2861" t="s">
        <v>195</v>
      </c>
      <c r="T2861" t="s">
        <v>130</v>
      </c>
      <c r="U2861">
        <v>0</v>
      </c>
      <c r="V2861">
        <v>0</v>
      </c>
    </row>
    <row r="2862" spans="1:22">
      <c r="A2862">
        <v>12670</v>
      </c>
      <c r="B2862" t="s">
        <v>939</v>
      </c>
      <c r="C2862" t="s">
        <v>299</v>
      </c>
      <c r="D2862" t="s">
        <v>2963</v>
      </c>
      <c r="E2862">
        <v>1</v>
      </c>
      <c r="F2862" t="s">
        <v>102</v>
      </c>
      <c r="G2862" t="s">
        <v>73</v>
      </c>
      <c r="H2862">
        <v>5060909</v>
      </c>
      <c r="I2862" t="s">
        <v>3151</v>
      </c>
      <c r="J2862">
        <v>27500</v>
      </c>
      <c r="K2862">
        <v>27500</v>
      </c>
      <c r="L2862">
        <v>25025</v>
      </c>
      <c r="M2862">
        <v>17427.238099999999</v>
      </c>
      <c r="N2862">
        <v>17427.238099999999</v>
      </c>
      <c r="O2862">
        <v>100</v>
      </c>
      <c r="P2862">
        <v>9</v>
      </c>
      <c r="Q2862" t="s">
        <v>75</v>
      </c>
      <c r="R2862" t="s">
        <v>3158</v>
      </c>
      <c r="S2862" t="s">
        <v>195</v>
      </c>
      <c r="T2862" t="s">
        <v>133</v>
      </c>
      <c r="U2862">
        <v>0</v>
      </c>
      <c r="V2862">
        <v>0</v>
      </c>
    </row>
    <row r="2863" spans="1:22">
      <c r="A2863">
        <v>12670</v>
      </c>
      <c r="B2863" t="s">
        <v>934</v>
      </c>
      <c r="C2863" t="s">
        <v>132</v>
      </c>
      <c r="D2863" t="s">
        <v>2963</v>
      </c>
      <c r="E2863">
        <v>1</v>
      </c>
      <c r="F2863" t="s">
        <v>102</v>
      </c>
      <c r="G2863" t="s">
        <v>73</v>
      </c>
      <c r="H2863">
        <v>5060909</v>
      </c>
      <c r="I2863" t="s">
        <v>3151</v>
      </c>
      <c r="J2863">
        <v>181000</v>
      </c>
      <c r="K2863">
        <v>181000</v>
      </c>
      <c r="L2863">
        <v>164710</v>
      </c>
      <c r="M2863">
        <v>122540.3094</v>
      </c>
      <c r="N2863">
        <v>122540.3094</v>
      </c>
      <c r="O2863">
        <v>100</v>
      </c>
      <c r="P2863">
        <v>9</v>
      </c>
      <c r="Q2863" t="s">
        <v>75</v>
      </c>
      <c r="R2863" t="s">
        <v>3158</v>
      </c>
      <c r="S2863" t="s">
        <v>195</v>
      </c>
      <c r="T2863" t="s">
        <v>133</v>
      </c>
      <c r="U2863">
        <v>0</v>
      </c>
      <c r="V2863">
        <v>0</v>
      </c>
    </row>
    <row r="2864" spans="1:22">
      <c r="A2864">
        <v>12642</v>
      </c>
      <c r="B2864" t="s">
        <v>305</v>
      </c>
      <c r="C2864" t="s">
        <v>306</v>
      </c>
      <c r="D2864" t="s">
        <v>3019</v>
      </c>
      <c r="E2864">
        <v>6</v>
      </c>
      <c r="F2864" t="s">
        <v>102</v>
      </c>
      <c r="G2864" t="s">
        <v>73</v>
      </c>
      <c r="H2864">
        <v>5060893</v>
      </c>
      <c r="I2864" t="s">
        <v>3151</v>
      </c>
      <c r="J2864">
        <v>157800</v>
      </c>
      <c r="K2864">
        <v>26300</v>
      </c>
      <c r="L2864">
        <v>84600</v>
      </c>
      <c r="M2864">
        <v>11298.842699999999</v>
      </c>
      <c r="N2864">
        <v>67793.056200000006</v>
      </c>
      <c r="O2864">
        <v>100</v>
      </c>
      <c r="P2864">
        <v>0</v>
      </c>
      <c r="Q2864" t="s">
        <v>75</v>
      </c>
      <c r="R2864" t="s">
        <v>3159</v>
      </c>
      <c r="S2864" t="s">
        <v>195</v>
      </c>
      <c r="T2864" t="s">
        <v>136</v>
      </c>
      <c r="U2864">
        <v>0</v>
      </c>
      <c r="V2864">
        <v>0</v>
      </c>
    </row>
    <row r="2865" spans="1:22">
      <c r="A2865">
        <v>12642</v>
      </c>
      <c r="B2865" t="s">
        <v>3160</v>
      </c>
      <c r="C2865" t="s">
        <v>3161</v>
      </c>
      <c r="D2865" t="s">
        <v>3019</v>
      </c>
      <c r="E2865">
        <v>2</v>
      </c>
      <c r="F2865" t="s">
        <v>102</v>
      </c>
      <c r="G2865" t="s">
        <v>73</v>
      </c>
      <c r="H2865">
        <v>5060893</v>
      </c>
      <c r="I2865" t="s">
        <v>3151</v>
      </c>
      <c r="J2865">
        <v>470000</v>
      </c>
      <c r="K2865">
        <v>235000</v>
      </c>
      <c r="L2865">
        <v>427700</v>
      </c>
      <c r="M2865">
        <v>159800</v>
      </c>
      <c r="N2865">
        <v>319600</v>
      </c>
      <c r="O2865">
        <v>100</v>
      </c>
      <c r="P2865">
        <v>9</v>
      </c>
      <c r="Q2865" t="s">
        <v>75</v>
      </c>
      <c r="R2865" t="s">
        <v>3159</v>
      </c>
      <c r="S2865" t="s">
        <v>195</v>
      </c>
      <c r="T2865" t="s">
        <v>245</v>
      </c>
      <c r="U2865">
        <v>0</v>
      </c>
      <c r="V2865">
        <v>0</v>
      </c>
    </row>
    <row r="2866" spans="1:22">
      <c r="A2866">
        <v>12642</v>
      </c>
      <c r="B2866" t="s">
        <v>494</v>
      </c>
      <c r="C2866" t="s">
        <v>100</v>
      </c>
      <c r="D2866" t="s">
        <v>3019</v>
      </c>
      <c r="E2866">
        <v>1</v>
      </c>
      <c r="F2866" t="s">
        <v>102</v>
      </c>
      <c r="G2866" t="s">
        <v>73</v>
      </c>
      <c r="H2866">
        <v>5060893</v>
      </c>
      <c r="I2866" t="s">
        <v>3151</v>
      </c>
      <c r="J2866">
        <v>226000</v>
      </c>
      <c r="K2866">
        <v>226000</v>
      </c>
      <c r="L2866">
        <v>205660</v>
      </c>
      <c r="M2866">
        <v>147827.535</v>
      </c>
      <c r="N2866">
        <v>147827.535</v>
      </c>
      <c r="O2866">
        <v>100</v>
      </c>
      <c r="P2866">
        <v>9</v>
      </c>
      <c r="Q2866" t="s">
        <v>75</v>
      </c>
      <c r="R2866" t="s">
        <v>3159</v>
      </c>
      <c r="S2866" t="s">
        <v>195</v>
      </c>
      <c r="T2866" t="s">
        <v>229</v>
      </c>
      <c r="U2866">
        <v>0</v>
      </c>
      <c r="V2866">
        <v>0</v>
      </c>
    </row>
    <row r="2867" spans="1:22">
      <c r="A2867">
        <v>12642</v>
      </c>
      <c r="B2867" t="s">
        <v>1177</v>
      </c>
      <c r="C2867" t="s">
        <v>100</v>
      </c>
      <c r="D2867" t="s">
        <v>3019</v>
      </c>
      <c r="E2867">
        <v>1</v>
      </c>
      <c r="F2867" t="s">
        <v>102</v>
      </c>
      <c r="G2867" t="s">
        <v>73</v>
      </c>
      <c r="H2867">
        <v>5060893</v>
      </c>
      <c r="I2867" t="s">
        <v>3151</v>
      </c>
      <c r="J2867">
        <v>197000</v>
      </c>
      <c r="K2867">
        <v>197000</v>
      </c>
      <c r="L2867">
        <v>179270</v>
      </c>
      <c r="M2867">
        <v>119470.7516</v>
      </c>
      <c r="N2867">
        <v>119470.7516</v>
      </c>
      <c r="O2867">
        <v>100</v>
      </c>
      <c r="P2867">
        <v>9</v>
      </c>
      <c r="Q2867" t="s">
        <v>75</v>
      </c>
      <c r="R2867" t="s">
        <v>3159</v>
      </c>
      <c r="S2867" t="s">
        <v>195</v>
      </c>
      <c r="T2867" t="s">
        <v>229</v>
      </c>
      <c r="U2867">
        <v>0</v>
      </c>
      <c r="V2867">
        <v>0</v>
      </c>
    </row>
    <row r="2868" spans="1:22">
      <c r="A2868">
        <v>12642</v>
      </c>
      <c r="B2868" t="s">
        <v>3162</v>
      </c>
      <c r="C2868" t="s">
        <v>3161</v>
      </c>
      <c r="D2868" t="s">
        <v>3019</v>
      </c>
      <c r="E2868">
        <v>2</v>
      </c>
      <c r="F2868" t="s">
        <v>102</v>
      </c>
      <c r="G2868" t="s">
        <v>73</v>
      </c>
      <c r="H2868">
        <v>5060893</v>
      </c>
      <c r="I2868" t="s">
        <v>3151</v>
      </c>
      <c r="J2868">
        <v>490000</v>
      </c>
      <c r="K2868">
        <v>245000</v>
      </c>
      <c r="L2868">
        <v>445900</v>
      </c>
      <c r="M2868">
        <v>190944</v>
      </c>
      <c r="N2868">
        <v>381888</v>
      </c>
      <c r="O2868">
        <v>100</v>
      </c>
      <c r="P2868">
        <v>9</v>
      </c>
      <c r="Q2868" t="s">
        <v>75</v>
      </c>
      <c r="R2868" t="s">
        <v>3159</v>
      </c>
      <c r="S2868" t="s">
        <v>195</v>
      </c>
      <c r="T2868" t="s">
        <v>245</v>
      </c>
      <c r="U2868">
        <v>0</v>
      </c>
      <c r="V2868">
        <v>0</v>
      </c>
    </row>
    <row r="2869" spans="1:22">
      <c r="A2869">
        <v>12642</v>
      </c>
      <c r="B2869" t="s">
        <v>124</v>
      </c>
      <c r="C2869" t="s">
        <v>125</v>
      </c>
      <c r="D2869" t="s">
        <v>3019</v>
      </c>
      <c r="E2869">
        <v>1</v>
      </c>
      <c r="F2869" t="s">
        <v>102</v>
      </c>
      <c r="G2869" t="s">
        <v>73</v>
      </c>
      <c r="H2869">
        <v>5060893</v>
      </c>
      <c r="I2869" t="s">
        <v>3151</v>
      </c>
      <c r="J2869">
        <v>19100</v>
      </c>
      <c r="K2869">
        <v>19100</v>
      </c>
      <c r="L2869">
        <v>17381</v>
      </c>
      <c r="M2869">
        <v>13505.280500000001</v>
      </c>
      <c r="N2869">
        <v>13505.280500000001</v>
      </c>
      <c r="O2869">
        <v>100</v>
      </c>
      <c r="P2869">
        <v>9</v>
      </c>
      <c r="Q2869" t="s">
        <v>75</v>
      </c>
      <c r="R2869" t="s">
        <v>3159</v>
      </c>
      <c r="S2869" t="s">
        <v>195</v>
      </c>
      <c r="T2869" t="s">
        <v>85</v>
      </c>
      <c r="U2869">
        <v>0</v>
      </c>
      <c r="V2869">
        <v>0</v>
      </c>
    </row>
    <row r="2870" spans="1:22">
      <c r="A2870">
        <v>12642</v>
      </c>
      <c r="B2870" t="s">
        <v>307</v>
      </c>
      <c r="C2870" t="s">
        <v>308</v>
      </c>
      <c r="D2870" t="s">
        <v>3019</v>
      </c>
      <c r="E2870">
        <v>1</v>
      </c>
      <c r="F2870" t="s">
        <v>102</v>
      </c>
      <c r="G2870" t="s">
        <v>73</v>
      </c>
      <c r="H2870">
        <v>5060893</v>
      </c>
      <c r="I2870" t="s">
        <v>3151</v>
      </c>
      <c r="J2870">
        <v>34600</v>
      </c>
      <c r="K2870">
        <v>34600</v>
      </c>
      <c r="L2870">
        <v>31486</v>
      </c>
      <c r="M2870">
        <v>22075.6597</v>
      </c>
      <c r="N2870">
        <v>22075.6597</v>
      </c>
      <c r="O2870">
        <v>100</v>
      </c>
      <c r="P2870">
        <v>9</v>
      </c>
      <c r="Q2870" t="s">
        <v>75</v>
      </c>
      <c r="R2870" t="s">
        <v>3159</v>
      </c>
      <c r="S2870" t="s">
        <v>195</v>
      </c>
      <c r="T2870" t="s">
        <v>128</v>
      </c>
      <c r="U2870">
        <v>0</v>
      </c>
      <c r="V2870">
        <v>0</v>
      </c>
    </row>
    <row r="2871" spans="1:22">
      <c r="A2871">
        <v>12642</v>
      </c>
      <c r="B2871" t="s">
        <v>2058</v>
      </c>
      <c r="C2871" t="s">
        <v>150</v>
      </c>
      <c r="D2871" t="s">
        <v>3019</v>
      </c>
      <c r="E2871">
        <v>1</v>
      </c>
      <c r="F2871" t="s">
        <v>102</v>
      </c>
      <c r="G2871" t="s">
        <v>73</v>
      </c>
      <c r="H2871">
        <v>5060893</v>
      </c>
      <c r="I2871" t="s">
        <v>3151</v>
      </c>
      <c r="J2871">
        <v>60000</v>
      </c>
      <c r="K2871">
        <v>60000</v>
      </c>
      <c r="L2871">
        <v>54600</v>
      </c>
      <c r="M2871">
        <v>38053.565199999997</v>
      </c>
      <c r="N2871">
        <v>38053.565199999997</v>
      </c>
      <c r="O2871">
        <v>100</v>
      </c>
      <c r="P2871">
        <v>9</v>
      </c>
      <c r="Q2871" t="s">
        <v>75</v>
      </c>
      <c r="R2871" t="s">
        <v>3159</v>
      </c>
      <c r="S2871" t="s">
        <v>195</v>
      </c>
      <c r="T2871" t="s">
        <v>130</v>
      </c>
      <c r="U2871">
        <v>0</v>
      </c>
      <c r="V2871">
        <v>0</v>
      </c>
    </row>
    <row r="2872" spans="1:22">
      <c r="A2872">
        <v>12642</v>
      </c>
      <c r="B2872" t="s">
        <v>622</v>
      </c>
      <c r="C2872" t="s">
        <v>116</v>
      </c>
      <c r="D2872" t="s">
        <v>3019</v>
      </c>
      <c r="E2872">
        <v>1</v>
      </c>
      <c r="F2872" t="s">
        <v>102</v>
      </c>
      <c r="G2872" t="s">
        <v>73</v>
      </c>
      <c r="H2872">
        <v>5060893</v>
      </c>
      <c r="I2872" t="s">
        <v>3151</v>
      </c>
      <c r="J2872">
        <v>117000</v>
      </c>
      <c r="K2872">
        <v>117000</v>
      </c>
      <c r="L2872">
        <v>106470</v>
      </c>
      <c r="M2872">
        <v>78276.624800000005</v>
      </c>
      <c r="N2872">
        <v>78276.624800000005</v>
      </c>
      <c r="O2872">
        <v>100</v>
      </c>
      <c r="P2872">
        <v>9</v>
      </c>
      <c r="Q2872" t="s">
        <v>75</v>
      </c>
      <c r="R2872" t="s">
        <v>3159</v>
      </c>
      <c r="S2872" t="s">
        <v>195</v>
      </c>
      <c r="T2872" t="s">
        <v>133</v>
      </c>
      <c r="U2872">
        <v>0</v>
      </c>
      <c r="V2872">
        <v>0</v>
      </c>
    </row>
    <row r="2873" spans="1:22">
      <c r="A2873">
        <v>12642</v>
      </c>
      <c r="B2873" t="s">
        <v>337</v>
      </c>
      <c r="C2873" t="s">
        <v>338</v>
      </c>
      <c r="D2873" t="s">
        <v>3019</v>
      </c>
      <c r="E2873">
        <v>0.1</v>
      </c>
      <c r="F2873" t="s">
        <v>102</v>
      </c>
      <c r="G2873" t="s">
        <v>73</v>
      </c>
      <c r="H2873">
        <v>5060893</v>
      </c>
      <c r="I2873" t="s">
        <v>3151</v>
      </c>
      <c r="J2873">
        <v>17800</v>
      </c>
      <c r="K2873">
        <v>178000</v>
      </c>
      <c r="L2873">
        <v>16198</v>
      </c>
      <c r="M2873">
        <v>123543.5871</v>
      </c>
      <c r="N2873">
        <v>12354.358709999999</v>
      </c>
      <c r="O2873">
        <v>100</v>
      </c>
      <c r="P2873">
        <v>9</v>
      </c>
      <c r="Q2873" t="s">
        <v>75</v>
      </c>
      <c r="R2873" t="s">
        <v>3159</v>
      </c>
      <c r="S2873" t="s">
        <v>195</v>
      </c>
      <c r="T2873" t="s">
        <v>223</v>
      </c>
      <c r="U2873">
        <v>0</v>
      </c>
      <c r="V2873">
        <v>0</v>
      </c>
    </row>
    <row r="2874" spans="1:22">
      <c r="A2874">
        <v>12642</v>
      </c>
      <c r="B2874" t="s">
        <v>221</v>
      </c>
      <c r="C2874" t="s">
        <v>222</v>
      </c>
      <c r="D2874" t="s">
        <v>3019</v>
      </c>
      <c r="E2874">
        <v>0.1</v>
      </c>
      <c r="F2874" t="s">
        <v>102</v>
      </c>
      <c r="G2874" t="s">
        <v>73</v>
      </c>
      <c r="H2874">
        <v>5060893</v>
      </c>
      <c r="I2874" t="s">
        <v>3151</v>
      </c>
      <c r="J2874">
        <v>5990</v>
      </c>
      <c r="K2874">
        <v>59900</v>
      </c>
      <c r="L2874">
        <v>5451</v>
      </c>
      <c r="M2874">
        <v>41466.246899999998</v>
      </c>
      <c r="N2874">
        <v>4146.6246899999996</v>
      </c>
      <c r="O2874">
        <v>100</v>
      </c>
      <c r="P2874">
        <v>9</v>
      </c>
      <c r="Q2874" t="s">
        <v>75</v>
      </c>
      <c r="R2874" t="s">
        <v>3159</v>
      </c>
      <c r="S2874" t="s">
        <v>195</v>
      </c>
      <c r="T2874" t="s">
        <v>223</v>
      </c>
      <c r="U2874">
        <v>0</v>
      </c>
      <c r="V2874">
        <v>0</v>
      </c>
    </row>
    <row r="2875" spans="1:22">
      <c r="A2875">
        <v>12642</v>
      </c>
      <c r="B2875" t="s">
        <v>845</v>
      </c>
      <c r="C2875" t="s">
        <v>225</v>
      </c>
      <c r="D2875" t="s">
        <v>3019</v>
      </c>
      <c r="E2875">
        <v>4</v>
      </c>
      <c r="F2875" t="s">
        <v>102</v>
      </c>
      <c r="G2875" t="s">
        <v>73</v>
      </c>
      <c r="H2875">
        <v>5060893</v>
      </c>
      <c r="I2875" t="s">
        <v>3151</v>
      </c>
      <c r="J2875">
        <v>122800</v>
      </c>
      <c r="K2875">
        <v>30700</v>
      </c>
      <c r="L2875">
        <v>111748</v>
      </c>
      <c r="M2875">
        <v>20045.911899999999</v>
      </c>
      <c r="N2875">
        <v>80183.647599999997</v>
      </c>
      <c r="O2875">
        <v>100</v>
      </c>
      <c r="P2875">
        <v>9</v>
      </c>
      <c r="Q2875" t="s">
        <v>75</v>
      </c>
      <c r="R2875" t="s">
        <v>3159</v>
      </c>
      <c r="S2875" t="s">
        <v>195</v>
      </c>
      <c r="T2875" t="s">
        <v>226</v>
      </c>
      <c r="U2875">
        <v>0</v>
      </c>
      <c r="V2875">
        <v>0</v>
      </c>
    </row>
    <row r="2876" spans="1:22">
      <c r="A2876">
        <v>12642</v>
      </c>
      <c r="B2876" t="s">
        <v>624</v>
      </c>
      <c r="C2876" t="s">
        <v>625</v>
      </c>
      <c r="D2876" t="s">
        <v>3019</v>
      </c>
      <c r="E2876">
        <v>2</v>
      </c>
      <c r="F2876" t="s">
        <v>102</v>
      </c>
      <c r="G2876" t="s">
        <v>73</v>
      </c>
      <c r="H2876">
        <v>5060893</v>
      </c>
      <c r="I2876" t="s">
        <v>3151</v>
      </c>
      <c r="J2876">
        <v>9600</v>
      </c>
      <c r="K2876">
        <v>4800</v>
      </c>
      <c r="L2876">
        <v>8736</v>
      </c>
      <c r="M2876">
        <v>3659.2782000000002</v>
      </c>
      <c r="N2876">
        <v>7318.5564000000004</v>
      </c>
      <c r="O2876">
        <v>100</v>
      </c>
      <c r="P2876">
        <v>9</v>
      </c>
      <c r="Q2876" t="s">
        <v>75</v>
      </c>
      <c r="R2876" t="s">
        <v>3159</v>
      </c>
      <c r="S2876" t="s">
        <v>195</v>
      </c>
      <c r="T2876" t="s">
        <v>380</v>
      </c>
      <c r="U2876">
        <v>0</v>
      </c>
      <c r="V2876">
        <v>0</v>
      </c>
    </row>
    <row r="2877" spans="1:22">
      <c r="A2877">
        <v>12642</v>
      </c>
      <c r="B2877" t="s">
        <v>624</v>
      </c>
      <c r="C2877" t="s">
        <v>625</v>
      </c>
      <c r="D2877" t="s">
        <v>3019</v>
      </c>
      <c r="E2877">
        <v>2</v>
      </c>
      <c r="F2877" t="s">
        <v>102</v>
      </c>
      <c r="G2877" t="s">
        <v>73</v>
      </c>
      <c r="H2877">
        <v>5060893</v>
      </c>
      <c r="I2877" t="s">
        <v>3151</v>
      </c>
      <c r="J2877">
        <v>9600</v>
      </c>
      <c r="K2877">
        <v>4800</v>
      </c>
      <c r="L2877">
        <v>8736</v>
      </c>
      <c r="M2877">
        <v>3659.2782000000002</v>
      </c>
      <c r="N2877">
        <v>7318.5564000000004</v>
      </c>
      <c r="O2877">
        <v>100</v>
      </c>
      <c r="P2877">
        <v>9</v>
      </c>
      <c r="Q2877" t="s">
        <v>75</v>
      </c>
      <c r="R2877" t="s">
        <v>3159</v>
      </c>
      <c r="S2877" t="s">
        <v>195</v>
      </c>
      <c r="T2877" t="s">
        <v>380</v>
      </c>
      <c r="U2877">
        <v>0</v>
      </c>
      <c r="V2877">
        <v>0</v>
      </c>
    </row>
    <row r="2878" spans="1:22">
      <c r="A2878">
        <v>12642</v>
      </c>
      <c r="B2878" t="s">
        <v>111</v>
      </c>
      <c r="C2878" t="s">
        <v>112</v>
      </c>
      <c r="D2878" t="s">
        <v>3019</v>
      </c>
      <c r="E2878">
        <v>4</v>
      </c>
      <c r="F2878" t="s">
        <v>102</v>
      </c>
      <c r="G2878" t="s">
        <v>73</v>
      </c>
      <c r="H2878">
        <v>5060893</v>
      </c>
      <c r="I2878" t="s">
        <v>3151</v>
      </c>
      <c r="J2878">
        <v>36400</v>
      </c>
      <c r="K2878">
        <v>9100</v>
      </c>
      <c r="L2878">
        <v>33124</v>
      </c>
      <c r="M2878">
        <v>5885.1193000000003</v>
      </c>
      <c r="N2878">
        <v>23540.477200000001</v>
      </c>
      <c r="O2878">
        <v>100</v>
      </c>
      <c r="P2878">
        <v>9</v>
      </c>
      <c r="Q2878" t="s">
        <v>75</v>
      </c>
      <c r="R2878" t="s">
        <v>3159</v>
      </c>
      <c r="S2878" t="s">
        <v>195</v>
      </c>
      <c r="T2878" t="s">
        <v>85</v>
      </c>
      <c r="U2878">
        <v>0</v>
      </c>
      <c r="V2878">
        <v>0</v>
      </c>
    </row>
    <row r="2879" spans="1:22">
      <c r="A2879">
        <v>12642</v>
      </c>
      <c r="B2879" t="s">
        <v>846</v>
      </c>
      <c r="C2879" t="s">
        <v>354</v>
      </c>
      <c r="D2879" t="s">
        <v>3019</v>
      </c>
      <c r="E2879">
        <v>4</v>
      </c>
      <c r="F2879" t="s">
        <v>102</v>
      </c>
      <c r="G2879" t="s">
        <v>73</v>
      </c>
      <c r="H2879">
        <v>5060893</v>
      </c>
      <c r="I2879" t="s">
        <v>3151</v>
      </c>
      <c r="J2879">
        <v>30000</v>
      </c>
      <c r="K2879">
        <v>7500</v>
      </c>
      <c r="L2879">
        <v>27300</v>
      </c>
      <c r="M2879">
        <v>5274.5526</v>
      </c>
      <c r="N2879">
        <v>21098.2104</v>
      </c>
      <c r="O2879">
        <v>100</v>
      </c>
      <c r="P2879">
        <v>9</v>
      </c>
      <c r="Q2879" t="s">
        <v>75</v>
      </c>
      <c r="R2879" t="s">
        <v>3159</v>
      </c>
      <c r="S2879" t="s">
        <v>195</v>
      </c>
      <c r="T2879" t="s">
        <v>287</v>
      </c>
      <c r="U2879">
        <v>0</v>
      </c>
      <c r="V2879">
        <v>0</v>
      </c>
    </row>
    <row r="2880" spans="1:22">
      <c r="A2880">
        <v>12679</v>
      </c>
      <c r="B2880" t="s">
        <v>305</v>
      </c>
      <c r="C2880" t="s">
        <v>306</v>
      </c>
      <c r="D2880" t="s">
        <v>3110</v>
      </c>
      <c r="E2880">
        <v>6</v>
      </c>
      <c r="F2880" t="s">
        <v>102</v>
      </c>
      <c r="G2880" t="s">
        <v>73</v>
      </c>
      <c r="H2880">
        <v>5060896</v>
      </c>
      <c r="I2880" t="s">
        <v>3151</v>
      </c>
      <c r="J2880">
        <v>157800</v>
      </c>
      <c r="K2880">
        <v>26300</v>
      </c>
      <c r="L2880">
        <v>84600</v>
      </c>
      <c r="M2880">
        <v>11298.842699999999</v>
      </c>
      <c r="N2880">
        <v>67793.056200000006</v>
      </c>
      <c r="O2880">
        <v>100</v>
      </c>
      <c r="P2880">
        <v>0</v>
      </c>
      <c r="Q2880" t="s">
        <v>75</v>
      </c>
      <c r="R2880" t="s">
        <v>3163</v>
      </c>
      <c r="S2880" t="s">
        <v>158</v>
      </c>
      <c r="T2880" t="s">
        <v>136</v>
      </c>
      <c r="U2880">
        <v>0</v>
      </c>
      <c r="V2880">
        <v>0</v>
      </c>
    </row>
    <row r="2881" spans="1:22">
      <c r="A2881">
        <v>12679</v>
      </c>
      <c r="B2881" t="s">
        <v>124</v>
      </c>
      <c r="C2881" t="s">
        <v>125</v>
      </c>
      <c r="D2881" t="s">
        <v>3110</v>
      </c>
      <c r="E2881">
        <v>1</v>
      </c>
      <c r="F2881" t="s">
        <v>102</v>
      </c>
      <c r="G2881" t="s">
        <v>73</v>
      </c>
      <c r="H2881">
        <v>5060896</v>
      </c>
      <c r="I2881" t="s">
        <v>3151</v>
      </c>
      <c r="J2881">
        <v>19100</v>
      </c>
      <c r="K2881">
        <v>19100</v>
      </c>
      <c r="L2881">
        <v>17381</v>
      </c>
      <c r="M2881">
        <v>13505.280500000001</v>
      </c>
      <c r="N2881">
        <v>13505.280500000001</v>
      </c>
      <c r="O2881">
        <v>100</v>
      </c>
      <c r="P2881">
        <v>9</v>
      </c>
      <c r="Q2881" t="s">
        <v>75</v>
      </c>
      <c r="R2881" t="s">
        <v>3163</v>
      </c>
      <c r="S2881" t="s">
        <v>158</v>
      </c>
      <c r="T2881" t="s">
        <v>85</v>
      </c>
      <c r="U2881">
        <v>0</v>
      </c>
      <c r="V2881">
        <v>0</v>
      </c>
    </row>
    <row r="2882" spans="1:22">
      <c r="A2882">
        <v>12679</v>
      </c>
      <c r="B2882" t="s">
        <v>307</v>
      </c>
      <c r="C2882" t="s">
        <v>308</v>
      </c>
      <c r="D2882" t="s">
        <v>3110</v>
      </c>
      <c r="E2882">
        <v>1</v>
      </c>
      <c r="F2882" t="s">
        <v>102</v>
      </c>
      <c r="G2882" t="s">
        <v>73</v>
      </c>
      <c r="H2882">
        <v>5060896</v>
      </c>
      <c r="I2882" t="s">
        <v>3151</v>
      </c>
      <c r="J2882">
        <v>34600</v>
      </c>
      <c r="K2882">
        <v>34600</v>
      </c>
      <c r="L2882">
        <v>31486</v>
      </c>
      <c r="M2882">
        <v>22075.6597</v>
      </c>
      <c r="N2882">
        <v>22075.6597</v>
      </c>
      <c r="O2882">
        <v>100</v>
      </c>
      <c r="P2882">
        <v>9</v>
      </c>
      <c r="Q2882" t="s">
        <v>75</v>
      </c>
      <c r="R2882" t="s">
        <v>3163</v>
      </c>
      <c r="S2882" t="s">
        <v>158</v>
      </c>
      <c r="T2882" t="s">
        <v>128</v>
      </c>
      <c r="U2882">
        <v>0</v>
      </c>
      <c r="V2882">
        <v>0</v>
      </c>
    </row>
    <row r="2883" spans="1:22">
      <c r="A2883">
        <v>12679</v>
      </c>
      <c r="B2883" t="s">
        <v>356</v>
      </c>
      <c r="C2883" t="s">
        <v>150</v>
      </c>
      <c r="D2883" t="s">
        <v>3110</v>
      </c>
      <c r="E2883">
        <v>1</v>
      </c>
      <c r="F2883" t="s">
        <v>102</v>
      </c>
      <c r="G2883" t="s">
        <v>73</v>
      </c>
      <c r="H2883">
        <v>5060896</v>
      </c>
      <c r="I2883" t="s">
        <v>3151</v>
      </c>
      <c r="J2883">
        <v>60000</v>
      </c>
      <c r="K2883">
        <v>60000</v>
      </c>
      <c r="L2883">
        <v>54600</v>
      </c>
      <c r="M2883">
        <v>42403.9643</v>
      </c>
      <c r="N2883">
        <v>42403.9643</v>
      </c>
      <c r="O2883">
        <v>100</v>
      </c>
      <c r="P2883">
        <v>9</v>
      </c>
      <c r="Q2883" t="s">
        <v>75</v>
      </c>
      <c r="R2883" t="s">
        <v>3163</v>
      </c>
      <c r="S2883" t="s">
        <v>158</v>
      </c>
      <c r="T2883" t="s">
        <v>130</v>
      </c>
      <c r="U2883">
        <v>0</v>
      </c>
      <c r="V2883">
        <v>0</v>
      </c>
    </row>
    <row r="2884" spans="1:22">
      <c r="A2884">
        <v>12679</v>
      </c>
      <c r="B2884" t="s">
        <v>493</v>
      </c>
      <c r="C2884" t="s">
        <v>116</v>
      </c>
      <c r="D2884" t="s">
        <v>3110</v>
      </c>
      <c r="E2884">
        <v>1</v>
      </c>
      <c r="F2884" t="s">
        <v>102</v>
      </c>
      <c r="G2884" t="s">
        <v>73</v>
      </c>
      <c r="H2884">
        <v>5060896</v>
      </c>
      <c r="I2884" t="s">
        <v>3151</v>
      </c>
      <c r="J2884">
        <v>117000</v>
      </c>
      <c r="K2884">
        <v>117000</v>
      </c>
      <c r="L2884">
        <v>106470</v>
      </c>
      <c r="M2884">
        <v>77541.340800000005</v>
      </c>
      <c r="N2884">
        <v>77541.340800000005</v>
      </c>
      <c r="O2884">
        <v>100</v>
      </c>
      <c r="P2884">
        <v>9</v>
      </c>
      <c r="Q2884" t="s">
        <v>75</v>
      </c>
      <c r="R2884" t="s">
        <v>3163</v>
      </c>
      <c r="S2884" t="s">
        <v>158</v>
      </c>
      <c r="T2884" t="s">
        <v>133</v>
      </c>
      <c r="U2884">
        <v>0</v>
      </c>
      <c r="V2884">
        <v>0</v>
      </c>
    </row>
    <row r="2885" spans="1:22">
      <c r="A2885">
        <v>12692</v>
      </c>
      <c r="B2885" t="s">
        <v>156</v>
      </c>
      <c r="C2885" t="s">
        <v>127</v>
      </c>
      <c r="D2885" t="s">
        <v>3138</v>
      </c>
      <c r="E2885">
        <v>1</v>
      </c>
      <c r="F2885" t="s">
        <v>206</v>
      </c>
      <c r="G2885" t="s">
        <v>73</v>
      </c>
      <c r="H2885">
        <v>5060923</v>
      </c>
      <c r="I2885" t="s">
        <v>3151</v>
      </c>
      <c r="J2885">
        <v>45600</v>
      </c>
      <c r="K2885">
        <v>45600</v>
      </c>
      <c r="L2885">
        <v>28463</v>
      </c>
      <c r="M2885">
        <v>28463.342100000002</v>
      </c>
      <c r="N2885">
        <v>28463.342100000002</v>
      </c>
      <c r="O2885">
        <v>100</v>
      </c>
      <c r="P2885">
        <v>0</v>
      </c>
      <c r="Q2885" t="s">
        <v>75</v>
      </c>
      <c r="R2885" t="s">
        <v>3164</v>
      </c>
      <c r="S2885" t="s">
        <v>195</v>
      </c>
      <c r="T2885" t="s">
        <v>128</v>
      </c>
      <c r="U2885">
        <v>0</v>
      </c>
      <c r="V2885">
        <v>0</v>
      </c>
    </row>
    <row r="2886" spans="1:22">
      <c r="A2886">
        <v>12692</v>
      </c>
      <c r="B2886" t="s">
        <v>124</v>
      </c>
      <c r="C2886" t="s">
        <v>125</v>
      </c>
      <c r="D2886" t="s">
        <v>3138</v>
      </c>
      <c r="E2886">
        <v>1</v>
      </c>
      <c r="F2886" t="s">
        <v>206</v>
      </c>
      <c r="G2886" t="s">
        <v>73</v>
      </c>
      <c r="H2886">
        <v>5060923</v>
      </c>
      <c r="I2886" t="s">
        <v>3151</v>
      </c>
      <c r="J2886">
        <v>19100</v>
      </c>
      <c r="K2886">
        <v>19100</v>
      </c>
      <c r="L2886">
        <v>13505</v>
      </c>
      <c r="M2886">
        <v>13505.280500000001</v>
      </c>
      <c r="N2886">
        <v>13505.280500000001</v>
      </c>
      <c r="O2886">
        <v>100</v>
      </c>
      <c r="P2886">
        <v>0</v>
      </c>
      <c r="Q2886" t="s">
        <v>75</v>
      </c>
      <c r="R2886" t="s">
        <v>3164</v>
      </c>
      <c r="S2886" t="s">
        <v>195</v>
      </c>
      <c r="T2886" t="s">
        <v>85</v>
      </c>
      <c r="U2886">
        <v>0</v>
      </c>
      <c r="V2886">
        <v>0</v>
      </c>
    </row>
    <row r="2887" spans="1:22">
      <c r="A2887">
        <v>12692</v>
      </c>
      <c r="B2887" t="s">
        <v>134</v>
      </c>
      <c r="C2887" t="s">
        <v>135</v>
      </c>
      <c r="D2887" t="s">
        <v>3138</v>
      </c>
      <c r="E2887">
        <v>6</v>
      </c>
      <c r="F2887" t="s">
        <v>206</v>
      </c>
      <c r="G2887" t="s">
        <v>73</v>
      </c>
      <c r="H2887">
        <v>5060923</v>
      </c>
      <c r="I2887" t="s">
        <v>3151</v>
      </c>
      <c r="J2887">
        <v>142200</v>
      </c>
      <c r="K2887">
        <v>23700</v>
      </c>
      <c r="L2887">
        <v>41844</v>
      </c>
      <c r="M2887">
        <v>6974.1772000000001</v>
      </c>
      <c r="N2887">
        <v>41845.063199999997</v>
      </c>
      <c r="O2887">
        <v>100</v>
      </c>
      <c r="P2887">
        <v>0</v>
      </c>
      <c r="Q2887" t="s">
        <v>75</v>
      </c>
      <c r="R2887" t="s">
        <v>3164</v>
      </c>
      <c r="S2887" t="s">
        <v>195</v>
      </c>
      <c r="T2887" t="s">
        <v>136</v>
      </c>
      <c r="U2887">
        <v>0</v>
      </c>
      <c r="V2887">
        <v>0</v>
      </c>
    </row>
    <row r="2888" spans="1:22">
      <c r="A2888">
        <v>12685</v>
      </c>
      <c r="B2888" t="s">
        <v>137</v>
      </c>
      <c r="C2888" t="s">
        <v>127</v>
      </c>
      <c r="D2888" t="s">
        <v>3138</v>
      </c>
      <c r="E2888">
        <v>1</v>
      </c>
      <c r="F2888" t="s">
        <v>237</v>
      </c>
      <c r="G2888" t="s">
        <v>73</v>
      </c>
      <c r="H2888">
        <v>5060892</v>
      </c>
      <c r="I2888" t="s">
        <v>3151</v>
      </c>
      <c r="J2888">
        <v>31700</v>
      </c>
      <c r="K2888">
        <v>31700</v>
      </c>
      <c r="L2888">
        <v>20313</v>
      </c>
      <c r="M2888">
        <v>20313.040199999999</v>
      </c>
      <c r="N2888">
        <v>20313.040199999999</v>
      </c>
      <c r="O2888">
        <v>100</v>
      </c>
      <c r="P2888">
        <v>0</v>
      </c>
      <c r="Q2888" t="s">
        <v>75</v>
      </c>
      <c r="R2888" t="s">
        <v>3165</v>
      </c>
      <c r="S2888" t="s">
        <v>158</v>
      </c>
      <c r="T2888" t="s">
        <v>128</v>
      </c>
      <c r="U2888">
        <v>0</v>
      </c>
      <c r="V2888">
        <v>0</v>
      </c>
    </row>
    <row r="2889" spans="1:22">
      <c r="A2889">
        <v>12685</v>
      </c>
      <c r="B2889" t="s">
        <v>207</v>
      </c>
      <c r="C2889" t="s">
        <v>208</v>
      </c>
      <c r="D2889" t="s">
        <v>3138</v>
      </c>
      <c r="E2889">
        <v>7</v>
      </c>
      <c r="F2889" t="s">
        <v>237</v>
      </c>
      <c r="G2889" t="s">
        <v>73</v>
      </c>
      <c r="H2889">
        <v>5060892</v>
      </c>
      <c r="I2889" t="s">
        <v>3151</v>
      </c>
      <c r="J2889">
        <v>165900</v>
      </c>
      <c r="K2889">
        <v>23700</v>
      </c>
      <c r="L2889">
        <v>48510</v>
      </c>
      <c r="M2889">
        <v>6930.1751999999997</v>
      </c>
      <c r="N2889">
        <v>48511.2264</v>
      </c>
      <c r="O2889">
        <v>100</v>
      </c>
      <c r="P2889">
        <v>0</v>
      </c>
      <c r="Q2889" t="s">
        <v>75</v>
      </c>
      <c r="R2889" t="s">
        <v>3165</v>
      </c>
      <c r="S2889" t="s">
        <v>158</v>
      </c>
      <c r="T2889" t="s">
        <v>136</v>
      </c>
      <c r="U2889">
        <v>0</v>
      </c>
      <c r="V2889">
        <v>0</v>
      </c>
    </row>
    <row r="2890" spans="1:22">
      <c r="A2890">
        <v>12693</v>
      </c>
      <c r="B2890" t="s">
        <v>137</v>
      </c>
      <c r="C2890" t="s">
        <v>127</v>
      </c>
      <c r="D2890" t="s">
        <v>3138</v>
      </c>
      <c r="E2890">
        <v>1</v>
      </c>
      <c r="F2890" t="s">
        <v>144</v>
      </c>
      <c r="G2890" t="s">
        <v>73</v>
      </c>
      <c r="H2890">
        <v>5060915</v>
      </c>
      <c r="I2890" t="s">
        <v>3151</v>
      </c>
      <c r="J2890">
        <v>31700</v>
      </c>
      <c r="K2890">
        <v>31700</v>
      </c>
      <c r="L2890">
        <v>31700</v>
      </c>
      <c r="M2890">
        <v>20313.040199999999</v>
      </c>
      <c r="N2890">
        <v>20313.040199999999</v>
      </c>
      <c r="O2890">
        <v>100</v>
      </c>
      <c r="P2890">
        <v>0</v>
      </c>
      <c r="Q2890" t="s">
        <v>75</v>
      </c>
      <c r="R2890" t="s">
        <v>3166</v>
      </c>
      <c r="S2890" t="s">
        <v>195</v>
      </c>
      <c r="T2890" t="s">
        <v>128</v>
      </c>
      <c r="U2890">
        <v>0</v>
      </c>
      <c r="V2890">
        <v>0</v>
      </c>
    </row>
    <row r="2891" spans="1:22">
      <c r="A2891">
        <v>12693</v>
      </c>
      <c r="B2891" t="s">
        <v>139</v>
      </c>
      <c r="C2891" t="s">
        <v>140</v>
      </c>
      <c r="D2891" t="s">
        <v>3138</v>
      </c>
      <c r="E2891">
        <v>1</v>
      </c>
      <c r="F2891" t="s">
        <v>144</v>
      </c>
      <c r="G2891" t="s">
        <v>73</v>
      </c>
      <c r="H2891">
        <v>5060915</v>
      </c>
      <c r="I2891" t="s">
        <v>3151</v>
      </c>
      <c r="J2891">
        <v>2400</v>
      </c>
      <c r="K2891">
        <v>2400</v>
      </c>
      <c r="L2891">
        <v>2400</v>
      </c>
      <c r="M2891">
        <v>1693.5772999999999</v>
      </c>
      <c r="N2891">
        <v>1693.5772999999999</v>
      </c>
      <c r="O2891">
        <v>100</v>
      </c>
      <c r="P2891">
        <v>0</v>
      </c>
      <c r="Q2891" t="s">
        <v>75</v>
      </c>
      <c r="R2891" t="s">
        <v>3166</v>
      </c>
      <c r="S2891" t="s">
        <v>195</v>
      </c>
      <c r="T2891" t="s">
        <v>141</v>
      </c>
      <c r="U2891">
        <v>0</v>
      </c>
      <c r="V2891">
        <v>0</v>
      </c>
    </row>
    <row r="2892" spans="1:22">
      <c r="A2892">
        <v>12693</v>
      </c>
      <c r="B2892" t="s">
        <v>134</v>
      </c>
      <c r="C2892" t="s">
        <v>135</v>
      </c>
      <c r="D2892" t="s">
        <v>3138</v>
      </c>
      <c r="E2892">
        <v>6</v>
      </c>
      <c r="F2892" t="s">
        <v>144</v>
      </c>
      <c r="G2892" t="s">
        <v>73</v>
      </c>
      <c r="H2892">
        <v>5060915</v>
      </c>
      <c r="I2892" t="s">
        <v>3151</v>
      </c>
      <c r="J2892">
        <v>142200</v>
      </c>
      <c r="K2892">
        <v>23700</v>
      </c>
      <c r="L2892">
        <v>142200</v>
      </c>
      <c r="M2892">
        <v>6974.1772000000001</v>
      </c>
      <c r="N2892">
        <v>41845.063199999997</v>
      </c>
      <c r="O2892">
        <v>100</v>
      </c>
      <c r="P2892">
        <v>0</v>
      </c>
      <c r="Q2892" t="s">
        <v>75</v>
      </c>
      <c r="R2892" t="s">
        <v>3166</v>
      </c>
      <c r="S2892" t="s">
        <v>195</v>
      </c>
      <c r="T2892" t="s">
        <v>136</v>
      </c>
      <c r="U2892">
        <v>0</v>
      </c>
      <c r="V2892">
        <v>0</v>
      </c>
    </row>
    <row r="2893" spans="1:22">
      <c r="A2893">
        <v>12687</v>
      </c>
      <c r="B2893" t="s">
        <v>156</v>
      </c>
      <c r="C2893" t="s">
        <v>127</v>
      </c>
      <c r="D2893" t="s">
        <v>3138</v>
      </c>
      <c r="E2893">
        <v>1</v>
      </c>
      <c r="F2893" t="s">
        <v>368</v>
      </c>
      <c r="G2893" t="s">
        <v>73</v>
      </c>
      <c r="H2893">
        <v>5060897</v>
      </c>
      <c r="I2893" t="s">
        <v>3151</v>
      </c>
      <c r="J2893">
        <v>45600</v>
      </c>
      <c r="K2893">
        <v>45600</v>
      </c>
      <c r="L2893">
        <v>28463</v>
      </c>
      <c r="M2893">
        <v>28463.342100000002</v>
      </c>
      <c r="N2893">
        <v>28463.342100000002</v>
      </c>
      <c r="O2893">
        <v>100</v>
      </c>
      <c r="P2893">
        <v>0</v>
      </c>
      <c r="Q2893" t="s">
        <v>75</v>
      </c>
      <c r="R2893" t="s">
        <v>3167</v>
      </c>
      <c r="S2893" t="s">
        <v>158</v>
      </c>
      <c r="T2893" t="s">
        <v>128</v>
      </c>
      <c r="U2893">
        <v>0</v>
      </c>
      <c r="V2893">
        <v>0</v>
      </c>
    </row>
    <row r="2894" spans="1:22">
      <c r="A2894">
        <v>12687</v>
      </c>
      <c r="B2894" t="s">
        <v>124</v>
      </c>
      <c r="C2894" t="s">
        <v>125</v>
      </c>
      <c r="D2894" t="s">
        <v>3138</v>
      </c>
      <c r="E2894">
        <v>1</v>
      </c>
      <c r="F2894" t="s">
        <v>368</v>
      </c>
      <c r="G2894" t="s">
        <v>73</v>
      </c>
      <c r="H2894">
        <v>5060897</v>
      </c>
      <c r="I2894" t="s">
        <v>3151</v>
      </c>
      <c r="J2894">
        <v>19100</v>
      </c>
      <c r="K2894">
        <v>19100</v>
      </c>
      <c r="L2894">
        <v>13505</v>
      </c>
      <c r="M2894">
        <v>13505.280500000001</v>
      </c>
      <c r="N2894">
        <v>13505.280500000001</v>
      </c>
      <c r="O2894">
        <v>100</v>
      </c>
      <c r="P2894">
        <v>0</v>
      </c>
      <c r="Q2894" t="s">
        <v>75</v>
      </c>
      <c r="R2894" t="s">
        <v>3167</v>
      </c>
      <c r="S2894" t="s">
        <v>158</v>
      </c>
      <c r="T2894" t="s">
        <v>85</v>
      </c>
      <c r="U2894">
        <v>0</v>
      </c>
      <c r="V2894">
        <v>0</v>
      </c>
    </row>
    <row r="2895" spans="1:22">
      <c r="A2895">
        <v>12687</v>
      </c>
      <c r="B2895" t="s">
        <v>134</v>
      </c>
      <c r="C2895" t="s">
        <v>135</v>
      </c>
      <c r="D2895" t="s">
        <v>3138</v>
      </c>
      <c r="E2895">
        <v>6.8</v>
      </c>
      <c r="F2895" t="s">
        <v>368</v>
      </c>
      <c r="G2895" t="s">
        <v>73</v>
      </c>
      <c r="H2895">
        <v>5060897</v>
      </c>
      <c r="I2895" t="s">
        <v>3151</v>
      </c>
      <c r="J2895">
        <v>161160</v>
      </c>
      <c r="K2895">
        <v>23700</v>
      </c>
      <c r="L2895">
        <v>47423</v>
      </c>
      <c r="M2895">
        <v>6974.1772000000001</v>
      </c>
      <c r="N2895">
        <v>47424.40496</v>
      </c>
      <c r="O2895">
        <v>100</v>
      </c>
      <c r="P2895">
        <v>0</v>
      </c>
      <c r="Q2895" t="s">
        <v>75</v>
      </c>
      <c r="R2895" t="s">
        <v>3167</v>
      </c>
      <c r="S2895" t="s">
        <v>158</v>
      </c>
      <c r="T2895" t="s">
        <v>136</v>
      </c>
      <c r="U2895">
        <v>0</v>
      </c>
      <c r="V2895">
        <v>0</v>
      </c>
    </row>
    <row r="2896" spans="1:22">
      <c r="A2896">
        <v>12694</v>
      </c>
      <c r="B2896" t="s">
        <v>108</v>
      </c>
      <c r="C2896" t="s">
        <v>109</v>
      </c>
      <c r="D2896" t="s">
        <v>3138</v>
      </c>
      <c r="E2896">
        <v>1</v>
      </c>
      <c r="F2896" t="s">
        <v>102</v>
      </c>
      <c r="G2896" t="s">
        <v>73</v>
      </c>
      <c r="H2896">
        <v>5060918</v>
      </c>
      <c r="I2896" t="s">
        <v>3151</v>
      </c>
      <c r="J2896">
        <v>39900</v>
      </c>
      <c r="K2896">
        <v>39900</v>
      </c>
      <c r="L2896">
        <v>36309</v>
      </c>
      <c r="M2896">
        <v>25378.870299999999</v>
      </c>
      <c r="N2896">
        <v>25378.870299999999</v>
      </c>
      <c r="O2896">
        <v>100</v>
      </c>
      <c r="P2896">
        <v>9</v>
      </c>
      <c r="Q2896" t="s">
        <v>75</v>
      </c>
      <c r="R2896" t="s">
        <v>3168</v>
      </c>
      <c r="S2896" t="s">
        <v>195</v>
      </c>
      <c r="T2896" t="s">
        <v>110</v>
      </c>
      <c r="U2896">
        <v>0</v>
      </c>
      <c r="V2896">
        <v>0</v>
      </c>
    </row>
    <row r="2897" spans="1:22">
      <c r="A2897">
        <v>12694</v>
      </c>
      <c r="B2897" t="s">
        <v>156</v>
      </c>
      <c r="C2897" t="s">
        <v>127</v>
      </c>
      <c r="D2897" t="s">
        <v>3138</v>
      </c>
      <c r="E2897">
        <v>1</v>
      </c>
      <c r="F2897" t="s">
        <v>102</v>
      </c>
      <c r="G2897" t="s">
        <v>73</v>
      </c>
      <c r="H2897">
        <v>5060918</v>
      </c>
      <c r="I2897" t="s">
        <v>3151</v>
      </c>
      <c r="J2897">
        <v>45600</v>
      </c>
      <c r="K2897">
        <v>45600</v>
      </c>
      <c r="L2897">
        <v>41496</v>
      </c>
      <c r="M2897">
        <v>28463.342100000002</v>
      </c>
      <c r="N2897">
        <v>28463.342100000002</v>
      </c>
      <c r="O2897">
        <v>100</v>
      </c>
      <c r="P2897">
        <v>9</v>
      </c>
      <c r="Q2897" t="s">
        <v>75</v>
      </c>
      <c r="R2897" t="s">
        <v>3168</v>
      </c>
      <c r="S2897" t="s">
        <v>195</v>
      </c>
      <c r="T2897" t="s">
        <v>128</v>
      </c>
      <c r="U2897">
        <v>0</v>
      </c>
      <c r="V2897">
        <v>0</v>
      </c>
    </row>
    <row r="2898" spans="1:22">
      <c r="A2898">
        <v>12694</v>
      </c>
      <c r="B2898" t="s">
        <v>124</v>
      </c>
      <c r="C2898" t="s">
        <v>125</v>
      </c>
      <c r="D2898" t="s">
        <v>3138</v>
      </c>
      <c r="E2898">
        <v>1</v>
      </c>
      <c r="F2898" t="s">
        <v>102</v>
      </c>
      <c r="G2898" t="s">
        <v>73</v>
      </c>
      <c r="H2898">
        <v>5060918</v>
      </c>
      <c r="I2898" t="s">
        <v>3151</v>
      </c>
      <c r="J2898">
        <v>19100</v>
      </c>
      <c r="K2898">
        <v>19100</v>
      </c>
      <c r="L2898">
        <v>17381</v>
      </c>
      <c r="M2898">
        <v>13505.280500000001</v>
      </c>
      <c r="N2898">
        <v>13505.280500000001</v>
      </c>
      <c r="O2898">
        <v>100</v>
      </c>
      <c r="P2898">
        <v>9</v>
      </c>
      <c r="Q2898" t="s">
        <v>75</v>
      </c>
      <c r="R2898" t="s">
        <v>3168</v>
      </c>
      <c r="S2898" t="s">
        <v>195</v>
      </c>
      <c r="T2898" t="s">
        <v>85</v>
      </c>
      <c r="U2898">
        <v>0</v>
      </c>
      <c r="V2898">
        <v>0</v>
      </c>
    </row>
    <row r="2899" spans="1:22">
      <c r="A2899">
        <v>12694</v>
      </c>
      <c r="B2899" t="s">
        <v>148</v>
      </c>
      <c r="C2899" t="s">
        <v>106</v>
      </c>
      <c r="D2899" t="s">
        <v>3138</v>
      </c>
      <c r="E2899">
        <v>1</v>
      </c>
      <c r="F2899" t="s">
        <v>102</v>
      </c>
      <c r="G2899" t="s">
        <v>73</v>
      </c>
      <c r="H2899">
        <v>5060918</v>
      </c>
      <c r="I2899" t="s">
        <v>3151</v>
      </c>
      <c r="J2899">
        <v>43900</v>
      </c>
      <c r="K2899">
        <v>43900</v>
      </c>
      <c r="L2899">
        <v>39949</v>
      </c>
      <c r="M2899">
        <v>27746.087599999999</v>
      </c>
      <c r="N2899">
        <v>27746.087599999999</v>
      </c>
      <c r="O2899">
        <v>100</v>
      </c>
      <c r="P2899">
        <v>9</v>
      </c>
      <c r="Q2899" t="s">
        <v>75</v>
      </c>
      <c r="R2899" t="s">
        <v>3168</v>
      </c>
      <c r="S2899" t="s">
        <v>195</v>
      </c>
      <c r="T2899" t="s">
        <v>130</v>
      </c>
      <c r="U2899">
        <v>0</v>
      </c>
      <c r="V2899">
        <v>0</v>
      </c>
    </row>
    <row r="2900" spans="1:22">
      <c r="A2900">
        <v>12694</v>
      </c>
      <c r="B2900" t="s">
        <v>134</v>
      </c>
      <c r="C2900" t="s">
        <v>135</v>
      </c>
      <c r="D2900" t="s">
        <v>3138</v>
      </c>
      <c r="E2900">
        <v>6</v>
      </c>
      <c r="F2900" t="s">
        <v>102</v>
      </c>
      <c r="G2900" t="s">
        <v>73</v>
      </c>
      <c r="H2900">
        <v>5060918</v>
      </c>
      <c r="I2900" t="s">
        <v>3151</v>
      </c>
      <c r="J2900">
        <v>142200</v>
      </c>
      <c r="K2900">
        <v>23700</v>
      </c>
      <c r="L2900">
        <v>70800</v>
      </c>
      <c r="M2900">
        <v>6974.1772000000001</v>
      </c>
      <c r="N2900">
        <v>41845.063199999997</v>
      </c>
      <c r="O2900">
        <v>100</v>
      </c>
      <c r="P2900">
        <v>0</v>
      </c>
      <c r="Q2900" t="s">
        <v>75</v>
      </c>
      <c r="R2900" t="s">
        <v>3168</v>
      </c>
      <c r="S2900" t="s">
        <v>195</v>
      </c>
      <c r="T2900" t="s">
        <v>136</v>
      </c>
      <c r="U2900">
        <v>0</v>
      </c>
      <c r="V2900">
        <v>0</v>
      </c>
    </row>
    <row r="2901" spans="1:22">
      <c r="A2901">
        <v>12688</v>
      </c>
      <c r="B2901" t="s">
        <v>108</v>
      </c>
      <c r="C2901" t="s">
        <v>109</v>
      </c>
      <c r="D2901" t="s">
        <v>3138</v>
      </c>
      <c r="E2901">
        <v>0.8</v>
      </c>
      <c r="F2901" t="s">
        <v>102</v>
      </c>
      <c r="G2901" t="s">
        <v>73</v>
      </c>
      <c r="H2901">
        <v>5060899</v>
      </c>
      <c r="I2901" t="s">
        <v>3151</v>
      </c>
      <c r="J2901">
        <v>31920</v>
      </c>
      <c r="K2901">
        <v>39900</v>
      </c>
      <c r="L2901">
        <v>29047</v>
      </c>
      <c r="M2901">
        <v>25378.870299999999</v>
      </c>
      <c r="N2901">
        <v>20303.096239999999</v>
      </c>
      <c r="O2901">
        <v>100</v>
      </c>
      <c r="P2901">
        <v>9</v>
      </c>
      <c r="Q2901" t="s">
        <v>75</v>
      </c>
      <c r="R2901" t="s">
        <v>3169</v>
      </c>
      <c r="S2901" t="s">
        <v>158</v>
      </c>
      <c r="T2901" t="s">
        <v>110</v>
      </c>
      <c r="U2901">
        <v>0</v>
      </c>
      <c r="V2901">
        <v>0</v>
      </c>
    </row>
    <row r="2902" spans="1:22">
      <c r="A2902">
        <v>12688</v>
      </c>
      <c r="B2902" t="s">
        <v>137</v>
      </c>
      <c r="C2902" t="s">
        <v>127</v>
      </c>
      <c r="D2902" t="s">
        <v>3138</v>
      </c>
      <c r="E2902">
        <v>1</v>
      </c>
      <c r="F2902" t="s">
        <v>102</v>
      </c>
      <c r="G2902" t="s">
        <v>73</v>
      </c>
      <c r="H2902">
        <v>5060899</v>
      </c>
      <c r="I2902" t="s">
        <v>3151</v>
      </c>
      <c r="J2902">
        <v>31700</v>
      </c>
      <c r="K2902">
        <v>31700</v>
      </c>
      <c r="L2902">
        <v>28847</v>
      </c>
      <c r="M2902">
        <v>20313.040199999999</v>
      </c>
      <c r="N2902">
        <v>20313.040199999999</v>
      </c>
      <c r="O2902">
        <v>100</v>
      </c>
      <c r="P2902">
        <v>9</v>
      </c>
      <c r="Q2902" t="s">
        <v>75</v>
      </c>
      <c r="R2902" t="s">
        <v>3169</v>
      </c>
      <c r="S2902" t="s">
        <v>158</v>
      </c>
      <c r="T2902" t="s">
        <v>128</v>
      </c>
      <c r="U2902">
        <v>0</v>
      </c>
      <c r="V2902">
        <v>0</v>
      </c>
    </row>
    <row r="2903" spans="1:22">
      <c r="A2903">
        <v>12688</v>
      </c>
      <c r="B2903" t="s">
        <v>139</v>
      </c>
      <c r="C2903" t="s">
        <v>140</v>
      </c>
      <c r="D2903" t="s">
        <v>3138</v>
      </c>
      <c r="E2903">
        <v>1</v>
      </c>
      <c r="F2903" t="s">
        <v>102</v>
      </c>
      <c r="G2903" t="s">
        <v>73</v>
      </c>
      <c r="H2903">
        <v>5060899</v>
      </c>
      <c r="I2903" t="s">
        <v>3151</v>
      </c>
      <c r="J2903">
        <v>2400</v>
      </c>
      <c r="K2903">
        <v>2400</v>
      </c>
      <c r="L2903">
        <v>2184</v>
      </c>
      <c r="M2903">
        <v>1693.5772999999999</v>
      </c>
      <c r="N2903">
        <v>1693.5772999999999</v>
      </c>
      <c r="O2903">
        <v>100</v>
      </c>
      <c r="P2903">
        <v>9</v>
      </c>
      <c r="Q2903" t="s">
        <v>75</v>
      </c>
      <c r="R2903" t="s">
        <v>3169</v>
      </c>
      <c r="S2903" t="s">
        <v>158</v>
      </c>
      <c r="T2903" t="s">
        <v>141</v>
      </c>
      <c r="U2903">
        <v>0</v>
      </c>
      <c r="V2903">
        <v>0</v>
      </c>
    </row>
    <row r="2904" spans="1:22">
      <c r="A2904">
        <v>12688</v>
      </c>
      <c r="B2904" t="s">
        <v>240</v>
      </c>
      <c r="C2904" t="s">
        <v>150</v>
      </c>
      <c r="D2904" t="s">
        <v>3138</v>
      </c>
      <c r="E2904">
        <v>1</v>
      </c>
      <c r="F2904" t="s">
        <v>102</v>
      </c>
      <c r="G2904" t="s">
        <v>73</v>
      </c>
      <c r="H2904">
        <v>5060899</v>
      </c>
      <c r="I2904" t="s">
        <v>3151</v>
      </c>
      <c r="J2904">
        <v>98900</v>
      </c>
      <c r="K2904">
        <v>98900</v>
      </c>
      <c r="L2904">
        <v>89999</v>
      </c>
      <c r="M2904">
        <v>69922.174499999994</v>
      </c>
      <c r="N2904">
        <v>69922.174499999994</v>
      </c>
      <c r="O2904">
        <v>100</v>
      </c>
      <c r="P2904">
        <v>9</v>
      </c>
      <c r="Q2904" t="s">
        <v>75</v>
      </c>
      <c r="R2904" t="s">
        <v>3169</v>
      </c>
      <c r="S2904" t="s">
        <v>158</v>
      </c>
      <c r="T2904" t="s">
        <v>130</v>
      </c>
      <c r="U2904">
        <v>0</v>
      </c>
      <c r="V2904">
        <v>0</v>
      </c>
    </row>
    <row r="2905" spans="1:22">
      <c r="A2905">
        <v>12688</v>
      </c>
      <c r="B2905" t="s">
        <v>134</v>
      </c>
      <c r="C2905" t="s">
        <v>135</v>
      </c>
      <c r="D2905" t="s">
        <v>3138</v>
      </c>
      <c r="E2905">
        <v>5.5</v>
      </c>
      <c r="F2905" t="s">
        <v>102</v>
      </c>
      <c r="G2905" t="s">
        <v>73</v>
      </c>
      <c r="H2905">
        <v>5060899</v>
      </c>
      <c r="I2905" t="s">
        <v>3151</v>
      </c>
      <c r="J2905">
        <v>130350</v>
      </c>
      <c r="K2905">
        <v>23700</v>
      </c>
      <c r="L2905">
        <v>64900</v>
      </c>
      <c r="M2905">
        <v>6974.1772000000001</v>
      </c>
      <c r="N2905">
        <v>38357.974600000001</v>
      </c>
      <c r="O2905">
        <v>100</v>
      </c>
      <c r="P2905">
        <v>0</v>
      </c>
      <c r="Q2905" t="s">
        <v>75</v>
      </c>
      <c r="R2905" t="s">
        <v>3169</v>
      </c>
      <c r="S2905" t="s">
        <v>158</v>
      </c>
      <c r="T2905" t="s">
        <v>136</v>
      </c>
      <c r="U2905">
        <v>0</v>
      </c>
      <c r="V2905">
        <v>0</v>
      </c>
    </row>
    <row r="2906" spans="1:22">
      <c r="A2906">
        <v>12696</v>
      </c>
      <c r="B2906" t="s">
        <v>156</v>
      </c>
      <c r="C2906" t="s">
        <v>127</v>
      </c>
      <c r="D2906" t="s">
        <v>3138</v>
      </c>
      <c r="E2906">
        <v>1</v>
      </c>
      <c r="F2906" t="s">
        <v>206</v>
      </c>
      <c r="G2906" t="s">
        <v>73</v>
      </c>
      <c r="H2906">
        <v>5060911</v>
      </c>
      <c r="I2906" t="s">
        <v>3151</v>
      </c>
      <c r="J2906">
        <v>45600</v>
      </c>
      <c r="K2906">
        <v>45600</v>
      </c>
      <c r="L2906">
        <v>28463</v>
      </c>
      <c r="M2906">
        <v>28463.342100000002</v>
      </c>
      <c r="N2906">
        <v>28463.342100000002</v>
      </c>
      <c r="O2906">
        <v>100</v>
      </c>
      <c r="P2906">
        <v>0</v>
      </c>
      <c r="Q2906" t="s">
        <v>75</v>
      </c>
      <c r="R2906" t="s">
        <v>3170</v>
      </c>
      <c r="S2906" t="s">
        <v>195</v>
      </c>
      <c r="T2906" t="s">
        <v>128</v>
      </c>
      <c r="U2906">
        <v>0</v>
      </c>
      <c r="V2906">
        <v>0</v>
      </c>
    </row>
    <row r="2907" spans="1:22">
      <c r="A2907">
        <v>12696</v>
      </c>
      <c r="B2907" t="s">
        <v>124</v>
      </c>
      <c r="C2907" t="s">
        <v>125</v>
      </c>
      <c r="D2907" t="s">
        <v>3138</v>
      </c>
      <c r="E2907">
        <v>1</v>
      </c>
      <c r="F2907" t="s">
        <v>206</v>
      </c>
      <c r="G2907" t="s">
        <v>73</v>
      </c>
      <c r="H2907">
        <v>5060911</v>
      </c>
      <c r="I2907" t="s">
        <v>3151</v>
      </c>
      <c r="J2907">
        <v>19100</v>
      </c>
      <c r="K2907">
        <v>19100</v>
      </c>
      <c r="L2907">
        <v>13505</v>
      </c>
      <c r="M2907">
        <v>13505.280500000001</v>
      </c>
      <c r="N2907">
        <v>13505.280500000001</v>
      </c>
      <c r="O2907">
        <v>100</v>
      </c>
      <c r="P2907">
        <v>0</v>
      </c>
      <c r="Q2907" t="s">
        <v>75</v>
      </c>
      <c r="R2907" t="s">
        <v>3170</v>
      </c>
      <c r="S2907" t="s">
        <v>195</v>
      </c>
      <c r="T2907" t="s">
        <v>85</v>
      </c>
      <c r="U2907">
        <v>0</v>
      </c>
      <c r="V2907">
        <v>0</v>
      </c>
    </row>
    <row r="2908" spans="1:22">
      <c r="A2908">
        <v>12696</v>
      </c>
      <c r="B2908" t="s">
        <v>134</v>
      </c>
      <c r="C2908" t="s">
        <v>135</v>
      </c>
      <c r="D2908" t="s">
        <v>3138</v>
      </c>
      <c r="E2908">
        <v>6.5</v>
      </c>
      <c r="F2908" t="s">
        <v>206</v>
      </c>
      <c r="G2908" t="s">
        <v>73</v>
      </c>
      <c r="H2908">
        <v>5060911</v>
      </c>
      <c r="I2908" t="s">
        <v>3151</v>
      </c>
      <c r="J2908">
        <v>154050</v>
      </c>
      <c r="K2908">
        <v>23700</v>
      </c>
      <c r="L2908">
        <v>45331</v>
      </c>
      <c r="M2908">
        <v>6974.1772000000001</v>
      </c>
      <c r="N2908">
        <v>45332.1518</v>
      </c>
      <c r="O2908">
        <v>100</v>
      </c>
      <c r="P2908">
        <v>0</v>
      </c>
      <c r="Q2908" t="s">
        <v>75</v>
      </c>
      <c r="R2908" t="s">
        <v>3170</v>
      </c>
      <c r="S2908" t="s">
        <v>195</v>
      </c>
      <c r="T2908" t="s">
        <v>136</v>
      </c>
      <c r="U2908">
        <v>0</v>
      </c>
      <c r="V2908">
        <v>0</v>
      </c>
    </row>
    <row r="2909" spans="1:22">
      <c r="A2909">
        <v>12690</v>
      </c>
      <c r="B2909" t="s">
        <v>108</v>
      </c>
      <c r="C2909" t="s">
        <v>109</v>
      </c>
      <c r="D2909" t="s">
        <v>3138</v>
      </c>
      <c r="E2909">
        <v>0.8</v>
      </c>
      <c r="F2909" t="s">
        <v>102</v>
      </c>
      <c r="G2909" t="s">
        <v>73</v>
      </c>
      <c r="H2909">
        <v>5060898</v>
      </c>
      <c r="I2909" t="s">
        <v>3151</v>
      </c>
      <c r="J2909">
        <v>31920</v>
      </c>
      <c r="K2909">
        <v>39900</v>
      </c>
      <c r="L2909">
        <v>29047</v>
      </c>
      <c r="M2909">
        <v>25378.870299999999</v>
      </c>
      <c r="N2909">
        <v>20303.096239999999</v>
      </c>
      <c r="O2909">
        <v>100</v>
      </c>
      <c r="P2909">
        <v>9</v>
      </c>
      <c r="Q2909" t="s">
        <v>75</v>
      </c>
      <c r="R2909" t="s">
        <v>3171</v>
      </c>
      <c r="S2909" t="s">
        <v>158</v>
      </c>
      <c r="T2909" t="s">
        <v>110</v>
      </c>
      <c r="U2909">
        <v>0</v>
      </c>
      <c r="V2909">
        <v>0</v>
      </c>
    </row>
    <row r="2910" spans="1:22">
      <c r="A2910">
        <v>12690</v>
      </c>
      <c r="B2910" t="s">
        <v>137</v>
      </c>
      <c r="C2910" t="s">
        <v>127</v>
      </c>
      <c r="D2910" t="s">
        <v>3138</v>
      </c>
      <c r="E2910">
        <v>1</v>
      </c>
      <c r="F2910" t="s">
        <v>102</v>
      </c>
      <c r="G2910" t="s">
        <v>73</v>
      </c>
      <c r="H2910">
        <v>5060898</v>
      </c>
      <c r="I2910" t="s">
        <v>3151</v>
      </c>
      <c r="J2910">
        <v>31700</v>
      </c>
      <c r="K2910">
        <v>31700</v>
      </c>
      <c r="L2910">
        <v>28847</v>
      </c>
      <c r="M2910">
        <v>20313.040199999999</v>
      </c>
      <c r="N2910">
        <v>20313.040199999999</v>
      </c>
      <c r="O2910">
        <v>100</v>
      </c>
      <c r="P2910">
        <v>9</v>
      </c>
      <c r="Q2910" t="s">
        <v>75</v>
      </c>
      <c r="R2910" t="s">
        <v>3171</v>
      </c>
      <c r="S2910" t="s">
        <v>158</v>
      </c>
      <c r="T2910" t="s">
        <v>128</v>
      </c>
      <c r="U2910">
        <v>0</v>
      </c>
      <c r="V2910">
        <v>0</v>
      </c>
    </row>
    <row r="2911" spans="1:22">
      <c r="A2911">
        <v>12690</v>
      </c>
      <c r="B2911" t="s">
        <v>139</v>
      </c>
      <c r="C2911" t="s">
        <v>140</v>
      </c>
      <c r="D2911" t="s">
        <v>3138</v>
      </c>
      <c r="E2911">
        <v>1</v>
      </c>
      <c r="F2911" t="s">
        <v>102</v>
      </c>
      <c r="G2911" t="s">
        <v>73</v>
      </c>
      <c r="H2911">
        <v>5060898</v>
      </c>
      <c r="I2911" t="s">
        <v>3151</v>
      </c>
      <c r="J2911">
        <v>2400</v>
      </c>
      <c r="K2911">
        <v>2400</v>
      </c>
      <c r="L2911">
        <v>2184</v>
      </c>
      <c r="M2911">
        <v>1693.5772999999999</v>
      </c>
      <c r="N2911">
        <v>1693.5772999999999</v>
      </c>
      <c r="O2911">
        <v>100</v>
      </c>
      <c r="P2911">
        <v>9</v>
      </c>
      <c r="Q2911" t="s">
        <v>75</v>
      </c>
      <c r="R2911" t="s">
        <v>3171</v>
      </c>
      <c r="S2911" t="s">
        <v>158</v>
      </c>
      <c r="T2911" t="s">
        <v>141</v>
      </c>
      <c r="U2911">
        <v>0</v>
      </c>
      <c r="V2911">
        <v>0</v>
      </c>
    </row>
    <row r="2912" spans="1:22">
      <c r="A2912">
        <v>12690</v>
      </c>
      <c r="B2912" t="s">
        <v>240</v>
      </c>
      <c r="C2912" t="s">
        <v>150</v>
      </c>
      <c r="D2912" t="s">
        <v>3138</v>
      </c>
      <c r="E2912">
        <v>1</v>
      </c>
      <c r="F2912" t="s">
        <v>102</v>
      </c>
      <c r="G2912" t="s">
        <v>73</v>
      </c>
      <c r="H2912">
        <v>5060898</v>
      </c>
      <c r="I2912" t="s">
        <v>3151</v>
      </c>
      <c r="J2912">
        <v>98900</v>
      </c>
      <c r="K2912">
        <v>98900</v>
      </c>
      <c r="L2912">
        <v>89999</v>
      </c>
      <c r="M2912">
        <v>69922.174499999994</v>
      </c>
      <c r="N2912">
        <v>69922.174499999994</v>
      </c>
      <c r="O2912">
        <v>100</v>
      </c>
      <c r="P2912">
        <v>9</v>
      </c>
      <c r="Q2912" t="s">
        <v>75</v>
      </c>
      <c r="R2912" t="s">
        <v>3171</v>
      </c>
      <c r="S2912" t="s">
        <v>158</v>
      </c>
      <c r="T2912" t="s">
        <v>130</v>
      </c>
      <c r="U2912">
        <v>0</v>
      </c>
      <c r="V2912">
        <v>0</v>
      </c>
    </row>
    <row r="2913" spans="1:22">
      <c r="A2913">
        <v>12690</v>
      </c>
      <c r="B2913" t="s">
        <v>134</v>
      </c>
      <c r="C2913" t="s">
        <v>135</v>
      </c>
      <c r="D2913" t="s">
        <v>3138</v>
      </c>
      <c r="E2913">
        <v>5.5</v>
      </c>
      <c r="F2913" t="s">
        <v>102</v>
      </c>
      <c r="G2913" t="s">
        <v>73</v>
      </c>
      <c r="H2913">
        <v>5060898</v>
      </c>
      <c r="I2913" t="s">
        <v>3151</v>
      </c>
      <c r="J2913">
        <v>130350</v>
      </c>
      <c r="K2913">
        <v>23700</v>
      </c>
      <c r="L2913">
        <v>64900</v>
      </c>
      <c r="M2913">
        <v>6974.1772000000001</v>
      </c>
      <c r="N2913">
        <v>38357.974600000001</v>
      </c>
      <c r="O2913">
        <v>100</v>
      </c>
      <c r="P2913">
        <v>0</v>
      </c>
      <c r="Q2913" t="s">
        <v>75</v>
      </c>
      <c r="R2913" t="s">
        <v>3171</v>
      </c>
      <c r="S2913" t="s">
        <v>158</v>
      </c>
      <c r="T2913" t="s">
        <v>136</v>
      </c>
      <c r="U2913">
        <v>0</v>
      </c>
      <c r="V2913">
        <v>0</v>
      </c>
    </row>
    <row r="2914" spans="1:22">
      <c r="A2914">
        <v>12759</v>
      </c>
      <c r="B2914" t="s">
        <v>137</v>
      </c>
      <c r="C2914" t="s">
        <v>127</v>
      </c>
      <c r="D2914" t="s">
        <v>3151</v>
      </c>
      <c r="E2914">
        <v>1</v>
      </c>
      <c r="F2914" t="s">
        <v>102</v>
      </c>
      <c r="G2914" t="s">
        <v>73</v>
      </c>
      <c r="H2914">
        <v>5060900</v>
      </c>
      <c r="I2914" t="s">
        <v>3151</v>
      </c>
      <c r="J2914">
        <v>31700</v>
      </c>
      <c r="K2914">
        <v>31700</v>
      </c>
      <c r="L2914">
        <v>28847</v>
      </c>
      <c r="M2914">
        <v>20313.040199999999</v>
      </c>
      <c r="N2914">
        <v>20313.040199999999</v>
      </c>
      <c r="O2914">
        <v>100</v>
      </c>
      <c r="P2914">
        <v>9</v>
      </c>
      <c r="Q2914" t="s">
        <v>75</v>
      </c>
      <c r="R2914" t="s">
        <v>3172</v>
      </c>
      <c r="S2914" t="s">
        <v>158</v>
      </c>
      <c r="T2914" t="s">
        <v>128</v>
      </c>
      <c r="U2914">
        <v>0</v>
      </c>
      <c r="V2914">
        <v>0</v>
      </c>
    </row>
    <row r="2915" spans="1:22">
      <c r="A2915">
        <v>12759</v>
      </c>
      <c r="B2915" t="s">
        <v>148</v>
      </c>
      <c r="C2915" t="s">
        <v>106</v>
      </c>
      <c r="D2915" t="s">
        <v>3151</v>
      </c>
      <c r="E2915">
        <v>1</v>
      </c>
      <c r="F2915" t="s">
        <v>102</v>
      </c>
      <c r="G2915" t="s">
        <v>73</v>
      </c>
      <c r="H2915">
        <v>5060900</v>
      </c>
      <c r="I2915" t="s">
        <v>3151</v>
      </c>
      <c r="J2915">
        <v>43900</v>
      </c>
      <c r="K2915">
        <v>43900</v>
      </c>
      <c r="L2915">
        <v>39949</v>
      </c>
      <c r="M2915">
        <v>27746.087599999999</v>
      </c>
      <c r="N2915">
        <v>27746.087599999999</v>
      </c>
      <c r="O2915">
        <v>100</v>
      </c>
      <c r="P2915">
        <v>9</v>
      </c>
      <c r="Q2915" t="s">
        <v>75</v>
      </c>
      <c r="R2915" t="s">
        <v>3172</v>
      </c>
      <c r="S2915" t="s">
        <v>158</v>
      </c>
      <c r="T2915" t="s">
        <v>130</v>
      </c>
      <c r="U2915">
        <v>0</v>
      </c>
      <c r="V2915">
        <v>0</v>
      </c>
    </row>
    <row r="2916" spans="1:22">
      <c r="A2916">
        <v>12759</v>
      </c>
      <c r="B2916" t="s">
        <v>149</v>
      </c>
      <c r="C2916" t="s">
        <v>150</v>
      </c>
      <c r="D2916" t="s">
        <v>3151</v>
      </c>
      <c r="E2916">
        <v>1</v>
      </c>
      <c r="F2916" t="s">
        <v>102</v>
      </c>
      <c r="G2916" t="s">
        <v>73</v>
      </c>
      <c r="H2916">
        <v>5060900</v>
      </c>
      <c r="I2916" t="s">
        <v>3151</v>
      </c>
      <c r="J2916">
        <v>105000</v>
      </c>
      <c r="K2916">
        <v>105000</v>
      </c>
      <c r="L2916">
        <v>95550</v>
      </c>
      <c r="M2916">
        <v>73454.7359</v>
      </c>
      <c r="N2916">
        <v>73454.7359</v>
      </c>
      <c r="O2916">
        <v>100</v>
      </c>
      <c r="P2916">
        <v>9</v>
      </c>
      <c r="Q2916" t="s">
        <v>75</v>
      </c>
      <c r="R2916" t="s">
        <v>3172</v>
      </c>
      <c r="S2916" t="s">
        <v>158</v>
      </c>
      <c r="T2916" t="s">
        <v>130</v>
      </c>
      <c r="U2916">
        <v>0</v>
      </c>
      <c r="V2916">
        <v>0</v>
      </c>
    </row>
    <row r="2917" spans="1:22">
      <c r="A2917">
        <v>12759</v>
      </c>
      <c r="B2917" t="s">
        <v>220</v>
      </c>
      <c r="C2917" t="s">
        <v>116</v>
      </c>
      <c r="D2917" t="s">
        <v>3151</v>
      </c>
      <c r="E2917">
        <v>1</v>
      </c>
      <c r="F2917" t="s">
        <v>102</v>
      </c>
      <c r="G2917" t="s">
        <v>73</v>
      </c>
      <c r="H2917">
        <v>5060900</v>
      </c>
      <c r="I2917" t="s">
        <v>3151</v>
      </c>
      <c r="J2917">
        <v>117000</v>
      </c>
      <c r="K2917">
        <v>117000</v>
      </c>
      <c r="L2917">
        <v>106470</v>
      </c>
      <c r="M2917">
        <v>78465.672600000005</v>
      </c>
      <c r="N2917">
        <v>78465.672600000005</v>
      </c>
      <c r="O2917">
        <v>100</v>
      </c>
      <c r="P2917">
        <v>9</v>
      </c>
      <c r="Q2917" t="s">
        <v>75</v>
      </c>
      <c r="R2917" t="s">
        <v>3172</v>
      </c>
      <c r="S2917" t="s">
        <v>158</v>
      </c>
      <c r="T2917" t="s">
        <v>133</v>
      </c>
      <c r="U2917">
        <v>0</v>
      </c>
      <c r="V2917">
        <v>0</v>
      </c>
    </row>
    <row r="2918" spans="1:22">
      <c r="A2918">
        <v>12759</v>
      </c>
      <c r="B2918" t="s">
        <v>207</v>
      </c>
      <c r="C2918" t="s">
        <v>208</v>
      </c>
      <c r="D2918" t="s">
        <v>3151</v>
      </c>
      <c r="E2918">
        <v>7</v>
      </c>
      <c r="F2918" t="s">
        <v>102</v>
      </c>
      <c r="G2918" t="s">
        <v>73</v>
      </c>
      <c r="H2918">
        <v>5060900</v>
      </c>
      <c r="I2918" t="s">
        <v>3151</v>
      </c>
      <c r="J2918">
        <v>165900</v>
      </c>
      <c r="K2918">
        <v>23700</v>
      </c>
      <c r="L2918">
        <v>82600</v>
      </c>
      <c r="M2918">
        <v>6930.1751999999997</v>
      </c>
      <c r="N2918">
        <v>48511.2264</v>
      </c>
      <c r="O2918">
        <v>100</v>
      </c>
      <c r="P2918">
        <v>0</v>
      </c>
      <c r="Q2918" t="s">
        <v>75</v>
      </c>
      <c r="R2918" t="s">
        <v>3172</v>
      </c>
      <c r="S2918" t="s">
        <v>158</v>
      </c>
      <c r="T2918" t="s">
        <v>136</v>
      </c>
      <c r="U2918">
        <v>0</v>
      </c>
      <c r="V2918">
        <v>0</v>
      </c>
    </row>
    <row r="2919" spans="1:22">
      <c r="A2919">
        <v>12578</v>
      </c>
      <c r="B2919" t="s">
        <v>2416</v>
      </c>
      <c r="C2919" t="s">
        <v>265</v>
      </c>
      <c r="D2919" t="s">
        <v>2963</v>
      </c>
      <c r="E2919">
        <v>1</v>
      </c>
      <c r="F2919" t="s">
        <v>212</v>
      </c>
      <c r="G2919" t="s">
        <v>340</v>
      </c>
      <c r="H2919">
        <v>7006258</v>
      </c>
      <c r="I2919" t="s">
        <v>3151</v>
      </c>
      <c r="J2919">
        <v>-101000</v>
      </c>
      <c r="K2919">
        <v>101000</v>
      </c>
      <c r="L2919">
        <v>-91910</v>
      </c>
      <c r="M2919">
        <v>71710</v>
      </c>
      <c r="N2919">
        <v>-71710</v>
      </c>
      <c r="O2919">
        <v>100</v>
      </c>
      <c r="P2919">
        <v>9</v>
      </c>
      <c r="Q2919" t="s">
        <v>75</v>
      </c>
      <c r="R2919" t="s">
        <v>2194</v>
      </c>
      <c r="S2919" t="s">
        <v>195</v>
      </c>
      <c r="T2919" t="s">
        <v>267</v>
      </c>
      <c r="U2919">
        <v>0</v>
      </c>
      <c r="V2919">
        <v>0</v>
      </c>
    </row>
    <row r="2920" spans="1:22">
      <c r="A2920">
        <v>12578</v>
      </c>
      <c r="B2920" t="s">
        <v>2416</v>
      </c>
      <c r="C2920" t="s">
        <v>265</v>
      </c>
      <c r="D2920" t="s">
        <v>2963</v>
      </c>
      <c r="E2920">
        <v>1</v>
      </c>
      <c r="F2920" t="s">
        <v>212</v>
      </c>
      <c r="G2920" t="s">
        <v>73</v>
      </c>
      <c r="H2920">
        <v>5060888</v>
      </c>
      <c r="I2920" t="s">
        <v>3151</v>
      </c>
      <c r="J2920">
        <v>101000</v>
      </c>
      <c r="K2920">
        <v>101000</v>
      </c>
      <c r="L2920">
        <v>79790</v>
      </c>
      <c r="M2920">
        <v>71710</v>
      </c>
      <c r="N2920">
        <v>71710</v>
      </c>
      <c r="O2920">
        <v>100</v>
      </c>
      <c r="P2920">
        <v>21</v>
      </c>
      <c r="Q2920" t="s">
        <v>75</v>
      </c>
      <c r="R2920" t="s">
        <v>2194</v>
      </c>
      <c r="S2920" t="s">
        <v>195</v>
      </c>
      <c r="T2920" t="s">
        <v>267</v>
      </c>
      <c r="U2920">
        <v>0</v>
      </c>
      <c r="V2920">
        <v>0</v>
      </c>
    </row>
    <row r="2921" spans="1:22">
      <c r="A2921">
        <v>12842</v>
      </c>
      <c r="B2921" t="s">
        <v>1703</v>
      </c>
      <c r="C2921" t="s">
        <v>1704</v>
      </c>
      <c r="D2921" t="s">
        <v>254</v>
      </c>
      <c r="E2921">
        <v>1</v>
      </c>
      <c r="F2921" t="s">
        <v>120</v>
      </c>
      <c r="G2921" t="s">
        <v>73</v>
      </c>
      <c r="H2921">
        <v>5060889</v>
      </c>
      <c r="I2921" t="s">
        <v>3151</v>
      </c>
      <c r="J2921">
        <v>18182</v>
      </c>
      <c r="K2921">
        <v>18182</v>
      </c>
      <c r="L2921">
        <v>15091</v>
      </c>
      <c r="M2921">
        <v>15091</v>
      </c>
      <c r="N2921">
        <v>15091</v>
      </c>
      <c r="O2921">
        <v>100</v>
      </c>
      <c r="P2921">
        <v>0</v>
      </c>
      <c r="Q2921" t="s">
        <v>75</v>
      </c>
      <c r="R2921" t="s">
        <v>121</v>
      </c>
      <c r="S2921" t="s">
        <v>184</v>
      </c>
      <c r="T2921" t="s">
        <v>291</v>
      </c>
      <c r="U2921">
        <v>0</v>
      </c>
      <c r="V2921">
        <v>0</v>
      </c>
    </row>
    <row r="2922" spans="1:22">
      <c r="A2922">
        <v>12424</v>
      </c>
      <c r="B2922" t="s">
        <v>678</v>
      </c>
      <c r="C2922" t="s">
        <v>679</v>
      </c>
      <c r="D2922" t="s">
        <v>2810</v>
      </c>
      <c r="E2922">
        <v>2</v>
      </c>
      <c r="F2922" t="s">
        <v>87</v>
      </c>
      <c r="G2922" t="s">
        <v>340</v>
      </c>
      <c r="H2922">
        <v>7006259</v>
      </c>
      <c r="I2922" t="s">
        <v>3151</v>
      </c>
      <c r="J2922">
        <v>-1878000</v>
      </c>
      <c r="K2922">
        <v>939000</v>
      </c>
      <c r="L2922">
        <v>-1014120</v>
      </c>
      <c r="M2922">
        <v>519440</v>
      </c>
      <c r="N2922">
        <v>-1038880</v>
      </c>
      <c r="O2922">
        <v>100</v>
      </c>
      <c r="P2922">
        <v>46</v>
      </c>
      <c r="Q2922" t="s">
        <v>145</v>
      </c>
      <c r="R2922" t="s">
        <v>3039</v>
      </c>
      <c r="S2922" t="s">
        <v>88</v>
      </c>
      <c r="T2922" t="s">
        <v>680</v>
      </c>
      <c r="U2922">
        <v>0</v>
      </c>
      <c r="V2922">
        <v>0</v>
      </c>
    </row>
    <row r="2923" spans="1:22">
      <c r="A2923">
        <v>12424</v>
      </c>
      <c r="B2923" t="s">
        <v>1810</v>
      </c>
      <c r="C2923" t="s">
        <v>1811</v>
      </c>
      <c r="D2923" t="s">
        <v>2810</v>
      </c>
      <c r="E2923">
        <v>4</v>
      </c>
      <c r="F2923" t="s">
        <v>87</v>
      </c>
      <c r="G2923" t="s">
        <v>340</v>
      </c>
      <c r="H2923">
        <v>7006259</v>
      </c>
      <c r="I2923" t="s">
        <v>3151</v>
      </c>
      <c r="J2923">
        <v>-6000</v>
      </c>
      <c r="K2923">
        <v>1500</v>
      </c>
      <c r="L2923">
        <v>-6000</v>
      </c>
      <c r="M2923">
        <v>1500</v>
      </c>
      <c r="N2923">
        <v>-6000</v>
      </c>
      <c r="O2923">
        <v>100</v>
      </c>
      <c r="P2923">
        <v>0</v>
      </c>
      <c r="Q2923" t="s">
        <v>145</v>
      </c>
      <c r="R2923" t="s">
        <v>3039</v>
      </c>
      <c r="S2923" t="s">
        <v>88</v>
      </c>
      <c r="T2923" t="s">
        <v>646</v>
      </c>
      <c r="U2923">
        <v>0</v>
      </c>
      <c r="V2923">
        <v>0</v>
      </c>
    </row>
    <row r="2924" spans="1:22">
      <c r="A2924">
        <v>12424</v>
      </c>
      <c r="B2924" t="s">
        <v>678</v>
      </c>
      <c r="C2924" t="s">
        <v>679</v>
      </c>
      <c r="D2924" t="s">
        <v>2810</v>
      </c>
      <c r="E2924">
        <v>2</v>
      </c>
      <c r="F2924" t="s">
        <v>87</v>
      </c>
      <c r="G2924" t="s">
        <v>73</v>
      </c>
      <c r="H2924">
        <v>5060890</v>
      </c>
      <c r="I2924" t="s">
        <v>3151</v>
      </c>
      <c r="J2924">
        <v>1878000</v>
      </c>
      <c r="K2924">
        <v>939000</v>
      </c>
      <c r="L2924">
        <v>1014120</v>
      </c>
      <c r="M2924">
        <v>519440</v>
      </c>
      <c r="N2924">
        <v>1038880</v>
      </c>
      <c r="O2924">
        <v>100</v>
      </c>
      <c r="P2924">
        <v>46</v>
      </c>
      <c r="Q2924" t="s">
        <v>145</v>
      </c>
      <c r="R2924" t="s">
        <v>3039</v>
      </c>
      <c r="S2924" t="s">
        <v>88</v>
      </c>
      <c r="T2924" t="s">
        <v>680</v>
      </c>
      <c r="U2924">
        <v>0</v>
      </c>
      <c r="V2924">
        <v>0</v>
      </c>
    </row>
    <row r="2925" spans="1:22">
      <c r="A2925">
        <v>12424</v>
      </c>
      <c r="B2925" t="s">
        <v>1810</v>
      </c>
      <c r="C2925" t="s">
        <v>1811</v>
      </c>
      <c r="D2925" t="s">
        <v>2810</v>
      </c>
      <c r="E2925">
        <v>4</v>
      </c>
      <c r="F2925" t="s">
        <v>87</v>
      </c>
      <c r="G2925" t="s">
        <v>73</v>
      </c>
      <c r="H2925">
        <v>5060890</v>
      </c>
      <c r="I2925" t="s">
        <v>3151</v>
      </c>
      <c r="J2925">
        <v>6000</v>
      </c>
      <c r="K2925">
        <v>1500</v>
      </c>
      <c r="L2925">
        <v>6000</v>
      </c>
      <c r="M2925">
        <v>1500</v>
      </c>
      <c r="N2925">
        <v>6000</v>
      </c>
      <c r="O2925">
        <v>100</v>
      </c>
      <c r="P2925">
        <v>0</v>
      </c>
      <c r="Q2925" t="s">
        <v>145</v>
      </c>
      <c r="R2925" t="s">
        <v>3039</v>
      </c>
      <c r="S2925" t="s">
        <v>88</v>
      </c>
      <c r="T2925" t="s">
        <v>646</v>
      </c>
      <c r="U2925">
        <v>0</v>
      </c>
      <c r="V2925">
        <v>0</v>
      </c>
    </row>
    <row r="2926" spans="1:22">
      <c r="A2926">
        <v>12850</v>
      </c>
      <c r="B2926" t="s">
        <v>1178</v>
      </c>
      <c r="C2926" t="s">
        <v>150</v>
      </c>
      <c r="D2926" t="s">
        <v>3151</v>
      </c>
      <c r="E2926">
        <v>1</v>
      </c>
      <c r="F2926" t="s">
        <v>120</v>
      </c>
      <c r="G2926" t="s">
        <v>73</v>
      </c>
      <c r="H2926">
        <v>4009078</v>
      </c>
      <c r="I2926" t="s">
        <v>3151</v>
      </c>
      <c r="J2926">
        <v>124000</v>
      </c>
      <c r="K2926">
        <v>124000</v>
      </c>
      <c r="L2926">
        <v>124000</v>
      </c>
      <c r="M2926">
        <v>86089.280799999993</v>
      </c>
      <c r="N2926">
        <v>86089.280799999993</v>
      </c>
      <c r="O2926">
        <v>100</v>
      </c>
      <c r="P2926">
        <v>0</v>
      </c>
      <c r="Q2926" t="s">
        <v>75</v>
      </c>
      <c r="R2926" t="s">
        <v>121</v>
      </c>
      <c r="S2926" t="s">
        <v>122</v>
      </c>
      <c r="T2926" t="s">
        <v>130</v>
      </c>
      <c r="U2926">
        <v>0</v>
      </c>
      <c r="V2926">
        <v>0</v>
      </c>
    </row>
    <row r="2927" spans="1:22">
      <c r="A2927">
        <v>12565</v>
      </c>
      <c r="B2927" t="s">
        <v>134</v>
      </c>
      <c r="C2927" t="s">
        <v>135</v>
      </c>
      <c r="D2927" t="s">
        <v>2888</v>
      </c>
      <c r="E2927">
        <v>1.5</v>
      </c>
      <c r="F2927" t="s">
        <v>102</v>
      </c>
      <c r="G2927" t="s">
        <v>73</v>
      </c>
      <c r="H2927">
        <v>5060922</v>
      </c>
      <c r="I2927" t="s">
        <v>3151</v>
      </c>
      <c r="J2927">
        <v>35550</v>
      </c>
      <c r="K2927">
        <v>23700</v>
      </c>
      <c r="L2927">
        <v>17700</v>
      </c>
      <c r="M2927">
        <v>6974.1772000000001</v>
      </c>
      <c r="N2927">
        <v>10461.265799999999</v>
      </c>
      <c r="O2927">
        <v>100</v>
      </c>
      <c r="P2927">
        <v>0</v>
      </c>
      <c r="Q2927" t="s">
        <v>75</v>
      </c>
      <c r="R2927" t="s">
        <v>496</v>
      </c>
      <c r="S2927" t="s">
        <v>88</v>
      </c>
      <c r="T2927" t="s">
        <v>136</v>
      </c>
      <c r="U2927">
        <v>0</v>
      </c>
      <c r="V2927">
        <v>0</v>
      </c>
    </row>
    <row r="2928" spans="1:22">
      <c r="A2928">
        <v>12272</v>
      </c>
      <c r="B2928" t="s">
        <v>3032</v>
      </c>
      <c r="C2928" t="s">
        <v>71</v>
      </c>
      <c r="D2928" t="s">
        <v>2610</v>
      </c>
      <c r="E2928">
        <v>1</v>
      </c>
      <c r="F2928" t="s">
        <v>72</v>
      </c>
      <c r="G2928" t="s">
        <v>340</v>
      </c>
      <c r="H2928">
        <v>7006261</v>
      </c>
      <c r="I2928" t="s">
        <v>3151</v>
      </c>
      <c r="J2928">
        <v>-1040000</v>
      </c>
      <c r="K2928">
        <v>1040000</v>
      </c>
      <c r="L2928">
        <v>-946400</v>
      </c>
      <c r="M2928">
        <v>863200</v>
      </c>
      <c r="N2928">
        <v>-863200</v>
      </c>
      <c r="O2928">
        <v>100</v>
      </c>
      <c r="P2928">
        <v>9</v>
      </c>
      <c r="Q2928" t="s">
        <v>75</v>
      </c>
      <c r="R2928" t="s">
        <v>3033</v>
      </c>
      <c r="S2928" t="s">
        <v>195</v>
      </c>
      <c r="T2928" t="s">
        <v>77</v>
      </c>
      <c r="U2928">
        <v>0</v>
      </c>
      <c r="V2928">
        <v>0</v>
      </c>
    </row>
    <row r="2929" spans="1:22">
      <c r="A2929">
        <v>12272</v>
      </c>
      <c r="B2929" t="s">
        <v>83</v>
      </c>
      <c r="C2929" t="s">
        <v>84</v>
      </c>
      <c r="D2929" t="s">
        <v>2610</v>
      </c>
      <c r="E2929">
        <v>1</v>
      </c>
      <c r="F2929" t="s">
        <v>72</v>
      </c>
      <c r="G2929" t="s">
        <v>340</v>
      </c>
      <c r="H2929">
        <v>7006261</v>
      </c>
      <c r="I2929" t="s">
        <v>3151</v>
      </c>
      <c r="J2929">
        <v>-8600</v>
      </c>
      <c r="K2929">
        <v>8600</v>
      </c>
      <c r="L2929">
        <v>-6966</v>
      </c>
      <c r="M2929">
        <v>6091.3684000000003</v>
      </c>
      <c r="N2929">
        <v>-6091.3684000000003</v>
      </c>
      <c r="O2929">
        <v>100</v>
      </c>
      <c r="P2929">
        <v>19</v>
      </c>
      <c r="Q2929" t="s">
        <v>75</v>
      </c>
      <c r="R2929" t="s">
        <v>3033</v>
      </c>
      <c r="S2929" t="s">
        <v>195</v>
      </c>
      <c r="T2929" t="s">
        <v>85</v>
      </c>
      <c r="U2929">
        <v>0</v>
      </c>
      <c r="V2929">
        <v>0</v>
      </c>
    </row>
    <row r="2930" spans="1:22">
      <c r="A2930">
        <v>12272</v>
      </c>
      <c r="B2930" t="s">
        <v>90</v>
      </c>
      <c r="C2930" t="s">
        <v>91</v>
      </c>
      <c r="D2930" t="s">
        <v>2610</v>
      </c>
      <c r="E2930">
        <v>1</v>
      </c>
      <c r="F2930" t="s">
        <v>72</v>
      </c>
      <c r="G2930" t="s">
        <v>340</v>
      </c>
      <c r="H2930">
        <v>7006261</v>
      </c>
      <c r="I2930" t="s">
        <v>3151</v>
      </c>
      <c r="J2930">
        <v>-155000</v>
      </c>
      <c r="K2930">
        <v>155000</v>
      </c>
      <c r="L2930">
        <v>-125550</v>
      </c>
      <c r="M2930">
        <v>113679.2844</v>
      </c>
      <c r="N2930">
        <v>-113679.2844</v>
      </c>
      <c r="O2930">
        <v>100</v>
      </c>
      <c r="P2930">
        <v>19</v>
      </c>
      <c r="Q2930" t="s">
        <v>75</v>
      </c>
      <c r="R2930" t="s">
        <v>3033</v>
      </c>
      <c r="S2930" t="s">
        <v>195</v>
      </c>
      <c r="T2930" t="s">
        <v>92</v>
      </c>
      <c r="U2930">
        <v>0</v>
      </c>
      <c r="V2930">
        <v>0</v>
      </c>
    </row>
    <row r="2931" spans="1:22">
      <c r="A2931">
        <v>12272</v>
      </c>
      <c r="B2931" t="s">
        <v>388</v>
      </c>
      <c r="C2931" t="s">
        <v>79</v>
      </c>
      <c r="D2931" t="s">
        <v>2610</v>
      </c>
      <c r="E2931">
        <v>1</v>
      </c>
      <c r="F2931" t="s">
        <v>72</v>
      </c>
      <c r="G2931" t="s">
        <v>340</v>
      </c>
      <c r="H2931">
        <v>7006261</v>
      </c>
      <c r="I2931" t="s">
        <v>3151</v>
      </c>
      <c r="J2931">
        <v>-57200</v>
      </c>
      <c r="K2931">
        <v>57200</v>
      </c>
      <c r="L2931">
        <v>-46332</v>
      </c>
      <c r="M2931">
        <v>42493.262699999999</v>
      </c>
      <c r="N2931">
        <v>-42493.262699999999</v>
      </c>
      <c r="O2931">
        <v>100</v>
      </c>
      <c r="P2931">
        <v>19</v>
      </c>
      <c r="Q2931" t="s">
        <v>75</v>
      </c>
      <c r="R2931" t="s">
        <v>3033</v>
      </c>
      <c r="S2931" t="s">
        <v>195</v>
      </c>
      <c r="T2931" t="s">
        <v>80</v>
      </c>
      <c r="U2931">
        <v>0</v>
      </c>
      <c r="V2931">
        <v>0</v>
      </c>
    </row>
    <row r="2932" spans="1:22">
      <c r="A2932">
        <v>12272</v>
      </c>
      <c r="B2932" t="s">
        <v>387</v>
      </c>
      <c r="C2932" t="s">
        <v>82</v>
      </c>
      <c r="D2932" t="s">
        <v>2610</v>
      </c>
      <c r="E2932">
        <v>1</v>
      </c>
      <c r="F2932" t="s">
        <v>72</v>
      </c>
      <c r="G2932" t="s">
        <v>340</v>
      </c>
      <c r="H2932">
        <v>7006261</v>
      </c>
      <c r="I2932" t="s">
        <v>3151</v>
      </c>
      <c r="J2932">
        <v>-399000</v>
      </c>
      <c r="K2932">
        <v>399000</v>
      </c>
      <c r="L2932">
        <v>-323190</v>
      </c>
      <c r="M2932">
        <v>304725.25300000003</v>
      </c>
      <c r="N2932">
        <v>-304725.25300000003</v>
      </c>
      <c r="O2932">
        <v>100</v>
      </c>
      <c r="P2932">
        <v>19</v>
      </c>
      <c r="Q2932" t="s">
        <v>75</v>
      </c>
      <c r="R2932" t="s">
        <v>3033</v>
      </c>
      <c r="S2932" t="s">
        <v>195</v>
      </c>
      <c r="T2932" t="s">
        <v>77</v>
      </c>
      <c r="U2932">
        <v>0</v>
      </c>
      <c r="V2932">
        <v>0</v>
      </c>
    </row>
    <row r="2933" spans="1:22">
      <c r="A2933">
        <v>12272</v>
      </c>
      <c r="B2933" t="s">
        <v>3032</v>
      </c>
      <c r="C2933" t="s">
        <v>71</v>
      </c>
      <c r="D2933" t="s">
        <v>2610</v>
      </c>
      <c r="E2933">
        <v>1</v>
      </c>
      <c r="F2933" t="s">
        <v>72</v>
      </c>
      <c r="G2933" t="s">
        <v>73</v>
      </c>
      <c r="H2933">
        <v>5060904</v>
      </c>
      <c r="I2933" t="s">
        <v>3151</v>
      </c>
      <c r="J2933">
        <v>1040000</v>
      </c>
      <c r="K2933">
        <v>1040000</v>
      </c>
      <c r="L2933">
        <v>946400</v>
      </c>
      <c r="M2933">
        <v>863200</v>
      </c>
      <c r="N2933">
        <v>863200</v>
      </c>
      <c r="O2933">
        <v>100</v>
      </c>
      <c r="P2933">
        <v>9</v>
      </c>
      <c r="Q2933" t="s">
        <v>75</v>
      </c>
      <c r="R2933" t="s">
        <v>3033</v>
      </c>
      <c r="S2933" t="s">
        <v>195</v>
      </c>
      <c r="T2933" t="s">
        <v>77</v>
      </c>
      <c r="U2933">
        <v>0</v>
      </c>
      <c r="V2933">
        <v>0</v>
      </c>
    </row>
    <row r="2934" spans="1:22">
      <c r="A2934">
        <v>12272</v>
      </c>
      <c r="B2934" t="s">
        <v>83</v>
      </c>
      <c r="C2934" t="s">
        <v>84</v>
      </c>
      <c r="D2934" t="s">
        <v>2610</v>
      </c>
      <c r="E2934">
        <v>1</v>
      </c>
      <c r="F2934" t="s">
        <v>72</v>
      </c>
      <c r="G2934" t="s">
        <v>73</v>
      </c>
      <c r="H2934">
        <v>5060904</v>
      </c>
      <c r="I2934" t="s">
        <v>3151</v>
      </c>
      <c r="J2934">
        <v>8600</v>
      </c>
      <c r="K2934">
        <v>8600</v>
      </c>
      <c r="L2934">
        <v>6966</v>
      </c>
      <c r="M2934">
        <v>6091.3684000000003</v>
      </c>
      <c r="N2934">
        <v>6091.3684000000003</v>
      </c>
      <c r="O2934">
        <v>100</v>
      </c>
      <c r="P2934">
        <v>19</v>
      </c>
      <c r="Q2934" t="s">
        <v>75</v>
      </c>
      <c r="R2934" t="s">
        <v>3033</v>
      </c>
      <c r="S2934" t="s">
        <v>195</v>
      </c>
      <c r="T2934" t="s">
        <v>85</v>
      </c>
      <c r="U2934">
        <v>0</v>
      </c>
      <c r="V2934">
        <v>0</v>
      </c>
    </row>
    <row r="2935" spans="1:22">
      <c r="A2935">
        <v>12272</v>
      </c>
      <c r="B2935" t="s">
        <v>90</v>
      </c>
      <c r="C2935" t="s">
        <v>91</v>
      </c>
      <c r="D2935" t="s">
        <v>2610</v>
      </c>
      <c r="E2935">
        <v>1</v>
      </c>
      <c r="F2935" t="s">
        <v>72</v>
      </c>
      <c r="G2935" t="s">
        <v>73</v>
      </c>
      <c r="H2935">
        <v>5060904</v>
      </c>
      <c r="I2935" t="s">
        <v>3151</v>
      </c>
      <c r="J2935">
        <v>155000</v>
      </c>
      <c r="K2935">
        <v>155000</v>
      </c>
      <c r="L2935">
        <v>125550</v>
      </c>
      <c r="M2935">
        <v>113679.2844</v>
      </c>
      <c r="N2935">
        <v>113679.2844</v>
      </c>
      <c r="O2935">
        <v>100</v>
      </c>
      <c r="P2935">
        <v>19</v>
      </c>
      <c r="Q2935" t="s">
        <v>75</v>
      </c>
      <c r="R2935" t="s">
        <v>3033</v>
      </c>
      <c r="S2935" t="s">
        <v>195</v>
      </c>
      <c r="T2935" t="s">
        <v>92</v>
      </c>
      <c r="U2935">
        <v>0</v>
      </c>
      <c r="V2935">
        <v>0</v>
      </c>
    </row>
    <row r="2936" spans="1:22">
      <c r="A2936">
        <v>12272</v>
      </c>
      <c r="B2936" t="s">
        <v>388</v>
      </c>
      <c r="C2936" t="s">
        <v>79</v>
      </c>
      <c r="D2936" t="s">
        <v>2610</v>
      </c>
      <c r="E2936">
        <v>1</v>
      </c>
      <c r="F2936" t="s">
        <v>72</v>
      </c>
      <c r="G2936" t="s">
        <v>73</v>
      </c>
      <c r="H2936">
        <v>5060904</v>
      </c>
      <c r="I2936" t="s">
        <v>3151</v>
      </c>
      <c r="J2936">
        <v>57200</v>
      </c>
      <c r="K2936">
        <v>57200</v>
      </c>
      <c r="L2936">
        <v>46332</v>
      </c>
      <c r="M2936">
        <v>42493.262699999999</v>
      </c>
      <c r="N2936">
        <v>42493.262699999999</v>
      </c>
      <c r="O2936">
        <v>100</v>
      </c>
      <c r="P2936">
        <v>19</v>
      </c>
      <c r="Q2936" t="s">
        <v>75</v>
      </c>
      <c r="R2936" t="s">
        <v>3033</v>
      </c>
      <c r="S2936" t="s">
        <v>195</v>
      </c>
      <c r="T2936" t="s">
        <v>80</v>
      </c>
      <c r="U2936">
        <v>0</v>
      </c>
      <c r="V2936">
        <v>0</v>
      </c>
    </row>
    <row r="2937" spans="1:22">
      <c r="A2937">
        <v>12272</v>
      </c>
      <c r="B2937" t="s">
        <v>387</v>
      </c>
      <c r="C2937" t="s">
        <v>82</v>
      </c>
      <c r="D2937" t="s">
        <v>2610</v>
      </c>
      <c r="E2937">
        <v>1</v>
      </c>
      <c r="F2937" t="s">
        <v>72</v>
      </c>
      <c r="G2937" t="s">
        <v>73</v>
      </c>
      <c r="H2937">
        <v>5060904</v>
      </c>
      <c r="I2937" t="s">
        <v>3151</v>
      </c>
      <c r="J2937">
        <v>399000</v>
      </c>
      <c r="K2937">
        <v>399000</v>
      </c>
      <c r="L2937">
        <v>323190</v>
      </c>
      <c r="M2937">
        <v>304725.25300000003</v>
      </c>
      <c r="N2937">
        <v>304725.25300000003</v>
      </c>
      <c r="O2937">
        <v>100</v>
      </c>
      <c r="P2937">
        <v>19</v>
      </c>
      <c r="Q2937" t="s">
        <v>75</v>
      </c>
      <c r="R2937" t="s">
        <v>3033</v>
      </c>
      <c r="S2937" t="s">
        <v>195</v>
      </c>
      <c r="T2937" t="s">
        <v>77</v>
      </c>
      <c r="U2937">
        <v>0</v>
      </c>
      <c r="V2937">
        <v>0</v>
      </c>
    </row>
    <row r="2938" spans="1:22">
      <c r="A2938">
        <v>12308</v>
      </c>
      <c r="B2938" t="s">
        <v>1199</v>
      </c>
      <c r="C2938" t="s">
        <v>924</v>
      </c>
      <c r="D2938" t="s">
        <v>2666</v>
      </c>
      <c r="E2938">
        <v>1</v>
      </c>
      <c r="F2938" t="s">
        <v>72</v>
      </c>
      <c r="G2938" t="s">
        <v>340</v>
      </c>
      <c r="H2938">
        <v>7006264</v>
      </c>
      <c r="I2938" t="s">
        <v>3151</v>
      </c>
      <c r="J2938">
        <v>-444400</v>
      </c>
      <c r="K2938">
        <v>444400</v>
      </c>
      <c r="L2938">
        <v>-328856</v>
      </c>
      <c r="M2938">
        <v>278140</v>
      </c>
      <c r="N2938">
        <v>-278140</v>
      </c>
      <c r="O2938">
        <v>100</v>
      </c>
      <c r="P2938">
        <v>26</v>
      </c>
      <c r="Q2938" t="s">
        <v>75</v>
      </c>
      <c r="R2938" t="s">
        <v>3037</v>
      </c>
      <c r="S2938" t="s">
        <v>88</v>
      </c>
      <c r="T2938" t="s">
        <v>925</v>
      </c>
      <c r="U2938">
        <v>44600</v>
      </c>
      <c r="V2938">
        <v>-44600</v>
      </c>
    </row>
    <row r="2939" spans="1:22">
      <c r="A2939">
        <v>12308</v>
      </c>
      <c r="B2939" t="s">
        <v>926</v>
      </c>
      <c r="C2939" t="s">
        <v>924</v>
      </c>
      <c r="D2939" t="s">
        <v>2666</v>
      </c>
      <c r="E2939">
        <v>-1</v>
      </c>
      <c r="F2939" t="s">
        <v>72</v>
      </c>
      <c r="G2939" t="s">
        <v>340</v>
      </c>
      <c r="H2939">
        <v>7006264</v>
      </c>
      <c r="I2939" t="s">
        <v>3151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100</v>
      </c>
      <c r="P2939">
        <v>26</v>
      </c>
      <c r="Q2939" t="s">
        <v>75</v>
      </c>
      <c r="R2939" t="s">
        <v>3037</v>
      </c>
      <c r="S2939" t="s">
        <v>88</v>
      </c>
      <c r="T2939" t="s">
        <v>927</v>
      </c>
      <c r="U2939">
        <v>44600</v>
      </c>
      <c r="V2939">
        <v>44600</v>
      </c>
    </row>
    <row r="2940" spans="1:22">
      <c r="A2940">
        <v>12308</v>
      </c>
      <c r="B2940" t="s">
        <v>334</v>
      </c>
      <c r="C2940" t="s">
        <v>335</v>
      </c>
      <c r="D2940" t="s">
        <v>2666</v>
      </c>
      <c r="E2940">
        <v>1</v>
      </c>
      <c r="F2940" t="s">
        <v>72</v>
      </c>
      <c r="G2940" t="s">
        <v>340</v>
      </c>
      <c r="H2940">
        <v>7006264</v>
      </c>
      <c r="I2940" t="s">
        <v>3151</v>
      </c>
      <c r="J2940">
        <v>-21400</v>
      </c>
      <c r="K2940">
        <v>21400</v>
      </c>
      <c r="L2940">
        <v>-15836</v>
      </c>
      <c r="M2940">
        <v>14049.9791</v>
      </c>
      <c r="N2940">
        <v>-14049.9791</v>
      </c>
      <c r="O2940">
        <v>100</v>
      </c>
      <c r="P2940">
        <v>26</v>
      </c>
      <c r="Q2940" t="s">
        <v>75</v>
      </c>
      <c r="R2940" t="s">
        <v>3037</v>
      </c>
      <c r="S2940" t="s">
        <v>88</v>
      </c>
      <c r="T2940" t="s">
        <v>336</v>
      </c>
      <c r="U2940">
        <v>0</v>
      </c>
      <c r="V2940">
        <v>0</v>
      </c>
    </row>
    <row r="2941" spans="1:22">
      <c r="A2941">
        <v>12308</v>
      </c>
      <c r="B2941" t="s">
        <v>1199</v>
      </c>
      <c r="C2941" t="s">
        <v>924</v>
      </c>
      <c r="D2941" t="s">
        <v>2666</v>
      </c>
      <c r="E2941">
        <v>1</v>
      </c>
      <c r="F2941" t="s">
        <v>72</v>
      </c>
      <c r="G2941" t="s">
        <v>73</v>
      </c>
      <c r="H2941">
        <v>5060908</v>
      </c>
      <c r="I2941" t="s">
        <v>3151</v>
      </c>
      <c r="J2941">
        <v>444400</v>
      </c>
      <c r="K2941">
        <v>444400</v>
      </c>
      <c r="L2941">
        <v>328856</v>
      </c>
      <c r="M2941">
        <v>278140</v>
      </c>
      <c r="N2941">
        <v>278140</v>
      </c>
      <c r="O2941">
        <v>100</v>
      </c>
      <c r="P2941">
        <v>26</v>
      </c>
      <c r="Q2941" t="s">
        <v>75</v>
      </c>
      <c r="R2941" t="s">
        <v>3037</v>
      </c>
      <c r="S2941" t="s">
        <v>88</v>
      </c>
      <c r="T2941" t="s">
        <v>925</v>
      </c>
      <c r="U2941">
        <v>44600</v>
      </c>
      <c r="V2941">
        <v>44600</v>
      </c>
    </row>
    <row r="2942" spans="1:22">
      <c r="A2942">
        <v>12308</v>
      </c>
      <c r="B2942" t="s">
        <v>926</v>
      </c>
      <c r="C2942" t="s">
        <v>924</v>
      </c>
      <c r="D2942" t="s">
        <v>2666</v>
      </c>
      <c r="E2942">
        <v>-1</v>
      </c>
      <c r="F2942" t="s">
        <v>72</v>
      </c>
      <c r="G2942" t="s">
        <v>73</v>
      </c>
      <c r="H2942">
        <v>5060908</v>
      </c>
      <c r="I2942" t="s">
        <v>3151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100</v>
      </c>
      <c r="P2942">
        <v>26</v>
      </c>
      <c r="Q2942" t="s">
        <v>75</v>
      </c>
      <c r="R2942" t="s">
        <v>3037</v>
      </c>
      <c r="S2942" t="s">
        <v>88</v>
      </c>
      <c r="T2942" t="s">
        <v>927</v>
      </c>
      <c r="U2942">
        <v>44600</v>
      </c>
      <c r="V2942">
        <v>-44600</v>
      </c>
    </row>
    <row r="2943" spans="1:22">
      <c r="A2943">
        <v>12308</v>
      </c>
      <c r="B2943" t="s">
        <v>334</v>
      </c>
      <c r="C2943" t="s">
        <v>335</v>
      </c>
      <c r="D2943" t="s">
        <v>2666</v>
      </c>
      <c r="E2943">
        <v>1</v>
      </c>
      <c r="F2943" t="s">
        <v>72</v>
      </c>
      <c r="G2943" t="s">
        <v>73</v>
      </c>
      <c r="H2943">
        <v>5060908</v>
      </c>
      <c r="I2943" t="s">
        <v>3151</v>
      </c>
      <c r="J2943">
        <v>21400</v>
      </c>
      <c r="K2943">
        <v>21400</v>
      </c>
      <c r="L2943">
        <v>15836</v>
      </c>
      <c r="M2943">
        <v>14049.9791</v>
      </c>
      <c r="N2943">
        <v>14049.9791</v>
      </c>
      <c r="O2943">
        <v>100</v>
      </c>
      <c r="P2943">
        <v>26</v>
      </c>
      <c r="Q2943" t="s">
        <v>75</v>
      </c>
      <c r="R2943" t="s">
        <v>3037</v>
      </c>
      <c r="S2943" t="s">
        <v>88</v>
      </c>
      <c r="T2943" t="s">
        <v>336</v>
      </c>
      <c r="U2943">
        <v>0</v>
      </c>
      <c r="V2943">
        <v>0</v>
      </c>
    </row>
    <row r="2944" spans="1:22">
      <c r="A2944">
        <v>12867</v>
      </c>
      <c r="B2944" t="s">
        <v>3173</v>
      </c>
      <c r="C2944" t="s">
        <v>3174</v>
      </c>
      <c r="D2944" t="s">
        <v>3151</v>
      </c>
      <c r="E2944">
        <v>1</v>
      </c>
      <c r="F2944" t="s">
        <v>560</v>
      </c>
      <c r="G2944" t="s">
        <v>73</v>
      </c>
      <c r="H2944">
        <v>4009079</v>
      </c>
      <c r="I2944" t="s">
        <v>3151</v>
      </c>
      <c r="J2944">
        <v>269000</v>
      </c>
      <c r="K2944">
        <v>269000</v>
      </c>
      <c r="L2944">
        <v>169320</v>
      </c>
      <c r="M2944">
        <v>169320</v>
      </c>
      <c r="N2944">
        <v>169320</v>
      </c>
      <c r="O2944">
        <v>100</v>
      </c>
      <c r="P2944">
        <v>0</v>
      </c>
      <c r="Q2944" t="s">
        <v>75</v>
      </c>
      <c r="R2944" t="s">
        <v>561</v>
      </c>
      <c r="S2944" t="s">
        <v>98</v>
      </c>
      <c r="T2944" t="s">
        <v>1670</v>
      </c>
      <c r="U2944">
        <v>0</v>
      </c>
      <c r="V2944">
        <v>0</v>
      </c>
    </row>
    <row r="2945" spans="1:22">
      <c r="A2945">
        <v>12869</v>
      </c>
      <c r="B2945" t="s">
        <v>1478</v>
      </c>
      <c r="C2945" t="s">
        <v>1479</v>
      </c>
      <c r="D2945" t="s">
        <v>254</v>
      </c>
      <c r="E2945">
        <v>1</v>
      </c>
      <c r="F2945" t="s">
        <v>120</v>
      </c>
      <c r="G2945" t="s">
        <v>73</v>
      </c>
      <c r="H2945">
        <v>5060912</v>
      </c>
      <c r="I2945" t="s">
        <v>3151</v>
      </c>
      <c r="J2945">
        <v>18000</v>
      </c>
      <c r="K2945">
        <v>18000</v>
      </c>
      <c r="L2945">
        <v>14400</v>
      </c>
      <c r="M2945">
        <v>14400</v>
      </c>
      <c r="N2945">
        <v>14400</v>
      </c>
      <c r="O2945">
        <v>100</v>
      </c>
      <c r="P2945">
        <v>0</v>
      </c>
      <c r="Q2945" t="s">
        <v>75</v>
      </c>
      <c r="R2945" t="s">
        <v>121</v>
      </c>
      <c r="S2945" t="s">
        <v>184</v>
      </c>
      <c r="T2945" t="s">
        <v>155</v>
      </c>
      <c r="U2945">
        <v>0</v>
      </c>
      <c r="V2945">
        <v>0</v>
      </c>
    </row>
    <row r="2946" spans="1:22">
      <c r="A2946">
        <v>12213</v>
      </c>
      <c r="B2946" t="s">
        <v>3042</v>
      </c>
      <c r="C2946" t="s">
        <v>3043</v>
      </c>
      <c r="D2946" t="s">
        <v>2610</v>
      </c>
      <c r="E2946">
        <v>1</v>
      </c>
      <c r="F2946" t="s">
        <v>72</v>
      </c>
      <c r="G2946" t="s">
        <v>340</v>
      </c>
      <c r="H2946">
        <v>7006265</v>
      </c>
      <c r="I2946" t="s">
        <v>3151</v>
      </c>
      <c r="J2946">
        <v>-937000</v>
      </c>
      <c r="K2946">
        <v>937000</v>
      </c>
      <c r="L2946">
        <v>-758970</v>
      </c>
      <c r="M2946">
        <v>684010</v>
      </c>
      <c r="N2946">
        <v>-684010</v>
      </c>
      <c r="O2946">
        <v>100</v>
      </c>
      <c r="P2946">
        <v>19</v>
      </c>
      <c r="Q2946" t="s">
        <v>75</v>
      </c>
      <c r="R2946" t="s">
        <v>3044</v>
      </c>
      <c r="S2946" t="s">
        <v>195</v>
      </c>
      <c r="T2946" t="s">
        <v>346</v>
      </c>
      <c r="U2946">
        <v>0</v>
      </c>
      <c r="V2946">
        <v>0</v>
      </c>
    </row>
    <row r="2947" spans="1:22">
      <c r="A2947">
        <v>12213</v>
      </c>
      <c r="B2947" t="s">
        <v>3042</v>
      </c>
      <c r="C2947" t="s">
        <v>3043</v>
      </c>
      <c r="D2947" t="s">
        <v>2610</v>
      </c>
      <c r="E2947">
        <v>1</v>
      </c>
      <c r="F2947" t="s">
        <v>72</v>
      </c>
      <c r="G2947" t="s">
        <v>73</v>
      </c>
      <c r="H2947">
        <v>5060913</v>
      </c>
      <c r="I2947" t="s">
        <v>3151</v>
      </c>
      <c r="J2947">
        <v>937000</v>
      </c>
      <c r="K2947">
        <v>937000</v>
      </c>
      <c r="L2947">
        <v>758970</v>
      </c>
      <c r="M2947">
        <v>684010</v>
      </c>
      <c r="N2947">
        <v>684010</v>
      </c>
      <c r="O2947">
        <v>100</v>
      </c>
      <c r="P2947">
        <v>19</v>
      </c>
      <c r="Q2947" t="s">
        <v>75</v>
      </c>
      <c r="R2947" t="s">
        <v>3044</v>
      </c>
      <c r="S2947" t="s">
        <v>195</v>
      </c>
      <c r="T2947" t="s">
        <v>346</v>
      </c>
      <c r="U2947">
        <v>0</v>
      </c>
      <c r="V2947">
        <v>0</v>
      </c>
    </row>
    <row r="2948" spans="1:22">
      <c r="A2948">
        <v>11788</v>
      </c>
      <c r="B2948" t="s">
        <v>126</v>
      </c>
      <c r="C2948" t="s">
        <v>127</v>
      </c>
      <c r="D2948" t="s">
        <v>2246</v>
      </c>
      <c r="E2948">
        <v>1</v>
      </c>
      <c r="F2948" t="s">
        <v>102</v>
      </c>
      <c r="G2948" t="s">
        <v>340</v>
      </c>
      <c r="H2948">
        <v>7006266</v>
      </c>
      <c r="I2948" t="s">
        <v>3151</v>
      </c>
      <c r="J2948">
        <v>-38800</v>
      </c>
      <c r="K2948">
        <v>38800</v>
      </c>
      <c r="L2948">
        <v>-35308</v>
      </c>
      <c r="M2948">
        <v>24521.955399999999</v>
      </c>
      <c r="N2948">
        <v>-24521.955399999999</v>
      </c>
      <c r="O2948">
        <v>100</v>
      </c>
      <c r="P2948">
        <v>9</v>
      </c>
      <c r="Q2948" t="s">
        <v>75</v>
      </c>
      <c r="R2948" t="s">
        <v>3023</v>
      </c>
      <c r="S2948" t="s">
        <v>76</v>
      </c>
      <c r="T2948" t="s">
        <v>128</v>
      </c>
      <c r="U2948">
        <v>0</v>
      </c>
      <c r="V2948">
        <v>0</v>
      </c>
    </row>
    <row r="2949" spans="1:22">
      <c r="A2949">
        <v>11788</v>
      </c>
      <c r="B2949" t="s">
        <v>124</v>
      </c>
      <c r="C2949" t="s">
        <v>125</v>
      </c>
      <c r="D2949" t="s">
        <v>2246</v>
      </c>
      <c r="E2949">
        <v>1</v>
      </c>
      <c r="F2949" t="s">
        <v>102</v>
      </c>
      <c r="G2949" t="s">
        <v>340</v>
      </c>
      <c r="H2949">
        <v>7006266</v>
      </c>
      <c r="I2949" t="s">
        <v>3151</v>
      </c>
      <c r="J2949">
        <v>-19100</v>
      </c>
      <c r="K2949">
        <v>19100</v>
      </c>
      <c r="L2949">
        <v>-17381</v>
      </c>
      <c r="M2949">
        <v>13420.1373</v>
      </c>
      <c r="N2949">
        <v>-13420.1373</v>
      </c>
      <c r="O2949">
        <v>100</v>
      </c>
      <c r="P2949">
        <v>9</v>
      </c>
      <c r="Q2949" t="s">
        <v>75</v>
      </c>
      <c r="R2949" t="s">
        <v>3023</v>
      </c>
      <c r="S2949" t="s">
        <v>76</v>
      </c>
      <c r="T2949" t="s">
        <v>85</v>
      </c>
      <c r="U2949">
        <v>0</v>
      </c>
      <c r="V2949">
        <v>0</v>
      </c>
    </row>
    <row r="2950" spans="1:22">
      <c r="A2950">
        <v>11788</v>
      </c>
      <c r="B2950" t="s">
        <v>134</v>
      </c>
      <c r="C2950" t="s">
        <v>135</v>
      </c>
      <c r="D2950" t="s">
        <v>2246</v>
      </c>
      <c r="E2950">
        <v>8.5</v>
      </c>
      <c r="F2950" t="s">
        <v>102</v>
      </c>
      <c r="G2950" t="s">
        <v>340</v>
      </c>
      <c r="H2950">
        <v>7006266</v>
      </c>
      <c r="I2950" t="s">
        <v>3151</v>
      </c>
      <c r="J2950">
        <v>-201450</v>
      </c>
      <c r="K2950">
        <v>23700</v>
      </c>
      <c r="L2950">
        <v>-100300</v>
      </c>
      <c r="M2950">
        <v>6800</v>
      </c>
      <c r="N2950">
        <v>-57800</v>
      </c>
      <c r="O2950">
        <v>100</v>
      </c>
      <c r="P2950">
        <v>0</v>
      </c>
      <c r="Q2950" t="s">
        <v>75</v>
      </c>
      <c r="R2950" t="s">
        <v>3023</v>
      </c>
      <c r="S2950" t="s">
        <v>76</v>
      </c>
      <c r="T2950" t="s">
        <v>136</v>
      </c>
      <c r="U2950">
        <v>0</v>
      </c>
      <c r="V2950">
        <v>0</v>
      </c>
    </row>
    <row r="2951" spans="1:22">
      <c r="A2951">
        <v>11788</v>
      </c>
      <c r="B2951" t="s">
        <v>148</v>
      </c>
      <c r="C2951" t="s">
        <v>106</v>
      </c>
      <c r="D2951" t="s">
        <v>2246</v>
      </c>
      <c r="E2951">
        <v>1</v>
      </c>
      <c r="F2951" t="s">
        <v>102</v>
      </c>
      <c r="G2951" t="s">
        <v>340</v>
      </c>
      <c r="H2951">
        <v>7006266</v>
      </c>
      <c r="I2951" t="s">
        <v>3151</v>
      </c>
      <c r="J2951">
        <v>-43900</v>
      </c>
      <c r="K2951">
        <v>43900</v>
      </c>
      <c r="L2951">
        <v>-39949</v>
      </c>
      <c r="M2951">
        <v>27686.273499999999</v>
      </c>
      <c r="N2951">
        <v>-27686.273499999999</v>
      </c>
      <c r="O2951">
        <v>100</v>
      </c>
      <c r="P2951">
        <v>9</v>
      </c>
      <c r="Q2951" t="s">
        <v>75</v>
      </c>
      <c r="R2951" t="s">
        <v>3023</v>
      </c>
      <c r="S2951" t="s">
        <v>76</v>
      </c>
      <c r="T2951" t="s">
        <v>130</v>
      </c>
      <c r="U2951">
        <v>0</v>
      </c>
      <c r="V2951">
        <v>0</v>
      </c>
    </row>
    <row r="2952" spans="1:22">
      <c r="A2952">
        <v>11788</v>
      </c>
      <c r="B2952" t="s">
        <v>149</v>
      </c>
      <c r="C2952" t="s">
        <v>150</v>
      </c>
      <c r="D2952" t="s">
        <v>2246</v>
      </c>
      <c r="E2952">
        <v>1</v>
      </c>
      <c r="F2952" t="s">
        <v>102</v>
      </c>
      <c r="G2952" t="s">
        <v>340</v>
      </c>
      <c r="H2952">
        <v>7006266</v>
      </c>
      <c r="I2952" t="s">
        <v>3151</v>
      </c>
      <c r="J2952">
        <v>-105000</v>
      </c>
      <c r="K2952">
        <v>105000</v>
      </c>
      <c r="L2952">
        <v>-95550</v>
      </c>
      <c r="M2952">
        <v>73273.400800000003</v>
      </c>
      <c r="N2952">
        <v>-73273.400800000003</v>
      </c>
      <c r="O2952">
        <v>100</v>
      </c>
      <c r="P2952">
        <v>9</v>
      </c>
      <c r="Q2952" t="s">
        <v>75</v>
      </c>
      <c r="R2952" t="s">
        <v>3023</v>
      </c>
      <c r="S2952" t="s">
        <v>76</v>
      </c>
      <c r="T2952" t="s">
        <v>130</v>
      </c>
      <c r="U2952">
        <v>0</v>
      </c>
      <c r="V2952">
        <v>0</v>
      </c>
    </row>
    <row r="2953" spans="1:22">
      <c r="A2953">
        <v>11788</v>
      </c>
      <c r="B2953" t="s">
        <v>220</v>
      </c>
      <c r="C2953" t="s">
        <v>116</v>
      </c>
      <c r="D2953" t="s">
        <v>2246</v>
      </c>
      <c r="E2953">
        <v>1</v>
      </c>
      <c r="F2953" t="s">
        <v>102</v>
      </c>
      <c r="G2953" t="s">
        <v>340</v>
      </c>
      <c r="H2953">
        <v>7006266</v>
      </c>
      <c r="I2953" t="s">
        <v>3151</v>
      </c>
      <c r="J2953">
        <v>-117000</v>
      </c>
      <c r="K2953">
        <v>117000</v>
      </c>
      <c r="L2953">
        <v>-106470</v>
      </c>
      <c r="M2953">
        <v>78324.103700000007</v>
      </c>
      <c r="N2953">
        <v>-78324.103700000007</v>
      </c>
      <c r="O2953">
        <v>100</v>
      </c>
      <c r="P2953">
        <v>9</v>
      </c>
      <c r="Q2953" t="s">
        <v>75</v>
      </c>
      <c r="R2953" t="s">
        <v>3023</v>
      </c>
      <c r="S2953" t="s">
        <v>76</v>
      </c>
      <c r="T2953" t="s">
        <v>133</v>
      </c>
      <c r="U2953">
        <v>0</v>
      </c>
      <c r="V2953">
        <v>0</v>
      </c>
    </row>
    <row r="2954" spans="1:22">
      <c r="A2954">
        <v>11788</v>
      </c>
      <c r="B2954" t="s">
        <v>3024</v>
      </c>
      <c r="C2954" t="s">
        <v>244</v>
      </c>
      <c r="D2954" t="s">
        <v>2246</v>
      </c>
      <c r="E2954">
        <v>2</v>
      </c>
      <c r="F2954" t="s">
        <v>102</v>
      </c>
      <c r="G2954" t="s">
        <v>340</v>
      </c>
      <c r="H2954">
        <v>7006266</v>
      </c>
      <c r="I2954" t="s">
        <v>3151</v>
      </c>
      <c r="J2954">
        <v>-2108000</v>
      </c>
      <c r="K2954">
        <v>1054000</v>
      </c>
      <c r="L2954">
        <v>-1918280</v>
      </c>
      <c r="M2954">
        <v>733430</v>
      </c>
      <c r="N2954">
        <v>-1466860</v>
      </c>
      <c r="O2954">
        <v>100</v>
      </c>
      <c r="P2954">
        <v>9</v>
      </c>
      <c r="Q2954" t="s">
        <v>75</v>
      </c>
      <c r="R2954" t="s">
        <v>3023</v>
      </c>
      <c r="S2954" t="s">
        <v>76</v>
      </c>
      <c r="T2954" t="s">
        <v>245</v>
      </c>
      <c r="U2954">
        <v>0</v>
      </c>
      <c r="V2954">
        <v>0</v>
      </c>
    </row>
    <row r="2955" spans="1:22">
      <c r="A2955">
        <v>11788</v>
      </c>
      <c r="B2955" t="s">
        <v>624</v>
      </c>
      <c r="C2955" t="s">
        <v>625</v>
      </c>
      <c r="D2955" t="s">
        <v>2246</v>
      </c>
      <c r="E2955">
        <v>2</v>
      </c>
      <c r="F2955" t="s">
        <v>102</v>
      </c>
      <c r="G2955" t="s">
        <v>340</v>
      </c>
      <c r="H2955">
        <v>7006266</v>
      </c>
      <c r="I2955" t="s">
        <v>3151</v>
      </c>
      <c r="J2955">
        <v>-9600</v>
      </c>
      <c r="K2955">
        <v>4800</v>
      </c>
      <c r="L2955">
        <v>-8736</v>
      </c>
      <c r="M2955">
        <v>3717.2177999999999</v>
      </c>
      <c r="N2955">
        <v>-7434.4355999999998</v>
      </c>
      <c r="O2955">
        <v>100</v>
      </c>
      <c r="P2955">
        <v>9</v>
      </c>
      <c r="Q2955" t="s">
        <v>75</v>
      </c>
      <c r="R2955" t="s">
        <v>3023</v>
      </c>
      <c r="S2955" t="s">
        <v>76</v>
      </c>
      <c r="T2955" t="s">
        <v>380</v>
      </c>
      <c r="U2955">
        <v>0</v>
      </c>
      <c r="V2955">
        <v>0</v>
      </c>
    </row>
    <row r="2956" spans="1:22">
      <c r="A2956">
        <v>11788</v>
      </c>
      <c r="B2956" t="s">
        <v>3025</v>
      </c>
      <c r="C2956" t="s">
        <v>3026</v>
      </c>
      <c r="D2956" t="s">
        <v>2246</v>
      </c>
      <c r="E2956">
        <v>4</v>
      </c>
      <c r="F2956" t="s">
        <v>102</v>
      </c>
      <c r="G2956" t="s">
        <v>340</v>
      </c>
      <c r="H2956">
        <v>7006266</v>
      </c>
      <c r="I2956" t="s">
        <v>3151</v>
      </c>
      <c r="J2956">
        <v>-20400</v>
      </c>
      <c r="K2956">
        <v>5100</v>
      </c>
      <c r="L2956">
        <v>-18564</v>
      </c>
      <c r="M2956">
        <v>3479</v>
      </c>
      <c r="N2956">
        <v>-13916</v>
      </c>
      <c r="O2956">
        <v>100</v>
      </c>
      <c r="P2956">
        <v>9</v>
      </c>
      <c r="Q2956" t="s">
        <v>75</v>
      </c>
      <c r="R2956" t="s">
        <v>3023</v>
      </c>
      <c r="S2956" t="s">
        <v>76</v>
      </c>
      <c r="T2956" t="s">
        <v>85</v>
      </c>
      <c r="U2956">
        <v>0</v>
      </c>
      <c r="V2956">
        <v>0</v>
      </c>
    </row>
    <row r="2957" spans="1:22">
      <c r="A2957">
        <v>11788</v>
      </c>
      <c r="B2957" t="s">
        <v>3027</v>
      </c>
      <c r="C2957" t="s">
        <v>100</v>
      </c>
      <c r="D2957" t="s">
        <v>2246</v>
      </c>
      <c r="E2957">
        <v>1</v>
      </c>
      <c r="F2957" t="s">
        <v>102</v>
      </c>
      <c r="G2957" t="s">
        <v>340</v>
      </c>
      <c r="H2957">
        <v>7006266</v>
      </c>
      <c r="I2957" t="s">
        <v>3151</v>
      </c>
      <c r="J2957">
        <v>-634000</v>
      </c>
      <c r="K2957">
        <v>634000</v>
      </c>
      <c r="L2957">
        <v>-576940</v>
      </c>
      <c r="M2957">
        <v>445696.4129</v>
      </c>
      <c r="N2957">
        <v>-445696.4129</v>
      </c>
      <c r="O2957">
        <v>100</v>
      </c>
      <c r="P2957">
        <v>9</v>
      </c>
      <c r="Q2957" t="s">
        <v>75</v>
      </c>
      <c r="R2957" t="s">
        <v>3023</v>
      </c>
      <c r="S2957" t="s">
        <v>76</v>
      </c>
      <c r="T2957" t="s">
        <v>229</v>
      </c>
      <c r="U2957">
        <v>0</v>
      </c>
      <c r="V2957">
        <v>0</v>
      </c>
    </row>
    <row r="2958" spans="1:22">
      <c r="A2958">
        <v>11788</v>
      </c>
      <c r="B2958" t="s">
        <v>608</v>
      </c>
      <c r="C2958" t="s">
        <v>286</v>
      </c>
      <c r="D2958" t="s">
        <v>2246</v>
      </c>
      <c r="E2958">
        <v>1</v>
      </c>
      <c r="F2958" t="s">
        <v>102</v>
      </c>
      <c r="G2958" t="s">
        <v>340</v>
      </c>
      <c r="H2958">
        <v>7006266</v>
      </c>
      <c r="I2958" t="s">
        <v>3151</v>
      </c>
      <c r="J2958">
        <v>-3700</v>
      </c>
      <c r="K2958">
        <v>3700</v>
      </c>
      <c r="L2958">
        <v>-3367</v>
      </c>
      <c r="M2958">
        <v>2627</v>
      </c>
      <c r="N2958">
        <v>-2627</v>
      </c>
      <c r="O2958">
        <v>100</v>
      </c>
      <c r="P2958">
        <v>9</v>
      </c>
      <c r="Q2958" t="s">
        <v>75</v>
      </c>
      <c r="R2958" t="s">
        <v>3023</v>
      </c>
      <c r="S2958" t="s">
        <v>76</v>
      </c>
      <c r="T2958" t="s">
        <v>85</v>
      </c>
      <c r="U2958">
        <v>0</v>
      </c>
      <c r="V2958">
        <v>0</v>
      </c>
    </row>
    <row r="2959" spans="1:22">
      <c r="A2959">
        <v>11788</v>
      </c>
      <c r="B2959" t="s">
        <v>126</v>
      </c>
      <c r="C2959" t="s">
        <v>127</v>
      </c>
      <c r="D2959" t="s">
        <v>2246</v>
      </c>
      <c r="E2959">
        <v>1</v>
      </c>
      <c r="F2959" t="s">
        <v>102</v>
      </c>
      <c r="G2959" t="s">
        <v>73</v>
      </c>
      <c r="H2959">
        <v>5060916</v>
      </c>
      <c r="I2959" t="s">
        <v>3151</v>
      </c>
      <c r="J2959">
        <v>38800</v>
      </c>
      <c r="K2959">
        <v>38800</v>
      </c>
      <c r="L2959">
        <v>35308</v>
      </c>
      <c r="M2959">
        <v>24521.955399999999</v>
      </c>
      <c r="N2959">
        <v>24521.955399999999</v>
      </c>
      <c r="O2959">
        <v>100</v>
      </c>
      <c r="P2959">
        <v>9</v>
      </c>
      <c r="Q2959" t="s">
        <v>75</v>
      </c>
      <c r="R2959" t="s">
        <v>3023</v>
      </c>
      <c r="S2959" t="s">
        <v>76</v>
      </c>
      <c r="T2959" t="s">
        <v>128</v>
      </c>
      <c r="U2959">
        <v>0</v>
      </c>
      <c r="V2959">
        <v>0</v>
      </c>
    </row>
    <row r="2960" spans="1:22">
      <c r="A2960">
        <v>11788</v>
      </c>
      <c r="B2960" t="s">
        <v>124</v>
      </c>
      <c r="C2960" t="s">
        <v>125</v>
      </c>
      <c r="D2960" t="s">
        <v>2246</v>
      </c>
      <c r="E2960">
        <v>1</v>
      </c>
      <c r="F2960" t="s">
        <v>102</v>
      </c>
      <c r="G2960" t="s">
        <v>73</v>
      </c>
      <c r="H2960">
        <v>5060916</v>
      </c>
      <c r="I2960" t="s">
        <v>3151</v>
      </c>
      <c r="J2960">
        <v>19100</v>
      </c>
      <c r="K2960">
        <v>19100</v>
      </c>
      <c r="L2960">
        <v>17381</v>
      </c>
      <c r="M2960">
        <v>13420.1373</v>
      </c>
      <c r="N2960">
        <v>13420.1373</v>
      </c>
      <c r="O2960">
        <v>100</v>
      </c>
      <c r="P2960">
        <v>9</v>
      </c>
      <c r="Q2960" t="s">
        <v>75</v>
      </c>
      <c r="R2960" t="s">
        <v>3023</v>
      </c>
      <c r="S2960" t="s">
        <v>76</v>
      </c>
      <c r="T2960" t="s">
        <v>85</v>
      </c>
      <c r="U2960">
        <v>0</v>
      </c>
      <c r="V2960">
        <v>0</v>
      </c>
    </row>
    <row r="2961" spans="1:22">
      <c r="A2961">
        <v>11788</v>
      </c>
      <c r="B2961" t="s">
        <v>134</v>
      </c>
      <c r="C2961" t="s">
        <v>135</v>
      </c>
      <c r="D2961" t="s">
        <v>2246</v>
      </c>
      <c r="E2961">
        <v>8.5</v>
      </c>
      <c r="F2961" t="s">
        <v>102</v>
      </c>
      <c r="G2961" t="s">
        <v>73</v>
      </c>
      <c r="H2961">
        <v>5060916</v>
      </c>
      <c r="I2961" t="s">
        <v>3151</v>
      </c>
      <c r="J2961">
        <v>201450</v>
      </c>
      <c r="K2961">
        <v>23700</v>
      </c>
      <c r="L2961">
        <v>100300</v>
      </c>
      <c r="M2961">
        <v>6800</v>
      </c>
      <c r="N2961">
        <v>57800</v>
      </c>
      <c r="O2961">
        <v>100</v>
      </c>
      <c r="P2961">
        <v>0</v>
      </c>
      <c r="Q2961" t="s">
        <v>75</v>
      </c>
      <c r="R2961" t="s">
        <v>3023</v>
      </c>
      <c r="S2961" t="s">
        <v>76</v>
      </c>
      <c r="T2961" t="s">
        <v>136</v>
      </c>
      <c r="U2961">
        <v>0</v>
      </c>
      <c r="V2961">
        <v>0</v>
      </c>
    </row>
    <row r="2962" spans="1:22">
      <c r="A2962">
        <v>11788</v>
      </c>
      <c r="B2962" t="s">
        <v>148</v>
      </c>
      <c r="C2962" t="s">
        <v>106</v>
      </c>
      <c r="D2962" t="s">
        <v>2246</v>
      </c>
      <c r="E2962">
        <v>1</v>
      </c>
      <c r="F2962" t="s">
        <v>102</v>
      </c>
      <c r="G2962" t="s">
        <v>73</v>
      </c>
      <c r="H2962">
        <v>5060916</v>
      </c>
      <c r="I2962" t="s">
        <v>3151</v>
      </c>
      <c r="J2962">
        <v>43900</v>
      </c>
      <c r="K2962">
        <v>43900</v>
      </c>
      <c r="L2962">
        <v>39949</v>
      </c>
      <c r="M2962">
        <v>27686.273499999999</v>
      </c>
      <c r="N2962">
        <v>27686.273499999999</v>
      </c>
      <c r="O2962">
        <v>100</v>
      </c>
      <c r="P2962">
        <v>9</v>
      </c>
      <c r="Q2962" t="s">
        <v>75</v>
      </c>
      <c r="R2962" t="s">
        <v>3023</v>
      </c>
      <c r="S2962" t="s">
        <v>76</v>
      </c>
      <c r="T2962" t="s">
        <v>130</v>
      </c>
      <c r="U2962">
        <v>0</v>
      </c>
      <c r="V2962">
        <v>0</v>
      </c>
    </row>
    <row r="2963" spans="1:22">
      <c r="A2963">
        <v>11788</v>
      </c>
      <c r="B2963" t="s">
        <v>149</v>
      </c>
      <c r="C2963" t="s">
        <v>150</v>
      </c>
      <c r="D2963" t="s">
        <v>2246</v>
      </c>
      <c r="E2963">
        <v>1</v>
      </c>
      <c r="F2963" t="s">
        <v>102</v>
      </c>
      <c r="G2963" t="s">
        <v>73</v>
      </c>
      <c r="H2963">
        <v>5060916</v>
      </c>
      <c r="I2963" t="s">
        <v>3151</v>
      </c>
      <c r="J2963">
        <v>105000</v>
      </c>
      <c r="K2963">
        <v>105000</v>
      </c>
      <c r="L2963">
        <v>95550</v>
      </c>
      <c r="M2963">
        <v>73273.400800000003</v>
      </c>
      <c r="N2963">
        <v>73273.400800000003</v>
      </c>
      <c r="O2963">
        <v>100</v>
      </c>
      <c r="P2963">
        <v>9</v>
      </c>
      <c r="Q2963" t="s">
        <v>75</v>
      </c>
      <c r="R2963" t="s">
        <v>3023</v>
      </c>
      <c r="S2963" t="s">
        <v>76</v>
      </c>
      <c r="T2963" t="s">
        <v>130</v>
      </c>
      <c r="U2963">
        <v>0</v>
      </c>
      <c r="V2963">
        <v>0</v>
      </c>
    </row>
    <row r="2964" spans="1:22">
      <c r="A2964">
        <v>11788</v>
      </c>
      <c r="B2964" t="s">
        <v>220</v>
      </c>
      <c r="C2964" t="s">
        <v>116</v>
      </c>
      <c r="D2964" t="s">
        <v>2246</v>
      </c>
      <c r="E2964">
        <v>1</v>
      </c>
      <c r="F2964" t="s">
        <v>102</v>
      </c>
      <c r="G2964" t="s">
        <v>73</v>
      </c>
      <c r="H2964">
        <v>5060916</v>
      </c>
      <c r="I2964" t="s">
        <v>3151</v>
      </c>
      <c r="J2964">
        <v>117000</v>
      </c>
      <c r="K2964">
        <v>117000</v>
      </c>
      <c r="L2964">
        <v>106470</v>
      </c>
      <c r="M2964">
        <v>78324.103700000007</v>
      </c>
      <c r="N2964">
        <v>78324.103700000007</v>
      </c>
      <c r="O2964">
        <v>100</v>
      </c>
      <c r="P2964">
        <v>9</v>
      </c>
      <c r="Q2964" t="s">
        <v>75</v>
      </c>
      <c r="R2964" t="s">
        <v>3023</v>
      </c>
      <c r="S2964" t="s">
        <v>76</v>
      </c>
      <c r="T2964" t="s">
        <v>133</v>
      </c>
      <c r="U2964">
        <v>0</v>
      </c>
      <c r="V2964">
        <v>0</v>
      </c>
    </row>
    <row r="2965" spans="1:22">
      <c r="A2965">
        <v>11788</v>
      </c>
      <c r="B2965" t="s">
        <v>3024</v>
      </c>
      <c r="C2965" t="s">
        <v>244</v>
      </c>
      <c r="D2965" t="s">
        <v>2246</v>
      </c>
      <c r="E2965">
        <v>2</v>
      </c>
      <c r="F2965" t="s">
        <v>102</v>
      </c>
      <c r="G2965" t="s">
        <v>73</v>
      </c>
      <c r="H2965">
        <v>5060916</v>
      </c>
      <c r="I2965" t="s">
        <v>3151</v>
      </c>
      <c r="J2965">
        <v>2108000</v>
      </c>
      <c r="K2965">
        <v>1054000</v>
      </c>
      <c r="L2965">
        <v>1918280</v>
      </c>
      <c r="M2965">
        <v>733430</v>
      </c>
      <c r="N2965">
        <v>1466860</v>
      </c>
      <c r="O2965">
        <v>100</v>
      </c>
      <c r="P2965">
        <v>9</v>
      </c>
      <c r="Q2965" t="s">
        <v>75</v>
      </c>
      <c r="R2965" t="s">
        <v>3023</v>
      </c>
      <c r="S2965" t="s">
        <v>76</v>
      </c>
      <c r="T2965" t="s">
        <v>245</v>
      </c>
      <c r="U2965">
        <v>0</v>
      </c>
      <c r="V2965">
        <v>0</v>
      </c>
    </row>
    <row r="2966" spans="1:22">
      <c r="A2966">
        <v>11788</v>
      </c>
      <c r="B2966" t="s">
        <v>624</v>
      </c>
      <c r="C2966" t="s">
        <v>625</v>
      </c>
      <c r="D2966" t="s">
        <v>2246</v>
      </c>
      <c r="E2966">
        <v>2</v>
      </c>
      <c r="F2966" t="s">
        <v>102</v>
      </c>
      <c r="G2966" t="s">
        <v>73</v>
      </c>
      <c r="H2966">
        <v>5060916</v>
      </c>
      <c r="I2966" t="s">
        <v>3151</v>
      </c>
      <c r="J2966">
        <v>9600</v>
      </c>
      <c r="K2966">
        <v>4800</v>
      </c>
      <c r="L2966">
        <v>8736</v>
      </c>
      <c r="M2966">
        <v>3717.2177999999999</v>
      </c>
      <c r="N2966">
        <v>7434.4355999999998</v>
      </c>
      <c r="O2966">
        <v>100</v>
      </c>
      <c r="P2966">
        <v>9</v>
      </c>
      <c r="Q2966" t="s">
        <v>75</v>
      </c>
      <c r="R2966" t="s">
        <v>3023</v>
      </c>
      <c r="S2966" t="s">
        <v>76</v>
      </c>
      <c r="T2966" t="s">
        <v>380</v>
      </c>
      <c r="U2966">
        <v>0</v>
      </c>
      <c r="V2966">
        <v>0</v>
      </c>
    </row>
    <row r="2967" spans="1:22">
      <c r="A2967">
        <v>11788</v>
      </c>
      <c r="B2967" t="s">
        <v>3025</v>
      </c>
      <c r="C2967" t="s">
        <v>3026</v>
      </c>
      <c r="D2967" t="s">
        <v>2246</v>
      </c>
      <c r="E2967">
        <v>4</v>
      </c>
      <c r="F2967" t="s">
        <v>102</v>
      </c>
      <c r="G2967" t="s">
        <v>73</v>
      </c>
      <c r="H2967">
        <v>5060916</v>
      </c>
      <c r="I2967" t="s">
        <v>3151</v>
      </c>
      <c r="J2967">
        <v>20400</v>
      </c>
      <c r="K2967">
        <v>5100</v>
      </c>
      <c r="L2967">
        <v>18564</v>
      </c>
      <c r="M2967">
        <v>3479</v>
      </c>
      <c r="N2967">
        <v>13916</v>
      </c>
      <c r="O2967">
        <v>100</v>
      </c>
      <c r="P2967">
        <v>9</v>
      </c>
      <c r="Q2967" t="s">
        <v>75</v>
      </c>
      <c r="R2967" t="s">
        <v>3023</v>
      </c>
      <c r="S2967" t="s">
        <v>76</v>
      </c>
      <c r="T2967" t="s">
        <v>85</v>
      </c>
      <c r="U2967">
        <v>0</v>
      </c>
      <c r="V2967">
        <v>0</v>
      </c>
    </row>
    <row r="2968" spans="1:22">
      <c r="A2968">
        <v>11788</v>
      </c>
      <c r="B2968" t="s">
        <v>3027</v>
      </c>
      <c r="C2968" t="s">
        <v>100</v>
      </c>
      <c r="D2968" t="s">
        <v>2246</v>
      </c>
      <c r="E2968">
        <v>1</v>
      </c>
      <c r="F2968" t="s">
        <v>102</v>
      </c>
      <c r="G2968" t="s">
        <v>73</v>
      </c>
      <c r="H2968">
        <v>5060916</v>
      </c>
      <c r="I2968" t="s">
        <v>3151</v>
      </c>
      <c r="J2968">
        <v>634000</v>
      </c>
      <c r="K2968">
        <v>634000</v>
      </c>
      <c r="L2968">
        <v>576940</v>
      </c>
      <c r="M2968">
        <v>445696.4129</v>
      </c>
      <c r="N2968">
        <v>445696.4129</v>
      </c>
      <c r="O2968">
        <v>100</v>
      </c>
      <c r="P2968">
        <v>9</v>
      </c>
      <c r="Q2968" t="s">
        <v>75</v>
      </c>
      <c r="R2968" t="s">
        <v>3023</v>
      </c>
      <c r="S2968" t="s">
        <v>76</v>
      </c>
      <c r="T2968" t="s">
        <v>229</v>
      </c>
      <c r="U2968">
        <v>0</v>
      </c>
      <c r="V2968">
        <v>0</v>
      </c>
    </row>
    <row r="2969" spans="1:22">
      <c r="A2969">
        <v>11788</v>
      </c>
      <c r="B2969" t="s">
        <v>608</v>
      </c>
      <c r="C2969" t="s">
        <v>286</v>
      </c>
      <c r="D2969" t="s">
        <v>2246</v>
      </c>
      <c r="E2969">
        <v>1</v>
      </c>
      <c r="F2969" t="s">
        <v>102</v>
      </c>
      <c r="G2969" t="s">
        <v>73</v>
      </c>
      <c r="H2969">
        <v>5060916</v>
      </c>
      <c r="I2969" t="s">
        <v>3151</v>
      </c>
      <c r="J2969">
        <v>3700</v>
      </c>
      <c r="K2969">
        <v>3700</v>
      </c>
      <c r="L2969">
        <v>3367</v>
      </c>
      <c r="M2969">
        <v>2627</v>
      </c>
      <c r="N2969">
        <v>2627</v>
      </c>
      <c r="O2969">
        <v>100</v>
      </c>
      <c r="P2969">
        <v>9</v>
      </c>
      <c r="Q2969" t="s">
        <v>75</v>
      </c>
      <c r="R2969" t="s">
        <v>3023</v>
      </c>
      <c r="S2969" t="s">
        <v>76</v>
      </c>
      <c r="T2969" t="s">
        <v>85</v>
      </c>
      <c r="U2969">
        <v>0</v>
      </c>
      <c r="V2969">
        <v>0</v>
      </c>
    </row>
    <row r="2970" spans="1:22">
      <c r="A2970">
        <v>12693</v>
      </c>
      <c r="B2970" t="s">
        <v>137</v>
      </c>
      <c r="C2970" t="s">
        <v>127</v>
      </c>
      <c r="D2970" t="s">
        <v>3138</v>
      </c>
      <c r="E2970">
        <v>1</v>
      </c>
      <c r="F2970" t="s">
        <v>144</v>
      </c>
      <c r="G2970" t="s">
        <v>340</v>
      </c>
      <c r="H2970">
        <v>7006267</v>
      </c>
      <c r="I2970" t="s">
        <v>3151</v>
      </c>
      <c r="J2970">
        <v>-31700</v>
      </c>
      <c r="K2970">
        <v>31700</v>
      </c>
      <c r="L2970">
        <v>-31700</v>
      </c>
      <c r="M2970">
        <v>20313.040199999999</v>
      </c>
      <c r="N2970">
        <v>-20313.040199999999</v>
      </c>
      <c r="O2970">
        <v>100</v>
      </c>
      <c r="P2970">
        <v>0</v>
      </c>
      <c r="Q2970" t="s">
        <v>75</v>
      </c>
      <c r="R2970" t="s">
        <v>3166</v>
      </c>
      <c r="S2970" t="s">
        <v>195</v>
      </c>
      <c r="T2970" t="s">
        <v>128</v>
      </c>
      <c r="U2970">
        <v>0</v>
      </c>
      <c r="V2970">
        <v>0</v>
      </c>
    </row>
    <row r="2971" spans="1:22">
      <c r="A2971">
        <v>12693</v>
      </c>
      <c r="B2971" t="s">
        <v>139</v>
      </c>
      <c r="C2971" t="s">
        <v>140</v>
      </c>
      <c r="D2971" t="s">
        <v>3138</v>
      </c>
      <c r="E2971">
        <v>1</v>
      </c>
      <c r="F2971" t="s">
        <v>144</v>
      </c>
      <c r="G2971" t="s">
        <v>340</v>
      </c>
      <c r="H2971">
        <v>7006267</v>
      </c>
      <c r="I2971" t="s">
        <v>3151</v>
      </c>
      <c r="J2971">
        <v>-2400</v>
      </c>
      <c r="K2971">
        <v>2400</v>
      </c>
      <c r="L2971">
        <v>-2400</v>
      </c>
      <c r="M2971">
        <v>1693.5772999999999</v>
      </c>
      <c r="N2971">
        <v>-1693.5772999999999</v>
      </c>
      <c r="O2971">
        <v>100</v>
      </c>
      <c r="P2971">
        <v>0</v>
      </c>
      <c r="Q2971" t="s">
        <v>75</v>
      </c>
      <c r="R2971" t="s">
        <v>3166</v>
      </c>
      <c r="S2971" t="s">
        <v>195</v>
      </c>
      <c r="T2971" t="s">
        <v>141</v>
      </c>
      <c r="U2971">
        <v>0</v>
      </c>
      <c r="V2971">
        <v>0</v>
      </c>
    </row>
    <row r="2972" spans="1:22">
      <c r="A2972">
        <v>12693</v>
      </c>
      <c r="B2972" t="s">
        <v>134</v>
      </c>
      <c r="C2972" t="s">
        <v>135</v>
      </c>
      <c r="D2972" t="s">
        <v>3138</v>
      </c>
      <c r="E2972">
        <v>6</v>
      </c>
      <c r="F2972" t="s">
        <v>144</v>
      </c>
      <c r="G2972" t="s">
        <v>340</v>
      </c>
      <c r="H2972">
        <v>7006267</v>
      </c>
      <c r="I2972" t="s">
        <v>3151</v>
      </c>
      <c r="J2972">
        <v>-142200</v>
      </c>
      <c r="K2972">
        <v>23700</v>
      </c>
      <c r="L2972">
        <v>-142200</v>
      </c>
      <c r="M2972">
        <v>6974.1772000000001</v>
      </c>
      <c r="N2972">
        <v>-41845.063199999997</v>
      </c>
      <c r="O2972">
        <v>100</v>
      </c>
      <c r="P2972">
        <v>0</v>
      </c>
      <c r="Q2972" t="s">
        <v>75</v>
      </c>
      <c r="R2972" t="s">
        <v>3166</v>
      </c>
      <c r="S2972" t="s">
        <v>195</v>
      </c>
      <c r="T2972" t="s">
        <v>136</v>
      </c>
      <c r="U2972">
        <v>0</v>
      </c>
      <c r="V2972">
        <v>0</v>
      </c>
    </row>
    <row r="2973" spans="1:22">
      <c r="A2973">
        <v>12693</v>
      </c>
      <c r="B2973" t="s">
        <v>137</v>
      </c>
      <c r="C2973" t="s">
        <v>127</v>
      </c>
      <c r="D2973" t="s">
        <v>3138</v>
      </c>
      <c r="E2973">
        <v>1</v>
      </c>
      <c r="F2973" t="s">
        <v>206</v>
      </c>
      <c r="G2973" t="s">
        <v>73</v>
      </c>
      <c r="H2973">
        <v>5060917</v>
      </c>
      <c r="I2973" t="s">
        <v>3151</v>
      </c>
      <c r="J2973">
        <v>31700</v>
      </c>
      <c r="K2973">
        <v>31700</v>
      </c>
      <c r="L2973">
        <v>20313</v>
      </c>
      <c r="M2973">
        <v>20313.040199999999</v>
      </c>
      <c r="N2973">
        <v>20313.040199999999</v>
      </c>
      <c r="O2973">
        <v>100</v>
      </c>
      <c r="P2973">
        <v>0</v>
      </c>
      <c r="Q2973" t="s">
        <v>75</v>
      </c>
      <c r="R2973" t="s">
        <v>3166</v>
      </c>
      <c r="S2973" t="s">
        <v>195</v>
      </c>
      <c r="T2973" t="s">
        <v>128</v>
      </c>
      <c r="U2973">
        <v>0</v>
      </c>
      <c r="V2973">
        <v>0</v>
      </c>
    </row>
    <row r="2974" spans="1:22">
      <c r="A2974">
        <v>12693</v>
      </c>
      <c r="B2974" t="s">
        <v>139</v>
      </c>
      <c r="C2974" t="s">
        <v>140</v>
      </c>
      <c r="D2974" t="s">
        <v>3138</v>
      </c>
      <c r="E2974">
        <v>1</v>
      </c>
      <c r="F2974" t="s">
        <v>206</v>
      </c>
      <c r="G2974" t="s">
        <v>73</v>
      </c>
      <c r="H2974">
        <v>5060917</v>
      </c>
      <c r="I2974" t="s">
        <v>3151</v>
      </c>
      <c r="J2974">
        <v>2400</v>
      </c>
      <c r="K2974">
        <v>2400</v>
      </c>
      <c r="L2974">
        <v>1694</v>
      </c>
      <c r="M2974">
        <v>1693.5772999999999</v>
      </c>
      <c r="N2974">
        <v>1693.5772999999999</v>
      </c>
      <c r="O2974">
        <v>100</v>
      </c>
      <c r="P2974">
        <v>0</v>
      </c>
      <c r="Q2974" t="s">
        <v>75</v>
      </c>
      <c r="R2974" t="s">
        <v>3166</v>
      </c>
      <c r="S2974" t="s">
        <v>195</v>
      </c>
      <c r="T2974" t="s">
        <v>141</v>
      </c>
      <c r="U2974">
        <v>0</v>
      </c>
      <c r="V2974">
        <v>0</v>
      </c>
    </row>
    <row r="2975" spans="1:22">
      <c r="A2975">
        <v>12693</v>
      </c>
      <c r="B2975" t="s">
        <v>134</v>
      </c>
      <c r="C2975" t="s">
        <v>135</v>
      </c>
      <c r="D2975" t="s">
        <v>3138</v>
      </c>
      <c r="E2975">
        <v>6</v>
      </c>
      <c r="F2975" t="s">
        <v>206</v>
      </c>
      <c r="G2975" t="s">
        <v>73</v>
      </c>
      <c r="H2975">
        <v>5060917</v>
      </c>
      <c r="I2975" t="s">
        <v>3151</v>
      </c>
      <c r="J2975">
        <v>142200</v>
      </c>
      <c r="K2975">
        <v>23700</v>
      </c>
      <c r="L2975">
        <v>41844</v>
      </c>
      <c r="M2975">
        <v>6974.1772000000001</v>
      </c>
      <c r="N2975">
        <v>41845.063199999997</v>
      </c>
      <c r="O2975">
        <v>100</v>
      </c>
      <c r="P2975">
        <v>0</v>
      </c>
      <c r="Q2975" t="s">
        <v>75</v>
      </c>
      <c r="R2975" t="s">
        <v>3166</v>
      </c>
      <c r="S2975" t="s">
        <v>195</v>
      </c>
      <c r="T2975" t="s">
        <v>136</v>
      </c>
      <c r="U2975">
        <v>0</v>
      </c>
      <c r="V2975">
        <v>0</v>
      </c>
    </row>
    <row r="2976" spans="1:22">
      <c r="A2976">
        <v>11843</v>
      </c>
      <c r="B2976" t="s">
        <v>156</v>
      </c>
      <c r="C2976" t="s">
        <v>127</v>
      </c>
      <c r="D2976" t="s">
        <v>2328</v>
      </c>
      <c r="E2976">
        <v>1</v>
      </c>
      <c r="F2976" t="s">
        <v>144</v>
      </c>
      <c r="G2976" t="s">
        <v>340</v>
      </c>
      <c r="H2976">
        <v>7006268</v>
      </c>
      <c r="I2976" t="s">
        <v>3151</v>
      </c>
      <c r="J2976">
        <v>-45600</v>
      </c>
      <c r="K2976">
        <v>45600</v>
      </c>
      <c r="L2976">
        <v>-45600</v>
      </c>
      <c r="M2976">
        <v>28463.342100000002</v>
      </c>
      <c r="N2976">
        <v>-28463.342100000002</v>
      </c>
      <c r="O2976">
        <v>100</v>
      </c>
      <c r="P2976">
        <v>0</v>
      </c>
      <c r="Q2976" t="s">
        <v>75</v>
      </c>
      <c r="R2976" t="s">
        <v>3107</v>
      </c>
      <c r="S2976" t="s">
        <v>195</v>
      </c>
      <c r="T2976" t="s">
        <v>128</v>
      </c>
      <c r="U2976">
        <v>0</v>
      </c>
      <c r="V2976">
        <v>0</v>
      </c>
    </row>
    <row r="2977" spans="1:22">
      <c r="A2977">
        <v>11843</v>
      </c>
      <c r="B2977" t="s">
        <v>124</v>
      </c>
      <c r="C2977" t="s">
        <v>125</v>
      </c>
      <c r="D2977" t="s">
        <v>2328</v>
      </c>
      <c r="E2977">
        <v>1</v>
      </c>
      <c r="F2977" t="s">
        <v>144</v>
      </c>
      <c r="G2977" t="s">
        <v>340</v>
      </c>
      <c r="H2977">
        <v>7006268</v>
      </c>
      <c r="I2977" t="s">
        <v>3151</v>
      </c>
      <c r="J2977">
        <v>-19100</v>
      </c>
      <c r="K2977">
        <v>19100</v>
      </c>
      <c r="L2977">
        <v>-19100</v>
      </c>
      <c r="M2977">
        <v>13475.1618</v>
      </c>
      <c r="N2977">
        <v>-13475.1618</v>
      </c>
      <c r="O2977">
        <v>100</v>
      </c>
      <c r="P2977">
        <v>0</v>
      </c>
      <c r="Q2977" t="s">
        <v>75</v>
      </c>
      <c r="R2977" t="s">
        <v>3107</v>
      </c>
      <c r="S2977" t="s">
        <v>195</v>
      </c>
      <c r="T2977" t="s">
        <v>85</v>
      </c>
      <c r="U2977">
        <v>0</v>
      </c>
      <c r="V2977">
        <v>0</v>
      </c>
    </row>
    <row r="2978" spans="1:22">
      <c r="A2978">
        <v>11843</v>
      </c>
      <c r="B2978" t="s">
        <v>134</v>
      </c>
      <c r="C2978" t="s">
        <v>135</v>
      </c>
      <c r="D2978" t="s">
        <v>2328</v>
      </c>
      <c r="E2978">
        <v>8</v>
      </c>
      <c r="F2978" t="s">
        <v>144</v>
      </c>
      <c r="G2978" t="s">
        <v>340</v>
      </c>
      <c r="H2978">
        <v>7006268</v>
      </c>
      <c r="I2978" t="s">
        <v>3151</v>
      </c>
      <c r="J2978">
        <v>-189600</v>
      </c>
      <c r="K2978">
        <v>23700</v>
      </c>
      <c r="L2978">
        <v>-189600</v>
      </c>
      <c r="M2978">
        <v>6934.5190000000002</v>
      </c>
      <c r="N2978">
        <v>-55476.152000000002</v>
      </c>
      <c r="O2978">
        <v>100</v>
      </c>
      <c r="P2978">
        <v>0</v>
      </c>
      <c r="Q2978" t="s">
        <v>75</v>
      </c>
      <c r="R2978" t="s">
        <v>3107</v>
      </c>
      <c r="S2978" t="s">
        <v>195</v>
      </c>
      <c r="T2978" t="s">
        <v>136</v>
      </c>
      <c r="U2978">
        <v>0</v>
      </c>
      <c r="V2978">
        <v>0</v>
      </c>
    </row>
    <row r="2979" spans="1:22">
      <c r="A2979">
        <v>11843</v>
      </c>
      <c r="B2979" t="s">
        <v>156</v>
      </c>
      <c r="C2979" t="s">
        <v>127</v>
      </c>
      <c r="D2979" t="s">
        <v>2328</v>
      </c>
      <c r="E2979">
        <v>1</v>
      </c>
      <c r="F2979" t="s">
        <v>237</v>
      </c>
      <c r="G2979" t="s">
        <v>73</v>
      </c>
      <c r="H2979">
        <v>5060919</v>
      </c>
      <c r="I2979" t="s">
        <v>3151</v>
      </c>
      <c r="J2979">
        <v>45600</v>
      </c>
      <c r="K2979">
        <v>45600</v>
      </c>
      <c r="L2979">
        <v>28463</v>
      </c>
      <c r="M2979">
        <v>28463.342100000002</v>
      </c>
      <c r="N2979">
        <v>28463.342100000002</v>
      </c>
      <c r="O2979">
        <v>100</v>
      </c>
      <c r="P2979">
        <v>0</v>
      </c>
      <c r="Q2979" t="s">
        <v>75</v>
      </c>
      <c r="R2979" t="s">
        <v>3107</v>
      </c>
      <c r="S2979" t="s">
        <v>195</v>
      </c>
      <c r="T2979" t="s">
        <v>128</v>
      </c>
      <c r="U2979">
        <v>0</v>
      </c>
      <c r="V2979">
        <v>0</v>
      </c>
    </row>
    <row r="2980" spans="1:22">
      <c r="A2980">
        <v>11843</v>
      </c>
      <c r="B2980" t="s">
        <v>124</v>
      </c>
      <c r="C2980" t="s">
        <v>125</v>
      </c>
      <c r="D2980" t="s">
        <v>2328</v>
      </c>
      <c r="E2980">
        <v>1</v>
      </c>
      <c r="F2980" t="s">
        <v>237</v>
      </c>
      <c r="G2980" t="s">
        <v>73</v>
      </c>
      <c r="H2980">
        <v>5060919</v>
      </c>
      <c r="I2980" t="s">
        <v>3151</v>
      </c>
      <c r="J2980">
        <v>19100</v>
      </c>
      <c r="K2980">
        <v>19100</v>
      </c>
      <c r="L2980">
        <v>13475</v>
      </c>
      <c r="M2980">
        <v>13475.1618</v>
      </c>
      <c r="N2980">
        <v>13475.1618</v>
      </c>
      <c r="O2980">
        <v>100</v>
      </c>
      <c r="P2980">
        <v>0</v>
      </c>
      <c r="Q2980" t="s">
        <v>75</v>
      </c>
      <c r="R2980" t="s">
        <v>3107</v>
      </c>
      <c r="S2980" t="s">
        <v>195</v>
      </c>
      <c r="T2980" t="s">
        <v>85</v>
      </c>
      <c r="U2980">
        <v>0</v>
      </c>
      <c r="V2980">
        <v>0</v>
      </c>
    </row>
    <row r="2981" spans="1:22">
      <c r="A2981">
        <v>11843</v>
      </c>
      <c r="B2981" t="s">
        <v>134</v>
      </c>
      <c r="C2981" t="s">
        <v>135</v>
      </c>
      <c r="D2981" t="s">
        <v>2328</v>
      </c>
      <c r="E2981">
        <v>8</v>
      </c>
      <c r="F2981" t="s">
        <v>237</v>
      </c>
      <c r="G2981" t="s">
        <v>73</v>
      </c>
      <c r="H2981">
        <v>5060919</v>
      </c>
      <c r="I2981" t="s">
        <v>3151</v>
      </c>
      <c r="J2981">
        <v>189600</v>
      </c>
      <c r="K2981">
        <v>23700</v>
      </c>
      <c r="L2981">
        <v>55480</v>
      </c>
      <c r="M2981">
        <v>6934.5190000000002</v>
      </c>
      <c r="N2981">
        <v>55476.152000000002</v>
      </c>
      <c r="O2981">
        <v>100</v>
      </c>
      <c r="P2981">
        <v>0</v>
      </c>
      <c r="Q2981" t="s">
        <v>75</v>
      </c>
      <c r="R2981" t="s">
        <v>3107</v>
      </c>
      <c r="S2981" t="s">
        <v>195</v>
      </c>
      <c r="T2981" t="s">
        <v>136</v>
      </c>
      <c r="U2981">
        <v>0</v>
      </c>
      <c r="V2981">
        <v>0</v>
      </c>
    </row>
    <row r="2982" spans="1:22">
      <c r="A2982">
        <v>11851</v>
      </c>
      <c r="B2982" t="s">
        <v>652</v>
      </c>
      <c r="C2982" t="s">
        <v>147</v>
      </c>
      <c r="D2982" t="s">
        <v>2328</v>
      </c>
      <c r="E2982">
        <v>1</v>
      </c>
      <c r="F2982" t="s">
        <v>144</v>
      </c>
      <c r="G2982" t="s">
        <v>340</v>
      </c>
      <c r="H2982">
        <v>7006269</v>
      </c>
      <c r="I2982" t="s">
        <v>3151</v>
      </c>
      <c r="J2982">
        <v>-38300</v>
      </c>
      <c r="K2982">
        <v>38300</v>
      </c>
      <c r="L2982">
        <v>-38300</v>
      </c>
      <c r="M2982">
        <v>24220.7513</v>
      </c>
      <c r="N2982">
        <v>-24220.7513</v>
      </c>
      <c r="O2982">
        <v>100</v>
      </c>
      <c r="P2982">
        <v>0</v>
      </c>
      <c r="Q2982" t="s">
        <v>75</v>
      </c>
      <c r="R2982" t="s">
        <v>2431</v>
      </c>
      <c r="S2982" t="s">
        <v>195</v>
      </c>
      <c r="T2982" t="s">
        <v>128</v>
      </c>
      <c r="U2982">
        <v>0</v>
      </c>
      <c r="V2982">
        <v>0</v>
      </c>
    </row>
    <row r="2983" spans="1:22">
      <c r="A2983">
        <v>11851</v>
      </c>
      <c r="B2983" t="s">
        <v>134</v>
      </c>
      <c r="C2983" t="s">
        <v>135</v>
      </c>
      <c r="D2983" t="s">
        <v>2328</v>
      </c>
      <c r="E2983">
        <v>6</v>
      </c>
      <c r="F2983" t="s">
        <v>144</v>
      </c>
      <c r="G2983" t="s">
        <v>340</v>
      </c>
      <c r="H2983">
        <v>7006269</v>
      </c>
      <c r="I2983" t="s">
        <v>3151</v>
      </c>
      <c r="J2983">
        <v>-142200</v>
      </c>
      <c r="K2983">
        <v>23700</v>
      </c>
      <c r="L2983">
        <v>-142200</v>
      </c>
      <c r="M2983">
        <v>6934.5190000000002</v>
      </c>
      <c r="N2983">
        <v>-41607.114000000001</v>
      </c>
      <c r="O2983">
        <v>100</v>
      </c>
      <c r="P2983">
        <v>0</v>
      </c>
      <c r="Q2983" t="s">
        <v>75</v>
      </c>
      <c r="R2983" t="s">
        <v>2431</v>
      </c>
      <c r="S2983" t="s">
        <v>195</v>
      </c>
      <c r="T2983" t="s">
        <v>136</v>
      </c>
      <c r="U2983">
        <v>0</v>
      </c>
      <c r="V2983">
        <v>0</v>
      </c>
    </row>
    <row r="2984" spans="1:22">
      <c r="A2984">
        <v>11851</v>
      </c>
      <c r="B2984" t="s">
        <v>652</v>
      </c>
      <c r="C2984" t="s">
        <v>147</v>
      </c>
      <c r="D2984" t="s">
        <v>2328</v>
      </c>
      <c r="E2984">
        <v>1</v>
      </c>
      <c r="F2984" t="s">
        <v>138</v>
      </c>
      <c r="G2984" t="s">
        <v>73</v>
      </c>
      <c r="H2984">
        <v>5060920</v>
      </c>
      <c r="I2984" t="s">
        <v>3151</v>
      </c>
      <c r="J2984">
        <v>38300</v>
      </c>
      <c r="K2984">
        <v>38300</v>
      </c>
      <c r="L2984">
        <v>24221</v>
      </c>
      <c r="M2984">
        <v>24220.7513</v>
      </c>
      <c r="N2984">
        <v>24220.7513</v>
      </c>
      <c r="O2984">
        <v>100</v>
      </c>
      <c r="P2984">
        <v>0</v>
      </c>
      <c r="Q2984" t="s">
        <v>75</v>
      </c>
      <c r="R2984" t="s">
        <v>2431</v>
      </c>
      <c r="S2984" t="s">
        <v>195</v>
      </c>
      <c r="T2984" t="s">
        <v>128</v>
      </c>
      <c r="U2984">
        <v>0</v>
      </c>
      <c r="V2984">
        <v>0</v>
      </c>
    </row>
    <row r="2985" spans="1:22">
      <c r="A2985">
        <v>11851</v>
      </c>
      <c r="B2985" t="s">
        <v>134</v>
      </c>
      <c r="C2985" t="s">
        <v>135</v>
      </c>
      <c r="D2985" t="s">
        <v>2328</v>
      </c>
      <c r="E2985">
        <v>6</v>
      </c>
      <c r="F2985" t="s">
        <v>138</v>
      </c>
      <c r="G2985" t="s">
        <v>73</v>
      </c>
      <c r="H2985">
        <v>5060920</v>
      </c>
      <c r="I2985" t="s">
        <v>3151</v>
      </c>
      <c r="J2985">
        <v>142200</v>
      </c>
      <c r="K2985">
        <v>23700</v>
      </c>
      <c r="L2985">
        <v>41610</v>
      </c>
      <c r="M2985">
        <v>6934.5190000000002</v>
      </c>
      <c r="N2985">
        <v>41607.114000000001</v>
      </c>
      <c r="O2985">
        <v>100</v>
      </c>
      <c r="P2985">
        <v>0</v>
      </c>
      <c r="Q2985" t="s">
        <v>75</v>
      </c>
      <c r="R2985" t="s">
        <v>2431</v>
      </c>
      <c r="S2985" t="s">
        <v>195</v>
      </c>
      <c r="T2985" t="s">
        <v>136</v>
      </c>
      <c r="U2985">
        <v>0</v>
      </c>
      <c r="V2985">
        <v>0</v>
      </c>
    </row>
    <row r="2986" spans="1:22">
      <c r="A2986">
        <v>12149</v>
      </c>
      <c r="B2986" t="s">
        <v>207</v>
      </c>
      <c r="C2986" t="s">
        <v>208</v>
      </c>
      <c r="D2986" t="s">
        <v>2600</v>
      </c>
      <c r="E2986">
        <v>6.5</v>
      </c>
      <c r="F2986" t="s">
        <v>144</v>
      </c>
      <c r="G2986" t="s">
        <v>340</v>
      </c>
      <c r="H2986">
        <v>7006270</v>
      </c>
      <c r="I2986" t="s">
        <v>3151</v>
      </c>
      <c r="J2986">
        <v>-154050</v>
      </c>
      <c r="K2986">
        <v>23700</v>
      </c>
      <c r="L2986">
        <v>-154050</v>
      </c>
      <c r="M2986">
        <v>6877.3522000000003</v>
      </c>
      <c r="N2986">
        <v>-44702.789299999997</v>
      </c>
      <c r="O2986">
        <v>100</v>
      </c>
      <c r="P2986">
        <v>0</v>
      </c>
      <c r="Q2986" t="s">
        <v>75</v>
      </c>
      <c r="R2986" t="s">
        <v>2630</v>
      </c>
      <c r="S2986" t="s">
        <v>195</v>
      </c>
      <c r="T2986" t="s">
        <v>136</v>
      </c>
      <c r="U2986">
        <v>0</v>
      </c>
      <c r="V2986">
        <v>0</v>
      </c>
    </row>
    <row r="2987" spans="1:22">
      <c r="A2987">
        <v>12149</v>
      </c>
      <c r="B2987" t="s">
        <v>137</v>
      </c>
      <c r="C2987" t="s">
        <v>127</v>
      </c>
      <c r="D2987" t="s">
        <v>2600</v>
      </c>
      <c r="E2987">
        <v>1</v>
      </c>
      <c r="F2987" t="s">
        <v>144</v>
      </c>
      <c r="G2987" t="s">
        <v>340</v>
      </c>
      <c r="H2987">
        <v>7006270</v>
      </c>
      <c r="I2987" t="s">
        <v>3151</v>
      </c>
      <c r="J2987">
        <v>-31700</v>
      </c>
      <c r="K2987">
        <v>31700</v>
      </c>
      <c r="L2987">
        <v>-31700</v>
      </c>
      <c r="M2987">
        <v>20317.033899999999</v>
      </c>
      <c r="N2987">
        <v>-20317.033899999999</v>
      </c>
      <c r="O2987">
        <v>100</v>
      </c>
      <c r="P2987">
        <v>0</v>
      </c>
      <c r="Q2987" t="s">
        <v>75</v>
      </c>
      <c r="R2987" t="s">
        <v>2630</v>
      </c>
      <c r="S2987" t="s">
        <v>195</v>
      </c>
      <c r="T2987" t="s">
        <v>128</v>
      </c>
      <c r="U2987">
        <v>0</v>
      </c>
      <c r="V2987">
        <v>0</v>
      </c>
    </row>
    <row r="2988" spans="1:22">
      <c r="A2988">
        <v>12149</v>
      </c>
      <c r="B2988" t="s">
        <v>207</v>
      </c>
      <c r="C2988" t="s">
        <v>208</v>
      </c>
      <c r="D2988" t="s">
        <v>2600</v>
      </c>
      <c r="E2988">
        <v>6.5</v>
      </c>
      <c r="F2988" t="s">
        <v>206</v>
      </c>
      <c r="G2988" t="s">
        <v>73</v>
      </c>
      <c r="H2988">
        <v>5060921</v>
      </c>
      <c r="I2988" t="s">
        <v>3151</v>
      </c>
      <c r="J2988">
        <v>154050</v>
      </c>
      <c r="K2988">
        <v>23700</v>
      </c>
      <c r="L2988">
        <v>44701</v>
      </c>
      <c r="M2988">
        <v>6877.3522000000003</v>
      </c>
      <c r="N2988">
        <v>44702.789299999997</v>
      </c>
      <c r="O2988">
        <v>100</v>
      </c>
      <c r="P2988">
        <v>0</v>
      </c>
      <c r="Q2988" t="s">
        <v>75</v>
      </c>
      <c r="R2988" t="s">
        <v>2630</v>
      </c>
      <c r="S2988" t="s">
        <v>195</v>
      </c>
      <c r="T2988" t="s">
        <v>136</v>
      </c>
      <c r="U2988">
        <v>0</v>
      </c>
      <c r="V2988">
        <v>0</v>
      </c>
    </row>
    <row r="2989" spans="1:22">
      <c r="A2989">
        <v>12149</v>
      </c>
      <c r="B2989" t="s">
        <v>137</v>
      </c>
      <c r="C2989" t="s">
        <v>127</v>
      </c>
      <c r="D2989" t="s">
        <v>2600</v>
      </c>
      <c r="E2989">
        <v>1</v>
      </c>
      <c r="F2989" t="s">
        <v>206</v>
      </c>
      <c r="G2989" t="s">
        <v>73</v>
      </c>
      <c r="H2989">
        <v>5060921</v>
      </c>
      <c r="I2989" t="s">
        <v>3151</v>
      </c>
      <c r="J2989">
        <v>31700</v>
      </c>
      <c r="K2989">
        <v>31700</v>
      </c>
      <c r="L2989">
        <v>20317</v>
      </c>
      <c r="M2989">
        <v>20317.033899999999</v>
      </c>
      <c r="N2989">
        <v>20317.033899999999</v>
      </c>
      <c r="O2989">
        <v>100</v>
      </c>
      <c r="P2989">
        <v>0</v>
      </c>
      <c r="Q2989" t="s">
        <v>75</v>
      </c>
      <c r="R2989" t="s">
        <v>2630</v>
      </c>
      <c r="S2989" t="s">
        <v>195</v>
      </c>
      <c r="T2989" t="s">
        <v>128</v>
      </c>
      <c r="U2989">
        <v>0</v>
      </c>
      <c r="V2989">
        <v>0</v>
      </c>
    </row>
    <row r="2990" spans="1:22">
      <c r="A2990">
        <v>12569</v>
      </c>
      <c r="B2990" t="s">
        <v>3057</v>
      </c>
      <c r="C2990" t="s">
        <v>1207</v>
      </c>
      <c r="D2990" t="s">
        <v>2888</v>
      </c>
      <c r="E2990">
        <v>1</v>
      </c>
      <c r="F2990" t="s">
        <v>72</v>
      </c>
      <c r="G2990" t="s">
        <v>340</v>
      </c>
      <c r="H2990">
        <v>7006271</v>
      </c>
      <c r="I2990" t="s">
        <v>3151</v>
      </c>
      <c r="J2990">
        <v>-579000</v>
      </c>
      <c r="K2990">
        <v>579000</v>
      </c>
      <c r="L2990">
        <v>-457410</v>
      </c>
      <c r="M2990">
        <v>390397</v>
      </c>
      <c r="N2990">
        <v>-390397</v>
      </c>
      <c r="O2990">
        <v>100</v>
      </c>
      <c r="P2990">
        <v>21</v>
      </c>
      <c r="Q2990" t="s">
        <v>75</v>
      </c>
      <c r="R2990" t="s">
        <v>3020</v>
      </c>
      <c r="S2990" t="s">
        <v>76</v>
      </c>
      <c r="T2990" t="s">
        <v>3058</v>
      </c>
      <c r="U2990">
        <v>0</v>
      </c>
      <c r="V2990">
        <v>0</v>
      </c>
    </row>
    <row r="2991" spans="1:22">
      <c r="A2991">
        <v>12569</v>
      </c>
      <c r="B2991" t="s">
        <v>3059</v>
      </c>
      <c r="C2991" t="s">
        <v>286</v>
      </c>
      <c r="D2991" t="s">
        <v>2888</v>
      </c>
      <c r="E2991">
        <v>1</v>
      </c>
      <c r="F2991" t="s">
        <v>72</v>
      </c>
      <c r="G2991" t="s">
        <v>340</v>
      </c>
      <c r="H2991">
        <v>7006271</v>
      </c>
      <c r="I2991" t="s">
        <v>3151</v>
      </c>
      <c r="J2991">
        <v>-31300</v>
      </c>
      <c r="K2991">
        <v>31300</v>
      </c>
      <c r="L2991">
        <v>-24727</v>
      </c>
      <c r="M2991">
        <v>22314.2857</v>
      </c>
      <c r="N2991">
        <v>-22314.2857</v>
      </c>
      <c r="O2991">
        <v>100</v>
      </c>
      <c r="P2991">
        <v>21</v>
      </c>
      <c r="Q2991" t="s">
        <v>75</v>
      </c>
      <c r="R2991" t="s">
        <v>3020</v>
      </c>
      <c r="S2991" t="s">
        <v>76</v>
      </c>
      <c r="T2991" t="s">
        <v>85</v>
      </c>
      <c r="U2991">
        <v>0</v>
      </c>
      <c r="V2991">
        <v>0</v>
      </c>
    </row>
    <row r="2992" spans="1:22">
      <c r="A2992">
        <v>12569</v>
      </c>
      <c r="B2992" t="s">
        <v>3060</v>
      </c>
      <c r="C2992" t="s">
        <v>479</v>
      </c>
      <c r="D2992" t="s">
        <v>2888</v>
      </c>
      <c r="E2992">
        <v>1</v>
      </c>
      <c r="F2992" t="s">
        <v>72</v>
      </c>
      <c r="G2992" t="s">
        <v>340</v>
      </c>
      <c r="H2992">
        <v>7006271</v>
      </c>
      <c r="I2992" t="s">
        <v>3151</v>
      </c>
      <c r="J2992">
        <v>-4600</v>
      </c>
      <c r="K2992">
        <v>4600</v>
      </c>
      <c r="L2992">
        <v>-3634</v>
      </c>
      <c r="M2992">
        <v>2982</v>
      </c>
      <c r="N2992">
        <v>-2982</v>
      </c>
      <c r="O2992">
        <v>100</v>
      </c>
      <c r="P2992">
        <v>21</v>
      </c>
      <c r="Q2992" t="s">
        <v>75</v>
      </c>
      <c r="R2992" t="s">
        <v>3020</v>
      </c>
      <c r="S2992" t="s">
        <v>76</v>
      </c>
      <c r="T2992" t="s">
        <v>447</v>
      </c>
      <c r="U2992">
        <v>0</v>
      </c>
      <c r="V2992">
        <v>0</v>
      </c>
    </row>
    <row r="2993" spans="1:22">
      <c r="A2993">
        <v>12569</v>
      </c>
      <c r="B2993" t="s">
        <v>3061</v>
      </c>
      <c r="C2993" t="s">
        <v>815</v>
      </c>
      <c r="D2993" t="s">
        <v>2888</v>
      </c>
      <c r="E2993">
        <v>1</v>
      </c>
      <c r="F2993" t="s">
        <v>72</v>
      </c>
      <c r="G2993" t="s">
        <v>340</v>
      </c>
      <c r="H2993">
        <v>7006271</v>
      </c>
      <c r="I2993" t="s">
        <v>3151</v>
      </c>
      <c r="J2993">
        <v>-11900</v>
      </c>
      <c r="K2993">
        <v>11900</v>
      </c>
      <c r="L2993">
        <v>-9401</v>
      </c>
      <c r="M2993">
        <v>8472</v>
      </c>
      <c r="N2993">
        <v>-8472</v>
      </c>
      <c r="O2993">
        <v>100</v>
      </c>
      <c r="P2993">
        <v>21</v>
      </c>
      <c r="Q2993" t="s">
        <v>75</v>
      </c>
      <c r="R2993" t="s">
        <v>3020</v>
      </c>
      <c r="S2993" t="s">
        <v>76</v>
      </c>
      <c r="T2993" t="s">
        <v>447</v>
      </c>
      <c r="U2993">
        <v>0</v>
      </c>
      <c r="V2993">
        <v>0</v>
      </c>
    </row>
    <row r="2994" spans="1:22">
      <c r="A2994">
        <v>12569</v>
      </c>
      <c r="B2994" t="s">
        <v>3057</v>
      </c>
      <c r="C2994" t="s">
        <v>1207</v>
      </c>
      <c r="D2994" t="s">
        <v>2888</v>
      </c>
      <c r="E2994">
        <v>1</v>
      </c>
      <c r="F2994" t="s">
        <v>72</v>
      </c>
      <c r="G2994" t="s">
        <v>73</v>
      </c>
      <c r="H2994">
        <v>5060930</v>
      </c>
      <c r="I2994" t="s">
        <v>3151</v>
      </c>
      <c r="J2994">
        <v>579000</v>
      </c>
      <c r="K2994">
        <v>579000</v>
      </c>
      <c r="L2994">
        <v>457410</v>
      </c>
      <c r="M2994">
        <v>390397</v>
      </c>
      <c r="N2994">
        <v>390397</v>
      </c>
      <c r="O2994">
        <v>100</v>
      </c>
      <c r="P2994">
        <v>21</v>
      </c>
      <c r="Q2994" t="s">
        <v>75</v>
      </c>
      <c r="R2994" t="s">
        <v>3020</v>
      </c>
      <c r="S2994" t="s">
        <v>76</v>
      </c>
      <c r="T2994" t="s">
        <v>3058</v>
      </c>
      <c r="U2994">
        <v>0</v>
      </c>
      <c r="V2994">
        <v>0</v>
      </c>
    </row>
    <row r="2995" spans="1:22">
      <c r="A2995">
        <v>12569</v>
      </c>
      <c r="B2995" t="s">
        <v>3059</v>
      </c>
      <c r="C2995" t="s">
        <v>286</v>
      </c>
      <c r="D2995" t="s">
        <v>2888</v>
      </c>
      <c r="E2995">
        <v>1</v>
      </c>
      <c r="F2995" t="s">
        <v>72</v>
      </c>
      <c r="G2995" t="s">
        <v>73</v>
      </c>
      <c r="H2995">
        <v>5060930</v>
      </c>
      <c r="I2995" t="s">
        <v>3151</v>
      </c>
      <c r="J2995">
        <v>31300</v>
      </c>
      <c r="K2995">
        <v>31300</v>
      </c>
      <c r="L2995">
        <v>24727</v>
      </c>
      <c r="M2995">
        <v>22314.2857</v>
      </c>
      <c r="N2995">
        <v>22314.2857</v>
      </c>
      <c r="O2995">
        <v>100</v>
      </c>
      <c r="P2995">
        <v>21</v>
      </c>
      <c r="Q2995" t="s">
        <v>75</v>
      </c>
      <c r="R2995" t="s">
        <v>3020</v>
      </c>
      <c r="S2995" t="s">
        <v>76</v>
      </c>
      <c r="T2995" t="s">
        <v>85</v>
      </c>
      <c r="U2995">
        <v>0</v>
      </c>
      <c r="V2995">
        <v>0</v>
      </c>
    </row>
    <row r="2996" spans="1:22">
      <c r="A2996">
        <v>12569</v>
      </c>
      <c r="B2996" t="s">
        <v>3060</v>
      </c>
      <c r="C2996" t="s">
        <v>479</v>
      </c>
      <c r="D2996" t="s">
        <v>2888</v>
      </c>
      <c r="E2996">
        <v>1</v>
      </c>
      <c r="F2996" t="s">
        <v>72</v>
      </c>
      <c r="G2996" t="s">
        <v>73</v>
      </c>
      <c r="H2996">
        <v>5060930</v>
      </c>
      <c r="I2996" t="s">
        <v>3151</v>
      </c>
      <c r="J2996">
        <v>4600</v>
      </c>
      <c r="K2996">
        <v>4600</v>
      </c>
      <c r="L2996">
        <v>3634</v>
      </c>
      <c r="M2996">
        <v>2982</v>
      </c>
      <c r="N2996">
        <v>2982</v>
      </c>
      <c r="O2996">
        <v>100</v>
      </c>
      <c r="P2996">
        <v>21</v>
      </c>
      <c r="Q2996" t="s">
        <v>75</v>
      </c>
      <c r="R2996" t="s">
        <v>3020</v>
      </c>
      <c r="S2996" t="s">
        <v>76</v>
      </c>
      <c r="T2996" t="s">
        <v>447</v>
      </c>
      <c r="U2996">
        <v>0</v>
      </c>
      <c r="V2996">
        <v>0</v>
      </c>
    </row>
    <row r="2997" spans="1:22">
      <c r="A2997">
        <v>12569</v>
      </c>
      <c r="B2997" t="s">
        <v>3061</v>
      </c>
      <c r="C2997" t="s">
        <v>815</v>
      </c>
      <c r="D2997" t="s">
        <v>2888</v>
      </c>
      <c r="E2997">
        <v>1</v>
      </c>
      <c r="F2997" t="s">
        <v>72</v>
      </c>
      <c r="G2997" t="s">
        <v>73</v>
      </c>
      <c r="H2997">
        <v>5060930</v>
      </c>
      <c r="I2997" t="s">
        <v>3151</v>
      </c>
      <c r="J2997">
        <v>11900</v>
      </c>
      <c r="K2997">
        <v>11900</v>
      </c>
      <c r="L2997">
        <v>9401</v>
      </c>
      <c r="M2997">
        <v>8472</v>
      </c>
      <c r="N2997">
        <v>8472</v>
      </c>
      <c r="O2997">
        <v>100</v>
      </c>
      <c r="P2997">
        <v>21</v>
      </c>
      <c r="Q2997" t="s">
        <v>75</v>
      </c>
      <c r="R2997" t="s">
        <v>3020</v>
      </c>
      <c r="S2997" t="s">
        <v>76</v>
      </c>
      <c r="T2997" t="s">
        <v>447</v>
      </c>
      <c r="U2997">
        <v>0</v>
      </c>
      <c r="V2997">
        <v>0</v>
      </c>
    </row>
    <row r="2998" spans="1:22">
      <c r="A2998">
        <v>12484</v>
      </c>
      <c r="B2998" t="s">
        <v>220</v>
      </c>
      <c r="C2998" t="s">
        <v>116</v>
      </c>
      <c r="D2998" t="s">
        <v>2888</v>
      </c>
      <c r="E2998">
        <v>1</v>
      </c>
      <c r="F2998" t="s">
        <v>2599</v>
      </c>
      <c r="G2998" t="s">
        <v>73</v>
      </c>
      <c r="H2998">
        <v>5060931</v>
      </c>
      <c r="I2998" t="s">
        <v>3151</v>
      </c>
      <c r="J2998">
        <v>23400</v>
      </c>
      <c r="K2998">
        <v>117000</v>
      </c>
      <c r="L2998">
        <v>15693</v>
      </c>
      <c r="M2998">
        <v>78465.672600000005</v>
      </c>
      <c r="N2998">
        <v>15693.13452</v>
      </c>
      <c r="O2998">
        <v>20</v>
      </c>
      <c r="P2998">
        <v>0</v>
      </c>
      <c r="Q2998" t="s">
        <v>75</v>
      </c>
      <c r="R2998" t="s">
        <v>3177</v>
      </c>
      <c r="S2998" t="s">
        <v>88</v>
      </c>
      <c r="T2998" t="s">
        <v>133</v>
      </c>
      <c r="U2998">
        <v>0</v>
      </c>
      <c r="V2998">
        <v>0</v>
      </c>
    </row>
    <row r="2999" spans="1:22">
      <c r="A2999">
        <v>11526</v>
      </c>
      <c r="B2999" t="s">
        <v>534</v>
      </c>
      <c r="C2999" t="s">
        <v>202</v>
      </c>
      <c r="D2999" t="s">
        <v>1924</v>
      </c>
      <c r="E2999">
        <v>1</v>
      </c>
      <c r="F2999" t="s">
        <v>72</v>
      </c>
      <c r="G2999" t="s">
        <v>73</v>
      </c>
      <c r="H2999">
        <v>5060984</v>
      </c>
      <c r="I2999" t="s">
        <v>3178</v>
      </c>
      <c r="J2999">
        <v>658000</v>
      </c>
      <c r="K2999">
        <v>658000</v>
      </c>
      <c r="L2999">
        <v>532980</v>
      </c>
      <c r="M2999">
        <v>536928</v>
      </c>
      <c r="N2999">
        <v>536928</v>
      </c>
      <c r="O2999">
        <v>100</v>
      </c>
      <c r="P2999">
        <v>19</v>
      </c>
      <c r="Q2999" t="s">
        <v>75</v>
      </c>
      <c r="R2999" t="s">
        <v>370</v>
      </c>
      <c r="S2999" t="s">
        <v>158</v>
      </c>
      <c r="T2999" t="s">
        <v>203</v>
      </c>
      <c r="U2999">
        <v>0</v>
      </c>
      <c r="V2999">
        <v>0</v>
      </c>
    </row>
    <row r="3000" spans="1:22">
      <c r="A3000">
        <v>11526</v>
      </c>
      <c r="B3000" t="s">
        <v>199</v>
      </c>
      <c r="C3000" t="s">
        <v>200</v>
      </c>
      <c r="D3000" t="s">
        <v>1924</v>
      </c>
      <c r="E3000">
        <v>0.1</v>
      </c>
      <c r="F3000" t="s">
        <v>72</v>
      </c>
      <c r="G3000" t="s">
        <v>73</v>
      </c>
      <c r="H3000">
        <v>5060984</v>
      </c>
      <c r="I3000" t="s">
        <v>3178</v>
      </c>
      <c r="J3000">
        <v>26300</v>
      </c>
      <c r="K3000">
        <v>263000</v>
      </c>
      <c r="L3000">
        <v>20777</v>
      </c>
      <c r="M3000">
        <v>182379.1796</v>
      </c>
      <c r="N3000">
        <v>18237.917959999999</v>
      </c>
      <c r="O3000">
        <v>100</v>
      </c>
      <c r="P3000">
        <v>21</v>
      </c>
      <c r="Q3000" t="s">
        <v>75</v>
      </c>
      <c r="R3000" t="s">
        <v>370</v>
      </c>
      <c r="S3000" t="s">
        <v>158</v>
      </c>
      <c r="T3000" t="s">
        <v>201</v>
      </c>
      <c r="U3000">
        <v>0</v>
      </c>
      <c r="V3000">
        <v>0</v>
      </c>
    </row>
    <row r="3001" spans="1:22">
      <c r="A3001">
        <v>11526</v>
      </c>
      <c r="B3001" t="s">
        <v>197</v>
      </c>
      <c r="C3001" t="s">
        <v>198</v>
      </c>
      <c r="D3001" t="s">
        <v>1924</v>
      </c>
      <c r="E3001">
        <v>1</v>
      </c>
      <c r="F3001" t="s">
        <v>72</v>
      </c>
      <c r="G3001" t="s">
        <v>73</v>
      </c>
      <c r="H3001">
        <v>5060984</v>
      </c>
      <c r="I3001" t="s">
        <v>3178</v>
      </c>
      <c r="J3001">
        <v>8800</v>
      </c>
      <c r="K3001">
        <v>8800</v>
      </c>
      <c r="L3001">
        <v>6952</v>
      </c>
      <c r="M3001">
        <v>6237.4952000000003</v>
      </c>
      <c r="N3001">
        <v>6237.4952000000003</v>
      </c>
      <c r="O3001">
        <v>100</v>
      </c>
      <c r="P3001">
        <v>21</v>
      </c>
      <c r="Q3001" t="s">
        <v>75</v>
      </c>
      <c r="R3001" t="s">
        <v>370</v>
      </c>
      <c r="S3001" t="s">
        <v>158</v>
      </c>
      <c r="T3001" t="s">
        <v>141</v>
      </c>
      <c r="U3001">
        <v>0</v>
      </c>
      <c r="V3001">
        <v>0</v>
      </c>
    </row>
    <row r="3002" spans="1:22">
      <c r="A3002">
        <v>11526</v>
      </c>
      <c r="B3002" t="s">
        <v>204</v>
      </c>
      <c r="C3002" t="s">
        <v>198</v>
      </c>
      <c r="D3002" t="s">
        <v>1924</v>
      </c>
      <c r="E3002">
        <v>1</v>
      </c>
      <c r="F3002" t="s">
        <v>72</v>
      </c>
      <c r="G3002" t="s">
        <v>73</v>
      </c>
      <c r="H3002">
        <v>5060984</v>
      </c>
      <c r="I3002" t="s">
        <v>3178</v>
      </c>
      <c r="J3002">
        <v>17100</v>
      </c>
      <c r="K3002">
        <v>17100</v>
      </c>
      <c r="L3002">
        <v>13509</v>
      </c>
      <c r="M3002">
        <v>12106.927799999999</v>
      </c>
      <c r="N3002">
        <v>12106.927799999999</v>
      </c>
      <c r="O3002">
        <v>100</v>
      </c>
      <c r="P3002">
        <v>21</v>
      </c>
      <c r="Q3002" t="s">
        <v>75</v>
      </c>
      <c r="R3002" t="s">
        <v>370</v>
      </c>
      <c r="S3002" t="s">
        <v>158</v>
      </c>
      <c r="T3002" t="s">
        <v>141</v>
      </c>
      <c r="U3002">
        <v>0</v>
      </c>
      <c r="V3002">
        <v>0</v>
      </c>
    </row>
    <row r="3003" spans="1:22">
      <c r="A3003">
        <v>11526</v>
      </c>
      <c r="B3003" t="s">
        <v>334</v>
      </c>
      <c r="C3003" t="s">
        <v>335</v>
      </c>
      <c r="D3003" t="s">
        <v>1924</v>
      </c>
      <c r="E3003">
        <v>1</v>
      </c>
      <c r="F3003" t="s">
        <v>72</v>
      </c>
      <c r="G3003" t="s">
        <v>73</v>
      </c>
      <c r="H3003">
        <v>5060984</v>
      </c>
      <c r="I3003" t="s">
        <v>3178</v>
      </c>
      <c r="J3003">
        <v>21400</v>
      </c>
      <c r="K3003">
        <v>21400</v>
      </c>
      <c r="L3003">
        <v>15836</v>
      </c>
      <c r="M3003">
        <v>14049.9791</v>
      </c>
      <c r="N3003">
        <v>14049.9791</v>
      </c>
      <c r="O3003">
        <v>100</v>
      </c>
      <c r="P3003">
        <v>26</v>
      </c>
      <c r="Q3003" t="s">
        <v>75</v>
      </c>
      <c r="R3003" t="s">
        <v>370</v>
      </c>
      <c r="S3003" t="s">
        <v>158</v>
      </c>
      <c r="T3003" t="s">
        <v>336</v>
      </c>
      <c r="U3003">
        <v>0</v>
      </c>
      <c r="V3003">
        <v>0</v>
      </c>
    </row>
    <row r="3004" spans="1:22">
      <c r="A3004">
        <v>12156</v>
      </c>
      <c r="B3004" t="s">
        <v>156</v>
      </c>
      <c r="C3004" t="s">
        <v>127</v>
      </c>
      <c r="D3004" t="s">
        <v>2468</v>
      </c>
      <c r="E3004">
        <v>1</v>
      </c>
      <c r="F3004" t="s">
        <v>102</v>
      </c>
      <c r="G3004" t="s">
        <v>73</v>
      </c>
      <c r="H3004">
        <v>5060986</v>
      </c>
      <c r="I3004" t="s">
        <v>3178</v>
      </c>
      <c r="J3004">
        <v>45600</v>
      </c>
      <c r="K3004">
        <v>45600</v>
      </c>
      <c r="L3004">
        <v>41496</v>
      </c>
      <c r="M3004">
        <v>28463.342100000002</v>
      </c>
      <c r="N3004">
        <v>28463.342100000002</v>
      </c>
      <c r="O3004">
        <v>100</v>
      </c>
      <c r="P3004">
        <v>9</v>
      </c>
      <c r="Q3004" t="s">
        <v>75</v>
      </c>
      <c r="R3004" t="s">
        <v>3179</v>
      </c>
      <c r="S3004" t="s">
        <v>76</v>
      </c>
      <c r="T3004" t="s">
        <v>128</v>
      </c>
      <c r="U3004">
        <v>0</v>
      </c>
      <c r="V3004">
        <v>0</v>
      </c>
    </row>
    <row r="3005" spans="1:22">
      <c r="A3005">
        <v>12156</v>
      </c>
      <c r="B3005" t="s">
        <v>124</v>
      </c>
      <c r="C3005" t="s">
        <v>125</v>
      </c>
      <c r="D3005" t="s">
        <v>2468</v>
      </c>
      <c r="E3005">
        <v>1</v>
      </c>
      <c r="F3005" t="s">
        <v>102</v>
      </c>
      <c r="G3005" t="s">
        <v>73</v>
      </c>
      <c r="H3005">
        <v>5060986</v>
      </c>
      <c r="I3005" t="s">
        <v>3178</v>
      </c>
      <c r="J3005">
        <v>19100</v>
      </c>
      <c r="K3005">
        <v>19100</v>
      </c>
      <c r="L3005">
        <v>17381</v>
      </c>
      <c r="M3005">
        <v>13475.1618</v>
      </c>
      <c r="N3005">
        <v>13475.1618</v>
      </c>
      <c r="O3005">
        <v>100</v>
      </c>
      <c r="P3005">
        <v>9</v>
      </c>
      <c r="Q3005" t="s">
        <v>75</v>
      </c>
      <c r="R3005" t="s">
        <v>3179</v>
      </c>
      <c r="S3005" t="s">
        <v>76</v>
      </c>
      <c r="T3005" t="s">
        <v>85</v>
      </c>
      <c r="U3005">
        <v>0</v>
      </c>
      <c r="V3005">
        <v>0</v>
      </c>
    </row>
    <row r="3006" spans="1:22">
      <c r="A3006">
        <v>12156</v>
      </c>
      <c r="B3006" t="s">
        <v>356</v>
      </c>
      <c r="C3006" t="s">
        <v>150</v>
      </c>
      <c r="D3006" t="s">
        <v>2468</v>
      </c>
      <c r="E3006">
        <v>1</v>
      </c>
      <c r="F3006" t="s">
        <v>102</v>
      </c>
      <c r="G3006" t="s">
        <v>73</v>
      </c>
      <c r="H3006">
        <v>5060986</v>
      </c>
      <c r="I3006" t="s">
        <v>3178</v>
      </c>
      <c r="J3006">
        <v>60000</v>
      </c>
      <c r="K3006">
        <v>60000</v>
      </c>
      <c r="L3006">
        <v>54600</v>
      </c>
      <c r="M3006">
        <v>42403.9643</v>
      </c>
      <c r="N3006">
        <v>42403.9643</v>
      </c>
      <c r="O3006">
        <v>100</v>
      </c>
      <c r="P3006">
        <v>9</v>
      </c>
      <c r="Q3006" t="s">
        <v>75</v>
      </c>
      <c r="R3006" t="s">
        <v>3179</v>
      </c>
      <c r="S3006" t="s">
        <v>76</v>
      </c>
      <c r="T3006" t="s">
        <v>130</v>
      </c>
      <c r="U3006">
        <v>0</v>
      </c>
      <c r="V3006">
        <v>0</v>
      </c>
    </row>
    <row r="3007" spans="1:22">
      <c r="A3007">
        <v>12156</v>
      </c>
      <c r="B3007" t="s">
        <v>310</v>
      </c>
      <c r="C3007" t="s">
        <v>299</v>
      </c>
      <c r="D3007" t="s">
        <v>2468</v>
      </c>
      <c r="E3007">
        <v>1</v>
      </c>
      <c r="F3007" t="s">
        <v>102</v>
      </c>
      <c r="G3007" t="s">
        <v>73</v>
      </c>
      <c r="H3007">
        <v>5060986</v>
      </c>
      <c r="I3007" t="s">
        <v>3178</v>
      </c>
      <c r="J3007">
        <v>27500</v>
      </c>
      <c r="K3007">
        <v>27500</v>
      </c>
      <c r="L3007">
        <v>25025</v>
      </c>
      <c r="M3007">
        <v>17583.411199999999</v>
      </c>
      <c r="N3007">
        <v>17583.411199999999</v>
      </c>
      <c r="O3007">
        <v>100</v>
      </c>
      <c r="P3007">
        <v>9</v>
      </c>
      <c r="Q3007" t="s">
        <v>75</v>
      </c>
      <c r="R3007" t="s">
        <v>3179</v>
      </c>
      <c r="S3007" t="s">
        <v>76</v>
      </c>
      <c r="T3007" t="s">
        <v>133</v>
      </c>
      <c r="U3007">
        <v>0</v>
      </c>
      <c r="V3007">
        <v>0</v>
      </c>
    </row>
    <row r="3008" spans="1:22">
      <c r="A3008">
        <v>12156</v>
      </c>
      <c r="B3008" t="s">
        <v>493</v>
      </c>
      <c r="C3008" t="s">
        <v>116</v>
      </c>
      <c r="D3008" t="s">
        <v>2468</v>
      </c>
      <c r="E3008">
        <v>1</v>
      </c>
      <c r="F3008" t="s">
        <v>102</v>
      </c>
      <c r="G3008" t="s">
        <v>73</v>
      </c>
      <c r="H3008">
        <v>5060986</v>
      </c>
      <c r="I3008" t="s">
        <v>3178</v>
      </c>
      <c r="J3008">
        <v>117000</v>
      </c>
      <c r="K3008">
        <v>117000</v>
      </c>
      <c r="L3008">
        <v>106470</v>
      </c>
      <c r="M3008">
        <v>77541.340800000005</v>
      </c>
      <c r="N3008">
        <v>77541.340800000005</v>
      </c>
      <c r="O3008">
        <v>100</v>
      </c>
      <c r="P3008">
        <v>9</v>
      </c>
      <c r="Q3008" t="s">
        <v>75</v>
      </c>
      <c r="R3008" t="s">
        <v>3179</v>
      </c>
      <c r="S3008" t="s">
        <v>76</v>
      </c>
      <c r="T3008" t="s">
        <v>133</v>
      </c>
      <c r="U3008">
        <v>0</v>
      </c>
      <c r="V3008">
        <v>0</v>
      </c>
    </row>
    <row r="3009" spans="1:22">
      <c r="A3009">
        <v>12156</v>
      </c>
      <c r="B3009" t="s">
        <v>134</v>
      </c>
      <c r="C3009" t="s">
        <v>135</v>
      </c>
      <c r="D3009" t="s">
        <v>2468</v>
      </c>
      <c r="E3009">
        <v>6</v>
      </c>
      <c r="F3009" t="s">
        <v>102</v>
      </c>
      <c r="G3009" t="s">
        <v>73</v>
      </c>
      <c r="H3009">
        <v>5060986</v>
      </c>
      <c r="I3009" t="s">
        <v>3178</v>
      </c>
      <c r="J3009">
        <v>142200</v>
      </c>
      <c r="K3009">
        <v>23700</v>
      </c>
      <c r="L3009">
        <v>70800</v>
      </c>
      <c r="M3009">
        <v>6934.5190000000002</v>
      </c>
      <c r="N3009">
        <v>41607.114000000001</v>
      </c>
      <c r="O3009">
        <v>100</v>
      </c>
      <c r="P3009">
        <v>0</v>
      </c>
      <c r="Q3009" t="s">
        <v>75</v>
      </c>
      <c r="R3009" t="s">
        <v>3179</v>
      </c>
      <c r="S3009" t="s">
        <v>76</v>
      </c>
      <c r="T3009" t="s">
        <v>136</v>
      </c>
      <c r="U3009">
        <v>0</v>
      </c>
      <c r="V3009">
        <v>0</v>
      </c>
    </row>
    <row r="3010" spans="1:22">
      <c r="A3010">
        <v>12156</v>
      </c>
      <c r="B3010" t="s">
        <v>70</v>
      </c>
      <c r="C3010" t="s">
        <v>71</v>
      </c>
      <c r="D3010" t="s">
        <v>2468</v>
      </c>
      <c r="E3010">
        <v>1</v>
      </c>
      <c r="F3010" t="s">
        <v>72</v>
      </c>
      <c r="G3010" t="s">
        <v>73</v>
      </c>
      <c r="H3010">
        <v>5060985</v>
      </c>
      <c r="I3010" t="s">
        <v>3178</v>
      </c>
      <c r="J3010">
        <v>3597000</v>
      </c>
      <c r="K3010">
        <v>3597000</v>
      </c>
      <c r="L3010">
        <v>3273270</v>
      </c>
      <c r="M3010">
        <v>3018137.9718999998</v>
      </c>
      <c r="N3010">
        <v>3018137.9718999998</v>
      </c>
      <c r="O3010">
        <v>100</v>
      </c>
      <c r="P3010">
        <v>9</v>
      </c>
      <c r="Q3010" t="s">
        <v>75</v>
      </c>
      <c r="R3010" t="s">
        <v>3179</v>
      </c>
      <c r="S3010" t="s">
        <v>76</v>
      </c>
      <c r="T3010" t="s">
        <v>77</v>
      </c>
      <c r="U3010">
        <v>0</v>
      </c>
      <c r="V3010">
        <v>0</v>
      </c>
    </row>
    <row r="3011" spans="1:22">
      <c r="A3011">
        <v>12156</v>
      </c>
      <c r="B3011" t="s">
        <v>83</v>
      </c>
      <c r="C3011" t="s">
        <v>84</v>
      </c>
      <c r="D3011" t="s">
        <v>2468</v>
      </c>
      <c r="E3011">
        <v>1</v>
      </c>
      <c r="F3011" t="s">
        <v>72</v>
      </c>
      <c r="G3011" t="s">
        <v>73</v>
      </c>
      <c r="H3011">
        <v>5060985</v>
      </c>
      <c r="I3011" t="s">
        <v>3178</v>
      </c>
      <c r="J3011">
        <v>8600</v>
      </c>
      <c r="K3011">
        <v>8600</v>
      </c>
      <c r="L3011">
        <v>6966</v>
      </c>
      <c r="M3011">
        <v>6091.3684000000003</v>
      </c>
      <c r="N3011">
        <v>6091.3684000000003</v>
      </c>
      <c r="O3011">
        <v>100</v>
      </c>
      <c r="P3011">
        <v>19</v>
      </c>
      <c r="Q3011" t="s">
        <v>75</v>
      </c>
      <c r="R3011" t="s">
        <v>3179</v>
      </c>
      <c r="S3011" t="s">
        <v>76</v>
      </c>
      <c r="T3011" t="s">
        <v>85</v>
      </c>
      <c r="U3011">
        <v>0</v>
      </c>
      <c r="V3011">
        <v>0</v>
      </c>
    </row>
    <row r="3012" spans="1:22">
      <c r="A3012">
        <v>12156</v>
      </c>
      <c r="B3012" t="s">
        <v>387</v>
      </c>
      <c r="C3012" t="s">
        <v>82</v>
      </c>
      <c r="D3012" t="s">
        <v>2468</v>
      </c>
      <c r="E3012">
        <v>1</v>
      </c>
      <c r="F3012" t="s">
        <v>72</v>
      </c>
      <c r="G3012" t="s">
        <v>73</v>
      </c>
      <c r="H3012">
        <v>5060985</v>
      </c>
      <c r="I3012" t="s">
        <v>3178</v>
      </c>
      <c r="J3012">
        <v>399000</v>
      </c>
      <c r="K3012">
        <v>399000</v>
      </c>
      <c r="L3012">
        <v>323190</v>
      </c>
      <c r="M3012">
        <v>304725.25300000003</v>
      </c>
      <c r="N3012">
        <v>304725.25300000003</v>
      </c>
      <c r="O3012">
        <v>100</v>
      </c>
      <c r="P3012">
        <v>19</v>
      </c>
      <c r="Q3012" t="s">
        <v>75</v>
      </c>
      <c r="R3012" t="s">
        <v>3179</v>
      </c>
      <c r="S3012" t="s">
        <v>76</v>
      </c>
      <c r="T3012" t="s">
        <v>77</v>
      </c>
      <c r="U3012">
        <v>0</v>
      </c>
      <c r="V3012">
        <v>0</v>
      </c>
    </row>
    <row r="3013" spans="1:22">
      <c r="A3013">
        <v>12156</v>
      </c>
      <c r="B3013" t="s">
        <v>90</v>
      </c>
      <c r="C3013" t="s">
        <v>91</v>
      </c>
      <c r="D3013" t="s">
        <v>2468</v>
      </c>
      <c r="E3013">
        <v>1</v>
      </c>
      <c r="F3013" t="s">
        <v>72</v>
      </c>
      <c r="G3013" t="s">
        <v>73</v>
      </c>
      <c r="H3013">
        <v>5060985</v>
      </c>
      <c r="I3013" t="s">
        <v>3178</v>
      </c>
      <c r="J3013">
        <v>155000</v>
      </c>
      <c r="K3013">
        <v>155000</v>
      </c>
      <c r="L3013">
        <v>125550</v>
      </c>
      <c r="M3013">
        <v>113679.2844</v>
      </c>
      <c r="N3013">
        <v>113679.2844</v>
      </c>
      <c r="O3013">
        <v>100</v>
      </c>
      <c r="P3013">
        <v>19</v>
      </c>
      <c r="Q3013" t="s">
        <v>75</v>
      </c>
      <c r="R3013" t="s">
        <v>3179</v>
      </c>
      <c r="S3013" t="s">
        <v>76</v>
      </c>
      <c r="T3013" t="s">
        <v>92</v>
      </c>
      <c r="U3013">
        <v>0</v>
      </c>
      <c r="V3013">
        <v>0</v>
      </c>
    </row>
    <row r="3014" spans="1:22">
      <c r="A3014">
        <v>12193</v>
      </c>
      <c r="B3014" t="s">
        <v>151</v>
      </c>
      <c r="C3014" t="s">
        <v>152</v>
      </c>
      <c r="D3014" t="s">
        <v>2520</v>
      </c>
      <c r="E3014">
        <v>1</v>
      </c>
      <c r="F3014" t="s">
        <v>96</v>
      </c>
      <c r="G3014" t="s">
        <v>73</v>
      </c>
      <c r="H3014">
        <v>4009083</v>
      </c>
      <c r="I3014" t="s">
        <v>3178</v>
      </c>
      <c r="J3014">
        <v>90000</v>
      </c>
      <c r="K3014">
        <v>90000</v>
      </c>
      <c r="L3014">
        <v>78300</v>
      </c>
      <c r="M3014">
        <v>77850</v>
      </c>
      <c r="N3014">
        <v>77850</v>
      </c>
      <c r="O3014">
        <v>100</v>
      </c>
      <c r="P3014">
        <v>13</v>
      </c>
      <c r="Q3014" t="s">
        <v>75</v>
      </c>
      <c r="R3014" t="s">
        <v>97</v>
      </c>
      <c r="S3014" t="s">
        <v>98</v>
      </c>
      <c r="T3014" t="s">
        <v>155</v>
      </c>
      <c r="U3014">
        <v>0</v>
      </c>
      <c r="V3014">
        <v>0</v>
      </c>
    </row>
    <row r="3015" spans="1:22">
      <c r="A3015">
        <v>12194</v>
      </c>
      <c r="B3015" t="s">
        <v>2084</v>
      </c>
      <c r="C3015" t="s">
        <v>528</v>
      </c>
      <c r="D3015" t="s">
        <v>2520</v>
      </c>
      <c r="E3015">
        <v>1</v>
      </c>
      <c r="F3015" t="s">
        <v>96</v>
      </c>
      <c r="G3015" t="s">
        <v>73</v>
      </c>
      <c r="H3015">
        <v>4009084</v>
      </c>
      <c r="I3015" t="s">
        <v>3178</v>
      </c>
      <c r="J3015">
        <v>31000</v>
      </c>
      <c r="K3015">
        <v>31000</v>
      </c>
      <c r="L3015">
        <v>29450</v>
      </c>
      <c r="M3015">
        <v>22010</v>
      </c>
      <c r="N3015">
        <v>22010</v>
      </c>
      <c r="O3015">
        <v>100</v>
      </c>
      <c r="P3015">
        <v>5</v>
      </c>
      <c r="Q3015" t="s">
        <v>75</v>
      </c>
      <c r="R3015" t="s">
        <v>97</v>
      </c>
      <c r="S3015" t="s">
        <v>98</v>
      </c>
      <c r="T3015" t="s">
        <v>869</v>
      </c>
      <c r="U3015">
        <v>0</v>
      </c>
      <c r="V3015">
        <v>0</v>
      </c>
    </row>
    <row r="3016" spans="1:22">
      <c r="A3016">
        <v>12195</v>
      </c>
      <c r="B3016" t="s">
        <v>1132</v>
      </c>
      <c r="C3016" t="s">
        <v>1133</v>
      </c>
      <c r="D3016" t="s">
        <v>2520</v>
      </c>
      <c r="E3016">
        <v>2</v>
      </c>
      <c r="F3016" t="s">
        <v>96</v>
      </c>
      <c r="G3016" t="s">
        <v>73</v>
      </c>
      <c r="H3016">
        <v>4009085</v>
      </c>
      <c r="I3016" t="s">
        <v>3178</v>
      </c>
      <c r="J3016">
        <v>36000</v>
      </c>
      <c r="K3016">
        <v>18000</v>
      </c>
      <c r="L3016">
        <v>30600</v>
      </c>
      <c r="M3016">
        <v>14398.947</v>
      </c>
      <c r="N3016">
        <v>28797.894</v>
      </c>
      <c r="O3016">
        <v>100</v>
      </c>
      <c r="P3016">
        <v>15</v>
      </c>
      <c r="Q3016" t="s">
        <v>75</v>
      </c>
      <c r="R3016" t="s">
        <v>97</v>
      </c>
      <c r="S3016" t="s">
        <v>98</v>
      </c>
      <c r="T3016" t="s">
        <v>155</v>
      </c>
      <c r="U3016">
        <v>0</v>
      </c>
      <c r="V3016">
        <v>0</v>
      </c>
    </row>
    <row r="3017" spans="1:22">
      <c r="A3017">
        <v>12199</v>
      </c>
      <c r="B3017" t="s">
        <v>151</v>
      </c>
      <c r="C3017" t="s">
        <v>152</v>
      </c>
      <c r="D3017" t="s">
        <v>2547</v>
      </c>
      <c r="E3017">
        <v>1</v>
      </c>
      <c r="F3017" t="s">
        <v>96</v>
      </c>
      <c r="G3017" t="s">
        <v>73</v>
      </c>
      <c r="H3017">
        <v>4009086</v>
      </c>
      <c r="I3017" t="s">
        <v>3178</v>
      </c>
      <c r="J3017">
        <v>90000</v>
      </c>
      <c r="K3017">
        <v>90000</v>
      </c>
      <c r="L3017">
        <v>81000</v>
      </c>
      <c r="M3017">
        <v>77850</v>
      </c>
      <c r="N3017">
        <v>77850</v>
      </c>
      <c r="O3017">
        <v>100</v>
      </c>
      <c r="P3017">
        <v>10</v>
      </c>
      <c r="Q3017" t="s">
        <v>75</v>
      </c>
      <c r="R3017" t="s">
        <v>97</v>
      </c>
      <c r="S3017" t="s">
        <v>98</v>
      </c>
      <c r="T3017" t="s">
        <v>155</v>
      </c>
      <c r="U3017">
        <v>0</v>
      </c>
      <c r="V3017">
        <v>0</v>
      </c>
    </row>
    <row r="3018" spans="1:22">
      <c r="A3018">
        <v>12199</v>
      </c>
      <c r="B3018" t="s">
        <v>1132</v>
      </c>
      <c r="C3018" t="s">
        <v>1133</v>
      </c>
      <c r="D3018" t="s">
        <v>2547</v>
      </c>
      <c r="E3018">
        <v>1</v>
      </c>
      <c r="F3018" t="s">
        <v>96</v>
      </c>
      <c r="G3018" t="s">
        <v>73</v>
      </c>
      <c r="H3018">
        <v>4009086</v>
      </c>
      <c r="I3018" t="s">
        <v>3178</v>
      </c>
      <c r="J3018">
        <v>18000</v>
      </c>
      <c r="K3018">
        <v>18000</v>
      </c>
      <c r="L3018">
        <v>15300</v>
      </c>
      <c r="M3018">
        <v>14395.938399999999</v>
      </c>
      <c r="N3018">
        <v>14395.938399999999</v>
      </c>
      <c r="O3018">
        <v>100</v>
      </c>
      <c r="P3018">
        <v>15</v>
      </c>
      <c r="Q3018" t="s">
        <v>75</v>
      </c>
      <c r="R3018" t="s">
        <v>97</v>
      </c>
      <c r="S3018" t="s">
        <v>98</v>
      </c>
      <c r="T3018" t="s">
        <v>155</v>
      </c>
      <c r="U3018">
        <v>0</v>
      </c>
      <c r="V3018">
        <v>0</v>
      </c>
    </row>
    <row r="3019" spans="1:22">
      <c r="A3019">
        <v>12202</v>
      </c>
      <c r="B3019" t="s">
        <v>1132</v>
      </c>
      <c r="C3019" t="s">
        <v>1133</v>
      </c>
      <c r="D3019" t="s">
        <v>2547</v>
      </c>
      <c r="E3019">
        <v>1</v>
      </c>
      <c r="F3019" t="s">
        <v>96</v>
      </c>
      <c r="G3019" t="s">
        <v>73</v>
      </c>
      <c r="H3019">
        <v>4009087</v>
      </c>
      <c r="I3019" t="s">
        <v>3178</v>
      </c>
      <c r="J3019">
        <v>18000</v>
      </c>
      <c r="K3019">
        <v>18000</v>
      </c>
      <c r="L3019">
        <v>15300</v>
      </c>
      <c r="M3019">
        <v>14395.938399999999</v>
      </c>
      <c r="N3019">
        <v>14395.938399999999</v>
      </c>
      <c r="O3019">
        <v>100</v>
      </c>
      <c r="P3019">
        <v>15</v>
      </c>
      <c r="Q3019" t="s">
        <v>75</v>
      </c>
      <c r="R3019" t="s">
        <v>97</v>
      </c>
      <c r="S3019" t="s">
        <v>98</v>
      </c>
      <c r="T3019" t="s">
        <v>155</v>
      </c>
      <c r="U3019">
        <v>0</v>
      </c>
      <c r="V3019">
        <v>0</v>
      </c>
    </row>
    <row r="3020" spans="1:22">
      <c r="A3020">
        <v>12207</v>
      </c>
      <c r="B3020" t="s">
        <v>151</v>
      </c>
      <c r="C3020" t="s">
        <v>152</v>
      </c>
      <c r="D3020" t="s">
        <v>2547</v>
      </c>
      <c r="E3020">
        <v>1</v>
      </c>
      <c r="F3020" t="s">
        <v>96</v>
      </c>
      <c r="G3020" t="s">
        <v>73</v>
      </c>
      <c r="H3020">
        <v>4009088</v>
      </c>
      <c r="I3020" t="s">
        <v>3178</v>
      </c>
      <c r="J3020">
        <v>90000</v>
      </c>
      <c r="K3020">
        <v>90000</v>
      </c>
      <c r="L3020">
        <v>78300</v>
      </c>
      <c r="M3020">
        <v>77850</v>
      </c>
      <c r="N3020">
        <v>77850</v>
      </c>
      <c r="O3020">
        <v>100</v>
      </c>
      <c r="P3020">
        <v>13</v>
      </c>
      <c r="Q3020" t="s">
        <v>75</v>
      </c>
      <c r="R3020" t="s">
        <v>97</v>
      </c>
      <c r="S3020" t="s">
        <v>98</v>
      </c>
      <c r="T3020" t="s">
        <v>155</v>
      </c>
      <c r="U3020">
        <v>0</v>
      </c>
      <c r="V3020">
        <v>0</v>
      </c>
    </row>
    <row r="3021" spans="1:22">
      <c r="A3021">
        <v>12207</v>
      </c>
      <c r="B3021" t="s">
        <v>1233</v>
      </c>
      <c r="C3021" t="s">
        <v>1234</v>
      </c>
      <c r="D3021" t="s">
        <v>2547</v>
      </c>
      <c r="E3021">
        <v>1</v>
      </c>
      <c r="F3021" t="s">
        <v>96</v>
      </c>
      <c r="G3021" t="s">
        <v>73</v>
      </c>
      <c r="H3021">
        <v>4009088</v>
      </c>
      <c r="I3021" t="s">
        <v>3178</v>
      </c>
      <c r="J3021">
        <v>172727</v>
      </c>
      <c r="K3021">
        <v>172727</v>
      </c>
      <c r="L3021">
        <v>143363</v>
      </c>
      <c r="M3021">
        <v>138181.79999999999</v>
      </c>
      <c r="N3021">
        <v>138181.79999999999</v>
      </c>
      <c r="O3021">
        <v>100</v>
      </c>
      <c r="P3021">
        <v>17</v>
      </c>
      <c r="Q3021" t="s">
        <v>75</v>
      </c>
      <c r="R3021" t="s">
        <v>97</v>
      </c>
      <c r="S3021" t="s">
        <v>98</v>
      </c>
      <c r="T3021" t="s">
        <v>291</v>
      </c>
      <c r="U3021">
        <v>0</v>
      </c>
      <c r="V3021">
        <v>0</v>
      </c>
    </row>
    <row r="3022" spans="1:22">
      <c r="A3022">
        <v>12212</v>
      </c>
      <c r="B3022" t="s">
        <v>2083</v>
      </c>
      <c r="C3022" t="s">
        <v>893</v>
      </c>
      <c r="D3022" t="s">
        <v>2547</v>
      </c>
      <c r="E3022">
        <v>1</v>
      </c>
      <c r="F3022" t="s">
        <v>96</v>
      </c>
      <c r="G3022" t="s">
        <v>73</v>
      </c>
      <c r="H3022">
        <v>4009089</v>
      </c>
      <c r="I3022" t="s">
        <v>3178</v>
      </c>
      <c r="J3022">
        <v>20000</v>
      </c>
      <c r="K3022">
        <v>20000</v>
      </c>
      <c r="L3022">
        <v>16000</v>
      </c>
      <c r="M3022">
        <v>13600</v>
      </c>
      <c r="N3022">
        <v>13600</v>
      </c>
      <c r="O3022">
        <v>100</v>
      </c>
      <c r="P3022">
        <v>20</v>
      </c>
      <c r="Q3022" t="s">
        <v>75</v>
      </c>
      <c r="R3022" t="s">
        <v>97</v>
      </c>
      <c r="S3022" t="s">
        <v>98</v>
      </c>
      <c r="T3022" t="s">
        <v>314</v>
      </c>
      <c r="U3022">
        <v>0</v>
      </c>
      <c r="V3022">
        <v>0</v>
      </c>
    </row>
    <row r="3023" spans="1:22">
      <c r="A3023">
        <v>12287</v>
      </c>
      <c r="B3023" t="s">
        <v>2596</v>
      </c>
      <c r="C3023" t="s">
        <v>2597</v>
      </c>
      <c r="D3023" t="s">
        <v>2610</v>
      </c>
      <c r="E3023">
        <v>1</v>
      </c>
      <c r="F3023" t="s">
        <v>96</v>
      </c>
      <c r="G3023" t="s">
        <v>73</v>
      </c>
      <c r="H3023">
        <v>4009090</v>
      </c>
      <c r="I3023" t="s">
        <v>3178</v>
      </c>
      <c r="J3023">
        <v>13000</v>
      </c>
      <c r="K3023">
        <v>13000</v>
      </c>
      <c r="L3023">
        <v>11700</v>
      </c>
      <c r="M3023">
        <v>7080</v>
      </c>
      <c r="N3023">
        <v>7080</v>
      </c>
      <c r="O3023">
        <v>100</v>
      </c>
      <c r="P3023">
        <v>10</v>
      </c>
      <c r="Q3023" t="s">
        <v>75</v>
      </c>
      <c r="R3023" t="s">
        <v>97</v>
      </c>
      <c r="S3023" t="s">
        <v>98</v>
      </c>
      <c r="T3023" t="s">
        <v>2598</v>
      </c>
      <c r="U3023">
        <v>0</v>
      </c>
      <c r="V3023">
        <v>0</v>
      </c>
    </row>
    <row r="3024" spans="1:22">
      <c r="A3024">
        <v>12156</v>
      </c>
      <c r="B3024" t="s">
        <v>78</v>
      </c>
      <c r="C3024" t="s">
        <v>79</v>
      </c>
      <c r="D3024" t="s">
        <v>2468</v>
      </c>
      <c r="E3024">
        <v>1</v>
      </c>
      <c r="F3024" t="s">
        <v>72</v>
      </c>
      <c r="G3024" t="s">
        <v>73</v>
      </c>
      <c r="H3024">
        <v>5060985</v>
      </c>
      <c r="I3024" t="s">
        <v>3178</v>
      </c>
      <c r="J3024">
        <v>224000</v>
      </c>
      <c r="K3024">
        <v>224000</v>
      </c>
      <c r="L3024">
        <v>181440</v>
      </c>
      <c r="M3024">
        <v>173475.55549999999</v>
      </c>
      <c r="N3024">
        <v>173475.55549999999</v>
      </c>
      <c r="O3024">
        <v>100</v>
      </c>
      <c r="P3024">
        <v>19</v>
      </c>
      <c r="Q3024" t="s">
        <v>75</v>
      </c>
      <c r="R3024" t="s">
        <v>3179</v>
      </c>
      <c r="S3024" t="s">
        <v>76</v>
      </c>
      <c r="T3024" t="s">
        <v>80</v>
      </c>
      <c r="U3024">
        <v>0</v>
      </c>
      <c r="V3024">
        <v>0</v>
      </c>
    </row>
    <row r="3025" spans="1:22">
      <c r="A3025">
        <v>12156</v>
      </c>
      <c r="B3025" t="s">
        <v>93</v>
      </c>
      <c r="C3025" t="s">
        <v>79</v>
      </c>
      <c r="D3025" t="s">
        <v>2468</v>
      </c>
      <c r="E3025">
        <v>1</v>
      </c>
      <c r="F3025" t="s">
        <v>72</v>
      </c>
      <c r="G3025" t="s">
        <v>73</v>
      </c>
      <c r="H3025">
        <v>5060985</v>
      </c>
      <c r="I3025" t="s">
        <v>3178</v>
      </c>
      <c r="J3025">
        <v>236000</v>
      </c>
      <c r="K3025">
        <v>236000</v>
      </c>
      <c r="L3025">
        <v>191160</v>
      </c>
      <c r="M3025">
        <v>179545.7726</v>
      </c>
      <c r="N3025">
        <v>179545.7726</v>
      </c>
      <c r="O3025">
        <v>100</v>
      </c>
      <c r="P3025">
        <v>19</v>
      </c>
      <c r="Q3025" t="s">
        <v>75</v>
      </c>
      <c r="R3025" t="s">
        <v>3179</v>
      </c>
      <c r="S3025" t="s">
        <v>76</v>
      </c>
      <c r="T3025" t="s">
        <v>80</v>
      </c>
      <c r="U3025">
        <v>0</v>
      </c>
      <c r="V3025">
        <v>0</v>
      </c>
    </row>
    <row r="3026" spans="1:22">
      <c r="A3026">
        <v>12335</v>
      </c>
      <c r="B3026" t="s">
        <v>1132</v>
      </c>
      <c r="C3026" t="s">
        <v>1133</v>
      </c>
      <c r="D3026" t="s">
        <v>2666</v>
      </c>
      <c r="E3026">
        <v>1</v>
      </c>
      <c r="F3026" t="s">
        <v>96</v>
      </c>
      <c r="G3026" t="s">
        <v>73</v>
      </c>
      <c r="H3026">
        <v>4009091</v>
      </c>
      <c r="I3026" t="s">
        <v>3178</v>
      </c>
      <c r="J3026">
        <v>18000</v>
      </c>
      <c r="K3026">
        <v>18000</v>
      </c>
      <c r="L3026">
        <v>14400</v>
      </c>
      <c r="M3026">
        <v>14395.938399999999</v>
      </c>
      <c r="N3026">
        <v>14395.938399999999</v>
      </c>
      <c r="O3026">
        <v>100</v>
      </c>
      <c r="P3026">
        <v>20</v>
      </c>
      <c r="Q3026" t="s">
        <v>75</v>
      </c>
      <c r="R3026" t="s">
        <v>97</v>
      </c>
      <c r="S3026" t="s">
        <v>98</v>
      </c>
      <c r="T3026" t="s">
        <v>155</v>
      </c>
      <c r="U3026">
        <v>0</v>
      </c>
      <c r="V3026">
        <v>0</v>
      </c>
    </row>
    <row r="3027" spans="1:22">
      <c r="A3027">
        <v>12335</v>
      </c>
      <c r="B3027" t="s">
        <v>3180</v>
      </c>
      <c r="C3027" t="s">
        <v>3181</v>
      </c>
      <c r="D3027" t="s">
        <v>2666</v>
      </c>
      <c r="E3027">
        <v>1</v>
      </c>
      <c r="F3027" t="s">
        <v>96</v>
      </c>
      <c r="G3027" t="s">
        <v>73</v>
      </c>
      <c r="H3027">
        <v>4009091</v>
      </c>
      <c r="I3027" t="s">
        <v>3178</v>
      </c>
      <c r="J3027">
        <v>65000</v>
      </c>
      <c r="K3027">
        <v>65000</v>
      </c>
      <c r="L3027">
        <v>55250</v>
      </c>
      <c r="M3027">
        <v>53400</v>
      </c>
      <c r="N3027">
        <v>53400</v>
      </c>
      <c r="O3027">
        <v>100</v>
      </c>
      <c r="P3027">
        <v>15</v>
      </c>
      <c r="Q3027" t="s">
        <v>75</v>
      </c>
      <c r="R3027" t="s">
        <v>97</v>
      </c>
      <c r="S3027" t="s">
        <v>98</v>
      </c>
      <c r="T3027" t="s">
        <v>291</v>
      </c>
      <c r="U3027">
        <v>0</v>
      </c>
      <c r="V3027">
        <v>0</v>
      </c>
    </row>
    <row r="3028" spans="1:22">
      <c r="A3028">
        <v>12369</v>
      </c>
      <c r="B3028" t="s">
        <v>875</v>
      </c>
      <c r="C3028" t="s">
        <v>876</v>
      </c>
      <c r="D3028" t="s">
        <v>2929</v>
      </c>
      <c r="E3028">
        <v>2</v>
      </c>
      <c r="F3028" t="s">
        <v>87</v>
      </c>
      <c r="G3028" t="s">
        <v>73</v>
      </c>
      <c r="H3028">
        <v>5060956</v>
      </c>
      <c r="I3028" t="s">
        <v>3178</v>
      </c>
      <c r="J3028">
        <v>958000</v>
      </c>
      <c r="K3028">
        <v>479000</v>
      </c>
      <c r="L3028">
        <v>680180</v>
      </c>
      <c r="M3028">
        <v>275235</v>
      </c>
      <c r="N3028">
        <v>550470</v>
      </c>
      <c r="O3028">
        <v>100</v>
      </c>
      <c r="P3028">
        <v>29</v>
      </c>
      <c r="Q3028" t="s">
        <v>75</v>
      </c>
      <c r="R3028" t="s">
        <v>3182</v>
      </c>
      <c r="S3028" t="s">
        <v>88</v>
      </c>
      <c r="T3028" t="s">
        <v>89</v>
      </c>
      <c r="U3028">
        <v>0</v>
      </c>
      <c r="V3028">
        <v>0</v>
      </c>
    </row>
    <row r="3029" spans="1:22">
      <c r="A3029">
        <v>12369</v>
      </c>
      <c r="B3029" t="s">
        <v>3183</v>
      </c>
      <c r="C3029" t="s">
        <v>3184</v>
      </c>
      <c r="D3029" t="s">
        <v>2929</v>
      </c>
      <c r="E3029">
        <v>2</v>
      </c>
      <c r="F3029" t="s">
        <v>87</v>
      </c>
      <c r="G3029" t="s">
        <v>73</v>
      </c>
      <c r="H3029">
        <v>5060956</v>
      </c>
      <c r="I3029" t="s">
        <v>3178</v>
      </c>
      <c r="J3029">
        <v>1040000</v>
      </c>
      <c r="K3029">
        <v>520000</v>
      </c>
      <c r="L3029">
        <v>728000</v>
      </c>
      <c r="M3029">
        <v>297440</v>
      </c>
      <c r="N3029">
        <v>594880</v>
      </c>
      <c r="O3029">
        <v>100</v>
      </c>
      <c r="P3029">
        <v>30</v>
      </c>
      <c r="Q3029" t="s">
        <v>75</v>
      </c>
      <c r="R3029" t="s">
        <v>3182</v>
      </c>
      <c r="S3029" t="s">
        <v>88</v>
      </c>
      <c r="T3029" t="s">
        <v>89</v>
      </c>
      <c r="U3029">
        <v>0</v>
      </c>
      <c r="V3029">
        <v>0</v>
      </c>
    </row>
    <row r="3030" spans="1:22">
      <c r="A3030">
        <v>12278</v>
      </c>
      <c r="B3030" t="s">
        <v>716</v>
      </c>
      <c r="C3030" t="s">
        <v>717</v>
      </c>
      <c r="D3030" t="s">
        <v>2758</v>
      </c>
      <c r="E3030">
        <v>1</v>
      </c>
      <c r="F3030" t="s">
        <v>212</v>
      </c>
      <c r="G3030" t="s">
        <v>73</v>
      </c>
      <c r="H3030">
        <v>5060949</v>
      </c>
      <c r="I3030" t="s">
        <v>3178</v>
      </c>
      <c r="J3030">
        <v>131000</v>
      </c>
      <c r="K3030">
        <v>131000</v>
      </c>
      <c r="L3030">
        <v>103490</v>
      </c>
      <c r="M3030">
        <v>93010</v>
      </c>
      <c r="N3030">
        <v>93010</v>
      </c>
      <c r="O3030">
        <v>100</v>
      </c>
      <c r="P3030">
        <v>21</v>
      </c>
      <c r="Q3030" t="s">
        <v>145</v>
      </c>
      <c r="R3030" t="s">
        <v>2826</v>
      </c>
      <c r="S3030" t="s">
        <v>195</v>
      </c>
      <c r="T3030" t="s">
        <v>92</v>
      </c>
      <c r="U3030">
        <v>0</v>
      </c>
      <c r="V3030">
        <v>0</v>
      </c>
    </row>
    <row r="3031" spans="1:22">
      <c r="A3031">
        <v>12278</v>
      </c>
      <c r="B3031" t="s">
        <v>330</v>
      </c>
      <c r="C3031" t="s">
        <v>331</v>
      </c>
      <c r="D3031" t="s">
        <v>2758</v>
      </c>
      <c r="E3031">
        <v>0.1</v>
      </c>
      <c r="F3031" t="s">
        <v>212</v>
      </c>
      <c r="G3031" t="s">
        <v>73</v>
      </c>
      <c r="H3031">
        <v>5060949</v>
      </c>
      <c r="I3031" t="s">
        <v>3178</v>
      </c>
      <c r="J3031">
        <v>4840</v>
      </c>
      <c r="K3031">
        <v>48400</v>
      </c>
      <c r="L3031">
        <v>3920</v>
      </c>
      <c r="M3031">
        <v>34183.950499999999</v>
      </c>
      <c r="N3031">
        <v>3418.3950500000001</v>
      </c>
      <c r="O3031">
        <v>100</v>
      </c>
      <c r="P3031">
        <v>19</v>
      </c>
      <c r="Q3031" t="s">
        <v>145</v>
      </c>
      <c r="R3031" t="s">
        <v>2826</v>
      </c>
      <c r="S3031" t="s">
        <v>195</v>
      </c>
      <c r="T3031" t="s">
        <v>332</v>
      </c>
      <c r="U3031">
        <v>0</v>
      </c>
      <c r="V3031">
        <v>0</v>
      </c>
    </row>
    <row r="3032" spans="1:22">
      <c r="A3032">
        <v>12278</v>
      </c>
      <c r="B3032" t="s">
        <v>718</v>
      </c>
      <c r="C3032" t="s">
        <v>82</v>
      </c>
      <c r="D3032" t="s">
        <v>2758</v>
      </c>
      <c r="E3032">
        <v>1</v>
      </c>
      <c r="F3032" t="s">
        <v>212</v>
      </c>
      <c r="G3032" t="s">
        <v>73</v>
      </c>
      <c r="H3032">
        <v>5060949</v>
      </c>
      <c r="I3032" t="s">
        <v>3178</v>
      </c>
      <c r="J3032">
        <v>1845600</v>
      </c>
      <c r="K3032">
        <v>1845600</v>
      </c>
      <c r="L3032">
        <v>1494936</v>
      </c>
      <c r="M3032">
        <v>1323150</v>
      </c>
      <c r="N3032">
        <v>1323150</v>
      </c>
      <c r="O3032">
        <v>100</v>
      </c>
      <c r="P3032">
        <v>19</v>
      </c>
      <c r="Q3032" t="s">
        <v>145</v>
      </c>
      <c r="R3032" t="s">
        <v>2826</v>
      </c>
      <c r="S3032" t="s">
        <v>195</v>
      </c>
      <c r="T3032" t="s">
        <v>376</v>
      </c>
      <c r="U3032">
        <v>89400</v>
      </c>
      <c r="V3032">
        <v>89400</v>
      </c>
    </row>
    <row r="3033" spans="1:22">
      <c r="A3033">
        <v>12278</v>
      </c>
      <c r="B3033" t="s">
        <v>719</v>
      </c>
      <c r="C3033" t="s">
        <v>82</v>
      </c>
      <c r="D3033" t="s">
        <v>2758</v>
      </c>
      <c r="E3033">
        <v>-1</v>
      </c>
      <c r="F3033" t="s">
        <v>212</v>
      </c>
      <c r="G3033" t="s">
        <v>73</v>
      </c>
      <c r="H3033">
        <v>5060949</v>
      </c>
      <c r="I3033" t="s">
        <v>3178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100</v>
      </c>
      <c r="P3033">
        <v>19</v>
      </c>
      <c r="Q3033" t="s">
        <v>145</v>
      </c>
      <c r="R3033" t="s">
        <v>2826</v>
      </c>
      <c r="S3033" t="s">
        <v>195</v>
      </c>
      <c r="T3033" t="s">
        <v>294</v>
      </c>
      <c r="U3033">
        <v>89400</v>
      </c>
      <c r="V3033">
        <v>-89400</v>
      </c>
    </row>
    <row r="3034" spans="1:22">
      <c r="A3034">
        <v>12278</v>
      </c>
      <c r="B3034" t="s">
        <v>2829</v>
      </c>
      <c r="C3034" t="s">
        <v>2830</v>
      </c>
      <c r="D3034" t="s">
        <v>2758</v>
      </c>
      <c r="E3034">
        <v>0.05</v>
      </c>
      <c r="F3034" t="s">
        <v>154</v>
      </c>
      <c r="G3034" t="s">
        <v>73</v>
      </c>
      <c r="H3034">
        <v>5060953</v>
      </c>
      <c r="I3034" t="s">
        <v>3178</v>
      </c>
      <c r="J3034">
        <v>22065</v>
      </c>
      <c r="K3034">
        <v>441300</v>
      </c>
      <c r="L3034">
        <v>22065</v>
      </c>
      <c r="M3034">
        <v>441300</v>
      </c>
      <c r="N3034">
        <v>22065</v>
      </c>
      <c r="O3034">
        <v>100</v>
      </c>
      <c r="P3034">
        <v>0</v>
      </c>
      <c r="Q3034" t="s">
        <v>145</v>
      </c>
      <c r="R3034" t="s">
        <v>2826</v>
      </c>
      <c r="S3034" t="s">
        <v>195</v>
      </c>
      <c r="T3034" t="s">
        <v>2831</v>
      </c>
      <c r="U3034">
        <v>0</v>
      </c>
      <c r="V3034">
        <v>0</v>
      </c>
    </row>
    <row r="3035" spans="1:22">
      <c r="A3035">
        <v>12278</v>
      </c>
      <c r="B3035" t="s">
        <v>3185</v>
      </c>
      <c r="C3035" t="s">
        <v>824</v>
      </c>
      <c r="D3035" t="s">
        <v>2758</v>
      </c>
      <c r="E3035">
        <v>1</v>
      </c>
      <c r="F3035" t="s">
        <v>523</v>
      </c>
      <c r="G3035" t="s">
        <v>73</v>
      </c>
      <c r="H3035">
        <v>5060951</v>
      </c>
      <c r="I3035" t="s">
        <v>3178</v>
      </c>
      <c r="J3035">
        <v>1279000</v>
      </c>
      <c r="K3035">
        <v>1279000</v>
      </c>
      <c r="L3035">
        <v>1035990</v>
      </c>
      <c r="M3035">
        <v>933670</v>
      </c>
      <c r="N3035">
        <v>933670</v>
      </c>
      <c r="O3035">
        <v>100</v>
      </c>
      <c r="P3035">
        <v>19</v>
      </c>
      <c r="Q3035" t="s">
        <v>145</v>
      </c>
      <c r="R3035" t="s">
        <v>2826</v>
      </c>
      <c r="S3035" t="s">
        <v>195</v>
      </c>
      <c r="T3035" t="s">
        <v>325</v>
      </c>
      <c r="U3035">
        <v>0</v>
      </c>
      <c r="V3035">
        <v>0</v>
      </c>
    </row>
    <row r="3036" spans="1:22">
      <c r="A3036">
        <v>12479</v>
      </c>
      <c r="B3036" t="s">
        <v>240</v>
      </c>
      <c r="C3036" t="s">
        <v>150</v>
      </c>
      <c r="D3036" t="s">
        <v>2888</v>
      </c>
      <c r="E3036">
        <v>1</v>
      </c>
      <c r="F3036" t="s">
        <v>102</v>
      </c>
      <c r="G3036" t="s">
        <v>73</v>
      </c>
      <c r="H3036">
        <v>5060941</v>
      </c>
      <c r="I3036" t="s">
        <v>3178</v>
      </c>
      <c r="J3036">
        <v>98900</v>
      </c>
      <c r="K3036">
        <v>98900</v>
      </c>
      <c r="L3036">
        <v>89999</v>
      </c>
      <c r="M3036">
        <v>69922.174499999994</v>
      </c>
      <c r="N3036">
        <v>69922.174499999994</v>
      </c>
      <c r="O3036">
        <v>100</v>
      </c>
      <c r="P3036">
        <v>9</v>
      </c>
      <c r="Q3036" t="s">
        <v>75</v>
      </c>
      <c r="R3036" t="s">
        <v>3186</v>
      </c>
      <c r="S3036" t="s">
        <v>88</v>
      </c>
      <c r="T3036" t="s">
        <v>130</v>
      </c>
      <c r="U3036">
        <v>0</v>
      </c>
      <c r="V3036">
        <v>0</v>
      </c>
    </row>
    <row r="3037" spans="1:22">
      <c r="A3037">
        <v>12502</v>
      </c>
      <c r="B3037" t="s">
        <v>108</v>
      </c>
      <c r="C3037" t="s">
        <v>109</v>
      </c>
      <c r="D3037" t="s">
        <v>2929</v>
      </c>
      <c r="E3037">
        <v>0.8</v>
      </c>
      <c r="F3037" t="s">
        <v>102</v>
      </c>
      <c r="G3037" t="s">
        <v>73</v>
      </c>
      <c r="H3037">
        <v>5060937</v>
      </c>
      <c r="I3037" t="s">
        <v>3178</v>
      </c>
      <c r="J3037">
        <v>31920</v>
      </c>
      <c r="K3037">
        <v>39900</v>
      </c>
      <c r="L3037">
        <v>29047</v>
      </c>
      <c r="M3037">
        <v>25378.870299999999</v>
      </c>
      <c r="N3037">
        <v>20303.096239999999</v>
      </c>
      <c r="O3037">
        <v>100</v>
      </c>
      <c r="P3037">
        <v>9</v>
      </c>
      <c r="Q3037" t="s">
        <v>75</v>
      </c>
      <c r="R3037" t="s">
        <v>3187</v>
      </c>
      <c r="S3037" t="s">
        <v>88</v>
      </c>
      <c r="T3037" t="s">
        <v>110</v>
      </c>
      <c r="U3037">
        <v>0</v>
      </c>
      <c r="V3037">
        <v>0</v>
      </c>
    </row>
    <row r="3038" spans="1:22">
      <c r="A3038">
        <v>12502</v>
      </c>
      <c r="B3038" t="s">
        <v>124</v>
      </c>
      <c r="C3038" t="s">
        <v>125</v>
      </c>
      <c r="D3038" t="s">
        <v>2929</v>
      </c>
      <c r="E3038">
        <v>1</v>
      </c>
      <c r="F3038" t="s">
        <v>102</v>
      </c>
      <c r="G3038" t="s">
        <v>73</v>
      </c>
      <c r="H3038">
        <v>5060937</v>
      </c>
      <c r="I3038" t="s">
        <v>3178</v>
      </c>
      <c r="J3038">
        <v>19100</v>
      </c>
      <c r="K3038">
        <v>19100</v>
      </c>
      <c r="L3038">
        <v>17381</v>
      </c>
      <c r="M3038">
        <v>13505.280500000001</v>
      </c>
      <c r="N3038">
        <v>13505.280500000001</v>
      </c>
      <c r="O3038">
        <v>100</v>
      </c>
      <c r="P3038">
        <v>9</v>
      </c>
      <c r="Q3038" t="s">
        <v>75</v>
      </c>
      <c r="R3038" t="s">
        <v>3187</v>
      </c>
      <c r="S3038" t="s">
        <v>88</v>
      </c>
      <c r="T3038" t="s">
        <v>85</v>
      </c>
      <c r="U3038">
        <v>0</v>
      </c>
      <c r="V3038">
        <v>0</v>
      </c>
    </row>
    <row r="3039" spans="1:22">
      <c r="A3039">
        <v>12502</v>
      </c>
      <c r="B3039" t="s">
        <v>126</v>
      </c>
      <c r="C3039" t="s">
        <v>127</v>
      </c>
      <c r="D3039" t="s">
        <v>2929</v>
      </c>
      <c r="E3039">
        <v>1</v>
      </c>
      <c r="F3039" t="s">
        <v>102</v>
      </c>
      <c r="G3039" t="s">
        <v>73</v>
      </c>
      <c r="H3039">
        <v>5060937</v>
      </c>
      <c r="I3039" t="s">
        <v>3178</v>
      </c>
      <c r="J3039">
        <v>38800</v>
      </c>
      <c r="K3039">
        <v>38800</v>
      </c>
      <c r="L3039">
        <v>35308</v>
      </c>
      <c r="M3039">
        <v>24586.818299999999</v>
      </c>
      <c r="N3039">
        <v>24586.818299999999</v>
      </c>
      <c r="O3039">
        <v>100</v>
      </c>
      <c r="P3039">
        <v>9</v>
      </c>
      <c r="Q3039" t="s">
        <v>75</v>
      </c>
      <c r="R3039" t="s">
        <v>3187</v>
      </c>
      <c r="S3039" t="s">
        <v>88</v>
      </c>
      <c r="T3039" t="s">
        <v>128</v>
      </c>
      <c r="U3039">
        <v>0</v>
      </c>
      <c r="V3039">
        <v>0</v>
      </c>
    </row>
    <row r="3040" spans="1:22">
      <c r="A3040">
        <v>12502</v>
      </c>
      <c r="B3040" t="s">
        <v>240</v>
      </c>
      <c r="C3040" t="s">
        <v>150</v>
      </c>
      <c r="D3040" t="s">
        <v>2929</v>
      </c>
      <c r="E3040">
        <v>1</v>
      </c>
      <c r="F3040" t="s">
        <v>102</v>
      </c>
      <c r="G3040" t="s">
        <v>73</v>
      </c>
      <c r="H3040">
        <v>5060937</v>
      </c>
      <c r="I3040" t="s">
        <v>3178</v>
      </c>
      <c r="J3040">
        <v>98900</v>
      </c>
      <c r="K3040">
        <v>98900</v>
      </c>
      <c r="L3040">
        <v>89999</v>
      </c>
      <c r="M3040">
        <v>69922.174499999994</v>
      </c>
      <c r="N3040">
        <v>69922.174499999994</v>
      </c>
      <c r="O3040">
        <v>100</v>
      </c>
      <c r="P3040">
        <v>9</v>
      </c>
      <c r="Q3040" t="s">
        <v>75</v>
      </c>
      <c r="R3040" t="s">
        <v>3187</v>
      </c>
      <c r="S3040" t="s">
        <v>88</v>
      </c>
      <c r="T3040" t="s">
        <v>130</v>
      </c>
      <c r="U3040">
        <v>0</v>
      </c>
      <c r="V3040">
        <v>0</v>
      </c>
    </row>
    <row r="3041" spans="1:22">
      <c r="A3041">
        <v>12502</v>
      </c>
      <c r="B3041" t="s">
        <v>134</v>
      </c>
      <c r="C3041" t="s">
        <v>135</v>
      </c>
      <c r="D3041" t="s">
        <v>2929</v>
      </c>
      <c r="E3041">
        <v>6.5</v>
      </c>
      <c r="F3041" t="s">
        <v>102</v>
      </c>
      <c r="G3041" t="s">
        <v>73</v>
      </c>
      <c r="H3041">
        <v>5060937</v>
      </c>
      <c r="I3041" t="s">
        <v>3178</v>
      </c>
      <c r="J3041">
        <v>154050</v>
      </c>
      <c r="K3041">
        <v>23700</v>
      </c>
      <c r="L3041">
        <v>76700</v>
      </c>
      <c r="M3041">
        <v>6969.7242999999999</v>
      </c>
      <c r="N3041">
        <v>45303.207950000004</v>
      </c>
      <c r="O3041">
        <v>100</v>
      </c>
      <c r="P3041">
        <v>0</v>
      </c>
      <c r="Q3041" t="s">
        <v>75</v>
      </c>
      <c r="R3041" t="s">
        <v>3187</v>
      </c>
      <c r="S3041" t="s">
        <v>88</v>
      </c>
      <c r="T3041" t="s">
        <v>136</v>
      </c>
      <c r="U3041">
        <v>0</v>
      </c>
      <c r="V3041">
        <v>0</v>
      </c>
    </row>
    <row r="3042" spans="1:22">
      <c r="A3042">
        <v>12591</v>
      </c>
      <c r="B3042" t="s">
        <v>843</v>
      </c>
      <c r="C3042" t="s">
        <v>677</v>
      </c>
      <c r="D3042" t="s">
        <v>2929</v>
      </c>
      <c r="E3042">
        <v>2</v>
      </c>
      <c r="F3042" t="s">
        <v>102</v>
      </c>
      <c r="G3042" t="s">
        <v>73</v>
      </c>
      <c r="H3042">
        <v>5060948</v>
      </c>
      <c r="I3042" t="s">
        <v>3178</v>
      </c>
      <c r="J3042">
        <v>702000</v>
      </c>
      <c r="K3042">
        <v>351000</v>
      </c>
      <c r="L3042">
        <v>638820</v>
      </c>
      <c r="M3042">
        <v>238108.79999999999</v>
      </c>
      <c r="N3042">
        <v>476217.59999999998</v>
      </c>
      <c r="O3042">
        <v>100</v>
      </c>
      <c r="P3042">
        <v>9</v>
      </c>
      <c r="Q3042" t="s">
        <v>75</v>
      </c>
      <c r="R3042" t="s">
        <v>3188</v>
      </c>
      <c r="S3042" t="s">
        <v>88</v>
      </c>
      <c r="T3042" t="s">
        <v>245</v>
      </c>
      <c r="U3042">
        <v>0</v>
      </c>
      <c r="V3042">
        <v>0</v>
      </c>
    </row>
    <row r="3043" spans="1:22">
      <c r="A3043">
        <v>12591</v>
      </c>
      <c r="B3043" t="s">
        <v>775</v>
      </c>
      <c r="C3043" t="s">
        <v>100</v>
      </c>
      <c r="D3043" t="s">
        <v>2929</v>
      </c>
      <c r="E3043">
        <v>1</v>
      </c>
      <c r="F3043" t="s">
        <v>102</v>
      </c>
      <c r="G3043" t="s">
        <v>73</v>
      </c>
      <c r="H3043">
        <v>5060948</v>
      </c>
      <c r="I3043" t="s">
        <v>3178</v>
      </c>
      <c r="J3043">
        <v>339000</v>
      </c>
      <c r="K3043">
        <v>339000</v>
      </c>
      <c r="L3043">
        <v>308490</v>
      </c>
      <c r="M3043">
        <v>222786.6667</v>
      </c>
      <c r="N3043">
        <v>222786.6667</v>
      </c>
      <c r="O3043">
        <v>100</v>
      </c>
      <c r="P3043">
        <v>9</v>
      </c>
      <c r="Q3043" t="s">
        <v>75</v>
      </c>
      <c r="R3043" t="s">
        <v>3188</v>
      </c>
      <c r="S3043" t="s">
        <v>88</v>
      </c>
      <c r="T3043" t="s">
        <v>229</v>
      </c>
      <c r="U3043">
        <v>0</v>
      </c>
      <c r="V3043">
        <v>0</v>
      </c>
    </row>
    <row r="3044" spans="1:22">
      <c r="A3044">
        <v>12591</v>
      </c>
      <c r="B3044" t="s">
        <v>776</v>
      </c>
      <c r="C3044" t="s">
        <v>100</v>
      </c>
      <c r="D3044" t="s">
        <v>2929</v>
      </c>
      <c r="E3044">
        <v>1</v>
      </c>
      <c r="F3044" t="s">
        <v>102</v>
      </c>
      <c r="G3044" t="s">
        <v>73</v>
      </c>
      <c r="H3044">
        <v>5060948</v>
      </c>
      <c r="I3044" t="s">
        <v>3178</v>
      </c>
      <c r="J3044">
        <v>353000</v>
      </c>
      <c r="K3044">
        <v>353000</v>
      </c>
      <c r="L3044">
        <v>321230</v>
      </c>
      <c r="M3044">
        <v>231899.13020000001</v>
      </c>
      <c r="N3044">
        <v>231899.13020000001</v>
      </c>
      <c r="O3044">
        <v>100</v>
      </c>
      <c r="P3044">
        <v>9</v>
      </c>
      <c r="Q3044" t="s">
        <v>75</v>
      </c>
      <c r="R3044" t="s">
        <v>3188</v>
      </c>
      <c r="S3044" t="s">
        <v>88</v>
      </c>
      <c r="T3044" t="s">
        <v>229</v>
      </c>
      <c r="U3044">
        <v>0</v>
      </c>
      <c r="V3044">
        <v>0</v>
      </c>
    </row>
    <row r="3045" spans="1:22">
      <c r="A3045">
        <v>12591</v>
      </c>
      <c r="B3045" t="s">
        <v>844</v>
      </c>
      <c r="C3045" t="s">
        <v>677</v>
      </c>
      <c r="D3045" t="s">
        <v>2929</v>
      </c>
      <c r="E3045">
        <v>2</v>
      </c>
      <c r="F3045" t="s">
        <v>102</v>
      </c>
      <c r="G3045" t="s">
        <v>73</v>
      </c>
      <c r="H3045">
        <v>5060948</v>
      </c>
      <c r="I3045" t="s">
        <v>3178</v>
      </c>
      <c r="J3045">
        <v>730000</v>
      </c>
      <c r="K3045">
        <v>365000</v>
      </c>
      <c r="L3045">
        <v>664300</v>
      </c>
      <c r="M3045">
        <v>247803.3333</v>
      </c>
      <c r="N3045">
        <v>495606.6666</v>
      </c>
      <c r="O3045">
        <v>100</v>
      </c>
      <c r="P3045">
        <v>9</v>
      </c>
      <c r="Q3045" t="s">
        <v>75</v>
      </c>
      <c r="R3045" t="s">
        <v>3188</v>
      </c>
      <c r="S3045" t="s">
        <v>88</v>
      </c>
      <c r="T3045" t="s">
        <v>245</v>
      </c>
      <c r="U3045">
        <v>0</v>
      </c>
      <c r="V3045">
        <v>0</v>
      </c>
    </row>
    <row r="3046" spans="1:22">
      <c r="A3046">
        <v>12591</v>
      </c>
      <c r="B3046" t="s">
        <v>124</v>
      </c>
      <c r="C3046" t="s">
        <v>125</v>
      </c>
      <c r="D3046" t="s">
        <v>2929</v>
      </c>
      <c r="E3046">
        <v>1</v>
      </c>
      <c r="F3046" t="s">
        <v>102</v>
      </c>
      <c r="G3046" t="s">
        <v>73</v>
      </c>
      <c r="H3046">
        <v>5060948</v>
      </c>
      <c r="I3046" t="s">
        <v>3178</v>
      </c>
      <c r="J3046">
        <v>19100</v>
      </c>
      <c r="K3046">
        <v>19100</v>
      </c>
      <c r="L3046">
        <v>17381</v>
      </c>
      <c r="M3046">
        <v>13505.280500000001</v>
      </c>
      <c r="N3046">
        <v>13505.280500000001</v>
      </c>
      <c r="O3046">
        <v>100</v>
      </c>
      <c r="P3046">
        <v>9</v>
      </c>
      <c r="Q3046" t="s">
        <v>75</v>
      </c>
      <c r="R3046" t="s">
        <v>3188</v>
      </c>
      <c r="S3046" t="s">
        <v>88</v>
      </c>
      <c r="T3046" t="s">
        <v>85</v>
      </c>
      <c r="U3046">
        <v>0</v>
      </c>
      <c r="V3046">
        <v>0</v>
      </c>
    </row>
    <row r="3047" spans="1:22">
      <c r="A3047">
        <v>12591</v>
      </c>
      <c r="B3047" t="s">
        <v>126</v>
      </c>
      <c r="C3047" t="s">
        <v>127</v>
      </c>
      <c r="D3047" t="s">
        <v>2929</v>
      </c>
      <c r="E3047">
        <v>1</v>
      </c>
      <c r="F3047" t="s">
        <v>102</v>
      </c>
      <c r="G3047" t="s">
        <v>73</v>
      </c>
      <c r="H3047">
        <v>5060948</v>
      </c>
      <c r="I3047" t="s">
        <v>3178</v>
      </c>
      <c r="J3047">
        <v>38800</v>
      </c>
      <c r="K3047">
        <v>38800</v>
      </c>
      <c r="L3047">
        <v>35308</v>
      </c>
      <c r="M3047">
        <v>24586.818299999999</v>
      </c>
      <c r="N3047">
        <v>24586.818299999999</v>
      </c>
      <c r="O3047">
        <v>100</v>
      </c>
      <c r="P3047">
        <v>9</v>
      </c>
      <c r="Q3047" t="s">
        <v>75</v>
      </c>
      <c r="R3047" t="s">
        <v>3188</v>
      </c>
      <c r="S3047" t="s">
        <v>88</v>
      </c>
      <c r="T3047" t="s">
        <v>128</v>
      </c>
      <c r="U3047">
        <v>0</v>
      </c>
      <c r="V3047">
        <v>0</v>
      </c>
    </row>
    <row r="3048" spans="1:22">
      <c r="A3048">
        <v>12591</v>
      </c>
      <c r="B3048" t="s">
        <v>129</v>
      </c>
      <c r="C3048" t="s">
        <v>106</v>
      </c>
      <c r="D3048" t="s">
        <v>2929</v>
      </c>
      <c r="E3048">
        <v>1</v>
      </c>
      <c r="F3048" t="s">
        <v>102</v>
      </c>
      <c r="G3048" t="s">
        <v>73</v>
      </c>
      <c r="H3048">
        <v>5060948</v>
      </c>
      <c r="I3048" t="s">
        <v>3178</v>
      </c>
      <c r="J3048">
        <v>56800</v>
      </c>
      <c r="K3048">
        <v>56800</v>
      </c>
      <c r="L3048">
        <v>51688</v>
      </c>
      <c r="M3048">
        <v>35919.716500000002</v>
      </c>
      <c r="N3048">
        <v>35919.716500000002</v>
      </c>
      <c r="O3048">
        <v>100</v>
      </c>
      <c r="P3048">
        <v>9</v>
      </c>
      <c r="Q3048" t="s">
        <v>75</v>
      </c>
      <c r="R3048" t="s">
        <v>3188</v>
      </c>
      <c r="S3048" t="s">
        <v>88</v>
      </c>
      <c r="T3048" t="s">
        <v>130</v>
      </c>
      <c r="U3048">
        <v>0</v>
      </c>
      <c r="V3048">
        <v>0</v>
      </c>
    </row>
    <row r="3049" spans="1:22">
      <c r="A3049">
        <v>12591</v>
      </c>
      <c r="B3049" t="s">
        <v>624</v>
      </c>
      <c r="C3049" t="s">
        <v>625</v>
      </c>
      <c r="D3049" t="s">
        <v>2929</v>
      </c>
      <c r="E3049">
        <v>2</v>
      </c>
      <c r="F3049" t="s">
        <v>102</v>
      </c>
      <c r="G3049" t="s">
        <v>73</v>
      </c>
      <c r="H3049">
        <v>5060948</v>
      </c>
      <c r="I3049" t="s">
        <v>3178</v>
      </c>
      <c r="J3049">
        <v>9600</v>
      </c>
      <c r="K3049">
        <v>4800</v>
      </c>
      <c r="L3049">
        <v>8736</v>
      </c>
      <c r="M3049">
        <v>3659.2782000000002</v>
      </c>
      <c r="N3049">
        <v>7318.5564000000004</v>
      </c>
      <c r="O3049">
        <v>100</v>
      </c>
      <c r="P3049">
        <v>9</v>
      </c>
      <c r="Q3049" t="s">
        <v>75</v>
      </c>
      <c r="R3049" t="s">
        <v>3188</v>
      </c>
      <c r="S3049" t="s">
        <v>88</v>
      </c>
      <c r="T3049" t="s">
        <v>380</v>
      </c>
      <c r="U3049">
        <v>0</v>
      </c>
      <c r="V3049">
        <v>0</v>
      </c>
    </row>
    <row r="3050" spans="1:22">
      <c r="A3050">
        <v>12591</v>
      </c>
      <c r="B3050" t="s">
        <v>624</v>
      </c>
      <c r="C3050" t="s">
        <v>625</v>
      </c>
      <c r="D3050" t="s">
        <v>2929</v>
      </c>
      <c r="E3050">
        <v>2</v>
      </c>
      <c r="F3050" t="s">
        <v>102</v>
      </c>
      <c r="G3050" t="s">
        <v>73</v>
      </c>
      <c r="H3050">
        <v>5060948</v>
      </c>
      <c r="I3050" t="s">
        <v>3178</v>
      </c>
      <c r="J3050">
        <v>9600</v>
      </c>
      <c r="K3050">
        <v>4800</v>
      </c>
      <c r="L3050">
        <v>8736</v>
      </c>
      <c r="M3050">
        <v>3659.2782000000002</v>
      </c>
      <c r="N3050">
        <v>7318.5564000000004</v>
      </c>
      <c r="O3050">
        <v>100</v>
      </c>
      <c r="P3050">
        <v>9</v>
      </c>
      <c r="Q3050" t="s">
        <v>75</v>
      </c>
      <c r="R3050" t="s">
        <v>3188</v>
      </c>
      <c r="S3050" t="s">
        <v>88</v>
      </c>
      <c r="T3050" t="s">
        <v>380</v>
      </c>
      <c r="U3050">
        <v>0</v>
      </c>
      <c r="V3050">
        <v>0</v>
      </c>
    </row>
    <row r="3051" spans="1:22">
      <c r="A3051">
        <v>12591</v>
      </c>
      <c r="B3051" t="s">
        <v>111</v>
      </c>
      <c r="C3051" t="s">
        <v>112</v>
      </c>
      <c r="D3051" t="s">
        <v>2929</v>
      </c>
      <c r="E3051">
        <v>4</v>
      </c>
      <c r="F3051" t="s">
        <v>102</v>
      </c>
      <c r="G3051" t="s">
        <v>73</v>
      </c>
      <c r="H3051">
        <v>5060948</v>
      </c>
      <c r="I3051" t="s">
        <v>3178</v>
      </c>
      <c r="J3051">
        <v>36400</v>
      </c>
      <c r="K3051">
        <v>9100</v>
      </c>
      <c r="L3051">
        <v>33124</v>
      </c>
      <c r="M3051">
        <v>5885.1193000000003</v>
      </c>
      <c r="N3051">
        <v>23540.477200000001</v>
      </c>
      <c r="O3051">
        <v>100</v>
      </c>
      <c r="P3051">
        <v>9</v>
      </c>
      <c r="Q3051" t="s">
        <v>75</v>
      </c>
      <c r="R3051" t="s">
        <v>3188</v>
      </c>
      <c r="S3051" t="s">
        <v>88</v>
      </c>
      <c r="T3051" t="s">
        <v>85</v>
      </c>
      <c r="U3051">
        <v>0</v>
      </c>
      <c r="V3051">
        <v>0</v>
      </c>
    </row>
    <row r="3052" spans="1:22">
      <c r="A3052">
        <v>12591</v>
      </c>
      <c r="B3052" t="s">
        <v>846</v>
      </c>
      <c r="C3052" t="s">
        <v>354</v>
      </c>
      <c r="D3052" t="s">
        <v>2929</v>
      </c>
      <c r="E3052">
        <v>4</v>
      </c>
      <c r="F3052" t="s">
        <v>102</v>
      </c>
      <c r="G3052" t="s">
        <v>73</v>
      </c>
      <c r="H3052">
        <v>5060948</v>
      </c>
      <c r="I3052" t="s">
        <v>3178</v>
      </c>
      <c r="J3052">
        <v>30000</v>
      </c>
      <c r="K3052">
        <v>7500</v>
      </c>
      <c r="L3052">
        <v>27300</v>
      </c>
      <c r="M3052">
        <v>5274.5526</v>
      </c>
      <c r="N3052">
        <v>21098.2104</v>
      </c>
      <c r="O3052">
        <v>100</v>
      </c>
      <c r="P3052">
        <v>9</v>
      </c>
      <c r="Q3052" t="s">
        <v>75</v>
      </c>
      <c r="R3052" t="s">
        <v>3188</v>
      </c>
      <c r="S3052" t="s">
        <v>88</v>
      </c>
      <c r="T3052" t="s">
        <v>287</v>
      </c>
      <c r="U3052">
        <v>0</v>
      </c>
      <c r="V3052">
        <v>0</v>
      </c>
    </row>
    <row r="3053" spans="1:22">
      <c r="A3053">
        <v>12591</v>
      </c>
      <c r="B3053" t="s">
        <v>495</v>
      </c>
      <c r="C3053" t="s">
        <v>259</v>
      </c>
      <c r="D3053" t="s">
        <v>2929</v>
      </c>
      <c r="E3053">
        <v>1</v>
      </c>
      <c r="F3053" t="s">
        <v>102</v>
      </c>
      <c r="G3053" t="s">
        <v>73</v>
      </c>
      <c r="H3053">
        <v>5060948</v>
      </c>
      <c r="I3053" t="s">
        <v>3178</v>
      </c>
      <c r="J3053">
        <v>44000</v>
      </c>
      <c r="K3053">
        <v>44000</v>
      </c>
      <c r="L3053">
        <v>44000</v>
      </c>
      <c r="M3053">
        <v>44000</v>
      </c>
      <c r="N3053">
        <v>44000</v>
      </c>
      <c r="O3053">
        <v>100</v>
      </c>
      <c r="P3053">
        <v>0</v>
      </c>
      <c r="Q3053" t="s">
        <v>75</v>
      </c>
      <c r="R3053" t="s">
        <v>3188</v>
      </c>
      <c r="S3053" t="s">
        <v>88</v>
      </c>
      <c r="T3053" t="s">
        <v>260</v>
      </c>
      <c r="U3053">
        <v>0</v>
      </c>
      <c r="V3053">
        <v>0</v>
      </c>
    </row>
    <row r="3054" spans="1:22">
      <c r="A3054">
        <v>12591</v>
      </c>
      <c r="B3054" t="s">
        <v>134</v>
      </c>
      <c r="C3054" t="s">
        <v>135</v>
      </c>
      <c r="D3054" t="s">
        <v>2929</v>
      </c>
      <c r="E3054">
        <v>8</v>
      </c>
      <c r="F3054" t="s">
        <v>102</v>
      </c>
      <c r="G3054" t="s">
        <v>73</v>
      </c>
      <c r="H3054">
        <v>5060948</v>
      </c>
      <c r="I3054" t="s">
        <v>3178</v>
      </c>
      <c r="J3054">
        <v>189600</v>
      </c>
      <c r="K3054">
        <v>23700</v>
      </c>
      <c r="L3054">
        <v>94400</v>
      </c>
      <c r="M3054">
        <v>6969.7242999999999</v>
      </c>
      <c r="N3054">
        <v>55757.794399999999</v>
      </c>
      <c r="O3054">
        <v>100</v>
      </c>
      <c r="P3054">
        <v>0</v>
      </c>
      <c r="Q3054" t="s">
        <v>75</v>
      </c>
      <c r="R3054" t="s">
        <v>3188</v>
      </c>
      <c r="S3054" t="s">
        <v>88</v>
      </c>
      <c r="T3054" t="s">
        <v>136</v>
      </c>
      <c r="U3054">
        <v>0</v>
      </c>
      <c r="V3054">
        <v>0</v>
      </c>
    </row>
    <row r="3055" spans="1:22">
      <c r="A3055">
        <v>12503</v>
      </c>
      <c r="B3055" t="s">
        <v>305</v>
      </c>
      <c r="C3055" t="s">
        <v>306</v>
      </c>
      <c r="D3055" t="s">
        <v>2929</v>
      </c>
      <c r="E3055">
        <v>6</v>
      </c>
      <c r="F3055" t="s">
        <v>102</v>
      </c>
      <c r="G3055" t="s">
        <v>73</v>
      </c>
      <c r="H3055">
        <v>5060943</v>
      </c>
      <c r="I3055" t="s">
        <v>3178</v>
      </c>
      <c r="J3055">
        <v>157800</v>
      </c>
      <c r="K3055">
        <v>26300</v>
      </c>
      <c r="L3055">
        <v>84600</v>
      </c>
      <c r="M3055">
        <v>11298.5162</v>
      </c>
      <c r="N3055">
        <v>67791.097200000004</v>
      </c>
      <c r="O3055">
        <v>100</v>
      </c>
      <c r="P3055">
        <v>0</v>
      </c>
      <c r="Q3055" t="s">
        <v>75</v>
      </c>
      <c r="R3055" t="s">
        <v>1311</v>
      </c>
      <c r="S3055" t="s">
        <v>88</v>
      </c>
      <c r="T3055" t="s">
        <v>136</v>
      </c>
      <c r="U3055">
        <v>0</v>
      </c>
      <c r="V3055">
        <v>0</v>
      </c>
    </row>
    <row r="3056" spans="1:22">
      <c r="A3056">
        <v>12503</v>
      </c>
      <c r="B3056" t="s">
        <v>108</v>
      </c>
      <c r="C3056" t="s">
        <v>109</v>
      </c>
      <c r="D3056" t="s">
        <v>2929</v>
      </c>
      <c r="E3056">
        <v>0.8</v>
      </c>
      <c r="F3056" t="s">
        <v>102</v>
      </c>
      <c r="G3056" t="s">
        <v>73</v>
      </c>
      <c r="H3056">
        <v>5060943</v>
      </c>
      <c r="I3056" t="s">
        <v>3178</v>
      </c>
      <c r="J3056">
        <v>31920</v>
      </c>
      <c r="K3056">
        <v>39900</v>
      </c>
      <c r="L3056">
        <v>29047</v>
      </c>
      <c r="M3056">
        <v>25378.870299999999</v>
      </c>
      <c r="N3056">
        <v>20303.096239999999</v>
      </c>
      <c r="O3056">
        <v>100</v>
      </c>
      <c r="P3056">
        <v>9</v>
      </c>
      <c r="Q3056" t="s">
        <v>75</v>
      </c>
      <c r="R3056" t="s">
        <v>1311</v>
      </c>
      <c r="S3056" t="s">
        <v>88</v>
      </c>
      <c r="T3056" t="s">
        <v>110</v>
      </c>
      <c r="U3056">
        <v>0</v>
      </c>
      <c r="V3056">
        <v>0</v>
      </c>
    </row>
    <row r="3057" spans="1:22">
      <c r="A3057">
        <v>12503</v>
      </c>
      <c r="B3057" t="s">
        <v>3160</v>
      </c>
      <c r="C3057" t="s">
        <v>3161</v>
      </c>
      <c r="D3057" t="s">
        <v>2929</v>
      </c>
      <c r="E3057">
        <v>2</v>
      </c>
      <c r="F3057" t="s">
        <v>102</v>
      </c>
      <c r="G3057" t="s">
        <v>73</v>
      </c>
      <c r="H3057">
        <v>5060943</v>
      </c>
      <c r="I3057" t="s">
        <v>3178</v>
      </c>
      <c r="J3057">
        <v>470000</v>
      </c>
      <c r="K3057">
        <v>235000</v>
      </c>
      <c r="L3057">
        <v>427700</v>
      </c>
      <c r="M3057">
        <v>156400</v>
      </c>
      <c r="N3057">
        <v>312800</v>
      </c>
      <c r="O3057">
        <v>100</v>
      </c>
      <c r="P3057">
        <v>9</v>
      </c>
      <c r="Q3057" t="s">
        <v>75</v>
      </c>
      <c r="R3057" t="s">
        <v>1311</v>
      </c>
      <c r="S3057" t="s">
        <v>88</v>
      </c>
      <c r="T3057" t="s">
        <v>245</v>
      </c>
      <c r="U3057">
        <v>0</v>
      </c>
      <c r="V3057">
        <v>0</v>
      </c>
    </row>
    <row r="3058" spans="1:22">
      <c r="A3058">
        <v>12503</v>
      </c>
      <c r="B3058" t="s">
        <v>494</v>
      </c>
      <c r="C3058" t="s">
        <v>100</v>
      </c>
      <c r="D3058" t="s">
        <v>2929</v>
      </c>
      <c r="E3058">
        <v>1</v>
      </c>
      <c r="F3058" t="s">
        <v>102</v>
      </c>
      <c r="G3058" t="s">
        <v>73</v>
      </c>
      <c r="H3058">
        <v>5060943</v>
      </c>
      <c r="I3058" t="s">
        <v>3178</v>
      </c>
      <c r="J3058">
        <v>226000</v>
      </c>
      <c r="K3058">
        <v>226000</v>
      </c>
      <c r="L3058">
        <v>205660</v>
      </c>
      <c r="M3058">
        <v>147827.535</v>
      </c>
      <c r="N3058">
        <v>147827.535</v>
      </c>
      <c r="O3058">
        <v>100</v>
      </c>
      <c r="P3058">
        <v>9</v>
      </c>
      <c r="Q3058" t="s">
        <v>75</v>
      </c>
      <c r="R3058" t="s">
        <v>1311</v>
      </c>
      <c r="S3058" t="s">
        <v>88</v>
      </c>
      <c r="T3058" t="s">
        <v>229</v>
      </c>
      <c r="U3058">
        <v>0</v>
      </c>
      <c r="V3058">
        <v>0</v>
      </c>
    </row>
    <row r="3059" spans="1:22">
      <c r="A3059">
        <v>12503</v>
      </c>
      <c r="B3059" t="s">
        <v>1177</v>
      </c>
      <c r="C3059" t="s">
        <v>100</v>
      </c>
      <c r="D3059" t="s">
        <v>2929</v>
      </c>
      <c r="E3059">
        <v>1</v>
      </c>
      <c r="F3059" t="s">
        <v>102</v>
      </c>
      <c r="G3059" t="s">
        <v>73</v>
      </c>
      <c r="H3059">
        <v>5060943</v>
      </c>
      <c r="I3059" t="s">
        <v>3178</v>
      </c>
      <c r="J3059">
        <v>197000</v>
      </c>
      <c r="K3059">
        <v>197000</v>
      </c>
      <c r="L3059">
        <v>179270</v>
      </c>
      <c r="M3059">
        <v>119470.7516</v>
      </c>
      <c r="N3059">
        <v>119470.7516</v>
      </c>
      <c r="O3059">
        <v>100</v>
      </c>
      <c r="P3059">
        <v>9</v>
      </c>
      <c r="Q3059" t="s">
        <v>75</v>
      </c>
      <c r="R3059" t="s">
        <v>1311</v>
      </c>
      <c r="S3059" t="s">
        <v>88</v>
      </c>
      <c r="T3059" t="s">
        <v>229</v>
      </c>
      <c r="U3059">
        <v>0</v>
      </c>
      <c r="V3059">
        <v>0</v>
      </c>
    </row>
    <row r="3060" spans="1:22">
      <c r="A3060">
        <v>12503</v>
      </c>
      <c r="B3060" t="s">
        <v>3162</v>
      </c>
      <c r="C3060" t="s">
        <v>3161</v>
      </c>
      <c r="D3060" t="s">
        <v>2929</v>
      </c>
      <c r="E3060">
        <v>2</v>
      </c>
      <c r="F3060" t="s">
        <v>102</v>
      </c>
      <c r="G3060" t="s">
        <v>73</v>
      </c>
      <c r="H3060">
        <v>5060943</v>
      </c>
      <c r="I3060" t="s">
        <v>3178</v>
      </c>
      <c r="J3060">
        <v>490000</v>
      </c>
      <c r="K3060">
        <v>245000</v>
      </c>
      <c r="L3060">
        <v>445900</v>
      </c>
      <c r="M3060">
        <v>232560</v>
      </c>
      <c r="N3060">
        <v>465120</v>
      </c>
      <c r="O3060">
        <v>100</v>
      </c>
      <c r="P3060">
        <v>9</v>
      </c>
      <c r="Q3060" t="s">
        <v>75</v>
      </c>
      <c r="R3060" t="s">
        <v>1311</v>
      </c>
      <c r="S3060" t="s">
        <v>88</v>
      </c>
      <c r="T3060" t="s">
        <v>245</v>
      </c>
      <c r="U3060">
        <v>0</v>
      </c>
      <c r="V3060">
        <v>0</v>
      </c>
    </row>
    <row r="3061" spans="1:22">
      <c r="A3061">
        <v>12503</v>
      </c>
      <c r="B3061" t="s">
        <v>124</v>
      </c>
      <c r="C3061" t="s">
        <v>125</v>
      </c>
      <c r="D3061" t="s">
        <v>2929</v>
      </c>
      <c r="E3061">
        <v>1</v>
      </c>
      <c r="F3061" t="s">
        <v>102</v>
      </c>
      <c r="G3061" t="s">
        <v>73</v>
      </c>
      <c r="H3061">
        <v>5060943</v>
      </c>
      <c r="I3061" t="s">
        <v>3178</v>
      </c>
      <c r="J3061">
        <v>19100</v>
      </c>
      <c r="K3061">
        <v>19100</v>
      </c>
      <c r="L3061">
        <v>17381</v>
      </c>
      <c r="M3061">
        <v>13505.280500000001</v>
      </c>
      <c r="N3061">
        <v>13505.280500000001</v>
      </c>
      <c r="O3061">
        <v>100</v>
      </c>
      <c r="P3061">
        <v>9</v>
      </c>
      <c r="Q3061" t="s">
        <v>75</v>
      </c>
      <c r="R3061" t="s">
        <v>1311</v>
      </c>
      <c r="S3061" t="s">
        <v>88</v>
      </c>
      <c r="T3061" t="s">
        <v>85</v>
      </c>
      <c r="U3061">
        <v>0</v>
      </c>
      <c r="V3061">
        <v>0</v>
      </c>
    </row>
    <row r="3062" spans="1:22">
      <c r="A3062">
        <v>12503</v>
      </c>
      <c r="B3062" t="s">
        <v>307</v>
      </c>
      <c r="C3062" t="s">
        <v>308</v>
      </c>
      <c r="D3062" t="s">
        <v>2929</v>
      </c>
      <c r="E3062">
        <v>1</v>
      </c>
      <c r="F3062" t="s">
        <v>102</v>
      </c>
      <c r="G3062" t="s">
        <v>73</v>
      </c>
      <c r="H3062">
        <v>5060943</v>
      </c>
      <c r="I3062" t="s">
        <v>3178</v>
      </c>
      <c r="J3062">
        <v>34600</v>
      </c>
      <c r="K3062">
        <v>34600</v>
      </c>
      <c r="L3062">
        <v>31486</v>
      </c>
      <c r="M3062">
        <v>22075.6597</v>
      </c>
      <c r="N3062">
        <v>22075.6597</v>
      </c>
      <c r="O3062">
        <v>100</v>
      </c>
      <c r="P3062">
        <v>9</v>
      </c>
      <c r="Q3062" t="s">
        <v>75</v>
      </c>
      <c r="R3062" t="s">
        <v>1311</v>
      </c>
      <c r="S3062" t="s">
        <v>88</v>
      </c>
      <c r="T3062" t="s">
        <v>128</v>
      </c>
      <c r="U3062">
        <v>0</v>
      </c>
      <c r="V3062">
        <v>0</v>
      </c>
    </row>
    <row r="3063" spans="1:22">
      <c r="A3063">
        <v>12503</v>
      </c>
      <c r="B3063" t="s">
        <v>622</v>
      </c>
      <c r="C3063" t="s">
        <v>116</v>
      </c>
      <c r="D3063" t="s">
        <v>2929</v>
      </c>
      <c r="E3063">
        <v>1</v>
      </c>
      <c r="F3063" t="s">
        <v>102</v>
      </c>
      <c r="G3063" t="s">
        <v>73</v>
      </c>
      <c r="H3063">
        <v>5060943</v>
      </c>
      <c r="I3063" t="s">
        <v>3178</v>
      </c>
      <c r="J3063">
        <v>117000</v>
      </c>
      <c r="K3063">
        <v>117000</v>
      </c>
      <c r="L3063">
        <v>106470</v>
      </c>
      <c r="M3063">
        <v>78276.624800000005</v>
      </c>
      <c r="N3063">
        <v>78276.624800000005</v>
      </c>
      <c r="O3063">
        <v>100</v>
      </c>
      <c r="P3063">
        <v>9</v>
      </c>
      <c r="Q3063" t="s">
        <v>75</v>
      </c>
      <c r="R3063" t="s">
        <v>1311</v>
      </c>
      <c r="S3063" t="s">
        <v>88</v>
      </c>
      <c r="T3063" t="s">
        <v>133</v>
      </c>
      <c r="U3063">
        <v>0</v>
      </c>
      <c r="V3063">
        <v>0</v>
      </c>
    </row>
    <row r="3064" spans="1:22">
      <c r="A3064">
        <v>12503</v>
      </c>
      <c r="B3064" t="s">
        <v>624</v>
      </c>
      <c r="C3064" t="s">
        <v>625</v>
      </c>
      <c r="D3064" t="s">
        <v>2929</v>
      </c>
      <c r="E3064">
        <v>2</v>
      </c>
      <c r="F3064" t="s">
        <v>102</v>
      </c>
      <c r="G3064" t="s">
        <v>73</v>
      </c>
      <c r="H3064">
        <v>5060943</v>
      </c>
      <c r="I3064" t="s">
        <v>3178</v>
      </c>
      <c r="J3064">
        <v>9600</v>
      </c>
      <c r="K3064">
        <v>4800</v>
      </c>
      <c r="L3064">
        <v>8736</v>
      </c>
      <c r="M3064">
        <v>3659.2782000000002</v>
      </c>
      <c r="N3064">
        <v>7318.5564000000004</v>
      </c>
      <c r="O3064">
        <v>100</v>
      </c>
      <c r="P3064">
        <v>9</v>
      </c>
      <c r="Q3064" t="s">
        <v>75</v>
      </c>
      <c r="R3064" t="s">
        <v>1311</v>
      </c>
      <c r="S3064" t="s">
        <v>88</v>
      </c>
      <c r="T3064" t="s">
        <v>380</v>
      </c>
      <c r="U3064">
        <v>0</v>
      </c>
      <c r="V3064">
        <v>0</v>
      </c>
    </row>
    <row r="3065" spans="1:22">
      <c r="A3065">
        <v>12503</v>
      </c>
      <c r="B3065" t="s">
        <v>624</v>
      </c>
      <c r="C3065" t="s">
        <v>625</v>
      </c>
      <c r="D3065" t="s">
        <v>2929</v>
      </c>
      <c r="E3065">
        <v>2</v>
      </c>
      <c r="F3065" t="s">
        <v>102</v>
      </c>
      <c r="G3065" t="s">
        <v>73</v>
      </c>
      <c r="H3065">
        <v>5060943</v>
      </c>
      <c r="I3065" t="s">
        <v>3178</v>
      </c>
      <c r="J3065">
        <v>9600</v>
      </c>
      <c r="K3065">
        <v>4800</v>
      </c>
      <c r="L3065">
        <v>8736</v>
      </c>
      <c r="M3065">
        <v>3659.2782000000002</v>
      </c>
      <c r="N3065">
        <v>7318.5564000000004</v>
      </c>
      <c r="O3065">
        <v>100</v>
      </c>
      <c r="P3065">
        <v>9</v>
      </c>
      <c r="Q3065" t="s">
        <v>75</v>
      </c>
      <c r="R3065" t="s">
        <v>1311</v>
      </c>
      <c r="S3065" t="s">
        <v>88</v>
      </c>
      <c r="T3065" t="s">
        <v>380</v>
      </c>
      <c r="U3065">
        <v>0</v>
      </c>
      <c r="V3065">
        <v>0</v>
      </c>
    </row>
    <row r="3066" spans="1:22">
      <c r="A3066">
        <v>12503</v>
      </c>
      <c r="B3066" t="s">
        <v>111</v>
      </c>
      <c r="C3066" t="s">
        <v>112</v>
      </c>
      <c r="D3066" t="s">
        <v>2929</v>
      </c>
      <c r="E3066">
        <v>4</v>
      </c>
      <c r="F3066" t="s">
        <v>102</v>
      </c>
      <c r="G3066" t="s">
        <v>73</v>
      </c>
      <c r="H3066">
        <v>5060943</v>
      </c>
      <c r="I3066" t="s">
        <v>3178</v>
      </c>
      <c r="J3066">
        <v>36400</v>
      </c>
      <c r="K3066">
        <v>9100</v>
      </c>
      <c r="L3066">
        <v>33124</v>
      </c>
      <c r="M3066">
        <v>5885.1193000000003</v>
      </c>
      <c r="N3066">
        <v>23540.477200000001</v>
      </c>
      <c r="O3066">
        <v>100</v>
      </c>
      <c r="P3066">
        <v>9</v>
      </c>
      <c r="Q3066" t="s">
        <v>75</v>
      </c>
      <c r="R3066" t="s">
        <v>1311</v>
      </c>
      <c r="S3066" t="s">
        <v>88</v>
      </c>
      <c r="T3066" t="s">
        <v>85</v>
      </c>
      <c r="U3066">
        <v>0</v>
      </c>
      <c r="V3066">
        <v>0</v>
      </c>
    </row>
    <row r="3067" spans="1:22">
      <c r="A3067">
        <v>12503</v>
      </c>
      <c r="B3067" t="s">
        <v>846</v>
      </c>
      <c r="C3067" t="s">
        <v>354</v>
      </c>
      <c r="D3067" t="s">
        <v>2929</v>
      </c>
      <c r="E3067">
        <v>4</v>
      </c>
      <c r="F3067" t="s">
        <v>102</v>
      </c>
      <c r="G3067" t="s">
        <v>73</v>
      </c>
      <c r="H3067">
        <v>5060943</v>
      </c>
      <c r="I3067" t="s">
        <v>3178</v>
      </c>
      <c r="J3067">
        <v>30000</v>
      </c>
      <c r="K3067">
        <v>7500</v>
      </c>
      <c r="L3067">
        <v>27300</v>
      </c>
      <c r="M3067">
        <v>5274.5526</v>
      </c>
      <c r="N3067">
        <v>21098.2104</v>
      </c>
      <c r="O3067">
        <v>100</v>
      </c>
      <c r="P3067">
        <v>9</v>
      </c>
      <c r="Q3067" t="s">
        <v>75</v>
      </c>
      <c r="R3067" t="s">
        <v>1311</v>
      </c>
      <c r="S3067" t="s">
        <v>88</v>
      </c>
      <c r="T3067" t="s">
        <v>287</v>
      </c>
      <c r="U3067">
        <v>0</v>
      </c>
      <c r="V3067">
        <v>0</v>
      </c>
    </row>
    <row r="3068" spans="1:22">
      <c r="A3068">
        <v>12598</v>
      </c>
      <c r="B3068" t="s">
        <v>108</v>
      </c>
      <c r="C3068" t="s">
        <v>109</v>
      </c>
      <c r="D3068" t="s">
        <v>2929</v>
      </c>
      <c r="E3068">
        <v>0.5</v>
      </c>
      <c r="F3068" t="s">
        <v>102</v>
      </c>
      <c r="G3068" t="s">
        <v>73</v>
      </c>
      <c r="H3068">
        <v>5060958</v>
      </c>
      <c r="I3068" t="s">
        <v>3178</v>
      </c>
      <c r="J3068">
        <v>19950</v>
      </c>
      <c r="K3068">
        <v>39900</v>
      </c>
      <c r="L3068">
        <v>18154</v>
      </c>
      <c r="M3068">
        <v>25378.870299999999</v>
      </c>
      <c r="N3068">
        <v>12689.435149999999</v>
      </c>
      <c r="O3068">
        <v>100</v>
      </c>
      <c r="P3068">
        <v>9</v>
      </c>
      <c r="Q3068" t="s">
        <v>75</v>
      </c>
      <c r="R3068" t="s">
        <v>3189</v>
      </c>
      <c r="S3068" t="s">
        <v>88</v>
      </c>
      <c r="T3068" t="s">
        <v>110</v>
      </c>
      <c r="U3068">
        <v>0</v>
      </c>
      <c r="V3068">
        <v>0</v>
      </c>
    </row>
    <row r="3069" spans="1:22">
      <c r="A3069">
        <v>12598</v>
      </c>
      <c r="B3069" t="s">
        <v>124</v>
      </c>
      <c r="C3069" t="s">
        <v>125</v>
      </c>
      <c r="D3069" t="s">
        <v>2929</v>
      </c>
      <c r="E3069">
        <v>1</v>
      </c>
      <c r="F3069" t="s">
        <v>102</v>
      </c>
      <c r="G3069" t="s">
        <v>73</v>
      </c>
      <c r="H3069">
        <v>5060958</v>
      </c>
      <c r="I3069" t="s">
        <v>3178</v>
      </c>
      <c r="J3069">
        <v>19100</v>
      </c>
      <c r="K3069">
        <v>19100</v>
      </c>
      <c r="L3069">
        <v>17381</v>
      </c>
      <c r="M3069">
        <v>13505.280500000001</v>
      </c>
      <c r="N3069">
        <v>13505.280500000001</v>
      </c>
      <c r="O3069">
        <v>100</v>
      </c>
      <c r="P3069">
        <v>9</v>
      </c>
      <c r="Q3069" t="s">
        <v>75</v>
      </c>
      <c r="R3069" t="s">
        <v>3189</v>
      </c>
      <c r="S3069" t="s">
        <v>88</v>
      </c>
      <c r="T3069" t="s">
        <v>85</v>
      </c>
      <c r="U3069">
        <v>0</v>
      </c>
      <c r="V3069">
        <v>0</v>
      </c>
    </row>
    <row r="3070" spans="1:22">
      <c r="A3070">
        <v>12598</v>
      </c>
      <c r="B3070" t="s">
        <v>148</v>
      </c>
      <c r="C3070" t="s">
        <v>106</v>
      </c>
      <c r="D3070" t="s">
        <v>2929</v>
      </c>
      <c r="E3070">
        <v>1</v>
      </c>
      <c r="F3070" t="s">
        <v>102</v>
      </c>
      <c r="G3070" t="s">
        <v>73</v>
      </c>
      <c r="H3070">
        <v>5060958</v>
      </c>
      <c r="I3070" t="s">
        <v>3178</v>
      </c>
      <c r="J3070">
        <v>43900</v>
      </c>
      <c r="K3070">
        <v>43900</v>
      </c>
      <c r="L3070">
        <v>39949</v>
      </c>
      <c r="M3070">
        <v>27746.087599999999</v>
      </c>
      <c r="N3070">
        <v>27746.087599999999</v>
      </c>
      <c r="O3070">
        <v>100</v>
      </c>
      <c r="P3070">
        <v>9</v>
      </c>
      <c r="Q3070" t="s">
        <v>75</v>
      </c>
      <c r="R3070" t="s">
        <v>3189</v>
      </c>
      <c r="S3070" t="s">
        <v>88</v>
      </c>
      <c r="T3070" t="s">
        <v>130</v>
      </c>
      <c r="U3070">
        <v>0</v>
      </c>
      <c r="V3070">
        <v>0</v>
      </c>
    </row>
    <row r="3071" spans="1:22">
      <c r="A3071">
        <v>12598</v>
      </c>
      <c r="B3071" t="s">
        <v>126</v>
      </c>
      <c r="C3071" t="s">
        <v>127</v>
      </c>
      <c r="D3071" t="s">
        <v>2929</v>
      </c>
      <c r="E3071">
        <v>1</v>
      </c>
      <c r="F3071" t="s">
        <v>102</v>
      </c>
      <c r="G3071" t="s">
        <v>73</v>
      </c>
      <c r="H3071">
        <v>5060958</v>
      </c>
      <c r="I3071" t="s">
        <v>3178</v>
      </c>
      <c r="J3071">
        <v>38800</v>
      </c>
      <c r="K3071">
        <v>38800</v>
      </c>
      <c r="L3071">
        <v>35308</v>
      </c>
      <c r="M3071">
        <v>24586.818299999999</v>
      </c>
      <c r="N3071">
        <v>24586.818299999999</v>
      </c>
      <c r="O3071">
        <v>100</v>
      </c>
      <c r="P3071">
        <v>9</v>
      </c>
      <c r="Q3071" t="s">
        <v>75</v>
      </c>
      <c r="R3071" t="s">
        <v>3189</v>
      </c>
      <c r="S3071" t="s">
        <v>88</v>
      </c>
      <c r="T3071" t="s">
        <v>128</v>
      </c>
      <c r="U3071">
        <v>0</v>
      </c>
      <c r="V3071">
        <v>0</v>
      </c>
    </row>
    <row r="3072" spans="1:22">
      <c r="A3072">
        <v>12598</v>
      </c>
      <c r="B3072" t="s">
        <v>149</v>
      </c>
      <c r="C3072" t="s">
        <v>150</v>
      </c>
      <c r="D3072" t="s">
        <v>2929</v>
      </c>
      <c r="E3072">
        <v>1</v>
      </c>
      <c r="F3072" t="s">
        <v>102</v>
      </c>
      <c r="G3072" t="s">
        <v>73</v>
      </c>
      <c r="H3072">
        <v>5060958</v>
      </c>
      <c r="I3072" t="s">
        <v>3178</v>
      </c>
      <c r="J3072">
        <v>105000</v>
      </c>
      <c r="K3072">
        <v>105000</v>
      </c>
      <c r="L3072">
        <v>95550</v>
      </c>
      <c r="M3072">
        <v>73454.7359</v>
      </c>
      <c r="N3072">
        <v>73454.7359</v>
      </c>
      <c r="O3072">
        <v>100</v>
      </c>
      <c r="P3072">
        <v>9</v>
      </c>
      <c r="Q3072" t="s">
        <v>75</v>
      </c>
      <c r="R3072" t="s">
        <v>3189</v>
      </c>
      <c r="S3072" t="s">
        <v>88</v>
      </c>
      <c r="T3072" t="s">
        <v>130</v>
      </c>
      <c r="U3072">
        <v>0</v>
      </c>
      <c r="V3072">
        <v>0</v>
      </c>
    </row>
    <row r="3073" spans="1:22">
      <c r="A3073">
        <v>12598</v>
      </c>
      <c r="B3073" t="s">
        <v>220</v>
      </c>
      <c r="C3073" t="s">
        <v>116</v>
      </c>
      <c r="D3073" t="s">
        <v>2929</v>
      </c>
      <c r="E3073">
        <v>1</v>
      </c>
      <c r="F3073" t="s">
        <v>102</v>
      </c>
      <c r="G3073" t="s">
        <v>73</v>
      </c>
      <c r="H3073">
        <v>5060958</v>
      </c>
      <c r="I3073" t="s">
        <v>3178</v>
      </c>
      <c r="J3073">
        <v>117000</v>
      </c>
      <c r="K3073">
        <v>117000</v>
      </c>
      <c r="L3073">
        <v>106470</v>
      </c>
      <c r="M3073">
        <v>78465.672600000005</v>
      </c>
      <c r="N3073">
        <v>78465.672600000005</v>
      </c>
      <c r="O3073">
        <v>100</v>
      </c>
      <c r="P3073">
        <v>9</v>
      </c>
      <c r="Q3073" t="s">
        <v>75</v>
      </c>
      <c r="R3073" t="s">
        <v>3189</v>
      </c>
      <c r="S3073" t="s">
        <v>88</v>
      </c>
      <c r="T3073" t="s">
        <v>133</v>
      </c>
      <c r="U3073">
        <v>0</v>
      </c>
      <c r="V3073">
        <v>0</v>
      </c>
    </row>
    <row r="3074" spans="1:22">
      <c r="A3074">
        <v>12598</v>
      </c>
      <c r="B3074" t="s">
        <v>363</v>
      </c>
      <c r="C3074" t="s">
        <v>364</v>
      </c>
      <c r="D3074" t="s">
        <v>2929</v>
      </c>
      <c r="E3074">
        <v>1</v>
      </c>
      <c r="F3074" t="s">
        <v>212</v>
      </c>
      <c r="G3074" t="s">
        <v>73</v>
      </c>
      <c r="H3074">
        <v>5060957</v>
      </c>
      <c r="I3074" t="s">
        <v>3178</v>
      </c>
      <c r="J3074">
        <v>113000</v>
      </c>
      <c r="K3074">
        <v>113000</v>
      </c>
      <c r="L3074">
        <v>89270</v>
      </c>
      <c r="M3074">
        <v>80230</v>
      </c>
      <c r="N3074">
        <v>80230</v>
      </c>
      <c r="O3074">
        <v>100</v>
      </c>
      <c r="P3074">
        <v>21</v>
      </c>
      <c r="Q3074" t="s">
        <v>75</v>
      </c>
      <c r="R3074" t="s">
        <v>3189</v>
      </c>
      <c r="S3074" t="s">
        <v>88</v>
      </c>
      <c r="T3074" t="s">
        <v>365</v>
      </c>
      <c r="U3074">
        <v>0</v>
      </c>
      <c r="V3074">
        <v>0</v>
      </c>
    </row>
    <row r="3075" spans="1:22">
      <c r="A3075">
        <v>12598</v>
      </c>
      <c r="B3075" t="s">
        <v>366</v>
      </c>
      <c r="C3075" t="s">
        <v>367</v>
      </c>
      <c r="D3075" t="s">
        <v>2929</v>
      </c>
      <c r="E3075">
        <v>1</v>
      </c>
      <c r="F3075" t="s">
        <v>212</v>
      </c>
      <c r="G3075" t="s">
        <v>73</v>
      </c>
      <c r="H3075">
        <v>5060957</v>
      </c>
      <c r="I3075" t="s">
        <v>3178</v>
      </c>
      <c r="J3075">
        <v>38700</v>
      </c>
      <c r="K3075">
        <v>38700</v>
      </c>
      <c r="L3075">
        <v>30573</v>
      </c>
      <c r="M3075">
        <v>27477</v>
      </c>
      <c r="N3075">
        <v>27477</v>
      </c>
      <c r="O3075">
        <v>100</v>
      </c>
      <c r="P3075">
        <v>21</v>
      </c>
      <c r="Q3075" t="s">
        <v>75</v>
      </c>
      <c r="R3075" t="s">
        <v>3189</v>
      </c>
      <c r="S3075" t="s">
        <v>88</v>
      </c>
      <c r="T3075" t="s">
        <v>365</v>
      </c>
      <c r="U3075">
        <v>0</v>
      </c>
      <c r="V3075">
        <v>0</v>
      </c>
    </row>
    <row r="3076" spans="1:22">
      <c r="A3076">
        <v>12598</v>
      </c>
      <c r="B3076" t="s">
        <v>134</v>
      </c>
      <c r="C3076" t="s">
        <v>135</v>
      </c>
      <c r="D3076" t="s">
        <v>2929</v>
      </c>
      <c r="E3076">
        <v>8.5</v>
      </c>
      <c r="F3076" t="s">
        <v>102</v>
      </c>
      <c r="G3076" t="s">
        <v>73</v>
      </c>
      <c r="H3076">
        <v>5060958</v>
      </c>
      <c r="I3076" t="s">
        <v>3178</v>
      </c>
      <c r="J3076">
        <v>201450</v>
      </c>
      <c r="K3076">
        <v>23700</v>
      </c>
      <c r="L3076">
        <v>100300</v>
      </c>
      <c r="M3076">
        <v>6969.7242999999999</v>
      </c>
      <c r="N3076">
        <v>59242.65655</v>
      </c>
      <c r="O3076">
        <v>100</v>
      </c>
      <c r="P3076">
        <v>0</v>
      </c>
      <c r="Q3076" t="s">
        <v>75</v>
      </c>
      <c r="R3076" t="s">
        <v>3189</v>
      </c>
      <c r="S3076" t="s">
        <v>88</v>
      </c>
      <c r="T3076" t="s">
        <v>136</v>
      </c>
      <c r="U3076">
        <v>0</v>
      </c>
      <c r="V3076">
        <v>0</v>
      </c>
    </row>
    <row r="3077" spans="1:22">
      <c r="A3077">
        <v>12503</v>
      </c>
      <c r="B3077" t="s">
        <v>356</v>
      </c>
      <c r="C3077" t="s">
        <v>150</v>
      </c>
      <c r="D3077" t="s">
        <v>2929</v>
      </c>
      <c r="E3077">
        <v>1</v>
      </c>
      <c r="F3077" t="s">
        <v>102</v>
      </c>
      <c r="G3077" t="s">
        <v>73</v>
      </c>
      <c r="H3077">
        <v>5060943</v>
      </c>
      <c r="I3077" t="s">
        <v>3178</v>
      </c>
      <c r="J3077">
        <v>60000</v>
      </c>
      <c r="K3077">
        <v>60000</v>
      </c>
      <c r="L3077">
        <v>54600</v>
      </c>
      <c r="M3077">
        <v>42403.9643</v>
      </c>
      <c r="N3077">
        <v>42403.9643</v>
      </c>
      <c r="O3077">
        <v>100</v>
      </c>
      <c r="P3077">
        <v>9</v>
      </c>
      <c r="Q3077" t="s">
        <v>75</v>
      </c>
      <c r="R3077" t="s">
        <v>1311</v>
      </c>
      <c r="S3077" t="s">
        <v>88</v>
      </c>
      <c r="T3077" t="s">
        <v>130</v>
      </c>
      <c r="U3077">
        <v>0</v>
      </c>
      <c r="V3077">
        <v>0</v>
      </c>
    </row>
    <row r="3078" spans="1:22">
      <c r="A3078">
        <v>12504</v>
      </c>
      <c r="B3078" t="s">
        <v>108</v>
      </c>
      <c r="C3078" t="s">
        <v>109</v>
      </c>
      <c r="D3078" t="s">
        <v>2929</v>
      </c>
      <c r="E3078">
        <v>0.8</v>
      </c>
      <c r="F3078" t="s">
        <v>144</v>
      </c>
      <c r="G3078" t="s">
        <v>73</v>
      </c>
      <c r="H3078">
        <v>5060939</v>
      </c>
      <c r="I3078" t="s">
        <v>3178</v>
      </c>
      <c r="J3078">
        <v>25536</v>
      </c>
      <c r="K3078">
        <v>39900</v>
      </c>
      <c r="L3078">
        <v>25536</v>
      </c>
      <c r="M3078">
        <v>25378.870299999999</v>
      </c>
      <c r="N3078">
        <v>16242.476991999998</v>
      </c>
      <c r="O3078">
        <v>80</v>
      </c>
      <c r="P3078">
        <v>0</v>
      </c>
      <c r="Q3078" t="s">
        <v>75</v>
      </c>
      <c r="R3078" t="s">
        <v>3190</v>
      </c>
      <c r="S3078" t="s">
        <v>88</v>
      </c>
      <c r="T3078" t="s">
        <v>110</v>
      </c>
      <c r="U3078">
        <v>0</v>
      </c>
      <c r="V3078">
        <v>0</v>
      </c>
    </row>
    <row r="3079" spans="1:22">
      <c r="A3079">
        <v>12504</v>
      </c>
      <c r="B3079" t="s">
        <v>137</v>
      </c>
      <c r="C3079" t="s">
        <v>127</v>
      </c>
      <c r="D3079" t="s">
        <v>2929</v>
      </c>
      <c r="E3079">
        <v>1</v>
      </c>
      <c r="F3079" t="s">
        <v>237</v>
      </c>
      <c r="G3079" t="s">
        <v>73</v>
      </c>
      <c r="H3079">
        <v>5060940</v>
      </c>
      <c r="I3079" t="s">
        <v>3178</v>
      </c>
      <c r="J3079">
        <v>31700</v>
      </c>
      <c r="K3079">
        <v>31700</v>
      </c>
      <c r="L3079">
        <v>20317</v>
      </c>
      <c r="M3079">
        <v>20317.033899999999</v>
      </c>
      <c r="N3079">
        <v>20317.033899999999</v>
      </c>
      <c r="O3079">
        <v>100</v>
      </c>
      <c r="P3079">
        <v>0</v>
      </c>
      <c r="Q3079" t="s">
        <v>75</v>
      </c>
      <c r="R3079" t="s">
        <v>3190</v>
      </c>
      <c r="S3079" t="s">
        <v>88</v>
      </c>
      <c r="T3079" t="s">
        <v>128</v>
      </c>
      <c r="U3079">
        <v>0</v>
      </c>
      <c r="V3079">
        <v>0</v>
      </c>
    </row>
    <row r="3080" spans="1:22">
      <c r="A3080">
        <v>12504</v>
      </c>
      <c r="B3080" t="s">
        <v>139</v>
      </c>
      <c r="C3080" t="s">
        <v>140</v>
      </c>
      <c r="D3080" t="s">
        <v>2929</v>
      </c>
      <c r="E3080">
        <v>1</v>
      </c>
      <c r="F3080" t="s">
        <v>237</v>
      </c>
      <c r="G3080" t="s">
        <v>73</v>
      </c>
      <c r="H3080">
        <v>5060940</v>
      </c>
      <c r="I3080" t="s">
        <v>3178</v>
      </c>
      <c r="J3080">
        <v>2400</v>
      </c>
      <c r="K3080">
        <v>2400</v>
      </c>
      <c r="L3080">
        <v>1694</v>
      </c>
      <c r="M3080">
        <v>1693.5772999999999</v>
      </c>
      <c r="N3080">
        <v>1693.5772999999999</v>
      </c>
      <c r="O3080">
        <v>100</v>
      </c>
      <c r="P3080">
        <v>0</v>
      </c>
      <c r="Q3080" t="s">
        <v>75</v>
      </c>
      <c r="R3080" t="s">
        <v>3190</v>
      </c>
      <c r="S3080" t="s">
        <v>88</v>
      </c>
      <c r="T3080" t="s">
        <v>141</v>
      </c>
      <c r="U3080">
        <v>0</v>
      </c>
      <c r="V3080">
        <v>0</v>
      </c>
    </row>
    <row r="3081" spans="1:22">
      <c r="A3081">
        <v>12504</v>
      </c>
      <c r="B3081" t="s">
        <v>240</v>
      </c>
      <c r="C3081" t="s">
        <v>150</v>
      </c>
      <c r="D3081" t="s">
        <v>2929</v>
      </c>
      <c r="E3081">
        <v>1</v>
      </c>
      <c r="F3081" t="s">
        <v>144</v>
      </c>
      <c r="G3081" t="s">
        <v>73</v>
      </c>
      <c r="H3081">
        <v>5060939</v>
      </c>
      <c r="I3081" t="s">
        <v>3178</v>
      </c>
      <c r="J3081">
        <v>79120</v>
      </c>
      <c r="K3081">
        <v>98900</v>
      </c>
      <c r="L3081">
        <v>79120</v>
      </c>
      <c r="M3081">
        <v>69922.174499999994</v>
      </c>
      <c r="N3081">
        <v>55937.739600000001</v>
      </c>
      <c r="O3081">
        <v>80</v>
      </c>
      <c r="P3081">
        <v>0</v>
      </c>
      <c r="Q3081" t="s">
        <v>75</v>
      </c>
      <c r="R3081" t="s">
        <v>3190</v>
      </c>
      <c r="S3081" t="s">
        <v>88</v>
      </c>
      <c r="T3081" t="s">
        <v>130</v>
      </c>
      <c r="U3081">
        <v>0</v>
      </c>
      <c r="V3081">
        <v>0</v>
      </c>
    </row>
    <row r="3082" spans="1:22">
      <c r="A3082">
        <v>12504</v>
      </c>
      <c r="B3082" t="s">
        <v>134</v>
      </c>
      <c r="C3082" t="s">
        <v>135</v>
      </c>
      <c r="D3082" t="s">
        <v>2929</v>
      </c>
      <c r="E3082">
        <v>5.5</v>
      </c>
      <c r="F3082" t="s">
        <v>237</v>
      </c>
      <c r="G3082" t="s">
        <v>73</v>
      </c>
      <c r="H3082">
        <v>5060940</v>
      </c>
      <c r="I3082" t="s">
        <v>3178</v>
      </c>
      <c r="J3082">
        <v>130350</v>
      </c>
      <c r="K3082">
        <v>23700</v>
      </c>
      <c r="L3082">
        <v>38335</v>
      </c>
      <c r="M3082">
        <v>6969.7242999999999</v>
      </c>
      <c r="N3082">
        <v>38333.483650000002</v>
      </c>
      <c r="O3082">
        <v>100</v>
      </c>
      <c r="P3082">
        <v>0</v>
      </c>
      <c r="Q3082" t="s">
        <v>75</v>
      </c>
      <c r="R3082" t="s">
        <v>3190</v>
      </c>
      <c r="S3082" t="s">
        <v>88</v>
      </c>
      <c r="T3082" t="s">
        <v>136</v>
      </c>
      <c r="U3082">
        <v>0</v>
      </c>
      <c r="V3082">
        <v>0</v>
      </c>
    </row>
    <row r="3083" spans="1:22">
      <c r="A3083">
        <v>12507</v>
      </c>
      <c r="B3083" t="s">
        <v>137</v>
      </c>
      <c r="C3083" t="s">
        <v>127</v>
      </c>
      <c r="D3083" t="s">
        <v>2929</v>
      </c>
      <c r="E3083">
        <v>1</v>
      </c>
      <c r="F3083" t="s">
        <v>138</v>
      </c>
      <c r="G3083" t="s">
        <v>73</v>
      </c>
      <c r="H3083">
        <v>5060946</v>
      </c>
      <c r="I3083" t="s">
        <v>3178</v>
      </c>
      <c r="J3083">
        <v>31700</v>
      </c>
      <c r="K3083">
        <v>31700</v>
      </c>
      <c r="L3083">
        <v>20317</v>
      </c>
      <c r="M3083">
        <v>20317.033899999999</v>
      </c>
      <c r="N3083">
        <v>20317.033899999999</v>
      </c>
      <c r="O3083">
        <v>100</v>
      </c>
      <c r="P3083">
        <v>0</v>
      </c>
      <c r="Q3083" t="s">
        <v>75</v>
      </c>
      <c r="R3083" t="s">
        <v>3191</v>
      </c>
      <c r="S3083" t="s">
        <v>88</v>
      </c>
      <c r="T3083" t="s">
        <v>128</v>
      </c>
      <c r="U3083">
        <v>0</v>
      </c>
      <c r="V3083">
        <v>0</v>
      </c>
    </row>
    <row r="3084" spans="1:22">
      <c r="A3084">
        <v>12507</v>
      </c>
      <c r="B3084" t="s">
        <v>148</v>
      </c>
      <c r="C3084" t="s">
        <v>106</v>
      </c>
      <c r="D3084" t="s">
        <v>2929</v>
      </c>
      <c r="E3084">
        <v>1</v>
      </c>
      <c r="F3084" t="s">
        <v>144</v>
      </c>
      <c r="G3084" t="s">
        <v>73</v>
      </c>
      <c r="H3084">
        <v>5060945</v>
      </c>
      <c r="I3084" t="s">
        <v>3178</v>
      </c>
      <c r="J3084">
        <v>35120</v>
      </c>
      <c r="K3084">
        <v>43900</v>
      </c>
      <c r="L3084">
        <v>35120</v>
      </c>
      <c r="M3084">
        <v>27746.087599999999</v>
      </c>
      <c r="N3084">
        <v>22196.870080000001</v>
      </c>
      <c r="O3084">
        <v>80</v>
      </c>
      <c r="P3084">
        <v>0</v>
      </c>
      <c r="Q3084" t="s">
        <v>75</v>
      </c>
      <c r="R3084" t="s">
        <v>3191</v>
      </c>
      <c r="S3084" t="s">
        <v>88</v>
      </c>
      <c r="T3084" t="s">
        <v>130</v>
      </c>
      <c r="U3084">
        <v>0</v>
      </c>
      <c r="V3084">
        <v>0</v>
      </c>
    </row>
    <row r="3085" spans="1:22">
      <c r="A3085">
        <v>12507</v>
      </c>
      <c r="B3085" t="s">
        <v>149</v>
      </c>
      <c r="C3085" t="s">
        <v>150</v>
      </c>
      <c r="D3085" t="s">
        <v>2929</v>
      </c>
      <c r="E3085">
        <v>1</v>
      </c>
      <c r="F3085" t="s">
        <v>144</v>
      </c>
      <c r="G3085" t="s">
        <v>73</v>
      </c>
      <c r="H3085">
        <v>5060945</v>
      </c>
      <c r="I3085" t="s">
        <v>3178</v>
      </c>
      <c r="J3085">
        <v>84000</v>
      </c>
      <c r="K3085">
        <v>105000</v>
      </c>
      <c r="L3085">
        <v>84000</v>
      </c>
      <c r="M3085">
        <v>73454.7359</v>
      </c>
      <c r="N3085">
        <v>58763.788720000004</v>
      </c>
      <c r="O3085">
        <v>80</v>
      </c>
      <c r="P3085">
        <v>0</v>
      </c>
      <c r="Q3085" t="s">
        <v>75</v>
      </c>
      <c r="R3085" t="s">
        <v>3191</v>
      </c>
      <c r="S3085" t="s">
        <v>88</v>
      </c>
      <c r="T3085" t="s">
        <v>130</v>
      </c>
      <c r="U3085">
        <v>0</v>
      </c>
      <c r="V3085">
        <v>0</v>
      </c>
    </row>
    <row r="3086" spans="1:22">
      <c r="A3086">
        <v>12507</v>
      </c>
      <c r="B3086" t="s">
        <v>207</v>
      </c>
      <c r="C3086" t="s">
        <v>208</v>
      </c>
      <c r="D3086" t="s">
        <v>2929</v>
      </c>
      <c r="E3086">
        <v>7</v>
      </c>
      <c r="F3086" t="s">
        <v>138</v>
      </c>
      <c r="G3086" t="s">
        <v>73</v>
      </c>
      <c r="H3086">
        <v>5060946</v>
      </c>
      <c r="I3086" t="s">
        <v>3178</v>
      </c>
      <c r="J3086">
        <v>165900</v>
      </c>
      <c r="K3086">
        <v>23700</v>
      </c>
      <c r="L3086">
        <v>48419</v>
      </c>
      <c r="M3086">
        <v>6917.3846999999996</v>
      </c>
      <c r="N3086">
        <v>48421.692900000002</v>
      </c>
      <c r="O3086">
        <v>100</v>
      </c>
      <c r="P3086">
        <v>0</v>
      </c>
      <c r="Q3086" t="s">
        <v>75</v>
      </c>
      <c r="R3086" t="s">
        <v>3191</v>
      </c>
      <c r="S3086" t="s">
        <v>88</v>
      </c>
      <c r="T3086" t="s">
        <v>136</v>
      </c>
      <c r="U3086">
        <v>0</v>
      </c>
      <c r="V3086">
        <v>0</v>
      </c>
    </row>
    <row r="3087" spans="1:22">
      <c r="A3087">
        <v>12508</v>
      </c>
      <c r="B3087" t="s">
        <v>108</v>
      </c>
      <c r="C3087" t="s">
        <v>109</v>
      </c>
      <c r="D3087" t="s">
        <v>2929</v>
      </c>
      <c r="E3087">
        <v>0.5</v>
      </c>
      <c r="F3087" t="s">
        <v>102</v>
      </c>
      <c r="G3087" t="s">
        <v>73</v>
      </c>
      <c r="H3087">
        <v>5060947</v>
      </c>
      <c r="I3087" t="s">
        <v>3178</v>
      </c>
      <c r="J3087">
        <v>19950</v>
      </c>
      <c r="K3087">
        <v>39900</v>
      </c>
      <c r="L3087">
        <v>18154</v>
      </c>
      <c r="M3087">
        <v>25378.870299999999</v>
      </c>
      <c r="N3087">
        <v>12689.435149999999</v>
      </c>
      <c r="O3087">
        <v>100</v>
      </c>
      <c r="P3087">
        <v>9</v>
      </c>
      <c r="Q3087" t="s">
        <v>75</v>
      </c>
      <c r="R3087" t="s">
        <v>3192</v>
      </c>
      <c r="S3087" t="s">
        <v>88</v>
      </c>
      <c r="T3087" t="s">
        <v>110</v>
      </c>
      <c r="U3087">
        <v>0</v>
      </c>
      <c r="V3087">
        <v>0</v>
      </c>
    </row>
    <row r="3088" spans="1:22">
      <c r="A3088">
        <v>12508</v>
      </c>
      <c r="B3088" t="s">
        <v>137</v>
      </c>
      <c r="C3088" t="s">
        <v>127</v>
      </c>
      <c r="D3088" t="s">
        <v>2929</v>
      </c>
      <c r="E3088">
        <v>1</v>
      </c>
      <c r="F3088" t="s">
        <v>102</v>
      </c>
      <c r="G3088" t="s">
        <v>73</v>
      </c>
      <c r="H3088">
        <v>5060947</v>
      </c>
      <c r="I3088" t="s">
        <v>3178</v>
      </c>
      <c r="J3088">
        <v>31700</v>
      </c>
      <c r="K3088">
        <v>31700</v>
      </c>
      <c r="L3088">
        <v>28847</v>
      </c>
      <c r="M3088">
        <v>20317.033899999999</v>
      </c>
      <c r="N3088">
        <v>20317.033899999999</v>
      </c>
      <c r="O3088">
        <v>100</v>
      </c>
      <c r="P3088">
        <v>9</v>
      </c>
      <c r="Q3088" t="s">
        <v>75</v>
      </c>
      <c r="R3088" t="s">
        <v>3192</v>
      </c>
      <c r="S3088" t="s">
        <v>88</v>
      </c>
      <c r="T3088" t="s">
        <v>128</v>
      </c>
      <c r="U3088">
        <v>0</v>
      </c>
      <c r="V3088">
        <v>0</v>
      </c>
    </row>
    <row r="3089" spans="1:22">
      <c r="A3089">
        <v>12508</v>
      </c>
      <c r="B3089" t="s">
        <v>139</v>
      </c>
      <c r="C3089" t="s">
        <v>140</v>
      </c>
      <c r="D3089" t="s">
        <v>2929</v>
      </c>
      <c r="E3089">
        <v>1</v>
      </c>
      <c r="F3089" t="s">
        <v>102</v>
      </c>
      <c r="G3089" t="s">
        <v>73</v>
      </c>
      <c r="H3089">
        <v>5060947</v>
      </c>
      <c r="I3089" t="s">
        <v>3178</v>
      </c>
      <c r="J3089">
        <v>2400</v>
      </c>
      <c r="K3089">
        <v>2400</v>
      </c>
      <c r="L3089">
        <v>2184</v>
      </c>
      <c r="M3089">
        <v>1693.5772999999999</v>
      </c>
      <c r="N3089">
        <v>1693.5772999999999</v>
      </c>
      <c r="O3089">
        <v>100</v>
      </c>
      <c r="P3089">
        <v>9</v>
      </c>
      <c r="Q3089" t="s">
        <v>75</v>
      </c>
      <c r="R3089" t="s">
        <v>3192</v>
      </c>
      <c r="S3089" t="s">
        <v>88</v>
      </c>
      <c r="T3089" t="s">
        <v>141</v>
      </c>
      <c r="U3089">
        <v>0</v>
      </c>
      <c r="V3089">
        <v>0</v>
      </c>
    </row>
    <row r="3090" spans="1:22">
      <c r="A3090">
        <v>12508</v>
      </c>
      <c r="B3090" t="s">
        <v>240</v>
      </c>
      <c r="C3090" t="s">
        <v>150</v>
      </c>
      <c r="D3090" t="s">
        <v>2929</v>
      </c>
      <c r="E3090">
        <v>1</v>
      </c>
      <c r="F3090" t="s">
        <v>102</v>
      </c>
      <c r="G3090" t="s">
        <v>73</v>
      </c>
      <c r="H3090">
        <v>5060947</v>
      </c>
      <c r="I3090" t="s">
        <v>3178</v>
      </c>
      <c r="J3090">
        <v>98900</v>
      </c>
      <c r="K3090">
        <v>98900</v>
      </c>
      <c r="L3090">
        <v>89999</v>
      </c>
      <c r="M3090">
        <v>69922.174499999994</v>
      </c>
      <c r="N3090">
        <v>69922.174499999994</v>
      </c>
      <c r="O3090">
        <v>100</v>
      </c>
      <c r="P3090">
        <v>9</v>
      </c>
      <c r="Q3090" t="s">
        <v>75</v>
      </c>
      <c r="R3090" t="s">
        <v>3192</v>
      </c>
      <c r="S3090" t="s">
        <v>88</v>
      </c>
      <c r="T3090" t="s">
        <v>130</v>
      </c>
      <c r="U3090">
        <v>0</v>
      </c>
      <c r="V3090">
        <v>0</v>
      </c>
    </row>
    <row r="3091" spans="1:22">
      <c r="A3091">
        <v>12508</v>
      </c>
      <c r="B3091" t="s">
        <v>134</v>
      </c>
      <c r="C3091" t="s">
        <v>135</v>
      </c>
      <c r="D3091" t="s">
        <v>2929</v>
      </c>
      <c r="E3091">
        <v>5.5</v>
      </c>
      <c r="F3091" t="s">
        <v>102</v>
      </c>
      <c r="G3091" t="s">
        <v>73</v>
      </c>
      <c r="H3091">
        <v>5060947</v>
      </c>
      <c r="I3091" t="s">
        <v>3178</v>
      </c>
      <c r="J3091">
        <v>130350</v>
      </c>
      <c r="K3091">
        <v>23700</v>
      </c>
      <c r="L3091">
        <v>64900</v>
      </c>
      <c r="M3091">
        <v>6969.7242999999999</v>
      </c>
      <c r="N3091">
        <v>38333.483650000002</v>
      </c>
      <c r="O3091">
        <v>100</v>
      </c>
      <c r="P3091">
        <v>0</v>
      </c>
      <c r="Q3091" t="s">
        <v>75</v>
      </c>
      <c r="R3091" t="s">
        <v>3192</v>
      </c>
      <c r="S3091" t="s">
        <v>88</v>
      </c>
      <c r="T3091" t="s">
        <v>136</v>
      </c>
      <c r="U3091">
        <v>0</v>
      </c>
      <c r="V3091">
        <v>0</v>
      </c>
    </row>
    <row r="3092" spans="1:22">
      <c r="A3092">
        <v>12509</v>
      </c>
      <c r="B3092" t="s">
        <v>566</v>
      </c>
      <c r="C3092" t="s">
        <v>567</v>
      </c>
      <c r="D3092" t="s">
        <v>2929</v>
      </c>
      <c r="E3092">
        <v>1</v>
      </c>
      <c r="F3092" t="s">
        <v>138</v>
      </c>
      <c r="G3092" t="s">
        <v>73</v>
      </c>
      <c r="H3092">
        <v>5060952</v>
      </c>
      <c r="I3092" t="s">
        <v>3178</v>
      </c>
      <c r="J3092">
        <v>46200</v>
      </c>
      <c r="K3092">
        <v>46200</v>
      </c>
      <c r="L3092">
        <v>28996</v>
      </c>
      <c r="M3092">
        <v>28996.121999999999</v>
      </c>
      <c r="N3092">
        <v>28996.121999999999</v>
      </c>
      <c r="O3092">
        <v>100</v>
      </c>
      <c r="P3092">
        <v>0</v>
      </c>
      <c r="Q3092" t="s">
        <v>75</v>
      </c>
      <c r="R3092" t="s">
        <v>3193</v>
      </c>
      <c r="S3092" t="s">
        <v>88</v>
      </c>
      <c r="T3092" t="s">
        <v>128</v>
      </c>
      <c r="U3092">
        <v>0</v>
      </c>
      <c r="V3092">
        <v>0</v>
      </c>
    </row>
    <row r="3093" spans="1:22">
      <c r="A3093">
        <v>12509</v>
      </c>
      <c r="B3093" t="s">
        <v>139</v>
      </c>
      <c r="C3093" t="s">
        <v>140</v>
      </c>
      <c r="D3093" t="s">
        <v>2929</v>
      </c>
      <c r="E3093">
        <v>1</v>
      </c>
      <c r="F3093" t="s">
        <v>138</v>
      </c>
      <c r="G3093" t="s">
        <v>73</v>
      </c>
      <c r="H3093">
        <v>5060952</v>
      </c>
      <c r="I3093" t="s">
        <v>3178</v>
      </c>
      <c r="J3093">
        <v>2400</v>
      </c>
      <c r="K3093">
        <v>2400</v>
      </c>
      <c r="L3093">
        <v>1694</v>
      </c>
      <c r="M3093">
        <v>1693.5772999999999</v>
      </c>
      <c r="N3093">
        <v>1693.5772999999999</v>
      </c>
      <c r="O3093">
        <v>100</v>
      </c>
      <c r="P3093">
        <v>0</v>
      </c>
      <c r="Q3093" t="s">
        <v>75</v>
      </c>
      <c r="R3093" t="s">
        <v>3193</v>
      </c>
      <c r="S3093" t="s">
        <v>88</v>
      </c>
      <c r="T3093" t="s">
        <v>141</v>
      </c>
      <c r="U3093">
        <v>0</v>
      </c>
      <c r="V3093">
        <v>0</v>
      </c>
    </row>
    <row r="3094" spans="1:22">
      <c r="A3094">
        <v>12509</v>
      </c>
      <c r="B3094" t="s">
        <v>134</v>
      </c>
      <c r="C3094" t="s">
        <v>135</v>
      </c>
      <c r="D3094" t="s">
        <v>2929</v>
      </c>
      <c r="E3094">
        <v>8.5</v>
      </c>
      <c r="F3094" t="s">
        <v>138</v>
      </c>
      <c r="G3094" t="s">
        <v>73</v>
      </c>
      <c r="H3094">
        <v>5060952</v>
      </c>
      <c r="I3094" t="s">
        <v>3178</v>
      </c>
      <c r="J3094">
        <v>201450</v>
      </c>
      <c r="K3094">
        <v>23700</v>
      </c>
      <c r="L3094">
        <v>59245</v>
      </c>
      <c r="M3094">
        <v>6969.7242999999999</v>
      </c>
      <c r="N3094">
        <v>59242.65655</v>
      </c>
      <c r="O3094">
        <v>100</v>
      </c>
      <c r="P3094">
        <v>0</v>
      </c>
      <c r="Q3094" t="s">
        <v>75</v>
      </c>
      <c r="R3094" t="s">
        <v>3193</v>
      </c>
      <c r="S3094" t="s">
        <v>88</v>
      </c>
      <c r="T3094" t="s">
        <v>136</v>
      </c>
      <c r="U3094">
        <v>0</v>
      </c>
      <c r="V3094">
        <v>0</v>
      </c>
    </row>
    <row r="3095" spans="1:22">
      <c r="A3095">
        <v>12369</v>
      </c>
      <c r="B3095" t="s">
        <v>1810</v>
      </c>
      <c r="C3095" t="s">
        <v>1811</v>
      </c>
      <c r="D3095" t="s">
        <v>2929</v>
      </c>
      <c r="E3095">
        <v>8</v>
      </c>
      <c r="F3095" t="s">
        <v>87</v>
      </c>
      <c r="G3095" t="s">
        <v>73</v>
      </c>
      <c r="H3095">
        <v>5060956</v>
      </c>
      <c r="I3095" t="s">
        <v>3178</v>
      </c>
      <c r="J3095">
        <v>12000</v>
      </c>
      <c r="K3095">
        <v>1500</v>
      </c>
      <c r="L3095">
        <v>12000</v>
      </c>
      <c r="M3095">
        <v>1500</v>
      </c>
      <c r="N3095">
        <v>12000</v>
      </c>
      <c r="O3095">
        <v>100</v>
      </c>
      <c r="P3095">
        <v>0</v>
      </c>
      <c r="Q3095" t="s">
        <v>75</v>
      </c>
      <c r="R3095" t="s">
        <v>3182</v>
      </c>
      <c r="S3095" t="s">
        <v>88</v>
      </c>
      <c r="T3095" t="s">
        <v>646</v>
      </c>
      <c r="U3095">
        <v>0</v>
      </c>
      <c r="V3095">
        <v>0</v>
      </c>
    </row>
    <row r="3096" spans="1:22">
      <c r="A3096">
        <v>12612</v>
      </c>
      <c r="B3096" t="s">
        <v>137</v>
      </c>
      <c r="C3096" t="s">
        <v>127</v>
      </c>
      <c r="D3096" t="s">
        <v>2929</v>
      </c>
      <c r="E3096">
        <v>1</v>
      </c>
      <c r="F3096" t="s">
        <v>206</v>
      </c>
      <c r="G3096" t="s">
        <v>73</v>
      </c>
      <c r="H3096">
        <v>5060954</v>
      </c>
      <c r="I3096" t="s">
        <v>3178</v>
      </c>
      <c r="J3096">
        <v>31700</v>
      </c>
      <c r="K3096">
        <v>31700</v>
      </c>
      <c r="L3096">
        <v>20317</v>
      </c>
      <c r="M3096">
        <v>20317.033899999999</v>
      </c>
      <c r="N3096">
        <v>20317.033899999999</v>
      </c>
      <c r="O3096">
        <v>100</v>
      </c>
      <c r="P3096">
        <v>0</v>
      </c>
      <c r="Q3096" t="s">
        <v>75</v>
      </c>
      <c r="R3096" t="s">
        <v>3194</v>
      </c>
      <c r="S3096" t="s">
        <v>239</v>
      </c>
      <c r="T3096" t="s">
        <v>128</v>
      </c>
      <c r="U3096">
        <v>0</v>
      </c>
      <c r="V3096">
        <v>0</v>
      </c>
    </row>
    <row r="3097" spans="1:22">
      <c r="A3097">
        <v>12612</v>
      </c>
      <c r="B3097" t="s">
        <v>207</v>
      </c>
      <c r="C3097" t="s">
        <v>208</v>
      </c>
      <c r="D3097" t="s">
        <v>2929</v>
      </c>
      <c r="E3097">
        <v>5.6</v>
      </c>
      <c r="F3097" t="s">
        <v>206</v>
      </c>
      <c r="G3097" t="s">
        <v>73</v>
      </c>
      <c r="H3097">
        <v>5060954</v>
      </c>
      <c r="I3097" t="s">
        <v>3178</v>
      </c>
      <c r="J3097">
        <v>132720</v>
      </c>
      <c r="K3097">
        <v>23700</v>
      </c>
      <c r="L3097">
        <v>38735</v>
      </c>
      <c r="M3097">
        <v>6917.3846999999996</v>
      </c>
      <c r="N3097">
        <v>38737.354319999999</v>
      </c>
      <c r="O3097">
        <v>100</v>
      </c>
      <c r="P3097">
        <v>0</v>
      </c>
      <c r="Q3097" t="s">
        <v>75</v>
      </c>
      <c r="R3097" t="s">
        <v>3194</v>
      </c>
      <c r="S3097" t="s">
        <v>239</v>
      </c>
      <c r="T3097" t="s">
        <v>136</v>
      </c>
      <c r="U3097">
        <v>0</v>
      </c>
      <c r="V3097">
        <v>0</v>
      </c>
    </row>
    <row r="3098" spans="1:22">
      <c r="A3098">
        <v>12510</v>
      </c>
      <c r="B3098" t="s">
        <v>137</v>
      </c>
      <c r="C3098" t="s">
        <v>127</v>
      </c>
      <c r="D3098" t="s">
        <v>2929</v>
      </c>
      <c r="E3098">
        <v>1</v>
      </c>
      <c r="F3098" t="s">
        <v>138</v>
      </c>
      <c r="G3098" t="s">
        <v>73</v>
      </c>
      <c r="H3098">
        <v>5060950</v>
      </c>
      <c r="I3098" t="s">
        <v>3178</v>
      </c>
      <c r="J3098">
        <v>31700</v>
      </c>
      <c r="K3098">
        <v>31700</v>
      </c>
      <c r="L3098">
        <v>20317</v>
      </c>
      <c r="M3098">
        <v>20317.033899999999</v>
      </c>
      <c r="N3098">
        <v>20317.033899999999</v>
      </c>
      <c r="O3098">
        <v>100</v>
      </c>
      <c r="P3098">
        <v>0</v>
      </c>
      <c r="Q3098" t="s">
        <v>75</v>
      </c>
      <c r="R3098" t="s">
        <v>3195</v>
      </c>
      <c r="S3098" t="s">
        <v>88</v>
      </c>
      <c r="T3098" t="s">
        <v>128</v>
      </c>
      <c r="U3098">
        <v>0</v>
      </c>
      <c r="V3098">
        <v>0</v>
      </c>
    </row>
    <row r="3099" spans="1:22">
      <c r="A3099">
        <v>12510</v>
      </c>
      <c r="B3099" t="s">
        <v>207</v>
      </c>
      <c r="C3099" t="s">
        <v>208</v>
      </c>
      <c r="D3099" t="s">
        <v>2929</v>
      </c>
      <c r="E3099">
        <v>7</v>
      </c>
      <c r="F3099" t="s">
        <v>138</v>
      </c>
      <c r="G3099" t="s">
        <v>73</v>
      </c>
      <c r="H3099">
        <v>5060950</v>
      </c>
      <c r="I3099" t="s">
        <v>3178</v>
      </c>
      <c r="J3099">
        <v>165900</v>
      </c>
      <c r="K3099">
        <v>23700</v>
      </c>
      <c r="L3099">
        <v>48419</v>
      </c>
      <c r="M3099">
        <v>6917.3846999999996</v>
      </c>
      <c r="N3099">
        <v>48421.692900000002</v>
      </c>
      <c r="O3099">
        <v>100</v>
      </c>
      <c r="P3099">
        <v>0</v>
      </c>
      <c r="Q3099" t="s">
        <v>75</v>
      </c>
      <c r="R3099" t="s">
        <v>3195</v>
      </c>
      <c r="S3099" t="s">
        <v>88</v>
      </c>
      <c r="T3099" t="s">
        <v>136</v>
      </c>
      <c r="U3099">
        <v>0</v>
      </c>
      <c r="V3099">
        <v>0</v>
      </c>
    </row>
    <row r="3100" spans="1:22">
      <c r="A3100">
        <v>12369</v>
      </c>
      <c r="B3100" t="s">
        <v>137</v>
      </c>
      <c r="C3100" t="s">
        <v>127</v>
      </c>
      <c r="D3100" t="s">
        <v>2929</v>
      </c>
      <c r="E3100">
        <v>1</v>
      </c>
      <c r="F3100" t="s">
        <v>144</v>
      </c>
      <c r="G3100" t="s">
        <v>73</v>
      </c>
      <c r="H3100">
        <v>5060955</v>
      </c>
      <c r="I3100" t="s">
        <v>3178</v>
      </c>
      <c r="J3100">
        <v>31700</v>
      </c>
      <c r="K3100">
        <v>31700</v>
      </c>
      <c r="L3100">
        <v>31700</v>
      </c>
      <c r="M3100">
        <v>20317.033899999999</v>
      </c>
      <c r="N3100">
        <v>20317.033899999999</v>
      </c>
      <c r="O3100">
        <v>100</v>
      </c>
      <c r="P3100">
        <v>0</v>
      </c>
      <c r="Q3100" t="s">
        <v>75</v>
      </c>
      <c r="R3100" t="s">
        <v>3182</v>
      </c>
      <c r="S3100" t="s">
        <v>88</v>
      </c>
      <c r="T3100" t="s">
        <v>128</v>
      </c>
      <c r="U3100">
        <v>0</v>
      </c>
      <c r="V3100">
        <v>0</v>
      </c>
    </row>
    <row r="3101" spans="1:22">
      <c r="A3101">
        <v>12369</v>
      </c>
      <c r="B3101" t="s">
        <v>207</v>
      </c>
      <c r="C3101" t="s">
        <v>208</v>
      </c>
      <c r="D3101" t="s">
        <v>2929</v>
      </c>
      <c r="E3101">
        <v>6.5</v>
      </c>
      <c r="F3101" t="s">
        <v>144</v>
      </c>
      <c r="G3101" t="s">
        <v>73</v>
      </c>
      <c r="H3101">
        <v>5060955</v>
      </c>
      <c r="I3101" t="s">
        <v>3178</v>
      </c>
      <c r="J3101">
        <v>154050</v>
      </c>
      <c r="K3101">
        <v>23700</v>
      </c>
      <c r="L3101">
        <v>154050</v>
      </c>
      <c r="M3101">
        <v>6917.3846999999996</v>
      </c>
      <c r="N3101">
        <v>44963.000549999997</v>
      </c>
      <c r="O3101">
        <v>100</v>
      </c>
      <c r="P3101">
        <v>0</v>
      </c>
      <c r="Q3101" t="s">
        <v>75</v>
      </c>
      <c r="R3101" t="s">
        <v>3182</v>
      </c>
      <c r="S3101" t="s">
        <v>88</v>
      </c>
      <c r="T3101" t="s">
        <v>136</v>
      </c>
      <c r="U3101">
        <v>0</v>
      </c>
      <c r="V3101">
        <v>0</v>
      </c>
    </row>
    <row r="3102" spans="1:22">
      <c r="A3102">
        <v>12652</v>
      </c>
      <c r="B3102" t="s">
        <v>108</v>
      </c>
      <c r="C3102" t="s">
        <v>109</v>
      </c>
      <c r="D3102" t="s">
        <v>2963</v>
      </c>
      <c r="E3102">
        <v>1</v>
      </c>
      <c r="F3102" t="s">
        <v>144</v>
      </c>
      <c r="G3102" t="s">
        <v>73</v>
      </c>
      <c r="H3102">
        <v>5060960</v>
      </c>
      <c r="I3102" t="s">
        <v>3178</v>
      </c>
      <c r="J3102">
        <v>31920</v>
      </c>
      <c r="K3102">
        <v>39900</v>
      </c>
      <c r="L3102">
        <v>31920</v>
      </c>
      <c r="M3102">
        <v>25378.870299999999</v>
      </c>
      <c r="N3102">
        <v>20303.096239999999</v>
      </c>
      <c r="O3102">
        <v>80</v>
      </c>
      <c r="P3102">
        <v>0</v>
      </c>
      <c r="Q3102" t="s">
        <v>75</v>
      </c>
      <c r="R3102" t="s">
        <v>913</v>
      </c>
      <c r="S3102" t="s">
        <v>239</v>
      </c>
      <c r="T3102" t="s">
        <v>110</v>
      </c>
      <c r="U3102">
        <v>0</v>
      </c>
      <c r="V3102">
        <v>0</v>
      </c>
    </row>
    <row r="3103" spans="1:22">
      <c r="A3103">
        <v>12652</v>
      </c>
      <c r="B3103" t="s">
        <v>156</v>
      </c>
      <c r="C3103" t="s">
        <v>127</v>
      </c>
      <c r="D3103" t="s">
        <v>2963</v>
      </c>
      <c r="E3103">
        <v>1</v>
      </c>
      <c r="F3103" t="s">
        <v>144</v>
      </c>
      <c r="G3103" t="s">
        <v>73</v>
      </c>
      <c r="H3103">
        <v>5060960</v>
      </c>
      <c r="I3103" t="s">
        <v>3178</v>
      </c>
      <c r="J3103">
        <v>36480</v>
      </c>
      <c r="K3103">
        <v>45600</v>
      </c>
      <c r="L3103">
        <v>36480</v>
      </c>
      <c r="M3103">
        <v>28463.342100000002</v>
      </c>
      <c r="N3103">
        <v>22770.67368</v>
      </c>
      <c r="O3103">
        <v>80</v>
      </c>
      <c r="P3103">
        <v>0</v>
      </c>
      <c r="Q3103" t="s">
        <v>75</v>
      </c>
      <c r="R3103" t="s">
        <v>913</v>
      </c>
      <c r="S3103" t="s">
        <v>239</v>
      </c>
      <c r="T3103" t="s">
        <v>128</v>
      </c>
      <c r="U3103">
        <v>0</v>
      </c>
      <c r="V3103">
        <v>0</v>
      </c>
    </row>
    <row r="3104" spans="1:22">
      <c r="A3104">
        <v>12652</v>
      </c>
      <c r="B3104" t="s">
        <v>124</v>
      </c>
      <c r="C3104" t="s">
        <v>125</v>
      </c>
      <c r="D3104" t="s">
        <v>2963</v>
      </c>
      <c r="E3104">
        <v>1</v>
      </c>
      <c r="F3104" t="s">
        <v>144</v>
      </c>
      <c r="G3104" t="s">
        <v>73</v>
      </c>
      <c r="H3104">
        <v>5060960</v>
      </c>
      <c r="I3104" t="s">
        <v>3178</v>
      </c>
      <c r="J3104">
        <v>19100</v>
      </c>
      <c r="K3104">
        <v>19100</v>
      </c>
      <c r="L3104">
        <v>19100</v>
      </c>
      <c r="M3104">
        <v>13505.280500000001</v>
      </c>
      <c r="N3104">
        <v>13505.280500000001</v>
      </c>
      <c r="O3104">
        <v>100</v>
      </c>
      <c r="P3104">
        <v>0</v>
      </c>
      <c r="Q3104" t="s">
        <v>75</v>
      </c>
      <c r="R3104" t="s">
        <v>913</v>
      </c>
      <c r="S3104" t="s">
        <v>239</v>
      </c>
      <c r="T3104" t="s">
        <v>85</v>
      </c>
      <c r="U3104">
        <v>0</v>
      </c>
      <c r="V3104">
        <v>0</v>
      </c>
    </row>
    <row r="3105" spans="1:22">
      <c r="A3105">
        <v>12652</v>
      </c>
      <c r="B3105" t="s">
        <v>149</v>
      </c>
      <c r="C3105" t="s">
        <v>150</v>
      </c>
      <c r="D3105" t="s">
        <v>2963</v>
      </c>
      <c r="E3105">
        <v>1</v>
      </c>
      <c r="F3105" t="s">
        <v>144</v>
      </c>
      <c r="G3105" t="s">
        <v>73</v>
      </c>
      <c r="H3105">
        <v>5060960</v>
      </c>
      <c r="I3105" t="s">
        <v>3178</v>
      </c>
      <c r="J3105">
        <v>84000</v>
      </c>
      <c r="K3105">
        <v>105000</v>
      </c>
      <c r="L3105">
        <v>84000</v>
      </c>
      <c r="M3105">
        <v>73454.7359</v>
      </c>
      <c r="N3105">
        <v>58763.788720000004</v>
      </c>
      <c r="O3105">
        <v>80</v>
      </c>
      <c r="P3105">
        <v>0</v>
      </c>
      <c r="Q3105" t="s">
        <v>75</v>
      </c>
      <c r="R3105" t="s">
        <v>913</v>
      </c>
      <c r="S3105" t="s">
        <v>239</v>
      </c>
      <c r="T3105" t="s">
        <v>130</v>
      </c>
      <c r="U3105">
        <v>0</v>
      </c>
      <c r="V3105">
        <v>0</v>
      </c>
    </row>
    <row r="3106" spans="1:22">
      <c r="A3106">
        <v>12652</v>
      </c>
      <c r="B3106" t="s">
        <v>134</v>
      </c>
      <c r="C3106" t="s">
        <v>135</v>
      </c>
      <c r="D3106" t="s">
        <v>2963</v>
      </c>
      <c r="E3106">
        <v>6</v>
      </c>
      <c r="F3106" t="s">
        <v>144</v>
      </c>
      <c r="G3106" t="s">
        <v>73</v>
      </c>
      <c r="H3106">
        <v>5060960</v>
      </c>
      <c r="I3106" t="s">
        <v>3178</v>
      </c>
      <c r="J3106">
        <v>113760</v>
      </c>
      <c r="K3106">
        <v>23700</v>
      </c>
      <c r="L3106">
        <v>113760</v>
      </c>
      <c r="M3106">
        <v>6974.1772000000001</v>
      </c>
      <c r="N3106">
        <v>33476.050560000003</v>
      </c>
      <c r="O3106">
        <v>80</v>
      </c>
      <c r="P3106">
        <v>0</v>
      </c>
      <c r="Q3106" t="s">
        <v>75</v>
      </c>
      <c r="R3106" t="s">
        <v>913</v>
      </c>
      <c r="S3106" t="s">
        <v>239</v>
      </c>
      <c r="T3106" t="s">
        <v>136</v>
      </c>
      <c r="U3106">
        <v>0</v>
      </c>
      <c r="V3106">
        <v>0</v>
      </c>
    </row>
    <row r="3107" spans="1:22">
      <c r="A3107">
        <v>12655</v>
      </c>
      <c r="B3107" t="s">
        <v>108</v>
      </c>
      <c r="C3107" t="s">
        <v>109</v>
      </c>
      <c r="D3107" t="s">
        <v>2963</v>
      </c>
      <c r="E3107">
        <v>1</v>
      </c>
      <c r="F3107" t="s">
        <v>102</v>
      </c>
      <c r="G3107" t="s">
        <v>73</v>
      </c>
      <c r="H3107">
        <v>5060970</v>
      </c>
      <c r="I3107" t="s">
        <v>3178</v>
      </c>
      <c r="J3107">
        <v>39900</v>
      </c>
      <c r="K3107">
        <v>39900</v>
      </c>
      <c r="L3107">
        <v>36309</v>
      </c>
      <c r="M3107">
        <v>25378.870299999999</v>
      </c>
      <c r="N3107">
        <v>25378.870299999999</v>
      </c>
      <c r="O3107">
        <v>100</v>
      </c>
      <c r="P3107">
        <v>9</v>
      </c>
      <c r="Q3107" t="s">
        <v>75</v>
      </c>
      <c r="R3107" t="s">
        <v>3196</v>
      </c>
      <c r="S3107" t="s">
        <v>239</v>
      </c>
      <c r="T3107" t="s">
        <v>110</v>
      </c>
      <c r="U3107">
        <v>0</v>
      </c>
      <c r="V3107">
        <v>0</v>
      </c>
    </row>
    <row r="3108" spans="1:22">
      <c r="A3108">
        <v>12655</v>
      </c>
      <c r="B3108" t="s">
        <v>137</v>
      </c>
      <c r="C3108" t="s">
        <v>127</v>
      </c>
      <c r="D3108" t="s">
        <v>2963</v>
      </c>
      <c r="E3108">
        <v>1</v>
      </c>
      <c r="F3108" t="s">
        <v>102</v>
      </c>
      <c r="G3108" t="s">
        <v>73</v>
      </c>
      <c r="H3108">
        <v>5060970</v>
      </c>
      <c r="I3108" t="s">
        <v>3178</v>
      </c>
      <c r="J3108">
        <v>31700</v>
      </c>
      <c r="K3108">
        <v>31700</v>
      </c>
      <c r="L3108">
        <v>28847</v>
      </c>
      <c r="M3108">
        <v>20313.040199999999</v>
      </c>
      <c r="N3108">
        <v>20313.040199999999</v>
      </c>
      <c r="O3108">
        <v>100</v>
      </c>
      <c r="P3108">
        <v>9</v>
      </c>
      <c r="Q3108" t="s">
        <v>75</v>
      </c>
      <c r="R3108" t="s">
        <v>3196</v>
      </c>
      <c r="S3108" t="s">
        <v>239</v>
      </c>
      <c r="T3108" t="s">
        <v>128</v>
      </c>
      <c r="U3108">
        <v>0</v>
      </c>
      <c r="V3108">
        <v>0</v>
      </c>
    </row>
    <row r="3109" spans="1:22">
      <c r="A3109">
        <v>12655</v>
      </c>
      <c r="B3109" t="s">
        <v>148</v>
      </c>
      <c r="C3109" t="s">
        <v>106</v>
      </c>
      <c r="D3109" t="s">
        <v>2963</v>
      </c>
      <c r="E3109">
        <v>1</v>
      </c>
      <c r="F3109" t="s">
        <v>102</v>
      </c>
      <c r="G3109" t="s">
        <v>73</v>
      </c>
      <c r="H3109">
        <v>5060970</v>
      </c>
      <c r="I3109" t="s">
        <v>3178</v>
      </c>
      <c r="J3109">
        <v>43900</v>
      </c>
      <c r="K3109">
        <v>43900</v>
      </c>
      <c r="L3109">
        <v>39949</v>
      </c>
      <c r="M3109">
        <v>27746.087599999999</v>
      </c>
      <c r="N3109">
        <v>27746.087599999999</v>
      </c>
      <c r="O3109">
        <v>100</v>
      </c>
      <c r="P3109">
        <v>9</v>
      </c>
      <c r="Q3109" t="s">
        <v>75</v>
      </c>
      <c r="R3109" t="s">
        <v>3196</v>
      </c>
      <c r="S3109" t="s">
        <v>239</v>
      </c>
      <c r="T3109" t="s">
        <v>130</v>
      </c>
      <c r="U3109">
        <v>0</v>
      </c>
      <c r="V3109">
        <v>0</v>
      </c>
    </row>
    <row r="3110" spans="1:22">
      <c r="A3110">
        <v>12655</v>
      </c>
      <c r="B3110" t="s">
        <v>149</v>
      </c>
      <c r="C3110" t="s">
        <v>150</v>
      </c>
      <c r="D3110" t="s">
        <v>2963</v>
      </c>
      <c r="E3110">
        <v>1</v>
      </c>
      <c r="F3110" t="s">
        <v>102</v>
      </c>
      <c r="G3110" t="s">
        <v>73</v>
      </c>
      <c r="H3110">
        <v>5060970</v>
      </c>
      <c r="I3110" t="s">
        <v>3178</v>
      </c>
      <c r="J3110">
        <v>105000</v>
      </c>
      <c r="K3110">
        <v>105000</v>
      </c>
      <c r="L3110">
        <v>95550</v>
      </c>
      <c r="M3110">
        <v>73454.7359</v>
      </c>
      <c r="N3110">
        <v>73454.7359</v>
      </c>
      <c r="O3110">
        <v>100</v>
      </c>
      <c r="P3110">
        <v>9</v>
      </c>
      <c r="Q3110" t="s">
        <v>75</v>
      </c>
      <c r="R3110" t="s">
        <v>3196</v>
      </c>
      <c r="S3110" t="s">
        <v>239</v>
      </c>
      <c r="T3110" t="s">
        <v>130</v>
      </c>
      <c r="U3110">
        <v>0</v>
      </c>
      <c r="V3110">
        <v>0</v>
      </c>
    </row>
    <row r="3111" spans="1:22">
      <c r="A3111">
        <v>12655</v>
      </c>
      <c r="B3111" t="s">
        <v>220</v>
      </c>
      <c r="C3111" t="s">
        <v>116</v>
      </c>
      <c r="D3111" t="s">
        <v>2963</v>
      </c>
      <c r="E3111">
        <v>1</v>
      </c>
      <c r="F3111" t="s">
        <v>102</v>
      </c>
      <c r="G3111" t="s">
        <v>73</v>
      </c>
      <c r="H3111">
        <v>5060970</v>
      </c>
      <c r="I3111" t="s">
        <v>3178</v>
      </c>
      <c r="J3111">
        <v>117000</v>
      </c>
      <c r="K3111">
        <v>117000</v>
      </c>
      <c r="L3111">
        <v>106470</v>
      </c>
      <c r="M3111">
        <v>78465.672600000005</v>
      </c>
      <c r="N3111">
        <v>78465.672600000005</v>
      </c>
      <c r="O3111">
        <v>100</v>
      </c>
      <c r="P3111">
        <v>9</v>
      </c>
      <c r="Q3111" t="s">
        <v>75</v>
      </c>
      <c r="R3111" t="s">
        <v>3196</v>
      </c>
      <c r="S3111" t="s">
        <v>239</v>
      </c>
      <c r="T3111" t="s">
        <v>133</v>
      </c>
      <c r="U3111">
        <v>0</v>
      </c>
      <c r="V3111">
        <v>0</v>
      </c>
    </row>
    <row r="3112" spans="1:22">
      <c r="A3112">
        <v>12655</v>
      </c>
      <c r="B3112" t="s">
        <v>207</v>
      </c>
      <c r="C3112" t="s">
        <v>208</v>
      </c>
      <c r="D3112" t="s">
        <v>2963</v>
      </c>
      <c r="E3112">
        <v>7</v>
      </c>
      <c r="F3112" t="s">
        <v>102</v>
      </c>
      <c r="G3112" t="s">
        <v>73</v>
      </c>
      <c r="H3112">
        <v>5060970</v>
      </c>
      <c r="I3112" t="s">
        <v>3178</v>
      </c>
      <c r="J3112">
        <v>165900</v>
      </c>
      <c r="K3112">
        <v>23700</v>
      </c>
      <c r="L3112">
        <v>82600</v>
      </c>
      <c r="M3112">
        <v>6930.1751999999997</v>
      </c>
      <c r="N3112">
        <v>48511.2264</v>
      </c>
      <c r="O3112">
        <v>100</v>
      </c>
      <c r="P3112">
        <v>0</v>
      </c>
      <c r="Q3112" t="s">
        <v>75</v>
      </c>
      <c r="R3112" t="s">
        <v>3196</v>
      </c>
      <c r="S3112" t="s">
        <v>239</v>
      </c>
      <c r="T3112" t="s">
        <v>136</v>
      </c>
      <c r="U3112">
        <v>0</v>
      </c>
      <c r="V3112">
        <v>0</v>
      </c>
    </row>
    <row r="3113" spans="1:22">
      <c r="A3113">
        <v>12658</v>
      </c>
      <c r="B3113" t="s">
        <v>137</v>
      </c>
      <c r="C3113" t="s">
        <v>127</v>
      </c>
      <c r="D3113" t="s">
        <v>2963</v>
      </c>
      <c r="E3113">
        <v>1</v>
      </c>
      <c r="F3113" t="s">
        <v>144</v>
      </c>
      <c r="G3113" t="s">
        <v>73</v>
      </c>
      <c r="H3113">
        <v>5060962</v>
      </c>
      <c r="I3113" t="s">
        <v>3178</v>
      </c>
      <c r="J3113">
        <v>25360</v>
      </c>
      <c r="K3113">
        <v>31700</v>
      </c>
      <c r="L3113">
        <v>25360</v>
      </c>
      <c r="M3113">
        <v>20313.040199999999</v>
      </c>
      <c r="N3113">
        <v>16250.43216</v>
      </c>
      <c r="O3113">
        <v>80</v>
      </c>
      <c r="P3113">
        <v>0</v>
      </c>
      <c r="Q3113" t="s">
        <v>75</v>
      </c>
      <c r="R3113" t="s">
        <v>3197</v>
      </c>
      <c r="S3113" t="s">
        <v>239</v>
      </c>
      <c r="T3113" t="s">
        <v>128</v>
      </c>
      <c r="U3113">
        <v>0</v>
      </c>
      <c r="V3113">
        <v>0</v>
      </c>
    </row>
    <row r="3114" spans="1:22">
      <c r="A3114">
        <v>12658</v>
      </c>
      <c r="B3114" t="s">
        <v>207</v>
      </c>
      <c r="C3114" t="s">
        <v>208</v>
      </c>
      <c r="D3114" t="s">
        <v>2963</v>
      </c>
      <c r="E3114">
        <v>7</v>
      </c>
      <c r="F3114" t="s">
        <v>144</v>
      </c>
      <c r="G3114" t="s">
        <v>73</v>
      </c>
      <c r="H3114">
        <v>5060962</v>
      </c>
      <c r="I3114" t="s">
        <v>3178</v>
      </c>
      <c r="J3114">
        <v>132720</v>
      </c>
      <c r="K3114">
        <v>23700</v>
      </c>
      <c r="L3114">
        <v>132720</v>
      </c>
      <c r="M3114">
        <v>6930.1751999999997</v>
      </c>
      <c r="N3114">
        <v>38808.981119999997</v>
      </c>
      <c r="O3114">
        <v>80</v>
      </c>
      <c r="P3114">
        <v>0</v>
      </c>
      <c r="Q3114" t="s">
        <v>75</v>
      </c>
      <c r="R3114" t="s">
        <v>3197</v>
      </c>
      <c r="S3114" t="s">
        <v>239</v>
      </c>
      <c r="T3114" t="s">
        <v>136</v>
      </c>
      <c r="U3114">
        <v>0</v>
      </c>
      <c r="V3114">
        <v>0</v>
      </c>
    </row>
    <row r="3115" spans="1:22">
      <c r="A3115">
        <v>12657</v>
      </c>
      <c r="B3115" t="s">
        <v>373</v>
      </c>
      <c r="C3115" t="s">
        <v>100</v>
      </c>
      <c r="D3115" t="s">
        <v>2963</v>
      </c>
      <c r="E3115">
        <v>1</v>
      </c>
      <c r="F3115" t="s">
        <v>228</v>
      </c>
      <c r="G3115" t="s">
        <v>73</v>
      </c>
      <c r="H3115">
        <v>5060974</v>
      </c>
      <c r="I3115" t="s">
        <v>3178</v>
      </c>
      <c r="J3115">
        <v>167000</v>
      </c>
      <c r="K3115">
        <v>167000</v>
      </c>
      <c r="L3115">
        <v>129719</v>
      </c>
      <c r="M3115">
        <v>108412.75079999999</v>
      </c>
      <c r="N3115">
        <v>108412.75079999999</v>
      </c>
      <c r="O3115">
        <v>100</v>
      </c>
      <c r="P3115">
        <v>0</v>
      </c>
      <c r="Q3115" t="s">
        <v>75</v>
      </c>
      <c r="R3115" t="s">
        <v>3198</v>
      </c>
      <c r="S3115" t="s">
        <v>88</v>
      </c>
      <c r="T3115" t="s">
        <v>229</v>
      </c>
      <c r="U3115">
        <v>0</v>
      </c>
      <c r="V3115">
        <v>0</v>
      </c>
    </row>
    <row r="3116" spans="1:22">
      <c r="A3116">
        <v>12657</v>
      </c>
      <c r="B3116" t="s">
        <v>838</v>
      </c>
      <c r="C3116" t="s">
        <v>100</v>
      </c>
      <c r="D3116" t="s">
        <v>2963</v>
      </c>
      <c r="E3116">
        <v>1</v>
      </c>
      <c r="F3116" t="s">
        <v>228</v>
      </c>
      <c r="G3116" t="s">
        <v>73</v>
      </c>
      <c r="H3116">
        <v>5060974</v>
      </c>
      <c r="I3116" t="s">
        <v>3178</v>
      </c>
      <c r="J3116">
        <v>197000</v>
      </c>
      <c r="K3116">
        <v>197000</v>
      </c>
      <c r="L3116">
        <v>148454</v>
      </c>
      <c r="M3116">
        <v>129030.2852</v>
      </c>
      <c r="N3116">
        <v>129030.2852</v>
      </c>
      <c r="O3116">
        <v>100</v>
      </c>
      <c r="P3116">
        <v>0</v>
      </c>
      <c r="Q3116" t="s">
        <v>75</v>
      </c>
      <c r="R3116" t="s">
        <v>3198</v>
      </c>
      <c r="S3116" t="s">
        <v>88</v>
      </c>
      <c r="T3116" t="s">
        <v>229</v>
      </c>
      <c r="U3116">
        <v>0</v>
      </c>
      <c r="V3116">
        <v>0</v>
      </c>
    </row>
    <row r="3117" spans="1:22">
      <c r="A3117">
        <v>12657</v>
      </c>
      <c r="B3117" t="s">
        <v>240</v>
      </c>
      <c r="C3117" t="s">
        <v>150</v>
      </c>
      <c r="D3117" t="s">
        <v>2963</v>
      </c>
      <c r="E3117">
        <v>1</v>
      </c>
      <c r="F3117" t="s">
        <v>228</v>
      </c>
      <c r="G3117" t="s">
        <v>73</v>
      </c>
      <c r="H3117">
        <v>5060974</v>
      </c>
      <c r="I3117" t="s">
        <v>3178</v>
      </c>
      <c r="J3117">
        <v>98900</v>
      </c>
      <c r="K3117">
        <v>98900</v>
      </c>
      <c r="L3117">
        <v>83600</v>
      </c>
      <c r="M3117">
        <v>69922.174499999994</v>
      </c>
      <c r="N3117">
        <v>69922.174499999994</v>
      </c>
      <c r="O3117">
        <v>100</v>
      </c>
      <c r="P3117">
        <v>0</v>
      </c>
      <c r="Q3117" t="s">
        <v>75</v>
      </c>
      <c r="R3117" t="s">
        <v>3198</v>
      </c>
      <c r="S3117" t="s">
        <v>88</v>
      </c>
      <c r="T3117" t="s">
        <v>130</v>
      </c>
      <c r="U3117">
        <v>0</v>
      </c>
      <c r="V3117">
        <v>0</v>
      </c>
    </row>
    <row r="3118" spans="1:22">
      <c r="A3118">
        <v>12657</v>
      </c>
      <c r="B3118" t="s">
        <v>233</v>
      </c>
      <c r="C3118" t="s">
        <v>234</v>
      </c>
      <c r="D3118" t="s">
        <v>2963</v>
      </c>
      <c r="E3118">
        <v>1</v>
      </c>
      <c r="F3118" t="s">
        <v>228</v>
      </c>
      <c r="G3118" t="s">
        <v>73</v>
      </c>
      <c r="H3118">
        <v>5060974</v>
      </c>
      <c r="I3118" t="s">
        <v>3178</v>
      </c>
      <c r="J3118">
        <v>21600</v>
      </c>
      <c r="K3118">
        <v>21600</v>
      </c>
      <c r="L3118">
        <v>16277</v>
      </c>
      <c r="M3118">
        <v>15446.049499999999</v>
      </c>
      <c r="N3118">
        <v>15446.049499999999</v>
      </c>
      <c r="O3118">
        <v>100</v>
      </c>
      <c r="P3118">
        <v>0</v>
      </c>
      <c r="Q3118" t="s">
        <v>75</v>
      </c>
      <c r="R3118" t="s">
        <v>3198</v>
      </c>
      <c r="S3118" t="s">
        <v>88</v>
      </c>
      <c r="T3118" t="s">
        <v>235</v>
      </c>
      <c r="U3118">
        <v>0</v>
      </c>
      <c r="V3118">
        <v>0</v>
      </c>
    </row>
    <row r="3119" spans="1:22">
      <c r="A3119">
        <v>12659</v>
      </c>
      <c r="B3119" t="s">
        <v>305</v>
      </c>
      <c r="C3119" t="s">
        <v>306</v>
      </c>
      <c r="D3119" t="s">
        <v>2963</v>
      </c>
      <c r="E3119">
        <v>6</v>
      </c>
      <c r="F3119" t="s">
        <v>102</v>
      </c>
      <c r="G3119" t="s">
        <v>73</v>
      </c>
      <c r="H3119">
        <v>5060972</v>
      </c>
      <c r="I3119" t="s">
        <v>3178</v>
      </c>
      <c r="J3119">
        <v>157800</v>
      </c>
      <c r="K3119">
        <v>26300</v>
      </c>
      <c r="L3119">
        <v>84600</v>
      </c>
      <c r="M3119">
        <v>11298.842699999999</v>
      </c>
      <c r="N3119">
        <v>67793.056200000006</v>
      </c>
      <c r="O3119">
        <v>100</v>
      </c>
      <c r="P3119">
        <v>0</v>
      </c>
      <c r="Q3119" t="s">
        <v>75</v>
      </c>
      <c r="R3119" t="s">
        <v>3199</v>
      </c>
      <c r="S3119" t="s">
        <v>239</v>
      </c>
      <c r="T3119" t="s">
        <v>136</v>
      </c>
      <c r="U3119">
        <v>0</v>
      </c>
      <c r="V3119">
        <v>0</v>
      </c>
    </row>
    <row r="3120" spans="1:22">
      <c r="A3120">
        <v>12659</v>
      </c>
      <c r="B3120" t="s">
        <v>108</v>
      </c>
      <c r="C3120" t="s">
        <v>109</v>
      </c>
      <c r="D3120" t="s">
        <v>2963</v>
      </c>
      <c r="E3120">
        <v>0.8</v>
      </c>
      <c r="F3120" t="s">
        <v>102</v>
      </c>
      <c r="G3120" t="s">
        <v>73</v>
      </c>
      <c r="H3120">
        <v>5060972</v>
      </c>
      <c r="I3120" t="s">
        <v>3178</v>
      </c>
      <c r="J3120">
        <v>31920</v>
      </c>
      <c r="K3120">
        <v>39900</v>
      </c>
      <c r="L3120">
        <v>29047</v>
      </c>
      <c r="M3120">
        <v>25378.870299999999</v>
      </c>
      <c r="N3120">
        <v>20303.096239999999</v>
      </c>
      <c r="O3120">
        <v>100</v>
      </c>
      <c r="P3120">
        <v>9</v>
      </c>
      <c r="Q3120" t="s">
        <v>75</v>
      </c>
      <c r="R3120" t="s">
        <v>3199</v>
      </c>
      <c r="S3120" t="s">
        <v>239</v>
      </c>
      <c r="T3120" t="s">
        <v>110</v>
      </c>
      <c r="U3120">
        <v>0</v>
      </c>
      <c r="V3120">
        <v>0</v>
      </c>
    </row>
    <row r="3121" spans="1:22">
      <c r="A3121">
        <v>12659</v>
      </c>
      <c r="B3121" t="s">
        <v>124</v>
      </c>
      <c r="C3121" t="s">
        <v>125</v>
      </c>
      <c r="D3121" t="s">
        <v>2963</v>
      </c>
      <c r="E3121">
        <v>1</v>
      </c>
      <c r="F3121" t="s">
        <v>102</v>
      </c>
      <c r="G3121" t="s">
        <v>73</v>
      </c>
      <c r="H3121">
        <v>5060972</v>
      </c>
      <c r="I3121" t="s">
        <v>3178</v>
      </c>
      <c r="J3121">
        <v>19100</v>
      </c>
      <c r="K3121">
        <v>19100</v>
      </c>
      <c r="L3121">
        <v>17381</v>
      </c>
      <c r="M3121">
        <v>13505.280500000001</v>
      </c>
      <c r="N3121">
        <v>13505.280500000001</v>
      </c>
      <c r="O3121">
        <v>100</v>
      </c>
      <c r="P3121">
        <v>9</v>
      </c>
      <c r="Q3121" t="s">
        <v>75</v>
      </c>
      <c r="R3121" t="s">
        <v>3199</v>
      </c>
      <c r="S3121" t="s">
        <v>239</v>
      </c>
      <c r="T3121" t="s">
        <v>85</v>
      </c>
      <c r="U3121">
        <v>0</v>
      </c>
      <c r="V3121">
        <v>0</v>
      </c>
    </row>
    <row r="3122" spans="1:22">
      <c r="A3122">
        <v>12659</v>
      </c>
      <c r="B3122" t="s">
        <v>307</v>
      </c>
      <c r="C3122" t="s">
        <v>308</v>
      </c>
      <c r="D3122" t="s">
        <v>2963</v>
      </c>
      <c r="E3122">
        <v>1</v>
      </c>
      <c r="F3122" t="s">
        <v>102</v>
      </c>
      <c r="G3122" t="s">
        <v>73</v>
      </c>
      <c r="H3122">
        <v>5060972</v>
      </c>
      <c r="I3122" t="s">
        <v>3178</v>
      </c>
      <c r="J3122">
        <v>34600</v>
      </c>
      <c r="K3122">
        <v>34600</v>
      </c>
      <c r="L3122">
        <v>31486</v>
      </c>
      <c r="M3122">
        <v>22075.6597</v>
      </c>
      <c r="N3122">
        <v>22075.6597</v>
      </c>
      <c r="O3122">
        <v>100</v>
      </c>
      <c r="P3122">
        <v>9</v>
      </c>
      <c r="Q3122" t="s">
        <v>75</v>
      </c>
      <c r="R3122" t="s">
        <v>3199</v>
      </c>
      <c r="S3122" t="s">
        <v>239</v>
      </c>
      <c r="T3122" t="s">
        <v>128</v>
      </c>
      <c r="U3122">
        <v>0</v>
      </c>
      <c r="V3122">
        <v>0</v>
      </c>
    </row>
    <row r="3123" spans="1:22">
      <c r="A3123">
        <v>12659</v>
      </c>
      <c r="B3123" t="s">
        <v>1178</v>
      </c>
      <c r="C3123" t="s">
        <v>150</v>
      </c>
      <c r="D3123" t="s">
        <v>2963</v>
      </c>
      <c r="E3123">
        <v>1</v>
      </c>
      <c r="F3123" t="s">
        <v>102</v>
      </c>
      <c r="G3123" t="s">
        <v>73</v>
      </c>
      <c r="H3123">
        <v>5060972</v>
      </c>
      <c r="I3123" t="s">
        <v>3178</v>
      </c>
      <c r="J3123">
        <v>124000</v>
      </c>
      <c r="K3123">
        <v>124000</v>
      </c>
      <c r="L3123">
        <v>112840</v>
      </c>
      <c r="M3123">
        <v>86089.280799999993</v>
      </c>
      <c r="N3123">
        <v>86089.280799999993</v>
      </c>
      <c r="O3123">
        <v>100</v>
      </c>
      <c r="P3123">
        <v>9</v>
      </c>
      <c r="Q3123" t="s">
        <v>75</v>
      </c>
      <c r="R3123" t="s">
        <v>3199</v>
      </c>
      <c r="S3123" t="s">
        <v>239</v>
      </c>
      <c r="T3123" t="s">
        <v>130</v>
      </c>
      <c r="U3123">
        <v>0</v>
      </c>
      <c r="V3123">
        <v>0</v>
      </c>
    </row>
    <row r="3124" spans="1:22">
      <c r="A3124">
        <v>12659</v>
      </c>
      <c r="B3124" t="s">
        <v>622</v>
      </c>
      <c r="C3124" t="s">
        <v>116</v>
      </c>
      <c r="D3124" t="s">
        <v>2963</v>
      </c>
      <c r="E3124">
        <v>1</v>
      </c>
      <c r="F3124" t="s">
        <v>102</v>
      </c>
      <c r="G3124" t="s">
        <v>73</v>
      </c>
      <c r="H3124">
        <v>5060972</v>
      </c>
      <c r="I3124" t="s">
        <v>3178</v>
      </c>
      <c r="J3124">
        <v>117000</v>
      </c>
      <c r="K3124">
        <v>117000</v>
      </c>
      <c r="L3124">
        <v>106470</v>
      </c>
      <c r="M3124">
        <v>78276.624800000005</v>
      </c>
      <c r="N3124">
        <v>78276.624800000005</v>
      </c>
      <c r="O3124">
        <v>100</v>
      </c>
      <c r="P3124">
        <v>9</v>
      </c>
      <c r="Q3124" t="s">
        <v>75</v>
      </c>
      <c r="R3124" t="s">
        <v>3199</v>
      </c>
      <c r="S3124" t="s">
        <v>239</v>
      </c>
      <c r="T3124" t="s">
        <v>133</v>
      </c>
      <c r="U3124">
        <v>0</v>
      </c>
      <c r="V3124">
        <v>0</v>
      </c>
    </row>
    <row r="3125" spans="1:22">
      <c r="A3125">
        <v>12659</v>
      </c>
      <c r="B3125" t="s">
        <v>3200</v>
      </c>
      <c r="C3125" t="s">
        <v>3201</v>
      </c>
      <c r="D3125" t="s">
        <v>2963</v>
      </c>
      <c r="E3125">
        <v>1</v>
      </c>
      <c r="F3125" t="s">
        <v>87</v>
      </c>
      <c r="G3125" t="s">
        <v>73</v>
      </c>
      <c r="H3125">
        <v>5060971</v>
      </c>
      <c r="I3125" t="s">
        <v>3178</v>
      </c>
      <c r="J3125">
        <v>603000</v>
      </c>
      <c r="K3125">
        <v>603000</v>
      </c>
      <c r="L3125">
        <v>385920</v>
      </c>
      <c r="M3125">
        <v>354860</v>
      </c>
      <c r="N3125">
        <v>354860</v>
      </c>
      <c r="O3125">
        <v>100</v>
      </c>
      <c r="P3125">
        <v>36</v>
      </c>
      <c r="Q3125" t="s">
        <v>75</v>
      </c>
      <c r="R3125" t="s">
        <v>3199</v>
      </c>
      <c r="S3125" t="s">
        <v>239</v>
      </c>
      <c r="T3125" t="s">
        <v>680</v>
      </c>
      <c r="U3125">
        <v>0</v>
      </c>
      <c r="V3125">
        <v>0</v>
      </c>
    </row>
    <row r="3126" spans="1:22">
      <c r="A3126">
        <v>12659</v>
      </c>
      <c r="B3126" t="s">
        <v>356</v>
      </c>
      <c r="C3126" t="s">
        <v>150</v>
      </c>
      <c r="D3126" t="s">
        <v>2963</v>
      </c>
      <c r="E3126">
        <v>1</v>
      </c>
      <c r="F3126" t="s">
        <v>102</v>
      </c>
      <c r="G3126" t="s">
        <v>73</v>
      </c>
      <c r="H3126">
        <v>5060972</v>
      </c>
      <c r="I3126" t="s">
        <v>3178</v>
      </c>
      <c r="J3126">
        <v>60000</v>
      </c>
      <c r="K3126">
        <v>60000</v>
      </c>
      <c r="L3126">
        <v>54600</v>
      </c>
      <c r="M3126">
        <v>42403.9643</v>
      </c>
      <c r="N3126">
        <v>42403.9643</v>
      </c>
      <c r="O3126">
        <v>100</v>
      </c>
      <c r="P3126">
        <v>9</v>
      </c>
      <c r="Q3126" t="s">
        <v>75</v>
      </c>
      <c r="R3126" t="s">
        <v>3199</v>
      </c>
      <c r="S3126" t="s">
        <v>239</v>
      </c>
      <c r="T3126" t="s">
        <v>130</v>
      </c>
      <c r="U3126">
        <v>0</v>
      </c>
      <c r="V3126">
        <v>0</v>
      </c>
    </row>
    <row r="3127" spans="1:22">
      <c r="A3127">
        <v>12672</v>
      </c>
      <c r="B3127" t="s">
        <v>305</v>
      </c>
      <c r="C3127" t="s">
        <v>306</v>
      </c>
      <c r="D3127" t="s">
        <v>2963</v>
      </c>
      <c r="E3127">
        <v>6</v>
      </c>
      <c r="F3127" t="s">
        <v>102</v>
      </c>
      <c r="G3127" t="s">
        <v>73</v>
      </c>
      <c r="H3127">
        <v>5060963</v>
      </c>
      <c r="I3127" t="s">
        <v>3178</v>
      </c>
      <c r="J3127">
        <v>157800</v>
      </c>
      <c r="K3127">
        <v>26300</v>
      </c>
      <c r="L3127">
        <v>84600</v>
      </c>
      <c r="M3127">
        <v>11298.842699999999</v>
      </c>
      <c r="N3127">
        <v>67793.056200000006</v>
      </c>
      <c r="O3127">
        <v>100</v>
      </c>
      <c r="P3127">
        <v>0</v>
      </c>
      <c r="Q3127" t="s">
        <v>75</v>
      </c>
      <c r="R3127" t="s">
        <v>3202</v>
      </c>
      <c r="S3127" t="s">
        <v>88</v>
      </c>
      <c r="T3127" t="s">
        <v>136</v>
      </c>
      <c r="U3127">
        <v>0</v>
      </c>
      <c r="V3127">
        <v>0</v>
      </c>
    </row>
    <row r="3128" spans="1:22">
      <c r="A3128">
        <v>12672</v>
      </c>
      <c r="B3128" t="s">
        <v>124</v>
      </c>
      <c r="C3128" t="s">
        <v>125</v>
      </c>
      <c r="D3128" t="s">
        <v>2963</v>
      </c>
      <c r="E3128">
        <v>1</v>
      </c>
      <c r="F3128" t="s">
        <v>102</v>
      </c>
      <c r="G3128" t="s">
        <v>73</v>
      </c>
      <c r="H3128">
        <v>5060963</v>
      </c>
      <c r="I3128" t="s">
        <v>3178</v>
      </c>
      <c r="J3128">
        <v>19100</v>
      </c>
      <c r="K3128">
        <v>19100</v>
      </c>
      <c r="L3128">
        <v>17381</v>
      </c>
      <c r="M3128">
        <v>13505.280500000001</v>
      </c>
      <c r="N3128">
        <v>13505.280500000001</v>
      </c>
      <c r="O3128">
        <v>100</v>
      </c>
      <c r="P3128">
        <v>9</v>
      </c>
      <c r="Q3128" t="s">
        <v>75</v>
      </c>
      <c r="R3128" t="s">
        <v>3202</v>
      </c>
      <c r="S3128" t="s">
        <v>88</v>
      </c>
      <c r="T3128" t="s">
        <v>85</v>
      </c>
      <c r="U3128">
        <v>0</v>
      </c>
      <c r="V3128">
        <v>0</v>
      </c>
    </row>
    <row r="3129" spans="1:22">
      <c r="A3129">
        <v>12672</v>
      </c>
      <c r="B3129" t="s">
        <v>307</v>
      </c>
      <c r="C3129" t="s">
        <v>308</v>
      </c>
      <c r="D3129" t="s">
        <v>2963</v>
      </c>
      <c r="E3129">
        <v>1</v>
      </c>
      <c r="F3129" t="s">
        <v>102</v>
      </c>
      <c r="G3129" t="s">
        <v>73</v>
      </c>
      <c r="H3129">
        <v>5060963</v>
      </c>
      <c r="I3129" t="s">
        <v>3178</v>
      </c>
      <c r="J3129">
        <v>34600</v>
      </c>
      <c r="K3129">
        <v>34600</v>
      </c>
      <c r="L3129">
        <v>31486</v>
      </c>
      <c r="M3129">
        <v>22075.6597</v>
      </c>
      <c r="N3129">
        <v>22075.6597</v>
      </c>
      <c r="O3129">
        <v>100</v>
      </c>
      <c r="P3129">
        <v>9</v>
      </c>
      <c r="Q3129" t="s">
        <v>75</v>
      </c>
      <c r="R3129" t="s">
        <v>3202</v>
      </c>
      <c r="S3129" t="s">
        <v>88</v>
      </c>
      <c r="T3129" t="s">
        <v>128</v>
      </c>
      <c r="U3129">
        <v>0</v>
      </c>
      <c r="V3129">
        <v>0</v>
      </c>
    </row>
    <row r="3130" spans="1:22">
      <c r="A3130">
        <v>12672</v>
      </c>
      <c r="B3130" t="s">
        <v>356</v>
      </c>
      <c r="C3130" t="s">
        <v>150</v>
      </c>
      <c r="D3130" t="s">
        <v>2963</v>
      </c>
      <c r="E3130">
        <v>1</v>
      </c>
      <c r="F3130" t="s">
        <v>102</v>
      </c>
      <c r="G3130" t="s">
        <v>73</v>
      </c>
      <c r="H3130">
        <v>5060963</v>
      </c>
      <c r="I3130" t="s">
        <v>3178</v>
      </c>
      <c r="J3130">
        <v>60000</v>
      </c>
      <c r="K3130">
        <v>60000</v>
      </c>
      <c r="L3130">
        <v>54600</v>
      </c>
      <c r="M3130">
        <v>42403.9643</v>
      </c>
      <c r="N3130">
        <v>42403.9643</v>
      </c>
      <c r="O3130">
        <v>100</v>
      </c>
      <c r="P3130">
        <v>9</v>
      </c>
      <c r="Q3130" t="s">
        <v>75</v>
      </c>
      <c r="R3130" t="s">
        <v>3202</v>
      </c>
      <c r="S3130" t="s">
        <v>88</v>
      </c>
      <c r="T3130" t="s">
        <v>130</v>
      </c>
      <c r="U3130">
        <v>0</v>
      </c>
      <c r="V3130">
        <v>0</v>
      </c>
    </row>
    <row r="3131" spans="1:22">
      <c r="A3131">
        <v>12672</v>
      </c>
      <c r="B3131" t="s">
        <v>622</v>
      </c>
      <c r="C3131" t="s">
        <v>116</v>
      </c>
      <c r="D3131" t="s">
        <v>2963</v>
      </c>
      <c r="E3131">
        <v>1</v>
      </c>
      <c r="F3131" t="s">
        <v>102</v>
      </c>
      <c r="G3131" t="s">
        <v>73</v>
      </c>
      <c r="H3131">
        <v>5060963</v>
      </c>
      <c r="I3131" t="s">
        <v>3178</v>
      </c>
      <c r="J3131">
        <v>117000</v>
      </c>
      <c r="K3131">
        <v>117000</v>
      </c>
      <c r="L3131">
        <v>106470</v>
      </c>
      <c r="M3131">
        <v>78276.624800000005</v>
      </c>
      <c r="N3131">
        <v>78276.624800000005</v>
      </c>
      <c r="O3131">
        <v>100</v>
      </c>
      <c r="P3131">
        <v>9</v>
      </c>
      <c r="Q3131" t="s">
        <v>75</v>
      </c>
      <c r="R3131" t="s">
        <v>3202</v>
      </c>
      <c r="S3131" t="s">
        <v>88</v>
      </c>
      <c r="T3131" t="s">
        <v>133</v>
      </c>
      <c r="U3131">
        <v>0</v>
      </c>
      <c r="V3131">
        <v>0</v>
      </c>
    </row>
    <row r="3132" spans="1:22">
      <c r="A3132">
        <v>12683</v>
      </c>
      <c r="B3132" t="s">
        <v>402</v>
      </c>
      <c r="C3132" t="s">
        <v>127</v>
      </c>
      <c r="D3132" t="s">
        <v>2963</v>
      </c>
      <c r="E3132">
        <v>1</v>
      </c>
      <c r="F3132" t="s">
        <v>144</v>
      </c>
      <c r="G3132" t="s">
        <v>73</v>
      </c>
      <c r="H3132">
        <v>5060976</v>
      </c>
      <c r="I3132" t="s">
        <v>3178</v>
      </c>
      <c r="J3132">
        <v>42240</v>
      </c>
      <c r="K3132">
        <v>52800</v>
      </c>
      <c r="L3132">
        <v>42240</v>
      </c>
      <c r="M3132">
        <v>33457.010499999997</v>
      </c>
      <c r="N3132">
        <v>26765.608400000001</v>
      </c>
      <c r="O3132">
        <v>80</v>
      </c>
      <c r="P3132">
        <v>0</v>
      </c>
      <c r="Q3132" t="s">
        <v>75</v>
      </c>
      <c r="R3132" t="s">
        <v>3203</v>
      </c>
      <c r="S3132" t="s">
        <v>239</v>
      </c>
      <c r="T3132" t="s">
        <v>128</v>
      </c>
      <c r="U3132">
        <v>0</v>
      </c>
      <c r="V3132">
        <v>0</v>
      </c>
    </row>
    <row r="3133" spans="1:22">
      <c r="A3133">
        <v>12683</v>
      </c>
      <c r="B3133" t="s">
        <v>404</v>
      </c>
      <c r="C3133" t="s">
        <v>125</v>
      </c>
      <c r="D3133" t="s">
        <v>2963</v>
      </c>
      <c r="E3133">
        <v>1</v>
      </c>
      <c r="F3133" t="s">
        <v>144</v>
      </c>
      <c r="G3133" t="s">
        <v>73</v>
      </c>
      <c r="H3133">
        <v>5060976</v>
      </c>
      <c r="I3133" t="s">
        <v>3178</v>
      </c>
      <c r="J3133">
        <v>43300</v>
      </c>
      <c r="K3133">
        <v>43300</v>
      </c>
      <c r="L3133">
        <v>43300</v>
      </c>
      <c r="M3133">
        <v>30743</v>
      </c>
      <c r="N3133">
        <v>30743</v>
      </c>
      <c r="O3133">
        <v>100</v>
      </c>
      <c r="P3133">
        <v>0</v>
      </c>
      <c r="Q3133" t="s">
        <v>75</v>
      </c>
      <c r="R3133" t="s">
        <v>3203</v>
      </c>
      <c r="S3133" t="s">
        <v>239</v>
      </c>
      <c r="T3133" t="s">
        <v>85</v>
      </c>
      <c r="U3133">
        <v>0</v>
      </c>
      <c r="V3133">
        <v>0</v>
      </c>
    </row>
    <row r="3134" spans="1:22">
      <c r="A3134">
        <v>12683</v>
      </c>
      <c r="B3134" t="s">
        <v>684</v>
      </c>
      <c r="C3134" t="s">
        <v>360</v>
      </c>
      <c r="D3134" t="s">
        <v>2963</v>
      </c>
      <c r="E3134">
        <v>1</v>
      </c>
      <c r="F3134" t="s">
        <v>144</v>
      </c>
      <c r="G3134" t="s">
        <v>73</v>
      </c>
      <c r="H3134">
        <v>5060976</v>
      </c>
      <c r="I3134" t="s">
        <v>3178</v>
      </c>
      <c r="J3134">
        <v>151200</v>
      </c>
      <c r="K3134">
        <v>189000</v>
      </c>
      <c r="L3134">
        <v>151200</v>
      </c>
      <c r="M3134">
        <v>131338.22640000001</v>
      </c>
      <c r="N3134">
        <v>105070.58112</v>
      </c>
      <c r="O3134">
        <v>80</v>
      </c>
      <c r="P3134">
        <v>0</v>
      </c>
      <c r="Q3134" t="s">
        <v>75</v>
      </c>
      <c r="R3134" t="s">
        <v>3203</v>
      </c>
      <c r="S3134" t="s">
        <v>239</v>
      </c>
      <c r="T3134" t="s">
        <v>130</v>
      </c>
      <c r="U3134">
        <v>0</v>
      </c>
      <c r="V3134">
        <v>0</v>
      </c>
    </row>
    <row r="3135" spans="1:22">
      <c r="A3135">
        <v>12683</v>
      </c>
      <c r="B3135" t="s">
        <v>134</v>
      </c>
      <c r="C3135" t="s">
        <v>135</v>
      </c>
      <c r="D3135" t="s">
        <v>2963</v>
      </c>
      <c r="E3135">
        <v>9</v>
      </c>
      <c r="F3135" t="s">
        <v>144</v>
      </c>
      <c r="G3135" t="s">
        <v>73</v>
      </c>
      <c r="H3135">
        <v>5060976</v>
      </c>
      <c r="I3135" t="s">
        <v>3178</v>
      </c>
      <c r="J3135">
        <v>170640</v>
      </c>
      <c r="K3135">
        <v>23700</v>
      </c>
      <c r="L3135">
        <v>170640</v>
      </c>
      <c r="M3135">
        <v>6974.1772000000001</v>
      </c>
      <c r="N3135">
        <v>50214.075839999998</v>
      </c>
      <c r="O3135">
        <v>80</v>
      </c>
      <c r="P3135">
        <v>0</v>
      </c>
      <c r="Q3135" t="s">
        <v>75</v>
      </c>
      <c r="R3135" t="s">
        <v>3203</v>
      </c>
      <c r="S3135" t="s">
        <v>239</v>
      </c>
      <c r="T3135" t="s">
        <v>136</v>
      </c>
      <c r="U3135">
        <v>0</v>
      </c>
      <c r="V3135">
        <v>0</v>
      </c>
    </row>
    <row r="3136" spans="1:22">
      <c r="A3136">
        <v>12657</v>
      </c>
      <c r="B3136" t="s">
        <v>134</v>
      </c>
      <c r="C3136" t="s">
        <v>135</v>
      </c>
      <c r="D3136" t="s">
        <v>2963</v>
      </c>
      <c r="E3136">
        <v>5.5</v>
      </c>
      <c r="F3136" t="s">
        <v>228</v>
      </c>
      <c r="G3136" t="s">
        <v>73</v>
      </c>
      <c r="H3136">
        <v>5060974</v>
      </c>
      <c r="I3136" t="s">
        <v>3178</v>
      </c>
      <c r="J3136">
        <v>130350</v>
      </c>
      <c r="K3136">
        <v>23700</v>
      </c>
      <c r="L3136">
        <v>94195</v>
      </c>
      <c r="M3136">
        <v>6974.1772000000001</v>
      </c>
      <c r="N3136">
        <v>38357.974600000001</v>
      </c>
      <c r="O3136">
        <v>100</v>
      </c>
      <c r="P3136">
        <v>0</v>
      </c>
      <c r="Q3136" t="s">
        <v>75</v>
      </c>
      <c r="R3136" t="s">
        <v>3198</v>
      </c>
      <c r="S3136" t="s">
        <v>88</v>
      </c>
      <c r="T3136" t="s">
        <v>136</v>
      </c>
      <c r="U3136">
        <v>0</v>
      </c>
      <c r="V3136">
        <v>0</v>
      </c>
    </row>
    <row r="3137" spans="1:22">
      <c r="A3137">
        <v>12657</v>
      </c>
      <c r="B3137" t="s">
        <v>137</v>
      </c>
      <c r="C3137" t="s">
        <v>127</v>
      </c>
      <c r="D3137" t="s">
        <v>2963</v>
      </c>
      <c r="E3137">
        <v>1</v>
      </c>
      <c r="F3137" t="s">
        <v>228</v>
      </c>
      <c r="G3137" t="s">
        <v>73</v>
      </c>
      <c r="H3137">
        <v>5060974</v>
      </c>
      <c r="I3137" t="s">
        <v>3178</v>
      </c>
      <c r="J3137">
        <v>31700</v>
      </c>
      <c r="K3137">
        <v>31700</v>
      </c>
      <c r="L3137">
        <v>22907</v>
      </c>
      <c r="M3137">
        <v>20313.040199999999</v>
      </c>
      <c r="N3137">
        <v>20313.040199999999</v>
      </c>
      <c r="O3137">
        <v>100</v>
      </c>
      <c r="P3137">
        <v>0</v>
      </c>
      <c r="Q3137" t="s">
        <v>75</v>
      </c>
      <c r="R3137" t="s">
        <v>3198</v>
      </c>
      <c r="S3137" t="s">
        <v>88</v>
      </c>
      <c r="T3137" t="s">
        <v>128</v>
      </c>
      <c r="U3137">
        <v>0</v>
      </c>
      <c r="V3137">
        <v>0</v>
      </c>
    </row>
    <row r="3138" spans="1:22">
      <c r="A3138">
        <v>12657</v>
      </c>
      <c r="B3138" t="s">
        <v>139</v>
      </c>
      <c r="C3138" t="s">
        <v>140</v>
      </c>
      <c r="D3138" t="s">
        <v>2963</v>
      </c>
      <c r="E3138">
        <v>1</v>
      </c>
      <c r="F3138" t="s">
        <v>228</v>
      </c>
      <c r="G3138" t="s">
        <v>73</v>
      </c>
      <c r="H3138">
        <v>5060974</v>
      </c>
      <c r="I3138" t="s">
        <v>3178</v>
      </c>
      <c r="J3138">
        <v>2400</v>
      </c>
      <c r="K3138">
        <v>2400</v>
      </c>
      <c r="L3138">
        <v>1734</v>
      </c>
      <c r="M3138">
        <v>1693.5772999999999</v>
      </c>
      <c r="N3138">
        <v>1693.5772999999999</v>
      </c>
      <c r="O3138">
        <v>100</v>
      </c>
      <c r="P3138">
        <v>0</v>
      </c>
      <c r="Q3138" t="s">
        <v>75</v>
      </c>
      <c r="R3138" t="s">
        <v>3198</v>
      </c>
      <c r="S3138" t="s">
        <v>88</v>
      </c>
      <c r="T3138" t="s">
        <v>141</v>
      </c>
      <c r="U3138">
        <v>0</v>
      </c>
      <c r="V3138">
        <v>0</v>
      </c>
    </row>
    <row r="3139" spans="1:22">
      <c r="A3139">
        <v>12657</v>
      </c>
      <c r="B3139" t="s">
        <v>108</v>
      </c>
      <c r="C3139" t="s">
        <v>109</v>
      </c>
      <c r="D3139" t="s">
        <v>2963</v>
      </c>
      <c r="E3139">
        <v>0.8</v>
      </c>
      <c r="F3139" t="s">
        <v>228</v>
      </c>
      <c r="G3139" t="s">
        <v>73</v>
      </c>
      <c r="H3139">
        <v>5060974</v>
      </c>
      <c r="I3139" t="s">
        <v>3178</v>
      </c>
      <c r="J3139">
        <v>31920</v>
      </c>
      <c r="K3139">
        <v>39900</v>
      </c>
      <c r="L3139">
        <v>25693</v>
      </c>
      <c r="M3139">
        <v>25378.870299999999</v>
      </c>
      <c r="N3139">
        <v>20303.096239999999</v>
      </c>
      <c r="O3139">
        <v>100</v>
      </c>
      <c r="P3139">
        <v>0</v>
      </c>
      <c r="Q3139" t="s">
        <v>75</v>
      </c>
      <c r="R3139" t="s">
        <v>3198</v>
      </c>
      <c r="S3139" t="s">
        <v>88</v>
      </c>
      <c r="T3139" t="s">
        <v>110</v>
      </c>
      <c r="U3139">
        <v>0</v>
      </c>
      <c r="V3139">
        <v>0</v>
      </c>
    </row>
    <row r="3140" spans="1:22">
      <c r="A3140">
        <v>12684</v>
      </c>
      <c r="B3140" t="s">
        <v>137</v>
      </c>
      <c r="C3140" t="s">
        <v>127</v>
      </c>
      <c r="D3140" t="s">
        <v>2963</v>
      </c>
      <c r="E3140">
        <v>1</v>
      </c>
      <c r="F3140" t="s">
        <v>138</v>
      </c>
      <c r="G3140" t="s">
        <v>73</v>
      </c>
      <c r="H3140">
        <v>5060981</v>
      </c>
      <c r="I3140" t="s">
        <v>3178</v>
      </c>
      <c r="J3140">
        <v>31700</v>
      </c>
      <c r="K3140">
        <v>31700</v>
      </c>
      <c r="L3140">
        <v>20313</v>
      </c>
      <c r="M3140">
        <v>20313.040199999999</v>
      </c>
      <c r="N3140">
        <v>20313.040199999999</v>
      </c>
      <c r="O3140">
        <v>100</v>
      </c>
      <c r="P3140">
        <v>0</v>
      </c>
      <c r="Q3140" t="s">
        <v>75</v>
      </c>
      <c r="R3140" t="s">
        <v>3204</v>
      </c>
      <c r="S3140" t="s">
        <v>239</v>
      </c>
      <c r="T3140" t="s">
        <v>128</v>
      </c>
      <c r="U3140">
        <v>0</v>
      </c>
      <c r="V3140">
        <v>0</v>
      </c>
    </row>
    <row r="3141" spans="1:22">
      <c r="A3141">
        <v>12684</v>
      </c>
      <c r="B3141" t="s">
        <v>207</v>
      </c>
      <c r="C3141" t="s">
        <v>208</v>
      </c>
      <c r="D3141" t="s">
        <v>2963</v>
      </c>
      <c r="E3141">
        <v>7</v>
      </c>
      <c r="F3141" t="s">
        <v>138</v>
      </c>
      <c r="G3141" t="s">
        <v>73</v>
      </c>
      <c r="H3141">
        <v>5060981</v>
      </c>
      <c r="I3141" t="s">
        <v>3178</v>
      </c>
      <c r="J3141">
        <v>165900</v>
      </c>
      <c r="K3141">
        <v>23700</v>
      </c>
      <c r="L3141">
        <v>48510</v>
      </c>
      <c r="M3141">
        <v>6930.1751999999997</v>
      </c>
      <c r="N3141">
        <v>48511.2264</v>
      </c>
      <c r="O3141">
        <v>100</v>
      </c>
      <c r="P3141">
        <v>0</v>
      </c>
      <c r="Q3141" t="s">
        <v>75</v>
      </c>
      <c r="R3141" t="s">
        <v>3204</v>
      </c>
      <c r="S3141" t="s">
        <v>239</v>
      </c>
      <c r="T3141" t="s">
        <v>136</v>
      </c>
      <c r="U3141">
        <v>0</v>
      </c>
      <c r="V3141">
        <v>0</v>
      </c>
    </row>
    <row r="3142" spans="1:22">
      <c r="A3142">
        <v>12691</v>
      </c>
      <c r="B3142" t="s">
        <v>108</v>
      </c>
      <c r="C3142" t="s">
        <v>109</v>
      </c>
      <c r="D3142" t="s">
        <v>2963</v>
      </c>
      <c r="E3142">
        <v>1</v>
      </c>
      <c r="F3142" t="s">
        <v>102</v>
      </c>
      <c r="G3142" t="s">
        <v>73</v>
      </c>
      <c r="H3142">
        <v>5060989</v>
      </c>
      <c r="I3142" t="s">
        <v>3178</v>
      </c>
      <c r="J3142">
        <v>39900</v>
      </c>
      <c r="K3142">
        <v>39900</v>
      </c>
      <c r="L3142">
        <v>36309</v>
      </c>
      <c r="M3142">
        <v>25378.870299999999</v>
      </c>
      <c r="N3142">
        <v>25378.870299999999</v>
      </c>
      <c r="O3142">
        <v>100</v>
      </c>
      <c r="P3142">
        <v>9</v>
      </c>
      <c r="Q3142" t="s">
        <v>75</v>
      </c>
      <c r="R3142" t="s">
        <v>2408</v>
      </c>
      <c r="S3142" t="s">
        <v>239</v>
      </c>
      <c r="T3142" t="s">
        <v>110</v>
      </c>
      <c r="U3142">
        <v>0</v>
      </c>
      <c r="V3142">
        <v>0</v>
      </c>
    </row>
    <row r="3143" spans="1:22">
      <c r="A3143">
        <v>12691</v>
      </c>
      <c r="B3143" t="s">
        <v>124</v>
      </c>
      <c r="C3143" t="s">
        <v>125</v>
      </c>
      <c r="D3143" t="s">
        <v>2963</v>
      </c>
      <c r="E3143">
        <v>1</v>
      </c>
      <c r="F3143" t="s">
        <v>102</v>
      </c>
      <c r="G3143" t="s">
        <v>73</v>
      </c>
      <c r="H3143">
        <v>5060989</v>
      </c>
      <c r="I3143" t="s">
        <v>3178</v>
      </c>
      <c r="J3143">
        <v>19100</v>
      </c>
      <c r="K3143">
        <v>19100</v>
      </c>
      <c r="L3143">
        <v>17381</v>
      </c>
      <c r="M3143">
        <v>13505.280500000001</v>
      </c>
      <c r="N3143">
        <v>13505.280500000001</v>
      </c>
      <c r="O3143">
        <v>100</v>
      </c>
      <c r="P3143">
        <v>9</v>
      </c>
      <c r="Q3143" t="s">
        <v>75</v>
      </c>
      <c r="R3143" t="s">
        <v>2408</v>
      </c>
      <c r="S3143" t="s">
        <v>239</v>
      </c>
      <c r="T3143" t="s">
        <v>85</v>
      </c>
      <c r="U3143">
        <v>0</v>
      </c>
      <c r="V3143">
        <v>0</v>
      </c>
    </row>
    <row r="3144" spans="1:22">
      <c r="A3144">
        <v>12691</v>
      </c>
      <c r="B3144" t="s">
        <v>148</v>
      </c>
      <c r="C3144" t="s">
        <v>106</v>
      </c>
      <c r="D3144" t="s">
        <v>2963</v>
      </c>
      <c r="E3144">
        <v>1</v>
      </c>
      <c r="F3144" t="s">
        <v>102</v>
      </c>
      <c r="G3144" t="s">
        <v>73</v>
      </c>
      <c r="H3144">
        <v>5060989</v>
      </c>
      <c r="I3144" t="s">
        <v>3178</v>
      </c>
      <c r="J3144">
        <v>43900</v>
      </c>
      <c r="K3144">
        <v>43900</v>
      </c>
      <c r="L3144">
        <v>39949</v>
      </c>
      <c r="M3144">
        <v>27746.087599999999</v>
      </c>
      <c r="N3144">
        <v>27746.087599999999</v>
      </c>
      <c r="O3144">
        <v>100</v>
      </c>
      <c r="P3144">
        <v>9</v>
      </c>
      <c r="Q3144" t="s">
        <v>75</v>
      </c>
      <c r="R3144" t="s">
        <v>2408</v>
      </c>
      <c r="S3144" t="s">
        <v>239</v>
      </c>
      <c r="T3144" t="s">
        <v>130</v>
      </c>
      <c r="U3144">
        <v>0</v>
      </c>
      <c r="V3144">
        <v>0</v>
      </c>
    </row>
    <row r="3145" spans="1:22">
      <c r="A3145">
        <v>12691</v>
      </c>
      <c r="B3145" t="s">
        <v>126</v>
      </c>
      <c r="C3145" t="s">
        <v>127</v>
      </c>
      <c r="D3145" t="s">
        <v>2963</v>
      </c>
      <c r="E3145">
        <v>1</v>
      </c>
      <c r="F3145" t="s">
        <v>102</v>
      </c>
      <c r="G3145" t="s">
        <v>73</v>
      </c>
      <c r="H3145">
        <v>5060989</v>
      </c>
      <c r="I3145" t="s">
        <v>3178</v>
      </c>
      <c r="J3145">
        <v>38800</v>
      </c>
      <c r="K3145">
        <v>38800</v>
      </c>
      <c r="L3145">
        <v>35308</v>
      </c>
      <c r="M3145">
        <v>24586.818299999999</v>
      </c>
      <c r="N3145">
        <v>24586.818299999999</v>
      </c>
      <c r="O3145">
        <v>100</v>
      </c>
      <c r="P3145">
        <v>9</v>
      </c>
      <c r="Q3145" t="s">
        <v>75</v>
      </c>
      <c r="R3145" t="s">
        <v>2408</v>
      </c>
      <c r="S3145" t="s">
        <v>239</v>
      </c>
      <c r="T3145" t="s">
        <v>128</v>
      </c>
      <c r="U3145">
        <v>0</v>
      </c>
      <c r="V3145">
        <v>0</v>
      </c>
    </row>
    <row r="3146" spans="1:22">
      <c r="A3146">
        <v>12691</v>
      </c>
      <c r="B3146" t="s">
        <v>149</v>
      </c>
      <c r="C3146" t="s">
        <v>150</v>
      </c>
      <c r="D3146" t="s">
        <v>2963</v>
      </c>
      <c r="E3146">
        <v>1</v>
      </c>
      <c r="F3146" t="s">
        <v>102</v>
      </c>
      <c r="G3146" t="s">
        <v>73</v>
      </c>
      <c r="H3146">
        <v>5060989</v>
      </c>
      <c r="I3146" t="s">
        <v>3178</v>
      </c>
      <c r="J3146">
        <v>105000</v>
      </c>
      <c r="K3146">
        <v>105000</v>
      </c>
      <c r="L3146">
        <v>95550</v>
      </c>
      <c r="M3146">
        <v>73454.7359</v>
      </c>
      <c r="N3146">
        <v>73454.7359</v>
      </c>
      <c r="O3146">
        <v>100</v>
      </c>
      <c r="P3146">
        <v>9</v>
      </c>
      <c r="Q3146" t="s">
        <v>75</v>
      </c>
      <c r="R3146" t="s">
        <v>2408</v>
      </c>
      <c r="S3146" t="s">
        <v>239</v>
      </c>
      <c r="T3146" t="s">
        <v>130</v>
      </c>
      <c r="U3146">
        <v>0</v>
      </c>
      <c r="V3146">
        <v>0</v>
      </c>
    </row>
    <row r="3147" spans="1:22">
      <c r="A3147">
        <v>12691</v>
      </c>
      <c r="B3147" t="s">
        <v>220</v>
      </c>
      <c r="C3147" t="s">
        <v>116</v>
      </c>
      <c r="D3147" t="s">
        <v>2963</v>
      </c>
      <c r="E3147">
        <v>1</v>
      </c>
      <c r="F3147" t="s">
        <v>102</v>
      </c>
      <c r="G3147" t="s">
        <v>73</v>
      </c>
      <c r="H3147">
        <v>5060989</v>
      </c>
      <c r="I3147" t="s">
        <v>3178</v>
      </c>
      <c r="J3147">
        <v>117000</v>
      </c>
      <c r="K3147">
        <v>117000</v>
      </c>
      <c r="L3147">
        <v>106470</v>
      </c>
      <c r="M3147">
        <v>78465.672600000005</v>
      </c>
      <c r="N3147">
        <v>78465.672600000005</v>
      </c>
      <c r="O3147">
        <v>100</v>
      </c>
      <c r="P3147">
        <v>9</v>
      </c>
      <c r="Q3147" t="s">
        <v>75</v>
      </c>
      <c r="R3147" t="s">
        <v>2408</v>
      </c>
      <c r="S3147" t="s">
        <v>239</v>
      </c>
      <c r="T3147" t="s">
        <v>133</v>
      </c>
      <c r="U3147">
        <v>0</v>
      </c>
      <c r="V3147">
        <v>0</v>
      </c>
    </row>
    <row r="3148" spans="1:22">
      <c r="A3148">
        <v>12691</v>
      </c>
      <c r="B3148" t="s">
        <v>134</v>
      </c>
      <c r="C3148" t="s">
        <v>135</v>
      </c>
      <c r="D3148" t="s">
        <v>2963</v>
      </c>
      <c r="E3148">
        <v>8.5</v>
      </c>
      <c r="F3148" t="s">
        <v>102</v>
      </c>
      <c r="G3148" t="s">
        <v>73</v>
      </c>
      <c r="H3148">
        <v>5060989</v>
      </c>
      <c r="I3148" t="s">
        <v>3178</v>
      </c>
      <c r="J3148">
        <v>201450</v>
      </c>
      <c r="K3148">
        <v>23700</v>
      </c>
      <c r="L3148">
        <v>100300</v>
      </c>
      <c r="M3148">
        <v>6974.1772000000001</v>
      </c>
      <c r="N3148">
        <v>59280.506200000003</v>
      </c>
      <c r="O3148">
        <v>100</v>
      </c>
      <c r="P3148">
        <v>0</v>
      </c>
      <c r="Q3148" t="s">
        <v>75</v>
      </c>
      <c r="R3148" t="s">
        <v>2408</v>
      </c>
      <c r="S3148" t="s">
        <v>239</v>
      </c>
      <c r="T3148" t="s">
        <v>136</v>
      </c>
      <c r="U3148">
        <v>0</v>
      </c>
      <c r="V3148">
        <v>0</v>
      </c>
    </row>
    <row r="3149" spans="1:22">
      <c r="A3149">
        <v>12807</v>
      </c>
      <c r="B3149" t="s">
        <v>108</v>
      </c>
      <c r="C3149" t="s">
        <v>109</v>
      </c>
      <c r="D3149" t="s">
        <v>3110</v>
      </c>
      <c r="E3149">
        <v>0.8</v>
      </c>
      <c r="F3149" t="s">
        <v>102</v>
      </c>
      <c r="G3149" t="s">
        <v>73</v>
      </c>
      <c r="H3149">
        <v>5060942</v>
      </c>
      <c r="I3149" t="s">
        <v>3178</v>
      </c>
      <c r="J3149">
        <v>31920</v>
      </c>
      <c r="K3149">
        <v>39900</v>
      </c>
      <c r="L3149">
        <v>29047</v>
      </c>
      <c r="M3149">
        <v>25378.870299999999</v>
      </c>
      <c r="N3149">
        <v>20303.096239999999</v>
      </c>
      <c r="O3149">
        <v>100</v>
      </c>
      <c r="P3149">
        <v>9</v>
      </c>
      <c r="Q3149" t="s">
        <v>75</v>
      </c>
      <c r="R3149" t="s">
        <v>3205</v>
      </c>
      <c r="S3149" t="s">
        <v>525</v>
      </c>
      <c r="T3149" t="s">
        <v>110</v>
      </c>
      <c r="U3149">
        <v>0</v>
      </c>
      <c r="V3149">
        <v>0</v>
      </c>
    </row>
    <row r="3150" spans="1:22">
      <c r="A3150">
        <v>12807</v>
      </c>
      <c r="B3150" t="s">
        <v>2225</v>
      </c>
      <c r="C3150" t="s">
        <v>299</v>
      </c>
      <c r="D3150" t="s">
        <v>3110</v>
      </c>
      <c r="E3150">
        <v>1</v>
      </c>
      <c r="F3150" t="s">
        <v>102</v>
      </c>
      <c r="G3150" t="s">
        <v>73</v>
      </c>
      <c r="H3150">
        <v>5060942</v>
      </c>
      <c r="I3150" t="s">
        <v>3178</v>
      </c>
      <c r="J3150">
        <v>27500</v>
      </c>
      <c r="K3150">
        <v>27500</v>
      </c>
      <c r="L3150">
        <v>25025</v>
      </c>
      <c r="M3150">
        <v>15378</v>
      </c>
      <c r="N3150">
        <v>15378</v>
      </c>
      <c r="O3150">
        <v>100</v>
      </c>
      <c r="P3150">
        <v>9</v>
      </c>
      <c r="Q3150" t="s">
        <v>75</v>
      </c>
      <c r="R3150" t="s">
        <v>3205</v>
      </c>
      <c r="S3150" t="s">
        <v>525</v>
      </c>
      <c r="T3150" t="s">
        <v>133</v>
      </c>
      <c r="U3150">
        <v>0</v>
      </c>
      <c r="V3150">
        <v>0</v>
      </c>
    </row>
    <row r="3151" spans="1:22">
      <c r="A3151">
        <v>12807</v>
      </c>
      <c r="B3151" t="s">
        <v>2226</v>
      </c>
      <c r="C3151" t="s">
        <v>132</v>
      </c>
      <c r="D3151" t="s">
        <v>3110</v>
      </c>
      <c r="E3151">
        <v>1</v>
      </c>
      <c r="F3151" t="s">
        <v>102</v>
      </c>
      <c r="G3151" t="s">
        <v>73</v>
      </c>
      <c r="H3151">
        <v>5060942</v>
      </c>
      <c r="I3151" t="s">
        <v>3178</v>
      </c>
      <c r="J3151">
        <v>99700</v>
      </c>
      <c r="K3151">
        <v>99700</v>
      </c>
      <c r="L3151">
        <v>90727</v>
      </c>
      <c r="M3151">
        <v>66237.666700000002</v>
      </c>
      <c r="N3151">
        <v>66237.666700000002</v>
      </c>
      <c r="O3151">
        <v>100</v>
      </c>
      <c r="P3151">
        <v>9</v>
      </c>
      <c r="Q3151" t="s">
        <v>75</v>
      </c>
      <c r="R3151" t="s">
        <v>3205</v>
      </c>
      <c r="S3151" t="s">
        <v>525</v>
      </c>
      <c r="T3151" t="s">
        <v>133</v>
      </c>
      <c r="U3151">
        <v>0</v>
      </c>
      <c r="V3151">
        <v>0</v>
      </c>
    </row>
    <row r="3152" spans="1:22">
      <c r="A3152">
        <v>12807</v>
      </c>
      <c r="B3152" t="s">
        <v>240</v>
      </c>
      <c r="C3152" t="s">
        <v>150</v>
      </c>
      <c r="D3152" t="s">
        <v>3110</v>
      </c>
      <c r="E3152">
        <v>1</v>
      </c>
      <c r="F3152" t="s">
        <v>102</v>
      </c>
      <c r="G3152" t="s">
        <v>73</v>
      </c>
      <c r="H3152">
        <v>5060942</v>
      </c>
      <c r="I3152" t="s">
        <v>3178</v>
      </c>
      <c r="J3152">
        <v>98900</v>
      </c>
      <c r="K3152">
        <v>98900</v>
      </c>
      <c r="L3152">
        <v>89999</v>
      </c>
      <c r="M3152">
        <v>69922.174499999994</v>
      </c>
      <c r="N3152">
        <v>69922.174499999994</v>
      </c>
      <c r="O3152">
        <v>100</v>
      </c>
      <c r="P3152">
        <v>9</v>
      </c>
      <c r="Q3152" t="s">
        <v>75</v>
      </c>
      <c r="R3152" t="s">
        <v>3205</v>
      </c>
      <c r="S3152" t="s">
        <v>525</v>
      </c>
      <c r="T3152" t="s">
        <v>130</v>
      </c>
      <c r="U3152">
        <v>0</v>
      </c>
      <c r="V3152">
        <v>0</v>
      </c>
    </row>
    <row r="3153" spans="1:22">
      <c r="A3153">
        <v>12689</v>
      </c>
      <c r="B3153" t="s">
        <v>207</v>
      </c>
      <c r="C3153" t="s">
        <v>208</v>
      </c>
      <c r="D3153" t="s">
        <v>3138</v>
      </c>
      <c r="E3153">
        <v>7</v>
      </c>
      <c r="F3153" t="s">
        <v>228</v>
      </c>
      <c r="G3153" t="s">
        <v>73</v>
      </c>
      <c r="H3153">
        <v>5060973</v>
      </c>
      <c r="I3153" t="s">
        <v>3178</v>
      </c>
      <c r="J3153">
        <v>165900</v>
      </c>
      <c r="K3153">
        <v>23700</v>
      </c>
      <c r="L3153">
        <v>120807</v>
      </c>
      <c r="M3153">
        <v>6930.1751999999997</v>
      </c>
      <c r="N3153">
        <v>48511.2264</v>
      </c>
      <c r="O3153">
        <v>100</v>
      </c>
      <c r="P3153">
        <v>0</v>
      </c>
      <c r="Q3153" t="s">
        <v>75</v>
      </c>
      <c r="R3153" t="s">
        <v>3206</v>
      </c>
      <c r="S3153" t="s">
        <v>158</v>
      </c>
      <c r="T3153" t="s">
        <v>136</v>
      </c>
      <c r="U3153">
        <v>0</v>
      </c>
      <c r="V3153">
        <v>0</v>
      </c>
    </row>
    <row r="3154" spans="1:22">
      <c r="A3154">
        <v>12689</v>
      </c>
      <c r="B3154" t="s">
        <v>137</v>
      </c>
      <c r="C3154" t="s">
        <v>127</v>
      </c>
      <c r="D3154" t="s">
        <v>3138</v>
      </c>
      <c r="E3154">
        <v>1</v>
      </c>
      <c r="F3154" t="s">
        <v>228</v>
      </c>
      <c r="G3154" t="s">
        <v>73</v>
      </c>
      <c r="H3154">
        <v>5060973</v>
      </c>
      <c r="I3154" t="s">
        <v>3178</v>
      </c>
      <c r="J3154">
        <v>31700</v>
      </c>
      <c r="K3154">
        <v>31700</v>
      </c>
      <c r="L3154">
        <v>23084</v>
      </c>
      <c r="M3154">
        <v>20313.040199999999</v>
      </c>
      <c r="N3154">
        <v>20313.040199999999</v>
      </c>
      <c r="O3154">
        <v>100</v>
      </c>
      <c r="P3154">
        <v>0</v>
      </c>
      <c r="Q3154" t="s">
        <v>75</v>
      </c>
      <c r="R3154" t="s">
        <v>3206</v>
      </c>
      <c r="S3154" t="s">
        <v>158</v>
      </c>
      <c r="T3154" t="s">
        <v>128</v>
      </c>
      <c r="U3154">
        <v>0</v>
      </c>
      <c r="V3154">
        <v>0</v>
      </c>
    </row>
    <row r="3155" spans="1:22">
      <c r="A3155">
        <v>12689</v>
      </c>
      <c r="B3155" t="s">
        <v>149</v>
      </c>
      <c r="C3155" t="s">
        <v>150</v>
      </c>
      <c r="D3155" t="s">
        <v>3138</v>
      </c>
      <c r="E3155">
        <v>1</v>
      </c>
      <c r="F3155" t="s">
        <v>228</v>
      </c>
      <c r="G3155" t="s">
        <v>73</v>
      </c>
      <c r="H3155">
        <v>5060973</v>
      </c>
      <c r="I3155" t="s">
        <v>3178</v>
      </c>
      <c r="J3155">
        <v>105000</v>
      </c>
      <c r="K3155">
        <v>105000</v>
      </c>
      <c r="L3155">
        <v>86416</v>
      </c>
      <c r="M3155">
        <v>73454.7359</v>
      </c>
      <c r="N3155">
        <v>73454.7359</v>
      </c>
      <c r="O3155">
        <v>100</v>
      </c>
      <c r="P3155">
        <v>0</v>
      </c>
      <c r="Q3155" t="s">
        <v>75</v>
      </c>
      <c r="R3155" t="s">
        <v>3206</v>
      </c>
      <c r="S3155" t="s">
        <v>158</v>
      </c>
      <c r="T3155" t="s">
        <v>130</v>
      </c>
      <c r="U3155">
        <v>0</v>
      </c>
      <c r="V3155">
        <v>0</v>
      </c>
    </row>
    <row r="3156" spans="1:22">
      <c r="A3156">
        <v>12689</v>
      </c>
      <c r="B3156" t="s">
        <v>148</v>
      </c>
      <c r="C3156" t="s">
        <v>106</v>
      </c>
      <c r="D3156" t="s">
        <v>3138</v>
      </c>
      <c r="E3156">
        <v>1</v>
      </c>
      <c r="F3156" t="s">
        <v>228</v>
      </c>
      <c r="G3156" t="s">
        <v>73</v>
      </c>
      <c r="H3156">
        <v>5060973</v>
      </c>
      <c r="I3156" t="s">
        <v>3178</v>
      </c>
      <c r="J3156">
        <v>43900</v>
      </c>
      <c r="K3156">
        <v>43900</v>
      </c>
      <c r="L3156">
        <v>36130</v>
      </c>
      <c r="M3156">
        <v>27746.087599999999</v>
      </c>
      <c r="N3156">
        <v>27746.087599999999</v>
      </c>
      <c r="O3156">
        <v>100</v>
      </c>
      <c r="P3156">
        <v>0</v>
      </c>
      <c r="Q3156" t="s">
        <v>75</v>
      </c>
      <c r="R3156" t="s">
        <v>3206</v>
      </c>
      <c r="S3156" t="s">
        <v>158</v>
      </c>
      <c r="T3156" t="s">
        <v>130</v>
      </c>
      <c r="U3156">
        <v>0</v>
      </c>
      <c r="V3156">
        <v>0</v>
      </c>
    </row>
    <row r="3157" spans="1:22">
      <c r="A3157">
        <v>12689</v>
      </c>
      <c r="B3157" t="s">
        <v>108</v>
      </c>
      <c r="C3157" t="s">
        <v>109</v>
      </c>
      <c r="D3157" t="s">
        <v>3138</v>
      </c>
      <c r="E3157">
        <v>0.8</v>
      </c>
      <c r="F3157" t="s">
        <v>228</v>
      </c>
      <c r="G3157" t="s">
        <v>73</v>
      </c>
      <c r="H3157">
        <v>5060973</v>
      </c>
      <c r="I3157" t="s">
        <v>3178</v>
      </c>
      <c r="J3157">
        <v>31920</v>
      </c>
      <c r="K3157">
        <v>39900</v>
      </c>
      <c r="L3157">
        <v>24091</v>
      </c>
      <c r="M3157">
        <v>25378.870299999999</v>
      </c>
      <c r="N3157">
        <v>20303.096239999999</v>
      </c>
      <c r="O3157">
        <v>100</v>
      </c>
      <c r="P3157">
        <v>0</v>
      </c>
      <c r="Q3157" t="s">
        <v>75</v>
      </c>
      <c r="R3157" t="s">
        <v>3206</v>
      </c>
      <c r="S3157" t="s">
        <v>158</v>
      </c>
      <c r="T3157" t="s">
        <v>110</v>
      </c>
      <c r="U3157">
        <v>0</v>
      </c>
      <c r="V3157">
        <v>0</v>
      </c>
    </row>
    <row r="3158" spans="1:22">
      <c r="A3158">
        <v>12689</v>
      </c>
      <c r="B3158" t="s">
        <v>231</v>
      </c>
      <c r="C3158" t="s">
        <v>218</v>
      </c>
      <c r="D3158" t="s">
        <v>3138</v>
      </c>
      <c r="E3158">
        <v>1</v>
      </c>
      <c r="F3158" t="s">
        <v>228</v>
      </c>
      <c r="G3158" t="s">
        <v>73</v>
      </c>
      <c r="H3158">
        <v>5060973</v>
      </c>
      <c r="I3158" t="s">
        <v>3178</v>
      </c>
      <c r="J3158">
        <v>99500</v>
      </c>
      <c r="K3158">
        <v>99500</v>
      </c>
      <c r="L3158">
        <v>68264</v>
      </c>
      <c r="M3158">
        <v>63355.7952</v>
      </c>
      <c r="N3158">
        <v>63355.7952</v>
      </c>
      <c r="O3158">
        <v>100</v>
      </c>
      <c r="P3158">
        <v>0</v>
      </c>
      <c r="Q3158" t="s">
        <v>75</v>
      </c>
      <c r="R3158" t="s">
        <v>3206</v>
      </c>
      <c r="S3158" t="s">
        <v>158</v>
      </c>
      <c r="T3158" t="s">
        <v>219</v>
      </c>
      <c r="U3158">
        <v>0</v>
      </c>
      <c r="V3158">
        <v>0</v>
      </c>
    </row>
    <row r="3159" spans="1:22">
      <c r="A3159">
        <v>12689</v>
      </c>
      <c r="B3159" t="s">
        <v>227</v>
      </c>
      <c r="C3159" t="s">
        <v>100</v>
      </c>
      <c r="D3159" t="s">
        <v>3138</v>
      </c>
      <c r="E3159">
        <v>1</v>
      </c>
      <c r="F3159" t="s">
        <v>228</v>
      </c>
      <c r="G3159" t="s">
        <v>73</v>
      </c>
      <c r="H3159">
        <v>5060973</v>
      </c>
      <c r="I3159" t="s">
        <v>3178</v>
      </c>
      <c r="J3159">
        <v>262000</v>
      </c>
      <c r="K3159">
        <v>262000</v>
      </c>
      <c r="L3159">
        <v>207585</v>
      </c>
      <c r="M3159">
        <v>170718.90530000001</v>
      </c>
      <c r="N3159">
        <v>170718.90530000001</v>
      </c>
      <c r="O3159">
        <v>100</v>
      </c>
      <c r="P3159">
        <v>0</v>
      </c>
      <c r="Q3159" t="s">
        <v>75</v>
      </c>
      <c r="R3159" t="s">
        <v>3206</v>
      </c>
      <c r="S3159" t="s">
        <v>158</v>
      </c>
      <c r="T3159" t="s">
        <v>229</v>
      </c>
      <c r="U3159">
        <v>0</v>
      </c>
      <c r="V3159">
        <v>0</v>
      </c>
    </row>
    <row r="3160" spans="1:22">
      <c r="A3160">
        <v>12689</v>
      </c>
      <c r="B3160" t="s">
        <v>233</v>
      </c>
      <c r="C3160" t="s">
        <v>234</v>
      </c>
      <c r="D3160" t="s">
        <v>3138</v>
      </c>
      <c r="E3160">
        <v>1</v>
      </c>
      <c r="F3160" t="s">
        <v>228</v>
      </c>
      <c r="G3160" t="s">
        <v>73</v>
      </c>
      <c r="H3160">
        <v>5060973</v>
      </c>
      <c r="I3160" t="s">
        <v>3178</v>
      </c>
      <c r="J3160">
        <v>21600</v>
      </c>
      <c r="K3160">
        <v>21600</v>
      </c>
      <c r="L3160">
        <v>17114</v>
      </c>
      <c r="M3160">
        <v>15446.049499999999</v>
      </c>
      <c r="N3160">
        <v>15446.049499999999</v>
      </c>
      <c r="O3160">
        <v>100</v>
      </c>
      <c r="P3160">
        <v>0</v>
      </c>
      <c r="Q3160" t="s">
        <v>75</v>
      </c>
      <c r="R3160" t="s">
        <v>3206</v>
      </c>
      <c r="S3160" t="s">
        <v>158</v>
      </c>
      <c r="T3160" t="s">
        <v>235</v>
      </c>
      <c r="U3160">
        <v>0</v>
      </c>
      <c r="V3160">
        <v>0</v>
      </c>
    </row>
    <row r="3161" spans="1:22">
      <c r="A3161">
        <v>12689</v>
      </c>
      <c r="B3161" t="s">
        <v>230</v>
      </c>
      <c r="C3161" t="s">
        <v>100</v>
      </c>
      <c r="D3161" t="s">
        <v>3138</v>
      </c>
      <c r="E3161">
        <v>1</v>
      </c>
      <c r="F3161" t="s">
        <v>228</v>
      </c>
      <c r="G3161" t="s">
        <v>73</v>
      </c>
      <c r="H3161">
        <v>5060973</v>
      </c>
      <c r="I3161" t="s">
        <v>3178</v>
      </c>
      <c r="J3161">
        <v>204000</v>
      </c>
      <c r="K3161">
        <v>204000</v>
      </c>
      <c r="L3161">
        <v>142780</v>
      </c>
      <c r="M3161">
        <v>133405.08249999999</v>
      </c>
      <c r="N3161">
        <v>133405.08249999999</v>
      </c>
      <c r="O3161">
        <v>100</v>
      </c>
      <c r="P3161">
        <v>0</v>
      </c>
      <c r="Q3161" t="s">
        <v>75</v>
      </c>
      <c r="R3161" t="s">
        <v>3206</v>
      </c>
      <c r="S3161" t="s">
        <v>158</v>
      </c>
      <c r="T3161" t="s">
        <v>229</v>
      </c>
      <c r="U3161">
        <v>0</v>
      </c>
      <c r="V3161">
        <v>0</v>
      </c>
    </row>
    <row r="3162" spans="1:22">
      <c r="A3162">
        <v>12689</v>
      </c>
      <c r="B3162" t="s">
        <v>233</v>
      </c>
      <c r="C3162" t="s">
        <v>234</v>
      </c>
      <c r="D3162" t="s">
        <v>3138</v>
      </c>
      <c r="E3162">
        <v>1</v>
      </c>
      <c r="F3162" t="s">
        <v>228</v>
      </c>
      <c r="G3162" t="s">
        <v>73</v>
      </c>
      <c r="H3162">
        <v>5060973</v>
      </c>
      <c r="I3162" t="s">
        <v>3178</v>
      </c>
      <c r="J3162">
        <v>21600</v>
      </c>
      <c r="K3162">
        <v>21600</v>
      </c>
      <c r="L3162">
        <v>15118</v>
      </c>
      <c r="M3162">
        <v>15446.049499999999</v>
      </c>
      <c r="N3162">
        <v>15446.049499999999</v>
      </c>
      <c r="O3162">
        <v>100</v>
      </c>
      <c r="P3162">
        <v>0</v>
      </c>
      <c r="Q3162" t="s">
        <v>75</v>
      </c>
      <c r="R3162" t="s">
        <v>3206</v>
      </c>
      <c r="S3162" t="s">
        <v>158</v>
      </c>
      <c r="T3162" t="s">
        <v>235</v>
      </c>
      <c r="U3162">
        <v>0</v>
      </c>
      <c r="V3162">
        <v>0</v>
      </c>
    </row>
    <row r="3163" spans="1:22">
      <c r="A3163">
        <v>12689</v>
      </c>
      <c r="B3163" t="s">
        <v>236</v>
      </c>
      <c r="C3163" t="s">
        <v>112</v>
      </c>
      <c r="D3163" t="s">
        <v>3138</v>
      </c>
      <c r="E3163">
        <v>4</v>
      </c>
      <c r="F3163" t="s">
        <v>228</v>
      </c>
      <c r="G3163" t="s">
        <v>73</v>
      </c>
      <c r="H3163">
        <v>5060973</v>
      </c>
      <c r="I3163" t="s">
        <v>3178</v>
      </c>
      <c r="J3163">
        <v>18400</v>
      </c>
      <c r="K3163">
        <v>4600</v>
      </c>
      <c r="L3163">
        <v>12878</v>
      </c>
      <c r="M3163">
        <v>3259.6388999999999</v>
      </c>
      <c r="N3163">
        <v>13038.5556</v>
      </c>
      <c r="O3163">
        <v>100</v>
      </c>
      <c r="P3163">
        <v>0</v>
      </c>
      <c r="Q3163" t="s">
        <v>75</v>
      </c>
      <c r="R3163" t="s">
        <v>3206</v>
      </c>
      <c r="S3163" t="s">
        <v>158</v>
      </c>
      <c r="T3163" t="s">
        <v>85</v>
      </c>
      <c r="U3163">
        <v>0</v>
      </c>
      <c r="V3163">
        <v>0</v>
      </c>
    </row>
    <row r="3164" spans="1:22">
      <c r="A3164">
        <v>12681</v>
      </c>
      <c r="B3164" t="s">
        <v>1326</v>
      </c>
      <c r="C3164" t="s">
        <v>1327</v>
      </c>
      <c r="D3164" t="s">
        <v>3110</v>
      </c>
      <c r="E3164">
        <v>1</v>
      </c>
      <c r="F3164" t="s">
        <v>102</v>
      </c>
      <c r="G3164" t="s">
        <v>73</v>
      </c>
      <c r="H3164">
        <v>5060977</v>
      </c>
      <c r="I3164" t="s">
        <v>3178</v>
      </c>
      <c r="J3164">
        <v>226000</v>
      </c>
      <c r="K3164">
        <v>226000</v>
      </c>
      <c r="L3164">
        <v>205660</v>
      </c>
      <c r="M3164">
        <v>146370</v>
      </c>
      <c r="N3164">
        <v>146370</v>
      </c>
      <c r="O3164">
        <v>100</v>
      </c>
      <c r="P3164">
        <v>9</v>
      </c>
      <c r="Q3164" t="s">
        <v>75</v>
      </c>
      <c r="R3164" t="s">
        <v>3207</v>
      </c>
      <c r="S3164" t="s">
        <v>158</v>
      </c>
      <c r="T3164" t="s">
        <v>229</v>
      </c>
      <c r="U3164">
        <v>0</v>
      </c>
      <c r="V3164">
        <v>0</v>
      </c>
    </row>
    <row r="3165" spans="1:22">
      <c r="A3165">
        <v>12681</v>
      </c>
      <c r="B3165" t="s">
        <v>581</v>
      </c>
      <c r="C3165" t="s">
        <v>100</v>
      </c>
      <c r="D3165" t="s">
        <v>3110</v>
      </c>
      <c r="E3165">
        <v>1</v>
      </c>
      <c r="F3165" t="s">
        <v>102</v>
      </c>
      <c r="G3165" t="s">
        <v>73</v>
      </c>
      <c r="H3165">
        <v>5060977</v>
      </c>
      <c r="I3165" t="s">
        <v>3178</v>
      </c>
      <c r="J3165">
        <v>193000</v>
      </c>
      <c r="K3165">
        <v>193000</v>
      </c>
      <c r="L3165">
        <v>175630</v>
      </c>
      <c r="M3165">
        <v>126942.8563</v>
      </c>
      <c r="N3165">
        <v>126942.8563</v>
      </c>
      <c r="O3165">
        <v>100</v>
      </c>
      <c r="P3165">
        <v>9</v>
      </c>
      <c r="Q3165" t="s">
        <v>75</v>
      </c>
      <c r="R3165" t="s">
        <v>3207</v>
      </c>
      <c r="S3165" t="s">
        <v>158</v>
      </c>
      <c r="T3165" t="s">
        <v>229</v>
      </c>
      <c r="U3165">
        <v>0</v>
      </c>
      <c r="V3165">
        <v>0</v>
      </c>
    </row>
    <row r="3166" spans="1:22">
      <c r="A3166">
        <v>12681</v>
      </c>
      <c r="B3166" t="s">
        <v>137</v>
      </c>
      <c r="C3166" t="s">
        <v>127</v>
      </c>
      <c r="D3166" t="s">
        <v>3110</v>
      </c>
      <c r="E3166">
        <v>1</v>
      </c>
      <c r="F3166" t="s">
        <v>102</v>
      </c>
      <c r="G3166" t="s">
        <v>73</v>
      </c>
      <c r="H3166">
        <v>5060977</v>
      </c>
      <c r="I3166" t="s">
        <v>3178</v>
      </c>
      <c r="J3166">
        <v>31700</v>
      </c>
      <c r="K3166">
        <v>31700</v>
      </c>
      <c r="L3166">
        <v>28847</v>
      </c>
      <c r="M3166">
        <v>20313.040199999999</v>
      </c>
      <c r="N3166">
        <v>20313.040199999999</v>
      </c>
      <c r="O3166">
        <v>100</v>
      </c>
      <c r="P3166">
        <v>9</v>
      </c>
      <c r="Q3166" t="s">
        <v>75</v>
      </c>
      <c r="R3166" t="s">
        <v>3207</v>
      </c>
      <c r="S3166" t="s">
        <v>158</v>
      </c>
      <c r="T3166" t="s">
        <v>128</v>
      </c>
      <c r="U3166">
        <v>0</v>
      </c>
      <c r="V3166">
        <v>0</v>
      </c>
    </row>
    <row r="3167" spans="1:22">
      <c r="A3167">
        <v>12681</v>
      </c>
      <c r="B3167" t="s">
        <v>148</v>
      </c>
      <c r="C3167" t="s">
        <v>106</v>
      </c>
      <c r="D3167" t="s">
        <v>3110</v>
      </c>
      <c r="E3167">
        <v>1</v>
      </c>
      <c r="F3167" t="s">
        <v>102</v>
      </c>
      <c r="G3167" t="s">
        <v>73</v>
      </c>
      <c r="H3167">
        <v>5060977</v>
      </c>
      <c r="I3167" t="s">
        <v>3178</v>
      </c>
      <c r="J3167">
        <v>43900</v>
      </c>
      <c r="K3167">
        <v>43900</v>
      </c>
      <c r="L3167">
        <v>39949</v>
      </c>
      <c r="M3167">
        <v>27746.087599999999</v>
      </c>
      <c r="N3167">
        <v>27746.087599999999</v>
      </c>
      <c r="O3167">
        <v>100</v>
      </c>
      <c r="P3167">
        <v>9</v>
      </c>
      <c r="Q3167" t="s">
        <v>75</v>
      </c>
      <c r="R3167" t="s">
        <v>3207</v>
      </c>
      <c r="S3167" t="s">
        <v>158</v>
      </c>
      <c r="T3167" t="s">
        <v>130</v>
      </c>
      <c r="U3167">
        <v>0</v>
      </c>
      <c r="V3167">
        <v>0</v>
      </c>
    </row>
    <row r="3168" spans="1:22">
      <c r="A3168">
        <v>12681</v>
      </c>
      <c r="B3168" t="s">
        <v>139</v>
      </c>
      <c r="C3168" t="s">
        <v>140</v>
      </c>
      <c r="D3168" t="s">
        <v>3110</v>
      </c>
      <c r="E3168">
        <v>1</v>
      </c>
      <c r="F3168" t="s">
        <v>102</v>
      </c>
      <c r="G3168" t="s">
        <v>73</v>
      </c>
      <c r="H3168">
        <v>5060977</v>
      </c>
      <c r="I3168" t="s">
        <v>3178</v>
      </c>
      <c r="J3168">
        <v>2400</v>
      </c>
      <c r="K3168">
        <v>2400</v>
      </c>
      <c r="L3168">
        <v>2184</v>
      </c>
      <c r="M3168">
        <v>1693.5772999999999</v>
      </c>
      <c r="N3168">
        <v>1693.5772999999999</v>
      </c>
      <c r="O3168">
        <v>100</v>
      </c>
      <c r="P3168">
        <v>9</v>
      </c>
      <c r="Q3168" t="s">
        <v>75</v>
      </c>
      <c r="R3168" t="s">
        <v>3207</v>
      </c>
      <c r="S3168" t="s">
        <v>158</v>
      </c>
      <c r="T3168" t="s">
        <v>141</v>
      </c>
      <c r="U3168">
        <v>0</v>
      </c>
      <c r="V3168">
        <v>0</v>
      </c>
    </row>
    <row r="3169" spans="1:22">
      <c r="A3169">
        <v>12681</v>
      </c>
      <c r="B3169" t="s">
        <v>217</v>
      </c>
      <c r="C3169" t="s">
        <v>218</v>
      </c>
      <c r="D3169" t="s">
        <v>3110</v>
      </c>
      <c r="E3169">
        <v>1</v>
      </c>
      <c r="F3169" t="s">
        <v>102</v>
      </c>
      <c r="G3169" t="s">
        <v>73</v>
      </c>
      <c r="H3169">
        <v>5060977</v>
      </c>
      <c r="I3169" t="s">
        <v>3178</v>
      </c>
      <c r="J3169">
        <v>97400</v>
      </c>
      <c r="K3169">
        <v>97400</v>
      </c>
      <c r="L3169">
        <v>88634</v>
      </c>
      <c r="M3169">
        <v>61779.822099999998</v>
      </c>
      <c r="N3169">
        <v>61779.822099999998</v>
      </c>
      <c r="O3169">
        <v>100</v>
      </c>
      <c r="P3169">
        <v>9</v>
      </c>
      <c r="Q3169" t="s">
        <v>75</v>
      </c>
      <c r="R3169" t="s">
        <v>3207</v>
      </c>
      <c r="S3169" t="s">
        <v>158</v>
      </c>
      <c r="T3169" t="s">
        <v>219</v>
      </c>
      <c r="U3169">
        <v>0</v>
      </c>
      <c r="V3169">
        <v>0</v>
      </c>
    </row>
    <row r="3170" spans="1:22">
      <c r="A3170">
        <v>12681</v>
      </c>
      <c r="B3170" t="s">
        <v>300</v>
      </c>
      <c r="C3170" t="s">
        <v>116</v>
      </c>
      <c r="D3170" t="s">
        <v>3110</v>
      </c>
      <c r="E3170">
        <v>1</v>
      </c>
      <c r="F3170" t="s">
        <v>102</v>
      </c>
      <c r="G3170" t="s">
        <v>73</v>
      </c>
      <c r="H3170">
        <v>5060977</v>
      </c>
      <c r="I3170" t="s">
        <v>3178</v>
      </c>
      <c r="J3170">
        <v>112000</v>
      </c>
      <c r="K3170">
        <v>112000</v>
      </c>
      <c r="L3170">
        <v>101920</v>
      </c>
      <c r="M3170">
        <v>73396.618300000002</v>
      </c>
      <c r="N3170">
        <v>73396.618300000002</v>
      </c>
      <c r="O3170">
        <v>100</v>
      </c>
      <c r="P3170">
        <v>9</v>
      </c>
      <c r="Q3170" t="s">
        <v>75</v>
      </c>
      <c r="R3170" t="s">
        <v>3207</v>
      </c>
      <c r="S3170" t="s">
        <v>158</v>
      </c>
      <c r="T3170" t="s">
        <v>133</v>
      </c>
      <c r="U3170">
        <v>0</v>
      </c>
      <c r="V3170">
        <v>0</v>
      </c>
    </row>
    <row r="3171" spans="1:22">
      <c r="A3171">
        <v>12681</v>
      </c>
      <c r="B3171" t="s">
        <v>232</v>
      </c>
      <c r="C3171" t="s">
        <v>182</v>
      </c>
      <c r="D3171" t="s">
        <v>3110</v>
      </c>
      <c r="E3171">
        <v>0.1</v>
      </c>
      <c r="F3171" t="s">
        <v>102</v>
      </c>
      <c r="G3171" t="s">
        <v>73</v>
      </c>
      <c r="H3171">
        <v>5060977</v>
      </c>
      <c r="I3171" t="s">
        <v>3178</v>
      </c>
      <c r="J3171">
        <v>3610</v>
      </c>
      <c r="K3171">
        <v>36100</v>
      </c>
      <c r="L3171">
        <v>3285</v>
      </c>
      <c r="M3171">
        <v>25021.247599999999</v>
      </c>
      <c r="N3171">
        <v>2502.1247600000002</v>
      </c>
      <c r="O3171">
        <v>100</v>
      </c>
      <c r="P3171">
        <v>9</v>
      </c>
      <c r="Q3171" t="s">
        <v>75</v>
      </c>
      <c r="R3171" t="s">
        <v>3207</v>
      </c>
      <c r="S3171" t="s">
        <v>158</v>
      </c>
      <c r="T3171" t="s">
        <v>223</v>
      </c>
      <c r="U3171">
        <v>0</v>
      </c>
      <c r="V3171">
        <v>0</v>
      </c>
    </row>
    <row r="3172" spans="1:22">
      <c r="A3172">
        <v>12681</v>
      </c>
      <c r="B3172" t="s">
        <v>221</v>
      </c>
      <c r="C3172" t="s">
        <v>222</v>
      </c>
      <c r="D3172" t="s">
        <v>3110</v>
      </c>
      <c r="E3172">
        <v>0.1</v>
      </c>
      <c r="F3172" t="s">
        <v>102</v>
      </c>
      <c r="G3172" t="s">
        <v>73</v>
      </c>
      <c r="H3172">
        <v>5060977</v>
      </c>
      <c r="I3172" t="s">
        <v>3178</v>
      </c>
      <c r="J3172">
        <v>5990</v>
      </c>
      <c r="K3172">
        <v>59900</v>
      </c>
      <c r="L3172">
        <v>5451</v>
      </c>
      <c r="M3172">
        <v>41466.246899999998</v>
      </c>
      <c r="N3172">
        <v>4146.6246899999996</v>
      </c>
      <c r="O3172">
        <v>100</v>
      </c>
      <c r="P3172">
        <v>9</v>
      </c>
      <c r="Q3172" t="s">
        <v>75</v>
      </c>
      <c r="R3172" t="s">
        <v>3207</v>
      </c>
      <c r="S3172" t="s">
        <v>158</v>
      </c>
      <c r="T3172" t="s">
        <v>223</v>
      </c>
      <c r="U3172">
        <v>0</v>
      </c>
      <c r="V3172">
        <v>0</v>
      </c>
    </row>
    <row r="3173" spans="1:22">
      <c r="A3173">
        <v>12681</v>
      </c>
      <c r="B3173" t="s">
        <v>224</v>
      </c>
      <c r="C3173" t="s">
        <v>225</v>
      </c>
      <c r="D3173" t="s">
        <v>3110</v>
      </c>
      <c r="E3173">
        <v>4</v>
      </c>
      <c r="F3173" t="s">
        <v>102</v>
      </c>
      <c r="G3173" t="s">
        <v>73</v>
      </c>
      <c r="H3173">
        <v>5060977</v>
      </c>
      <c r="I3173" t="s">
        <v>3178</v>
      </c>
      <c r="J3173">
        <v>122800</v>
      </c>
      <c r="K3173">
        <v>30700</v>
      </c>
      <c r="L3173">
        <v>111748</v>
      </c>
      <c r="M3173">
        <v>19781.6793</v>
      </c>
      <c r="N3173">
        <v>79126.717199999999</v>
      </c>
      <c r="O3173">
        <v>100</v>
      </c>
      <c r="P3173">
        <v>9</v>
      </c>
      <c r="Q3173" t="s">
        <v>75</v>
      </c>
      <c r="R3173" t="s">
        <v>3207</v>
      </c>
      <c r="S3173" t="s">
        <v>158</v>
      </c>
      <c r="T3173" t="s">
        <v>226</v>
      </c>
      <c r="U3173">
        <v>0</v>
      </c>
      <c r="V3173">
        <v>0</v>
      </c>
    </row>
    <row r="3174" spans="1:22">
      <c r="A3174">
        <v>12681</v>
      </c>
      <c r="B3174" t="s">
        <v>134</v>
      </c>
      <c r="C3174" t="s">
        <v>135</v>
      </c>
      <c r="D3174" t="s">
        <v>3110</v>
      </c>
      <c r="E3174">
        <v>6</v>
      </c>
      <c r="F3174" t="s">
        <v>102</v>
      </c>
      <c r="G3174" t="s">
        <v>73</v>
      </c>
      <c r="H3174">
        <v>5060977</v>
      </c>
      <c r="I3174" t="s">
        <v>3178</v>
      </c>
      <c r="J3174">
        <v>142200</v>
      </c>
      <c r="K3174">
        <v>23700</v>
      </c>
      <c r="L3174">
        <v>70800</v>
      </c>
      <c r="M3174">
        <v>6974.1772000000001</v>
      </c>
      <c r="N3174">
        <v>41845.063199999997</v>
      </c>
      <c r="O3174">
        <v>100</v>
      </c>
      <c r="P3174">
        <v>0</v>
      </c>
      <c r="Q3174" t="s">
        <v>75</v>
      </c>
      <c r="R3174" t="s">
        <v>3207</v>
      </c>
      <c r="S3174" t="s">
        <v>158</v>
      </c>
      <c r="T3174" t="s">
        <v>136</v>
      </c>
      <c r="U3174">
        <v>0</v>
      </c>
      <c r="V3174">
        <v>0</v>
      </c>
    </row>
    <row r="3175" spans="1:22">
      <c r="A3175">
        <v>12761</v>
      </c>
      <c r="B3175" t="s">
        <v>243</v>
      </c>
      <c r="C3175" t="s">
        <v>244</v>
      </c>
      <c r="D3175" t="s">
        <v>3151</v>
      </c>
      <c r="E3175">
        <v>2</v>
      </c>
      <c r="F3175" t="s">
        <v>144</v>
      </c>
      <c r="G3175" t="s">
        <v>73</v>
      </c>
      <c r="H3175">
        <v>5060968</v>
      </c>
      <c r="I3175" t="s">
        <v>3178</v>
      </c>
      <c r="J3175">
        <v>299200</v>
      </c>
      <c r="K3175">
        <v>187000</v>
      </c>
      <c r="L3175">
        <v>299200</v>
      </c>
      <c r="M3175">
        <v>127160</v>
      </c>
      <c r="N3175">
        <v>203456</v>
      </c>
      <c r="O3175">
        <v>80</v>
      </c>
      <c r="P3175">
        <v>0</v>
      </c>
      <c r="Q3175" t="s">
        <v>75</v>
      </c>
      <c r="R3175" t="s">
        <v>3208</v>
      </c>
      <c r="S3175" t="s">
        <v>158</v>
      </c>
      <c r="T3175" t="s">
        <v>245</v>
      </c>
      <c r="U3175">
        <v>0</v>
      </c>
      <c r="V3175">
        <v>0</v>
      </c>
    </row>
    <row r="3176" spans="1:22">
      <c r="A3176">
        <v>12761</v>
      </c>
      <c r="B3176" t="s">
        <v>227</v>
      </c>
      <c r="C3176" t="s">
        <v>100</v>
      </c>
      <c r="D3176" t="s">
        <v>3151</v>
      </c>
      <c r="E3176">
        <v>1</v>
      </c>
      <c r="F3176" t="s">
        <v>144</v>
      </c>
      <c r="G3176" t="s">
        <v>73</v>
      </c>
      <c r="H3176">
        <v>5060968</v>
      </c>
      <c r="I3176" t="s">
        <v>3178</v>
      </c>
      <c r="J3176">
        <v>209600</v>
      </c>
      <c r="K3176">
        <v>262000</v>
      </c>
      <c r="L3176">
        <v>209600</v>
      </c>
      <c r="M3176">
        <v>170718.90530000001</v>
      </c>
      <c r="N3176">
        <v>136575.12424</v>
      </c>
      <c r="O3176">
        <v>80</v>
      </c>
      <c r="P3176">
        <v>0</v>
      </c>
      <c r="Q3176" t="s">
        <v>75</v>
      </c>
      <c r="R3176" t="s">
        <v>3208</v>
      </c>
      <c r="S3176" t="s">
        <v>158</v>
      </c>
      <c r="T3176" t="s">
        <v>229</v>
      </c>
      <c r="U3176">
        <v>0</v>
      </c>
      <c r="V3176">
        <v>0</v>
      </c>
    </row>
    <row r="3177" spans="1:22">
      <c r="A3177">
        <v>12761</v>
      </c>
      <c r="B3177" t="s">
        <v>230</v>
      </c>
      <c r="C3177" t="s">
        <v>100</v>
      </c>
      <c r="D3177" t="s">
        <v>3151</v>
      </c>
      <c r="E3177">
        <v>1</v>
      </c>
      <c r="F3177" t="s">
        <v>144</v>
      </c>
      <c r="G3177" t="s">
        <v>73</v>
      </c>
      <c r="H3177">
        <v>5060968</v>
      </c>
      <c r="I3177" t="s">
        <v>3178</v>
      </c>
      <c r="J3177">
        <v>163200</v>
      </c>
      <c r="K3177">
        <v>204000</v>
      </c>
      <c r="L3177">
        <v>163200</v>
      </c>
      <c r="M3177">
        <v>133405.08249999999</v>
      </c>
      <c r="N3177">
        <v>106724.06600000001</v>
      </c>
      <c r="O3177">
        <v>80</v>
      </c>
      <c r="P3177">
        <v>0</v>
      </c>
      <c r="Q3177" t="s">
        <v>75</v>
      </c>
      <c r="R3177" t="s">
        <v>3208</v>
      </c>
      <c r="S3177" t="s">
        <v>158</v>
      </c>
      <c r="T3177" t="s">
        <v>229</v>
      </c>
      <c r="U3177">
        <v>0</v>
      </c>
      <c r="V3177">
        <v>0</v>
      </c>
    </row>
    <row r="3178" spans="1:22">
      <c r="A3178">
        <v>12761</v>
      </c>
      <c r="B3178" t="s">
        <v>137</v>
      </c>
      <c r="C3178" t="s">
        <v>127</v>
      </c>
      <c r="D3178" t="s">
        <v>3151</v>
      </c>
      <c r="E3178">
        <v>1</v>
      </c>
      <c r="F3178" t="s">
        <v>206</v>
      </c>
      <c r="G3178" t="s">
        <v>73</v>
      </c>
      <c r="H3178">
        <v>5060967</v>
      </c>
      <c r="I3178" t="s">
        <v>3178</v>
      </c>
      <c r="J3178">
        <v>31700</v>
      </c>
      <c r="K3178">
        <v>31700</v>
      </c>
      <c r="L3178">
        <v>20313</v>
      </c>
      <c r="M3178">
        <v>20313.040199999999</v>
      </c>
      <c r="N3178">
        <v>20313.040199999999</v>
      </c>
      <c r="O3178">
        <v>100</v>
      </c>
      <c r="P3178">
        <v>0</v>
      </c>
      <c r="Q3178" t="s">
        <v>75</v>
      </c>
      <c r="R3178" t="s">
        <v>3208</v>
      </c>
      <c r="S3178" t="s">
        <v>158</v>
      </c>
      <c r="T3178" t="s">
        <v>128</v>
      </c>
      <c r="U3178">
        <v>0</v>
      </c>
      <c r="V3178">
        <v>0</v>
      </c>
    </row>
    <row r="3179" spans="1:22">
      <c r="A3179">
        <v>12761</v>
      </c>
      <c r="B3179" t="s">
        <v>148</v>
      </c>
      <c r="C3179" t="s">
        <v>106</v>
      </c>
      <c r="D3179" t="s">
        <v>3151</v>
      </c>
      <c r="E3179">
        <v>1</v>
      </c>
      <c r="F3179" t="s">
        <v>144</v>
      </c>
      <c r="G3179" t="s">
        <v>73</v>
      </c>
      <c r="H3179">
        <v>5060968</v>
      </c>
      <c r="I3179" t="s">
        <v>3178</v>
      </c>
      <c r="J3179">
        <v>35120</v>
      </c>
      <c r="K3179">
        <v>43900</v>
      </c>
      <c r="L3179">
        <v>35120</v>
      </c>
      <c r="M3179">
        <v>27746.087599999999</v>
      </c>
      <c r="N3179">
        <v>22196.870080000001</v>
      </c>
      <c r="O3179">
        <v>80</v>
      </c>
      <c r="P3179">
        <v>0</v>
      </c>
      <c r="Q3179" t="s">
        <v>75</v>
      </c>
      <c r="R3179" t="s">
        <v>3208</v>
      </c>
      <c r="S3179" t="s">
        <v>158</v>
      </c>
      <c r="T3179" t="s">
        <v>130</v>
      </c>
      <c r="U3179">
        <v>0</v>
      </c>
      <c r="V3179">
        <v>0</v>
      </c>
    </row>
    <row r="3180" spans="1:22">
      <c r="A3180">
        <v>12761</v>
      </c>
      <c r="B3180" t="s">
        <v>149</v>
      </c>
      <c r="C3180" t="s">
        <v>150</v>
      </c>
      <c r="D3180" t="s">
        <v>3151</v>
      </c>
      <c r="E3180">
        <v>1</v>
      </c>
      <c r="F3180" t="s">
        <v>144</v>
      </c>
      <c r="G3180" t="s">
        <v>73</v>
      </c>
      <c r="H3180">
        <v>5060968</v>
      </c>
      <c r="I3180" t="s">
        <v>3178</v>
      </c>
      <c r="J3180">
        <v>84000</v>
      </c>
      <c r="K3180">
        <v>105000</v>
      </c>
      <c r="L3180">
        <v>84000</v>
      </c>
      <c r="M3180">
        <v>73454.7359</v>
      </c>
      <c r="N3180">
        <v>58763.788720000004</v>
      </c>
      <c r="O3180">
        <v>80</v>
      </c>
      <c r="P3180">
        <v>0</v>
      </c>
      <c r="Q3180" t="s">
        <v>75</v>
      </c>
      <c r="R3180" t="s">
        <v>3208</v>
      </c>
      <c r="S3180" t="s">
        <v>158</v>
      </c>
      <c r="T3180" t="s">
        <v>130</v>
      </c>
      <c r="U3180">
        <v>0</v>
      </c>
      <c r="V3180">
        <v>0</v>
      </c>
    </row>
    <row r="3181" spans="1:22">
      <c r="A3181">
        <v>12761</v>
      </c>
      <c r="B3181" t="s">
        <v>220</v>
      </c>
      <c r="C3181" t="s">
        <v>116</v>
      </c>
      <c r="D3181" t="s">
        <v>3151</v>
      </c>
      <c r="E3181">
        <v>1</v>
      </c>
      <c r="F3181" t="s">
        <v>144</v>
      </c>
      <c r="G3181" t="s">
        <v>73</v>
      </c>
      <c r="H3181">
        <v>5060968</v>
      </c>
      <c r="I3181" t="s">
        <v>3178</v>
      </c>
      <c r="J3181">
        <v>93600</v>
      </c>
      <c r="K3181">
        <v>117000</v>
      </c>
      <c r="L3181">
        <v>93600</v>
      </c>
      <c r="M3181">
        <v>78465.672600000005</v>
      </c>
      <c r="N3181">
        <v>62772.538079999998</v>
      </c>
      <c r="O3181">
        <v>80</v>
      </c>
      <c r="P3181">
        <v>0</v>
      </c>
      <c r="Q3181" t="s">
        <v>75</v>
      </c>
      <c r="R3181" t="s">
        <v>3208</v>
      </c>
      <c r="S3181" t="s">
        <v>158</v>
      </c>
      <c r="T3181" t="s">
        <v>133</v>
      </c>
      <c r="U3181">
        <v>0</v>
      </c>
      <c r="V3181">
        <v>0</v>
      </c>
    </row>
    <row r="3182" spans="1:22">
      <c r="A3182">
        <v>12761</v>
      </c>
      <c r="B3182" t="s">
        <v>232</v>
      </c>
      <c r="C3182" t="s">
        <v>182</v>
      </c>
      <c r="D3182" t="s">
        <v>3151</v>
      </c>
      <c r="E3182">
        <v>0.1</v>
      </c>
      <c r="F3182" t="s">
        <v>144</v>
      </c>
      <c r="G3182" t="s">
        <v>73</v>
      </c>
      <c r="H3182">
        <v>5060968</v>
      </c>
      <c r="I3182" t="s">
        <v>3178</v>
      </c>
      <c r="J3182">
        <v>3610</v>
      </c>
      <c r="K3182">
        <v>36100</v>
      </c>
      <c r="L3182">
        <v>3610</v>
      </c>
      <c r="M3182">
        <v>25021.247599999999</v>
      </c>
      <c r="N3182">
        <v>2502.1247600000002</v>
      </c>
      <c r="O3182">
        <v>100</v>
      </c>
      <c r="P3182">
        <v>0</v>
      </c>
      <c r="Q3182" t="s">
        <v>75</v>
      </c>
      <c r="R3182" t="s">
        <v>3208</v>
      </c>
      <c r="S3182" t="s">
        <v>158</v>
      </c>
      <c r="T3182" t="s">
        <v>223</v>
      </c>
      <c r="U3182">
        <v>0</v>
      </c>
      <c r="V3182">
        <v>0</v>
      </c>
    </row>
    <row r="3183" spans="1:22">
      <c r="A3183">
        <v>12761</v>
      </c>
      <c r="B3183" t="s">
        <v>232</v>
      </c>
      <c r="C3183" t="s">
        <v>182</v>
      </c>
      <c r="D3183" t="s">
        <v>3151</v>
      </c>
      <c r="E3183">
        <v>0.1</v>
      </c>
      <c r="F3183" t="s">
        <v>144</v>
      </c>
      <c r="G3183" t="s">
        <v>73</v>
      </c>
      <c r="H3183">
        <v>5060968</v>
      </c>
      <c r="I3183" t="s">
        <v>3178</v>
      </c>
      <c r="J3183">
        <v>3610</v>
      </c>
      <c r="K3183">
        <v>36100</v>
      </c>
      <c r="L3183">
        <v>3610</v>
      </c>
      <c r="M3183">
        <v>25021.247599999999</v>
      </c>
      <c r="N3183">
        <v>2502.1247600000002</v>
      </c>
      <c r="O3183">
        <v>100</v>
      </c>
      <c r="P3183">
        <v>0</v>
      </c>
      <c r="Q3183" t="s">
        <v>75</v>
      </c>
      <c r="R3183" t="s">
        <v>3208</v>
      </c>
      <c r="S3183" t="s">
        <v>158</v>
      </c>
      <c r="T3183" t="s">
        <v>223</v>
      </c>
      <c r="U3183">
        <v>0</v>
      </c>
      <c r="V3183">
        <v>0</v>
      </c>
    </row>
    <row r="3184" spans="1:22">
      <c r="A3184">
        <v>12761</v>
      </c>
      <c r="B3184" t="s">
        <v>624</v>
      </c>
      <c r="C3184" t="s">
        <v>625</v>
      </c>
      <c r="D3184" t="s">
        <v>3151</v>
      </c>
      <c r="E3184">
        <v>2</v>
      </c>
      <c r="F3184" t="s">
        <v>144</v>
      </c>
      <c r="G3184" t="s">
        <v>73</v>
      </c>
      <c r="H3184">
        <v>5060968</v>
      </c>
      <c r="I3184" t="s">
        <v>3178</v>
      </c>
      <c r="J3184">
        <v>9600</v>
      </c>
      <c r="K3184">
        <v>4800</v>
      </c>
      <c r="L3184">
        <v>9600</v>
      </c>
      <c r="M3184">
        <v>3659.2782000000002</v>
      </c>
      <c r="N3184">
        <v>7318.5564000000004</v>
      </c>
      <c r="O3184">
        <v>100</v>
      </c>
      <c r="P3184">
        <v>0</v>
      </c>
      <c r="Q3184" t="s">
        <v>75</v>
      </c>
      <c r="R3184" t="s">
        <v>3208</v>
      </c>
      <c r="S3184" t="s">
        <v>158</v>
      </c>
      <c r="T3184" t="s">
        <v>380</v>
      </c>
      <c r="U3184">
        <v>0</v>
      </c>
      <c r="V3184">
        <v>0</v>
      </c>
    </row>
    <row r="3185" spans="1:22">
      <c r="A3185">
        <v>12761</v>
      </c>
      <c r="B3185" t="s">
        <v>236</v>
      </c>
      <c r="C3185" t="s">
        <v>112</v>
      </c>
      <c r="D3185" t="s">
        <v>3151</v>
      </c>
      <c r="E3185">
        <v>4</v>
      </c>
      <c r="F3185" t="s">
        <v>144</v>
      </c>
      <c r="G3185" t="s">
        <v>73</v>
      </c>
      <c r="H3185">
        <v>5060968</v>
      </c>
      <c r="I3185" t="s">
        <v>3178</v>
      </c>
      <c r="J3185">
        <v>18400</v>
      </c>
      <c r="K3185">
        <v>4600</v>
      </c>
      <c r="L3185">
        <v>18400</v>
      </c>
      <c r="M3185">
        <v>3259.6388999999999</v>
      </c>
      <c r="N3185">
        <v>13038.5556</v>
      </c>
      <c r="O3185">
        <v>100</v>
      </c>
      <c r="P3185">
        <v>0</v>
      </c>
      <c r="Q3185" t="s">
        <v>75</v>
      </c>
      <c r="R3185" t="s">
        <v>3208</v>
      </c>
      <c r="S3185" t="s">
        <v>158</v>
      </c>
      <c r="T3185" t="s">
        <v>85</v>
      </c>
      <c r="U3185">
        <v>0</v>
      </c>
      <c r="V3185">
        <v>0</v>
      </c>
    </row>
    <row r="3186" spans="1:22">
      <c r="A3186">
        <v>12761</v>
      </c>
      <c r="B3186" t="s">
        <v>626</v>
      </c>
      <c r="C3186" t="s">
        <v>354</v>
      </c>
      <c r="D3186" t="s">
        <v>3151</v>
      </c>
      <c r="E3186">
        <v>4</v>
      </c>
      <c r="F3186" t="s">
        <v>144</v>
      </c>
      <c r="G3186" t="s">
        <v>73</v>
      </c>
      <c r="H3186">
        <v>5060968</v>
      </c>
      <c r="I3186" t="s">
        <v>3178</v>
      </c>
      <c r="J3186">
        <v>39200</v>
      </c>
      <c r="K3186">
        <v>9800</v>
      </c>
      <c r="L3186">
        <v>39200</v>
      </c>
      <c r="M3186">
        <v>6946.4777999999997</v>
      </c>
      <c r="N3186">
        <v>27785.911199999999</v>
      </c>
      <c r="O3186">
        <v>100</v>
      </c>
      <c r="P3186">
        <v>0</v>
      </c>
      <c r="Q3186" t="s">
        <v>75</v>
      </c>
      <c r="R3186" t="s">
        <v>3208</v>
      </c>
      <c r="S3186" t="s">
        <v>158</v>
      </c>
      <c r="T3186" t="s">
        <v>627</v>
      </c>
      <c r="U3186">
        <v>0</v>
      </c>
      <c r="V3186">
        <v>0</v>
      </c>
    </row>
    <row r="3187" spans="1:22">
      <c r="A3187">
        <v>12761</v>
      </c>
      <c r="B3187" t="s">
        <v>207</v>
      </c>
      <c r="C3187" t="s">
        <v>208</v>
      </c>
      <c r="D3187" t="s">
        <v>3151</v>
      </c>
      <c r="E3187">
        <v>6.5</v>
      </c>
      <c r="F3187" t="s">
        <v>206</v>
      </c>
      <c r="G3187" t="s">
        <v>73</v>
      </c>
      <c r="H3187">
        <v>5060967</v>
      </c>
      <c r="I3187" t="s">
        <v>3178</v>
      </c>
      <c r="J3187">
        <v>154050</v>
      </c>
      <c r="K3187">
        <v>23700</v>
      </c>
      <c r="L3187">
        <v>45045</v>
      </c>
      <c r="M3187">
        <v>6930.1751999999997</v>
      </c>
      <c r="N3187">
        <v>45046.138800000001</v>
      </c>
      <c r="O3187">
        <v>100</v>
      </c>
      <c r="P3187">
        <v>0</v>
      </c>
      <c r="Q3187" t="s">
        <v>75</v>
      </c>
      <c r="R3187" t="s">
        <v>3208</v>
      </c>
      <c r="S3187" t="s">
        <v>158</v>
      </c>
      <c r="T3187" t="s">
        <v>136</v>
      </c>
      <c r="U3187">
        <v>0</v>
      </c>
      <c r="V3187">
        <v>0</v>
      </c>
    </row>
    <row r="3188" spans="1:22">
      <c r="A3188">
        <v>12761</v>
      </c>
      <c r="B3188" t="s">
        <v>248</v>
      </c>
      <c r="C3188" t="s">
        <v>249</v>
      </c>
      <c r="D3188" t="s">
        <v>3151</v>
      </c>
      <c r="E3188">
        <v>1</v>
      </c>
      <c r="F3188" t="s">
        <v>144</v>
      </c>
      <c r="G3188" t="s">
        <v>73</v>
      </c>
      <c r="H3188">
        <v>5060968</v>
      </c>
      <c r="I3188" t="s">
        <v>3178</v>
      </c>
      <c r="J3188">
        <v>428000</v>
      </c>
      <c r="K3188">
        <v>535000</v>
      </c>
      <c r="L3188">
        <v>428000</v>
      </c>
      <c r="M3188">
        <v>352658.74290000001</v>
      </c>
      <c r="N3188">
        <v>282126.99432</v>
      </c>
      <c r="O3188">
        <v>80</v>
      </c>
      <c r="P3188">
        <v>0</v>
      </c>
      <c r="Q3188" t="s">
        <v>75</v>
      </c>
      <c r="R3188" t="s">
        <v>3208</v>
      </c>
      <c r="S3188" t="s">
        <v>158</v>
      </c>
      <c r="T3188" t="s">
        <v>251</v>
      </c>
      <c r="U3188">
        <v>0</v>
      </c>
      <c r="V3188">
        <v>0</v>
      </c>
    </row>
    <row r="3189" spans="1:22">
      <c r="A3189">
        <v>12838</v>
      </c>
      <c r="B3189" t="s">
        <v>108</v>
      </c>
      <c r="C3189" t="s">
        <v>109</v>
      </c>
      <c r="D3189" t="s">
        <v>3151</v>
      </c>
      <c r="E3189">
        <v>1</v>
      </c>
      <c r="F3189" t="s">
        <v>102</v>
      </c>
      <c r="G3189" t="s">
        <v>73</v>
      </c>
      <c r="H3189">
        <v>5060978</v>
      </c>
      <c r="I3189" t="s">
        <v>3178</v>
      </c>
      <c r="J3189">
        <v>39900</v>
      </c>
      <c r="K3189">
        <v>39900</v>
      </c>
      <c r="L3189">
        <v>36309</v>
      </c>
      <c r="M3189">
        <v>25378.870299999999</v>
      </c>
      <c r="N3189">
        <v>25378.870299999999</v>
      </c>
      <c r="O3189">
        <v>100</v>
      </c>
      <c r="P3189">
        <v>9</v>
      </c>
      <c r="Q3189" t="s">
        <v>75</v>
      </c>
      <c r="R3189" t="s">
        <v>3209</v>
      </c>
      <c r="S3189" t="s">
        <v>76</v>
      </c>
      <c r="T3189" t="s">
        <v>110</v>
      </c>
      <c r="U3189">
        <v>0</v>
      </c>
      <c r="V3189">
        <v>0</v>
      </c>
    </row>
    <row r="3190" spans="1:22">
      <c r="A3190">
        <v>12838</v>
      </c>
      <c r="B3190" t="s">
        <v>137</v>
      </c>
      <c r="C3190" t="s">
        <v>127</v>
      </c>
      <c r="D3190" t="s">
        <v>3151</v>
      </c>
      <c r="E3190">
        <v>1</v>
      </c>
      <c r="F3190" t="s">
        <v>102</v>
      </c>
      <c r="G3190" t="s">
        <v>73</v>
      </c>
      <c r="H3190">
        <v>5060978</v>
      </c>
      <c r="I3190" t="s">
        <v>3178</v>
      </c>
      <c r="J3190">
        <v>31700</v>
      </c>
      <c r="K3190">
        <v>31700</v>
      </c>
      <c r="L3190">
        <v>28847</v>
      </c>
      <c r="M3190">
        <v>20313.040199999999</v>
      </c>
      <c r="N3190">
        <v>20313.040199999999</v>
      </c>
      <c r="O3190">
        <v>100</v>
      </c>
      <c r="P3190">
        <v>9</v>
      </c>
      <c r="Q3190" t="s">
        <v>75</v>
      </c>
      <c r="R3190" t="s">
        <v>3209</v>
      </c>
      <c r="S3190" t="s">
        <v>76</v>
      </c>
      <c r="T3190" t="s">
        <v>128</v>
      </c>
      <c r="U3190">
        <v>0</v>
      </c>
      <c r="V3190">
        <v>0</v>
      </c>
    </row>
    <row r="3191" spans="1:22">
      <c r="A3191">
        <v>12838</v>
      </c>
      <c r="B3191" t="s">
        <v>148</v>
      </c>
      <c r="C3191" t="s">
        <v>106</v>
      </c>
      <c r="D3191" t="s">
        <v>3151</v>
      </c>
      <c r="E3191">
        <v>1</v>
      </c>
      <c r="F3191" t="s">
        <v>102</v>
      </c>
      <c r="G3191" t="s">
        <v>73</v>
      </c>
      <c r="H3191">
        <v>5060978</v>
      </c>
      <c r="I3191" t="s">
        <v>3178</v>
      </c>
      <c r="J3191">
        <v>43900</v>
      </c>
      <c r="K3191">
        <v>43900</v>
      </c>
      <c r="L3191">
        <v>39949</v>
      </c>
      <c r="M3191">
        <v>27746.087599999999</v>
      </c>
      <c r="N3191">
        <v>27746.087599999999</v>
      </c>
      <c r="O3191">
        <v>100</v>
      </c>
      <c r="P3191">
        <v>9</v>
      </c>
      <c r="Q3191" t="s">
        <v>75</v>
      </c>
      <c r="R3191" t="s">
        <v>3209</v>
      </c>
      <c r="S3191" t="s">
        <v>76</v>
      </c>
      <c r="T3191" t="s">
        <v>130</v>
      </c>
      <c r="U3191">
        <v>0</v>
      </c>
      <c r="V3191">
        <v>0</v>
      </c>
    </row>
    <row r="3192" spans="1:22">
      <c r="A3192">
        <v>12838</v>
      </c>
      <c r="B3192" t="s">
        <v>139</v>
      </c>
      <c r="C3192" t="s">
        <v>140</v>
      </c>
      <c r="D3192" t="s">
        <v>3151</v>
      </c>
      <c r="E3192">
        <v>1</v>
      </c>
      <c r="F3192" t="s">
        <v>102</v>
      </c>
      <c r="G3192" t="s">
        <v>73</v>
      </c>
      <c r="H3192">
        <v>5060978</v>
      </c>
      <c r="I3192" t="s">
        <v>3178</v>
      </c>
      <c r="J3192">
        <v>2400</v>
      </c>
      <c r="K3192">
        <v>2400</v>
      </c>
      <c r="L3192">
        <v>2184</v>
      </c>
      <c r="M3192">
        <v>1693.5772999999999</v>
      </c>
      <c r="N3192">
        <v>1693.5772999999999</v>
      </c>
      <c r="O3192">
        <v>100</v>
      </c>
      <c r="P3192">
        <v>9</v>
      </c>
      <c r="Q3192" t="s">
        <v>75</v>
      </c>
      <c r="R3192" t="s">
        <v>3209</v>
      </c>
      <c r="S3192" t="s">
        <v>76</v>
      </c>
      <c r="T3192" t="s">
        <v>141</v>
      </c>
      <c r="U3192">
        <v>0</v>
      </c>
      <c r="V3192">
        <v>0</v>
      </c>
    </row>
    <row r="3193" spans="1:22">
      <c r="A3193">
        <v>12838</v>
      </c>
      <c r="B3193" t="s">
        <v>149</v>
      </c>
      <c r="C3193" t="s">
        <v>150</v>
      </c>
      <c r="D3193" t="s">
        <v>3151</v>
      </c>
      <c r="E3193">
        <v>1</v>
      </c>
      <c r="F3193" t="s">
        <v>102</v>
      </c>
      <c r="G3193" t="s">
        <v>73</v>
      </c>
      <c r="H3193">
        <v>5060978</v>
      </c>
      <c r="I3193" t="s">
        <v>3178</v>
      </c>
      <c r="J3193">
        <v>105000</v>
      </c>
      <c r="K3193">
        <v>105000</v>
      </c>
      <c r="L3193">
        <v>95550</v>
      </c>
      <c r="M3193">
        <v>73454.7359</v>
      </c>
      <c r="N3193">
        <v>73454.7359</v>
      </c>
      <c r="O3193">
        <v>100</v>
      </c>
      <c r="P3193">
        <v>9</v>
      </c>
      <c r="Q3193" t="s">
        <v>75</v>
      </c>
      <c r="R3193" t="s">
        <v>3209</v>
      </c>
      <c r="S3193" t="s">
        <v>76</v>
      </c>
      <c r="T3193" t="s">
        <v>130</v>
      </c>
      <c r="U3193">
        <v>0</v>
      </c>
      <c r="V3193">
        <v>0</v>
      </c>
    </row>
    <row r="3194" spans="1:22">
      <c r="A3194">
        <v>12838</v>
      </c>
      <c r="B3194" t="s">
        <v>220</v>
      </c>
      <c r="C3194" t="s">
        <v>116</v>
      </c>
      <c r="D3194" t="s">
        <v>3151</v>
      </c>
      <c r="E3194">
        <v>1</v>
      </c>
      <c r="F3194" t="s">
        <v>102</v>
      </c>
      <c r="G3194" t="s">
        <v>73</v>
      </c>
      <c r="H3194">
        <v>5060978</v>
      </c>
      <c r="I3194" t="s">
        <v>3178</v>
      </c>
      <c r="J3194">
        <v>117000</v>
      </c>
      <c r="K3194">
        <v>117000</v>
      </c>
      <c r="L3194">
        <v>106470</v>
      </c>
      <c r="M3194">
        <v>78465.672600000005</v>
      </c>
      <c r="N3194">
        <v>78465.672600000005</v>
      </c>
      <c r="O3194">
        <v>100</v>
      </c>
      <c r="P3194">
        <v>9</v>
      </c>
      <c r="Q3194" t="s">
        <v>75</v>
      </c>
      <c r="R3194" t="s">
        <v>3209</v>
      </c>
      <c r="S3194" t="s">
        <v>76</v>
      </c>
      <c r="T3194" t="s">
        <v>133</v>
      </c>
      <c r="U3194">
        <v>0</v>
      </c>
      <c r="V3194">
        <v>0</v>
      </c>
    </row>
    <row r="3195" spans="1:22">
      <c r="A3195">
        <v>12838</v>
      </c>
      <c r="B3195" t="s">
        <v>134</v>
      </c>
      <c r="C3195" t="s">
        <v>135</v>
      </c>
      <c r="D3195" t="s">
        <v>3151</v>
      </c>
      <c r="E3195">
        <v>6</v>
      </c>
      <c r="F3195" t="s">
        <v>102</v>
      </c>
      <c r="G3195" t="s">
        <v>73</v>
      </c>
      <c r="H3195">
        <v>5060978</v>
      </c>
      <c r="I3195" t="s">
        <v>3178</v>
      </c>
      <c r="J3195">
        <v>142200</v>
      </c>
      <c r="K3195">
        <v>23700</v>
      </c>
      <c r="L3195">
        <v>70800</v>
      </c>
      <c r="M3195">
        <v>6974.1772000000001</v>
      </c>
      <c r="N3195">
        <v>41845.063199999997</v>
      </c>
      <c r="O3195">
        <v>100</v>
      </c>
      <c r="P3195">
        <v>0</v>
      </c>
      <c r="Q3195" t="s">
        <v>75</v>
      </c>
      <c r="R3195" t="s">
        <v>3209</v>
      </c>
      <c r="S3195" t="s">
        <v>76</v>
      </c>
      <c r="T3195" t="s">
        <v>136</v>
      </c>
      <c r="U3195">
        <v>0</v>
      </c>
      <c r="V3195">
        <v>0</v>
      </c>
    </row>
    <row r="3196" spans="1:22">
      <c r="A3196">
        <v>12762</v>
      </c>
      <c r="B3196" t="s">
        <v>108</v>
      </c>
      <c r="C3196" t="s">
        <v>109</v>
      </c>
      <c r="D3196" t="s">
        <v>3151</v>
      </c>
      <c r="E3196">
        <v>1</v>
      </c>
      <c r="F3196" t="s">
        <v>144</v>
      </c>
      <c r="G3196" t="s">
        <v>73</v>
      </c>
      <c r="H3196">
        <v>5060964</v>
      </c>
      <c r="I3196" t="s">
        <v>3178</v>
      </c>
      <c r="J3196">
        <v>39900</v>
      </c>
      <c r="K3196">
        <v>39900</v>
      </c>
      <c r="L3196">
        <v>39900</v>
      </c>
      <c r="M3196">
        <v>25378.870299999999</v>
      </c>
      <c r="N3196">
        <v>25378.870299999999</v>
      </c>
      <c r="O3196">
        <v>100</v>
      </c>
      <c r="P3196">
        <v>0</v>
      </c>
      <c r="Q3196" t="s">
        <v>75</v>
      </c>
      <c r="R3196" t="s">
        <v>3210</v>
      </c>
      <c r="S3196" t="s">
        <v>158</v>
      </c>
      <c r="T3196" t="s">
        <v>110</v>
      </c>
      <c r="U3196">
        <v>0</v>
      </c>
      <c r="V3196">
        <v>0</v>
      </c>
    </row>
    <row r="3197" spans="1:22">
      <c r="A3197">
        <v>12762</v>
      </c>
      <c r="B3197" t="s">
        <v>124</v>
      </c>
      <c r="C3197" t="s">
        <v>125</v>
      </c>
      <c r="D3197" t="s">
        <v>3151</v>
      </c>
      <c r="E3197">
        <v>1</v>
      </c>
      <c r="F3197" t="s">
        <v>138</v>
      </c>
      <c r="G3197" t="s">
        <v>73</v>
      </c>
      <c r="H3197">
        <v>5060965</v>
      </c>
      <c r="I3197" t="s">
        <v>3178</v>
      </c>
      <c r="J3197">
        <v>19100</v>
      </c>
      <c r="K3197">
        <v>19100</v>
      </c>
      <c r="L3197">
        <v>13505</v>
      </c>
      <c r="M3197">
        <v>13505.280500000001</v>
      </c>
      <c r="N3197">
        <v>13505.280500000001</v>
      </c>
      <c r="O3197">
        <v>100</v>
      </c>
      <c r="P3197">
        <v>0</v>
      </c>
      <c r="Q3197" t="s">
        <v>75</v>
      </c>
      <c r="R3197" t="s">
        <v>3210</v>
      </c>
      <c r="S3197" t="s">
        <v>158</v>
      </c>
      <c r="T3197" t="s">
        <v>85</v>
      </c>
      <c r="U3197">
        <v>0</v>
      </c>
      <c r="V3197">
        <v>0</v>
      </c>
    </row>
    <row r="3198" spans="1:22">
      <c r="A3198">
        <v>12762</v>
      </c>
      <c r="B3198" t="s">
        <v>148</v>
      </c>
      <c r="C3198" t="s">
        <v>106</v>
      </c>
      <c r="D3198" t="s">
        <v>3151</v>
      </c>
      <c r="E3198">
        <v>1</v>
      </c>
      <c r="F3198" t="s">
        <v>144</v>
      </c>
      <c r="G3198" t="s">
        <v>73</v>
      </c>
      <c r="H3198">
        <v>5060964</v>
      </c>
      <c r="I3198" t="s">
        <v>3178</v>
      </c>
      <c r="J3198">
        <v>43900</v>
      </c>
      <c r="K3198">
        <v>43900</v>
      </c>
      <c r="L3198">
        <v>43900</v>
      </c>
      <c r="M3198">
        <v>27746.087599999999</v>
      </c>
      <c r="N3198">
        <v>27746.087599999999</v>
      </c>
      <c r="O3198">
        <v>100</v>
      </c>
      <c r="P3198">
        <v>0</v>
      </c>
      <c r="Q3198" t="s">
        <v>75</v>
      </c>
      <c r="R3198" t="s">
        <v>3210</v>
      </c>
      <c r="S3198" t="s">
        <v>158</v>
      </c>
      <c r="T3198" t="s">
        <v>130</v>
      </c>
      <c r="U3198">
        <v>0</v>
      </c>
      <c r="V3198">
        <v>0</v>
      </c>
    </row>
    <row r="3199" spans="1:22">
      <c r="A3199">
        <v>12762</v>
      </c>
      <c r="B3199" t="s">
        <v>126</v>
      </c>
      <c r="C3199" t="s">
        <v>127</v>
      </c>
      <c r="D3199" t="s">
        <v>3151</v>
      </c>
      <c r="E3199">
        <v>1</v>
      </c>
      <c r="F3199" t="s">
        <v>138</v>
      </c>
      <c r="G3199" t="s">
        <v>73</v>
      </c>
      <c r="H3199">
        <v>5060965</v>
      </c>
      <c r="I3199" t="s">
        <v>3178</v>
      </c>
      <c r="J3199">
        <v>38800</v>
      </c>
      <c r="K3199">
        <v>38800</v>
      </c>
      <c r="L3199">
        <v>24587</v>
      </c>
      <c r="M3199">
        <v>24586.818299999999</v>
      </c>
      <c r="N3199">
        <v>24586.818299999999</v>
      </c>
      <c r="O3199">
        <v>100</v>
      </c>
      <c r="P3199">
        <v>0</v>
      </c>
      <c r="Q3199" t="s">
        <v>75</v>
      </c>
      <c r="R3199" t="s">
        <v>3210</v>
      </c>
      <c r="S3199" t="s">
        <v>158</v>
      </c>
      <c r="T3199" t="s">
        <v>128</v>
      </c>
      <c r="U3199">
        <v>0</v>
      </c>
      <c r="V3199">
        <v>0</v>
      </c>
    </row>
    <row r="3200" spans="1:22">
      <c r="A3200">
        <v>12762</v>
      </c>
      <c r="B3200" t="s">
        <v>149</v>
      </c>
      <c r="C3200" t="s">
        <v>150</v>
      </c>
      <c r="D3200" t="s">
        <v>3151</v>
      </c>
      <c r="E3200">
        <v>1</v>
      </c>
      <c r="F3200" t="s">
        <v>144</v>
      </c>
      <c r="G3200" t="s">
        <v>73</v>
      </c>
      <c r="H3200">
        <v>5060964</v>
      </c>
      <c r="I3200" t="s">
        <v>3178</v>
      </c>
      <c r="J3200">
        <v>105000</v>
      </c>
      <c r="K3200">
        <v>105000</v>
      </c>
      <c r="L3200">
        <v>105000</v>
      </c>
      <c r="M3200">
        <v>73454.7359</v>
      </c>
      <c r="N3200">
        <v>73454.7359</v>
      </c>
      <c r="O3200">
        <v>100</v>
      </c>
      <c r="P3200">
        <v>0</v>
      </c>
      <c r="Q3200" t="s">
        <v>75</v>
      </c>
      <c r="R3200" t="s">
        <v>3210</v>
      </c>
      <c r="S3200" t="s">
        <v>158</v>
      </c>
      <c r="T3200" t="s">
        <v>130</v>
      </c>
      <c r="U3200">
        <v>0</v>
      </c>
      <c r="V3200">
        <v>0</v>
      </c>
    </row>
    <row r="3201" spans="1:22">
      <c r="A3201">
        <v>12762</v>
      </c>
      <c r="B3201" t="s">
        <v>134</v>
      </c>
      <c r="C3201" t="s">
        <v>135</v>
      </c>
      <c r="D3201" t="s">
        <v>3151</v>
      </c>
      <c r="E3201">
        <v>8.5</v>
      </c>
      <c r="F3201" t="s">
        <v>138</v>
      </c>
      <c r="G3201" t="s">
        <v>73</v>
      </c>
      <c r="H3201">
        <v>5060965</v>
      </c>
      <c r="I3201" t="s">
        <v>3178</v>
      </c>
      <c r="J3201">
        <v>201450</v>
      </c>
      <c r="K3201">
        <v>23700</v>
      </c>
      <c r="L3201">
        <v>59279</v>
      </c>
      <c r="M3201">
        <v>6974.1772000000001</v>
      </c>
      <c r="N3201">
        <v>59280.506200000003</v>
      </c>
      <c r="O3201">
        <v>100</v>
      </c>
      <c r="P3201">
        <v>0</v>
      </c>
      <c r="Q3201" t="s">
        <v>75</v>
      </c>
      <c r="R3201" t="s">
        <v>3210</v>
      </c>
      <c r="S3201" t="s">
        <v>158</v>
      </c>
      <c r="T3201" t="s">
        <v>136</v>
      </c>
      <c r="U3201">
        <v>0</v>
      </c>
      <c r="V3201">
        <v>0</v>
      </c>
    </row>
    <row r="3202" spans="1:22">
      <c r="A3202">
        <v>12765</v>
      </c>
      <c r="B3202" t="s">
        <v>108</v>
      </c>
      <c r="C3202" t="s">
        <v>109</v>
      </c>
      <c r="D3202" t="s">
        <v>3151</v>
      </c>
      <c r="E3202">
        <v>0.8</v>
      </c>
      <c r="F3202" t="s">
        <v>102</v>
      </c>
      <c r="G3202" t="s">
        <v>73</v>
      </c>
      <c r="H3202">
        <v>5060983</v>
      </c>
      <c r="I3202" t="s">
        <v>3178</v>
      </c>
      <c r="J3202">
        <v>31920</v>
      </c>
      <c r="K3202">
        <v>39900</v>
      </c>
      <c r="L3202">
        <v>29047</v>
      </c>
      <c r="M3202">
        <v>25378.870299999999</v>
      </c>
      <c r="N3202">
        <v>20303.096239999999</v>
      </c>
      <c r="O3202">
        <v>100</v>
      </c>
      <c r="P3202">
        <v>9</v>
      </c>
      <c r="Q3202" t="s">
        <v>75</v>
      </c>
      <c r="R3202" t="s">
        <v>421</v>
      </c>
      <c r="S3202" t="s">
        <v>158</v>
      </c>
      <c r="T3202" t="s">
        <v>110</v>
      </c>
      <c r="U3202">
        <v>0</v>
      </c>
      <c r="V3202">
        <v>0</v>
      </c>
    </row>
    <row r="3203" spans="1:22">
      <c r="A3203">
        <v>12765</v>
      </c>
      <c r="B3203" t="s">
        <v>240</v>
      </c>
      <c r="C3203" t="s">
        <v>150</v>
      </c>
      <c r="D3203" t="s">
        <v>3151</v>
      </c>
      <c r="E3203">
        <v>1</v>
      </c>
      <c r="F3203" t="s">
        <v>102</v>
      </c>
      <c r="G3203" t="s">
        <v>73</v>
      </c>
      <c r="H3203">
        <v>5060983</v>
      </c>
      <c r="I3203" t="s">
        <v>3178</v>
      </c>
      <c r="J3203">
        <v>98900</v>
      </c>
      <c r="K3203">
        <v>98900</v>
      </c>
      <c r="L3203">
        <v>89999</v>
      </c>
      <c r="M3203">
        <v>69922.174499999994</v>
      </c>
      <c r="N3203">
        <v>69922.174499999994</v>
      </c>
      <c r="O3203">
        <v>100</v>
      </c>
      <c r="P3203">
        <v>9</v>
      </c>
      <c r="Q3203" t="s">
        <v>75</v>
      </c>
      <c r="R3203" t="s">
        <v>421</v>
      </c>
      <c r="S3203" t="s">
        <v>158</v>
      </c>
      <c r="T3203" t="s">
        <v>130</v>
      </c>
      <c r="U3203">
        <v>0</v>
      </c>
      <c r="V3203">
        <v>0</v>
      </c>
    </row>
    <row r="3204" spans="1:22">
      <c r="A3204">
        <v>12847</v>
      </c>
      <c r="B3204" t="s">
        <v>349</v>
      </c>
      <c r="C3204" t="s">
        <v>100</v>
      </c>
      <c r="D3204" t="s">
        <v>3151</v>
      </c>
      <c r="E3204">
        <v>1</v>
      </c>
      <c r="F3204" t="s">
        <v>102</v>
      </c>
      <c r="G3204" t="s">
        <v>73</v>
      </c>
      <c r="H3204">
        <v>5060987</v>
      </c>
      <c r="I3204" t="s">
        <v>3178</v>
      </c>
      <c r="J3204">
        <v>336000</v>
      </c>
      <c r="K3204">
        <v>336000</v>
      </c>
      <c r="L3204">
        <v>305760</v>
      </c>
      <c r="M3204">
        <v>219816.99350000001</v>
      </c>
      <c r="N3204">
        <v>219816.99350000001</v>
      </c>
      <c r="O3204">
        <v>100</v>
      </c>
      <c r="P3204">
        <v>9</v>
      </c>
      <c r="Q3204" t="s">
        <v>75</v>
      </c>
      <c r="R3204" t="s">
        <v>3211</v>
      </c>
      <c r="S3204" t="s">
        <v>76</v>
      </c>
      <c r="T3204" t="s">
        <v>229</v>
      </c>
      <c r="U3204">
        <v>0</v>
      </c>
      <c r="V3204">
        <v>0</v>
      </c>
    </row>
    <row r="3205" spans="1:22">
      <c r="A3205">
        <v>12847</v>
      </c>
      <c r="B3205" t="s">
        <v>350</v>
      </c>
      <c r="C3205" t="s">
        <v>100</v>
      </c>
      <c r="D3205" t="s">
        <v>3151</v>
      </c>
      <c r="E3205">
        <v>1</v>
      </c>
      <c r="F3205" t="s">
        <v>102</v>
      </c>
      <c r="G3205" t="s">
        <v>73</v>
      </c>
      <c r="H3205">
        <v>5060987</v>
      </c>
      <c r="I3205" t="s">
        <v>3178</v>
      </c>
      <c r="J3205">
        <v>341000</v>
      </c>
      <c r="K3205">
        <v>341000</v>
      </c>
      <c r="L3205">
        <v>310310</v>
      </c>
      <c r="M3205">
        <v>223945.85860000001</v>
      </c>
      <c r="N3205">
        <v>223945.85860000001</v>
      </c>
      <c r="O3205">
        <v>100</v>
      </c>
      <c r="P3205">
        <v>9</v>
      </c>
      <c r="Q3205" t="s">
        <v>75</v>
      </c>
      <c r="R3205" t="s">
        <v>3211</v>
      </c>
      <c r="S3205" t="s">
        <v>76</v>
      </c>
      <c r="T3205" t="s">
        <v>229</v>
      </c>
      <c r="U3205">
        <v>0</v>
      </c>
      <c r="V3205">
        <v>0</v>
      </c>
    </row>
    <row r="3206" spans="1:22">
      <c r="A3206">
        <v>12847</v>
      </c>
      <c r="B3206" t="s">
        <v>156</v>
      </c>
      <c r="C3206" t="s">
        <v>127</v>
      </c>
      <c r="D3206" t="s">
        <v>3151</v>
      </c>
      <c r="E3206">
        <v>1</v>
      </c>
      <c r="F3206" t="s">
        <v>102</v>
      </c>
      <c r="G3206" t="s">
        <v>73</v>
      </c>
      <c r="H3206">
        <v>5060987</v>
      </c>
      <c r="I3206" t="s">
        <v>3178</v>
      </c>
      <c r="J3206">
        <v>45600</v>
      </c>
      <c r="K3206">
        <v>45600</v>
      </c>
      <c r="L3206">
        <v>41496</v>
      </c>
      <c r="M3206">
        <v>28463.342100000002</v>
      </c>
      <c r="N3206">
        <v>28463.342100000002</v>
      </c>
      <c r="O3206">
        <v>100</v>
      </c>
      <c r="P3206">
        <v>9</v>
      </c>
      <c r="Q3206" t="s">
        <v>75</v>
      </c>
      <c r="R3206" t="s">
        <v>3211</v>
      </c>
      <c r="S3206" t="s">
        <v>76</v>
      </c>
      <c r="T3206" t="s">
        <v>128</v>
      </c>
      <c r="U3206">
        <v>0</v>
      </c>
      <c r="V3206">
        <v>0</v>
      </c>
    </row>
    <row r="3207" spans="1:22">
      <c r="A3207">
        <v>12847</v>
      </c>
      <c r="B3207" t="s">
        <v>124</v>
      </c>
      <c r="C3207" t="s">
        <v>125</v>
      </c>
      <c r="D3207" t="s">
        <v>3151</v>
      </c>
      <c r="E3207">
        <v>1</v>
      </c>
      <c r="F3207" t="s">
        <v>102</v>
      </c>
      <c r="G3207" t="s">
        <v>73</v>
      </c>
      <c r="H3207">
        <v>5060987</v>
      </c>
      <c r="I3207" t="s">
        <v>3178</v>
      </c>
      <c r="J3207">
        <v>19100</v>
      </c>
      <c r="K3207">
        <v>19100</v>
      </c>
      <c r="L3207">
        <v>17381</v>
      </c>
      <c r="M3207">
        <v>13505.280500000001</v>
      </c>
      <c r="N3207">
        <v>13505.280500000001</v>
      </c>
      <c r="O3207">
        <v>100</v>
      </c>
      <c r="P3207">
        <v>9</v>
      </c>
      <c r="Q3207" t="s">
        <v>75</v>
      </c>
      <c r="R3207" t="s">
        <v>3211</v>
      </c>
      <c r="S3207" t="s">
        <v>76</v>
      </c>
      <c r="T3207" t="s">
        <v>85</v>
      </c>
      <c r="U3207">
        <v>0</v>
      </c>
      <c r="V3207">
        <v>0</v>
      </c>
    </row>
    <row r="3208" spans="1:22">
      <c r="A3208">
        <v>12847</v>
      </c>
      <c r="B3208" t="s">
        <v>309</v>
      </c>
      <c r="C3208" t="s">
        <v>150</v>
      </c>
      <c r="D3208" t="s">
        <v>3151</v>
      </c>
      <c r="E3208">
        <v>1</v>
      </c>
      <c r="F3208" t="s">
        <v>102</v>
      </c>
      <c r="G3208" t="s">
        <v>73</v>
      </c>
      <c r="H3208">
        <v>5060987</v>
      </c>
      <c r="I3208" t="s">
        <v>3178</v>
      </c>
      <c r="J3208">
        <v>48600</v>
      </c>
      <c r="K3208">
        <v>48600</v>
      </c>
      <c r="L3208">
        <v>44226</v>
      </c>
      <c r="M3208">
        <v>34469.487699999998</v>
      </c>
      <c r="N3208">
        <v>34469.487699999998</v>
      </c>
      <c r="O3208">
        <v>100</v>
      </c>
      <c r="P3208">
        <v>9</v>
      </c>
      <c r="Q3208" t="s">
        <v>75</v>
      </c>
      <c r="R3208" t="s">
        <v>3211</v>
      </c>
      <c r="S3208" t="s">
        <v>76</v>
      </c>
      <c r="T3208" t="s">
        <v>130</v>
      </c>
      <c r="U3208">
        <v>0</v>
      </c>
      <c r="V3208">
        <v>0</v>
      </c>
    </row>
    <row r="3209" spans="1:22">
      <c r="A3209">
        <v>12847</v>
      </c>
      <c r="B3209" t="s">
        <v>362</v>
      </c>
      <c r="C3209" t="s">
        <v>150</v>
      </c>
      <c r="D3209" t="s">
        <v>3151</v>
      </c>
      <c r="E3209">
        <v>1</v>
      </c>
      <c r="F3209" t="s">
        <v>102</v>
      </c>
      <c r="G3209" t="s">
        <v>73</v>
      </c>
      <c r="H3209">
        <v>5060987</v>
      </c>
      <c r="I3209" t="s">
        <v>3178</v>
      </c>
      <c r="J3209">
        <v>106000</v>
      </c>
      <c r="K3209">
        <v>106000</v>
      </c>
      <c r="L3209">
        <v>96460</v>
      </c>
      <c r="M3209">
        <v>74291.690300000002</v>
      </c>
      <c r="N3209">
        <v>74291.690300000002</v>
      </c>
      <c r="O3209">
        <v>100</v>
      </c>
      <c r="P3209">
        <v>9</v>
      </c>
      <c r="Q3209" t="s">
        <v>75</v>
      </c>
      <c r="R3209" t="s">
        <v>3211</v>
      </c>
      <c r="S3209" t="s">
        <v>76</v>
      </c>
      <c r="T3209" t="s">
        <v>130</v>
      </c>
      <c r="U3209">
        <v>0</v>
      </c>
      <c r="V3209">
        <v>0</v>
      </c>
    </row>
    <row r="3210" spans="1:22">
      <c r="A3210">
        <v>12847</v>
      </c>
      <c r="B3210" t="s">
        <v>311</v>
      </c>
      <c r="C3210" t="s">
        <v>132</v>
      </c>
      <c r="D3210" t="s">
        <v>3151</v>
      </c>
      <c r="E3210">
        <v>1</v>
      </c>
      <c r="F3210" t="s">
        <v>102</v>
      </c>
      <c r="G3210" t="s">
        <v>73</v>
      </c>
      <c r="H3210">
        <v>5060987</v>
      </c>
      <c r="I3210" t="s">
        <v>3178</v>
      </c>
      <c r="J3210">
        <v>120000</v>
      </c>
      <c r="K3210">
        <v>120000</v>
      </c>
      <c r="L3210">
        <v>109200</v>
      </c>
      <c r="M3210">
        <v>80946.765400000004</v>
      </c>
      <c r="N3210">
        <v>80946.765400000004</v>
      </c>
      <c r="O3210">
        <v>100</v>
      </c>
      <c r="P3210">
        <v>9</v>
      </c>
      <c r="Q3210" t="s">
        <v>75</v>
      </c>
      <c r="R3210" t="s">
        <v>3211</v>
      </c>
      <c r="S3210" t="s">
        <v>76</v>
      </c>
      <c r="T3210" t="s">
        <v>133</v>
      </c>
      <c r="U3210">
        <v>0</v>
      </c>
      <c r="V3210">
        <v>0</v>
      </c>
    </row>
    <row r="3211" spans="1:22">
      <c r="A3211">
        <v>12847</v>
      </c>
      <c r="B3211" t="s">
        <v>353</v>
      </c>
      <c r="C3211" t="s">
        <v>354</v>
      </c>
      <c r="D3211" t="s">
        <v>3151</v>
      </c>
      <c r="E3211">
        <v>4</v>
      </c>
      <c r="F3211" t="s">
        <v>102</v>
      </c>
      <c r="G3211" t="s">
        <v>73</v>
      </c>
      <c r="H3211">
        <v>5060987</v>
      </c>
      <c r="I3211" t="s">
        <v>3178</v>
      </c>
      <c r="J3211">
        <v>17200</v>
      </c>
      <c r="K3211">
        <v>4300</v>
      </c>
      <c r="L3211">
        <v>15652</v>
      </c>
      <c r="M3211">
        <v>3051.1614</v>
      </c>
      <c r="N3211">
        <v>12204.6456</v>
      </c>
      <c r="O3211">
        <v>100</v>
      </c>
      <c r="P3211">
        <v>9</v>
      </c>
      <c r="Q3211" t="s">
        <v>75</v>
      </c>
      <c r="R3211" t="s">
        <v>3211</v>
      </c>
      <c r="S3211" t="s">
        <v>76</v>
      </c>
      <c r="T3211" t="s">
        <v>85</v>
      </c>
      <c r="U3211">
        <v>0</v>
      </c>
      <c r="V3211">
        <v>0</v>
      </c>
    </row>
    <row r="3212" spans="1:22">
      <c r="A3212">
        <v>12847</v>
      </c>
      <c r="B3212" t="s">
        <v>134</v>
      </c>
      <c r="C3212" t="s">
        <v>135</v>
      </c>
      <c r="D3212" t="s">
        <v>3151</v>
      </c>
      <c r="E3212">
        <v>8.5</v>
      </c>
      <c r="F3212" t="s">
        <v>102</v>
      </c>
      <c r="G3212" t="s">
        <v>73</v>
      </c>
      <c r="H3212">
        <v>5060987</v>
      </c>
      <c r="I3212" t="s">
        <v>3178</v>
      </c>
      <c r="J3212">
        <v>201450</v>
      </c>
      <c r="K3212">
        <v>23700</v>
      </c>
      <c r="L3212">
        <v>100300</v>
      </c>
      <c r="M3212">
        <v>6974.1772000000001</v>
      </c>
      <c r="N3212">
        <v>59280.506200000003</v>
      </c>
      <c r="O3212">
        <v>100</v>
      </c>
      <c r="P3212">
        <v>0</v>
      </c>
      <c r="Q3212" t="s">
        <v>75</v>
      </c>
      <c r="R3212" t="s">
        <v>3211</v>
      </c>
      <c r="S3212" t="s">
        <v>76</v>
      </c>
      <c r="T3212" t="s">
        <v>136</v>
      </c>
      <c r="U3212">
        <v>0</v>
      </c>
      <c r="V3212">
        <v>0</v>
      </c>
    </row>
    <row r="3213" spans="1:22">
      <c r="A3213">
        <v>12796</v>
      </c>
      <c r="B3213" t="s">
        <v>156</v>
      </c>
      <c r="C3213" t="s">
        <v>127</v>
      </c>
      <c r="D3213" t="s">
        <v>3151</v>
      </c>
      <c r="E3213">
        <v>1</v>
      </c>
      <c r="F3213" t="s">
        <v>138</v>
      </c>
      <c r="G3213" t="s">
        <v>73</v>
      </c>
      <c r="H3213">
        <v>5061007</v>
      </c>
      <c r="I3213" t="s">
        <v>3178</v>
      </c>
      <c r="J3213">
        <v>45600</v>
      </c>
      <c r="K3213">
        <v>45600</v>
      </c>
      <c r="L3213">
        <v>28463</v>
      </c>
      <c r="M3213">
        <v>28463.342100000002</v>
      </c>
      <c r="N3213">
        <v>28463.342100000002</v>
      </c>
      <c r="O3213">
        <v>100</v>
      </c>
      <c r="P3213">
        <v>0</v>
      </c>
      <c r="Q3213" t="s">
        <v>75</v>
      </c>
      <c r="R3213" t="s">
        <v>3219</v>
      </c>
      <c r="S3213" t="s">
        <v>195</v>
      </c>
      <c r="T3213" t="s">
        <v>128</v>
      </c>
      <c r="U3213">
        <v>0</v>
      </c>
      <c r="V3213">
        <v>0</v>
      </c>
    </row>
    <row r="3214" spans="1:22">
      <c r="A3214">
        <v>12796</v>
      </c>
      <c r="B3214" t="s">
        <v>124</v>
      </c>
      <c r="C3214" t="s">
        <v>125</v>
      </c>
      <c r="D3214" t="s">
        <v>3151</v>
      </c>
      <c r="E3214">
        <v>1</v>
      </c>
      <c r="F3214" t="s">
        <v>138</v>
      </c>
      <c r="G3214" t="s">
        <v>73</v>
      </c>
      <c r="H3214">
        <v>5061007</v>
      </c>
      <c r="I3214" t="s">
        <v>3178</v>
      </c>
      <c r="J3214">
        <v>19100</v>
      </c>
      <c r="K3214">
        <v>19100</v>
      </c>
      <c r="L3214">
        <v>13505</v>
      </c>
      <c r="M3214">
        <v>13505.280500000001</v>
      </c>
      <c r="N3214">
        <v>13505.280500000001</v>
      </c>
      <c r="O3214">
        <v>100</v>
      </c>
      <c r="P3214">
        <v>0</v>
      </c>
      <c r="Q3214" t="s">
        <v>75</v>
      </c>
      <c r="R3214" t="s">
        <v>3219</v>
      </c>
      <c r="S3214" t="s">
        <v>195</v>
      </c>
      <c r="T3214" t="s">
        <v>85</v>
      </c>
      <c r="U3214">
        <v>0</v>
      </c>
      <c r="V3214">
        <v>0</v>
      </c>
    </row>
    <row r="3215" spans="1:22">
      <c r="A3215">
        <v>12796</v>
      </c>
      <c r="B3215" t="s">
        <v>129</v>
      </c>
      <c r="C3215" t="s">
        <v>106</v>
      </c>
      <c r="D3215" t="s">
        <v>3151</v>
      </c>
      <c r="E3215">
        <v>1</v>
      </c>
      <c r="F3215" t="s">
        <v>144</v>
      </c>
      <c r="G3215" t="s">
        <v>73</v>
      </c>
      <c r="H3215">
        <v>5061008</v>
      </c>
      <c r="I3215" t="s">
        <v>3178</v>
      </c>
      <c r="J3215">
        <v>45440</v>
      </c>
      <c r="K3215">
        <v>56800</v>
      </c>
      <c r="L3215">
        <v>45440</v>
      </c>
      <c r="M3215">
        <v>35919.716500000002</v>
      </c>
      <c r="N3215">
        <v>28735.7732</v>
      </c>
      <c r="O3215">
        <v>80</v>
      </c>
      <c r="P3215">
        <v>0</v>
      </c>
      <c r="Q3215" t="s">
        <v>75</v>
      </c>
      <c r="R3215" t="s">
        <v>3219</v>
      </c>
      <c r="S3215" t="s">
        <v>195</v>
      </c>
      <c r="T3215" t="s">
        <v>130</v>
      </c>
      <c r="U3215">
        <v>0</v>
      </c>
      <c r="V3215">
        <v>0</v>
      </c>
    </row>
    <row r="3216" spans="1:22">
      <c r="A3216">
        <v>12796</v>
      </c>
      <c r="B3216" t="s">
        <v>3220</v>
      </c>
      <c r="C3216" t="s">
        <v>106</v>
      </c>
      <c r="D3216" t="s">
        <v>3151</v>
      </c>
      <c r="E3216">
        <v>1</v>
      </c>
      <c r="F3216" t="s">
        <v>144</v>
      </c>
      <c r="G3216" t="s">
        <v>73</v>
      </c>
      <c r="H3216">
        <v>5061008</v>
      </c>
      <c r="I3216" t="s">
        <v>3178</v>
      </c>
      <c r="J3216">
        <v>146400</v>
      </c>
      <c r="K3216">
        <v>183000</v>
      </c>
      <c r="L3216">
        <v>146400</v>
      </c>
      <c r="M3216">
        <v>128510</v>
      </c>
      <c r="N3216">
        <v>102808</v>
      </c>
      <c r="O3216">
        <v>80</v>
      </c>
      <c r="P3216">
        <v>0</v>
      </c>
      <c r="Q3216" t="s">
        <v>75</v>
      </c>
      <c r="R3216" t="s">
        <v>3219</v>
      </c>
      <c r="S3216" t="s">
        <v>195</v>
      </c>
      <c r="T3216" t="s">
        <v>130</v>
      </c>
      <c r="U3216">
        <v>0</v>
      </c>
      <c r="V3216">
        <v>0</v>
      </c>
    </row>
    <row r="3217" spans="1:22">
      <c r="A3217">
        <v>12796</v>
      </c>
      <c r="B3217" t="s">
        <v>134</v>
      </c>
      <c r="C3217" t="s">
        <v>135</v>
      </c>
      <c r="D3217" t="s">
        <v>3151</v>
      </c>
      <c r="E3217">
        <v>8</v>
      </c>
      <c r="F3217" t="s">
        <v>138</v>
      </c>
      <c r="G3217" t="s">
        <v>73</v>
      </c>
      <c r="H3217">
        <v>5061007</v>
      </c>
      <c r="I3217" t="s">
        <v>3178</v>
      </c>
      <c r="J3217">
        <v>189600</v>
      </c>
      <c r="K3217">
        <v>23700</v>
      </c>
      <c r="L3217">
        <v>55792</v>
      </c>
      <c r="M3217">
        <v>6974.1772000000001</v>
      </c>
      <c r="N3217">
        <v>55793.417600000001</v>
      </c>
      <c r="O3217">
        <v>100</v>
      </c>
      <c r="P3217">
        <v>0</v>
      </c>
      <c r="Q3217" t="s">
        <v>75</v>
      </c>
      <c r="R3217" t="s">
        <v>3219</v>
      </c>
      <c r="S3217" t="s">
        <v>195</v>
      </c>
      <c r="T3217" t="s">
        <v>136</v>
      </c>
      <c r="U3217">
        <v>0</v>
      </c>
      <c r="V3217">
        <v>0</v>
      </c>
    </row>
    <row r="3218" spans="1:22">
      <c r="A3218">
        <v>12764</v>
      </c>
      <c r="B3218" t="s">
        <v>108</v>
      </c>
      <c r="C3218" t="s">
        <v>109</v>
      </c>
      <c r="D3218" t="s">
        <v>3151</v>
      </c>
      <c r="E3218">
        <v>0.8</v>
      </c>
      <c r="F3218" t="s">
        <v>144</v>
      </c>
      <c r="G3218" t="s">
        <v>73</v>
      </c>
      <c r="H3218">
        <v>5060979</v>
      </c>
      <c r="I3218" t="s">
        <v>3178</v>
      </c>
      <c r="J3218">
        <v>31920</v>
      </c>
      <c r="K3218">
        <v>39900</v>
      </c>
      <c r="L3218">
        <v>31920</v>
      </c>
      <c r="M3218">
        <v>25378.870299999999</v>
      </c>
      <c r="N3218">
        <v>20303.096239999999</v>
      </c>
      <c r="O3218">
        <v>100</v>
      </c>
      <c r="P3218">
        <v>0</v>
      </c>
      <c r="Q3218" t="s">
        <v>75</v>
      </c>
      <c r="R3218" t="s">
        <v>3212</v>
      </c>
      <c r="S3218" t="s">
        <v>158</v>
      </c>
      <c r="T3218" t="s">
        <v>110</v>
      </c>
      <c r="U3218">
        <v>0</v>
      </c>
      <c r="V3218">
        <v>0</v>
      </c>
    </row>
    <row r="3219" spans="1:22">
      <c r="A3219">
        <v>12764</v>
      </c>
      <c r="B3219" t="s">
        <v>137</v>
      </c>
      <c r="C3219" t="s">
        <v>127</v>
      </c>
      <c r="D3219" t="s">
        <v>3151</v>
      </c>
      <c r="E3219">
        <v>1</v>
      </c>
      <c r="F3219" t="s">
        <v>206</v>
      </c>
      <c r="G3219" t="s">
        <v>73</v>
      </c>
      <c r="H3219">
        <v>5060980</v>
      </c>
      <c r="I3219" t="s">
        <v>3178</v>
      </c>
      <c r="J3219">
        <v>31700</v>
      </c>
      <c r="K3219">
        <v>31700</v>
      </c>
      <c r="L3219">
        <v>20313</v>
      </c>
      <c r="M3219">
        <v>20313.040199999999</v>
      </c>
      <c r="N3219">
        <v>20313.040199999999</v>
      </c>
      <c r="O3219">
        <v>100</v>
      </c>
      <c r="P3219">
        <v>0</v>
      </c>
      <c r="Q3219" t="s">
        <v>75</v>
      </c>
      <c r="R3219" t="s">
        <v>3212</v>
      </c>
      <c r="S3219" t="s">
        <v>158</v>
      </c>
      <c r="T3219" t="s">
        <v>128</v>
      </c>
      <c r="U3219">
        <v>0</v>
      </c>
      <c r="V3219">
        <v>0</v>
      </c>
    </row>
    <row r="3220" spans="1:22">
      <c r="A3220">
        <v>12764</v>
      </c>
      <c r="B3220" t="s">
        <v>139</v>
      </c>
      <c r="C3220" t="s">
        <v>140</v>
      </c>
      <c r="D3220" t="s">
        <v>3151</v>
      </c>
      <c r="E3220">
        <v>1</v>
      </c>
      <c r="F3220" t="s">
        <v>206</v>
      </c>
      <c r="G3220" t="s">
        <v>73</v>
      </c>
      <c r="H3220">
        <v>5060980</v>
      </c>
      <c r="I3220" t="s">
        <v>3178</v>
      </c>
      <c r="J3220">
        <v>2400</v>
      </c>
      <c r="K3220">
        <v>2400</v>
      </c>
      <c r="L3220">
        <v>1694</v>
      </c>
      <c r="M3220">
        <v>1693.5772999999999</v>
      </c>
      <c r="N3220">
        <v>1693.5772999999999</v>
      </c>
      <c r="O3220">
        <v>100</v>
      </c>
      <c r="P3220">
        <v>0</v>
      </c>
      <c r="Q3220" t="s">
        <v>75</v>
      </c>
      <c r="R3220" t="s">
        <v>3212</v>
      </c>
      <c r="S3220" t="s">
        <v>158</v>
      </c>
      <c r="T3220" t="s">
        <v>141</v>
      </c>
      <c r="U3220">
        <v>0</v>
      </c>
      <c r="V3220">
        <v>0</v>
      </c>
    </row>
    <row r="3221" spans="1:22">
      <c r="A3221">
        <v>12764</v>
      </c>
      <c r="B3221" t="s">
        <v>240</v>
      </c>
      <c r="C3221" t="s">
        <v>150</v>
      </c>
      <c r="D3221" t="s">
        <v>3151</v>
      </c>
      <c r="E3221">
        <v>1</v>
      </c>
      <c r="F3221" t="s">
        <v>144</v>
      </c>
      <c r="G3221" t="s">
        <v>73</v>
      </c>
      <c r="H3221">
        <v>5060979</v>
      </c>
      <c r="I3221" t="s">
        <v>3178</v>
      </c>
      <c r="J3221">
        <v>98900</v>
      </c>
      <c r="K3221">
        <v>98900</v>
      </c>
      <c r="L3221">
        <v>98900</v>
      </c>
      <c r="M3221">
        <v>69922.174499999994</v>
      </c>
      <c r="N3221">
        <v>69922.174499999994</v>
      </c>
      <c r="O3221">
        <v>100</v>
      </c>
      <c r="P3221">
        <v>0</v>
      </c>
      <c r="Q3221" t="s">
        <v>75</v>
      </c>
      <c r="R3221" t="s">
        <v>3212</v>
      </c>
      <c r="S3221" t="s">
        <v>158</v>
      </c>
      <c r="T3221" t="s">
        <v>130</v>
      </c>
      <c r="U3221">
        <v>0</v>
      </c>
      <c r="V3221">
        <v>0</v>
      </c>
    </row>
    <row r="3222" spans="1:22">
      <c r="A3222">
        <v>12764</v>
      </c>
      <c r="B3222" t="s">
        <v>134</v>
      </c>
      <c r="C3222" t="s">
        <v>135</v>
      </c>
      <c r="D3222" t="s">
        <v>3151</v>
      </c>
      <c r="E3222">
        <v>5.5</v>
      </c>
      <c r="F3222" t="s">
        <v>206</v>
      </c>
      <c r="G3222" t="s">
        <v>73</v>
      </c>
      <c r="H3222">
        <v>5060980</v>
      </c>
      <c r="I3222" t="s">
        <v>3178</v>
      </c>
      <c r="J3222">
        <v>130350</v>
      </c>
      <c r="K3222">
        <v>23700</v>
      </c>
      <c r="L3222">
        <v>38357</v>
      </c>
      <c r="M3222">
        <v>6974.1772000000001</v>
      </c>
      <c r="N3222">
        <v>38357.974600000001</v>
      </c>
      <c r="O3222">
        <v>100</v>
      </c>
      <c r="P3222">
        <v>0</v>
      </c>
      <c r="Q3222" t="s">
        <v>75</v>
      </c>
      <c r="R3222" t="s">
        <v>3212</v>
      </c>
      <c r="S3222" t="s">
        <v>158</v>
      </c>
      <c r="T3222" t="s">
        <v>136</v>
      </c>
      <c r="U3222">
        <v>0</v>
      </c>
      <c r="V3222">
        <v>0</v>
      </c>
    </row>
    <row r="3223" spans="1:22">
      <c r="A3223">
        <v>12479</v>
      </c>
      <c r="B3223" t="s">
        <v>108</v>
      </c>
      <c r="C3223" t="s">
        <v>109</v>
      </c>
      <c r="D3223" t="s">
        <v>2888</v>
      </c>
      <c r="E3223">
        <v>0.8</v>
      </c>
      <c r="F3223" t="s">
        <v>102</v>
      </c>
      <c r="G3223" t="s">
        <v>73</v>
      </c>
      <c r="H3223">
        <v>5060941</v>
      </c>
      <c r="I3223" t="s">
        <v>3178</v>
      </c>
      <c r="J3223">
        <v>31920</v>
      </c>
      <c r="K3223">
        <v>39900</v>
      </c>
      <c r="L3223">
        <v>29047</v>
      </c>
      <c r="M3223">
        <v>25378.870299999999</v>
      </c>
      <c r="N3223">
        <v>20303.096239999999</v>
      </c>
      <c r="O3223">
        <v>100</v>
      </c>
      <c r="P3223">
        <v>9</v>
      </c>
      <c r="Q3223" t="s">
        <v>75</v>
      </c>
      <c r="R3223" t="s">
        <v>3186</v>
      </c>
      <c r="S3223" t="s">
        <v>88</v>
      </c>
      <c r="T3223" t="s">
        <v>110</v>
      </c>
      <c r="U3223">
        <v>0</v>
      </c>
      <c r="V3223">
        <v>0</v>
      </c>
    </row>
    <row r="3224" spans="1:22">
      <c r="A3224">
        <v>12873</v>
      </c>
      <c r="B3224" t="s">
        <v>134</v>
      </c>
      <c r="C3224" t="s">
        <v>135</v>
      </c>
      <c r="D3224" t="s">
        <v>3151</v>
      </c>
      <c r="E3224">
        <v>1</v>
      </c>
      <c r="F3224" t="s">
        <v>102</v>
      </c>
      <c r="G3224" t="s">
        <v>73</v>
      </c>
      <c r="H3224">
        <v>5060988</v>
      </c>
      <c r="I3224" t="s">
        <v>3178</v>
      </c>
      <c r="J3224">
        <v>23700</v>
      </c>
      <c r="K3224">
        <v>23700</v>
      </c>
      <c r="L3224">
        <v>11800</v>
      </c>
      <c r="M3224">
        <v>6974.1772000000001</v>
      </c>
      <c r="N3224">
        <v>6974.1772000000001</v>
      </c>
      <c r="O3224">
        <v>100</v>
      </c>
      <c r="P3224">
        <v>0</v>
      </c>
      <c r="Q3224" t="s">
        <v>75</v>
      </c>
      <c r="R3224" t="s">
        <v>3213</v>
      </c>
      <c r="S3224" t="s">
        <v>76</v>
      </c>
      <c r="T3224" t="s">
        <v>136</v>
      </c>
      <c r="U3224">
        <v>0</v>
      </c>
      <c r="V3224">
        <v>0</v>
      </c>
    </row>
    <row r="3225" spans="1:22">
      <c r="A3225">
        <v>12877</v>
      </c>
      <c r="B3225" t="s">
        <v>305</v>
      </c>
      <c r="C3225" t="s">
        <v>306</v>
      </c>
      <c r="D3225" t="s">
        <v>3178</v>
      </c>
      <c r="E3225">
        <v>6</v>
      </c>
      <c r="F3225" t="s">
        <v>102</v>
      </c>
      <c r="G3225" t="s">
        <v>73</v>
      </c>
      <c r="H3225">
        <v>5060994</v>
      </c>
      <c r="I3225" t="s">
        <v>3178</v>
      </c>
      <c r="J3225">
        <v>157800</v>
      </c>
      <c r="K3225">
        <v>26300</v>
      </c>
      <c r="L3225">
        <v>84600</v>
      </c>
      <c r="M3225">
        <v>11298.842699999999</v>
      </c>
      <c r="N3225">
        <v>67793.056200000006</v>
      </c>
      <c r="O3225">
        <v>100</v>
      </c>
      <c r="P3225">
        <v>0</v>
      </c>
      <c r="Q3225" t="s">
        <v>75</v>
      </c>
      <c r="R3225" t="s">
        <v>3214</v>
      </c>
      <c r="S3225" t="s">
        <v>76</v>
      </c>
      <c r="T3225" t="s">
        <v>136</v>
      </c>
      <c r="U3225">
        <v>0</v>
      </c>
      <c r="V3225">
        <v>0</v>
      </c>
    </row>
    <row r="3226" spans="1:22">
      <c r="A3226">
        <v>12877</v>
      </c>
      <c r="B3226" t="s">
        <v>1175</v>
      </c>
      <c r="C3226" t="s">
        <v>100</v>
      </c>
      <c r="D3226" t="s">
        <v>3178</v>
      </c>
      <c r="E3226">
        <v>1</v>
      </c>
      <c r="F3226" t="s">
        <v>102</v>
      </c>
      <c r="G3226" t="s">
        <v>73</v>
      </c>
      <c r="H3226">
        <v>5060994</v>
      </c>
      <c r="I3226" t="s">
        <v>3178</v>
      </c>
      <c r="J3226">
        <v>236000</v>
      </c>
      <c r="K3226">
        <v>236000</v>
      </c>
      <c r="L3226">
        <v>214760</v>
      </c>
      <c r="M3226">
        <v>153052.35459999999</v>
      </c>
      <c r="N3226">
        <v>153052.35459999999</v>
      </c>
      <c r="O3226">
        <v>100</v>
      </c>
      <c r="P3226">
        <v>9</v>
      </c>
      <c r="Q3226" t="s">
        <v>75</v>
      </c>
      <c r="R3226" t="s">
        <v>3214</v>
      </c>
      <c r="S3226" t="s">
        <v>76</v>
      </c>
      <c r="T3226" t="s">
        <v>229</v>
      </c>
      <c r="U3226">
        <v>0</v>
      </c>
      <c r="V3226">
        <v>0</v>
      </c>
    </row>
    <row r="3227" spans="1:22">
      <c r="A3227">
        <v>12877</v>
      </c>
      <c r="B3227" t="s">
        <v>1177</v>
      </c>
      <c r="C3227" t="s">
        <v>100</v>
      </c>
      <c r="D3227" t="s">
        <v>3178</v>
      </c>
      <c r="E3227">
        <v>1</v>
      </c>
      <c r="F3227" t="s">
        <v>102</v>
      </c>
      <c r="G3227" t="s">
        <v>73</v>
      </c>
      <c r="H3227">
        <v>5060994</v>
      </c>
      <c r="I3227" t="s">
        <v>3178</v>
      </c>
      <c r="J3227">
        <v>197000</v>
      </c>
      <c r="K3227">
        <v>197000</v>
      </c>
      <c r="L3227">
        <v>179270</v>
      </c>
      <c r="M3227">
        <v>119470.7516</v>
      </c>
      <c r="N3227">
        <v>119470.7516</v>
      </c>
      <c r="O3227">
        <v>100</v>
      </c>
      <c r="P3227">
        <v>9</v>
      </c>
      <c r="Q3227" t="s">
        <v>75</v>
      </c>
      <c r="R3227" t="s">
        <v>3214</v>
      </c>
      <c r="S3227" t="s">
        <v>76</v>
      </c>
      <c r="T3227" t="s">
        <v>229</v>
      </c>
      <c r="U3227">
        <v>0</v>
      </c>
      <c r="V3227">
        <v>0</v>
      </c>
    </row>
    <row r="3228" spans="1:22">
      <c r="A3228">
        <v>12877</v>
      </c>
      <c r="B3228" t="s">
        <v>124</v>
      </c>
      <c r="C3228" t="s">
        <v>125</v>
      </c>
      <c r="D3228" t="s">
        <v>3178</v>
      </c>
      <c r="E3228">
        <v>1</v>
      </c>
      <c r="F3228" t="s">
        <v>102</v>
      </c>
      <c r="G3228" t="s">
        <v>73</v>
      </c>
      <c r="H3228">
        <v>5060994</v>
      </c>
      <c r="I3228" t="s">
        <v>3178</v>
      </c>
      <c r="J3228">
        <v>19100</v>
      </c>
      <c r="K3228">
        <v>19100</v>
      </c>
      <c r="L3228">
        <v>17381</v>
      </c>
      <c r="M3228">
        <v>13505.280500000001</v>
      </c>
      <c r="N3228">
        <v>13505.280500000001</v>
      </c>
      <c r="O3228">
        <v>100</v>
      </c>
      <c r="P3228">
        <v>9</v>
      </c>
      <c r="Q3228" t="s">
        <v>75</v>
      </c>
      <c r="R3228" t="s">
        <v>3214</v>
      </c>
      <c r="S3228" t="s">
        <v>76</v>
      </c>
      <c r="T3228" t="s">
        <v>85</v>
      </c>
      <c r="U3228">
        <v>0</v>
      </c>
      <c r="V3228">
        <v>0</v>
      </c>
    </row>
    <row r="3229" spans="1:22">
      <c r="A3229">
        <v>12877</v>
      </c>
      <c r="B3229" t="s">
        <v>307</v>
      </c>
      <c r="C3229" t="s">
        <v>308</v>
      </c>
      <c r="D3229" t="s">
        <v>3178</v>
      </c>
      <c r="E3229">
        <v>1</v>
      </c>
      <c r="F3229" t="s">
        <v>102</v>
      </c>
      <c r="G3229" t="s">
        <v>73</v>
      </c>
      <c r="H3229">
        <v>5060994</v>
      </c>
      <c r="I3229" t="s">
        <v>3178</v>
      </c>
      <c r="J3229">
        <v>34600</v>
      </c>
      <c r="K3229">
        <v>34600</v>
      </c>
      <c r="L3229">
        <v>31486</v>
      </c>
      <c r="M3229">
        <v>22075.6597</v>
      </c>
      <c r="N3229">
        <v>22075.6597</v>
      </c>
      <c r="O3229">
        <v>100</v>
      </c>
      <c r="P3229">
        <v>9</v>
      </c>
      <c r="Q3229" t="s">
        <v>75</v>
      </c>
      <c r="R3229" t="s">
        <v>3214</v>
      </c>
      <c r="S3229" t="s">
        <v>76</v>
      </c>
      <c r="T3229" t="s">
        <v>128</v>
      </c>
      <c r="U3229">
        <v>0</v>
      </c>
      <c r="V3229">
        <v>0</v>
      </c>
    </row>
    <row r="3230" spans="1:22">
      <c r="A3230">
        <v>12877</v>
      </c>
      <c r="B3230" t="s">
        <v>2058</v>
      </c>
      <c r="C3230" t="s">
        <v>150</v>
      </c>
      <c r="D3230" t="s">
        <v>3178</v>
      </c>
      <c r="E3230">
        <v>1</v>
      </c>
      <c r="F3230" t="s">
        <v>102</v>
      </c>
      <c r="G3230" t="s">
        <v>73</v>
      </c>
      <c r="H3230">
        <v>5060994</v>
      </c>
      <c r="I3230" t="s">
        <v>3178</v>
      </c>
      <c r="J3230">
        <v>60000</v>
      </c>
      <c r="K3230">
        <v>60000</v>
      </c>
      <c r="L3230">
        <v>54600</v>
      </c>
      <c r="M3230">
        <v>38053.565199999997</v>
      </c>
      <c r="N3230">
        <v>38053.565199999997</v>
      </c>
      <c r="O3230">
        <v>100</v>
      </c>
      <c r="P3230">
        <v>9</v>
      </c>
      <c r="Q3230" t="s">
        <v>75</v>
      </c>
      <c r="R3230" t="s">
        <v>3214</v>
      </c>
      <c r="S3230" t="s">
        <v>76</v>
      </c>
      <c r="T3230" t="s">
        <v>130</v>
      </c>
      <c r="U3230">
        <v>0</v>
      </c>
      <c r="V3230">
        <v>0</v>
      </c>
    </row>
    <row r="3231" spans="1:22">
      <c r="A3231">
        <v>12877</v>
      </c>
      <c r="B3231" t="s">
        <v>2872</v>
      </c>
      <c r="C3231" t="s">
        <v>218</v>
      </c>
      <c r="D3231" t="s">
        <v>3178</v>
      </c>
      <c r="E3231">
        <v>1</v>
      </c>
      <c r="F3231" t="s">
        <v>102</v>
      </c>
      <c r="G3231" t="s">
        <v>73</v>
      </c>
      <c r="H3231">
        <v>5060994</v>
      </c>
      <c r="I3231" t="s">
        <v>3178</v>
      </c>
      <c r="J3231">
        <v>78400</v>
      </c>
      <c r="K3231">
        <v>78400</v>
      </c>
      <c r="L3231">
        <v>71344</v>
      </c>
      <c r="M3231">
        <v>48979</v>
      </c>
      <c r="N3231">
        <v>48979</v>
      </c>
      <c r="O3231">
        <v>100</v>
      </c>
      <c r="P3231">
        <v>9</v>
      </c>
      <c r="Q3231" t="s">
        <v>75</v>
      </c>
      <c r="R3231" t="s">
        <v>3214</v>
      </c>
      <c r="S3231" t="s">
        <v>76</v>
      </c>
      <c r="T3231" t="s">
        <v>219</v>
      </c>
      <c r="U3231">
        <v>0</v>
      </c>
      <c r="V3231">
        <v>0</v>
      </c>
    </row>
    <row r="3232" spans="1:22">
      <c r="A3232">
        <v>12877</v>
      </c>
      <c r="B3232" t="s">
        <v>622</v>
      </c>
      <c r="C3232" t="s">
        <v>116</v>
      </c>
      <c r="D3232" t="s">
        <v>3178</v>
      </c>
      <c r="E3232">
        <v>1</v>
      </c>
      <c r="F3232" t="s">
        <v>102</v>
      </c>
      <c r="G3232" t="s">
        <v>73</v>
      </c>
      <c r="H3232">
        <v>5060994</v>
      </c>
      <c r="I3232" t="s">
        <v>3178</v>
      </c>
      <c r="J3232">
        <v>117000</v>
      </c>
      <c r="K3232">
        <v>117000</v>
      </c>
      <c r="L3232">
        <v>106470</v>
      </c>
      <c r="M3232">
        <v>78276.624800000005</v>
      </c>
      <c r="N3232">
        <v>78276.624800000005</v>
      </c>
      <c r="O3232">
        <v>100</v>
      </c>
      <c r="P3232">
        <v>9</v>
      </c>
      <c r="Q3232" t="s">
        <v>75</v>
      </c>
      <c r="R3232" t="s">
        <v>3214</v>
      </c>
      <c r="S3232" t="s">
        <v>76</v>
      </c>
      <c r="T3232" t="s">
        <v>133</v>
      </c>
      <c r="U3232">
        <v>0</v>
      </c>
      <c r="V3232">
        <v>0</v>
      </c>
    </row>
    <row r="3233" spans="1:22">
      <c r="A3233">
        <v>12877</v>
      </c>
      <c r="B3233" t="s">
        <v>337</v>
      </c>
      <c r="C3233" t="s">
        <v>338</v>
      </c>
      <c r="D3233" t="s">
        <v>3178</v>
      </c>
      <c r="E3233">
        <v>0.1</v>
      </c>
      <c r="F3233" t="s">
        <v>102</v>
      </c>
      <c r="G3233" t="s">
        <v>73</v>
      </c>
      <c r="H3233">
        <v>5060994</v>
      </c>
      <c r="I3233" t="s">
        <v>3178</v>
      </c>
      <c r="J3233">
        <v>17800</v>
      </c>
      <c r="K3233">
        <v>178000</v>
      </c>
      <c r="L3233">
        <v>16198</v>
      </c>
      <c r="M3233">
        <v>123543.5871</v>
      </c>
      <c r="N3233">
        <v>12354.358709999999</v>
      </c>
      <c r="O3233">
        <v>100</v>
      </c>
      <c r="P3233">
        <v>9</v>
      </c>
      <c r="Q3233" t="s">
        <v>75</v>
      </c>
      <c r="R3233" t="s">
        <v>3214</v>
      </c>
      <c r="S3233" t="s">
        <v>76</v>
      </c>
      <c r="T3233" t="s">
        <v>223</v>
      </c>
      <c r="U3233">
        <v>0</v>
      </c>
      <c r="V3233">
        <v>0</v>
      </c>
    </row>
    <row r="3234" spans="1:22">
      <c r="A3234">
        <v>12877</v>
      </c>
      <c r="B3234" t="s">
        <v>221</v>
      </c>
      <c r="C3234" t="s">
        <v>222</v>
      </c>
      <c r="D3234" t="s">
        <v>3178</v>
      </c>
      <c r="E3234">
        <v>0.1</v>
      </c>
      <c r="F3234" t="s">
        <v>102</v>
      </c>
      <c r="G3234" t="s">
        <v>73</v>
      </c>
      <c r="H3234">
        <v>5060994</v>
      </c>
      <c r="I3234" t="s">
        <v>3178</v>
      </c>
      <c r="J3234">
        <v>5990</v>
      </c>
      <c r="K3234">
        <v>59900</v>
      </c>
      <c r="L3234">
        <v>5451</v>
      </c>
      <c r="M3234">
        <v>41466.246899999998</v>
      </c>
      <c r="N3234">
        <v>4146.6246899999996</v>
      </c>
      <c r="O3234">
        <v>100</v>
      </c>
      <c r="P3234">
        <v>9</v>
      </c>
      <c r="Q3234" t="s">
        <v>75</v>
      </c>
      <c r="R3234" t="s">
        <v>3214</v>
      </c>
      <c r="S3234" t="s">
        <v>76</v>
      </c>
      <c r="T3234" t="s">
        <v>223</v>
      </c>
      <c r="U3234">
        <v>0</v>
      </c>
      <c r="V3234">
        <v>0</v>
      </c>
    </row>
    <row r="3235" spans="1:22">
      <c r="A3235">
        <v>12877</v>
      </c>
      <c r="B3235" t="s">
        <v>845</v>
      </c>
      <c r="C3235" t="s">
        <v>225</v>
      </c>
      <c r="D3235" t="s">
        <v>3178</v>
      </c>
      <c r="E3235">
        <v>4</v>
      </c>
      <c r="F3235" t="s">
        <v>102</v>
      </c>
      <c r="G3235" t="s">
        <v>73</v>
      </c>
      <c r="H3235">
        <v>5060994</v>
      </c>
      <c r="I3235" t="s">
        <v>3178</v>
      </c>
      <c r="J3235">
        <v>122800</v>
      </c>
      <c r="K3235">
        <v>30700</v>
      </c>
      <c r="L3235">
        <v>111748</v>
      </c>
      <c r="M3235">
        <v>20045.911899999999</v>
      </c>
      <c r="N3235">
        <v>80183.647599999997</v>
      </c>
      <c r="O3235">
        <v>100</v>
      </c>
      <c r="P3235">
        <v>9</v>
      </c>
      <c r="Q3235" t="s">
        <v>75</v>
      </c>
      <c r="R3235" t="s">
        <v>3214</v>
      </c>
      <c r="S3235" t="s">
        <v>76</v>
      </c>
      <c r="T3235" t="s">
        <v>226</v>
      </c>
      <c r="U3235">
        <v>0</v>
      </c>
      <c r="V3235">
        <v>0</v>
      </c>
    </row>
    <row r="3236" spans="1:22">
      <c r="A3236">
        <v>12808</v>
      </c>
      <c r="B3236" t="s">
        <v>108</v>
      </c>
      <c r="C3236" t="s">
        <v>109</v>
      </c>
      <c r="D3236" t="s">
        <v>3178</v>
      </c>
      <c r="E3236">
        <v>0.5</v>
      </c>
      <c r="F3236" t="s">
        <v>102</v>
      </c>
      <c r="G3236" t="s">
        <v>73</v>
      </c>
      <c r="H3236">
        <v>5060991</v>
      </c>
      <c r="I3236" t="s">
        <v>3178</v>
      </c>
      <c r="J3236">
        <v>19950</v>
      </c>
      <c r="K3236">
        <v>39900</v>
      </c>
      <c r="L3236">
        <v>18154</v>
      </c>
      <c r="M3236">
        <v>25378.870299999999</v>
      </c>
      <c r="N3236">
        <v>12689.435149999999</v>
      </c>
      <c r="O3236">
        <v>100</v>
      </c>
      <c r="P3236">
        <v>9</v>
      </c>
      <c r="Q3236" t="s">
        <v>75</v>
      </c>
      <c r="R3236" t="s">
        <v>3215</v>
      </c>
      <c r="S3236" t="s">
        <v>158</v>
      </c>
      <c r="T3236" t="s">
        <v>110</v>
      </c>
      <c r="U3236">
        <v>0</v>
      </c>
      <c r="V3236">
        <v>0</v>
      </c>
    </row>
    <row r="3237" spans="1:22">
      <c r="A3237">
        <v>12808</v>
      </c>
      <c r="B3237" t="s">
        <v>799</v>
      </c>
      <c r="C3237" t="s">
        <v>100</v>
      </c>
      <c r="D3237" t="s">
        <v>3178</v>
      </c>
      <c r="E3237">
        <v>1</v>
      </c>
      <c r="F3237" t="s">
        <v>102</v>
      </c>
      <c r="G3237" t="s">
        <v>73</v>
      </c>
      <c r="H3237">
        <v>5060991</v>
      </c>
      <c r="I3237" t="s">
        <v>3178</v>
      </c>
      <c r="J3237">
        <v>181000</v>
      </c>
      <c r="K3237">
        <v>181000</v>
      </c>
      <c r="L3237">
        <v>164710</v>
      </c>
      <c r="M3237">
        <v>118011.0193</v>
      </c>
      <c r="N3237">
        <v>118011.0193</v>
      </c>
      <c r="O3237">
        <v>100</v>
      </c>
      <c r="P3237">
        <v>9</v>
      </c>
      <c r="Q3237" t="s">
        <v>75</v>
      </c>
      <c r="R3237" t="s">
        <v>3215</v>
      </c>
      <c r="S3237" t="s">
        <v>158</v>
      </c>
      <c r="T3237" t="s">
        <v>229</v>
      </c>
      <c r="U3237">
        <v>0</v>
      </c>
      <c r="V3237">
        <v>0</v>
      </c>
    </row>
    <row r="3238" spans="1:22">
      <c r="A3238">
        <v>12808</v>
      </c>
      <c r="B3238" t="s">
        <v>3216</v>
      </c>
      <c r="C3238" t="s">
        <v>100</v>
      </c>
      <c r="D3238" t="s">
        <v>3178</v>
      </c>
      <c r="E3238">
        <v>1</v>
      </c>
      <c r="F3238" t="s">
        <v>102</v>
      </c>
      <c r="G3238" t="s">
        <v>73</v>
      </c>
      <c r="H3238">
        <v>5060991</v>
      </c>
      <c r="I3238" t="s">
        <v>3178</v>
      </c>
      <c r="J3238">
        <v>190000</v>
      </c>
      <c r="K3238">
        <v>190000</v>
      </c>
      <c r="L3238">
        <v>172900</v>
      </c>
      <c r="M3238">
        <v>121797.8667</v>
      </c>
      <c r="N3238">
        <v>121797.8667</v>
      </c>
      <c r="O3238">
        <v>100</v>
      </c>
      <c r="P3238">
        <v>9</v>
      </c>
      <c r="Q3238" t="s">
        <v>75</v>
      </c>
      <c r="R3238" t="s">
        <v>3215</v>
      </c>
      <c r="S3238" t="s">
        <v>158</v>
      </c>
      <c r="T3238" t="s">
        <v>229</v>
      </c>
      <c r="U3238">
        <v>0</v>
      </c>
      <c r="V3238">
        <v>0</v>
      </c>
    </row>
    <row r="3239" spans="1:22">
      <c r="A3239">
        <v>12808</v>
      </c>
      <c r="B3239" t="s">
        <v>137</v>
      </c>
      <c r="C3239" t="s">
        <v>127</v>
      </c>
      <c r="D3239" t="s">
        <v>3178</v>
      </c>
      <c r="E3239">
        <v>1</v>
      </c>
      <c r="F3239" t="s">
        <v>102</v>
      </c>
      <c r="G3239" t="s">
        <v>73</v>
      </c>
      <c r="H3239">
        <v>5060991</v>
      </c>
      <c r="I3239" t="s">
        <v>3178</v>
      </c>
      <c r="J3239">
        <v>31700</v>
      </c>
      <c r="K3239">
        <v>31700</v>
      </c>
      <c r="L3239">
        <v>28847</v>
      </c>
      <c r="M3239">
        <v>20313.040199999999</v>
      </c>
      <c r="N3239">
        <v>20313.040199999999</v>
      </c>
      <c r="O3239">
        <v>100</v>
      </c>
      <c r="P3239">
        <v>9</v>
      </c>
      <c r="Q3239" t="s">
        <v>75</v>
      </c>
      <c r="R3239" t="s">
        <v>3215</v>
      </c>
      <c r="S3239" t="s">
        <v>158</v>
      </c>
      <c r="T3239" t="s">
        <v>128</v>
      </c>
      <c r="U3239">
        <v>0</v>
      </c>
      <c r="V3239">
        <v>0</v>
      </c>
    </row>
    <row r="3240" spans="1:22">
      <c r="A3240">
        <v>12808</v>
      </c>
      <c r="B3240" t="s">
        <v>148</v>
      </c>
      <c r="C3240" t="s">
        <v>106</v>
      </c>
      <c r="D3240" t="s">
        <v>3178</v>
      </c>
      <c r="E3240">
        <v>1</v>
      </c>
      <c r="F3240" t="s">
        <v>102</v>
      </c>
      <c r="G3240" t="s">
        <v>73</v>
      </c>
      <c r="H3240">
        <v>5060991</v>
      </c>
      <c r="I3240" t="s">
        <v>3178</v>
      </c>
      <c r="J3240">
        <v>43900</v>
      </c>
      <c r="K3240">
        <v>43900</v>
      </c>
      <c r="L3240">
        <v>39949</v>
      </c>
      <c r="M3240">
        <v>27746.087599999999</v>
      </c>
      <c r="N3240">
        <v>27746.087599999999</v>
      </c>
      <c r="O3240">
        <v>100</v>
      </c>
      <c r="P3240">
        <v>9</v>
      </c>
      <c r="Q3240" t="s">
        <v>75</v>
      </c>
      <c r="R3240" t="s">
        <v>3215</v>
      </c>
      <c r="S3240" t="s">
        <v>158</v>
      </c>
      <c r="T3240" t="s">
        <v>130</v>
      </c>
      <c r="U3240">
        <v>0</v>
      </c>
      <c r="V3240">
        <v>0</v>
      </c>
    </row>
    <row r="3241" spans="1:22">
      <c r="A3241">
        <v>12808</v>
      </c>
      <c r="B3241" t="s">
        <v>139</v>
      </c>
      <c r="C3241" t="s">
        <v>140</v>
      </c>
      <c r="D3241" t="s">
        <v>3178</v>
      </c>
      <c r="E3241">
        <v>1</v>
      </c>
      <c r="F3241" t="s">
        <v>102</v>
      </c>
      <c r="G3241" t="s">
        <v>73</v>
      </c>
      <c r="H3241">
        <v>5060991</v>
      </c>
      <c r="I3241" t="s">
        <v>3178</v>
      </c>
      <c r="J3241">
        <v>2400</v>
      </c>
      <c r="K3241">
        <v>2400</v>
      </c>
      <c r="L3241">
        <v>2184</v>
      </c>
      <c r="M3241">
        <v>1693.5772999999999</v>
      </c>
      <c r="N3241">
        <v>1693.5772999999999</v>
      </c>
      <c r="O3241">
        <v>100</v>
      </c>
      <c r="P3241">
        <v>9</v>
      </c>
      <c r="Q3241" t="s">
        <v>75</v>
      </c>
      <c r="R3241" t="s">
        <v>3215</v>
      </c>
      <c r="S3241" t="s">
        <v>158</v>
      </c>
      <c r="T3241" t="s">
        <v>141</v>
      </c>
      <c r="U3241">
        <v>0</v>
      </c>
      <c r="V3241">
        <v>0</v>
      </c>
    </row>
    <row r="3242" spans="1:22">
      <c r="A3242">
        <v>12808</v>
      </c>
      <c r="B3242" t="s">
        <v>337</v>
      </c>
      <c r="C3242" t="s">
        <v>338</v>
      </c>
      <c r="D3242" t="s">
        <v>3178</v>
      </c>
      <c r="E3242">
        <v>0.1</v>
      </c>
      <c r="F3242" t="s">
        <v>102</v>
      </c>
      <c r="G3242" t="s">
        <v>73</v>
      </c>
      <c r="H3242">
        <v>5060991</v>
      </c>
      <c r="I3242" t="s">
        <v>3178</v>
      </c>
      <c r="J3242">
        <v>17800</v>
      </c>
      <c r="K3242">
        <v>178000</v>
      </c>
      <c r="L3242">
        <v>16198</v>
      </c>
      <c r="M3242">
        <v>123543.5871</v>
      </c>
      <c r="N3242">
        <v>12354.358709999999</v>
      </c>
      <c r="O3242">
        <v>100</v>
      </c>
      <c r="P3242">
        <v>9</v>
      </c>
      <c r="Q3242" t="s">
        <v>75</v>
      </c>
      <c r="R3242" t="s">
        <v>3215</v>
      </c>
      <c r="S3242" t="s">
        <v>158</v>
      </c>
      <c r="T3242" t="s">
        <v>223</v>
      </c>
      <c r="U3242">
        <v>0</v>
      </c>
      <c r="V3242">
        <v>0</v>
      </c>
    </row>
    <row r="3243" spans="1:22">
      <c r="A3243">
        <v>12808</v>
      </c>
      <c r="B3243" t="s">
        <v>232</v>
      </c>
      <c r="C3243" t="s">
        <v>182</v>
      </c>
      <c r="D3243" t="s">
        <v>3178</v>
      </c>
      <c r="E3243">
        <v>0.1</v>
      </c>
      <c r="F3243" t="s">
        <v>102</v>
      </c>
      <c r="G3243" t="s">
        <v>73</v>
      </c>
      <c r="H3243">
        <v>5060991</v>
      </c>
      <c r="I3243" t="s">
        <v>3178</v>
      </c>
      <c r="J3243">
        <v>3610</v>
      </c>
      <c r="K3243">
        <v>36100</v>
      </c>
      <c r="L3243">
        <v>3285</v>
      </c>
      <c r="M3243">
        <v>25021.247599999999</v>
      </c>
      <c r="N3243">
        <v>2502.1247600000002</v>
      </c>
      <c r="O3243">
        <v>100</v>
      </c>
      <c r="P3243">
        <v>9</v>
      </c>
      <c r="Q3243" t="s">
        <v>75</v>
      </c>
      <c r="R3243" t="s">
        <v>3215</v>
      </c>
      <c r="S3243" t="s">
        <v>158</v>
      </c>
      <c r="T3243" t="s">
        <v>223</v>
      </c>
      <c r="U3243">
        <v>0</v>
      </c>
      <c r="V3243">
        <v>0</v>
      </c>
    </row>
    <row r="3244" spans="1:22">
      <c r="A3244">
        <v>12808</v>
      </c>
      <c r="B3244" t="s">
        <v>134</v>
      </c>
      <c r="C3244" t="s">
        <v>135</v>
      </c>
      <c r="D3244" t="s">
        <v>3178</v>
      </c>
      <c r="E3244">
        <v>6.6</v>
      </c>
      <c r="F3244" t="s">
        <v>102</v>
      </c>
      <c r="G3244" t="s">
        <v>73</v>
      </c>
      <c r="H3244">
        <v>5060991</v>
      </c>
      <c r="I3244" t="s">
        <v>3178</v>
      </c>
      <c r="J3244">
        <v>156420</v>
      </c>
      <c r="K3244">
        <v>23700</v>
      </c>
      <c r="L3244">
        <v>77880</v>
      </c>
      <c r="M3244">
        <v>6974.1772000000001</v>
      </c>
      <c r="N3244">
        <v>46029.569519999997</v>
      </c>
      <c r="O3244">
        <v>100</v>
      </c>
      <c r="P3244">
        <v>0</v>
      </c>
      <c r="Q3244" t="s">
        <v>75</v>
      </c>
      <c r="R3244" t="s">
        <v>3215</v>
      </c>
      <c r="S3244" t="s">
        <v>158</v>
      </c>
      <c r="T3244" t="s">
        <v>136</v>
      </c>
      <c r="U3244">
        <v>0</v>
      </c>
      <c r="V3244">
        <v>0</v>
      </c>
    </row>
    <row r="3245" spans="1:22">
      <c r="A3245">
        <v>12809</v>
      </c>
      <c r="B3245" t="s">
        <v>652</v>
      </c>
      <c r="C3245" t="s">
        <v>147</v>
      </c>
      <c r="D3245" t="s">
        <v>3178</v>
      </c>
      <c r="E3245">
        <v>1</v>
      </c>
      <c r="F3245" t="s">
        <v>206</v>
      </c>
      <c r="G3245" t="s">
        <v>73</v>
      </c>
      <c r="H3245">
        <v>5060990</v>
      </c>
      <c r="I3245" t="s">
        <v>3178</v>
      </c>
      <c r="J3245">
        <v>38300</v>
      </c>
      <c r="K3245">
        <v>38300</v>
      </c>
      <c r="L3245">
        <v>24221</v>
      </c>
      <c r="M3245">
        <v>24220.7513</v>
      </c>
      <c r="N3245">
        <v>24220.7513</v>
      </c>
      <c r="O3245">
        <v>100</v>
      </c>
      <c r="P3245">
        <v>0</v>
      </c>
      <c r="Q3245" t="s">
        <v>75</v>
      </c>
      <c r="R3245" t="s">
        <v>3217</v>
      </c>
      <c r="S3245" t="s">
        <v>158</v>
      </c>
      <c r="T3245" t="s">
        <v>128</v>
      </c>
      <c r="U3245">
        <v>0</v>
      </c>
      <c r="V3245">
        <v>0</v>
      </c>
    </row>
    <row r="3246" spans="1:22">
      <c r="A3246">
        <v>12809</v>
      </c>
      <c r="B3246" t="s">
        <v>134</v>
      </c>
      <c r="C3246" t="s">
        <v>135</v>
      </c>
      <c r="D3246" t="s">
        <v>3178</v>
      </c>
      <c r="E3246">
        <v>6.5</v>
      </c>
      <c r="F3246" t="s">
        <v>206</v>
      </c>
      <c r="G3246" t="s">
        <v>73</v>
      </c>
      <c r="H3246">
        <v>5060990</v>
      </c>
      <c r="I3246" t="s">
        <v>3178</v>
      </c>
      <c r="J3246">
        <v>154050</v>
      </c>
      <c r="K3246">
        <v>23700</v>
      </c>
      <c r="L3246">
        <v>45331</v>
      </c>
      <c r="M3246">
        <v>6974.1772000000001</v>
      </c>
      <c r="N3246">
        <v>45332.1518</v>
      </c>
      <c r="O3246">
        <v>100</v>
      </c>
      <c r="P3246">
        <v>0</v>
      </c>
      <c r="Q3246" t="s">
        <v>75</v>
      </c>
      <c r="R3246" t="s">
        <v>3217</v>
      </c>
      <c r="S3246" t="s">
        <v>158</v>
      </c>
      <c r="T3246" t="s">
        <v>136</v>
      </c>
      <c r="U3246">
        <v>0</v>
      </c>
      <c r="V3246">
        <v>0</v>
      </c>
    </row>
    <row r="3247" spans="1:22">
      <c r="A3247">
        <v>12561</v>
      </c>
      <c r="B3247" t="s">
        <v>207</v>
      </c>
      <c r="C3247" t="s">
        <v>208</v>
      </c>
      <c r="D3247" t="s">
        <v>2888</v>
      </c>
      <c r="E3247">
        <v>7</v>
      </c>
      <c r="F3247" t="s">
        <v>102</v>
      </c>
      <c r="G3247" t="s">
        <v>340</v>
      </c>
      <c r="H3247">
        <v>7006272</v>
      </c>
      <c r="I3247" t="s">
        <v>3178</v>
      </c>
      <c r="J3247">
        <v>-165900</v>
      </c>
      <c r="K3247">
        <v>23700</v>
      </c>
      <c r="L3247">
        <v>-82600</v>
      </c>
      <c r="M3247">
        <v>6917.3846999999996</v>
      </c>
      <c r="N3247">
        <v>-48421.692900000002</v>
      </c>
      <c r="O3247">
        <v>100</v>
      </c>
      <c r="P3247">
        <v>0</v>
      </c>
      <c r="Q3247" t="s">
        <v>75</v>
      </c>
      <c r="R3247" t="s">
        <v>3155</v>
      </c>
      <c r="S3247" t="s">
        <v>88</v>
      </c>
      <c r="T3247" t="s">
        <v>136</v>
      </c>
      <c r="U3247">
        <v>0</v>
      </c>
      <c r="V3247">
        <v>0</v>
      </c>
    </row>
    <row r="3248" spans="1:22">
      <c r="A3248">
        <v>12561</v>
      </c>
      <c r="B3248" t="s">
        <v>137</v>
      </c>
      <c r="C3248" t="s">
        <v>127</v>
      </c>
      <c r="D3248" t="s">
        <v>2888</v>
      </c>
      <c r="E3248">
        <v>1</v>
      </c>
      <c r="F3248" t="s">
        <v>102</v>
      </c>
      <c r="G3248" t="s">
        <v>340</v>
      </c>
      <c r="H3248">
        <v>7006272</v>
      </c>
      <c r="I3248" t="s">
        <v>3178</v>
      </c>
      <c r="J3248">
        <v>-31700</v>
      </c>
      <c r="K3248">
        <v>31700</v>
      </c>
      <c r="L3248">
        <v>-28847</v>
      </c>
      <c r="M3248">
        <v>20317.033899999999</v>
      </c>
      <c r="N3248">
        <v>-20317.033899999999</v>
      </c>
      <c r="O3248">
        <v>100</v>
      </c>
      <c r="P3248">
        <v>9</v>
      </c>
      <c r="Q3248" t="s">
        <v>75</v>
      </c>
      <c r="R3248" t="s">
        <v>3155</v>
      </c>
      <c r="S3248" t="s">
        <v>88</v>
      </c>
      <c r="T3248" t="s">
        <v>128</v>
      </c>
      <c r="U3248">
        <v>0</v>
      </c>
      <c r="V3248">
        <v>0</v>
      </c>
    </row>
    <row r="3249" spans="1:22">
      <c r="A3249">
        <v>12561</v>
      </c>
      <c r="B3249" t="s">
        <v>148</v>
      </c>
      <c r="C3249" t="s">
        <v>106</v>
      </c>
      <c r="D3249" t="s">
        <v>2888</v>
      </c>
      <c r="E3249">
        <v>1</v>
      </c>
      <c r="F3249" t="s">
        <v>102</v>
      </c>
      <c r="G3249" t="s">
        <v>340</v>
      </c>
      <c r="H3249">
        <v>7006272</v>
      </c>
      <c r="I3249" t="s">
        <v>3178</v>
      </c>
      <c r="J3249">
        <v>-43900</v>
      </c>
      <c r="K3249">
        <v>43900</v>
      </c>
      <c r="L3249">
        <v>-39949</v>
      </c>
      <c r="M3249">
        <v>27746.087599999999</v>
      </c>
      <c r="N3249">
        <v>-27746.087599999999</v>
      </c>
      <c r="O3249">
        <v>100</v>
      </c>
      <c r="P3249">
        <v>9</v>
      </c>
      <c r="Q3249" t="s">
        <v>75</v>
      </c>
      <c r="R3249" t="s">
        <v>3155</v>
      </c>
      <c r="S3249" t="s">
        <v>88</v>
      </c>
      <c r="T3249" t="s">
        <v>130</v>
      </c>
      <c r="U3249">
        <v>0</v>
      </c>
      <c r="V3249">
        <v>0</v>
      </c>
    </row>
    <row r="3250" spans="1:22">
      <c r="A3250">
        <v>12561</v>
      </c>
      <c r="B3250" t="s">
        <v>108</v>
      </c>
      <c r="C3250" t="s">
        <v>109</v>
      </c>
      <c r="D3250" t="s">
        <v>2888</v>
      </c>
      <c r="E3250">
        <v>1</v>
      </c>
      <c r="F3250" t="s">
        <v>102</v>
      </c>
      <c r="G3250" t="s">
        <v>340</v>
      </c>
      <c r="H3250">
        <v>7006272</v>
      </c>
      <c r="I3250" t="s">
        <v>3178</v>
      </c>
      <c r="J3250">
        <v>-39900</v>
      </c>
      <c r="K3250">
        <v>39900</v>
      </c>
      <c r="L3250">
        <v>-36309</v>
      </c>
      <c r="M3250">
        <v>25378.870299999999</v>
      </c>
      <c r="N3250">
        <v>-25378.870299999999</v>
      </c>
      <c r="O3250">
        <v>100</v>
      </c>
      <c r="P3250">
        <v>9</v>
      </c>
      <c r="Q3250" t="s">
        <v>75</v>
      </c>
      <c r="R3250" t="s">
        <v>3155</v>
      </c>
      <c r="S3250" t="s">
        <v>88</v>
      </c>
      <c r="T3250" t="s">
        <v>110</v>
      </c>
      <c r="U3250">
        <v>0</v>
      </c>
      <c r="V3250">
        <v>0</v>
      </c>
    </row>
    <row r="3251" spans="1:22">
      <c r="A3251">
        <v>12561</v>
      </c>
      <c r="B3251" t="s">
        <v>149</v>
      </c>
      <c r="C3251" t="s">
        <v>150</v>
      </c>
      <c r="D3251" t="s">
        <v>2888</v>
      </c>
      <c r="E3251">
        <v>1</v>
      </c>
      <c r="F3251" t="s">
        <v>102</v>
      </c>
      <c r="G3251" t="s">
        <v>73</v>
      </c>
      <c r="H3251">
        <v>5060935</v>
      </c>
      <c r="I3251" t="s">
        <v>3178</v>
      </c>
      <c r="J3251">
        <v>105000</v>
      </c>
      <c r="K3251">
        <v>105000</v>
      </c>
      <c r="L3251">
        <v>95550</v>
      </c>
      <c r="M3251">
        <v>73454.7359</v>
      </c>
      <c r="N3251">
        <v>73454.7359</v>
      </c>
      <c r="O3251">
        <v>100</v>
      </c>
      <c r="P3251">
        <v>9</v>
      </c>
      <c r="Q3251" t="s">
        <v>75</v>
      </c>
      <c r="R3251" t="s">
        <v>3155</v>
      </c>
      <c r="S3251" t="s">
        <v>88</v>
      </c>
      <c r="T3251" t="s">
        <v>130</v>
      </c>
      <c r="U3251">
        <v>0</v>
      </c>
      <c r="V3251">
        <v>0</v>
      </c>
    </row>
    <row r="3252" spans="1:22">
      <c r="A3252">
        <v>12810</v>
      </c>
      <c r="B3252" t="s">
        <v>124</v>
      </c>
      <c r="C3252" t="s">
        <v>125</v>
      </c>
      <c r="D3252" t="s">
        <v>3178</v>
      </c>
      <c r="E3252">
        <v>1</v>
      </c>
      <c r="F3252" t="s">
        <v>144</v>
      </c>
      <c r="G3252" t="s">
        <v>73</v>
      </c>
      <c r="H3252">
        <v>5060992</v>
      </c>
      <c r="I3252" t="s">
        <v>3178</v>
      </c>
      <c r="J3252">
        <v>19100</v>
      </c>
      <c r="K3252">
        <v>19100</v>
      </c>
      <c r="L3252">
        <v>19100</v>
      </c>
      <c r="M3252">
        <v>13505.280500000001</v>
      </c>
      <c r="N3252">
        <v>13505.280500000001</v>
      </c>
      <c r="O3252">
        <v>100</v>
      </c>
      <c r="P3252">
        <v>0</v>
      </c>
      <c r="Q3252" t="s">
        <v>75</v>
      </c>
      <c r="R3252" t="s">
        <v>3218</v>
      </c>
      <c r="S3252" t="s">
        <v>158</v>
      </c>
      <c r="T3252" t="s">
        <v>85</v>
      </c>
      <c r="U3252">
        <v>0</v>
      </c>
      <c r="V3252">
        <v>0</v>
      </c>
    </row>
    <row r="3253" spans="1:22">
      <c r="A3253">
        <v>12810</v>
      </c>
      <c r="B3253" t="s">
        <v>148</v>
      </c>
      <c r="C3253" t="s">
        <v>106</v>
      </c>
      <c r="D3253" t="s">
        <v>3178</v>
      </c>
      <c r="E3253">
        <v>1</v>
      </c>
      <c r="F3253" t="s">
        <v>144</v>
      </c>
      <c r="G3253" t="s">
        <v>73</v>
      </c>
      <c r="H3253">
        <v>5060992</v>
      </c>
      <c r="I3253" t="s">
        <v>3178</v>
      </c>
      <c r="J3253">
        <v>35120</v>
      </c>
      <c r="K3253">
        <v>43900</v>
      </c>
      <c r="L3253">
        <v>35120</v>
      </c>
      <c r="M3253">
        <v>27746.087599999999</v>
      </c>
      <c r="N3253">
        <v>22196.870080000001</v>
      </c>
      <c r="O3253">
        <v>80</v>
      </c>
      <c r="P3253">
        <v>0</v>
      </c>
      <c r="Q3253" t="s">
        <v>75</v>
      </c>
      <c r="R3253" t="s">
        <v>3218</v>
      </c>
      <c r="S3253" t="s">
        <v>158</v>
      </c>
      <c r="T3253" t="s">
        <v>130</v>
      </c>
      <c r="U3253">
        <v>0</v>
      </c>
      <c r="V3253">
        <v>0</v>
      </c>
    </row>
    <row r="3254" spans="1:22">
      <c r="A3254">
        <v>12810</v>
      </c>
      <c r="B3254" t="s">
        <v>126</v>
      </c>
      <c r="C3254" t="s">
        <v>127</v>
      </c>
      <c r="D3254" t="s">
        <v>3178</v>
      </c>
      <c r="E3254">
        <v>1</v>
      </c>
      <c r="F3254" t="s">
        <v>144</v>
      </c>
      <c r="G3254" t="s">
        <v>73</v>
      </c>
      <c r="H3254">
        <v>5060992</v>
      </c>
      <c r="I3254" t="s">
        <v>3178</v>
      </c>
      <c r="J3254">
        <v>31040</v>
      </c>
      <c r="K3254">
        <v>38800</v>
      </c>
      <c r="L3254">
        <v>31040</v>
      </c>
      <c r="M3254">
        <v>24586.818299999999</v>
      </c>
      <c r="N3254">
        <v>19669.45464</v>
      </c>
      <c r="O3254">
        <v>80</v>
      </c>
      <c r="P3254">
        <v>0</v>
      </c>
      <c r="Q3254" t="s">
        <v>75</v>
      </c>
      <c r="R3254" t="s">
        <v>3218</v>
      </c>
      <c r="S3254" t="s">
        <v>158</v>
      </c>
      <c r="T3254" t="s">
        <v>128</v>
      </c>
      <c r="U3254">
        <v>0</v>
      </c>
      <c r="V3254">
        <v>0</v>
      </c>
    </row>
    <row r="3255" spans="1:22">
      <c r="A3255">
        <v>12810</v>
      </c>
      <c r="B3255" t="s">
        <v>149</v>
      </c>
      <c r="C3255" t="s">
        <v>150</v>
      </c>
      <c r="D3255" t="s">
        <v>3178</v>
      </c>
      <c r="E3255">
        <v>1</v>
      </c>
      <c r="F3255" t="s">
        <v>144</v>
      </c>
      <c r="G3255" t="s">
        <v>73</v>
      </c>
      <c r="H3255">
        <v>5060992</v>
      </c>
      <c r="I3255" t="s">
        <v>3178</v>
      </c>
      <c r="J3255">
        <v>84000</v>
      </c>
      <c r="K3255">
        <v>105000</v>
      </c>
      <c r="L3255">
        <v>84000</v>
      </c>
      <c r="M3255">
        <v>73454.7359</v>
      </c>
      <c r="N3255">
        <v>58763.788720000004</v>
      </c>
      <c r="O3255">
        <v>80</v>
      </c>
      <c r="P3255">
        <v>0</v>
      </c>
      <c r="Q3255" t="s">
        <v>75</v>
      </c>
      <c r="R3255" t="s">
        <v>3218</v>
      </c>
      <c r="S3255" t="s">
        <v>158</v>
      </c>
      <c r="T3255" t="s">
        <v>130</v>
      </c>
      <c r="U3255">
        <v>0</v>
      </c>
      <c r="V3255">
        <v>0</v>
      </c>
    </row>
    <row r="3256" spans="1:22">
      <c r="A3256">
        <v>12810</v>
      </c>
      <c r="B3256" t="s">
        <v>134</v>
      </c>
      <c r="C3256" t="s">
        <v>135</v>
      </c>
      <c r="D3256" t="s">
        <v>3178</v>
      </c>
      <c r="E3256">
        <v>8.5</v>
      </c>
      <c r="F3256" t="s">
        <v>144</v>
      </c>
      <c r="G3256" t="s">
        <v>73</v>
      </c>
      <c r="H3256">
        <v>5060992</v>
      </c>
      <c r="I3256" t="s">
        <v>3178</v>
      </c>
      <c r="J3256">
        <v>161160</v>
      </c>
      <c r="K3256">
        <v>23700</v>
      </c>
      <c r="L3256">
        <v>161160</v>
      </c>
      <c r="M3256">
        <v>6974.1772000000001</v>
      </c>
      <c r="N3256">
        <v>47424.40496</v>
      </c>
      <c r="O3256">
        <v>80</v>
      </c>
      <c r="P3256">
        <v>0</v>
      </c>
      <c r="Q3256" t="s">
        <v>75</v>
      </c>
      <c r="R3256" t="s">
        <v>3218</v>
      </c>
      <c r="S3256" t="s">
        <v>158</v>
      </c>
      <c r="T3256" t="s">
        <v>136</v>
      </c>
      <c r="U3256">
        <v>0</v>
      </c>
      <c r="V3256">
        <v>0</v>
      </c>
    </row>
    <row r="3257" spans="1:22">
      <c r="A3257">
        <v>12561</v>
      </c>
      <c r="B3257" t="s">
        <v>207</v>
      </c>
      <c r="C3257" t="s">
        <v>208</v>
      </c>
      <c r="D3257" t="s">
        <v>2888</v>
      </c>
      <c r="E3257">
        <v>7</v>
      </c>
      <c r="F3257" t="s">
        <v>102</v>
      </c>
      <c r="G3257" t="s">
        <v>73</v>
      </c>
      <c r="H3257">
        <v>5060935</v>
      </c>
      <c r="I3257" t="s">
        <v>3178</v>
      </c>
      <c r="J3257">
        <v>165900</v>
      </c>
      <c r="K3257">
        <v>23700</v>
      </c>
      <c r="L3257">
        <v>82600</v>
      </c>
      <c r="M3257">
        <v>6917.3846999999996</v>
      </c>
      <c r="N3257">
        <v>48421.692900000002</v>
      </c>
      <c r="O3257">
        <v>100</v>
      </c>
      <c r="P3257">
        <v>0</v>
      </c>
      <c r="Q3257" t="s">
        <v>75</v>
      </c>
      <c r="R3257" t="s">
        <v>3155</v>
      </c>
      <c r="S3257" t="s">
        <v>88</v>
      </c>
      <c r="T3257" t="s">
        <v>136</v>
      </c>
      <c r="U3257">
        <v>0</v>
      </c>
      <c r="V3257">
        <v>0</v>
      </c>
    </row>
    <row r="3258" spans="1:22">
      <c r="A3258">
        <v>12561</v>
      </c>
      <c r="B3258" t="s">
        <v>137</v>
      </c>
      <c r="C3258" t="s">
        <v>127</v>
      </c>
      <c r="D3258" t="s">
        <v>2888</v>
      </c>
      <c r="E3258">
        <v>1</v>
      </c>
      <c r="F3258" t="s">
        <v>102</v>
      </c>
      <c r="G3258" t="s">
        <v>73</v>
      </c>
      <c r="H3258">
        <v>5060935</v>
      </c>
      <c r="I3258" t="s">
        <v>3178</v>
      </c>
      <c r="J3258">
        <v>31700</v>
      </c>
      <c r="K3258">
        <v>31700</v>
      </c>
      <c r="L3258">
        <v>28847</v>
      </c>
      <c r="M3258">
        <v>20317.033899999999</v>
      </c>
      <c r="N3258">
        <v>20317.033899999999</v>
      </c>
      <c r="O3258">
        <v>100</v>
      </c>
      <c r="P3258">
        <v>9</v>
      </c>
      <c r="Q3258" t="s">
        <v>75</v>
      </c>
      <c r="R3258" t="s">
        <v>3155</v>
      </c>
      <c r="S3258" t="s">
        <v>88</v>
      </c>
      <c r="T3258" t="s">
        <v>128</v>
      </c>
      <c r="U3258">
        <v>0</v>
      </c>
      <c r="V3258">
        <v>0</v>
      </c>
    </row>
    <row r="3259" spans="1:22">
      <c r="A3259">
        <v>12561</v>
      </c>
      <c r="B3259" t="s">
        <v>148</v>
      </c>
      <c r="C3259" t="s">
        <v>106</v>
      </c>
      <c r="D3259" t="s">
        <v>2888</v>
      </c>
      <c r="E3259">
        <v>1</v>
      </c>
      <c r="F3259" t="s">
        <v>102</v>
      </c>
      <c r="G3259" t="s">
        <v>73</v>
      </c>
      <c r="H3259">
        <v>5060935</v>
      </c>
      <c r="I3259" t="s">
        <v>3178</v>
      </c>
      <c r="J3259">
        <v>43900</v>
      </c>
      <c r="K3259">
        <v>43900</v>
      </c>
      <c r="L3259">
        <v>39949</v>
      </c>
      <c r="M3259">
        <v>27746.087599999999</v>
      </c>
      <c r="N3259">
        <v>27746.087599999999</v>
      </c>
      <c r="O3259">
        <v>100</v>
      </c>
      <c r="P3259">
        <v>9</v>
      </c>
      <c r="Q3259" t="s">
        <v>75</v>
      </c>
      <c r="R3259" t="s">
        <v>3155</v>
      </c>
      <c r="S3259" t="s">
        <v>88</v>
      </c>
      <c r="T3259" t="s">
        <v>130</v>
      </c>
      <c r="U3259">
        <v>0</v>
      </c>
      <c r="V3259">
        <v>0</v>
      </c>
    </row>
    <row r="3260" spans="1:22">
      <c r="A3260">
        <v>12561</v>
      </c>
      <c r="B3260" t="s">
        <v>108</v>
      </c>
      <c r="C3260" t="s">
        <v>109</v>
      </c>
      <c r="D3260" t="s">
        <v>2888</v>
      </c>
      <c r="E3260">
        <v>1</v>
      </c>
      <c r="F3260" t="s">
        <v>102</v>
      </c>
      <c r="G3260" t="s">
        <v>73</v>
      </c>
      <c r="H3260">
        <v>5060935</v>
      </c>
      <c r="I3260" t="s">
        <v>3178</v>
      </c>
      <c r="J3260">
        <v>39900</v>
      </c>
      <c r="K3260">
        <v>39900</v>
      </c>
      <c r="L3260">
        <v>36309</v>
      </c>
      <c r="M3260">
        <v>25378.870299999999</v>
      </c>
      <c r="N3260">
        <v>25378.870299999999</v>
      </c>
      <c r="O3260">
        <v>100</v>
      </c>
      <c r="P3260">
        <v>9</v>
      </c>
      <c r="Q3260" t="s">
        <v>75</v>
      </c>
      <c r="R3260" t="s">
        <v>3155</v>
      </c>
      <c r="S3260" t="s">
        <v>88</v>
      </c>
      <c r="T3260" t="s">
        <v>110</v>
      </c>
      <c r="U3260">
        <v>0</v>
      </c>
      <c r="V3260">
        <v>0</v>
      </c>
    </row>
    <row r="3261" spans="1:22">
      <c r="A3261">
        <v>12555</v>
      </c>
      <c r="B3261" t="s">
        <v>134</v>
      </c>
      <c r="C3261" t="s">
        <v>135</v>
      </c>
      <c r="D3261" t="s">
        <v>2888</v>
      </c>
      <c r="E3261">
        <v>6</v>
      </c>
      <c r="F3261" t="s">
        <v>102</v>
      </c>
      <c r="G3261" t="s">
        <v>340</v>
      </c>
      <c r="H3261">
        <v>7006273</v>
      </c>
      <c r="I3261" t="s">
        <v>3178</v>
      </c>
      <c r="J3261">
        <v>-142200</v>
      </c>
      <c r="K3261">
        <v>23700</v>
      </c>
      <c r="L3261">
        <v>-70800</v>
      </c>
      <c r="M3261">
        <v>6969.7242999999999</v>
      </c>
      <c r="N3261">
        <v>-41818.345800000003</v>
      </c>
      <c r="O3261">
        <v>100</v>
      </c>
      <c r="P3261">
        <v>0</v>
      </c>
      <c r="Q3261" t="s">
        <v>75</v>
      </c>
      <c r="R3261" t="s">
        <v>3153</v>
      </c>
      <c r="S3261" t="s">
        <v>88</v>
      </c>
      <c r="T3261" t="s">
        <v>136</v>
      </c>
      <c r="U3261">
        <v>0</v>
      </c>
      <c r="V3261">
        <v>0</v>
      </c>
    </row>
    <row r="3262" spans="1:22">
      <c r="A3262">
        <v>12555</v>
      </c>
      <c r="B3262" t="s">
        <v>137</v>
      </c>
      <c r="C3262" t="s">
        <v>127</v>
      </c>
      <c r="D3262" t="s">
        <v>2888</v>
      </c>
      <c r="E3262">
        <v>1</v>
      </c>
      <c r="F3262" t="s">
        <v>102</v>
      </c>
      <c r="G3262" t="s">
        <v>340</v>
      </c>
      <c r="H3262">
        <v>7006273</v>
      </c>
      <c r="I3262" t="s">
        <v>3178</v>
      </c>
      <c r="J3262">
        <v>-31700</v>
      </c>
      <c r="K3262">
        <v>31700</v>
      </c>
      <c r="L3262">
        <v>-28847</v>
      </c>
      <c r="M3262">
        <v>20317.033899999999</v>
      </c>
      <c r="N3262">
        <v>-20317.033899999999</v>
      </c>
      <c r="O3262">
        <v>100</v>
      </c>
      <c r="P3262">
        <v>9</v>
      </c>
      <c r="Q3262" t="s">
        <v>75</v>
      </c>
      <c r="R3262" t="s">
        <v>3153</v>
      </c>
      <c r="S3262" t="s">
        <v>88</v>
      </c>
      <c r="T3262" t="s">
        <v>128</v>
      </c>
      <c r="U3262">
        <v>0</v>
      </c>
      <c r="V3262">
        <v>0</v>
      </c>
    </row>
    <row r="3263" spans="1:22">
      <c r="A3263">
        <v>12555</v>
      </c>
      <c r="B3263" t="s">
        <v>139</v>
      </c>
      <c r="C3263" t="s">
        <v>140</v>
      </c>
      <c r="D3263" t="s">
        <v>2888</v>
      </c>
      <c r="E3263">
        <v>1</v>
      </c>
      <c r="F3263" t="s">
        <v>102</v>
      </c>
      <c r="G3263" t="s">
        <v>340</v>
      </c>
      <c r="H3263">
        <v>7006273</v>
      </c>
      <c r="I3263" t="s">
        <v>3178</v>
      </c>
      <c r="J3263">
        <v>-2400</v>
      </c>
      <c r="K3263">
        <v>2400</v>
      </c>
      <c r="L3263">
        <v>-2184</v>
      </c>
      <c r="M3263">
        <v>1693.5772999999999</v>
      </c>
      <c r="N3263">
        <v>-1693.5772999999999</v>
      </c>
      <c r="O3263">
        <v>100</v>
      </c>
      <c r="P3263">
        <v>9</v>
      </c>
      <c r="Q3263" t="s">
        <v>75</v>
      </c>
      <c r="R3263" t="s">
        <v>3153</v>
      </c>
      <c r="S3263" t="s">
        <v>88</v>
      </c>
      <c r="T3263" t="s">
        <v>141</v>
      </c>
      <c r="U3263">
        <v>0</v>
      </c>
      <c r="V3263">
        <v>0</v>
      </c>
    </row>
    <row r="3264" spans="1:22">
      <c r="A3264">
        <v>12555</v>
      </c>
      <c r="B3264" t="s">
        <v>148</v>
      </c>
      <c r="C3264" t="s">
        <v>106</v>
      </c>
      <c r="D3264" t="s">
        <v>2888</v>
      </c>
      <c r="E3264">
        <v>1</v>
      </c>
      <c r="F3264" t="s">
        <v>102</v>
      </c>
      <c r="G3264" t="s">
        <v>340</v>
      </c>
      <c r="H3264">
        <v>7006273</v>
      </c>
      <c r="I3264" t="s">
        <v>3178</v>
      </c>
      <c r="J3264">
        <v>-43900</v>
      </c>
      <c r="K3264">
        <v>43900</v>
      </c>
      <c r="L3264">
        <v>-39949</v>
      </c>
      <c r="M3264">
        <v>27746.087599999999</v>
      </c>
      <c r="N3264">
        <v>-27746.087599999999</v>
      </c>
      <c r="O3264">
        <v>100</v>
      </c>
      <c r="P3264">
        <v>9</v>
      </c>
      <c r="Q3264" t="s">
        <v>75</v>
      </c>
      <c r="R3264" t="s">
        <v>3153</v>
      </c>
      <c r="S3264" t="s">
        <v>88</v>
      </c>
      <c r="T3264" t="s">
        <v>130</v>
      </c>
      <c r="U3264">
        <v>0</v>
      </c>
      <c r="V3264">
        <v>0</v>
      </c>
    </row>
    <row r="3265" spans="1:22">
      <c r="A3265">
        <v>12555</v>
      </c>
      <c r="B3265" t="s">
        <v>220</v>
      </c>
      <c r="C3265" t="s">
        <v>116</v>
      </c>
      <c r="D3265" t="s">
        <v>2888</v>
      </c>
      <c r="E3265">
        <v>1</v>
      </c>
      <c r="F3265" t="s">
        <v>102</v>
      </c>
      <c r="G3265" t="s">
        <v>340</v>
      </c>
      <c r="H3265">
        <v>7006273</v>
      </c>
      <c r="I3265" t="s">
        <v>3178</v>
      </c>
      <c r="J3265">
        <v>-117000</v>
      </c>
      <c r="K3265">
        <v>117000</v>
      </c>
      <c r="L3265">
        <v>-106470</v>
      </c>
      <c r="M3265">
        <v>78465.672600000005</v>
      </c>
      <c r="N3265">
        <v>-78465.672600000005</v>
      </c>
      <c r="O3265">
        <v>100</v>
      </c>
      <c r="P3265">
        <v>9</v>
      </c>
      <c r="Q3265" t="s">
        <v>75</v>
      </c>
      <c r="R3265" t="s">
        <v>3153</v>
      </c>
      <c r="S3265" t="s">
        <v>88</v>
      </c>
      <c r="T3265" t="s">
        <v>133</v>
      </c>
      <c r="U3265">
        <v>0</v>
      </c>
      <c r="V3265">
        <v>0</v>
      </c>
    </row>
    <row r="3266" spans="1:22">
      <c r="A3266">
        <v>12555</v>
      </c>
      <c r="B3266" t="s">
        <v>224</v>
      </c>
      <c r="C3266" t="s">
        <v>225</v>
      </c>
      <c r="D3266" t="s">
        <v>2888</v>
      </c>
      <c r="E3266">
        <v>1</v>
      </c>
      <c r="F3266" t="s">
        <v>102</v>
      </c>
      <c r="G3266" t="s">
        <v>340</v>
      </c>
      <c r="H3266">
        <v>7006273</v>
      </c>
      <c r="I3266" t="s">
        <v>3178</v>
      </c>
      <c r="J3266">
        <v>-30700</v>
      </c>
      <c r="K3266">
        <v>30700</v>
      </c>
      <c r="L3266">
        <v>-27937</v>
      </c>
      <c r="M3266">
        <v>19781.6793</v>
      </c>
      <c r="N3266">
        <v>-19781.6793</v>
      </c>
      <c r="O3266">
        <v>100</v>
      </c>
      <c r="P3266">
        <v>9</v>
      </c>
      <c r="Q3266" t="s">
        <v>75</v>
      </c>
      <c r="R3266" t="s">
        <v>3153</v>
      </c>
      <c r="S3266" t="s">
        <v>88</v>
      </c>
      <c r="T3266" t="s">
        <v>226</v>
      </c>
      <c r="U3266">
        <v>0</v>
      </c>
      <c r="V3266">
        <v>0</v>
      </c>
    </row>
    <row r="3267" spans="1:22">
      <c r="A3267">
        <v>12555</v>
      </c>
      <c r="B3267" t="s">
        <v>221</v>
      </c>
      <c r="C3267" t="s">
        <v>222</v>
      </c>
      <c r="D3267" t="s">
        <v>2888</v>
      </c>
      <c r="E3267">
        <v>0.1</v>
      </c>
      <c r="F3267" t="s">
        <v>102</v>
      </c>
      <c r="G3267" t="s">
        <v>340</v>
      </c>
      <c r="H3267">
        <v>7006273</v>
      </c>
      <c r="I3267" t="s">
        <v>3178</v>
      </c>
      <c r="J3267">
        <v>-5990</v>
      </c>
      <c r="K3267">
        <v>59900</v>
      </c>
      <c r="L3267">
        <v>-5451</v>
      </c>
      <c r="M3267">
        <v>41466.246899999998</v>
      </c>
      <c r="N3267">
        <v>-4146.6246899999996</v>
      </c>
      <c r="O3267">
        <v>100</v>
      </c>
      <c r="P3267">
        <v>9</v>
      </c>
      <c r="Q3267" t="s">
        <v>75</v>
      </c>
      <c r="R3267" t="s">
        <v>3153</v>
      </c>
      <c r="S3267" t="s">
        <v>88</v>
      </c>
      <c r="T3267" t="s">
        <v>223</v>
      </c>
      <c r="U3267">
        <v>0</v>
      </c>
      <c r="V3267">
        <v>0</v>
      </c>
    </row>
    <row r="3268" spans="1:22">
      <c r="A3268">
        <v>12555</v>
      </c>
      <c r="B3268" t="s">
        <v>217</v>
      </c>
      <c r="C3268" t="s">
        <v>218</v>
      </c>
      <c r="D3268" t="s">
        <v>2888</v>
      </c>
      <c r="E3268">
        <v>1</v>
      </c>
      <c r="F3268" t="s">
        <v>102</v>
      </c>
      <c r="G3268" t="s">
        <v>340</v>
      </c>
      <c r="H3268">
        <v>7006273</v>
      </c>
      <c r="I3268" t="s">
        <v>3178</v>
      </c>
      <c r="J3268">
        <v>-97400</v>
      </c>
      <c r="K3268">
        <v>97400</v>
      </c>
      <c r="L3268">
        <v>-88634</v>
      </c>
      <c r="M3268">
        <v>61779.822099999998</v>
      </c>
      <c r="N3268">
        <v>-61779.822099999998</v>
      </c>
      <c r="O3268">
        <v>100</v>
      </c>
      <c r="P3268">
        <v>9</v>
      </c>
      <c r="Q3268" t="s">
        <v>75</v>
      </c>
      <c r="R3268" t="s">
        <v>3153</v>
      </c>
      <c r="S3268" t="s">
        <v>88</v>
      </c>
      <c r="T3268" t="s">
        <v>219</v>
      </c>
      <c r="U3268">
        <v>0</v>
      </c>
      <c r="V3268">
        <v>0</v>
      </c>
    </row>
    <row r="3269" spans="1:22">
      <c r="A3269">
        <v>12555</v>
      </c>
      <c r="B3269" t="s">
        <v>258</v>
      </c>
      <c r="C3269" t="s">
        <v>259</v>
      </c>
      <c r="D3269" t="s">
        <v>2888</v>
      </c>
      <c r="E3269">
        <v>1</v>
      </c>
      <c r="F3269" t="s">
        <v>102</v>
      </c>
      <c r="G3269" t="s">
        <v>340</v>
      </c>
      <c r="H3269">
        <v>7006273</v>
      </c>
      <c r="I3269" t="s">
        <v>3178</v>
      </c>
      <c r="J3269">
        <v>-25000</v>
      </c>
      <c r="K3269">
        <v>25000</v>
      </c>
      <c r="L3269">
        <v>-25000</v>
      </c>
      <c r="M3269">
        <v>25000</v>
      </c>
      <c r="N3269">
        <v>-25000</v>
      </c>
      <c r="O3269">
        <v>100</v>
      </c>
      <c r="P3269">
        <v>0</v>
      </c>
      <c r="Q3269" t="s">
        <v>75</v>
      </c>
      <c r="R3269" t="s">
        <v>3153</v>
      </c>
      <c r="S3269" t="s">
        <v>88</v>
      </c>
      <c r="T3269" t="s">
        <v>260</v>
      </c>
      <c r="U3269">
        <v>0</v>
      </c>
      <c r="V3269">
        <v>0</v>
      </c>
    </row>
    <row r="3270" spans="1:22">
      <c r="A3270">
        <v>12555</v>
      </c>
      <c r="B3270" t="s">
        <v>224</v>
      </c>
      <c r="C3270" t="s">
        <v>225</v>
      </c>
      <c r="D3270" t="s">
        <v>2888</v>
      </c>
      <c r="E3270">
        <v>3</v>
      </c>
      <c r="F3270" t="s">
        <v>102</v>
      </c>
      <c r="G3270" t="s">
        <v>340</v>
      </c>
      <c r="H3270">
        <v>7006273</v>
      </c>
      <c r="I3270" t="s">
        <v>3178</v>
      </c>
      <c r="J3270">
        <v>-92100</v>
      </c>
      <c r="K3270">
        <v>30700</v>
      </c>
      <c r="L3270">
        <v>-83811</v>
      </c>
      <c r="M3270">
        <v>19781.6793</v>
      </c>
      <c r="N3270">
        <v>-59345.037900000003</v>
      </c>
      <c r="O3270">
        <v>100</v>
      </c>
      <c r="P3270">
        <v>9</v>
      </c>
      <c r="Q3270" t="s">
        <v>75</v>
      </c>
      <c r="R3270" t="s">
        <v>3153</v>
      </c>
      <c r="S3270" t="s">
        <v>88</v>
      </c>
      <c r="T3270" t="s">
        <v>226</v>
      </c>
      <c r="U3270">
        <v>0</v>
      </c>
      <c r="V3270">
        <v>0</v>
      </c>
    </row>
    <row r="3271" spans="1:22">
      <c r="A3271">
        <v>12555</v>
      </c>
      <c r="B3271" t="s">
        <v>337</v>
      </c>
      <c r="C3271" t="s">
        <v>338</v>
      </c>
      <c r="D3271" t="s">
        <v>2888</v>
      </c>
      <c r="E3271">
        <v>0.1</v>
      </c>
      <c r="F3271" t="s">
        <v>102</v>
      </c>
      <c r="G3271" t="s">
        <v>73</v>
      </c>
      <c r="H3271">
        <v>5060936</v>
      </c>
      <c r="I3271" t="s">
        <v>3178</v>
      </c>
      <c r="J3271">
        <v>17800</v>
      </c>
      <c r="K3271">
        <v>178000</v>
      </c>
      <c r="L3271">
        <v>16198</v>
      </c>
      <c r="M3271">
        <v>123543.5871</v>
      </c>
      <c r="N3271">
        <v>12354.358709999999</v>
      </c>
      <c r="O3271">
        <v>100</v>
      </c>
      <c r="P3271">
        <v>9</v>
      </c>
      <c r="Q3271" t="s">
        <v>75</v>
      </c>
      <c r="R3271" t="s">
        <v>3153</v>
      </c>
      <c r="S3271" t="s">
        <v>88</v>
      </c>
      <c r="T3271" t="s">
        <v>223</v>
      </c>
      <c r="U3271">
        <v>0</v>
      </c>
      <c r="V3271">
        <v>0</v>
      </c>
    </row>
    <row r="3272" spans="1:22">
      <c r="A3272">
        <v>12555</v>
      </c>
      <c r="B3272" t="s">
        <v>134</v>
      </c>
      <c r="C3272" t="s">
        <v>135</v>
      </c>
      <c r="D3272" t="s">
        <v>2888</v>
      </c>
      <c r="E3272">
        <v>6</v>
      </c>
      <c r="F3272" t="s">
        <v>102</v>
      </c>
      <c r="G3272" t="s">
        <v>73</v>
      </c>
      <c r="H3272">
        <v>5060936</v>
      </c>
      <c r="I3272" t="s">
        <v>3178</v>
      </c>
      <c r="J3272">
        <v>142200</v>
      </c>
      <c r="K3272">
        <v>23700</v>
      </c>
      <c r="L3272">
        <v>70800</v>
      </c>
      <c r="M3272">
        <v>6969.7242999999999</v>
      </c>
      <c r="N3272">
        <v>41818.345800000003</v>
      </c>
      <c r="O3272">
        <v>100</v>
      </c>
      <c r="P3272">
        <v>0</v>
      </c>
      <c r="Q3272" t="s">
        <v>75</v>
      </c>
      <c r="R3272" t="s">
        <v>3153</v>
      </c>
      <c r="S3272" t="s">
        <v>88</v>
      </c>
      <c r="T3272" t="s">
        <v>136</v>
      </c>
      <c r="U3272">
        <v>0</v>
      </c>
      <c r="V3272">
        <v>0</v>
      </c>
    </row>
    <row r="3273" spans="1:22">
      <c r="A3273">
        <v>12555</v>
      </c>
      <c r="B3273" t="s">
        <v>137</v>
      </c>
      <c r="C3273" t="s">
        <v>127</v>
      </c>
      <c r="D3273" t="s">
        <v>2888</v>
      </c>
      <c r="E3273">
        <v>1</v>
      </c>
      <c r="F3273" t="s">
        <v>102</v>
      </c>
      <c r="G3273" t="s">
        <v>73</v>
      </c>
      <c r="H3273">
        <v>5060936</v>
      </c>
      <c r="I3273" t="s">
        <v>3178</v>
      </c>
      <c r="J3273">
        <v>31700</v>
      </c>
      <c r="K3273">
        <v>31700</v>
      </c>
      <c r="L3273">
        <v>28847</v>
      </c>
      <c r="M3273">
        <v>20317.033899999999</v>
      </c>
      <c r="N3273">
        <v>20317.033899999999</v>
      </c>
      <c r="O3273">
        <v>100</v>
      </c>
      <c r="P3273">
        <v>9</v>
      </c>
      <c r="Q3273" t="s">
        <v>75</v>
      </c>
      <c r="R3273" t="s">
        <v>3153</v>
      </c>
      <c r="S3273" t="s">
        <v>88</v>
      </c>
      <c r="T3273" t="s">
        <v>128</v>
      </c>
      <c r="U3273">
        <v>0</v>
      </c>
      <c r="V3273">
        <v>0</v>
      </c>
    </row>
    <row r="3274" spans="1:22">
      <c r="A3274">
        <v>12555</v>
      </c>
      <c r="B3274" t="s">
        <v>139</v>
      </c>
      <c r="C3274" t="s">
        <v>140</v>
      </c>
      <c r="D3274" t="s">
        <v>2888</v>
      </c>
      <c r="E3274">
        <v>1</v>
      </c>
      <c r="F3274" t="s">
        <v>102</v>
      </c>
      <c r="G3274" t="s">
        <v>73</v>
      </c>
      <c r="H3274">
        <v>5060936</v>
      </c>
      <c r="I3274" t="s">
        <v>3178</v>
      </c>
      <c r="J3274">
        <v>2400</v>
      </c>
      <c r="K3274">
        <v>2400</v>
      </c>
      <c r="L3274">
        <v>2184</v>
      </c>
      <c r="M3274">
        <v>1693.5772999999999</v>
      </c>
      <c r="N3274">
        <v>1693.5772999999999</v>
      </c>
      <c r="O3274">
        <v>100</v>
      </c>
      <c r="P3274">
        <v>9</v>
      </c>
      <c r="Q3274" t="s">
        <v>75</v>
      </c>
      <c r="R3274" t="s">
        <v>3153</v>
      </c>
      <c r="S3274" t="s">
        <v>88</v>
      </c>
      <c r="T3274" t="s">
        <v>141</v>
      </c>
      <c r="U3274">
        <v>0</v>
      </c>
      <c r="V3274">
        <v>0</v>
      </c>
    </row>
    <row r="3275" spans="1:22">
      <c r="A3275">
        <v>12555</v>
      </c>
      <c r="B3275" t="s">
        <v>148</v>
      </c>
      <c r="C3275" t="s">
        <v>106</v>
      </c>
      <c r="D3275" t="s">
        <v>2888</v>
      </c>
      <c r="E3275">
        <v>1</v>
      </c>
      <c r="F3275" t="s">
        <v>102</v>
      </c>
      <c r="G3275" t="s">
        <v>73</v>
      </c>
      <c r="H3275">
        <v>5060936</v>
      </c>
      <c r="I3275" t="s">
        <v>3178</v>
      </c>
      <c r="J3275">
        <v>43900</v>
      </c>
      <c r="K3275">
        <v>43900</v>
      </c>
      <c r="L3275">
        <v>39949</v>
      </c>
      <c r="M3275">
        <v>27746.087599999999</v>
      </c>
      <c r="N3275">
        <v>27746.087599999999</v>
      </c>
      <c r="O3275">
        <v>100</v>
      </c>
      <c r="P3275">
        <v>9</v>
      </c>
      <c r="Q3275" t="s">
        <v>75</v>
      </c>
      <c r="R3275" t="s">
        <v>3153</v>
      </c>
      <c r="S3275" t="s">
        <v>88</v>
      </c>
      <c r="T3275" t="s">
        <v>130</v>
      </c>
      <c r="U3275">
        <v>0</v>
      </c>
      <c r="V3275">
        <v>0</v>
      </c>
    </row>
    <row r="3276" spans="1:22">
      <c r="A3276">
        <v>12555</v>
      </c>
      <c r="B3276" t="s">
        <v>220</v>
      </c>
      <c r="C3276" t="s">
        <v>116</v>
      </c>
      <c r="D3276" t="s">
        <v>2888</v>
      </c>
      <c r="E3276">
        <v>1</v>
      </c>
      <c r="F3276" t="s">
        <v>102</v>
      </c>
      <c r="G3276" t="s">
        <v>73</v>
      </c>
      <c r="H3276">
        <v>5060936</v>
      </c>
      <c r="I3276" t="s">
        <v>3178</v>
      </c>
      <c r="J3276">
        <v>117000</v>
      </c>
      <c r="K3276">
        <v>117000</v>
      </c>
      <c r="L3276">
        <v>106470</v>
      </c>
      <c r="M3276">
        <v>78465.672600000005</v>
      </c>
      <c r="N3276">
        <v>78465.672600000005</v>
      </c>
      <c r="O3276">
        <v>100</v>
      </c>
      <c r="P3276">
        <v>9</v>
      </c>
      <c r="Q3276" t="s">
        <v>75</v>
      </c>
      <c r="R3276" t="s">
        <v>3153</v>
      </c>
      <c r="S3276" t="s">
        <v>88</v>
      </c>
      <c r="T3276" t="s">
        <v>133</v>
      </c>
      <c r="U3276">
        <v>0</v>
      </c>
      <c r="V3276">
        <v>0</v>
      </c>
    </row>
    <row r="3277" spans="1:22">
      <c r="A3277">
        <v>12555</v>
      </c>
      <c r="B3277" t="s">
        <v>224</v>
      </c>
      <c r="C3277" t="s">
        <v>225</v>
      </c>
      <c r="D3277" t="s">
        <v>2888</v>
      </c>
      <c r="E3277">
        <v>1</v>
      </c>
      <c r="F3277" t="s">
        <v>102</v>
      </c>
      <c r="G3277" t="s">
        <v>73</v>
      </c>
      <c r="H3277">
        <v>5060936</v>
      </c>
      <c r="I3277" t="s">
        <v>3178</v>
      </c>
      <c r="J3277">
        <v>30700</v>
      </c>
      <c r="K3277">
        <v>30700</v>
      </c>
      <c r="L3277">
        <v>27937</v>
      </c>
      <c r="M3277">
        <v>19781.6793</v>
      </c>
      <c r="N3277">
        <v>19781.6793</v>
      </c>
      <c r="O3277">
        <v>100</v>
      </c>
      <c r="P3277">
        <v>9</v>
      </c>
      <c r="Q3277" t="s">
        <v>75</v>
      </c>
      <c r="R3277" t="s">
        <v>3153</v>
      </c>
      <c r="S3277" t="s">
        <v>88</v>
      </c>
      <c r="T3277" t="s">
        <v>226</v>
      </c>
      <c r="U3277">
        <v>0</v>
      </c>
      <c r="V3277">
        <v>0</v>
      </c>
    </row>
    <row r="3278" spans="1:22">
      <c r="A3278">
        <v>12555</v>
      </c>
      <c r="B3278" t="s">
        <v>221</v>
      </c>
      <c r="C3278" t="s">
        <v>222</v>
      </c>
      <c r="D3278" t="s">
        <v>2888</v>
      </c>
      <c r="E3278">
        <v>0.1</v>
      </c>
      <c r="F3278" t="s">
        <v>102</v>
      </c>
      <c r="G3278" t="s">
        <v>73</v>
      </c>
      <c r="H3278">
        <v>5060936</v>
      </c>
      <c r="I3278" t="s">
        <v>3178</v>
      </c>
      <c r="J3278">
        <v>5990</v>
      </c>
      <c r="K3278">
        <v>59900</v>
      </c>
      <c r="L3278">
        <v>5451</v>
      </c>
      <c r="M3278">
        <v>41466.246899999998</v>
      </c>
      <c r="N3278">
        <v>4146.6246899999996</v>
      </c>
      <c r="O3278">
        <v>100</v>
      </c>
      <c r="P3278">
        <v>9</v>
      </c>
      <c r="Q3278" t="s">
        <v>75</v>
      </c>
      <c r="R3278" t="s">
        <v>3153</v>
      </c>
      <c r="S3278" t="s">
        <v>88</v>
      </c>
      <c r="T3278" t="s">
        <v>223</v>
      </c>
      <c r="U3278">
        <v>0</v>
      </c>
      <c r="V3278">
        <v>0</v>
      </c>
    </row>
    <row r="3279" spans="1:22">
      <c r="A3279">
        <v>12555</v>
      </c>
      <c r="B3279" t="s">
        <v>217</v>
      </c>
      <c r="C3279" t="s">
        <v>218</v>
      </c>
      <c r="D3279" t="s">
        <v>2888</v>
      </c>
      <c r="E3279">
        <v>1</v>
      </c>
      <c r="F3279" t="s">
        <v>102</v>
      </c>
      <c r="G3279" t="s">
        <v>73</v>
      </c>
      <c r="H3279">
        <v>5060936</v>
      </c>
      <c r="I3279" t="s">
        <v>3178</v>
      </c>
      <c r="J3279">
        <v>97400</v>
      </c>
      <c r="K3279">
        <v>97400</v>
      </c>
      <c r="L3279">
        <v>88634</v>
      </c>
      <c r="M3279">
        <v>61779.822099999998</v>
      </c>
      <c r="N3279">
        <v>61779.822099999998</v>
      </c>
      <c r="O3279">
        <v>100</v>
      </c>
      <c r="P3279">
        <v>9</v>
      </c>
      <c r="Q3279" t="s">
        <v>75</v>
      </c>
      <c r="R3279" t="s">
        <v>3153</v>
      </c>
      <c r="S3279" t="s">
        <v>88</v>
      </c>
      <c r="T3279" t="s">
        <v>219</v>
      </c>
      <c r="U3279">
        <v>0</v>
      </c>
      <c r="V3279">
        <v>0</v>
      </c>
    </row>
    <row r="3280" spans="1:22">
      <c r="A3280">
        <v>12555</v>
      </c>
      <c r="B3280" t="s">
        <v>258</v>
      </c>
      <c r="C3280" t="s">
        <v>259</v>
      </c>
      <c r="D3280" t="s">
        <v>2888</v>
      </c>
      <c r="E3280">
        <v>1</v>
      </c>
      <c r="F3280" t="s">
        <v>102</v>
      </c>
      <c r="G3280" t="s">
        <v>73</v>
      </c>
      <c r="H3280">
        <v>5060936</v>
      </c>
      <c r="I3280" t="s">
        <v>3178</v>
      </c>
      <c r="J3280">
        <v>25000</v>
      </c>
      <c r="K3280">
        <v>25000</v>
      </c>
      <c r="L3280">
        <v>25000</v>
      </c>
      <c r="M3280">
        <v>25000</v>
      </c>
      <c r="N3280">
        <v>25000</v>
      </c>
      <c r="O3280">
        <v>100</v>
      </c>
      <c r="P3280">
        <v>0</v>
      </c>
      <c r="Q3280" t="s">
        <v>75</v>
      </c>
      <c r="R3280" t="s">
        <v>3153</v>
      </c>
      <c r="S3280" t="s">
        <v>88</v>
      </c>
      <c r="T3280" t="s">
        <v>260</v>
      </c>
      <c r="U3280">
        <v>0</v>
      </c>
      <c r="V3280">
        <v>0</v>
      </c>
    </row>
    <row r="3281" spans="1:22">
      <c r="A3281">
        <v>12555</v>
      </c>
      <c r="B3281" t="s">
        <v>224</v>
      </c>
      <c r="C3281" t="s">
        <v>225</v>
      </c>
      <c r="D3281" t="s">
        <v>2888</v>
      </c>
      <c r="E3281">
        <v>3</v>
      </c>
      <c r="F3281" t="s">
        <v>102</v>
      </c>
      <c r="G3281" t="s">
        <v>73</v>
      </c>
      <c r="H3281">
        <v>5060936</v>
      </c>
      <c r="I3281" t="s">
        <v>3178</v>
      </c>
      <c r="J3281">
        <v>92100</v>
      </c>
      <c r="K3281">
        <v>30700</v>
      </c>
      <c r="L3281">
        <v>83811</v>
      </c>
      <c r="M3281">
        <v>19781.6793</v>
      </c>
      <c r="N3281">
        <v>59345.037900000003</v>
      </c>
      <c r="O3281">
        <v>100</v>
      </c>
      <c r="P3281">
        <v>9</v>
      </c>
      <c r="Q3281" t="s">
        <v>75</v>
      </c>
      <c r="R3281" t="s">
        <v>3153</v>
      </c>
      <c r="S3281" t="s">
        <v>88</v>
      </c>
      <c r="T3281" t="s">
        <v>226</v>
      </c>
      <c r="U3281">
        <v>0</v>
      </c>
      <c r="V3281">
        <v>0</v>
      </c>
    </row>
    <row r="3282" spans="1:22">
      <c r="A3282">
        <v>12504</v>
      </c>
      <c r="B3282" t="s">
        <v>108</v>
      </c>
      <c r="C3282" t="s">
        <v>109</v>
      </c>
      <c r="D3282" t="s">
        <v>2929</v>
      </c>
      <c r="E3282">
        <v>0.8</v>
      </c>
      <c r="F3282" t="s">
        <v>2599</v>
      </c>
      <c r="G3282" t="s">
        <v>73</v>
      </c>
      <c r="H3282">
        <v>5060938</v>
      </c>
      <c r="I3282" t="s">
        <v>3178</v>
      </c>
      <c r="J3282">
        <v>6384</v>
      </c>
      <c r="K3282">
        <v>39900</v>
      </c>
      <c r="L3282">
        <v>4061</v>
      </c>
      <c r="M3282">
        <v>25378.870299999999</v>
      </c>
      <c r="N3282">
        <v>4060.6192479999995</v>
      </c>
      <c r="O3282">
        <v>20</v>
      </c>
      <c r="P3282">
        <v>0</v>
      </c>
      <c r="Q3282" t="s">
        <v>75</v>
      </c>
      <c r="R3282" t="s">
        <v>3190</v>
      </c>
      <c r="S3282" t="s">
        <v>88</v>
      </c>
      <c r="T3282" t="s">
        <v>110</v>
      </c>
      <c r="U3282">
        <v>0</v>
      </c>
      <c r="V3282">
        <v>0</v>
      </c>
    </row>
    <row r="3283" spans="1:22">
      <c r="A3283">
        <v>12504</v>
      </c>
      <c r="B3283" t="s">
        <v>240</v>
      </c>
      <c r="C3283" t="s">
        <v>150</v>
      </c>
      <c r="D3283" t="s">
        <v>2929</v>
      </c>
      <c r="E3283">
        <v>1</v>
      </c>
      <c r="F3283" t="s">
        <v>2599</v>
      </c>
      <c r="G3283" t="s">
        <v>73</v>
      </c>
      <c r="H3283">
        <v>5060938</v>
      </c>
      <c r="I3283" t="s">
        <v>3178</v>
      </c>
      <c r="J3283">
        <v>19780</v>
      </c>
      <c r="K3283">
        <v>98900</v>
      </c>
      <c r="L3283">
        <v>13984</v>
      </c>
      <c r="M3283">
        <v>69922.174499999994</v>
      </c>
      <c r="N3283">
        <v>13984.4349</v>
      </c>
      <c r="O3283">
        <v>20</v>
      </c>
      <c r="P3283">
        <v>0</v>
      </c>
      <c r="Q3283" t="s">
        <v>75</v>
      </c>
      <c r="R3283" t="s">
        <v>3190</v>
      </c>
      <c r="S3283" t="s">
        <v>88</v>
      </c>
      <c r="T3283" t="s">
        <v>130</v>
      </c>
      <c r="U3283">
        <v>0</v>
      </c>
      <c r="V3283">
        <v>0</v>
      </c>
    </row>
    <row r="3284" spans="1:22">
      <c r="A3284">
        <v>12887</v>
      </c>
      <c r="B3284" t="s">
        <v>137</v>
      </c>
      <c r="C3284" t="s">
        <v>127</v>
      </c>
      <c r="D3284" t="s">
        <v>3178</v>
      </c>
      <c r="E3284">
        <v>1</v>
      </c>
      <c r="F3284" t="s">
        <v>138</v>
      </c>
      <c r="G3284" t="s">
        <v>73</v>
      </c>
      <c r="H3284">
        <v>5060997</v>
      </c>
      <c r="I3284" t="s">
        <v>3178</v>
      </c>
      <c r="J3284">
        <v>31700</v>
      </c>
      <c r="K3284">
        <v>31700</v>
      </c>
      <c r="L3284">
        <v>20313</v>
      </c>
      <c r="M3284">
        <v>20313.040199999999</v>
      </c>
      <c r="N3284">
        <v>20313.040199999999</v>
      </c>
      <c r="O3284">
        <v>100</v>
      </c>
      <c r="P3284">
        <v>0</v>
      </c>
      <c r="Q3284" t="s">
        <v>75</v>
      </c>
      <c r="R3284" t="s">
        <v>3221</v>
      </c>
      <c r="S3284" t="s">
        <v>76</v>
      </c>
      <c r="T3284" t="s">
        <v>128</v>
      </c>
      <c r="U3284">
        <v>0</v>
      </c>
      <c r="V3284">
        <v>0</v>
      </c>
    </row>
    <row r="3285" spans="1:22">
      <c r="A3285">
        <v>12887</v>
      </c>
      <c r="B3285" t="s">
        <v>139</v>
      </c>
      <c r="C3285" t="s">
        <v>140</v>
      </c>
      <c r="D3285" t="s">
        <v>3178</v>
      </c>
      <c r="E3285">
        <v>1</v>
      </c>
      <c r="F3285" t="s">
        <v>138</v>
      </c>
      <c r="G3285" t="s">
        <v>73</v>
      </c>
      <c r="H3285">
        <v>5060997</v>
      </c>
      <c r="I3285" t="s">
        <v>3178</v>
      </c>
      <c r="J3285">
        <v>2400</v>
      </c>
      <c r="K3285">
        <v>2400</v>
      </c>
      <c r="L3285">
        <v>1694</v>
      </c>
      <c r="M3285">
        <v>1693.5772999999999</v>
      </c>
      <c r="N3285">
        <v>1693.5772999999999</v>
      </c>
      <c r="O3285">
        <v>100</v>
      </c>
      <c r="P3285">
        <v>0</v>
      </c>
      <c r="Q3285" t="s">
        <v>75</v>
      </c>
      <c r="R3285" t="s">
        <v>3221</v>
      </c>
      <c r="S3285" t="s">
        <v>76</v>
      </c>
      <c r="T3285" t="s">
        <v>141</v>
      </c>
      <c r="U3285">
        <v>0</v>
      </c>
      <c r="V3285">
        <v>0</v>
      </c>
    </row>
    <row r="3286" spans="1:22">
      <c r="A3286">
        <v>12887</v>
      </c>
      <c r="B3286" t="s">
        <v>134</v>
      </c>
      <c r="C3286" t="s">
        <v>135</v>
      </c>
      <c r="D3286" t="s">
        <v>3178</v>
      </c>
      <c r="E3286">
        <v>6</v>
      </c>
      <c r="F3286" t="s">
        <v>138</v>
      </c>
      <c r="G3286" t="s">
        <v>73</v>
      </c>
      <c r="H3286">
        <v>5060997</v>
      </c>
      <c r="I3286" t="s">
        <v>3178</v>
      </c>
      <c r="J3286">
        <v>142200</v>
      </c>
      <c r="K3286">
        <v>23700</v>
      </c>
      <c r="L3286">
        <v>41844</v>
      </c>
      <c r="M3286">
        <v>6974.1772000000001</v>
      </c>
      <c r="N3286">
        <v>41845.063199999997</v>
      </c>
      <c r="O3286">
        <v>100</v>
      </c>
      <c r="P3286">
        <v>0</v>
      </c>
      <c r="Q3286" t="s">
        <v>75</v>
      </c>
      <c r="R3286" t="s">
        <v>3221</v>
      </c>
      <c r="S3286" t="s">
        <v>76</v>
      </c>
      <c r="T3286" t="s">
        <v>136</v>
      </c>
      <c r="U3286">
        <v>0</v>
      </c>
      <c r="V3286">
        <v>0</v>
      </c>
    </row>
    <row r="3287" spans="1:22">
      <c r="A3287">
        <v>12507</v>
      </c>
      <c r="B3287" t="s">
        <v>148</v>
      </c>
      <c r="C3287" t="s">
        <v>106</v>
      </c>
      <c r="D3287" t="s">
        <v>2929</v>
      </c>
      <c r="E3287">
        <v>1</v>
      </c>
      <c r="F3287" t="s">
        <v>2599</v>
      </c>
      <c r="G3287" t="s">
        <v>73</v>
      </c>
      <c r="H3287">
        <v>5060944</v>
      </c>
      <c r="I3287" t="s">
        <v>3178</v>
      </c>
      <c r="J3287">
        <v>8780</v>
      </c>
      <c r="K3287">
        <v>43900</v>
      </c>
      <c r="L3287">
        <v>5549</v>
      </c>
      <c r="M3287">
        <v>27746.087599999999</v>
      </c>
      <c r="N3287">
        <v>5549.2175200000001</v>
      </c>
      <c r="O3287">
        <v>20</v>
      </c>
      <c r="P3287">
        <v>0</v>
      </c>
      <c r="Q3287" t="s">
        <v>75</v>
      </c>
      <c r="R3287" t="s">
        <v>3191</v>
      </c>
      <c r="S3287" t="s">
        <v>88</v>
      </c>
      <c r="T3287" t="s">
        <v>130</v>
      </c>
      <c r="U3287">
        <v>0</v>
      </c>
      <c r="V3287">
        <v>0</v>
      </c>
    </row>
    <row r="3288" spans="1:22">
      <c r="A3288">
        <v>12507</v>
      </c>
      <c r="B3288" t="s">
        <v>149</v>
      </c>
      <c r="C3288" t="s">
        <v>150</v>
      </c>
      <c r="D3288" t="s">
        <v>2929</v>
      </c>
      <c r="E3288">
        <v>1</v>
      </c>
      <c r="F3288" t="s">
        <v>2599</v>
      </c>
      <c r="G3288" t="s">
        <v>73</v>
      </c>
      <c r="H3288">
        <v>5060944</v>
      </c>
      <c r="I3288" t="s">
        <v>3178</v>
      </c>
      <c r="J3288">
        <v>21000</v>
      </c>
      <c r="K3288">
        <v>105000</v>
      </c>
      <c r="L3288">
        <v>14691</v>
      </c>
      <c r="M3288">
        <v>73454.7359</v>
      </c>
      <c r="N3288">
        <v>14690.947180000001</v>
      </c>
      <c r="O3288">
        <v>20</v>
      </c>
      <c r="P3288">
        <v>0</v>
      </c>
      <c r="Q3288" t="s">
        <v>75</v>
      </c>
      <c r="R3288" t="s">
        <v>3191</v>
      </c>
      <c r="S3288" t="s">
        <v>88</v>
      </c>
      <c r="T3288" t="s">
        <v>130</v>
      </c>
      <c r="U3288">
        <v>0</v>
      </c>
      <c r="V3288">
        <v>0</v>
      </c>
    </row>
    <row r="3289" spans="1:22">
      <c r="A3289">
        <v>12896</v>
      </c>
      <c r="B3289" t="s">
        <v>305</v>
      </c>
      <c r="C3289" t="s">
        <v>306</v>
      </c>
      <c r="D3289" t="s">
        <v>3178</v>
      </c>
      <c r="E3289">
        <v>5.5</v>
      </c>
      <c r="F3289" t="s">
        <v>102</v>
      </c>
      <c r="G3289" t="s">
        <v>73</v>
      </c>
      <c r="H3289">
        <v>5060996</v>
      </c>
      <c r="I3289" t="s">
        <v>3178</v>
      </c>
      <c r="J3289">
        <v>144650</v>
      </c>
      <c r="K3289">
        <v>26300</v>
      </c>
      <c r="L3289">
        <v>77550</v>
      </c>
      <c r="M3289">
        <v>11298.842699999999</v>
      </c>
      <c r="N3289">
        <v>62143.634850000002</v>
      </c>
      <c r="O3289">
        <v>100</v>
      </c>
      <c r="P3289">
        <v>0</v>
      </c>
      <c r="Q3289" t="s">
        <v>75</v>
      </c>
      <c r="R3289" t="s">
        <v>3222</v>
      </c>
      <c r="S3289" t="s">
        <v>76</v>
      </c>
      <c r="T3289" t="s">
        <v>136</v>
      </c>
      <c r="U3289">
        <v>0</v>
      </c>
      <c r="V3289">
        <v>0</v>
      </c>
    </row>
    <row r="3290" spans="1:22">
      <c r="A3290">
        <v>12896</v>
      </c>
      <c r="B3290" t="s">
        <v>137</v>
      </c>
      <c r="C3290" t="s">
        <v>127</v>
      </c>
      <c r="D3290" t="s">
        <v>3178</v>
      </c>
      <c r="E3290">
        <v>1</v>
      </c>
      <c r="F3290" t="s">
        <v>102</v>
      </c>
      <c r="G3290" t="s">
        <v>73</v>
      </c>
      <c r="H3290">
        <v>5060996</v>
      </c>
      <c r="I3290" t="s">
        <v>3178</v>
      </c>
      <c r="J3290">
        <v>31700</v>
      </c>
      <c r="K3290">
        <v>31700</v>
      </c>
      <c r="L3290">
        <v>28847</v>
      </c>
      <c r="M3290">
        <v>20313.040199999999</v>
      </c>
      <c r="N3290">
        <v>20313.040199999999</v>
      </c>
      <c r="O3290">
        <v>100</v>
      </c>
      <c r="P3290">
        <v>9</v>
      </c>
      <c r="Q3290" t="s">
        <v>75</v>
      </c>
      <c r="R3290" t="s">
        <v>3222</v>
      </c>
      <c r="S3290" t="s">
        <v>76</v>
      </c>
      <c r="T3290" t="s">
        <v>128</v>
      </c>
      <c r="U3290">
        <v>0</v>
      </c>
      <c r="V3290">
        <v>0</v>
      </c>
    </row>
    <row r="3291" spans="1:22">
      <c r="A3291">
        <v>12896</v>
      </c>
      <c r="B3291" t="s">
        <v>139</v>
      </c>
      <c r="C3291" t="s">
        <v>140</v>
      </c>
      <c r="D3291" t="s">
        <v>3178</v>
      </c>
      <c r="E3291">
        <v>1</v>
      </c>
      <c r="F3291" t="s">
        <v>102</v>
      </c>
      <c r="G3291" t="s">
        <v>73</v>
      </c>
      <c r="H3291">
        <v>5060996</v>
      </c>
      <c r="I3291" t="s">
        <v>3178</v>
      </c>
      <c r="J3291">
        <v>2400</v>
      </c>
      <c r="K3291">
        <v>2400</v>
      </c>
      <c r="L3291">
        <v>2184</v>
      </c>
      <c r="M3291">
        <v>1693.5772999999999</v>
      </c>
      <c r="N3291">
        <v>1693.5772999999999</v>
      </c>
      <c r="O3291">
        <v>100</v>
      </c>
      <c r="P3291">
        <v>9</v>
      </c>
      <c r="Q3291" t="s">
        <v>75</v>
      </c>
      <c r="R3291" t="s">
        <v>3222</v>
      </c>
      <c r="S3291" t="s">
        <v>76</v>
      </c>
      <c r="T3291" t="s">
        <v>141</v>
      </c>
      <c r="U3291">
        <v>0</v>
      </c>
      <c r="V3291">
        <v>0</v>
      </c>
    </row>
    <row r="3292" spans="1:22">
      <c r="A3292">
        <v>12896</v>
      </c>
      <c r="B3292" t="s">
        <v>240</v>
      </c>
      <c r="C3292" t="s">
        <v>150</v>
      </c>
      <c r="D3292" t="s">
        <v>3178</v>
      </c>
      <c r="E3292">
        <v>1</v>
      </c>
      <c r="F3292" t="s">
        <v>102</v>
      </c>
      <c r="G3292" t="s">
        <v>73</v>
      </c>
      <c r="H3292">
        <v>5060996</v>
      </c>
      <c r="I3292" t="s">
        <v>3178</v>
      </c>
      <c r="J3292">
        <v>98900</v>
      </c>
      <c r="K3292">
        <v>98900</v>
      </c>
      <c r="L3292">
        <v>89999</v>
      </c>
      <c r="M3292">
        <v>69922.174499999994</v>
      </c>
      <c r="N3292">
        <v>69922.174499999994</v>
      </c>
      <c r="O3292">
        <v>100</v>
      </c>
      <c r="P3292">
        <v>9</v>
      </c>
      <c r="Q3292" t="s">
        <v>75</v>
      </c>
      <c r="R3292" t="s">
        <v>3222</v>
      </c>
      <c r="S3292" t="s">
        <v>76</v>
      </c>
      <c r="T3292" t="s">
        <v>130</v>
      </c>
      <c r="U3292">
        <v>0</v>
      </c>
      <c r="V3292">
        <v>0</v>
      </c>
    </row>
    <row r="3293" spans="1:22">
      <c r="A3293">
        <v>12812</v>
      </c>
      <c r="B3293" t="s">
        <v>156</v>
      </c>
      <c r="C3293" t="s">
        <v>127</v>
      </c>
      <c r="D3293" t="s">
        <v>3178</v>
      </c>
      <c r="E3293">
        <v>1</v>
      </c>
      <c r="F3293" t="s">
        <v>138</v>
      </c>
      <c r="G3293" t="s">
        <v>73</v>
      </c>
      <c r="H3293">
        <v>5061000</v>
      </c>
      <c r="I3293" t="s">
        <v>3178</v>
      </c>
      <c r="J3293">
        <v>45600</v>
      </c>
      <c r="K3293">
        <v>45600</v>
      </c>
      <c r="L3293">
        <v>28463</v>
      </c>
      <c r="M3293">
        <v>28463.342100000002</v>
      </c>
      <c r="N3293">
        <v>28463.342100000002</v>
      </c>
      <c r="O3293">
        <v>100</v>
      </c>
      <c r="P3293">
        <v>0</v>
      </c>
      <c r="Q3293" t="s">
        <v>75</v>
      </c>
      <c r="R3293" t="s">
        <v>3223</v>
      </c>
      <c r="S3293" t="s">
        <v>158</v>
      </c>
      <c r="T3293" t="s">
        <v>128</v>
      </c>
      <c r="U3293">
        <v>0</v>
      </c>
      <c r="V3293">
        <v>0</v>
      </c>
    </row>
    <row r="3294" spans="1:22">
      <c r="A3294">
        <v>12812</v>
      </c>
      <c r="B3294" t="s">
        <v>124</v>
      </c>
      <c r="C3294" t="s">
        <v>125</v>
      </c>
      <c r="D3294" t="s">
        <v>3178</v>
      </c>
      <c r="E3294">
        <v>1</v>
      </c>
      <c r="F3294" t="s">
        <v>138</v>
      </c>
      <c r="G3294" t="s">
        <v>73</v>
      </c>
      <c r="H3294">
        <v>5061000</v>
      </c>
      <c r="I3294" t="s">
        <v>3178</v>
      </c>
      <c r="J3294">
        <v>19100</v>
      </c>
      <c r="K3294">
        <v>19100</v>
      </c>
      <c r="L3294">
        <v>13505</v>
      </c>
      <c r="M3294">
        <v>13505.280500000001</v>
      </c>
      <c r="N3294">
        <v>13505.280500000001</v>
      </c>
      <c r="O3294">
        <v>100</v>
      </c>
      <c r="P3294">
        <v>0</v>
      </c>
      <c r="Q3294" t="s">
        <v>75</v>
      </c>
      <c r="R3294" t="s">
        <v>3223</v>
      </c>
      <c r="S3294" t="s">
        <v>158</v>
      </c>
      <c r="T3294" t="s">
        <v>85</v>
      </c>
      <c r="U3294">
        <v>0</v>
      </c>
      <c r="V3294">
        <v>0</v>
      </c>
    </row>
    <row r="3295" spans="1:22">
      <c r="A3295">
        <v>12812</v>
      </c>
      <c r="B3295" t="s">
        <v>134</v>
      </c>
      <c r="C3295" t="s">
        <v>135</v>
      </c>
      <c r="D3295" t="s">
        <v>3178</v>
      </c>
      <c r="E3295">
        <v>6</v>
      </c>
      <c r="F3295" t="s">
        <v>138</v>
      </c>
      <c r="G3295" t="s">
        <v>73</v>
      </c>
      <c r="H3295">
        <v>5061000</v>
      </c>
      <c r="I3295" t="s">
        <v>3178</v>
      </c>
      <c r="J3295">
        <v>142200</v>
      </c>
      <c r="K3295">
        <v>23700</v>
      </c>
      <c r="L3295">
        <v>41844</v>
      </c>
      <c r="M3295">
        <v>6974.1772000000001</v>
      </c>
      <c r="N3295">
        <v>41845.063199999997</v>
      </c>
      <c r="O3295">
        <v>100</v>
      </c>
      <c r="P3295">
        <v>0</v>
      </c>
      <c r="Q3295" t="s">
        <v>75</v>
      </c>
      <c r="R3295" t="s">
        <v>3223</v>
      </c>
      <c r="S3295" t="s">
        <v>158</v>
      </c>
      <c r="T3295" t="s">
        <v>136</v>
      </c>
      <c r="U3295">
        <v>0</v>
      </c>
      <c r="V3295">
        <v>0</v>
      </c>
    </row>
    <row r="3296" spans="1:22">
      <c r="A3296">
        <v>12811</v>
      </c>
      <c r="B3296" t="s">
        <v>137</v>
      </c>
      <c r="C3296" t="s">
        <v>127</v>
      </c>
      <c r="D3296" t="s">
        <v>3178</v>
      </c>
      <c r="E3296">
        <v>1</v>
      </c>
      <c r="F3296" t="s">
        <v>144</v>
      </c>
      <c r="G3296" t="s">
        <v>73</v>
      </c>
      <c r="H3296">
        <v>5060998</v>
      </c>
      <c r="I3296" t="s">
        <v>3178</v>
      </c>
      <c r="J3296">
        <v>25360</v>
      </c>
      <c r="K3296">
        <v>31700</v>
      </c>
      <c r="L3296">
        <v>25360</v>
      </c>
      <c r="M3296">
        <v>20313.040199999999</v>
      </c>
      <c r="N3296">
        <v>16250.43216</v>
      </c>
      <c r="O3296">
        <v>80</v>
      </c>
      <c r="P3296">
        <v>0</v>
      </c>
      <c r="Q3296" t="s">
        <v>75</v>
      </c>
      <c r="R3296" t="s">
        <v>3224</v>
      </c>
      <c r="S3296" t="s">
        <v>158</v>
      </c>
      <c r="T3296" t="s">
        <v>128</v>
      </c>
      <c r="U3296">
        <v>0</v>
      </c>
      <c r="V3296">
        <v>0</v>
      </c>
    </row>
    <row r="3297" spans="1:22">
      <c r="A3297">
        <v>12811</v>
      </c>
      <c r="B3297" t="s">
        <v>207</v>
      </c>
      <c r="C3297" t="s">
        <v>208</v>
      </c>
      <c r="D3297" t="s">
        <v>3178</v>
      </c>
      <c r="E3297">
        <v>6.5</v>
      </c>
      <c r="F3297" t="s">
        <v>144</v>
      </c>
      <c r="G3297" t="s">
        <v>73</v>
      </c>
      <c r="H3297">
        <v>5060998</v>
      </c>
      <c r="I3297" t="s">
        <v>3178</v>
      </c>
      <c r="J3297">
        <v>123240</v>
      </c>
      <c r="K3297">
        <v>23700</v>
      </c>
      <c r="L3297">
        <v>123240</v>
      </c>
      <c r="M3297">
        <v>6930.1751999999997</v>
      </c>
      <c r="N3297">
        <v>36036.911039999999</v>
      </c>
      <c r="O3297">
        <v>80</v>
      </c>
      <c r="P3297">
        <v>0</v>
      </c>
      <c r="Q3297" t="s">
        <v>75</v>
      </c>
      <c r="R3297" t="s">
        <v>3224</v>
      </c>
      <c r="S3297" t="s">
        <v>158</v>
      </c>
      <c r="T3297" t="s">
        <v>136</v>
      </c>
      <c r="U3297">
        <v>0</v>
      </c>
      <c r="V3297">
        <v>0</v>
      </c>
    </row>
    <row r="3298" spans="1:22">
      <c r="A3298">
        <v>12907</v>
      </c>
      <c r="B3298" t="s">
        <v>2341</v>
      </c>
      <c r="C3298" t="s">
        <v>2342</v>
      </c>
      <c r="D3298" t="s">
        <v>3178</v>
      </c>
      <c r="E3298">
        <v>3</v>
      </c>
      <c r="F3298" t="s">
        <v>560</v>
      </c>
      <c r="G3298" t="s">
        <v>73</v>
      </c>
      <c r="H3298">
        <v>4009082</v>
      </c>
      <c r="I3298" t="s">
        <v>3178</v>
      </c>
      <c r="J3298">
        <v>63000</v>
      </c>
      <c r="K3298">
        <v>21000</v>
      </c>
      <c r="L3298">
        <v>54000</v>
      </c>
      <c r="M3298">
        <v>18000</v>
      </c>
      <c r="N3298">
        <v>54000</v>
      </c>
      <c r="O3298">
        <v>100</v>
      </c>
      <c r="P3298">
        <v>0</v>
      </c>
      <c r="Q3298" t="s">
        <v>75</v>
      </c>
      <c r="R3298" t="s">
        <v>561</v>
      </c>
      <c r="S3298" t="s">
        <v>98</v>
      </c>
      <c r="T3298" t="s">
        <v>155</v>
      </c>
      <c r="U3298">
        <v>0</v>
      </c>
      <c r="V3298">
        <v>0</v>
      </c>
    </row>
    <row r="3299" spans="1:22">
      <c r="A3299">
        <v>12907</v>
      </c>
      <c r="B3299" t="s">
        <v>151</v>
      </c>
      <c r="C3299" t="s">
        <v>152</v>
      </c>
      <c r="D3299" t="s">
        <v>3178</v>
      </c>
      <c r="E3299">
        <v>1</v>
      </c>
      <c r="F3299" t="s">
        <v>560</v>
      </c>
      <c r="G3299" t="s">
        <v>73</v>
      </c>
      <c r="H3299">
        <v>4009082</v>
      </c>
      <c r="I3299" t="s">
        <v>3178</v>
      </c>
      <c r="J3299">
        <v>90000</v>
      </c>
      <c r="K3299">
        <v>90000</v>
      </c>
      <c r="L3299">
        <v>77850</v>
      </c>
      <c r="M3299">
        <v>77850</v>
      </c>
      <c r="N3299">
        <v>77850</v>
      </c>
      <c r="O3299">
        <v>100</v>
      </c>
      <c r="P3299">
        <v>0</v>
      </c>
      <c r="Q3299" t="s">
        <v>75</v>
      </c>
      <c r="R3299" t="s">
        <v>561</v>
      </c>
      <c r="S3299" t="s">
        <v>98</v>
      </c>
      <c r="T3299" t="s">
        <v>155</v>
      </c>
      <c r="U3299">
        <v>0</v>
      </c>
      <c r="V3299">
        <v>0</v>
      </c>
    </row>
    <row r="3300" spans="1:22">
      <c r="A3300">
        <v>12652</v>
      </c>
      <c r="B3300" t="s">
        <v>108</v>
      </c>
      <c r="C3300" t="s">
        <v>109</v>
      </c>
      <c r="D3300" t="s">
        <v>2963</v>
      </c>
      <c r="E3300">
        <v>1</v>
      </c>
      <c r="F3300" t="s">
        <v>2599</v>
      </c>
      <c r="G3300" t="s">
        <v>73</v>
      </c>
      <c r="H3300">
        <v>5060959</v>
      </c>
      <c r="I3300" t="s">
        <v>3178</v>
      </c>
      <c r="J3300">
        <v>7980</v>
      </c>
      <c r="K3300">
        <v>39900</v>
      </c>
      <c r="L3300">
        <v>5076</v>
      </c>
      <c r="M3300">
        <v>25378.870299999999</v>
      </c>
      <c r="N3300">
        <v>5075.7740599999997</v>
      </c>
      <c r="O3300">
        <v>20</v>
      </c>
      <c r="P3300">
        <v>0</v>
      </c>
      <c r="Q3300" t="s">
        <v>75</v>
      </c>
      <c r="R3300" t="s">
        <v>913</v>
      </c>
      <c r="S3300" t="s">
        <v>239</v>
      </c>
      <c r="T3300" t="s">
        <v>110</v>
      </c>
      <c r="U3300">
        <v>0</v>
      </c>
      <c r="V3300">
        <v>0</v>
      </c>
    </row>
    <row r="3301" spans="1:22">
      <c r="A3301">
        <v>12652</v>
      </c>
      <c r="B3301" t="s">
        <v>134</v>
      </c>
      <c r="C3301" t="s">
        <v>135</v>
      </c>
      <c r="D3301" t="s">
        <v>2963</v>
      </c>
      <c r="E3301">
        <v>6</v>
      </c>
      <c r="F3301" t="s">
        <v>2599</v>
      </c>
      <c r="G3301" t="s">
        <v>73</v>
      </c>
      <c r="H3301">
        <v>5060959</v>
      </c>
      <c r="I3301" t="s">
        <v>3178</v>
      </c>
      <c r="J3301">
        <v>28440</v>
      </c>
      <c r="K3301">
        <v>23700</v>
      </c>
      <c r="L3301">
        <v>8369</v>
      </c>
      <c r="M3301">
        <v>6974.1772000000001</v>
      </c>
      <c r="N3301">
        <v>8369.0126400000008</v>
      </c>
      <c r="O3301">
        <v>20</v>
      </c>
      <c r="P3301">
        <v>0</v>
      </c>
      <c r="Q3301" t="s">
        <v>75</v>
      </c>
      <c r="R3301" t="s">
        <v>913</v>
      </c>
      <c r="S3301" t="s">
        <v>239</v>
      </c>
      <c r="T3301" t="s">
        <v>136</v>
      </c>
      <c r="U3301">
        <v>0</v>
      </c>
      <c r="V3301">
        <v>0</v>
      </c>
    </row>
    <row r="3302" spans="1:22">
      <c r="A3302">
        <v>12652</v>
      </c>
      <c r="B3302" t="s">
        <v>149</v>
      </c>
      <c r="C3302" t="s">
        <v>150</v>
      </c>
      <c r="D3302" t="s">
        <v>2963</v>
      </c>
      <c r="E3302">
        <v>1</v>
      </c>
      <c r="F3302" t="s">
        <v>2599</v>
      </c>
      <c r="G3302" t="s">
        <v>73</v>
      </c>
      <c r="H3302">
        <v>5060959</v>
      </c>
      <c r="I3302" t="s">
        <v>3178</v>
      </c>
      <c r="J3302">
        <v>21000</v>
      </c>
      <c r="K3302">
        <v>105000</v>
      </c>
      <c r="L3302">
        <v>14691</v>
      </c>
      <c r="M3302">
        <v>73454.7359</v>
      </c>
      <c r="N3302">
        <v>14690.947180000001</v>
      </c>
      <c r="O3302">
        <v>20</v>
      </c>
      <c r="P3302">
        <v>0</v>
      </c>
      <c r="Q3302" t="s">
        <v>75</v>
      </c>
      <c r="R3302" t="s">
        <v>913</v>
      </c>
      <c r="S3302" t="s">
        <v>239</v>
      </c>
      <c r="T3302" t="s">
        <v>130</v>
      </c>
      <c r="U3302">
        <v>0</v>
      </c>
      <c r="V3302">
        <v>0</v>
      </c>
    </row>
    <row r="3303" spans="1:22">
      <c r="A3303">
        <v>12652</v>
      </c>
      <c r="B3303" t="s">
        <v>156</v>
      </c>
      <c r="C3303" t="s">
        <v>127</v>
      </c>
      <c r="D3303" t="s">
        <v>2963</v>
      </c>
      <c r="E3303">
        <v>1</v>
      </c>
      <c r="F3303" t="s">
        <v>2599</v>
      </c>
      <c r="G3303" t="s">
        <v>73</v>
      </c>
      <c r="H3303">
        <v>5060959</v>
      </c>
      <c r="I3303" t="s">
        <v>3178</v>
      </c>
      <c r="J3303">
        <v>9120</v>
      </c>
      <c r="K3303">
        <v>45600</v>
      </c>
      <c r="L3303">
        <v>5693</v>
      </c>
      <c r="M3303">
        <v>28463.342100000002</v>
      </c>
      <c r="N3303">
        <v>5692.66842</v>
      </c>
      <c r="O3303">
        <v>20</v>
      </c>
      <c r="P3303">
        <v>0</v>
      </c>
      <c r="Q3303" t="s">
        <v>75</v>
      </c>
      <c r="R3303" t="s">
        <v>913</v>
      </c>
      <c r="S3303" t="s">
        <v>239</v>
      </c>
      <c r="T3303" t="s">
        <v>128</v>
      </c>
      <c r="U3303">
        <v>0</v>
      </c>
      <c r="V3303">
        <v>0</v>
      </c>
    </row>
    <row r="3304" spans="1:22">
      <c r="A3304">
        <v>12658</v>
      </c>
      <c r="B3304" t="s">
        <v>207</v>
      </c>
      <c r="C3304" t="s">
        <v>208</v>
      </c>
      <c r="D3304" t="s">
        <v>2963</v>
      </c>
      <c r="E3304">
        <v>7</v>
      </c>
      <c r="F3304" t="s">
        <v>2599</v>
      </c>
      <c r="G3304" t="s">
        <v>73</v>
      </c>
      <c r="H3304">
        <v>5060961</v>
      </c>
      <c r="I3304" t="s">
        <v>3178</v>
      </c>
      <c r="J3304">
        <v>33180</v>
      </c>
      <c r="K3304">
        <v>23700</v>
      </c>
      <c r="L3304">
        <v>9702</v>
      </c>
      <c r="M3304">
        <v>6930.1751999999997</v>
      </c>
      <c r="N3304">
        <v>9702.2452799999992</v>
      </c>
      <c r="O3304">
        <v>20</v>
      </c>
      <c r="P3304">
        <v>0</v>
      </c>
      <c r="Q3304" t="s">
        <v>75</v>
      </c>
      <c r="R3304" t="s">
        <v>3197</v>
      </c>
      <c r="S3304" t="s">
        <v>239</v>
      </c>
      <c r="T3304" t="s">
        <v>136</v>
      </c>
      <c r="U3304">
        <v>0</v>
      </c>
      <c r="V3304">
        <v>0</v>
      </c>
    </row>
    <row r="3305" spans="1:22">
      <c r="A3305">
        <v>12658</v>
      </c>
      <c r="B3305" t="s">
        <v>137</v>
      </c>
      <c r="C3305" t="s">
        <v>127</v>
      </c>
      <c r="D3305" t="s">
        <v>2963</v>
      </c>
      <c r="E3305">
        <v>1</v>
      </c>
      <c r="F3305" t="s">
        <v>2599</v>
      </c>
      <c r="G3305" t="s">
        <v>73</v>
      </c>
      <c r="H3305">
        <v>5060961</v>
      </c>
      <c r="I3305" t="s">
        <v>3178</v>
      </c>
      <c r="J3305">
        <v>6340</v>
      </c>
      <c r="K3305">
        <v>31700</v>
      </c>
      <c r="L3305">
        <v>4063</v>
      </c>
      <c r="M3305">
        <v>20313.040199999999</v>
      </c>
      <c r="N3305">
        <v>4062.6080400000001</v>
      </c>
      <c r="O3305">
        <v>20</v>
      </c>
      <c r="P3305">
        <v>0</v>
      </c>
      <c r="Q3305" t="s">
        <v>75</v>
      </c>
      <c r="R3305" t="s">
        <v>3197</v>
      </c>
      <c r="S3305" t="s">
        <v>239</v>
      </c>
      <c r="T3305" t="s">
        <v>128</v>
      </c>
      <c r="U3305">
        <v>0</v>
      </c>
      <c r="V3305">
        <v>0</v>
      </c>
    </row>
    <row r="3306" spans="1:22">
      <c r="A3306">
        <v>12761</v>
      </c>
      <c r="B3306" t="s">
        <v>148</v>
      </c>
      <c r="C3306" t="s">
        <v>106</v>
      </c>
      <c r="D3306" t="s">
        <v>3151</v>
      </c>
      <c r="E3306">
        <v>1</v>
      </c>
      <c r="F3306" t="s">
        <v>2599</v>
      </c>
      <c r="G3306" t="s">
        <v>73</v>
      </c>
      <c r="H3306">
        <v>5060969</v>
      </c>
      <c r="I3306" t="s">
        <v>3178</v>
      </c>
      <c r="J3306">
        <v>4390</v>
      </c>
      <c r="K3306">
        <v>43900</v>
      </c>
      <c r="L3306">
        <v>2775</v>
      </c>
      <c r="M3306">
        <v>27746.087599999999</v>
      </c>
      <c r="N3306">
        <v>2774.6087600000001</v>
      </c>
      <c r="O3306">
        <v>10</v>
      </c>
      <c r="P3306">
        <v>0</v>
      </c>
      <c r="Q3306" t="s">
        <v>75</v>
      </c>
      <c r="R3306" t="s">
        <v>3208</v>
      </c>
      <c r="S3306" t="s">
        <v>158</v>
      </c>
      <c r="T3306" t="s">
        <v>130</v>
      </c>
      <c r="U3306">
        <v>0</v>
      </c>
      <c r="V3306">
        <v>0</v>
      </c>
    </row>
    <row r="3307" spans="1:22">
      <c r="A3307">
        <v>12761</v>
      </c>
      <c r="B3307" t="s">
        <v>148</v>
      </c>
      <c r="C3307" t="s">
        <v>106</v>
      </c>
      <c r="D3307" t="s">
        <v>3151</v>
      </c>
      <c r="E3307">
        <v>1</v>
      </c>
      <c r="F3307" t="s">
        <v>2599</v>
      </c>
      <c r="G3307" t="s">
        <v>73</v>
      </c>
      <c r="H3307">
        <v>5060969</v>
      </c>
      <c r="I3307" t="s">
        <v>3178</v>
      </c>
      <c r="J3307">
        <v>4390</v>
      </c>
      <c r="K3307">
        <v>43900</v>
      </c>
      <c r="L3307">
        <v>2775</v>
      </c>
      <c r="M3307">
        <v>27746.087599999999</v>
      </c>
      <c r="N3307">
        <v>2774.6087600000001</v>
      </c>
      <c r="O3307">
        <v>10</v>
      </c>
      <c r="P3307">
        <v>0</v>
      </c>
      <c r="Q3307" t="s">
        <v>75</v>
      </c>
      <c r="R3307" t="s">
        <v>3208</v>
      </c>
      <c r="S3307" t="s">
        <v>158</v>
      </c>
      <c r="T3307" t="s">
        <v>130</v>
      </c>
      <c r="U3307">
        <v>0</v>
      </c>
      <c r="V3307">
        <v>0</v>
      </c>
    </row>
    <row r="3308" spans="1:22">
      <c r="A3308">
        <v>12761</v>
      </c>
      <c r="B3308" t="s">
        <v>149</v>
      </c>
      <c r="C3308" t="s">
        <v>150</v>
      </c>
      <c r="D3308" t="s">
        <v>3151</v>
      </c>
      <c r="E3308">
        <v>1</v>
      </c>
      <c r="F3308" t="s">
        <v>2599</v>
      </c>
      <c r="G3308" t="s">
        <v>73</v>
      </c>
      <c r="H3308">
        <v>5060969</v>
      </c>
      <c r="I3308" t="s">
        <v>3178</v>
      </c>
      <c r="J3308">
        <v>10500</v>
      </c>
      <c r="K3308">
        <v>105000</v>
      </c>
      <c r="L3308">
        <v>7346</v>
      </c>
      <c r="M3308">
        <v>73454.7359</v>
      </c>
      <c r="N3308">
        <v>7345.4735900000005</v>
      </c>
      <c r="O3308">
        <v>10</v>
      </c>
      <c r="P3308">
        <v>0</v>
      </c>
      <c r="Q3308" t="s">
        <v>75</v>
      </c>
      <c r="R3308" t="s">
        <v>3208</v>
      </c>
      <c r="S3308" t="s">
        <v>158</v>
      </c>
      <c r="T3308" t="s">
        <v>130</v>
      </c>
      <c r="U3308">
        <v>0</v>
      </c>
      <c r="V3308">
        <v>0</v>
      </c>
    </row>
    <row r="3309" spans="1:22">
      <c r="A3309">
        <v>12761</v>
      </c>
      <c r="B3309" t="s">
        <v>149</v>
      </c>
      <c r="C3309" t="s">
        <v>150</v>
      </c>
      <c r="D3309" t="s">
        <v>3151</v>
      </c>
      <c r="E3309">
        <v>1</v>
      </c>
      <c r="F3309" t="s">
        <v>2599</v>
      </c>
      <c r="G3309" t="s">
        <v>73</v>
      </c>
      <c r="H3309">
        <v>5060969</v>
      </c>
      <c r="I3309" t="s">
        <v>3178</v>
      </c>
      <c r="J3309">
        <v>10500</v>
      </c>
      <c r="K3309">
        <v>105000</v>
      </c>
      <c r="L3309">
        <v>7346</v>
      </c>
      <c r="M3309">
        <v>73454.7359</v>
      </c>
      <c r="N3309">
        <v>7345.4735900000005</v>
      </c>
      <c r="O3309">
        <v>10</v>
      </c>
      <c r="P3309">
        <v>0</v>
      </c>
      <c r="Q3309" t="s">
        <v>75</v>
      </c>
      <c r="R3309" t="s">
        <v>3208</v>
      </c>
      <c r="S3309" t="s">
        <v>158</v>
      </c>
      <c r="T3309" t="s">
        <v>130</v>
      </c>
      <c r="U3309">
        <v>0</v>
      </c>
      <c r="V3309">
        <v>0</v>
      </c>
    </row>
    <row r="3310" spans="1:22">
      <c r="A3310">
        <v>12761</v>
      </c>
      <c r="B3310" t="s">
        <v>220</v>
      </c>
      <c r="C3310" t="s">
        <v>116</v>
      </c>
      <c r="D3310" t="s">
        <v>3151</v>
      </c>
      <c r="E3310">
        <v>1</v>
      </c>
      <c r="F3310" t="s">
        <v>2599</v>
      </c>
      <c r="G3310" t="s">
        <v>73</v>
      </c>
      <c r="H3310">
        <v>5060969</v>
      </c>
      <c r="I3310" t="s">
        <v>3178</v>
      </c>
      <c r="J3310">
        <v>11700</v>
      </c>
      <c r="K3310">
        <v>117000</v>
      </c>
      <c r="L3310">
        <v>7847</v>
      </c>
      <c r="M3310">
        <v>78465.672600000005</v>
      </c>
      <c r="N3310">
        <v>7846.5672599999998</v>
      </c>
      <c r="O3310">
        <v>10</v>
      </c>
      <c r="P3310">
        <v>0</v>
      </c>
      <c r="Q3310" t="s">
        <v>75</v>
      </c>
      <c r="R3310" t="s">
        <v>3208</v>
      </c>
      <c r="S3310" t="s">
        <v>158</v>
      </c>
      <c r="T3310" t="s">
        <v>133</v>
      </c>
      <c r="U3310">
        <v>0</v>
      </c>
      <c r="V3310">
        <v>0</v>
      </c>
    </row>
    <row r="3311" spans="1:22">
      <c r="A3311">
        <v>12761</v>
      </c>
      <c r="B3311" t="s">
        <v>220</v>
      </c>
      <c r="C3311" t="s">
        <v>116</v>
      </c>
      <c r="D3311" t="s">
        <v>3151</v>
      </c>
      <c r="E3311">
        <v>1</v>
      </c>
      <c r="F3311" t="s">
        <v>2599</v>
      </c>
      <c r="G3311" t="s">
        <v>73</v>
      </c>
      <c r="H3311">
        <v>5060969</v>
      </c>
      <c r="I3311" t="s">
        <v>3178</v>
      </c>
      <c r="J3311">
        <v>11700</v>
      </c>
      <c r="K3311">
        <v>117000</v>
      </c>
      <c r="L3311">
        <v>7847</v>
      </c>
      <c r="M3311">
        <v>78465.672600000005</v>
      </c>
      <c r="N3311">
        <v>7846.5672599999998</v>
      </c>
      <c r="O3311">
        <v>10</v>
      </c>
      <c r="P3311">
        <v>0</v>
      </c>
      <c r="Q3311" t="s">
        <v>75</v>
      </c>
      <c r="R3311" t="s">
        <v>3208</v>
      </c>
      <c r="S3311" t="s">
        <v>158</v>
      </c>
      <c r="T3311" t="s">
        <v>133</v>
      </c>
      <c r="U3311">
        <v>0</v>
      </c>
      <c r="V3311">
        <v>0</v>
      </c>
    </row>
    <row r="3312" spans="1:22">
      <c r="A3312">
        <v>12761</v>
      </c>
      <c r="B3312" t="s">
        <v>227</v>
      </c>
      <c r="C3312" t="s">
        <v>100</v>
      </c>
      <c r="D3312" t="s">
        <v>3151</v>
      </c>
      <c r="E3312">
        <v>1</v>
      </c>
      <c r="F3312" t="s">
        <v>2599</v>
      </c>
      <c r="G3312" t="s">
        <v>73</v>
      </c>
      <c r="H3312">
        <v>5060969</v>
      </c>
      <c r="I3312" t="s">
        <v>3178</v>
      </c>
      <c r="J3312">
        <v>26200</v>
      </c>
      <c r="K3312">
        <v>262000</v>
      </c>
      <c r="L3312">
        <v>17072</v>
      </c>
      <c r="M3312">
        <v>170718.90530000001</v>
      </c>
      <c r="N3312">
        <v>17071.890530000001</v>
      </c>
      <c r="O3312">
        <v>10</v>
      </c>
      <c r="P3312">
        <v>0</v>
      </c>
      <c r="Q3312" t="s">
        <v>75</v>
      </c>
      <c r="R3312" t="s">
        <v>3208</v>
      </c>
      <c r="S3312" t="s">
        <v>158</v>
      </c>
      <c r="T3312" t="s">
        <v>229</v>
      </c>
      <c r="U3312">
        <v>0</v>
      </c>
      <c r="V3312">
        <v>0</v>
      </c>
    </row>
    <row r="3313" spans="1:22">
      <c r="A3313">
        <v>12761</v>
      </c>
      <c r="B3313" t="s">
        <v>227</v>
      </c>
      <c r="C3313" t="s">
        <v>100</v>
      </c>
      <c r="D3313" t="s">
        <v>3151</v>
      </c>
      <c r="E3313">
        <v>1</v>
      </c>
      <c r="F3313" t="s">
        <v>2599</v>
      </c>
      <c r="G3313" t="s">
        <v>73</v>
      </c>
      <c r="H3313">
        <v>5060969</v>
      </c>
      <c r="I3313" t="s">
        <v>3178</v>
      </c>
      <c r="J3313">
        <v>26200</v>
      </c>
      <c r="K3313">
        <v>262000</v>
      </c>
      <c r="L3313">
        <v>17072</v>
      </c>
      <c r="M3313">
        <v>170718.90530000001</v>
      </c>
      <c r="N3313">
        <v>17071.890530000001</v>
      </c>
      <c r="O3313">
        <v>10</v>
      </c>
      <c r="P3313">
        <v>0</v>
      </c>
      <c r="Q3313" t="s">
        <v>75</v>
      </c>
      <c r="R3313" t="s">
        <v>3208</v>
      </c>
      <c r="S3313" t="s">
        <v>158</v>
      </c>
      <c r="T3313" t="s">
        <v>229</v>
      </c>
      <c r="U3313">
        <v>0</v>
      </c>
      <c r="V3313">
        <v>0</v>
      </c>
    </row>
    <row r="3314" spans="1:22">
      <c r="A3314">
        <v>12761</v>
      </c>
      <c r="B3314" t="s">
        <v>243</v>
      </c>
      <c r="C3314" t="s">
        <v>244</v>
      </c>
      <c r="D3314" t="s">
        <v>3151</v>
      </c>
      <c r="E3314">
        <v>2</v>
      </c>
      <c r="F3314" t="s">
        <v>2599</v>
      </c>
      <c r="G3314" t="s">
        <v>73</v>
      </c>
      <c r="H3314">
        <v>5060969</v>
      </c>
      <c r="I3314" t="s">
        <v>3178</v>
      </c>
      <c r="J3314">
        <v>37400</v>
      </c>
      <c r="K3314">
        <v>187000</v>
      </c>
      <c r="L3314">
        <v>25432</v>
      </c>
      <c r="M3314">
        <v>127160</v>
      </c>
      <c r="N3314">
        <v>25432</v>
      </c>
      <c r="O3314">
        <v>10</v>
      </c>
      <c r="P3314">
        <v>0</v>
      </c>
      <c r="Q3314" t="s">
        <v>75</v>
      </c>
      <c r="R3314" t="s">
        <v>3208</v>
      </c>
      <c r="S3314" t="s">
        <v>158</v>
      </c>
      <c r="T3314" t="s">
        <v>245</v>
      </c>
      <c r="U3314">
        <v>0</v>
      </c>
      <c r="V3314">
        <v>0</v>
      </c>
    </row>
    <row r="3315" spans="1:22">
      <c r="A3315">
        <v>12761</v>
      </c>
      <c r="B3315" t="s">
        <v>243</v>
      </c>
      <c r="C3315" t="s">
        <v>244</v>
      </c>
      <c r="D3315" t="s">
        <v>3151</v>
      </c>
      <c r="E3315">
        <v>2</v>
      </c>
      <c r="F3315" t="s">
        <v>2599</v>
      </c>
      <c r="G3315" t="s">
        <v>73</v>
      </c>
      <c r="H3315">
        <v>5060969</v>
      </c>
      <c r="I3315" t="s">
        <v>3178</v>
      </c>
      <c r="J3315">
        <v>37400</v>
      </c>
      <c r="K3315">
        <v>187000</v>
      </c>
      <c r="L3315">
        <v>25432</v>
      </c>
      <c r="M3315">
        <v>127160</v>
      </c>
      <c r="N3315">
        <v>25432</v>
      </c>
      <c r="O3315">
        <v>10</v>
      </c>
      <c r="P3315">
        <v>0</v>
      </c>
      <c r="Q3315" t="s">
        <v>75</v>
      </c>
      <c r="R3315" t="s">
        <v>3208</v>
      </c>
      <c r="S3315" t="s">
        <v>158</v>
      </c>
      <c r="T3315" t="s">
        <v>245</v>
      </c>
      <c r="U3315">
        <v>0</v>
      </c>
      <c r="V3315">
        <v>0</v>
      </c>
    </row>
    <row r="3316" spans="1:22">
      <c r="A3316">
        <v>12761</v>
      </c>
      <c r="B3316" t="s">
        <v>230</v>
      </c>
      <c r="C3316" t="s">
        <v>100</v>
      </c>
      <c r="D3316" t="s">
        <v>3151</v>
      </c>
      <c r="E3316">
        <v>1</v>
      </c>
      <c r="F3316" t="s">
        <v>2599</v>
      </c>
      <c r="G3316" t="s">
        <v>73</v>
      </c>
      <c r="H3316">
        <v>5060969</v>
      </c>
      <c r="I3316" t="s">
        <v>3178</v>
      </c>
      <c r="J3316">
        <v>20400</v>
      </c>
      <c r="K3316">
        <v>204000</v>
      </c>
      <c r="L3316">
        <v>13341</v>
      </c>
      <c r="M3316">
        <v>133405.08249999999</v>
      </c>
      <c r="N3316">
        <v>13340.508250000001</v>
      </c>
      <c r="O3316">
        <v>10</v>
      </c>
      <c r="P3316">
        <v>0</v>
      </c>
      <c r="Q3316" t="s">
        <v>75</v>
      </c>
      <c r="R3316" t="s">
        <v>3208</v>
      </c>
      <c r="S3316" t="s">
        <v>158</v>
      </c>
      <c r="T3316" t="s">
        <v>229</v>
      </c>
      <c r="U3316">
        <v>0</v>
      </c>
      <c r="V3316">
        <v>0</v>
      </c>
    </row>
    <row r="3317" spans="1:22">
      <c r="A3317">
        <v>12761</v>
      </c>
      <c r="B3317" t="s">
        <v>230</v>
      </c>
      <c r="C3317" t="s">
        <v>100</v>
      </c>
      <c r="D3317" t="s">
        <v>3151</v>
      </c>
      <c r="E3317">
        <v>1</v>
      </c>
      <c r="F3317" t="s">
        <v>2599</v>
      </c>
      <c r="G3317" t="s">
        <v>73</v>
      </c>
      <c r="H3317">
        <v>5060969</v>
      </c>
      <c r="I3317" t="s">
        <v>3178</v>
      </c>
      <c r="J3317">
        <v>20400</v>
      </c>
      <c r="K3317">
        <v>204000</v>
      </c>
      <c r="L3317">
        <v>13341</v>
      </c>
      <c r="M3317">
        <v>133405.08249999999</v>
      </c>
      <c r="N3317">
        <v>13340.508250000001</v>
      </c>
      <c r="O3317">
        <v>10</v>
      </c>
      <c r="P3317">
        <v>0</v>
      </c>
      <c r="Q3317" t="s">
        <v>75</v>
      </c>
      <c r="R3317" t="s">
        <v>3208</v>
      </c>
      <c r="S3317" t="s">
        <v>158</v>
      </c>
      <c r="T3317" t="s">
        <v>229</v>
      </c>
      <c r="U3317">
        <v>0</v>
      </c>
      <c r="V3317">
        <v>0</v>
      </c>
    </row>
    <row r="3318" spans="1:22">
      <c r="A3318">
        <v>12761</v>
      </c>
      <c r="B3318" t="s">
        <v>248</v>
      </c>
      <c r="C3318" t="s">
        <v>249</v>
      </c>
      <c r="D3318" t="s">
        <v>3151</v>
      </c>
      <c r="E3318">
        <v>1</v>
      </c>
      <c r="F3318" t="s">
        <v>2599</v>
      </c>
      <c r="G3318" t="s">
        <v>73</v>
      </c>
      <c r="H3318">
        <v>5060969</v>
      </c>
      <c r="I3318" t="s">
        <v>3178</v>
      </c>
      <c r="J3318">
        <v>53500</v>
      </c>
      <c r="K3318">
        <v>535000</v>
      </c>
      <c r="L3318">
        <v>35266</v>
      </c>
      <c r="M3318">
        <v>352658.74290000001</v>
      </c>
      <c r="N3318">
        <v>35265.87429</v>
      </c>
      <c r="O3318">
        <v>10</v>
      </c>
      <c r="P3318">
        <v>0</v>
      </c>
      <c r="Q3318" t="s">
        <v>75</v>
      </c>
      <c r="R3318" t="s">
        <v>3208</v>
      </c>
      <c r="S3318" t="s">
        <v>158</v>
      </c>
      <c r="T3318" t="s">
        <v>251</v>
      </c>
      <c r="U3318">
        <v>0</v>
      </c>
      <c r="V3318">
        <v>0</v>
      </c>
    </row>
    <row r="3319" spans="1:22">
      <c r="A3319">
        <v>12761</v>
      </c>
      <c r="B3319" t="s">
        <v>248</v>
      </c>
      <c r="C3319" t="s">
        <v>249</v>
      </c>
      <c r="D3319" t="s">
        <v>3151</v>
      </c>
      <c r="E3319">
        <v>1</v>
      </c>
      <c r="F3319" t="s">
        <v>2599</v>
      </c>
      <c r="G3319" t="s">
        <v>73</v>
      </c>
      <c r="H3319">
        <v>5060969</v>
      </c>
      <c r="I3319" t="s">
        <v>3178</v>
      </c>
      <c r="J3319">
        <v>53500</v>
      </c>
      <c r="K3319">
        <v>535000</v>
      </c>
      <c r="L3319">
        <v>35266</v>
      </c>
      <c r="M3319">
        <v>352658.74290000001</v>
      </c>
      <c r="N3319">
        <v>35265.87429</v>
      </c>
      <c r="O3319">
        <v>10</v>
      </c>
      <c r="P3319">
        <v>0</v>
      </c>
      <c r="Q3319" t="s">
        <v>75</v>
      </c>
      <c r="R3319" t="s">
        <v>3208</v>
      </c>
      <c r="S3319" t="s">
        <v>158</v>
      </c>
      <c r="T3319" t="s">
        <v>251</v>
      </c>
      <c r="U3319">
        <v>0</v>
      </c>
      <c r="V3319">
        <v>0</v>
      </c>
    </row>
    <row r="3320" spans="1:22">
      <c r="A3320">
        <v>12683</v>
      </c>
      <c r="B3320" t="s">
        <v>402</v>
      </c>
      <c r="C3320" t="s">
        <v>127</v>
      </c>
      <c r="D3320" t="s">
        <v>2963</v>
      </c>
      <c r="E3320">
        <v>1</v>
      </c>
      <c r="F3320" t="s">
        <v>2599</v>
      </c>
      <c r="G3320" t="s">
        <v>73</v>
      </c>
      <c r="H3320">
        <v>5060975</v>
      </c>
      <c r="I3320" t="s">
        <v>3178</v>
      </c>
      <c r="J3320">
        <v>10560</v>
      </c>
      <c r="K3320">
        <v>52800</v>
      </c>
      <c r="L3320">
        <v>6691</v>
      </c>
      <c r="M3320">
        <v>33457.010499999997</v>
      </c>
      <c r="N3320">
        <v>6691.4021000000002</v>
      </c>
      <c r="O3320">
        <v>20</v>
      </c>
      <c r="P3320">
        <v>0</v>
      </c>
      <c r="Q3320" t="s">
        <v>75</v>
      </c>
      <c r="R3320" t="s">
        <v>3203</v>
      </c>
      <c r="S3320" t="s">
        <v>239</v>
      </c>
      <c r="T3320" t="s">
        <v>128</v>
      </c>
      <c r="U3320">
        <v>0</v>
      </c>
      <c r="V3320">
        <v>0</v>
      </c>
    </row>
    <row r="3321" spans="1:22">
      <c r="A3321">
        <v>12683</v>
      </c>
      <c r="B3321" t="s">
        <v>134</v>
      </c>
      <c r="C3321" t="s">
        <v>135</v>
      </c>
      <c r="D3321" t="s">
        <v>2963</v>
      </c>
      <c r="E3321">
        <v>9</v>
      </c>
      <c r="F3321" t="s">
        <v>2599</v>
      </c>
      <c r="G3321" t="s">
        <v>73</v>
      </c>
      <c r="H3321">
        <v>5060975</v>
      </c>
      <c r="I3321" t="s">
        <v>3178</v>
      </c>
      <c r="J3321">
        <v>42660</v>
      </c>
      <c r="K3321">
        <v>23700</v>
      </c>
      <c r="L3321">
        <v>12553</v>
      </c>
      <c r="M3321">
        <v>6974.1772000000001</v>
      </c>
      <c r="N3321">
        <v>12553.518959999999</v>
      </c>
      <c r="O3321">
        <v>20</v>
      </c>
      <c r="P3321">
        <v>0</v>
      </c>
      <c r="Q3321" t="s">
        <v>75</v>
      </c>
      <c r="R3321" t="s">
        <v>3203</v>
      </c>
      <c r="S3321" t="s">
        <v>239</v>
      </c>
      <c r="T3321" t="s">
        <v>136</v>
      </c>
      <c r="U3321">
        <v>0</v>
      </c>
      <c r="V3321">
        <v>0</v>
      </c>
    </row>
    <row r="3322" spans="1:22">
      <c r="A3322">
        <v>12683</v>
      </c>
      <c r="B3322" t="s">
        <v>684</v>
      </c>
      <c r="C3322" t="s">
        <v>360</v>
      </c>
      <c r="D3322" t="s">
        <v>2963</v>
      </c>
      <c r="E3322">
        <v>1</v>
      </c>
      <c r="F3322" t="s">
        <v>2599</v>
      </c>
      <c r="G3322" t="s">
        <v>73</v>
      </c>
      <c r="H3322">
        <v>5060975</v>
      </c>
      <c r="I3322" t="s">
        <v>3178</v>
      </c>
      <c r="J3322">
        <v>37800</v>
      </c>
      <c r="K3322">
        <v>189000</v>
      </c>
      <c r="L3322">
        <v>26268</v>
      </c>
      <c r="M3322">
        <v>131338.22640000001</v>
      </c>
      <c r="N3322">
        <v>26267.645280000001</v>
      </c>
      <c r="O3322">
        <v>20</v>
      </c>
      <c r="P3322">
        <v>0</v>
      </c>
      <c r="Q3322" t="s">
        <v>75</v>
      </c>
      <c r="R3322" t="s">
        <v>3203</v>
      </c>
      <c r="S3322" t="s">
        <v>239</v>
      </c>
      <c r="T3322" t="s">
        <v>130</v>
      </c>
      <c r="U3322">
        <v>0</v>
      </c>
      <c r="V3322">
        <v>0</v>
      </c>
    </row>
    <row r="3323" spans="1:22">
      <c r="A3323">
        <v>12810</v>
      </c>
      <c r="B3323" t="s">
        <v>126</v>
      </c>
      <c r="C3323" t="s">
        <v>127</v>
      </c>
      <c r="D3323" t="s">
        <v>3178</v>
      </c>
      <c r="E3323">
        <v>1</v>
      </c>
      <c r="F3323" t="s">
        <v>2599</v>
      </c>
      <c r="G3323" t="s">
        <v>73</v>
      </c>
      <c r="H3323">
        <v>5060993</v>
      </c>
      <c r="I3323" t="s">
        <v>3178</v>
      </c>
      <c r="J3323">
        <v>3880</v>
      </c>
      <c r="K3323">
        <v>38800</v>
      </c>
      <c r="L3323">
        <v>2459</v>
      </c>
      <c r="M3323">
        <v>24586.818299999999</v>
      </c>
      <c r="N3323">
        <v>2458.68183</v>
      </c>
      <c r="O3323">
        <v>10</v>
      </c>
      <c r="P3323">
        <v>0</v>
      </c>
      <c r="Q3323" t="s">
        <v>75</v>
      </c>
      <c r="R3323" t="s">
        <v>3218</v>
      </c>
      <c r="S3323" t="s">
        <v>158</v>
      </c>
      <c r="T3323" t="s">
        <v>128</v>
      </c>
      <c r="U3323">
        <v>0</v>
      </c>
      <c r="V3323">
        <v>0</v>
      </c>
    </row>
    <row r="3324" spans="1:22">
      <c r="A3324">
        <v>12810</v>
      </c>
      <c r="B3324" t="s">
        <v>126</v>
      </c>
      <c r="C3324" t="s">
        <v>127</v>
      </c>
      <c r="D3324" t="s">
        <v>3178</v>
      </c>
      <c r="E3324">
        <v>1</v>
      </c>
      <c r="F3324" t="s">
        <v>2599</v>
      </c>
      <c r="G3324" t="s">
        <v>73</v>
      </c>
      <c r="H3324">
        <v>5060993</v>
      </c>
      <c r="I3324" t="s">
        <v>3178</v>
      </c>
      <c r="J3324">
        <v>3880</v>
      </c>
      <c r="K3324">
        <v>38800</v>
      </c>
      <c r="L3324">
        <v>2459</v>
      </c>
      <c r="M3324">
        <v>24586.818299999999</v>
      </c>
      <c r="N3324">
        <v>2458.68183</v>
      </c>
      <c r="O3324">
        <v>10</v>
      </c>
      <c r="P3324">
        <v>0</v>
      </c>
      <c r="Q3324" t="s">
        <v>75</v>
      </c>
      <c r="R3324" t="s">
        <v>3218</v>
      </c>
      <c r="S3324" t="s">
        <v>158</v>
      </c>
      <c r="T3324" t="s">
        <v>128</v>
      </c>
      <c r="U3324">
        <v>0</v>
      </c>
      <c r="V3324">
        <v>0</v>
      </c>
    </row>
    <row r="3325" spans="1:22">
      <c r="A3325">
        <v>12810</v>
      </c>
      <c r="B3325" t="s">
        <v>134</v>
      </c>
      <c r="C3325" t="s">
        <v>135</v>
      </c>
      <c r="D3325" t="s">
        <v>3178</v>
      </c>
      <c r="E3325">
        <v>8.5</v>
      </c>
      <c r="F3325" t="s">
        <v>2599</v>
      </c>
      <c r="G3325" t="s">
        <v>73</v>
      </c>
      <c r="H3325">
        <v>5060993</v>
      </c>
      <c r="I3325" t="s">
        <v>3178</v>
      </c>
      <c r="J3325">
        <v>20145</v>
      </c>
      <c r="K3325">
        <v>23700</v>
      </c>
      <c r="L3325">
        <v>5928</v>
      </c>
      <c r="M3325">
        <v>6974.1772000000001</v>
      </c>
      <c r="N3325">
        <v>5928.05062</v>
      </c>
      <c r="O3325">
        <v>10</v>
      </c>
      <c r="P3325">
        <v>0</v>
      </c>
      <c r="Q3325" t="s">
        <v>75</v>
      </c>
      <c r="R3325" t="s">
        <v>3218</v>
      </c>
      <c r="S3325" t="s">
        <v>158</v>
      </c>
      <c r="T3325" t="s">
        <v>136</v>
      </c>
      <c r="U3325">
        <v>0</v>
      </c>
      <c r="V3325">
        <v>0</v>
      </c>
    </row>
    <row r="3326" spans="1:22">
      <c r="A3326">
        <v>12810</v>
      </c>
      <c r="B3326" t="s">
        <v>134</v>
      </c>
      <c r="C3326" t="s">
        <v>135</v>
      </c>
      <c r="D3326" t="s">
        <v>3178</v>
      </c>
      <c r="E3326">
        <v>8.5</v>
      </c>
      <c r="F3326" t="s">
        <v>2599</v>
      </c>
      <c r="G3326" t="s">
        <v>73</v>
      </c>
      <c r="H3326">
        <v>5060993</v>
      </c>
      <c r="I3326" t="s">
        <v>3178</v>
      </c>
      <c r="J3326">
        <v>20145</v>
      </c>
      <c r="K3326">
        <v>23700</v>
      </c>
      <c r="L3326">
        <v>5928</v>
      </c>
      <c r="M3326">
        <v>6974.1772000000001</v>
      </c>
      <c r="N3326">
        <v>5928.05062</v>
      </c>
      <c r="O3326">
        <v>10</v>
      </c>
      <c r="P3326">
        <v>0</v>
      </c>
      <c r="Q3326" t="s">
        <v>75</v>
      </c>
      <c r="R3326" t="s">
        <v>3218</v>
      </c>
      <c r="S3326" t="s">
        <v>158</v>
      </c>
      <c r="T3326" t="s">
        <v>136</v>
      </c>
      <c r="U3326">
        <v>0</v>
      </c>
      <c r="V3326">
        <v>0</v>
      </c>
    </row>
    <row r="3327" spans="1:22">
      <c r="A3327">
        <v>12810</v>
      </c>
      <c r="B3327" t="s">
        <v>148</v>
      </c>
      <c r="C3327" t="s">
        <v>106</v>
      </c>
      <c r="D3327" t="s">
        <v>3178</v>
      </c>
      <c r="E3327">
        <v>1</v>
      </c>
      <c r="F3327" t="s">
        <v>2599</v>
      </c>
      <c r="G3327" t="s">
        <v>73</v>
      </c>
      <c r="H3327">
        <v>5060993</v>
      </c>
      <c r="I3327" t="s">
        <v>3178</v>
      </c>
      <c r="J3327">
        <v>4390</v>
      </c>
      <c r="K3327">
        <v>43900</v>
      </c>
      <c r="L3327">
        <v>2775</v>
      </c>
      <c r="M3327">
        <v>27746.087599999999</v>
      </c>
      <c r="N3327">
        <v>2774.6087600000001</v>
      </c>
      <c r="O3327">
        <v>10</v>
      </c>
      <c r="P3327">
        <v>0</v>
      </c>
      <c r="Q3327" t="s">
        <v>75</v>
      </c>
      <c r="R3327" t="s">
        <v>3218</v>
      </c>
      <c r="S3327" t="s">
        <v>158</v>
      </c>
      <c r="T3327" t="s">
        <v>130</v>
      </c>
      <c r="U3327">
        <v>0</v>
      </c>
      <c r="V3327">
        <v>0</v>
      </c>
    </row>
    <row r="3328" spans="1:22">
      <c r="A3328">
        <v>12810</v>
      </c>
      <c r="B3328" t="s">
        <v>148</v>
      </c>
      <c r="C3328" t="s">
        <v>106</v>
      </c>
      <c r="D3328" t="s">
        <v>3178</v>
      </c>
      <c r="E3328">
        <v>1</v>
      </c>
      <c r="F3328" t="s">
        <v>2599</v>
      </c>
      <c r="G3328" t="s">
        <v>73</v>
      </c>
      <c r="H3328">
        <v>5060993</v>
      </c>
      <c r="I3328" t="s">
        <v>3178</v>
      </c>
      <c r="J3328">
        <v>4390</v>
      </c>
      <c r="K3328">
        <v>43900</v>
      </c>
      <c r="L3328">
        <v>2775</v>
      </c>
      <c r="M3328">
        <v>27746.087599999999</v>
      </c>
      <c r="N3328">
        <v>2774.6087600000001</v>
      </c>
      <c r="O3328">
        <v>10</v>
      </c>
      <c r="P3328">
        <v>0</v>
      </c>
      <c r="Q3328" t="s">
        <v>75</v>
      </c>
      <c r="R3328" t="s">
        <v>3218</v>
      </c>
      <c r="S3328" t="s">
        <v>158</v>
      </c>
      <c r="T3328" t="s">
        <v>130</v>
      </c>
      <c r="U3328">
        <v>0</v>
      </c>
      <c r="V3328">
        <v>0</v>
      </c>
    </row>
    <row r="3329" spans="1:22">
      <c r="A3329">
        <v>12810</v>
      </c>
      <c r="B3329" t="s">
        <v>149</v>
      </c>
      <c r="C3329" t="s">
        <v>150</v>
      </c>
      <c r="D3329" t="s">
        <v>3178</v>
      </c>
      <c r="E3329">
        <v>1</v>
      </c>
      <c r="F3329" t="s">
        <v>2599</v>
      </c>
      <c r="G3329" t="s">
        <v>73</v>
      </c>
      <c r="H3329">
        <v>5060993</v>
      </c>
      <c r="I3329" t="s">
        <v>3178</v>
      </c>
      <c r="J3329">
        <v>10500</v>
      </c>
      <c r="K3329">
        <v>105000</v>
      </c>
      <c r="L3329">
        <v>7346</v>
      </c>
      <c r="M3329">
        <v>73454.7359</v>
      </c>
      <c r="N3329">
        <v>7345.4735900000005</v>
      </c>
      <c r="O3329">
        <v>10</v>
      </c>
      <c r="P3329">
        <v>0</v>
      </c>
      <c r="Q3329" t="s">
        <v>75</v>
      </c>
      <c r="R3329" t="s">
        <v>3218</v>
      </c>
      <c r="S3329" t="s">
        <v>158</v>
      </c>
      <c r="T3329" t="s">
        <v>130</v>
      </c>
      <c r="U3329">
        <v>0</v>
      </c>
      <c r="V3329">
        <v>0</v>
      </c>
    </row>
    <row r="3330" spans="1:22">
      <c r="A3330">
        <v>12810</v>
      </c>
      <c r="B3330" t="s">
        <v>149</v>
      </c>
      <c r="C3330" t="s">
        <v>150</v>
      </c>
      <c r="D3330" t="s">
        <v>3178</v>
      </c>
      <c r="E3330">
        <v>1</v>
      </c>
      <c r="F3330" t="s">
        <v>2599</v>
      </c>
      <c r="G3330" t="s">
        <v>73</v>
      </c>
      <c r="H3330">
        <v>5060993</v>
      </c>
      <c r="I3330" t="s">
        <v>3178</v>
      </c>
      <c r="J3330">
        <v>10500</v>
      </c>
      <c r="K3330">
        <v>105000</v>
      </c>
      <c r="L3330">
        <v>7346</v>
      </c>
      <c r="M3330">
        <v>73454.7359</v>
      </c>
      <c r="N3330">
        <v>7345.4735900000005</v>
      </c>
      <c r="O3330">
        <v>10</v>
      </c>
      <c r="P3330">
        <v>0</v>
      </c>
      <c r="Q3330" t="s">
        <v>75</v>
      </c>
      <c r="R3330" t="s">
        <v>3218</v>
      </c>
      <c r="S3330" t="s">
        <v>158</v>
      </c>
      <c r="T3330" t="s">
        <v>130</v>
      </c>
      <c r="U3330">
        <v>0</v>
      </c>
      <c r="V3330">
        <v>0</v>
      </c>
    </row>
    <row r="3331" spans="1:22">
      <c r="A3331">
        <v>12811</v>
      </c>
      <c r="B3331" t="s">
        <v>137</v>
      </c>
      <c r="C3331" t="s">
        <v>127</v>
      </c>
      <c r="D3331" t="s">
        <v>3178</v>
      </c>
      <c r="E3331">
        <v>1</v>
      </c>
      <c r="F3331" t="s">
        <v>2599</v>
      </c>
      <c r="G3331" t="s">
        <v>73</v>
      </c>
      <c r="H3331">
        <v>5060999</v>
      </c>
      <c r="I3331" t="s">
        <v>3178</v>
      </c>
      <c r="J3331">
        <v>3170</v>
      </c>
      <c r="K3331">
        <v>31700</v>
      </c>
      <c r="L3331">
        <v>2031</v>
      </c>
      <c r="M3331">
        <v>20313.040199999999</v>
      </c>
      <c r="N3331">
        <v>2031.30402</v>
      </c>
      <c r="O3331">
        <v>10</v>
      </c>
      <c r="P3331">
        <v>0</v>
      </c>
      <c r="Q3331" t="s">
        <v>75</v>
      </c>
      <c r="R3331" t="s">
        <v>3224</v>
      </c>
      <c r="S3331" t="s">
        <v>158</v>
      </c>
      <c r="T3331" t="s">
        <v>128</v>
      </c>
      <c r="U3331">
        <v>0</v>
      </c>
      <c r="V3331">
        <v>0</v>
      </c>
    </row>
    <row r="3332" spans="1:22">
      <c r="A3332">
        <v>12811</v>
      </c>
      <c r="B3332" t="s">
        <v>137</v>
      </c>
      <c r="C3332" t="s">
        <v>127</v>
      </c>
      <c r="D3332" t="s">
        <v>3178</v>
      </c>
      <c r="E3332">
        <v>1</v>
      </c>
      <c r="F3332" t="s">
        <v>2599</v>
      </c>
      <c r="G3332" t="s">
        <v>73</v>
      </c>
      <c r="H3332">
        <v>5060999</v>
      </c>
      <c r="I3332" t="s">
        <v>3178</v>
      </c>
      <c r="J3332">
        <v>3170</v>
      </c>
      <c r="K3332">
        <v>31700</v>
      </c>
      <c r="L3332">
        <v>2031</v>
      </c>
      <c r="M3332">
        <v>20313.040199999999</v>
      </c>
      <c r="N3332">
        <v>2031.30402</v>
      </c>
      <c r="O3332">
        <v>10</v>
      </c>
      <c r="P3332">
        <v>0</v>
      </c>
      <c r="Q3332" t="s">
        <v>75</v>
      </c>
      <c r="R3332" t="s">
        <v>3224</v>
      </c>
      <c r="S3332" t="s">
        <v>158</v>
      </c>
      <c r="T3332" t="s">
        <v>128</v>
      </c>
      <c r="U3332">
        <v>0</v>
      </c>
      <c r="V3332">
        <v>0</v>
      </c>
    </row>
    <row r="3333" spans="1:22">
      <c r="A3333">
        <v>12811</v>
      </c>
      <c r="B3333" t="s">
        <v>207</v>
      </c>
      <c r="C3333" t="s">
        <v>208</v>
      </c>
      <c r="D3333" t="s">
        <v>3178</v>
      </c>
      <c r="E3333">
        <v>6.5</v>
      </c>
      <c r="F3333" t="s">
        <v>2599</v>
      </c>
      <c r="G3333" t="s">
        <v>73</v>
      </c>
      <c r="H3333">
        <v>5060999</v>
      </c>
      <c r="I3333" t="s">
        <v>3178</v>
      </c>
      <c r="J3333">
        <v>15405</v>
      </c>
      <c r="K3333">
        <v>23700</v>
      </c>
      <c r="L3333">
        <v>4505</v>
      </c>
      <c r="M3333">
        <v>6930.1751999999997</v>
      </c>
      <c r="N3333">
        <v>4504.6138799999999</v>
      </c>
      <c r="O3333">
        <v>10</v>
      </c>
      <c r="P3333">
        <v>0</v>
      </c>
      <c r="Q3333" t="s">
        <v>75</v>
      </c>
      <c r="R3333" t="s">
        <v>3224</v>
      </c>
      <c r="S3333" t="s">
        <v>158</v>
      </c>
      <c r="T3333" t="s">
        <v>136</v>
      </c>
      <c r="U3333">
        <v>0</v>
      </c>
      <c r="V3333">
        <v>0</v>
      </c>
    </row>
    <row r="3334" spans="1:22">
      <c r="A3334">
        <v>12811</v>
      </c>
      <c r="B3334" t="s">
        <v>207</v>
      </c>
      <c r="C3334" t="s">
        <v>208</v>
      </c>
      <c r="D3334" t="s">
        <v>3178</v>
      </c>
      <c r="E3334">
        <v>6.5</v>
      </c>
      <c r="F3334" t="s">
        <v>2599</v>
      </c>
      <c r="G3334" t="s">
        <v>73</v>
      </c>
      <c r="H3334">
        <v>5060999</v>
      </c>
      <c r="I3334" t="s">
        <v>3178</v>
      </c>
      <c r="J3334">
        <v>15405</v>
      </c>
      <c r="K3334">
        <v>23700</v>
      </c>
      <c r="L3334">
        <v>4505</v>
      </c>
      <c r="M3334">
        <v>6930.1751999999997</v>
      </c>
      <c r="N3334">
        <v>4504.6138799999999</v>
      </c>
      <c r="O3334">
        <v>10</v>
      </c>
      <c r="P3334">
        <v>0</v>
      </c>
      <c r="Q3334" t="s">
        <v>75</v>
      </c>
      <c r="R3334" t="s">
        <v>3224</v>
      </c>
      <c r="S3334" t="s">
        <v>158</v>
      </c>
      <c r="T3334" t="s">
        <v>136</v>
      </c>
      <c r="U3334">
        <v>0</v>
      </c>
      <c r="V3334">
        <v>0</v>
      </c>
    </row>
    <row r="3335" spans="1:22">
      <c r="A3335">
        <v>12911</v>
      </c>
      <c r="B3335" t="s">
        <v>163</v>
      </c>
      <c r="C3335" t="s">
        <v>164</v>
      </c>
      <c r="D3335" t="s">
        <v>3019</v>
      </c>
      <c r="E3335">
        <v>1</v>
      </c>
      <c r="F3335" t="s">
        <v>166</v>
      </c>
      <c r="G3335" t="s">
        <v>73</v>
      </c>
      <c r="H3335">
        <v>5061001</v>
      </c>
      <c r="I3335" t="s">
        <v>3178</v>
      </c>
      <c r="J3335">
        <v>395000</v>
      </c>
      <c r="K3335">
        <v>395000</v>
      </c>
      <c r="L3335">
        <v>395000</v>
      </c>
      <c r="M3335">
        <v>395000</v>
      </c>
      <c r="N3335">
        <v>395000</v>
      </c>
      <c r="O3335">
        <v>100</v>
      </c>
      <c r="P3335">
        <v>0</v>
      </c>
      <c r="Q3335" t="s">
        <v>75</v>
      </c>
      <c r="R3335" t="s">
        <v>3225</v>
      </c>
      <c r="S3335" t="s">
        <v>167</v>
      </c>
      <c r="T3335" t="s">
        <v>168</v>
      </c>
      <c r="U3335">
        <v>0</v>
      </c>
      <c r="V3335">
        <v>0</v>
      </c>
    </row>
    <row r="3336" spans="1:22">
      <c r="A3336">
        <v>12912</v>
      </c>
      <c r="B3336" t="s">
        <v>163</v>
      </c>
      <c r="C3336" t="s">
        <v>164</v>
      </c>
      <c r="D3336" t="s">
        <v>3019</v>
      </c>
      <c r="E3336">
        <v>1</v>
      </c>
      <c r="F3336" t="s">
        <v>166</v>
      </c>
      <c r="G3336" t="s">
        <v>73</v>
      </c>
      <c r="H3336">
        <v>5061002</v>
      </c>
      <c r="I3336" t="s">
        <v>3178</v>
      </c>
      <c r="J3336">
        <v>395000</v>
      </c>
      <c r="K3336">
        <v>395000</v>
      </c>
      <c r="L3336">
        <v>395000</v>
      </c>
      <c r="M3336">
        <v>395000</v>
      </c>
      <c r="N3336">
        <v>395000</v>
      </c>
      <c r="O3336">
        <v>100</v>
      </c>
      <c r="P3336">
        <v>0</v>
      </c>
      <c r="Q3336" t="s">
        <v>75</v>
      </c>
      <c r="R3336" t="s">
        <v>3226</v>
      </c>
      <c r="S3336" t="s">
        <v>167</v>
      </c>
      <c r="T3336" t="s">
        <v>168</v>
      </c>
      <c r="U3336">
        <v>0</v>
      </c>
      <c r="V3336">
        <v>0</v>
      </c>
    </row>
    <row r="3337" spans="1:22">
      <c r="A3337">
        <v>12913</v>
      </c>
      <c r="B3337" t="s">
        <v>163</v>
      </c>
      <c r="C3337" t="s">
        <v>164</v>
      </c>
      <c r="D3337" t="s">
        <v>2963</v>
      </c>
      <c r="E3337">
        <v>1</v>
      </c>
      <c r="F3337" t="s">
        <v>166</v>
      </c>
      <c r="G3337" t="s">
        <v>73</v>
      </c>
      <c r="H3337">
        <v>5061003</v>
      </c>
      <c r="I3337" t="s">
        <v>3178</v>
      </c>
      <c r="J3337">
        <v>395000</v>
      </c>
      <c r="K3337">
        <v>395000</v>
      </c>
      <c r="L3337">
        <v>395000</v>
      </c>
      <c r="M3337">
        <v>395000</v>
      </c>
      <c r="N3337">
        <v>395000</v>
      </c>
      <c r="O3337">
        <v>100</v>
      </c>
      <c r="P3337">
        <v>0</v>
      </c>
      <c r="Q3337" t="s">
        <v>75</v>
      </c>
      <c r="R3337" t="s">
        <v>3227</v>
      </c>
      <c r="S3337" t="s">
        <v>167</v>
      </c>
      <c r="T3337" t="s">
        <v>168</v>
      </c>
      <c r="U3337">
        <v>0</v>
      </c>
      <c r="V3337">
        <v>0</v>
      </c>
    </row>
    <row r="3338" spans="1:22">
      <c r="A3338">
        <v>12914</v>
      </c>
      <c r="B3338" t="s">
        <v>163</v>
      </c>
      <c r="C3338" t="s">
        <v>164</v>
      </c>
      <c r="D3338" t="s">
        <v>3019</v>
      </c>
      <c r="E3338">
        <v>1</v>
      </c>
      <c r="F3338" t="s">
        <v>166</v>
      </c>
      <c r="G3338" t="s">
        <v>73</v>
      </c>
      <c r="H3338">
        <v>5061004</v>
      </c>
      <c r="I3338" t="s">
        <v>3178</v>
      </c>
      <c r="J3338">
        <v>395000</v>
      </c>
      <c r="K3338">
        <v>395000</v>
      </c>
      <c r="L3338">
        <v>395000</v>
      </c>
      <c r="M3338">
        <v>395000</v>
      </c>
      <c r="N3338">
        <v>395000</v>
      </c>
      <c r="O3338">
        <v>100</v>
      </c>
      <c r="P3338">
        <v>0</v>
      </c>
      <c r="Q3338" t="s">
        <v>75</v>
      </c>
      <c r="R3338" t="s">
        <v>3228</v>
      </c>
      <c r="S3338" t="s">
        <v>167</v>
      </c>
      <c r="T3338" t="s">
        <v>168</v>
      </c>
      <c r="U3338">
        <v>0</v>
      </c>
      <c r="V3338">
        <v>0</v>
      </c>
    </row>
    <row r="3339" spans="1:22">
      <c r="A3339">
        <v>12915</v>
      </c>
      <c r="B3339" t="s">
        <v>163</v>
      </c>
      <c r="C3339" t="s">
        <v>164</v>
      </c>
      <c r="D3339" t="s">
        <v>3019</v>
      </c>
      <c r="E3339">
        <v>1</v>
      </c>
      <c r="F3339" t="s">
        <v>166</v>
      </c>
      <c r="G3339" t="s">
        <v>73</v>
      </c>
      <c r="H3339">
        <v>5061005</v>
      </c>
      <c r="I3339" t="s">
        <v>3178</v>
      </c>
      <c r="J3339">
        <v>395000</v>
      </c>
      <c r="K3339">
        <v>395000</v>
      </c>
      <c r="L3339">
        <v>395000</v>
      </c>
      <c r="M3339">
        <v>395000</v>
      </c>
      <c r="N3339">
        <v>395000</v>
      </c>
      <c r="O3339">
        <v>100</v>
      </c>
      <c r="P3339">
        <v>0</v>
      </c>
      <c r="Q3339" t="s">
        <v>75</v>
      </c>
      <c r="R3339" t="s">
        <v>2002</v>
      </c>
      <c r="S3339" t="s">
        <v>167</v>
      </c>
      <c r="T3339" t="s">
        <v>168</v>
      </c>
      <c r="U3339">
        <v>0</v>
      </c>
      <c r="V3339">
        <v>0</v>
      </c>
    </row>
    <row r="3340" spans="1:22">
      <c r="A3340">
        <v>12916</v>
      </c>
      <c r="B3340" t="s">
        <v>163</v>
      </c>
      <c r="C3340" t="s">
        <v>164</v>
      </c>
      <c r="D3340" t="s">
        <v>2963</v>
      </c>
      <c r="E3340">
        <v>1</v>
      </c>
      <c r="F3340" t="s">
        <v>166</v>
      </c>
      <c r="G3340" t="s">
        <v>73</v>
      </c>
      <c r="H3340">
        <v>5061006</v>
      </c>
      <c r="I3340" t="s">
        <v>3178</v>
      </c>
      <c r="J3340">
        <v>395000</v>
      </c>
      <c r="K3340">
        <v>395000</v>
      </c>
      <c r="L3340">
        <v>395000</v>
      </c>
      <c r="M3340">
        <v>395000</v>
      </c>
      <c r="N3340">
        <v>395000</v>
      </c>
      <c r="O3340">
        <v>100</v>
      </c>
      <c r="P3340">
        <v>0</v>
      </c>
      <c r="Q3340" t="s">
        <v>75</v>
      </c>
      <c r="R3340" t="s">
        <v>3229</v>
      </c>
      <c r="S3340" t="s">
        <v>167</v>
      </c>
      <c r="T3340" t="s">
        <v>168</v>
      </c>
      <c r="U3340">
        <v>0</v>
      </c>
      <c r="V3340">
        <v>0</v>
      </c>
    </row>
    <row r="3341" spans="1:22">
      <c r="A3341">
        <v>12917</v>
      </c>
      <c r="B3341" t="s">
        <v>163</v>
      </c>
      <c r="C3341" t="s">
        <v>164</v>
      </c>
      <c r="D3341" t="s">
        <v>2929</v>
      </c>
      <c r="E3341">
        <v>1</v>
      </c>
      <c r="F3341" t="s">
        <v>166</v>
      </c>
      <c r="G3341" t="s">
        <v>73</v>
      </c>
      <c r="H3341">
        <v>5061009</v>
      </c>
      <c r="I3341" t="s">
        <v>3178</v>
      </c>
      <c r="J3341">
        <v>395000</v>
      </c>
      <c r="K3341">
        <v>395000</v>
      </c>
      <c r="L3341">
        <v>395000</v>
      </c>
      <c r="M3341">
        <v>395000</v>
      </c>
      <c r="N3341">
        <v>395000</v>
      </c>
      <c r="O3341">
        <v>100</v>
      </c>
      <c r="P3341">
        <v>0</v>
      </c>
      <c r="Q3341" t="s">
        <v>75</v>
      </c>
      <c r="R3341" t="s">
        <v>2363</v>
      </c>
      <c r="S3341" t="s">
        <v>167</v>
      </c>
      <c r="T3341" t="s">
        <v>168</v>
      </c>
      <c r="U3341">
        <v>0</v>
      </c>
      <c r="V3341">
        <v>0</v>
      </c>
    </row>
    <row r="3342" spans="1:22">
      <c r="A3342">
        <v>12796</v>
      </c>
      <c r="B3342" t="s">
        <v>129</v>
      </c>
      <c r="C3342" t="s">
        <v>106</v>
      </c>
      <c r="D3342" t="s">
        <v>3151</v>
      </c>
      <c r="E3342">
        <v>1</v>
      </c>
      <c r="F3342" t="s">
        <v>2599</v>
      </c>
      <c r="G3342" t="s">
        <v>73</v>
      </c>
      <c r="H3342">
        <v>5061010</v>
      </c>
      <c r="I3342" t="s">
        <v>3178</v>
      </c>
      <c r="J3342">
        <v>11360</v>
      </c>
      <c r="K3342">
        <v>56800</v>
      </c>
      <c r="L3342">
        <v>7184</v>
      </c>
      <c r="M3342">
        <v>35919.716500000002</v>
      </c>
      <c r="N3342">
        <v>7183.9432999999999</v>
      </c>
      <c r="O3342">
        <v>20</v>
      </c>
      <c r="P3342">
        <v>0</v>
      </c>
      <c r="Q3342" t="s">
        <v>75</v>
      </c>
      <c r="R3342" t="s">
        <v>3219</v>
      </c>
      <c r="S3342" t="s">
        <v>195</v>
      </c>
      <c r="T3342" t="s">
        <v>130</v>
      </c>
      <c r="U3342">
        <v>0</v>
      </c>
      <c r="V3342">
        <v>0</v>
      </c>
    </row>
    <row r="3343" spans="1:22">
      <c r="A3343">
        <v>12796</v>
      </c>
      <c r="B3343" t="s">
        <v>3220</v>
      </c>
      <c r="C3343" t="s">
        <v>106</v>
      </c>
      <c r="D3343" t="s">
        <v>3151</v>
      </c>
      <c r="E3343">
        <v>1</v>
      </c>
      <c r="F3343" t="s">
        <v>2599</v>
      </c>
      <c r="G3343" t="s">
        <v>73</v>
      </c>
      <c r="H3343">
        <v>5061010</v>
      </c>
      <c r="I3343" t="s">
        <v>3178</v>
      </c>
      <c r="J3343">
        <v>36600</v>
      </c>
      <c r="K3343">
        <v>183000</v>
      </c>
      <c r="L3343">
        <v>25702</v>
      </c>
      <c r="M3343">
        <v>128510</v>
      </c>
      <c r="N3343">
        <v>25702</v>
      </c>
      <c r="O3343">
        <v>20</v>
      </c>
      <c r="P3343">
        <v>0</v>
      </c>
      <c r="Q3343" t="s">
        <v>75</v>
      </c>
      <c r="R3343" t="s">
        <v>3219</v>
      </c>
      <c r="S3343" t="s">
        <v>195</v>
      </c>
      <c r="T3343" t="s">
        <v>130</v>
      </c>
      <c r="U3343">
        <v>0</v>
      </c>
      <c r="V3343">
        <v>0</v>
      </c>
    </row>
    <row r="3344" spans="1:22">
      <c r="A3344">
        <v>12919</v>
      </c>
      <c r="B3344" t="s">
        <v>163</v>
      </c>
      <c r="C3344" t="s">
        <v>164</v>
      </c>
      <c r="D3344" t="s">
        <v>2963</v>
      </c>
      <c r="E3344">
        <v>1</v>
      </c>
      <c r="F3344" t="s">
        <v>166</v>
      </c>
      <c r="G3344" t="s">
        <v>73</v>
      </c>
      <c r="H3344">
        <v>5061011</v>
      </c>
      <c r="I3344" t="s">
        <v>3178</v>
      </c>
      <c r="J3344">
        <v>395000</v>
      </c>
      <c r="K3344">
        <v>395000</v>
      </c>
      <c r="L3344">
        <v>395000</v>
      </c>
      <c r="M3344">
        <v>395000</v>
      </c>
      <c r="N3344">
        <v>395000</v>
      </c>
      <c r="O3344">
        <v>100</v>
      </c>
      <c r="P3344">
        <v>0</v>
      </c>
      <c r="Q3344" t="s">
        <v>75</v>
      </c>
      <c r="R3344" t="s">
        <v>3230</v>
      </c>
      <c r="S3344" t="s">
        <v>167</v>
      </c>
      <c r="T3344" t="s">
        <v>168</v>
      </c>
      <c r="U3344">
        <v>0</v>
      </c>
      <c r="V3344">
        <v>0</v>
      </c>
    </row>
    <row r="3345" spans="1:22">
      <c r="A3345">
        <v>12920</v>
      </c>
      <c r="B3345" t="s">
        <v>163</v>
      </c>
      <c r="C3345" t="s">
        <v>164</v>
      </c>
      <c r="D3345" t="s">
        <v>3019</v>
      </c>
      <c r="E3345">
        <v>1</v>
      </c>
      <c r="F3345" t="s">
        <v>166</v>
      </c>
      <c r="G3345" t="s">
        <v>73</v>
      </c>
      <c r="H3345">
        <v>5061012</v>
      </c>
      <c r="I3345" t="s">
        <v>3178</v>
      </c>
      <c r="J3345">
        <v>395000</v>
      </c>
      <c r="K3345">
        <v>395000</v>
      </c>
      <c r="L3345">
        <v>395000</v>
      </c>
      <c r="M3345">
        <v>395000</v>
      </c>
      <c r="N3345">
        <v>395000</v>
      </c>
      <c r="O3345">
        <v>100</v>
      </c>
      <c r="P3345">
        <v>0</v>
      </c>
      <c r="Q3345" t="s">
        <v>75</v>
      </c>
      <c r="R3345" t="s">
        <v>3231</v>
      </c>
      <c r="S3345" t="s">
        <v>167</v>
      </c>
      <c r="T3345" t="s">
        <v>168</v>
      </c>
      <c r="U3345">
        <v>0</v>
      </c>
      <c r="V3345">
        <v>0</v>
      </c>
    </row>
    <row r="3346" spans="1:22">
      <c r="A3346">
        <v>12921</v>
      </c>
      <c r="B3346" t="s">
        <v>163</v>
      </c>
      <c r="C3346" t="s">
        <v>164</v>
      </c>
      <c r="D3346" t="s">
        <v>3232</v>
      </c>
      <c r="E3346">
        <v>1</v>
      </c>
      <c r="F3346" t="s">
        <v>166</v>
      </c>
      <c r="G3346" t="s">
        <v>73</v>
      </c>
      <c r="H3346">
        <v>5061013</v>
      </c>
      <c r="I3346" t="s">
        <v>3178</v>
      </c>
      <c r="J3346">
        <v>395000</v>
      </c>
      <c r="K3346">
        <v>395000</v>
      </c>
      <c r="L3346">
        <v>395000</v>
      </c>
      <c r="M3346">
        <v>395000</v>
      </c>
      <c r="N3346">
        <v>395000</v>
      </c>
      <c r="O3346">
        <v>100</v>
      </c>
      <c r="P3346">
        <v>0</v>
      </c>
      <c r="Q3346" t="s">
        <v>75</v>
      </c>
      <c r="R3346" t="s">
        <v>2783</v>
      </c>
      <c r="S3346" t="s">
        <v>167</v>
      </c>
      <c r="T3346" t="s">
        <v>168</v>
      </c>
      <c r="U3346">
        <v>0</v>
      </c>
      <c r="V3346">
        <v>0</v>
      </c>
    </row>
    <row r="3347" spans="1:22">
      <c r="A3347">
        <v>12922</v>
      </c>
      <c r="B3347" t="s">
        <v>163</v>
      </c>
      <c r="C3347" t="s">
        <v>164</v>
      </c>
      <c r="D3347" t="s">
        <v>3232</v>
      </c>
      <c r="E3347">
        <v>1</v>
      </c>
      <c r="F3347" t="s">
        <v>166</v>
      </c>
      <c r="G3347" t="s">
        <v>73</v>
      </c>
      <c r="H3347">
        <v>5061014</v>
      </c>
      <c r="I3347" t="s">
        <v>3178</v>
      </c>
      <c r="J3347">
        <v>395000</v>
      </c>
      <c r="K3347">
        <v>395000</v>
      </c>
      <c r="L3347">
        <v>395000</v>
      </c>
      <c r="M3347">
        <v>395000</v>
      </c>
      <c r="N3347">
        <v>395000</v>
      </c>
      <c r="O3347">
        <v>100</v>
      </c>
      <c r="P3347">
        <v>0</v>
      </c>
      <c r="Q3347" t="s">
        <v>75</v>
      </c>
      <c r="R3347" t="s">
        <v>3233</v>
      </c>
      <c r="S3347" t="s">
        <v>167</v>
      </c>
      <c r="T3347" t="s">
        <v>168</v>
      </c>
      <c r="U3347">
        <v>0</v>
      </c>
      <c r="V3347">
        <v>0</v>
      </c>
    </row>
    <row r="3348" spans="1:22">
      <c r="A3348">
        <v>12411</v>
      </c>
      <c r="B3348" t="s">
        <v>2188</v>
      </c>
      <c r="C3348" t="s">
        <v>2189</v>
      </c>
      <c r="D3348" t="s">
        <v>2758</v>
      </c>
      <c r="E3348">
        <v>1</v>
      </c>
      <c r="F3348" t="s">
        <v>96</v>
      </c>
      <c r="G3348" t="s">
        <v>73</v>
      </c>
      <c r="H3348">
        <v>4009093</v>
      </c>
      <c r="I3348" t="s">
        <v>3234</v>
      </c>
      <c r="J3348">
        <v>77000</v>
      </c>
      <c r="K3348">
        <v>77000</v>
      </c>
      <c r="L3348">
        <v>65450</v>
      </c>
      <c r="M3348">
        <v>44200</v>
      </c>
      <c r="N3348">
        <v>44200</v>
      </c>
      <c r="O3348">
        <v>100</v>
      </c>
      <c r="P3348">
        <v>15</v>
      </c>
      <c r="Q3348" t="s">
        <v>75</v>
      </c>
      <c r="R3348" t="s">
        <v>97</v>
      </c>
      <c r="S3348" t="s">
        <v>98</v>
      </c>
      <c r="T3348" t="s">
        <v>2190</v>
      </c>
      <c r="U3348">
        <v>0</v>
      </c>
      <c r="V3348">
        <v>0</v>
      </c>
    </row>
    <row r="3349" spans="1:22">
      <c r="A3349">
        <v>12421</v>
      </c>
      <c r="B3349" t="s">
        <v>2083</v>
      </c>
      <c r="C3349" t="s">
        <v>893</v>
      </c>
      <c r="D3349" t="s">
        <v>2810</v>
      </c>
      <c r="E3349">
        <v>1</v>
      </c>
      <c r="F3349" t="s">
        <v>96</v>
      </c>
      <c r="G3349" t="s">
        <v>73</v>
      </c>
      <c r="H3349">
        <v>4009094</v>
      </c>
      <c r="I3349" t="s">
        <v>3234</v>
      </c>
      <c r="J3349">
        <v>20000</v>
      </c>
      <c r="K3349">
        <v>20000</v>
      </c>
      <c r="L3349">
        <v>20000</v>
      </c>
      <c r="M3349">
        <v>13600</v>
      </c>
      <c r="N3349">
        <v>13600</v>
      </c>
      <c r="O3349">
        <v>100</v>
      </c>
      <c r="P3349">
        <v>0</v>
      </c>
      <c r="Q3349" t="s">
        <v>75</v>
      </c>
      <c r="R3349" t="s">
        <v>97</v>
      </c>
      <c r="S3349" t="s">
        <v>98</v>
      </c>
      <c r="T3349" t="s">
        <v>314</v>
      </c>
      <c r="U3349">
        <v>0</v>
      </c>
      <c r="V3349">
        <v>0</v>
      </c>
    </row>
    <row r="3350" spans="1:22">
      <c r="A3350">
        <v>12425</v>
      </c>
      <c r="B3350" t="s">
        <v>3235</v>
      </c>
      <c r="C3350" t="s">
        <v>3236</v>
      </c>
      <c r="D3350" t="s">
        <v>2810</v>
      </c>
      <c r="E3350">
        <v>1</v>
      </c>
      <c r="F3350" t="s">
        <v>96</v>
      </c>
      <c r="G3350" t="s">
        <v>73</v>
      </c>
      <c r="H3350">
        <v>4009095</v>
      </c>
      <c r="I3350" t="s">
        <v>3234</v>
      </c>
      <c r="J3350">
        <v>13000</v>
      </c>
      <c r="K3350">
        <v>13000</v>
      </c>
      <c r="L3350">
        <v>11700</v>
      </c>
      <c r="M3350">
        <v>7440</v>
      </c>
      <c r="N3350">
        <v>7440</v>
      </c>
      <c r="O3350">
        <v>100</v>
      </c>
      <c r="P3350">
        <v>10</v>
      </c>
      <c r="Q3350" t="s">
        <v>75</v>
      </c>
      <c r="R3350" t="s">
        <v>97</v>
      </c>
      <c r="S3350" t="s">
        <v>98</v>
      </c>
      <c r="T3350" t="s">
        <v>2598</v>
      </c>
      <c r="U3350">
        <v>0</v>
      </c>
      <c r="V3350">
        <v>0</v>
      </c>
    </row>
    <row r="3351" spans="1:22">
      <c r="A3351">
        <v>12421</v>
      </c>
      <c r="B3351" t="s">
        <v>3237</v>
      </c>
      <c r="C3351" t="s">
        <v>94</v>
      </c>
      <c r="D3351" t="s">
        <v>2810</v>
      </c>
      <c r="E3351">
        <v>1</v>
      </c>
      <c r="F3351" t="s">
        <v>96</v>
      </c>
      <c r="G3351" t="s">
        <v>73</v>
      </c>
      <c r="H3351">
        <v>4009094</v>
      </c>
      <c r="I3351" t="s">
        <v>3234</v>
      </c>
      <c r="J3351">
        <v>103000</v>
      </c>
      <c r="K3351">
        <v>103000</v>
      </c>
      <c r="L3351">
        <v>87550</v>
      </c>
      <c r="M3351">
        <v>65920</v>
      </c>
      <c r="N3351">
        <v>65920</v>
      </c>
      <c r="O3351">
        <v>100</v>
      </c>
      <c r="P3351">
        <v>15</v>
      </c>
      <c r="Q3351" t="s">
        <v>75</v>
      </c>
      <c r="R3351" t="s">
        <v>97</v>
      </c>
      <c r="S3351" t="s">
        <v>98</v>
      </c>
      <c r="T3351" t="s">
        <v>99</v>
      </c>
      <c r="U3351">
        <v>0</v>
      </c>
      <c r="V3351">
        <v>0</v>
      </c>
    </row>
    <row r="3352" spans="1:22">
      <c r="A3352">
        <v>12428</v>
      </c>
      <c r="B3352" t="s">
        <v>188</v>
      </c>
      <c r="C3352" t="s">
        <v>189</v>
      </c>
      <c r="D3352" t="s">
        <v>2810</v>
      </c>
      <c r="E3352">
        <v>1</v>
      </c>
      <c r="F3352" t="s">
        <v>96</v>
      </c>
      <c r="G3352" t="s">
        <v>73</v>
      </c>
      <c r="H3352">
        <v>4009096</v>
      </c>
      <c r="I3352" t="s">
        <v>3234</v>
      </c>
      <c r="J3352">
        <v>22000</v>
      </c>
      <c r="K3352">
        <v>22000</v>
      </c>
      <c r="L3352">
        <v>20900</v>
      </c>
      <c r="M3352">
        <v>17600</v>
      </c>
      <c r="N3352">
        <v>17600</v>
      </c>
      <c r="O3352">
        <v>100</v>
      </c>
      <c r="P3352">
        <v>5</v>
      </c>
      <c r="Q3352" t="s">
        <v>75</v>
      </c>
      <c r="R3352" t="s">
        <v>97</v>
      </c>
      <c r="S3352" t="s">
        <v>98</v>
      </c>
      <c r="T3352" t="s">
        <v>155</v>
      </c>
      <c r="U3352">
        <v>0</v>
      </c>
      <c r="V3352">
        <v>0</v>
      </c>
    </row>
    <row r="3353" spans="1:22">
      <c r="A3353">
        <v>12428</v>
      </c>
      <c r="B3353" t="s">
        <v>883</v>
      </c>
      <c r="C3353" t="s">
        <v>884</v>
      </c>
      <c r="D3353" t="s">
        <v>2810</v>
      </c>
      <c r="E3353">
        <v>1</v>
      </c>
      <c r="F3353" t="s">
        <v>96</v>
      </c>
      <c r="G3353" t="s">
        <v>73</v>
      </c>
      <c r="H3353">
        <v>4009096</v>
      </c>
      <c r="I3353" t="s">
        <v>3234</v>
      </c>
      <c r="J3353">
        <v>22000</v>
      </c>
      <c r="K3353">
        <v>22000</v>
      </c>
      <c r="L3353">
        <v>20900</v>
      </c>
      <c r="M3353">
        <v>17600</v>
      </c>
      <c r="N3353">
        <v>17600</v>
      </c>
      <c r="O3353">
        <v>100</v>
      </c>
      <c r="P3353">
        <v>5</v>
      </c>
      <c r="Q3353" t="s">
        <v>75</v>
      </c>
      <c r="R3353" t="s">
        <v>97</v>
      </c>
      <c r="S3353" t="s">
        <v>98</v>
      </c>
      <c r="T3353" t="s">
        <v>155</v>
      </c>
      <c r="U3353">
        <v>0</v>
      </c>
      <c r="V3353">
        <v>0</v>
      </c>
    </row>
    <row r="3354" spans="1:22">
      <c r="A3354">
        <v>12517</v>
      </c>
      <c r="B3354" t="s">
        <v>151</v>
      </c>
      <c r="C3354" t="s">
        <v>152</v>
      </c>
      <c r="D3354" t="s">
        <v>2870</v>
      </c>
      <c r="E3354">
        <v>1</v>
      </c>
      <c r="F3354" t="s">
        <v>560</v>
      </c>
      <c r="G3354" t="s">
        <v>73</v>
      </c>
      <c r="H3354">
        <v>4009097</v>
      </c>
      <c r="I3354" t="s">
        <v>3234</v>
      </c>
      <c r="J3354">
        <v>90000</v>
      </c>
      <c r="K3354">
        <v>90000</v>
      </c>
      <c r="L3354">
        <v>77850</v>
      </c>
      <c r="M3354">
        <v>77850</v>
      </c>
      <c r="N3354">
        <v>77850</v>
      </c>
      <c r="O3354">
        <v>100</v>
      </c>
      <c r="P3354">
        <v>0</v>
      </c>
      <c r="Q3354" t="s">
        <v>75</v>
      </c>
      <c r="R3354" t="s">
        <v>561</v>
      </c>
      <c r="S3354" t="s">
        <v>98</v>
      </c>
      <c r="T3354" t="s">
        <v>155</v>
      </c>
      <c r="U3354">
        <v>0</v>
      </c>
      <c r="V3354">
        <v>0</v>
      </c>
    </row>
    <row r="3355" spans="1:22">
      <c r="A3355">
        <v>12536</v>
      </c>
      <c r="B3355" t="s">
        <v>637</v>
      </c>
      <c r="C3355" t="s">
        <v>541</v>
      </c>
      <c r="D3355" t="s">
        <v>2870</v>
      </c>
      <c r="E3355">
        <v>2</v>
      </c>
      <c r="F3355" t="s">
        <v>96</v>
      </c>
      <c r="G3355" t="s">
        <v>73</v>
      </c>
      <c r="H3355">
        <v>4009098</v>
      </c>
      <c r="I3355" t="s">
        <v>3234</v>
      </c>
      <c r="J3355">
        <v>232000</v>
      </c>
      <c r="K3355">
        <v>116000</v>
      </c>
      <c r="L3355">
        <v>162400</v>
      </c>
      <c r="M3355">
        <v>77860</v>
      </c>
      <c r="N3355">
        <v>155720</v>
      </c>
      <c r="O3355">
        <v>100</v>
      </c>
      <c r="P3355">
        <v>30</v>
      </c>
      <c r="Q3355" t="s">
        <v>75</v>
      </c>
      <c r="R3355" t="s">
        <v>97</v>
      </c>
      <c r="S3355" t="s">
        <v>98</v>
      </c>
      <c r="T3355" t="s">
        <v>542</v>
      </c>
      <c r="U3355">
        <v>0</v>
      </c>
      <c r="V3355">
        <v>0</v>
      </c>
    </row>
    <row r="3356" spans="1:22">
      <c r="A3356">
        <v>12836</v>
      </c>
      <c r="B3356" t="s">
        <v>151</v>
      </c>
      <c r="C3356" t="s">
        <v>152</v>
      </c>
      <c r="D3356" t="s">
        <v>3138</v>
      </c>
      <c r="E3356">
        <v>1</v>
      </c>
      <c r="F3356" t="s">
        <v>154</v>
      </c>
      <c r="G3356" t="s">
        <v>73</v>
      </c>
      <c r="H3356">
        <v>5061047</v>
      </c>
      <c r="I3356" t="s">
        <v>3234</v>
      </c>
      <c r="J3356">
        <v>90000</v>
      </c>
      <c r="K3356">
        <v>90000</v>
      </c>
      <c r="L3356">
        <v>77850</v>
      </c>
      <c r="M3356">
        <v>77850</v>
      </c>
      <c r="N3356">
        <v>77850</v>
      </c>
      <c r="O3356">
        <v>100</v>
      </c>
      <c r="P3356">
        <v>0</v>
      </c>
      <c r="Q3356" t="s">
        <v>75</v>
      </c>
      <c r="R3356" t="s">
        <v>169</v>
      </c>
      <c r="S3356" t="s">
        <v>76</v>
      </c>
      <c r="T3356" t="s">
        <v>155</v>
      </c>
      <c r="U3356">
        <v>0</v>
      </c>
      <c r="V3356">
        <v>0</v>
      </c>
    </row>
    <row r="3357" spans="1:22">
      <c r="A3357">
        <v>12517</v>
      </c>
      <c r="B3357" t="s">
        <v>2341</v>
      </c>
      <c r="C3357" t="s">
        <v>2342</v>
      </c>
      <c r="D3357" t="s">
        <v>2870</v>
      </c>
      <c r="E3357">
        <v>5</v>
      </c>
      <c r="F3357" t="s">
        <v>560</v>
      </c>
      <c r="G3357" t="s">
        <v>73</v>
      </c>
      <c r="H3357">
        <v>4009097</v>
      </c>
      <c r="I3357" t="s">
        <v>3234</v>
      </c>
      <c r="J3357">
        <v>105000</v>
      </c>
      <c r="K3357">
        <v>21000</v>
      </c>
      <c r="L3357">
        <v>90000</v>
      </c>
      <c r="M3357">
        <v>18000</v>
      </c>
      <c r="N3357">
        <v>90000</v>
      </c>
      <c r="O3357">
        <v>100</v>
      </c>
      <c r="P3357">
        <v>0</v>
      </c>
      <c r="Q3357" t="s">
        <v>75</v>
      </c>
      <c r="R3357" t="s">
        <v>561</v>
      </c>
      <c r="S3357" t="s">
        <v>98</v>
      </c>
      <c r="T3357" t="s">
        <v>155</v>
      </c>
      <c r="U3357">
        <v>0</v>
      </c>
      <c r="V3357">
        <v>0</v>
      </c>
    </row>
    <row r="3358" spans="1:22">
      <c r="A3358">
        <v>12776</v>
      </c>
      <c r="B3358" t="s">
        <v>156</v>
      </c>
      <c r="C3358" t="s">
        <v>127</v>
      </c>
      <c r="D3358" t="s">
        <v>3151</v>
      </c>
      <c r="E3358">
        <v>1</v>
      </c>
      <c r="F3358" t="s">
        <v>206</v>
      </c>
      <c r="G3358" t="s">
        <v>73</v>
      </c>
      <c r="H3358">
        <v>5061053</v>
      </c>
      <c r="I3358" t="s">
        <v>3234</v>
      </c>
      <c r="J3358">
        <v>45600</v>
      </c>
      <c r="K3358">
        <v>45600</v>
      </c>
      <c r="L3358">
        <v>28463</v>
      </c>
      <c r="M3358">
        <v>28463.342100000002</v>
      </c>
      <c r="N3358">
        <v>28463.342100000002</v>
      </c>
      <c r="O3358">
        <v>100</v>
      </c>
      <c r="P3358">
        <v>0</v>
      </c>
      <c r="Q3358" t="s">
        <v>75</v>
      </c>
      <c r="R3358" t="s">
        <v>3238</v>
      </c>
      <c r="S3358" t="s">
        <v>88</v>
      </c>
      <c r="T3358" t="s">
        <v>128</v>
      </c>
      <c r="U3358">
        <v>0</v>
      </c>
      <c r="V3358">
        <v>0</v>
      </c>
    </row>
    <row r="3359" spans="1:22">
      <c r="A3359">
        <v>12776</v>
      </c>
      <c r="B3359" t="s">
        <v>124</v>
      </c>
      <c r="C3359" t="s">
        <v>125</v>
      </c>
      <c r="D3359" t="s">
        <v>3151</v>
      </c>
      <c r="E3359">
        <v>1</v>
      </c>
      <c r="F3359" t="s">
        <v>206</v>
      </c>
      <c r="G3359" t="s">
        <v>73</v>
      </c>
      <c r="H3359">
        <v>5061053</v>
      </c>
      <c r="I3359" t="s">
        <v>3234</v>
      </c>
      <c r="J3359">
        <v>19100</v>
      </c>
      <c r="K3359">
        <v>19100</v>
      </c>
      <c r="L3359">
        <v>13505</v>
      </c>
      <c r="M3359">
        <v>13505.280500000001</v>
      </c>
      <c r="N3359">
        <v>13505.280500000001</v>
      </c>
      <c r="O3359">
        <v>100</v>
      </c>
      <c r="P3359">
        <v>0</v>
      </c>
      <c r="Q3359" t="s">
        <v>75</v>
      </c>
      <c r="R3359" t="s">
        <v>3238</v>
      </c>
      <c r="S3359" t="s">
        <v>88</v>
      </c>
      <c r="T3359" t="s">
        <v>85</v>
      </c>
      <c r="U3359">
        <v>0</v>
      </c>
      <c r="V3359">
        <v>0</v>
      </c>
    </row>
    <row r="3360" spans="1:22">
      <c r="A3360">
        <v>12776</v>
      </c>
      <c r="B3360" t="s">
        <v>134</v>
      </c>
      <c r="C3360" t="s">
        <v>135</v>
      </c>
      <c r="D3360" t="s">
        <v>3151</v>
      </c>
      <c r="E3360">
        <v>9</v>
      </c>
      <c r="F3360" t="s">
        <v>206</v>
      </c>
      <c r="G3360" t="s">
        <v>73</v>
      </c>
      <c r="H3360">
        <v>5061053</v>
      </c>
      <c r="I3360" t="s">
        <v>3234</v>
      </c>
      <c r="J3360">
        <v>213300</v>
      </c>
      <c r="K3360">
        <v>23700</v>
      </c>
      <c r="L3360">
        <v>62766</v>
      </c>
      <c r="M3360">
        <v>6974.1772000000001</v>
      </c>
      <c r="N3360">
        <v>62767.594799999999</v>
      </c>
      <c r="O3360">
        <v>100</v>
      </c>
      <c r="P3360">
        <v>0</v>
      </c>
      <c r="Q3360" t="s">
        <v>75</v>
      </c>
      <c r="R3360" t="s">
        <v>3238</v>
      </c>
      <c r="S3360" t="s">
        <v>88</v>
      </c>
      <c r="T3360" t="s">
        <v>136</v>
      </c>
      <c r="U3360">
        <v>0</v>
      </c>
      <c r="V3360">
        <v>0</v>
      </c>
    </row>
    <row r="3361" spans="1:22">
      <c r="A3361">
        <v>12768</v>
      </c>
      <c r="B3361" t="s">
        <v>137</v>
      </c>
      <c r="C3361" t="s">
        <v>127</v>
      </c>
      <c r="D3361" t="s">
        <v>3151</v>
      </c>
      <c r="E3361">
        <v>1</v>
      </c>
      <c r="F3361" t="s">
        <v>138</v>
      </c>
      <c r="G3361" t="s">
        <v>73</v>
      </c>
      <c r="H3361">
        <v>5061050</v>
      </c>
      <c r="I3361" t="s">
        <v>3234</v>
      </c>
      <c r="J3361">
        <v>31700</v>
      </c>
      <c r="K3361">
        <v>31700</v>
      </c>
      <c r="L3361">
        <v>20313</v>
      </c>
      <c r="M3361">
        <v>20313.040199999999</v>
      </c>
      <c r="N3361">
        <v>20313.040199999999</v>
      </c>
      <c r="O3361">
        <v>100</v>
      </c>
      <c r="P3361">
        <v>0</v>
      </c>
      <c r="Q3361" t="s">
        <v>75</v>
      </c>
      <c r="R3361" t="s">
        <v>3239</v>
      </c>
      <c r="S3361" t="s">
        <v>158</v>
      </c>
      <c r="T3361" t="s">
        <v>128</v>
      </c>
      <c r="U3361">
        <v>0</v>
      </c>
      <c r="V3361">
        <v>0</v>
      </c>
    </row>
    <row r="3362" spans="1:22">
      <c r="A3362">
        <v>12768</v>
      </c>
      <c r="B3362" t="s">
        <v>139</v>
      </c>
      <c r="C3362" t="s">
        <v>140</v>
      </c>
      <c r="D3362" t="s">
        <v>3151</v>
      </c>
      <c r="E3362">
        <v>1</v>
      </c>
      <c r="F3362" t="s">
        <v>138</v>
      </c>
      <c r="G3362" t="s">
        <v>73</v>
      </c>
      <c r="H3362">
        <v>5061050</v>
      </c>
      <c r="I3362" t="s">
        <v>3234</v>
      </c>
      <c r="J3362">
        <v>2400</v>
      </c>
      <c r="K3362">
        <v>2400</v>
      </c>
      <c r="L3362">
        <v>1694</v>
      </c>
      <c r="M3362">
        <v>1693.5772999999999</v>
      </c>
      <c r="N3362">
        <v>1693.5772999999999</v>
      </c>
      <c r="O3362">
        <v>100</v>
      </c>
      <c r="P3362">
        <v>0</v>
      </c>
      <c r="Q3362" t="s">
        <v>75</v>
      </c>
      <c r="R3362" t="s">
        <v>3239</v>
      </c>
      <c r="S3362" t="s">
        <v>158</v>
      </c>
      <c r="T3362" t="s">
        <v>141</v>
      </c>
      <c r="U3362">
        <v>0</v>
      </c>
      <c r="V3362">
        <v>0</v>
      </c>
    </row>
    <row r="3363" spans="1:22">
      <c r="A3363">
        <v>12768</v>
      </c>
      <c r="B3363" t="s">
        <v>134</v>
      </c>
      <c r="C3363" t="s">
        <v>135</v>
      </c>
      <c r="D3363" t="s">
        <v>3151</v>
      </c>
      <c r="E3363">
        <v>5.5</v>
      </c>
      <c r="F3363" t="s">
        <v>138</v>
      </c>
      <c r="G3363" t="s">
        <v>73</v>
      </c>
      <c r="H3363">
        <v>5061050</v>
      </c>
      <c r="I3363" t="s">
        <v>3234</v>
      </c>
      <c r="J3363">
        <v>130350</v>
      </c>
      <c r="K3363">
        <v>23700</v>
      </c>
      <c r="L3363">
        <v>38357</v>
      </c>
      <c r="M3363">
        <v>6974.1772000000001</v>
      </c>
      <c r="N3363">
        <v>38357.974600000001</v>
      </c>
      <c r="O3363">
        <v>100</v>
      </c>
      <c r="P3363">
        <v>0</v>
      </c>
      <c r="Q3363" t="s">
        <v>75</v>
      </c>
      <c r="R3363" t="s">
        <v>3239</v>
      </c>
      <c r="S3363" t="s">
        <v>158</v>
      </c>
      <c r="T3363" t="s">
        <v>136</v>
      </c>
      <c r="U3363">
        <v>0</v>
      </c>
      <c r="V3363">
        <v>0</v>
      </c>
    </row>
    <row r="3364" spans="1:22">
      <c r="A3364">
        <v>12517</v>
      </c>
      <c r="B3364" t="s">
        <v>2341</v>
      </c>
      <c r="C3364" t="s">
        <v>2342</v>
      </c>
      <c r="D3364" t="s">
        <v>2870</v>
      </c>
      <c r="E3364">
        <v>1</v>
      </c>
      <c r="F3364" t="s">
        <v>560</v>
      </c>
      <c r="G3364" t="s">
        <v>73</v>
      </c>
      <c r="H3364">
        <v>4009097</v>
      </c>
      <c r="I3364" t="s">
        <v>3234</v>
      </c>
      <c r="J3364">
        <v>21000</v>
      </c>
      <c r="K3364">
        <v>21000</v>
      </c>
      <c r="L3364">
        <v>18000</v>
      </c>
      <c r="M3364">
        <v>18000</v>
      </c>
      <c r="N3364">
        <v>18000</v>
      </c>
      <c r="O3364">
        <v>100</v>
      </c>
      <c r="P3364">
        <v>0</v>
      </c>
      <c r="Q3364" t="s">
        <v>75</v>
      </c>
      <c r="R3364" t="s">
        <v>561</v>
      </c>
      <c r="S3364" t="s">
        <v>98</v>
      </c>
      <c r="T3364" t="s">
        <v>155</v>
      </c>
      <c r="U3364">
        <v>0</v>
      </c>
      <c r="V3364">
        <v>0</v>
      </c>
    </row>
    <row r="3365" spans="1:22">
      <c r="A3365">
        <v>12931</v>
      </c>
      <c r="B3365" t="s">
        <v>163</v>
      </c>
      <c r="C3365" t="s">
        <v>164</v>
      </c>
      <c r="D3365" t="s">
        <v>2810</v>
      </c>
      <c r="E3365">
        <v>1</v>
      </c>
      <c r="F3365" t="s">
        <v>166</v>
      </c>
      <c r="G3365" t="s">
        <v>73</v>
      </c>
      <c r="H3365">
        <v>5061017</v>
      </c>
      <c r="I3365" t="s">
        <v>3234</v>
      </c>
      <c r="J3365">
        <v>395000</v>
      </c>
      <c r="K3365">
        <v>395000</v>
      </c>
      <c r="L3365">
        <v>395000</v>
      </c>
      <c r="M3365">
        <v>395000</v>
      </c>
      <c r="N3365">
        <v>395000</v>
      </c>
      <c r="O3365">
        <v>100</v>
      </c>
      <c r="P3365">
        <v>0</v>
      </c>
      <c r="Q3365" t="s">
        <v>75</v>
      </c>
      <c r="R3365" t="s">
        <v>176</v>
      </c>
      <c r="S3365" t="s">
        <v>167</v>
      </c>
      <c r="T3365" t="s">
        <v>168</v>
      </c>
      <c r="U3365">
        <v>0</v>
      </c>
      <c r="V3365">
        <v>0</v>
      </c>
    </row>
    <row r="3366" spans="1:22">
      <c r="A3366">
        <v>12933</v>
      </c>
      <c r="B3366" t="s">
        <v>163</v>
      </c>
      <c r="C3366" t="s">
        <v>164</v>
      </c>
      <c r="D3366" t="s">
        <v>3151</v>
      </c>
      <c r="E3366">
        <v>1</v>
      </c>
      <c r="F3366" t="s">
        <v>166</v>
      </c>
      <c r="G3366" t="s">
        <v>73</v>
      </c>
      <c r="H3366">
        <v>5061018</v>
      </c>
      <c r="I3366" t="s">
        <v>3234</v>
      </c>
      <c r="J3366">
        <v>395000</v>
      </c>
      <c r="K3366">
        <v>395000</v>
      </c>
      <c r="L3366">
        <v>395000</v>
      </c>
      <c r="M3366">
        <v>395000</v>
      </c>
      <c r="N3366">
        <v>395000</v>
      </c>
      <c r="O3366">
        <v>100</v>
      </c>
      <c r="P3366">
        <v>0</v>
      </c>
      <c r="Q3366" t="s">
        <v>75</v>
      </c>
      <c r="R3366" t="s">
        <v>3240</v>
      </c>
      <c r="S3366" t="s">
        <v>167</v>
      </c>
      <c r="T3366" t="s">
        <v>168</v>
      </c>
      <c r="U3366">
        <v>0</v>
      </c>
      <c r="V3366">
        <v>0</v>
      </c>
    </row>
    <row r="3367" spans="1:22">
      <c r="A3367">
        <v>12934</v>
      </c>
      <c r="B3367" t="s">
        <v>163</v>
      </c>
      <c r="C3367" t="s">
        <v>164</v>
      </c>
      <c r="D3367" t="s">
        <v>3151</v>
      </c>
      <c r="E3367">
        <v>1</v>
      </c>
      <c r="F3367" t="s">
        <v>166</v>
      </c>
      <c r="G3367" t="s">
        <v>73</v>
      </c>
      <c r="H3367">
        <v>5061019</v>
      </c>
      <c r="I3367" t="s">
        <v>3234</v>
      </c>
      <c r="J3367">
        <v>395000</v>
      </c>
      <c r="K3367">
        <v>395000</v>
      </c>
      <c r="L3367">
        <v>395000</v>
      </c>
      <c r="M3367">
        <v>395000</v>
      </c>
      <c r="N3367">
        <v>395000</v>
      </c>
      <c r="O3367">
        <v>100</v>
      </c>
      <c r="P3367">
        <v>0</v>
      </c>
      <c r="Q3367" t="s">
        <v>75</v>
      </c>
      <c r="R3367" t="s">
        <v>170</v>
      </c>
      <c r="S3367" t="s">
        <v>167</v>
      </c>
      <c r="T3367" t="s">
        <v>168</v>
      </c>
      <c r="U3367">
        <v>0</v>
      </c>
      <c r="V3367">
        <v>0</v>
      </c>
    </row>
    <row r="3368" spans="1:22">
      <c r="A3368">
        <v>12935</v>
      </c>
      <c r="B3368" t="s">
        <v>163</v>
      </c>
      <c r="C3368" t="s">
        <v>164</v>
      </c>
      <c r="D3368" t="s">
        <v>3151</v>
      </c>
      <c r="E3368">
        <v>1</v>
      </c>
      <c r="F3368" t="s">
        <v>166</v>
      </c>
      <c r="G3368" t="s">
        <v>73</v>
      </c>
      <c r="H3368">
        <v>5061020</v>
      </c>
      <c r="I3368" t="s">
        <v>3234</v>
      </c>
      <c r="J3368">
        <v>395000</v>
      </c>
      <c r="K3368">
        <v>395000</v>
      </c>
      <c r="L3368">
        <v>395000</v>
      </c>
      <c r="M3368">
        <v>395000</v>
      </c>
      <c r="N3368">
        <v>395000</v>
      </c>
      <c r="O3368">
        <v>100</v>
      </c>
      <c r="P3368">
        <v>0</v>
      </c>
      <c r="Q3368" t="s">
        <v>75</v>
      </c>
      <c r="R3368" t="s">
        <v>174</v>
      </c>
      <c r="S3368" t="s">
        <v>167</v>
      </c>
      <c r="T3368" t="s">
        <v>168</v>
      </c>
      <c r="U3368">
        <v>0</v>
      </c>
      <c r="V3368">
        <v>0</v>
      </c>
    </row>
    <row r="3369" spans="1:22">
      <c r="A3369">
        <v>12936</v>
      </c>
      <c r="B3369" t="s">
        <v>163</v>
      </c>
      <c r="C3369" t="s">
        <v>164</v>
      </c>
      <c r="D3369" t="s">
        <v>2012</v>
      </c>
      <c r="E3369">
        <v>1</v>
      </c>
      <c r="F3369" t="s">
        <v>166</v>
      </c>
      <c r="G3369" t="s">
        <v>73</v>
      </c>
      <c r="H3369">
        <v>5061021</v>
      </c>
      <c r="I3369" t="s">
        <v>3234</v>
      </c>
      <c r="J3369">
        <v>395000</v>
      </c>
      <c r="K3369">
        <v>395000</v>
      </c>
      <c r="L3369">
        <v>395000</v>
      </c>
      <c r="M3369">
        <v>395000</v>
      </c>
      <c r="N3369">
        <v>395000</v>
      </c>
      <c r="O3369">
        <v>100</v>
      </c>
      <c r="P3369">
        <v>0</v>
      </c>
      <c r="Q3369" t="s">
        <v>75</v>
      </c>
      <c r="R3369" t="s">
        <v>3241</v>
      </c>
      <c r="S3369" t="s">
        <v>167</v>
      </c>
      <c r="T3369" t="s">
        <v>168</v>
      </c>
      <c r="U3369">
        <v>0</v>
      </c>
      <c r="V3369">
        <v>0</v>
      </c>
    </row>
    <row r="3370" spans="1:22">
      <c r="A3370">
        <v>12937</v>
      </c>
      <c r="B3370" t="s">
        <v>163</v>
      </c>
      <c r="C3370" t="s">
        <v>164</v>
      </c>
      <c r="D3370" t="s">
        <v>2245</v>
      </c>
      <c r="E3370">
        <v>1</v>
      </c>
      <c r="F3370" t="s">
        <v>166</v>
      </c>
      <c r="G3370" t="s">
        <v>73</v>
      </c>
      <c r="H3370">
        <v>5061022</v>
      </c>
      <c r="I3370" t="s">
        <v>3234</v>
      </c>
      <c r="J3370">
        <v>395000</v>
      </c>
      <c r="K3370">
        <v>395000</v>
      </c>
      <c r="L3370">
        <v>395000</v>
      </c>
      <c r="M3370">
        <v>395000</v>
      </c>
      <c r="N3370">
        <v>395000</v>
      </c>
      <c r="O3370">
        <v>100</v>
      </c>
      <c r="P3370">
        <v>0</v>
      </c>
      <c r="Q3370" t="s">
        <v>75</v>
      </c>
      <c r="R3370" t="s">
        <v>3242</v>
      </c>
      <c r="S3370" t="s">
        <v>167</v>
      </c>
      <c r="T3370" t="s">
        <v>168</v>
      </c>
      <c r="U3370">
        <v>0</v>
      </c>
      <c r="V3370">
        <v>0</v>
      </c>
    </row>
    <row r="3371" spans="1:22">
      <c r="A3371">
        <v>12938</v>
      </c>
      <c r="B3371" t="s">
        <v>163</v>
      </c>
      <c r="C3371" t="s">
        <v>164</v>
      </c>
      <c r="D3371" t="s">
        <v>2082</v>
      </c>
      <c r="E3371">
        <v>1</v>
      </c>
      <c r="F3371" t="s">
        <v>166</v>
      </c>
      <c r="G3371" t="s">
        <v>73</v>
      </c>
      <c r="H3371">
        <v>5061023</v>
      </c>
      <c r="I3371" t="s">
        <v>3234</v>
      </c>
      <c r="J3371">
        <v>395000</v>
      </c>
      <c r="K3371">
        <v>395000</v>
      </c>
      <c r="L3371">
        <v>395000</v>
      </c>
      <c r="M3371">
        <v>395000</v>
      </c>
      <c r="N3371">
        <v>395000</v>
      </c>
      <c r="O3371">
        <v>100</v>
      </c>
      <c r="P3371">
        <v>0</v>
      </c>
      <c r="Q3371" t="s">
        <v>75</v>
      </c>
      <c r="R3371" t="s">
        <v>3243</v>
      </c>
      <c r="S3371" t="s">
        <v>167</v>
      </c>
      <c r="T3371" t="s">
        <v>168</v>
      </c>
      <c r="U3371">
        <v>0</v>
      </c>
      <c r="V3371">
        <v>0</v>
      </c>
    </row>
    <row r="3372" spans="1:22">
      <c r="A3372">
        <v>12939</v>
      </c>
      <c r="B3372" t="s">
        <v>163</v>
      </c>
      <c r="C3372" t="s">
        <v>164</v>
      </c>
      <c r="D3372" t="s">
        <v>2082</v>
      </c>
      <c r="E3372">
        <v>1</v>
      </c>
      <c r="F3372" t="s">
        <v>166</v>
      </c>
      <c r="G3372" t="s">
        <v>73</v>
      </c>
      <c r="H3372">
        <v>5061024</v>
      </c>
      <c r="I3372" t="s">
        <v>3234</v>
      </c>
      <c r="J3372">
        <v>395000</v>
      </c>
      <c r="K3372">
        <v>395000</v>
      </c>
      <c r="L3372">
        <v>395000</v>
      </c>
      <c r="M3372">
        <v>395000</v>
      </c>
      <c r="N3372">
        <v>395000</v>
      </c>
      <c r="O3372">
        <v>100</v>
      </c>
      <c r="P3372">
        <v>0</v>
      </c>
      <c r="Q3372" t="s">
        <v>75</v>
      </c>
      <c r="R3372" t="s">
        <v>3244</v>
      </c>
      <c r="S3372" t="s">
        <v>167</v>
      </c>
      <c r="T3372" t="s">
        <v>168</v>
      </c>
      <c r="U3372">
        <v>0</v>
      </c>
      <c r="V3372">
        <v>0</v>
      </c>
    </row>
    <row r="3373" spans="1:22">
      <c r="A3373">
        <v>12940</v>
      </c>
      <c r="B3373" t="s">
        <v>163</v>
      </c>
      <c r="C3373" t="s">
        <v>164</v>
      </c>
      <c r="D3373" t="s">
        <v>2246</v>
      </c>
      <c r="E3373">
        <v>1</v>
      </c>
      <c r="F3373" t="s">
        <v>166</v>
      </c>
      <c r="G3373" t="s">
        <v>73</v>
      </c>
      <c r="H3373">
        <v>5061025</v>
      </c>
      <c r="I3373" t="s">
        <v>3234</v>
      </c>
      <c r="J3373">
        <v>395000</v>
      </c>
      <c r="K3373">
        <v>395000</v>
      </c>
      <c r="L3373">
        <v>395000</v>
      </c>
      <c r="M3373">
        <v>395000</v>
      </c>
      <c r="N3373">
        <v>395000</v>
      </c>
      <c r="O3373">
        <v>100</v>
      </c>
      <c r="P3373">
        <v>0</v>
      </c>
      <c r="Q3373" t="s">
        <v>75</v>
      </c>
      <c r="R3373" t="s">
        <v>3245</v>
      </c>
      <c r="S3373" t="s">
        <v>167</v>
      </c>
      <c r="T3373" t="s">
        <v>168</v>
      </c>
      <c r="U3373">
        <v>0</v>
      </c>
      <c r="V3373">
        <v>0</v>
      </c>
    </row>
    <row r="3374" spans="1:22">
      <c r="A3374">
        <v>12941</v>
      </c>
      <c r="B3374" t="s">
        <v>163</v>
      </c>
      <c r="C3374" t="s">
        <v>164</v>
      </c>
      <c r="D3374" t="s">
        <v>2245</v>
      </c>
      <c r="E3374">
        <v>1</v>
      </c>
      <c r="F3374" t="s">
        <v>166</v>
      </c>
      <c r="G3374" t="s">
        <v>73</v>
      </c>
      <c r="H3374">
        <v>5061026</v>
      </c>
      <c r="I3374" t="s">
        <v>3234</v>
      </c>
      <c r="J3374">
        <v>395000</v>
      </c>
      <c r="K3374">
        <v>395000</v>
      </c>
      <c r="L3374">
        <v>395000</v>
      </c>
      <c r="M3374">
        <v>395000</v>
      </c>
      <c r="N3374">
        <v>395000</v>
      </c>
      <c r="O3374">
        <v>100</v>
      </c>
      <c r="P3374">
        <v>0</v>
      </c>
      <c r="Q3374" t="s">
        <v>75</v>
      </c>
      <c r="R3374" t="s">
        <v>3246</v>
      </c>
      <c r="S3374" t="s">
        <v>167</v>
      </c>
      <c r="T3374" t="s">
        <v>168</v>
      </c>
      <c r="U3374">
        <v>0</v>
      </c>
      <c r="V3374">
        <v>0</v>
      </c>
    </row>
    <row r="3375" spans="1:22">
      <c r="A3375">
        <v>12942</v>
      </c>
      <c r="B3375" t="s">
        <v>163</v>
      </c>
      <c r="C3375" t="s">
        <v>164</v>
      </c>
      <c r="D3375" t="s">
        <v>2182</v>
      </c>
      <c r="E3375">
        <v>1</v>
      </c>
      <c r="F3375" t="s">
        <v>166</v>
      </c>
      <c r="G3375" t="s">
        <v>73</v>
      </c>
      <c r="H3375">
        <v>5061027</v>
      </c>
      <c r="I3375" t="s">
        <v>3234</v>
      </c>
      <c r="J3375">
        <v>395000</v>
      </c>
      <c r="K3375">
        <v>395000</v>
      </c>
      <c r="L3375">
        <v>395000</v>
      </c>
      <c r="M3375">
        <v>395000</v>
      </c>
      <c r="N3375">
        <v>395000</v>
      </c>
      <c r="O3375">
        <v>100</v>
      </c>
      <c r="P3375">
        <v>0</v>
      </c>
      <c r="Q3375" t="s">
        <v>75</v>
      </c>
      <c r="R3375" t="s">
        <v>3247</v>
      </c>
      <c r="S3375" t="s">
        <v>167</v>
      </c>
      <c r="T3375" t="s">
        <v>168</v>
      </c>
      <c r="U3375">
        <v>0</v>
      </c>
      <c r="V3375">
        <v>0</v>
      </c>
    </row>
    <row r="3376" spans="1:22">
      <c r="A3376">
        <v>12943</v>
      </c>
      <c r="B3376" t="s">
        <v>163</v>
      </c>
      <c r="C3376" t="s">
        <v>164</v>
      </c>
      <c r="D3376" t="s">
        <v>2246</v>
      </c>
      <c r="E3376">
        <v>1</v>
      </c>
      <c r="F3376" t="s">
        <v>166</v>
      </c>
      <c r="G3376" t="s">
        <v>73</v>
      </c>
      <c r="H3376">
        <v>5061028</v>
      </c>
      <c r="I3376" t="s">
        <v>3234</v>
      </c>
      <c r="J3376">
        <v>395000</v>
      </c>
      <c r="K3376">
        <v>395000</v>
      </c>
      <c r="L3376">
        <v>395000</v>
      </c>
      <c r="M3376">
        <v>395000</v>
      </c>
      <c r="N3376">
        <v>395000</v>
      </c>
      <c r="O3376">
        <v>100</v>
      </c>
      <c r="P3376">
        <v>0</v>
      </c>
      <c r="Q3376" t="s">
        <v>75</v>
      </c>
      <c r="R3376" t="s">
        <v>3248</v>
      </c>
      <c r="S3376" t="s">
        <v>167</v>
      </c>
      <c r="T3376" t="s">
        <v>168</v>
      </c>
      <c r="U3376">
        <v>0</v>
      </c>
      <c r="V3376">
        <v>0</v>
      </c>
    </row>
    <row r="3377" spans="1:22">
      <c r="A3377">
        <v>12945</v>
      </c>
      <c r="B3377" t="s">
        <v>163</v>
      </c>
      <c r="C3377" t="s">
        <v>164</v>
      </c>
      <c r="D3377" t="s">
        <v>2328</v>
      </c>
      <c r="E3377">
        <v>1</v>
      </c>
      <c r="F3377" t="s">
        <v>166</v>
      </c>
      <c r="G3377" t="s">
        <v>73</v>
      </c>
      <c r="H3377">
        <v>5061029</v>
      </c>
      <c r="I3377" t="s">
        <v>3234</v>
      </c>
      <c r="J3377">
        <v>395000</v>
      </c>
      <c r="K3377">
        <v>395000</v>
      </c>
      <c r="L3377">
        <v>395000</v>
      </c>
      <c r="M3377">
        <v>395000</v>
      </c>
      <c r="N3377">
        <v>395000</v>
      </c>
      <c r="O3377">
        <v>100</v>
      </c>
      <c r="P3377">
        <v>0</v>
      </c>
      <c r="Q3377" t="s">
        <v>75</v>
      </c>
      <c r="R3377" t="s">
        <v>3249</v>
      </c>
      <c r="S3377" t="s">
        <v>167</v>
      </c>
      <c r="T3377" t="s">
        <v>168</v>
      </c>
      <c r="U3377">
        <v>0</v>
      </c>
      <c r="V3377">
        <v>0</v>
      </c>
    </row>
    <row r="3378" spans="1:22">
      <c r="A3378">
        <v>12947</v>
      </c>
      <c r="B3378" t="s">
        <v>163</v>
      </c>
      <c r="C3378" t="s">
        <v>164</v>
      </c>
      <c r="D3378" t="s">
        <v>1289</v>
      </c>
      <c r="E3378">
        <v>1</v>
      </c>
      <c r="F3378" t="s">
        <v>166</v>
      </c>
      <c r="G3378" t="s">
        <v>73</v>
      </c>
      <c r="H3378">
        <v>5061030</v>
      </c>
      <c r="I3378" t="s">
        <v>3234</v>
      </c>
      <c r="J3378">
        <v>395000</v>
      </c>
      <c r="K3378">
        <v>395000</v>
      </c>
      <c r="L3378">
        <v>395000</v>
      </c>
      <c r="M3378">
        <v>395000</v>
      </c>
      <c r="N3378">
        <v>395000</v>
      </c>
      <c r="O3378">
        <v>100</v>
      </c>
      <c r="P3378">
        <v>0</v>
      </c>
      <c r="Q3378" t="s">
        <v>75</v>
      </c>
      <c r="R3378" t="s">
        <v>3250</v>
      </c>
      <c r="S3378" t="s">
        <v>167</v>
      </c>
      <c r="T3378" t="s">
        <v>168</v>
      </c>
      <c r="U3378">
        <v>0</v>
      </c>
      <c r="V3378">
        <v>0</v>
      </c>
    </row>
    <row r="3379" spans="1:22">
      <c r="A3379">
        <v>12949</v>
      </c>
      <c r="B3379" t="s">
        <v>163</v>
      </c>
      <c r="C3379" t="s">
        <v>164</v>
      </c>
      <c r="D3379" t="s">
        <v>2328</v>
      </c>
      <c r="E3379">
        <v>1</v>
      </c>
      <c r="F3379" t="s">
        <v>166</v>
      </c>
      <c r="G3379" t="s">
        <v>73</v>
      </c>
      <c r="H3379">
        <v>5061031</v>
      </c>
      <c r="I3379" t="s">
        <v>3234</v>
      </c>
      <c r="J3379">
        <v>395000</v>
      </c>
      <c r="K3379">
        <v>395000</v>
      </c>
      <c r="L3379">
        <v>395000</v>
      </c>
      <c r="M3379">
        <v>395000</v>
      </c>
      <c r="N3379">
        <v>395000</v>
      </c>
      <c r="O3379">
        <v>100</v>
      </c>
      <c r="P3379">
        <v>0</v>
      </c>
      <c r="Q3379" t="s">
        <v>75</v>
      </c>
      <c r="R3379" t="s">
        <v>3251</v>
      </c>
      <c r="S3379" t="s">
        <v>167</v>
      </c>
      <c r="T3379" t="s">
        <v>168</v>
      </c>
      <c r="U3379">
        <v>0</v>
      </c>
      <c r="V3379">
        <v>0</v>
      </c>
    </row>
    <row r="3380" spans="1:22">
      <c r="A3380">
        <v>12950</v>
      </c>
      <c r="B3380" t="s">
        <v>3252</v>
      </c>
      <c r="C3380" t="s">
        <v>1827</v>
      </c>
      <c r="D3380" t="s">
        <v>3234</v>
      </c>
      <c r="E3380">
        <v>1</v>
      </c>
      <c r="F3380" t="s">
        <v>183</v>
      </c>
      <c r="G3380" t="s">
        <v>73</v>
      </c>
      <c r="H3380">
        <v>4009092</v>
      </c>
      <c r="I3380" t="s">
        <v>3234</v>
      </c>
      <c r="J3380">
        <v>312000</v>
      </c>
      <c r="K3380">
        <v>312000</v>
      </c>
      <c r="L3380">
        <v>212430</v>
      </c>
      <c r="M3380">
        <v>212430</v>
      </c>
      <c r="N3380">
        <v>212430</v>
      </c>
      <c r="O3380">
        <v>100</v>
      </c>
      <c r="P3380">
        <v>0</v>
      </c>
      <c r="Q3380" t="s">
        <v>75</v>
      </c>
      <c r="R3380" t="s">
        <v>161</v>
      </c>
      <c r="S3380" t="s">
        <v>184</v>
      </c>
      <c r="T3380" t="s">
        <v>1830</v>
      </c>
      <c r="U3380">
        <v>0</v>
      </c>
      <c r="V3380">
        <v>0</v>
      </c>
    </row>
    <row r="3381" spans="1:22">
      <c r="A3381">
        <v>12951</v>
      </c>
      <c r="B3381" t="s">
        <v>163</v>
      </c>
      <c r="C3381" t="s">
        <v>164</v>
      </c>
      <c r="D3381" t="s">
        <v>2328</v>
      </c>
      <c r="E3381">
        <v>1</v>
      </c>
      <c r="F3381" t="s">
        <v>166</v>
      </c>
      <c r="G3381" t="s">
        <v>73</v>
      </c>
      <c r="H3381">
        <v>5061032</v>
      </c>
      <c r="I3381" t="s">
        <v>3234</v>
      </c>
      <c r="J3381">
        <v>395000</v>
      </c>
      <c r="K3381">
        <v>395000</v>
      </c>
      <c r="L3381">
        <v>395000</v>
      </c>
      <c r="M3381">
        <v>395000</v>
      </c>
      <c r="N3381">
        <v>395000</v>
      </c>
      <c r="O3381">
        <v>100</v>
      </c>
      <c r="P3381">
        <v>0</v>
      </c>
      <c r="Q3381" t="s">
        <v>75</v>
      </c>
      <c r="R3381" t="s">
        <v>3253</v>
      </c>
      <c r="S3381" t="s">
        <v>167</v>
      </c>
      <c r="T3381" t="s">
        <v>168</v>
      </c>
      <c r="U3381">
        <v>0</v>
      </c>
      <c r="V3381">
        <v>0</v>
      </c>
    </row>
    <row r="3382" spans="1:22">
      <c r="A3382">
        <v>12952</v>
      </c>
      <c r="B3382" t="s">
        <v>163</v>
      </c>
      <c r="C3382" t="s">
        <v>164</v>
      </c>
      <c r="D3382" t="s">
        <v>2293</v>
      </c>
      <c r="E3382">
        <v>1</v>
      </c>
      <c r="F3382" t="s">
        <v>166</v>
      </c>
      <c r="G3382" t="s">
        <v>73</v>
      </c>
      <c r="H3382">
        <v>5061033</v>
      </c>
      <c r="I3382" t="s">
        <v>3234</v>
      </c>
      <c r="J3382">
        <v>395000</v>
      </c>
      <c r="K3382">
        <v>395000</v>
      </c>
      <c r="L3382">
        <v>395000</v>
      </c>
      <c r="M3382">
        <v>395000</v>
      </c>
      <c r="N3382">
        <v>395000</v>
      </c>
      <c r="O3382">
        <v>100</v>
      </c>
      <c r="P3382">
        <v>0</v>
      </c>
      <c r="Q3382" t="s">
        <v>75</v>
      </c>
      <c r="R3382" t="s">
        <v>3254</v>
      </c>
      <c r="S3382" t="s">
        <v>167</v>
      </c>
      <c r="T3382" t="s">
        <v>168</v>
      </c>
      <c r="U3382">
        <v>0</v>
      </c>
      <c r="V3382">
        <v>0</v>
      </c>
    </row>
    <row r="3383" spans="1:22">
      <c r="A3383">
        <v>12954</v>
      </c>
      <c r="B3383" t="s">
        <v>163</v>
      </c>
      <c r="C3383" t="s">
        <v>164</v>
      </c>
      <c r="D3383" t="s">
        <v>2293</v>
      </c>
      <c r="E3383">
        <v>1</v>
      </c>
      <c r="F3383" t="s">
        <v>166</v>
      </c>
      <c r="G3383" t="s">
        <v>73</v>
      </c>
      <c r="H3383">
        <v>5061034</v>
      </c>
      <c r="I3383" t="s">
        <v>3234</v>
      </c>
      <c r="J3383">
        <v>395000</v>
      </c>
      <c r="K3383">
        <v>395000</v>
      </c>
      <c r="L3383">
        <v>395000</v>
      </c>
      <c r="M3383">
        <v>395000</v>
      </c>
      <c r="N3383">
        <v>395000</v>
      </c>
      <c r="O3383">
        <v>100</v>
      </c>
      <c r="P3383">
        <v>0</v>
      </c>
      <c r="Q3383" t="s">
        <v>75</v>
      </c>
      <c r="R3383" t="s">
        <v>3255</v>
      </c>
      <c r="S3383" t="s">
        <v>167</v>
      </c>
      <c r="T3383" t="s">
        <v>168</v>
      </c>
      <c r="U3383">
        <v>0</v>
      </c>
      <c r="V3383">
        <v>0</v>
      </c>
    </row>
    <row r="3384" spans="1:22">
      <c r="A3384">
        <v>12956</v>
      </c>
      <c r="B3384" t="s">
        <v>163</v>
      </c>
      <c r="C3384" t="s">
        <v>164</v>
      </c>
      <c r="D3384" t="s">
        <v>2328</v>
      </c>
      <c r="E3384">
        <v>1</v>
      </c>
      <c r="F3384" t="s">
        <v>166</v>
      </c>
      <c r="G3384" t="s">
        <v>73</v>
      </c>
      <c r="H3384">
        <v>5061035</v>
      </c>
      <c r="I3384" t="s">
        <v>3234</v>
      </c>
      <c r="J3384">
        <v>395000</v>
      </c>
      <c r="K3384">
        <v>395000</v>
      </c>
      <c r="L3384">
        <v>395000</v>
      </c>
      <c r="M3384">
        <v>395000</v>
      </c>
      <c r="N3384">
        <v>395000</v>
      </c>
      <c r="O3384">
        <v>100</v>
      </c>
      <c r="P3384">
        <v>0</v>
      </c>
      <c r="Q3384" t="s">
        <v>75</v>
      </c>
      <c r="R3384" t="s">
        <v>853</v>
      </c>
      <c r="S3384" t="s">
        <v>167</v>
      </c>
      <c r="T3384" t="s">
        <v>168</v>
      </c>
      <c r="U3384">
        <v>0</v>
      </c>
      <c r="V3384">
        <v>0</v>
      </c>
    </row>
    <row r="3385" spans="1:22">
      <c r="A3385">
        <v>12957</v>
      </c>
      <c r="B3385" t="s">
        <v>163</v>
      </c>
      <c r="C3385" t="s">
        <v>164</v>
      </c>
      <c r="D3385" t="s">
        <v>2293</v>
      </c>
      <c r="E3385">
        <v>1</v>
      </c>
      <c r="F3385" t="s">
        <v>166</v>
      </c>
      <c r="G3385" t="s">
        <v>73</v>
      </c>
      <c r="H3385">
        <v>5061036</v>
      </c>
      <c r="I3385" t="s">
        <v>3234</v>
      </c>
      <c r="J3385">
        <v>395000</v>
      </c>
      <c r="K3385">
        <v>395000</v>
      </c>
      <c r="L3385">
        <v>395000</v>
      </c>
      <c r="M3385">
        <v>395000</v>
      </c>
      <c r="N3385">
        <v>395000</v>
      </c>
      <c r="O3385">
        <v>100</v>
      </c>
      <c r="P3385">
        <v>0</v>
      </c>
      <c r="Q3385" t="s">
        <v>75</v>
      </c>
      <c r="R3385" t="s">
        <v>3256</v>
      </c>
      <c r="S3385" t="s">
        <v>167</v>
      </c>
      <c r="T3385" t="s">
        <v>168</v>
      </c>
      <c r="U3385">
        <v>0</v>
      </c>
      <c r="V3385">
        <v>0</v>
      </c>
    </row>
    <row r="3386" spans="1:22">
      <c r="A3386">
        <v>12958</v>
      </c>
      <c r="B3386" t="s">
        <v>163</v>
      </c>
      <c r="C3386" t="s">
        <v>164</v>
      </c>
      <c r="D3386" t="s">
        <v>2328</v>
      </c>
      <c r="E3386">
        <v>1</v>
      </c>
      <c r="F3386" t="s">
        <v>166</v>
      </c>
      <c r="G3386" t="s">
        <v>73</v>
      </c>
      <c r="H3386">
        <v>5061037</v>
      </c>
      <c r="I3386" t="s">
        <v>3234</v>
      </c>
      <c r="J3386">
        <v>395000</v>
      </c>
      <c r="K3386">
        <v>395000</v>
      </c>
      <c r="L3386">
        <v>395000</v>
      </c>
      <c r="M3386">
        <v>395000</v>
      </c>
      <c r="N3386">
        <v>395000</v>
      </c>
      <c r="O3386">
        <v>100</v>
      </c>
      <c r="P3386">
        <v>0</v>
      </c>
      <c r="Q3386" t="s">
        <v>75</v>
      </c>
      <c r="R3386" t="s">
        <v>3257</v>
      </c>
      <c r="S3386" t="s">
        <v>167</v>
      </c>
      <c r="T3386" t="s">
        <v>168</v>
      </c>
      <c r="U3386">
        <v>0</v>
      </c>
      <c r="V3386">
        <v>0</v>
      </c>
    </row>
    <row r="3387" spans="1:22">
      <c r="A3387">
        <v>12960</v>
      </c>
      <c r="B3387" t="s">
        <v>163</v>
      </c>
      <c r="C3387" t="s">
        <v>164</v>
      </c>
      <c r="D3387" t="s">
        <v>2293</v>
      </c>
      <c r="E3387">
        <v>1</v>
      </c>
      <c r="F3387" t="s">
        <v>166</v>
      </c>
      <c r="G3387" t="s">
        <v>73</v>
      </c>
      <c r="H3387">
        <v>5061038</v>
      </c>
      <c r="I3387" t="s">
        <v>3234</v>
      </c>
      <c r="J3387">
        <v>395000</v>
      </c>
      <c r="K3387">
        <v>395000</v>
      </c>
      <c r="L3387">
        <v>395000</v>
      </c>
      <c r="M3387">
        <v>395000</v>
      </c>
      <c r="N3387">
        <v>395000</v>
      </c>
      <c r="O3387">
        <v>100</v>
      </c>
      <c r="P3387">
        <v>0</v>
      </c>
      <c r="Q3387" t="s">
        <v>75</v>
      </c>
      <c r="R3387" t="s">
        <v>3258</v>
      </c>
      <c r="S3387" t="s">
        <v>167</v>
      </c>
      <c r="T3387" t="s">
        <v>168</v>
      </c>
      <c r="U3387">
        <v>0</v>
      </c>
      <c r="V3387">
        <v>0</v>
      </c>
    </row>
    <row r="3388" spans="1:22">
      <c r="A3388">
        <v>12955</v>
      </c>
      <c r="B3388" t="s">
        <v>305</v>
      </c>
      <c r="C3388" t="s">
        <v>306</v>
      </c>
      <c r="D3388" t="s">
        <v>3234</v>
      </c>
      <c r="E3388">
        <v>8</v>
      </c>
      <c r="F3388" t="s">
        <v>102</v>
      </c>
      <c r="G3388" t="s">
        <v>73</v>
      </c>
      <c r="H3388">
        <v>5061058</v>
      </c>
      <c r="I3388" t="s">
        <v>3234</v>
      </c>
      <c r="J3388">
        <v>210400</v>
      </c>
      <c r="K3388">
        <v>26300</v>
      </c>
      <c r="L3388">
        <v>112800</v>
      </c>
      <c r="M3388">
        <v>11299.2546</v>
      </c>
      <c r="N3388">
        <v>90394.036800000002</v>
      </c>
      <c r="O3388">
        <v>100</v>
      </c>
      <c r="P3388">
        <v>0</v>
      </c>
      <c r="Q3388" t="s">
        <v>75</v>
      </c>
      <c r="R3388" t="s">
        <v>3119</v>
      </c>
      <c r="S3388" t="s">
        <v>76</v>
      </c>
      <c r="T3388" t="s">
        <v>136</v>
      </c>
      <c r="U3388">
        <v>0</v>
      </c>
      <c r="V3388">
        <v>0</v>
      </c>
    </row>
    <row r="3389" spans="1:22">
      <c r="A3389">
        <v>12955</v>
      </c>
      <c r="B3389" t="s">
        <v>124</v>
      </c>
      <c r="C3389" t="s">
        <v>125</v>
      </c>
      <c r="D3389" t="s">
        <v>3234</v>
      </c>
      <c r="E3389">
        <v>1</v>
      </c>
      <c r="F3389" t="s">
        <v>102</v>
      </c>
      <c r="G3389" t="s">
        <v>73</v>
      </c>
      <c r="H3389">
        <v>5061058</v>
      </c>
      <c r="I3389" t="s">
        <v>3234</v>
      </c>
      <c r="J3389">
        <v>19100</v>
      </c>
      <c r="K3389">
        <v>19100</v>
      </c>
      <c r="L3389">
        <v>17381</v>
      </c>
      <c r="M3389">
        <v>13505.280500000001</v>
      </c>
      <c r="N3389">
        <v>13505.280500000001</v>
      </c>
      <c r="O3389">
        <v>100</v>
      </c>
      <c r="P3389">
        <v>9</v>
      </c>
      <c r="Q3389" t="s">
        <v>75</v>
      </c>
      <c r="R3389" t="s">
        <v>3119</v>
      </c>
      <c r="S3389" t="s">
        <v>76</v>
      </c>
      <c r="T3389" t="s">
        <v>85</v>
      </c>
      <c r="U3389">
        <v>0</v>
      </c>
      <c r="V3389">
        <v>0</v>
      </c>
    </row>
    <row r="3390" spans="1:22">
      <c r="A3390">
        <v>12955</v>
      </c>
      <c r="B3390" t="s">
        <v>307</v>
      </c>
      <c r="C3390" t="s">
        <v>308</v>
      </c>
      <c r="D3390" t="s">
        <v>3234</v>
      </c>
      <c r="E3390">
        <v>1</v>
      </c>
      <c r="F3390" t="s">
        <v>102</v>
      </c>
      <c r="G3390" t="s">
        <v>73</v>
      </c>
      <c r="H3390">
        <v>5061058</v>
      </c>
      <c r="I3390" t="s">
        <v>3234</v>
      </c>
      <c r="J3390">
        <v>34600</v>
      </c>
      <c r="K3390">
        <v>34600</v>
      </c>
      <c r="L3390">
        <v>31486</v>
      </c>
      <c r="M3390">
        <v>22075.6597</v>
      </c>
      <c r="N3390">
        <v>22075.6597</v>
      </c>
      <c r="O3390">
        <v>100</v>
      </c>
      <c r="P3390">
        <v>9</v>
      </c>
      <c r="Q3390" t="s">
        <v>75</v>
      </c>
      <c r="R3390" t="s">
        <v>3119</v>
      </c>
      <c r="S3390" t="s">
        <v>76</v>
      </c>
      <c r="T3390" t="s">
        <v>128</v>
      </c>
      <c r="U3390">
        <v>0</v>
      </c>
      <c r="V3390">
        <v>0</v>
      </c>
    </row>
    <row r="3391" spans="1:22">
      <c r="A3391">
        <v>12955</v>
      </c>
      <c r="B3391" t="s">
        <v>309</v>
      </c>
      <c r="C3391" t="s">
        <v>150</v>
      </c>
      <c r="D3391" t="s">
        <v>3234</v>
      </c>
      <c r="E3391">
        <v>1</v>
      </c>
      <c r="F3391" t="s">
        <v>102</v>
      </c>
      <c r="G3391" t="s">
        <v>73</v>
      </c>
      <c r="H3391">
        <v>5061058</v>
      </c>
      <c r="I3391" t="s">
        <v>3234</v>
      </c>
      <c r="J3391">
        <v>48600</v>
      </c>
      <c r="K3391">
        <v>48600</v>
      </c>
      <c r="L3391">
        <v>44226</v>
      </c>
      <c r="M3391">
        <v>34469.487699999998</v>
      </c>
      <c r="N3391">
        <v>34469.487699999998</v>
      </c>
      <c r="O3391">
        <v>100</v>
      </c>
      <c r="P3391">
        <v>9</v>
      </c>
      <c r="Q3391" t="s">
        <v>75</v>
      </c>
      <c r="R3391" t="s">
        <v>3119</v>
      </c>
      <c r="S3391" t="s">
        <v>76</v>
      </c>
      <c r="T3391" t="s">
        <v>130</v>
      </c>
      <c r="U3391">
        <v>0</v>
      </c>
      <c r="V3391">
        <v>0</v>
      </c>
    </row>
    <row r="3392" spans="1:22">
      <c r="A3392">
        <v>12955</v>
      </c>
      <c r="B3392" t="s">
        <v>310</v>
      </c>
      <c r="C3392" t="s">
        <v>299</v>
      </c>
      <c r="D3392" t="s">
        <v>3234</v>
      </c>
      <c r="E3392">
        <v>1</v>
      </c>
      <c r="F3392" t="s">
        <v>102</v>
      </c>
      <c r="G3392" t="s">
        <v>73</v>
      </c>
      <c r="H3392">
        <v>5061058</v>
      </c>
      <c r="I3392" t="s">
        <v>3234</v>
      </c>
      <c r="J3392">
        <v>27500</v>
      </c>
      <c r="K3392">
        <v>27500</v>
      </c>
      <c r="L3392">
        <v>25025</v>
      </c>
      <c r="M3392">
        <v>17583.411199999999</v>
      </c>
      <c r="N3392">
        <v>17583.411199999999</v>
      </c>
      <c r="O3392">
        <v>100</v>
      </c>
      <c r="P3392">
        <v>9</v>
      </c>
      <c r="Q3392" t="s">
        <v>75</v>
      </c>
      <c r="R3392" t="s">
        <v>3119</v>
      </c>
      <c r="S3392" t="s">
        <v>76</v>
      </c>
      <c r="T3392" t="s">
        <v>133</v>
      </c>
      <c r="U3392">
        <v>0</v>
      </c>
      <c r="V3392">
        <v>0</v>
      </c>
    </row>
    <row r="3393" spans="1:22">
      <c r="A3393">
        <v>12955</v>
      </c>
      <c r="B3393" t="s">
        <v>311</v>
      </c>
      <c r="C3393" t="s">
        <v>132</v>
      </c>
      <c r="D3393" t="s">
        <v>3234</v>
      </c>
      <c r="E3393">
        <v>1</v>
      </c>
      <c r="F3393" t="s">
        <v>102</v>
      </c>
      <c r="G3393" t="s">
        <v>73</v>
      </c>
      <c r="H3393">
        <v>5061058</v>
      </c>
      <c r="I3393" t="s">
        <v>3234</v>
      </c>
      <c r="J3393">
        <v>120000</v>
      </c>
      <c r="K3393">
        <v>120000</v>
      </c>
      <c r="L3393">
        <v>109200</v>
      </c>
      <c r="M3393">
        <v>80946.765400000004</v>
      </c>
      <c r="N3393">
        <v>80946.765400000004</v>
      </c>
      <c r="O3393">
        <v>100</v>
      </c>
      <c r="P3393">
        <v>9</v>
      </c>
      <c r="Q3393" t="s">
        <v>75</v>
      </c>
      <c r="R3393" t="s">
        <v>3119</v>
      </c>
      <c r="S3393" t="s">
        <v>76</v>
      </c>
      <c r="T3393" t="s">
        <v>133</v>
      </c>
      <c r="U3393">
        <v>0</v>
      </c>
      <c r="V3393">
        <v>0</v>
      </c>
    </row>
    <row r="3394" spans="1:22">
      <c r="A3394">
        <v>12961</v>
      </c>
      <c r="B3394" t="s">
        <v>163</v>
      </c>
      <c r="C3394" t="s">
        <v>164</v>
      </c>
      <c r="D3394" t="s">
        <v>2650</v>
      </c>
      <c r="E3394">
        <v>1</v>
      </c>
      <c r="F3394" t="s">
        <v>166</v>
      </c>
      <c r="G3394" t="s">
        <v>73</v>
      </c>
      <c r="H3394">
        <v>5061039</v>
      </c>
      <c r="I3394" t="s">
        <v>3234</v>
      </c>
      <c r="J3394">
        <v>395000</v>
      </c>
      <c r="K3394">
        <v>395000</v>
      </c>
      <c r="L3394">
        <v>395000</v>
      </c>
      <c r="M3394">
        <v>395000</v>
      </c>
      <c r="N3394">
        <v>395000</v>
      </c>
      <c r="O3394">
        <v>100</v>
      </c>
      <c r="P3394">
        <v>0</v>
      </c>
      <c r="Q3394" t="s">
        <v>75</v>
      </c>
      <c r="R3394" t="s">
        <v>3259</v>
      </c>
      <c r="S3394" t="s">
        <v>167</v>
      </c>
      <c r="T3394" t="s">
        <v>168</v>
      </c>
      <c r="U3394">
        <v>0</v>
      </c>
      <c r="V3394">
        <v>0</v>
      </c>
    </row>
    <row r="3395" spans="1:22">
      <c r="A3395">
        <v>12963</v>
      </c>
      <c r="B3395" t="s">
        <v>163</v>
      </c>
      <c r="C3395" t="s">
        <v>164</v>
      </c>
      <c r="D3395" t="s">
        <v>2386</v>
      </c>
      <c r="E3395">
        <v>1</v>
      </c>
      <c r="F3395" t="s">
        <v>166</v>
      </c>
      <c r="G3395" t="s">
        <v>73</v>
      </c>
      <c r="H3395">
        <v>5061040</v>
      </c>
      <c r="I3395" t="s">
        <v>3234</v>
      </c>
      <c r="J3395">
        <v>395000</v>
      </c>
      <c r="K3395">
        <v>395000</v>
      </c>
      <c r="L3395">
        <v>395000</v>
      </c>
      <c r="M3395">
        <v>395000</v>
      </c>
      <c r="N3395">
        <v>395000</v>
      </c>
      <c r="O3395">
        <v>100</v>
      </c>
      <c r="P3395">
        <v>0</v>
      </c>
      <c r="Q3395" t="s">
        <v>75</v>
      </c>
      <c r="R3395" t="s">
        <v>3260</v>
      </c>
      <c r="S3395" t="s">
        <v>167</v>
      </c>
      <c r="T3395" t="s">
        <v>168</v>
      </c>
      <c r="U3395">
        <v>0</v>
      </c>
      <c r="V3395">
        <v>0</v>
      </c>
    </row>
    <row r="3396" spans="1:22">
      <c r="A3396">
        <v>12964</v>
      </c>
      <c r="B3396" t="s">
        <v>163</v>
      </c>
      <c r="C3396" t="s">
        <v>164</v>
      </c>
      <c r="D3396" t="s">
        <v>2386</v>
      </c>
      <c r="E3396">
        <v>1</v>
      </c>
      <c r="F3396" t="s">
        <v>166</v>
      </c>
      <c r="G3396" t="s">
        <v>73</v>
      </c>
      <c r="H3396">
        <v>5061041</v>
      </c>
      <c r="I3396" t="s">
        <v>3234</v>
      </c>
      <c r="J3396">
        <v>395000</v>
      </c>
      <c r="K3396">
        <v>395000</v>
      </c>
      <c r="L3396">
        <v>395000</v>
      </c>
      <c r="M3396">
        <v>395000</v>
      </c>
      <c r="N3396">
        <v>395000</v>
      </c>
      <c r="O3396">
        <v>100</v>
      </c>
      <c r="P3396">
        <v>0</v>
      </c>
      <c r="Q3396" t="s">
        <v>75</v>
      </c>
      <c r="R3396" t="s">
        <v>3261</v>
      </c>
      <c r="S3396" t="s">
        <v>167</v>
      </c>
      <c r="T3396" t="s">
        <v>168</v>
      </c>
      <c r="U3396">
        <v>0</v>
      </c>
      <c r="V3396">
        <v>0</v>
      </c>
    </row>
    <row r="3397" spans="1:22">
      <c r="A3397">
        <v>12156</v>
      </c>
      <c r="B3397" t="s">
        <v>70</v>
      </c>
      <c r="C3397" t="s">
        <v>71</v>
      </c>
      <c r="D3397" t="s">
        <v>2468</v>
      </c>
      <c r="E3397">
        <v>1</v>
      </c>
      <c r="F3397" t="s">
        <v>72</v>
      </c>
      <c r="G3397" t="s">
        <v>340</v>
      </c>
      <c r="H3397">
        <v>7006278</v>
      </c>
      <c r="I3397" t="s">
        <v>3234</v>
      </c>
      <c r="J3397">
        <v>-3597000</v>
      </c>
      <c r="K3397">
        <v>3597000</v>
      </c>
      <c r="L3397">
        <v>-3273270</v>
      </c>
      <c r="M3397">
        <v>3018137.9718999998</v>
      </c>
      <c r="N3397">
        <v>-3018137.9718999998</v>
      </c>
      <c r="O3397">
        <v>100</v>
      </c>
      <c r="P3397">
        <v>9</v>
      </c>
      <c r="Q3397" t="s">
        <v>75</v>
      </c>
      <c r="R3397" t="s">
        <v>3179</v>
      </c>
      <c r="S3397" t="s">
        <v>76</v>
      </c>
      <c r="T3397" t="s">
        <v>77</v>
      </c>
      <c r="U3397">
        <v>0</v>
      </c>
      <c r="V3397">
        <v>0</v>
      </c>
    </row>
    <row r="3398" spans="1:22">
      <c r="A3398">
        <v>12156</v>
      </c>
      <c r="B3398" t="s">
        <v>83</v>
      </c>
      <c r="C3398" t="s">
        <v>84</v>
      </c>
      <c r="D3398" t="s">
        <v>2468</v>
      </c>
      <c r="E3398">
        <v>1</v>
      </c>
      <c r="F3398" t="s">
        <v>72</v>
      </c>
      <c r="G3398" t="s">
        <v>340</v>
      </c>
      <c r="H3398">
        <v>7006278</v>
      </c>
      <c r="I3398" t="s">
        <v>3234</v>
      </c>
      <c r="J3398">
        <v>-8600</v>
      </c>
      <c r="K3398">
        <v>8600</v>
      </c>
      <c r="L3398">
        <v>-6966</v>
      </c>
      <c r="M3398">
        <v>6091.3684000000003</v>
      </c>
      <c r="N3398">
        <v>-6091.3684000000003</v>
      </c>
      <c r="O3398">
        <v>100</v>
      </c>
      <c r="P3398">
        <v>19</v>
      </c>
      <c r="Q3398" t="s">
        <v>75</v>
      </c>
      <c r="R3398" t="s">
        <v>3179</v>
      </c>
      <c r="S3398" t="s">
        <v>76</v>
      </c>
      <c r="T3398" t="s">
        <v>85</v>
      </c>
      <c r="U3398">
        <v>0</v>
      </c>
      <c r="V3398">
        <v>0</v>
      </c>
    </row>
    <row r="3399" spans="1:22">
      <c r="A3399">
        <v>12156</v>
      </c>
      <c r="B3399" t="s">
        <v>387</v>
      </c>
      <c r="C3399" t="s">
        <v>82</v>
      </c>
      <c r="D3399" t="s">
        <v>2468</v>
      </c>
      <c r="E3399">
        <v>1</v>
      </c>
      <c r="F3399" t="s">
        <v>72</v>
      </c>
      <c r="G3399" t="s">
        <v>340</v>
      </c>
      <c r="H3399">
        <v>7006278</v>
      </c>
      <c r="I3399" t="s">
        <v>3234</v>
      </c>
      <c r="J3399">
        <v>-399000</v>
      </c>
      <c r="K3399">
        <v>399000</v>
      </c>
      <c r="L3399">
        <v>-323190</v>
      </c>
      <c r="M3399">
        <v>304725.25300000003</v>
      </c>
      <c r="N3399">
        <v>-304725.25300000003</v>
      </c>
      <c r="O3399">
        <v>100</v>
      </c>
      <c r="P3399">
        <v>19</v>
      </c>
      <c r="Q3399" t="s">
        <v>75</v>
      </c>
      <c r="R3399" t="s">
        <v>3179</v>
      </c>
      <c r="S3399" t="s">
        <v>76</v>
      </c>
      <c r="T3399" t="s">
        <v>77</v>
      </c>
      <c r="U3399">
        <v>0</v>
      </c>
      <c r="V3399">
        <v>0</v>
      </c>
    </row>
    <row r="3400" spans="1:22">
      <c r="A3400">
        <v>12156</v>
      </c>
      <c r="B3400" t="s">
        <v>90</v>
      </c>
      <c r="C3400" t="s">
        <v>91</v>
      </c>
      <c r="D3400" t="s">
        <v>2468</v>
      </c>
      <c r="E3400">
        <v>1</v>
      </c>
      <c r="F3400" t="s">
        <v>72</v>
      </c>
      <c r="G3400" t="s">
        <v>340</v>
      </c>
      <c r="H3400">
        <v>7006278</v>
      </c>
      <c r="I3400" t="s">
        <v>3234</v>
      </c>
      <c r="J3400">
        <v>-155000</v>
      </c>
      <c r="K3400">
        <v>155000</v>
      </c>
      <c r="L3400">
        <v>-125550</v>
      </c>
      <c r="M3400">
        <v>113679.2844</v>
      </c>
      <c r="N3400">
        <v>-113679.2844</v>
      </c>
      <c r="O3400">
        <v>100</v>
      </c>
      <c r="P3400">
        <v>19</v>
      </c>
      <c r="Q3400" t="s">
        <v>75</v>
      </c>
      <c r="R3400" t="s">
        <v>3179</v>
      </c>
      <c r="S3400" t="s">
        <v>76</v>
      </c>
      <c r="T3400" t="s">
        <v>92</v>
      </c>
      <c r="U3400">
        <v>0</v>
      </c>
      <c r="V3400">
        <v>0</v>
      </c>
    </row>
    <row r="3401" spans="1:22">
      <c r="A3401">
        <v>12156</v>
      </c>
      <c r="B3401" t="s">
        <v>93</v>
      </c>
      <c r="C3401" t="s">
        <v>79</v>
      </c>
      <c r="D3401" t="s">
        <v>2468</v>
      </c>
      <c r="E3401">
        <v>1</v>
      </c>
      <c r="F3401" t="s">
        <v>72</v>
      </c>
      <c r="G3401" t="s">
        <v>340</v>
      </c>
      <c r="H3401">
        <v>7006278</v>
      </c>
      <c r="I3401" t="s">
        <v>3234</v>
      </c>
      <c r="J3401">
        <v>-236000</v>
      </c>
      <c r="K3401">
        <v>236000</v>
      </c>
      <c r="L3401">
        <v>-191160</v>
      </c>
      <c r="M3401">
        <v>179545.7726</v>
      </c>
      <c r="N3401">
        <v>-179545.7726</v>
      </c>
      <c r="O3401">
        <v>100</v>
      </c>
      <c r="P3401">
        <v>19</v>
      </c>
      <c r="Q3401" t="s">
        <v>75</v>
      </c>
      <c r="R3401" t="s">
        <v>3179</v>
      </c>
      <c r="S3401" t="s">
        <v>76</v>
      </c>
      <c r="T3401" t="s">
        <v>80</v>
      </c>
      <c r="U3401">
        <v>0</v>
      </c>
      <c r="V3401">
        <v>0</v>
      </c>
    </row>
    <row r="3402" spans="1:22">
      <c r="A3402">
        <v>12156</v>
      </c>
      <c r="B3402" t="s">
        <v>78</v>
      </c>
      <c r="C3402" t="s">
        <v>79</v>
      </c>
      <c r="D3402" t="s">
        <v>2468</v>
      </c>
      <c r="E3402">
        <v>1</v>
      </c>
      <c r="F3402" t="s">
        <v>72</v>
      </c>
      <c r="G3402" t="s">
        <v>340</v>
      </c>
      <c r="H3402">
        <v>7006278</v>
      </c>
      <c r="I3402" t="s">
        <v>3234</v>
      </c>
      <c r="J3402">
        <v>-224000</v>
      </c>
      <c r="K3402">
        <v>224000</v>
      </c>
      <c r="L3402">
        <v>-181440</v>
      </c>
      <c r="M3402">
        <v>173475.55549999999</v>
      </c>
      <c r="N3402">
        <v>-173475.55549999999</v>
      </c>
      <c r="O3402">
        <v>100</v>
      </c>
      <c r="P3402">
        <v>19</v>
      </c>
      <c r="Q3402" t="s">
        <v>75</v>
      </c>
      <c r="R3402" t="s">
        <v>3179</v>
      </c>
      <c r="S3402" t="s">
        <v>76</v>
      </c>
      <c r="T3402" t="s">
        <v>80</v>
      </c>
      <c r="U3402">
        <v>0</v>
      </c>
      <c r="V3402">
        <v>0</v>
      </c>
    </row>
    <row r="3403" spans="1:22">
      <c r="A3403">
        <v>12156</v>
      </c>
      <c r="B3403" t="s">
        <v>70</v>
      </c>
      <c r="C3403" t="s">
        <v>71</v>
      </c>
      <c r="D3403" t="s">
        <v>2468</v>
      </c>
      <c r="E3403">
        <v>1</v>
      </c>
      <c r="F3403" t="s">
        <v>72</v>
      </c>
      <c r="G3403" t="s">
        <v>73</v>
      </c>
      <c r="H3403">
        <v>5061043</v>
      </c>
      <c r="I3403" t="s">
        <v>3234</v>
      </c>
      <c r="J3403">
        <v>3597000</v>
      </c>
      <c r="K3403">
        <v>3597000</v>
      </c>
      <c r="L3403">
        <v>3273270</v>
      </c>
      <c r="M3403">
        <v>3018137.9718999998</v>
      </c>
      <c r="N3403">
        <v>3018137.9718999998</v>
      </c>
      <c r="O3403">
        <v>100</v>
      </c>
      <c r="P3403">
        <v>9</v>
      </c>
      <c r="Q3403" t="s">
        <v>75</v>
      </c>
      <c r="R3403" t="s">
        <v>3179</v>
      </c>
      <c r="S3403" t="s">
        <v>76</v>
      </c>
      <c r="T3403" t="s">
        <v>77</v>
      </c>
      <c r="U3403">
        <v>0</v>
      </c>
      <c r="V3403">
        <v>0</v>
      </c>
    </row>
    <row r="3404" spans="1:22">
      <c r="A3404">
        <v>12156</v>
      </c>
      <c r="B3404" t="s">
        <v>83</v>
      </c>
      <c r="C3404" t="s">
        <v>84</v>
      </c>
      <c r="D3404" t="s">
        <v>2468</v>
      </c>
      <c r="E3404">
        <v>1</v>
      </c>
      <c r="F3404" t="s">
        <v>72</v>
      </c>
      <c r="G3404" t="s">
        <v>73</v>
      </c>
      <c r="H3404">
        <v>5061043</v>
      </c>
      <c r="I3404" t="s">
        <v>3234</v>
      </c>
      <c r="J3404">
        <v>8600</v>
      </c>
      <c r="K3404">
        <v>8600</v>
      </c>
      <c r="L3404">
        <v>6966</v>
      </c>
      <c r="M3404">
        <v>6091.3684000000003</v>
      </c>
      <c r="N3404">
        <v>6091.3684000000003</v>
      </c>
      <c r="O3404">
        <v>100</v>
      </c>
      <c r="P3404">
        <v>19</v>
      </c>
      <c r="Q3404" t="s">
        <v>75</v>
      </c>
      <c r="R3404" t="s">
        <v>3179</v>
      </c>
      <c r="S3404" t="s">
        <v>76</v>
      </c>
      <c r="T3404" t="s">
        <v>85</v>
      </c>
      <c r="U3404">
        <v>0</v>
      </c>
      <c r="V3404">
        <v>0</v>
      </c>
    </row>
    <row r="3405" spans="1:22">
      <c r="A3405">
        <v>12156</v>
      </c>
      <c r="B3405" t="s">
        <v>387</v>
      </c>
      <c r="C3405" t="s">
        <v>82</v>
      </c>
      <c r="D3405" t="s">
        <v>2468</v>
      </c>
      <c r="E3405">
        <v>1</v>
      </c>
      <c r="F3405" t="s">
        <v>72</v>
      </c>
      <c r="G3405" t="s">
        <v>73</v>
      </c>
      <c r="H3405">
        <v>5061043</v>
      </c>
      <c r="I3405" t="s">
        <v>3234</v>
      </c>
      <c r="J3405">
        <v>399000</v>
      </c>
      <c r="K3405">
        <v>399000</v>
      </c>
      <c r="L3405">
        <v>323190</v>
      </c>
      <c r="M3405">
        <v>304725.25300000003</v>
      </c>
      <c r="N3405">
        <v>304725.25300000003</v>
      </c>
      <c r="O3405">
        <v>100</v>
      </c>
      <c r="P3405">
        <v>19</v>
      </c>
      <c r="Q3405" t="s">
        <v>75</v>
      </c>
      <c r="R3405" t="s">
        <v>3179</v>
      </c>
      <c r="S3405" t="s">
        <v>76</v>
      </c>
      <c r="T3405" t="s">
        <v>77</v>
      </c>
      <c r="U3405">
        <v>0</v>
      </c>
      <c r="V3405">
        <v>0</v>
      </c>
    </row>
    <row r="3406" spans="1:22">
      <c r="A3406">
        <v>12156</v>
      </c>
      <c r="B3406" t="s">
        <v>90</v>
      </c>
      <c r="C3406" t="s">
        <v>91</v>
      </c>
      <c r="D3406" t="s">
        <v>2468</v>
      </c>
      <c r="E3406">
        <v>1</v>
      </c>
      <c r="F3406" t="s">
        <v>72</v>
      </c>
      <c r="G3406" t="s">
        <v>73</v>
      </c>
      <c r="H3406">
        <v>5061043</v>
      </c>
      <c r="I3406" t="s">
        <v>3234</v>
      </c>
      <c r="J3406">
        <v>155000</v>
      </c>
      <c r="K3406">
        <v>155000</v>
      </c>
      <c r="L3406">
        <v>125550</v>
      </c>
      <c r="M3406">
        <v>113679.2844</v>
      </c>
      <c r="N3406">
        <v>113679.2844</v>
      </c>
      <c r="O3406">
        <v>100</v>
      </c>
      <c r="P3406">
        <v>19</v>
      </c>
      <c r="Q3406" t="s">
        <v>75</v>
      </c>
      <c r="R3406" t="s">
        <v>3179</v>
      </c>
      <c r="S3406" t="s">
        <v>76</v>
      </c>
      <c r="T3406" t="s">
        <v>92</v>
      </c>
      <c r="U3406">
        <v>0</v>
      </c>
      <c r="V3406">
        <v>0</v>
      </c>
    </row>
    <row r="3407" spans="1:22">
      <c r="A3407">
        <v>12156</v>
      </c>
      <c r="B3407" t="s">
        <v>93</v>
      </c>
      <c r="C3407" t="s">
        <v>79</v>
      </c>
      <c r="D3407" t="s">
        <v>2468</v>
      </c>
      <c r="E3407">
        <v>1</v>
      </c>
      <c r="F3407" t="s">
        <v>72</v>
      </c>
      <c r="G3407" t="s">
        <v>73</v>
      </c>
      <c r="H3407">
        <v>5061043</v>
      </c>
      <c r="I3407" t="s">
        <v>3234</v>
      </c>
      <c r="J3407">
        <v>236000</v>
      </c>
      <c r="K3407">
        <v>236000</v>
      </c>
      <c r="L3407">
        <v>191160</v>
      </c>
      <c r="M3407">
        <v>179545.7726</v>
      </c>
      <c r="N3407">
        <v>179545.7726</v>
      </c>
      <c r="O3407">
        <v>100</v>
      </c>
      <c r="P3407">
        <v>19</v>
      </c>
      <c r="Q3407" t="s">
        <v>75</v>
      </c>
      <c r="R3407" t="s">
        <v>3179</v>
      </c>
      <c r="S3407" t="s">
        <v>76</v>
      </c>
      <c r="T3407" t="s">
        <v>80</v>
      </c>
      <c r="U3407">
        <v>0</v>
      </c>
      <c r="V3407">
        <v>0</v>
      </c>
    </row>
    <row r="3408" spans="1:22">
      <c r="A3408">
        <v>12156</v>
      </c>
      <c r="B3408" t="s">
        <v>78</v>
      </c>
      <c r="C3408" t="s">
        <v>79</v>
      </c>
      <c r="D3408" t="s">
        <v>2468</v>
      </c>
      <c r="E3408">
        <v>1</v>
      </c>
      <c r="F3408" t="s">
        <v>72</v>
      </c>
      <c r="G3408" t="s">
        <v>73</v>
      </c>
      <c r="H3408">
        <v>5061043</v>
      </c>
      <c r="I3408" t="s">
        <v>3234</v>
      </c>
      <c r="J3408">
        <v>224000</v>
      </c>
      <c r="K3408">
        <v>224000</v>
      </c>
      <c r="L3408">
        <v>181440</v>
      </c>
      <c r="M3408">
        <v>173475.55549999999</v>
      </c>
      <c r="N3408">
        <v>173475.55549999999</v>
      </c>
      <c r="O3408">
        <v>100</v>
      </c>
      <c r="P3408">
        <v>19</v>
      </c>
      <c r="Q3408" t="s">
        <v>75</v>
      </c>
      <c r="R3408" t="s">
        <v>3179</v>
      </c>
      <c r="S3408" t="s">
        <v>76</v>
      </c>
      <c r="T3408" t="s">
        <v>80</v>
      </c>
      <c r="U3408">
        <v>0</v>
      </c>
      <c r="V3408">
        <v>0</v>
      </c>
    </row>
    <row r="3409" spans="1:22">
      <c r="A3409">
        <v>12972</v>
      </c>
      <c r="B3409" t="s">
        <v>3262</v>
      </c>
      <c r="C3409" t="s">
        <v>82</v>
      </c>
      <c r="D3409" t="s">
        <v>254</v>
      </c>
      <c r="E3409">
        <v>1</v>
      </c>
      <c r="F3409" t="s">
        <v>3263</v>
      </c>
      <c r="G3409" t="s">
        <v>73</v>
      </c>
      <c r="H3409">
        <v>5061044</v>
      </c>
      <c r="I3409" t="s">
        <v>3234</v>
      </c>
      <c r="J3409">
        <v>598000</v>
      </c>
      <c r="K3409">
        <v>598000</v>
      </c>
      <c r="L3409">
        <v>484380</v>
      </c>
      <c r="M3409">
        <v>484380</v>
      </c>
      <c r="N3409">
        <v>484380</v>
      </c>
      <c r="O3409">
        <v>100</v>
      </c>
      <c r="P3409">
        <v>19</v>
      </c>
      <c r="Q3409" t="s">
        <v>75</v>
      </c>
      <c r="R3409" t="s">
        <v>3264</v>
      </c>
      <c r="S3409" t="s">
        <v>184</v>
      </c>
      <c r="T3409" t="s">
        <v>664</v>
      </c>
      <c r="U3409">
        <v>0</v>
      </c>
      <c r="V3409">
        <v>0</v>
      </c>
    </row>
    <row r="3410" spans="1:22">
      <c r="A3410">
        <v>12120</v>
      </c>
      <c r="B3410" t="s">
        <v>801</v>
      </c>
      <c r="C3410" t="s">
        <v>802</v>
      </c>
      <c r="D3410" t="s">
        <v>2547</v>
      </c>
      <c r="E3410">
        <v>1</v>
      </c>
      <c r="F3410" t="s">
        <v>72</v>
      </c>
      <c r="G3410" t="s">
        <v>340</v>
      </c>
      <c r="H3410">
        <v>7006279</v>
      </c>
      <c r="I3410" t="s">
        <v>3234</v>
      </c>
      <c r="J3410">
        <v>-64100</v>
      </c>
      <c r="K3410">
        <v>64100</v>
      </c>
      <c r="L3410">
        <v>-50639</v>
      </c>
      <c r="M3410">
        <v>45511</v>
      </c>
      <c r="N3410">
        <v>-45511</v>
      </c>
      <c r="O3410">
        <v>100</v>
      </c>
      <c r="P3410">
        <v>21</v>
      </c>
      <c r="Q3410" t="s">
        <v>75</v>
      </c>
      <c r="R3410" t="s">
        <v>3152</v>
      </c>
      <c r="S3410" t="s">
        <v>195</v>
      </c>
      <c r="T3410" t="s">
        <v>702</v>
      </c>
      <c r="U3410">
        <v>0</v>
      </c>
      <c r="V3410">
        <v>0</v>
      </c>
    </row>
    <row r="3411" spans="1:22">
      <c r="A3411">
        <v>12120</v>
      </c>
      <c r="B3411" t="s">
        <v>801</v>
      </c>
      <c r="C3411" t="s">
        <v>802</v>
      </c>
      <c r="D3411" t="s">
        <v>2547</v>
      </c>
      <c r="E3411">
        <v>1</v>
      </c>
      <c r="F3411" t="s">
        <v>72</v>
      </c>
      <c r="G3411" t="s">
        <v>73</v>
      </c>
      <c r="H3411">
        <v>5061054</v>
      </c>
      <c r="I3411" t="s">
        <v>3234</v>
      </c>
      <c r="J3411">
        <v>64100</v>
      </c>
      <c r="K3411">
        <v>64100</v>
      </c>
      <c r="L3411">
        <v>50639</v>
      </c>
      <c r="M3411">
        <v>45511</v>
      </c>
      <c r="N3411">
        <v>45511</v>
      </c>
      <c r="O3411">
        <v>100</v>
      </c>
      <c r="P3411">
        <v>21</v>
      </c>
      <c r="Q3411" t="s">
        <v>75</v>
      </c>
      <c r="R3411" t="s">
        <v>3152</v>
      </c>
      <c r="S3411" t="s">
        <v>195</v>
      </c>
      <c r="T3411" t="s">
        <v>702</v>
      </c>
      <c r="U3411">
        <v>0</v>
      </c>
      <c r="V3411">
        <v>0</v>
      </c>
    </row>
    <row r="3412" spans="1:22">
      <c r="A3412">
        <v>11100</v>
      </c>
      <c r="B3412" t="s">
        <v>3111</v>
      </c>
      <c r="C3412" t="s">
        <v>3112</v>
      </c>
      <c r="D3412" t="s">
        <v>1493</v>
      </c>
      <c r="E3412">
        <v>1</v>
      </c>
      <c r="F3412" t="s">
        <v>72</v>
      </c>
      <c r="G3412" t="s">
        <v>340</v>
      </c>
      <c r="H3412">
        <v>7006280</v>
      </c>
      <c r="I3412" t="s">
        <v>3234</v>
      </c>
      <c r="J3412">
        <v>-174000</v>
      </c>
      <c r="K3412">
        <v>174000</v>
      </c>
      <c r="L3412">
        <v>-137460</v>
      </c>
      <c r="M3412">
        <v>137460</v>
      </c>
      <c r="N3412">
        <v>-137460</v>
      </c>
      <c r="O3412">
        <v>100</v>
      </c>
      <c r="P3412">
        <v>21</v>
      </c>
      <c r="Q3412" t="s">
        <v>75</v>
      </c>
      <c r="R3412" t="s">
        <v>3113</v>
      </c>
      <c r="S3412" t="s">
        <v>158</v>
      </c>
      <c r="T3412" t="s">
        <v>398</v>
      </c>
      <c r="U3412">
        <v>0</v>
      </c>
      <c r="V3412">
        <v>0</v>
      </c>
    </row>
    <row r="3413" spans="1:22">
      <c r="A3413">
        <v>11100</v>
      </c>
      <c r="B3413" t="s">
        <v>416</v>
      </c>
      <c r="C3413" t="s">
        <v>417</v>
      </c>
      <c r="D3413" t="s">
        <v>1493</v>
      </c>
      <c r="E3413">
        <v>2</v>
      </c>
      <c r="F3413" t="s">
        <v>72</v>
      </c>
      <c r="G3413" t="s">
        <v>340</v>
      </c>
      <c r="H3413">
        <v>7006280</v>
      </c>
      <c r="I3413" t="s">
        <v>3234</v>
      </c>
      <c r="J3413">
        <v>-2200</v>
      </c>
      <c r="K3413">
        <v>1100</v>
      </c>
      <c r="L3413">
        <v>-1738</v>
      </c>
      <c r="M3413">
        <v>647</v>
      </c>
      <c r="N3413">
        <v>-1294</v>
      </c>
      <c r="O3413">
        <v>100</v>
      </c>
      <c r="P3413">
        <v>21</v>
      </c>
      <c r="Q3413" t="s">
        <v>75</v>
      </c>
      <c r="R3413" t="s">
        <v>3113</v>
      </c>
      <c r="S3413" t="s">
        <v>158</v>
      </c>
      <c r="T3413" t="s">
        <v>172</v>
      </c>
      <c r="U3413">
        <v>0</v>
      </c>
      <c r="V3413">
        <v>0</v>
      </c>
    </row>
    <row r="3414" spans="1:22">
      <c r="A3414">
        <v>11100</v>
      </c>
      <c r="B3414" t="s">
        <v>3111</v>
      </c>
      <c r="C3414" t="s">
        <v>3112</v>
      </c>
      <c r="D3414" t="s">
        <v>1493</v>
      </c>
      <c r="E3414">
        <v>1</v>
      </c>
      <c r="F3414" t="s">
        <v>72</v>
      </c>
      <c r="G3414" t="s">
        <v>73</v>
      </c>
      <c r="H3414">
        <v>5061055</v>
      </c>
      <c r="I3414" t="s">
        <v>3234</v>
      </c>
      <c r="J3414">
        <v>174000</v>
      </c>
      <c r="K3414">
        <v>174000</v>
      </c>
      <c r="L3414">
        <v>137460</v>
      </c>
      <c r="M3414">
        <v>137460</v>
      </c>
      <c r="N3414">
        <v>137460</v>
      </c>
      <c r="O3414">
        <v>100</v>
      </c>
      <c r="P3414">
        <v>21</v>
      </c>
      <c r="Q3414" t="s">
        <v>75</v>
      </c>
      <c r="R3414" t="s">
        <v>3113</v>
      </c>
      <c r="S3414" t="s">
        <v>158</v>
      </c>
      <c r="T3414" t="s">
        <v>398</v>
      </c>
      <c r="U3414">
        <v>0</v>
      </c>
      <c r="V3414">
        <v>0</v>
      </c>
    </row>
    <row r="3415" spans="1:22">
      <c r="A3415">
        <v>11100</v>
      </c>
      <c r="B3415" t="s">
        <v>416</v>
      </c>
      <c r="C3415" t="s">
        <v>417</v>
      </c>
      <c r="D3415" t="s">
        <v>1493</v>
      </c>
      <c r="E3415">
        <v>2</v>
      </c>
      <c r="F3415" t="s">
        <v>72</v>
      </c>
      <c r="G3415" t="s">
        <v>73</v>
      </c>
      <c r="H3415">
        <v>5061055</v>
      </c>
      <c r="I3415" t="s">
        <v>3234</v>
      </c>
      <c r="J3415">
        <v>2200</v>
      </c>
      <c r="K3415">
        <v>1100</v>
      </c>
      <c r="L3415">
        <v>1738</v>
      </c>
      <c r="M3415">
        <v>647</v>
      </c>
      <c r="N3415">
        <v>1294</v>
      </c>
      <c r="O3415">
        <v>100</v>
      </c>
      <c r="P3415">
        <v>21</v>
      </c>
      <c r="Q3415" t="s">
        <v>75</v>
      </c>
      <c r="R3415" t="s">
        <v>3113</v>
      </c>
      <c r="S3415" t="s">
        <v>158</v>
      </c>
      <c r="T3415" t="s">
        <v>172</v>
      </c>
      <c r="U3415">
        <v>0</v>
      </c>
      <c r="V3415">
        <v>0</v>
      </c>
    </row>
    <row r="3416" spans="1:22">
      <c r="A3416">
        <v>10492</v>
      </c>
      <c r="B3416" t="s">
        <v>3294</v>
      </c>
      <c r="C3416" t="s">
        <v>1433</v>
      </c>
      <c r="D3416" t="s">
        <v>762</v>
      </c>
      <c r="E3416">
        <v>1</v>
      </c>
      <c r="F3416" t="s">
        <v>72</v>
      </c>
      <c r="G3416" t="s">
        <v>73</v>
      </c>
      <c r="H3416">
        <v>5061094</v>
      </c>
      <c r="I3416" t="s">
        <v>3267</v>
      </c>
      <c r="J3416">
        <v>811000</v>
      </c>
      <c r="K3416">
        <v>811000</v>
      </c>
      <c r="L3416">
        <v>656910</v>
      </c>
      <c r="M3416">
        <v>656910</v>
      </c>
      <c r="N3416">
        <v>656910</v>
      </c>
      <c r="O3416">
        <v>100</v>
      </c>
      <c r="P3416">
        <v>19</v>
      </c>
      <c r="Q3416" t="s">
        <v>75</v>
      </c>
      <c r="R3416" t="s">
        <v>1145</v>
      </c>
      <c r="S3416" t="s">
        <v>213</v>
      </c>
      <c r="T3416" t="s">
        <v>3295</v>
      </c>
      <c r="U3416">
        <v>0</v>
      </c>
      <c r="V3416">
        <v>0</v>
      </c>
    </row>
    <row r="3417" spans="1:22">
      <c r="A3417">
        <v>11083</v>
      </c>
      <c r="B3417" t="s">
        <v>3265</v>
      </c>
      <c r="C3417" t="s">
        <v>3266</v>
      </c>
      <c r="D3417" t="s">
        <v>2758</v>
      </c>
      <c r="E3417">
        <v>1</v>
      </c>
      <c r="F3417" t="s">
        <v>72</v>
      </c>
      <c r="G3417" t="s">
        <v>73</v>
      </c>
      <c r="H3417">
        <v>5061076</v>
      </c>
      <c r="I3417" t="s">
        <v>3267</v>
      </c>
      <c r="J3417">
        <v>181000</v>
      </c>
      <c r="K3417">
        <v>181000</v>
      </c>
      <c r="L3417">
        <v>142990</v>
      </c>
      <c r="M3417">
        <v>139830</v>
      </c>
      <c r="N3417">
        <v>139830</v>
      </c>
      <c r="O3417">
        <v>100</v>
      </c>
      <c r="P3417">
        <v>21</v>
      </c>
      <c r="Q3417" t="s">
        <v>75</v>
      </c>
      <c r="R3417" t="s">
        <v>623</v>
      </c>
      <c r="S3417" t="s">
        <v>195</v>
      </c>
      <c r="T3417" t="s">
        <v>3268</v>
      </c>
      <c r="U3417">
        <v>0</v>
      </c>
      <c r="V3417">
        <v>0</v>
      </c>
    </row>
    <row r="3418" spans="1:22">
      <c r="A3418">
        <v>11083</v>
      </c>
      <c r="B3418" t="s">
        <v>3269</v>
      </c>
      <c r="C3418" t="s">
        <v>286</v>
      </c>
      <c r="D3418" t="s">
        <v>2758</v>
      </c>
      <c r="E3418">
        <v>2</v>
      </c>
      <c r="F3418" t="s">
        <v>72</v>
      </c>
      <c r="G3418" t="s">
        <v>73</v>
      </c>
      <c r="H3418">
        <v>5061076</v>
      </c>
      <c r="I3418" t="s">
        <v>3267</v>
      </c>
      <c r="J3418">
        <v>27000</v>
      </c>
      <c r="K3418">
        <v>13500</v>
      </c>
      <c r="L3418">
        <v>21330</v>
      </c>
      <c r="M3418">
        <v>9585</v>
      </c>
      <c r="N3418">
        <v>19170</v>
      </c>
      <c r="O3418">
        <v>100</v>
      </c>
      <c r="P3418">
        <v>21</v>
      </c>
      <c r="Q3418" t="s">
        <v>75</v>
      </c>
      <c r="R3418" t="s">
        <v>623</v>
      </c>
      <c r="S3418" t="s">
        <v>195</v>
      </c>
      <c r="T3418" t="s">
        <v>85</v>
      </c>
      <c r="U3418">
        <v>0</v>
      </c>
      <c r="V3418">
        <v>0</v>
      </c>
    </row>
    <row r="3419" spans="1:22">
      <c r="A3419">
        <v>11083</v>
      </c>
      <c r="B3419" t="s">
        <v>551</v>
      </c>
      <c r="C3419" t="s">
        <v>552</v>
      </c>
      <c r="D3419" t="s">
        <v>2758</v>
      </c>
      <c r="E3419">
        <v>1</v>
      </c>
      <c r="F3419" t="s">
        <v>72</v>
      </c>
      <c r="G3419" t="s">
        <v>73</v>
      </c>
      <c r="H3419">
        <v>5061076</v>
      </c>
      <c r="I3419" t="s">
        <v>3267</v>
      </c>
      <c r="J3419">
        <v>4300</v>
      </c>
      <c r="K3419">
        <v>4300</v>
      </c>
      <c r="L3419">
        <v>3397</v>
      </c>
      <c r="M3419">
        <v>2963.7148000000002</v>
      </c>
      <c r="N3419">
        <v>2963.7148000000002</v>
      </c>
      <c r="O3419">
        <v>100</v>
      </c>
      <c r="P3419">
        <v>21</v>
      </c>
      <c r="Q3419" t="s">
        <v>75</v>
      </c>
      <c r="R3419" t="s">
        <v>623</v>
      </c>
      <c r="S3419" t="s">
        <v>195</v>
      </c>
      <c r="T3419" t="s">
        <v>447</v>
      </c>
      <c r="U3419">
        <v>0</v>
      </c>
      <c r="V3419">
        <v>0</v>
      </c>
    </row>
    <row r="3420" spans="1:22">
      <c r="A3420">
        <v>11083</v>
      </c>
      <c r="B3420" t="s">
        <v>551</v>
      </c>
      <c r="C3420" t="s">
        <v>552</v>
      </c>
      <c r="D3420" t="s">
        <v>2758</v>
      </c>
      <c r="E3420">
        <v>1</v>
      </c>
      <c r="F3420" t="s">
        <v>72</v>
      </c>
      <c r="G3420" t="s">
        <v>73</v>
      </c>
      <c r="H3420">
        <v>5061076</v>
      </c>
      <c r="I3420" t="s">
        <v>3267</v>
      </c>
      <c r="J3420">
        <v>4300</v>
      </c>
      <c r="K3420">
        <v>4300</v>
      </c>
      <c r="L3420">
        <v>3397</v>
      </c>
      <c r="M3420">
        <v>2963.7148000000002</v>
      </c>
      <c r="N3420">
        <v>2963.7148000000002</v>
      </c>
      <c r="O3420">
        <v>100</v>
      </c>
      <c r="P3420">
        <v>21</v>
      </c>
      <c r="Q3420" t="s">
        <v>75</v>
      </c>
      <c r="R3420" t="s">
        <v>623</v>
      </c>
      <c r="S3420" t="s">
        <v>195</v>
      </c>
      <c r="T3420" t="s">
        <v>447</v>
      </c>
      <c r="U3420">
        <v>0</v>
      </c>
      <c r="V3420">
        <v>0</v>
      </c>
    </row>
    <row r="3421" spans="1:22">
      <c r="A3421">
        <v>11083</v>
      </c>
      <c r="B3421" t="s">
        <v>571</v>
      </c>
      <c r="C3421" t="s">
        <v>552</v>
      </c>
      <c r="D3421" t="s">
        <v>2758</v>
      </c>
      <c r="E3421">
        <v>1</v>
      </c>
      <c r="F3421" t="s">
        <v>72</v>
      </c>
      <c r="G3421" t="s">
        <v>73</v>
      </c>
      <c r="H3421">
        <v>5061076</v>
      </c>
      <c r="I3421" t="s">
        <v>3267</v>
      </c>
      <c r="J3421">
        <v>2700</v>
      </c>
      <c r="K3421">
        <v>2700</v>
      </c>
      <c r="L3421">
        <v>2133</v>
      </c>
      <c r="M3421">
        <v>1917.0224000000001</v>
      </c>
      <c r="N3421">
        <v>1917.0224000000001</v>
      </c>
      <c r="O3421">
        <v>100</v>
      </c>
      <c r="P3421">
        <v>21</v>
      </c>
      <c r="Q3421" t="s">
        <v>75</v>
      </c>
      <c r="R3421" t="s">
        <v>623</v>
      </c>
      <c r="S3421" t="s">
        <v>195</v>
      </c>
      <c r="T3421" t="s">
        <v>572</v>
      </c>
      <c r="U3421">
        <v>0</v>
      </c>
      <c r="V3421">
        <v>0</v>
      </c>
    </row>
    <row r="3422" spans="1:22">
      <c r="A3422">
        <v>11083</v>
      </c>
      <c r="B3422" t="s">
        <v>571</v>
      </c>
      <c r="C3422" t="s">
        <v>552</v>
      </c>
      <c r="D3422" t="s">
        <v>2758</v>
      </c>
      <c r="E3422">
        <v>1</v>
      </c>
      <c r="F3422" t="s">
        <v>72</v>
      </c>
      <c r="G3422" t="s">
        <v>73</v>
      </c>
      <c r="H3422">
        <v>5061076</v>
      </c>
      <c r="I3422" t="s">
        <v>3267</v>
      </c>
      <c r="J3422">
        <v>2700</v>
      </c>
      <c r="K3422">
        <v>2700</v>
      </c>
      <c r="L3422">
        <v>2133</v>
      </c>
      <c r="M3422">
        <v>1917.0224000000001</v>
      </c>
      <c r="N3422">
        <v>1917.0224000000001</v>
      </c>
      <c r="O3422">
        <v>100</v>
      </c>
      <c r="P3422">
        <v>21</v>
      </c>
      <c r="Q3422" t="s">
        <v>75</v>
      </c>
      <c r="R3422" t="s">
        <v>623</v>
      </c>
      <c r="S3422" t="s">
        <v>195</v>
      </c>
      <c r="T3422" t="s">
        <v>572</v>
      </c>
      <c r="U3422">
        <v>0</v>
      </c>
      <c r="V3422">
        <v>0</v>
      </c>
    </row>
    <row r="3423" spans="1:22">
      <c r="A3423">
        <v>11083</v>
      </c>
      <c r="B3423" t="s">
        <v>2752</v>
      </c>
      <c r="C3423" t="s">
        <v>570</v>
      </c>
      <c r="D3423" t="s">
        <v>2758</v>
      </c>
      <c r="E3423">
        <v>1</v>
      </c>
      <c r="F3423" t="s">
        <v>72</v>
      </c>
      <c r="G3423" t="s">
        <v>73</v>
      </c>
      <c r="H3423">
        <v>5061076</v>
      </c>
      <c r="I3423" t="s">
        <v>3267</v>
      </c>
      <c r="J3423">
        <v>48700</v>
      </c>
      <c r="K3423">
        <v>48700</v>
      </c>
      <c r="L3423">
        <v>38473</v>
      </c>
      <c r="M3423">
        <v>36200.333299999998</v>
      </c>
      <c r="N3423">
        <v>36200.333299999998</v>
      </c>
      <c r="O3423">
        <v>100</v>
      </c>
      <c r="P3423">
        <v>21</v>
      </c>
      <c r="Q3423" t="s">
        <v>75</v>
      </c>
      <c r="R3423" t="s">
        <v>623</v>
      </c>
      <c r="S3423" t="s">
        <v>195</v>
      </c>
      <c r="T3423" t="s">
        <v>618</v>
      </c>
      <c r="U3423">
        <v>0</v>
      </c>
      <c r="V3423">
        <v>0</v>
      </c>
    </row>
    <row r="3424" spans="1:22">
      <c r="A3424">
        <v>11083</v>
      </c>
      <c r="B3424" t="s">
        <v>3270</v>
      </c>
      <c r="C3424" t="s">
        <v>479</v>
      </c>
      <c r="D3424" t="s">
        <v>2758</v>
      </c>
      <c r="E3424">
        <v>1</v>
      </c>
      <c r="F3424" t="s">
        <v>72</v>
      </c>
      <c r="G3424" t="s">
        <v>73</v>
      </c>
      <c r="H3424">
        <v>5061076</v>
      </c>
      <c r="I3424" t="s">
        <v>3267</v>
      </c>
      <c r="J3424">
        <v>3300</v>
      </c>
      <c r="K3424">
        <v>3300</v>
      </c>
      <c r="L3424">
        <v>2607</v>
      </c>
      <c r="M3424">
        <v>2343</v>
      </c>
      <c r="N3424">
        <v>2343</v>
      </c>
      <c r="O3424">
        <v>100</v>
      </c>
      <c r="P3424">
        <v>21</v>
      </c>
      <c r="Q3424" t="s">
        <v>75</v>
      </c>
      <c r="R3424" t="s">
        <v>623</v>
      </c>
      <c r="S3424" t="s">
        <v>195</v>
      </c>
      <c r="T3424" t="s">
        <v>447</v>
      </c>
      <c r="U3424">
        <v>0</v>
      </c>
      <c r="V3424">
        <v>0</v>
      </c>
    </row>
    <row r="3425" spans="1:22">
      <c r="A3425">
        <v>11083</v>
      </c>
      <c r="B3425" t="s">
        <v>3270</v>
      </c>
      <c r="C3425" t="s">
        <v>479</v>
      </c>
      <c r="D3425" t="s">
        <v>2758</v>
      </c>
      <c r="E3425">
        <v>1</v>
      </c>
      <c r="F3425" t="s">
        <v>72</v>
      </c>
      <c r="G3425" t="s">
        <v>73</v>
      </c>
      <c r="H3425">
        <v>5061076</v>
      </c>
      <c r="I3425" t="s">
        <v>3267</v>
      </c>
      <c r="J3425">
        <v>3300</v>
      </c>
      <c r="K3425">
        <v>3300</v>
      </c>
      <c r="L3425">
        <v>2607</v>
      </c>
      <c r="M3425">
        <v>2343</v>
      </c>
      <c r="N3425">
        <v>2343</v>
      </c>
      <c r="O3425">
        <v>100</v>
      </c>
      <c r="P3425">
        <v>21</v>
      </c>
      <c r="Q3425" t="s">
        <v>75</v>
      </c>
      <c r="R3425" t="s">
        <v>623</v>
      </c>
      <c r="S3425" t="s">
        <v>195</v>
      </c>
      <c r="T3425" t="s">
        <v>447</v>
      </c>
      <c r="U3425">
        <v>0</v>
      </c>
      <c r="V3425">
        <v>0</v>
      </c>
    </row>
    <row r="3426" spans="1:22">
      <c r="A3426">
        <v>11083</v>
      </c>
      <c r="B3426" t="s">
        <v>2753</v>
      </c>
      <c r="C3426" t="s">
        <v>570</v>
      </c>
      <c r="D3426" t="s">
        <v>2758</v>
      </c>
      <c r="E3426">
        <v>1</v>
      </c>
      <c r="F3426" t="s">
        <v>72</v>
      </c>
      <c r="G3426" t="s">
        <v>73</v>
      </c>
      <c r="H3426">
        <v>5061076</v>
      </c>
      <c r="I3426" t="s">
        <v>3267</v>
      </c>
      <c r="J3426">
        <v>48700</v>
      </c>
      <c r="K3426">
        <v>48700</v>
      </c>
      <c r="L3426">
        <v>38473</v>
      </c>
      <c r="M3426">
        <v>37742.5</v>
      </c>
      <c r="N3426">
        <v>37742.5</v>
      </c>
      <c r="O3426">
        <v>100</v>
      </c>
      <c r="P3426">
        <v>21</v>
      </c>
      <c r="Q3426" t="s">
        <v>75</v>
      </c>
      <c r="R3426" t="s">
        <v>623</v>
      </c>
      <c r="S3426" t="s">
        <v>195</v>
      </c>
      <c r="T3426" t="s">
        <v>618</v>
      </c>
      <c r="U3426">
        <v>0</v>
      </c>
      <c r="V3426">
        <v>0</v>
      </c>
    </row>
    <row r="3427" spans="1:22">
      <c r="A3427">
        <v>11083</v>
      </c>
      <c r="B3427" t="s">
        <v>3271</v>
      </c>
      <c r="C3427" t="s">
        <v>396</v>
      </c>
      <c r="D3427" t="s">
        <v>2758</v>
      </c>
      <c r="E3427">
        <v>1</v>
      </c>
      <c r="F3427" t="s">
        <v>72</v>
      </c>
      <c r="G3427" t="s">
        <v>73</v>
      </c>
      <c r="H3427">
        <v>5061076</v>
      </c>
      <c r="I3427" t="s">
        <v>3267</v>
      </c>
      <c r="J3427">
        <v>165000</v>
      </c>
      <c r="K3427">
        <v>165000</v>
      </c>
      <c r="L3427">
        <v>130350</v>
      </c>
      <c r="M3427">
        <v>133650</v>
      </c>
      <c r="N3427">
        <v>133650</v>
      </c>
      <c r="O3427">
        <v>100</v>
      </c>
      <c r="P3427">
        <v>21</v>
      </c>
      <c r="Q3427" t="s">
        <v>75</v>
      </c>
      <c r="R3427" t="s">
        <v>623</v>
      </c>
      <c r="S3427" t="s">
        <v>195</v>
      </c>
      <c r="T3427" t="s">
        <v>618</v>
      </c>
      <c r="U3427">
        <v>0</v>
      </c>
      <c r="V3427">
        <v>0</v>
      </c>
    </row>
    <row r="3428" spans="1:22">
      <c r="A3428">
        <v>11869</v>
      </c>
      <c r="B3428" t="s">
        <v>1132</v>
      </c>
      <c r="C3428" t="s">
        <v>1133</v>
      </c>
      <c r="D3428" t="s">
        <v>2149</v>
      </c>
      <c r="E3428">
        <v>1</v>
      </c>
      <c r="F3428" t="s">
        <v>96</v>
      </c>
      <c r="G3428" t="s">
        <v>73</v>
      </c>
      <c r="H3428">
        <v>4009099</v>
      </c>
      <c r="I3428" t="s">
        <v>3267</v>
      </c>
      <c r="J3428">
        <v>18000</v>
      </c>
      <c r="K3428">
        <v>18000</v>
      </c>
      <c r="L3428">
        <v>15300</v>
      </c>
      <c r="M3428">
        <v>14398.947</v>
      </c>
      <c r="N3428">
        <v>14398.947</v>
      </c>
      <c r="O3428">
        <v>100</v>
      </c>
      <c r="P3428">
        <v>15</v>
      </c>
      <c r="Q3428" t="s">
        <v>75</v>
      </c>
      <c r="R3428" t="s">
        <v>97</v>
      </c>
      <c r="S3428" t="s">
        <v>98</v>
      </c>
      <c r="T3428" t="s">
        <v>155</v>
      </c>
      <c r="U3428">
        <v>0</v>
      </c>
      <c r="V3428">
        <v>0</v>
      </c>
    </row>
    <row r="3429" spans="1:22">
      <c r="A3429">
        <v>11869</v>
      </c>
      <c r="B3429" t="s">
        <v>1134</v>
      </c>
      <c r="C3429" t="s">
        <v>1135</v>
      </c>
      <c r="D3429" t="s">
        <v>2149</v>
      </c>
      <c r="E3429">
        <v>1</v>
      </c>
      <c r="F3429" t="s">
        <v>96</v>
      </c>
      <c r="G3429" t="s">
        <v>73</v>
      </c>
      <c r="H3429">
        <v>4009099</v>
      </c>
      <c r="I3429" t="s">
        <v>3267</v>
      </c>
      <c r="J3429">
        <v>18000</v>
      </c>
      <c r="K3429">
        <v>18000</v>
      </c>
      <c r="L3429">
        <v>15300</v>
      </c>
      <c r="M3429">
        <v>14389.789199999999</v>
      </c>
      <c r="N3429">
        <v>14389.789199999999</v>
      </c>
      <c r="O3429">
        <v>100</v>
      </c>
      <c r="P3429">
        <v>15</v>
      </c>
      <c r="Q3429" t="s">
        <v>75</v>
      </c>
      <c r="R3429" t="s">
        <v>97</v>
      </c>
      <c r="S3429" t="s">
        <v>98</v>
      </c>
      <c r="T3429" t="s">
        <v>155</v>
      </c>
      <c r="U3429">
        <v>0</v>
      </c>
      <c r="V3429">
        <v>0</v>
      </c>
    </row>
    <row r="3430" spans="1:22">
      <c r="A3430">
        <v>12243</v>
      </c>
      <c r="B3430" t="s">
        <v>3272</v>
      </c>
      <c r="C3430" t="s">
        <v>3273</v>
      </c>
      <c r="D3430" t="s">
        <v>2547</v>
      </c>
      <c r="E3430">
        <v>1</v>
      </c>
      <c r="F3430" t="s">
        <v>96</v>
      </c>
      <c r="G3430" t="s">
        <v>73</v>
      </c>
      <c r="H3430">
        <v>4009113</v>
      </c>
      <c r="I3430" t="s">
        <v>3267</v>
      </c>
      <c r="J3430">
        <v>287000</v>
      </c>
      <c r="K3430">
        <v>287000</v>
      </c>
      <c r="L3430">
        <v>258300</v>
      </c>
      <c r="M3430">
        <v>180880</v>
      </c>
      <c r="N3430">
        <v>180880</v>
      </c>
      <c r="O3430">
        <v>100</v>
      </c>
      <c r="P3430">
        <v>10</v>
      </c>
      <c r="Q3430" t="s">
        <v>75</v>
      </c>
      <c r="R3430" t="s">
        <v>97</v>
      </c>
      <c r="S3430" t="s">
        <v>98</v>
      </c>
      <c r="T3430" t="s">
        <v>3274</v>
      </c>
      <c r="U3430">
        <v>0</v>
      </c>
      <c r="V3430">
        <v>0</v>
      </c>
    </row>
    <row r="3431" spans="1:22">
      <c r="A3431">
        <v>12377</v>
      </c>
      <c r="B3431" t="s">
        <v>156</v>
      </c>
      <c r="C3431" t="s">
        <v>127</v>
      </c>
      <c r="D3431" t="s">
        <v>2758</v>
      </c>
      <c r="E3431">
        <v>1</v>
      </c>
      <c r="F3431" t="s">
        <v>102</v>
      </c>
      <c r="G3431" t="s">
        <v>73</v>
      </c>
      <c r="H3431">
        <v>5061096</v>
      </c>
      <c r="I3431" t="s">
        <v>3267</v>
      </c>
      <c r="J3431">
        <v>45600</v>
      </c>
      <c r="K3431">
        <v>45600</v>
      </c>
      <c r="L3431">
        <v>41496</v>
      </c>
      <c r="M3431">
        <v>28463.342100000002</v>
      </c>
      <c r="N3431">
        <v>28463.342100000002</v>
      </c>
      <c r="O3431">
        <v>100</v>
      </c>
      <c r="P3431">
        <v>9</v>
      </c>
      <c r="Q3431" t="s">
        <v>75</v>
      </c>
      <c r="R3431" t="s">
        <v>1063</v>
      </c>
      <c r="S3431" t="s">
        <v>525</v>
      </c>
      <c r="T3431" t="s">
        <v>128</v>
      </c>
      <c r="U3431">
        <v>0</v>
      </c>
      <c r="V3431">
        <v>0</v>
      </c>
    </row>
    <row r="3432" spans="1:22">
      <c r="A3432">
        <v>12377</v>
      </c>
      <c r="B3432" t="s">
        <v>124</v>
      </c>
      <c r="C3432" t="s">
        <v>125</v>
      </c>
      <c r="D3432" t="s">
        <v>2758</v>
      </c>
      <c r="E3432">
        <v>1</v>
      </c>
      <c r="F3432" t="s">
        <v>102</v>
      </c>
      <c r="G3432" t="s">
        <v>73</v>
      </c>
      <c r="H3432">
        <v>5061096</v>
      </c>
      <c r="I3432" t="s">
        <v>3267</v>
      </c>
      <c r="J3432">
        <v>19100</v>
      </c>
      <c r="K3432">
        <v>19100</v>
      </c>
      <c r="L3432">
        <v>17381</v>
      </c>
      <c r="M3432">
        <v>13475.1618</v>
      </c>
      <c r="N3432">
        <v>13475.1618</v>
      </c>
      <c r="O3432">
        <v>100</v>
      </c>
      <c r="P3432">
        <v>9</v>
      </c>
      <c r="Q3432" t="s">
        <v>75</v>
      </c>
      <c r="R3432" t="s">
        <v>1063</v>
      </c>
      <c r="S3432" t="s">
        <v>525</v>
      </c>
      <c r="T3432" t="s">
        <v>85</v>
      </c>
      <c r="U3432">
        <v>0</v>
      </c>
      <c r="V3432">
        <v>0</v>
      </c>
    </row>
    <row r="3433" spans="1:22">
      <c r="A3433">
        <v>12377</v>
      </c>
      <c r="B3433" t="s">
        <v>1382</v>
      </c>
      <c r="C3433" t="s">
        <v>106</v>
      </c>
      <c r="D3433" t="s">
        <v>2758</v>
      </c>
      <c r="E3433">
        <v>1</v>
      </c>
      <c r="F3433" t="s">
        <v>102</v>
      </c>
      <c r="G3433" t="s">
        <v>73</v>
      </c>
      <c r="H3433">
        <v>5061096</v>
      </c>
      <c r="I3433" t="s">
        <v>3267</v>
      </c>
      <c r="J3433">
        <v>50000</v>
      </c>
      <c r="K3433">
        <v>50000</v>
      </c>
      <c r="L3433">
        <v>45500</v>
      </c>
      <c r="M3433">
        <v>31440</v>
      </c>
      <c r="N3433">
        <v>31440</v>
      </c>
      <c r="O3433">
        <v>100</v>
      </c>
      <c r="P3433">
        <v>9</v>
      </c>
      <c r="Q3433" t="s">
        <v>75</v>
      </c>
      <c r="R3433" t="s">
        <v>1063</v>
      </c>
      <c r="S3433" t="s">
        <v>525</v>
      </c>
      <c r="T3433" t="s">
        <v>1381</v>
      </c>
      <c r="U3433">
        <v>0</v>
      </c>
      <c r="V3433">
        <v>0</v>
      </c>
    </row>
    <row r="3434" spans="1:22">
      <c r="A3434">
        <v>12377</v>
      </c>
      <c r="B3434" t="s">
        <v>2222</v>
      </c>
      <c r="C3434" t="s">
        <v>132</v>
      </c>
      <c r="D3434" t="s">
        <v>2758</v>
      </c>
      <c r="E3434">
        <v>1</v>
      </c>
      <c r="F3434" t="s">
        <v>102</v>
      </c>
      <c r="G3434" t="s">
        <v>73</v>
      </c>
      <c r="H3434">
        <v>5061096</v>
      </c>
      <c r="I3434" t="s">
        <v>3267</v>
      </c>
      <c r="J3434">
        <v>97600</v>
      </c>
      <c r="K3434">
        <v>97600</v>
      </c>
      <c r="L3434">
        <v>88816</v>
      </c>
      <c r="M3434">
        <v>62892.9231</v>
      </c>
      <c r="N3434">
        <v>62892.9231</v>
      </c>
      <c r="O3434">
        <v>100</v>
      </c>
      <c r="P3434">
        <v>9</v>
      </c>
      <c r="Q3434" t="s">
        <v>75</v>
      </c>
      <c r="R3434" t="s">
        <v>1063</v>
      </c>
      <c r="S3434" t="s">
        <v>525</v>
      </c>
      <c r="T3434" t="s">
        <v>2223</v>
      </c>
      <c r="U3434">
        <v>0</v>
      </c>
      <c r="V3434">
        <v>0</v>
      </c>
    </row>
    <row r="3435" spans="1:22">
      <c r="A3435">
        <v>12377</v>
      </c>
      <c r="B3435" t="s">
        <v>2224</v>
      </c>
      <c r="C3435" t="s">
        <v>299</v>
      </c>
      <c r="D3435" t="s">
        <v>2758</v>
      </c>
      <c r="E3435">
        <v>1</v>
      </c>
      <c r="F3435" t="s">
        <v>102</v>
      </c>
      <c r="G3435" t="s">
        <v>73</v>
      </c>
      <c r="H3435">
        <v>5061096</v>
      </c>
      <c r="I3435" t="s">
        <v>3267</v>
      </c>
      <c r="J3435">
        <v>38300</v>
      </c>
      <c r="K3435">
        <v>38300</v>
      </c>
      <c r="L3435">
        <v>34853</v>
      </c>
      <c r="M3435">
        <v>24672.8698</v>
      </c>
      <c r="N3435">
        <v>24672.8698</v>
      </c>
      <c r="O3435">
        <v>100</v>
      </c>
      <c r="P3435">
        <v>9</v>
      </c>
      <c r="Q3435" t="s">
        <v>75</v>
      </c>
      <c r="R3435" t="s">
        <v>1063</v>
      </c>
      <c r="S3435" t="s">
        <v>525</v>
      </c>
      <c r="T3435" t="s">
        <v>2223</v>
      </c>
      <c r="U3435">
        <v>0</v>
      </c>
      <c r="V3435">
        <v>0</v>
      </c>
    </row>
    <row r="3436" spans="1:22">
      <c r="A3436">
        <v>12377</v>
      </c>
      <c r="B3436" t="s">
        <v>134</v>
      </c>
      <c r="C3436" t="s">
        <v>135</v>
      </c>
      <c r="D3436" t="s">
        <v>2758</v>
      </c>
      <c r="E3436">
        <v>9</v>
      </c>
      <c r="F3436" t="s">
        <v>102</v>
      </c>
      <c r="G3436" t="s">
        <v>73</v>
      </c>
      <c r="H3436">
        <v>5061096</v>
      </c>
      <c r="I3436" t="s">
        <v>3267</v>
      </c>
      <c r="J3436">
        <v>213300</v>
      </c>
      <c r="K3436">
        <v>23700</v>
      </c>
      <c r="L3436">
        <v>106200</v>
      </c>
      <c r="M3436">
        <v>6969.7242999999999</v>
      </c>
      <c r="N3436">
        <v>62727.518700000001</v>
      </c>
      <c r="O3436">
        <v>100</v>
      </c>
      <c r="P3436">
        <v>0</v>
      </c>
      <c r="Q3436" t="s">
        <v>75</v>
      </c>
      <c r="R3436" t="s">
        <v>1063</v>
      </c>
      <c r="S3436" t="s">
        <v>525</v>
      </c>
      <c r="T3436" t="s">
        <v>136</v>
      </c>
      <c r="U3436">
        <v>0</v>
      </c>
      <c r="V3436">
        <v>0</v>
      </c>
    </row>
    <row r="3437" spans="1:22">
      <c r="A3437">
        <v>12539</v>
      </c>
      <c r="B3437" t="s">
        <v>3275</v>
      </c>
      <c r="C3437" t="s">
        <v>878</v>
      </c>
      <c r="D3437" t="s">
        <v>2870</v>
      </c>
      <c r="E3437">
        <v>2</v>
      </c>
      <c r="F3437" t="s">
        <v>96</v>
      </c>
      <c r="G3437" t="s">
        <v>73</v>
      </c>
      <c r="H3437">
        <v>4009103</v>
      </c>
      <c r="I3437" t="s">
        <v>3267</v>
      </c>
      <c r="J3437">
        <v>170000</v>
      </c>
      <c r="K3437">
        <v>85000</v>
      </c>
      <c r="L3437">
        <v>144500</v>
      </c>
      <c r="M3437">
        <v>53720</v>
      </c>
      <c r="N3437">
        <v>107440</v>
      </c>
      <c r="O3437">
        <v>100</v>
      </c>
      <c r="P3437">
        <v>15</v>
      </c>
      <c r="Q3437" t="s">
        <v>75</v>
      </c>
      <c r="R3437" t="s">
        <v>97</v>
      </c>
      <c r="S3437" t="s">
        <v>98</v>
      </c>
      <c r="T3437" t="s">
        <v>879</v>
      </c>
      <c r="U3437">
        <v>0</v>
      </c>
      <c r="V3437">
        <v>0</v>
      </c>
    </row>
    <row r="3438" spans="1:22">
      <c r="A3438">
        <v>12540</v>
      </c>
      <c r="B3438" t="s">
        <v>2341</v>
      </c>
      <c r="C3438" t="s">
        <v>2342</v>
      </c>
      <c r="D3438" t="s">
        <v>2870</v>
      </c>
      <c r="E3438">
        <v>1</v>
      </c>
      <c r="F3438" t="s">
        <v>96</v>
      </c>
      <c r="G3438" t="s">
        <v>73</v>
      </c>
      <c r="H3438">
        <v>4009104</v>
      </c>
      <c r="I3438" t="s">
        <v>3267</v>
      </c>
      <c r="J3438">
        <v>21000</v>
      </c>
      <c r="K3438">
        <v>21000</v>
      </c>
      <c r="L3438">
        <v>19950</v>
      </c>
      <c r="M3438">
        <v>18000</v>
      </c>
      <c r="N3438">
        <v>18000</v>
      </c>
      <c r="O3438">
        <v>100</v>
      </c>
      <c r="P3438">
        <v>5</v>
      </c>
      <c r="Q3438" t="s">
        <v>75</v>
      </c>
      <c r="R3438" t="s">
        <v>97</v>
      </c>
      <c r="S3438" t="s">
        <v>98</v>
      </c>
      <c r="T3438" t="s">
        <v>155</v>
      </c>
      <c r="U3438">
        <v>0</v>
      </c>
      <c r="V3438">
        <v>0</v>
      </c>
    </row>
    <row r="3439" spans="1:22">
      <c r="A3439">
        <v>12541</v>
      </c>
      <c r="B3439" t="s">
        <v>2341</v>
      </c>
      <c r="C3439" t="s">
        <v>2342</v>
      </c>
      <c r="D3439" t="s">
        <v>2870</v>
      </c>
      <c r="E3439">
        <v>1</v>
      </c>
      <c r="F3439" t="s">
        <v>96</v>
      </c>
      <c r="G3439" t="s">
        <v>73</v>
      </c>
      <c r="H3439">
        <v>4009105</v>
      </c>
      <c r="I3439" t="s">
        <v>3267</v>
      </c>
      <c r="J3439">
        <v>21000</v>
      </c>
      <c r="K3439">
        <v>21000</v>
      </c>
      <c r="L3439">
        <v>21000</v>
      </c>
      <c r="M3439">
        <v>18000</v>
      </c>
      <c r="N3439">
        <v>18000</v>
      </c>
      <c r="O3439">
        <v>100</v>
      </c>
      <c r="P3439">
        <v>0</v>
      </c>
      <c r="Q3439" t="s">
        <v>75</v>
      </c>
      <c r="R3439" t="s">
        <v>97</v>
      </c>
      <c r="S3439" t="s">
        <v>98</v>
      </c>
      <c r="T3439" t="s">
        <v>155</v>
      </c>
      <c r="U3439">
        <v>0</v>
      </c>
      <c r="V3439">
        <v>0</v>
      </c>
    </row>
    <row r="3440" spans="1:22">
      <c r="A3440">
        <v>12541</v>
      </c>
      <c r="B3440" t="s">
        <v>391</v>
      </c>
      <c r="C3440" t="s">
        <v>392</v>
      </c>
      <c r="D3440" t="s">
        <v>2870</v>
      </c>
      <c r="E3440">
        <v>1</v>
      </c>
      <c r="F3440" t="s">
        <v>96</v>
      </c>
      <c r="G3440" t="s">
        <v>73</v>
      </c>
      <c r="H3440">
        <v>4009105</v>
      </c>
      <c r="I3440" t="s">
        <v>3267</v>
      </c>
      <c r="J3440">
        <v>22000</v>
      </c>
      <c r="K3440">
        <v>22000</v>
      </c>
      <c r="L3440">
        <v>22000</v>
      </c>
      <c r="M3440">
        <v>17600</v>
      </c>
      <c r="N3440">
        <v>17600</v>
      </c>
      <c r="O3440">
        <v>100</v>
      </c>
      <c r="P3440">
        <v>0</v>
      </c>
      <c r="Q3440" t="s">
        <v>75</v>
      </c>
      <c r="R3440" t="s">
        <v>97</v>
      </c>
      <c r="S3440" t="s">
        <v>98</v>
      </c>
      <c r="T3440" t="s">
        <v>155</v>
      </c>
      <c r="U3440">
        <v>0</v>
      </c>
      <c r="V3440">
        <v>0</v>
      </c>
    </row>
    <row r="3441" spans="1:22">
      <c r="A3441">
        <v>12587</v>
      </c>
      <c r="B3441" t="s">
        <v>640</v>
      </c>
      <c r="C3441" t="s">
        <v>641</v>
      </c>
      <c r="D3441" t="s">
        <v>2888</v>
      </c>
      <c r="E3441">
        <v>1</v>
      </c>
      <c r="F3441" t="s">
        <v>96</v>
      </c>
      <c r="G3441" t="s">
        <v>73</v>
      </c>
      <c r="H3441">
        <v>4009107</v>
      </c>
      <c r="I3441" t="s">
        <v>3267</v>
      </c>
      <c r="J3441">
        <v>36000</v>
      </c>
      <c r="K3441">
        <v>36000</v>
      </c>
      <c r="L3441">
        <v>30600</v>
      </c>
      <c r="M3441">
        <v>24407.104200000002</v>
      </c>
      <c r="N3441">
        <v>24407.104200000002</v>
      </c>
      <c r="O3441">
        <v>100</v>
      </c>
      <c r="P3441">
        <v>15</v>
      </c>
      <c r="Q3441" t="s">
        <v>75</v>
      </c>
      <c r="R3441" t="s">
        <v>97</v>
      </c>
      <c r="S3441" t="s">
        <v>98</v>
      </c>
      <c r="T3441" t="s">
        <v>322</v>
      </c>
      <c r="U3441">
        <v>0</v>
      </c>
      <c r="V3441">
        <v>0</v>
      </c>
    </row>
    <row r="3442" spans="1:22">
      <c r="A3442">
        <v>12610</v>
      </c>
      <c r="B3442" t="s">
        <v>3276</v>
      </c>
      <c r="C3442" t="s">
        <v>3277</v>
      </c>
      <c r="D3442" t="s">
        <v>2929</v>
      </c>
      <c r="E3442">
        <v>1</v>
      </c>
      <c r="F3442" t="s">
        <v>96</v>
      </c>
      <c r="G3442" t="s">
        <v>73</v>
      </c>
      <c r="H3442">
        <v>4009109</v>
      </c>
      <c r="I3442" t="s">
        <v>3267</v>
      </c>
      <c r="J3442">
        <v>13000</v>
      </c>
      <c r="K3442">
        <v>13000</v>
      </c>
      <c r="L3442">
        <v>13000</v>
      </c>
      <c r="M3442">
        <v>7080</v>
      </c>
      <c r="N3442">
        <v>7080</v>
      </c>
      <c r="O3442">
        <v>100</v>
      </c>
      <c r="P3442">
        <v>0</v>
      </c>
      <c r="Q3442" t="s">
        <v>75</v>
      </c>
      <c r="R3442" t="s">
        <v>97</v>
      </c>
      <c r="S3442" t="s">
        <v>98</v>
      </c>
      <c r="T3442" t="s">
        <v>2598</v>
      </c>
      <c r="U3442">
        <v>0</v>
      </c>
      <c r="V3442">
        <v>0</v>
      </c>
    </row>
    <row r="3443" spans="1:22">
      <c r="A3443">
        <v>12588</v>
      </c>
      <c r="B3443" t="s">
        <v>771</v>
      </c>
      <c r="C3443" t="s">
        <v>772</v>
      </c>
      <c r="D3443" t="s">
        <v>2888</v>
      </c>
      <c r="E3443">
        <v>1</v>
      </c>
      <c r="F3443" t="s">
        <v>96</v>
      </c>
      <c r="G3443" t="s">
        <v>73</v>
      </c>
      <c r="H3443">
        <v>4009108</v>
      </c>
      <c r="I3443" t="s">
        <v>3267</v>
      </c>
      <c r="J3443">
        <v>40000</v>
      </c>
      <c r="K3443">
        <v>40000</v>
      </c>
      <c r="L3443">
        <v>34000</v>
      </c>
      <c r="M3443">
        <v>30400</v>
      </c>
      <c r="N3443">
        <v>30400</v>
      </c>
      <c r="O3443">
        <v>100</v>
      </c>
      <c r="P3443">
        <v>15</v>
      </c>
      <c r="Q3443" t="s">
        <v>75</v>
      </c>
      <c r="R3443" t="s">
        <v>97</v>
      </c>
      <c r="S3443" t="s">
        <v>98</v>
      </c>
      <c r="T3443" t="s">
        <v>773</v>
      </c>
      <c r="U3443">
        <v>0</v>
      </c>
      <c r="V3443">
        <v>0</v>
      </c>
    </row>
    <row r="3444" spans="1:22">
      <c r="A3444">
        <v>12700</v>
      </c>
      <c r="B3444" t="s">
        <v>151</v>
      </c>
      <c r="C3444" t="s">
        <v>152</v>
      </c>
      <c r="D3444" t="s">
        <v>2963</v>
      </c>
      <c r="E3444">
        <v>1</v>
      </c>
      <c r="F3444" t="s">
        <v>96</v>
      </c>
      <c r="G3444" t="s">
        <v>73</v>
      </c>
      <c r="H3444">
        <v>4009110</v>
      </c>
      <c r="I3444" t="s">
        <v>3267</v>
      </c>
      <c r="J3444">
        <v>90000</v>
      </c>
      <c r="K3444">
        <v>90000</v>
      </c>
      <c r="L3444">
        <v>81000</v>
      </c>
      <c r="M3444">
        <v>77850</v>
      </c>
      <c r="N3444">
        <v>77850</v>
      </c>
      <c r="O3444">
        <v>100</v>
      </c>
      <c r="P3444">
        <v>10</v>
      </c>
      <c r="Q3444" t="s">
        <v>75</v>
      </c>
      <c r="R3444" t="s">
        <v>97</v>
      </c>
      <c r="S3444" t="s">
        <v>98</v>
      </c>
      <c r="T3444" t="s">
        <v>155</v>
      </c>
      <c r="U3444">
        <v>0</v>
      </c>
      <c r="V3444">
        <v>0</v>
      </c>
    </row>
    <row r="3445" spans="1:22">
      <c r="A3445">
        <v>12602</v>
      </c>
      <c r="B3445" t="s">
        <v>137</v>
      </c>
      <c r="C3445" t="s">
        <v>127</v>
      </c>
      <c r="D3445" t="s">
        <v>3019</v>
      </c>
      <c r="E3445">
        <v>1</v>
      </c>
      <c r="F3445" t="s">
        <v>144</v>
      </c>
      <c r="G3445" t="s">
        <v>73</v>
      </c>
      <c r="H3445">
        <v>5061074</v>
      </c>
      <c r="I3445" t="s">
        <v>3267</v>
      </c>
      <c r="J3445">
        <v>31700</v>
      </c>
      <c r="K3445">
        <v>31700</v>
      </c>
      <c r="L3445">
        <v>31700</v>
      </c>
      <c r="M3445">
        <v>20313.040199999999</v>
      </c>
      <c r="N3445">
        <v>20313.040199999999</v>
      </c>
      <c r="O3445">
        <v>100</v>
      </c>
      <c r="P3445">
        <v>0</v>
      </c>
      <c r="Q3445" t="s">
        <v>75</v>
      </c>
      <c r="R3445" t="s">
        <v>3278</v>
      </c>
      <c r="S3445" t="s">
        <v>88</v>
      </c>
      <c r="T3445" t="s">
        <v>128</v>
      </c>
      <c r="U3445">
        <v>0</v>
      </c>
      <c r="V3445">
        <v>0</v>
      </c>
    </row>
    <row r="3446" spans="1:22">
      <c r="A3446">
        <v>12602</v>
      </c>
      <c r="B3446" t="s">
        <v>207</v>
      </c>
      <c r="C3446" t="s">
        <v>208</v>
      </c>
      <c r="D3446" t="s">
        <v>3019</v>
      </c>
      <c r="E3446">
        <v>6.5</v>
      </c>
      <c r="F3446" t="s">
        <v>144</v>
      </c>
      <c r="G3446" t="s">
        <v>73</v>
      </c>
      <c r="H3446">
        <v>5061074</v>
      </c>
      <c r="I3446" t="s">
        <v>3267</v>
      </c>
      <c r="J3446">
        <v>154050</v>
      </c>
      <c r="K3446">
        <v>23700</v>
      </c>
      <c r="L3446">
        <v>154050</v>
      </c>
      <c r="M3446">
        <v>6930.1751999999997</v>
      </c>
      <c r="N3446">
        <v>45046.138800000001</v>
      </c>
      <c r="O3446">
        <v>100</v>
      </c>
      <c r="P3446">
        <v>0</v>
      </c>
      <c r="Q3446" t="s">
        <v>75</v>
      </c>
      <c r="R3446" t="s">
        <v>3278</v>
      </c>
      <c r="S3446" t="s">
        <v>88</v>
      </c>
      <c r="T3446" t="s">
        <v>136</v>
      </c>
      <c r="U3446">
        <v>0</v>
      </c>
      <c r="V3446">
        <v>0</v>
      </c>
    </row>
    <row r="3447" spans="1:22">
      <c r="A3447">
        <v>12604</v>
      </c>
      <c r="B3447" t="s">
        <v>137</v>
      </c>
      <c r="C3447" t="s">
        <v>127</v>
      </c>
      <c r="D3447" t="s">
        <v>3019</v>
      </c>
      <c r="E3447">
        <v>1</v>
      </c>
      <c r="F3447" t="s">
        <v>144</v>
      </c>
      <c r="G3447" t="s">
        <v>73</v>
      </c>
      <c r="H3447">
        <v>5061071</v>
      </c>
      <c r="I3447" t="s">
        <v>3267</v>
      </c>
      <c r="J3447">
        <v>31700</v>
      </c>
      <c r="K3447">
        <v>31700</v>
      </c>
      <c r="L3447">
        <v>31700</v>
      </c>
      <c r="M3447">
        <v>20313.040199999999</v>
      </c>
      <c r="N3447">
        <v>20313.040199999999</v>
      </c>
      <c r="O3447">
        <v>100</v>
      </c>
      <c r="P3447">
        <v>0</v>
      </c>
      <c r="Q3447" t="s">
        <v>75</v>
      </c>
      <c r="R3447" t="s">
        <v>3279</v>
      </c>
      <c r="S3447" t="s">
        <v>88</v>
      </c>
      <c r="T3447" t="s">
        <v>128</v>
      </c>
      <c r="U3447">
        <v>0</v>
      </c>
      <c r="V3447">
        <v>0</v>
      </c>
    </row>
    <row r="3448" spans="1:22">
      <c r="A3448">
        <v>12604</v>
      </c>
      <c r="B3448" t="s">
        <v>139</v>
      </c>
      <c r="C3448" t="s">
        <v>140</v>
      </c>
      <c r="D3448" t="s">
        <v>3019</v>
      </c>
      <c r="E3448">
        <v>1</v>
      </c>
      <c r="F3448" t="s">
        <v>144</v>
      </c>
      <c r="G3448" t="s">
        <v>73</v>
      </c>
      <c r="H3448">
        <v>5061071</v>
      </c>
      <c r="I3448" t="s">
        <v>3267</v>
      </c>
      <c r="J3448">
        <v>2400</v>
      </c>
      <c r="K3448">
        <v>2400</v>
      </c>
      <c r="L3448">
        <v>2400</v>
      </c>
      <c r="M3448">
        <v>1693.5772999999999</v>
      </c>
      <c r="N3448">
        <v>1693.5772999999999</v>
      </c>
      <c r="O3448">
        <v>100</v>
      </c>
      <c r="P3448">
        <v>0</v>
      </c>
      <c r="Q3448" t="s">
        <v>75</v>
      </c>
      <c r="R3448" t="s">
        <v>3279</v>
      </c>
      <c r="S3448" t="s">
        <v>88</v>
      </c>
      <c r="T3448" t="s">
        <v>141</v>
      </c>
      <c r="U3448">
        <v>0</v>
      </c>
      <c r="V3448">
        <v>0</v>
      </c>
    </row>
    <row r="3449" spans="1:22">
      <c r="A3449">
        <v>12604</v>
      </c>
      <c r="B3449" t="s">
        <v>134</v>
      </c>
      <c r="C3449" t="s">
        <v>135</v>
      </c>
      <c r="D3449" t="s">
        <v>3019</v>
      </c>
      <c r="E3449">
        <v>6</v>
      </c>
      <c r="F3449" t="s">
        <v>144</v>
      </c>
      <c r="G3449" t="s">
        <v>73</v>
      </c>
      <c r="H3449">
        <v>5061071</v>
      </c>
      <c r="I3449" t="s">
        <v>3267</v>
      </c>
      <c r="J3449">
        <v>142200</v>
      </c>
      <c r="K3449">
        <v>23700</v>
      </c>
      <c r="L3449">
        <v>142200</v>
      </c>
      <c r="M3449">
        <v>6974.1772000000001</v>
      </c>
      <c r="N3449">
        <v>41845.063199999997</v>
      </c>
      <c r="O3449">
        <v>100</v>
      </c>
      <c r="P3449">
        <v>0</v>
      </c>
      <c r="Q3449" t="s">
        <v>75</v>
      </c>
      <c r="R3449" t="s">
        <v>3279</v>
      </c>
      <c r="S3449" t="s">
        <v>88</v>
      </c>
      <c r="T3449" t="s">
        <v>136</v>
      </c>
      <c r="U3449">
        <v>0</v>
      </c>
      <c r="V3449">
        <v>0</v>
      </c>
    </row>
    <row r="3450" spans="1:22">
      <c r="A3450">
        <v>12753</v>
      </c>
      <c r="B3450" t="s">
        <v>1108</v>
      </c>
      <c r="C3450" t="s">
        <v>1109</v>
      </c>
      <c r="D3450" t="s">
        <v>3019</v>
      </c>
      <c r="E3450">
        <v>5</v>
      </c>
      <c r="F3450" t="s">
        <v>96</v>
      </c>
      <c r="G3450" t="s">
        <v>73</v>
      </c>
      <c r="H3450">
        <v>4009111</v>
      </c>
      <c r="I3450" t="s">
        <v>3267</v>
      </c>
      <c r="J3450">
        <v>180000</v>
      </c>
      <c r="K3450">
        <v>36000</v>
      </c>
      <c r="L3450">
        <v>153000</v>
      </c>
      <c r="M3450">
        <v>23632.731400000001</v>
      </c>
      <c r="N3450">
        <v>118163.65700000001</v>
      </c>
      <c r="O3450">
        <v>100</v>
      </c>
      <c r="P3450">
        <v>15</v>
      </c>
      <c r="Q3450" t="s">
        <v>75</v>
      </c>
      <c r="R3450" t="s">
        <v>97</v>
      </c>
      <c r="S3450" t="s">
        <v>98</v>
      </c>
      <c r="T3450" t="s">
        <v>322</v>
      </c>
      <c r="U3450">
        <v>0</v>
      </c>
      <c r="V3450">
        <v>0</v>
      </c>
    </row>
    <row r="3451" spans="1:22">
      <c r="A3451">
        <v>12754</v>
      </c>
      <c r="B3451" t="s">
        <v>137</v>
      </c>
      <c r="C3451" t="s">
        <v>127</v>
      </c>
      <c r="D3451" t="s">
        <v>3019</v>
      </c>
      <c r="E3451">
        <v>1</v>
      </c>
      <c r="F3451" t="s">
        <v>138</v>
      </c>
      <c r="G3451" t="s">
        <v>73</v>
      </c>
      <c r="H3451">
        <v>5061070</v>
      </c>
      <c r="I3451" t="s">
        <v>3267</v>
      </c>
      <c r="J3451">
        <v>31700</v>
      </c>
      <c r="K3451">
        <v>31700</v>
      </c>
      <c r="L3451">
        <v>20313</v>
      </c>
      <c r="M3451">
        <v>20313.040199999999</v>
      </c>
      <c r="N3451">
        <v>20313.040199999999</v>
      </c>
      <c r="O3451">
        <v>100</v>
      </c>
      <c r="P3451">
        <v>0</v>
      </c>
      <c r="Q3451" t="s">
        <v>75</v>
      </c>
      <c r="R3451" t="s">
        <v>3280</v>
      </c>
      <c r="S3451" t="s">
        <v>239</v>
      </c>
      <c r="T3451" t="s">
        <v>128</v>
      </c>
      <c r="U3451">
        <v>0</v>
      </c>
      <c r="V3451">
        <v>0</v>
      </c>
    </row>
    <row r="3452" spans="1:22">
      <c r="A3452">
        <v>12754</v>
      </c>
      <c r="B3452" t="s">
        <v>139</v>
      </c>
      <c r="C3452" t="s">
        <v>140</v>
      </c>
      <c r="D3452" t="s">
        <v>3019</v>
      </c>
      <c r="E3452">
        <v>1</v>
      </c>
      <c r="F3452" t="s">
        <v>138</v>
      </c>
      <c r="G3452" t="s">
        <v>73</v>
      </c>
      <c r="H3452">
        <v>5061070</v>
      </c>
      <c r="I3452" t="s">
        <v>3267</v>
      </c>
      <c r="J3452">
        <v>2400</v>
      </c>
      <c r="K3452">
        <v>2400</v>
      </c>
      <c r="L3452">
        <v>1694</v>
      </c>
      <c r="M3452">
        <v>1693.5772999999999</v>
      </c>
      <c r="N3452">
        <v>1693.5772999999999</v>
      </c>
      <c r="O3452">
        <v>100</v>
      </c>
      <c r="P3452">
        <v>0</v>
      </c>
      <c r="Q3452" t="s">
        <v>75</v>
      </c>
      <c r="R3452" t="s">
        <v>3280</v>
      </c>
      <c r="S3452" t="s">
        <v>239</v>
      </c>
      <c r="T3452" t="s">
        <v>141</v>
      </c>
      <c r="U3452">
        <v>0</v>
      </c>
      <c r="V3452">
        <v>0</v>
      </c>
    </row>
    <row r="3453" spans="1:22">
      <c r="A3453">
        <v>12754</v>
      </c>
      <c r="B3453" t="s">
        <v>134</v>
      </c>
      <c r="C3453" t="s">
        <v>135</v>
      </c>
      <c r="D3453" t="s">
        <v>3019</v>
      </c>
      <c r="E3453">
        <v>5.5</v>
      </c>
      <c r="F3453" t="s">
        <v>138</v>
      </c>
      <c r="G3453" t="s">
        <v>73</v>
      </c>
      <c r="H3453">
        <v>5061070</v>
      </c>
      <c r="I3453" t="s">
        <v>3267</v>
      </c>
      <c r="J3453">
        <v>130350</v>
      </c>
      <c r="K3453">
        <v>23700</v>
      </c>
      <c r="L3453">
        <v>38357</v>
      </c>
      <c r="M3453">
        <v>6974.1772000000001</v>
      </c>
      <c r="N3453">
        <v>38357.974600000001</v>
      </c>
      <c r="O3453">
        <v>100</v>
      </c>
      <c r="P3453">
        <v>0</v>
      </c>
      <c r="Q3453" t="s">
        <v>75</v>
      </c>
      <c r="R3453" t="s">
        <v>3280</v>
      </c>
      <c r="S3453" t="s">
        <v>239</v>
      </c>
      <c r="T3453" t="s">
        <v>136</v>
      </c>
      <c r="U3453">
        <v>0</v>
      </c>
      <c r="V3453">
        <v>0</v>
      </c>
    </row>
    <row r="3454" spans="1:22">
      <c r="A3454">
        <v>12607</v>
      </c>
      <c r="B3454" t="s">
        <v>137</v>
      </c>
      <c r="C3454" t="s">
        <v>127</v>
      </c>
      <c r="D3454" t="s">
        <v>3019</v>
      </c>
      <c r="E3454">
        <v>1</v>
      </c>
      <c r="F3454" t="s">
        <v>206</v>
      </c>
      <c r="G3454" t="s">
        <v>73</v>
      </c>
      <c r="H3454">
        <v>5061067</v>
      </c>
      <c r="I3454" t="s">
        <v>3267</v>
      </c>
      <c r="J3454">
        <v>31700</v>
      </c>
      <c r="K3454">
        <v>31700</v>
      </c>
      <c r="L3454">
        <v>20313</v>
      </c>
      <c r="M3454">
        <v>20313.040199999999</v>
      </c>
      <c r="N3454">
        <v>20313.040199999999</v>
      </c>
      <c r="O3454">
        <v>100</v>
      </c>
      <c r="P3454">
        <v>0</v>
      </c>
      <c r="Q3454" t="s">
        <v>75</v>
      </c>
      <c r="R3454" t="s">
        <v>3281</v>
      </c>
      <c r="S3454" t="s">
        <v>88</v>
      </c>
      <c r="T3454" t="s">
        <v>128</v>
      </c>
      <c r="U3454">
        <v>0</v>
      </c>
      <c r="V3454">
        <v>0</v>
      </c>
    </row>
    <row r="3455" spans="1:22">
      <c r="A3455">
        <v>12607</v>
      </c>
      <c r="B3455" t="s">
        <v>207</v>
      </c>
      <c r="C3455" t="s">
        <v>208</v>
      </c>
      <c r="D3455" t="s">
        <v>3019</v>
      </c>
      <c r="E3455">
        <v>6.5</v>
      </c>
      <c r="F3455" t="s">
        <v>206</v>
      </c>
      <c r="G3455" t="s">
        <v>73</v>
      </c>
      <c r="H3455">
        <v>5061067</v>
      </c>
      <c r="I3455" t="s">
        <v>3267</v>
      </c>
      <c r="J3455">
        <v>154050</v>
      </c>
      <c r="K3455">
        <v>23700</v>
      </c>
      <c r="L3455">
        <v>45045</v>
      </c>
      <c r="M3455">
        <v>6930.1751999999997</v>
      </c>
      <c r="N3455">
        <v>45046.138800000001</v>
      </c>
      <c r="O3455">
        <v>100</v>
      </c>
      <c r="P3455">
        <v>0</v>
      </c>
      <c r="Q3455" t="s">
        <v>75</v>
      </c>
      <c r="R3455" t="s">
        <v>3281</v>
      </c>
      <c r="S3455" t="s">
        <v>88</v>
      </c>
      <c r="T3455" t="s">
        <v>136</v>
      </c>
      <c r="U3455">
        <v>0</v>
      </c>
      <c r="V3455">
        <v>0</v>
      </c>
    </row>
    <row r="3456" spans="1:22">
      <c r="A3456">
        <v>12755</v>
      </c>
      <c r="B3456" t="s">
        <v>124</v>
      </c>
      <c r="C3456" t="s">
        <v>125</v>
      </c>
      <c r="D3456" t="s">
        <v>3019</v>
      </c>
      <c r="E3456">
        <v>1</v>
      </c>
      <c r="F3456" t="s">
        <v>368</v>
      </c>
      <c r="G3456" t="s">
        <v>73</v>
      </c>
      <c r="H3456">
        <v>5061069</v>
      </c>
      <c r="I3456" t="s">
        <v>3267</v>
      </c>
      <c r="J3456">
        <v>19100</v>
      </c>
      <c r="K3456">
        <v>19100</v>
      </c>
      <c r="L3456">
        <v>13505</v>
      </c>
      <c r="M3456">
        <v>13505.280500000001</v>
      </c>
      <c r="N3456">
        <v>13505.280500000001</v>
      </c>
      <c r="O3456">
        <v>100</v>
      </c>
      <c r="P3456">
        <v>0</v>
      </c>
      <c r="Q3456" t="s">
        <v>75</v>
      </c>
      <c r="R3456" t="s">
        <v>3282</v>
      </c>
      <c r="S3456" t="s">
        <v>88</v>
      </c>
      <c r="T3456" t="s">
        <v>85</v>
      </c>
      <c r="U3456">
        <v>0</v>
      </c>
      <c r="V3456">
        <v>0</v>
      </c>
    </row>
    <row r="3457" spans="1:22">
      <c r="A3457">
        <v>12755</v>
      </c>
      <c r="B3457" t="s">
        <v>126</v>
      </c>
      <c r="C3457" t="s">
        <v>127</v>
      </c>
      <c r="D3457" t="s">
        <v>3019</v>
      </c>
      <c r="E3457">
        <v>1</v>
      </c>
      <c r="F3457" t="s">
        <v>368</v>
      </c>
      <c r="G3457" t="s">
        <v>73</v>
      </c>
      <c r="H3457">
        <v>5061069</v>
      </c>
      <c r="I3457" t="s">
        <v>3267</v>
      </c>
      <c r="J3457">
        <v>38800</v>
      </c>
      <c r="K3457">
        <v>38800</v>
      </c>
      <c r="L3457">
        <v>24587</v>
      </c>
      <c r="M3457">
        <v>24586.818299999999</v>
      </c>
      <c r="N3457">
        <v>24586.818299999999</v>
      </c>
      <c r="O3457">
        <v>100</v>
      </c>
      <c r="P3457">
        <v>0</v>
      </c>
      <c r="Q3457" t="s">
        <v>75</v>
      </c>
      <c r="R3457" t="s">
        <v>3282</v>
      </c>
      <c r="S3457" t="s">
        <v>88</v>
      </c>
      <c r="T3457" t="s">
        <v>128</v>
      </c>
      <c r="U3457">
        <v>0</v>
      </c>
      <c r="V3457">
        <v>0</v>
      </c>
    </row>
    <row r="3458" spans="1:22">
      <c r="A3458">
        <v>12755</v>
      </c>
      <c r="B3458" t="s">
        <v>134</v>
      </c>
      <c r="C3458" t="s">
        <v>135</v>
      </c>
      <c r="D3458" t="s">
        <v>3019</v>
      </c>
      <c r="E3458">
        <v>8.5</v>
      </c>
      <c r="F3458" t="s">
        <v>368</v>
      </c>
      <c r="G3458" t="s">
        <v>73</v>
      </c>
      <c r="H3458">
        <v>5061069</v>
      </c>
      <c r="I3458" t="s">
        <v>3267</v>
      </c>
      <c r="J3458">
        <v>201450</v>
      </c>
      <c r="K3458">
        <v>23700</v>
      </c>
      <c r="L3458">
        <v>59279</v>
      </c>
      <c r="M3458">
        <v>6974.1772000000001</v>
      </c>
      <c r="N3458">
        <v>59280.506200000003</v>
      </c>
      <c r="O3458">
        <v>100</v>
      </c>
      <c r="P3458">
        <v>0</v>
      </c>
      <c r="Q3458" t="s">
        <v>75</v>
      </c>
      <c r="R3458" t="s">
        <v>3282</v>
      </c>
      <c r="S3458" t="s">
        <v>88</v>
      </c>
      <c r="T3458" t="s">
        <v>136</v>
      </c>
      <c r="U3458">
        <v>0</v>
      </c>
      <c r="V3458">
        <v>0</v>
      </c>
    </row>
    <row r="3459" spans="1:22">
      <c r="A3459">
        <v>12608</v>
      </c>
      <c r="B3459" t="s">
        <v>137</v>
      </c>
      <c r="C3459" t="s">
        <v>127</v>
      </c>
      <c r="D3459" t="s">
        <v>3019</v>
      </c>
      <c r="E3459">
        <v>1</v>
      </c>
      <c r="F3459" t="s">
        <v>206</v>
      </c>
      <c r="G3459" t="s">
        <v>73</v>
      </c>
      <c r="H3459">
        <v>5061068</v>
      </c>
      <c r="I3459" t="s">
        <v>3267</v>
      </c>
      <c r="J3459">
        <v>31700</v>
      </c>
      <c r="K3459">
        <v>31700</v>
      </c>
      <c r="L3459">
        <v>20313</v>
      </c>
      <c r="M3459">
        <v>20313.040199999999</v>
      </c>
      <c r="N3459">
        <v>20313.040199999999</v>
      </c>
      <c r="O3459">
        <v>100</v>
      </c>
      <c r="P3459">
        <v>0</v>
      </c>
      <c r="Q3459" t="s">
        <v>75</v>
      </c>
      <c r="R3459" t="s">
        <v>3283</v>
      </c>
      <c r="S3459" t="s">
        <v>88</v>
      </c>
      <c r="T3459" t="s">
        <v>128</v>
      </c>
      <c r="U3459">
        <v>0</v>
      </c>
      <c r="V3459">
        <v>0</v>
      </c>
    </row>
    <row r="3460" spans="1:22">
      <c r="A3460">
        <v>12608</v>
      </c>
      <c r="B3460" t="s">
        <v>207</v>
      </c>
      <c r="C3460" t="s">
        <v>208</v>
      </c>
      <c r="D3460" t="s">
        <v>3019</v>
      </c>
      <c r="E3460">
        <v>7</v>
      </c>
      <c r="F3460" t="s">
        <v>206</v>
      </c>
      <c r="G3460" t="s">
        <v>73</v>
      </c>
      <c r="H3460">
        <v>5061068</v>
      </c>
      <c r="I3460" t="s">
        <v>3267</v>
      </c>
      <c r="J3460">
        <v>165900</v>
      </c>
      <c r="K3460">
        <v>23700</v>
      </c>
      <c r="L3460">
        <v>48510</v>
      </c>
      <c r="M3460">
        <v>6930.1751999999997</v>
      </c>
      <c r="N3460">
        <v>48511.2264</v>
      </c>
      <c r="O3460">
        <v>100</v>
      </c>
      <c r="P3460">
        <v>0</v>
      </c>
      <c r="Q3460" t="s">
        <v>75</v>
      </c>
      <c r="R3460" t="s">
        <v>3283</v>
      </c>
      <c r="S3460" t="s">
        <v>88</v>
      </c>
      <c r="T3460" t="s">
        <v>136</v>
      </c>
      <c r="U3460">
        <v>0</v>
      </c>
      <c r="V3460">
        <v>0</v>
      </c>
    </row>
    <row r="3461" spans="1:22">
      <c r="A3461">
        <v>12756</v>
      </c>
      <c r="B3461" t="s">
        <v>3284</v>
      </c>
      <c r="C3461" t="s">
        <v>3285</v>
      </c>
      <c r="D3461" t="s">
        <v>254</v>
      </c>
      <c r="E3461">
        <v>1</v>
      </c>
      <c r="F3461" t="s">
        <v>120</v>
      </c>
      <c r="G3461" t="s">
        <v>73</v>
      </c>
      <c r="H3461">
        <v>5061079</v>
      </c>
      <c r="I3461" t="s">
        <v>3267</v>
      </c>
      <c r="J3461">
        <v>9400</v>
      </c>
      <c r="K3461">
        <v>9400</v>
      </c>
      <c r="L3461">
        <v>9400</v>
      </c>
      <c r="M3461">
        <v>6674</v>
      </c>
      <c r="N3461">
        <v>6674</v>
      </c>
      <c r="O3461">
        <v>100</v>
      </c>
      <c r="P3461">
        <v>0</v>
      </c>
      <c r="Q3461" t="s">
        <v>75</v>
      </c>
      <c r="R3461" t="s">
        <v>121</v>
      </c>
      <c r="S3461" t="s">
        <v>184</v>
      </c>
      <c r="T3461" t="s">
        <v>85</v>
      </c>
      <c r="U3461">
        <v>0</v>
      </c>
      <c r="V3461">
        <v>0</v>
      </c>
    </row>
    <row r="3462" spans="1:22">
      <c r="A3462">
        <v>12564</v>
      </c>
      <c r="B3462" t="s">
        <v>3286</v>
      </c>
      <c r="C3462" t="s">
        <v>3287</v>
      </c>
      <c r="D3462" t="s">
        <v>254</v>
      </c>
      <c r="E3462">
        <v>1</v>
      </c>
      <c r="F3462" t="s">
        <v>120</v>
      </c>
      <c r="G3462" t="s">
        <v>73</v>
      </c>
      <c r="H3462">
        <v>5061077</v>
      </c>
      <c r="I3462" t="s">
        <v>3267</v>
      </c>
      <c r="J3462">
        <v>261000</v>
      </c>
      <c r="K3462">
        <v>261000</v>
      </c>
      <c r="L3462">
        <v>261000</v>
      </c>
      <c r="M3462">
        <v>190530</v>
      </c>
      <c r="N3462">
        <v>190530</v>
      </c>
      <c r="O3462">
        <v>100</v>
      </c>
      <c r="P3462">
        <v>0</v>
      </c>
      <c r="Q3462" t="s">
        <v>75</v>
      </c>
      <c r="R3462" t="s">
        <v>121</v>
      </c>
      <c r="S3462" t="s">
        <v>184</v>
      </c>
      <c r="T3462" t="s">
        <v>842</v>
      </c>
      <c r="U3462">
        <v>0</v>
      </c>
      <c r="V3462">
        <v>0</v>
      </c>
    </row>
    <row r="3463" spans="1:22">
      <c r="A3463">
        <v>12682</v>
      </c>
      <c r="B3463" t="s">
        <v>2287</v>
      </c>
      <c r="C3463" t="s">
        <v>2288</v>
      </c>
      <c r="D3463" t="s">
        <v>2963</v>
      </c>
      <c r="E3463">
        <v>1</v>
      </c>
      <c r="F3463" t="s">
        <v>120</v>
      </c>
      <c r="G3463" t="s">
        <v>73</v>
      </c>
      <c r="H3463">
        <v>4009100</v>
      </c>
      <c r="I3463" t="s">
        <v>3267</v>
      </c>
      <c r="J3463">
        <v>8500</v>
      </c>
      <c r="K3463">
        <v>8500</v>
      </c>
      <c r="L3463">
        <v>8500</v>
      </c>
      <c r="M3463">
        <v>6205</v>
      </c>
      <c r="N3463">
        <v>6205</v>
      </c>
      <c r="O3463">
        <v>100</v>
      </c>
      <c r="P3463">
        <v>0</v>
      </c>
      <c r="Q3463" t="s">
        <v>75</v>
      </c>
      <c r="R3463" t="s">
        <v>121</v>
      </c>
      <c r="S3463" t="s">
        <v>122</v>
      </c>
      <c r="T3463" t="s">
        <v>2289</v>
      </c>
      <c r="U3463">
        <v>0</v>
      </c>
      <c r="V3463">
        <v>0</v>
      </c>
    </row>
    <row r="3464" spans="1:22">
      <c r="A3464">
        <v>12783</v>
      </c>
      <c r="B3464" t="s">
        <v>151</v>
      </c>
      <c r="C3464" t="s">
        <v>152</v>
      </c>
      <c r="D3464" t="s">
        <v>3110</v>
      </c>
      <c r="E3464">
        <v>1</v>
      </c>
      <c r="F3464" t="s">
        <v>96</v>
      </c>
      <c r="G3464" t="s">
        <v>73</v>
      </c>
      <c r="H3464">
        <v>4009112</v>
      </c>
      <c r="I3464" t="s">
        <v>3267</v>
      </c>
      <c r="J3464">
        <v>90000</v>
      </c>
      <c r="K3464">
        <v>90000</v>
      </c>
      <c r="L3464">
        <v>81000</v>
      </c>
      <c r="M3464">
        <v>77850</v>
      </c>
      <c r="N3464">
        <v>77850</v>
      </c>
      <c r="O3464">
        <v>100</v>
      </c>
      <c r="P3464">
        <v>10</v>
      </c>
      <c r="Q3464" t="s">
        <v>75</v>
      </c>
      <c r="R3464" t="s">
        <v>97</v>
      </c>
      <c r="S3464" t="s">
        <v>98</v>
      </c>
      <c r="T3464" t="s">
        <v>155</v>
      </c>
      <c r="U3464">
        <v>0</v>
      </c>
      <c r="V3464">
        <v>0</v>
      </c>
    </row>
    <row r="3465" spans="1:22">
      <c r="A3465">
        <v>11083</v>
      </c>
      <c r="B3465" t="s">
        <v>1429</v>
      </c>
      <c r="C3465" t="s">
        <v>450</v>
      </c>
      <c r="D3465" t="s">
        <v>2758</v>
      </c>
      <c r="E3465">
        <v>1</v>
      </c>
      <c r="F3465" t="s">
        <v>72</v>
      </c>
      <c r="G3465" t="s">
        <v>73</v>
      </c>
      <c r="H3465">
        <v>5061076</v>
      </c>
      <c r="I3465" t="s">
        <v>3267</v>
      </c>
      <c r="J3465">
        <v>12400</v>
      </c>
      <c r="K3465">
        <v>12400</v>
      </c>
      <c r="L3465">
        <v>10044</v>
      </c>
      <c r="M3465">
        <v>9052</v>
      </c>
      <c r="N3465">
        <v>9052</v>
      </c>
      <c r="O3465">
        <v>100</v>
      </c>
      <c r="P3465">
        <v>19</v>
      </c>
      <c r="Q3465" t="s">
        <v>75</v>
      </c>
      <c r="R3465" t="s">
        <v>623</v>
      </c>
      <c r="S3465" t="s">
        <v>195</v>
      </c>
      <c r="T3465" t="s">
        <v>85</v>
      </c>
      <c r="U3465">
        <v>0</v>
      </c>
      <c r="V3465">
        <v>0</v>
      </c>
    </row>
    <row r="3466" spans="1:22">
      <c r="A3466">
        <v>12697</v>
      </c>
      <c r="B3466" t="s">
        <v>137</v>
      </c>
      <c r="C3466" t="s">
        <v>127</v>
      </c>
      <c r="D3466" t="s">
        <v>3138</v>
      </c>
      <c r="E3466">
        <v>1</v>
      </c>
      <c r="F3466" t="s">
        <v>206</v>
      </c>
      <c r="G3466" t="s">
        <v>73</v>
      </c>
      <c r="H3466">
        <v>5061065</v>
      </c>
      <c r="I3466" t="s">
        <v>3267</v>
      </c>
      <c r="J3466">
        <v>31700</v>
      </c>
      <c r="K3466">
        <v>31700</v>
      </c>
      <c r="L3466">
        <v>20313</v>
      </c>
      <c r="M3466">
        <v>20313.040199999999</v>
      </c>
      <c r="N3466">
        <v>20313.040199999999</v>
      </c>
      <c r="O3466">
        <v>100</v>
      </c>
      <c r="P3466">
        <v>0</v>
      </c>
      <c r="Q3466" t="s">
        <v>75</v>
      </c>
      <c r="R3466" t="s">
        <v>3288</v>
      </c>
      <c r="S3466" t="s">
        <v>195</v>
      </c>
      <c r="T3466" t="s">
        <v>128</v>
      </c>
      <c r="U3466">
        <v>0</v>
      </c>
      <c r="V3466">
        <v>0</v>
      </c>
    </row>
    <row r="3467" spans="1:22">
      <c r="A3467">
        <v>12697</v>
      </c>
      <c r="B3467" t="s">
        <v>207</v>
      </c>
      <c r="C3467" t="s">
        <v>208</v>
      </c>
      <c r="D3467" t="s">
        <v>3138</v>
      </c>
      <c r="E3467">
        <v>6.5</v>
      </c>
      <c r="F3467" t="s">
        <v>206</v>
      </c>
      <c r="G3467" t="s">
        <v>73</v>
      </c>
      <c r="H3467">
        <v>5061065</v>
      </c>
      <c r="I3467" t="s">
        <v>3267</v>
      </c>
      <c r="J3467">
        <v>154050</v>
      </c>
      <c r="K3467">
        <v>23700</v>
      </c>
      <c r="L3467">
        <v>45045</v>
      </c>
      <c r="M3467">
        <v>6930.1751999999997</v>
      </c>
      <c r="N3467">
        <v>45046.138800000001</v>
      </c>
      <c r="O3467">
        <v>100</v>
      </c>
      <c r="P3467">
        <v>0</v>
      </c>
      <c r="Q3467" t="s">
        <v>75</v>
      </c>
      <c r="R3467" t="s">
        <v>3288</v>
      </c>
      <c r="S3467" t="s">
        <v>195</v>
      </c>
      <c r="T3467" t="s">
        <v>136</v>
      </c>
      <c r="U3467">
        <v>0</v>
      </c>
      <c r="V3467">
        <v>0</v>
      </c>
    </row>
    <row r="3468" spans="1:22">
      <c r="A3468">
        <v>12792</v>
      </c>
      <c r="B3468" t="s">
        <v>288</v>
      </c>
      <c r="C3468" t="s">
        <v>210</v>
      </c>
      <c r="D3468" t="s">
        <v>3151</v>
      </c>
      <c r="E3468">
        <v>1</v>
      </c>
      <c r="F3468" t="s">
        <v>212</v>
      </c>
      <c r="G3468" t="s">
        <v>73</v>
      </c>
      <c r="H3468">
        <v>5061062</v>
      </c>
      <c r="I3468" t="s">
        <v>3267</v>
      </c>
      <c r="J3468">
        <v>741000</v>
      </c>
      <c r="K3468">
        <v>741000</v>
      </c>
      <c r="L3468">
        <v>585390</v>
      </c>
      <c r="M3468">
        <v>534022.93669999996</v>
      </c>
      <c r="N3468">
        <v>534022.93669999996</v>
      </c>
      <c r="O3468">
        <v>100</v>
      </c>
      <c r="P3468">
        <v>21</v>
      </c>
      <c r="Q3468" t="s">
        <v>75</v>
      </c>
      <c r="R3468" t="s">
        <v>3289</v>
      </c>
      <c r="S3468" t="s">
        <v>195</v>
      </c>
      <c r="T3468" t="s">
        <v>214</v>
      </c>
      <c r="U3468">
        <v>65000</v>
      </c>
      <c r="V3468">
        <v>65000</v>
      </c>
    </row>
    <row r="3469" spans="1:22">
      <c r="A3469">
        <v>12792</v>
      </c>
      <c r="B3469" t="s">
        <v>209</v>
      </c>
      <c r="C3469" t="s">
        <v>210</v>
      </c>
      <c r="D3469" t="s">
        <v>3151</v>
      </c>
      <c r="E3469">
        <v>1</v>
      </c>
      <c r="F3469" t="s">
        <v>212</v>
      </c>
      <c r="G3469" t="s">
        <v>73</v>
      </c>
      <c r="H3469">
        <v>5061062</v>
      </c>
      <c r="I3469" t="s">
        <v>3267</v>
      </c>
      <c r="J3469">
        <v>700400</v>
      </c>
      <c r="K3469">
        <v>700400</v>
      </c>
      <c r="L3469">
        <v>553316</v>
      </c>
      <c r="M3469">
        <v>493050</v>
      </c>
      <c r="N3469">
        <v>493050</v>
      </c>
      <c r="O3469">
        <v>100</v>
      </c>
      <c r="P3469">
        <v>21</v>
      </c>
      <c r="Q3469" t="s">
        <v>75</v>
      </c>
      <c r="R3469" t="s">
        <v>3289</v>
      </c>
      <c r="S3469" t="s">
        <v>195</v>
      </c>
      <c r="T3469" t="s">
        <v>214</v>
      </c>
      <c r="U3469">
        <v>14600</v>
      </c>
      <c r="V3469">
        <v>14600</v>
      </c>
    </row>
    <row r="3470" spans="1:22">
      <c r="A3470">
        <v>12792</v>
      </c>
      <c r="B3470" t="s">
        <v>289</v>
      </c>
      <c r="C3470" t="s">
        <v>210</v>
      </c>
      <c r="D3470" t="s">
        <v>3151</v>
      </c>
      <c r="E3470">
        <v>-1</v>
      </c>
      <c r="F3470" t="s">
        <v>212</v>
      </c>
      <c r="G3470" t="s">
        <v>73</v>
      </c>
      <c r="H3470">
        <v>5061062</v>
      </c>
      <c r="I3470" t="s">
        <v>3267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100</v>
      </c>
      <c r="P3470">
        <v>21</v>
      </c>
      <c r="Q3470" t="s">
        <v>75</v>
      </c>
      <c r="R3470" t="s">
        <v>3289</v>
      </c>
      <c r="S3470" t="s">
        <v>195</v>
      </c>
      <c r="T3470" t="s">
        <v>214</v>
      </c>
      <c r="U3470">
        <v>65000</v>
      </c>
      <c r="V3470">
        <v>-65000</v>
      </c>
    </row>
    <row r="3471" spans="1:22">
      <c r="A3471">
        <v>12792</v>
      </c>
      <c r="B3471" t="s">
        <v>215</v>
      </c>
      <c r="C3471" t="s">
        <v>210</v>
      </c>
      <c r="D3471" t="s">
        <v>3151</v>
      </c>
      <c r="E3471">
        <v>-1</v>
      </c>
      <c r="F3471" t="s">
        <v>212</v>
      </c>
      <c r="G3471" t="s">
        <v>73</v>
      </c>
      <c r="H3471">
        <v>5061062</v>
      </c>
      <c r="I3471" t="s">
        <v>3267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100</v>
      </c>
      <c r="P3471">
        <v>21</v>
      </c>
      <c r="Q3471" t="s">
        <v>75</v>
      </c>
      <c r="R3471" t="s">
        <v>3289</v>
      </c>
      <c r="S3471" t="s">
        <v>195</v>
      </c>
      <c r="T3471" t="s">
        <v>214</v>
      </c>
      <c r="U3471">
        <v>14600</v>
      </c>
      <c r="V3471">
        <v>-14600</v>
      </c>
    </row>
    <row r="3472" spans="1:22">
      <c r="A3472">
        <v>12794</v>
      </c>
      <c r="B3472" t="s">
        <v>108</v>
      </c>
      <c r="C3472" t="s">
        <v>109</v>
      </c>
      <c r="D3472" t="s">
        <v>3151</v>
      </c>
      <c r="E3472">
        <v>1</v>
      </c>
      <c r="F3472" t="s">
        <v>102</v>
      </c>
      <c r="G3472" t="s">
        <v>73</v>
      </c>
      <c r="H3472">
        <v>5061073</v>
      </c>
      <c r="I3472" t="s">
        <v>3267</v>
      </c>
      <c r="J3472">
        <v>39900</v>
      </c>
      <c r="K3472">
        <v>39900</v>
      </c>
      <c r="L3472">
        <v>36309</v>
      </c>
      <c r="M3472">
        <v>25378.870299999999</v>
      </c>
      <c r="N3472">
        <v>25378.870299999999</v>
      </c>
      <c r="O3472">
        <v>100</v>
      </c>
      <c r="P3472">
        <v>9</v>
      </c>
      <c r="Q3472" t="s">
        <v>75</v>
      </c>
      <c r="R3472" t="s">
        <v>3290</v>
      </c>
      <c r="S3472" t="s">
        <v>195</v>
      </c>
      <c r="T3472" t="s">
        <v>110</v>
      </c>
      <c r="U3472">
        <v>0</v>
      </c>
      <c r="V3472">
        <v>0</v>
      </c>
    </row>
    <row r="3473" spans="1:22">
      <c r="A3473">
        <v>12794</v>
      </c>
      <c r="B3473" t="s">
        <v>137</v>
      </c>
      <c r="C3473" t="s">
        <v>127</v>
      </c>
      <c r="D3473" t="s">
        <v>3151</v>
      </c>
      <c r="E3473">
        <v>1</v>
      </c>
      <c r="F3473" t="s">
        <v>102</v>
      </c>
      <c r="G3473" t="s">
        <v>73</v>
      </c>
      <c r="H3473">
        <v>5061073</v>
      </c>
      <c r="I3473" t="s">
        <v>3267</v>
      </c>
      <c r="J3473">
        <v>31700</v>
      </c>
      <c r="K3473">
        <v>31700</v>
      </c>
      <c r="L3473">
        <v>28847</v>
      </c>
      <c r="M3473">
        <v>20313.040199999999</v>
      </c>
      <c r="N3473">
        <v>20313.040199999999</v>
      </c>
      <c r="O3473">
        <v>100</v>
      </c>
      <c r="P3473">
        <v>9</v>
      </c>
      <c r="Q3473" t="s">
        <v>75</v>
      </c>
      <c r="R3473" t="s">
        <v>3290</v>
      </c>
      <c r="S3473" t="s">
        <v>195</v>
      </c>
      <c r="T3473" t="s">
        <v>128</v>
      </c>
      <c r="U3473">
        <v>0</v>
      </c>
      <c r="V3473">
        <v>0</v>
      </c>
    </row>
    <row r="3474" spans="1:22">
      <c r="A3474">
        <v>12794</v>
      </c>
      <c r="B3474" t="s">
        <v>148</v>
      </c>
      <c r="C3474" t="s">
        <v>106</v>
      </c>
      <c r="D3474" t="s">
        <v>3151</v>
      </c>
      <c r="E3474">
        <v>1</v>
      </c>
      <c r="F3474" t="s">
        <v>102</v>
      </c>
      <c r="G3474" t="s">
        <v>73</v>
      </c>
      <c r="H3474">
        <v>5061073</v>
      </c>
      <c r="I3474" t="s">
        <v>3267</v>
      </c>
      <c r="J3474">
        <v>43900</v>
      </c>
      <c r="K3474">
        <v>43900</v>
      </c>
      <c r="L3474">
        <v>39949</v>
      </c>
      <c r="M3474">
        <v>27746.087599999999</v>
      </c>
      <c r="N3474">
        <v>27746.087599999999</v>
      </c>
      <c r="O3474">
        <v>100</v>
      </c>
      <c r="P3474">
        <v>9</v>
      </c>
      <c r="Q3474" t="s">
        <v>75</v>
      </c>
      <c r="R3474" t="s">
        <v>3290</v>
      </c>
      <c r="S3474" t="s">
        <v>195</v>
      </c>
      <c r="T3474" t="s">
        <v>130</v>
      </c>
      <c r="U3474">
        <v>0</v>
      </c>
      <c r="V3474">
        <v>0</v>
      </c>
    </row>
    <row r="3475" spans="1:22">
      <c r="A3475">
        <v>12794</v>
      </c>
      <c r="B3475" t="s">
        <v>149</v>
      </c>
      <c r="C3475" t="s">
        <v>150</v>
      </c>
      <c r="D3475" t="s">
        <v>3151</v>
      </c>
      <c r="E3475">
        <v>1</v>
      </c>
      <c r="F3475" t="s">
        <v>102</v>
      </c>
      <c r="G3475" t="s">
        <v>73</v>
      </c>
      <c r="H3475">
        <v>5061073</v>
      </c>
      <c r="I3475" t="s">
        <v>3267</v>
      </c>
      <c r="J3475">
        <v>105000</v>
      </c>
      <c r="K3475">
        <v>105000</v>
      </c>
      <c r="L3475">
        <v>95550</v>
      </c>
      <c r="M3475">
        <v>73454.7359</v>
      </c>
      <c r="N3475">
        <v>73454.7359</v>
      </c>
      <c r="O3475">
        <v>100</v>
      </c>
      <c r="P3475">
        <v>9</v>
      </c>
      <c r="Q3475" t="s">
        <v>75</v>
      </c>
      <c r="R3475" t="s">
        <v>3290</v>
      </c>
      <c r="S3475" t="s">
        <v>195</v>
      </c>
      <c r="T3475" t="s">
        <v>130</v>
      </c>
      <c r="U3475">
        <v>0</v>
      </c>
      <c r="V3475">
        <v>0</v>
      </c>
    </row>
    <row r="3476" spans="1:22">
      <c r="A3476">
        <v>12794</v>
      </c>
      <c r="B3476" t="s">
        <v>231</v>
      </c>
      <c r="C3476" t="s">
        <v>218</v>
      </c>
      <c r="D3476" t="s">
        <v>3151</v>
      </c>
      <c r="E3476">
        <v>1</v>
      </c>
      <c r="F3476" t="s">
        <v>102</v>
      </c>
      <c r="G3476" t="s">
        <v>73</v>
      </c>
      <c r="H3476">
        <v>5061073</v>
      </c>
      <c r="I3476" t="s">
        <v>3267</v>
      </c>
      <c r="J3476">
        <v>99500</v>
      </c>
      <c r="K3476">
        <v>99500</v>
      </c>
      <c r="L3476">
        <v>90545</v>
      </c>
      <c r="M3476">
        <v>63355.7952</v>
      </c>
      <c r="N3476">
        <v>63355.7952</v>
      </c>
      <c r="O3476">
        <v>100</v>
      </c>
      <c r="P3476">
        <v>9</v>
      </c>
      <c r="Q3476" t="s">
        <v>75</v>
      </c>
      <c r="R3476" t="s">
        <v>3290</v>
      </c>
      <c r="S3476" t="s">
        <v>195</v>
      </c>
      <c r="T3476" t="s">
        <v>219</v>
      </c>
      <c r="U3476">
        <v>0</v>
      </c>
      <c r="V3476">
        <v>0</v>
      </c>
    </row>
    <row r="3477" spans="1:22">
      <c r="A3477">
        <v>12794</v>
      </c>
      <c r="B3477" t="s">
        <v>220</v>
      </c>
      <c r="C3477" t="s">
        <v>116</v>
      </c>
      <c r="D3477" t="s">
        <v>3151</v>
      </c>
      <c r="E3477">
        <v>1</v>
      </c>
      <c r="F3477" t="s">
        <v>102</v>
      </c>
      <c r="G3477" t="s">
        <v>73</v>
      </c>
      <c r="H3477">
        <v>5061073</v>
      </c>
      <c r="I3477" t="s">
        <v>3267</v>
      </c>
      <c r="J3477">
        <v>117000</v>
      </c>
      <c r="K3477">
        <v>117000</v>
      </c>
      <c r="L3477">
        <v>106470</v>
      </c>
      <c r="M3477">
        <v>78465.672600000005</v>
      </c>
      <c r="N3477">
        <v>78465.672600000005</v>
      </c>
      <c r="O3477">
        <v>100</v>
      </c>
      <c r="P3477">
        <v>9</v>
      </c>
      <c r="Q3477" t="s">
        <v>75</v>
      </c>
      <c r="R3477" t="s">
        <v>3290</v>
      </c>
      <c r="S3477" t="s">
        <v>195</v>
      </c>
      <c r="T3477" t="s">
        <v>133</v>
      </c>
      <c r="U3477">
        <v>0</v>
      </c>
      <c r="V3477">
        <v>0</v>
      </c>
    </row>
    <row r="3478" spans="1:22">
      <c r="A3478">
        <v>12794</v>
      </c>
      <c r="B3478" t="s">
        <v>221</v>
      </c>
      <c r="C3478" t="s">
        <v>222</v>
      </c>
      <c r="D3478" t="s">
        <v>3151</v>
      </c>
      <c r="E3478">
        <v>0.1</v>
      </c>
      <c r="F3478" t="s">
        <v>102</v>
      </c>
      <c r="G3478" t="s">
        <v>73</v>
      </c>
      <c r="H3478">
        <v>5061073</v>
      </c>
      <c r="I3478" t="s">
        <v>3267</v>
      </c>
      <c r="J3478">
        <v>5990</v>
      </c>
      <c r="K3478">
        <v>59900</v>
      </c>
      <c r="L3478">
        <v>5451</v>
      </c>
      <c r="M3478">
        <v>41466.246899999998</v>
      </c>
      <c r="N3478">
        <v>4146.6246899999996</v>
      </c>
      <c r="O3478">
        <v>100</v>
      </c>
      <c r="P3478">
        <v>9</v>
      </c>
      <c r="Q3478" t="s">
        <v>75</v>
      </c>
      <c r="R3478" t="s">
        <v>3290</v>
      </c>
      <c r="S3478" t="s">
        <v>195</v>
      </c>
      <c r="T3478" t="s">
        <v>223</v>
      </c>
      <c r="U3478">
        <v>0</v>
      </c>
      <c r="V3478">
        <v>0</v>
      </c>
    </row>
    <row r="3479" spans="1:22">
      <c r="A3479">
        <v>12794</v>
      </c>
      <c r="B3479" t="s">
        <v>242</v>
      </c>
      <c r="C3479" t="s">
        <v>225</v>
      </c>
      <c r="D3479" t="s">
        <v>3151</v>
      </c>
      <c r="E3479">
        <v>4</v>
      </c>
      <c r="F3479" t="s">
        <v>102</v>
      </c>
      <c r="G3479" t="s">
        <v>73</v>
      </c>
      <c r="H3479">
        <v>5061073</v>
      </c>
      <c r="I3479" t="s">
        <v>3267</v>
      </c>
      <c r="J3479">
        <v>122800</v>
      </c>
      <c r="K3479">
        <v>30700</v>
      </c>
      <c r="L3479">
        <v>111748</v>
      </c>
      <c r="M3479">
        <v>19905.808700000001</v>
      </c>
      <c r="N3479">
        <v>79623.234800000006</v>
      </c>
      <c r="O3479">
        <v>100</v>
      </c>
      <c r="P3479">
        <v>9</v>
      </c>
      <c r="Q3479" t="s">
        <v>75</v>
      </c>
      <c r="R3479" t="s">
        <v>3290</v>
      </c>
      <c r="S3479" t="s">
        <v>195</v>
      </c>
      <c r="T3479" t="s">
        <v>226</v>
      </c>
      <c r="U3479">
        <v>0</v>
      </c>
      <c r="V3479">
        <v>0</v>
      </c>
    </row>
    <row r="3480" spans="1:22">
      <c r="A3480">
        <v>12794</v>
      </c>
      <c r="B3480" t="s">
        <v>207</v>
      </c>
      <c r="C3480" t="s">
        <v>208</v>
      </c>
      <c r="D3480" t="s">
        <v>3151</v>
      </c>
      <c r="E3480">
        <v>7</v>
      </c>
      <c r="F3480" t="s">
        <v>102</v>
      </c>
      <c r="G3480" t="s">
        <v>73</v>
      </c>
      <c r="H3480">
        <v>5061073</v>
      </c>
      <c r="I3480" t="s">
        <v>3267</v>
      </c>
      <c r="J3480">
        <v>165900</v>
      </c>
      <c r="K3480">
        <v>23700</v>
      </c>
      <c r="L3480">
        <v>82600</v>
      </c>
      <c r="M3480">
        <v>6930.1751999999997</v>
      </c>
      <c r="N3480">
        <v>48511.2264</v>
      </c>
      <c r="O3480">
        <v>100</v>
      </c>
      <c r="P3480">
        <v>0</v>
      </c>
      <c r="Q3480" t="s">
        <v>75</v>
      </c>
      <c r="R3480" t="s">
        <v>3290</v>
      </c>
      <c r="S3480" t="s">
        <v>195</v>
      </c>
      <c r="T3480" t="s">
        <v>136</v>
      </c>
      <c r="U3480">
        <v>0</v>
      </c>
      <c r="V3480">
        <v>0</v>
      </c>
    </row>
    <row r="3481" spans="1:22">
      <c r="A3481">
        <v>12794</v>
      </c>
      <c r="B3481" t="s">
        <v>258</v>
      </c>
      <c r="C3481" t="s">
        <v>259</v>
      </c>
      <c r="D3481" t="s">
        <v>3151</v>
      </c>
      <c r="E3481">
        <v>1</v>
      </c>
      <c r="F3481" t="s">
        <v>102</v>
      </c>
      <c r="G3481" t="s">
        <v>73</v>
      </c>
      <c r="H3481">
        <v>5061073</v>
      </c>
      <c r="I3481" t="s">
        <v>3267</v>
      </c>
      <c r="J3481">
        <v>25000</v>
      </c>
      <c r="K3481">
        <v>25000</v>
      </c>
      <c r="L3481">
        <v>25000</v>
      </c>
      <c r="M3481">
        <v>25000</v>
      </c>
      <c r="N3481">
        <v>25000</v>
      </c>
      <c r="O3481">
        <v>100</v>
      </c>
      <c r="P3481">
        <v>0</v>
      </c>
      <c r="Q3481" t="s">
        <v>75</v>
      </c>
      <c r="R3481" t="s">
        <v>3290</v>
      </c>
      <c r="S3481" t="s">
        <v>195</v>
      </c>
      <c r="T3481" t="s">
        <v>260</v>
      </c>
      <c r="U3481">
        <v>0</v>
      </c>
      <c r="V3481">
        <v>0</v>
      </c>
    </row>
    <row r="3482" spans="1:22">
      <c r="A3482">
        <v>12792</v>
      </c>
      <c r="B3482" t="s">
        <v>543</v>
      </c>
      <c r="C3482" t="s">
        <v>544</v>
      </c>
      <c r="D3482" t="s">
        <v>3151</v>
      </c>
      <c r="E3482">
        <v>1</v>
      </c>
      <c r="F3482" t="s">
        <v>144</v>
      </c>
      <c r="G3482" t="s">
        <v>73</v>
      </c>
      <c r="H3482">
        <v>5061063</v>
      </c>
      <c r="I3482" t="s">
        <v>3267</v>
      </c>
      <c r="J3482">
        <v>16000</v>
      </c>
      <c r="K3482">
        <v>16000</v>
      </c>
      <c r="L3482">
        <v>16000</v>
      </c>
      <c r="M3482">
        <v>12160.0095</v>
      </c>
      <c r="N3482">
        <v>12160.0095</v>
      </c>
      <c r="O3482">
        <v>100</v>
      </c>
      <c r="P3482">
        <v>0</v>
      </c>
      <c r="Q3482" t="s">
        <v>75</v>
      </c>
      <c r="R3482" t="s">
        <v>3289</v>
      </c>
      <c r="S3482" t="s">
        <v>195</v>
      </c>
      <c r="T3482" t="s">
        <v>545</v>
      </c>
      <c r="U3482">
        <v>0</v>
      </c>
      <c r="V3482">
        <v>0</v>
      </c>
    </row>
    <row r="3483" spans="1:22">
      <c r="A3483">
        <v>12865</v>
      </c>
      <c r="B3483" t="s">
        <v>1750</v>
      </c>
      <c r="C3483" t="s">
        <v>1751</v>
      </c>
      <c r="D3483" t="s">
        <v>3151</v>
      </c>
      <c r="E3483">
        <v>1</v>
      </c>
      <c r="F3483" t="s">
        <v>96</v>
      </c>
      <c r="G3483" t="s">
        <v>73</v>
      </c>
      <c r="H3483">
        <v>4009114</v>
      </c>
      <c r="I3483" t="s">
        <v>3267</v>
      </c>
      <c r="J3483">
        <v>490000</v>
      </c>
      <c r="K3483">
        <v>490000</v>
      </c>
      <c r="L3483">
        <v>406700</v>
      </c>
      <c r="M3483">
        <v>369778.55790000001</v>
      </c>
      <c r="N3483">
        <v>369778.55790000001</v>
      </c>
      <c r="O3483">
        <v>100</v>
      </c>
      <c r="P3483">
        <v>17</v>
      </c>
      <c r="Q3483" t="s">
        <v>75</v>
      </c>
      <c r="R3483" t="s">
        <v>97</v>
      </c>
      <c r="S3483" t="s">
        <v>98</v>
      </c>
      <c r="T3483" t="s">
        <v>291</v>
      </c>
      <c r="U3483">
        <v>0</v>
      </c>
      <c r="V3483">
        <v>0</v>
      </c>
    </row>
    <row r="3484" spans="1:22">
      <c r="A3484">
        <v>12868</v>
      </c>
      <c r="B3484" t="s">
        <v>3291</v>
      </c>
      <c r="C3484" t="s">
        <v>3292</v>
      </c>
      <c r="D3484" t="s">
        <v>3151</v>
      </c>
      <c r="E3484">
        <v>1</v>
      </c>
      <c r="F3484" t="s">
        <v>96</v>
      </c>
      <c r="G3484" t="s">
        <v>73</v>
      </c>
      <c r="H3484">
        <v>4009106</v>
      </c>
      <c r="I3484" t="s">
        <v>3267</v>
      </c>
      <c r="J3484">
        <v>34000</v>
      </c>
      <c r="K3484">
        <v>34000</v>
      </c>
      <c r="L3484">
        <v>27200</v>
      </c>
      <c r="M3484">
        <v>27200</v>
      </c>
      <c r="N3484">
        <v>27200</v>
      </c>
      <c r="O3484">
        <v>100</v>
      </c>
      <c r="P3484">
        <v>0</v>
      </c>
      <c r="Q3484" t="s">
        <v>75</v>
      </c>
      <c r="R3484" t="s">
        <v>97</v>
      </c>
      <c r="S3484" t="s">
        <v>98</v>
      </c>
      <c r="T3484" t="s">
        <v>155</v>
      </c>
      <c r="U3484">
        <v>0</v>
      </c>
      <c r="V3484">
        <v>0</v>
      </c>
    </row>
    <row r="3485" spans="1:22">
      <c r="A3485">
        <v>12880</v>
      </c>
      <c r="B3485" t="s">
        <v>2341</v>
      </c>
      <c r="C3485" t="s">
        <v>2342</v>
      </c>
      <c r="D3485" t="s">
        <v>3178</v>
      </c>
      <c r="E3485">
        <v>2</v>
      </c>
      <c r="F3485" t="s">
        <v>96</v>
      </c>
      <c r="G3485" t="s">
        <v>73</v>
      </c>
      <c r="H3485">
        <v>4009115</v>
      </c>
      <c r="I3485" t="s">
        <v>3267</v>
      </c>
      <c r="J3485">
        <v>42000</v>
      </c>
      <c r="K3485">
        <v>21000</v>
      </c>
      <c r="L3485">
        <v>42000</v>
      </c>
      <c r="M3485">
        <v>18000</v>
      </c>
      <c r="N3485">
        <v>36000</v>
      </c>
      <c r="O3485">
        <v>100</v>
      </c>
      <c r="P3485">
        <v>0</v>
      </c>
      <c r="Q3485" t="s">
        <v>75</v>
      </c>
      <c r="R3485" t="s">
        <v>97</v>
      </c>
      <c r="S3485" t="s">
        <v>98</v>
      </c>
      <c r="T3485" t="s">
        <v>155</v>
      </c>
      <c r="U3485">
        <v>0</v>
      </c>
      <c r="V3485">
        <v>0</v>
      </c>
    </row>
    <row r="3486" spans="1:22">
      <c r="A3486">
        <v>12880</v>
      </c>
      <c r="B3486" t="s">
        <v>1478</v>
      </c>
      <c r="C3486" t="s">
        <v>1479</v>
      </c>
      <c r="D3486" t="s">
        <v>3178</v>
      </c>
      <c r="E3486">
        <v>3</v>
      </c>
      <c r="F3486" t="s">
        <v>96</v>
      </c>
      <c r="G3486" t="s">
        <v>73</v>
      </c>
      <c r="H3486">
        <v>4009115</v>
      </c>
      <c r="I3486" t="s">
        <v>3267</v>
      </c>
      <c r="J3486">
        <v>54000</v>
      </c>
      <c r="K3486">
        <v>18000</v>
      </c>
      <c r="L3486">
        <v>51300</v>
      </c>
      <c r="M3486">
        <v>14400</v>
      </c>
      <c r="N3486">
        <v>43200</v>
      </c>
      <c r="O3486">
        <v>100</v>
      </c>
      <c r="P3486">
        <v>5</v>
      </c>
      <c r="Q3486" t="s">
        <v>75</v>
      </c>
      <c r="R3486" t="s">
        <v>97</v>
      </c>
      <c r="S3486" t="s">
        <v>98</v>
      </c>
      <c r="T3486" t="s">
        <v>155</v>
      </c>
      <c r="U3486">
        <v>0</v>
      </c>
      <c r="V3486">
        <v>0</v>
      </c>
    </row>
    <row r="3487" spans="1:22">
      <c r="A3487">
        <v>12543</v>
      </c>
      <c r="B3487" t="s">
        <v>151</v>
      </c>
      <c r="C3487" t="s">
        <v>152</v>
      </c>
      <c r="D3487" t="s">
        <v>2870</v>
      </c>
      <c r="E3487">
        <v>1</v>
      </c>
      <c r="F3487" t="s">
        <v>96</v>
      </c>
      <c r="G3487" t="s">
        <v>73</v>
      </c>
      <c r="H3487">
        <v>4009116</v>
      </c>
      <c r="I3487" t="s">
        <v>3267</v>
      </c>
      <c r="J3487">
        <v>90000</v>
      </c>
      <c r="K3487">
        <v>90000</v>
      </c>
      <c r="L3487">
        <v>78300</v>
      </c>
      <c r="M3487">
        <v>77850</v>
      </c>
      <c r="N3487">
        <v>77850</v>
      </c>
      <c r="O3487">
        <v>100</v>
      </c>
      <c r="P3487">
        <v>13</v>
      </c>
      <c r="Q3487" t="s">
        <v>75</v>
      </c>
      <c r="R3487" t="s">
        <v>97</v>
      </c>
      <c r="S3487" t="s">
        <v>98</v>
      </c>
      <c r="T3487" t="s">
        <v>155</v>
      </c>
      <c r="U3487">
        <v>0</v>
      </c>
      <c r="V3487">
        <v>0</v>
      </c>
    </row>
    <row r="3488" spans="1:22">
      <c r="A3488">
        <v>12881</v>
      </c>
      <c r="B3488" t="s">
        <v>305</v>
      </c>
      <c r="C3488" t="s">
        <v>306</v>
      </c>
      <c r="D3488" t="s">
        <v>3178</v>
      </c>
      <c r="E3488">
        <v>8</v>
      </c>
      <c r="F3488" t="s">
        <v>102</v>
      </c>
      <c r="G3488" t="s">
        <v>73</v>
      </c>
      <c r="H3488">
        <v>5061084</v>
      </c>
      <c r="I3488" t="s">
        <v>3267</v>
      </c>
      <c r="J3488">
        <v>210400</v>
      </c>
      <c r="K3488">
        <v>26300</v>
      </c>
      <c r="L3488">
        <v>112800</v>
      </c>
      <c r="M3488">
        <v>11298.842699999999</v>
      </c>
      <c r="N3488">
        <v>90390.741599999994</v>
      </c>
      <c r="O3488">
        <v>100</v>
      </c>
      <c r="P3488">
        <v>0</v>
      </c>
      <c r="Q3488" t="s">
        <v>75</v>
      </c>
      <c r="R3488" t="s">
        <v>3296</v>
      </c>
      <c r="S3488" t="s">
        <v>525</v>
      </c>
      <c r="T3488" t="s">
        <v>136</v>
      </c>
      <c r="U3488">
        <v>0</v>
      </c>
      <c r="V3488">
        <v>0</v>
      </c>
    </row>
    <row r="3489" spans="1:22">
      <c r="A3489">
        <v>12881</v>
      </c>
      <c r="B3489" t="s">
        <v>124</v>
      </c>
      <c r="C3489" t="s">
        <v>125</v>
      </c>
      <c r="D3489" t="s">
        <v>3178</v>
      </c>
      <c r="E3489">
        <v>1</v>
      </c>
      <c r="F3489" t="s">
        <v>102</v>
      </c>
      <c r="G3489" t="s">
        <v>73</v>
      </c>
      <c r="H3489">
        <v>5061084</v>
      </c>
      <c r="I3489" t="s">
        <v>3267</v>
      </c>
      <c r="J3489">
        <v>19100</v>
      </c>
      <c r="K3489">
        <v>19100</v>
      </c>
      <c r="L3489">
        <v>17381</v>
      </c>
      <c r="M3489">
        <v>13505.280500000001</v>
      </c>
      <c r="N3489">
        <v>13505.280500000001</v>
      </c>
      <c r="O3489">
        <v>100</v>
      </c>
      <c r="P3489">
        <v>9</v>
      </c>
      <c r="Q3489" t="s">
        <v>75</v>
      </c>
      <c r="R3489" t="s">
        <v>3296</v>
      </c>
      <c r="S3489" t="s">
        <v>525</v>
      </c>
      <c r="T3489" t="s">
        <v>85</v>
      </c>
      <c r="U3489">
        <v>0</v>
      </c>
      <c r="V3489">
        <v>0</v>
      </c>
    </row>
    <row r="3490" spans="1:22">
      <c r="A3490">
        <v>12881</v>
      </c>
      <c r="B3490" t="s">
        <v>307</v>
      </c>
      <c r="C3490" t="s">
        <v>308</v>
      </c>
      <c r="D3490" t="s">
        <v>3178</v>
      </c>
      <c r="E3490">
        <v>1</v>
      </c>
      <c r="F3490" t="s">
        <v>102</v>
      </c>
      <c r="G3490" t="s">
        <v>73</v>
      </c>
      <c r="H3490">
        <v>5061084</v>
      </c>
      <c r="I3490" t="s">
        <v>3267</v>
      </c>
      <c r="J3490">
        <v>34600</v>
      </c>
      <c r="K3490">
        <v>34600</v>
      </c>
      <c r="L3490">
        <v>31486</v>
      </c>
      <c r="M3490">
        <v>22075.6597</v>
      </c>
      <c r="N3490">
        <v>22075.6597</v>
      </c>
      <c r="O3490">
        <v>100</v>
      </c>
      <c r="P3490">
        <v>9</v>
      </c>
      <c r="Q3490" t="s">
        <v>75</v>
      </c>
      <c r="R3490" t="s">
        <v>3296</v>
      </c>
      <c r="S3490" t="s">
        <v>525</v>
      </c>
      <c r="T3490" t="s">
        <v>128</v>
      </c>
      <c r="U3490">
        <v>0</v>
      </c>
      <c r="V3490">
        <v>0</v>
      </c>
    </row>
    <row r="3491" spans="1:22">
      <c r="A3491">
        <v>12881</v>
      </c>
      <c r="B3491" t="s">
        <v>356</v>
      </c>
      <c r="C3491" t="s">
        <v>150</v>
      </c>
      <c r="D3491" t="s">
        <v>3178</v>
      </c>
      <c r="E3491">
        <v>1</v>
      </c>
      <c r="F3491" t="s">
        <v>102</v>
      </c>
      <c r="G3491" t="s">
        <v>73</v>
      </c>
      <c r="H3491">
        <v>5061084</v>
      </c>
      <c r="I3491" t="s">
        <v>3267</v>
      </c>
      <c r="J3491">
        <v>60000</v>
      </c>
      <c r="K3491">
        <v>60000</v>
      </c>
      <c r="L3491">
        <v>54600</v>
      </c>
      <c r="M3491">
        <v>42403.9643</v>
      </c>
      <c r="N3491">
        <v>42403.9643</v>
      </c>
      <c r="O3491">
        <v>100</v>
      </c>
      <c r="P3491">
        <v>9</v>
      </c>
      <c r="Q3491" t="s">
        <v>75</v>
      </c>
      <c r="R3491" t="s">
        <v>3296</v>
      </c>
      <c r="S3491" t="s">
        <v>525</v>
      </c>
      <c r="T3491" t="s">
        <v>130</v>
      </c>
      <c r="U3491">
        <v>0</v>
      </c>
      <c r="V3491">
        <v>0</v>
      </c>
    </row>
    <row r="3492" spans="1:22">
      <c r="A3492">
        <v>12881</v>
      </c>
      <c r="B3492" t="s">
        <v>622</v>
      </c>
      <c r="C3492" t="s">
        <v>116</v>
      </c>
      <c r="D3492" t="s">
        <v>3178</v>
      </c>
      <c r="E3492">
        <v>1</v>
      </c>
      <c r="F3492" t="s">
        <v>102</v>
      </c>
      <c r="G3492" t="s">
        <v>73</v>
      </c>
      <c r="H3492">
        <v>5061084</v>
      </c>
      <c r="I3492" t="s">
        <v>3267</v>
      </c>
      <c r="J3492">
        <v>117000</v>
      </c>
      <c r="K3492">
        <v>117000</v>
      </c>
      <c r="L3492">
        <v>106470</v>
      </c>
      <c r="M3492">
        <v>78276.624800000005</v>
      </c>
      <c r="N3492">
        <v>78276.624800000005</v>
      </c>
      <c r="O3492">
        <v>100</v>
      </c>
      <c r="P3492">
        <v>9</v>
      </c>
      <c r="Q3492" t="s">
        <v>75</v>
      </c>
      <c r="R3492" t="s">
        <v>3296</v>
      </c>
      <c r="S3492" t="s">
        <v>525</v>
      </c>
      <c r="T3492" t="s">
        <v>133</v>
      </c>
      <c r="U3492">
        <v>0</v>
      </c>
      <c r="V3492">
        <v>0</v>
      </c>
    </row>
    <row r="3493" spans="1:22">
      <c r="A3493">
        <v>12903</v>
      </c>
      <c r="B3493" t="s">
        <v>1451</v>
      </c>
      <c r="C3493" t="s">
        <v>1452</v>
      </c>
      <c r="D3493" t="s">
        <v>3178</v>
      </c>
      <c r="E3493">
        <v>1</v>
      </c>
      <c r="F3493" t="s">
        <v>96</v>
      </c>
      <c r="G3493" t="s">
        <v>73</v>
      </c>
      <c r="H3493">
        <v>4009117</v>
      </c>
      <c r="I3493" t="s">
        <v>3267</v>
      </c>
      <c r="J3493">
        <v>18000</v>
      </c>
      <c r="K3493">
        <v>18000</v>
      </c>
      <c r="L3493">
        <v>16200</v>
      </c>
      <c r="M3493">
        <v>15112.6191</v>
      </c>
      <c r="N3493">
        <v>15112.6191</v>
      </c>
      <c r="O3493">
        <v>100</v>
      </c>
      <c r="P3493">
        <v>10</v>
      </c>
      <c r="Q3493" t="s">
        <v>75</v>
      </c>
      <c r="R3493" t="s">
        <v>97</v>
      </c>
      <c r="S3493" t="s">
        <v>98</v>
      </c>
      <c r="T3493" t="s">
        <v>155</v>
      </c>
      <c r="U3493">
        <v>0</v>
      </c>
      <c r="V3493">
        <v>0</v>
      </c>
    </row>
    <row r="3494" spans="1:22">
      <c r="A3494">
        <v>12903</v>
      </c>
      <c r="B3494" t="s">
        <v>1448</v>
      </c>
      <c r="C3494" t="s">
        <v>1449</v>
      </c>
      <c r="D3494" t="s">
        <v>3178</v>
      </c>
      <c r="E3494">
        <v>1</v>
      </c>
      <c r="F3494" t="s">
        <v>96</v>
      </c>
      <c r="G3494" t="s">
        <v>73</v>
      </c>
      <c r="H3494">
        <v>4009117</v>
      </c>
      <c r="I3494" t="s">
        <v>3267</v>
      </c>
      <c r="J3494">
        <v>21000</v>
      </c>
      <c r="K3494">
        <v>21000</v>
      </c>
      <c r="L3494">
        <v>18900</v>
      </c>
      <c r="M3494">
        <v>12076.2387</v>
      </c>
      <c r="N3494">
        <v>12076.2387</v>
      </c>
      <c r="O3494">
        <v>100</v>
      </c>
      <c r="P3494">
        <v>10</v>
      </c>
      <c r="Q3494" t="s">
        <v>75</v>
      </c>
      <c r="R3494" t="s">
        <v>97</v>
      </c>
      <c r="S3494" t="s">
        <v>98</v>
      </c>
      <c r="T3494" t="s">
        <v>1450</v>
      </c>
      <c r="U3494">
        <v>0</v>
      </c>
      <c r="V3494">
        <v>0</v>
      </c>
    </row>
    <row r="3495" spans="1:22">
      <c r="A3495">
        <v>12814</v>
      </c>
      <c r="B3495" t="s">
        <v>108</v>
      </c>
      <c r="C3495" t="s">
        <v>109</v>
      </c>
      <c r="D3495" t="s">
        <v>3178</v>
      </c>
      <c r="E3495">
        <v>0.6</v>
      </c>
      <c r="F3495" t="s">
        <v>144</v>
      </c>
      <c r="G3495" t="s">
        <v>73</v>
      </c>
      <c r="H3495">
        <v>5061089</v>
      </c>
      <c r="I3495" t="s">
        <v>3267</v>
      </c>
      <c r="J3495">
        <v>19152</v>
      </c>
      <c r="K3495">
        <v>39900</v>
      </c>
      <c r="L3495">
        <v>19152</v>
      </c>
      <c r="M3495">
        <v>25378.870299999999</v>
      </c>
      <c r="N3495">
        <v>12181.857743999999</v>
      </c>
      <c r="O3495">
        <v>80</v>
      </c>
      <c r="P3495">
        <v>0</v>
      </c>
      <c r="Q3495" t="s">
        <v>75</v>
      </c>
      <c r="R3495" t="s">
        <v>3297</v>
      </c>
      <c r="S3495" t="s">
        <v>158</v>
      </c>
      <c r="T3495" t="s">
        <v>110</v>
      </c>
      <c r="U3495">
        <v>0</v>
      </c>
      <c r="V3495">
        <v>0</v>
      </c>
    </row>
    <row r="3496" spans="1:22">
      <c r="A3496">
        <v>12814</v>
      </c>
      <c r="B3496" t="s">
        <v>652</v>
      </c>
      <c r="C3496" t="s">
        <v>147</v>
      </c>
      <c r="D3496" t="s">
        <v>3178</v>
      </c>
      <c r="E3496">
        <v>1</v>
      </c>
      <c r="F3496" t="s">
        <v>144</v>
      </c>
      <c r="G3496" t="s">
        <v>73</v>
      </c>
      <c r="H3496">
        <v>5061089</v>
      </c>
      <c r="I3496" t="s">
        <v>3267</v>
      </c>
      <c r="J3496">
        <v>30640</v>
      </c>
      <c r="K3496">
        <v>38300</v>
      </c>
      <c r="L3496">
        <v>30640</v>
      </c>
      <c r="M3496">
        <v>24220.7513</v>
      </c>
      <c r="N3496">
        <v>19376.601040000001</v>
      </c>
      <c r="O3496">
        <v>80</v>
      </c>
      <c r="P3496">
        <v>0</v>
      </c>
      <c r="Q3496" t="s">
        <v>75</v>
      </c>
      <c r="R3496" t="s">
        <v>3297</v>
      </c>
      <c r="S3496" t="s">
        <v>158</v>
      </c>
      <c r="T3496" t="s">
        <v>128</v>
      </c>
      <c r="U3496">
        <v>0</v>
      </c>
      <c r="V3496">
        <v>0</v>
      </c>
    </row>
    <row r="3497" spans="1:22">
      <c r="A3497">
        <v>12814</v>
      </c>
      <c r="B3497" t="s">
        <v>502</v>
      </c>
      <c r="C3497" t="s">
        <v>503</v>
      </c>
      <c r="D3497" t="s">
        <v>3178</v>
      </c>
      <c r="E3497">
        <v>1</v>
      </c>
      <c r="F3497" t="s">
        <v>144</v>
      </c>
      <c r="G3497" t="s">
        <v>73</v>
      </c>
      <c r="H3497">
        <v>5061089</v>
      </c>
      <c r="I3497" t="s">
        <v>3267</v>
      </c>
      <c r="J3497">
        <v>79920</v>
      </c>
      <c r="K3497">
        <v>99900</v>
      </c>
      <c r="L3497">
        <v>79920</v>
      </c>
      <c r="M3497">
        <v>70788.680800000002</v>
      </c>
      <c r="N3497">
        <v>56630.944639999994</v>
      </c>
      <c r="O3497">
        <v>80</v>
      </c>
      <c r="P3497">
        <v>0</v>
      </c>
      <c r="Q3497" t="s">
        <v>75</v>
      </c>
      <c r="R3497" t="s">
        <v>3297</v>
      </c>
      <c r="S3497" t="s">
        <v>158</v>
      </c>
      <c r="T3497" t="s">
        <v>130</v>
      </c>
      <c r="U3497">
        <v>0</v>
      </c>
      <c r="V3497">
        <v>0</v>
      </c>
    </row>
    <row r="3498" spans="1:22">
      <c r="A3498">
        <v>12814</v>
      </c>
      <c r="B3498" t="s">
        <v>134</v>
      </c>
      <c r="C3498" t="s">
        <v>135</v>
      </c>
      <c r="D3498" t="s">
        <v>3178</v>
      </c>
      <c r="E3498">
        <v>6.5</v>
      </c>
      <c r="F3498" t="s">
        <v>144</v>
      </c>
      <c r="G3498" t="s">
        <v>73</v>
      </c>
      <c r="H3498">
        <v>5061089</v>
      </c>
      <c r="I3498" t="s">
        <v>3267</v>
      </c>
      <c r="J3498">
        <v>123240</v>
      </c>
      <c r="K3498">
        <v>23700</v>
      </c>
      <c r="L3498">
        <v>123240</v>
      </c>
      <c r="M3498">
        <v>6974.1772000000001</v>
      </c>
      <c r="N3498">
        <v>36265.721440000001</v>
      </c>
      <c r="O3498">
        <v>80</v>
      </c>
      <c r="P3498">
        <v>0</v>
      </c>
      <c r="Q3498" t="s">
        <v>75</v>
      </c>
      <c r="R3498" t="s">
        <v>3297</v>
      </c>
      <c r="S3498" t="s">
        <v>158</v>
      </c>
      <c r="T3498" t="s">
        <v>136</v>
      </c>
      <c r="U3498">
        <v>0</v>
      </c>
      <c r="V3498">
        <v>0</v>
      </c>
    </row>
    <row r="3499" spans="1:22">
      <c r="A3499">
        <v>12815</v>
      </c>
      <c r="B3499" t="s">
        <v>566</v>
      </c>
      <c r="C3499" t="s">
        <v>567</v>
      </c>
      <c r="D3499" t="s">
        <v>3178</v>
      </c>
      <c r="E3499">
        <v>1</v>
      </c>
      <c r="F3499" t="s">
        <v>138</v>
      </c>
      <c r="G3499" t="s">
        <v>73</v>
      </c>
      <c r="H3499">
        <v>5061092</v>
      </c>
      <c r="I3499" t="s">
        <v>3267</v>
      </c>
      <c r="J3499">
        <v>46200</v>
      </c>
      <c r="K3499">
        <v>46200</v>
      </c>
      <c r="L3499">
        <v>28996</v>
      </c>
      <c r="M3499">
        <v>28996.121999999999</v>
      </c>
      <c r="N3499">
        <v>28996.121999999999</v>
      </c>
      <c r="O3499">
        <v>100</v>
      </c>
      <c r="P3499">
        <v>0</v>
      </c>
      <c r="Q3499" t="s">
        <v>75</v>
      </c>
      <c r="R3499" t="s">
        <v>3298</v>
      </c>
      <c r="S3499" t="s">
        <v>158</v>
      </c>
      <c r="T3499" t="s">
        <v>128</v>
      </c>
      <c r="U3499">
        <v>0</v>
      </c>
      <c r="V3499">
        <v>0</v>
      </c>
    </row>
    <row r="3500" spans="1:22">
      <c r="A3500">
        <v>12815</v>
      </c>
      <c r="B3500" t="s">
        <v>139</v>
      </c>
      <c r="C3500" t="s">
        <v>140</v>
      </c>
      <c r="D3500" t="s">
        <v>3178</v>
      </c>
      <c r="E3500">
        <v>1</v>
      </c>
      <c r="F3500" t="s">
        <v>138</v>
      </c>
      <c r="G3500" t="s">
        <v>73</v>
      </c>
      <c r="H3500">
        <v>5061092</v>
      </c>
      <c r="I3500" t="s">
        <v>3267</v>
      </c>
      <c r="J3500">
        <v>2400</v>
      </c>
      <c r="K3500">
        <v>2400</v>
      </c>
      <c r="L3500">
        <v>1694</v>
      </c>
      <c r="M3500">
        <v>1693.5772999999999</v>
      </c>
      <c r="N3500">
        <v>1693.5772999999999</v>
      </c>
      <c r="O3500">
        <v>100</v>
      </c>
      <c r="P3500">
        <v>0</v>
      </c>
      <c r="Q3500" t="s">
        <v>75</v>
      </c>
      <c r="R3500" t="s">
        <v>3298</v>
      </c>
      <c r="S3500" t="s">
        <v>158</v>
      </c>
      <c r="T3500" t="s">
        <v>141</v>
      </c>
      <c r="U3500">
        <v>0</v>
      </c>
      <c r="V3500">
        <v>0</v>
      </c>
    </row>
    <row r="3501" spans="1:22">
      <c r="A3501">
        <v>12815</v>
      </c>
      <c r="B3501" t="s">
        <v>129</v>
      </c>
      <c r="C3501" t="s">
        <v>106</v>
      </c>
      <c r="D3501" t="s">
        <v>3178</v>
      </c>
      <c r="E3501">
        <v>1</v>
      </c>
      <c r="F3501" t="s">
        <v>144</v>
      </c>
      <c r="G3501" t="s">
        <v>73</v>
      </c>
      <c r="H3501">
        <v>5061091</v>
      </c>
      <c r="I3501" t="s">
        <v>3267</v>
      </c>
      <c r="J3501">
        <v>45440</v>
      </c>
      <c r="K3501">
        <v>56800</v>
      </c>
      <c r="L3501">
        <v>45440</v>
      </c>
      <c r="M3501">
        <v>35919.716500000002</v>
      </c>
      <c r="N3501">
        <v>28735.7732</v>
      </c>
      <c r="O3501">
        <v>80</v>
      </c>
      <c r="P3501">
        <v>0</v>
      </c>
      <c r="Q3501" t="s">
        <v>75</v>
      </c>
      <c r="R3501" t="s">
        <v>3298</v>
      </c>
      <c r="S3501" t="s">
        <v>158</v>
      </c>
      <c r="T3501" t="s">
        <v>130</v>
      </c>
      <c r="U3501">
        <v>0</v>
      </c>
      <c r="V3501">
        <v>0</v>
      </c>
    </row>
    <row r="3502" spans="1:22">
      <c r="A3502">
        <v>12815</v>
      </c>
      <c r="B3502" t="s">
        <v>339</v>
      </c>
      <c r="C3502" t="s">
        <v>150</v>
      </c>
      <c r="D3502" t="s">
        <v>3178</v>
      </c>
      <c r="E3502">
        <v>1</v>
      </c>
      <c r="F3502" t="s">
        <v>144</v>
      </c>
      <c r="G3502" t="s">
        <v>73</v>
      </c>
      <c r="H3502">
        <v>5061091</v>
      </c>
      <c r="I3502" t="s">
        <v>3267</v>
      </c>
      <c r="J3502">
        <v>164000</v>
      </c>
      <c r="K3502">
        <v>205000</v>
      </c>
      <c r="L3502">
        <v>164000</v>
      </c>
      <c r="M3502">
        <v>144272.3915</v>
      </c>
      <c r="N3502">
        <v>115417.9132</v>
      </c>
      <c r="O3502">
        <v>80</v>
      </c>
      <c r="P3502">
        <v>0</v>
      </c>
      <c r="Q3502" t="s">
        <v>75</v>
      </c>
      <c r="R3502" t="s">
        <v>3298</v>
      </c>
      <c r="S3502" t="s">
        <v>158</v>
      </c>
      <c r="T3502" t="s">
        <v>130</v>
      </c>
      <c r="U3502">
        <v>0</v>
      </c>
      <c r="V3502">
        <v>0</v>
      </c>
    </row>
    <row r="3503" spans="1:22">
      <c r="A3503">
        <v>12815</v>
      </c>
      <c r="B3503" t="s">
        <v>134</v>
      </c>
      <c r="C3503" t="s">
        <v>135</v>
      </c>
      <c r="D3503" t="s">
        <v>3178</v>
      </c>
      <c r="E3503">
        <v>8.5</v>
      </c>
      <c r="F3503" t="s">
        <v>138</v>
      </c>
      <c r="G3503" t="s">
        <v>73</v>
      </c>
      <c r="H3503">
        <v>5061092</v>
      </c>
      <c r="I3503" t="s">
        <v>3267</v>
      </c>
      <c r="J3503">
        <v>201450</v>
      </c>
      <c r="K3503">
        <v>23700</v>
      </c>
      <c r="L3503">
        <v>59279</v>
      </c>
      <c r="M3503">
        <v>6974.1772000000001</v>
      </c>
      <c r="N3503">
        <v>59280.506200000003</v>
      </c>
      <c r="O3503">
        <v>100</v>
      </c>
      <c r="P3503">
        <v>0</v>
      </c>
      <c r="Q3503" t="s">
        <v>75</v>
      </c>
      <c r="R3503" t="s">
        <v>3298</v>
      </c>
      <c r="S3503" t="s">
        <v>158</v>
      </c>
      <c r="T3503" t="s">
        <v>136</v>
      </c>
      <c r="U3503">
        <v>0</v>
      </c>
      <c r="V3503">
        <v>0</v>
      </c>
    </row>
    <row r="3504" spans="1:22">
      <c r="A3504">
        <v>12953</v>
      </c>
      <c r="B3504" t="s">
        <v>151</v>
      </c>
      <c r="C3504" t="s">
        <v>152</v>
      </c>
      <c r="D3504" t="s">
        <v>3234</v>
      </c>
      <c r="E3504">
        <v>1</v>
      </c>
      <c r="F3504" t="s">
        <v>96</v>
      </c>
      <c r="G3504" t="s">
        <v>73</v>
      </c>
      <c r="H3504">
        <v>4009118</v>
      </c>
      <c r="I3504" t="s">
        <v>3267</v>
      </c>
      <c r="J3504">
        <v>90000</v>
      </c>
      <c r="K3504">
        <v>90000</v>
      </c>
      <c r="L3504">
        <v>81000</v>
      </c>
      <c r="M3504">
        <v>77850</v>
      </c>
      <c r="N3504">
        <v>77850</v>
      </c>
      <c r="O3504">
        <v>100</v>
      </c>
      <c r="P3504">
        <v>10</v>
      </c>
      <c r="Q3504" t="s">
        <v>75</v>
      </c>
      <c r="R3504" t="s">
        <v>97</v>
      </c>
      <c r="S3504" t="s">
        <v>98</v>
      </c>
      <c r="T3504" t="s">
        <v>155</v>
      </c>
      <c r="U3504">
        <v>0</v>
      </c>
      <c r="V3504">
        <v>0</v>
      </c>
    </row>
    <row r="3505" spans="1:22">
      <c r="A3505">
        <v>12967</v>
      </c>
      <c r="B3505" t="s">
        <v>108</v>
      </c>
      <c r="C3505" t="s">
        <v>109</v>
      </c>
      <c r="D3505" t="s">
        <v>3234</v>
      </c>
      <c r="E3505">
        <v>1</v>
      </c>
      <c r="F3505" t="s">
        <v>144</v>
      </c>
      <c r="G3505" t="s">
        <v>73</v>
      </c>
      <c r="H3505">
        <v>5061099</v>
      </c>
      <c r="I3505" t="s">
        <v>3267</v>
      </c>
      <c r="J3505">
        <v>31920</v>
      </c>
      <c r="K3505">
        <v>39900</v>
      </c>
      <c r="L3505">
        <v>31920</v>
      </c>
      <c r="M3505">
        <v>25378.870299999999</v>
      </c>
      <c r="N3505">
        <v>20303.096239999999</v>
      </c>
      <c r="O3505">
        <v>80</v>
      </c>
      <c r="P3505">
        <v>0</v>
      </c>
      <c r="Q3505" t="s">
        <v>75</v>
      </c>
      <c r="R3505" t="s">
        <v>3299</v>
      </c>
      <c r="S3505" t="s">
        <v>76</v>
      </c>
      <c r="T3505" t="s">
        <v>110</v>
      </c>
      <c r="U3505">
        <v>0</v>
      </c>
      <c r="V3505">
        <v>0</v>
      </c>
    </row>
    <row r="3506" spans="1:22">
      <c r="A3506">
        <v>12967</v>
      </c>
      <c r="B3506" t="s">
        <v>241</v>
      </c>
      <c r="C3506" t="s">
        <v>100</v>
      </c>
      <c r="D3506" t="s">
        <v>3234</v>
      </c>
      <c r="E3506">
        <v>1</v>
      </c>
      <c r="F3506" t="s">
        <v>144</v>
      </c>
      <c r="G3506" t="s">
        <v>73</v>
      </c>
      <c r="H3506">
        <v>5061099</v>
      </c>
      <c r="I3506" t="s">
        <v>3267</v>
      </c>
      <c r="J3506">
        <v>192000</v>
      </c>
      <c r="K3506">
        <v>240000</v>
      </c>
      <c r="L3506">
        <v>192000</v>
      </c>
      <c r="M3506">
        <v>156886.08739999999</v>
      </c>
      <c r="N3506">
        <v>125508.86992000001</v>
      </c>
      <c r="O3506">
        <v>80</v>
      </c>
      <c r="P3506">
        <v>0</v>
      </c>
      <c r="Q3506" t="s">
        <v>75</v>
      </c>
      <c r="R3506" t="s">
        <v>3299</v>
      </c>
      <c r="S3506" t="s">
        <v>76</v>
      </c>
      <c r="T3506" t="s">
        <v>229</v>
      </c>
      <c r="U3506">
        <v>0</v>
      </c>
      <c r="V3506">
        <v>0</v>
      </c>
    </row>
    <row r="3507" spans="1:22">
      <c r="A3507">
        <v>12967</v>
      </c>
      <c r="B3507" t="s">
        <v>230</v>
      </c>
      <c r="C3507" t="s">
        <v>100</v>
      </c>
      <c r="D3507" t="s">
        <v>3234</v>
      </c>
      <c r="E3507">
        <v>1</v>
      </c>
      <c r="F3507" t="s">
        <v>144</v>
      </c>
      <c r="G3507" t="s">
        <v>73</v>
      </c>
      <c r="H3507">
        <v>5061099</v>
      </c>
      <c r="I3507" t="s">
        <v>3267</v>
      </c>
      <c r="J3507">
        <v>163200</v>
      </c>
      <c r="K3507">
        <v>204000</v>
      </c>
      <c r="L3507">
        <v>163200</v>
      </c>
      <c r="M3507">
        <v>133405.08249999999</v>
      </c>
      <c r="N3507">
        <v>106724.06600000001</v>
      </c>
      <c r="O3507">
        <v>80</v>
      </c>
      <c r="P3507">
        <v>0</v>
      </c>
      <c r="Q3507" t="s">
        <v>75</v>
      </c>
      <c r="R3507" t="s">
        <v>3299</v>
      </c>
      <c r="S3507" t="s">
        <v>76</v>
      </c>
      <c r="T3507" t="s">
        <v>229</v>
      </c>
      <c r="U3507">
        <v>0</v>
      </c>
      <c r="V3507">
        <v>0</v>
      </c>
    </row>
    <row r="3508" spans="1:22">
      <c r="A3508">
        <v>12967</v>
      </c>
      <c r="B3508" t="s">
        <v>137</v>
      </c>
      <c r="C3508" t="s">
        <v>127</v>
      </c>
      <c r="D3508" t="s">
        <v>3234</v>
      </c>
      <c r="E3508">
        <v>1</v>
      </c>
      <c r="F3508" t="s">
        <v>144</v>
      </c>
      <c r="G3508" t="s">
        <v>73</v>
      </c>
      <c r="H3508">
        <v>5061099</v>
      </c>
      <c r="I3508" t="s">
        <v>3267</v>
      </c>
      <c r="J3508">
        <v>25360</v>
      </c>
      <c r="K3508">
        <v>31700</v>
      </c>
      <c r="L3508">
        <v>25360</v>
      </c>
      <c r="M3508">
        <v>20313.040199999999</v>
      </c>
      <c r="N3508">
        <v>16250.43216</v>
      </c>
      <c r="O3508">
        <v>80</v>
      </c>
      <c r="P3508">
        <v>0</v>
      </c>
      <c r="Q3508" t="s">
        <v>75</v>
      </c>
      <c r="R3508" t="s">
        <v>3299</v>
      </c>
      <c r="S3508" t="s">
        <v>76</v>
      </c>
      <c r="T3508" t="s">
        <v>128</v>
      </c>
      <c r="U3508">
        <v>0</v>
      </c>
      <c r="V3508">
        <v>0</v>
      </c>
    </row>
    <row r="3509" spans="1:22">
      <c r="A3509">
        <v>12967</v>
      </c>
      <c r="B3509" t="s">
        <v>148</v>
      </c>
      <c r="C3509" t="s">
        <v>106</v>
      </c>
      <c r="D3509" t="s">
        <v>3234</v>
      </c>
      <c r="E3509">
        <v>1</v>
      </c>
      <c r="F3509" t="s">
        <v>144</v>
      </c>
      <c r="G3509" t="s">
        <v>73</v>
      </c>
      <c r="H3509">
        <v>5061099</v>
      </c>
      <c r="I3509" t="s">
        <v>3267</v>
      </c>
      <c r="J3509">
        <v>35120</v>
      </c>
      <c r="K3509">
        <v>43900</v>
      </c>
      <c r="L3509">
        <v>35120</v>
      </c>
      <c r="M3509">
        <v>27746.087599999999</v>
      </c>
      <c r="N3509">
        <v>22196.870080000001</v>
      </c>
      <c r="O3509">
        <v>80</v>
      </c>
      <c r="P3509">
        <v>0</v>
      </c>
      <c r="Q3509" t="s">
        <v>75</v>
      </c>
      <c r="R3509" t="s">
        <v>3299</v>
      </c>
      <c r="S3509" t="s">
        <v>76</v>
      </c>
      <c r="T3509" t="s">
        <v>130</v>
      </c>
      <c r="U3509">
        <v>0</v>
      </c>
      <c r="V3509">
        <v>0</v>
      </c>
    </row>
    <row r="3510" spans="1:22">
      <c r="A3510">
        <v>12967</v>
      </c>
      <c r="B3510" t="s">
        <v>149</v>
      </c>
      <c r="C3510" t="s">
        <v>150</v>
      </c>
      <c r="D3510" t="s">
        <v>3234</v>
      </c>
      <c r="E3510">
        <v>1</v>
      </c>
      <c r="F3510" t="s">
        <v>144</v>
      </c>
      <c r="G3510" t="s">
        <v>73</v>
      </c>
      <c r="H3510">
        <v>5061099</v>
      </c>
      <c r="I3510" t="s">
        <v>3267</v>
      </c>
      <c r="J3510">
        <v>84000</v>
      </c>
      <c r="K3510">
        <v>105000</v>
      </c>
      <c r="L3510">
        <v>84000</v>
      </c>
      <c r="M3510">
        <v>73454.7359</v>
      </c>
      <c r="N3510">
        <v>58763.788720000004</v>
      </c>
      <c r="O3510">
        <v>80</v>
      </c>
      <c r="P3510">
        <v>0</v>
      </c>
      <c r="Q3510" t="s">
        <v>75</v>
      </c>
      <c r="R3510" t="s">
        <v>3299</v>
      </c>
      <c r="S3510" t="s">
        <v>76</v>
      </c>
      <c r="T3510" t="s">
        <v>130</v>
      </c>
      <c r="U3510">
        <v>0</v>
      </c>
      <c r="V3510">
        <v>0</v>
      </c>
    </row>
    <row r="3511" spans="1:22">
      <c r="A3511">
        <v>12967</v>
      </c>
      <c r="B3511" t="s">
        <v>232</v>
      </c>
      <c r="C3511" t="s">
        <v>182</v>
      </c>
      <c r="D3511" t="s">
        <v>3234</v>
      </c>
      <c r="E3511">
        <v>0.1</v>
      </c>
      <c r="F3511" t="s">
        <v>144</v>
      </c>
      <c r="G3511" t="s">
        <v>73</v>
      </c>
      <c r="H3511">
        <v>5061099</v>
      </c>
      <c r="I3511" t="s">
        <v>3267</v>
      </c>
      <c r="J3511">
        <v>3610</v>
      </c>
      <c r="K3511">
        <v>36100</v>
      </c>
      <c r="L3511">
        <v>3610</v>
      </c>
      <c r="M3511">
        <v>25021.247599999999</v>
      </c>
      <c r="N3511">
        <v>2502.1247600000002</v>
      </c>
      <c r="O3511">
        <v>100</v>
      </c>
      <c r="P3511">
        <v>0</v>
      </c>
      <c r="Q3511" t="s">
        <v>75</v>
      </c>
      <c r="R3511" t="s">
        <v>3299</v>
      </c>
      <c r="S3511" t="s">
        <v>76</v>
      </c>
      <c r="T3511" t="s">
        <v>223</v>
      </c>
      <c r="U3511">
        <v>0</v>
      </c>
      <c r="V3511">
        <v>0</v>
      </c>
    </row>
    <row r="3512" spans="1:22">
      <c r="A3512">
        <v>12967</v>
      </c>
      <c r="B3512" t="s">
        <v>232</v>
      </c>
      <c r="C3512" t="s">
        <v>182</v>
      </c>
      <c r="D3512" t="s">
        <v>3234</v>
      </c>
      <c r="E3512">
        <v>0.1</v>
      </c>
      <c r="F3512" t="s">
        <v>144</v>
      </c>
      <c r="G3512" t="s">
        <v>73</v>
      </c>
      <c r="H3512">
        <v>5061099</v>
      </c>
      <c r="I3512" t="s">
        <v>3267</v>
      </c>
      <c r="J3512">
        <v>3610</v>
      </c>
      <c r="K3512">
        <v>36100</v>
      </c>
      <c r="L3512">
        <v>3610</v>
      </c>
      <c r="M3512">
        <v>25021.247599999999</v>
      </c>
      <c r="N3512">
        <v>2502.1247600000002</v>
      </c>
      <c r="O3512">
        <v>100</v>
      </c>
      <c r="P3512">
        <v>0</v>
      </c>
      <c r="Q3512" t="s">
        <v>75</v>
      </c>
      <c r="R3512" t="s">
        <v>3299</v>
      </c>
      <c r="S3512" t="s">
        <v>76</v>
      </c>
      <c r="T3512" t="s">
        <v>223</v>
      </c>
      <c r="U3512">
        <v>0</v>
      </c>
      <c r="V3512">
        <v>0</v>
      </c>
    </row>
    <row r="3513" spans="1:22">
      <c r="A3513">
        <v>12967</v>
      </c>
      <c r="B3513" t="s">
        <v>236</v>
      </c>
      <c r="C3513" t="s">
        <v>112</v>
      </c>
      <c r="D3513" t="s">
        <v>3234</v>
      </c>
      <c r="E3513">
        <v>4</v>
      </c>
      <c r="F3513" t="s">
        <v>144</v>
      </c>
      <c r="G3513" t="s">
        <v>73</v>
      </c>
      <c r="H3513">
        <v>5061099</v>
      </c>
      <c r="I3513" t="s">
        <v>3267</v>
      </c>
      <c r="J3513">
        <v>18400</v>
      </c>
      <c r="K3513">
        <v>4600</v>
      </c>
      <c r="L3513">
        <v>18400</v>
      </c>
      <c r="M3513">
        <v>3259.6388999999999</v>
      </c>
      <c r="N3513">
        <v>13038.5556</v>
      </c>
      <c r="O3513">
        <v>100</v>
      </c>
      <c r="P3513">
        <v>0</v>
      </c>
      <c r="Q3513" t="s">
        <v>75</v>
      </c>
      <c r="R3513" t="s">
        <v>3299</v>
      </c>
      <c r="S3513" t="s">
        <v>76</v>
      </c>
      <c r="T3513" t="s">
        <v>85</v>
      </c>
      <c r="U3513">
        <v>0</v>
      </c>
      <c r="V3513">
        <v>0</v>
      </c>
    </row>
    <row r="3514" spans="1:22">
      <c r="A3514">
        <v>12967</v>
      </c>
      <c r="B3514" t="s">
        <v>236</v>
      </c>
      <c r="C3514" t="s">
        <v>112</v>
      </c>
      <c r="D3514" t="s">
        <v>3234</v>
      </c>
      <c r="E3514">
        <v>4</v>
      </c>
      <c r="F3514" t="s">
        <v>144</v>
      </c>
      <c r="G3514" t="s">
        <v>73</v>
      </c>
      <c r="H3514">
        <v>5061099</v>
      </c>
      <c r="I3514" t="s">
        <v>3267</v>
      </c>
      <c r="J3514">
        <v>18400</v>
      </c>
      <c r="K3514">
        <v>4600</v>
      </c>
      <c r="L3514">
        <v>18400</v>
      </c>
      <c r="M3514">
        <v>3259.6388999999999</v>
      </c>
      <c r="N3514">
        <v>13038.5556</v>
      </c>
      <c r="O3514">
        <v>100</v>
      </c>
      <c r="P3514">
        <v>0</v>
      </c>
      <c r="Q3514" t="s">
        <v>75</v>
      </c>
      <c r="R3514" t="s">
        <v>3299</v>
      </c>
      <c r="S3514" t="s">
        <v>76</v>
      </c>
      <c r="T3514" t="s">
        <v>85</v>
      </c>
      <c r="U3514">
        <v>0</v>
      </c>
      <c r="V3514">
        <v>0</v>
      </c>
    </row>
    <row r="3515" spans="1:22">
      <c r="A3515">
        <v>12967</v>
      </c>
      <c r="B3515" t="s">
        <v>207</v>
      </c>
      <c r="C3515" t="s">
        <v>208</v>
      </c>
      <c r="D3515" t="s">
        <v>3234</v>
      </c>
      <c r="E3515">
        <v>7</v>
      </c>
      <c r="F3515" t="s">
        <v>144</v>
      </c>
      <c r="G3515" t="s">
        <v>73</v>
      </c>
      <c r="H3515">
        <v>5061099</v>
      </c>
      <c r="I3515" t="s">
        <v>3267</v>
      </c>
      <c r="J3515">
        <v>132720</v>
      </c>
      <c r="K3515">
        <v>23700</v>
      </c>
      <c r="L3515">
        <v>132720</v>
      </c>
      <c r="M3515">
        <v>6953.81</v>
      </c>
      <c r="N3515">
        <v>38941.336000000003</v>
      </c>
      <c r="O3515">
        <v>80</v>
      </c>
      <c r="P3515">
        <v>0</v>
      </c>
      <c r="Q3515" t="s">
        <v>75</v>
      </c>
      <c r="R3515" t="s">
        <v>3299</v>
      </c>
      <c r="S3515" t="s">
        <v>76</v>
      </c>
      <c r="T3515" t="s">
        <v>136</v>
      </c>
      <c r="U3515">
        <v>0</v>
      </c>
      <c r="V3515">
        <v>0</v>
      </c>
    </row>
    <row r="3516" spans="1:22">
      <c r="A3516">
        <v>12944</v>
      </c>
      <c r="B3516" t="s">
        <v>83</v>
      </c>
      <c r="C3516" t="s">
        <v>84</v>
      </c>
      <c r="D3516" t="s">
        <v>3234</v>
      </c>
      <c r="E3516">
        <v>1</v>
      </c>
      <c r="F3516" t="s">
        <v>72</v>
      </c>
      <c r="G3516" t="s">
        <v>73</v>
      </c>
      <c r="H3516">
        <v>5061119</v>
      </c>
      <c r="I3516" t="s">
        <v>3267</v>
      </c>
      <c r="J3516">
        <v>8600</v>
      </c>
      <c r="K3516">
        <v>8600</v>
      </c>
      <c r="L3516">
        <v>6966</v>
      </c>
      <c r="M3516">
        <v>6091.3684000000003</v>
      </c>
      <c r="N3516">
        <v>6091.3684000000003</v>
      </c>
      <c r="O3516">
        <v>100</v>
      </c>
      <c r="P3516">
        <v>19</v>
      </c>
      <c r="Q3516" t="s">
        <v>75</v>
      </c>
      <c r="R3516" t="s">
        <v>1209</v>
      </c>
      <c r="S3516" t="s">
        <v>525</v>
      </c>
      <c r="T3516" t="s">
        <v>85</v>
      </c>
      <c r="U3516">
        <v>0</v>
      </c>
      <c r="V3516">
        <v>0</v>
      </c>
    </row>
    <row r="3517" spans="1:22">
      <c r="A3517">
        <v>12944</v>
      </c>
      <c r="B3517" t="s">
        <v>662</v>
      </c>
      <c r="C3517" t="s">
        <v>663</v>
      </c>
      <c r="D3517" t="s">
        <v>3234</v>
      </c>
      <c r="E3517">
        <v>1</v>
      </c>
      <c r="F3517" t="s">
        <v>72</v>
      </c>
      <c r="G3517" t="s">
        <v>73</v>
      </c>
      <c r="H3517">
        <v>5061119</v>
      </c>
      <c r="I3517" t="s">
        <v>3267</v>
      </c>
      <c r="J3517">
        <v>5200</v>
      </c>
      <c r="K3517">
        <v>5200</v>
      </c>
      <c r="L3517">
        <v>4212</v>
      </c>
      <c r="M3517">
        <v>3654.8166999999999</v>
      </c>
      <c r="N3517">
        <v>3654.8166999999999</v>
      </c>
      <c r="O3517">
        <v>100</v>
      </c>
      <c r="P3517">
        <v>19</v>
      </c>
      <c r="Q3517" t="s">
        <v>75</v>
      </c>
      <c r="R3517" t="s">
        <v>1209</v>
      </c>
      <c r="S3517" t="s">
        <v>525</v>
      </c>
      <c r="T3517" t="s">
        <v>92</v>
      </c>
      <c r="U3517">
        <v>0</v>
      </c>
      <c r="V3517">
        <v>0</v>
      </c>
    </row>
    <row r="3518" spans="1:22">
      <c r="A3518">
        <v>12944</v>
      </c>
      <c r="B3518" t="s">
        <v>3300</v>
      </c>
      <c r="C3518" t="s">
        <v>82</v>
      </c>
      <c r="D3518" t="s">
        <v>3234</v>
      </c>
      <c r="E3518">
        <v>1</v>
      </c>
      <c r="F3518" t="s">
        <v>72</v>
      </c>
      <c r="G3518" t="s">
        <v>73</v>
      </c>
      <c r="H3518">
        <v>5061119</v>
      </c>
      <c r="I3518" t="s">
        <v>3267</v>
      </c>
      <c r="J3518">
        <v>660000</v>
      </c>
      <c r="K3518">
        <v>660000</v>
      </c>
      <c r="L3518">
        <v>534600</v>
      </c>
      <c r="M3518">
        <v>481800</v>
      </c>
      <c r="N3518">
        <v>481800</v>
      </c>
      <c r="O3518">
        <v>100</v>
      </c>
      <c r="P3518">
        <v>19</v>
      </c>
      <c r="Q3518" t="s">
        <v>75</v>
      </c>
      <c r="R3518" t="s">
        <v>1209</v>
      </c>
      <c r="S3518" t="s">
        <v>525</v>
      </c>
      <c r="T3518" t="s">
        <v>3301</v>
      </c>
      <c r="U3518">
        <v>0</v>
      </c>
      <c r="V3518">
        <v>0</v>
      </c>
    </row>
    <row r="3519" spans="1:22">
      <c r="A3519">
        <v>13002</v>
      </c>
      <c r="B3519" t="s">
        <v>2226</v>
      </c>
      <c r="C3519" t="s">
        <v>132</v>
      </c>
      <c r="D3519" t="s">
        <v>254</v>
      </c>
      <c r="E3519">
        <v>1</v>
      </c>
      <c r="F3519" t="s">
        <v>120</v>
      </c>
      <c r="G3519" t="s">
        <v>73</v>
      </c>
      <c r="H3519">
        <v>5061061</v>
      </c>
      <c r="I3519" t="s">
        <v>3267</v>
      </c>
      <c r="J3519">
        <v>99700</v>
      </c>
      <c r="K3519">
        <v>99700</v>
      </c>
      <c r="L3519">
        <v>99700</v>
      </c>
      <c r="M3519">
        <v>66237.666700000002</v>
      </c>
      <c r="N3519">
        <v>66237.666700000002</v>
      </c>
      <c r="O3519">
        <v>100</v>
      </c>
      <c r="P3519">
        <v>0</v>
      </c>
      <c r="Q3519" t="s">
        <v>145</v>
      </c>
      <c r="R3519" t="s">
        <v>121</v>
      </c>
      <c r="S3519" t="s">
        <v>184</v>
      </c>
      <c r="T3519" t="s">
        <v>133</v>
      </c>
      <c r="U3519">
        <v>0</v>
      </c>
      <c r="V3519">
        <v>0</v>
      </c>
    </row>
    <row r="3520" spans="1:22">
      <c r="A3520">
        <v>13002</v>
      </c>
      <c r="B3520" t="s">
        <v>2226</v>
      </c>
      <c r="C3520" t="s">
        <v>132</v>
      </c>
      <c r="D3520" t="s">
        <v>254</v>
      </c>
      <c r="E3520">
        <v>1</v>
      </c>
      <c r="F3520" t="s">
        <v>120</v>
      </c>
      <c r="G3520" t="s">
        <v>340</v>
      </c>
      <c r="H3520">
        <v>7006281</v>
      </c>
      <c r="I3520" t="s">
        <v>3267</v>
      </c>
      <c r="J3520">
        <v>-99700</v>
      </c>
      <c r="K3520">
        <v>99700</v>
      </c>
      <c r="L3520">
        <v>-99700</v>
      </c>
      <c r="M3520">
        <v>66237.666700000002</v>
      </c>
      <c r="N3520">
        <v>-66237.666700000002</v>
      </c>
      <c r="O3520">
        <v>100</v>
      </c>
      <c r="P3520">
        <v>0</v>
      </c>
      <c r="Q3520" t="s">
        <v>145</v>
      </c>
      <c r="R3520" t="s">
        <v>121</v>
      </c>
      <c r="S3520" t="s">
        <v>184</v>
      </c>
      <c r="T3520" t="s">
        <v>133</v>
      </c>
      <c r="U3520">
        <v>0</v>
      </c>
      <c r="V3520">
        <v>0</v>
      </c>
    </row>
    <row r="3521" spans="1:22">
      <c r="A3521">
        <v>13003</v>
      </c>
      <c r="B3521" t="s">
        <v>108</v>
      </c>
      <c r="C3521" t="s">
        <v>109</v>
      </c>
      <c r="D3521" t="s">
        <v>3267</v>
      </c>
      <c r="E3521">
        <v>0.6</v>
      </c>
      <c r="F3521" t="s">
        <v>102</v>
      </c>
      <c r="G3521" t="s">
        <v>73</v>
      </c>
      <c r="H3521">
        <v>5061106</v>
      </c>
      <c r="I3521" t="s">
        <v>3267</v>
      </c>
      <c r="J3521">
        <v>23940</v>
      </c>
      <c r="K3521">
        <v>39900</v>
      </c>
      <c r="L3521">
        <v>21785</v>
      </c>
      <c r="M3521">
        <v>25378.870299999999</v>
      </c>
      <c r="N3521">
        <v>15227.322180000001</v>
      </c>
      <c r="O3521">
        <v>100</v>
      </c>
      <c r="P3521">
        <v>9</v>
      </c>
      <c r="Q3521" t="s">
        <v>75</v>
      </c>
      <c r="R3521" t="s">
        <v>3302</v>
      </c>
      <c r="S3521" t="s">
        <v>76</v>
      </c>
      <c r="T3521" t="s">
        <v>110</v>
      </c>
      <c r="U3521">
        <v>0</v>
      </c>
      <c r="V3521">
        <v>0</v>
      </c>
    </row>
    <row r="3522" spans="1:22">
      <c r="A3522">
        <v>13003</v>
      </c>
      <c r="B3522" t="s">
        <v>1103</v>
      </c>
      <c r="C3522" t="s">
        <v>100</v>
      </c>
      <c r="D3522" t="s">
        <v>3267</v>
      </c>
      <c r="E3522">
        <v>1</v>
      </c>
      <c r="F3522" t="s">
        <v>102</v>
      </c>
      <c r="G3522" t="s">
        <v>73</v>
      </c>
      <c r="H3522">
        <v>5061106</v>
      </c>
      <c r="I3522" t="s">
        <v>3267</v>
      </c>
      <c r="J3522">
        <v>353000</v>
      </c>
      <c r="K3522">
        <v>353000</v>
      </c>
      <c r="L3522">
        <v>321230</v>
      </c>
      <c r="M3522">
        <v>230745.56880000001</v>
      </c>
      <c r="N3522">
        <v>230745.56880000001</v>
      </c>
      <c r="O3522">
        <v>100</v>
      </c>
      <c r="P3522">
        <v>9</v>
      </c>
      <c r="Q3522" t="s">
        <v>75</v>
      </c>
      <c r="R3522" t="s">
        <v>3302</v>
      </c>
      <c r="S3522" t="s">
        <v>76</v>
      </c>
      <c r="T3522" t="s">
        <v>229</v>
      </c>
      <c r="U3522">
        <v>0</v>
      </c>
      <c r="V3522">
        <v>0</v>
      </c>
    </row>
    <row r="3523" spans="1:22">
      <c r="A3523">
        <v>13003</v>
      </c>
      <c r="B3523" t="s">
        <v>1104</v>
      </c>
      <c r="C3523" t="s">
        <v>100</v>
      </c>
      <c r="D3523" t="s">
        <v>3267</v>
      </c>
      <c r="E3523">
        <v>1</v>
      </c>
      <c r="F3523" t="s">
        <v>102</v>
      </c>
      <c r="G3523" t="s">
        <v>73</v>
      </c>
      <c r="H3523">
        <v>5061106</v>
      </c>
      <c r="I3523" t="s">
        <v>3267</v>
      </c>
      <c r="J3523">
        <v>536000</v>
      </c>
      <c r="K3523">
        <v>536000</v>
      </c>
      <c r="L3523">
        <v>487760</v>
      </c>
      <c r="M3523">
        <v>379456.21240000002</v>
      </c>
      <c r="N3523">
        <v>379456.21240000002</v>
      </c>
      <c r="O3523">
        <v>100</v>
      </c>
      <c r="P3523">
        <v>9</v>
      </c>
      <c r="Q3523" t="s">
        <v>75</v>
      </c>
      <c r="R3523" t="s">
        <v>3302</v>
      </c>
      <c r="S3523" t="s">
        <v>76</v>
      </c>
      <c r="T3523" t="s">
        <v>229</v>
      </c>
      <c r="U3523">
        <v>0</v>
      </c>
      <c r="V3523">
        <v>0</v>
      </c>
    </row>
    <row r="3524" spans="1:22">
      <c r="A3524">
        <v>13003</v>
      </c>
      <c r="B3524" t="s">
        <v>124</v>
      </c>
      <c r="C3524" t="s">
        <v>125</v>
      </c>
      <c r="D3524" t="s">
        <v>3267</v>
      </c>
      <c r="E3524">
        <v>1</v>
      </c>
      <c r="F3524" t="s">
        <v>102</v>
      </c>
      <c r="G3524" t="s">
        <v>73</v>
      </c>
      <c r="H3524">
        <v>5061106</v>
      </c>
      <c r="I3524" t="s">
        <v>3267</v>
      </c>
      <c r="J3524">
        <v>19100</v>
      </c>
      <c r="K3524">
        <v>19100</v>
      </c>
      <c r="L3524">
        <v>17381</v>
      </c>
      <c r="M3524">
        <v>13505.280500000001</v>
      </c>
      <c r="N3524">
        <v>13505.280500000001</v>
      </c>
      <c r="O3524">
        <v>100</v>
      </c>
      <c r="P3524">
        <v>9</v>
      </c>
      <c r="Q3524" t="s">
        <v>75</v>
      </c>
      <c r="R3524" t="s">
        <v>3302</v>
      </c>
      <c r="S3524" t="s">
        <v>76</v>
      </c>
      <c r="T3524" t="s">
        <v>85</v>
      </c>
      <c r="U3524">
        <v>0</v>
      </c>
      <c r="V3524">
        <v>0</v>
      </c>
    </row>
    <row r="3525" spans="1:22">
      <c r="A3525">
        <v>13003</v>
      </c>
      <c r="B3525" t="s">
        <v>126</v>
      </c>
      <c r="C3525" t="s">
        <v>127</v>
      </c>
      <c r="D3525" t="s">
        <v>3267</v>
      </c>
      <c r="E3525">
        <v>1</v>
      </c>
      <c r="F3525" t="s">
        <v>102</v>
      </c>
      <c r="G3525" t="s">
        <v>73</v>
      </c>
      <c r="H3525">
        <v>5061106</v>
      </c>
      <c r="I3525" t="s">
        <v>3267</v>
      </c>
      <c r="J3525">
        <v>38800</v>
      </c>
      <c r="K3525">
        <v>38800</v>
      </c>
      <c r="L3525">
        <v>35308</v>
      </c>
      <c r="M3525">
        <v>24586.818299999999</v>
      </c>
      <c r="N3525">
        <v>24586.818299999999</v>
      </c>
      <c r="O3525">
        <v>100</v>
      </c>
      <c r="P3525">
        <v>9</v>
      </c>
      <c r="Q3525" t="s">
        <v>75</v>
      </c>
      <c r="R3525" t="s">
        <v>3302</v>
      </c>
      <c r="S3525" t="s">
        <v>76</v>
      </c>
      <c r="T3525" t="s">
        <v>128</v>
      </c>
      <c r="U3525">
        <v>0</v>
      </c>
      <c r="V3525">
        <v>0</v>
      </c>
    </row>
    <row r="3526" spans="1:22">
      <c r="A3526">
        <v>13003</v>
      </c>
      <c r="B3526" t="s">
        <v>129</v>
      </c>
      <c r="C3526" t="s">
        <v>106</v>
      </c>
      <c r="D3526" t="s">
        <v>3267</v>
      </c>
      <c r="E3526">
        <v>1</v>
      </c>
      <c r="F3526" t="s">
        <v>102</v>
      </c>
      <c r="G3526" t="s">
        <v>73</v>
      </c>
      <c r="H3526">
        <v>5061106</v>
      </c>
      <c r="I3526" t="s">
        <v>3267</v>
      </c>
      <c r="J3526">
        <v>56800</v>
      </c>
      <c r="K3526">
        <v>56800</v>
      </c>
      <c r="L3526">
        <v>51688</v>
      </c>
      <c r="M3526">
        <v>35919.716500000002</v>
      </c>
      <c r="N3526">
        <v>35919.716500000002</v>
      </c>
      <c r="O3526">
        <v>100</v>
      </c>
      <c r="P3526">
        <v>9</v>
      </c>
      <c r="Q3526" t="s">
        <v>75</v>
      </c>
      <c r="R3526" t="s">
        <v>3302</v>
      </c>
      <c r="S3526" t="s">
        <v>76</v>
      </c>
      <c r="T3526" t="s">
        <v>130</v>
      </c>
      <c r="U3526">
        <v>0</v>
      </c>
      <c r="V3526">
        <v>0</v>
      </c>
    </row>
    <row r="3527" spans="1:22">
      <c r="A3527">
        <v>13003</v>
      </c>
      <c r="B3527" t="s">
        <v>339</v>
      </c>
      <c r="C3527" t="s">
        <v>150</v>
      </c>
      <c r="D3527" t="s">
        <v>3267</v>
      </c>
      <c r="E3527">
        <v>1</v>
      </c>
      <c r="F3527" t="s">
        <v>102</v>
      </c>
      <c r="G3527" t="s">
        <v>73</v>
      </c>
      <c r="H3527">
        <v>5061106</v>
      </c>
      <c r="I3527" t="s">
        <v>3267</v>
      </c>
      <c r="J3527">
        <v>205000</v>
      </c>
      <c r="K3527">
        <v>205000</v>
      </c>
      <c r="L3527">
        <v>186550</v>
      </c>
      <c r="M3527">
        <v>144272.3915</v>
      </c>
      <c r="N3527">
        <v>144272.3915</v>
      </c>
      <c r="O3527">
        <v>100</v>
      </c>
      <c r="P3527">
        <v>9</v>
      </c>
      <c r="Q3527" t="s">
        <v>75</v>
      </c>
      <c r="R3527" t="s">
        <v>3302</v>
      </c>
      <c r="S3527" t="s">
        <v>76</v>
      </c>
      <c r="T3527" t="s">
        <v>130</v>
      </c>
      <c r="U3527">
        <v>0</v>
      </c>
      <c r="V3527">
        <v>0</v>
      </c>
    </row>
    <row r="3528" spans="1:22">
      <c r="A3528">
        <v>13003</v>
      </c>
      <c r="B3528" t="s">
        <v>131</v>
      </c>
      <c r="C3528" t="s">
        <v>132</v>
      </c>
      <c r="D3528" t="s">
        <v>3267</v>
      </c>
      <c r="E3528">
        <v>1</v>
      </c>
      <c r="F3528" t="s">
        <v>102</v>
      </c>
      <c r="G3528" t="s">
        <v>73</v>
      </c>
      <c r="H3528">
        <v>5061106</v>
      </c>
      <c r="I3528" t="s">
        <v>3267</v>
      </c>
      <c r="J3528">
        <v>284000</v>
      </c>
      <c r="K3528">
        <v>284000</v>
      </c>
      <c r="L3528">
        <v>258440</v>
      </c>
      <c r="M3528">
        <v>188436.10980000001</v>
      </c>
      <c r="N3528">
        <v>188436.10980000001</v>
      </c>
      <c r="O3528">
        <v>100</v>
      </c>
      <c r="P3528">
        <v>9</v>
      </c>
      <c r="Q3528" t="s">
        <v>75</v>
      </c>
      <c r="R3528" t="s">
        <v>3302</v>
      </c>
      <c r="S3528" t="s">
        <v>76</v>
      </c>
      <c r="T3528" t="s">
        <v>133</v>
      </c>
      <c r="U3528">
        <v>0</v>
      </c>
      <c r="V3528">
        <v>0</v>
      </c>
    </row>
    <row r="3529" spans="1:22">
      <c r="A3529">
        <v>13003</v>
      </c>
      <c r="B3529" t="s">
        <v>111</v>
      </c>
      <c r="C3529" t="s">
        <v>112</v>
      </c>
      <c r="D3529" t="s">
        <v>3267</v>
      </c>
      <c r="E3529">
        <v>4</v>
      </c>
      <c r="F3529" t="s">
        <v>102</v>
      </c>
      <c r="G3529" t="s">
        <v>73</v>
      </c>
      <c r="H3529">
        <v>5061106</v>
      </c>
      <c r="I3529" t="s">
        <v>3267</v>
      </c>
      <c r="J3529">
        <v>36400</v>
      </c>
      <c r="K3529">
        <v>9100</v>
      </c>
      <c r="L3529">
        <v>33124</v>
      </c>
      <c r="M3529">
        <v>6196.4062000000004</v>
      </c>
      <c r="N3529">
        <v>24785.624800000001</v>
      </c>
      <c r="O3529">
        <v>100</v>
      </c>
      <c r="P3529">
        <v>9</v>
      </c>
      <c r="Q3529" t="s">
        <v>75</v>
      </c>
      <c r="R3529" t="s">
        <v>3302</v>
      </c>
      <c r="S3529" t="s">
        <v>76</v>
      </c>
      <c r="T3529" t="s">
        <v>85</v>
      </c>
      <c r="U3529">
        <v>0</v>
      </c>
      <c r="V3529">
        <v>0</v>
      </c>
    </row>
    <row r="3530" spans="1:22">
      <c r="A3530">
        <v>13003</v>
      </c>
      <c r="B3530" t="s">
        <v>134</v>
      </c>
      <c r="C3530" t="s">
        <v>135</v>
      </c>
      <c r="D3530" t="s">
        <v>3267</v>
      </c>
      <c r="E3530">
        <v>8</v>
      </c>
      <c r="F3530" t="s">
        <v>102</v>
      </c>
      <c r="G3530" t="s">
        <v>73</v>
      </c>
      <c r="H3530">
        <v>5061106</v>
      </c>
      <c r="I3530" t="s">
        <v>3267</v>
      </c>
      <c r="J3530">
        <v>189600</v>
      </c>
      <c r="K3530">
        <v>23700</v>
      </c>
      <c r="L3530">
        <v>94400</v>
      </c>
      <c r="M3530">
        <v>6986.8074999999999</v>
      </c>
      <c r="N3530">
        <v>55894.46</v>
      </c>
      <c r="O3530">
        <v>100</v>
      </c>
      <c r="P3530">
        <v>0</v>
      </c>
      <c r="Q3530" t="s">
        <v>75</v>
      </c>
      <c r="R3530" t="s">
        <v>3302</v>
      </c>
      <c r="S3530" t="s">
        <v>76</v>
      </c>
      <c r="T3530" t="s">
        <v>136</v>
      </c>
      <c r="U3530">
        <v>0</v>
      </c>
      <c r="V3530">
        <v>0</v>
      </c>
    </row>
    <row r="3531" spans="1:22">
      <c r="A3531">
        <v>13006</v>
      </c>
      <c r="B3531" t="s">
        <v>543</v>
      </c>
      <c r="C3531" t="s">
        <v>544</v>
      </c>
      <c r="D3531" t="s">
        <v>3267</v>
      </c>
      <c r="E3531">
        <v>2</v>
      </c>
      <c r="F3531" t="s">
        <v>144</v>
      </c>
      <c r="G3531" t="s">
        <v>73</v>
      </c>
      <c r="H3531">
        <v>5061109</v>
      </c>
      <c r="I3531" t="s">
        <v>3267</v>
      </c>
      <c r="J3531">
        <v>32000</v>
      </c>
      <c r="K3531">
        <v>16000</v>
      </c>
      <c r="L3531">
        <v>32000</v>
      </c>
      <c r="M3531">
        <v>12160.0095</v>
      </c>
      <c r="N3531">
        <v>24320.019</v>
      </c>
      <c r="O3531">
        <v>100</v>
      </c>
      <c r="P3531">
        <v>0</v>
      </c>
      <c r="Q3531" t="s">
        <v>75</v>
      </c>
      <c r="R3531" t="s">
        <v>1272</v>
      </c>
      <c r="S3531" t="s">
        <v>76</v>
      </c>
      <c r="T3531" t="s">
        <v>545</v>
      </c>
      <c r="U3531">
        <v>0</v>
      </c>
      <c r="V3531">
        <v>0</v>
      </c>
    </row>
    <row r="3532" spans="1:22">
      <c r="A3532">
        <v>13006</v>
      </c>
      <c r="B3532" t="s">
        <v>156</v>
      </c>
      <c r="C3532" t="s">
        <v>127</v>
      </c>
      <c r="D3532" t="s">
        <v>3267</v>
      </c>
      <c r="E3532">
        <v>1</v>
      </c>
      <c r="F3532" t="s">
        <v>206</v>
      </c>
      <c r="G3532" t="s">
        <v>73</v>
      </c>
      <c r="H3532">
        <v>5061111</v>
      </c>
      <c r="I3532" t="s">
        <v>3267</v>
      </c>
      <c r="J3532">
        <v>45600</v>
      </c>
      <c r="K3532">
        <v>45600</v>
      </c>
      <c r="L3532">
        <v>28463</v>
      </c>
      <c r="M3532">
        <v>28463.342100000002</v>
      </c>
      <c r="N3532">
        <v>28463.342100000002</v>
      </c>
      <c r="O3532">
        <v>100</v>
      </c>
      <c r="P3532">
        <v>0</v>
      </c>
      <c r="Q3532" t="s">
        <v>75</v>
      </c>
      <c r="R3532" t="s">
        <v>1272</v>
      </c>
      <c r="S3532" t="s">
        <v>76</v>
      </c>
      <c r="T3532" t="s">
        <v>128</v>
      </c>
      <c r="U3532">
        <v>0</v>
      </c>
      <c r="V3532">
        <v>0</v>
      </c>
    </row>
    <row r="3533" spans="1:22">
      <c r="A3533">
        <v>13006</v>
      </c>
      <c r="B3533" t="s">
        <v>124</v>
      </c>
      <c r="C3533" t="s">
        <v>125</v>
      </c>
      <c r="D3533" t="s">
        <v>3267</v>
      </c>
      <c r="E3533">
        <v>1</v>
      </c>
      <c r="F3533" t="s">
        <v>206</v>
      </c>
      <c r="G3533" t="s">
        <v>73</v>
      </c>
      <c r="H3533">
        <v>5061111</v>
      </c>
      <c r="I3533" t="s">
        <v>3267</v>
      </c>
      <c r="J3533">
        <v>19100</v>
      </c>
      <c r="K3533">
        <v>19100</v>
      </c>
      <c r="L3533">
        <v>13505</v>
      </c>
      <c r="M3533">
        <v>13505.280500000001</v>
      </c>
      <c r="N3533">
        <v>13505.280500000001</v>
      </c>
      <c r="O3533">
        <v>100</v>
      </c>
      <c r="P3533">
        <v>0</v>
      </c>
      <c r="Q3533" t="s">
        <v>75</v>
      </c>
      <c r="R3533" t="s">
        <v>1272</v>
      </c>
      <c r="S3533" t="s">
        <v>76</v>
      </c>
      <c r="T3533" t="s">
        <v>85</v>
      </c>
      <c r="U3533">
        <v>0</v>
      </c>
      <c r="V3533">
        <v>0</v>
      </c>
    </row>
    <row r="3534" spans="1:22">
      <c r="A3534">
        <v>13006</v>
      </c>
      <c r="B3534" t="s">
        <v>362</v>
      </c>
      <c r="C3534" t="s">
        <v>150</v>
      </c>
      <c r="D3534" t="s">
        <v>3267</v>
      </c>
      <c r="E3534">
        <v>1</v>
      </c>
      <c r="F3534" t="s">
        <v>144</v>
      </c>
      <c r="G3534" t="s">
        <v>73</v>
      </c>
      <c r="H3534">
        <v>5061109</v>
      </c>
      <c r="I3534" t="s">
        <v>3267</v>
      </c>
      <c r="J3534">
        <v>84800</v>
      </c>
      <c r="K3534">
        <v>106000</v>
      </c>
      <c r="L3534">
        <v>84800</v>
      </c>
      <c r="M3534">
        <v>74291.690300000002</v>
      </c>
      <c r="N3534">
        <v>59433.35224</v>
      </c>
      <c r="O3534">
        <v>80</v>
      </c>
      <c r="P3534">
        <v>0</v>
      </c>
      <c r="Q3534" t="s">
        <v>75</v>
      </c>
      <c r="R3534" t="s">
        <v>1272</v>
      </c>
      <c r="S3534" t="s">
        <v>76</v>
      </c>
      <c r="T3534" t="s">
        <v>130</v>
      </c>
      <c r="U3534">
        <v>0</v>
      </c>
      <c r="V3534">
        <v>0</v>
      </c>
    </row>
    <row r="3535" spans="1:22">
      <c r="A3535">
        <v>13006</v>
      </c>
      <c r="B3535" t="s">
        <v>352</v>
      </c>
      <c r="C3535" t="s">
        <v>106</v>
      </c>
      <c r="D3535" t="s">
        <v>3267</v>
      </c>
      <c r="E3535">
        <v>1</v>
      </c>
      <c r="F3535" t="s">
        <v>144</v>
      </c>
      <c r="G3535" t="s">
        <v>73</v>
      </c>
      <c r="H3535">
        <v>5061109</v>
      </c>
      <c r="I3535" t="s">
        <v>3267</v>
      </c>
      <c r="J3535">
        <v>39120</v>
      </c>
      <c r="K3535">
        <v>48900</v>
      </c>
      <c r="L3535">
        <v>39120</v>
      </c>
      <c r="M3535">
        <v>31110.231100000001</v>
      </c>
      <c r="N3535">
        <v>24888.184880000001</v>
      </c>
      <c r="O3535">
        <v>80</v>
      </c>
      <c r="P3535">
        <v>0</v>
      </c>
      <c r="Q3535" t="s">
        <v>75</v>
      </c>
      <c r="R3535" t="s">
        <v>1272</v>
      </c>
      <c r="S3535" t="s">
        <v>76</v>
      </c>
      <c r="T3535" t="s">
        <v>130</v>
      </c>
      <c r="U3535">
        <v>0</v>
      </c>
      <c r="V3535">
        <v>0</v>
      </c>
    </row>
    <row r="3536" spans="1:22">
      <c r="A3536">
        <v>13006</v>
      </c>
      <c r="B3536" t="s">
        <v>934</v>
      </c>
      <c r="C3536" t="s">
        <v>132</v>
      </c>
      <c r="D3536" t="s">
        <v>3267</v>
      </c>
      <c r="E3536">
        <v>1</v>
      </c>
      <c r="F3536" t="s">
        <v>144</v>
      </c>
      <c r="G3536" t="s">
        <v>73</v>
      </c>
      <c r="H3536">
        <v>5061109</v>
      </c>
      <c r="I3536" t="s">
        <v>3267</v>
      </c>
      <c r="J3536">
        <v>144800</v>
      </c>
      <c r="K3536">
        <v>181000</v>
      </c>
      <c r="L3536">
        <v>144800</v>
      </c>
      <c r="M3536">
        <v>122540.3094</v>
      </c>
      <c r="N3536">
        <v>98032.247520000004</v>
      </c>
      <c r="O3536">
        <v>80</v>
      </c>
      <c r="P3536">
        <v>0</v>
      </c>
      <c r="Q3536" t="s">
        <v>75</v>
      </c>
      <c r="R3536" t="s">
        <v>1272</v>
      </c>
      <c r="S3536" t="s">
        <v>76</v>
      </c>
      <c r="T3536" t="s">
        <v>133</v>
      </c>
      <c r="U3536">
        <v>0</v>
      </c>
      <c r="V3536">
        <v>0</v>
      </c>
    </row>
    <row r="3537" spans="1:22">
      <c r="A3537">
        <v>13006</v>
      </c>
      <c r="B3537" t="s">
        <v>134</v>
      </c>
      <c r="C3537" t="s">
        <v>135</v>
      </c>
      <c r="D3537" t="s">
        <v>3267</v>
      </c>
      <c r="E3537">
        <v>9</v>
      </c>
      <c r="F3537" t="s">
        <v>206</v>
      </c>
      <c r="G3537" t="s">
        <v>73</v>
      </c>
      <c r="H3537">
        <v>5061111</v>
      </c>
      <c r="I3537" t="s">
        <v>3267</v>
      </c>
      <c r="J3537">
        <v>213300</v>
      </c>
      <c r="K3537">
        <v>23700</v>
      </c>
      <c r="L3537">
        <v>62883</v>
      </c>
      <c r="M3537">
        <v>6986.8074999999999</v>
      </c>
      <c r="N3537">
        <v>62881.267500000002</v>
      </c>
      <c r="O3537">
        <v>100</v>
      </c>
      <c r="P3537">
        <v>0</v>
      </c>
      <c r="Q3537" t="s">
        <v>75</v>
      </c>
      <c r="R3537" t="s">
        <v>1272</v>
      </c>
      <c r="S3537" t="s">
        <v>76</v>
      </c>
      <c r="T3537" t="s">
        <v>136</v>
      </c>
      <c r="U3537">
        <v>0</v>
      </c>
      <c r="V3537">
        <v>0</v>
      </c>
    </row>
    <row r="3538" spans="1:22">
      <c r="A3538">
        <v>12882</v>
      </c>
      <c r="B3538" t="s">
        <v>156</v>
      </c>
      <c r="C3538" t="s">
        <v>127</v>
      </c>
      <c r="D3538" t="s">
        <v>3267</v>
      </c>
      <c r="E3538">
        <v>1</v>
      </c>
      <c r="F3538" t="s">
        <v>102</v>
      </c>
      <c r="G3538" t="s">
        <v>73</v>
      </c>
      <c r="H3538">
        <v>5061104</v>
      </c>
      <c r="I3538" t="s">
        <v>3267</v>
      </c>
      <c r="J3538">
        <v>45600</v>
      </c>
      <c r="K3538">
        <v>45600</v>
      </c>
      <c r="L3538">
        <v>41496</v>
      </c>
      <c r="M3538">
        <v>28463.342100000002</v>
      </c>
      <c r="N3538">
        <v>28463.342100000002</v>
      </c>
      <c r="O3538">
        <v>100</v>
      </c>
      <c r="P3538">
        <v>9</v>
      </c>
      <c r="Q3538" t="s">
        <v>75</v>
      </c>
      <c r="R3538" t="s">
        <v>3303</v>
      </c>
      <c r="S3538" t="s">
        <v>158</v>
      </c>
      <c r="T3538" t="s">
        <v>128</v>
      </c>
      <c r="U3538">
        <v>0</v>
      </c>
      <c r="V3538">
        <v>0</v>
      </c>
    </row>
    <row r="3539" spans="1:22">
      <c r="A3539">
        <v>12882</v>
      </c>
      <c r="B3539" t="s">
        <v>124</v>
      </c>
      <c r="C3539" t="s">
        <v>125</v>
      </c>
      <c r="D3539" t="s">
        <v>3267</v>
      </c>
      <c r="E3539">
        <v>1</v>
      </c>
      <c r="F3539" t="s">
        <v>102</v>
      </c>
      <c r="G3539" t="s">
        <v>73</v>
      </c>
      <c r="H3539">
        <v>5061104</v>
      </c>
      <c r="I3539" t="s">
        <v>3267</v>
      </c>
      <c r="J3539">
        <v>19100</v>
      </c>
      <c r="K3539">
        <v>19100</v>
      </c>
      <c r="L3539">
        <v>17381</v>
      </c>
      <c r="M3539">
        <v>13505.280500000001</v>
      </c>
      <c r="N3539">
        <v>13505.280500000001</v>
      </c>
      <c r="O3539">
        <v>100</v>
      </c>
      <c r="P3539">
        <v>9</v>
      </c>
      <c r="Q3539" t="s">
        <v>75</v>
      </c>
      <c r="R3539" t="s">
        <v>3303</v>
      </c>
      <c r="S3539" t="s">
        <v>158</v>
      </c>
      <c r="T3539" t="s">
        <v>85</v>
      </c>
      <c r="U3539">
        <v>0</v>
      </c>
      <c r="V3539">
        <v>0</v>
      </c>
    </row>
    <row r="3540" spans="1:22">
      <c r="A3540">
        <v>12882</v>
      </c>
      <c r="B3540" t="s">
        <v>309</v>
      </c>
      <c r="C3540" t="s">
        <v>150</v>
      </c>
      <c r="D3540" t="s">
        <v>3267</v>
      </c>
      <c r="E3540">
        <v>1</v>
      </c>
      <c r="F3540" t="s">
        <v>102</v>
      </c>
      <c r="G3540" t="s">
        <v>73</v>
      </c>
      <c r="H3540">
        <v>5061104</v>
      </c>
      <c r="I3540" t="s">
        <v>3267</v>
      </c>
      <c r="J3540">
        <v>48600</v>
      </c>
      <c r="K3540">
        <v>48600</v>
      </c>
      <c r="L3540">
        <v>44226</v>
      </c>
      <c r="M3540">
        <v>34469.487699999998</v>
      </c>
      <c r="N3540">
        <v>34469.487699999998</v>
      </c>
      <c r="O3540">
        <v>100</v>
      </c>
      <c r="P3540">
        <v>9</v>
      </c>
      <c r="Q3540" t="s">
        <v>75</v>
      </c>
      <c r="R3540" t="s">
        <v>3303</v>
      </c>
      <c r="S3540" t="s">
        <v>158</v>
      </c>
      <c r="T3540" t="s">
        <v>130</v>
      </c>
      <c r="U3540">
        <v>0</v>
      </c>
      <c r="V3540">
        <v>0</v>
      </c>
    </row>
    <row r="3541" spans="1:22">
      <c r="A3541">
        <v>12882</v>
      </c>
      <c r="B3541" t="s">
        <v>134</v>
      </c>
      <c r="C3541" t="s">
        <v>135</v>
      </c>
      <c r="D3541" t="s">
        <v>3267</v>
      </c>
      <c r="E3541">
        <v>6.5</v>
      </c>
      <c r="F3541" t="s">
        <v>102</v>
      </c>
      <c r="G3541" t="s">
        <v>73</v>
      </c>
      <c r="H3541">
        <v>5061104</v>
      </c>
      <c r="I3541" t="s">
        <v>3267</v>
      </c>
      <c r="J3541">
        <v>154050</v>
      </c>
      <c r="K3541">
        <v>23700</v>
      </c>
      <c r="L3541">
        <v>76700</v>
      </c>
      <c r="M3541">
        <v>6986.8074999999999</v>
      </c>
      <c r="N3541">
        <v>45414.248749999999</v>
      </c>
      <c r="O3541">
        <v>100</v>
      </c>
      <c r="P3541">
        <v>0</v>
      </c>
      <c r="Q3541" t="s">
        <v>75</v>
      </c>
      <c r="R3541" t="s">
        <v>3303</v>
      </c>
      <c r="S3541" t="s">
        <v>158</v>
      </c>
      <c r="T3541" t="s">
        <v>136</v>
      </c>
      <c r="U3541">
        <v>0</v>
      </c>
      <c r="V3541">
        <v>0</v>
      </c>
    </row>
    <row r="3542" spans="1:22">
      <c r="A3542">
        <v>13017</v>
      </c>
      <c r="B3542" t="s">
        <v>108</v>
      </c>
      <c r="C3542" t="s">
        <v>109</v>
      </c>
      <c r="D3542" t="s">
        <v>3267</v>
      </c>
      <c r="E3542">
        <v>1</v>
      </c>
      <c r="F3542" t="s">
        <v>102</v>
      </c>
      <c r="G3542" t="s">
        <v>73</v>
      </c>
      <c r="H3542">
        <v>5061113</v>
      </c>
      <c r="I3542" t="s">
        <v>3267</v>
      </c>
      <c r="J3542">
        <v>39900</v>
      </c>
      <c r="K3542">
        <v>39900</v>
      </c>
      <c r="L3542">
        <v>36309</v>
      </c>
      <c r="M3542">
        <v>25378.870299999999</v>
      </c>
      <c r="N3542">
        <v>25378.870299999999</v>
      </c>
      <c r="O3542">
        <v>100</v>
      </c>
      <c r="P3542">
        <v>9</v>
      </c>
      <c r="Q3542" t="s">
        <v>75</v>
      </c>
      <c r="R3542" t="s">
        <v>3304</v>
      </c>
      <c r="S3542" t="s">
        <v>76</v>
      </c>
      <c r="T3542" t="s">
        <v>110</v>
      </c>
      <c r="U3542">
        <v>0</v>
      </c>
      <c r="V3542">
        <v>0</v>
      </c>
    </row>
    <row r="3543" spans="1:22">
      <c r="A3543">
        <v>13017</v>
      </c>
      <c r="B3543" t="s">
        <v>241</v>
      </c>
      <c r="C3543" t="s">
        <v>100</v>
      </c>
      <c r="D3543" t="s">
        <v>3267</v>
      </c>
      <c r="E3543">
        <v>1</v>
      </c>
      <c r="F3543" t="s">
        <v>102</v>
      </c>
      <c r="G3543" t="s">
        <v>73</v>
      </c>
      <c r="H3543">
        <v>5061113</v>
      </c>
      <c r="I3543" t="s">
        <v>3267</v>
      </c>
      <c r="J3543">
        <v>240000</v>
      </c>
      <c r="K3543">
        <v>240000</v>
      </c>
      <c r="L3543">
        <v>218400</v>
      </c>
      <c r="M3543">
        <v>156886.08739999999</v>
      </c>
      <c r="N3543">
        <v>156886.08739999999</v>
      </c>
      <c r="O3543">
        <v>100</v>
      </c>
      <c r="P3543">
        <v>9</v>
      </c>
      <c r="Q3543" t="s">
        <v>75</v>
      </c>
      <c r="R3543" t="s">
        <v>3304</v>
      </c>
      <c r="S3543" t="s">
        <v>76</v>
      </c>
      <c r="T3543" t="s">
        <v>229</v>
      </c>
      <c r="U3543">
        <v>0</v>
      </c>
      <c r="V3543">
        <v>0</v>
      </c>
    </row>
    <row r="3544" spans="1:22">
      <c r="A3544">
        <v>13017</v>
      </c>
      <c r="B3544" t="s">
        <v>230</v>
      </c>
      <c r="C3544" t="s">
        <v>100</v>
      </c>
      <c r="D3544" t="s">
        <v>3267</v>
      </c>
      <c r="E3544">
        <v>1</v>
      </c>
      <c r="F3544" t="s">
        <v>102</v>
      </c>
      <c r="G3544" t="s">
        <v>73</v>
      </c>
      <c r="H3544">
        <v>5061113</v>
      </c>
      <c r="I3544" t="s">
        <v>3267</v>
      </c>
      <c r="J3544">
        <v>204000</v>
      </c>
      <c r="K3544">
        <v>204000</v>
      </c>
      <c r="L3544">
        <v>185640</v>
      </c>
      <c r="M3544">
        <v>133405.08249999999</v>
      </c>
      <c r="N3544">
        <v>133405.08249999999</v>
      </c>
      <c r="O3544">
        <v>100</v>
      </c>
      <c r="P3544">
        <v>9</v>
      </c>
      <c r="Q3544" t="s">
        <v>75</v>
      </c>
      <c r="R3544" t="s">
        <v>3304</v>
      </c>
      <c r="S3544" t="s">
        <v>76</v>
      </c>
      <c r="T3544" t="s">
        <v>229</v>
      </c>
      <c r="U3544">
        <v>0</v>
      </c>
      <c r="V3544">
        <v>0</v>
      </c>
    </row>
    <row r="3545" spans="1:22">
      <c r="A3545">
        <v>13017</v>
      </c>
      <c r="B3545" t="s">
        <v>137</v>
      </c>
      <c r="C3545" t="s">
        <v>127</v>
      </c>
      <c r="D3545" t="s">
        <v>3267</v>
      </c>
      <c r="E3545">
        <v>1</v>
      </c>
      <c r="F3545" t="s">
        <v>102</v>
      </c>
      <c r="G3545" t="s">
        <v>73</v>
      </c>
      <c r="H3545">
        <v>5061113</v>
      </c>
      <c r="I3545" t="s">
        <v>3267</v>
      </c>
      <c r="J3545">
        <v>31700</v>
      </c>
      <c r="K3545">
        <v>31700</v>
      </c>
      <c r="L3545">
        <v>28847</v>
      </c>
      <c r="M3545">
        <v>20313.040199999999</v>
      </c>
      <c r="N3545">
        <v>20313.040199999999</v>
      </c>
      <c r="O3545">
        <v>100</v>
      </c>
      <c r="P3545">
        <v>9</v>
      </c>
      <c r="Q3545" t="s">
        <v>75</v>
      </c>
      <c r="R3545" t="s">
        <v>3304</v>
      </c>
      <c r="S3545" t="s">
        <v>76</v>
      </c>
      <c r="T3545" t="s">
        <v>128</v>
      </c>
      <c r="U3545">
        <v>0</v>
      </c>
      <c r="V3545">
        <v>0</v>
      </c>
    </row>
    <row r="3546" spans="1:22">
      <c r="A3546">
        <v>13017</v>
      </c>
      <c r="B3546" t="s">
        <v>148</v>
      </c>
      <c r="C3546" t="s">
        <v>106</v>
      </c>
      <c r="D3546" t="s">
        <v>3267</v>
      </c>
      <c r="E3546">
        <v>1</v>
      </c>
      <c r="F3546" t="s">
        <v>102</v>
      </c>
      <c r="G3546" t="s">
        <v>73</v>
      </c>
      <c r="H3546">
        <v>5061113</v>
      </c>
      <c r="I3546" t="s">
        <v>3267</v>
      </c>
      <c r="J3546">
        <v>43900</v>
      </c>
      <c r="K3546">
        <v>43900</v>
      </c>
      <c r="L3546">
        <v>39949</v>
      </c>
      <c r="M3546">
        <v>27746.087599999999</v>
      </c>
      <c r="N3546">
        <v>27746.087599999999</v>
      </c>
      <c r="O3546">
        <v>100</v>
      </c>
      <c r="P3546">
        <v>9</v>
      </c>
      <c r="Q3546" t="s">
        <v>75</v>
      </c>
      <c r="R3546" t="s">
        <v>3304</v>
      </c>
      <c r="S3546" t="s">
        <v>76</v>
      </c>
      <c r="T3546" t="s">
        <v>130</v>
      </c>
      <c r="U3546">
        <v>0</v>
      </c>
      <c r="V3546">
        <v>0</v>
      </c>
    </row>
    <row r="3547" spans="1:22">
      <c r="A3547">
        <v>13017</v>
      </c>
      <c r="B3547" t="s">
        <v>149</v>
      </c>
      <c r="C3547" t="s">
        <v>150</v>
      </c>
      <c r="D3547" t="s">
        <v>3267</v>
      </c>
      <c r="E3547">
        <v>1</v>
      </c>
      <c r="F3547" t="s">
        <v>102</v>
      </c>
      <c r="G3547" t="s">
        <v>73</v>
      </c>
      <c r="H3547">
        <v>5061113</v>
      </c>
      <c r="I3547" t="s">
        <v>3267</v>
      </c>
      <c r="J3547">
        <v>105000</v>
      </c>
      <c r="K3547">
        <v>105000</v>
      </c>
      <c r="L3547">
        <v>95550</v>
      </c>
      <c r="M3547">
        <v>73454.7359</v>
      </c>
      <c r="N3547">
        <v>73454.7359</v>
      </c>
      <c r="O3547">
        <v>100</v>
      </c>
      <c r="P3547">
        <v>9</v>
      </c>
      <c r="Q3547" t="s">
        <v>75</v>
      </c>
      <c r="R3547" t="s">
        <v>3304</v>
      </c>
      <c r="S3547" t="s">
        <v>76</v>
      </c>
      <c r="T3547" t="s">
        <v>130</v>
      </c>
      <c r="U3547">
        <v>0</v>
      </c>
      <c r="V3547">
        <v>0</v>
      </c>
    </row>
    <row r="3548" spans="1:22">
      <c r="A3548">
        <v>13017</v>
      </c>
      <c r="B3548" t="s">
        <v>220</v>
      </c>
      <c r="C3548" t="s">
        <v>116</v>
      </c>
      <c r="D3548" t="s">
        <v>3267</v>
      </c>
      <c r="E3548">
        <v>1</v>
      </c>
      <c r="F3548" t="s">
        <v>102</v>
      </c>
      <c r="G3548" t="s">
        <v>73</v>
      </c>
      <c r="H3548">
        <v>5061113</v>
      </c>
      <c r="I3548" t="s">
        <v>3267</v>
      </c>
      <c r="J3548">
        <v>117000</v>
      </c>
      <c r="K3548">
        <v>117000</v>
      </c>
      <c r="L3548">
        <v>106470</v>
      </c>
      <c r="M3548">
        <v>78465.672600000005</v>
      </c>
      <c r="N3548">
        <v>78465.672600000005</v>
      </c>
      <c r="O3548">
        <v>100</v>
      </c>
      <c r="P3548">
        <v>9</v>
      </c>
      <c r="Q3548" t="s">
        <v>75</v>
      </c>
      <c r="R3548" t="s">
        <v>3304</v>
      </c>
      <c r="S3548" t="s">
        <v>76</v>
      </c>
      <c r="T3548" t="s">
        <v>133</v>
      </c>
      <c r="U3548">
        <v>0</v>
      </c>
      <c r="V3548">
        <v>0</v>
      </c>
    </row>
    <row r="3549" spans="1:22">
      <c r="A3549">
        <v>13017</v>
      </c>
      <c r="B3549" t="s">
        <v>232</v>
      </c>
      <c r="C3549" t="s">
        <v>182</v>
      </c>
      <c r="D3549" t="s">
        <v>3267</v>
      </c>
      <c r="E3549">
        <v>0.1</v>
      </c>
      <c r="F3549" t="s">
        <v>102</v>
      </c>
      <c r="G3549" t="s">
        <v>73</v>
      </c>
      <c r="H3549">
        <v>5061113</v>
      </c>
      <c r="I3549" t="s">
        <v>3267</v>
      </c>
      <c r="J3549">
        <v>3610</v>
      </c>
      <c r="K3549">
        <v>36100</v>
      </c>
      <c r="L3549">
        <v>3285</v>
      </c>
      <c r="M3549">
        <v>25021.247599999999</v>
      </c>
      <c r="N3549">
        <v>2502.1247600000002</v>
      </c>
      <c r="O3549">
        <v>100</v>
      </c>
      <c r="P3549">
        <v>9</v>
      </c>
      <c r="Q3549" t="s">
        <v>75</v>
      </c>
      <c r="R3549" t="s">
        <v>3304</v>
      </c>
      <c r="S3549" t="s">
        <v>76</v>
      </c>
      <c r="T3549" t="s">
        <v>223</v>
      </c>
      <c r="U3549">
        <v>0</v>
      </c>
      <c r="V3549">
        <v>0</v>
      </c>
    </row>
    <row r="3550" spans="1:22">
      <c r="A3550">
        <v>13017</v>
      </c>
      <c r="B3550" t="s">
        <v>232</v>
      </c>
      <c r="C3550" t="s">
        <v>182</v>
      </c>
      <c r="D3550" t="s">
        <v>3267</v>
      </c>
      <c r="E3550">
        <v>0.1</v>
      </c>
      <c r="F3550" t="s">
        <v>102</v>
      </c>
      <c r="G3550" t="s">
        <v>73</v>
      </c>
      <c r="H3550">
        <v>5061113</v>
      </c>
      <c r="I3550" t="s">
        <v>3267</v>
      </c>
      <c r="J3550">
        <v>3610</v>
      </c>
      <c r="K3550">
        <v>36100</v>
      </c>
      <c r="L3550">
        <v>3285</v>
      </c>
      <c r="M3550">
        <v>25021.247599999999</v>
      </c>
      <c r="N3550">
        <v>2502.1247600000002</v>
      </c>
      <c r="O3550">
        <v>100</v>
      </c>
      <c r="P3550">
        <v>9</v>
      </c>
      <c r="Q3550" t="s">
        <v>75</v>
      </c>
      <c r="R3550" t="s">
        <v>3304</v>
      </c>
      <c r="S3550" t="s">
        <v>76</v>
      </c>
      <c r="T3550" t="s">
        <v>223</v>
      </c>
      <c r="U3550">
        <v>0</v>
      </c>
      <c r="V3550">
        <v>0</v>
      </c>
    </row>
    <row r="3551" spans="1:22">
      <c r="A3551">
        <v>13017</v>
      </c>
      <c r="B3551" t="s">
        <v>236</v>
      </c>
      <c r="C3551" t="s">
        <v>112</v>
      </c>
      <c r="D3551" t="s">
        <v>3267</v>
      </c>
      <c r="E3551">
        <v>4</v>
      </c>
      <c r="F3551" t="s">
        <v>102</v>
      </c>
      <c r="G3551" t="s">
        <v>73</v>
      </c>
      <c r="H3551">
        <v>5061113</v>
      </c>
      <c r="I3551" t="s">
        <v>3267</v>
      </c>
      <c r="J3551">
        <v>18400</v>
      </c>
      <c r="K3551">
        <v>4600</v>
      </c>
      <c r="L3551">
        <v>16744</v>
      </c>
      <c r="M3551">
        <v>3259.6388999999999</v>
      </c>
      <c r="N3551">
        <v>13038.5556</v>
      </c>
      <c r="O3551">
        <v>100</v>
      </c>
      <c r="P3551">
        <v>9</v>
      </c>
      <c r="Q3551" t="s">
        <v>75</v>
      </c>
      <c r="R3551" t="s">
        <v>3304</v>
      </c>
      <c r="S3551" t="s">
        <v>76</v>
      </c>
      <c r="T3551" t="s">
        <v>85</v>
      </c>
      <c r="U3551">
        <v>0</v>
      </c>
      <c r="V3551">
        <v>0</v>
      </c>
    </row>
    <row r="3552" spans="1:22">
      <c r="A3552">
        <v>13017</v>
      </c>
      <c r="B3552" t="s">
        <v>236</v>
      </c>
      <c r="C3552" t="s">
        <v>112</v>
      </c>
      <c r="D3552" t="s">
        <v>3267</v>
      </c>
      <c r="E3552">
        <v>4</v>
      </c>
      <c r="F3552" t="s">
        <v>102</v>
      </c>
      <c r="G3552" t="s">
        <v>73</v>
      </c>
      <c r="H3552">
        <v>5061113</v>
      </c>
      <c r="I3552" t="s">
        <v>3267</v>
      </c>
      <c r="J3552">
        <v>18400</v>
      </c>
      <c r="K3552">
        <v>4600</v>
      </c>
      <c r="L3552">
        <v>16744</v>
      </c>
      <c r="M3552">
        <v>3259.6388999999999</v>
      </c>
      <c r="N3552">
        <v>13038.5556</v>
      </c>
      <c r="O3552">
        <v>100</v>
      </c>
      <c r="P3552">
        <v>9</v>
      </c>
      <c r="Q3552" t="s">
        <v>75</v>
      </c>
      <c r="R3552" t="s">
        <v>3304</v>
      </c>
      <c r="S3552" t="s">
        <v>76</v>
      </c>
      <c r="T3552" t="s">
        <v>85</v>
      </c>
      <c r="U3552">
        <v>0</v>
      </c>
      <c r="V3552">
        <v>0</v>
      </c>
    </row>
    <row r="3553" spans="1:22">
      <c r="A3553">
        <v>13017</v>
      </c>
      <c r="B3553" t="s">
        <v>207</v>
      </c>
      <c r="C3553" t="s">
        <v>208</v>
      </c>
      <c r="D3553" t="s">
        <v>3267</v>
      </c>
      <c r="E3553">
        <v>7</v>
      </c>
      <c r="F3553" t="s">
        <v>102</v>
      </c>
      <c r="G3553" t="s">
        <v>73</v>
      </c>
      <c r="H3553">
        <v>5061113</v>
      </c>
      <c r="I3553" t="s">
        <v>3267</v>
      </c>
      <c r="J3553">
        <v>165900</v>
      </c>
      <c r="K3553">
        <v>23700</v>
      </c>
      <c r="L3553">
        <v>82600</v>
      </c>
      <c r="M3553">
        <v>6953.81</v>
      </c>
      <c r="N3553">
        <v>48676.67</v>
      </c>
      <c r="O3553">
        <v>100</v>
      </c>
      <c r="P3553">
        <v>0</v>
      </c>
      <c r="Q3553" t="s">
        <v>75</v>
      </c>
      <c r="R3553" t="s">
        <v>3304</v>
      </c>
      <c r="S3553" t="s">
        <v>76</v>
      </c>
      <c r="T3553" t="s">
        <v>136</v>
      </c>
      <c r="U3553">
        <v>0</v>
      </c>
      <c r="V3553">
        <v>0</v>
      </c>
    </row>
    <row r="3554" spans="1:22">
      <c r="A3554">
        <v>12604</v>
      </c>
      <c r="B3554" t="s">
        <v>137</v>
      </c>
      <c r="C3554" t="s">
        <v>127</v>
      </c>
      <c r="D3554" t="s">
        <v>3019</v>
      </c>
      <c r="E3554">
        <v>1</v>
      </c>
      <c r="F3554" t="s">
        <v>144</v>
      </c>
      <c r="G3554" t="s">
        <v>340</v>
      </c>
      <c r="H3554">
        <v>7006282</v>
      </c>
      <c r="I3554" t="s">
        <v>3267</v>
      </c>
      <c r="J3554">
        <v>-31700</v>
      </c>
      <c r="K3554">
        <v>31700</v>
      </c>
      <c r="L3554">
        <v>-31700</v>
      </c>
      <c r="M3554">
        <v>20313.040199999999</v>
      </c>
      <c r="N3554">
        <v>-20313.040199999999</v>
      </c>
      <c r="O3554">
        <v>100</v>
      </c>
      <c r="P3554">
        <v>0</v>
      </c>
      <c r="Q3554" t="s">
        <v>75</v>
      </c>
      <c r="R3554" t="s">
        <v>3279</v>
      </c>
      <c r="S3554" t="s">
        <v>88</v>
      </c>
      <c r="T3554" t="s">
        <v>128</v>
      </c>
      <c r="U3554">
        <v>0</v>
      </c>
      <c r="V3554">
        <v>0</v>
      </c>
    </row>
    <row r="3555" spans="1:22">
      <c r="A3555">
        <v>12604</v>
      </c>
      <c r="B3555" t="s">
        <v>139</v>
      </c>
      <c r="C3555" t="s">
        <v>140</v>
      </c>
      <c r="D3555" t="s">
        <v>3019</v>
      </c>
      <c r="E3555">
        <v>1</v>
      </c>
      <c r="F3555" t="s">
        <v>144</v>
      </c>
      <c r="G3555" t="s">
        <v>340</v>
      </c>
      <c r="H3555">
        <v>7006282</v>
      </c>
      <c r="I3555" t="s">
        <v>3267</v>
      </c>
      <c r="J3555">
        <v>-2400</v>
      </c>
      <c r="K3555">
        <v>2400</v>
      </c>
      <c r="L3555">
        <v>-2400</v>
      </c>
      <c r="M3555">
        <v>1693.5772999999999</v>
      </c>
      <c r="N3555">
        <v>-1693.5772999999999</v>
      </c>
      <c r="O3555">
        <v>100</v>
      </c>
      <c r="P3555">
        <v>0</v>
      </c>
      <c r="Q3555" t="s">
        <v>75</v>
      </c>
      <c r="R3555" t="s">
        <v>3279</v>
      </c>
      <c r="S3555" t="s">
        <v>88</v>
      </c>
      <c r="T3555" t="s">
        <v>141</v>
      </c>
      <c r="U3555">
        <v>0</v>
      </c>
      <c r="V3555">
        <v>0</v>
      </c>
    </row>
    <row r="3556" spans="1:22">
      <c r="A3556">
        <v>12604</v>
      </c>
      <c r="B3556" t="s">
        <v>134</v>
      </c>
      <c r="C3556" t="s">
        <v>135</v>
      </c>
      <c r="D3556" t="s">
        <v>3019</v>
      </c>
      <c r="E3556">
        <v>6</v>
      </c>
      <c r="F3556" t="s">
        <v>144</v>
      </c>
      <c r="G3556" t="s">
        <v>340</v>
      </c>
      <c r="H3556">
        <v>7006282</v>
      </c>
      <c r="I3556" t="s">
        <v>3267</v>
      </c>
      <c r="J3556">
        <v>-142200</v>
      </c>
      <c r="K3556">
        <v>23700</v>
      </c>
      <c r="L3556">
        <v>-142200</v>
      </c>
      <c r="M3556">
        <v>6974.1772000000001</v>
      </c>
      <c r="N3556">
        <v>-41845.063199999997</v>
      </c>
      <c r="O3556">
        <v>100</v>
      </c>
      <c r="P3556">
        <v>0</v>
      </c>
      <c r="Q3556" t="s">
        <v>75</v>
      </c>
      <c r="R3556" t="s">
        <v>3279</v>
      </c>
      <c r="S3556" t="s">
        <v>88</v>
      </c>
      <c r="T3556" t="s">
        <v>136</v>
      </c>
      <c r="U3556">
        <v>0</v>
      </c>
      <c r="V3556">
        <v>0</v>
      </c>
    </row>
    <row r="3557" spans="1:22">
      <c r="A3557">
        <v>12604</v>
      </c>
      <c r="B3557" t="s">
        <v>137</v>
      </c>
      <c r="C3557" t="s">
        <v>127</v>
      </c>
      <c r="D3557" t="s">
        <v>3019</v>
      </c>
      <c r="E3557">
        <v>1</v>
      </c>
      <c r="F3557" t="s">
        <v>138</v>
      </c>
      <c r="G3557" t="s">
        <v>73</v>
      </c>
      <c r="H3557">
        <v>5061072</v>
      </c>
      <c r="I3557" t="s">
        <v>3267</v>
      </c>
      <c r="J3557">
        <v>31700</v>
      </c>
      <c r="K3557">
        <v>31700</v>
      </c>
      <c r="L3557">
        <v>20313</v>
      </c>
      <c r="M3557">
        <v>20313.040199999999</v>
      </c>
      <c r="N3557">
        <v>20313.040199999999</v>
      </c>
      <c r="O3557">
        <v>100</v>
      </c>
      <c r="P3557">
        <v>0</v>
      </c>
      <c r="Q3557" t="s">
        <v>75</v>
      </c>
      <c r="R3557" t="s">
        <v>3279</v>
      </c>
      <c r="S3557" t="s">
        <v>88</v>
      </c>
      <c r="T3557" t="s">
        <v>128</v>
      </c>
      <c r="U3557">
        <v>0</v>
      </c>
      <c r="V3557">
        <v>0</v>
      </c>
    </row>
    <row r="3558" spans="1:22">
      <c r="A3558">
        <v>12604</v>
      </c>
      <c r="B3558" t="s">
        <v>139</v>
      </c>
      <c r="C3558" t="s">
        <v>140</v>
      </c>
      <c r="D3558" t="s">
        <v>3019</v>
      </c>
      <c r="E3558">
        <v>1</v>
      </c>
      <c r="F3558" t="s">
        <v>138</v>
      </c>
      <c r="G3558" t="s">
        <v>73</v>
      </c>
      <c r="H3558">
        <v>5061072</v>
      </c>
      <c r="I3558" t="s">
        <v>3267</v>
      </c>
      <c r="J3558">
        <v>2400</v>
      </c>
      <c r="K3558">
        <v>2400</v>
      </c>
      <c r="L3558">
        <v>1694</v>
      </c>
      <c r="M3558">
        <v>1693.5772999999999</v>
      </c>
      <c r="N3558">
        <v>1693.5772999999999</v>
      </c>
      <c r="O3558">
        <v>100</v>
      </c>
      <c r="P3558">
        <v>0</v>
      </c>
      <c r="Q3558" t="s">
        <v>75</v>
      </c>
      <c r="R3558" t="s">
        <v>3279</v>
      </c>
      <c r="S3558" t="s">
        <v>88</v>
      </c>
      <c r="T3558" t="s">
        <v>141</v>
      </c>
      <c r="U3558">
        <v>0</v>
      </c>
      <c r="V3558">
        <v>0</v>
      </c>
    </row>
    <row r="3559" spans="1:22">
      <c r="A3559">
        <v>12604</v>
      </c>
      <c r="B3559" t="s">
        <v>134</v>
      </c>
      <c r="C3559" t="s">
        <v>135</v>
      </c>
      <c r="D3559" t="s">
        <v>3019</v>
      </c>
      <c r="E3559">
        <v>6</v>
      </c>
      <c r="F3559" t="s">
        <v>138</v>
      </c>
      <c r="G3559" t="s">
        <v>73</v>
      </c>
      <c r="H3559">
        <v>5061072</v>
      </c>
      <c r="I3559" t="s">
        <v>3267</v>
      </c>
      <c r="J3559">
        <v>142200</v>
      </c>
      <c r="K3559">
        <v>23700</v>
      </c>
      <c r="L3559">
        <v>41844</v>
      </c>
      <c r="M3559">
        <v>6974.1772000000001</v>
      </c>
      <c r="N3559">
        <v>41845.063199999997</v>
      </c>
      <c r="O3559">
        <v>100</v>
      </c>
      <c r="P3559">
        <v>0</v>
      </c>
      <c r="Q3559" t="s">
        <v>75</v>
      </c>
      <c r="R3559" t="s">
        <v>3279</v>
      </c>
      <c r="S3559" t="s">
        <v>88</v>
      </c>
      <c r="T3559" t="s">
        <v>136</v>
      </c>
      <c r="U3559">
        <v>0</v>
      </c>
      <c r="V3559">
        <v>0</v>
      </c>
    </row>
    <row r="3560" spans="1:22">
      <c r="A3560">
        <v>12602</v>
      </c>
      <c r="B3560" t="s">
        <v>137</v>
      </c>
      <c r="C3560" t="s">
        <v>127</v>
      </c>
      <c r="D3560" t="s">
        <v>3019</v>
      </c>
      <c r="E3560">
        <v>1</v>
      </c>
      <c r="F3560" t="s">
        <v>144</v>
      </c>
      <c r="G3560" t="s">
        <v>340</v>
      </c>
      <c r="H3560">
        <v>7006283</v>
      </c>
      <c r="I3560" t="s">
        <v>3267</v>
      </c>
      <c r="J3560">
        <v>-31700</v>
      </c>
      <c r="K3560">
        <v>31700</v>
      </c>
      <c r="L3560">
        <v>-31700</v>
      </c>
      <c r="M3560">
        <v>20313.040199999999</v>
      </c>
      <c r="N3560">
        <v>-20313.040199999999</v>
      </c>
      <c r="O3560">
        <v>100</v>
      </c>
      <c r="P3560">
        <v>0</v>
      </c>
      <c r="Q3560" t="s">
        <v>75</v>
      </c>
      <c r="R3560" t="s">
        <v>3278</v>
      </c>
      <c r="S3560" t="s">
        <v>88</v>
      </c>
      <c r="T3560" t="s">
        <v>128</v>
      </c>
      <c r="U3560">
        <v>0</v>
      </c>
      <c r="V3560">
        <v>0</v>
      </c>
    </row>
    <row r="3561" spans="1:22">
      <c r="A3561">
        <v>12602</v>
      </c>
      <c r="B3561" t="s">
        <v>207</v>
      </c>
      <c r="C3561" t="s">
        <v>208</v>
      </c>
      <c r="D3561" t="s">
        <v>3019</v>
      </c>
      <c r="E3561">
        <v>6.5</v>
      </c>
      <c r="F3561" t="s">
        <v>144</v>
      </c>
      <c r="G3561" t="s">
        <v>340</v>
      </c>
      <c r="H3561">
        <v>7006283</v>
      </c>
      <c r="I3561" t="s">
        <v>3267</v>
      </c>
      <c r="J3561">
        <v>-154050</v>
      </c>
      <c r="K3561">
        <v>23700</v>
      </c>
      <c r="L3561">
        <v>-154050</v>
      </c>
      <c r="M3561">
        <v>6930.1751999999997</v>
      </c>
      <c r="N3561">
        <v>-45046.138800000001</v>
      </c>
      <c r="O3561">
        <v>100</v>
      </c>
      <c r="P3561">
        <v>0</v>
      </c>
      <c r="Q3561" t="s">
        <v>75</v>
      </c>
      <c r="R3561" t="s">
        <v>3278</v>
      </c>
      <c r="S3561" t="s">
        <v>88</v>
      </c>
      <c r="T3561" t="s">
        <v>136</v>
      </c>
      <c r="U3561">
        <v>0</v>
      </c>
      <c r="V3561">
        <v>0</v>
      </c>
    </row>
    <row r="3562" spans="1:22">
      <c r="A3562">
        <v>12602</v>
      </c>
      <c r="B3562" t="s">
        <v>137</v>
      </c>
      <c r="C3562" t="s">
        <v>127</v>
      </c>
      <c r="D3562" t="s">
        <v>3019</v>
      </c>
      <c r="E3562">
        <v>1</v>
      </c>
      <c r="F3562" t="s">
        <v>237</v>
      </c>
      <c r="G3562" t="s">
        <v>73</v>
      </c>
      <c r="H3562">
        <v>5061075</v>
      </c>
      <c r="I3562" t="s">
        <v>3267</v>
      </c>
      <c r="J3562">
        <v>31700</v>
      </c>
      <c r="K3562">
        <v>31700</v>
      </c>
      <c r="L3562">
        <v>20313</v>
      </c>
      <c r="M3562">
        <v>20313.040199999999</v>
      </c>
      <c r="N3562">
        <v>20313.040199999999</v>
      </c>
      <c r="O3562">
        <v>100</v>
      </c>
      <c r="P3562">
        <v>0</v>
      </c>
      <c r="Q3562" t="s">
        <v>75</v>
      </c>
      <c r="R3562" t="s">
        <v>3278</v>
      </c>
      <c r="S3562" t="s">
        <v>88</v>
      </c>
      <c r="T3562" t="s">
        <v>128</v>
      </c>
      <c r="U3562">
        <v>0</v>
      </c>
      <c r="V3562">
        <v>0</v>
      </c>
    </row>
    <row r="3563" spans="1:22">
      <c r="A3563">
        <v>12602</v>
      </c>
      <c r="B3563" t="s">
        <v>207</v>
      </c>
      <c r="C3563" t="s">
        <v>208</v>
      </c>
      <c r="D3563" t="s">
        <v>3019</v>
      </c>
      <c r="E3563">
        <v>6.5</v>
      </c>
      <c r="F3563" t="s">
        <v>237</v>
      </c>
      <c r="G3563" t="s">
        <v>73</v>
      </c>
      <c r="H3563">
        <v>5061075</v>
      </c>
      <c r="I3563" t="s">
        <v>3267</v>
      </c>
      <c r="J3563">
        <v>154050</v>
      </c>
      <c r="K3563">
        <v>23700</v>
      </c>
      <c r="L3563">
        <v>45045</v>
      </c>
      <c r="M3563">
        <v>6930.1751999999997</v>
      </c>
      <c r="N3563">
        <v>45046.138800000001</v>
      </c>
      <c r="O3563">
        <v>100</v>
      </c>
      <c r="P3563">
        <v>0</v>
      </c>
      <c r="Q3563" t="s">
        <v>75</v>
      </c>
      <c r="R3563" t="s">
        <v>3278</v>
      </c>
      <c r="S3563" t="s">
        <v>88</v>
      </c>
      <c r="T3563" t="s">
        <v>136</v>
      </c>
      <c r="U3563">
        <v>0</v>
      </c>
      <c r="V3563">
        <v>0</v>
      </c>
    </row>
    <row r="3564" spans="1:22">
      <c r="A3564">
        <v>13037</v>
      </c>
      <c r="B3564" t="s">
        <v>156</v>
      </c>
      <c r="C3564" t="s">
        <v>127</v>
      </c>
      <c r="D3564" t="s">
        <v>3267</v>
      </c>
      <c r="E3564">
        <v>1</v>
      </c>
      <c r="F3564" t="s">
        <v>206</v>
      </c>
      <c r="G3564" t="s">
        <v>73</v>
      </c>
      <c r="H3564">
        <v>5061114</v>
      </c>
      <c r="I3564" t="s">
        <v>3267</v>
      </c>
      <c r="J3564">
        <v>45600</v>
      </c>
      <c r="K3564">
        <v>45600</v>
      </c>
      <c r="L3564">
        <v>28463</v>
      </c>
      <c r="M3564">
        <v>28463.342100000002</v>
      </c>
      <c r="N3564">
        <v>28463.342100000002</v>
      </c>
      <c r="O3564">
        <v>100</v>
      </c>
      <c r="P3564">
        <v>0</v>
      </c>
      <c r="Q3564" t="s">
        <v>75</v>
      </c>
      <c r="R3564" t="s">
        <v>3305</v>
      </c>
      <c r="S3564" t="s">
        <v>239</v>
      </c>
      <c r="T3564" t="s">
        <v>128</v>
      </c>
      <c r="U3564">
        <v>0</v>
      </c>
      <c r="V3564">
        <v>0</v>
      </c>
    </row>
    <row r="3565" spans="1:22">
      <c r="A3565">
        <v>13037</v>
      </c>
      <c r="B3565" t="s">
        <v>124</v>
      </c>
      <c r="C3565" t="s">
        <v>125</v>
      </c>
      <c r="D3565" t="s">
        <v>3267</v>
      </c>
      <c r="E3565">
        <v>1</v>
      </c>
      <c r="F3565" t="s">
        <v>206</v>
      </c>
      <c r="G3565" t="s">
        <v>73</v>
      </c>
      <c r="H3565">
        <v>5061114</v>
      </c>
      <c r="I3565" t="s">
        <v>3267</v>
      </c>
      <c r="J3565">
        <v>19100</v>
      </c>
      <c r="K3565">
        <v>19100</v>
      </c>
      <c r="L3565">
        <v>13505</v>
      </c>
      <c r="M3565">
        <v>13505.280500000001</v>
      </c>
      <c r="N3565">
        <v>13505.280500000001</v>
      </c>
      <c r="O3565">
        <v>100</v>
      </c>
      <c r="P3565">
        <v>0</v>
      </c>
      <c r="Q3565" t="s">
        <v>75</v>
      </c>
      <c r="R3565" t="s">
        <v>3305</v>
      </c>
      <c r="S3565" t="s">
        <v>239</v>
      </c>
      <c r="T3565" t="s">
        <v>85</v>
      </c>
      <c r="U3565">
        <v>0</v>
      </c>
      <c r="V3565">
        <v>0</v>
      </c>
    </row>
    <row r="3566" spans="1:22">
      <c r="A3566">
        <v>13037</v>
      </c>
      <c r="B3566" t="s">
        <v>134</v>
      </c>
      <c r="C3566" t="s">
        <v>135</v>
      </c>
      <c r="D3566" t="s">
        <v>3267</v>
      </c>
      <c r="E3566">
        <v>6</v>
      </c>
      <c r="F3566" t="s">
        <v>206</v>
      </c>
      <c r="G3566" t="s">
        <v>73</v>
      </c>
      <c r="H3566">
        <v>5061114</v>
      </c>
      <c r="I3566" t="s">
        <v>3267</v>
      </c>
      <c r="J3566">
        <v>142200</v>
      </c>
      <c r="K3566">
        <v>23700</v>
      </c>
      <c r="L3566">
        <v>41922</v>
      </c>
      <c r="M3566">
        <v>6986.8074999999999</v>
      </c>
      <c r="N3566">
        <v>41920.845000000001</v>
      </c>
      <c r="O3566">
        <v>100</v>
      </c>
      <c r="P3566">
        <v>0</v>
      </c>
      <c r="Q3566" t="s">
        <v>75</v>
      </c>
      <c r="R3566" t="s">
        <v>3305</v>
      </c>
      <c r="S3566" t="s">
        <v>239</v>
      </c>
      <c r="T3566" t="s">
        <v>136</v>
      </c>
      <c r="U3566">
        <v>0</v>
      </c>
      <c r="V3566">
        <v>0</v>
      </c>
    </row>
    <row r="3567" spans="1:22">
      <c r="A3567">
        <v>12694</v>
      </c>
      <c r="B3567" t="s">
        <v>156</v>
      </c>
      <c r="C3567" t="s">
        <v>127</v>
      </c>
      <c r="D3567" t="s">
        <v>3138</v>
      </c>
      <c r="E3567">
        <v>1</v>
      </c>
      <c r="F3567" t="s">
        <v>102</v>
      </c>
      <c r="G3567" t="s">
        <v>340</v>
      </c>
      <c r="H3567">
        <v>7006284</v>
      </c>
      <c r="I3567" t="s">
        <v>3267</v>
      </c>
      <c r="J3567">
        <v>-45600</v>
      </c>
      <c r="K3567">
        <v>45600</v>
      </c>
      <c r="L3567">
        <v>-41496</v>
      </c>
      <c r="M3567">
        <v>28463.342100000002</v>
      </c>
      <c r="N3567">
        <v>-28463.342100000002</v>
      </c>
      <c r="O3567">
        <v>100</v>
      </c>
      <c r="P3567">
        <v>9</v>
      </c>
      <c r="Q3567" t="s">
        <v>75</v>
      </c>
      <c r="R3567" t="s">
        <v>3168</v>
      </c>
      <c r="S3567" t="s">
        <v>195</v>
      </c>
      <c r="T3567" t="s">
        <v>128</v>
      </c>
      <c r="U3567">
        <v>0</v>
      </c>
      <c r="V3567">
        <v>0</v>
      </c>
    </row>
    <row r="3568" spans="1:22">
      <c r="A3568">
        <v>12694</v>
      </c>
      <c r="B3568" t="s">
        <v>124</v>
      </c>
      <c r="C3568" t="s">
        <v>125</v>
      </c>
      <c r="D3568" t="s">
        <v>3138</v>
      </c>
      <c r="E3568">
        <v>1</v>
      </c>
      <c r="F3568" t="s">
        <v>102</v>
      </c>
      <c r="G3568" t="s">
        <v>340</v>
      </c>
      <c r="H3568">
        <v>7006284</v>
      </c>
      <c r="I3568" t="s">
        <v>3267</v>
      </c>
      <c r="J3568">
        <v>-19100</v>
      </c>
      <c r="K3568">
        <v>19100</v>
      </c>
      <c r="L3568">
        <v>-17381</v>
      </c>
      <c r="M3568">
        <v>13505.280500000001</v>
      </c>
      <c r="N3568">
        <v>-13505.280500000001</v>
      </c>
      <c r="O3568">
        <v>100</v>
      </c>
      <c r="P3568">
        <v>9</v>
      </c>
      <c r="Q3568" t="s">
        <v>75</v>
      </c>
      <c r="R3568" t="s">
        <v>3168</v>
      </c>
      <c r="S3568" t="s">
        <v>195</v>
      </c>
      <c r="T3568" t="s">
        <v>85</v>
      </c>
      <c r="U3568">
        <v>0</v>
      </c>
      <c r="V3568">
        <v>0</v>
      </c>
    </row>
    <row r="3569" spans="1:22">
      <c r="A3569">
        <v>12694</v>
      </c>
      <c r="B3569" t="s">
        <v>134</v>
      </c>
      <c r="C3569" t="s">
        <v>135</v>
      </c>
      <c r="D3569" t="s">
        <v>3138</v>
      </c>
      <c r="E3569">
        <v>6</v>
      </c>
      <c r="F3569" t="s">
        <v>102</v>
      </c>
      <c r="G3569" t="s">
        <v>340</v>
      </c>
      <c r="H3569">
        <v>7006284</v>
      </c>
      <c r="I3569" t="s">
        <v>3267</v>
      </c>
      <c r="J3569">
        <v>-142200</v>
      </c>
      <c r="K3569">
        <v>23700</v>
      </c>
      <c r="L3569">
        <v>-70800</v>
      </c>
      <c r="M3569">
        <v>6974.1772000000001</v>
      </c>
      <c r="N3569">
        <v>-41845.063199999997</v>
      </c>
      <c r="O3569">
        <v>100</v>
      </c>
      <c r="P3569">
        <v>0</v>
      </c>
      <c r="Q3569" t="s">
        <v>75</v>
      </c>
      <c r="R3569" t="s">
        <v>3168</v>
      </c>
      <c r="S3569" t="s">
        <v>195</v>
      </c>
      <c r="T3569" t="s">
        <v>136</v>
      </c>
      <c r="U3569">
        <v>0</v>
      </c>
      <c r="V3569">
        <v>0</v>
      </c>
    </row>
    <row r="3570" spans="1:22">
      <c r="A3570">
        <v>12694</v>
      </c>
      <c r="B3570" t="s">
        <v>148</v>
      </c>
      <c r="C3570" t="s">
        <v>106</v>
      </c>
      <c r="D3570" t="s">
        <v>3138</v>
      </c>
      <c r="E3570">
        <v>1</v>
      </c>
      <c r="F3570" t="s">
        <v>102</v>
      </c>
      <c r="G3570" t="s">
        <v>340</v>
      </c>
      <c r="H3570">
        <v>7006284</v>
      </c>
      <c r="I3570" t="s">
        <v>3267</v>
      </c>
      <c r="J3570">
        <v>-43900</v>
      </c>
      <c r="K3570">
        <v>43900</v>
      </c>
      <c r="L3570">
        <v>-39949</v>
      </c>
      <c r="M3570">
        <v>27746.087599999999</v>
      </c>
      <c r="N3570">
        <v>-27746.087599999999</v>
      </c>
      <c r="O3570">
        <v>100</v>
      </c>
      <c r="P3570">
        <v>9</v>
      </c>
      <c r="Q3570" t="s">
        <v>75</v>
      </c>
      <c r="R3570" t="s">
        <v>3168</v>
      </c>
      <c r="S3570" t="s">
        <v>195</v>
      </c>
      <c r="T3570" t="s">
        <v>130</v>
      </c>
      <c r="U3570">
        <v>0</v>
      </c>
      <c r="V3570">
        <v>0</v>
      </c>
    </row>
    <row r="3571" spans="1:22">
      <c r="A3571">
        <v>12694</v>
      </c>
      <c r="B3571" t="s">
        <v>108</v>
      </c>
      <c r="C3571" t="s">
        <v>109</v>
      </c>
      <c r="D3571" t="s">
        <v>3138</v>
      </c>
      <c r="E3571">
        <v>1</v>
      </c>
      <c r="F3571" t="s">
        <v>102</v>
      </c>
      <c r="G3571" t="s">
        <v>340</v>
      </c>
      <c r="H3571">
        <v>7006284</v>
      </c>
      <c r="I3571" t="s">
        <v>3267</v>
      </c>
      <c r="J3571">
        <v>-39900</v>
      </c>
      <c r="K3571">
        <v>39900</v>
      </c>
      <c r="L3571">
        <v>-36309</v>
      </c>
      <c r="M3571">
        <v>25378.870299999999</v>
      </c>
      <c r="N3571">
        <v>-25378.870299999999</v>
      </c>
      <c r="O3571">
        <v>100</v>
      </c>
      <c r="P3571">
        <v>9</v>
      </c>
      <c r="Q3571" t="s">
        <v>75</v>
      </c>
      <c r="R3571" t="s">
        <v>3168</v>
      </c>
      <c r="S3571" t="s">
        <v>195</v>
      </c>
      <c r="T3571" t="s">
        <v>110</v>
      </c>
      <c r="U3571">
        <v>0</v>
      </c>
      <c r="V3571">
        <v>0</v>
      </c>
    </row>
    <row r="3572" spans="1:22">
      <c r="A3572">
        <v>12694</v>
      </c>
      <c r="B3572" t="s">
        <v>156</v>
      </c>
      <c r="C3572" t="s">
        <v>127</v>
      </c>
      <c r="D3572" t="s">
        <v>3138</v>
      </c>
      <c r="E3572">
        <v>1</v>
      </c>
      <c r="F3572" t="s">
        <v>102</v>
      </c>
      <c r="G3572" t="s">
        <v>73</v>
      </c>
      <c r="H3572">
        <v>5061078</v>
      </c>
      <c r="I3572" t="s">
        <v>3267</v>
      </c>
      <c r="J3572">
        <v>45600</v>
      </c>
      <c r="K3572">
        <v>45600</v>
      </c>
      <c r="L3572">
        <v>41496</v>
      </c>
      <c r="M3572">
        <v>28463.342100000002</v>
      </c>
      <c r="N3572">
        <v>28463.342100000002</v>
      </c>
      <c r="O3572">
        <v>100</v>
      </c>
      <c r="P3572">
        <v>9</v>
      </c>
      <c r="Q3572" t="s">
        <v>75</v>
      </c>
      <c r="R3572" t="s">
        <v>3168</v>
      </c>
      <c r="S3572" t="s">
        <v>195</v>
      </c>
      <c r="T3572" t="s">
        <v>128</v>
      </c>
      <c r="U3572">
        <v>0</v>
      </c>
      <c r="V3572">
        <v>0</v>
      </c>
    </row>
    <row r="3573" spans="1:22">
      <c r="A3573">
        <v>12694</v>
      </c>
      <c r="B3573" t="s">
        <v>124</v>
      </c>
      <c r="C3573" t="s">
        <v>125</v>
      </c>
      <c r="D3573" t="s">
        <v>3138</v>
      </c>
      <c r="E3573">
        <v>1</v>
      </c>
      <c r="F3573" t="s">
        <v>102</v>
      </c>
      <c r="G3573" t="s">
        <v>73</v>
      </c>
      <c r="H3573">
        <v>5061078</v>
      </c>
      <c r="I3573" t="s">
        <v>3267</v>
      </c>
      <c r="J3573">
        <v>19100</v>
      </c>
      <c r="K3573">
        <v>19100</v>
      </c>
      <c r="L3573">
        <v>17381</v>
      </c>
      <c r="M3573">
        <v>13505.280500000001</v>
      </c>
      <c r="N3573">
        <v>13505.280500000001</v>
      </c>
      <c r="O3573">
        <v>100</v>
      </c>
      <c r="P3573">
        <v>9</v>
      </c>
      <c r="Q3573" t="s">
        <v>75</v>
      </c>
      <c r="R3573" t="s">
        <v>3168</v>
      </c>
      <c r="S3573" t="s">
        <v>195</v>
      </c>
      <c r="T3573" t="s">
        <v>85</v>
      </c>
      <c r="U3573">
        <v>0</v>
      </c>
      <c r="V3573">
        <v>0</v>
      </c>
    </row>
    <row r="3574" spans="1:22">
      <c r="A3574">
        <v>12694</v>
      </c>
      <c r="B3574" t="s">
        <v>134</v>
      </c>
      <c r="C3574" t="s">
        <v>135</v>
      </c>
      <c r="D3574" t="s">
        <v>3138</v>
      </c>
      <c r="E3574">
        <v>6</v>
      </c>
      <c r="F3574" t="s">
        <v>102</v>
      </c>
      <c r="G3574" t="s">
        <v>73</v>
      </c>
      <c r="H3574">
        <v>5061078</v>
      </c>
      <c r="I3574" t="s">
        <v>3267</v>
      </c>
      <c r="J3574">
        <v>142200</v>
      </c>
      <c r="K3574">
        <v>23700</v>
      </c>
      <c r="L3574">
        <v>70800</v>
      </c>
      <c r="M3574">
        <v>6974.1772000000001</v>
      </c>
      <c r="N3574">
        <v>41845.063199999997</v>
      </c>
      <c r="O3574">
        <v>100</v>
      </c>
      <c r="P3574">
        <v>0</v>
      </c>
      <c r="Q3574" t="s">
        <v>75</v>
      </c>
      <c r="R3574" t="s">
        <v>3168</v>
      </c>
      <c r="S3574" t="s">
        <v>195</v>
      </c>
      <c r="T3574" t="s">
        <v>136</v>
      </c>
      <c r="U3574">
        <v>0</v>
      </c>
      <c r="V3574">
        <v>0</v>
      </c>
    </row>
    <row r="3575" spans="1:22">
      <c r="A3575">
        <v>12694</v>
      </c>
      <c r="B3575" t="s">
        <v>148</v>
      </c>
      <c r="C3575" t="s">
        <v>106</v>
      </c>
      <c r="D3575" t="s">
        <v>3138</v>
      </c>
      <c r="E3575">
        <v>1</v>
      </c>
      <c r="F3575" t="s">
        <v>102</v>
      </c>
      <c r="G3575" t="s">
        <v>73</v>
      </c>
      <c r="H3575">
        <v>5061078</v>
      </c>
      <c r="I3575" t="s">
        <v>3267</v>
      </c>
      <c r="J3575">
        <v>43900</v>
      </c>
      <c r="K3575">
        <v>43900</v>
      </c>
      <c r="L3575">
        <v>39949</v>
      </c>
      <c r="M3575">
        <v>27746.087599999999</v>
      </c>
      <c r="N3575">
        <v>27746.087599999999</v>
      </c>
      <c r="O3575">
        <v>100</v>
      </c>
      <c r="P3575">
        <v>9</v>
      </c>
      <c r="Q3575" t="s">
        <v>75</v>
      </c>
      <c r="R3575" t="s">
        <v>3168</v>
      </c>
      <c r="S3575" t="s">
        <v>195</v>
      </c>
      <c r="T3575" t="s">
        <v>130</v>
      </c>
      <c r="U3575">
        <v>0</v>
      </c>
      <c r="V3575">
        <v>0</v>
      </c>
    </row>
    <row r="3576" spans="1:22">
      <c r="A3576">
        <v>12694</v>
      </c>
      <c r="B3576" t="s">
        <v>108</v>
      </c>
      <c r="C3576" t="s">
        <v>109</v>
      </c>
      <c r="D3576" t="s">
        <v>3138</v>
      </c>
      <c r="E3576">
        <v>1</v>
      </c>
      <c r="F3576" t="s">
        <v>102</v>
      </c>
      <c r="G3576" t="s">
        <v>73</v>
      </c>
      <c r="H3576">
        <v>5061078</v>
      </c>
      <c r="I3576" t="s">
        <v>3267</v>
      </c>
      <c r="J3576">
        <v>39900</v>
      </c>
      <c r="K3576">
        <v>39900</v>
      </c>
      <c r="L3576">
        <v>36309</v>
      </c>
      <c r="M3576">
        <v>25378.870299999999</v>
      </c>
      <c r="N3576">
        <v>25378.870299999999</v>
      </c>
      <c r="O3576">
        <v>100</v>
      </c>
      <c r="P3576">
        <v>9</v>
      </c>
      <c r="Q3576" t="s">
        <v>75</v>
      </c>
      <c r="R3576" t="s">
        <v>3168</v>
      </c>
      <c r="S3576" t="s">
        <v>195</v>
      </c>
      <c r="T3576" t="s">
        <v>110</v>
      </c>
      <c r="U3576">
        <v>0</v>
      </c>
      <c r="V3576">
        <v>0</v>
      </c>
    </row>
    <row r="3577" spans="1:22">
      <c r="A3577">
        <v>12642</v>
      </c>
      <c r="B3577" t="s">
        <v>307</v>
      </c>
      <c r="C3577" t="s">
        <v>308</v>
      </c>
      <c r="D3577" t="s">
        <v>3019</v>
      </c>
      <c r="E3577">
        <v>1</v>
      </c>
      <c r="F3577" t="s">
        <v>102</v>
      </c>
      <c r="G3577" t="s">
        <v>340</v>
      </c>
      <c r="H3577">
        <v>7006285</v>
      </c>
      <c r="I3577" t="s">
        <v>3267</v>
      </c>
      <c r="J3577">
        <v>-34600</v>
      </c>
      <c r="K3577">
        <v>34600</v>
      </c>
      <c r="L3577">
        <v>-31486</v>
      </c>
      <c r="M3577">
        <v>22075.6597</v>
      </c>
      <c r="N3577">
        <v>-22075.6597</v>
      </c>
      <c r="O3577">
        <v>100</v>
      </c>
      <c r="P3577">
        <v>9</v>
      </c>
      <c r="Q3577" t="s">
        <v>75</v>
      </c>
      <c r="R3577" t="s">
        <v>3159</v>
      </c>
      <c r="S3577" t="s">
        <v>195</v>
      </c>
      <c r="T3577" t="s">
        <v>128</v>
      </c>
      <c r="U3577">
        <v>0</v>
      </c>
      <c r="V3577">
        <v>0</v>
      </c>
    </row>
    <row r="3578" spans="1:22">
      <c r="A3578">
        <v>12642</v>
      </c>
      <c r="B3578" t="s">
        <v>124</v>
      </c>
      <c r="C3578" t="s">
        <v>125</v>
      </c>
      <c r="D3578" t="s">
        <v>3019</v>
      </c>
      <c r="E3578">
        <v>1</v>
      </c>
      <c r="F3578" t="s">
        <v>102</v>
      </c>
      <c r="G3578" t="s">
        <v>340</v>
      </c>
      <c r="H3578">
        <v>7006285</v>
      </c>
      <c r="I3578" t="s">
        <v>3267</v>
      </c>
      <c r="J3578">
        <v>-19100</v>
      </c>
      <c r="K3578">
        <v>19100</v>
      </c>
      <c r="L3578">
        <v>-17381</v>
      </c>
      <c r="M3578">
        <v>13505.280500000001</v>
      </c>
      <c r="N3578">
        <v>-13505.280500000001</v>
      </c>
      <c r="O3578">
        <v>100</v>
      </c>
      <c r="P3578">
        <v>9</v>
      </c>
      <c r="Q3578" t="s">
        <v>75</v>
      </c>
      <c r="R3578" t="s">
        <v>3159</v>
      </c>
      <c r="S3578" t="s">
        <v>195</v>
      </c>
      <c r="T3578" t="s">
        <v>85</v>
      </c>
      <c r="U3578">
        <v>0</v>
      </c>
      <c r="V3578">
        <v>0</v>
      </c>
    </row>
    <row r="3579" spans="1:22">
      <c r="A3579">
        <v>12642</v>
      </c>
      <c r="B3579" t="s">
        <v>305</v>
      </c>
      <c r="C3579" t="s">
        <v>306</v>
      </c>
      <c r="D3579" t="s">
        <v>3019</v>
      </c>
      <c r="E3579">
        <v>6</v>
      </c>
      <c r="F3579" t="s">
        <v>102</v>
      </c>
      <c r="G3579" t="s">
        <v>340</v>
      </c>
      <c r="H3579">
        <v>7006285</v>
      </c>
      <c r="I3579" t="s">
        <v>3267</v>
      </c>
      <c r="J3579">
        <v>-157800</v>
      </c>
      <c r="K3579">
        <v>26300</v>
      </c>
      <c r="L3579">
        <v>-84600</v>
      </c>
      <c r="M3579">
        <v>11298.842699999999</v>
      </c>
      <c r="N3579">
        <v>-67793.056200000006</v>
      </c>
      <c r="O3579">
        <v>100</v>
      </c>
      <c r="P3579">
        <v>0</v>
      </c>
      <c r="Q3579" t="s">
        <v>75</v>
      </c>
      <c r="R3579" t="s">
        <v>3159</v>
      </c>
      <c r="S3579" t="s">
        <v>195</v>
      </c>
      <c r="T3579" t="s">
        <v>136</v>
      </c>
      <c r="U3579">
        <v>0</v>
      </c>
      <c r="V3579">
        <v>0</v>
      </c>
    </row>
    <row r="3580" spans="1:22">
      <c r="A3580">
        <v>12642</v>
      </c>
      <c r="B3580" t="s">
        <v>2058</v>
      </c>
      <c r="C3580" t="s">
        <v>150</v>
      </c>
      <c r="D3580" t="s">
        <v>3019</v>
      </c>
      <c r="E3580">
        <v>1</v>
      </c>
      <c r="F3580" t="s">
        <v>102</v>
      </c>
      <c r="G3580" t="s">
        <v>340</v>
      </c>
      <c r="H3580">
        <v>7006285</v>
      </c>
      <c r="I3580" t="s">
        <v>3267</v>
      </c>
      <c r="J3580">
        <v>-60000</v>
      </c>
      <c r="K3580">
        <v>60000</v>
      </c>
      <c r="L3580">
        <v>-54600</v>
      </c>
      <c r="M3580">
        <v>38053.565199999997</v>
      </c>
      <c r="N3580">
        <v>-38053.565199999997</v>
      </c>
      <c r="O3580">
        <v>100</v>
      </c>
      <c r="P3580">
        <v>9</v>
      </c>
      <c r="Q3580" t="s">
        <v>75</v>
      </c>
      <c r="R3580" t="s">
        <v>3159</v>
      </c>
      <c r="S3580" t="s">
        <v>195</v>
      </c>
      <c r="T3580" t="s">
        <v>130</v>
      </c>
      <c r="U3580">
        <v>0</v>
      </c>
      <c r="V3580">
        <v>0</v>
      </c>
    </row>
    <row r="3581" spans="1:22">
      <c r="A3581">
        <v>12642</v>
      </c>
      <c r="B3581" t="s">
        <v>622</v>
      </c>
      <c r="C3581" t="s">
        <v>116</v>
      </c>
      <c r="D3581" t="s">
        <v>3019</v>
      </c>
      <c r="E3581">
        <v>1</v>
      </c>
      <c r="F3581" t="s">
        <v>102</v>
      </c>
      <c r="G3581" t="s">
        <v>340</v>
      </c>
      <c r="H3581">
        <v>7006285</v>
      </c>
      <c r="I3581" t="s">
        <v>3267</v>
      </c>
      <c r="J3581">
        <v>-117000</v>
      </c>
      <c r="K3581">
        <v>117000</v>
      </c>
      <c r="L3581">
        <v>-106470</v>
      </c>
      <c r="M3581">
        <v>78276.624800000005</v>
      </c>
      <c r="N3581">
        <v>-78276.624800000005</v>
      </c>
      <c r="O3581">
        <v>100</v>
      </c>
      <c r="P3581">
        <v>9</v>
      </c>
      <c r="Q3581" t="s">
        <v>75</v>
      </c>
      <c r="R3581" t="s">
        <v>3159</v>
      </c>
      <c r="S3581" t="s">
        <v>195</v>
      </c>
      <c r="T3581" t="s">
        <v>133</v>
      </c>
      <c r="U3581">
        <v>0</v>
      </c>
      <c r="V3581">
        <v>0</v>
      </c>
    </row>
    <row r="3582" spans="1:22">
      <c r="A3582">
        <v>12642</v>
      </c>
      <c r="B3582" t="s">
        <v>845</v>
      </c>
      <c r="C3582" t="s">
        <v>225</v>
      </c>
      <c r="D3582" t="s">
        <v>3019</v>
      </c>
      <c r="E3582">
        <v>4</v>
      </c>
      <c r="F3582" t="s">
        <v>102</v>
      </c>
      <c r="G3582" t="s">
        <v>340</v>
      </c>
      <c r="H3582">
        <v>7006285</v>
      </c>
      <c r="I3582" t="s">
        <v>3267</v>
      </c>
      <c r="J3582">
        <v>-122800</v>
      </c>
      <c r="K3582">
        <v>30700</v>
      </c>
      <c r="L3582">
        <v>-111748</v>
      </c>
      <c r="M3582">
        <v>20045.911899999999</v>
      </c>
      <c r="N3582">
        <v>-80183.647599999997</v>
      </c>
      <c r="O3582">
        <v>100</v>
      </c>
      <c r="P3582">
        <v>9</v>
      </c>
      <c r="Q3582" t="s">
        <v>75</v>
      </c>
      <c r="R3582" t="s">
        <v>3159</v>
      </c>
      <c r="S3582" t="s">
        <v>195</v>
      </c>
      <c r="T3582" t="s">
        <v>226</v>
      </c>
      <c r="U3582">
        <v>0</v>
      </c>
      <c r="V3582">
        <v>0</v>
      </c>
    </row>
    <row r="3583" spans="1:22">
      <c r="A3583">
        <v>12642</v>
      </c>
      <c r="B3583" t="s">
        <v>221</v>
      </c>
      <c r="C3583" t="s">
        <v>222</v>
      </c>
      <c r="D3583" t="s">
        <v>3019</v>
      </c>
      <c r="E3583">
        <v>0.1</v>
      </c>
      <c r="F3583" t="s">
        <v>102</v>
      </c>
      <c r="G3583" t="s">
        <v>340</v>
      </c>
      <c r="H3583">
        <v>7006285</v>
      </c>
      <c r="I3583" t="s">
        <v>3267</v>
      </c>
      <c r="J3583">
        <v>-5990</v>
      </c>
      <c r="K3583">
        <v>59900</v>
      </c>
      <c r="L3583">
        <v>-5451</v>
      </c>
      <c r="M3583">
        <v>41466.246899999998</v>
      </c>
      <c r="N3583">
        <v>-4146.6246899999996</v>
      </c>
      <c r="O3583">
        <v>100</v>
      </c>
      <c r="P3583">
        <v>9</v>
      </c>
      <c r="Q3583" t="s">
        <v>75</v>
      </c>
      <c r="R3583" t="s">
        <v>3159</v>
      </c>
      <c r="S3583" t="s">
        <v>195</v>
      </c>
      <c r="T3583" t="s">
        <v>223</v>
      </c>
      <c r="U3583">
        <v>0</v>
      </c>
      <c r="V3583">
        <v>0</v>
      </c>
    </row>
    <row r="3584" spans="1:22">
      <c r="A3584">
        <v>12642</v>
      </c>
      <c r="B3584" t="s">
        <v>337</v>
      </c>
      <c r="C3584" t="s">
        <v>338</v>
      </c>
      <c r="D3584" t="s">
        <v>3019</v>
      </c>
      <c r="E3584">
        <v>0.1</v>
      </c>
      <c r="F3584" t="s">
        <v>102</v>
      </c>
      <c r="G3584" t="s">
        <v>340</v>
      </c>
      <c r="H3584">
        <v>7006285</v>
      </c>
      <c r="I3584" t="s">
        <v>3267</v>
      </c>
      <c r="J3584">
        <v>-17800</v>
      </c>
      <c r="K3584">
        <v>178000</v>
      </c>
      <c r="L3584">
        <v>-16198</v>
      </c>
      <c r="M3584">
        <v>123543.5871</v>
      </c>
      <c r="N3584">
        <v>-12354.358709999999</v>
      </c>
      <c r="O3584">
        <v>100</v>
      </c>
      <c r="P3584">
        <v>9</v>
      </c>
      <c r="Q3584" t="s">
        <v>75</v>
      </c>
      <c r="R3584" t="s">
        <v>3159</v>
      </c>
      <c r="S3584" t="s">
        <v>195</v>
      </c>
      <c r="T3584" t="s">
        <v>223</v>
      </c>
      <c r="U3584">
        <v>0</v>
      </c>
      <c r="V3584">
        <v>0</v>
      </c>
    </row>
    <row r="3585" spans="1:22">
      <c r="A3585">
        <v>12642</v>
      </c>
      <c r="B3585" t="s">
        <v>3162</v>
      </c>
      <c r="C3585" t="s">
        <v>3161</v>
      </c>
      <c r="D3585" t="s">
        <v>3019</v>
      </c>
      <c r="E3585">
        <v>2</v>
      </c>
      <c r="F3585" t="s">
        <v>102</v>
      </c>
      <c r="G3585" t="s">
        <v>340</v>
      </c>
      <c r="H3585">
        <v>7006285</v>
      </c>
      <c r="I3585" t="s">
        <v>3267</v>
      </c>
      <c r="J3585">
        <v>-490000</v>
      </c>
      <c r="K3585">
        <v>245000</v>
      </c>
      <c r="L3585">
        <v>-445900</v>
      </c>
      <c r="M3585">
        <v>190944</v>
      </c>
      <c r="N3585">
        <v>-381888</v>
      </c>
      <c r="O3585">
        <v>100</v>
      </c>
      <c r="P3585">
        <v>9</v>
      </c>
      <c r="Q3585" t="s">
        <v>75</v>
      </c>
      <c r="R3585" t="s">
        <v>3159</v>
      </c>
      <c r="S3585" t="s">
        <v>195</v>
      </c>
      <c r="T3585" t="s">
        <v>245</v>
      </c>
      <c r="U3585">
        <v>0</v>
      </c>
      <c r="V3585">
        <v>0</v>
      </c>
    </row>
    <row r="3586" spans="1:22">
      <c r="A3586">
        <v>12642</v>
      </c>
      <c r="B3586" t="s">
        <v>624</v>
      </c>
      <c r="C3586" t="s">
        <v>625</v>
      </c>
      <c r="D3586" t="s">
        <v>3019</v>
      </c>
      <c r="E3586">
        <v>2</v>
      </c>
      <c r="F3586" t="s">
        <v>102</v>
      </c>
      <c r="G3586" t="s">
        <v>340</v>
      </c>
      <c r="H3586">
        <v>7006285</v>
      </c>
      <c r="I3586" t="s">
        <v>3267</v>
      </c>
      <c r="J3586">
        <v>-9600</v>
      </c>
      <c r="K3586">
        <v>4800</v>
      </c>
      <c r="L3586">
        <v>-8736</v>
      </c>
      <c r="M3586">
        <v>3659.2782000000002</v>
      </c>
      <c r="N3586">
        <v>-7318.5564000000004</v>
      </c>
      <c r="O3586">
        <v>100</v>
      </c>
      <c r="P3586">
        <v>9</v>
      </c>
      <c r="Q3586" t="s">
        <v>75</v>
      </c>
      <c r="R3586" t="s">
        <v>3159</v>
      </c>
      <c r="S3586" t="s">
        <v>195</v>
      </c>
      <c r="T3586" t="s">
        <v>380</v>
      </c>
      <c r="U3586">
        <v>0</v>
      </c>
      <c r="V3586">
        <v>0</v>
      </c>
    </row>
    <row r="3587" spans="1:22">
      <c r="A3587">
        <v>12642</v>
      </c>
      <c r="B3587" t="s">
        <v>111</v>
      </c>
      <c r="C3587" t="s">
        <v>112</v>
      </c>
      <c r="D3587" t="s">
        <v>3019</v>
      </c>
      <c r="E3587">
        <v>4</v>
      </c>
      <c r="F3587" t="s">
        <v>102</v>
      </c>
      <c r="G3587" t="s">
        <v>340</v>
      </c>
      <c r="H3587">
        <v>7006285</v>
      </c>
      <c r="I3587" t="s">
        <v>3267</v>
      </c>
      <c r="J3587">
        <v>-36400</v>
      </c>
      <c r="K3587">
        <v>9100</v>
      </c>
      <c r="L3587">
        <v>-33124</v>
      </c>
      <c r="M3587">
        <v>5885.1193000000003</v>
      </c>
      <c r="N3587">
        <v>-23540.477200000001</v>
      </c>
      <c r="O3587">
        <v>100</v>
      </c>
      <c r="P3587">
        <v>9</v>
      </c>
      <c r="Q3587" t="s">
        <v>75</v>
      </c>
      <c r="R3587" t="s">
        <v>3159</v>
      </c>
      <c r="S3587" t="s">
        <v>195</v>
      </c>
      <c r="T3587" t="s">
        <v>85</v>
      </c>
      <c r="U3587">
        <v>0</v>
      </c>
      <c r="V3587">
        <v>0</v>
      </c>
    </row>
    <row r="3588" spans="1:22">
      <c r="A3588">
        <v>12642</v>
      </c>
      <c r="B3588" t="s">
        <v>494</v>
      </c>
      <c r="C3588" t="s">
        <v>100</v>
      </c>
      <c r="D3588" t="s">
        <v>3019</v>
      </c>
      <c r="E3588">
        <v>1</v>
      </c>
      <c r="F3588" t="s">
        <v>102</v>
      </c>
      <c r="G3588" t="s">
        <v>340</v>
      </c>
      <c r="H3588">
        <v>7006285</v>
      </c>
      <c r="I3588" t="s">
        <v>3267</v>
      </c>
      <c r="J3588">
        <v>-226000</v>
      </c>
      <c r="K3588">
        <v>226000</v>
      </c>
      <c r="L3588">
        <v>-205660</v>
      </c>
      <c r="M3588">
        <v>147827.535</v>
      </c>
      <c r="N3588">
        <v>-147827.535</v>
      </c>
      <c r="O3588">
        <v>100</v>
      </c>
      <c r="P3588">
        <v>9</v>
      </c>
      <c r="Q3588" t="s">
        <v>75</v>
      </c>
      <c r="R3588" t="s">
        <v>3159</v>
      </c>
      <c r="S3588" t="s">
        <v>195</v>
      </c>
      <c r="T3588" t="s">
        <v>229</v>
      </c>
      <c r="U3588">
        <v>0</v>
      </c>
      <c r="V3588">
        <v>0</v>
      </c>
    </row>
    <row r="3589" spans="1:22">
      <c r="A3589">
        <v>12642</v>
      </c>
      <c r="B3589" t="s">
        <v>3160</v>
      </c>
      <c r="C3589" t="s">
        <v>3161</v>
      </c>
      <c r="D3589" t="s">
        <v>3019</v>
      </c>
      <c r="E3589">
        <v>2</v>
      </c>
      <c r="F3589" t="s">
        <v>102</v>
      </c>
      <c r="G3589" t="s">
        <v>340</v>
      </c>
      <c r="H3589">
        <v>7006285</v>
      </c>
      <c r="I3589" t="s">
        <v>3267</v>
      </c>
      <c r="J3589">
        <v>-470000</v>
      </c>
      <c r="K3589">
        <v>235000</v>
      </c>
      <c r="L3589">
        <v>-427700</v>
      </c>
      <c r="M3589">
        <v>159800</v>
      </c>
      <c r="N3589">
        <v>-319600</v>
      </c>
      <c r="O3589">
        <v>100</v>
      </c>
      <c r="P3589">
        <v>9</v>
      </c>
      <c r="Q3589" t="s">
        <v>75</v>
      </c>
      <c r="R3589" t="s">
        <v>3159</v>
      </c>
      <c r="S3589" t="s">
        <v>195</v>
      </c>
      <c r="T3589" t="s">
        <v>245</v>
      </c>
      <c r="U3589">
        <v>0</v>
      </c>
      <c r="V3589">
        <v>0</v>
      </c>
    </row>
    <row r="3590" spans="1:22">
      <c r="A3590">
        <v>12642</v>
      </c>
      <c r="B3590" t="s">
        <v>624</v>
      </c>
      <c r="C3590" t="s">
        <v>625</v>
      </c>
      <c r="D3590" t="s">
        <v>3019</v>
      </c>
      <c r="E3590">
        <v>2</v>
      </c>
      <c r="F3590" t="s">
        <v>102</v>
      </c>
      <c r="G3590" t="s">
        <v>340</v>
      </c>
      <c r="H3590">
        <v>7006285</v>
      </c>
      <c r="I3590" t="s">
        <v>3267</v>
      </c>
      <c r="J3590">
        <v>-9600</v>
      </c>
      <c r="K3590">
        <v>4800</v>
      </c>
      <c r="L3590">
        <v>-8736</v>
      </c>
      <c r="M3590">
        <v>3659.2782000000002</v>
      </c>
      <c r="N3590">
        <v>-7318.5564000000004</v>
      </c>
      <c r="O3590">
        <v>100</v>
      </c>
      <c r="P3590">
        <v>9</v>
      </c>
      <c r="Q3590" t="s">
        <v>75</v>
      </c>
      <c r="R3590" t="s">
        <v>3159</v>
      </c>
      <c r="S3590" t="s">
        <v>195</v>
      </c>
      <c r="T3590" t="s">
        <v>380</v>
      </c>
      <c r="U3590">
        <v>0</v>
      </c>
      <c r="V3590">
        <v>0</v>
      </c>
    </row>
    <row r="3591" spans="1:22">
      <c r="A3591">
        <v>12642</v>
      </c>
      <c r="B3591" t="s">
        <v>846</v>
      </c>
      <c r="C3591" t="s">
        <v>354</v>
      </c>
      <c r="D3591" t="s">
        <v>3019</v>
      </c>
      <c r="E3591">
        <v>4</v>
      </c>
      <c r="F3591" t="s">
        <v>102</v>
      </c>
      <c r="G3591" t="s">
        <v>340</v>
      </c>
      <c r="H3591">
        <v>7006285</v>
      </c>
      <c r="I3591" t="s">
        <v>3267</v>
      </c>
      <c r="J3591">
        <v>-30000</v>
      </c>
      <c r="K3591">
        <v>7500</v>
      </c>
      <c r="L3591">
        <v>-27300</v>
      </c>
      <c r="M3591">
        <v>5274.5526</v>
      </c>
      <c r="N3591">
        <v>-21098.2104</v>
      </c>
      <c r="O3591">
        <v>100</v>
      </c>
      <c r="P3591">
        <v>9</v>
      </c>
      <c r="Q3591" t="s">
        <v>75</v>
      </c>
      <c r="R3591" t="s">
        <v>3159</v>
      </c>
      <c r="S3591" t="s">
        <v>195</v>
      </c>
      <c r="T3591" t="s">
        <v>287</v>
      </c>
      <c r="U3591">
        <v>0</v>
      </c>
      <c r="V3591">
        <v>0</v>
      </c>
    </row>
    <row r="3592" spans="1:22">
      <c r="A3592">
        <v>12642</v>
      </c>
      <c r="B3592" t="s">
        <v>1177</v>
      </c>
      <c r="C3592" t="s">
        <v>100</v>
      </c>
      <c r="D3592" t="s">
        <v>3019</v>
      </c>
      <c r="E3592">
        <v>1</v>
      </c>
      <c r="F3592" t="s">
        <v>102</v>
      </c>
      <c r="G3592" t="s">
        <v>340</v>
      </c>
      <c r="H3592">
        <v>7006285</v>
      </c>
      <c r="I3592" t="s">
        <v>3267</v>
      </c>
      <c r="J3592">
        <v>-197000</v>
      </c>
      <c r="K3592">
        <v>197000</v>
      </c>
      <c r="L3592">
        <v>-179270</v>
      </c>
      <c r="M3592">
        <v>119470.7516</v>
      </c>
      <c r="N3592">
        <v>-119470.7516</v>
      </c>
      <c r="O3592">
        <v>100</v>
      </c>
      <c r="P3592">
        <v>9</v>
      </c>
      <c r="Q3592" t="s">
        <v>75</v>
      </c>
      <c r="R3592" t="s">
        <v>3159</v>
      </c>
      <c r="S3592" t="s">
        <v>195</v>
      </c>
      <c r="T3592" t="s">
        <v>229</v>
      </c>
      <c r="U3592">
        <v>0</v>
      </c>
      <c r="V3592">
        <v>0</v>
      </c>
    </row>
    <row r="3593" spans="1:22">
      <c r="A3593">
        <v>12503</v>
      </c>
      <c r="B3593" t="s">
        <v>307</v>
      </c>
      <c r="C3593" t="s">
        <v>308</v>
      </c>
      <c r="D3593" t="s">
        <v>2929</v>
      </c>
      <c r="E3593">
        <v>1</v>
      </c>
      <c r="F3593" t="s">
        <v>102</v>
      </c>
      <c r="G3593" t="s">
        <v>340</v>
      </c>
      <c r="H3593">
        <v>7006286</v>
      </c>
      <c r="I3593" t="s">
        <v>3267</v>
      </c>
      <c r="J3593">
        <v>-34600</v>
      </c>
      <c r="K3593">
        <v>34600</v>
      </c>
      <c r="L3593">
        <v>-31486</v>
      </c>
      <c r="M3593">
        <v>22075.6597</v>
      </c>
      <c r="N3593">
        <v>-22075.6597</v>
      </c>
      <c r="O3593">
        <v>100</v>
      </c>
      <c r="P3593">
        <v>9</v>
      </c>
      <c r="Q3593" t="s">
        <v>75</v>
      </c>
      <c r="R3593" t="s">
        <v>1311</v>
      </c>
      <c r="S3593" t="s">
        <v>88</v>
      </c>
      <c r="T3593" t="s">
        <v>128</v>
      </c>
      <c r="U3593">
        <v>0</v>
      </c>
      <c r="V3593">
        <v>0</v>
      </c>
    </row>
    <row r="3594" spans="1:22">
      <c r="A3594">
        <v>12503</v>
      </c>
      <c r="B3594" t="s">
        <v>124</v>
      </c>
      <c r="C3594" t="s">
        <v>125</v>
      </c>
      <c r="D3594" t="s">
        <v>2929</v>
      </c>
      <c r="E3594">
        <v>1</v>
      </c>
      <c r="F3594" t="s">
        <v>102</v>
      </c>
      <c r="G3594" t="s">
        <v>340</v>
      </c>
      <c r="H3594">
        <v>7006286</v>
      </c>
      <c r="I3594" t="s">
        <v>3267</v>
      </c>
      <c r="J3594">
        <v>-19100</v>
      </c>
      <c r="K3594">
        <v>19100</v>
      </c>
      <c r="L3594">
        <v>-17381</v>
      </c>
      <c r="M3594">
        <v>13505.280500000001</v>
      </c>
      <c r="N3594">
        <v>-13505.280500000001</v>
      </c>
      <c r="O3594">
        <v>100</v>
      </c>
      <c r="P3594">
        <v>9</v>
      </c>
      <c r="Q3594" t="s">
        <v>75</v>
      </c>
      <c r="R3594" t="s">
        <v>1311</v>
      </c>
      <c r="S3594" t="s">
        <v>88</v>
      </c>
      <c r="T3594" t="s">
        <v>85</v>
      </c>
      <c r="U3594">
        <v>0</v>
      </c>
      <c r="V3594">
        <v>0</v>
      </c>
    </row>
    <row r="3595" spans="1:22">
      <c r="A3595">
        <v>12503</v>
      </c>
      <c r="B3595" t="s">
        <v>305</v>
      </c>
      <c r="C3595" t="s">
        <v>306</v>
      </c>
      <c r="D3595" t="s">
        <v>2929</v>
      </c>
      <c r="E3595">
        <v>6</v>
      </c>
      <c r="F3595" t="s">
        <v>102</v>
      </c>
      <c r="G3595" t="s">
        <v>340</v>
      </c>
      <c r="H3595">
        <v>7006286</v>
      </c>
      <c r="I3595" t="s">
        <v>3267</v>
      </c>
      <c r="J3595">
        <v>-157800</v>
      </c>
      <c r="K3595">
        <v>26300</v>
      </c>
      <c r="L3595">
        <v>-84600</v>
      </c>
      <c r="M3595">
        <v>11298.5162</v>
      </c>
      <c r="N3595">
        <v>-67791.097200000004</v>
      </c>
      <c r="O3595">
        <v>100</v>
      </c>
      <c r="P3595">
        <v>0</v>
      </c>
      <c r="Q3595" t="s">
        <v>75</v>
      </c>
      <c r="R3595" t="s">
        <v>1311</v>
      </c>
      <c r="S3595" t="s">
        <v>88</v>
      </c>
      <c r="T3595" t="s">
        <v>136</v>
      </c>
      <c r="U3595">
        <v>0</v>
      </c>
      <c r="V3595">
        <v>0</v>
      </c>
    </row>
    <row r="3596" spans="1:22">
      <c r="A3596">
        <v>12503</v>
      </c>
      <c r="B3596" t="s">
        <v>622</v>
      </c>
      <c r="C3596" t="s">
        <v>116</v>
      </c>
      <c r="D3596" t="s">
        <v>2929</v>
      </c>
      <c r="E3596">
        <v>1</v>
      </c>
      <c r="F3596" t="s">
        <v>102</v>
      </c>
      <c r="G3596" t="s">
        <v>340</v>
      </c>
      <c r="H3596">
        <v>7006286</v>
      </c>
      <c r="I3596" t="s">
        <v>3267</v>
      </c>
      <c r="J3596">
        <v>-117000</v>
      </c>
      <c r="K3596">
        <v>117000</v>
      </c>
      <c r="L3596">
        <v>-106470</v>
      </c>
      <c r="M3596">
        <v>78276.624800000005</v>
      </c>
      <c r="N3596">
        <v>-78276.624800000005</v>
      </c>
      <c r="O3596">
        <v>100</v>
      </c>
      <c r="P3596">
        <v>9</v>
      </c>
      <c r="Q3596" t="s">
        <v>75</v>
      </c>
      <c r="R3596" t="s">
        <v>1311</v>
      </c>
      <c r="S3596" t="s">
        <v>88</v>
      </c>
      <c r="T3596" t="s">
        <v>133</v>
      </c>
      <c r="U3596">
        <v>0</v>
      </c>
      <c r="V3596">
        <v>0</v>
      </c>
    </row>
    <row r="3597" spans="1:22">
      <c r="A3597">
        <v>12503</v>
      </c>
      <c r="B3597" t="s">
        <v>108</v>
      </c>
      <c r="C3597" t="s">
        <v>109</v>
      </c>
      <c r="D3597" t="s">
        <v>2929</v>
      </c>
      <c r="E3597">
        <v>0.8</v>
      </c>
      <c r="F3597" t="s">
        <v>102</v>
      </c>
      <c r="G3597" t="s">
        <v>340</v>
      </c>
      <c r="H3597">
        <v>7006286</v>
      </c>
      <c r="I3597" t="s">
        <v>3267</v>
      </c>
      <c r="J3597">
        <v>-31920</v>
      </c>
      <c r="K3597">
        <v>39900</v>
      </c>
      <c r="L3597">
        <v>-29047</v>
      </c>
      <c r="M3597">
        <v>25378.870299999999</v>
      </c>
      <c r="N3597">
        <v>-20303.096239999999</v>
      </c>
      <c r="O3597">
        <v>100</v>
      </c>
      <c r="P3597">
        <v>9</v>
      </c>
      <c r="Q3597" t="s">
        <v>75</v>
      </c>
      <c r="R3597" t="s">
        <v>1311</v>
      </c>
      <c r="S3597" t="s">
        <v>88</v>
      </c>
      <c r="T3597" t="s">
        <v>110</v>
      </c>
      <c r="U3597">
        <v>0</v>
      </c>
      <c r="V3597">
        <v>0</v>
      </c>
    </row>
    <row r="3598" spans="1:22">
      <c r="A3598">
        <v>12503</v>
      </c>
      <c r="B3598" t="s">
        <v>3162</v>
      </c>
      <c r="C3598" t="s">
        <v>3161</v>
      </c>
      <c r="D3598" t="s">
        <v>2929</v>
      </c>
      <c r="E3598">
        <v>2</v>
      </c>
      <c r="F3598" t="s">
        <v>102</v>
      </c>
      <c r="G3598" t="s">
        <v>340</v>
      </c>
      <c r="H3598">
        <v>7006286</v>
      </c>
      <c r="I3598" t="s">
        <v>3267</v>
      </c>
      <c r="J3598">
        <v>-490000</v>
      </c>
      <c r="K3598">
        <v>245000</v>
      </c>
      <c r="L3598">
        <v>-445900</v>
      </c>
      <c r="M3598">
        <v>232560</v>
      </c>
      <c r="N3598">
        <v>-465120</v>
      </c>
      <c r="O3598">
        <v>100</v>
      </c>
      <c r="P3598">
        <v>9</v>
      </c>
      <c r="Q3598" t="s">
        <v>75</v>
      </c>
      <c r="R3598" t="s">
        <v>1311</v>
      </c>
      <c r="S3598" t="s">
        <v>88</v>
      </c>
      <c r="T3598" t="s">
        <v>245</v>
      </c>
      <c r="U3598">
        <v>0</v>
      </c>
      <c r="V3598">
        <v>0</v>
      </c>
    </row>
    <row r="3599" spans="1:22">
      <c r="A3599">
        <v>12503</v>
      </c>
      <c r="B3599" t="s">
        <v>624</v>
      </c>
      <c r="C3599" t="s">
        <v>625</v>
      </c>
      <c r="D3599" t="s">
        <v>2929</v>
      </c>
      <c r="E3599">
        <v>2</v>
      </c>
      <c r="F3599" t="s">
        <v>102</v>
      </c>
      <c r="G3599" t="s">
        <v>340</v>
      </c>
      <c r="H3599">
        <v>7006286</v>
      </c>
      <c r="I3599" t="s">
        <v>3267</v>
      </c>
      <c r="J3599">
        <v>-9600</v>
      </c>
      <c r="K3599">
        <v>4800</v>
      </c>
      <c r="L3599">
        <v>-8736</v>
      </c>
      <c r="M3599">
        <v>3659.2782000000002</v>
      </c>
      <c r="N3599">
        <v>-7318.5564000000004</v>
      </c>
      <c r="O3599">
        <v>100</v>
      </c>
      <c r="P3599">
        <v>9</v>
      </c>
      <c r="Q3599" t="s">
        <v>75</v>
      </c>
      <c r="R3599" t="s">
        <v>1311</v>
      </c>
      <c r="S3599" t="s">
        <v>88</v>
      </c>
      <c r="T3599" t="s">
        <v>380</v>
      </c>
      <c r="U3599">
        <v>0</v>
      </c>
      <c r="V3599">
        <v>0</v>
      </c>
    </row>
    <row r="3600" spans="1:22">
      <c r="A3600">
        <v>12503</v>
      </c>
      <c r="B3600" t="s">
        <v>111</v>
      </c>
      <c r="C3600" t="s">
        <v>112</v>
      </c>
      <c r="D3600" t="s">
        <v>2929</v>
      </c>
      <c r="E3600">
        <v>4</v>
      </c>
      <c r="F3600" t="s">
        <v>102</v>
      </c>
      <c r="G3600" t="s">
        <v>340</v>
      </c>
      <c r="H3600">
        <v>7006286</v>
      </c>
      <c r="I3600" t="s">
        <v>3267</v>
      </c>
      <c r="J3600">
        <v>-36400</v>
      </c>
      <c r="K3600">
        <v>9100</v>
      </c>
      <c r="L3600">
        <v>-33124</v>
      </c>
      <c r="M3600">
        <v>5885.1193000000003</v>
      </c>
      <c r="N3600">
        <v>-23540.477200000001</v>
      </c>
      <c r="O3600">
        <v>100</v>
      </c>
      <c r="P3600">
        <v>9</v>
      </c>
      <c r="Q3600" t="s">
        <v>75</v>
      </c>
      <c r="R3600" t="s">
        <v>1311</v>
      </c>
      <c r="S3600" t="s">
        <v>88</v>
      </c>
      <c r="T3600" t="s">
        <v>85</v>
      </c>
      <c r="U3600">
        <v>0</v>
      </c>
      <c r="V3600">
        <v>0</v>
      </c>
    </row>
    <row r="3601" spans="1:22">
      <c r="A3601">
        <v>12503</v>
      </c>
      <c r="B3601" t="s">
        <v>494</v>
      </c>
      <c r="C3601" t="s">
        <v>100</v>
      </c>
      <c r="D3601" t="s">
        <v>2929</v>
      </c>
      <c r="E3601">
        <v>1</v>
      </c>
      <c r="F3601" t="s">
        <v>102</v>
      </c>
      <c r="G3601" t="s">
        <v>340</v>
      </c>
      <c r="H3601">
        <v>7006286</v>
      </c>
      <c r="I3601" t="s">
        <v>3267</v>
      </c>
      <c r="J3601">
        <v>-226000</v>
      </c>
      <c r="K3601">
        <v>226000</v>
      </c>
      <c r="L3601">
        <v>-205660</v>
      </c>
      <c r="M3601">
        <v>147827.535</v>
      </c>
      <c r="N3601">
        <v>-147827.535</v>
      </c>
      <c r="O3601">
        <v>100</v>
      </c>
      <c r="P3601">
        <v>9</v>
      </c>
      <c r="Q3601" t="s">
        <v>75</v>
      </c>
      <c r="R3601" t="s">
        <v>1311</v>
      </c>
      <c r="S3601" t="s">
        <v>88</v>
      </c>
      <c r="T3601" t="s">
        <v>229</v>
      </c>
      <c r="U3601">
        <v>0</v>
      </c>
      <c r="V3601">
        <v>0</v>
      </c>
    </row>
    <row r="3602" spans="1:22">
      <c r="A3602">
        <v>12503</v>
      </c>
      <c r="B3602" t="s">
        <v>3160</v>
      </c>
      <c r="C3602" t="s">
        <v>3161</v>
      </c>
      <c r="D3602" t="s">
        <v>2929</v>
      </c>
      <c r="E3602">
        <v>2</v>
      </c>
      <c r="F3602" t="s">
        <v>102</v>
      </c>
      <c r="G3602" t="s">
        <v>340</v>
      </c>
      <c r="H3602">
        <v>7006286</v>
      </c>
      <c r="I3602" t="s">
        <v>3267</v>
      </c>
      <c r="J3602">
        <v>-470000</v>
      </c>
      <c r="K3602">
        <v>235000</v>
      </c>
      <c r="L3602">
        <v>-427700</v>
      </c>
      <c r="M3602">
        <v>156400</v>
      </c>
      <c r="N3602">
        <v>-312800</v>
      </c>
      <c r="O3602">
        <v>100</v>
      </c>
      <c r="P3602">
        <v>9</v>
      </c>
      <c r="Q3602" t="s">
        <v>75</v>
      </c>
      <c r="R3602" t="s">
        <v>1311</v>
      </c>
      <c r="S3602" t="s">
        <v>88</v>
      </c>
      <c r="T3602" t="s">
        <v>245</v>
      </c>
      <c r="U3602">
        <v>0</v>
      </c>
      <c r="V3602">
        <v>0</v>
      </c>
    </row>
    <row r="3603" spans="1:22">
      <c r="A3603">
        <v>12503</v>
      </c>
      <c r="B3603" t="s">
        <v>624</v>
      </c>
      <c r="C3603" t="s">
        <v>625</v>
      </c>
      <c r="D3603" t="s">
        <v>2929</v>
      </c>
      <c r="E3603">
        <v>2</v>
      </c>
      <c r="F3603" t="s">
        <v>102</v>
      </c>
      <c r="G3603" t="s">
        <v>340</v>
      </c>
      <c r="H3603">
        <v>7006286</v>
      </c>
      <c r="I3603" t="s">
        <v>3267</v>
      </c>
      <c r="J3603">
        <v>-9600</v>
      </c>
      <c r="K3603">
        <v>4800</v>
      </c>
      <c r="L3603">
        <v>-8736</v>
      </c>
      <c r="M3603">
        <v>3659.2782000000002</v>
      </c>
      <c r="N3603">
        <v>-7318.5564000000004</v>
      </c>
      <c r="O3603">
        <v>100</v>
      </c>
      <c r="P3603">
        <v>9</v>
      </c>
      <c r="Q3603" t="s">
        <v>75</v>
      </c>
      <c r="R3603" t="s">
        <v>1311</v>
      </c>
      <c r="S3603" t="s">
        <v>88</v>
      </c>
      <c r="T3603" t="s">
        <v>380</v>
      </c>
      <c r="U3603">
        <v>0</v>
      </c>
      <c r="V3603">
        <v>0</v>
      </c>
    </row>
    <row r="3604" spans="1:22">
      <c r="A3604">
        <v>12503</v>
      </c>
      <c r="B3604" t="s">
        <v>846</v>
      </c>
      <c r="C3604" t="s">
        <v>354</v>
      </c>
      <c r="D3604" t="s">
        <v>2929</v>
      </c>
      <c r="E3604">
        <v>4</v>
      </c>
      <c r="F3604" t="s">
        <v>102</v>
      </c>
      <c r="G3604" t="s">
        <v>340</v>
      </c>
      <c r="H3604">
        <v>7006286</v>
      </c>
      <c r="I3604" t="s">
        <v>3267</v>
      </c>
      <c r="J3604">
        <v>-30000</v>
      </c>
      <c r="K3604">
        <v>7500</v>
      </c>
      <c r="L3604">
        <v>-27300</v>
      </c>
      <c r="M3604">
        <v>5274.5526</v>
      </c>
      <c r="N3604">
        <v>-21098.2104</v>
      </c>
      <c r="O3604">
        <v>100</v>
      </c>
      <c r="P3604">
        <v>9</v>
      </c>
      <c r="Q3604" t="s">
        <v>75</v>
      </c>
      <c r="R3604" t="s">
        <v>1311</v>
      </c>
      <c r="S3604" t="s">
        <v>88</v>
      </c>
      <c r="T3604" t="s">
        <v>287</v>
      </c>
      <c r="U3604">
        <v>0</v>
      </c>
      <c r="V3604">
        <v>0</v>
      </c>
    </row>
    <row r="3605" spans="1:22">
      <c r="A3605">
        <v>12503</v>
      </c>
      <c r="B3605" t="s">
        <v>1177</v>
      </c>
      <c r="C3605" t="s">
        <v>100</v>
      </c>
      <c r="D3605" t="s">
        <v>2929</v>
      </c>
      <c r="E3605">
        <v>1</v>
      </c>
      <c r="F3605" t="s">
        <v>102</v>
      </c>
      <c r="G3605" t="s">
        <v>340</v>
      </c>
      <c r="H3605">
        <v>7006286</v>
      </c>
      <c r="I3605" t="s">
        <v>3267</v>
      </c>
      <c r="J3605">
        <v>-197000</v>
      </c>
      <c r="K3605">
        <v>197000</v>
      </c>
      <c r="L3605">
        <v>-179270</v>
      </c>
      <c r="M3605">
        <v>119470.7516</v>
      </c>
      <c r="N3605">
        <v>-119470.7516</v>
      </c>
      <c r="O3605">
        <v>100</v>
      </c>
      <c r="P3605">
        <v>9</v>
      </c>
      <c r="Q3605" t="s">
        <v>75</v>
      </c>
      <c r="R3605" t="s">
        <v>1311</v>
      </c>
      <c r="S3605" t="s">
        <v>88</v>
      </c>
      <c r="T3605" t="s">
        <v>229</v>
      </c>
      <c r="U3605">
        <v>0</v>
      </c>
      <c r="V3605">
        <v>0</v>
      </c>
    </row>
    <row r="3606" spans="1:22">
      <c r="A3606">
        <v>12503</v>
      </c>
      <c r="B3606" t="s">
        <v>356</v>
      </c>
      <c r="C3606" t="s">
        <v>150</v>
      </c>
      <c r="D3606" t="s">
        <v>2929</v>
      </c>
      <c r="E3606">
        <v>1</v>
      </c>
      <c r="F3606" t="s">
        <v>102</v>
      </c>
      <c r="G3606" t="s">
        <v>340</v>
      </c>
      <c r="H3606">
        <v>7006286</v>
      </c>
      <c r="I3606" t="s">
        <v>3267</v>
      </c>
      <c r="J3606">
        <v>-60000</v>
      </c>
      <c r="K3606">
        <v>60000</v>
      </c>
      <c r="L3606">
        <v>-54600</v>
      </c>
      <c r="M3606">
        <v>42403.9643</v>
      </c>
      <c r="N3606">
        <v>-42403.9643</v>
      </c>
      <c r="O3606">
        <v>100</v>
      </c>
      <c r="P3606">
        <v>9</v>
      </c>
      <c r="Q3606" t="s">
        <v>75</v>
      </c>
      <c r="R3606" t="s">
        <v>1311</v>
      </c>
      <c r="S3606" t="s">
        <v>88</v>
      </c>
      <c r="T3606" t="s">
        <v>130</v>
      </c>
      <c r="U3606">
        <v>0</v>
      </c>
      <c r="V3606">
        <v>0</v>
      </c>
    </row>
    <row r="3607" spans="1:22">
      <c r="A3607">
        <v>12278</v>
      </c>
      <c r="B3607" t="s">
        <v>3185</v>
      </c>
      <c r="C3607" t="s">
        <v>824</v>
      </c>
      <c r="D3607" t="s">
        <v>2758</v>
      </c>
      <c r="E3607">
        <v>1</v>
      </c>
      <c r="F3607" t="s">
        <v>523</v>
      </c>
      <c r="G3607" t="s">
        <v>340</v>
      </c>
      <c r="H3607">
        <v>7006287</v>
      </c>
      <c r="I3607" t="s">
        <v>3267</v>
      </c>
      <c r="J3607">
        <v>-1279000</v>
      </c>
      <c r="K3607">
        <v>1279000</v>
      </c>
      <c r="L3607">
        <v>-1035990</v>
      </c>
      <c r="M3607">
        <v>933670</v>
      </c>
      <c r="N3607">
        <v>-933670</v>
      </c>
      <c r="O3607">
        <v>100</v>
      </c>
      <c r="P3607">
        <v>19</v>
      </c>
      <c r="Q3607" t="s">
        <v>145</v>
      </c>
      <c r="R3607" t="s">
        <v>2826</v>
      </c>
      <c r="S3607" t="s">
        <v>195</v>
      </c>
      <c r="T3607" t="s">
        <v>325</v>
      </c>
      <c r="U3607">
        <v>0</v>
      </c>
      <c r="V3607">
        <v>0</v>
      </c>
    </row>
    <row r="3608" spans="1:22">
      <c r="A3608">
        <v>12278</v>
      </c>
      <c r="B3608" t="s">
        <v>3185</v>
      </c>
      <c r="C3608" t="s">
        <v>824</v>
      </c>
      <c r="D3608" t="s">
        <v>2758</v>
      </c>
      <c r="E3608">
        <v>1</v>
      </c>
      <c r="F3608" t="s">
        <v>523</v>
      </c>
      <c r="G3608" t="s">
        <v>73</v>
      </c>
      <c r="H3608">
        <v>5061080</v>
      </c>
      <c r="I3608" t="s">
        <v>3267</v>
      </c>
      <c r="J3608">
        <v>1279000</v>
      </c>
      <c r="K3608">
        <v>1279000</v>
      </c>
      <c r="L3608">
        <v>1035990</v>
      </c>
      <c r="M3608">
        <v>933670</v>
      </c>
      <c r="N3608">
        <v>933670</v>
      </c>
      <c r="O3608">
        <v>100</v>
      </c>
      <c r="P3608">
        <v>19</v>
      </c>
      <c r="Q3608" t="s">
        <v>145</v>
      </c>
      <c r="R3608" t="s">
        <v>2826</v>
      </c>
      <c r="S3608" t="s">
        <v>195</v>
      </c>
      <c r="T3608" t="s">
        <v>325</v>
      </c>
      <c r="U3608">
        <v>0</v>
      </c>
      <c r="V3608">
        <v>0</v>
      </c>
    </row>
    <row r="3609" spans="1:22">
      <c r="A3609">
        <v>12908</v>
      </c>
      <c r="B3609" t="s">
        <v>3293</v>
      </c>
      <c r="C3609" t="s">
        <v>729</v>
      </c>
      <c r="D3609" t="s">
        <v>3178</v>
      </c>
      <c r="E3609">
        <v>1</v>
      </c>
      <c r="F3609" t="s">
        <v>120</v>
      </c>
      <c r="G3609" t="s">
        <v>73</v>
      </c>
      <c r="H3609">
        <v>4009101</v>
      </c>
      <c r="I3609" t="s">
        <v>3267</v>
      </c>
      <c r="J3609">
        <v>2400</v>
      </c>
      <c r="K3609">
        <v>2400</v>
      </c>
      <c r="L3609">
        <v>2400</v>
      </c>
      <c r="M3609">
        <v>1688</v>
      </c>
      <c r="N3609">
        <v>1688</v>
      </c>
      <c r="O3609">
        <v>100</v>
      </c>
      <c r="P3609">
        <v>0</v>
      </c>
      <c r="Q3609" t="s">
        <v>75</v>
      </c>
      <c r="R3609" t="s">
        <v>121</v>
      </c>
      <c r="S3609" t="s">
        <v>122</v>
      </c>
      <c r="T3609" t="s">
        <v>563</v>
      </c>
      <c r="U3609">
        <v>0</v>
      </c>
      <c r="V3609">
        <v>0</v>
      </c>
    </row>
    <row r="3610" spans="1:22">
      <c r="A3610">
        <v>12503</v>
      </c>
      <c r="B3610" t="s">
        <v>1178</v>
      </c>
      <c r="C3610" t="s">
        <v>150</v>
      </c>
      <c r="D3610" t="s">
        <v>2929</v>
      </c>
      <c r="E3610">
        <v>1</v>
      </c>
      <c r="F3610" t="s">
        <v>102</v>
      </c>
      <c r="G3610" t="s">
        <v>73</v>
      </c>
      <c r="H3610">
        <v>5061081</v>
      </c>
      <c r="I3610" t="s">
        <v>3267</v>
      </c>
      <c r="J3610">
        <v>124000</v>
      </c>
      <c r="K3610">
        <v>124000</v>
      </c>
      <c r="L3610">
        <v>112840</v>
      </c>
      <c r="M3610">
        <v>86089.280799999993</v>
      </c>
      <c r="N3610">
        <v>86089.280799999993</v>
      </c>
      <c r="O3610">
        <v>100</v>
      </c>
      <c r="P3610">
        <v>9</v>
      </c>
      <c r="Q3610" t="s">
        <v>75</v>
      </c>
      <c r="R3610" t="s">
        <v>1311</v>
      </c>
      <c r="S3610" t="s">
        <v>88</v>
      </c>
      <c r="T3610" t="s">
        <v>130</v>
      </c>
      <c r="U3610">
        <v>0</v>
      </c>
      <c r="V3610">
        <v>0</v>
      </c>
    </row>
    <row r="3611" spans="1:22">
      <c r="A3611">
        <v>12503</v>
      </c>
      <c r="B3611" t="s">
        <v>307</v>
      </c>
      <c r="C3611" t="s">
        <v>308</v>
      </c>
      <c r="D3611" t="s">
        <v>2929</v>
      </c>
      <c r="E3611">
        <v>1</v>
      </c>
      <c r="F3611" t="s">
        <v>102</v>
      </c>
      <c r="G3611" t="s">
        <v>73</v>
      </c>
      <c r="H3611">
        <v>5061081</v>
      </c>
      <c r="I3611" t="s">
        <v>3267</v>
      </c>
      <c r="J3611">
        <v>34600</v>
      </c>
      <c r="K3611">
        <v>34600</v>
      </c>
      <c r="L3611">
        <v>31486</v>
      </c>
      <c r="M3611">
        <v>22075.6597</v>
      </c>
      <c r="N3611">
        <v>22075.6597</v>
      </c>
      <c r="O3611">
        <v>100</v>
      </c>
      <c r="P3611">
        <v>9</v>
      </c>
      <c r="Q3611" t="s">
        <v>75</v>
      </c>
      <c r="R3611" t="s">
        <v>1311</v>
      </c>
      <c r="S3611" t="s">
        <v>88</v>
      </c>
      <c r="T3611" t="s">
        <v>128</v>
      </c>
      <c r="U3611">
        <v>0</v>
      </c>
      <c r="V3611">
        <v>0</v>
      </c>
    </row>
    <row r="3612" spans="1:22">
      <c r="A3612">
        <v>12503</v>
      </c>
      <c r="B3612" t="s">
        <v>124</v>
      </c>
      <c r="C3612" t="s">
        <v>125</v>
      </c>
      <c r="D3612" t="s">
        <v>2929</v>
      </c>
      <c r="E3612">
        <v>1</v>
      </c>
      <c r="F3612" t="s">
        <v>102</v>
      </c>
      <c r="G3612" t="s">
        <v>73</v>
      </c>
      <c r="H3612">
        <v>5061081</v>
      </c>
      <c r="I3612" t="s">
        <v>3267</v>
      </c>
      <c r="J3612">
        <v>19100</v>
      </c>
      <c r="K3612">
        <v>19100</v>
      </c>
      <c r="L3612">
        <v>17381</v>
      </c>
      <c r="M3612">
        <v>13505.280500000001</v>
      </c>
      <c r="N3612">
        <v>13505.280500000001</v>
      </c>
      <c r="O3612">
        <v>100</v>
      </c>
      <c r="P3612">
        <v>9</v>
      </c>
      <c r="Q3612" t="s">
        <v>75</v>
      </c>
      <c r="R3612" t="s">
        <v>1311</v>
      </c>
      <c r="S3612" t="s">
        <v>88</v>
      </c>
      <c r="T3612" t="s">
        <v>85</v>
      </c>
      <c r="U3612">
        <v>0</v>
      </c>
      <c r="V3612">
        <v>0</v>
      </c>
    </row>
    <row r="3613" spans="1:22">
      <c r="A3613">
        <v>12503</v>
      </c>
      <c r="B3613" t="s">
        <v>305</v>
      </c>
      <c r="C3613" t="s">
        <v>306</v>
      </c>
      <c r="D3613" t="s">
        <v>2929</v>
      </c>
      <c r="E3613">
        <v>6</v>
      </c>
      <c r="F3613" t="s">
        <v>102</v>
      </c>
      <c r="G3613" t="s">
        <v>73</v>
      </c>
      <c r="H3613">
        <v>5061081</v>
      </c>
      <c r="I3613" t="s">
        <v>3267</v>
      </c>
      <c r="J3613">
        <v>157800</v>
      </c>
      <c r="K3613">
        <v>26300</v>
      </c>
      <c r="L3613">
        <v>84600</v>
      </c>
      <c r="M3613">
        <v>11298.5162</v>
      </c>
      <c r="N3613">
        <v>67791.097200000004</v>
      </c>
      <c r="O3613">
        <v>100</v>
      </c>
      <c r="P3613">
        <v>0</v>
      </c>
      <c r="Q3613" t="s">
        <v>75</v>
      </c>
      <c r="R3613" t="s">
        <v>1311</v>
      </c>
      <c r="S3613" t="s">
        <v>88</v>
      </c>
      <c r="T3613" t="s">
        <v>136</v>
      </c>
      <c r="U3613">
        <v>0</v>
      </c>
      <c r="V3613">
        <v>0</v>
      </c>
    </row>
    <row r="3614" spans="1:22">
      <c r="A3614">
        <v>12503</v>
      </c>
      <c r="B3614" t="s">
        <v>622</v>
      </c>
      <c r="C3614" t="s">
        <v>116</v>
      </c>
      <c r="D3614" t="s">
        <v>2929</v>
      </c>
      <c r="E3614">
        <v>1</v>
      </c>
      <c r="F3614" t="s">
        <v>102</v>
      </c>
      <c r="G3614" t="s">
        <v>73</v>
      </c>
      <c r="H3614">
        <v>5061081</v>
      </c>
      <c r="I3614" t="s">
        <v>3267</v>
      </c>
      <c r="J3614">
        <v>117000</v>
      </c>
      <c r="K3614">
        <v>117000</v>
      </c>
      <c r="L3614">
        <v>106470</v>
      </c>
      <c r="M3614">
        <v>78276.624800000005</v>
      </c>
      <c r="N3614">
        <v>78276.624800000005</v>
      </c>
      <c r="O3614">
        <v>100</v>
      </c>
      <c r="P3614">
        <v>9</v>
      </c>
      <c r="Q3614" t="s">
        <v>75</v>
      </c>
      <c r="R3614" t="s">
        <v>1311</v>
      </c>
      <c r="S3614" t="s">
        <v>88</v>
      </c>
      <c r="T3614" t="s">
        <v>133</v>
      </c>
      <c r="U3614">
        <v>0</v>
      </c>
      <c r="V3614">
        <v>0</v>
      </c>
    </row>
    <row r="3615" spans="1:22">
      <c r="A3615">
        <v>12503</v>
      </c>
      <c r="B3615" t="s">
        <v>108</v>
      </c>
      <c r="C3615" t="s">
        <v>109</v>
      </c>
      <c r="D3615" t="s">
        <v>2929</v>
      </c>
      <c r="E3615">
        <v>0.8</v>
      </c>
      <c r="F3615" t="s">
        <v>102</v>
      </c>
      <c r="G3615" t="s">
        <v>73</v>
      </c>
      <c r="H3615">
        <v>5061081</v>
      </c>
      <c r="I3615" t="s">
        <v>3267</v>
      </c>
      <c r="J3615">
        <v>31920</v>
      </c>
      <c r="K3615">
        <v>39900</v>
      </c>
      <c r="L3615">
        <v>29047</v>
      </c>
      <c r="M3615">
        <v>25378.870299999999</v>
      </c>
      <c r="N3615">
        <v>20303.096239999999</v>
      </c>
      <c r="O3615">
        <v>100</v>
      </c>
      <c r="P3615">
        <v>9</v>
      </c>
      <c r="Q3615" t="s">
        <v>75</v>
      </c>
      <c r="R3615" t="s">
        <v>1311</v>
      </c>
      <c r="S3615" t="s">
        <v>88</v>
      </c>
      <c r="T3615" t="s">
        <v>110</v>
      </c>
      <c r="U3615">
        <v>0</v>
      </c>
      <c r="V3615">
        <v>0</v>
      </c>
    </row>
    <row r="3616" spans="1:22">
      <c r="A3616">
        <v>12503</v>
      </c>
      <c r="B3616" t="s">
        <v>3162</v>
      </c>
      <c r="C3616" t="s">
        <v>3161</v>
      </c>
      <c r="D3616" t="s">
        <v>2929</v>
      </c>
      <c r="E3616">
        <v>2</v>
      </c>
      <c r="F3616" t="s">
        <v>102</v>
      </c>
      <c r="G3616" t="s">
        <v>73</v>
      </c>
      <c r="H3616">
        <v>5061081</v>
      </c>
      <c r="I3616" t="s">
        <v>3267</v>
      </c>
      <c r="J3616">
        <v>490000</v>
      </c>
      <c r="K3616">
        <v>245000</v>
      </c>
      <c r="L3616">
        <v>445900</v>
      </c>
      <c r="M3616">
        <v>232560</v>
      </c>
      <c r="N3616">
        <v>465120</v>
      </c>
      <c r="O3616">
        <v>100</v>
      </c>
      <c r="P3616">
        <v>9</v>
      </c>
      <c r="Q3616" t="s">
        <v>75</v>
      </c>
      <c r="R3616" t="s">
        <v>1311</v>
      </c>
      <c r="S3616" t="s">
        <v>88</v>
      </c>
      <c r="T3616" t="s">
        <v>245</v>
      </c>
      <c r="U3616">
        <v>0</v>
      </c>
      <c r="V3616">
        <v>0</v>
      </c>
    </row>
    <row r="3617" spans="1:22">
      <c r="A3617">
        <v>12503</v>
      </c>
      <c r="B3617" t="s">
        <v>624</v>
      </c>
      <c r="C3617" t="s">
        <v>625</v>
      </c>
      <c r="D3617" t="s">
        <v>2929</v>
      </c>
      <c r="E3617">
        <v>2</v>
      </c>
      <c r="F3617" t="s">
        <v>102</v>
      </c>
      <c r="G3617" t="s">
        <v>73</v>
      </c>
      <c r="H3617">
        <v>5061081</v>
      </c>
      <c r="I3617" t="s">
        <v>3267</v>
      </c>
      <c r="J3617">
        <v>9600</v>
      </c>
      <c r="K3617">
        <v>4800</v>
      </c>
      <c r="L3617">
        <v>8736</v>
      </c>
      <c r="M3617">
        <v>3659.2782000000002</v>
      </c>
      <c r="N3617">
        <v>7318.5564000000004</v>
      </c>
      <c r="O3617">
        <v>100</v>
      </c>
      <c r="P3617">
        <v>9</v>
      </c>
      <c r="Q3617" t="s">
        <v>75</v>
      </c>
      <c r="R3617" t="s">
        <v>1311</v>
      </c>
      <c r="S3617" t="s">
        <v>88</v>
      </c>
      <c r="T3617" t="s">
        <v>380</v>
      </c>
      <c r="U3617">
        <v>0</v>
      </c>
      <c r="V3617">
        <v>0</v>
      </c>
    </row>
    <row r="3618" spans="1:22">
      <c r="A3618">
        <v>12503</v>
      </c>
      <c r="B3618" t="s">
        <v>111</v>
      </c>
      <c r="C3618" t="s">
        <v>112</v>
      </c>
      <c r="D3618" t="s">
        <v>2929</v>
      </c>
      <c r="E3618">
        <v>4</v>
      </c>
      <c r="F3618" t="s">
        <v>102</v>
      </c>
      <c r="G3618" t="s">
        <v>73</v>
      </c>
      <c r="H3618">
        <v>5061081</v>
      </c>
      <c r="I3618" t="s">
        <v>3267</v>
      </c>
      <c r="J3618">
        <v>36400</v>
      </c>
      <c r="K3618">
        <v>9100</v>
      </c>
      <c r="L3618">
        <v>33124</v>
      </c>
      <c r="M3618">
        <v>5885.1193000000003</v>
      </c>
      <c r="N3618">
        <v>23540.477200000001</v>
      </c>
      <c r="O3618">
        <v>100</v>
      </c>
      <c r="P3618">
        <v>9</v>
      </c>
      <c r="Q3618" t="s">
        <v>75</v>
      </c>
      <c r="R3618" t="s">
        <v>1311</v>
      </c>
      <c r="S3618" t="s">
        <v>88</v>
      </c>
      <c r="T3618" t="s">
        <v>85</v>
      </c>
      <c r="U3618">
        <v>0</v>
      </c>
      <c r="V3618">
        <v>0</v>
      </c>
    </row>
    <row r="3619" spans="1:22">
      <c r="A3619">
        <v>12503</v>
      </c>
      <c r="B3619" t="s">
        <v>494</v>
      </c>
      <c r="C3619" t="s">
        <v>100</v>
      </c>
      <c r="D3619" t="s">
        <v>2929</v>
      </c>
      <c r="E3619">
        <v>1</v>
      </c>
      <c r="F3619" t="s">
        <v>102</v>
      </c>
      <c r="G3619" t="s">
        <v>73</v>
      </c>
      <c r="H3619">
        <v>5061081</v>
      </c>
      <c r="I3619" t="s">
        <v>3267</v>
      </c>
      <c r="J3619">
        <v>226000</v>
      </c>
      <c r="K3619">
        <v>226000</v>
      </c>
      <c r="L3619">
        <v>205660</v>
      </c>
      <c r="M3619">
        <v>147827.535</v>
      </c>
      <c r="N3619">
        <v>147827.535</v>
      </c>
      <c r="O3619">
        <v>100</v>
      </c>
      <c r="P3619">
        <v>9</v>
      </c>
      <c r="Q3619" t="s">
        <v>75</v>
      </c>
      <c r="R3619" t="s">
        <v>1311</v>
      </c>
      <c r="S3619" t="s">
        <v>88</v>
      </c>
      <c r="T3619" t="s">
        <v>229</v>
      </c>
      <c r="U3619">
        <v>0</v>
      </c>
      <c r="V3619">
        <v>0</v>
      </c>
    </row>
    <row r="3620" spans="1:22">
      <c r="A3620">
        <v>12503</v>
      </c>
      <c r="B3620" t="s">
        <v>3160</v>
      </c>
      <c r="C3620" t="s">
        <v>3161</v>
      </c>
      <c r="D3620" t="s">
        <v>2929</v>
      </c>
      <c r="E3620">
        <v>2</v>
      </c>
      <c r="F3620" t="s">
        <v>102</v>
      </c>
      <c r="G3620" t="s">
        <v>73</v>
      </c>
      <c r="H3620">
        <v>5061081</v>
      </c>
      <c r="I3620" t="s">
        <v>3267</v>
      </c>
      <c r="J3620">
        <v>470000</v>
      </c>
      <c r="K3620">
        <v>235000</v>
      </c>
      <c r="L3620">
        <v>427700</v>
      </c>
      <c r="M3620">
        <v>156400</v>
      </c>
      <c r="N3620">
        <v>312800</v>
      </c>
      <c r="O3620">
        <v>100</v>
      </c>
      <c r="P3620">
        <v>9</v>
      </c>
      <c r="Q3620" t="s">
        <v>75</v>
      </c>
      <c r="R3620" t="s">
        <v>1311</v>
      </c>
      <c r="S3620" t="s">
        <v>88</v>
      </c>
      <c r="T3620" t="s">
        <v>245</v>
      </c>
      <c r="U3620">
        <v>0</v>
      </c>
      <c r="V3620">
        <v>0</v>
      </c>
    </row>
    <row r="3621" spans="1:22">
      <c r="A3621">
        <v>12503</v>
      </c>
      <c r="B3621" t="s">
        <v>624</v>
      </c>
      <c r="C3621" t="s">
        <v>625</v>
      </c>
      <c r="D3621" t="s">
        <v>2929</v>
      </c>
      <c r="E3621">
        <v>2</v>
      </c>
      <c r="F3621" t="s">
        <v>102</v>
      </c>
      <c r="G3621" t="s">
        <v>73</v>
      </c>
      <c r="H3621">
        <v>5061081</v>
      </c>
      <c r="I3621" t="s">
        <v>3267</v>
      </c>
      <c r="J3621">
        <v>9600</v>
      </c>
      <c r="K3621">
        <v>4800</v>
      </c>
      <c r="L3621">
        <v>8736</v>
      </c>
      <c r="M3621">
        <v>3659.2782000000002</v>
      </c>
      <c r="N3621">
        <v>7318.5564000000004</v>
      </c>
      <c r="O3621">
        <v>100</v>
      </c>
      <c r="P3621">
        <v>9</v>
      </c>
      <c r="Q3621" t="s">
        <v>75</v>
      </c>
      <c r="R3621" t="s">
        <v>1311</v>
      </c>
      <c r="S3621" t="s">
        <v>88</v>
      </c>
      <c r="T3621" t="s">
        <v>380</v>
      </c>
      <c r="U3621">
        <v>0</v>
      </c>
      <c r="V3621">
        <v>0</v>
      </c>
    </row>
    <row r="3622" spans="1:22">
      <c r="A3622">
        <v>12503</v>
      </c>
      <c r="B3622" t="s">
        <v>846</v>
      </c>
      <c r="C3622" t="s">
        <v>354</v>
      </c>
      <c r="D3622" t="s">
        <v>2929</v>
      </c>
      <c r="E3622">
        <v>4</v>
      </c>
      <c r="F3622" t="s">
        <v>102</v>
      </c>
      <c r="G3622" t="s">
        <v>73</v>
      </c>
      <c r="H3622">
        <v>5061081</v>
      </c>
      <c r="I3622" t="s">
        <v>3267</v>
      </c>
      <c r="J3622">
        <v>30000</v>
      </c>
      <c r="K3622">
        <v>7500</v>
      </c>
      <c r="L3622">
        <v>27300</v>
      </c>
      <c r="M3622">
        <v>5274.5526</v>
      </c>
      <c r="N3622">
        <v>21098.2104</v>
      </c>
      <c r="O3622">
        <v>100</v>
      </c>
      <c r="P3622">
        <v>9</v>
      </c>
      <c r="Q3622" t="s">
        <v>75</v>
      </c>
      <c r="R3622" t="s">
        <v>1311</v>
      </c>
      <c r="S3622" t="s">
        <v>88</v>
      </c>
      <c r="T3622" t="s">
        <v>287</v>
      </c>
      <c r="U3622">
        <v>0</v>
      </c>
      <c r="V3622">
        <v>0</v>
      </c>
    </row>
    <row r="3623" spans="1:22">
      <c r="A3623">
        <v>12503</v>
      </c>
      <c r="B3623" t="s">
        <v>1177</v>
      </c>
      <c r="C3623" t="s">
        <v>100</v>
      </c>
      <c r="D3623" t="s">
        <v>2929</v>
      </c>
      <c r="E3623">
        <v>1</v>
      </c>
      <c r="F3623" t="s">
        <v>102</v>
      </c>
      <c r="G3623" t="s">
        <v>73</v>
      </c>
      <c r="H3623">
        <v>5061081</v>
      </c>
      <c r="I3623" t="s">
        <v>3267</v>
      </c>
      <c r="J3623">
        <v>197000</v>
      </c>
      <c r="K3623">
        <v>197000</v>
      </c>
      <c r="L3623">
        <v>179270</v>
      </c>
      <c r="M3623">
        <v>119470.7516</v>
      </c>
      <c r="N3623">
        <v>119470.7516</v>
      </c>
      <c r="O3623">
        <v>100</v>
      </c>
      <c r="P3623">
        <v>9</v>
      </c>
      <c r="Q3623" t="s">
        <v>75</v>
      </c>
      <c r="R3623" t="s">
        <v>1311</v>
      </c>
      <c r="S3623" t="s">
        <v>88</v>
      </c>
      <c r="T3623" t="s">
        <v>229</v>
      </c>
      <c r="U3623">
        <v>0</v>
      </c>
      <c r="V3623">
        <v>0</v>
      </c>
    </row>
    <row r="3624" spans="1:22">
      <c r="A3624">
        <v>12503</v>
      </c>
      <c r="B3624" t="s">
        <v>356</v>
      </c>
      <c r="C3624" t="s">
        <v>150</v>
      </c>
      <c r="D3624" t="s">
        <v>2929</v>
      </c>
      <c r="E3624">
        <v>1</v>
      </c>
      <c r="F3624" t="s">
        <v>102</v>
      </c>
      <c r="G3624" t="s">
        <v>73</v>
      </c>
      <c r="H3624">
        <v>5061081</v>
      </c>
      <c r="I3624" t="s">
        <v>3267</v>
      </c>
      <c r="J3624">
        <v>60000</v>
      </c>
      <c r="K3624">
        <v>60000</v>
      </c>
      <c r="L3624">
        <v>54600</v>
      </c>
      <c r="M3624">
        <v>42403.9643</v>
      </c>
      <c r="N3624">
        <v>42403.9643</v>
      </c>
      <c r="O3624">
        <v>100</v>
      </c>
      <c r="P3624">
        <v>9</v>
      </c>
      <c r="Q3624" t="s">
        <v>75</v>
      </c>
      <c r="R3624" t="s">
        <v>1311</v>
      </c>
      <c r="S3624" t="s">
        <v>88</v>
      </c>
      <c r="T3624" t="s">
        <v>130</v>
      </c>
      <c r="U3624">
        <v>0</v>
      </c>
      <c r="V3624">
        <v>0</v>
      </c>
    </row>
    <row r="3625" spans="1:22">
      <c r="A3625">
        <v>12642</v>
      </c>
      <c r="B3625" t="s">
        <v>2872</v>
      </c>
      <c r="C3625" t="s">
        <v>218</v>
      </c>
      <c r="D3625" t="s">
        <v>3019</v>
      </c>
      <c r="E3625">
        <v>1</v>
      </c>
      <c r="F3625" t="s">
        <v>102</v>
      </c>
      <c r="G3625" t="s">
        <v>73</v>
      </c>
      <c r="H3625">
        <v>5061082</v>
      </c>
      <c r="I3625" t="s">
        <v>3267</v>
      </c>
      <c r="J3625">
        <v>78400</v>
      </c>
      <c r="K3625">
        <v>78400</v>
      </c>
      <c r="L3625">
        <v>71344</v>
      </c>
      <c r="M3625">
        <v>48979</v>
      </c>
      <c r="N3625">
        <v>48979</v>
      </c>
      <c r="O3625">
        <v>100</v>
      </c>
      <c r="P3625">
        <v>9</v>
      </c>
      <c r="Q3625" t="s">
        <v>75</v>
      </c>
      <c r="R3625" t="s">
        <v>3159</v>
      </c>
      <c r="S3625" t="s">
        <v>195</v>
      </c>
      <c r="T3625" t="s">
        <v>219</v>
      </c>
      <c r="U3625">
        <v>0</v>
      </c>
      <c r="V3625">
        <v>0</v>
      </c>
    </row>
    <row r="3626" spans="1:22">
      <c r="A3626">
        <v>12642</v>
      </c>
      <c r="B3626" t="s">
        <v>307</v>
      </c>
      <c r="C3626" t="s">
        <v>308</v>
      </c>
      <c r="D3626" t="s">
        <v>3019</v>
      </c>
      <c r="E3626">
        <v>1</v>
      </c>
      <c r="F3626" t="s">
        <v>102</v>
      </c>
      <c r="G3626" t="s">
        <v>73</v>
      </c>
      <c r="H3626">
        <v>5061082</v>
      </c>
      <c r="I3626" t="s">
        <v>3267</v>
      </c>
      <c r="J3626">
        <v>34600</v>
      </c>
      <c r="K3626">
        <v>34600</v>
      </c>
      <c r="L3626">
        <v>31486</v>
      </c>
      <c r="M3626">
        <v>22075.6597</v>
      </c>
      <c r="N3626">
        <v>22075.6597</v>
      </c>
      <c r="O3626">
        <v>100</v>
      </c>
      <c r="P3626">
        <v>9</v>
      </c>
      <c r="Q3626" t="s">
        <v>75</v>
      </c>
      <c r="R3626" t="s">
        <v>3159</v>
      </c>
      <c r="S3626" t="s">
        <v>195</v>
      </c>
      <c r="T3626" t="s">
        <v>128</v>
      </c>
      <c r="U3626">
        <v>0</v>
      </c>
      <c r="V3626">
        <v>0</v>
      </c>
    </row>
    <row r="3627" spans="1:22">
      <c r="A3627">
        <v>12642</v>
      </c>
      <c r="B3627" t="s">
        <v>124</v>
      </c>
      <c r="C3627" t="s">
        <v>125</v>
      </c>
      <c r="D3627" t="s">
        <v>3019</v>
      </c>
      <c r="E3627">
        <v>1</v>
      </c>
      <c r="F3627" t="s">
        <v>102</v>
      </c>
      <c r="G3627" t="s">
        <v>73</v>
      </c>
      <c r="H3627">
        <v>5061082</v>
      </c>
      <c r="I3627" t="s">
        <v>3267</v>
      </c>
      <c r="J3627">
        <v>19100</v>
      </c>
      <c r="K3627">
        <v>19100</v>
      </c>
      <c r="L3627">
        <v>17381</v>
      </c>
      <c r="M3627">
        <v>13505.280500000001</v>
      </c>
      <c r="N3627">
        <v>13505.280500000001</v>
      </c>
      <c r="O3627">
        <v>100</v>
      </c>
      <c r="P3627">
        <v>9</v>
      </c>
      <c r="Q3627" t="s">
        <v>75</v>
      </c>
      <c r="R3627" t="s">
        <v>3159</v>
      </c>
      <c r="S3627" t="s">
        <v>195</v>
      </c>
      <c r="T3627" t="s">
        <v>85</v>
      </c>
      <c r="U3627">
        <v>0</v>
      </c>
      <c r="V3627">
        <v>0</v>
      </c>
    </row>
    <row r="3628" spans="1:22">
      <c r="A3628">
        <v>12642</v>
      </c>
      <c r="B3628" t="s">
        <v>305</v>
      </c>
      <c r="C3628" t="s">
        <v>306</v>
      </c>
      <c r="D3628" t="s">
        <v>3019</v>
      </c>
      <c r="E3628">
        <v>6</v>
      </c>
      <c r="F3628" t="s">
        <v>102</v>
      </c>
      <c r="G3628" t="s">
        <v>73</v>
      </c>
      <c r="H3628">
        <v>5061082</v>
      </c>
      <c r="I3628" t="s">
        <v>3267</v>
      </c>
      <c r="J3628">
        <v>157800</v>
      </c>
      <c r="K3628">
        <v>26300</v>
      </c>
      <c r="L3628">
        <v>84600</v>
      </c>
      <c r="M3628">
        <v>11298.842699999999</v>
      </c>
      <c r="N3628">
        <v>67793.056200000006</v>
      </c>
      <c r="O3628">
        <v>100</v>
      </c>
      <c r="P3628">
        <v>0</v>
      </c>
      <c r="Q3628" t="s">
        <v>75</v>
      </c>
      <c r="R3628" t="s">
        <v>3159</v>
      </c>
      <c r="S3628" t="s">
        <v>195</v>
      </c>
      <c r="T3628" t="s">
        <v>136</v>
      </c>
      <c r="U3628">
        <v>0</v>
      </c>
      <c r="V3628">
        <v>0</v>
      </c>
    </row>
    <row r="3629" spans="1:22">
      <c r="A3629">
        <v>12642</v>
      </c>
      <c r="B3629" t="s">
        <v>2058</v>
      </c>
      <c r="C3629" t="s">
        <v>150</v>
      </c>
      <c r="D3629" t="s">
        <v>3019</v>
      </c>
      <c r="E3629">
        <v>1</v>
      </c>
      <c r="F3629" t="s">
        <v>102</v>
      </c>
      <c r="G3629" t="s">
        <v>73</v>
      </c>
      <c r="H3629">
        <v>5061082</v>
      </c>
      <c r="I3629" t="s">
        <v>3267</v>
      </c>
      <c r="J3629">
        <v>60000</v>
      </c>
      <c r="K3629">
        <v>60000</v>
      </c>
      <c r="L3629">
        <v>54600</v>
      </c>
      <c r="M3629">
        <v>38053.565199999997</v>
      </c>
      <c r="N3629">
        <v>38053.565199999997</v>
      </c>
      <c r="O3629">
        <v>100</v>
      </c>
      <c r="P3629">
        <v>9</v>
      </c>
      <c r="Q3629" t="s">
        <v>75</v>
      </c>
      <c r="R3629" t="s">
        <v>3159</v>
      </c>
      <c r="S3629" t="s">
        <v>195</v>
      </c>
      <c r="T3629" t="s">
        <v>130</v>
      </c>
      <c r="U3629">
        <v>0</v>
      </c>
      <c r="V3629">
        <v>0</v>
      </c>
    </row>
    <row r="3630" spans="1:22">
      <c r="A3630">
        <v>12642</v>
      </c>
      <c r="B3630" t="s">
        <v>622</v>
      </c>
      <c r="C3630" t="s">
        <v>116</v>
      </c>
      <c r="D3630" t="s">
        <v>3019</v>
      </c>
      <c r="E3630">
        <v>1</v>
      </c>
      <c r="F3630" t="s">
        <v>102</v>
      </c>
      <c r="G3630" t="s">
        <v>73</v>
      </c>
      <c r="H3630">
        <v>5061082</v>
      </c>
      <c r="I3630" t="s">
        <v>3267</v>
      </c>
      <c r="J3630">
        <v>117000</v>
      </c>
      <c r="K3630">
        <v>117000</v>
      </c>
      <c r="L3630">
        <v>106470</v>
      </c>
      <c r="M3630">
        <v>78276.624800000005</v>
      </c>
      <c r="N3630">
        <v>78276.624800000005</v>
      </c>
      <c r="O3630">
        <v>100</v>
      </c>
      <c r="P3630">
        <v>9</v>
      </c>
      <c r="Q3630" t="s">
        <v>75</v>
      </c>
      <c r="R3630" t="s">
        <v>3159</v>
      </c>
      <c r="S3630" t="s">
        <v>195</v>
      </c>
      <c r="T3630" t="s">
        <v>133</v>
      </c>
      <c r="U3630">
        <v>0</v>
      </c>
      <c r="V3630">
        <v>0</v>
      </c>
    </row>
    <row r="3631" spans="1:22">
      <c r="A3631">
        <v>12642</v>
      </c>
      <c r="B3631" t="s">
        <v>845</v>
      </c>
      <c r="C3631" t="s">
        <v>225</v>
      </c>
      <c r="D3631" t="s">
        <v>3019</v>
      </c>
      <c r="E3631">
        <v>4</v>
      </c>
      <c r="F3631" t="s">
        <v>102</v>
      </c>
      <c r="G3631" t="s">
        <v>73</v>
      </c>
      <c r="H3631">
        <v>5061082</v>
      </c>
      <c r="I3631" t="s">
        <v>3267</v>
      </c>
      <c r="J3631">
        <v>122800</v>
      </c>
      <c r="K3631">
        <v>30700</v>
      </c>
      <c r="L3631">
        <v>111748</v>
      </c>
      <c r="M3631">
        <v>20045.911899999999</v>
      </c>
      <c r="N3631">
        <v>80183.647599999997</v>
      </c>
      <c r="O3631">
        <v>100</v>
      </c>
      <c r="P3631">
        <v>9</v>
      </c>
      <c r="Q3631" t="s">
        <v>75</v>
      </c>
      <c r="R3631" t="s">
        <v>3159</v>
      </c>
      <c r="S3631" t="s">
        <v>195</v>
      </c>
      <c r="T3631" t="s">
        <v>226</v>
      </c>
      <c r="U3631">
        <v>0</v>
      </c>
      <c r="V3631">
        <v>0</v>
      </c>
    </row>
    <row r="3632" spans="1:22">
      <c r="A3632">
        <v>12642</v>
      </c>
      <c r="B3632" t="s">
        <v>221</v>
      </c>
      <c r="C3632" t="s">
        <v>222</v>
      </c>
      <c r="D3632" t="s">
        <v>3019</v>
      </c>
      <c r="E3632">
        <v>0.1</v>
      </c>
      <c r="F3632" t="s">
        <v>102</v>
      </c>
      <c r="G3632" t="s">
        <v>73</v>
      </c>
      <c r="H3632">
        <v>5061082</v>
      </c>
      <c r="I3632" t="s">
        <v>3267</v>
      </c>
      <c r="J3632">
        <v>5990</v>
      </c>
      <c r="K3632">
        <v>59900</v>
      </c>
      <c r="L3632">
        <v>5451</v>
      </c>
      <c r="M3632">
        <v>41466.246899999998</v>
      </c>
      <c r="N3632">
        <v>4146.6246899999996</v>
      </c>
      <c r="O3632">
        <v>100</v>
      </c>
      <c r="P3632">
        <v>9</v>
      </c>
      <c r="Q3632" t="s">
        <v>75</v>
      </c>
      <c r="R3632" t="s">
        <v>3159</v>
      </c>
      <c r="S3632" t="s">
        <v>195</v>
      </c>
      <c r="T3632" t="s">
        <v>223</v>
      </c>
      <c r="U3632">
        <v>0</v>
      </c>
      <c r="V3632">
        <v>0</v>
      </c>
    </row>
    <row r="3633" spans="1:22">
      <c r="A3633">
        <v>12642</v>
      </c>
      <c r="B3633" t="s">
        <v>337</v>
      </c>
      <c r="C3633" t="s">
        <v>338</v>
      </c>
      <c r="D3633" t="s">
        <v>3019</v>
      </c>
      <c r="E3633">
        <v>0.1</v>
      </c>
      <c r="F3633" t="s">
        <v>102</v>
      </c>
      <c r="G3633" t="s">
        <v>73</v>
      </c>
      <c r="H3633">
        <v>5061082</v>
      </c>
      <c r="I3633" t="s">
        <v>3267</v>
      </c>
      <c r="J3633">
        <v>17800</v>
      </c>
      <c r="K3633">
        <v>178000</v>
      </c>
      <c r="L3633">
        <v>16198</v>
      </c>
      <c r="M3633">
        <v>123543.5871</v>
      </c>
      <c r="N3633">
        <v>12354.358709999999</v>
      </c>
      <c r="O3633">
        <v>100</v>
      </c>
      <c r="P3633">
        <v>9</v>
      </c>
      <c r="Q3633" t="s">
        <v>75</v>
      </c>
      <c r="R3633" t="s">
        <v>3159</v>
      </c>
      <c r="S3633" t="s">
        <v>195</v>
      </c>
      <c r="T3633" t="s">
        <v>223</v>
      </c>
      <c r="U3633">
        <v>0</v>
      </c>
      <c r="V3633">
        <v>0</v>
      </c>
    </row>
    <row r="3634" spans="1:22">
      <c r="A3634">
        <v>12642</v>
      </c>
      <c r="B3634" t="s">
        <v>3162</v>
      </c>
      <c r="C3634" t="s">
        <v>3161</v>
      </c>
      <c r="D3634" t="s">
        <v>3019</v>
      </c>
      <c r="E3634">
        <v>2</v>
      </c>
      <c r="F3634" t="s">
        <v>102</v>
      </c>
      <c r="G3634" t="s">
        <v>73</v>
      </c>
      <c r="H3634">
        <v>5061082</v>
      </c>
      <c r="I3634" t="s">
        <v>3267</v>
      </c>
      <c r="J3634">
        <v>490000</v>
      </c>
      <c r="K3634">
        <v>245000</v>
      </c>
      <c r="L3634">
        <v>445900</v>
      </c>
      <c r="M3634">
        <v>190944</v>
      </c>
      <c r="N3634">
        <v>381888</v>
      </c>
      <c r="O3634">
        <v>100</v>
      </c>
      <c r="P3634">
        <v>9</v>
      </c>
      <c r="Q3634" t="s">
        <v>75</v>
      </c>
      <c r="R3634" t="s">
        <v>3159</v>
      </c>
      <c r="S3634" t="s">
        <v>195</v>
      </c>
      <c r="T3634" t="s">
        <v>245</v>
      </c>
      <c r="U3634">
        <v>0</v>
      </c>
      <c r="V3634">
        <v>0</v>
      </c>
    </row>
    <row r="3635" spans="1:22">
      <c r="A3635">
        <v>12642</v>
      </c>
      <c r="B3635" t="s">
        <v>624</v>
      </c>
      <c r="C3635" t="s">
        <v>625</v>
      </c>
      <c r="D3635" t="s">
        <v>3019</v>
      </c>
      <c r="E3635">
        <v>2</v>
      </c>
      <c r="F3635" t="s">
        <v>102</v>
      </c>
      <c r="G3635" t="s">
        <v>73</v>
      </c>
      <c r="H3635">
        <v>5061082</v>
      </c>
      <c r="I3635" t="s">
        <v>3267</v>
      </c>
      <c r="J3635">
        <v>9600</v>
      </c>
      <c r="K3635">
        <v>4800</v>
      </c>
      <c r="L3635">
        <v>8736</v>
      </c>
      <c r="M3635">
        <v>3659.2782000000002</v>
      </c>
      <c r="N3635">
        <v>7318.5564000000004</v>
      </c>
      <c r="O3635">
        <v>100</v>
      </c>
      <c r="P3635">
        <v>9</v>
      </c>
      <c r="Q3635" t="s">
        <v>75</v>
      </c>
      <c r="R3635" t="s">
        <v>3159</v>
      </c>
      <c r="S3635" t="s">
        <v>195</v>
      </c>
      <c r="T3635" t="s">
        <v>380</v>
      </c>
      <c r="U3635">
        <v>0</v>
      </c>
      <c r="V3635">
        <v>0</v>
      </c>
    </row>
    <row r="3636" spans="1:22">
      <c r="A3636">
        <v>12642</v>
      </c>
      <c r="B3636" t="s">
        <v>111</v>
      </c>
      <c r="C3636" t="s">
        <v>112</v>
      </c>
      <c r="D3636" t="s">
        <v>3019</v>
      </c>
      <c r="E3636">
        <v>4</v>
      </c>
      <c r="F3636" t="s">
        <v>102</v>
      </c>
      <c r="G3636" t="s">
        <v>73</v>
      </c>
      <c r="H3636">
        <v>5061082</v>
      </c>
      <c r="I3636" t="s">
        <v>3267</v>
      </c>
      <c r="J3636">
        <v>36400</v>
      </c>
      <c r="K3636">
        <v>9100</v>
      </c>
      <c r="L3636">
        <v>33124</v>
      </c>
      <c r="M3636">
        <v>5885.1193000000003</v>
      </c>
      <c r="N3636">
        <v>23540.477200000001</v>
      </c>
      <c r="O3636">
        <v>100</v>
      </c>
      <c r="P3636">
        <v>9</v>
      </c>
      <c r="Q3636" t="s">
        <v>75</v>
      </c>
      <c r="R3636" t="s">
        <v>3159</v>
      </c>
      <c r="S3636" t="s">
        <v>195</v>
      </c>
      <c r="T3636" t="s">
        <v>85</v>
      </c>
      <c r="U3636">
        <v>0</v>
      </c>
      <c r="V3636">
        <v>0</v>
      </c>
    </row>
    <row r="3637" spans="1:22">
      <c r="A3637">
        <v>12642</v>
      </c>
      <c r="B3637" t="s">
        <v>494</v>
      </c>
      <c r="C3637" t="s">
        <v>100</v>
      </c>
      <c r="D3637" t="s">
        <v>3019</v>
      </c>
      <c r="E3637">
        <v>1</v>
      </c>
      <c r="F3637" t="s">
        <v>102</v>
      </c>
      <c r="G3637" t="s">
        <v>73</v>
      </c>
      <c r="H3637">
        <v>5061082</v>
      </c>
      <c r="I3637" t="s">
        <v>3267</v>
      </c>
      <c r="J3637">
        <v>226000</v>
      </c>
      <c r="K3637">
        <v>226000</v>
      </c>
      <c r="L3637">
        <v>205660</v>
      </c>
      <c r="M3637">
        <v>147827.535</v>
      </c>
      <c r="N3637">
        <v>147827.535</v>
      </c>
      <c r="O3637">
        <v>100</v>
      </c>
      <c r="P3637">
        <v>9</v>
      </c>
      <c r="Q3637" t="s">
        <v>75</v>
      </c>
      <c r="R3637" t="s">
        <v>3159</v>
      </c>
      <c r="S3637" t="s">
        <v>195</v>
      </c>
      <c r="T3637" t="s">
        <v>229</v>
      </c>
      <c r="U3637">
        <v>0</v>
      </c>
      <c r="V3637">
        <v>0</v>
      </c>
    </row>
    <row r="3638" spans="1:22">
      <c r="A3638">
        <v>12642</v>
      </c>
      <c r="B3638" t="s">
        <v>3160</v>
      </c>
      <c r="C3638" t="s">
        <v>3161</v>
      </c>
      <c r="D3638" t="s">
        <v>3019</v>
      </c>
      <c r="E3638">
        <v>2</v>
      </c>
      <c r="F3638" t="s">
        <v>102</v>
      </c>
      <c r="G3638" t="s">
        <v>73</v>
      </c>
      <c r="H3638">
        <v>5061082</v>
      </c>
      <c r="I3638" t="s">
        <v>3267</v>
      </c>
      <c r="J3638">
        <v>470000</v>
      </c>
      <c r="K3638">
        <v>235000</v>
      </c>
      <c r="L3638">
        <v>427700</v>
      </c>
      <c r="M3638">
        <v>159800</v>
      </c>
      <c r="N3638">
        <v>319600</v>
      </c>
      <c r="O3638">
        <v>100</v>
      </c>
      <c r="P3638">
        <v>9</v>
      </c>
      <c r="Q3638" t="s">
        <v>75</v>
      </c>
      <c r="R3638" t="s">
        <v>3159</v>
      </c>
      <c r="S3638" t="s">
        <v>195</v>
      </c>
      <c r="T3638" t="s">
        <v>245</v>
      </c>
      <c r="U3638">
        <v>0</v>
      </c>
      <c r="V3638">
        <v>0</v>
      </c>
    </row>
    <row r="3639" spans="1:22">
      <c r="A3639">
        <v>12642</v>
      </c>
      <c r="B3639" t="s">
        <v>624</v>
      </c>
      <c r="C3639" t="s">
        <v>625</v>
      </c>
      <c r="D3639" t="s">
        <v>3019</v>
      </c>
      <c r="E3639">
        <v>2</v>
      </c>
      <c r="F3639" t="s">
        <v>102</v>
      </c>
      <c r="G3639" t="s">
        <v>73</v>
      </c>
      <c r="H3639">
        <v>5061082</v>
      </c>
      <c r="I3639" t="s">
        <v>3267</v>
      </c>
      <c r="J3639">
        <v>9600</v>
      </c>
      <c r="K3639">
        <v>4800</v>
      </c>
      <c r="L3639">
        <v>8736</v>
      </c>
      <c r="M3639">
        <v>3659.2782000000002</v>
      </c>
      <c r="N3639">
        <v>7318.5564000000004</v>
      </c>
      <c r="O3639">
        <v>100</v>
      </c>
      <c r="P3639">
        <v>9</v>
      </c>
      <c r="Q3639" t="s">
        <v>75</v>
      </c>
      <c r="R3639" t="s">
        <v>3159</v>
      </c>
      <c r="S3639" t="s">
        <v>195</v>
      </c>
      <c r="T3639" t="s">
        <v>380</v>
      </c>
      <c r="U3639">
        <v>0</v>
      </c>
      <c r="V3639">
        <v>0</v>
      </c>
    </row>
    <row r="3640" spans="1:22">
      <c r="A3640">
        <v>12642</v>
      </c>
      <c r="B3640" t="s">
        <v>846</v>
      </c>
      <c r="C3640" t="s">
        <v>354</v>
      </c>
      <c r="D3640" t="s">
        <v>3019</v>
      </c>
      <c r="E3640">
        <v>4</v>
      </c>
      <c r="F3640" t="s">
        <v>102</v>
      </c>
      <c r="G3640" t="s">
        <v>73</v>
      </c>
      <c r="H3640">
        <v>5061082</v>
      </c>
      <c r="I3640" t="s">
        <v>3267</v>
      </c>
      <c r="J3640">
        <v>30000</v>
      </c>
      <c r="K3640">
        <v>7500</v>
      </c>
      <c r="L3640">
        <v>27300</v>
      </c>
      <c r="M3640">
        <v>5274.5526</v>
      </c>
      <c r="N3640">
        <v>21098.2104</v>
      </c>
      <c r="O3640">
        <v>100</v>
      </c>
      <c r="P3640">
        <v>9</v>
      </c>
      <c r="Q3640" t="s">
        <v>75</v>
      </c>
      <c r="R3640" t="s">
        <v>3159</v>
      </c>
      <c r="S3640" t="s">
        <v>195</v>
      </c>
      <c r="T3640" t="s">
        <v>287</v>
      </c>
      <c r="U3640">
        <v>0</v>
      </c>
      <c r="V3640">
        <v>0</v>
      </c>
    </row>
    <row r="3641" spans="1:22">
      <c r="A3641">
        <v>12642</v>
      </c>
      <c r="B3641" t="s">
        <v>1177</v>
      </c>
      <c r="C3641" t="s">
        <v>100</v>
      </c>
      <c r="D3641" t="s">
        <v>3019</v>
      </c>
      <c r="E3641">
        <v>1</v>
      </c>
      <c r="F3641" t="s">
        <v>102</v>
      </c>
      <c r="G3641" t="s">
        <v>73</v>
      </c>
      <c r="H3641">
        <v>5061082</v>
      </c>
      <c r="I3641" t="s">
        <v>3267</v>
      </c>
      <c r="J3641">
        <v>197000</v>
      </c>
      <c r="K3641">
        <v>197000</v>
      </c>
      <c r="L3641">
        <v>179270</v>
      </c>
      <c r="M3641">
        <v>119470.7516</v>
      </c>
      <c r="N3641">
        <v>119470.7516</v>
      </c>
      <c r="O3641">
        <v>100</v>
      </c>
      <c r="P3641">
        <v>9</v>
      </c>
      <c r="Q3641" t="s">
        <v>75</v>
      </c>
      <c r="R3641" t="s">
        <v>3159</v>
      </c>
      <c r="S3641" t="s">
        <v>195</v>
      </c>
      <c r="T3641" t="s">
        <v>229</v>
      </c>
      <c r="U3641">
        <v>0</v>
      </c>
      <c r="V3641">
        <v>0</v>
      </c>
    </row>
    <row r="3642" spans="1:22">
      <c r="A3642">
        <v>13076</v>
      </c>
      <c r="B3642" t="s">
        <v>305</v>
      </c>
      <c r="C3642" t="s">
        <v>306</v>
      </c>
      <c r="D3642" t="s">
        <v>3267</v>
      </c>
      <c r="E3642">
        <v>60</v>
      </c>
      <c r="F3642" t="s">
        <v>183</v>
      </c>
      <c r="G3642" t="s">
        <v>73</v>
      </c>
      <c r="H3642">
        <v>4009102</v>
      </c>
      <c r="I3642" t="s">
        <v>3267</v>
      </c>
      <c r="J3642">
        <v>1578000</v>
      </c>
      <c r="K3642">
        <v>26300</v>
      </c>
      <c r="L3642">
        <v>677940</v>
      </c>
      <c r="M3642">
        <v>11299.2546</v>
      </c>
      <c r="N3642">
        <v>677955.27599999995</v>
      </c>
      <c r="O3642">
        <v>100</v>
      </c>
      <c r="P3642">
        <v>0</v>
      </c>
      <c r="Q3642" t="s">
        <v>75</v>
      </c>
      <c r="R3642" t="s">
        <v>161</v>
      </c>
      <c r="S3642" t="s">
        <v>184</v>
      </c>
      <c r="T3642" t="s">
        <v>136</v>
      </c>
      <c r="U3642">
        <v>0</v>
      </c>
      <c r="V3642">
        <v>0</v>
      </c>
    </row>
    <row r="3643" spans="1:22">
      <c r="A3643">
        <v>13077</v>
      </c>
      <c r="B3643" t="s">
        <v>1454</v>
      </c>
      <c r="C3643" t="s">
        <v>1455</v>
      </c>
      <c r="D3643" t="s">
        <v>254</v>
      </c>
      <c r="E3643">
        <v>1</v>
      </c>
      <c r="F3643" t="s">
        <v>120</v>
      </c>
      <c r="G3643" t="s">
        <v>73</v>
      </c>
      <c r="H3643">
        <v>5061083</v>
      </c>
      <c r="I3643" t="s">
        <v>3267</v>
      </c>
      <c r="J3643">
        <v>53000</v>
      </c>
      <c r="K3643">
        <v>53000</v>
      </c>
      <c r="L3643">
        <v>53000</v>
      </c>
      <c r="M3643">
        <v>41870</v>
      </c>
      <c r="N3643">
        <v>41870</v>
      </c>
      <c r="O3643">
        <v>100</v>
      </c>
      <c r="P3643">
        <v>0</v>
      </c>
      <c r="Q3643" t="s">
        <v>75</v>
      </c>
      <c r="R3643" t="s">
        <v>121</v>
      </c>
      <c r="S3643" t="s">
        <v>184</v>
      </c>
      <c r="T3643" t="s">
        <v>891</v>
      </c>
      <c r="U3643">
        <v>0</v>
      </c>
      <c r="V3643">
        <v>0</v>
      </c>
    </row>
    <row r="3644" spans="1:22">
      <c r="A3644">
        <v>12814</v>
      </c>
      <c r="B3644" t="s">
        <v>652</v>
      </c>
      <c r="C3644" t="s">
        <v>147</v>
      </c>
      <c r="D3644" t="s">
        <v>3178</v>
      </c>
      <c r="E3644">
        <v>1</v>
      </c>
      <c r="F3644" t="s">
        <v>2599</v>
      </c>
      <c r="G3644" t="s">
        <v>73</v>
      </c>
      <c r="H3644">
        <v>5061090</v>
      </c>
      <c r="I3644" t="s">
        <v>3267</v>
      </c>
      <c r="J3644">
        <v>3830</v>
      </c>
      <c r="K3644">
        <v>38300</v>
      </c>
      <c r="L3644">
        <v>2422</v>
      </c>
      <c r="M3644">
        <v>24220.7513</v>
      </c>
      <c r="N3644">
        <v>2422.0751300000002</v>
      </c>
      <c r="O3644">
        <v>10</v>
      </c>
      <c r="P3644">
        <v>0</v>
      </c>
      <c r="Q3644" t="s">
        <v>75</v>
      </c>
      <c r="R3644" t="s">
        <v>3297</v>
      </c>
      <c r="S3644" t="s">
        <v>158</v>
      </c>
      <c r="T3644" t="s">
        <v>128</v>
      </c>
      <c r="U3644">
        <v>0</v>
      </c>
      <c r="V3644">
        <v>0</v>
      </c>
    </row>
    <row r="3645" spans="1:22">
      <c r="A3645">
        <v>12814</v>
      </c>
      <c r="B3645" t="s">
        <v>652</v>
      </c>
      <c r="C3645" t="s">
        <v>147</v>
      </c>
      <c r="D3645" t="s">
        <v>3178</v>
      </c>
      <c r="E3645">
        <v>1</v>
      </c>
      <c r="F3645" t="s">
        <v>2599</v>
      </c>
      <c r="G3645" t="s">
        <v>73</v>
      </c>
      <c r="H3645">
        <v>5061090</v>
      </c>
      <c r="I3645" t="s">
        <v>3267</v>
      </c>
      <c r="J3645">
        <v>3830</v>
      </c>
      <c r="K3645">
        <v>38300</v>
      </c>
      <c r="L3645">
        <v>2422</v>
      </c>
      <c r="M3645">
        <v>24220.7513</v>
      </c>
      <c r="N3645">
        <v>2422.0751300000002</v>
      </c>
      <c r="O3645">
        <v>10</v>
      </c>
      <c r="P3645">
        <v>0</v>
      </c>
      <c r="Q3645" t="s">
        <v>75</v>
      </c>
      <c r="R3645" t="s">
        <v>3297</v>
      </c>
      <c r="S3645" t="s">
        <v>158</v>
      </c>
      <c r="T3645" t="s">
        <v>128</v>
      </c>
      <c r="U3645">
        <v>0</v>
      </c>
      <c r="V3645">
        <v>0</v>
      </c>
    </row>
    <row r="3646" spans="1:22">
      <c r="A3646">
        <v>12814</v>
      </c>
      <c r="B3646" t="s">
        <v>134</v>
      </c>
      <c r="C3646" t="s">
        <v>135</v>
      </c>
      <c r="D3646" t="s">
        <v>3178</v>
      </c>
      <c r="E3646">
        <v>6.5</v>
      </c>
      <c r="F3646" t="s">
        <v>2599</v>
      </c>
      <c r="G3646" t="s">
        <v>73</v>
      </c>
      <c r="H3646">
        <v>5061090</v>
      </c>
      <c r="I3646" t="s">
        <v>3267</v>
      </c>
      <c r="J3646">
        <v>15405</v>
      </c>
      <c r="K3646">
        <v>23700</v>
      </c>
      <c r="L3646">
        <v>4533</v>
      </c>
      <c r="M3646">
        <v>6974.1772000000001</v>
      </c>
      <c r="N3646">
        <v>4533.2151800000001</v>
      </c>
      <c r="O3646">
        <v>10</v>
      </c>
      <c r="P3646">
        <v>0</v>
      </c>
      <c r="Q3646" t="s">
        <v>75</v>
      </c>
      <c r="R3646" t="s">
        <v>3297</v>
      </c>
      <c r="S3646" t="s">
        <v>158</v>
      </c>
      <c r="T3646" t="s">
        <v>136</v>
      </c>
      <c r="U3646">
        <v>0</v>
      </c>
      <c r="V3646">
        <v>0</v>
      </c>
    </row>
    <row r="3647" spans="1:22">
      <c r="A3647">
        <v>12814</v>
      </c>
      <c r="B3647" t="s">
        <v>134</v>
      </c>
      <c r="C3647" t="s">
        <v>135</v>
      </c>
      <c r="D3647" t="s">
        <v>3178</v>
      </c>
      <c r="E3647">
        <v>6.5</v>
      </c>
      <c r="F3647" t="s">
        <v>2599</v>
      </c>
      <c r="G3647" t="s">
        <v>73</v>
      </c>
      <c r="H3647">
        <v>5061090</v>
      </c>
      <c r="I3647" t="s">
        <v>3267</v>
      </c>
      <c r="J3647">
        <v>15405</v>
      </c>
      <c r="K3647">
        <v>23700</v>
      </c>
      <c r="L3647">
        <v>4533</v>
      </c>
      <c r="M3647">
        <v>6974.1772000000001</v>
      </c>
      <c r="N3647">
        <v>4533.2151800000001</v>
      </c>
      <c r="O3647">
        <v>10</v>
      </c>
      <c r="P3647">
        <v>0</v>
      </c>
      <c r="Q3647" t="s">
        <v>75</v>
      </c>
      <c r="R3647" t="s">
        <v>3297</v>
      </c>
      <c r="S3647" t="s">
        <v>158</v>
      </c>
      <c r="T3647" t="s">
        <v>136</v>
      </c>
      <c r="U3647">
        <v>0</v>
      </c>
      <c r="V3647">
        <v>0</v>
      </c>
    </row>
    <row r="3648" spans="1:22">
      <c r="A3648">
        <v>12814</v>
      </c>
      <c r="B3648" t="s">
        <v>502</v>
      </c>
      <c r="C3648" t="s">
        <v>503</v>
      </c>
      <c r="D3648" t="s">
        <v>3178</v>
      </c>
      <c r="E3648">
        <v>1</v>
      </c>
      <c r="F3648" t="s">
        <v>2599</v>
      </c>
      <c r="G3648" t="s">
        <v>73</v>
      </c>
      <c r="H3648">
        <v>5061090</v>
      </c>
      <c r="I3648" t="s">
        <v>3267</v>
      </c>
      <c r="J3648">
        <v>9990</v>
      </c>
      <c r="K3648">
        <v>99900</v>
      </c>
      <c r="L3648">
        <v>7079</v>
      </c>
      <c r="M3648">
        <v>70788.680800000002</v>
      </c>
      <c r="N3648">
        <v>7078.8680799999993</v>
      </c>
      <c r="O3648">
        <v>10</v>
      </c>
      <c r="P3648">
        <v>0</v>
      </c>
      <c r="Q3648" t="s">
        <v>75</v>
      </c>
      <c r="R3648" t="s">
        <v>3297</v>
      </c>
      <c r="S3648" t="s">
        <v>158</v>
      </c>
      <c r="T3648" t="s">
        <v>130</v>
      </c>
      <c r="U3648">
        <v>0</v>
      </c>
      <c r="V3648">
        <v>0</v>
      </c>
    </row>
    <row r="3649" spans="1:22">
      <c r="A3649">
        <v>12814</v>
      </c>
      <c r="B3649" t="s">
        <v>502</v>
      </c>
      <c r="C3649" t="s">
        <v>503</v>
      </c>
      <c r="D3649" t="s">
        <v>3178</v>
      </c>
      <c r="E3649">
        <v>1</v>
      </c>
      <c r="F3649" t="s">
        <v>2599</v>
      </c>
      <c r="G3649" t="s">
        <v>73</v>
      </c>
      <c r="H3649">
        <v>5061090</v>
      </c>
      <c r="I3649" t="s">
        <v>3267</v>
      </c>
      <c r="J3649">
        <v>9990</v>
      </c>
      <c r="K3649">
        <v>99900</v>
      </c>
      <c r="L3649">
        <v>7079</v>
      </c>
      <c r="M3649">
        <v>70788.680800000002</v>
      </c>
      <c r="N3649">
        <v>7078.8680799999993</v>
      </c>
      <c r="O3649">
        <v>10</v>
      </c>
      <c r="P3649">
        <v>0</v>
      </c>
      <c r="Q3649" t="s">
        <v>75</v>
      </c>
      <c r="R3649" t="s">
        <v>3297</v>
      </c>
      <c r="S3649" t="s">
        <v>158</v>
      </c>
      <c r="T3649" t="s">
        <v>130</v>
      </c>
      <c r="U3649">
        <v>0</v>
      </c>
      <c r="V3649">
        <v>0</v>
      </c>
    </row>
    <row r="3650" spans="1:22">
      <c r="A3650">
        <v>12814</v>
      </c>
      <c r="B3650" t="s">
        <v>108</v>
      </c>
      <c r="C3650" t="s">
        <v>109</v>
      </c>
      <c r="D3650" t="s">
        <v>3178</v>
      </c>
      <c r="E3650">
        <v>0.6</v>
      </c>
      <c r="F3650" t="s">
        <v>2599</v>
      </c>
      <c r="G3650" t="s">
        <v>73</v>
      </c>
      <c r="H3650">
        <v>5061090</v>
      </c>
      <c r="I3650" t="s">
        <v>3267</v>
      </c>
      <c r="J3650">
        <v>2394</v>
      </c>
      <c r="K3650">
        <v>39900</v>
      </c>
      <c r="L3650">
        <v>1523</v>
      </c>
      <c r="M3650">
        <v>25378.870299999999</v>
      </c>
      <c r="N3650">
        <v>1522.7322179999999</v>
      </c>
      <c r="O3650">
        <v>10</v>
      </c>
      <c r="P3650">
        <v>0</v>
      </c>
      <c r="Q3650" t="s">
        <v>75</v>
      </c>
      <c r="R3650" t="s">
        <v>3297</v>
      </c>
      <c r="S3650" t="s">
        <v>158</v>
      </c>
      <c r="T3650" t="s">
        <v>110</v>
      </c>
      <c r="U3650">
        <v>0</v>
      </c>
      <c r="V3650">
        <v>0</v>
      </c>
    </row>
    <row r="3651" spans="1:22">
      <c r="A3651">
        <v>12814</v>
      </c>
      <c r="B3651" t="s">
        <v>108</v>
      </c>
      <c r="C3651" t="s">
        <v>109</v>
      </c>
      <c r="D3651" t="s">
        <v>3178</v>
      </c>
      <c r="E3651">
        <v>0.6</v>
      </c>
      <c r="F3651" t="s">
        <v>2599</v>
      </c>
      <c r="G3651" t="s">
        <v>73</v>
      </c>
      <c r="H3651">
        <v>5061090</v>
      </c>
      <c r="I3651" t="s">
        <v>3267</v>
      </c>
      <c r="J3651">
        <v>2394</v>
      </c>
      <c r="K3651">
        <v>39900</v>
      </c>
      <c r="L3651">
        <v>1523</v>
      </c>
      <c r="M3651">
        <v>25378.870299999999</v>
      </c>
      <c r="N3651">
        <v>1522.7322179999999</v>
      </c>
      <c r="O3651">
        <v>10</v>
      </c>
      <c r="P3651">
        <v>0</v>
      </c>
      <c r="Q3651" t="s">
        <v>75</v>
      </c>
      <c r="R3651" t="s">
        <v>3297</v>
      </c>
      <c r="S3651" t="s">
        <v>158</v>
      </c>
      <c r="T3651" t="s">
        <v>110</v>
      </c>
      <c r="U3651">
        <v>0</v>
      </c>
      <c r="V3651">
        <v>0</v>
      </c>
    </row>
    <row r="3652" spans="1:22">
      <c r="A3652">
        <v>12815</v>
      </c>
      <c r="B3652" t="s">
        <v>129</v>
      </c>
      <c r="C3652" t="s">
        <v>106</v>
      </c>
      <c r="D3652" t="s">
        <v>3178</v>
      </c>
      <c r="E3652">
        <v>1</v>
      </c>
      <c r="F3652" t="s">
        <v>2599</v>
      </c>
      <c r="G3652" t="s">
        <v>73</v>
      </c>
      <c r="H3652">
        <v>5061093</v>
      </c>
      <c r="I3652" t="s">
        <v>3267</v>
      </c>
      <c r="J3652">
        <v>5680</v>
      </c>
      <c r="K3652">
        <v>56800</v>
      </c>
      <c r="L3652">
        <v>3592</v>
      </c>
      <c r="M3652">
        <v>35919.716500000002</v>
      </c>
      <c r="N3652">
        <v>3591.97165</v>
      </c>
      <c r="O3652">
        <v>10</v>
      </c>
      <c r="P3652">
        <v>0</v>
      </c>
      <c r="Q3652" t="s">
        <v>75</v>
      </c>
      <c r="R3652" t="s">
        <v>3298</v>
      </c>
      <c r="S3652" t="s">
        <v>158</v>
      </c>
      <c r="T3652" t="s">
        <v>130</v>
      </c>
      <c r="U3652">
        <v>0</v>
      </c>
      <c r="V3652">
        <v>0</v>
      </c>
    </row>
    <row r="3653" spans="1:22">
      <c r="A3653">
        <v>12815</v>
      </c>
      <c r="B3653" t="s">
        <v>129</v>
      </c>
      <c r="C3653" t="s">
        <v>106</v>
      </c>
      <c r="D3653" t="s">
        <v>3178</v>
      </c>
      <c r="E3653">
        <v>1</v>
      </c>
      <c r="F3653" t="s">
        <v>2599</v>
      </c>
      <c r="G3653" t="s">
        <v>73</v>
      </c>
      <c r="H3653">
        <v>5061093</v>
      </c>
      <c r="I3653" t="s">
        <v>3267</v>
      </c>
      <c r="J3653">
        <v>5680</v>
      </c>
      <c r="K3653">
        <v>56800</v>
      </c>
      <c r="L3653">
        <v>3592</v>
      </c>
      <c r="M3653">
        <v>35919.716500000002</v>
      </c>
      <c r="N3653">
        <v>3591.97165</v>
      </c>
      <c r="O3653">
        <v>10</v>
      </c>
      <c r="P3653">
        <v>0</v>
      </c>
      <c r="Q3653" t="s">
        <v>75</v>
      </c>
      <c r="R3653" t="s">
        <v>3298</v>
      </c>
      <c r="S3653" t="s">
        <v>158</v>
      </c>
      <c r="T3653" t="s">
        <v>130</v>
      </c>
      <c r="U3653">
        <v>0</v>
      </c>
      <c r="V3653">
        <v>0</v>
      </c>
    </row>
    <row r="3654" spans="1:22">
      <c r="A3654">
        <v>12815</v>
      </c>
      <c r="B3654" t="s">
        <v>339</v>
      </c>
      <c r="C3654" t="s">
        <v>150</v>
      </c>
      <c r="D3654" t="s">
        <v>3178</v>
      </c>
      <c r="E3654">
        <v>1</v>
      </c>
      <c r="F3654" t="s">
        <v>2599</v>
      </c>
      <c r="G3654" t="s">
        <v>73</v>
      </c>
      <c r="H3654">
        <v>5061093</v>
      </c>
      <c r="I3654" t="s">
        <v>3267</v>
      </c>
      <c r="J3654">
        <v>20500</v>
      </c>
      <c r="K3654">
        <v>205000</v>
      </c>
      <c r="L3654">
        <v>14427</v>
      </c>
      <c r="M3654">
        <v>144272.3915</v>
      </c>
      <c r="N3654">
        <v>14427.239149999999</v>
      </c>
      <c r="O3654">
        <v>10</v>
      </c>
      <c r="P3654">
        <v>0</v>
      </c>
      <c r="Q3654" t="s">
        <v>75</v>
      </c>
      <c r="R3654" t="s">
        <v>3298</v>
      </c>
      <c r="S3654" t="s">
        <v>158</v>
      </c>
      <c r="T3654" t="s">
        <v>130</v>
      </c>
      <c r="U3654">
        <v>0</v>
      </c>
      <c r="V3654">
        <v>0</v>
      </c>
    </row>
    <row r="3655" spans="1:22">
      <c r="A3655">
        <v>12815</v>
      </c>
      <c r="B3655" t="s">
        <v>339</v>
      </c>
      <c r="C3655" t="s">
        <v>150</v>
      </c>
      <c r="D3655" t="s">
        <v>3178</v>
      </c>
      <c r="E3655">
        <v>1</v>
      </c>
      <c r="F3655" t="s">
        <v>2599</v>
      </c>
      <c r="G3655" t="s">
        <v>73</v>
      </c>
      <c r="H3655">
        <v>5061093</v>
      </c>
      <c r="I3655" t="s">
        <v>3267</v>
      </c>
      <c r="J3655">
        <v>20500</v>
      </c>
      <c r="K3655">
        <v>205000</v>
      </c>
      <c r="L3655">
        <v>14427</v>
      </c>
      <c r="M3655">
        <v>144272.3915</v>
      </c>
      <c r="N3655">
        <v>14427.239149999999</v>
      </c>
      <c r="O3655">
        <v>10</v>
      </c>
      <c r="P3655">
        <v>0</v>
      </c>
      <c r="Q3655" t="s">
        <v>75</v>
      </c>
      <c r="R3655" t="s">
        <v>3298</v>
      </c>
      <c r="S3655" t="s">
        <v>158</v>
      </c>
      <c r="T3655" t="s">
        <v>130</v>
      </c>
      <c r="U3655">
        <v>0</v>
      </c>
      <c r="V3655">
        <v>0</v>
      </c>
    </row>
    <row r="3656" spans="1:22">
      <c r="A3656">
        <v>12967</v>
      </c>
      <c r="B3656" t="s">
        <v>137</v>
      </c>
      <c r="C3656" t="s">
        <v>127</v>
      </c>
      <c r="D3656" t="s">
        <v>3234</v>
      </c>
      <c r="E3656">
        <v>1</v>
      </c>
      <c r="F3656" t="s">
        <v>2599</v>
      </c>
      <c r="G3656" t="s">
        <v>73</v>
      </c>
      <c r="H3656">
        <v>5061100</v>
      </c>
      <c r="I3656" t="s">
        <v>3267</v>
      </c>
      <c r="J3656">
        <v>3170</v>
      </c>
      <c r="K3656">
        <v>31700</v>
      </c>
      <c r="L3656">
        <v>2031</v>
      </c>
      <c r="M3656">
        <v>20313.040199999999</v>
      </c>
      <c r="N3656">
        <v>2031.30402</v>
      </c>
      <c r="O3656">
        <v>10</v>
      </c>
      <c r="P3656">
        <v>0</v>
      </c>
      <c r="Q3656" t="s">
        <v>75</v>
      </c>
      <c r="R3656" t="s">
        <v>3299</v>
      </c>
      <c r="S3656" t="s">
        <v>76</v>
      </c>
      <c r="T3656" t="s">
        <v>128</v>
      </c>
      <c r="U3656">
        <v>0</v>
      </c>
      <c r="V3656">
        <v>0</v>
      </c>
    </row>
    <row r="3657" spans="1:22">
      <c r="A3657">
        <v>12967</v>
      </c>
      <c r="B3657" t="s">
        <v>137</v>
      </c>
      <c r="C3657" t="s">
        <v>127</v>
      </c>
      <c r="D3657" t="s">
        <v>3234</v>
      </c>
      <c r="E3657">
        <v>1</v>
      </c>
      <c r="F3657" t="s">
        <v>2599</v>
      </c>
      <c r="G3657" t="s">
        <v>73</v>
      </c>
      <c r="H3657">
        <v>5061100</v>
      </c>
      <c r="I3657" t="s">
        <v>3267</v>
      </c>
      <c r="J3657">
        <v>3170</v>
      </c>
      <c r="K3657">
        <v>31700</v>
      </c>
      <c r="L3657">
        <v>2031</v>
      </c>
      <c r="M3657">
        <v>20313.040199999999</v>
      </c>
      <c r="N3657">
        <v>2031.30402</v>
      </c>
      <c r="O3657">
        <v>10</v>
      </c>
      <c r="P3657">
        <v>0</v>
      </c>
      <c r="Q3657" t="s">
        <v>75</v>
      </c>
      <c r="R3657" t="s">
        <v>3299</v>
      </c>
      <c r="S3657" t="s">
        <v>76</v>
      </c>
      <c r="T3657" t="s">
        <v>128</v>
      </c>
      <c r="U3657">
        <v>0</v>
      </c>
      <c r="V3657">
        <v>0</v>
      </c>
    </row>
    <row r="3658" spans="1:22">
      <c r="A3658">
        <v>12967</v>
      </c>
      <c r="B3658" t="s">
        <v>207</v>
      </c>
      <c r="C3658" t="s">
        <v>208</v>
      </c>
      <c r="D3658" t="s">
        <v>3234</v>
      </c>
      <c r="E3658">
        <v>7</v>
      </c>
      <c r="F3658" t="s">
        <v>2599</v>
      </c>
      <c r="G3658" t="s">
        <v>73</v>
      </c>
      <c r="H3658">
        <v>5061100</v>
      </c>
      <c r="I3658" t="s">
        <v>3267</v>
      </c>
      <c r="J3658">
        <v>16590</v>
      </c>
      <c r="K3658">
        <v>23700</v>
      </c>
      <c r="L3658">
        <v>4868</v>
      </c>
      <c r="M3658">
        <v>6953.81</v>
      </c>
      <c r="N3658">
        <v>4867.6670000000004</v>
      </c>
      <c r="O3658">
        <v>10</v>
      </c>
      <c r="P3658">
        <v>0</v>
      </c>
      <c r="Q3658" t="s">
        <v>75</v>
      </c>
      <c r="R3658" t="s">
        <v>3299</v>
      </c>
      <c r="S3658" t="s">
        <v>76</v>
      </c>
      <c r="T3658" t="s">
        <v>136</v>
      </c>
      <c r="U3658">
        <v>0</v>
      </c>
      <c r="V3658">
        <v>0</v>
      </c>
    </row>
    <row r="3659" spans="1:22">
      <c r="A3659">
        <v>12967</v>
      </c>
      <c r="B3659" t="s">
        <v>207</v>
      </c>
      <c r="C3659" t="s">
        <v>208</v>
      </c>
      <c r="D3659" t="s">
        <v>3234</v>
      </c>
      <c r="E3659">
        <v>7</v>
      </c>
      <c r="F3659" t="s">
        <v>2599</v>
      </c>
      <c r="G3659" t="s">
        <v>73</v>
      </c>
      <c r="H3659">
        <v>5061100</v>
      </c>
      <c r="I3659" t="s">
        <v>3267</v>
      </c>
      <c r="J3659">
        <v>16590</v>
      </c>
      <c r="K3659">
        <v>23700</v>
      </c>
      <c r="L3659">
        <v>4868</v>
      </c>
      <c r="M3659">
        <v>6953.81</v>
      </c>
      <c r="N3659">
        <v>4867.6670000000004</v>
      </c>
      <c r="O3659">
        <v>10</v>
      </c>
      <c r="P3659">
        <v>0</v>
      </c>
      <c r="Q3659" t="s">
        <v>75</v>
      </c>
      <c r="R3659" t="s">
        <v>3299</v>
      </c>
      <c r="S3659" t="s">
        <v>76</v>
      </c>
      <c r="T3659" t="s">
        <v>136</v>
      </c>
      <c r="U3659">
        <v>0</v>
      </c>
      <c r="V3659">
        <v>0</v>
      </c>
    </row>
    <row r="3660" spans="1:22">
      <c r="A3660">
        <v>12967</v>
      </c>
      <c r="B3660" t="s">
        <v>148</v>
      </c>
      <c r="C3660" t="s">
        <v>106</v>
      </c>
      <c r="D3660" t="s">
        <v>3234</v>
      </c>
      <c r="E3660">
        <v>1</v>
      </c>
      <c r="F3660" t="s">
        <v>2599</v>
      </c>
      <c r="G3660" t="s">
        <v>73</v>
      </c>
      <c r="H3660">
        <v>5061100</v>
      </c>
      <c r="I3660" t="s">
        <v>3267</v>
      </c>
      <c r="J3660">
        <v>4390</v>
      </c>
      <c r="K3660">
        <v>43900</v>
      </c>
      <c r="L3660">
        <v>2775</v>
      </c>
      <c r="M3660">
        <v>27746.087599999999</v>
      </c>
      <c r="N3660">
        <v>2774.6087600000001</v>
      </c>
      <c r="O3660">
        <v>10</v>
      </c>
      <c r="P3660">
        <v>0</v>
      </c>
      <c r="Q3660" t="s">
        <v>75</v>
      </c>
      <c r="R3660" t="s">
        <v>3299</v>
      </c>
      <c r="S3660" t="s">
        <v>76</v>
      </c>
      <c r="T3660" t="s">
        <v>130</v>
      </c>
      <c r="U3660">
        <v>0</v>
      </c>
      <c r="V3660">
        <v>0</v>
      </c>
    </row>
    <row r="3661" spans="1:22">
      <c r="A3661">
        <v>12967</v>
      </c>
      <c r="B3661" t="s">
        <v>148</v>
      </c>
      <c r="C3661" t="s">
        <v>106</v>
      </c>
      <c r="D3661" t="s">
        <v>3234</v>
      </c>
      <c r="E3661">
        <v>1</v>
      </c>
      <c r="F3661" t="s">
        <v>2599</v>
      </c>
      <c r="G3661" t="s">
        <v>73</v>
      </c>
      <c r="H3661">
        <v>5061100</v>
      </c>
      <c r="I3661" t="s">
        <v>3267</v>
      </c>
      <c r="J3661">
        <v>4390</v>
      </c>
      <c r="K3661">
        <v>43900</v>
      </c>
      <c r="L3661">
        <v>2775</v>
      </c>
      <c r="M3661">
        <v>27746.087599999999</v>
      </c>
      <c r="N3661">
        <v>2774.6087600000001</v>
      </c>
      <c r="O3661">
        <v>10</v>
      </c>
      <c r="P3661">
        <v>0</v>
      </c>
      <c r="Q3661" t="s">
        <v>75</v>
      </c>
      <c r="R3661" t="s">
        <v>3299</v>
      </c>
      <c r="S3661" t="s">
        <v>76</v>
      </c>
      <c r="T3661" t="s">
        <v>130</v>
      </c>
      <c r="U3661">
        <v>0</v>
      </c>
      <c r="V3661">
        <v>0</v>
      </c>
    </row>
    <row r="3662" spans="1:22">
      <c r="A3662">
        <v>12967</v>
      </c>
      <c r="B3662" t="s">
        <v>149</v>
      </c>
      <c r="C3662" t="s">
        <v>150</v>
      </c>
      <c r="D3662" t="s">
        <v>3234</v>
      </c>
      <c r="E3662">
        <v>1</v>
      </c>
      <c r="F3662" t="s">
        <v>2599</v>
      </c>
      <c r="G3662" t="s">
        <v>73</v>
      </c>
      <c r="H3662">
        <v>5061100</v>
      </c>
      <c r="I3662" t="s">
        <v>3267</v>
      </c>
      <c r="J3662">
        <v>10500</v>
      </c>
      <c r="K3662">
        <v>105000</v>
      </c>
      <c r="L3662">
        <v>7346</v>
      </c>
      <c r="M3662">
        <v>73454.7359</v>
      </c>
      <c r="N3662">
        <v>7345.4735900000005</v>
      </c>
      <c r="O3662">
        <v>10</v>
      </c>
      <c r="P3662">
        <v>0</v>
      </c>
      <c r="Q3662" t="s">
        <v>75</v>
      </c>
      <c r="R3662" t="s">
        <v>3299</v>
      </c>
      <c r="S3662" t="s">
        <v>76</v>
      </c>
      <c r="T3662" t="s">
        <v>130</v>
      </c>
      <c r="U3662">
        <v>0</v>
      </c>
      <c r="V3662">
        <v>0</v>
      </c>
    </row>
    <row r="3663" spans="1:22">
      <c r="A3663">
        <v>12967</v>
      </c>
      <c r="B3663" t="s">
        <v>149</v>
      </c>
      <c r="C3663" t="s">
        <v>150</v>
      </c>
      <c r="D3663" t="s">
        <v>3234</v>
      </c>
      <c r="E3663">
        <v>1</v>
      </c>
      <c r="F3663" t="s">
        <v>2599</v>
      </c>
      <c r="G3663" t="s">
        <v>73</v>
      </c>
      <c r="H3663">
        <v>5061100</v>
      </c>
      <c r="I3663" t="s">
        <v>3267</v>
      </c>
      <c r="J3663">
        <v>10500</v>
      </c>
      <c r="K3663">
        <v>105000</v>
      </c>
      <c r="L3663">
        <v>7346</v>
      </c>
      <c r="M3663">
        <v>73454.7359</v>
      </c>
      <c r="N3663">
        <v>7345.4735900000005</v>
      </c>
      <c r="O3663">
        <v>10</v>
      </c>
      <c r="P3663">
        <v>0</v>
      </c>
      <c r="Q3663" t="s">
        <v>75</v>
      </c>
      <c r="R3663" t="s">
        <v>3299</v>
      </c>
      <c r="S3663" t="s">
        <v>76</v>
      </c>
      <c r="T3663" t="s">
        <v>130</v>
      </c>
      <c r="U3663">
        <v>0</v>
      </c>
      <c r="V3663">
        <v>0</v>
      </c>
    </row>
    <row r="3664" spans="1:22">
      <c r="A3664">
        <v>12967</v>
      </c>
      <c r="B3664" t="s">
        <v>108</v>
      </c>
      <c r="C3664" t="s">
        <v>109</v>
      </c>
      <c r="D3664" t="s">
        <v>3234</v>
      </c>
      <c r="E3664">
        <v>1</v>
      </c>
      <c r="F3664" t="s">
        <v>2599</v>
      </c>
      <c r="G3664" t="s">
        <v>73</v>
      </c>
      <c r="H3664">
        <v>5061100</v>
      </c>
      <c r="I3664" t="s">
        <v>3267</v>
      </c>
      <c r="J3664">
        <v>3990</v>
      </c>
      <c r="K3664">
        <v>39900</v>
      </c>
      <c r="L3664">
        <v>2538</v>
      </c>
      <c r="M3664">
        <v>25378.870299999999</v>
      </c>
      <c r="N3664">
        <v>2537.8870299999999</v>
      </c>
      <c r="O3664">
        <v>10</v>
      </c>
      <c r="P3664">
        <v>0</v>
      </c>
      <c r="Q3664" t="s">
        <v>75</v>
      </c>
      <c r="R3664" t="s">
        <v>3299</v>
      </c>
      <c r="S3664" t="s">
        <v>76</v>
      </c>
      <c r="T3664" t="s">
        <v>110</v>
      </c>
      <c r="U3664">
        <v>0</v>
      </c>
      <c r="V3664">
        <v>0</v>
      </c>
    </row>
    <row r="3665" spans="1:22">
      <c r="A3665">
        <v>12967</v>
      </c>
      <c r="B3665" t="s">
        <v>108</v>
      </c>
      <c r="C3665" t="s">
        <v>109</v>
      </c>
      <c r="D3665" t="s">
        <v>3234</v>
      </c>
      <c r="E3665">
        <v>1</v>
      </c>
      <c r="F3665" t="s">
        <v>2599</v>
      </c>
      <c r="G3665" t="s">
        <v>73</v>
      </c>
      <c r="H3665">
        <v>5061100</v>
      </c>
      <c r="I3665" t="s">
        <v>3267</v>
      </c>
      <c r="J3665">
        <v>3990</v>
      </c>
      <c r="K3665">
        <v>39900</v>
      </c>
      <c r="L3665">
        <v>2538</v>
      </c>
      <c r="M3665">
        <v>25378.870299999999</v>
      </c>
      <c r="N3665">
        <v>2537.8870299999999</v>
      </c>
      <c r="O3665">
        <v>10</v>
      </c>
      <c r="P3665">
        <v>0</v>
      </c>
      <c r="Q3665" t="s">
        <v>75</v>
      </c>
      <c r="R3665" t="s">
        <v>3299</v>
      </c>
      <c r="S3665" t="s">
        <v>76</v>
      </c>
      <c r="T3665" t="s">
        <v>110</v>
      </c>
      <c r="U3665">
        <v>0</v>
      </c>
      <c r="V3665">
        <v>0</v>
      </c>
    </row>
    <row r="3666" spans="1:22">
      <c r="A3666">
        <v>12967</v>
      </c>
      <c r="B3666" t="s">
        <v>241</v>
      </c>
      <c r="C3666" t="s">
        <v>100</v>
      </c>
      <c r="D3666" t="s">
        <v>3234</v>
      </c>
      <c r="E3666">
        <v>1</v>
      </c>
      <c r="F3666" t="s">
        <v>2599</v>
      </c>
      <c r="G3666" t="s">
        <v>73</v>
      </c>
      <c r="H3666">
        <v>5061100</v>
      </c>
      <c r="I3666" t="s">
        <v>3267</v>
      </c>
      <c r="J3666">
        <v>24000</v>
      </c>
      <c r="K3666">
        <v>240000</v>
      </c>
      <c r="L3666">
        <v>15689</v>
      </c>
      <c r="M3666">
        <v>156886.08739999999</v>
      </c>
      <c r="N3666">
        <v>15688.608740000001</v>
      </c>
      <c r="O3666">
        <v>10</v>
      </c>
      <c r="P3666">
        <v>0</v>
      </c>
      <c r="Q3666" t="s">
        <v>75</v>
      </c>
      <c r="R3666" t="s">
        <v>3299</v>
      </c>
      <c r="S3666" t="s">
        <v>76</v>
      </c>
      <c r="T3666" t="s">
        <v>229</v>
      </c>
      <c r="U3666">
        <v>0</v>
      </c>
      <c r="V3666">
        <v>0</v>
      </c>
    </row>
    <row r="3667" spans="1:22">
      <c r="A3667">
        <v>12967</v>
      </c>
      <c r="B3667" t="s">
        <v>241</v>
      </c>
      <c r="C3667" t="s">
        <v>100</v>
      </c>
      <c r="D3667" t="s">
        <v>3234</v>
      </c>
      <c r="E3667">
        <v>1</v>
      </c>
      <c r="F3667" t="s">
        <v>2599</v>
      </c>
      <c r="G3667" t="s">
        <v>73</v>
      </c>
      <c r="H3667">
        <v>5061100</v>
      </c>
      <c r="I3667" t="s">
        <v>3267</v>
      </c>
      <c r="J3667">
        <v>24000</v>
      </c>
      <c r="K3667">
        <v>240000</v>
      </c>
      <c r="L3667">
        <v>15689</v>
      </c>
      <c r="M3667">
        <v>156886.08739999999</v>
      </c>
      <c r="N3667">
        <v>15688.608740000001</v>
      </c>
      <c r="O3667">
        <v>10</v>
      </c>
      <c r="P3667">
        <v>0</v>
      </c>
      <c r="Q3667" t="s">
        <v>75</v>
      </c>
      <c r="R3667" t="s">
        <v>3299</v>
      </c>
      <c r="S3667" t="s">
        <v>76</v>
      </c>
      <c r="T3667" t="s">
        <v>229</v>
      </c>
      <c r="U3667">
        <v>0</v>
      </c>
      <c r="V3667">
        <v>0</v>
      </c>
    </row>
    <row r="3668" spans="1:22">
      <c r="A3668">
        <v>12967</v>
      </c>
      <c r="B3668" t="s">
        <v>230</v>
      </c>
      <c r="C3668" t="s">
        <v>100</v>
      </c>
      <c r="D3668" t="s">
        <v>3234</v>
      </c>
      <c r="E3668">
        <v>1</v>
      </c>
      <c r="F3668" t="s">
        <v>2599</v>
      </c>
      <c r="G3668" t="s">
        <v>73</v>
      </c>
      <c r="H3668">
        <v>5061100</v>
      </c>
      <c r="I3668" t="s">
        <v>3267</v>
      </c>
      <c r="J3668">
        <v>20400</v>
      </c>
      <c r="K3668">
        <v>204000</v>
      </c>
      <c r="L3668">
        <v>13341</v>
      </c>
      <c r="M3668">
        <v>133405.08249999999</v>
      </c>
      <c r="N3668">
        <v>13340.508250000001</v>
      </c>
      <c r="O3668">
        <v>10</v>
      </c>
      <c r="P3668">
        <v>0</v>
      </c>
      <c r="Q3668" t="s">
        <v>75</v>
      </c>
      <c r="R3668" t="s">
        <v>3299</v>
      </c>
      <c r="S3668" t="s">
        <v>76</v>
      </c>
      <c r="T3668" t="s">
        <v>229</v>
      </c>
      <c r="U3668">
        <v>0</v>
      </c>
      <c r="V3668">
        <v>0</v>
      </c>
    </row>
    <row r="3669" spans="1:22">
      <c r="A3669">
        <v>12967</v>
      </c>
      <c r="B3669" t="s">
        <v>230</v>
      </c>
      <c r="C3669" t="s">
        <v>100</v>
      </c>
      <c r="D3669" t="s">
        <v>3234</v>
      </c>
      <c r="E3669">
        <v>1</v>
      </c>
      <c r="F3669" t="s">
        <v>2599</v>
      </c>
      <c r="G3669" t="s">
        <v>73</v>
      </c>
      <c r="H3669">
        <v>5061100</v>
      </c>
      <c r="I3669" t="s">
        <v>3267</v>
      </c>
      <c r="J3669">
        <v>20400</v>
      </c>
      <c r="K3669">
        <v>204000</v>
      </c>
      <c r="L3669">
        <v>13341</v>
      </c>
      <c r="M3669">
        <v>133405.08249999999</v>
      </c>
      <c r="N3669">
        <v>13340.508250000001</v>
      </c>
      <c r="O3669">
        <v>10</v>
      </c>
      <c r="P3669">
        <v>0</v>
      </c>
      <c r="Q3669" t="s">
        <v>75</v>
      </c>
      <c r="R3669" t="s">
        <v>3299</v>
      </c>
      <c r="S3669" t="s">
        <v>76</v>
      </c>
      <c r="T3669" t="s">
        <v>229</v>
      </c>
      <c r="U3669">
        <v>0</v>
      </c>
      <c r="V3669">
        <v>0</v>
      </c>
    </row>
    <row r="3670" spans="1:22">
      <c r="A3670">
        <v>13006</v>
      </c>
      <c r="B3670" t="s">
        <v>352</v>
      </c>
      <c r="C3670" t="s">
        <v>106</v>
      </c>
      <c r="D3670" t="s">
        <v>3267</v>
      </c>
      <c r="E3670">
        <v>1</v>
      </c>
      <c r="F3670" t="s">
        <v>2599</v>
      </c>
      <c r="G3670" t="s">
        <v>73</v>
      </c>
      <c r="H3670">
        <v>5061112</v>
      </c>
      <c r="I3670" t="s">
        <v>3267</v>
      </c>
      <c r="J3670">
        <v>4890</v>
      </c>
      <c r="K3670">
        <v>48900</v>
      </c>
      <c r="L3670">
        <v>3111</v>
      </c>
      <c r="M3670">
        <v>31110.231100000001</v>
      </c>
      <c r="N3670">
        <v>3111.0231100000001</v>
      </c>
      <c r="O3670">
        <v>10</v>
      </c>
      <c r="P3670">
        <v>0</v>
      </c>
      <c r="Q3670" t="s">
        <v>75</v>
      </c>
      <c r="R3670" t="s">
        <v>1272</v>
      </c>
      <c r="S3670" t="s">
        <v>76</v>
      </c>
      <c r="T3670" t="s">
        <v>130</v>
      </c>
      <c r="U3670">
        <v>0</v>
      </c>
      <c r="V3670">
        <v>0</v>
      </c>
    </row>
    <row r="3671" spans="1:22">
      <c r="A3671">
        <v>13006</v>
      </c>
      <c r="B3671" t="s">
        <v>352</v>
      </c>
      <c r="C3671" t="s">
        <v>106</v>
      </c>
      <c r="D3671" t="s">
        <v>3267</v>
      </c>
      <c r="E3671">
        <v>1</v>
      </c>
      <c r="F3671" t="s">
        <v>2599</v>
      </c>
      <c r="G3671" t="s">
        <v>73</v>
      </c>
      <c r="H3671">
        <v>5061112</v>
      </c>
      <c r="I3671" t="s">
        <v>3267</v>
      </c>
      <c r="J3671">
        <v>4890</v>
      </c>
      <c r="K3671">
        <v>48900</v>
      </c>
      <c r="L3671">
        <v>3111</v>
      </c>
      <c r="M3671">
        <v>31110.231100000001</v>
      </c>
      <c r="N3671">
        <v>3111.0231100000001</v>
      </c>
      <c r="O3671">
        <v>10</v>
      </c>
      <c r="P3671">
        <v>0</v>
      </c>
      <c r="Q3671" t="s">
        <v>75</v>
      </c>
      <c r="R3671" t="s">
        <v>1272</v>
      </c>
      <c r="S3671" t="s">
        <v>76</v>
      </c>
      <c r="T3671" t="s">
        <v>130</v>
      </c>
      <c r="U3671">
        <v>0</v>
      </c>
      <c r="V3671">
        <v>0</v>
      </c>
    </row>
    <row r="3672" spans="1:22">
      <c r="A3672">
        <v>13006</v>
      </c>
      <c r="B3672" t="s">
        <v>362</v>
      </c>
      <c r="C3672" t="s">
        <v>150</v>
      </c>
      <c r="D3672" t="s">
        <v>3267</v>
      </c>
      <c r="E3672">
        <v>1</v>
      </c>
      <c r="F3672" t="s">
        <v>2599</v>
      </c>
      <c r="G3672" t="s">
        <v>73</v>
      </c>
      <c r="H3672">
        <v>5061112</v>
      </c>
      <c r="I3672" t="s">
        <v>3267</v>
      </c>
      <c r="J3672">
        <v>10600</v>
      </c>
      <c r="K3672">
        <v>106000</v>
      </c>
      <c r="L3672">
        <v>7429</v>
      </c>
      <c r="M3672">
        <v>74291.690300000002</v>
      </c>
      <c r="N3672">
        <v>7429.16903</v>
      </c>
      <c r="O3672">
        <v>10</v>
      </c>
      <c r="P3672">
        <v>0</v>
      </c>
      <c r="Q3672" t="s">
        <v>75</v>
      </c>
      <c r="R3672" t="s">
        <v>1272</v>
      </c>
      <c r="S3672" t="s">
        <v>76</v>
      </c>
      <c r="T3672" t="s">
        <v>130</v>
      </c>
      <c r="U3672">
        <v>0</v>
      </c>
      <c r="V3672">
        <v>0</v>
      </c>
    </row>
    <row r="3673" spans="1:22">
      <c r="A3673">
        <v>13006</v>
      </c>
      <c r="B3673" t="s">
        <v>362</v>
      </c>
      <c r="C3673" t="s">
        <v>150</v>
      </c>
      <c r="D3673" t="s">
        <v>3267</v>
      </c>
      <c r="E3673">
        <v>1</v>
      </c>
      <c r="F3673" t="s">
        <v>2599</v>
      </c>
      <c r="G3673" t="s">
        <v>73</v>
      </c>
      <c r="H3673">
        <v>5061112</v>
      </c>
      <c r="I3673" t="s">
        <v>3267</v>
      </c>
      <c r="J3673">
        <v>10600</v>
      </c>
      <c r="K3673">
        <v>106000</v>
      </c>
      <c r="L3673">
        <v>7429</v>
      </c>
      <c r="M3673">
        <v>74291.690300000002</v>
      </c>
      <c r="N3673">
        <v>7429.16903</v>
      </c>
      <c r="O3673">
        <v>10</v>
      </c>
      <c r="P3673">
        <v>0</v>
      </c>
      <c r="Q3673" t="s">
        <v>75</v>
      </c>
      <c r="R3673" t="s">
        <v>1272</v>
      </c>
      <c r="S3673" t="s">
        <v>76</v>
      </c>
      <c r="T3673" t="s">
        <v>130</v>
      </c>
      <c r="U3673">
        <v>0</v>
      </c>
      <c r="V3673">
        <v>0</v>
      </c>
    </row>
    <row r="3674" spans="1:22">
      <c r="A3674">
        <v>13006</v>
      </c>
      <c r="B3674" t="s">
        <v>934</v>
      </c>
      <c r="C3674" t="s">
        <v>132</v>
      </c>
      <c r="D3674" t="s">
        <v>3267</v>
      </c>
      <c r="E3674">
        <v>1</v>
      </c>
      <c r="F3674" t="s">
        <v>2599</v>
      </c>
      <c r="G3674" t="s">
        <v>73</v>
      </c>
      <c r="H3674">
        <v>5061112</v>
      </c>
      <c r="I3674" t="s">
        <v>3267</v>
      </c>
      <c r="J3674">
        <v>18100</v>
      </c>
      <c r="K3674">
        <v>181000</v>
      </c>
      <c r="L3674">
        <v>12254</v>
      </c>
      <c r="M3674">
        <v>122540.3094</v>
      </c>
      <c r="N3674">
        <v>12254.030940000001</v>
      </c>
      <c r="O3674">
        <v>10</v>
      </c>
      <c r="P3674">
        <v>0</v>
      </c>
      <c r="Q3674" t="s">
        <v>75</v>
      </c>
      <c r="R3674" t="s">
        <v>1272</v>
      </c>
      <c r="S3674" t="s">
        <v>76</v>
      </c>
      <c r="T3674" t="s">
        <v>133</v>
      </c>
      <c r="U3674">
        <v>0</v>
      </c>
      <c r="V3674">
        <v>0</v>
      </c>
    </row>
    <row r="3675" spans="1:22">
      <c r="A3675">
        <v>13006</v>
      </c>
      <c r="B3675" t="s">
        <v>934</v>
      </c>
      <c r="C3675" t="s">
        <v>132</v>
      </c>
      <c r="D3675" t="s">
        <v>3267</v>
      </c>
      <c r="E3675">
        <v>1</v>
      </c>
      <c r="F3675" t="s">
        <v>2599</v>
      </c>
      <c r="G3675" t="s">
        <v>73</v>
      </c>
      <c r="H3675">
        <v>5061112</v>
      </c>
      <c r="I3675" t="s">
        <v>3267</v>
      </c>
      <c r="J3675">
        <v>18100</v>
      </c>
      <c r="K3675">
        <v>181000</v>
      </c>
      <c r="L3675">
        <v>12254</v>
      </c>
      <c r="M3675">
        <v>122540.3094</v>
      </c>
      <c r="N3675">
        <v>12254.030940000001</v>
      </c>
      <c r="O3675">
        <v>10</v>
      </c>
      <c r="P3675">
        <v>0</v>
      </c>
      <c r="Q3675" t="s">
        <v>75</v>
      </c>
      <c r="R3675" t="s">
        <v>1272</v>
      </c>
      <c r="S3675" t="s">
        <v>76</v>
      </c>
      <c r="T3675" t="s">
        <v>133</v>
      </c>
      <c r="U3675">
        <v>0</v>
      </c>
      <c r="V3675">
        <v>0</v>
      </c>
    </row>
    <row r="3676" spans="1:22">
      <c r="A3676">
        <v>12499</v>
      </c>
      <c r="B3676" t="s">
        <v>3306</v>
      </c>
      <c r="C3676" t="s">
        <v>1477</v>
      </c>
      <c r="D3676" t="s">
        <v>2870</v>
      </c>
      <c r="E3676">
        <v>1</v>
      </c>
      <c r="F3676" t="s">
        <v>120</v>
      </c>
      <c r="G3676" t="s">
        <v>73</v>
      </c>
      <c r="H3676">
        <v>4009119</v>
      </c>
      <c r="I3676" t="s">
        <v>3307</v>
      </c>
      <c r="J3676">
        <v>27800</v>
      </c>
      <c r="K3676">
        <v>27800</v>
      </c>
      <c r="L3676">
        <v>27800</v>
      </c>
      <c r="M3676">
        <v>21962</v>
      </c>
      <c r="N3676">
        <v>21962</v>
      </c>
      <c r="O3676">
        <v>100</v>
      </c>
      <c r="P3676">
        <v>0</v>
      </c>
      <c r="Q3676" t="s">
        <v>75</v>
      </c>
      <c r="R3676" t="s">
        <v>121</v>
      </c>
      <c r="S3676" t="s">
        <v>122</v>
      </c>
      <c r="T3676" t="s">
        <v>1113</v>
      </c>
      <c r="U3676">
        <v>0</v>
      </c>
      <c r="V3676">
        <v>0</v>
      </c>
    </row>
    <row r="3677" spans="1:22">
      <c r="A3677">
        <v>12984</v>
      </c>
      <c r="B3677" t="s">
        <v>3308</v>
      </c>
      <c r="C3677" t="s">
        <v>3309</v>
      </c>
      <c r="D3677" t="s">
        <v>3234</v>
      </c>
      <c r="E3677">
        <v>1</v>
      </c>
      <c r="F3677" t="s">
        <v>96</v>
      </c>
      <c r="G3677" t="s">
        <v>73</v>
      </c>
      <c r="H3677">
        <v>4009122</v>
      </c>
      <c r="I3677" t="s">
        <v>3307</v>
      </c>
      <c r="J3677">
        <v>115000</v>
      </c>
      <c r="K3677">
        <v>115000</v>
      </c>
      <c r="L3677">
        <v>103500</v>
      </c>
      <c r="M3677">
        <v>87400</v>
      </c>
      <c r="N3677">
        <v>87400</v>
      </c>
      <c r="O3677">
        <v>100</v>
      </c>
      <c r="P3677">
        <v>10</v>
      </c>
      <c r="Q3677" t="s">
        <v>75</v>
      </c>
      <c r="R3677" t="s">
        <v>97</v>
      </c>
      <c r="S3677" t="s">
        <v>98</v>
      </c>
      <c r="T3677" t="s">
        <v>3310</v>
      </c>
      <c r="U3677">
        <v>0</v>
      </c>
      <c r="V3677">
        <v>0</v>
      </c>
    </row>
    <row r="3678" spans="1:22">
      <c r="A3678">
        <v>12984</v>
      </c>
      <c r="B3678" t="s">
        <v>3311</v>
      </c>
      <c r="C3678" t="s">
        <v>3312</v>
      </c>
      <c r="D3678" t="s">
        <v>3234</v>
      </c>
      <c r="E3678">
        <v>1</v>
      </c>
      <c r="F3678" t="s">
        <v>96</v>
      </c>
      <c r="G3678" t="s">
        <v>73</v>
      </c>
      <c r="H3678">
        <v>4009122</v>
      </c>
      <c r="I3678" t="s">
        <v>3307</v>
      </c>
      <c r="J3678">
        <v>110000</v>
      </c>
      <c r="K3678">
        <v>110000</v>
      </c>
      <c r="L3678">
        <v>99000</v>
      </c>
      <c r="M3678">
        <v>88000</v>
      </c>
      <c r="N3678">
        <v>88000</v>
      </c>
      <c r="O3678">
        <v>100</v>
      </c>
      <c r="P3678">
        <v>10</v>
      </c>
      <c r="Q3678" t="s">
        <v>75</v>
      </c>
      <c r="R3678" t="s">
        <v>97</v>
      </c>
      <c r="S3678" t="s">
        <v>98</v>
      </c>
      <c r="T3678" t="s">
        <v>291</v>
      </c>
      <c r="U3678">
        <v>0</v>
      </c>
      <c r="V3678">
        <v>0</v>
      </c>
    </row>
    <row r="3679" spans="1:22">
      <c r="A3679">
        <v>12984</v>
      </c>
      <c r="B3679" t="s">
        <v>3313</v>
      </c>
      <c r="C3679" t="s">
        <v>3314</v>
      </c>
      <c r="D3679" t="s">
        <v>3234</v>
      </c>
      <c r="E3679">
        <v>1</v>
      </c>
      <c r="F3679" t="s">
        <v>96</v>
      </c>
      <c r="G3679" t="s">
        <v>73</v>
      </c>
      <c r="H3679">
        <v>4009122</v>
      </c>
      <c r="I3679" t="s">
        <v>3307</v>
      </c>
      <c r="J3679">
        <v>22000</v>
      </c>
      <c r="K3679">
        <v>22000</v>
      </c>
      <c r="L3679">
        <v>19800</v>
      </c>
      <c r="M3679">
        <v>17600</v>
      </c>
      <c r="N3679">
        <v>17600</v>
      </c>
      <c r="O3679">
        <v>100</v>
      </c>
      <c r="P3679">
        <v>10</v>
      </c>
      <c r="Q3679" t="s">
        <v>75</v>
      </c>
      <c r="R3679" t="s">
        <v>97</v>
      </c>
      <c r="S3679" t="s">
        <v>98</v>
      </c>
      <c r="T3679" t="s">
        <v>291</v>
      </c>
      <c r="U3679">
        <v>0</v>
      </c>
      <c r="V3679">
        <v>0</v>
      </c>
    </row>
    <row r="3680" spans="1:22">
      <c r="A3680">
        <v>12986</v>
      </c>
      <c r="B3680" t="s">
        <v>3315</v>
      </c>
      <c r="C3680" t="s">
        <v>3316</v>
      </c>
      <c r="D3680" t="s">
        <v>3234</v>
      </c>
      <c r="E3680">
        <v>1</v>
      </c>
      <c r="F3680" t="s">
        <v>96</v>
      </c>
      <c r="G3680" t="s">
        <v>73</v>
      </c>
      <c r="H3680">
        <v>4009123</v>
      </c>
      <c r="I3680" t="s">
        <v>3307</v>
      </c>
      <c r="J3680">
        <v>30000</v>
      </c>
      <c r="K3680">
        <v>30000</v>
      </c>
      <c r="L3680">
        <v>30000</v>
      </c>
      <c r="M3680">
        <v>23100</v>
      </c>
      <c r="N3680">
        <v>23100</v>
      </c>
      <c r="O3680">
        <v>100</v>
      </c>
      <c r="P3680">
        <v>0</v>
      </c>
      <c r="Q3680" t="s">
        <v>75</v>
      </c>
      <c r="R3680" t="s">
        <v>97</v>
      </c>
      <c r="S3680" t="s">
        <v>98</v>
      </c>
      <c r="T3680" t="s">
        <v>155</v>
      </c>
      <c r="U3680">
        <v>0</v>
      </c>
      <c r="V3680">
        <v>0</v>
      </c>
    </row>
    <row r="3681" spans="1:22">
      <c r="A3681">
        <v>12988</v>
      </c>
      <c r="B3681" t="s">
        <v>151</v>
      </c>
      <c r="C3681" t="s">
        <v>152</v>
      </c>
      <c r="D3681" t="s">
        <v>3234</v>
      </c>
      <c r="E3681">
        <v>1</v>
      </c>
      <c r="F3681" t="s">
        <v>96</v>
      </c>
      <c r="G3681" t="s">
        <v>73</v>
      </c>
      <c r="H3681">
        <v>4009124</v>
      </c>
      <c r="I3681" t="s">
        <v>3307</v>
      </c>
      <c r="J3681">
        <v>90000</v>
      </c>
      <c r="K3681">
        <v>90000</v>
      </c>
      <c r="L3681">
        <v>81000</v>
      </c>
      <c r="M3681">
        <v>77850</v>
      </c>
      <c r="N3681">
        <v>77850</v>
      </c>
      <c r="O3681">
        <v>100</v>
      </c>
      <c r="P3681">
        <v>10</v>
      </c>
      <c r="Q3681" t="s">
        <v>75</v>
      </c>
      <c r="R3681" t="s">
        <v>97</v>
      </c>
      <c r="S3681" t="s">
        <v>98</v>
      </c>
      <c r="T3681" t="s">
        <v>155</v>
      </c>
      <c r="U3681">
        <v>0</v>
      </c>
      <c r="V3681">
        <v>0</v>
      </c>
    </row>
    <row r="3682" spans="1:22">
      <c r="A3682">
        <v>12985</v>
      </c>
      <c r="B3682" t="s">
        <v>3317</v>
      </c>
      <c r="C3682" t="s">
        <v>3318</v>
      </c>
      <c r="D3682" t="s">
        <v>3234</v>
      </c>
      <c r="E3682">
        <v>2</v>
      </c>
      <c r="F3682" t="s">
        <v>87</v>
      </c>
      <c r="G3682" t="s">
        <v>73</v>
      </c>
      <c r="H3682">
        <v>5061128</v>
      </c>
      <c r="I3682" t="s">
        <v>3307</v>
      </c>
      <c r="J3682">
        <v>978000</v>
      </c>
      <c r="K3682">
        <v>489000</v>
      </c>
      <c r="L3682">
        <v>635700</v>
      </c>
      <c r="M3682">
        <v>279710</v>
      </c>
      <c r="N3682">
        <v>559420</v>
      </c>
      <c r="O3682">
        <v>100</v>
      </c>
      <c r="P3682">
        <v>35</v>
      </c>
      <c r="Q3682" t="s">
        <v>145</v>
      </c>
      <c r="R3682" t="s">
        <v>3319</v>
      </c>
      <c r="S3682" t="s">
        <v>76</v>
      </c>
      <c r="T3682" t="s">
        <v>89</v>
      </c>
      <c r="U3682">
        <v>0</v>
      </c>
      <c r="V3682">
        <v>0</v>
      </c>
    </row>
    <row r="3683" spans="1:22">
      <c r="A3683">
        <v>12985</v>
      </c>
      <c r="B3683" t="s">
        <v>3320</v>
      </c>
      <c r="C3683" t="s">
        <v>3321</v>
      </c>
      <c r="D3683" t="s">
        <v>3234</v>
      </c>
      <c r="E3683">
        <v>2</v>
      </c>
      <c r="F3683" t="s">
        <v>87</v>
      </c>
      <c r="G3683" t="s">
        <v>73</v>
      </c>
      <c r="H3683">
        <v>5061128</v>
      </c>
      <c r="I3683" t="s">
        <v>3307</v>
      </c>
      <c r="J3683">
        <v>1124000</v>
      </c>
      <c r="K3683">
        <v>562000</v>
      </c>
      <c r="L3683">
        <v>730600</v>
      </c>
      <c r="M3683">
        <v>321460</v>
      </c>
      <c r="N3683">
        <v>642920</v>
      </c>
      <c r="O3683">
        <v>100</v>
      </c>
      <c r="P3683">
        <v>35</v>
      </c>
      <c r="Q3683" t="s">
        <v>145</v>
      </c>
      <c r="R3683" t="s">
        <v>3319</v>
      </c>
      <c r="S3683" t="s">
        <v>76</v>
      </c>
      <c r="T3683" t="s">
        <v>89</v>
      </c>
      <c r="U3683">
        <v>0</v>
      </c>
      <c r="V3683">
        <v>0</v>
      </c>
    </row>
    <row r="3684" spans="1:22">
      <c r="A3684">
        <v>12985</v>
      </c>
      <c r="B3684" t="s">
        <v>1810</v>
      </c>
      <c r="C3684" t="s">
        <v>1811</v>
      </c>
      <c r="D3684" t="s">
        <v>3234</v>
      </c>
      <c r="E3684">
        <v>8</v>
      </c>
      <c r="F3684" t="s">
        <v>87</v>
      </c>
      <c r="G3684" t="s">
        <v>73</v>
      </c>
      <c r="H3684">
        <v>5061128</v>
      </c>
      <c r="I3684" t="s">
        <v>3307</v>
      </c>
      <c r="J3684">
        <v>12000</v>
      </c>
      <c r="K3684">
        <v>1500</v>
      </c>
      <c r="L3684">
        <v>12000</v>
      </c>
      <c r="M3684">
        <v>1500</v>
      </c>
      <c r="N3684">
        <v>12000</v>
      </c>
      <c r="O3684">
        <v>100</v>
      </c>
      <c r="P3684">
        <v>0</v>
      </c>
      <c r="Q3684" t="s">
        <v>145</v>
      </c>
      <c r="R3684" t="s">
        <v>3319</v>
      </c>
      <c r="S3684" t="s">
        <v>76</v>
      </c>
      <c r="T3684" t="s">
        <v>646</v>
      </c>
      <c r="U3684">
        <v>0</v>
      </c>
      <c r="V3684">
        <v>0</v>
      </c>
    </row>
    <row r="3685" spans="1:22">
      <c r="A3685">
        <v>13013</v>
      </c>
      <c r="B3685" t="s">
        <v>3322</v>
      </c>
      <c r="C3685" t="s">
        <v>3323</v>
      </c>
      <c r="D3685" t="s">
        <v>3267</v>
      </c>
      <c r="E3685">
        <v>1</v>
      </c>
      <c r="F3685" t="s">
        <v>96</v>
      </c>
      <c r="G3685" t="s">
        <v>73</v>
      </c>
      <c r="H3685">
        <v>4009125</v>
      </c>
      <c r="I3685" t="s">
        <v>3307</v>
      </c>
      <c r="J3685">
        <v>184000</v>
      </c>
      <c r="K3685">
        <v>184000</v>
      </c>
      <c r="L3685">
        <v>147200</v>
      </c>
      <c r="M3685">
        <v>125120</v>
      </c>
      <c r="N3685">
        <v>125120</v>
      </c>
      <c r="O3685">
        <v>100</v>
      </c>
      <c r="P3685">
        <v>20</v>
      </c>
      <c r="Q3685" t="s">
        <v>75</v>
      </c>
      <c r="R3685" t="s">
        <v>97</v>
      </c>
      <c r="S3685" t="s">
        <v>98</v>
      </c>
      <c r="T3685" t="s">
        <v>315</v>
      </c>
      <c r="U3685">
        <v>0</v>
      </c>
      <c r="V3685">
        <v>0</v>
      </c>
    </row>
    <row r="3686" spans="1:22">
      <c r="A3686">
        <v>13075</v>
      </c>
      <c r="B3686" t="s">
        <v>2083</v>
      </c>
      <c r="C3686" t="s">
        <v>893</v>
      </c>
      <c r="D3686" t="s">
        <v>3267</v>
      </c>
      <c r="E3686">
        <v>1</v>
      </c>
      <c r="F3686" t="s">
        <v>96</v>
      </c>
      <c r="G3686" t="s">
        <v>73</v>
      </c>
      <c r="H3686">
        <v>4009126</v>
      </c>
      <c r="I3686" t="s">
        <v>3307</v>
      </c>
      <c r="J3686">
        <v>20000</v>
      </c>
      <c r="K3686">
        <v>20000</v>
      </c>
      <c r="L3686">
        <v>20000</v>
      </c>
      <c r="M3686">
        <v>13600</v>
      </c>
      <c r="N3686">
        <v>13600</v>
      </c>
      <c r="O3686">
        <v>100</v>
      </c>
      <c r="P3686">
        <v>0</v>
      </c>
      <c r="Q3686" t="s">
        <v>75</v>
      </c>
      <c r="R3686" t="s">
        <v>97</v>
      </c>
      <c r="S3686" t="s">
        <v>98</v>
      </c>
      <c r="T3686" t="s">
        <v>314</v>
      </c>
      <c r="U3686">
        <v>0</v>
      </c>
      <c r="V3686">
        <v>0</v>
      </c>
    </row>
    <row r="3687" spans="1:22">
      <c r="A3687">
        <v>13075</v>
      </c>
      <c r="B3687" t="s">
        <v>883</v>
      </c>
      <c r="C3687" t="s">
        <v>884</v>
      </c>
      <c r="D3687" t="s">
        <v>3267</v>
      </c>
      <c r="E3687">
        <v>1</v>
      </c>
      <c r="F3687" t="s">
        <v>96</v>
      </c>
      <c r="G3687" t="s">
        <v>73</v>
      </c>
      <c r="H3687">
        <v>4009126</v>
      </c>
      <c r="I3687" t="s">
        <v>3307</v>
      </c>
      <c r="J3687">
        <v>22000</v>
      </c>
      <c r="K3687">
        <v>22000</v>
      </c>
      <c r="L3687">
        <v>19800</v>
      </c>
      <c r="M3687">
        <v>17600</v>
      </c>
      <c r="N3687">
        <v>17600</v>
      </c>
      <c r="O3687">
        <v>100</v>
      </c>
      <c r="P3687">
        <v>10</v>
      </c>
      <c r="Q3687" t="s">
        <v>75</v>
      </c>
      <c r="R3687" t="s">
        <v>97</v>
      </c>
      <c r="S3687" t="s">
        <v>98</v>
      </c>
      <c r="T3687" t="s">
        <v>155</v>
      </c>
      <c r="U3687">
        <v>0</v>
      </c>
      <c r="V3687">
        <v>0</v>
      </c>
    </row>
    <row r="3688" spans="1:22">
      <c r="A3688">
        <v>13083</v>
      </c>
      <c r="B3688" t="s">
        <v>3180</v>
      </c>
      <c r="C3688" t="s">
        <v>3181</v>
      </c>
      <c r="D3688" t="s">
        <v>3307</v>
      </c>
      <c r="E3688">
        <v>1</v>
      </c>
      <c r="F3688" t="s">
        <v>96</v>
      </c>
      <c r="G3688" t="s">
        <v>73</v>
      </c>
      <c r="H3688">
        <v>4009127</v>
      </c>
      <c r="I3688" t="s">
        <v>3307</v>
      </c>
      <c r="J3688">
        <v>65000</v>
      </c>
      <c r="K3688">
        <v>65000</v>
      </c>
      <c r="L3688">
        <v>58500</v>
      </c>
      <c r="M3688">
        <v>53400</v>
      </c>
      <c r="N3688">
        <v>53400</v>
      </c>
      <c r="O3688">
        <v>100</v>
      </c>
      <c r="P3688">
        <v>10</v>
      </c>
      <c r="Q3688" t="s">
        <v>75</v>
      </c>
      <c r="R3688" t="s">
        <v>97</v>
      </c>
      <c r="S3688" t="s">
        <v>98</v>
      </c>
      <c r="T3688" t="s">
        <v>291</v>
      </c>
      <c r="U3688">
        <v>0</v>
      </c>
      <c r="V3688">
        <v>0</v>
      </c>
    </row>
    <row r="3689" spans="1:22">
      <c r="A3689">
        <v>13083</v>
      </c>
      <c r="B3689" t="s">
        <v>3324</v>
      </c>
      <c r="C3689" t="s">
        <v>3325</v>
      </c>
      <c r="D3689" t="s">
        <v>3307</v>
      </c>
      <c r="E3689">
        <v>1</v>
      </c>
      <c r="F3689" t="s">
        <v>96</v>
      </c>
      <c r="G3689" t="s">
        <v>73</v>
      </c>
      <c r="H3689">
        <v>4009127</v>
      </c>
      <c r="I3689" t="s">
        <v>3307</v>
      </c>
      <c r="J3689">
        <v>35000</v>
      </c>
      <c r="K3689">
        <v>35000</v>
      </c>
      <c r="L3689">
        <v>31500</v>
      </c>
      <c r="M3689">
        <v>28000</v>
      </c>
      <c r="N3689">
        <v>28000</v>
      </c>
      <c r="O3689">
        <v>100</v>
      </c>
      <c r="P3689">
        <v>10</v>
      </c>
      <c r="Q3689" t="s">
        <v>75</v>
      </c>
      <c r="R3689" t="s">
        <v>97</v>
      </c>
      <c r="S3689" t="s">
        <v>98</v>
      </c>
      <c r="T3689" t="s">
        <v>291</v>
      </c>
      <c r="U3689">
        <v>0</v>
      </c>
      <c r="V3689">
        <v>0</v>
      </c>
    </row>
    <row r="3690" spans="1:22">
      <c r="A3690">
        <v>13083</v>
      </c>
      <c r="B3690" t="s">
        <v>319</v>
      </c>
      <c r="C3690" t="s">
        <v>320</v>
      </c>
      <c r="D3690" t="s">
        <v>3307</v>
      </c>
      <c r="E3690">
        <v>1</v>
      </c>
      <c r="F3690" t="s">
        <v>96</v>
      </c>
      <c r="G3690" t="s">
        <v>73</v>
      </c>
      <c r="H3690">
        <v>4009127</v>
      </c>
      <c r="I3690" t="s">
        <v>3307</v>
      </c>
      <c r="J3690">
        <v>106000</v>
      </c>
      <c r="K3690">
        <v>106000</v>
      </c>
      <c r="L3690">
        <v>84800</v>
      </c>
      <c r="M3690">
        <v>67252</v>
      </c>
      <c r="N3690">
        <v>67252</v>
      </c>
      <c r="O3690">
        <v>100</v>
      </c>
      <c r="P3690">
        <v>20</v>
      </c>
      <c r="Q3690" t="s">
        <v>75</v>
      </c>
      <c r="R3690" t="s">
        <v>97</v>
      </c>
      <c r="S3690" t="s">
        <v>98</v>
      </c>
      <c r="T3690" t="s">
        <v>321</v>
      </c>
      <c r="U3690">
        <v>0</v>
      </c>
      <c r="V3690">
        <v>0</v>
      </c>
    </row>
    <row r="3691" spans="1:22">
      <c r="A3691">
        <v>13083</v>
      </c>
      <c r="B3691" t="s">
        <v>3324</v>
      </c>
      <c r="C3691" t="s">
        <v>3325</v>
      </c>
      <c r="D3691" t="s">
        <v>3307</v>
      </c>
      <c r="E3691">
        <v>2</v>
      </c>
      <c r="F3691" t="s">
        <v>96</v>
      </c>
      <c r="G3691" t="s">
        <v>73</v>
      </c>
      <c r="H3691">
        <v>4009127</v>
      </c>
      <c r="I3691" t="s">
        <v>3307</v>
      </c>
      <c r="J3691">
        <v>70000</v>
      </c>
      <c r="K3691">
        <v>35000</v>
      </c>
      <c r="L3691">
        <v>63000</v>
      </c>
      <c r="M3691">
        <v>28000</v>
      </c>
      <c r="N3691">
        <v>56000</v>
      </c>
      <c r="O3691">
        <v>100</v>
      </c>
      <c r="P3691">
        <v>10</v>
      </c>
      <c r="Q3691" t="s">
        <v>75</v>
      </c>
      <c r="R3691" t="s">
        <v>97</v>
      </c>
      <c r="S3691" t="s">
        <v>98</v>
      </c>
      <c r="T3691" t="s">
        <v>291</v>
      </c>
      <c r="U3691">
        <v>0</v>
      </c>
      <c r="V3691">
        <v>0</v>
      </c>
    </row>
    <row r="3692" spans="1:22">
      <c r="A3692">
        <v>13089</v>
      </c>
      <c r="B3692" t="s">
        <v>3326</v>
      </c>
      <c r="C3692" t="s">
        <v>1956</v>
      </c>
      <c r="D3692" t="s">
        <v>254</v>
      </c>
      <c r="E3692">
        <v>1</v>
      </c>
      <c r="F3692" t="s">
        <v>857</v>
      </c>
      <c r="G3692" t="s">
        <v>73</v>
      </c>
      <c r="H3692">
        <v>5061127</v>
      </c>
      <c r="I3692" t="s">
        <v>3307</v>
      </c>
      <c r="J3692">
        <v>450000</v>
      </c>
      <c r="K3692">
        <v>450000</v>
      </c>
      <c r="L3692">
        <v>355500</v>
      </c>
      <c r="M3692">
        <v>355500</v>
      </c>
      <c r="N3692">
        <v>355500</v>
      </c>
      <c r="O3692">
        <v>100</v>
      </c>
      <c r="P3692">
        <v>21</v>
      </c>
      <c r="Q3692" t="s">
        <v>75</v>
      </c>
      <c r="R3692" t="s">
        <v>1482</v>
      </c>
      <c r="S3692" t="s">
        <v>184</v>
      </c>
      <c r="T3692" t="s">
        <v>418</v>
      </c>
      <c r="U3692">
        <v>0</v>
      </c>
      <c r="V3692">
        <v>0</v>
      </c>
    </row>
    <row r="3693" spans="1:22">
      <c r="A3693">
        <v>12901</v>
      </c>
      <c r="B3693" t="s">
        <v>498</v>
      </c>
      <c r="C3693" t="s">
        <v>499</v>
      </c>
      <c r="D3693" t="s">
        <v>3178</v>
      </c>
      <c r="E3693">
        <v>1</v>
      </c>
      <c r="F3693" t="s">
        <v>120</v>
      </c>
      <c r="G3693" t="s">
        <v>73</v>
      </c>
      <c r="H3693">
        <v>4009120</v>
      </c>
      <c r="I3693" t="s">
        <v>3307</v>
      </c>
      <c r="J3693">
        <v>10300</v>
      </c>
      <c r="K3693">
        <v>10300</v>
      </c>
      <c r="L3693">
        <v>10300</v>
      </c>
      <c r="M3693">
        <v>8240</v>
      </c>
      <c r="N3693">
        <v>8240</v>
      </c>
      <c r="O3693">
        <v>100</v>
      </c>
      <c r="P3693">
        <v>0</v>
      </c>
      <c r="Q3693" t="s">
        <v>75</v>
      </c>
      <c r="R3693" t="s">
        <v>121</v>
      </c>
      <c r="S3693" t="s">
        <v>122</v>
      </c>
      <c r="T3693" t="s">
        <v>500</v>
      </c>
      <c r="U3693">
        <v>0</v>
      </c>
      <c r="V3693">
        <v>0</v>
      </c>
    </row>
    <row r="3694" spans="1:22">
      <c r="A3694">
        <v>12962</v>
      </c>
      <c r="B3694" t="s">
        <v>2341</v>
      </c>
      <c r="C3694" t="s">
        <v>2342</v>
      </c>
      <c r="D3694" t="s">
        <v>3234</v>
      </c>
      <c r="E3694">
        <v>5</v>
      </c>
      <c r="F3694" t="s">
        <v>96</v>
      </c>
      <c r="G3694" t="s">
        <v>73</v>
      </c>
      <c r="H3694">
        <v>4009121</v>
      </c>
      <c r="I3694" t="s">
        <v>3307</v>
      </c>
      <c r="J3694">
        <v>105000</v>
      </c>
      <c r="K3694">
        <v>21000</v>
      </c>
      <c r="L3694">
        <v>99750</v>
      </c>
      <c r="M3694">
        <v>18000</v>
      </c>
      <c r="N3694">
        <v>90000</v>
      </c>
      <c r="O3694">
        <v>100</v>
      </c>
      <c r="P3694">
        <v>5</v>
      </c>
      <c r="Q3694" t="s">
        <v>75</v>
      </c>
      <c r="R3694" t="s">
        <v>97</v>
      </c>
      <c r="S3694" t="s">
        <v>98</v>
      </c>
      <c r="T3694" t="s">
        <v>155</v>
      </c>
      <c r="U3694">
        <v>0</v>
      </c>
      <c r="V3694">
        <v>0</v>
      </c>
    </row>
    <row r="3695" spans="1:22">
      <c r="A3695">
        <v>12962</v>
      </c>
      <c r="B3695" t="s">
        <v>1478</v>
      </c>
      <c r="C3695" t="s">
        <v>1479</v>
      </c>
      <c r="D3695" t="s">
        <v>3234</v>
      </c>
      <c r="E3695">
        <v>5</v>
      </c>
      <c r="F3695" t="s">
        <v>96</v>
      </c>
      <c r="G3695" t="s">
        <v>73</v>
      </c>
      <c r="H3695">
        <v>4009121</v>
      </c>
      <c r="I3695" t="s">
        <v>3307</v>
      </c>
      <c r="J3695">
        <v>90000</v>
      </c>
      <c r="K3695">
        <v>18000</v>
      </c>
      <c r="L3695">
        <v>81000</v>
      </c>
      <c r="M3695">
        <v>14400</v>
      </c>
      <c r="N3695">
        <v>72000</v>
      </c>
      <c r="O3695">
        <v>100</v>
      </c>
      <c r="P3695">
        <v>10</v>
      </c>
      <c r="Q3695" t="s">
        <v>75</v>
      </c>
      <c r="R3695" t="s">
        <v>97</v>
      </c>
      <c r="S3695" t="s">
        <v>98</v>
      </c>
      <c r="T3695" t="s">
        <v>155</v>
      </c>
      <c r="U3695">
        <v>0</v>
      </c>
      <c r="V3695">
        <v>0</v>
      </c>
    </row>
    <row r="3696" spans="1:22">
      <c r="A3696">
        <v>12984</v>
      </c>
      <c r="B3696" t="s">
        <v>3327</v>
      </c>
      <c r="C3696" t="s">
        <v>1358</v>
      </c>
      <c r="D3696" t="s">
        <v>3234</v>
      </c>
      <c r="E3696">
        <v>1</v>
      </c>
      <c r="F3696" t="s">
        <v>96</v>
      </c>
      <c r="G3696" t="s">
        <v>73</v>
      </c>
      <c r="H3696">
        <v>4009122</v>
      </c>
      <c r="I3696" t="s">
        <v>3307</v>
      </c>
      <c r="J3696">
        <v>332000</v>
      </c>
      <c r="K3696">
        <v>332000</v>
      </c>
      <c r="L3696">
        <v>298800</v>
      </c>
      <c r="M3696">
        <v>217600</v>
      </c>
      <c r="N3696">
        <v>217600</v>
      </c>
      <c r="O3696">
        <v>100</v>
      </c>
      <c r="P3696">
        <v>10</v>
      </c>
      <c r="Q3696" t="s">
        <v>75</v>
      </c>
      <c r="R3696" t="s">
        <v>97</v>
      </c>
      <c r="S3696" t="s">
        <v>98</v>
      </c>
      <c r="T3696" t="s">
        <v>322</v>
      </c>
      <c r="U3696">
        <v>0</v>
      </c>
      <c r="V3696">
        <v>0</v>
      </c>
    </row>
    <row r="3697" spans="1:22">
      <c r="A3697">
        <v>13114</v>
      </c>
      <c r="B3697" t="s">
        <v>799</v>
      </c>
      <c r="C3697" t="s">
        <v>100</v>
      </c>
      <c r="D3697" t="s">
        <v>3307</v>
      </c>
      <c r="E3697">
        <v>1</v>
      </c>
      <c r="F3697" t="s">
        <v>120</v>
      </c>
      <c r="G3697" t="s">
        <v>73</v>
      </c>
      <c r="H3697">
        <v>4009128</v>
      </c>
      <c r="I3697" t="s">
        <v>3307</v>
      </c>
      <c r="J3697">
        <v>181000</v>
      </c>
      <c r="K3697">
        <v>181000</v>
      </c>
      <c r="L3697">
        <v>121270</v>
      </c>
      <c r="M3697">
        <v>118011.0193</v>
      </c>
      <c r="N3697">
        <v>118011.0193</v>
      </c>
      <c r="O3697">
        <v>100</v>
      </c>
      <c r="P3697">
        <v>33</v>
      </c>
      <c r="Q3697" t="s">
        <v>145</v>
      </c>
      <c r="R3697" t="s">
        <v>121</v>
      </c>
      <c r="S3697" t="s">
        <v>122</v>
      </c>
      <c r="T3697" t="s">
        <v>229</v>
      </c>
      <c r="U3697">
        <v>0</v>
      </c>
      <c r="V3697">
        <v>0</v>
      </c>
    </row>
    <row r="3698" spans="1:22">
      <c r="A3698">
        <v>13114</v>
      </c>
      <c r="B3698" t="s">
        <v>3328</v>
      </c>
      <c r="C3698" t="s">
        <v>100</v>
      </c>
      <c r="D3698" t="s">
        <v>3307</v>
      </c>
      <c r="E3698">
        <v>1</v>
      </c>
      <c r="F3698" t="s">
        <v>120</v>
      </c>
      <c r="G3698" t="s">
        <v>73</v>
      </c>
      <c r="H3698">
        <v>4009128</v>
      </c>
      <c r="I3698" t="s">
        <v>3307</v>
      </c>
      <c r="J3698">
        <v>189000</v>
      </c>
      <c r="K3698">
        <v>189000</v>
      </c>
      <c r="L3698">
        <v>126630</v>
      </c>
      <c r="M3698">
        <v>122114.3882</v>
      </c>
      <c r="N3698">
        <v>122114.3882</v>
      </c>
      <c r="O3698">
        <v>100</v>
      </c>
      <c r="P3698">
        <v>33</v>
      </c>
      <c r="Q3698" t="s">
        <v>145</v>
      </c>
      <c r="R3698" t="s">
        <v>121</v>
      </c>
      <c r="S3698" t="s">
        <v>122</v>
      </c>
      <c r="T3698" t="s">
        <v>229</v>
      </c>
      <c r="U3698">
        <v>0</v>
      </c>
      <c r="V3698">
        <v>0</v>
      </c>
    </row>
    <row r="3699" spans="1:22">
      <c r="A3699">
        <v>13114</v>
      </c>
      <c r="B3699" t="s">
        <v>3328</v>
      </c>
      <c r="C3699" t="s">
        <v>100</v>
      </c>
      <c r="D3699" t="s">
        <v>3307</v>
      </c>
      <c r="E3699">
        <v>1</v>
      </c>
      <c r="F3699" t="s">
        <v>120</v>
      </c>
      <c r="G3699" t="s">
        <v>340</v>
      </c>
      <c r="H3699">
        <v>6000433</v>
      </c>
      <c r="I3699" t="s">
        <v>3307</v>
      </c>
      <c r="J3699">
        <v>-189000</v>
      </c>
      <c r="K3699">
        <v>189000</v>
      </c>
      <c r="L3699">
        <v>-126630</v>
      </c>
      <c r="M3699">
        <v>122114.3882</v>
      </c>
      <c r="N3699">
        <v>-122114.3882</v>
      </c>
      <c r="O3699">
        <v>100</v>
      </c>
      <c r="P3699">
        <v>33</v>
      </c>
      <c r="Q3699" t="s">
        <v>145</v>
      </c>
      <c r="R3699" t="s">
        <v>121</v>
      </c>
      <c r="S3699" t="s">
        <v>122</v>
      </c>
      <c r="T3699" t="s">
        <v>229</v>
      </c>
      <c r="U3699">
        <v>0</v>
      </c>
      <c r="V3699">
        <v>0</v>
      </c>
    </row>
    <row r="3700" spans="1:22">
      <c r="A3700">
        <v>13114</v>
      </c>
      <c r="B3700" t="s">
        <v>799</v>
      </c>
      <c r="C3700" t="s">
        <v>100</v>
      </c>
      <c r="D3700" t="s">
        <v>3307</v>
      </c>
      <c r="E3700">
        <v>1</v>
      </c>
      <c r="F3700" t="s">
        <v>120</v>
      </c>
      <c r="G3700" t="s">
        <v>340</v>
      </c>
      <c r="H3700">
        <v>6000433</v>
      </c>
      <c r="I3700" t="s">
        <v>3307</v>
      </c>
      <c r="J3700">
        <v>-181000</v>
      </c>
      <c r="K3700">
        <v>181000</v>
      </c>
      <c r="L3700">
        <v>-121270</v>
      </c>
      <c r="M3700">
        <v>118011.0193</v>
      </c>
      <c r="N3700">
        <v>-118011.0193</v>
      </c>
      <c r="O3700">
        <v>100</v>
      </c>
      <c r="P3700">
        <v>33</v>
      </c>
      <c r="Q3700" t="s">
        <v>145</v>
      </c>
      <c r="R3700" t="s">
        <v>121</v>
      </c>
      <c r="S3700" t="s">
        <v>122</v>
      </c>
      <c r="T3700" t="s">
        <v>229</v>
      </c>
      <c r="U3700">
        <v>0</v>
      </c>
      <c r="V3700">
        <v>0</v>
      </c>
    </row>
    <row r="3701" spans="1:22">
      <c r="A3701">
        <v>13119</v>
      </c>
      <c r="B3701" t="s">
        <v>148</v>
      </c>
      <c r="C3701" t="s">
        <v>106</v>
      </c>
      <c r="D3701" t="s">
        <v>3307</v>
      </c>
      <c r="E3701">
        <v>2</v>
      </c>
      <c r="F3701" t="s">
        <v>160</v>
      </c>
      <c r="G3701" t="s">
        <v>73</v>
      </c>
      <c r="H3701">
        <v>4009129</v>
      </c>
      <c r="I3701" t="s">
        <v>3307</v>
      </c>
      <c r="J3701">
        <v>87800</v>
      </c>
      <c r="K3701">
        <v>43900</v>
      </c>
      <c r="L3701">
        <v>55492</v>
      </c>
      <c r="M3701">
        <v>27746.087599999999</v>
      </c>
      <c r="N3701">
        <v>55492.175199999998</v>
      </c>
      <c r="O3701">
        <v>100</v>
      </c>
      <c r="P3701">
        <v>0</v>
      </c>
      <c r="Q3701" t="s">
        <v>75</v>
      </c>
      <c r="R3701" t="s">
        <v>161</v>
      </c>
      <c r="S3701" t="s">
        <v>184</v>
      </c>
      <c r="T3701" t="s">
        <v>130</v>
      </c>
      <c r="U3701">
        <v>0</v>
      </c>
      <c r="V3701">
        <v>0</v>
      </c>
    </row>
    <row r="3702" spans="1:22">
      <c r="A3702">
        <v>13120</v>
      </c>
      <c r="B3702" t="s">
        <v>3329</v>
      </c>
      <c r="C3702" t="s">
        <v>364</v>
      </c>
      <c r="D3702" t="s">
        <v>3307</v>
      </c>
      <c r="E3702">
        <v>1</v>
      </c>
      <c r="F3702" t="s">
        <v>160</v>
      </c>
      <c r="G3702" t="s">
        <v>73</v>
      </c>
      <c r="H3702">
        <v>4009130</v>
      </c>
      <c r="I3702" t="s">
        <v>3307</v>
      </c>
      <c r="J3702">
        <v>156000</v>
      </c>
      <c r="K3702">
        <v>156000</v>
      </c>
      <c r="L3702">
        <v>134626</v>
      </c>
      <c r="M3702">
        <v>134626.1728</v>
      </c>
      <c r="N3702">
        <v>134626.1728</v>
      </c>
      <c r="O3702">
        <v>100</v>
      </c>
      <c r="P3702">
        <v>0</v>
      </c>
      <c r="Q3702" t="s">
        <v>75</v>
      </c>
      <c r="R3702" t="s">
        <v>161</v>
      </c>
      <c r="S3702" t="s">
        <v>122</v>
      </c>
      <c r="T3702" t="s">
        <v>365</v>
      </c>
      <c r="U3702">
        <v>0</v>
      </c>
      <c r="V3702">
        <v>0</v>
      </c>
    </row>
    <row r="3703" spans="1:22">
      <c r="A3703">
        <v>12535</v>
      </c>
      <c r="B3703" t="s">
        <v>564</v>
      </c>
      <c r="C3703" t="s">
        <v>71</v>
      </c>
      <c r="D3703" t="s">
        <v>2870</v>
      </c>
      <c r="E3703">
        <v>1</v>
      </c>
      <c r="F3703" t="s">
        <v>72</v>
      </c>
      <c r="G3703" t="s">
        <v>340</v>
      </c>
      <c r="H3703">
        <v>7006290</v>
      </c>
      <c r="I3703" t="s">
        <v>3307</v>
      </c>
      <c r="J3703">
        <v>-4106000</v>
      </c>
      <c r="K3703">
        <v>4106000</v>
      </c>
      <c r="L3703">
        <v>-3736460</v>
      </c>
      <c r="M3703">
        <v>3408070.9388000001</v>
      </c>
      <c r="N3703">
        <v>-3408070.9388000001</v>
      </c>
      <c r="O3703">
        <v>100</v>
      </c>
      <c r="P3703">
        <v>9</v>
      </c>
      <c r="Q3703" t="s">
        <v>145</v>
      </c>
      <c r="R3703" t="s">
        <v>2915</v>
      </c>
      <c r="S3703" t="s">
        <v>76</v>
      </c>
      <c r="T3703" t="s">
        <v>77</v>
      </c>
      <c r="U3703">
        <v>0</v>
      </c>
      <c r="V3703">
        <v>0</v>
      </c>
    </row>
    <row r="3704" spans="1:22">
      <c r="A3704">
        <v>12535</v>
      </c>
      <c r="B3704" t="s">
        <v>83</v>
      </c>
      <c r="C3704" t="s">
        <v>84</v>
      </c>
      <c r="D3704" t="s">
        <v>2870</v>
      </c>
      <c r="E3704">
        <v>1</v>
      </c>
      <c r="F3704" t="s">
        <v>72</v>
      </c>
      <c r="G3704" t="s">
        <v>340</v>
      </c>
      <c r="H3704">
        <v>7006290</v>
      </c>
      <c r="I3704" t="s">
        <v>3307</v>
      </c>
      <c r="J3704">
        <v>-8600</v>
      </c>
      <c r="K3704">
        <v>8600</v>
      </c>
      <c r="L3704">
        <v>-6966</v>
      </c>
      <c r="M3704">
        <v>6091.3684000000003</v>
      </c>
      <c r="N3704">
        <v>-6091.3684000000003</v>
      </c>
      <c r="O3704">
        <v>100</v>
      </c>
      <c r="P3704">
        <v>19</v>
      </c>
      <c r="Q3704" t="s">
        <v>145</v>
      </c>
      <c r="R3704" t="s">
        <v>2915</v>
      </c>
      <c r="S3704" t="s">
        <v>76</v>
      </c>
      <c r="T3704" t="s">
        <v>85</v>
      </c>
      <c r="U3704">
        <v>0</v>
      </c>
      <c r="V3704">
        <v>0</v>
      </c>
    </row>
    <row r="3705" spans="1:22">
      <c r="A3705">
        <v>13115</v>
      </c>
      <c r="B3705" t="s">
        <v>151</v>
      </c>
      <c r="C3705" t="s">
        <v>152</v>
      </c>
      <c r="D3705" t="s">
        <v>254</v>
      </c>
      <c r="E3705">
        <v>1</v>
      </c>
      <c r="F3705" t="s">
        <v>154</v>
      </c>
      <c r="G3705" t="s">
        <v>73</v>
      </c>
      <c r="H3705">
        <v>5061177</v>
      </c>
      <c r="I3705" t="s">
        <v>3330</v>
      </c>
      <c r="J3705">
        <v>90000</v>
      </c>
      <c r="K3705">
        <v>90000</v>
      </c>
      <c r="L3705">
        <v>77850</v>
      </c>
      <c r="M3705">
        <v>77850</v>
      </c>
      <c r="N3705">
        <v>77850</v>
      </c>
      <c r="O3705">
        <v>100</v>
      </c>
      <c r="P3705">
        <v>0</v>
      </c>
      <c r="Q3705" t="s">
        <v>75</v>
      </c>
      <c r="R3705" t="s">
        <v>1405</v>
      </c>
      <c r="S3705" t="s">
        <v>195</v>
      </c>
      <c r="T3705" t="s">
        <v>155</v>
      </c>
      <c r="U3705">
        <v>0</v>
      </c>
      <c r="V3705">
        <v>0</v>
      </c>
    </row>
    <row r="3706" spans="1:22">
      <c r="A3706">
        <v>12447</v>
      </c>
      <c r="B3706" t="s">
        <v>640</v>
      </c>
      <c r="C3706" t="s">
        <v>641</v>
      </c>
      <c r="D3706" t="s">
        <v>2810</v>
      </c>
      <c r="E3706">
        <v>1</v>
      </c>
      <c r="F3706" t="s">
        <v>1737</v>
      </c>
      <c r="G3706" t="s">
        <v>73</v>
      </c>
      <c r="H3706">
        <v>4009143</v>
      </c>
      <c r="I3706" t="s">
        <v>3331</v>
      </c>
      <c r="J3706">
        <v>27454.968000000001</v>
      </c>
      <c r="K3706">
        <v>36000</v>
      </c>
      <c r="L3706">
        <v>27455</v>
      </c>
      <c r="M3706">
        <v>24407.104200000002</v>
      </c>
      <c r="N3706">
        <v>18613.785132879599</v>
      </c>
      <c r="O3706">
        <v>76.263800000000003</v>
      </c>
      <c r="P3706">
        <v>0</v>
      </c>
      <c r="Q3706" t="s">
        <v>75</v>
      </c>
      <c r="R3706" t="s">
        <v>1738</v>
      </c>
      <c r="S3706" t="s">
        <v>98</v>
      </c>
      <c r="T3706" t="s">
        <v>322</v>
      </c>
      <c r="U3706">
        <v>0</v>
      </c>
      <c r="V3706">
        <v>0</v>
      </c>
    </row>
    <row r="3707" spans="1:22">
      <c r="A3707">
        <v>12447</v>
      </c>
      <c r="B3707" t="s">
        <v>1132</v>
      </c>
      <c r="C3707" t="s">
        <v>1133</v>
      </c>
      <c r="D3707" t="s">
        <v>2810</v>
      </c>
      <c r="E3707">
        <v>1</v>
      </c>
      <c r="F3707" t="s">
        <v>1737</v>
      </c>
      <c r="G3707" t="s">
        <v>73</v>
      </c>
      <c r="H3707">
        <v>4009143</v>
      </c>
      <c r="I3707" t="s">
        <v>3331</v>
      </c>
      <c r="J3707">
        <v>18000</v>
      </c>
      <c r="K3707">
        <v>18000</v>
      </c>
      <c r="L3707">
        <v>18000</v>
      </c>
      <c r="M3707">
        <v>14398.947</v>
      </c>
      <c r="N3707">
        <v>14398.947</v>
      </c>
      <c r="O3707">
        <v>100</v>
      </c>
      <c r="P3707">
        <v>0</v>
      </c>
      <c r="Q3707" t="s">
        <v>75</v>
      </c>
      <c r="R3707" t="s">
        <v>1738</v>
      </c>
      <c r="S3707" t="s">
        <v>98</v>
      </c>
      <c r="T3707" t="s">
        <v>155</v>
      </c>
      <c r="U3707">
        <v>0</v>
      </c>
      <c r="V3707">
        <v>0</v>
      </c>
    </row>
    <row r="3708" spans="1:22">
      <c r="A3708">
        <v>13085</v>
      </c>
      <c r="B3708" t="s">
        <v>151</v>
      </c>
      <c r="C3708" t="s">
        <v>152</v>
      </c>
      <c r="D3708" t="s">
        <v>3307</v>
      </c>
      <c r="E3708">
        <v>1</v>
      </c>
      <c r="F3708" t="s">
        <v>1737</v>
      </c>
      <c r="G3708" t="s">
        <v>73</v>
      </c>
      <c r="H3708">
        <v>4009141</v>
      </c>
      <c r="I3708" t="s">
        <v>3331</v>
      </c>
      <c r="J3708">
        <v>45454.95</v>
      </c>
      <c r="K3708">
        <v>90000</v>
      </c>
      <c r="L3708">
        <v>45455</v>
      </c>
      <c r="M3708">
        <v>77850</v>
      </c>
      <c r="N3708">
        <v>39318.531750000002</v>
      </c>
      <c r="O3708">
        <v>50.505499999999998</v>
      </c>
      <c r="P3708">
        <v>0</v>
      </c>
      <c r="Q3708" t="s">
        <v>75</v>
      </c>
      <c r="R3708" t="s">
        <v>1738</v>
      </c>
      <c r="S3708" t="s">
        <v>98</v>
      </c>
      <c r="T3708" t="s">
        <v>155</v>
      </c>
      <c r="U3708">
        <v>0</v>
      </c>
      <c r="V3708">
        <v>0</v>
      </c>
    </row>
    <row r="3709" spans="1:22">
      <c r="A3709">
        <v>13095</v>
      </c>
      <c r="B3709" t="s">
        <v>1478</v>
      </c>
      <c r="C3709" t="s">
        <v>1479</v>
      </c>
      <c r="D3709" t="s">
        <v>3307</v>
      </c>
      <c r="E3709">
        <v>1</v>
      </c>
      <c r="F3709" t="s">
        <v>96</v>
      </c>
      <c r="G3709" t="s">
        <v>73</v>
      </c>
      <c r="H3709">
        <v>4009132</v>
      </c>
      <c r="I3709" t="s">
        <v>3331</v>
      </c>
      <c r="J3709">
        <v>18000</v>
      </c>
      <c r="K3709">
        <v>18000</v>
      </c>
      <c r="L3709">
        <v>18000</v>
      </c>
      <c r="M3709">
        <v>14400</v>
      </c>
      <c r="N3709">
        <v>14400</v>
      </c>
      <c r="O3709">
        <v>100</v>
      </c>
      <c r="P3709">
        <v>0</v>
      </c>
      <c r="Q3709" t="s">
        <v>75</v>
      </c>
      <c r="R3709" t="s">
        <v>97</v>
      </c>
      <c r="S3709" t="s">
        <v>98</v>
      </c>
      <c r="T3709" t="s">
        <v>155</v>
      </c>
      <c r="U3709">
        <v>0</v>
      </c>
      <c r="V3709">
        <v>0</v>
      </c>
    </row>
    <row r="3710" spans="1:22">
      <c r="A3710">
        <v>13095</v>
      </c>
      <c r="B3710" t="s">
        <v>1480</v>
      </c>
      <c r="C3710" t="s">
        <v>1481</v>
      </c>
      <c r="D3710" t="s">
        <v>3307</v>
      </c>
      <c r="E3710">
        <v>1</v>
      </c>
      <c r="F3710" t="s">
        <v>96</v>
      </c>
      <c r="G3710" t="s">
        <v>73</v>
      </c>
      <c r="H3710">
        <v>4009132</v>
      </c>
      <c r="I3710" t="s">
        <v>3331</v>
      </c>
      <c r="J3710">
        <v>18000</v>
      </c>
      <c r="K3710">
        <v>18000</v>
      </c>
      <c r="L3710">
        <v>18000</v>
      </c>
      <c r="M3710">
        <v>14400</v>
      </c>
      <c r="N3710">
        <v>14400</v>
      </c>
      <c r="O3710">
        <v>100</v>
      </c>
      <c r="P3710">
        <v>0</v>
      </c>
      <c r="Q3710" t="s">
        <v>75</v>
      </c>
      <c r="R3710" t="s">
        <v>97</v>
      </c>
      <c r="S3710" t="s">
        <v>98</v>
      </c>
      <c r="T3710" t="s">
        <v>155</v>
      </c>
      <c r="U3710">
        <v>0</v>
      </c>
      <c r="V3710">
        <v>0</v>
      </c>
    </row>
    <row r="3711" spans="1:22">
      <c r="A3711">
        <v>13096</v>
      </c>
      <c r="B3711" t="s">
        <v>1478</v>
      </c>
      <c r="C3711" t="s">
        <v>1479</v>
      </c>
      <c r="D3711" t="s">
        <v>3307</v>
      </c>
      <c r="E3711">
        <v>1</v>
      </c>
      <c r="F3711" t="s">
        <v>96</v>
      </c>
      <c r="G3711" t="s">
        <v>73</v>
      </c>
      <c r="H3711">
        <v>4009133</v>
      </c>
      <c r="I3711" t="s">
        <v>3331</v>
      </c>
      <c r="J3711">
        <v>18000</v>
      </c>
      <c r="K3711">
        <v>18000</v>
      </c>
      <c r="L3711">
        <v>16200</v>
      </c>
      <c r="M3711">
        <v>14400</v>
      </c>
      <c r="N3711">
        <v>14400</v>
      </c>
      <c r="O3711">
        <v>100</v>
      </c>
      <c r="P3711">
        <v>10</v>
      </c>
      <c r="Q3711" t="s">
        <v>75</v>
      </c>
      <c r="R3711" t="s">
        <v>97</v>
      </c>
      <c r="S3711" t="s">
        <v>98</v>
      </c>
      <c r="T3711" t="s">
        <v>155</v>
      </c>
      <c r="U3711">
        <v>0</v>
      </c>
      <c r="V3711">
        <v>0</v>
      </c>
    </row>
    <row r="3712" spans="1:22">
      <c r="A3712">
        <v>13096</v>
      </c>
      <c r="B3712" t="s">
        <v>1480</v>
      </c>
      <c r="C3712" t="s">
        <v>1481</v>
      </c>
      <c r="D3712" t="s">
        <v>3307</v>
      </c>
      <c r="E3712">
        <v>1</v>
      </c>
      <c r="F3712" t="s">
        <v>96</v>
      </c>
      <c r="G3712" t="s">
        <v>73</v>
      </c>
      <c r="H3712">
        <v>4009133</v>
      </c>
      <c r="I3712" t="s">
        <v>3331</v>
      </c>
      <c r="J3712">
        <v>18000</v>
      </c>
      <c r="K3712">
        <v>18000</v>
      </c>
      <c r="L3712">
        <v>16200</v>
      </c>
      <c r="M3712">
        <v>14400</v>
      </c>
      <c r="N3712">
        <v>14400</v>
      </c>
      <c r="O3712">
        <v>100</v>
      </c>
      <c r="P3712">
        <v>10</v>
      </c>
      <c r="Q3712" t="s">
        <v>75</v>
      </c>
      <c r="R3712" t="s">
        <v>97</v>
      </c>
      <c r="S3712" t="s">
        <v>98</v>
      </c>
      <c r="T3712" t="s">
        <v>155</v>
      </c>
      <c r="U3712">
        <v>0</v>
      </c>
      <c r="V3712">
        <v>0</v>
      </c>
    </row>
    <row r="3713" spans="1:22">
      <c r="A3713">
        <v>13096</v>
      </c>
      <c r="B3713" t="s">
        <v>3235</v>
      </c>
      <c r="C3713" t="s">
        <v>3236</v>
      </c>
      <c r="D3713" t="s">
        <v>3307</v>
      </c>
      <c r="E3713">
        <v>1</v>
      </c>
      <c r="F3713" t="s">
        <v>96</v>
      </c>
      <c r="G3713" t="s">
        <v>73</v>
      </c>
      <c r="H3713">
        <v>4009133</v>
      </c>
      <c r="I3713" t="s">
        <v>3331</v>
      </c>
      <c r="J3713">
        <v>13000</v>
      </c>
      <c r="K3713">
        <v>13000</v>
      </c>
      <c r="L3713">
        <v>11700</v>
      </c>
      <c r="M3713">
        <v>7440</v>
      </c>
      <c r="N3713">
        <v>7440</v>
      </c>
      <c r="O3713">
        <v>100</v>
      </c>
      <c r="P3713">
        <v>10</v>
      </c>
      <c r="Q3713" t="s">
        <v>75</v>
      </c>
      <c r="R3713" t="s">
        <v>97</v>
      </c>
      <c r="S3713" t="s">
        <v>98</v>
      </c>
      <c r="T3713" t="s">
        <v>2598</v>
      </c>
      <c r="U3713">
        <v>0</v>
      </c>
      <c r="V3713">
        <v>0</v>
      </c>
    </row>
    <row r="3714" spans="1:22">
      <c r="A3714">
        <v>13111</v>
      </c>
      <c r="B3714" t="s">
        <v>3332</v>
      </c>
      <c r="C3714" t="s">
        <v>3333</v>
      </c>
      <c r="D3714" t="s">
        <v>3307</v>
      </c>
      <c r="E3714">
        <v>1</v>
      </c>
      <c r="F3714" t="s">
        <v>96</v>
      </c>
      <c r="G3714" t="s">
        <v>73</v>
      </c>
      <c r="H3714">
        <v>4009134</v>
      </c>
      <c r="I3714" t="s">
        <v>3331</v>
      </c>
      <c r="J3714">
        <v>218000</v>
      </c>
      <c r="K3714">
        <v>218000</v>
      </c>
      <c r="L3714">
        <v>174400</v>
      </c>
      <c r="M3714">
        <v>165680</v>
      </c>
      <c r="N3714">
        <v>165680</v>
      </c>
      <c r="O3714">
        <v>100</v>
      </c>
      <c r="P3714">
        <v>20</v>
      </c>
      <c r="Q3714" t="s">
        <v>75</v>
      </c>
      <c r="R3714" t="s">
        <v>97</v>
      </c>
      <c r="S3714" t="s">
        <v>98</v>
      </c>
      <c r="T3714" t="s">
        <v>1670</v>
      </c>
      <c r="U3714">
        <v>0</v>
      </c>
      <c r="V3714">
        <v>0</v>
      </c>
    </row>
    <row r="3715" spans="1:22">
      <c r="A3715">
        <v>13116</v>
      </c>
      <c r="B3715" t="s">
        <v>2746</v>
      </c>
      <c r="C3715" t="s">
        <v>2747</v>
      </c>
      <c r="D3715" t="s">
        <v>3307</v>
      </c>
      <c r="E3715">
        <v>1</v>
      </c>
      <c r="F3715" t="s">
        <v>96</v>
      </c>
      <c r="G3715" t="s">
        <v>73</v>
      </c>
      <c r="H3715">
        <v>4009136</v>
      </c>
      <c r="I3715" t="s">
        <v>3331</v>
      </c>
      <c r="J3715">
        <v>181818</v>
      </c>
      <c r="K3715">
        <v>181818</v>
      </c>
      <c r="L3715">
        <v>152727</v>
      </c>
      <c r="M3715">
        <v>145454.4313</v>
      </c>
      <c r="N3715">
        <v>145454.4313</v>
      </c>
      <c r="O3715">
        <v>100</v>
      </c>
      <c r="P3715">
        <v>16</v>
      </c>
      <c r="Q3715" t="s">
        <v>75</v>
      </c>
      <c r="R3715" t="s">
        <v>290</v>
      </c>
      <c r="S3715" t="s">
        <v>98</v>
      </c>
      <c r="T3715" t="s">
        <v>291</v>
      </c>
      <c r="U3715">
        <v>0</v>
      </c>
      <c r="V3715">
        <v>0</v>
      </c>
    </row>
    <row r="3716" spans="1:22">
      <c r="A3716">
        <v>13116</v>
      </c>
      <c r="B3716" t="s">
        <v>3334</v>
      </c>
      <c r="C3716" t="s">
        <v>2111</v>
      </c>
      <c r="D3716" t="s">
        <v>3307</v>
      </c>
      <c r="E3716">
        <v>1</v>
      </c>
      <c r="F3716" t="s">
        <v>96</v>
      </c>
      <c r="G3716" t="s">
        <v>73</v>
      </c>
      <c r="H3716">
        <v>4009136</v>
      </c>
      <c r="I3716" t="s">
        <v>3331</v>
      </c>
      <c r="J3716">
        <v>227000</v>
      </c>
      <c r="K3716">
        <v>227000</v>
      </c>
      <c r="L3716">
        <v>165710</v>
      </c>
      <c r="M3716">
        <v>134640</v>
      </c>
      <c r="N3716">
        <v>134640</v>
      </c>
      <c r="O3716">
        <v>100</v>
      </c>
      <c r="P3716">
        <v>27</v>
      </c>
      <c r="Q3716" t="s">
        <v>75</v>
      </c>
      <c r="R3716" t="s">
        <v>290</v>
      </c>
      <c r="S3716" t="s">
        <v>98</v>
      </c>
      <c r="T3716" t="s">
        <v>322</v>
      </c>
      <c r="U3716">
        <v>0</v>
      </c>
      <c r="V3716">
        <v>0</v>
      </c>
    </row>
    <row r="3717" spans="1:22">
      <c r="A3717">
        <v>13117</v>
      </c>
      <c r="B3717" t="s">
        <v>640</v>
      </c>
      <c r="C3717" t="s">
        <v>641</v>
      </c>
      <c r="D3717" t="s">
        <v>3307</v>
      </c>
      <c r="E3717">
        <v>1</v>
      </c>
      <c r="F3717" t="s">
        <v>96</v>
      </c>
      <c r="G3717" t="s">
        <v>73</v>
      </c>
      <c r="H3717">
        <v>4009137</v>
      </c>
      <c r="I3717" t="s">
        <v>3331</v>
      </c>
      <c r="J3717">
        <v>36000</v>
      </c>
      <c r="K3717">
        <v>36000</v>
      </c>
      <c r="L3717">
        <v>28800</v>
      </c>
      <c r="M3717">
        <v>24407.104200000002</v>
      </c>
      <c r="N3717">
        <v>24407.104200000002</v>
      </c>
      <c r="O3717">
        <v>100</v>
      </c>
      <c r="P3717">
        <v>20</v>
      </c>
      <c r="Q3717" t="s">
        <v>75</v>
      </c>
      <c r="R3717" t="s">
        <v>97</v>
      </c>
      <c r="S3717" t="s">
        <v>98</v>
      </c>
      <c r="T3717" t="s">
        <v>322</v>
      </c>
      <c r="U3717">
        <v>0</v>
      </c>
      <c r="V3717">
        <v>0</v>
      </c>
    </row>
    <row r="3718" spans="1:22">
      <c r="A3718">
        <v>12946</v>
      </c>
      <c r="B3718" t="s">
        <v>151</v>
      </c>
      <c r="C3718" t="s">
        <v>152</v>
      </c>
      <c r="D3718" t="s">
        <v>3234</v>
      </c>
      <c r="E3718">
        <v>1</v>
      </c>
      <c r="F3718" t="s">
        <v>96</v>
      </c>
      <c r="G3718" t="s">
        <v>73</v>
      </c>
      <c r="H3718">
        <v>4009135</v>
      </c>
      <c r="I3718" t="s">
        <v>3331</v>
      </c>
      <c r="J3718">
        <v>90000</v>
      </c>
      <c r="K3718">
        <v>90000</v>
      </c>
      <c r="L3718">
        <v>81000</v>
      </c>
      <c r="M3718">
        <v>77850</v>
      </c>
      <c r="N3718">
        <v>77850</v>
      </c>
      <c r="O3718">
        <v>100</v>
      </c>
      <c r="P3718">
        <v>10</v>
      </c>
      <c r="Q3718" t="s">
        <v>75</v>
      </c>
      <c r="R3718" t="s">
        <v>97</v>
      </c>
      <c r="S3718" t="s">
        <v>98</v>
      </c>
      <c r="T3718" t="s">
        <v>155</v>
      </c>
      <c r="U3718">
        <v>0</v>
      </c>
      <c r="V3718">
        <v>0</v>
      </c>
    </row>
    <row r="3719" spans="1:22">
      <c r="A3719">
        <v>13118</v>
      </c>
      <c r="B3719" t="s">
        <v>151</v>
      </c>
      <c r="C3719" t="s">
        <v>152</v>
      </c>
      <c r="D3719" t="s">
        <v>3307</v>
      </c>
      <c r="E3719">
        <v>1</v>
      </c>
      <c r="F3719" t="s">
        <v>96</v>
      </c>
      <c r="G3719" t="s">
        <v>73</v>
      </c>
      <c r="H3719">
        <v>4009138</v>
      </c>
      <c r="I3719" t="s">
        <v>3331</v>
      </c>
      <c r="J3719">
        <v>90000</v>
      </c>
      <c r="K3719">
        <v>90000</v>
      </c>
      <c r="L3719">
        <v>81000</v>
      </c>
      <c r="M3719">
        <v>77850</v>
      </c>
      <c r="N3719">
        <v>77850</v>
      </c>
      <c r="O3719">
        <v>100</v>
      </c>
      <c r="P3719">
        <v>10</v>
      </c>
      <c r="Q3719" t="s">
        <v>75</v>
      </c>
      <c r="R3719" t="s">
        <v>97</v>
      </c>
      <c r="S3719" t="s">
        <v>98</v>
      </c>
      <c r="T3719" t="s">
        <v>155</v>
      </c>
      <c r="U3719">
        <v>0</v>
      </c>
      <c r="V3719">
        <v>0</v>
      </c>
    </row>
    <row r="3720" spans="1:22">
      <c r="A3720">
        <v>13122</v>
      </c>
      <c r="B3720" t="s">
        <v>151</v>
      </c>
      <c r="C3720" t="s">
        <v>152</v>
      </c>
      <c r="D3720" t="s">
        <v>3307</v>
      </c>
      <c r="E3720">
        <v>1</v>
      </c>
      <c r="F3720" t="s">
        <v>96</v>
      </c>
      <c r="G3720" t="s">
        <v>73</v>
      </c>
      <c r="H3720">
        <v>4009139</v>
      </c>
      <c r="I3720" t="s">
        <v>3331</v>
      </c>
      <c r="J3720">
        <v>90000</v>
      </c>
      <c r="K3720">
        <v>90000</v>
      </c>
      <c r="L3720">
        <v>81000</v>
      </c>
      <c r="M3720">
        <v>77850</v>
      </c>
      <c r="N3720">
        <v>77850</v>
      </c>
      <c r="O3720">
        <v>100</v>
      </c>
      <c r="P3720">
        <v>10</v>
      </c>
      <c r="Q3720" t="s">
        <v>75</v>
      </c>
      <c r="R3720" t="s">
        <v>97</v>
      </c>
      <c r="S3720" t="s">
        <v>98</v>
      </c>
      <c r="T3720" t="s">
        <v>155</v>
      </c>
      <c r="U3720">
        <v>0</v>
      </c>
      <c r="V3720">
        <v>0</v>
      </c>
    </row>
    <row r="3721" spans="1:22">
      <c r="A3721">
        <v>13126</v>
      </c>
      <c r="B3721" t="s">
        <v>1799</v>
      </c>
      <c r="C3721" t="s">
        <v>677</v>
      </c>
      <c r="D3721" t="s">
        <v>3331</v>
      </c>
      <c r="E3721">
        <v>2</v>
      </c>
      <c r="F3721" t="s">
        <v>160</v>
      </c>
      <c r="G3721" t="s">
        <v>73</v>
      </c>
      <c r="H3721">
        <v>4009131</v>
      </c>
      <c r="I3721" t="s">
        <v>3331</v>
      </c>
      <c r="J3721">
        <v>714000</v>
      </c>
      <c r="K3721">
        <v>357000</v>
      </c>
      <c r="L3721">
        <v>471240</v>
      </c>
      <c r="M3721">
        <v>235620</v>
      </c>
      <c r="N3721">
        <v>471240</v>
      </c>
      <c r="O3721">
        <v>100</v>
      </c>
      <c r="P3721">
        <v>0</v>
      </c>
      <c r="Q3721" t="s">
        <v>75</v>
      </c>
      <c r="R3721" t="s">
        <v>161</v>
      </c>
      <c r="S3721" t="s">
        <v>122</v>
      </c>
      <c r="T3721" t="s">
        <v>245</v>
      </c>
      <c r="U3721">
        <v>0</v>
      </c>
      <c r="V3721">
        <v>0</v>
      </c>
    </row>
    <row r="3722" spans="1:22">
      <c r="A3722">
        <v>13085</v>
      </c>
      <c r="B3722" t="s">
        <v>151</v>
      </c>
      <c r="C3722" t="s">
        <v>152</v>
      </c>
      <c r="D3722" t="s">
        <v>3307</v>
      </c>
      <c r="E3722">
        <v>1</v>
      </c>
      <c r="F3722" t="s">
        <v>96</v>
      </c>
      <c r="G3722" t="s">
        <v>73</v>
      </c>
      <c r="H3722">
        <v>4009140</v>
      </c>
      <c r="I3722" t="s">
        <v>3331</v>
      </c>
      <c r="J3722">
        <v>44544.959999999999</v>
      </c>
      <c r="K3722">
        <v>90000</v>
      </c>
      <c r="L3722">
        <v>44545</v>
      </c>
      <c r="M3722">
        <v>77850</v>
      </c>
      <c r="N3722">
        <v>38531.390399999997</v>
      </c>
      <c r="O3722">
        <v>49.494399999999999</v>
      </c>
      <c r="P3722">
        <v>0</v>
      </c>
      <c r="Q3722" t="s">
        <v>75</v>
      </c>
      <c r="R3722" t="s">
        <v>1738</v>
      </c>
      <c r="S3722" t="s">
        <v>98</v>
      </c>
      <c r="T3722" t="s">
        <v>155</v>
      </c>
      <c r="U3722">
        <v>0</v>
      </c>
      <c r="V3722">
        <v>0</v>
      </c>
    </row>
    <row r="3723" spans="1:22">
      <c r="A3723">
        <v>12447</v>
      </c>
      <c r="B3723" t="s">
        <v>640</v>
      </c>
      <c r="C3723" t="s">
        <v>641</v>
      </c>
      <c r="D3723" t="s">
        <v>2810</v>
      </c>
      <c r="E3723">
        <v>1</v>
      </c>
      <c r="F3723" t="s">
        <v>96</v>
      </c>
      <c r="G3723" t="s">
        <v>73</v>
      </c>
      <c r="H3723">
        <v>4009142</v>
      </c>
      <c r="I3723" t="s">
        <v>3331</v>
      </c>
      <c r="J3723">
        <v>8544.9959999999992</v>
      </c>
      <c r="K3723">
        <v>36000</v>
      </c>
      <c r="L3723">
        <v>8545</v>
      </c>
      <c r="M3723">
        <v>24407.104200000002</v>
      </c>
      <c r="N3723">
        <v>5793.2946600162004</v>
      </c>
      <c r="O3723">
        <v>23.7361</v>
      </c>
      <c r="P3723">
        <v>0</v>
      </c>
      <c r="Q3723" t="s">
        <v>75</v>
      </c>
      <c r="R3723" t="s">
        <v>1738</v>
      </c>
      <c r="S3723" t="s">
        <v>98</v>
      </c>
      <c r="T3723" t="s">
        <v>322</v>
      </c>
      <c r="U3723">
        <v>0</v>
      </c>
      <c r="V3723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C88E-9BAF-403D-AC70-CE16047BDDE9}">
  <dimension ref="A1:V3039"/>
  <sheetViews>
    <sheetView topLeftCell="A3009" zoomScale="70" zoomScaleNormal="70" workbookViewId="0">
      <selection sqref="A1:V3039"/>
    </sheetView>
  </sheetViews>
  <sheetFormatPr defaultColWidth="9" defaultRowHeight="16.5"/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61858</v>
      </c>
      <c r="B2" t="s">
        <v>918</v>
      </c>
      <c r="C2" t="s">
        <v>919</v>
      </c>
      <c r="D2" t="s">
        <v>254</v>
      </c>
      <c r="E2">
        <v>1</v>
      </c>
      <c r="F2" t="s">
        <v>144</v>
      </c>
      <c r="G2" t="s">
        <v>73</v>
      </c>
      <c r="H2">
        <v>5061365</v>
      </c>
      <c r="I2" t="s">
        <v>3335</v>
      </c>
      <c r="J2">
        <v>90600</v>
      </c>
      <c r="K2">
        <v>90600</v>
      </c>
      <c r="L2">
        <v>90600</v>
      </c>
      <c r="M2">
        <v>77193</v>
      </c>
      <c r="N2">
        <v>77193</v>
      </c>
      <c r="O2">
        <v>100</v>
      </c>
      <c r="P2">
        <v>0</v>
      </c>
      <c r="Q2" t="s">
        <v>75</v>
      </c>
      <c r="R2" t="s">
        <v>3336</v>
      </c>
      <c r="S2" t="s">
        <v>88</v>
      </c>
      <c r="T2" t="s">
        <v>490</v>
      </c>
      <c r="U2">
        <v>0</v>
      </c>
      <c r="V2">
        <v>0</v>
      </c>
    </row>
    <row r="3" spans="1:22">
      <c r="A3">
        <v>11342</v>
      </c>
      <c r="B3" t="s">
        <v>1714</v>
      </c>
      <c r="C3" t="s">
        <v>804</v>
      </c>
      <c r="D3" t="s">
        <v>1732</v>
      </c>
      <c r="E3">
        <v>1</v>
      </c>
      <c r="F3" t="s">
        <v>144</v>
      </c>
      <c r="G3" t="s">
        <v>73</v>
      </c>
      <c r="H3">
        <v>5061445</v>
      </c>
      <c r="I3" t="s">
        <v>3335</v>
      </c>
      <c r="J3">
        <v>655000</v>
      </c>
      <c r="K3">
        <v>655000</v>
      </c>
      <c r="L3">
        <v>655000</v>
      </c>
      <c r="M3">
        <v>409530</v>
      </c>
      <c r="N3">
        <v>409530</v>
      </c>
      <c r="O3">
        <v>100</v>
      </c>
      <c r="P3">
        <v>0</v>
      </c>
      <c r="Q3" t="s">
        <v>75</v>
      </c>
      <c r="R3" t="s">
        <v>3431</v>
      </c>
      <c r="S3" t="s">
        <v>76</v>
      </c>
      <c r="T3" t="s">
        <v>490</v>
      </c>
      <c r="U3">
        <v>0</v>
      </c>
      <c r="V3">
        <v>0</v>
      </c>
    </row>
    <row r="4" spans="1:22">
      <c r="A4">
        <v>11600</v>
      </c>
      <c r="B4" t="s">
        <v>3337</v>
      </c>
      <c r="C4" t="s">
        <v>630</v>
      </c>
      <c r="D4" t="s">
        <v>2012</v>
      </c>
      <c r="E4">
        <v>1</v>
      </c>
      <c r="F4" t="s">
        <v>144</v>
      </c>
      <c r="G4" t="s">
        <v>73</v>
      </c>
      <c r="H4">
        <v>5061409</v>
      </c>
      <c r="I4" t="s">
        <v>3335</v>
      </c>
      <c r="J4">
        <v>9700</v>
      </c>
      <c r="K4">
        <v>9700</v>
      </c>
      <c r="L4">
        <v>9700</v>
      </c>
      <c r="M4">
        <v>7857</v>
      </c>
      <c r="N4">
        <v>7857</v>
      </c>
      <c r="O4">
        <v>100</v>
      </c>
      <c r="P4">
        <v>0</v>
      </c>
      <c r="Q4" t="s">
        <v>75</v>
      </c>
      <c r="R4" t="s">
        <v>800</v>
      </c>
      <c r="S4" t="s">
        <v>88</v>
      </c>
      <c r="T4" t="s">
        <v>3338</v>
      </c>
      <c r="U4">
        <v>0</v>
      </c>
      <c r="V4">
        <v>0</v>
      </c>
    </row>
    <row r="5" spans="1:22">
      <c r="A5">
        <v>11920</v>
      </c>
      <c r="B5" t="s">
        <v>2934</v>
      </c>
      <c r="C5" t="s">
        <v>778</v>
      </c>
      <c r="D5" t="s">
        <v>2963</v>
      </c>
      <c r="E5">
        <v>1</v>
      </c>
      <c r="F5" t="s">
        <v>72</v>
      </c>
      <c r="G5" t="s">
        <v>73</v>
      </c>
      <c r="H5">
        <v>5061328</v>
      </c>
      <c r="I5" t="s">
        <v>3335</v>
      </c>
      <c r="J5">
        <v>745000</v>
      </c>
      <c r="K5">
        <v>745000</v>
      </c>
      <c r="L5">
        <v>566200</v>
      </c>
      <c r="M5">
        <v>506600</v>
      </c>
      <c r="N5">
        <v>506600</v>
      </c>
      <c r="O5">
        <v>100</v>
      </c>
      <c r="P5">
        <v>24</v>
      </c>
      <c r="Q5" t="s">
        <v>75</v>
      </c>
      <c r="R5" t="s">
        <v>3339</v>
      </c>
      <c r="S5" t="s">
        <v>195</v>
      </c>
      <c r="T5" t="s">
        <v>779</v>
      </c>
      <c r="U5">
        <v>0</v>
      </c>
      <c r="V5">
        <v>0</v>
      </c>
    </row>
    <row r="6" spans="1:22">
      <c r="A6">
        <v>11920</v>
      </c>
      <c r="B6" t="s">
        <v>793</v>
      </c>
      <c r="C6" t="s">
        <v>794</v>
      </c>
      <c r="D6" t="s">
        <v>2963</v>
      </c>
      <c r="E6">
        <v>2</v>
      </c>
      <c r="F6" t="s">
        <v>72</v>
      </c>
      <c r="G6" t="s">
        <v>73</v>
      </c>
      <c r="H6">
        <v>5061328</v>
      </c>
      <c r="I6" t="s">
        <v>3335</v>
      </c>
      <c r="J6">
        <v>5000</v>
      </c>
      <c r="K6">
        <v>2500</v>
      </c>
      <c r="L6">
        <v>3800</v>
      </c>
      <c r="M6">
        <v>1757.1429000000001</v>
      </c>
      <c r="N6">
        <v>3514.2858000000001</v>
      </c>
      <c r="O6">
        <v>100</v>
      </c>
      <c r="P6">
        <v>24</v>
      </c>
      <c r="Q6" t="s">
        <v>75</v>
      </c>
      <c r="R6" t="s">
        <v>3339</v>
      </c>
      <c r="S6" t="s">
        <v>195</v>
      </c>
      <c r="T6" t="s">
        <v>779</v>
      </c>
      <c r="U6">
        <v>0</v>
      </c>
      <c r="V6">
        <v>0</v>
      </c>
    </row>
    <row r="7" spans="1:22">
      <c r="A7">
        <v>11920</v>
      </c>
      <c r="B7" t="s">
        <v>2118</v>
      </c>
      <c r="C7" t="s">
        <v>440</v>
      </c>
      <c r="D7" t="s">
        <v>2963</v>
      </c>
      <c r="E7">
        <v>1</v>
      </c>
      <c r="F7" t="s">
        <v>72</v>
      </c>
      <c r="G7" t="s">
        <v>73</v>
      </c>
      <c r="H7">
        <v>5061328</v>
      </c>
      <c r="I7" t="s">
        <v>3335</v>
      </c>
      <c r="J7">
        <v>38700</v>
      </c>
      <c r="K7">
        <v>38700</v>
      </c>
      <c r="L7">
        <v>30573</v>
      </c>
      <c r="M7">
        <v>28728.903999999999</v>
      </c>
      <c r="N7">
        <v>28728.903999999999</v>
      </c>
      <c r="O7">
        <v>100</v>
      </c>
      <c r="P7">
        <v>21</v>
      </c>
      <c r="Q7" t="s">
        <v>75</v>
      </c>
      <c r="R7" t="s">
        <v>3339</v>
      </c>
      <c r="S7" t="s">
        <v>195</v>
      </c>
      <c r="T7" t="s">
        <v>598</v>
      </c>
      <c r="U7">
        <v>0</v>
      </c>
      <c r="V7">
        <v>0</v>
      </c>
    </row>
    <row r="8" spans="1:22">
      <c r="A8">
        <v>11899</v>
      </c>
      <c r="B8" t="s">
        <v>638</v>
      </c>
      <c r="C8" t="s">
        <v>71</v>
      </c>
      <c r="D8" t="s">
        <v>2367</v>
      </c>
      <c r="E8">
        <v>1</v>
      </c>
      <c r="F8" t="s">
        <v>72</v>
      </c>
      <c r="G8" t="s">
        <v>73</v>
      </c>
      <c r="H8">
        <v>5061432</v>
      </c>
      <c r="I8" t="s">
        <v>3335</v>
      </c>
      <c r="J8">
        <v>4274000</v>
      </c>
      <c r="K8">
        <v>4274000</v>
      </c>
      <c r="L8">
        <v>3889340</v>
      </c>
      <c r="M8">
        <v>3606610.8580999998</v>
      </c>
      <c r="N8">
        <v>3606610.8580999998</v>
      </c>
      <c r="O8">
        <v>100</v>
      </c>
      <c r="P8">
        <v>9</v>
      </c>
      <c r="Q8" t="s">
        <v>75</v>
      </c>
      <c r="R8" t="s">
        <v>3419</v>
      </c>
      <c r="S8" t="s">
        <v>76</v>
      </c>
      <c r="T8" t="s">
        <v>77</v>
      </c>
      <c r="U8">
        <v>0</v>
      </c>
      <c r="V8">
        <v>0</v>
      </c>
    </row>
    <row r="9" spans="1:22">
      <c r="A9">
        <v>11899</v>
      </c>
      <c r="B9" t="s">
        <v>949</v>
      </c>
      <c r="C9" t="s">
        <v>91</v>
      </c>
      <c r="D9" t="s">
        <v>2367</v>
      </c>
      <c r="E9">
        <v>1</v>
      </c>
      <c r="F9" t="s">
        <v>72</v>
      </c>
      <c r="G9" t="s">
        <v>73</v>
      </c>
      <c r="H9">
        <v>5061432</v>
      </c>
      <c r="I9" t="s">
        <v>3335</v>
      </c>
      <c r="J9">
        <v>155000</v>
      </c>
      <c r="K9">
        <v>155000</v>
      </c>
      <c r="L9">
        <v>125550</v>
      </c>
      <c r="M9">
        <v>114700.0947</v>
      </c>
      <c r="N9">
        <v>114700.0947</v>
      </c>
      <c r="O9">
        <v>100</v>
      </c>
      <c r="P9">
        <v>19</v>
      </c>
      <c r="Q9" t="s">
        <v>75</v>
      </c>
      <c r="R9" t="s">
        <v>3419</v>
      </c>
      <c r="S9" t="s">
        <v>76</v>
      </c>
      <c r="T9" t="s">
        <v>92</v>
      </c>
      <c r="U9">
        <v>0</v>
      </c>
      <c r="V9">
        <v>0</v>
      </c>
    </row>
    <row r="10" spans="1:22">
      <c r="A10">
        <v>11899</v>
      </c>
      <c r="B10" t="s">
        <v>388</v>
      </c>
      <c r="C10" t="s">
        <v>79</v>
      </c>
      <c r="D10" t="s">
        <v>2367</v>
      </c>
      <c r="E10">
        <v>1</v>
      </c>
      <c r="F10" t="s">
        <v>72</v>
      </c>
      <c r="G10" t="s">
        <v>73</v>
      </c>
      <c r="H10">
        <v>5061432</v>
      </c>
      <c r="I10" t="s">
        <v>3335</v>
      </c>
      <c r="J10">
        <v>57200</v>
      </c>
      <c r="K10">
        <v>57200</v>
      </c>
      <c r="L10">
        <v>46332</v>
      </c>
      <c r="M10">
        <v>42493.262699999999</v>
      </c>
      <c r="N10">
        <v>42493.262699999999</v>
      </c>
      <c r="O10">
        <v>100</v>
      </c>
      <c r="P10">
        <v>19</v>
      </c>
      <c r="Q10" t="s">
        <v>75</v>
      </c>
      <c r="R10" t="s">
        <v>3419</v>
      </c>
      <c r="S10" t="s">
        <v>76</v>
      </c>
      <c r="T10" t="s">
        <v>80</v>
      </c>
      <c r="U10">
        <v>0</v>
      </c>
      <c r="V10">
        <v>0</v>
      </c>
    </row>
    <row r="11" spans="1:22">
      <c r="A11">
        <v>11899</v>
      </c>
      <c r="B11" t="s">
        <v>83</v>
      </c>
      <c r="C11" t="s">
        <v>84</v>
      </c>
      <c r="D11" t="s">
        <v>2367</v>
      </c>
      <c r="E11">
        <v>1</v>
      </c>
      <c r="F11" t="s">
        <v>72</v>
      </c>
      <c r="G11" t="s">
        <v>73</v>
      </c>
      <c r="H11">
        <v>5061432</v>
      </c>
      <c r="I11" t="s">
        <v>3335</v>
      </c>
      <c r="J11">
        <v>8600</v>
      </c>
      <c r="K11">
        <v>8600</v>
      </c>
      <c r="L11">
        <v>6966</v>
      </c>
      <c r="M11">
        <v>6091.3684000000003</v>
      </c>
      <c r="N11">
        <v>6091.3684000000003</v>
      </c>
      <c r="O11">
        <v>100</v>
      </c>
      <c r="P11">
        <v>19</v>
      </c>
      <c r="Q11" t="s">
        <v>75</v>
      </c>
      <c r="R11" t="s">
        <v>3419</v>
      </c>
      <c r="S11" t="s">
        <v>76</v>
      </c>
      <c r="T11" t="s">
        <v>85</v>
      </c>
      <c r="U11">
        <v>0</v>
      </c>
      <c r="V11">
        <v>0</v>
      </c>
    </row>
    <row r="12" spans="1:22">
      <c r="A12">
        <v>11899</v>
      </c>
      <c r="B12" t="s">
        <v>576</v>
      </c>
      <c r="C12" t="s">
        <v>82</v>
      </c>
      <c r="D12" t="s">
        <v>2367</v>
      </c>
      <c r="E12">
        <v>1</v>
      </c>
      <c r="F12" t="s">
        <v>72</v>
      </c>
      <c r="G12" t="s">
        <v>73</v>
      </c>
      <c r="H12">
        <v>5061432</v>
      </c>
      <c r="I12" t="s">
        <v>3335</v>
      </c>
      <c r="J12">
        <v>1434000</v>
      </c>
      <c r="K12">
        <v>1434000</v>
      </c>
      <c r="L12">
        <v>1161540</v>
      </c>
      <c r="M12">
        <v>1063156.1191</v>
      </c>
      <c r="N12">
        <v>1063156.1191</v>
      </c>
      <c r="O12">
        <v>100</v>
      </c>
      <c r="P12">
        <v>19</v>
      </c>
      <c r="Q12" t="s">
        <v>75</v>
      </c>
      <c r="R12" t="s">
        <v>3419</v>
      </c>
      <c r="S12" t="s">
        <v>76</v>
      </c>
      <c r="T12" t="s">
        <v>77</v>
      </c>
      <c r="U12">
        <v>0</v>
      </c>
      <c r="V12">
        <v>0</v>
      </c>
    </row>
    <row r="13" spans="1:22">
      <c r="A13">
        <v>11920</v>
      </c>
      <c r="B13" t="s">
        <v>1048</v>
      </c>
      <c r="C13" t="s">
        <v>1049</v>
      </c>
      <c r="D13" t="s">
        <v>2963</v>
      </c>
      <c r="E13">
        <v>3</v>
      </c>
      <c r="F13" t="s">
        <v>72</v>
      </c>
      <c r="G13" t="s">
        <v>73</v>
      </c>
      <c r="H13">
        <v>5061328</v>
      </c>
      <c r="I13" t="s">
        <v>3335</v>
      </c>
      <c r="J13">
        <v>11100</v>
      </c>
      <c r="K13">
        <v>3700</v>
      </c>
      <c r="L13">
        <v>8769</v>
      </c>
      <c r="M13">
        <v>2627</v>
      </c>
      <c r="N13">
        <v>7881</v>
      </c>
      <c r="O13">
        <v>100</v>
      </c>
      <c r="P13">
        <v>21</v>
      </c>
      <c r="Q13" t="s">
        <v>75</v>
      </c>
      <c r="R13" t="s">
        <v>3339</v>
      </c>
      <c r="S13" t="s">
        <v>195</v>
      </c>
      <c r="T13" t="s">
        <v>480</v>
      </c>
      <c r="U13">
        <v>0</v>
      </c>
      <c r="V13">
        <v>0</v>
      </c>
    </row>
    <row r="14" spans="1:22">
      <c r="A14">
        <v>11920</v>
      </c>
      <c r="B14" t="s">
        <v>571</v>
      </c>
      <c r="C14" t="s">
        <v>552</v>
      </c>
      <c r="D14" t="s">
        <v>2963</v>
      </c>
      <c r="E14">
        <v>10</v>
      </c>
      <c r="F14" t="s">
        <v>72</v>
      </c>
      <c r="G14" t="s">
        <v>73</v>
      </c>
      <c r="H14">
        <v>5061328</v>
      </c>
      <c r="I14" t="s">
        <v>3335</v>
      </c>
      <c r="J14">
        <v>27000</v>
      </c>
      <c r="K14">
        <v>2700</v>
      </c>
      <c r="L14">
        <v>21330</v>
      </c>
      <c r="M14">
        <v>1917.0224000000001</v>
      </c>
      <c r="N14">
        <v>19170.223999999998</v>
      </c>
      <c r="O14">
        <v>100</v>
      </c>
      <c r="P14">
        <v>21</v>
      </c>
      <c r="Q14" t="s">
        <v>75</v>
      </c>
      <c r="R14" t="s">
        <v>3339</v>
      </c>
      <c r="S14" t="s">
        <v>195</v>
      </c>
      <c r="T14" t="s">
        <v>572</v>
      </c>
      <c r="U14">
        <v>0</v>
      </c>
      <c r="V14">
        <v>0</v>
      </c>
    </row>
    <row r="15" spans="1:22">
      <c r="A15">
        <v>11920</v>
      </c>
      <c r="B15" t="s">
        <v>1050</v>
      </c>
      <c r="C15" t="s">
        <v>286</v>
      </c>
      <c r="D15" t="s">
        <v>2963</v>
      </c>
      <c r="E15">
        <v>4</v>
      </c>
      <c r="F15" t="s">
        <v>72</v>
      </c>
      <c r="G15" t="s">
        <v>73</v>
      </c>
      <c r="H15">
        <v>5061328</v>
      </c>
      <c r="I15" t="s">
        <v>3335</v>
      </c>
      <c r="J15">
        <v>13600</v>
      </c>
      <c r="K15">
        <v>3400</v>
      </c>
      <c r="L15">
        <v>10744</v>
      </c>
      <c r="M15">
        <v>2414</v>
      </c>
      <c r="N15">
        <v>9656</v>
      </c>
      <c r="O15">
        <v>100</v>
      </c>
      <c r="P15">
        <v>21</v>
      </c>
      <c r="Q15" t="s">
        <v>75</v>
      </c>
      <c r="R15" t="s">
        <v>3339</v>
      </c>
      <c r="S15" t="s">
        <v>195</v>
      </c>
      <c r="T15" t="s">
        <v>85</v>
      </c>
      <c r="U15">
        <v>0</v>
      </c>
      <c r="V15">
        <v>0</v>
      </c>
    </row>
    <row r="16" spans="1:22">
      <c r="A16">
        <v>11920</v>
      </c>
      <c r="B16" t="s">
        <v>1051</v>
      </c>
      <c r="C16" t="s">
        <v>417</v>
      </c>
      <c r="D16" t="s">
        <v>2963</v>
      </c>
      <c r="E16">
        <v>4</v>
      </c>
      <c r="F16" t="s">
        <v>72</v>
      </c>
      <c r="G16" t="s">
        <v>73</v>
      </c>
      <c r="H16">
        <v>5061328</v>
      </c>
      <c r="I16" t="s">
        <v>3335</v>
      </c>
      <c r="J16">
        <v>4400</v>
      </c>
      <c r="K16">
        <v>1100</v>
      </c>
      <c r="L16">
        <v>3476</v>
      </c>
      <c r="M16">
        <v>781</v>
      </c>
      <c r="N16">
        <v>3124</v>
      </c>
      <c r="O16">
        <v>100</v>
      </c>
      <c r="P16">
        <v>21</v>
      </c>
      <c r="Q16" t="s">
        <v>75</v>
      </c>
      <c r="R16" t="s">
        <v>3339</v>
      </c>
      <c r="S16" t="s">
        <v>195</v>
      </c>
      <c r="T16" t="s">
        <v>172</v>
      </c>
      <c r="U16">
        <v>0</v>
      </c>
      <c r="V16">
        <v>0</v>
      </c>
    </row>
    <row r="17" spans="1:22">
      <c r="A17">
        <v>11920</v>
      </c>
      <c r="B17" t="s">
        <v>895</v>
      </c>
      <c r="C17" t="s">
        <v>333</v>
      </c>
      <c r="D17" t="s">
        <v>2963</v>
      </c>
      <c r="E17">
        <v>3</v>
      </c>
      <c r="F17" t="s">
        <v>72</v>
      </c>
      <c r="G17" t="s">
        <v>73</v>
      </c>
      <c r="H17">
        <v>5061328</v>
      </c>
      <c r="I17" t="s">
        <v>3335</v>
      </c>
      <c r="J17">
        <v>31800</v>
      </c>
      <c r="K17">
        <v>10600</v>
      </c>
      <c r="L17">
        <v>25122</v>
      </c>
      <c r="M17">
        <v>7526</v>
      </c>
      <c r="N17">
        <v>22578</v>
      </c>
      <c r="O17">
        <v>100</v>
      </c>
      <c r="P17">
        <v>21</v>
      </c>
      <c r="Q17" t="s">
        <v>75</v>
      </c>
      <c r="R17" t="s">
        <v>3339</v>
      </c>
      <c r="S17" t="s">
        <v>195</v>
      </c>
      <c r="T17" t="s">
        <v>85</v>
      </c>
      <c r="U17">
        <v>0</v>
      </c>
      <c r="V17">
        <v>0</v>
      </c>
    </row>
    <row r="18" spans="1:22">
      <c r="A18">
        <v>11920</v>
      </c>
      <c r="B18" t="s">
        <v>1052</v>
      </c>
      <c r="C18" t="s">
        <v>667</v>
      </c>
      <c r="D18" t="s">
        <v>2963</v>
      </c>
      <c r="E18">
        <v>4</v>
      </c>
      <c r="F18" t="s">
        <v>72</v>
      </c>
      <c r="G18" t="s">
        <v>73</v>
      </c>
      <c r="H18">
        <v>5061328</v>
      </c>
      <c r="I18" t="s">
        <v>3335</v>
      </c>
      <c r="J18">
        <v>97200</v>
      </c>
      <c r="K18">
        <v>24300</v>
      </c>
      <c r="L18">
        <v>76788</v>
      </c>
      <c r="M18">
        <v>17253</v>
      </c>
      <c r="N18">
        <v>69012</v>
      </c>
      <c r="O18">
        <v>100</v>
      </c>
      <c r="P18">
        <v>21</v>
      </c>
      <c r="Q18" t="s">
        <v>75</v>
      </c>
      <c r="R18" t="s">
        <v>3339</v>
      </c>
      <c r="S18" t="s">
        <v>195</v>
      </c>
      <c r="T18" t="s">
        <v>85</v>
      </c>
      <c r="U18">
        <v>0</v>
      </c>
      <c r="V18">
        <v>0</v>
      </c>
    </row>
    <row r="19" spans="1:22">
      <c r="A19">
        <v>11920</v>
      </c>
      <c r="B19" t="s">
        <v>1053</v>
      </c>
      <c r="C19" t="s">
        <v>1054</v>
      </c>
      <c r="D19" t="s">
        <v>2963</v>
      </c>
      <c r="E19">
        <v>2</v>
      </c>
      <c r="F19" t="s">
        <v>72</v>
      </c>
      <c r="G19" t="s">
        <v>73</v>
      </c>
      <c r="H19">
        <v>5061328</v>
      </c>
      <c r="I19" t="s">
        <v>3335</v>
      </c>
      <c r="J19">
        <v>42400</v>
      </c>
      <c r="K19">
        <v>21200</v>
      </c>
      <c r="L19">
        <v>33496</v>
      </c>
      <c r="M19">
        <v>15052</v>
      </c>
      <c r="N19">
        <v>30104</v>
      </c>
      <c r="O19">
        <v>100</v>
      </c>
      <c r="P19">
        <v>21</v>
      </c>
      <c r="Q19" t="s">
        <v>75</v>
      </c>
      <c r="R19" t="s">
        <v>3339</v>
      </c>
      <c r="S19" t="s">
        <v>195</v>
      </c>
      <c r="T19" t="s">
        <v>85</v>
      </c>
      <c r="U19">
        <v>0</v>
      </c>
      <c r="V19">
        <v>0</v>
      </c>
    </row>
    <row r="20" spans="1:22">
      <c r="A20">
        <v>11920</v>
      </c>
      <c r="B20" t="s">
        <v>1055</v>
      </c>
      <c r="C20" t="s">
        <v>796</v>
      </c>
      <c r="D20" t="s">
        <v>2963</v>
      </c>
      <c r="E20">
        <v>2</v>
      </c>
      <c r="F20" t="s">
        <v>72</v>
      </c>
      <c r="G20" t="s">
        <v>73</v>
      </c>
      <c r="H20">
        <v>5061328</v>
      </c>
      <c r="I20" t="s">
        <v>3335</v>
      </c>
      <c r="J20">
        <v>47400</v>
      </c>
      <c r="K20">
        <v>23700</v>
      </c>
      <c r="L20">
        <v>37446</v>
      </c>
      <c r="M20">
        <v>16827</v>
      </c>
      <c r="N20">
        <v>33654</v>
      </c>
      <c r="O20">
        <v>100</v>
      </c>
      <c r="P20">
        <v>21</v>
      </c>
      <c r="Q20" t="s">
        <v>75</v>
      </c>
      <c r="R20" t="s">
        <v>3339</v>
      </c>
      <c r="S20" t="s">
        <v>195</v>
      </c>
      <c r="T20" t="s">
        <v>85</v>
      </c>
      <c r="U20">
        <v>0</v>
      </c>
      <c r="V20">
        <v>0</v>
      </c>
    </row>
    <row r="21" spans="1:22">
      <c r="A21">
        <v>11920</v>
      </c>
      <c r="B21" t="s">
        <v>1056</v>
      </c>
      <c r="C21" t="s">
        <v>796</v>
      </c>
      <c r="D21" t="s">
        <v>2963</v>
      </c>
      <c r="E21">
        <v>6</v>
      </c>
      <c r="F21" t="s">
        <v>72</v>
      </c>
      <c r="G21" t="s">
        <v>73</v>
      </c>
      <c r="H21">
        <v>5061328</v>
      </c>
      <c r="I21" t="s">
        <v>3335</v>
      </c>
      <c r="J21">
        <v>111000</v>
      </c>
      <c r="K21">
        <v>18500</v>
      </c>
      <c r="L21">
        <v>87690</v>
      </c>
      <c r="M21">
        <v>13135</v>
      </c>
      <c r="N21">
        <v>78810</v>
      </c>
      <c r="O21">
        <v>100</v>
      </c>
      <c r="P21">
        <v>21</v>
      </c>
      <c r="Q21" t="s">
        <v>75</v>
      </c>
      <c r="R21" t="s">
        <v>3339</v>
      </c>
      <c r="S21" t="s">
        <v>195</v>
      </c>
      <c r="T21" t="s">
        <v>85</v>
      </c>
      <c r="U21">
        <v>0</v>
      </c>
      <c r="V21">
        <v>0</v>
      </c>
    </row>
    <row r="22" spans="1:22">
      <c r="A22">
        <v>11920</v>
      </c>
      <c r="B22" t="s">
        <v>1057</v>
      </c>
      <c r="C22" t="s">
        <v>1058</v>
      </c>
      <c r="D22" t="s">
        <v>2963</v>
      </c>
      <c r="E22">
        <v>1</v>
      </c>
      <c r="F22" t="s">
        <v>72</v>
      </c>
      <c r="G22" t="s">
        <v>73</v>
      </c>
      <c r="H22">
        <v>5061328</v>
      </c>
      <c r="I22" t="s">
        <v>3335</v>
      </c>
      <c r="J22">
        <v>25300</v>
      </c>
      <c r="K22">
        <v>25300</v>
      </c>
      <c r="L22">
        <v>19987</v>
      </c>
      <c r="M22">
        <v>17963</v>
      </c>
      <c r="N22">
        <v>17963</v>
      </c>
      <c r="O22">
        <v>100</v>
      </c>
      <c r="P22">
        <v>21</v>
      </c>
      <c r="Q22" t="s">
        <v>75</v>
      </c>
      <c r="R22" t="s">
        <v>3339</v>
      </c>
      <c r="S22" t="s">
        <v>195</v>
      </c>
      <c r="T22" t="s">
        <v>1059</v>
      </c>
      <c r="U22">
        <v>0</v>
      </c>
      <c r="V22">
        <v>0</v>
      </c>
    </row>
    <row r="23" spans="1:22">
      <c r="A23">
        <v>11920</v>
      </c>
      <c r="B23" t="s">
        <v>1060</v>
      </c>
      <c r="C23" t="s">
        <v>1058</v>
      </c>
      <c r="D23" t="s">
        <v>2963</v>
      </c>
      <c r="E23">
        <v>1</v>
      </c>
      <c r="F23" t="s">
        <v>72</v>
      </c>
      <c r="G23" t="s">
        <v>73</v>
      </c>
      <c r="H23">
        <v>5061328</v>
      </c>
      <c r="I23" t="s">
        <v>3335</v>
      </c>
      <c r="J23">
        <v>25300</v>
      </c>
      <c r="K23">
        <v>25300</v>
      </c>
      <c r="L23">
        <v>19987</v>
      </c>
      <c r="M23">
        <v>17963</v>
      </c>
      <c r="N23">
        <v>17963</v>
      </c>
      <c r="O23">
        <v>100</v>
      </c>
      <c r="P23">
        <v>21</v>
      </c>
      <c r="Q23" t="s">
        <v>75</v>
      </c>
      <c r="R23" t="s">
        <v>3339</v>
      </c>
      <c r="S23" t="s">
        <v>195</v>
      </c>
      <c r="T23" t="s">
        <v>1059</v>
      </c>
      <c r="U23">
        <v>0</v>
      </c>
      <c r="V23">
        <v>0</v>
      </c>
    </row>
    <row r="24" spans="1:22">
      <c r="A24">
        <v>12197</v>
      </c>
      <c r="B24" t="s">
        <v>108</v>
      </c>
      <c r="C24" t="s">
        <v>109</v>
      </c>
      <c r="D24" t="s">
        <v>2547</v>
      </c>
      <c r="E24">
        <v>0.6</v>
      </c>
      <c r="F24" t="s">
        <v>102</v>
      </c>
      <c r="G24" t="s">
        <v>73</v>
      </c>
      <c r="H24">
        <v>5061451</v>
      </c>
      <c r="I24" t="s">
        <v>3335</v>
      </c>
      <c r="J24">
        <v>23940</v>
      </c>
      <c r="K24">
        <v>39900</v>
      </c>
      <c r="L24">
        <v>21785</v>
      </c>
      <c r="M24">
        <v>25378.870299999999</v>
      </c>
      <c r="N24">
        <v>15227.322180000001</v>
      </c>
      <c r="O24">
        <v>100</v>
      </c>
      <c r="P24">
        <v>9</v>
      </c>
      <c r="Q24" t="s">
        <v>145</v>
      </c>
      <c r="R24" t="s">
        <v>3431</v>
      </c>
      <c r="S24" t="s">
        <v>76</v>
      </c>
      <c r="T24" t="s">
        <v>110</v>
      </c>
      <c r="U24">
        <v>0</v>
      </c>
      <c r="V24">
        <v>0</v>
      </c>
    </row>
    <row r="25" spans="1:22">
      <c r="A25">
        <v>12197</v>
      </c>
      <c r="B25" t="s">
        <v>124</v>
      </c>
      <c r="C25" t="s">
        <v>125</v>
      </c>
      <c r="D25" t="s">
        <v>2547</v>
      </c>
      <c r="E25">
        <v>1</v>
      </c>
      <c r="F25" t="s">
        <v>102</v>
      </c>
      <c r="G25" t="s">
        <v>73</v>
      </c>
      <c r="H25">
        <v>5061451</v>
      </c>
      <c r="I25" t="s">
        <v>3335</v>
      </c>
      <c r="J25">
        <v>19100</v>
      </c>
      <c r="K25">
        <v>19100</v>
      </c>
      <c r="L25">
        <v>17381</v>
      </c>
      <c r="M25">
        <v>13475.1618</v>
      </c>
      <c r="N25">
        <v>13475.1618</v>
      </c>
      <c r="O25">
        <v>100</v>
      </c>
      <c r="P25">
        <v>9</v>
      </c>
      <c r="Q25" t="s">
        <v>145</v>
      </c>
      <c r="R25" t="s">
        <v>3431</v>
      </c>
      <c r="S25" t="s">
        <v>76</v>
      </c>
      <c r="T25" t="s">
        <v>85</v>
      </c>
      <c r="U25">
        <v>0</v>
      </c>
      <c r="V25">
        <v>0</v>
      </c>
    </row>
    <row r="26" spans="1:22">
      <c r="A26">
        <v>12197</v>
      </c>
      <c r="B26" t="s">
        <v>126</v>
      </c>
      <c r="C26" t="s">
        <v>127</v>
      </c>
      <c r="D26" t="s">
        <v>2547</v>
      </c>
      <c r="E26">
        <v>1</v>
      </c>
      <c r="F26" t="s">
        <v>102</v>
      </c>
      <c r="G26" t="s">
        <v>73</v>
      </c>
      <c r="H26">
        <v>5061451</v>
      </c>
      <c r="I26" t="s">
        <v>3335</v>
      </c>
      <c r="J26">
        <v>38800</v>
      </c>
      <c r="K26">
        <v>38800</v>
      </c>
      <c r="L26">
        <v>35308</v>
      </c>
      <c r="M26">
        <v>24586.818299999999</v>
      </c>
      <c r="N26">
        <v>24586.818299999999</v>
      </c>
      <c r="O26">
        <v>100</v>
      </c>
      <c r="P26">
        <v>9</v>
      </c>
      <c r="Q26" t="s">
        <v>145</v>
      </c>
      <c r="R26" t="s">
        <v>3431</v>
      </c>
      <c r="S26" t="s">
        <v>76</v>
      </c>
      <c r="T26" t="s">
        <v>128</v>
      </c>
      <c r="U26">
        <v>0</v>
      </c>
      <c r="V26">
        <v>0</v>
      </c>
    </row>
    <row r="27" spans="1:22">
      <c r="A27">
        <v>12197</v>
      </c>
      <c r="B27" t="s">
        <v>129</v>
      </c>
      <c r="C27" t="s">
        <v>106</v>
      </c>
      <c r="D27" t="s">
        <v>2547</v>
      </c>
      <c r="E27">
        <v>1</v>
      </c>
      <c r="F27" t="s">
        <v>102</v>
      </c>
      <c r="G27" t="s">
        <v>73</v>
      </c>
      <c r="H27">
        <v>5061451</v>
      </c>
      <c r="I27" t="s">
        <v>3335</v>
      </c>
      <c r="J27">
        <v>56800</v>
      </c>
      <c r="K27">
        <v>56800</v>
      </c>
      <c r="L27">
        <v>51688</v>
      </c>
      <c r="M27">
        <v>35919.716500000002</v>
      </c>
      <c r="N27">
        <v>35919.716500000002</v>
      </c>
      <c r="O27">
        <v>100</v>
      </c>
      <c r="P27">
        <v>9</v>
      </c>
      <c r="Q27" t="s">
        <v>145</v>
      </c>
      <c r="R27" t="s">
        <v>3431</v>
      </c>
      <c r="S27" t="s">
        <v>76</v>
      </c>
      <c r="T27" t="s">
        <v>130</v>
      </c>
      <c r="U27">
        <v>0</v>
      </c>
      <c r="V27">
        <v>0</v>
      </c>
    </row>
    <row r="28" spans="1:22">
      <c r="A28">
        <v>12197</v>
      </c>
      <c r="B28" t="s">
        <v>339</v>
      </c>
      <c r="C28" t="s">
        <v>150</v>
      </c>
      <c r="D28" t="s">
        <v>2547</v>
      </c>
      <c r="E28">
        <v>1</v>
      </c>
      <c r="F28" t="s">
        <v>102</v>
      </c>
      <c r="G28" t="s">
        <v>73</v>
      </c>
      <c r="H28">
        <v>5061451</v>
      </c>
      <c r="I28" t="s">
        <v>3335</v>
      </c>
      <c r="J28">
        <v>205000</v>
      </c>
      <c r="K28">
        <v>205000</v>
      </c>
      <c r="L28">
        <v>186550</v>
      </c>
      <c r="M28">
        <v>144272.3915</v>
      </c>
      <c r="N28">
        <v>144272.3915</v>
      </c>
      <c r="O28">
        <v>100</v>
      </c>
      <c r="P28">
        <v>9</v>
      </c>
      <c r="Q28" t="s">
        <v>145</v>
      </c>
      <c r="R28" t="s">
        <v>3431</v>
      </c>
      <c r="S28" t="s">
        <v>76</v>
      </c>
      <c r="T28" t="s">
        <v>130</v>
      </c>
      <c r="U28">
        <v>0</v>
      </c>
      <c r="V28">
        <v>0</v>
      </c>
    </row>
    <row r="29" spans="1:22">
      <c r="A29">
        <v>12197</v>
      </c>
      <c r="B29" t="s">
        <v>297</v>
      </c>
      <c r="C29" t="s">
        <v>218</v>
      </c>
      <c r="D29" t="s">
        <v>2547</v>
      </c>
      <c r="E29">
        <v>1</v>
      </c>
      <c r="F29" t="s">
        <v>102</v>
      </c>
      <c r="G29" t="s">
        <v>73</v>
      </c>
      <c r="H29">
        <v>5061451</v>
      </c>
      <c r="I29" t="s">
        <v>3335</v>
      </c>
      <c r="J29">
        <v>118000</v>
      </c>
      <c r="K29">
        <v>118000</v>
      </c>
      <c r="L29">
        <v>107380</v>
      </c>
      <c r="M29">
        <v>74736.947499999995</v>
      </c>
      <c r="N29">
        <v>74736.947499999995</v>
      </c>
      <c r="O29">
        <v>100</v>
      </c>
      <c r="P29">
        <v>9</v>
      </c>
      <c r="Q29" t="s">
        <v>145</v>
      </c>
      <c r="R29" t="s">
        <v>3431</v>
      </c>
      <c r="S29" t="s">
        <v>76</v>
      </c>
      <c r="T29" t="s">
        <v>219</v>
      </c>
      <c r="U29">
        <v>0</v>
      </c>
      <c r="V29">
        <v>0</v>
      </c>
    </row>
    <row r="30" spans="1:22">
      <c r="A30">
        <v>12197</v>
      </c>
      <c r="B30" t="s">
        <v>131</v>
      </c>
      <c r="C30" t="s">
        <v>132</v>
      </c>
      <c r="D30" t="s">
        <v>2547</v>
      </c>
      <c r="E30">
        <v>1</v>
      </c>
      <c r="F30" t="s">
        <v>102</v>
      </c>
      <c r="G30" t="s">
        <v>73</v>
      </c>
      <c r="H30">
        <v>5061451</v>
      </c>
      <c r="I30" t="s">
        <v>3335</v>
      </c>
      <c r="J30">
        <v>284000</v>
      </c>
      <c r="K30">
        <v>284000</v>
      </c>
      <c r="L30">
        <v>258440</v>
      </c>
      <c r="M30">
        <v>188436.10980000001</v>
      </c>
      <c r="N30">
        <v>188436.10980000001</v>
      </c>
      <c r="O30">
        <v>100</v>
      </c>
      <c r="P30">
        <v>9</v>
      </c>
      <c r="Q30" t="s">
        <v>145</v>
      </c>
      <c r="R30" t="s">
        <v>3431</v>
      </c>
      <c r="S30" t="s">
        <v>76</v>
      </c>
      <c r="T30" t="s">
        <v>133</v>
      </c>
      <c r="U30">
        <v>0</v>
      </c>
      <c r="V30">
        <v>0</v>
      </c>
    </row>
    <row r="31" spans="1:22">
      <c r="A31">
        <v>12197</v>
      </c>
      <c r="B31" t="s">
        <v>337</v>
      </c>
      <c r="C31" t="s">
        <v>338</v>
      </c>
      <c r="D31" t="s">
        <v>2547</v>
      </c>
      <c r="E31">
        <v>0.1</v>
      </c>
      <c r="F31" t="s">
        <v>102</v>
      </c>
      <c r="G31" t="s">
        <v>73</v>
      </c>
      <c r="H31">
        <v>5061451</v>
      </c>
      <c r="I31" t="s">
        <v>3335</v>
      </c>
      <c r="J31">
        <v>17800</v>
      </c>
      <c r="K31">
        <v>178000</v>
      </c>
      <c r="L31">
        <v>16198</v>
      </c>
      <c r="M31">
        <v>123543.5871</v>
      </c>
      <c r="N31">
        <v>12354.358709999999</v>
      </c>
      <c r="O31">
        <v>100</v>
      </c>
      <c r="P31">
        <v>9</v>
      </c>
      <c r="Q31" t="s">
        <v>145</v>
      </c>
      <c r="R31" t="s">
        <v>3431</v>
      </c>
      <c r="S31" t="s">
        <v>76</v>
      </c>
      <c r="T31" t="s">
        <v>223</v>
      </c>
      <c r="U31">
        <v>0</v>
      </c>
      <c r="V31">
        <v>0</v>
      </c>
    </row>
    <row r="32" spans="1:22">
      <c r="A32">
        <v>12197</v>
      </c>
      <c r="B32" t="s">
        <v>221</v>
      </c>
      <c r="C32" t="s">
        <v>222</v>
      </c>
      <c r="D32" t="s">
        <v>2547</v>
      </c>
      <c r="E32">
        <v>0.1</v>
      </c>
      <c r="F32" t="s">
        <v>102</v>
      </c>
      <c r="G32" t="s">
        <v>73</v>
      </c>
      <c r="H32">
        <v>5061451</v>
      </c>
      <c r="I32" t="s">
        <v>3335</v>
      </c>
      <c r="J32">
        <v>5990</v>
      </c>
      <c r="K32">
        <v>59900</v>
      </c>
      <c r="L32">
        <v>5451</v>
      </c>
      <c r="M32">
        <v>41466.246899999998</v>
      </c>
      <c r="N32">
        <v>4146.6246899999996</v>
      </c>
      <c r="O32">
        <v>100</v>
      </c>
      <c r="P32">
        <v>9</v>
      </c>
      <c r="Q32" t="s">
        <v>145</v>
      </c>
      <c r="R32" t="s">
        <v>3431</v>
      </c>
      <c r="S32" t="s">
        <v>76</v>
      </c>
      <c r="T32" t="s">
        <v>223</v>
      </c>
      <c r="U32">
        <v>0</v>
      </c>
      <c r="V32">
        <v>0</v>
      </c>
    </row>
    <row r="33" spans="1:22">
      <c r="A33">
        <v>12197</v>
      </c>
      <c r="B33" t="s">
        <v>845</v>
      </c>
      <c r="C33" t="s">
        <v>225</v>
      </c>
      <c r="D33" t="s">
        <v>2547</v>
      </c>
      <c r="E33">
        <v>6</v>
      </c>
      <c r="F33" t="s">
        <v>102</v>
      </c>
      <c r="G33" t="s">
        <v>73</v>
      </c>
      <c r="H33">
        <v>5061451</v>
      </c>
      <c r="I33" t="s">
        <v>3335</v>
      </c>
      <c r="J33">
        <v>184200</v>
      </c>
      <c r="K33">
        <v>30700</v>
      </c>
      <c r="L33">
        <v>167622</v>
      </c>
      <c r="M33">
        <v>20045.911899999999</v>
      </c>
      <c r="N33">
        <v>120275.47139999999</v>
      </c>
      <c r="O33">
        <v>100</v>
      </c>
      <c r="P33">
        <v>9</v>
      </c>
      <c r="Q33" t="s">
        <v>145</v>
      </c>
      <c r="R33" t="s">
        <v>3431</v>
      </c>
      <c r="S33" t="s">
        <v>76</v>
      </c>
      <c r="T33" t="s">
        <v>226</v>
      </c>
      <c r="U33">
        <v>0</v>
      </c>
      <c r="V33">
        <v>0</v>
      </c>
    </row>
    <row r="34" spans="1:22">
      <c r="A34">
        <v>12197</v>
      </c>
      <c r="B34" t="s">
        <v>495</v>
      </c>
      <c r="C34" t="s">
        <v>259</v>
      </c>
      <c r="D34" t="s">
        <v>2547</v>
      </c>
      <c r="E34">
        <v>1</v>
      </c>
      <c r="F34" t="s">
        <v>102</v>
      </c>
      <c r="G34" t="s">
        <v>73</v>
      </c>
      <c r="H34">
        <v>5061451</v>
      </c>
      <c r="I34" t="s">
        <v>3335</v>
      </c>
      <c r="J34">
        <v>44000</v>
      </c>
      <c r="K34">
        <v>44000</v>
      </c>
      <c r="L34">
        <v>44000</v>
      </c>
      <c r="M34">
        <v>44000</v>
      </c>
      <c r="N34">
        <v>44000</v>
      </c>
      <c r="O34">
        <v>100</v>
      </c>
      <c r="P34">
        <v>0</v>
      </c>
      <c r="Q34" t="s">
        <v>145</v>
      </c>
      <c r="R34" t="s">
        <v>3431</v>
      </c>
      <c r="S34" t="s">
        <v>76</v>
      </c>
      <c r="T34" t="s">
        <v>260</v>
      </c>
      <c r="U34">
        <v>0</v>
      </c>
      <c r="V34">
        <v>0</v>
      </c>
    </row>
    <row r="35" spans="1:22">
      <c r="A35">
        <v>12197</v>
      </c>
      <c r="B35" t="s">
        <v>134</v>
      </c>
      <c r="C35" t="s">
        <v>135</v>
      </c>
      <c r="D35" t="s">
        <v>2547</v>
      </c>
      <c r="E35">
        <v>8</v>
      </c>
      <c r="F35" t="s">
        <v>102</v>
      </c>
      <c r="G35" t="s">
        <v>73</v>
      </c>
      <c r="H35">
        <v>5061451</v>
      </c>
      <c r="I35" t="s">
        <v>3335</v>
      </c>
      <c r="J35">
        <v>189600</v>
      </c>
      <c r="K35">
        <v>23700</v>
      </c>
      <c r="L35">
        <v>94400</v>
      </c>
      <c r="M35">
        <v>6934.5190000000002</v>
      </c>
      <c r="N35">
        <v>55476.152000000002</v>
      </c>
      <c r="O35">
        <v>100</v>
      </c>
      <c r="P35">
        <v>0</v>
      </c>
      <c r="Q35" t="s">
        <v>145</v>
      </c>
      <c r="R35" t="s">
        <v>3431</v>
      </c>
      <c r="S35" t="s">
        <v>76</v>
      </c>
      <c r="T35" t="s">
        <v>136</v>
      </c>
      <c r="U35">
        <v>0</v>
      </c>
      <c r="V35">
        <v>0</v>
      </c>
    </row>
    <row r="36" spans="1:22">
      <c r="A36">
        <v>12238</v>
      </c>
      <c r="B36" t="s">
        <v>497</v>
      </c>
      <c r="C36" t="s">
        <v>249</v>
      </c>
      <c r="D36" t="s">
        <v>2547</v>
      </c>
      <c r="E36">
        <v>1</v>
      </c>
      <c r="F36" t="s">
        <v>144</v>
      </c>
      <c r="G36" t="s">
        <v>73</v>
      </c>
      <c r="H36">
        <v>5061359</v>
      </c>
      <c r="I36" t="s">
        <v>3335</v>
      </c>
      <c r="J36">
        <v>638000</v>
      </c>
      <c r="K36">
        <v>638000</v>
      </c>
      <c r="L36">
        <v>638000</v>
      </c>
      <c r="M36">
        <v>421080</v>
      </c>
      <c r="N36">
        <v>421080</v>
      </c>
      <c r="O36">
        <v>100</v>
      </c>
      <c r="P36">
        <v>0</v>
      </c>
      <c r="Q36" t="s">
        <v>75</v>
      </c>
      <c r="R36" t="s">
        <v>3340</v>
      </c>
      <c r="S36" t="s">
        <v>239</v>
      </c>
      <c r="T36" t="s">
        <v>251</v>
      </c>
      <c r="U36">
        <v>0</v>
      </c>
      <c r="V36">
        <v>0</v>
      </c>
    </row>
    <row r="37" spans="1:22">
      <c r="A37">
        <v>12258</v>
      </c>
      <c r="B37" t="s">
        <v>3420</v>
      </c>
      <c r="C37" t="s">
        <v>82</v>
      </c>
      <c r="D37" t="s">
        <v>2610</v>
      </c>
      <c r="E37">
        <v>1</v>
      </c>
      <c r="F37" t="s">
        <v>72</v>
      </c>
      <c r="G37" t="s">
        <v>73</v>
      </c>
      <c r="H37">
        <v>5061434</v>
      </c>
      <c r="I37" t="s">
        <v>3335</v>
      </c>
      <c r="J37">
        <v>397000</v>
      </c>
      <c r="K37">
        <v>397000</v>
      </c>
      <c r="L37">
        <v>321570</v>
      </c>
      <c r="M37">
        <v>289810</v>
      </c>
      <c r="N37">
        <v>289810</v>
      </c>
      <c r="O37">
        <v>100</v>
      </c>
      <c r="P37">
        <v>19</v>
      </c>
      <c r="Q37" t="s">
        <v>75</v>
      </c>
      <c r="R37" t="s">
        <v>3421</v>
      </c>
      <c r="S37" t="s">
        <v>88</v>
      </c>
      <c r="T37" t="s">
        <v>929</v>
      </c>
      <c r="U37">
        <v>0</v>
      </c>
      <c r="V37">
        <v>0</v>
      </c>
    </row>
    <row r="38" spans="1:22">
      <c r="A38">
        <v>12258</v>
      </c>
      <c r="B38" t="s">
        <v>484</v>
      </c>
      <c r="C38" t="s">
        <v>485</v>
      </c>
      <c r="D38" t="s">
        <v>2610</v>
      </c>
      <c r="E38">
        <v>8</v>
      </c>
      <c r="F38" t="s">
        <v>72</v>
      </c>
      <c r="G38" t="s">
        <v>73</v>
      </c>
      <c r="H38">
        <v>5061434</v>
      </c>
      <c r="I38" t="s">
        <v>3335</v>
      </c>
      <c r="J38">
        <v>485600</v>
      </c>
      <c r="K38">
        <v>60700</v>
      </c>
      <c r="L38">
        <v>393336</v>
      </c>
      <c r="M38">
        <v>44311</v>
      </c>
      <c r="N38">
        <v>354488</v>
      </c>
      <c r="O38">
        <v>100</v>
      </c>
      <c r="P38">
        <v>19</v>
      </c>
      <c r="Q38" t="s">
        <v>75</v>
      </c>
      <c r="R38" t="s">
        <v>3421</v>
      </c>
      <c r="S38" t="s">
        <v>88</v>
      </c>
      <c r="T38" t="s">
        <v>462</v>
      </c>
      <c r="U38">
        <v>0</v>
      </c>
      <c r="V38">
        <v>0</v>
      </c>
    </row>
    <row r="39" spans="1:22">
      <c r="A39">
        <v>12491</v>
      </c>
      <c r="B39" t="s">
        <v>3341</v>
      </c>
      <c r="C39" t="s">
        <v>1428</v>
      </c>
      <c r="D39" t="s">
        <v>2888</v>
      </c>
      <c r="E39">
        <v>1</v>
      </c>
      <c r="F39" t="s">
        <v>72</v>
      </c>
      <c r="G39" t="s">
        <v>73</v>
      </c>
      <c r="H39">
        <v>5061415</v>
      </c>
      <c r="I39" t="s">
        <v>3335</v>
      </c>
      <c r="J39">
        <v>186000</v>
      </c>
      <c r="K39">
        <v>186000</v>
      </c>
      <c r="L39">
        <v>150660</v>
      </c>
      <c r="M39">
        <v>135780</v>
      </c>
      <c r="N39">
        <v>135780</v>
      </c>
      <c r="O39">
        <v>100</v>
      </c>
      <c r="P39">
        <v>19</v>
      </c>
      <c r="Q39" t="s">
        <v>75</v>
      </c>
      <c r="R39" t="s">
        <v>3342</v>
      </c>
      <c r="S39" t="s">
        <v>195</v>
      </c>
      <c r="T39" t="s">
        <v>759</v>
      </c>
      <c r="U39">
        <v>0</v>
      </c>
      <c r="V39">
        <v>0</v>
      </c>
    </row>
    <row r="40" spans="1:22">
      <c r="A40">
        <v>12495</v>
      </c>
      <c r="B40" t="s">
        <v>828</v>
      </c>
      <c r="C40" t="s">
        <v>382</v>
      </c>
      <c r="D40" t="s">
        <v>2888</v>
      </c>
      <c r="E40">
        <v>1</v>
      </c>
      <c r="F40" t="s">
        <v>72</v>
      </c>
      <c r="G40" t="s">
        <v>73</v>
      </c>
      <c r="H40">
        <v>5061326</v>
      </c>
      <c r="I40" t="s">
        <v>3335</v>
      </c>
      <c r="J40">
        <v>222200</v>
      </c>
      <c r="K40">
        <v>222200</v>
      </c>
      <c r="L40">
        <v>179982</v>
      </c>
      <c r="M40">
        <v>157400</v>
      </c>
      <c r="N40">
        <v>157400</v>
      </c>
      <c r="O40">
        <v>100</v>
      </c>
      <c r="P40">
        <v>19</v>
      </c>
      <c r="Q40" t="s">
        <v>75</v>
      </c>
      <c r="R40" t="s">
        <v>290</v>
      </c>
      <c r="S40" t="s">
        <v>195</v>
      </c>
      <c r="T40" t="s">
        <v>385</v>
      </c>
      <c r="U40">
        <v>17800</v>
      </c>
      <c r="V40">
        <v>17800</v>
      </c>
    </row>
    <row r="41" spans="1:22">
      <c r="A41">
        <v>12495</v>
      </c>
      <c r="B41" t="s">
        <v>381</v>
      </c>
      <c r="C41" t="s">
        <v>382</v>
      </c>
      <c r="D41" t="s">
        <v>2888</v>
      </c>
      <c r="E41">
        <v>-1</v>
      </c>
      <c r="F41" t="s">
        <v>72</v>
      </c>
      <c r="G41" t="s">
        <v>73</v>
      </c>
      <c r="H41">
        <v>5061326</v>
      </c>
      <c r="I41" t="s">
        <v>3335</v>
      </c>
      <c r="J41">
        <v>0</v>
      </c>
      <c r="K41">
        <v>0</v>
      </c>
      <c r="L41">
        <v>0</v>
      </c>
      <c r="M41">
        <v>0</v>
      </c>
      <c r="N41">
        <v>0</v>
      </c>
      <c r="O41">
        <v>100</v>
      </c>
      <c r="P41">
        <v>19</v>
      </c>
      <c r="Q41" t="s">
        <v>75</v>
      </c>
      <c r="R41" t="s">
        <v>290</v>
      </c>
      <c r="S41" t="s">
        <v>195</v>
      </c>
      <c r="T41" t="s">
        <v>385</v>
      </c>
      <c r="U41">
        <v>17800</v>
      </c>
      <c r="V41">
        <v>-17800</v>
      </c>
    </row>
    <row r="42" spans="1:22">
      <c r="A42">
        <v>12699</v>
      </c>
      <c r="B42" t="s">
        <v>156</v>
      </c>
      <c r="C42" t="s">
        <v>127</v>
      </c>
      <c r="D42" t="s">
        <v>2963</v>
      </c>
      <c r="E42">
        <v>1</v>
      </c>
      <c r="F42" t="s">
        <v>102</v>
      </c>
      <c r="G42" t="s">
        <v>73</v>
      </c>
      <c r="H42">
        <v>5061436</v>
      </c>
      <c r="I42" t="s">
        <v>3335</v>
      </c>
      <c r="J42">
        <v>45600</v>
      </c>
      <c r="K42">
        <v>45600</v>
      </c>
      <c r="L42">
        <v>41496</v>
      </c>
      <c r="M42">
        <v>28463.342100000002</v>
      </c>
      <c r="N42">
        <v>28463.342100000002</v>
      </c>
      <c r="O42">
        <v>100</v>
      </c>
      <c r="P42">
        <v>9</v>
      </c>
      <c r="Q42" t="s">
        <v>75</v>
      </c>
      <c r="R42" t="s">
        <v>3422</v>
      </c>
      <c r="S42" t="s">
        <v>88</v>
      </c>
      <c r="T42" t="s">
        <v>128</v>
      </c>
      <c r="U42">
        <v>0</v>
      </c>
      <c r="V42">
        <v>0</v>
      </c>
    </row>
    <row r="43" spans="1:22">
      <c r="A43">
        <v>12699</v>
      </c>
      <c r="B43" t="s">
        <v>124</v>
      </c>
      <c r="C43" t="s">
        <v>125</v>
      </c>
      <c r="D43" t="s">
        <v>2963</v>
      </c>
      <c r="E43">
        <v>1</v>
      </c>
      <c r="F43" t="s">
        <v>102</v>
      </c>
      <c r="G43" t="s">
        <v>73</v>
      </c>
      <c r="H43">
        <v>5061436</v>
      </c>
      <c r="I43" t="s">
        <v>3335</v>
      </c>
      <c r="J43">
        <v>19100</v>
      </c>
      <c r="K43">
        <v>19100</v>
      </c>
      <c r="L43">
        <v>17381</v>
      </c>
      <c r="M43">
        <v>13505.280500000001</v>
      </c>
      <c r="N43">
        <v>13505.280500000001</v>
      </c>
      <c r="O43">
        <v>100</v>
      </c>
      <c r="P43">
        <v>9</v>
      </c>
      <c r="Q43" t="s">
        <v>75</v>
      </c>
      <c r="R43" t="s">
        <v>3422</v>
      </c>
      <c r="S43" t="s">
        <v>88</v>
      </c>
      <c r="T43" t="s">
        <v>85</v>
      </c>
      <c r="U43">
        <v>0</v>
      </c>
      <c r="V43">
        <v>0</v>
      </c>
    </row>
    <row r="44" spans="1:22">
      <c r="A44">
        <v>12699</v>
      </c>
      <c r="B44" t="s">
        <v>129</v>
      </c>
      <c r="C44" t="s">
        <v>106</v>
      </c>
      <c r="D44" t="s">
        <v>2963</v>
      </c>
      <c r="E44">
        <v>1</v>
      </c>
      <c r="F44" t="s">
        <v>102</v>
      </c>
      <c r="G44" t="s">
        <v>73</v>
      </c>
      <c r="H44">
        <v>5061436</v>
      </c>
      <c r="I44" t="s">
        <v>3335</v>
      </c>
      <c r="J44">
        <v>56800</v>
      </c>
      <c r="K44">
        <v>56800</v>
      </c>
      <c r="L44">
        <v>51688</v>
      </c>
      <c r="M44">
        <v>35919.716500000002</v>
      </c>
      <c r="N44">
        <v>35919.716500000002</v>
      </c>
      <c r="O44">
        <v>100</v>
      </c>
      <c r="P44">
        <v>9</v>
      </c>
      <c r="Q44" t="s">
        <v>75</v>
      </c>
      <c r="R44" t="s">
        <v>3422</v>
      </c>
      <c r="S44" t="s">
        <v>88</v>
      </c>
      <c r="T44" t="s">
        <v>130</v>
      </c>
      <c r="U44">
        <v>0</v>
      </c>
      <c r="V44">
        <v>0</v>
      </c>
    </row>
    <row r="45" spans="1:22">
      <c r="A45">
        <v>12699</v>
      </c>
      <c r="B45" t="s">
        <v>131</v>
      </c>
      <c r="C45" t="s">
        <v>132</v>
      </c>
      <c r="D45" t="s">
        <v>2963</v>
      </c>
      <c r="E45">
        <v>1</v>
      </c>
      <c r="F45" t="s">
        <v>102</v>
      </c>
      <c r="G45" t="s">
        <v>73</v>
      </c>
      <c r="H45">
        <v>5061436</v>
      </c>
      <c r="I45" t="s">
        <v>3335</v>
      </c>
      <c r="J45">
        <v>284000</v>
      </c>
      <c r="K45">
        <v>284000</v>
      </c>
      <c r="L45">
        <v>258440</v>
      </c>
      <c r="M45">
        <v>188436.10980000001</v>
      </c>
      <c r="N45">
        <v>188436.10980000001</v>
      </c>
      <c r="O45">
        <v>100</v>
      </c>
      <c r="P45">
        <v>9</v>
      </c>
      <c r="Q45" t="s">
        <v>75</v>
      </c>
      <c r="R45" t="s">
        <v>3422</v>
      </c>
      <c r="S45" t="s">
        <v>88</v>
      </c>
      <c r="T45" t="s">
        <v>133</v>
      </c>
      <c r="U45">
        <v>0</v>
      </c>
      <c r="V45">
        <v>0</v>
      </c>
    </row>
    <row r="46" spans="1:22">
      <c r="A46">
        <v>12699</v>
      </c>
      <c r="B46" t="s">
        <v>134</v>
      </c>
      <c r="C46" t="s">
        <v>135</v>
      </c>
      <c r="D46" t="s">
        <v>2963</v>
      </c>
      <c r="E46">
        <v>8.5</v>
      </c>
      <c r="F46" t="s">
        <v>102</v>
      </c>
      <c r="G46" t="s">
        <v>73</v>
      </c>
      <c r="H46">
        <v>5061436</v>
      </c>
      <c r="I46" t="s">
        <v>3335</v>
      </c>
      <c r="J46">
        <v>201450</v>
      </c>
      <c r="K46">
        <v>23700</v>
      </c>
      <c r="L46">
        <v>100300</v>
      </c>
      <c r="M46">
        <v>6974.1772000000001</v>
      </c>
      <c r="N46">
        <v>59280.506200000003</v>
      </c>
      <c r="O46">
        <v>100</v>
      </c>
      <c r="P46">
        <v>0</v>
      </c>
      <c r="Q46" t="s">
        <v>75</v>
      </c>
      <c r="R46" t="s">
        <v>3422</v>
      </c>
      <c r="S46" t="s">
        <v>88</v>
      </c>
      <c r="T46" t="s">
        <v>136</v>
      </c>
      <c r="U46">
        <v>0</v>
      </c>
      <c r="V46">
        <v>0</v>
      </c>
    </row>
    <row r="47" spans="1:22">
      <c r="A47">
        <v>12701</v>
      </c>
      <c r="B47" t="s">
        <v>137</v>
      </c>
      <c r="C47" t="s">
        <v>127</v>
      </c>
      <c r="D47" t="s">
        <v>2963</v>
      </c>
      <c r="E47">
        <v>1</v>
      </c>
      <c r="F47" t="s">
        <v>138</v>
      </c>
      <c r="G47" t="s">
        <v>73</v>
      </c>
      <c r="H47">
        <v>5061358</v>
      </c>
      <c r="I47" t="s">
        <v>3335</v>
      </c>
      <c r="J47">
        <v>31700</v>
      </c>
      <c r="K47">
        <v>31700</v>
      </c>
      <c r="L47">
        <v>20313</v>
      </c>
      <c r="M47">
        <v>20313.040199999999</v>
      </c>
      <c r="N47">
        <v>20313.040199999999</v>
      </c>
      <c r="O47">
        <v>100</v>
      </c>
      <c r="P47">
        <v>0</v>
      </c>
      <c r="Q47" t="s">
        <v>75</v>
      </c>
      <c r="R47" t="s">
        <v>3343</v>
      </c>
      <c r="S47" t="s">
        <v>239</v>
      </c>
      <c r="T47" t="s">
        <v>128</v>
      </c>
      <c r="U47">
        <v>0</v>
      </c>
      <c r="V47">
        <v>0</v>
      </c>
    </row>
    <row r="48" spans="1:22">
      <c r="A48">
        <v>12701</v>
      </c>
      <c r="B48" t="s">
        <v>207</v>
      </c>
      <c r="C48" t="s">
        <v>208</v>
      </c>
      <c r="D48" t="s">
        <v>2963</v>
      </c>
      <c r="E48">
        <v>7</v>
      </c>
      <c r="F48" t="s">
        <v>138</v>
      </c>
      <c r="G48" t="s">
        <v>73</v>
      </c>
      <c r="H48">
        <v>5061358</v>
      </c>
      <c r="I48" t="s">
        <v>3335</v>
      </c>
      <c r="J48">
        <v>165900</v>
      </c>
      <c r="K48">
        <v>23700</v>
      </c>
      <c r="L48">
        <v>48510</v>
      </c>
      <c r="M48">
        <v>6930.1751999999997</v>
      </c>
      <c r="N48">
        <v>48511.2264</v>
      </c>
      <c r="O48">
        <v>100</v>
      </c>
      <c r="P48">
        <v>0</v>
      </c>
      <c r="Q48" t="s">
        <v>75</v>
      </c>
      <c r="R48" t="s">
        <v>3343</v>
      </c>
      <c r="S48" t="s">
        <v>239</v>
      </c>
      <c r="T48" t="s">
        <v>136</v>
      </c>
      <c r="U48">
        <v>0</v>
      </c>
      <c r="V48">
        <v>0</v>
      </c>
    </row>
    <row r="49" spans="1:22">
      <c r="A49">
        <v>12739</v>
      </c>
      <c r="B49" t="s">
        <v>124</v>
      </c>
      <c r="C49" t="s">
        <v>125</v>
      </c>
      <c r="D49" t="s">
        <v>3019</v>
      </c>
      <c r="E49">
        <v>1</v>
      </c>
      <c r="F49" t="s">
        <v>138</v>
      </c>
      <c r="G49" t="s">
        <v>73</v>
      </c>
      <c r="H49">
        <v>5061333</v>
      </c>
      <c r="I49" t="s">
        <v>3335</v>
      </c>
      <c r="J49">
        <v>19100</v>
      </c>
      <c r="K49">
        <v>19100</v>
      </c>
      <c r="L49">
        <v>13505</v>
      </c>
      <c r="M49">
        <v>13505.280500000001</v>
      </c>
      <c r="N49">
        <v>13505.280500000001</v>
      </c>
      <c r="O49">
        <v>100</v>
      </c>
      <c r="P49">
        <v>0</v>
      </c>
      <c r="Q49" t="s">
        <v>75</v>
      </c>
      <c r="R49" t="s">
        <v>3344</v>
      </c>
      <c r="S49" t="s">
        <v>195</v>
      </c>
      <c r="T49" t="s">
        <v>85</v>
      </c>
      <c r="U49">
        <v>0</v>
      </c>
      <c r="V49">
        <v>0</v>
      </c>
    </row>
    <row r="50" spans="1:22">
      <c r="A50">
        <v>12739</v>
      </c>
      <c r="B50" t="s">
        <v>126</v>
      </c>
      <c r="C50" t="s">
        <v>127</v>
      </c>
      <c r="D50" t="s">
        <v>3019</v>
      </c>
      <c r="E50">
        <v>1</v>
      </c>
      <c r="F50" t="s">
        <v>138</v>
      </c>
      <c r="G50" t="s">
        <v>73</v>
      </c>
      <c r="H50">
        <v>5061333</v>
      </c>
      <c r="I50" t="s">
        <v>3335</v>
      </c>
      <c r="J50">
        <v>38800</v>
      </c>
      <c r="K50">
        <v>38800</v>
      </c>
      <c r="L50">
        <v>24587</v>
      </c>
      <c r="M50">
        <v>24586.818299999999</v>
      </c>
      <c r="N50">
        <v>24586.818299999999</v>
      </c>
      <c r="O50">
        <v>100</v>
      </c>
      <c r="P50">
        <v>0</v>
      </c>
      <c r="Q50" t="s">
        <v>75</v>
      </c>
      <c r="R50" t="s">
        <v>3344</v>
      </c>
      <c r="S50" t="s">
        <v>195</v>
      </c>
      <c r="T50" t="s">
        <v>128</v>
      </c>
      <c r="U50">
        <v>0</v>
      </c>
      <c r="V50">
        <v>0</v>
      </c>
    </row>
    <row r="51" spans="1:22">
      <c r="A51">
        <v>12739</v>
      </c>
      <c r="B51" t="s">
        <v>134</v>
      </c>
      <c r="C51" t="s">
        <v>135</v>
      </c>
      <c r="D51" t="s">
        <v>3019</v>
      </c>
      <c r="E51">
        <v>6.5</v>
      </c>
      <c r="F51" t="s">
        <v>138</v>
      </c>
      <c r="G51" t="s">
        <v>73</v>
      </c>
      <c r="H51">
        <v>5061333</v>
      </c>
      <c r="I51" t="s">
        <v>3335</v>
      </c>
      <c r="J51">
        <v>154050</v>
      </c>
      <c r="K51">
        <v>23700</v>
      </c>
      <c r="L51">
        <v>45331</v>
      </c>
      <c r="M51">
        <v>6974.1772000000001</v>
      </c>
      <c r="N51">
        <v>45332.1518</v>
      </c>
      <c r="O51">
        <v>100</v>
      </c>
      <c r="P51">
        <v>0</v>
      </c>
      <c r="Q51" t="s">
        <v>75</v>
      </c>
      <c r="R51" t="s">
        <v>3344</v>
      </c>
      <c r="S51" t="s">
        <v>195</v>
      </c>
      <c r="T51" t="s">
        <v>136</v>
      </c>
      <c r="U51">
        <v>0</v>
      </c>
      <c r="V51">
        <v>0</v>
      </c>
    </row>
    <row r="52" spans="1:22">
      <c r="A52">
        <v>12714</v>
      </c>
      <c r="B52" t="s">
        <v>3345</v>
      </c>
      <c r="C52" t="s">
        <v>1827</v>
      </c>
      <c r="D52" t="s">
        <v>3019</v>
      </c>
      <c r="E52">
        <v>1</v>
      </c>
      <c r="F52" t="s">
        <v>72</v>
      </c>
      <c r="G52" t="s">
        <v>73</v>
      </c>
      <c r="H52">
        <v>5061385</v>
      </c>
      <c r="I52" t="s">
        <v>3335</v>
      </c>
      <c r="J52">
        <v>224000</v>
      </c>
      <c r="K52">
        <v>224000</v>
      </c>
      <c r="L52">
        <v>176960</v>
      </c>
      <c r="M52">
        <v>159040</v>
      </c>
      <c r="N52">
        <v>159040</v>
      </c>
      <c r="O52">
        <v>100</v>
      </c>
      <c r="P52">
        <v>21</v>
      </c>
      <c r="Q52" t="s">
        <v>75</v>
      </c>
      <c r="R52" t="s">
        <v>3164</v>
      </c>
      <c r="S52" t="s">
        <v>88</v>
      </c>
      <c r="T52" t="s">
        <v>1830</v>
      </c>
      <c r="U52">
        <v>0</v>
      </c>
      <c r="V52">
        <v>0</v>
      </c>
    </row>
    <row r="53" spans="1:22">
      <c r="A53">
        <v>12625</v>
      </c>
      <c r="B53" t="s">
        <v>513</v>
      </c>
      <c r="C53" t="s">
        <v>210</v>
      </c>
      <c r="D53" t="s">
        <v>3019</v>
      </c>
      <c r="E53">
        <v>1</v>
      </c>
      <c r="F53" t="s">
        <v>212</v>
      </c>
      <c r="G53" t="s">
        <v>73</v>
      </c>
      <c r="H53">
        <v>5061448</v>
      </c>
      <c r="I53" t="s">
        <v>3335</v>
      </c>
      <c r="J53">
        <v>652500</v>
      </c>
      <c r="K53">
        <v>652500</v>
      </c>
      <c r="L53">
        <v>515475</v>
      </c>
      <c r="M53">
        <v>446074</v>
      </c>
      <c r="N53">
        <v>446074</v>
      </c>
      <c r="O53">
        <v>100</v>
      </c>
      <c r="P53">
        <v>21</v>
      </c>
      <c r="Q53" t="s">
        <v>75</v>
      </c>
      <c r="R53" t="s">
        <v>3432</v>
      </c>
      <c r="S53" t="s">
        <v>158</v>
      </c>
      <c r="T53" t="s">
        <v>214</v>
      </c>
      <c r="U53">
        <v>62500</v>
      </c>
      <c r="V53">
        <v>62500</v>
      </c>
    </row>
    <row r="54" spans="1:22">
      <c r="A54">
        <v>12625</v>
      </c>
      <c r="B54" t="s">
        <v>513</v>
      </c>
      <c r="C54" t="s">
        <v>210</v>
      </c>
      <c r="D54" t="s">
        <v>3019</v>
      </c>
      <c r="E54">
        <v>1</v>
      </c>
      <c r="F54" t="s">
        <v>212</v>
      </c>
      <c r="G54" t="s">
        <v>73</v>
      </c>
      <c r="H54">
        <v>5061448</v>
      </c>
      <c r="I54" t="s">
        <v>3335</v>
      </c>
      <c r="J54">
        <v>652500</v>
      </c>
      <c r="K54">
        <v>652500</v>
      </c>
      <c r="L54">
        <v>515475</v>
      </c>
      <c r="M54">
        <v>446074</v>
      </c>
      <c r="N54">
        <v>446074</v>
      </c>
      <c r="O54">
        <v>100</v>
      </c>
      <c r="P54">
        <v>21</v>
      </c>
      <c r="Q54" t="s">
        <v>75</v>
      </c>
      <c r="R54" t="s">
        <v>3432</v>
      </c>
      <c r="S54" t="s">
        <v>158</v>
      </c>
      <c r="T54" t="s">
        <v>214</v>
      </c>
      <c r="U54">
        <v>62500</v>
      </c>
      <c r="V54">
        <v>62500</v>
      </c>
    </row>
    <row r="55" spans="1:22">
      <c r="A55">
        <v>12625</v>
      </c>
      <c r="B55" t="s">
        <v>515</v>
      </c>
      <c r="C55" t="s">
        <v>210</v>
      </c>
      <c r="D55" t="s">
        <v>3019</v>
      </c>
      <c r="E55">
        <v>-1</v>
      </c>
      <c r="F55" t="s">
        <v>212</v>
      </c>
      <c r="G55" t="s">
        <v>73</v>
      </c>
      <c r="H55">
        <v>5061448</v>
      </c>
      <c r="I55" t="s">
        <v>3335</v>
      </c>
      <c r="J55">
        <v>0</v>
      </c>
      <c r="K55">
        <v>0</v>
      </c>
      <c r="L55">
        <v>0</v>
      </c>
      <c r="M55">
        <v>0</v>
      </c>
      <c r="N55">
        <v>0</v>
      </c>
      <c r="O55">
        <v>100</v>
      </c>
      <c r="P55">
        <v>21</v>
      </c>
      <c r="Q55" t="s">
        <v>75</v>
      </c>
      <c r="R55" t="s">
        <v>3432</v>
      </c>
      <c r="S55" t="s">
        <v>158</v>
      </c>
      <c r="T55" t="s">
        <v>214</v>
      </c>
      <c r="U55">
        <v>62500</v>
      </c>
      <c r="V55">
        <v>-62500</v>
      </c>
    </row>
    <row r="56" spans="1:22">
      <c r="A56">
        <v>12625</v>
      </c>
      <c r="B56" t="s">
        <v>515</v>
      </c>
      <c r="C56" t="s">
        <v>210</v>
      </c>
      <c r="D56" t="s">
        <v>3019</v>
      </c>
      <c r="E56">
        <v>-1</v>
      </c>
      <c r="F56" t="s">
        <v>212</v>
      </c>
      <c r="G56" t="s">
        <v>73</v>
      </c>
      <c r="H56">
        <v>5061448</v>
      </c>
      <c r="I56" t="s">
        <v>3335</v>
      </c>
      <c r="J56">
        <v>0</v>
      </c>
      <c r="K56">
        <v>0</v>
      </c>
      <c r="L56">
        <v>0</v>
      </c>
      <c r="M56">
        <v>0</v>
      </c>
      <c r="N56">
        <v>0</v>
      </c>
      <c r="O56">
        <v>100</v>
      </c>
      <c r="P56">
        <v>21</v>
      </c>
      <c r="Q56" t="s">
        <v>75</v>
      </c>
      <c r="R56" t="s">
        <v>3432</v>
      </c>
      <c r="S56" t="s">
        <v>158</v>
      </c>
      <c r="T56" t="s">
        <v>214</v>
      </c>
      <c r="U56">
        <v>62500</v>
      </c>
      <c r="V56">
        <v>-62500</v>
      </c>
    </row>
    <row r="57" spans="1:22">
      <c r="A57">
        <v>12739</v>
      </c>
      <c r="B57" t="s">
        <v>3346</v>
      </c>
      <c r="C57" t="s">
        <v>82</v>
      </c>
      <c r="D57" t="s">
        <v>3019</v>
      </c>
      <c r="E57">
        <v>1</v>
      </c>
      <c r="F57" t="s">
        <v>144</v>
      </c>
      <c r="G57" t="s">
        <v>73</v>
      </c>
      <c r="H57">
        <v>5061331</v>
      </c>
      <c r="I57" t="s">
        <v>3335</v>
      </c>
      <c r="J57">
        <v>664000</v>
      </c>
      <c r="K57">
        <v>664000</v>
      </c>
      <c r="L57">
        <v>664000</v>
      </c>
      <c r="M57">
        <v>537840</v>
      </c>
      <c r="N57">
        <v>537840</v>
      </c>
      <c r="O57">
        <v>100</v>
      </c>
      <c r="P57">
        <v>0</v>
      </c>
      <c r="Q57" t="s">
        <v>75</v>
      </c>
      <c r="R57" t="s">
        <v>3344</v>
      </c>
      <c r="S57" t="s">
        <v>195</v>
      </c>
      <c r="T57" t="s">
        <v>664</v>
      </c>
      <c r="U57">
        <v>0</v>
      </c>
      <c r="V57">
        <v>0</v>
      </c>
    </row>
    <row r="58" spans="1:22">
      <c r="A58">
        <v>12739</v>
      </c>
      <c r="B58" t="s">
        <v>662</v>
      </c>
      <c r="C58" t="s">
        <v>663</v>
      </c>
      <c r="D58" t="s">
        <v>3019</v>
      </c>
      <c r="E58">
        <v>1</v>
      </c>
      <c r="F58" t="s">
        <v>144</v>
      </c>
      <c r="G58" t="s">
        <v>73</v>
      </c>
      <c r="H58">
        <v>5061331</v>
      </c>
      <c r="I58" t="s">
        <v>3335</v>
      </c>
      <c r="J58">
        <v>5200</v>
      </c>
      <c r="K58">
        <v>5200</v>
      </c>
      <c r="L58">
        <v>5200</v>
      </c>
      <c r="M58">
        <v>3654.8166999999999</v>
      </c>
      <c r="N58">
        <v>3654.8166999999999</v>
      </c>
      <c r="O58">
        <v>100</v>
      </c>
      <c r="P58">
        <v>0</v>
      </c>
      <c r="Q58" t="s">
        <v>75</v>
      </c>
      <c r="R58" t="s">
        <v>3344</v>
      </c>
      <c r="S58" t="s">
        <v>195</v>
      </c>
      <c r="T58" t="s">
        <v>92</v>
      </c>
      <c r="U58">
        <v>0</v>
      </c>
      <c r="V58">
        <v>0</v>
      </c>
    </row>
    <row r="59" spans="1:22">
      <c r="A59">
        <v>12739</v>
      </c>
      <c r="B59" t="s">
        <v>83</v>
      </c>
      <c r="C59" t="s">
        <v>84</v>
      </c>
      <c r="D59" t="s">
        <v>3019</v>
      </c>
      <c r="E59">
        <v>1</v>
      </c>
      <c r="F59" t="s">
        <v>144</v>
      </c>
      <c r="G59" t="s">
        <v>73</v>
      </c>
      <c r="H59">
        <v>5061331</v>
      </c>
      <c r="I59" t="s">
        <v>3335</v>
      </c>
      <c r="J59">
        <v>8600</v>
      </c>
      <c r="K59">
        <v>8600</v>
      </c>
      <c r="L59">
        <v>8600</v>
      </c>
      <c r="M59">
        <v>6091.3684000000003</v>
      </c>
      <c r="N59">
        <v>6091.3684000000003</v>
      </c>
      <c r="O59">
        <v>100</v>
      </c>
      <c r="P59">
        <v>0</v>
      </c>
      <c r="Q59" t="s">
        <v>75</v>
      </c>
      <c r="R59" t="s">
        <v>3344</v>
      </c>
      <c r="S59" t="s">
        <v>195</v>
      </c>
      <c r="T59" t="s">
        <v>85</v>
      </c>
      <c r="U59">
        <v>0</v>
      </c>
      <c r="V59">
        <v>0</v>
      </c>
    </row>
    <row r="60" spans="1:22">
      <c r="A60">
        <v>12625</v>
      </c>
      <c r="B60" t="s">
        <v>2934</v>
      </c>
      <c r="C60" t="s">
        <v>778</v>
      </c>
      <c r="D60" t="s">
        <v>3019</v>
      </c>
      <c r="E60">
        <v>1</v>
      </c>
      <c r="F60" t="s">
        <v>72</v>
      </c>
      <c r="G60" t="s">
        <v>73</v>
      </c>
      <c r="H60">
        <v>5061449</v>
      </c>
      <c r="I60" t="s">
        <v>3335</v>
      </c>
      <c r="J60">
        <v>745000</v>
      </c>
      <c r="K60">
        <v>745000</v>
      </c>
      <c r="L60">
        <v>566200</v>
      </c>
      <c r="M60">
        <v>506600</v>
      </c>
      <c r="N60">
        <v>506600</v>
      </c>
      <c r="O60">
        <v>100</v>
      </c>
      <c r="P60">
        <v>24</v>
      </c>
      <c r="Q60" t="s">
        <v>75</v>
      </c>
      <c r="R60" t="s">
        <v>3432</v>
      </c>
      <c r="S60" t="s">
        <v>158</v>
      </c>
      <c r="T60" t="s">
        <v>779</v>
      </c>
      <c r="U60">
        <v>0</v>
      </c>
      <c r="V60">
        <v>0</v>
      </c>
    </row>
    <row r="61" spans="1:22">
      <c r="A61">
        <v>12491</v>
      </c>
      <c r="B61" t="s">
        <v>557</v>
      </c>
      <c r="C61" t="s">
        <v>446</v>
      </c>
      <c r="D61" t="s">
        <v>2888</v>
      </c>
      <c r="E61">
        <v>1</v>
      </c>
      <c r="F61" t="s">
        <v>72</v>
      </c>
      <c r="G61" t="s">
        <v>73</v>
      </c>
      <c r="H61">
        <v>5061415</v>
      </c>
      <c r="I61" t="s">
        <v>3335</v>
      </c>
      <c r="J61">
        <v>6700</v>
      </c>
      <c r="K61">
        <v>6700</v>
      </c>
      <c r="L61">
        <v>5293</v>
      </c>
      <c r="M61">
        <v>4757</v>
      </c>
      <c r="N61">
        <v>4757</v>
      </c>
      <c r="O61">
        <v>100</v>
      </c>
      <c r="P61">
        <v>21</v>
      </c>
      <c r="Q61" t="s">
        <v>75</v>
      </c>
      <c r="R61" t="s">
        <v>3342</v>
      </c>
      <c r="S61" t="s">
        <v>195</v>
      </c>
      <c r="T61" t="s">
        <v>447</v>
      </c>
      <c r="U61">
        <v>0</v>
      </c>
      <c r="V61">
        <v>0</v>
      </c>
    </row>
    <row r="62" spans="1:22">
      <c r="A62">
        <v>12491</v>
      </c>
      <c r="B62" t="s">
        <v>1431</v>
      </c>
      <c r="C62" t="s">
        <v>354</v>
      </c>
      <c r="D62" t="s">
        <v>2888</v>
      </c>
      <c r="E62">
        <v>3</v>
      </c>
      <c r="F62" t="s">
        <v>72</v>
      </c>
      <c r="G62" t="s">
        <v>73</v>
      </c>
      <c r="H62">
        <v>5061415</v>
      </c>
      <c r="I62" t="s">
        <v>3335</v>
      </c>
      <c r="J62">
        <v>13200</v>
      </c>
      <c r="K62">
        <v>4400</v>
      </c>
      <c r="L62">
        <v>10692</v>
      </c>
      <c r="M62">
        <v>3212</v>
      </c>
      <c r="N62">
        <v>9636</v>
      </c>
      <c r="O62">
        <v>100</v>
      </c>
      <c r="P62">
        <v>19</v>
      </c>
      <c r="Q62" t="s">
        <v>75</v>
      </c>
      <c r="R62" t="s">
        <v>3342</v>
      </c>
      <c r="S62" t="s">
        <v>195</v>
      </c>
      <c r="T62" t="s">
        <v>85</v>
      </c>
      <c r="U62">
        <v>0</v>
      </c>
      <c r="V62">
        <v>0</v>
      </c>
    </row>
    <row r="63" spans="1:22">
      <c r="A63">
        <v>12872</v>
      </c>
      <c r="B63" t="s">
        <v>3347</v>
      </c>
      <c r="C63" t="s">
        <v>3348</v>
      </c>
      <c r="D63" t="s">
        <v>254</v>
      </c>
      <c r="E63">
        <v>1</v>
      </c>
      <c r="F63" t="s">
        <v>1785</v>
      </c>
      <c r="G63" t="s">
        <v>73</v>
      </c>
      <c r="H63">
        <v>5061352</v>
      </c>
      <c r="I63" t="s">
        <v>3335</v>
      </c>
      <c r="J63">
        <v>108000</v>
      </c>
      <c r="K63">
        <v>108000</v>
      </c>
      <c r="L63">
        <v>81499</v>
      </c>
      <c r="M63">
        <v>89640</v>
      </c>
      <c r="N63">
        <v>89640</v>
      </c>
      <c r="O63">
        <v>100</v>
      </c>
      <c r="P63">
        <v>0</v>
      </c>
      <c r="Q63" t="s">
        <v>75</v>
      </c>
      <c r="R63" t="s">
        <v>1786</v>
      </c>
      <c r="S63" t="s">
        <v>184</v>
      </c>
      <c r="T63" t="s">
        <v>1787</v>
      </c>
      <c r="U63">
        <v>0</v>
      </c>
      <c r="V63">
        <v>0</v>
      </c>
    </row>
    <row r="64" spans="1:22">
      <c r="A64">
        <v>12900</v>
      </c>
      <c r="B64" t="s">
        <v>156</v>
      </c>
      <c r="C64" t="s">
        <v>127</v>
      </c>
      <c r="D64" t="s">
        <v>3178</v>
      </c>
      <c r="E64">
        <v>1</v>
      </c>
      <c r="F64" t="s">
        <v>144</v>
      </c>
      <c r="G64" t="s">
        <v>73</v>
      </c>
      <c r="H64">
        <v>5061382</v>
      </c>
      <c r="I64" t="s">
        <v>3335</v>
      </c>
      <c r="J64">
        <v>45600</v>
      </c>
      <c r="K64">
        <v>45600</v>
      </c>
      <c r="L64">
        <v>45600</v>
      </c>
      <c r="M64">
        <v>28463.342100000002</v>
      </c>
      <c r="N64">
        <v>28463.342100000002</v>
      </c>
      <c r="O64">
        <v>100</v>
      </c>
      <c r="P64">
        <v>0</v>
      </c>
      <c r="Q64" t="s">
        <v>75</v>
      </c>
      <c r="R64" t="s">
        <v>3349</v>
      </c>
      <c r="S64" t="s">
        <v>195</v>
      </c>
      <c r="T64" t="s">
        <v>128</v>
      </c>
      <c r="U64">
        <v>0</v>
      </c>
      <c r="V64">
        <v>0</v>
      </c>
    </row>
    <row r="65" spans="1:22">
      <c r="A65">
        <v>12900</v>
      </c>
      <c r="B65" t="s">
        <v>124</v>
      </c>
      <c r="C65" t="s">
        <v>125</v>
      </c>
      <c r="D65" t="s">
        <v>3178</v>
      </c>
      <c r="E65">
        <v>1</v>
      </c>
      <c r="F65" t="s">
        <v>144</v>
      </c>
      <c r="G65" t="s">
        <v>73</v>
      </c>
      <c r="H65">
        <v>5061382</v>
      </c>
      <c r="I65" t="s">
        <v>3335</v>
      </c>
      <c r="J65">
        <v>19100</v>
      </c>
      <c r="K65">
        <v>19100</v>
      </c>
      <c r="L65">
        <v>19100</v>
      </c>
      <c r="M65">
        <v>13505.280500000001</v>
      </c>
      <c r="N65">
        <v>13505.280500000001</v>
      </c>
      <c r="O65">
        <v>100</v>
      </c>
      <c r="P65">
        <v>0</v>
      </c>
      <c r="Q65" t="s">
        <v>75</v>
      </c>
      <c r="R65" t="s">
        <v>3349</v>
      </c>
      <c r="S65" t="s">
        <v>195</v>
      </c>
      <c r="T65" t="s">
        <v>85</v>
      </c>
      <c r="U65">
        <v>0</v>
      </c>
      <c r="V65">
        <v>0</v>
      </c>
    </row>
    <row r="66" spans="1:22">
      <c r="A66">
        <v>12900</v>
      </c>
      <c r="B66" t="s">
        <v>134</v>
      </c>
      <c r="C66" t="s">
        <v>135</v>
      </c>
      <c r="D66" t="s">
        <v>3178</v>
      </c>
      <c r="E66">
        <v>6</v>
      </c>
      <c r="F66" t="s">
        <v>144</v>
      </c>
      <c r="G66" t="s">
        <v>73</v>
      </c>
      <c r="H66">
        <v>5061382</v>
      </c>
      <c r="I66" t="s">
        <v>3335</v>
      </c>
      <c r="J66">
        <v>142200</v>
      </c>
      <c r="K66">
        <v>23700</v>
      </c>
      <c r="L66">
        <v>142200</v>
      </c>
      <c r="M66">
        <v>6974.1772000000001</v>
      </c>
      <c r="N66">
        <v>41845.063199999997</v>
      </c>
      <c r="O66">
        <v>100</v>
      </c>
      <c r="P66">
        <v>0</v>
      </c>
      <c r="Q66" t="s">
        <v>75</v>
      </c>
      <c r="R66" t="s">
        <v>3349</v>
      </c>
      <c r="S66" t="s">
        <v>195</v>
      </c>
      <c r="T66" t="s">
        <v>136</v>
      </c>
      <c r="U66">
        <v>0</v>
      </c>
      <c r="V66">
        <v>0</v>
      </c>
    </row>
    <row r="67" spans="1:22">
      <c r="A67">
        <v>12902</v>
      </c>
      <c r="B67" t="s">
        <v>137</v>
      </c>
      <c r="C67" t="s">
        <v>127</v>
      </c>
      <c r="D67" t="s">
        <v>3178</v>
      </c>
      <c r="E67">
        <v>1</v>
      </c>
      <c r="F67" t="s">
        <v>237</v>
      </c>
      <c r="G67" t="s">
        <v>73</v>
      </c>
      <c r="H67">
        <v>5061386</v>
      </c>
      <c r="I67" t="s">
        <v>3335</v>
      </c>
      <c r="J67">
        <v>31700</v>
      </c>
      <c r="K67">
        <v>31700</v>
      </c>
      <c r="L67">
        <v>20313</v>
      </c>
      <c r="M67">
        <v>20313.040199999999</v>
      </c>
      <c r="N67">
        <v>20313.040199999999</v>
      </c>
      <c r="O67">
        <v>100</v>
      </c>
      <c r="P67">
        <v>0</v>
      </c>
      <c r="Q67" t="s">
        <v>75</v>
      </c>
      <c r="R67" t="s">
        <v>3350</v>
      </c>
      <c r="S67" t="s">
        <v>195</v>
      </c>
      <c r="T67" t="s">
        <v>128</v>
      </c>
      <c r="U67">
        <v>0</v>
      </c>
      <c r="V67">
        <v>0</v>
      </c>
    </row>
    <row r="68" spans="1:22">
      <c r="A68">
        <v>12902</v>
      </c>
      <c r="B68" t="s">
        <v>148</v>
      </c>
      <c r="C68" t="s">
        <v>106</v>
      </c>
      <c r="D68" t="s">
        <v>3178</v>
      </c>
      <c r="E68">
        <v>1</v>
      </c>
      <c r="F68" t="s">
        <v>144</v>
      </c>
      <c r="G68" t="s">
        <v>73</v>
      </c>
      <c r="H68">
        <v>5061388</v>
      </c>
      <c r="I68" t="s">
        <v>3335</v>
      </c>
      <c r="J68">
        <v>43900</v>
      </c>
      <c r="K68">
        <v>43900</v>
      </c>
      <c r="L68">
        <v>43900</v>
      </c>
      <c r="M68">
        <v>27746.087599999999</v>
      </c>
      <c r="N68">
        <v>27746.087599999999</v>
      </c>
      <c r="O68">
        <v>100</v>
      </c>
      <c r="P68">
        <v>0</v>
      </c>
      <c r="Q68" t="s">
        <v>75</v>
      </c>
      <c r="R68" t="s">
        <v>3350</v>
      </c>
      <c r="S68" t="s">
        <v>195</v>
      </c>
      <c r="T68" t="s">
        <v>130</v>
      </c>
      <c r="U68">
        <v>0</v>
      </c>
      <c r="V68">
        <v>0</v>
      </c>
    </row>
    <row r="69" spans="1:22">
      <c r="A69">
        <v>12902</v>
      </c>
      <c r="B69" t="s">
        <v>139</v>
      </c>
      <c r="C69" t="s">
        <v>140</v>
      </c>
      <c r="D69" t="s">
        <v>3178</v>
      </c>
      <c r="E69">
        <v>1</v>
      </c>
      <c r="F69" t="s">
        <v>237</v>
      </c>
      <c r="G69" t="s">
        <v>73</v>
      </c>
      <c r="H69">
        <v>5061386</v>
      </c>
      <c r="I69" t="s">
        <v>3335</v>
      </c>
      <c r="J69">
        <v>2400</v>
      </c>
      <c r="K69">
        <v>2400</v>
      </c>
      <c r="L69">
        <v>1694</v>
      </c>
      <c r="M69">
        <v>1693.5772999999999</v>
      </c>
      <c r="N69">
        <v>1693.5772999999999</v>
      </c>
      <c r="O69">
        <v>100</v>
      </c>
      <c r="P69">
        <v>0</v>
      </c>
      <c r="Q69" t="s">
        <v>75</v>
      </c>
      <c r="R69" t="s">
        <v>3350</v>
      </c>
      <c r="S69" t="s">
        <v>195</v>
      </c>
      <c r="T69" t="s">
        <v>141</v>
      </c>
      <c r="U69">
        <v>0</v>
      </c>
      <c r="V69">
        <v>0</v>
      </c>
    </row>
    <row r="70" spans="1:22">
      <c r="A70">
        <v>12902</v>
      </c>
      <c r="B70" t="s">
        <v>149</v>
      </c>
      <c r="C70" t="s">
        <v>150</v>
      </c>
      <c r="D70" t="s">
        <v>3178</v>
      </c>
      <c r="E70">
        <v>1</v>
      </c>
      <c r="F70" t="s">
        <v>144</v>
      </c>
      <c r="G70" t="s">
        <v>73</v>
      </c>
      <c r="H70">
        <v>5061388</v>
      </c>
      <c r="I70" t="s">
        <v>3335</v>
      </c>
      <c r="J70">
        <v>105000</v>
      </c>
      <c r="K70">
        <v>105000</v>
      </c>
      <c r="L70">
        <v>105000</v>
      </c>
      <c r="M70">
        <v>73454.7359</v>
      </c>
      <c r="N70">
        <v>73454.7359</v>
      </c>
      <c r="O70">
        <v>100</v>
      </c>
      <c r="P70">
        <v>0</v>
      </c>
      <c r="Q70" t="s">
        <v>75</v>
      </c>
      <c r="R70" t="s">
        <v>3350</v>
      </c>
      <c r="S70" t="s">
        <v>195</v>
      </c>
      <c r="T70" t="s">
        <v>130</v>
      </c>
      <c r="U70">
        <v>0</v>
      </c>
      <c r="V70">
        <v>0</v>
      </c>
    </row>
    <row r="71" spans="1:22">
      <c r="A71">
        <v>12902</v>
      </c>
      <c r="B71" t="s">
        <v>134</v>
      </c>
      <c r="C71" t="s">
        <v>135</v>
      </c>
      <c r="D71" t="s">
        <v>3178</v>
      </c>
      <c r="E71">
        <v>6</v>
      </c>
      <c r="F71" t="s">
        <v>237</v>
      </c>
      <c r="G71" t="s">
        <v>73</v>
      </c>
      <c r="H71">
        <v>5061386</v>
      </c>
      <c r="I71" t="s">
        <v>3335</v>
      </c>
      <c r="J71">
        <v>142200</v>
      </c>
      <c r="K71">
        <v>23700</v>
      </c>
      <c r="L71">
        <v>41844</v>
      </c>
      <c r="M71">
        <v>6974.1772000000001</v>
      </c>
      <c r="N71">
        <v>41845.063199999997</v>
      </c>
      <c r="O71">
        <v>100</v>
      </c>
      <c r="P71">
        <v>0</v>
      </c>
      <c r="Q71" t="s">
        <v>75</v>
      </c>
      <c r="R71" t="s">
        <v>3350</v>
      </c>
      <c r="S71" t="s">
        <v>195</v>
      </c>
      <c r="T71" t="s">
        <v>136</v>
      </c>
      <c r="U71">
        <v>0</v>
      </c>
      <c r="V71">
        <v>0</v>
      </c>
    </row>
    <row r="72" spans="1:22">
      <c r="A72">
        <v>11307</v>
      </c>
      <c r="B72" t="s">
        <v>633</v>
      </c>
      <c r="C72" t="s">
        <v>249</v>
      </c>
      <c r="D72" t="s">
        <v>3178</v>
      </c>
      <c r="E72">
        <v>1</v>
      </c>
      <c r="F72" t="s">
        <v>72</v>
      </c>
      <c r="G72" t="s">
        <v>73</v>
      </c>
      <c r="H72">
        <v>5061391</v>
      </c>
      <c r="I72" t="s">
        <v>3335</v>
      </c>
      <c r="J72">
        <v>584000</v>
      </c>
      <c r="K72">
        <v>584000</v>
      </c>
      <c r="L72">
        <v>432160</v>
      </c>
      <c r="M72">
        <v>385316.78529999999</v>
      </c>
      <c r="N72">
        <v>385316.78529999999</v>
      </c>
      <c r="O72">
        <v>100</v>
      </c>
      <c r="P72">
        <v>26</v>
      </c>
      <c r="Q72" t="s">
        <v>75</v>
      </c>
      <c r="R72" t="s">
        <v>3351</v>
      </c>
      <c r="S72" t="s">
        <v>195</v>
      </c>
      <c r="T72" t="s">
        <v>251</v>
      </c>
      <c r="U72">
        <v>0</v>
      </c>
      <c r="V72">
        <v>0</v>
      </c>
    </row>
    <row r="73" spans="1:22">
      <c r="A73">
        <v>12714</v>
      </c>
      <c r="B73" t="s">
        <v>3352</v>
      </c>
      <c r="C73" t="s">
        <v>1827</v>
      </c>
      <c r="D73" t="s">
        <v>3019</v>
      </c>
      <c r="E73">
        <v>1</v>
      </c>
      <c r="F73" t="s">
        <v>72</v>
      </c>
      <c r="G73" t="s">
        <v>73</v>
      </c>
      <c r="H73">
        <v>5061385</v>
      </c>
      <c r="I73" t="s">
        <v>3335</v>
      </c>
      <c r="J73">
        <v>224000</v>
      </c>
      <c r="K73">
        <v>224000</v>
      </c>
      <c r="L73">
        <v>176960</v>
      </c>
      <c r="M73">
        <v>159040</v>
      </c>
      <c r="N73">
        <v>159040</v>
      </c>
      <c r="O73">
        <v>100</v>
      </c>
      <c r="P73">
        <v>21</v>
      </c>
      <c r="Q73" t="s">
        <v>75</v>
      </c>
      <c r="R73" t="s">
        <v>3164</v>
      </c>
      <c r="S73" t="s">
        <v>88</v>
      </c>
      <c r="T73" t="s">
        <v>1830</v>
      </c>
      <c r="U73">
        <v>0</v>
      </c>
      <c r="V73">
        <v>0</v>
      </c>
    </row>
    <row r="74" spans="1:22">
      <c r="A74">
        <v>12714</v>
      </c>
      <c r="B74" t="s">
        <v>3353</v>
      </c>
      <c r="C74" t="s">
        <v>2540</v>
      </c>
      <c r="D74" t="s">
        <v>3019</v>
      </c>
      <c r="E74">
        <v>1</v>
      </c>
      <c r="F74" t="s">
        <v>72</v>
      </c>
      <c r="G74" t="s">
        <v>73</v>
      </c>
      <c r="H74">
        <v>5061385</v>
      </c>
      <c r="I74" t="s">
        <v>3335</v>
      </c>
      <c r="J74">
        <v>114000</v>
      </c>
      <c r="K74">
        <v>114000</v>
      </c>
      <c r="L74">
        <v>90060</v>
      </c>
      <c r="M74">
        <v>80940</v>
      </c>
      <c r="N74">
        <v>80940</v>
      </c>
      <c r="O74">
        <v>100</v>
      </c>
      <c r="P74">
        <v>21</v>
      </c>
      <c r="Q74" t="s">
        <v>75</v>
      </c>
      <c r="R74" t="s">
        <v>3164</v>
      </c>
      <c r="S74" t="s">
        <v>88</v>
      </c>
      <c r="T74" t="s">
        <v>1830</v>
      </c>
      <c r="U74">
        <v>0</v>
      </c>
      <c r="V74">
        <v>0</v>
      </c>
    </row>
    <row r="75" spans="1:22">
      <c r="A75">
        <v>13005</v>
      </c>
      <c r="B75" t="s">
        <v>3354</v>
      </c>
      <c r="C75" t="s">
        <v>1543</v>
      </c>
      <c r="D75" t="s">
        <v>254</v>
      </c>
      <c r="E75">
        <v>1</v>
      </c>
      <c r="F75" t="s">
        <v>144</v>
      </c>
      <c r="G75" t="s">
        <v>73</v>
      </c>
      <c r="H75">
        <v>5061395</v>
      </c>
      <c r="I75" t="s">
        <v>3335</v>
      </c>
      <c r="J75">
        <v>117000</v>
      </c>
      <c r="K75">
        <v>117000</v>
      </c>
      <c r="L75">
        <v>117000</v>
      </c>
      <c r="M75">
        <v>92430</v>
      </c>
      <c r="N75">
        <v>92430</v>
      </c>
      <c r="O75">
        <v>100</v>
      </c>
      <c r="P75">
        <v>0</v>
      </c>
      <c r="Q75" t="s">
        <v>75</v>
      </c>
      <c r="R75" t="s">
        <v>3031</v>
      </c>
      <c r="S75" t="s">
        <v>195</v>
      </c>
      <c r="T75" t="s">
        <v>1544</v>
      </c>
      <c r="U75">
        <v>0</v>
      </c>
      <c r="V75">
        <v>0</v>
      </c>
    </row>
    <row r="76" spans="1:22">
      <c r="A76">
        <v>13010</v>
      </c>
      <c r="B76" t="s">
        <v>843</v>
      </c>
      <c r="C76" t="s">
        <v>677</v>
      </c>
      <c r="D76" t="s">
        <v>3267</v>
      </c>
      <c r="E76">
        <v>2</v>
      </c>
      <c r="F76" t="s">
        <v>102</v>
      </c>
      <c r="G76" t="s">
        <v>73</v>
      </c>
      <c r="H76">
        <v>5061327</v>
      </c>
      <c r="I76" t="s">
        <v>3335</v>
      </c>
      <c r="J76">
        <v>702000</v>
      </c>
      <c r="K76">
        <v>351000</v>
      </c>
      <c r="L76">
        <v>638820</v>
      </c>
      <c r="M76">
        <v>238516.8</v>
      </c>
      <c r="N76">
        <v>477033.6</v>
      </c>
      <c r="O76">
        <v>100</v>
      </c>
      <c r="P76">
        <v>9</v>
      </c>
      <c r="Q76" t="s">
        <v>75</v>
      </c>
      <c r="R76" t="s">
        <v>3003</v>
      </c>
      <c r="S76" t="s">
        <v>195</v>
      </c>
      <c r="T76" t="s">
        <v>245</v>
      </c>
      <c r="U76">
        <v>0</v>
      </c>
      <c r="V76">
        <v>0</v>
      </c>
    </row>
    <row r="77" spans="1:22">
      <c r="A77">
        <v>13010</v>
      </c>
      <c r="B77" t="s">
        <v>775</v>
      </c>
      <c r="C77" t="s">
        <v>100</v>
      </c>
      <c r="D77" t="s">
        <v>3267</v>
      </c>
      <c r="E77">
        <v>1</v>
      </c>
      <c r="F77" t="s">
        <v>102</v>
      </c>
      <c r="G77" t="s">
        <v>73</v>
      </c>
      <c r="H77">
        <v>5061327</v>
      </c>
      <c r="I77" t="s">
        <v>3335</v>
      </c>
      <c r="J77">
        <v>339000</v>
      </c>
      <c r="K77">
        <v>339000</v>
      </c>
      <c r="L77">
        <v>308490</v>
      </c>
      <c r="M77">
        <v>222786.6667</v>
      </c>
      <c r="N77">
        <v>222786.6667</v>
      </c>
      <c r="O77">
        <v>100</v>
      </c>
      <c r="P77">
        <v>9</v>
      </c>
      <c r="Q77" t="s">
        <v>75</v>
      </c>
      <c r="R77" t="s">
        <v>3003</v>
      </c>
      <c r="S77" t="s">
        <v>195</v>
      </c>
      <c r="T77" t="s">
        <v>229</v>
      </c>
      <c r="U77">
        <v>0</v>
      </c>
      <c r="V77">
        <v>0</v>
      </c>
    </row>
    <row r="78" spans="1:22">
      <c r="A78">
        <v>13010</v>
      </c>
      <c r="B78" t="s">
        <v>776</v>
      </c>
      <c r="C78" t="s">
        <v>100</v>
      </c>
      <c r="D78" t="s">
        <v>3267</v>
      </c>
      <c r="E78">
        <v>1</v>
      </c>
      <c r="F78" t="s">
        <v>102</v>
      </c>
      <c r="G78" t="s">
        <v>73</v>
      </c>
      <c r="H78">
        <v>5061327</v>
      </c>
      <c r="I78" t="s">
        <v>3335</v>
      </c>
      <c r="J78">
        <v>353000</v>
      </c>
      <c r="K78">
        <v>353000</v>
      </c>
      <c r="L78">
        <v>321230</v>
      </c>
      <c r="M78">
        <v>231899.13020000001</v>
      </c>
      <c r="N78">
        <v>231899.13020000001</v>
      </c>
      <c r="O78">
        <v>100</v>
      </c>
      <c r="P78">
        <v>9</v>
      </c>
      <c r="Q78" t="s">
        <v>75</v>
      </c>
      <c r="R78" t="s">
        <v>3003</v>
      </c>
      <c r="S78" t="s">
        <v>195</v>
      </c>
      <c r="T78" t="s">
        <v>229</v>
      </c>
      <c r="U78">
        <v>0</v>
      </c>
      <c r="V78">
        <v>0</v>
      </c>
    </row>
    <row r="79" spans="1:22">
      <c r="A79">
        <v>13010</v>
      </c>
      <c r="B79" t="s">
        <v>844</v>
      </c>
      <c r="C79" t="s">
        <v>677</v>
      </c>
      <c r="D79" t="s">
        <v>3267</v>
      </c>
      <c r="E79">
        <v>2</v>
      </c>
      <c r="F79" t="s">
        <v>102</v>
      </c>
      <c r="G79" t="s">
        <v>73</v>
      </c>
      <c r="H79">
        <v>5061327</v>
      </c>
      <c r="I79" t="s">
        <v>3335</v>
      </c>
      <c r="J79">
        <v>730000</v>
      </c>
      <c r="K79">
        <v>365000</v>
      </c>
      <c r="L79">
        <v>664300</v>
      </c>
      <c r="M79">
        <v>247803.3333</v>
      </c>
      <c r="N79">
        <v>495606.6666</v>
      </c>
      <c r="O79">
        <v>100</v>
      </c>
      <c r="P79">
        <v>9</v>
      </c>
      <c r="Q79" t="s">
        <v>75</v>
      </c>
      <c r="R79" t="s">
        <v>3003</v>
      </c>
      <c r="S79" t="s">
        <v>195</v>
      </c>
      <c r="T79" t="s">
        <v>245</v>
      </c>
      <c r="U79">
        <v>0</v>
      </c>
      <c r="V79">
        <v>0</v>
      </c>
    </row>
    <row r="80" spans="1:22">
      <c r="A80">
        <v>13010</v>
      </c>
      <c r="B80" t="s">
        <v>124</v>
      </c>
      <c r="C80" t="s">
        <v>125</v>
      </c>
      <c r="D80" t="s">
        <v>3267</v>
      </c>
      <c r="E80">
        <v>1</v>
      </c>
      <c r="F80" t="s">
        <v>102</v>
      </c>
      <c r="G80" t="s">
        <v>73</v>
      </c>
      <c r="H80">
        <v>5061327</v>
      </c>
      <c r="I80" t="s">
        <v>3335</v>
      </c>
      <c r="J80">
        <v>19100</v>
      </c>
      <c r="K80">
        <v>19100</v>
      </c>
      <c r="L80">
        <v>17381</v>
      </c>
      <c r="M80">
        <v>13505.280500000001</v>
      </c>
      <c r="N80">
        <v>13505.280500000001</v>
      </c>
      <c r="O80">
        <v>100</v>
      </c>
      <c r="P80">
        <v>9</v>
      </c>
      <c r="Q80" t="s">
        <v>75</v>
      </c>
      <c r="R80" t="s">
        <v>3003</v>
      </c>
      <c r="S80" t="s">
        <v>195</v>
      </c>
      <c r="T80" t="s">
        <v>85</v>
      </c>
      <c r="U80">
        <v>0</v>
      </c>
      <c r="V80">
        <v>0</v>
      </c>
    </row>
    <row r="81" spans="1:22">
      <c r="A81">
        <v>13010</v>
      </c>
      <c r="B81" t="s">
        <v>126</v>
      </c>
      <c r="C81" t="s">
        <v>127</v>
      </c>
      <c r="D81" t="s">
        <v>3267</v>
      </c>
      <c r="E81">
        <v>1</v>
      </c>
      <c r="F81" t="s">
        <v>102</v>
      </c>
      <c r="G81" t="s">
        <v>73</v>
      </c>
      <c r="H81">
        <v>5061327</v>
      </c>
      <c r="I81" t="s">
        <v>3335</v>
      </c>
      <c r="J81">
        <v>38800</v>
      </c>
      <c r="K81">
        <v>38800</v>
      </c>
      <c r="L81">
        <v>35308</v>
      </c>
      <c r="M81">
        <v>24586.818299999999</v>
      </c>
      <c r="N81">
        <v>24586.818299999999</v>
      </c>
      <c r="O81">
        <v>100</v>
      </c>
      <c r="P81">
        <v>9</v>
      </c>
      <c r="Q81" t="s">
        <v>75</v>
      </c>
      <c r="R81" t="s">
        <v>3003</v>
      </c>
      <c r="S81" t="s">
        <v>195</v>
      </c>
      <c r="T81" t="s">
        <v>128</v>
      </c>
      <c r="U81">
        <v>0</v>
      </c>
      <c r="V81">
        <v>0</v>
      </c>
    </row>
    <row r="82" spans="1:22">
      <c r="A82">
        <v>13010</v>
      </c>
      <c r="B82" t="s">
        <v>129</v>
      </c>
      <c r="C82" t="s">
        <v>106</v>
      </c>
      <c r="D82" t="s">
        <v>3267</v>
      </c>
      <c r="E82">
        <v>1</v>
      </c>
      <c r="F82" t="s">
        <v>102</v>
      </c>
      <c r="G82" t="s">
        <v>73</v>
      </c>
      <c r="H82">
        <v>5061327</v>
      </c>
      <c r="I82" t="s">
        <v>3335</v>
      </c>
      <c r="J82">
        <v>56800</v>
      </c>
      <c r="K82">
        <v>56800</v>
      </c>
      <c r="L82">
        <v>51688</v>
      </c>
      <c r="M82">
        <v>35919.716500000002</v>
      </c>
      <c r="N82">
        <v>35919.716500000002</v>
      </c>
      <c r="O82">
        <v>100</v>
      </c>
      <c r="P82">
        <v>9</v>
      </c>
      <c r="Q82" t="s">
        <v>75</v>
      </c>
      <c r="R82" t="s">
        <v>3003</v>
      </c>
      <c r="S82" t="s">
        <v>195</v>
      </c>
      <c r="T82" t="s">
        <v>130</v>
      </c>
      <c r="U82">
        <v>0</v>
      </c>
      <c r="V82">
        <v>0</v>
      </c>
    </row>
    <row r="83" spans="1:22">
      <c r="A83">
        <v>13010</v>
      </c>
      <c r="B83" t="s">
        <v>297</v>
      </c>
      <c r="C83" t="s">
        <v>218</v>
      </c>
      <c r="D83" t="s">
        <v>3267</v>
      </c>
      <c r="E83">
        <v>1</v>
      </c>
      <c r="F83" t="s">
        <v>102</v>
      </c>
      <c r="G83" t="s">
        <v>73</v>
      </c>
      <c r="H83">
        <v>5061327</v>
      </c>
      <c r="I83" t="s">
        <v>3335</v>
      </c>
      <c r="J83">
        <v>118000</v>
      </c>
      <c r="K83">
        <v>118000</v>
      </c>
      <c r="L83">
        <v>107380</v>
      </c>
      <c r="M83">
        <v>74736.947499999995</v>
      </c>
      <c r="N83">
        <v>74736.947499999995</v>
      </c>
      <c r="O83">
        <v>100</v>
      </c>
      <c r="P83">
        <v>9</v>
      </c>
      <c r="Q83" t="s">
        <v>75</v>
      </c>
      <c r="R83" t="s">
        <v>3003</v>
      </c>
      <c r="S83" t="s">
        <v>195</v>
      </c>
      <c r="T83" t="s">
        <v>219</v>
      </c>
      <c r="U83">
        <v>0</v>
      </c>
      <c r="V83">
        <v>0</v>
      </c>
    </row>
    <row r="84" spans="1:22">
      <c r="A84">
        <v>13010</v>
      </c>
      <c r="B84" t="s">
        <v>131</v>
      </c>
      <c r="C84" t="s">
        <v>132</v>
      </c>
      <c r="D84" t="s">
        <v>3267</v>
      </c>
      <c r="E84">
        <v>1</v>
      </c>
      <c r="F84" t="s">
        <v>102</v>
      </c>
      <c r="G84" t="s">
        <v>73</v>
      </c>
      <c r="H84">
        <v>5061327</v>
      </c>
      <c r="I84" t="s">
        <v>3335</v>
      </c>
      <c r="J84">
        <v>284000</v>
      </c>
      <c r="K84">
        <v>284000</v>
      </c>
      <c r="L84">
        <v>258440</v>
      </c>
      <c r="M84">
        <v>188436.10980000001</v>
      </c>
      <c r="N84">
        <v>188436.10980000001</v>
      </c>
      <c r="O84">
        <v>100</v>
      </c>
      <c r="P84">
        <v>9</v>
      </c>
      <c r="Q84" t="s">
        <v>75</v>
      </c>
      <c r="R84" t="s">
        <v>3003</v>
      </c>
      <c r="S84" t="s">
        <v>195</v>
      </c>
      <c r="T84" t="s">
        <v>133</v>
      </c>
      <c r="U84">
        <v>0</v>
      </c>
      <c r="V84">
        <v>0</v>
      </c>
    </row>
    <row r="85" spans="1:22">
      <c r="A85">
        <v>13010</v>
      </c>
      <c r="B85" t="s">
        <v>337</v>
      </c>
      <c r="C85" t="s">
        <v>338</v>
      </c>
      <c r="D85" t="s">
        <v>3267</v>
      </c>
      <c r="E85">
        <v>0.1</v>
      </c>
      <c r="F85" t="s">
        <v>102</v>
      </c>
      <c r="G85" t="s">
        <v>73</v>
      </c>
      <c r="H85">
        <v>5061327</v>
      </c>
      <c r="I85" t="s">
        <v>3335</v>
      </c>
      <c r="J85">
        <v>17800</v>
      </c>
      <c r="K85">
        <v>178000</v>
      </c>
      <c r="L85">
        <v>16198</v>
      </c>
      <c r="M85">
        <v>123543.5871</v>
      </c>
      <c r="N85">
        <v>12354.358709999999</v>
      </c>
      <c r="O85">
        <v>100</v>
      </c>
      <c r="P85">
        <v>9</v>
      </c>
      <c r="Q85" t="s">
        <v>75</v>
      </c>
      <c r="R85" t="s">
        <v>3003</v>
      </c>
      <c r="S85" t="s">
        <v>195</v>
      </c>
      <c r="T85" t="s">
        <v>223</v>
      </c>
      <c r="U85">
        <v>0</v>
      </c>
      <c r="V85">
        <v>0</v>
      </c>
    </row>
    <row r="86" spans="1:22">
      <c r="A86">
        <v>13010</v>
      </c>
      <c r="B86" t="s">
        <v>221</v>
      </c>
      <c r="C86" t="s">
        <v>222</v>
      </c>
      <c r="D86" t="s">
        <v>3267</v>
      </c>
      <c r="E86">
        <v>0.1</v>
      </c>
      <c r="F86" t="s">
        <v>102</v>
      </c>
      <c r="G86" t="s">
        <v>73</v>
      </c>
      <c r="H86">
        <v>5061327</v>
      </c>
      <c r="I86" t="s">
        <v>3335</v>
      </c>
      <c r="J86">
        <v>5990</v>
      </c>
      <c r="K86">
        <v>59900</v>
      </c>
      <c r="L86">
        <v>5451</v>
      </c>
      <c r="M86">
        <v>41466.246899999998</v>
      </c>
      <c r="N86">
        <v>4146.6246899999996</v>
      </c>
      <c r="O86">
        <v>100</v>
      </c>
      <c r="P86">
        <v>9</v>
      </c>
      <c r="Q86" t="s">
        <v>75</v>
      </c>
      <c r="R86" t="s">
        <v>3003</v>
      </c>
      <c r="S86" t="s">
        <v>195</v>
      </c>
      <c r="T86" t="s">
        <v>223</v>
      </c>
      <c r="U86">
        <v>0</v>
      </c>
      <c r="V86">
        <v>0</v>
      </c>
    </row>
    <row r="87" spans="1:22">
      <c r="A87">
        <v>13010</v>
      </c>
      <c r="B87" t="s">
        <v>845</v>
      </c>
      <c r="C87" t="s">
        <v>225</v>
      </c>
      <c r="D87" t="s">
        <v>3267</v>
      </c>
      <c r="E87">
        <v>6</v>
      </c>
      <c r="F87" t="s">
        <v>102</v>
      </c>
      <c r="G87" t="s">
        <v>73</v>
      </c>
      <c r="H87">
        <v>5061327</v>
      </c>
      <c r="I87" t="s">
        <v>3335</v>
      </c>
      <c r="J87">
        <v>184200</v>
      </c>
      <c r="K87">
        <v>30700</v>
      </c>
      <c r="L87">
        <v>167622</v>
      </c>
      <c r="M87">
        <v>20045.911899999999</v>
      </c>
      <c r="N87">
        <v>120275.47139999999</v>
      </c>
      <c r="O87">
        <v>100</v>
      </c>
      <c r="P87">
        <v>9</v>
      </c>
      <c r="Q87" t="s">
        <v>75</v>
      </c>
      <c r="R87" t="s">
        <v>3003</v>
      </c>
      <c r="S87" t="s">
        <v>195</v>
      </c>
      <c r="T87" t="s">
        <v>226</v>
      </c>
      <c r="U87">
        <v>0</v>
      </c>
      <c r="V87">
        <v>0</v>
      </c>
    </row>
    <row r="88" spans="1:22">
      <c r="A88">
        <v>13010</v>
      </c>
      <c r="B88" t="s">
        <v>624</v>
      </c>
      <c r="C88" t="s">
        <v>625</v>
      </c>
      <c r="D88" t="s">
        <v>3267</v>
      </c>
      <c r="E88">
        <v>2</v>
      </c>
      <c r="F88" t="s">
        <v>102</v>
      </c>
      <c r="G88" t="s">
        <v>73</v>
      </c>
      <c r="H88">
        <v>5061327</v>
      </c>
      <c r="I88" t="s">
        <v>3335</v>
      </c>
      <c r="J88">
        <v>9600</v>
      </c>
      <c r="K88">
        <v>4800</v>
      </c>
      <c r="L88">
        <v>8736</v>
      </c>
      <c r="M88">
        <v>3659.2782000000002</v>
      </c>
      <c r="N88">
        <v>7318.5564000000004</v>
      </c>
      <c r="O88">
        <v>100</v>
      </c>
      <c r="P88">
        <v>9</v>
      </c>
      <c r="Q88" t="s">
        <v>75</v>
      </c>
      <c r="R88" t="s">
        <v>3003</v>
      </c>
      <c r="S88" t="s">
        <v>195</v>
      </c>
      <c r="T88" t="s">
        <v>380</v>
      </c>
      <c r="U88">
        <v>0</v>
      </c>
      <c r="V88">
        <v>0</v>
      </c>
    </row>
    <row r="89" spans="1:22">
      <c r="A89">
        <v>13010</v>
      </c>
      <c r="B89" t="s">
        <v>624</v>
      </c>
      <c r="C89" t="s">
        <v>625</v>
      </c>
      <c r="D89" t="s">
        <v>3267</v>
      </c>
      <c r="E89">
        <v>2</v>
      </c>
      <c r="F89" t="s">
        <v>102</v>
      </c>
      <c r="G89" t="s">
        <v>73</v>
      </c>
      <c r="H89">
        <v>5061327</v>
      </c>
      <c r="I89" t="s">
        <v>3335</v>
      </c>
      <c r="J89">
        <v>9600</v>
      </c>
      <c r="K89">
        <v>4800</v>
      </c>
      <c r="L89">
        <v>8736</v>
      </c>
      <c r="M89">
        <v>3659.2782000000002</v>
      </c>
      <c r="N89">
        <v>7318.5564000000004</v>
      </c>
      <c r="O89">
        <v>100</v>
      </c>
      <c r="P89">
        <v>9</v>
      </c>
      <c r="Q89" t="s">
        <v>75</v>
      </c>
      <c r="R89" t="s">
        <v>3003</v>
      </c>
      <c r="S89" t="s">
        <v>195</v>
      </c>
      <c r="T89" t="s">
        <v>380</v>
      </c>
      <c r="U89">
        <v>0</v>
      </c>
      <c r="V89">
        <v>0</v>
      </c>
    </row>
    <row r="90" spans="1:22">
      <c r="A90">
        <v>13010</v>
      </c>
      <c r="B90" t="s">
        <v>111</v>
      </c>
      <c r="C90" t="s">
        <v>112</v>
      </c>
      <c r="D90" t="s">
        <v>3267</v>
      </c>
      <c r="E90">
        <v>4</v>
      </c>
      <c r="F90" t="s">
        <v>102</v>
      </c>
      <c r="G90" t="s">
        <v>73</v>
      </c>
      <c r="H90">
        <v>5061327</v>
      </c>
      <c r="I90" t="s">
        <v>3335</v>
      </c>
      <c r="J90">
        <v>36400</v>
      </c>
      <c r="K90">
        <v>9100</v>
      </c>
      <c r="L90">
        <v>33124</v>
      </c>
      <c r="M90">
        <v>6196.4062000000004</v>
      </c>
      <c r="N90">
        <v>24785.624800000001</v>
      </c>
      <c r="O90">
        <v>100</v>
      </c>
      <c r="P90">
        <v>9</v>
      </c>
      <c r="Q90" t="s">
        <v>75</v>
      </c>
      <c r="R90" t="s">
        <v>3003</v>
      </c>
      <c r="S90" t="s">
        <v>195</v>
      </c>
      <c r="T90" t="s">
        <v>85</v>
      </c>
      <c r="U90">
        <v>0</v>
      </c>
      <c r="V90">
        <v>0</v>
      </c>
    </row>
    <row r="91" spans="1:22">
      <c r="A91">
        <v>13010</v>
      </c>
      <c r="B91" t="s">
        <v>846</v>
      </c>
      <c r="C91" t="s">
        <v>354</v>
      </c>
      <c r="D91" t="s">
        <v>3267</v>
      </c>
      <c r="E91">
        <v>4</v>
      </c>
      <c r="F91" t="s">
        <v>102</v>
      </c>
      <c r="G91" t="s">
        <v>73</v>
      </c>
      <c r="H91">
        <v>5061327</v>
      </c>
      <c r="I91" t="s">
        <v>3335</v>
      </c>
      <c r="J91">
        <v>30000</v>
      </c>
      <c r="K91">
        <v>7500</v>
      </c>
      <c r="L91">
        <v>27300</v>
      </c>
      <c r="M91">
        <v>5322.1445000000003</v>
      </c>
      <c r="N91">
        <v>21288.578000000001</v>
      </c>
      <c r="O91">
        <v>100</v>
      </c>
      <c r="P91">
        <v>9</v>
      </c>
      <c r="Q91" t="s">
        <v>75</v>
      </c>
      <c r="R91" t="s">
        <v>3003</v>
      </c>
      <c r="S91" t="s">
        <v>195</v>
      </c>
      <c r="T91" t="s">
        <v>287</v>
      </c>
      <c r="U91">
        <v>0</v>
      </c>
      <c r="V91">
        <v>0</v>
      </c>
    </row>
    <row r="92" spans="1:22">
      <c r="A92">
        <v>13010</v>
      </c>
      <c r="B92" t="s">
        <v>495</v>
      </c>
      <c r="C92" t="s">
        <v>259</v>
      </c>
      <c r="D92" t="s">
        <v>3267</v>
      </c>
      <c r="E92">
        <v>1</v>
      </c>
      <c r="F92" t="s">
        <v>102</v>
      </c>
      <c r="G92" t="s">
        <v>73</v>
      </c>
      <c r="H92">
        <v>5061327</v>
      </c>
      <c r="I92" t="s">
        <v>3335</v>
      </c>
      <c r="J92">
        <v>44000</v>
      </c>
      <c r="K92">
        <v>44000</v>
      </c>
      <c r="L92">
        <v>44000</v>
      </c>
      <c r="M92">
        <v>44000</v>
      </c>
      <c r="N92">
        <v>44000</v>
      </c>
      <c r="O92">
        <v>100</v>
      </c>
      <c r="P92">
        <v>0</v>
      </c>
      <c r="Q92" t="s">
        <v>75</v>
      </c>
      <c r="R92" t="s">
        <v>3003</v>
      </c>
      <c r="S92" t="s">
        <v>195</v>
      </c>
      <c r="T92" t="s">
        <v>260</v>
      </c>
      <c r="U92">
        <v>0</v>
      </c>
      <c r="V92">
        <v>0</v>
      </c>
    </row>
    <row r="93" spans="1:22">
      <c r="A93">
        <v>13010</v>
      </c>
      <c r="B93" t="s">
        <v>134</v>
      </c>
      <c r="C93" t="s">
        <v>135</v>
      </c>
      <c r="D93" t="s">
        <v>3267</v>
      </c>
      <c r="E93">
        <v>8</v>
      </c>
      <c r="F93" t="s">
        <v>102</v>
      </c>
      <c r="G93" t="s">
        <v>73</v>
      </c>
      <c r="H93">
        <v>5061327</v>
      </c>
      <c r="I93" t="s">
        <v>3335</v>
      </c>
      <c r="J93">
        <v>189600</v>
      </c>
      <c r="K93">
        <v>23700</v>
      </c>
      <c r="L93">
        <v>94400</v>
      </c>
      <c r="M93">
        <v>6986.8074999999999</v>
      </c>
      <c r="N93">
        <v>55894.46</v>
      </c>
      <c r="O93">
        <v>100</v>
      </c>
      <c r="P93">
        <v>0</v>
      </c>
      <c r="Q93" t="s">
        <v>75</v>
      </c>
      <c r="R93" t="s">
        <v>3003</v>
      </c>
      <c r="S93" t="s">
        <v>195</v>
      </c>
      <c r="T93" t="s">
        <v>136</v>
      </c>
      <c r="U93">
        <v>0</v>
      </c>
      <c r="V93">
        <v>0</v>
      </c>
    </row>
    <row r="94" spans="1:22">
      <c r="A94">
        <v>12897</v>
      </c>
      <c r="B94" t="s">
        <v>1496</v>
      </c>
      <c r="C94" t="s">
        <v>100</v>
      </c>
      <c r="D94" t="s">
        <v>3267</v>
      </c>
      <c r="E94">
        <v>1</v>
      </c>
      <c r="F94" t="s">
        <v>102</v>
      </c>
      <c r="G94" t="s">
        <v>73</v>
      </c>
      <c r="H94">
        <v>5061418</v>
      </c>
      <c r="I94" t="s">
        <v>3335</v>
      </c>
      <c r="J94">
        <v>240000</v>
      </c>
      <c r="K94">
        <v>240000</v>
      </c>
      <c r="L94">
        <v>218400</v>
      </c>
      <c r="M94">
        <v>157873.4804</v>
      </c>
      <c r="N94">
        <v>157873.4804</v>
      </c>
      <c r="O94">
        <v>100</v>
      </c>
      <c r="P94">
        <v>9</v>
      </c>
      <c r="Q94" t="s">
        <v>75</v>
      </c>
      <c r="R94" t="s">
        <v>1746</v>
      </c>
      <c r="S94" t="s">
        <v>195</v>
      </c>
      <c r="T94" t="s">
        <v>229</v>
      </c>
      <c r="U94">
        <v>0</v>
      </c>
      <c r="V94">
        <v>0</v>
      </c>
    </row>
    <row r="95" spans="1:22">
      <c r="A95">
        <v>12897</v>
      </c>
      <c r="B95" t="s">
        <v>303</v>
      </c>
      <c r="C95" t="s">
        <v>100</v>
      </c>
      <c r="D95" t="s">
        <v>3267</v>
      </c>
      <c r="E95">
        <v>1</v>
      </c>
      <c r="F95" t="s">
        <v>102</v>
      </c>
      <c r="G95" t="s">
        <v>73</v>
      </c>
      <c r="H95">
        <v>5061418</v>
      </c>
      <c r="I95" t="s">
        <v>3335</v>
      </c>
      <c r="J95">
        <v>257000</v>
      </c>
      <c r="K95">
        <v>257000</v>
      </c>
      <c r="L95">
        <v>233870</v>
      </c>
      <c r="M95">
        <v>167363.40539999999</v>
      </c>
      <c r="N95">
        <v>167363.40539999999</v>
      </c>
      <c r="O95">
        <v>100</v>
      </c>
      <c r="P95">
        <v>9</v>
      </c>
      <c r="Q95" t="s">
        <v>75</v>
      </c>
      <c r="R95" t="s">
        <v>1746</v>
      </c>
      <c r="S95" t="s">
        <v>195</v>
      </c>
      <c r="T95" t="s">
        <v>229</v>
      </c>
      <c r="U95">
        <v>0</v>
      </c>
      <c r="V95">
        <v>0</v>
      </c>
    </row>
    <row r="96" spans="1:22">
      <c r="A96">
        <v>12897</v>
      </c>
      <c r="B96" t="s">
        <v>137</v>
      </c>
      <c r="C96" t="s">
        <v>127</v>
      </c>
      <c r="D96" t="s">
        <v>3267</v>
      </c>
      <c r="E96">
        <v>1</v>
      </c>
      <c r="F96" t="s">
        <v>102</v>
      </c>
      <c r="G96" t="s">
        <v>73</v>
      </c>
      <c r="H96">
        <v>5061418</v>
      </c>
      <c r="I96" t="s">
        <v>3335</v>
      </c>
      <c r="J96">
        <v>31700</v>
      </c>
      <c r="K96">
        <v>31700</v>
      </c>
      <c r="L96">
        <v>28847</v>
      </c>
      <c r="M96">
        <v>20313.040199999999</v>
      </c>
      <c r="N96">
        <v>20313.040199999999</v>
      </c>
      <c r="O96">
        <v>100</v>
      </c>
      <c r="P96">
        <v>9</v>
      </c>
      <c r="Q96" t="s">
        <v>75</v>
      </c>
      <c r="R96" t="s">
        <v>1746</v>
      </c>
      <c r="S96" t="s">
        <v>195</v>
      </c>
      <c r="T96" t="s">
        <v>128</v>
      </c>
      <c r="U96">
        <v>0</v>
      </c>
      <c r="V96">
        <v>0</v>
      </c>
    </row>
    <row r="97" spans="1:22">
      <c r="A97">
        <v>12897</v>
      </c>
      <c r="B97" t="s">
        <v>148</v>
      </c>
      <c r="C97" t="s">
        <v>106</v>
      </c>
      <c r="D97" t="s">
        <v>3267</v>
      </c>
      <c r="E97">
        <v>1</v>
      </c>
      <c r="F97" t="s">
        <v>102</v>
      </c>
      <c r="G97" t="s">
        <v>73</v>
      </c>
      <c r="H97">
        <v>5061418</v>
      </c>
      <c r="I97" t="s">
        <v>3335</v>
      </c>
      <c r="J97">
        <v>43900</v>
      </c>
      <c r="K97">
        <v>43900</v>
      </c>
      <c r="L97">
        <v>39949</v>
      </c>
      <c r="M97">
        <v>27746.087599999999</v>
      </c>
      <c r="N97">
        <v>27746.087599999999</v>
      </c>
      <c r="O97">
        <v>100</v>
      </c>
      <c r="P97">
        <v>9</v>
      </c>
      <c r="Q97" t="s">
        <v>75</v>
      </c>
      <c r="R97" t="s">
        <v>1746</v>
      </c>
      <c r="S97" t="s">
        <v>195</v>
      </c>
      <c r="T97" t="s">
        <v>130</v>
      </c>
      <c r="U97">
        <v>0</v>
      </c>
      <c r="V97">
        <v>0</v>
      </c>
    </row>
    <row r="98" spans="1:22">
      <c r="A98">
        <v>12897</v>
      </c>
      <c r="B98" t="s">
        <v>139</v>
      </c>
      <c r="C98" t="s">
        <v>140</v>
      </c>
      <c r="D98" t="s">
        <v>3267</v>
      </c>
      <c r="E98">
        <v>1</v>
      </c>
      <c r="F98" t="s">
        <v>102</v>
      </c>
      <c r="G98" t="s">
        <v>73</v>
      </c>
      <c r="H98">
        <v>5061418</v>
      </c>
      <c r="I98" t="s">
        <v>3335</v>
      </c>
      <c r="J98">
        <v>2400</v>
      </c>
      <c r="K98">
        <v>2400</v>
      </c>
      <c r="L98">
        <v>2184</v>
      </c>
      <c r="M98">
        <v>1693.5772999999999</v>
      </c>
      <c r="N98">
        <v>1693.5772999999999</v>
      </c>
      <c r="O98">
        <v>100</v>
      </c>
      <c r="P98">
        <v>9</v>
      </c>
      <c r="Q98" t="s">
        <v>75</v>
      </c>
      <c r="R98" t="s">
        <v>1746</v>
      </c>
      <c r="S98" t="s">
        <v>195</v>
      </c>
      <c r="T98" t="s">
        <v>141</v>
      </c>
      <c r="U98">
        <v>0</v>
      </c>
      <c r="V98">
        <v>0</v>
      </c>
    </row>
    <row r="99" spans="1:22">
      <c r="A99">
        <v>12897</v>
      </c>
      <c r="B99" t="s">
        <v>217</v>
      </c>
      <c r="C99" t="s">
        <v>218</v>
      </c>
      <c r="D99" t="s">
        <v>3267</v>
      </c>
      <c r="E99">
        <v>1</v>
      </c>
      <c r="F99" t="s">
        <v>102</v>
      </c>
      <c r="G99" t="s">
        <v>73</v>
      </c>
      <c r="H99">
        <v>5061418</v>
      </c>
      <c r="I99" t="s">
        <v>3335</v>
      </c>
      <c r="J99">
        <v>97400</v>
      </c>
      <c r="K99">
        <v>97400</v>
      </c>
      <c r="L99">
        <v>88634</v>
      </c>
      <c r="M99">
        <v>61779.822099999998</v>
      </c>
      <c r="N99">
        <v>61779.822099999998</v>
      </c>
      <c r="O99">
        <v>100</v>
      </c>
      <c r="P99">
        <v>9</v>
      </c>
      <c r="Q99" t="s">
        <v>75</v>
      </c>
      <c r="R99" t="s">
        <v>1746</v>
      </c>
      <c r="S99" t="s">
        <v>195</v>
      </c>
      <c r="T99" t="s">
        <v>219</v>
      </c>
      <c r="U99">
        <v>0</v>
      </c>
      <c r="V99">
        <v>0</v>
      </c>
    </row>
    <row r="100" spans="1:22">
      <c r="A100">
        <v>12897</v>
      </c>
      <c r="B100" t="s">
        <v>220</v>
      </c>
      <c r="C100" t="s">
        <v>116</v>
      </c>
      <c r="D100" t="s">
        <v>3267</v>
      </c>
      <c r="E100">
        <v>1</v>
      </c>
      <c r="F100" t="s">
        <v>102</v>
      </c>
      <c r="G100" t="s">
        <v>73</v>
      </c>
      <c r="H100">
        <v>5061418</v>
      </c>
      <c r="I100" t="s">
        <v>3335</v>
      </c>
      <c r="J100">
        <v>117000</v>
      </c>
      <c r="K100">
        <v>117000</v>
      </c>
      <c r="L100">
        <v>106470</v>
      </c>
      <c r="M100">
        <v>78465.672600000005</v>
      </c>
      <c r="N100">
        <v>78465.672600000005</v>
      </c>
      <c r="O100">
        <v>100</v>
      </c>
      <c r="P100">
        <v>9</v>
      </c>
      <c r="Q100" t="s">
        <v>75</v>
      </c>
      <c r="R100" t="s">
        <v>1746</v>
      </c>
      <c r="S100" t="s">
        <v>195</v>
      </c>
      <c r="T100" t="s">
        <v>133</v>
      </c>
      <c r="U100">
        <v>0</v>
      </c>
      <c r="V100">
        <v>0</v>
      </c>
    </row>
    <row r="101" spans="1:22">
      <c r="A101">
        <v>12897</v>
      </c>
      <c r="B101" t="s">
        <v>232</v>
      </c>
      <c r="C101" t="s">
        <v>182</v>
      </c>
      <c r="D101" t="s">
        <v>3267</v>
      </c>
      <c r="E101">
        <v>0.1</v>
      </c>
      <c r="F101" t="s">
        <v>102</v>
      </c>
      <c r="G101" t="s">
        <v>73</v>
      </c>
      <c r="H101">
        <v>5061418</v>
      </c>
      <c r="I101" t="s">
        <v>3335</v>
      </c>
      <c r="J101">
        <v>3610</v>
      </c>
      <c r="K101">
        <v>36100</v>
      </c>
      <c r="L101">
        <v>3285</v>
      </c>
      <c r="M101">
        <v>25021.247599999999</v>
      </c>
      <c r="N101">
        <v>2502.1247600000002</v>
      </c>
      <c r="O101">
        <v>100</v>
      </c>
      <c r="P101">
        <v>9</v>
      </c>
      <c r="Q101" t="s">
        <v>75</v>
      </c>
      <c r="R101" t="s">
        <v>1746</v>
      </c>
      <c r="S101" t="s">
        <v>195</v>
      </c>
      <c r="T101" t="s">
        <v>223</v>
      </c>
      <c r="U101">
        <v>0</v>
      </c>
      <c r="V101">
        <v>0</v>
      </c>
    </row>
    <row r="102" spans="1:22">
      <c r="A102">
        <v>12897</v>
      </c>
      <c r="B102" t="s">
        <v>221</v>
      </c>
      <c r="C102" t="s">
        <v>222</v>
      </c>
      <c r="D102" t="s">
        <v>3267</v>
      </c>
      <c r="E102">
        <v>0.1</v>
      </c>
      <c r="F102" t="s">
        <v>102</v>
      </c>
      <c r="G102" t="s">
        <v>73</v>
      </c>
      <c r="H102">
        <v>5061418</v>
      </c>
      <c r="I102" t="s">
        <v>3335</v>
      </c>
      <c r="J102">
        <v>5990</v>
      </c>
      <c r="K102">
        <v>59900</v>
      </c>
      <c r="L102">
        <v>5451</v>
      </c>
      <c r="M102">
        <v>41466.246899999998</v>
      </c>
      <c r="N102">
        <v>4146.6246899999996</v>
      </c>
      <c r="O102">
        <v>100</v>
      </c>
      <c r="P102">
        <v>9</v>
      </c>
      <c r="Q102" t="s">
        <v>75</v>
      </c>
      <c r="R102" t="s">
        <v>1746</v>
      </c>
      <c r="S102" t="s">
        <v>195</v>
      </c>
      <c r="T102" t="s">
        <v>223</v>
      </c>
      <c r="U102">
        <v>0</v>
      </c>
      <c r="V102">
        <v>0</v>
      </c>
    </row>
    <row r="103" spans="1:22">
      <c r="A103">
        <v>12897</v>
      </c>
      <c r="B103" t="s">
        <v>304</v>
      </c>
      <c r="C103" t="s">
        <v>182</v>
      </c>
      <c r="D103" t="s">
        <v>3267</v>
      </c>
      <c r="E103">
        <v>0.1</v>
      </c>
      <c r="F103" t="s">
        <v>102</v>
      </c>
      <c r="G103" t="s">
        <v>73</v>
      </c>
      <c r="H103">
        <v>5061418</v>
      </c>
      <c r="I103" t="s">
        <v>3335</v>
      </c>
      <c r="J103">
        <v>2380</v>
      </c>
      <c r="K103">
        <v>23800</v>
      </c>
      <c r="L103">
        <v>2166</v>
      </c>
      <c r="M103">
        <v>16843.155500000001</v>
      </c>
      <c r="N103">
        <v>1684.31555</v>
      </c>
      <c r="O103">
        <v>100</v>
      </c>
      <c r="P103">
        <v>9</v>
      </c>
      <c r="Q103" t="s">
        <v>75</v>
      </c>
      <c r="R103" t="s">
        <v>1746</v>
      </c>
      <c r="S103" t="s">
        <v>195</v>
      </c>
      <c r="T103" t="s">
        <v>223</v>
      </c>
      <c r="U103">
        <v>0</v>
      </c>
      <c r="V103">
        <v>0</v>
      </c>
    </row>
    <row r="104" spans="1:22">
      <c r="A104">
        <v>12897</v>
      </c>
      <c r="B104" t="s">
        <v>224</v>
      </c>
      <c r="C104" t="s">
        <v>225</v>
      </c>
      <c r="D104" t="s">
        <v>3267</v>
      </c>
      <c r="E104">
        <v>4</v>
      </c>
      <c r="F104" t="s">
        <v>102</v>
      </c>
      <c r="G104" t="s">
        <v>73</v>
      </c>
      <c r="H104">
        <v>5061418</v>
      </c>
      <c r="I104" t="s">
        <v>3335</v>
      </c>
      <c r="J104">
        <v>122800</v>
      </c>
      <c r="K104">
        <v>30700</v>
      </c>
      <c r="L104">
        <v>111748</v>
      </c>
      <c r="M104">
        <v>19781.6793</v>
      </c>
      <c r="N104">
        <v>79126.717199999999</v>
      </c>
      <c r="O104">
        <v>100</v>
      </c>
      <c r="P104">
        <v>9</v>
      </c>
      <c r="Q104" t="s">
        <v>75</v>
      </c>
      <c r="R104" t="s">
        <v>1746</v>
      </c>
      <c r="S104" t="s">
        <v>195</v>
      </c>
      <c r="T104" t="s">
        <v>226</v>
      </c>
      <c r="U104">
        <v>0</v>
      </c>
      <c r="V104">
        <v>0</v>
      </c>
    </row>
    <row r="105" spans="1:22">
      <c r="A105">
        <v>12897</v>
      </c>
      <c r="B105" t="s">
        <v>236</v>
      </c>
      <c r="C105" t="s">
        <v>112</v>
      </c>
      <c r="D105" t="s">
        <v>3267</v>
      </c>
      <c r="E105">
        <v>4</v>
      </c>
      <c r="F105" t="s">
        <v>102</v>
      </c>
      <c r="G105" t="s">
        <v>73</v>
      </c>
      <c r="H105">
        <v>5061418</v>
      </c>
      <c r="I105" t="s">
        <v>3335</v>
      </c>
      <c r="J105">
        <v>18400</v>
      </c>
      <c r="K105">
        <v>4600</v>
      </c>
      <c r="L105">
        <v>16744</v>
      </c>
      <c r="M105">
        <v>3259.6388999999999</v>
      </c>
      <c r="N105">
        <v>13038.5556</v>
      </c>
      <c r="O105">
        <v>100</v>
      </c>
      <c r="P105">
        <v>9</v>
      </c>
      <c r="Q105" t="s">
        <v>75</v>
      </c>
      <c r="R105" t="s">
        <v>1746</v>
      </c>
      <c r="S105" t="s">
        <v>195</v>
      </c>
      <c r="T105" t="s">
        <v>85</v>
      </c>
      <c r="U105">
        <v>0</v>
      </c>
      <c r="V105">
        <v>0</v>
      </c>
    </row>
    <row r="106" spans="1:22">
      <c r="A106">
        <v>12897</v>
      </c>
      <c r="B106" t="s">
        <v>134</v>
      </c>
      <c r="C106" t="s">
        <v>135</v>
      </c>
      <c r="D106" t="s">
        <v>3267</v>
      </c>
      <c r="E106">
        <v>6</v>
      </c>
      <c r="F106" t="s">
        <v>102</v>
      </c>
      <c r="G106" t="s">
        <v>73</v>
      </c>
      <c r="H106">
        <v>5061418</v>
      </c>
      <c r="I106" t="s">
        <v>3335</v>
      </c>
      <c r="J106">
        <v>142200</v>
      </c>
      <c r="K106">
        <v>23700</v>
      </c>
      <c r="L106">
        <v>70800</v>
      </c>
      <c r="M106">
        <v>6986.8074999999999</v>
      </c>
      <c r="N106">
        <v>41920.845000000001</v>
      </c>
      <c r="O106">
        <v>100</v>
      </c>
      <c r="P106">
        <v>0</v>
      </c>
      <c r="Q106" t="s">
        <v>75</v>
      </c>
      <c r="R106" t="s">
        <v>1746</v>
      </c>
      <c r="S106" t="s">
        <v>195</v>
      </c>
      <c r="T106" t="s">
        <v>136</v>
      </c>
      <c r="U106">
        <v>0</v>
      </c>
      <c r="V106">
        <v>0</v>
      </c>
    </row>
    <row r="107" spans="1:22">
      <c r="A107">
        <v>12897</v>
      </c>
      <c r="B107" t="s">
        <v>258</v>
      </c>
      <c r="C107" t="s">
        <v>259</v>
      </c>
      <c r="D107" t="s">
        <v>3267</v>
      </c>
      <c r="E107">
        <v>1</v>
      </c>
      <c r="F107" t="s">
        <v>102</v>
      </c>
      <c r="G107" t="s">
        <v>73</v>
      </c>
      <c r="H107">
        <v>5061418</v>
      </c>
      <c r="I107" t="s">
        <v>3335</v>
      </c>
      <c r="J107">
        <v>25000</v>
      </c>
      <c r="K107">
        <v>25000</v>
      </c>
      <c r="L107">
        <v>25000</v>
      </c>
      <c r="M107">
        <v>25000</v>
      </c>
      <c r="N107">
        <v>25000</v>
      </c>
      <c r="O107">
        <v>100</v>
      </c>
      <c r="P107">
        <v>0</v>
      </c>
      <c r="Q107" t="s">
        <v>75</v>
      </c>
      <c r="R107" t="s">
        <v>1746</v>
      </c>
      <c r="S107" t="s">
        <v>195</v>
      </c>
      <c r="T107" t="s">
        <v>260</v>
      </c>
      <c r="U107">
        <v>0</v>
      </c>
      <c r="V107">
        <v>0</v>
      </c>
    </row>
    <row r="108" spans="1:22">
      <c r="A108">
        <v>12625</v>
      </c>
      <c r="B108" t="s">
        <v>793</v>
      </c>
      <c r="C108" t="s">
        <v>794</v>
      </c>
      <c r="D108" t="s">
        <v>3019</v>
      </c>
      <c r="E108">
        <v>2</v>
      </c>
      <c r="F108" t="s">
        <v>72</v>
      </c>
      <c r="G108" t="s">
        <v>73</v>
      </c>
      <c r="H108">
        <v>5061449</v>
      </c>
      <c r="I108" t="s">
        <v>3335</v>
      </c>
      <c r="J108">
        <v>5000</v>
      </c>
      <c r="K108">
        <v>2500</v>
      </c>
      <c r="L108">
        <v>3800</v>
      </c>
      <c r="M108">
        <v>1757.1429000000001</v>
      </c>
      <c r="N108">
        <v>3514.2858000000001</v>
      </c>
      <c r="O108">
        <v>100</v>
      </c>
      <c r="P108">
        <v>24</v>
      </c>
      <c r="Q108" t="s">
        <v>75</v>
      </c>
      <c r="R108" t="s">
        <v>3432</v>
      </c>
      <c r="S108" t="s">
        <v>158</v>
      </c>
      <c r="T108" t="s">
        <v>779</v>
      </c>
      <c r="U108">
        <v>0</v>
      </c>
      <c r="V108">
        <v>0</v>
      </c>
    </row>
    <row r="109" spans="1:22">
      <c r="A109">
        <v>12625</v>
      </c>
      <c r="B109" t="s">
        <v>1047</v>
      </c>
      <c r="C109" t="s">
        <v>440</v>
      </c>
      <c r="D109" t="s">
        <v>3019</v>
      </c>
      <c r="E109">
        <v>1</v>
      </c>
      <c r="F109" t="s">
        <v>72</v>
      </c>
      <c r="G109" t="s">
        <v>73</v>
      </c>
      <c r="H109">
        <v>5061449</v>
      </c>
      <c r="I109" t="s">
        <v>3335</v>
      </c>
      <c r="J109">
        <v>36500</v>
      </c>
      <c r="K109">
        <v>36500</v>
      </c>
      <c r="L109">
        <v>28835</v>
      </c>
      <c r="M109">
        <v>25541.103599999999</v>
      </c>
      <c r="N109">
        <v>25541.103599999999</v>
      </c>
      <c r="O109">
        <v>100</v>
      </c>
      <c r="P109">
        <v>21</v>
      </c>
      <c r="Q109" t="s">
        <v>75</v>
      </c>
      <c r="R109" t="s">
        <v>3432</v>
      </c>
      <c r="S109" t="s">
        <v>158</v>
      </c>
      <c r="T109" t="s">
        <v>598</v>
      </c>
      <c r="U109">
        <v>0</v>
      </c>
      <c r="V109">
        <v>0</v>
      </c>
    </row>
    <row r="110" spans="1:22">
      <c r="A110">
        <v>12625</v>
      </c>
      <c r="B110" t="s">
        <v>1057</v>
      </c>
      <c r="C110" t="s">
        <v>1058</v>
      </c>
      <c r="D110" t="s">
        <v>3019</v>
      </c>
      <c r="E110">
        <v>1</v>
      </c>
      <c r="F110" t="s">
        <v>72</v>
      </c>
      <c r="G110" t="s">
        <v>73</v>
      </c>
      <c r="H110">
        <v>5061449</v>
      </c>
      <c r="I110" t="s">
        <v>3335</v>
      </c>
      <c r="J110">
        <v>25300</v>
      </c>
      <c r="K110">
        <v>25300</v>
      </c>
      <c r="L110">
        <v>19987</v>
      </c>
      <c r="M110">
        <v>17963</v>
      </c>
      <c r="N110">
        <v>17963</v>
      </c>
      <c r="O110">
        <v>100</v>
      </c>
      <c r="P110">
        <v>21</v>
      </c>
      <c r="Q110" t="s">
        <v>75</v>
      </c>
      <c r="R110" t="s">
        <v>3432</v>
      </c>
      <c r="S110" t="s">
        <v>158</v>
      </c>
      <c r="T110" t="s">
        <v>1059</v>
      </c>
      <c r="U110">
        <v>0</v>
      </c>
      <c r="V110">
        <v>0</v>
      </c>
    </row>
    <row r="111" spans="1:22">
      <c r="A111">
        <v>13065</v>
      </c>
      <c r="B111" t="s">
        <v>508</v>
      </c>
      <c r="C111" t="s">
        <v>79</v>
      </c>
      <c r="D111" t="s">
        <v>3267</v>
      </c>
      <c r="E111">
        <v>1</v>
      </c>
      <c r="F111" t="s">
        <v>212</v>
      </c>
      <c r="G111" t="s">
        <v>73</v>
      </c>
      <c r="H111">
        <v>5061428</v>
      </c>
      <c r="I111" t="s">
        <v>3335</v>
      </c>
      <c r="J111">
        <v>119000</v>
      </c>
      <c r="K111">
        <v>119000</v>
      </c>
      <c r="L111">
        <v>96390</v>
      </c>
      <c r="M111">
        <v>86698.499800000005</v>
      </c>
      <c r="N111">
        <v>86698.499800000005</v>
      </c>
      <c r="O111">
        <v>100</v>
      </c>
      <c r="P111">
        <v>19</v>
      </c>
      <c r="Q111" t="s">
        <v>75</v>
      </c>
      <c r="R111" t="s">
        <v>3355</v>
      </c>
      <c r="S111" t="s">
        <v>195</v>
      </c>
      <c r="T111" t="s">
        <v>80</v>
      </c>
      <c r="U111">
        <v>0</v>
      </c>
      <c r="V111">
        <v>0</v>
      </c>
    </row>
    <row r="112" spans="1:22">
      <c r="A112">
        <v>13065</v>
      </c>
      <c r="B112" t="s">
        <v>509</v>
      </c>
      <c r="C112" t="s">
        <v>510</v>
      </c>
      <c r="D112" t="s">
        <v>3267</v>
      </c>
      <c r="E112">
        <v>3</v>
      </c>
      <c r="F112" t="s">
        <v>212</v>
      </c>
      <c r="G112" t="s">
        <v>73</v>
      </c>
      <c r="H112">
        <v>5061428</v>
      </c>
      <c r="I112" t="s">
        <v>3335</v>
      </c>
      <c r="J112">
        <v>31500</v>
      </c>
      <c r="K112">
        <v>10500</v>
      </c>
      <c r="L112">
        <v>25515</v>
      </c>
      <c r="M112">
        <v>7664.1598000000004</v>
      </c>
      <c r="N112">
        <v>22992.4794</v>
      </c>
      <c r="O112">
        <v>100</v>
      </c>
      <c r="P112">
        <v>19</v>
      </c>
      <c r="Q112" t="s">
        <v>75</v>
      </c>
      <c r="R112" t="s">
        <v>3355</v>
      </c>
      <c r="S112" t="s">
        <v>195</v>
      </c>
      <c r="T112" t="s">
        <v>511</v>
      </c>
      <c r="U112">
        <v>0</v>
      </c>
      <c r="V112">
        <v>0</v>
      </c>
    </row>
    <row r="113" spans="1:22">
      <c r="A113">
        <v>13065</v>
      </c>
      <c r="B113" t="s">
        <v>512</v>
      </c>
      <c r="C113" t="s">
        <v>510</v>
      </c>
      <c r="D113" t="s">
        <v>3267</v>
      </c>
      <c r="E113">
        <v>2</v>
      </c>
      <c r="F113" t="s">
        <v>212</v>
      </c>
      <c r="G113" t="s">
        <v>73</v>
      </c>
      <c r="H113">
        <v>5061428</v>
      </c>
      <c r="I113" t="s">
        <v>3335</v>
      </c>
      <c r="J113">
        <v>24000</v>
      </c>
      <c r="K113">
        <v>12000</v>
      </c>
      <c r="L113">
        <v>19440</v>
      </c>
      <c r="M113">
        <v>8563.6911</v>
      </c>
      <c r="N113">
        <v>17127.3822</v>
      </c>
      <c r="O113">
        <v>100</v>
      </c>
      <c r="P113">
        <v>19</v>
      </c>
      <c r="Q113" t="s">
        <v>75</v>
      </c>
      <c r="R113" t="s">
        <v>3355</v>
      </c>
      <c r="S113" t="s">
        <v>195</v>
      </c>
      <c r="T113" t="s">
        <v>80</v>
      </c>
      <c r="U113">
        <v>0</v>
      </c>
      <c r="V113">
        <v>0</v>
      </c>
    </row>
    <row r="114" spans="1:22">
      <c r="A114">
        <v>12625</v>
      </c>
      <c r="B114" t="s">
        <v>1048</v>
      </c>
      <c r="C114" t="s">
        <v>1049</v>
      </c>
      <c r="D114" t="s">
        <v>3019</v>
      </c>
      <c r="E114">
        <v>3</v>
      </c>
      <c r="F114" t="s">
        <v>72</v>
      </c>
      <c r="G114" t="s">
        <v>73</v>
      </c>
      <c r="H114">
        <v>5061449</v>
      </c>
      <c r="I114" t="s">
        <v>3335</v>
      </c>
      <c r="J114">
        <v>11100</v>
      </c>
      <c r="K114">
        <v>3700</v>
      </c>
      <c r="L114">
        <v>8769</v>
      </c>
      <c r="M114">
        <v>2627</v>
      </c>
      <c r="N114">
        <v>7881</v>
      </c>
      <c r="O114">
        <v>100</v>
      </c>
      <c r="P114">
        <v>21</v>
      </c>
      <c r="Q114" t="s">
        <v>75</v>
      </c>
      <c r="R114" t="s">
        <v>3432</v>
      </c>
      <c r="S114" t="s">
        <v>158</v>
      </c>
      <c r="T114" t="s">
        <v>480</v>
      </c>
      <c r="U114">
        <v>0</v>
      </c>
      <c r="V114">
        <v>0</v>
      </c>
    </row>
    <row r="115" spans="1:22">
      <c r="A115">
        <v>12625</v>
      </c>
      <c r="B115" t="s">
        <v>3433</v>
      </c>
      <c r="C115" t="s">
        <v>286</v>
      </c>
      <c r="D115" t="s">
        <v>3019</v>
      </c>
      <c r="E115">
        <v>4</v>
      </c>
      <c r="F115" t="s">
        <v>72</v>
      </c>
      <c r="G115" t="s">
        <v>73</v>
      </c>
      <c r="H115">
        <v>5061449</v>
      </c>
      <c r="I115" t="s">
        <v>3335</v>
      </c>
      <c r="J115">
        <v>13600</v>
      </c>
      <c r="K115">
        <v>3400</v>
      </c>
      <c r="L115">
        <v>10744</v>
      </c>
      <c r="M115">
        <v>2414</v>
      </c>
      <c r="N115">
        <v>9656</v>
      </c>
      <c r="O115">
        <v>100</v>
      </c>
      <c r="P115">
        <v>21</v>
      </c>
      <c r="Q115" t="s">
        <v>75</v>
      </c>
      <c r="R115" t="s">
        <v>3432</v>
      </c>
      <c r="S115" t="s">
        <v>158</v>
      </c>
      <c r="T115" t="s">
        <v>85</v>
      </c>
      <c r="U115">
        <v>0</v>
      </c>
      <c r="V115">
        <v>0</v>
      </c>
    </row>
    <row r="116" spans="1:22">
      <c r="A116">
        <v>12625</v>
      </c>
      <c r="B116" t="s">
        <v>784</v>
      </c>
      <c r="C116" t="s">
        <v>552</v>
      </c>
      <c r="D116" t="s">
        <v>3019</v>
      </c>
      <c r="E116">
        <v>10</v>
      </c>
      <c r="F116" t="s">
        <v>72</v>
      </c>
      <c r="G116" t="s">
        <v>73</v>
      </c>
      <c r="H116">
        <v>5061449</v>
      </c>
      <c r="I116" t="s">
        <v>3335</v>
      </c>
      <c r="J116">
        <v>44000</v>
      </c>
      <c r="K116">
        <v>4400</v>
      </c>
      <c r="L116">
        <v>34760</v>
      </c>
      <c r="M116">
        <v>3124</v>
      </c>
      <c r="N116">
        <v>31240</v>
      </c>
      <c r="O116">
        <v>100</v>
      </c>
      <c r="P116">
        <v>21</v>
      </c>
      <c r="Q116" t="s">
        <v>75</v>
      </c>
      <c r="R116" t="s">
        <v>3432</v>
      </c>
      <c r="S116" t="s">
        <v>158</v>
      </c>
      <c r="T116" t="s">
        <v>447</v>
      </c>
      <c r="U116">
        <v>0</v>
      </c>
      <c r="V116">
        <v>0</v>
      </c>
    </row>
    <row r="117" spans="1:22">
      <c r="A117">
        <v>12625</v>
      </c>
      <c r="B117" t="s">
        <v>1051</v>
      </c>
      <c r="C117" t="s">
        <v>417</v>
      </c>
      <c r="D117" t="s">
        <v>3019</v>
      </c>
      <c r="E117">
        <v>4</v>
      </c>
      <c r="F117" t="s">
        <v>72</v>
      </c>
      <c r="G117" t="s">
        <v>73</v>
      </c>
      <c r="H117">
        <v>5061449</v>
      </c>
      <c r="I117" t="s">
        <v>3335</v>
      </c>
      <c r="J117">
        <v>4400</v>
      </c>
      <c r="K117">
        <v>1100</v>
      </c>
      <c r="L117">
        <v>3476</v>
      </c>
      <c r="M117">
        <v>781</v>
      </c>
      <c r="N117">
        <v>3124</v>
      </c>
      <c r="O117">
        <v>100</v>
      </c>
      <c r="P117">
        <v>21</v>
      </c>
      <c r="Q117" t="s">
        <v>75</v>
      </c>
      <c r="R117" t="s">
        <v>3432</v>
      </c>
      <c r="S117" t="s">
        <v>158</v>
      </c>
      <c r="T117" t="s">
        <v>172</v>
      </c>
      <c r="U117">
        <v>0</v>
      </c>
      <c r="V117">
        <v>0</v>
      </c>
    </row>
    <row r="118" spans="1:22">
      <c r="A118">
        <v>12625</v>
      </c>
      <c r="B118" t="s">
        <v>895</v>
      </c>
      <c r="C118" t="s">
        <v>333</v>
      </c>
      <c r="D118" t="s">
        <v>3019</v>
      </c>
      <c r="E118">
        <v>3</v>
      </c>
      <c r="F118" t="s">
        <v>72</v>
      </c>
      <c r="G118" t="s">
        <v>73</v>
      </c>
      <c r="H118">
        <v>5061449</v>
      </c>
      <c r="I118" t="s">
        <v>3335</v>
      </c>
      <c r="J118">
        <v>31800</v>
      </c>
      <c r="K118">
        <v>10600</v>
      </c>
      <c r="L118">
        <v>25122</v>
      </c>
      <c r="M118">
        <v>7526</v>
      </c>
      <c r="N118">
        <v>22578</v>
      </c>
      <c r="O118">
        <v>100</v>
      </c>
      <c r="P118">
        <v>21</v>
      </c>
      <c r="Q118" t="s">
        <v>75</v>
      </c>
      <c r="R118" t="s">
        <v>3432</v>
      </c>
      <c r="S118" t="s">
        <v>158</v>
      </c>
      <c r="T118" t="s">
        <v>85</v>
      </c>
      <c r="U118">
        <v>0</v>
      </c>
      <c r="V118">
        <v>0</v>
      </c>
    </row>
    <row r="119" spans="1:22">
      <c r="A119">
        <v>12625</v>
      </c>
      <c r="B119" t="s">
        <v>1052</v>
      </c>
      <c r="C119" t="s">
        <v>667</v>
      </c>
      <c r="D119" t="s">
        <v>3019</v>
      </c>
      <c r="E119">
        <v>4</v>
      </c>
      <c r="F119" t="s">
        <v>72</v>
      </c>
      <c r="G119" t="s">
        <v>73</v>
      </c>
      <c r="H119">
        <v>5061449</v>
      </c>
      <c r="I119" t="s">
        <v>3335</v>
      </c>
      <c r="J119">
        <v>97200</v>
      </c>
      <c r="K119">
        <v>24300</v>
      </c>
      <c r="L119">
        <v>76788</v>
      </c>
      <c r="M119">
        <v>17253</v>
      </c>
      <c r="N119">
        <v>69012</v>
      </c>
      <c r="O119">
        <v>100</v>
      </c>
      <c r="P119">
        <v>21</v>
      </c>
      <c r="Q119" t="s">
        <v>75</v>
      </c>
      <c r="R119" t="s">
        <v>3432</v>
      </c>
      <c r="S119" t="s">
        <v>158</v>
      </c>
      <c r="T119" t="s">
        <v>85</v>
      </c>
      <c r="U119">
        <v>0</v>
      </c>
      <c r="V119">
        <v>0</v>
      </c>
    </row>
    <row r="120" spans="1:22">
      <c r="A120">
        <v>12625</v>
      </c>
      <c r="B120" t="s">
        <v>1053</v>
      </c>
      <c r="C120" t="s">
        <v>1054</v>
      </c>
      <c r="D120" t="s">
        <v>3019</v>
      </c>
      <c r="E120">
        <v>2</v>
      </c>
      <c r="F120" t="s">
        <v>72</v>
      </c>
      <c r="G120" t="s">
        <v>73</v>
      </c>
      <c r="H120">
        <v>5061449</v>
      </c>
      <c r="I120" t="s">
        <v>3335</v>
      </c>
      <c r="J120">
        <v>42400</v>
      </c>
      <c r="K120">
        <v>21200</v>
      </c>
      <c r="L120">
        <v>33496</v>
      </c>
      <c r="M120">
        <v>15052</v>
      </c>
      <c r="N120">
        <v>30104</v>
      </c>
      <c r="O120">
        <v>100</v>
      </c>
      <c r="P120">
        <v>21</v>
      </c>
      <c r="Q120" t="s">
        <v>75</v>
      </c>
      <c r="R120" t="s">
        <v>3432</v>
      </c>
      <c r="S120" t="s">
        <v>158</v>
      </c>
      <c r="T120" t="s">
        <v>85</v>
      </c>
      <c r="U120">
        <v>0</v>
      </c>
      <c r="V120">
        <v>0</v>
      </c>
    </row>
    <row r="121" spans="1:22">
      <c r="A121">
        <v>12625</v>
      </c>
      <c r="B121" t="s">
        <v>1055</v>
      </c>
      <c r="C121" t="s">
        <v>796</v>
      </c>
      <c r="D121" t="s">
        <v>3019</v>
      </c>
      <c r="E121">
        <v>2</v>
      </c>
      <c r="F121" t="s">
        <v>72</v>
      </c>
      <c r="G121" t="s">
        <v>73</v>
      </c>
      <c r="H121">
        <v>5061449</v>
      </c>
      <c r="I121" t="s">
        <v>3335</v>
      </c>
      <c r="J121">
        <v>47400</v>
      </c>
      <c r="K121">
        <v>23700</v>
      </c>
      <c r="L121">
        <v>37446</v>
      </c>
      <c r="M121">
        <v>16827</v>
      </c>
      <c r="N121">
        <v>33654</v>
      </c>
      <c r="O121">
        <v>100</v>
      </c>
      <c r="P121">
        <v>21</v>
      </c>
      <c r="Q121" t="s">
        <v>75</v>
      </c>
      <c r="R121" t="s">
        <v>3432</v>
      </c>
      <c r="S121" t="s">
        <v>158</v>
      </c>
      <c r="T121" t="s">
        <v>85</v>
      </c>
      <c r="U121">
        <v>0</v>
      </c>
      <c r="V121">
        <v>0</v>
      </c>
    </row>
    <row r="122" spans="1:22">
      <c r="A122">
        <v>12625</v>
      </c>
      <c r="B122" t="s">
        <v>1056</v>
      </c>
      <c r="C122" t="s">
        <v>796</v>
      </c>
      <c r="D122" t="s">
        <v>3019</v>
      </c>
      <c r="E122">
        <v>6</v>
      </c>
      <c r="F122" t="s">
        <v>72</v>
      </c>
      <c r="G122" t="s">
        <v>73</v>
      </c>
      <c r="H122">
        <v>5061449</v>
      </c>
      <c r="I122" t="s">
        <v>3335</v>
      </c>
      <c r="J122">
        <v>111000</v>
      </c>
      <c r="K122">
        <v>18500</v>
      </c>
      <c r="L122">
        <v>87690</v>
      </c>
      <c r="M122">
        <v>13135</v>
      </c>
      <c r="N122">
        <v>78810</v>
      </c>
      <c r="O122">
        <v>100</v>
      </c>
      <c r="P122">
        <v>21</v>
      </c>
      <c r="Q122" t="s">
        <v>75</v>
      </c>
      <c r="R122" t="s">
        <v>3432</v>
      </c>
      <c r="S122" t="s">
        <v>158</v>
      </c>
      <c r="T122" t="s">
        <v>85</v>
      </c>
      <c r="U122">
        <v>0</v>
      </c>
      <c r="V122">
        <v>0</v>
      </c>
    </row>
    <row r="123" spans="1:22">
      <c r="A123">
        <v>12625</v>
      </c>
      <c r="B123" t="s">
        <v>1060</v>
      </c>
      <c r="C123" t="s">
        <v>1058</v>
      </c>
      <c r="D123" t="s">
        <v>3019</v>
      </c>
      <c r="E123">
        <v>1</v>
      </c>
      <c r="F123" t="s">
        <v>72</v>
      </c>
      <c r="G123" t="s">
        <v>73</v>
      </c>
      <c r="H123">
        <v>5061449</v>
      </c>
      <c r="I123" t="s">
        <v>3335</v>
      </c>
      <c r="J123">
        <v>25300</v>
      </c>
      <c r="K123">
        <v>25300</v>
      </c>
      <c r="L123">
        <v>19987</v>
      </c>
      <c r="M123">
        <v>17963</v>
      </c>
      <c r="N123">
        <v>17963</v>
      </c>
      <c r="O123">
        <v>100</v>
      </c>
      <c r="P123">
        <v>21</v>
      </c>
      <c r="Q123" t="s">
        <v>75</v>
      </c>
      <c r="R123" t="s">
        <v>3432</v>
      </c>
      <c r="S123" t="s">
        <v>158</v>
      </c>
      <c r="T123" t="s">
        <v>1059</v>
      </c>
      <c r="U123">
        <v>0</v>
      </c>
      <c r="V123">
        <v>0</v>
      </c>
    </row>
    <row r="124" spans="1:22">
      <c r="A124">
        <v>12976</v>
      </c>
      <c r="B124" t="s">
        <v>243</v>
      </c>
      <c r="C124" t="s">
        <v>244</v>
      </c>
      <c r="D124" t="s">
        <v>3307</v>
      </c>
      <c r="E124">
        <v>2</v>
      </c>
      <c r="F124" t="s">
        <v>102</v>
      </c>
      <c r="G124" t="s">
        <v>73</v>
      </c>
      <c r="H124">
        <v>5061423</v>
      </c>
      <c r="I124" t="s">
        <v>3335</v>
      </c>
      <c r="J124">
        <v>374000</v>
      </c>
      <c r="K124">
        <v>187000</v>
      </c>
      <c r="L124">
        <v>340340</v>
      </c>
      <c r="M124">
        <v>127160</v>
      </c>
      <c r="N124">
        <v>254320</v>
      </c>
      <c r="O124">
        <v>100</v>
      </c>
      <c r="P124">
        <v>9</v>
      </c>
      <c r="Q124" t="s">
        <v>75</v>
      </c>
      <c r="R124" t="s">
        <v>659</v>
      </c>
      <c r="S124" t="s">
        <v>195</v>
      </c>
      <c r="T124" t="s">
        <v>245</v>
      </c>
      <c r="U124">
        <v>0</v>
      </c>
      <c r="V124">
        <v>0</v>
      </c>
    </row>
    <row r="125" spans="1:22">
      <c r="A125">
        <v>12976</v>
      </c>
      <c r="B125" t="s">
        <v>252</v>
      </c>
      <c r="C125" t="s">
        <v>244</v>
      </c>
      <c r="D125" t="s">
        <v>3307</v>
      </c>
      <c r="E125">
        <v>2</v>
      </c>
      <c r="F125" t="s">
        <v>102</v>
      </c>
      <c r="G125" t="s">
        <v>73</v>
      </c>
      <c r="H125">
        <v>5061423</v>
      </c>
      <c r="I125" t="s">
        <v>3335</v>
      </c>
      <c r="J125">
        <v>544000</v>
      </c>
      <c r="K125">
        <v>272000</v>
      </c>
      <c r="L125">
        <v>495040</v>
      </c>
      <c r="M125">
        <v>183328</v>
      </c>
      <c r="N125">
        <v>366656</v>
      </c>
      <c r="O125">
        <v>100</v>
      </c>
      <c r="P125">
        <v>9</v>
      </c>
      <c r="Q125" t="s">
        <v>75</v>
      </c>
      <c r="R125" t="s">
        <v>659</v>
      </c>
      <c r="S125" t="s">
        <v>195</v>
      </c>
      <c r="T125" t="s">
        <v>245</v>
      </c>
      <c r="U125">
        <v>0</v>
      </c>
      <c r="V125">
        <v>0</v>
      </c>
    </row>
    <row r="126" spans="1:22">
      <c r="A126">
        <v>12976</v>
      </c>
      <c r="B126" t="s">
        <v>241</v>
      </c>
      <c r="C126" t="s">
        <v>100</v>
      </c>
      <c r="D126" t="s">
        <v>3307</v>
      </c>
      <c r="E126">
        <v>1</v>
      </c>
      <c r="F126" t="s">
        <v>102</v>
      </c>
      <c r="G126" t="s">
        <v>73</v>
      </c>
      <c r="H126">
        <v>5061423</v>
      </c>
      <c r="I126" t="s">
        <v>3335</v>
      </c>
      <c r="J126">
        <v>240000</v>
      </c>
      <c r="K126">
        <v>240000</v>
      </c>
      <c r="L126">
        <v>218400</v>
      </c>
      <c r="M126">
        <v>156886.08739999999</v>
      </c>
      <c r="N126">
        <v>156886.08739999999</v>
      </c>
      <c r="O126">
        <v>100</v>
      </c>
      <c r="P126">
        <v>9</v>
      </c>
      <c r="Q126" t="s">
        <v>75</v>
      </c>
      <c r="R126" t="s">
        <v>659</v>
      </c>
      <c r="S126" t="s">
        <v>195</v>
      </c>
      <c r="T126" t="s">
        <v>229</v>
      </c>
      <c r="U126">
        <v>0</v>
      </c>
      <c r="V126">
        <v>0</v>
      </c>
    </row>
    <row r="127" spans="1:22">
      <c r="A127">
        <v>12976</v>
      </c>
      <c r="B127" t="s">
        <v>230</v>
      </c>
      <c r="C127" t="s">
        <v>100</v>
      </c>
      <c r="D127" t="s">
        <v>3307</v>
      </c>
      <c r="E127">
        <v>1</v>
      </c>
      <c r="F127" t="s">
        <v>102</v>
      </c>
      <c r="G127" t="s">
        <v>73</v>
      </c>
      <c r="H127">
        <v>5061423</v>
      </c>
      <c r="I127" t="s">
        <v>3335</v>
      </c>
      <c r="J127">
        <v>204000</v>
      </c>
      <c r="K127">
        <v>204000</v>
      </c>
      <c r="L127">
        <v>185640</v>
      </c>
      <c r="M127">
        <v>133405.08249999999</v>
      </c>
      <c r="N127">
        <v>133405.08249999999</v>
      </c>
      <c r="O127">
        <v>100</v>
      </c>
      <c r="P127">
        <v>9</v>
      </c>
      <c r="Q127" t="s">
        <v>75</v>
      </c>
      <c r="R127" t="s">
        <v>659</v>
      </c>
      <c r="S127" t="s">
        <v>195</v>
      </c>
      <c r="T127" t="s">
        <v>229</v>
      </c>
      <c r="U127">
        <v>0</v>
      </c>
      <c r="V127">
        <v>0</v>
      </c>
    </row>
    <row r="128" spans="1:22">
      <c r="A128">
        <v>12976</v>
      </c>
      <c r="B128" t="s">
        <v>137</v>
      </c>
      <c r="C128" t="s">
        <v>127</v>
      </c>
      <c r="D128" t="s">
        <v>3307</v>
      </c>
      <c r="E128">
        <v>1</v>
      </c>
      <c r="F128" t="s">
        <v>102</v>
      </c>
      <c r="G128" t="s">
        <v>73</v>
      </c>
      <c r="H128">
        <v>5061423</v>
      </c>
      <c r="I128" t="s">
        <v>3335</v>
      </c>
      <c r="J128">
        <v>31700</v>
      </c>
      <c r="K128">
        <v>31700</v>
      </c>
      <c r="L128">
        <v>28847</v>
      </c>
      <c r="M128">
        <v>20313.040199999999</v>
      </c>
      <c r="N128">
        <v>20313.040199999999</v>
      </c>
      <c r="O128">
        <v>100</v>
      </c>
      <c r="P128">
        <v>9</v>
      </c>
      <c r="Q128" t="s">
        <v>75</v>
      </c>
      <c r="R128" t="s">
        <v>659</v>
      </c>
      <c r="S128" t="s">
        <v>195</v>
      </c>
      <c r="T128" t="s">
        <v>128</v>
      </c>
      <c r="U128">
        <v>0</v>
      </c>
      <c r="V128">
        <v>0</v>
      </c>
    </row>
    <row r="129" spans="1:22">
      <c r="A129">
        <v>12976</v>
      </c>
      <c r="B129" t="s">
        <v>148</v>
      </c>
      <c r="C129" t="s">
        <v>106</v>
      </c>
      <c r="D129" t="s">
        <v>3307</v>
      </c>
      <c r="E129">
        <v>1</v>
      </c>
      <c r="F129" t="s">
        <v>102</v>
      </c>
      <c r="G129" t="s">
        <v>73</v>
      </c>
      <c r="H129">
        <v>5061423</v>
      </c>
      <c r="I129" t="s">
        <v>3335</v>
      </c>
      <c r="J129">
        <v>43900</v>
      </c>
      <c r="K129">
        <v>43900</v>
      </c>
      <c r="L129">
        <v>39949</v>
      </c>
      <c r="M129">
        <v>27746.087599999999</v>
      </c>
      <c r="N129">
        <v>27746.087599999999</v>
      </c>
      <c r="O129">
        <v>100</v>
      </c>
      <c r="P129">
        <v>9</v>
      </c>
      <c r="Q129" t="s">
        <v>75</v>
      </c>
      <c r="R129" t="s">
        <v>659</v>
      </c>
      <c r="S129" t="s">
        <v>195</v>
      </c>
      <c r="T129" t="s">
        <v>130</v>
      </c>
      <c r="U129">
        <v>0</v>
      </c>
      <c r="V129">
        <v>0</v>
      </c>
    </row>
    <row r="130" spans="1:22">
      <c r="A130">
        <v>12976</v>
      </c>
      <c r="B130" t="s">
        <v>231</v>
      </c>
      <c r="C130" t="s">
        <v>218</v>
      </c>
      <c r="D130" t="s">
        <v>3307</v>
      </c>
      <c r="E130">
        <v>1</v>
      </c>
      <c r="F130" t="s">
        <v>102</v>
      </c>
      <c r="G130" t="s">
        <v>73</v>
      </c>
      <c r="H130">
        <v>5061423</v>
      </c>
      <c r="I130" t="s">
        <v>3335</v>
      </c>
      <c r="J130">
        <v>99500</v>
      </c>
      <c r="K130">
        <v>99500</v>
      </c>
      <c r="L130">
        <v>90545</v>
      </c>
      <c r="M130">
        <v>63355.7952</v>
      </c>
      <c r="N130">
        <v>63355.7952</v>
      </c>
      <c r="O130">
        <v>100</v>
      </c>
      <c r="P130">
        <v>9</v>
      </c>
      <c r="Q130" t="s">
        <v>75</v>
      </c>
      <c r="R130" t="s">
        <v>659</v>
      </c>
      <c r="S130" t="s">
        <v>195</v>
      </c>
      <c r="T130" t="s">
        <v>219</v>
      </c>
      <c r="U130">
        <v>0</v>
      </c>
      <c r="V130">
        <v>0</v>
      </c>
    </row>
    <row r="131" spans="1:22">
      <c r="A131">
        <v>12976</v>
      </c>
      <c r="B131" t="s">
        <v>220</v>
      </c>
      <c r="C131" t="s">
        <v>116</v>
      </c>
      <c r="D131" t="s">
        <v>3307</v>
      </c>
      <c r="E131">
        <v>1</v>
      </c>
      <c r="F131" t="s">
        <v>102</v>
      </c>
      <c r="G131" t="s">
        <v>73</v>
      </c>
      <c r="H131">
        <v>5061423</v>
      </c>
      <c r="I131" t="s">
        <v>3335</v>
      </c>
      <c r="J131">
        <v>117000</v>
      </c>
      <c r="K131">
        <v>117000</v>
      </c>
      <c r="L131">
        <v>106470</v>
      </c>
      <c r="M131">
        <v>78465.672600000005</v>
      </c>
      <c r="N131">
        <v>78465.672600000005</v>
      </c>
      <c r="O131">
        <v>100</v>
      </c>
      <c r="P131">
        <v>9</v>
      </c>
      <c r="Q131" t="s">
        <v>75</v>
      </c>
      <c r="R131" t="s">
        <v>659</v>
      </c>
      <c r="S131" t="s">
        <v>195</v>
      </c>
      <c r="T131" t="s">
        <v>133</v>
      </c>
      <c r="U131">
        <v>0</v>
      </c>
      <c r="V131">
        <v>0</v>
      </c>
    </row>
    <row r="132" spans="1:22">
      <c r="A132">
        <v>12976</v>
      </c>
      <c r="B132" t="s">
        <v>232</v>
      </c>
      <c r="C132" t="s">
        <v>182</v>
      </c>
      <c r="D132" t="s">
        <v>3307</v>
      </c>
      <c r="E132">
        <v>0.1</v>
      </c>
      <c r="F132" t="s">
        <v>102</v>
      </c>
      <c r="G132" t="s">
        <v>73</v>
      </c>
      <c r="H132">
        <v>5061423</v>
      </c>
      <c r="I132" t="s">
        <v>3335</v>
      </c>
      <c r="J132">
        <v>3610</v>
      </c>
      <c r="K132">
        <v>36100</v>
      </c>
      <c r="L132">
        <v>3285</v>
      </c>
      <c r="M132">
        <v>25021.247599999999</v>
      </c>
      <c r="N132">
        <v>2502.1247600000002</v>
      </c>
      <c r="O132">
        <v>100</v>
      </c>
      <c r="P132">
        <v>9</v>
      </c>
      <c r="Q132" t="s">
        <v>75</v>
      </c>
      <c r="R132" t="s">
        <v>659</v>
      </c>
      <c r="S132" t="s">
        <v>195</v>
      </c>
      <c r="T132" t="s">
        <v>223</v>
      </c>
      <c r="U132">
        <v>0</v>
      </c>
      <c r="V132">
        <v>0</v>
      </c>
    </row>
    <row r="133" spans="1:22">
      <c r="A133">
        <v>12976</v>
      </c>
      <c r="B133" t="s">
        <v>232</v>
      </c>
      <c r="C133" t="s">
        <v>182</v>
      </c>
      <c r="D133" t="s">
        <v>3307</v>
      </c>
      <c r="E133">
        <v>0.1</v>
      </c>
      <c r="F133" t="s">
        <v>102</v>
      </c>
      <c r="G133" t="s">
        <v>73</v>
      </c>
      <c r="H133">
        <v>5061423</v>
      </c>
      <c r="I133" t="s">
        <v>3335</v>
      </c>
      <c r="J133">
        <v>3610</v>
      </c>
      <c r="K133">
        <v>36100</v>
      </c>
      <c r="L133">
        <v>3285</v>
      </c>
      <c r="M133">
        <v>25021.247599999999</v>
      </c>
      <c r="N133">
        <v>2502.1247600000002</v>
      </c>
      <c r="O133">
        <v>100</v>
      </c>
      <c r="P133">
        <v>9</v>
      </c>
      <c r="Q133" t="s">
        <v>75</v>
      </c>
      <c r="R133" t="s">
        <v>659</v>
      </c>
      <c r="S133" t="s">
        <v>195</v>
      </c>
      <c r="T133" t="s">
        <v>223</v>
      </c>
      <c r="U133">
        <v>0</v>
      </c>
      <c r="V133">
        <v>0</v>
      </c>
    </row>
    <row r="134" spans="1:22">
      <c r="A134">
        <v>12976</v>
      </c>
      <c r="B134" t="s">
        <v>221</v>
      </c>
      <c r="C134" t="s">
        <v>222</v>
      </c>
      <c r="D134" t="s">
        <v>3307</v>
      </c>
      <c r="E134">
        <v>0.1</v>
      </c>
      <c r="F134" t="s">
        <v>102</v>
      </c>
      <c r="G134" t="s">
        <v>73</v>
      </c>
      <c r="H134">
        <v>5061423</v>
      </c>
      <c r="I134" t="s">
        <v>3335</v>
      </c>
      <c r="J134">
        <v>5990</v>
      </c>
      <c r="K134">
        <v>59900</v>
      </c>
      <c r="L134">
        <v>5451</v>
      </c>
      <c r="M134">
        <v>41466.246899999998</v>
      </c>
      <c r="N134">
        <v>4146.6246899999996</v>
      </c>
      <c r="O134">
        <v>100</v>
      </c>
      <c r="P134">
        <v>9</v>
      </c>
      <c r="Q134" t="s">
        <v>75</v>
      </c>
      <c r="R134" t="s">
        <v>659</v>
      </c>
      <c r="S134" t="s">
        <v>195</v>
      </c>
      <c r="T134" t="s">
        <v>223</v>
      </c>
      <c r="U134">
        <v>0</v>
      </c>
      <c r="V134">
        <v>0</v>
      </c>
    </row>
    <row r="135" spans="1:22">
      <c r="A135">
        <v>12976</v>
      </c>
      <c r="B135" t="s">
        <v>242</v>
      </c>
      <c r="C135" t="s">
        <v>225</v>
      </c>
      <c r="D135" t="s">
        <v>3307</v>
      </c>
      <c r="E135">
        <v>4</v>
      </c>
      <c r="F135" t="s">
        <v>102</v>
      </c>
      <c r="G135" t="s">
        <v>73</v>
      </c>
      <c r="H135">
        <v>5061423</v>
      </c>
      <c r="I135" t="s">
        <v>3335</v>
      </c>
      <c r="J135">
        <v>122800</v>
      </c>
      <c r="K135">
        <v>30700</v>
      </c>
      <c r="L135">
        <v>111748</v>
      </c>
      <c r="M135">
        <v>19905.808700000001</v>
      </c>
      <c r="N135">
        <v>79623.234800000006</v>
      </c>
      <c r="O135">
        <v>100</v>
      </c>
      <c r="P135">
        <v>9</v>
      </c>
      <c r="Q135" t="s">
        <v>75</v>
      </c>
      <c r="R135" t="s">
        <v>659</v>
      </c>
      <c r="S135" t="s">
        <v>195</v>
      </c>
      <c r="T135" t="s">
        <v>226</v>
      </c>
      <c r="U135">
        <v>0</v>
      </c>
      <c r="V135">
        <v>0</v>
      </c>
    </row>
    <row r="136" spans="1:22">
      <c r="A136">
        <v>12976</v>
      </c>
      <c r="B136" t="s">
        <v>624</v>
      </c>
      <c r="C136" t="s">
        <v>625</v>
      </c>
      <c r="D136" t="s">
        <v>3307</v>
      </c>
      <c r="E136">
        <v>2</v>
      </c>
      <c r="F136" t="s">
        <v>102</v>
      </c>
      <c r="G136" t="s">
        <v>73</v>
      </c>
      <c r="H136">
        <v>5061423</v>
      </c>
      <c r="I136" t="s">
        <v>3335</v>
      </c>
      <c r="J136">
        <v>9600</v>
      </c>
      <c r="K136">
        <v>4800</v>
      </c>
      <c r="L136">
        <v>8736</v>
      </c>
      <c r="M136">
        <v>3659.2782000000002</v>
      </c>
      <c r="N136">
        <v>7318.5564000000004</v>
      </c>
      <c r="O136">
        <v>100</v>
      </c>
      <c r="P136">
        <v>9</v>
      </c>
      <c r="Q136" t="s">
        <v>75</v>
      </c>
      <c r="R136" t="s">
        <v>659</v>
      </c>
      <c r="S136" t="s">
        <v>195</v>
      </c>
      <c r="T136" t="s">
        <v>380</v>
      </c>
      <c r="U136">
        <v>0</v>
      </c>
      <c r="V136">
        <v>0</v>
      </c>
    </row>
    <row r="137" spans="1:22">
      <c r="A137">
        <v>12976</v>
      </c>
      <c r="B137" t="s">
        <v>624</v>
      </c>
      <c r="C137" t="s">
        <v>625</v>
      </c>
      <c r="D137" t="s">
        <v>3307</v>
      </c>
      <c r="E137">
        <v>2</v>
      </c>
      <c r="F137" t="s">
        <v>102</v>
      </c>
      <c r="G137" t="s">
        <v>73</v>
      </c>
      <c r="H137">
        <v>5061423</v>
      </c>
      <c r="I137" t="s">
        <v>3335</v>
      </c>
      <c r="J137">
        <v>9600</v>
      </c>
      <c r="K137">
        <v>4800</v>
      </c>
      <c r="L137">
        <v>8736</v>
      </c>
      <c r="M137">
        <v>3659.2782000000002</v>
      </c>
      <c r="N137">
        <v>7318.5564000000004</v>
      </c>
      <c r="O137">
        <v>100</v>
      </c>
      <c r="P137">
        <v>9</v>
      </c>
      <c r="Q137" t="s">
        <v>75</v>
      </c>
      <c r="R137" t="s">
        <v>659</v>
      </c>
      <c r="S137" t="s">
        <v>195</v>
      </c>
      <c r="T137" t="s">
        <v>380</v>
      </c>
      <c r="U137">
        <v>0</v>
      </c>
      <c r="V137">
        <v>0</v>
      </c>
    </row>
    <row r="138" spans="1:22">
      <c r="A138">
        <v>12976</v>
      </c>
      <c r="B138" t="s">
        <v>236</v>
      </c>
      <c r="C138" t="s">
        <v>112</v>
      </c>
      <c r="D138" t="s">
        <v>3307</v>
      </c>
      <c r="E138">
        <v>4</v>
      </c>
      <c r="F138" t="s">
        <v>102</v>
      </c>
      <c r="G138" t="s">
        <v>73</v>
      </c>
      <c r="H138">
        <v>5061423</v>
      </c>
      <c r="I138" t="s">
        <v>3335</v>
      </c>
      <c r="J138">
        <v>18400</v>
      </c>
      <c r="K138">
        <v>4600</v>
      </c>
      <c r="L138">
        <v>16744</v>
      </c>
      <c r="M138">
        <v>3259.6388999999999</v>
      </c>
      <c r="N138">
        <v>13038.5556</v>
      </c>
      <c r="O138">
        <v>100</v>
      </c>
      <c r="P138">
        <v>9</v>
      </c>
      <c r="Q138" t="s">
        <v>75</v>
      </c>
      <c r="R138" t="s">
        <v>659</v>
      </c>
      <c r="S138" t="s">
        <v>195</v>
      </c>
      <c r="T138" t="s">
        <v>85</v>
      </c>
      <c r="U138">
        <v>0</v>
      </c>
      <c r="V138">
        <v>0</v>
      </c>
    </row>
    <row r="139" spans="1:22">
      <c r="A139">
        <v>12976</v>
      </c>
      <c r="B139" t="s">
        <v>236</v>
      </c>
      <c r="C139" t="s">
        <v>112</v>
      </c>
      <c r="D139" t="s">
        <v>3307</v>
      </c>
      <c r="E139">
        <v>4</v>
      </c>
      <c r="F139" t="s">
        <v>102</v>
      </c>
      <c r="G139" t="s">
        <v>73</v>
      </c>
      <c r="H139">
        <v>5061423</v>
      </c>
      <c r="I139" t="s">
        <v>3335</v>
      </c>
      <c r="J139">
        <v>18400</v>
      </c>
      <c r="K139">
        <v>4600</v>
      </c>
      <c r="L139">
        <v>16744</v>
      </c>
      <c r="M139">
        <v>3259.6388999999999</v>
      </c>
      <c r="N139">
        <v>13038.5556</v>
      </c>
      <c r="O139">
        <v>100</v>
      </c>
      <c r="P139">
        <v>9</v>
      </c>
      <c r="Q139" t="s">
        <v>75</v>
      </c>
      <c r="R139" t="s">
        <v>659</v>
      </c>
      <c r="S139" t="s">
        <v>195</v>
      </c>
      <c r="T139" t="s">
        <v>85</v>
      </c>
      <c r="U139">
        <v>0</v>
      </c>
      <c r="V139">
        <v>0</v>
      </c>
    </row>
    <row r="140" spans="1:22">
      <c r="A140">
        <v>12976</v>
      </c>
      <c r="B140" t="s">
        <v>111</v>
      </c>
      <c r="C140" t="s">
        <v>112</v>
      </c>
      <c r="D140" t="s">
        <v>3307</v>
      </c>
      <c r="E140">
        <v>4</v>
      </c>
      <c r="F140" t="s">
        <v>102</v>
      </c>
      <c r="G140" t="s">
        <v>73</v>
      </c>
      <c r="H140">
        <v>5061423</v>
      </c>
      <c r="I140" t="s">
        <v>3335</v>
      </c>
      <c r="J140">
        <v>36400</v>
      </c>
      <c r="K140">
        <v>9100</v>
      </c>
      <c r="L140">
        <v>33124</v>
      </c>
      <c r="M140">
        <v>6196.4062000000004</v>
      </c>
      <c r="N140">
        <v>24785.624800000001</v>
      </c>
      <c r="O140">
        <v>100</v>
      </c>
      <c r="P140">
        <v>9</v>
      </c>
      <c r="Q140" t="s">
        <v>75</v>
      </c>
      <c r="R140" t="s">
        <v>659</v>
      </c>
      <c r="S140" t="s">
        <v>195</v>
      </c>
      <c r="T140" t="s">
        <v>85</v>
      </c>
      <c r="U140">
        <v>0</v>
      </c>
      <c r="V140">
        <v>0</v>
      </c>
    </row>
    <row r="141" spans="1:22">
      <c r="A141">
        <v>12976</v>
      </c>
      <c r="B141" t="s">
        <v>626</v>
      </c>
      <c r="C141" t="s">
        <v>354</v>
      </c>
      <c r="D141" t="s">
        <v>3307</v>
      </c>
      <c r="E141">
        <v>4</v>
      </c>
      <c r="F141" t="s">
        <v>102</v>
      </c>
      <c r="G141" t="s">
        <v>73</v>
      </c>
      <c r="H141">
        <v>5061423</v>
      </c>
      <c r="I141" t="s">
        <v>3335</v>
      </c>
      <c r="J141">
        <v>39200</v>
      </c>
      <c r="K141">
        <v>9800</v>
      </c>
      <c r="L141">
        <v>35672</v>
      </c>
      <c r="M141">
        <v>6946.4777999999997</v>
      </c>
      <c r="N141">
        <v>27785.911199999999</v>
      </c>
      <c r="O141">
        <v>100</v>
      </c>
      <c r="P141">
        <v>9</v>
      </c>
      <c r="Q141" t="s">
        <v>75</v>
      </c>
      <c r="R141" t="s">
        <v>659</v>
      </c>
      <c r="S141" t="s">
        <v>195</v>
      </c>
      <c r="T141" t="s">
        <v>627</v>
      </c>
      <c r="U141">
        <v>0</v>
      </c>
      <c r="V141">
        <v>0</v>
      </c>
    </row>
    <row r="142" spans="1:22">
      <c r="A142">
        <v>12976</v>
      </c>
      <c r="B142" t="s">
        <v>207</v>
      </c>
      <c r="C142" t="s">
        <v>208</v>
      </c>
      <c r="D142" t="s">
        <v>3307</v>
      </c>
      <c r="E142">
        <v>7</v>
      </c>
      <c r="F142" t="s">
        <v>102</v>
      </c>
      <c r="G142" t="s">
        <v>73</v>
      </c>
      <c r="H142">
        <v>5061423</v>
      </c>
      <c r="I142" t="s">
        <v>3335</v>
      </c>
      <c r="J142">
        <v>165900</v>
      </c>
      <c r="K142">
        <v>23700</v>
      </c>
      <c r="L142">
        <v>82600</v>
      </c>
      <c r="M142">
        <v>6953.81</v>
      </c>
      <c r="N142">
        <v>48676.67</v>
      </c>
      <c r="O142">
        <v>100</v>
      </c>
      <c r="P142">
        <v>0</v>
      </c>
      <c r="Q142" t="s">
        <v>75</v>
      </c>
      <c r="R142" t="s">
        <v>659</v>
      </c>
      <c r="S142" t="s">
        <v>195</v>
      </c>
      <c r="T142" t="s">
        <v>136</v>
      </c>
      <c r="U142">
        <v>0</v>
      </c>
      <c r="V142">
        <v>0</v>
      </c>
    </row>
    <row r="143" spans="1:22">
      <c r="A143">
        <v>12976</v>
      </c>
      <c r="B143" t="s">
        <v>258</v>
      </c>
      <c r="C143" t="s">
        <v>259</v>
      </c>
      <c r="D143" t="s">
        <v>3307</v>
      </c>
      <c r="E143">
        <v>1</v>
      </c>
      <c r="F143" t="s">
        <v>102</v>
      </c>
      <c r="G143" t="s">
        <v>73</v>
      </c>
      <c r="H143">
        <v>5061423</v>
      </c>
      <c r="I143" t="s">
        <v>3335</v>
      </c>
      <c r="J143">
        <v>25000</v>
      </c>
      <c r="K143">
        <v>25000</v>
      </c>
      <c r="L143">
        <v>25000</v>
      </c>
      <c r="M143">
        <v>25000</v>
      </c>
      <c r="N143">
        <v>25000</v>
      </c>
      <c r="O143">
        <v>100</v>
      </c>
      <c r="P143">
        <v>0</v>
      </c>
      <c r="Q143" t="s">
        <v>75</v>
      </c>
      <c r="R143" t="s">
        <v>659</v>
      </c>
      <c r="S143" t="s">
        <v>195</v>
      </c>
      <c r="T143" t="s">
        <v>260</v>
      </c>
      <c r="U143">
        <v>0</v>
      </c>
      <c r="V143">
        <v>0</v>
      </c>
    </row>
    <row r="144" spans="1:22">
      <c r="A144">
        <v>12995</v>
      </c>
      <c r="B144" t="s">
        <v>137</v>
      </c>
      <c r="C144" t="s">
        <v>127</v>
      </c>
      <c r="D144" t="s">
        <v>3307</v>
      </c>
      <c r="E144">
        <v>1</v>
      </c>
      <c r="F144" t="s">
        <v>144</v>
      </c>
      <c r="G144" t="s">
        <v>73</v>
      </c>
      <c r="H144">
        <v>5061370</v>
      </c>
      <c r="I144" t="s">
        <v>3335</v>
      </c>
      <c r="J144">
        <v>25360</v>
      </c>
      <c r="K144">
        <v>31700</v>
      </c>
      <c r="L144">
        <v>25360</v>
      </c>
      <c r="M144">
        <v>20313.040199999999</v>
      </c>
      <c r="N144">
        <v>16250.43216</v>
      </c>
      <c r="O144">
        <v>80</v>
      </c>
      <c r="P144">
        <v>0</v>
      </c>
      <c r="Q144" t="s">
        <v>75</v>
      </c>
      <c r="R144" t="s">
        <v>3356</v>
      </c>
      <c r="S144" t="s">
        <v>88</v>
      </c>
      <c r="T144" t="s">
        <v>128</v>
      </c>
      <c r="U144">
        <v>0</v>
      </c>
      <c r="V144">
        <v>0</v>
      </c>
    </row>
    <row r="145" spans="1:22">
      <c r="A145">
        <v>12995</v>
      </c>
      <c r="B145" t="s">
        <v>148</v>
      </c>
      <c r="C145" t="s">
        <v>106</v>
      </c>
      <c r="D145" t="s">
        <v>3307</v>
      </c>
      <c r="E145">
        <v>1</v>
      </c>
      <c r="F145" t="s">
        <v>144</v>
      </c>
      <c r="G145" t="s">
        <v>73</v>
      </c>
      <c r="H145">
        <v>5061370</v>
      </c>
      <c r="I145" t="s">
        <v>3335</v>
      </c>
      <c r="J145">
        <v>35120</v>
      </c>
      <c r="K145">
        <v>43900</v>
      </c>
      <c r="L145">
        <v>35120</v>
      </c>
      <c r="M145">
        <v>27746.087599999999</v>
      </c>
      <c r="N145">
        <v>22196.870080000001</v>
      </c>
      <c r="O145">
        <v>80</v>
      </c>
      <c r="P145">
        <v>0</v>
      </c>
      <c r="Q145" t="s">
        <v>75</v>
      </c>
      <c r="R145" t="s">
        <v>3356</v>
      </c>
      <c r="S145" t="s">
        <v>88</v>
      </c>
      <c r="T145" t="s">
        <v>130</v>
      </c>
      <c r="U145">
        <v>0</v>
      </c>
      <c r="V145">
        <v>0</v>
      </c>
    </row>
    <row r="146" spans="1:22">
      <c r="A146">
        <v>12995</v>
      </c>
      <c r="B146" t="s">
        <v>149</v>
      </c>
      <c r="C146" t="s">
        <v>150</v>
      </c>
      <c r="D146" t="s">
        <v>3307</v>
      </c>
      <c r="E146">
        <v>1</v>
      </c>
      <c r="F146" t="s">
        <v>144</v>
      </c>
      <c r="G146" t="s">
        <v>73</v>
      </c>
      <c r="H146">
        <v>5061370</v>
      </c>
      <c r="I146" t="s">
        <v>3335</v>
      </c>
      <c r="J146">
        <v>84000</v>
      </c>
      <c r="K146">
        <v>105000</v>
      </c>
      <c r="L146">
        <v>84000</v>
      </c>
      <c r="M146">
        <v>73709.448499999999</v>
      </c>
      <c r="N146">
        <v>58967.558799999999</v>
      </c>
      <c r="O146">
        <v>80</v>
      </c>
      <c r="P146">
        <v>0</v>
      </c>
      <c r="Q146" t="s">
        <v>75</v>
      </c>
      <c r="R146" t="s">
        <v>3356</v>
      </c>
      <c r="S146" t="s">
        <v>88</v>
      </c>
      <c r="T146" t="s">
        <v>130</v>
      </c>
      <c r="U146">
        <v>0</v>
      </c>
      <c r="V146">
        <v>0</v>
      </c>
    </row>
    <row r="147" spans="1:22">
      <c r="A147">
        <v>12995</v>
      </c>
      <c r="B147" t="s">
        <v>207</v>
      </c>
      <c r="C147" t="s">
        <v>208</v>
      </c>
      <c r="D147" t="s">
        <v>3307</v>
      </c>
      <c r="E147">
        <v>7</v>
      </c>
      <c r="F147" t="s">
        <v>144</v>
      </c>
      <c r="G147" t="s">
        <v>73</v>
      </c>
      <c r="H147">
        <v>5061370</v>
      </c>
      <c r="I147" t="s">
        <v>3335</v>
      </c>
      <c r="J147">
        <v>132720</v>
      </c>
      <c r="K147">
        <v>23700</v>
      </c>
      <c r="L147">
        <v>132720</v>
      </c>
      <c r="M147">
        <v>6953.81</v>
      </c>
      <c r="N147">
        <v>38941.336000000003</v>
      </c>
      <c r="O147">
        <v>80</v>
      </c>
      <c r="P147">
        <v>0</v>
      </c>
      <c r="Q147" t="s">
        <v>75</v>
      </c>
      <c r="R147" t="s">
        <v>3356</v>
      </c>
      <c r="S147" t="s">
        <v>88</v>
      </c>
      <c r="T147" t="s">
        <v>136</v>
      </c>
      <c r="U147">
        <v>0</v>
      </c>
      <c r="V147">
        <v>0</v>
      </c>
    </row>
    <row r="148" spans="1:22">
      <c r="A148">
        <v>12973</v>
      </c>
      <c r="B148" t="s">
        <v>288</v>
      </c>
      <c r="C148" t="s">
        <v>210</v>
      </c>
      <c r="D148" t="s">
        <v>3307</v>
      </c>
      <c r="E148">
        <v>1</v>
      </c>
      <c r="F148" t="s">
        <v>72</v>
      </c>
      <c r="G148" t="s">
        <v>73</v>
      </c>
      <c r="H148">
        <v>5061401</v>
      </c>
      <c r="I148" t="s">
        <v>3335</v>
      </c>
      <c r="J148">
        <v>741000</v>
      </c>
      <c r="K148">
        <v>741000</v>
      </c>
      <c r="L148">
        <v>585390</v>
      </c>
      <c r="M148">
        <v>509692.99430000002</v>
      </c>
      <c r="N148">
        <v>509692.99430000002</v>
      </c>
      <c r="O148">
        <v>100</v>
      </c>
      <c r="P148">
        <v>21</v>
      </c>
      <c r="Q148" t="s">
        <v>75</v>
      </c>
      <c r="R148" t="s">
        <v>3357</v>
      </c>
      <c r="S148" t="s">
        <v>195</v>
      </c>
      <c r="T148" t="s">
        <v>214</v>
      </c>
      <c r="U148">
        <v>65000</v>
      </c>
      <c r="V148">
        <v>65000</v>
      </c>
    </row>
    <row r="149" spans="1:22">
      <c r="A149">
        <v>12973</v>
      </c>
      <c r="B149" t="s">
        <v>289</v>
      </c>
      <c r="C149" t="s">
        <v>210</v>
      </c>
      <c r="D149" t="s">
        <v>3307</v>
      </c>
      <c r="E149">
        <v>-1</v>
      </c>
      <c r="F149" t="s">
        <v>72</v>
      </c>
      <c r="G149" t="s">
        <v>73</v>
      </c>
      <c r="H149">
        <v>5061401</v>
      </c>
      <c r="I149" t="s">
        <v>3335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  <c r="P149">
        <v>21</v>
      </c>
      <c r="Q149" t="s">
        <v>75</v>
      </c>
      <c r="R149" t="s">
        <v>3357</v>
      </c>
      <c r="S149" t="s">
        <v>195</v>
      </c>
      <c r="T149" t="s">
        <v>214</v>
      </c>
      <c r="U149">
        <v>65000</v>
      </c>
      <c r="V149">
        <v>-65000</v>
      </c>
    </row>
    <row r="150" spans="1:22">
      <c r="A150">
        <v>13091</v>
      </c>
      <c r="B150" t="s">
        <v>305</v>
      </c>
      <c r="C150" t="s">
        <v>306</v>
      </c>
      <c r="D150" t="s">
        <v>3307</v>
      </c>
      <c r="E150">
        <v>8</v>
      </c>
      <c r="F150" t="s">
        <v>102</v>
      </c>
      <c r="G150" t="s">
        <v>73</v>
      </c>
      <c r="H150">
        <v>5061443</v>
      </c>
      <c r="I150" t="s">
        <v>3335</v>
      </c>
      <c r="J150">
        <v>210400</v>
      </c>
      <c r="K150">
        <v>26300</v>
      </c>
      <c r="L150">
        <v>112800</v>
      </c>
      <c r="M150">
        <v>11299.2546</v>
      </c>
      <c r="N150">
        <v>90394.036800000002</v>
      </c>
      <c r="O150">
        <v>100</v>
      </c>
      <c r="P150">
        <v>0</v>
      </c>
      <c r="Q150" t="s">
        <v>75</v>
      </c>
      <c r="R150" t="s">
        <v>3434</v>
      </c>
      <c r="S150" t="s">
        <v>76</v>
      </c>
      <c r="T150" t="s">
        <v>136</v>
      </c>
      <c r="U150">
        <v>0</v>
      </c>
      <c r="V150">
        <v>0</v>
      </c>
    </row>
    <row r="151" spans="1:22">
      <c r="A151">
        <v>13091</v>
      </c>
      <c r="B151" t="s">
        <v>1840</v>
      </c>
      <c r="C151" t="s">
        <v>100</v>
      </c>
      <c r="D151" t="s">
        <v>3307</v>
      </c>
      <c r="E151">
        <v>1</v>
      </c>
      <c r="F151" t="s">
        <v>102</v>
      </c>
      <c r="G151" t="s">
        <v>73</v>
      </c>
      <c r="H151">
        <v>5061443</v>
      </c>
      <c r="I151" t="s">
        <v>3335</v>
      </c>
      <c r="J151">
        <v>477000</v>
      </c>
      <c r="K151">
        <v>477000</v>
      </c>
      <c r="L151">
        <v>434070</v>
      </c>
      <c r="M151">
        <v>332280</v>
      </c>
      <c r="N151">
        <v>332280</v>
      </c>
      <c r="O151">
        <v>100</v>
      </c>
      <c r="P151">
        <v>9</v>
      </c>
      <c r="Q151" t="s">
        <v>75</v>
      </c>
      <c r="R151" t="s">
        <v>3434</v>
      </c>
      <c r="S151" t="s">
        <v>76</v>
      </c>
      <c r="T151" t="s">
        <v>229</v>
      </c>
      <c r="U151">
        <v>0</v>
      </c>
      <c r="V151">
        <v>0</v>
      </c>
    </row>
    <row r="152" spans="1:22">
      <c r="A152">
        <v>13091</v>
      </c>
      <c r="B152" t="s">
        <v>124</v>
      </c>
      <c r="C152" t="s">
        <v>125</v>
      </c>
      <c r="D152" t="s">
        <v>3307</v>
      </c>
      <c r="E152">
        <v>1</v>
      </c>
      <c r="F152" t="s">
        <v>102</v>
      </c>
      <c r="G152" t="s">
        <v>73</v>
      </c>
      <c r="H152">
        <v>5061443</v>
      </c>
      <c r="I152" t="s">
        <v>3335</v>
      </c>
      <c r="J152">
        <v>19100</v>
      </c>
      <c r="K152">
        <v>19100</v>
      </c>
      <c r="L152">
        <v>17381</v>
      </c>
      <c r="M152">
        <v>13505.280500000001</v>
      </c>
      <c r="N152">
        <v>13505.280500000001</v>
      </c>
      <c r="O152">
        <v>100</v>
      </c>
      <c r="P152">
        <v>9</v>
      </c>
      <c r="Q152" t="s">
        <v>75</v>
      </c>
      <c r="R152" t="s">
        <v>3434</v>
      </c>
      <c r="S152" t="s">
        <v>76</v>
      </c>
      <c r="T152" t="s">
        <v>85</v>
      </c>
      <c r="U152">
        <v>0</v>
      </c>
      <c r="V152">
        <v>0</v>
      </c>
    </row>
    <row r="153" spans="1:22">
      <c r="A153">
        <v>13091</v>
      </c>
      <c r="B153" t="s">
        <v>307</v>
      </c>
      <c r="C153" t="s">
        <v>308</v>
      </c>
      <c r="D153" t="s">
        <v>3307</v>
      </c>
      <c r="E153">
        <v>1</v>
      </c>
      <c r="F153" t="s">
        <v>102</v>
      </c>
      <c r="G153" t="s">
        <v>73</v>
      </c>
      <c r="H153">
        <v>5061443</v>
      </c>
      <c r="I153" t="s">
        <v>3335</v>
      </c>
      <c r="J153">
        <v>34600</v>
      </c>
      <c r="K153">
        <v>34600</v>
      </c>
      <c r="L153">
        <v>31486</v>
      </c>
      <c r="M153">
        <v>22082.5396</v>
      </c>
      <c r="N153">
        <v>22082.5396</v>
      </c>
      <c r="O153">
        <v>100</v>
      </c>
      <c r="P153">
        <v>9</v>
      </c>
      <c r="Q153" t="s">
        <v>75</v>
      </c>
      <c r="R153" t="s">
        <v>3434</v>
      </c>
      <c r="S153" t="s">
        <v>76</v>
      </c>
      <c r="T153" t="s">
        <v>128</v>
      </c>
      <c r="U153">
        <v>0</v>
      </c>
      <c r="V153">
        <v>0</v>
      </c>
    </row>
    <row r="154" spans="1:22">
      <c r="A154">
        <v>13091</v>
      </c>
      <c r="B154" t="s">
        <v>309</v>
      </c>
      <c r="C154" t="s">
        <v>150</v>
      </c>
      <c r="D154" t="s">
        <v>3307</v>
      </c>
      <c r="E154">
        <v>1</v>
      </c>
      <c r="F154" t="s">
        <v>102</v>
      </c>
      <c r="G154" t="s">
        <v>73</v>
      </c>
      <c r="H154">
        <v>5061443</v>
      </c>
      <c r="I154" t="s">
        <v>3335</v>
      </c>
      <c r="J154">
        <v>48600</v>
      </c>
      <c r="K154">
        <v>48600</v>
      </c>
      <c r="L154">
        <v>44226</v>
      </c>
      <c r="M154">
        <v>34469.487699999998</v>
      </c>
      <c r="N154">
        <v>34469.487699999998</v>
      </c>
      <c r="O154">
        <v>100</v>
      </c>
      <c r="P154">
        <v>9</v>
      </c>
      <c r="Q154" t="s">
        <v>75</v>
      </c>
      <c r="R154" t="s">
        <v>3434</v>
      </c>
      <c r="S154" t="s">
        <v>76</v>
      </c>
      <c r="T154" t="s">
        <v>130</v>
      </c>
      <c r="U154">
        <v>0</v>
      </c>
      <c r="V154">
        <v>0</v>
      </c>
    </row>
    <row r="155" spans="1:22">
      <c r="A155">
        <v>13091</v>
      </c>
      <c r="B155" t="s">
        <v>362</v>
      </c>
      <c r="C155" t="s">
        <v>150</v>
      </c>
      <c r="D155" t="s">
        <v>3307</v>
      </c>
      <c r="E155">
        <v>1</v>
      </c>
      <c r="F155" t="s">
        <v>102</v>
      </c>
      <c r="G155" t="s">
        <v>73</v>
      </c>
      <c r="H155">
        <v>5061443</v>
      </c>
      <c r="I155" t="s">
        <v>3335</v>
      </c>
      <c r="J155">
        <v>106000</v>
      </c>
      <c r="K155">
        <v>106000</v>
      </c>
      <c r="L155">
        <v>96460</v>
      </c>
      <c r="M155">
        <v>74291.690300000002</v>
      </c>
      <c r="N155">
        <v>74291.690300000002</v>
      </c>
      <c r="O155">
        <v>100</v>
      </c>
      <c r="P155">
        <v>9</v>
      </c>
      <c r="Q155" t="s">
        <v>75</v>
      </c>
      <c r="R155" t="s">
        <v>3434</v>
      </c>
      <c r="S155" t="s">
        <v>76</v>
      </c>
      <c r="T155" t="s">
        <v>130</v>
      </c>
      <c r="U155">
        <v>0</v>
      </c>
      <c r="V155">
        <v>0</v>
      </c>
    </row>
    <row r="156" spans="1:22">
      <c r="A156">
        <v>13091</v>
      </c>
      <c r="B156" t="s">
        <v>3435</v>
      </c>
      <c r="C156" t="s">
        <v>100</v>
      </c>
      <c r="D156" t="s">
        <v>3307</v>
      </c>
      <c r="E156">
        <v>1</v>
      </c>
      <c r="F156" t="s">
        <v>102</v>
      </c>
      <c r="G156" t="s">
        <v>73</v>
      </c>
      <c r="H156">
        <v>5061443</v>
      </c>
      <c r="I156" t="s">
        <v>3335</v>
      </c>
      <c r="J156">
        <v>573000</v>
      </c>
      <c r="K156">
        <v>573000</v>
      </c>
      <c r="L156">
        <v>521430</v>
      </c>
      <c r="M156">
        <v>406830</v>
      </c>
      <c r="N156">
        <v>406830</v>
      </c>
      <c r="O156">
        <v>100</v>
      </c>
      <c r="P156">
        <v>9</v>
      </c>
      <c r="Q156" t="s">
        <v>75</v>
      </c>
      <c r="R156" t="s">
        <v>3434</v>
      </c>
      <c r="S156" t="s">
        <v>76</v>
      </c>
      <c r="T156" t="s">
        <v>229</v>
      </c>
      <c r="U156">
        <v>0</v>
      </c>
      <c r="V156">
        <v>0</v>
      </c>
    </row>
    <row r="157" spans="1:22">
      <c r="A157">
        <v>13093</v>
      </c>
      <c r="B157" t="s">
        <v>137</v>
      </c>
      <c r="C157" t="s">
        <v>127</v>
      </c>
      <c r="D157" t="s">
        <v>3307</v>
      </c>
      <c r="E157">
        <v>1</v>
      </c>
      <c r="F157" t="s">
        <v>144</v>
      </c>
      <c r="G157" t="s">
        <v>73</v>
      </c>
      <c r="H157">
        <v>5061430</v>
      </c>
      <c r="I157" t="s">
        <v>3335</v>
      </c>
      <c r="J157">
        <v>31700</v>
      </c>
      <c r="K157">
        <v>31700</v>
      </c>
      <c r="L157">
        <v>31700</v>
      </c>
      <c r="M157">
        <v>20313.040199999999</v>
      </c>
      <c r="N157">
        <v>20313.040199999999</v>
      </c>
      <c r="O157">
        <v>100</v>
      </c>
      <c r="P157">
        <v>0</v>
      </c>
      <c r="Q157" t="s">
        <v>75</v>
      </c>
      <c r="R157" t="s">
        <v>3423</v>
      </c>
      <c r="S157" t="s">
        <v>195</v>
      </c>
      <c r="T157" t="s">
        <v>128</v>
      </c>
      <c r="U157">
        <v>0</v>
      </c>
      <c r="V157">
        <v>0</v>
      </c>
    </row>
    <row r="158" spans="1:22">
      <c r="A158">
        <v>13093</v>
      </c>
      <c r="B158" t="s">
        <v>139</v>
      </c>
      <c r="C158" t="s">
        <v>140</v>
      </c>
      <c r="D158" t="s">
        <v>3307</v>
      </c>
      <c r="E158">
        <v>1</v>
      </c>
      <c r="F158" t="s">
        <v>144</v>
      </c>
      <c r="G158" t="s">
        <v>73</v>
      </c>
      <c r="H158">
        <v>5061430</v>
      </c>
      <c r="I158" t="s">
        <v>3335</v>
      </c>
      <c r="J158">
        <v>2400</v>
      </c>
      <c r="K158">
        <v>2400</v>
      </c>
      <c r="L158">
        <v>2400</v>
      </c>
      <c r="M158">
        <v>1693.5772999999999</v>
      </c>
      <c r="N158">
        <v>1693.5772999999999</v>
      </c>
      <c r="O158">
        <v>100</v>
      </c>
      <c r="P158">
        <v>0</v>
      </c>
      <c r="Q158" t="s">
        <v>75</v>
      </c>
      <c r="R158" t="s">
        <v>3423</v>
      </c>
      <c r="S158" t="s">
        <v>195</v>
      </c>
      <c r="T158" t="s">
        <v>141</v>
      </c>
      <c r="U158">
        <v>0</v>
      </c>
      <c r="V158">
        <v>0</v>
      </c>
    </row>
    <row r="159" spans="1:22">
      <c r="A159">
        <v>13093</v>
      </c>
      <c r="B159" t="s">
        <v>134</v>
      </c>
      <c r="C159" t="s">
        <v>135</v>
      </c>
      <c r="D159" t="s">
        <v>3307</v>
      </c>
      <c r="E159">
        <v>5.5</v>
      </c>
      <c r="F159" t="s">
        <v>144</v>
      </c>
      <c r="G159" t="s">
        <v>73</v>
      </c>
      <c r="H159">
        <v>5061430</v>
      </c>
      <c r="I159" t="s">
        <v>3335</v>
      </c>
      <c r="J159">
        <v>130350</v>
      </c>
      <c r="K159">
        <v>23700</v>
      </c>
      <c r="L159">
        <v>130350</v>
      </c>
      <c r="M159">
        <v>6986.8074999999999</v>
      </c>
      <c r="N159">
        <v>38427.441250000003</v>
      </c>
      <c r="O159">
        <v>100</v>
      </c>
      <c r="P159">
        <v>0</v>
      </c>
      <c r="Q159" t="s">
        <v>75</v>
      </c>
      <c r="R159" t="s">
        <v>3423</v>
      </c>
      <c r="S159" t="s">
        <v>195</v>
      </c>
      <c r="T159" t="s">
        <v>136</v>
      </c>
      <c r="U159">
        <v>0</v>
      </c>
      <c r="V159">
        <v>0</v>
      </c>
    </row>
    <row r="160" spans="1:22">
      <c r="A160">
        <v>12983</v>
      </c>
      <c r="B160" t="s">
        <v>108</v>
      </c>
      <c r="C160" t="s">
        <v>109</v>
      </c>
      <c r="D160" t="s">
        <v>3307</v>
      </c>
      <c r="E160">
        <v>1</v>
      </c>
      <c r="F160" t="s">
        <v>102</v>
      </c>
      <c r="G160" t="s">
        <v>73</v>
      </c>
      <c r="H160">
        <v>5061447</v>
      </c>
      <c r="I160" t="s">
        <v>3335</v>
      </c>
      <c r="J160">
        <v>39900</v>
      </c>
      <c r="K160">
        <v>39900</v>
      </c>
      <c r="L160">
        <v>36309</v>
      </c>
      <c r="M160">
        <v>25378.870299999999</v>
      </c>
      <c r="N160">
        <v>25378.870299999999</v>
      </c>
      <c r="O160">
        <v>100</v>
      </c>
      <c r="P160">
        <v>9</v>
      </c>
      <c r="Q160" t="s">
        <v>75</v>
      </c>
      <c r="R160" t="s">
        <v>3436</v>
      </c>
      <c r="S160" t="s">
        <v>158</v>
      </c>
      <c r="T160" t="s">
        <v>110</v>
      </c>
      <c r="U160">
        <v>0</v>
      </c>
      <c r="V160">
        <v>0</v>
      </c>
    </row>
    <row r="161" spans="1:22">
      <c r="A161">
        <v>12983</v>
      </c>
      <c r="B161" t="s">
        <v>137</v>
      </c>
      <c r="C161" t="s">
        <v>127</v>
      </c>
      <c r="D161" t="s">
        <v>3307</v>
      </c>
      <c r="E161">
        <v>1</v>
      </c>
      <c r="F161" t="s">
        <v>102</v>
      </c>
      <c r="G161" t="s">
        <v>73</v>
      </c>
      <c r="H161">
        <v>5061447</v>
      </c>
      <c r="I161" t="s">
        <v>3335</v>
      </c>
      <c r="J161">
        <v>31700</v>
      </c>
      <c r="K161">
        <v>31700</v>
      </c>
      <c r="L161">
        <v>28847</v>
      </c>
      <c r="M161">
        <v>20313.040199999999</v>
      </c>
      <c r="N161">
        <v>20313.040199999999</v>
      </c>
      <c r="O161">
        <v>100</v>
      </c>
      <c r="P161">
        <v>9</v>
      </c>
      <c r="Q161" t="s">
        <v>75</v>
      </c>
      <c r="R161" t="s">
        <v>3436</v>
      </c>
      <c r="S161" t="s">
        <v>158</v>
      </c>
      <c r="T161" t="s">
        <v>128</v>
      </c>
      <c r="U161">
        <v>0</v>
      </c>
      <c r="V161">
        <v>0</v>
      </c>
    </row>
    <row r="162" spans="1:22">
      <c r="A162">
        <v>12983</v>
      </c>
      <c r="B162" t="s">
        <v>148</v>
      </c>
      <c r="C162" t="s">
        <v>106</v>
      </c>
      <c r="D162" t="s">
        <v>3307</v>
      </c>
      <c r="E162">
        <v>1</v>
      </c>
      <c r="F162" t="s">
        <v>102</v>
      </c>
      <c r="G162" t="s">
        <v>73</v>
      </c>
      <c r="H162">
        <v>5061447</v>
      </c>
      <c r="I162" t="s">
        <v>3335</v>
      </c>
      <c r="J162">
        <v>43900</v>
      </c>
      <c r="K162">
        <v>43900</v>
      </c>
      <c r="L162">
        <v>39949</v>
      </c>
      <c r="M162">
        <v>27746.087599999999</v>
      </c>
      <c r="N162">
        <v>27746.087599999999</v>
      </c>
      <c r="O162">
        <v>100</v>
      </c>
      <c r="P162">
        <v>9</v>
      </c>
      <c r="Q162" t="s">
        <v>75</v>
      </c>
      <c r="R162" t="s">
        <v>3436</v>
      </c>
      <c r="S162" t="s">
        <v>158</v>
      </c>
      <c r="T162" t="s">
        <v>130</v>
      </c>
      <c r="U162">
        <v>0</v>
      </c>
      <c r="V162">
        <v>0</v>
      </c>
    </row>
    <row r="163" spans="1:22">
      <c r="A163">
        <v>12983</v>
      </c>
      <c r="B163" t="s">
        <v>139</v>
      </c>
      <c r="C163" t="s">
        <v>140</v>
      </c>
      <c r="D163" t="s">
        <v>3307</v>
      </c>
      <c r="E163">
        <v>1</v>
      </c>
      <c r="F163" t="s">
        <v>102</v>
      </c>
      <c r="G163" t="s">
        <v>73</v>
      </c>
      <c r="H163">
        <v>5061447</v>
      </c>
      <c r="I163" t="s">
        <v>3335</v>
      </c>
      <c r="J163">
        <v>2400</v>
      </c>
      <c r="K163">
        <v>2400</v>
      </c>
      <c r="L163">
        <v>2184</v>
      </c>
      <c r="M163">
        <v>1693.5772999999999</v>
      </c>
      <c r="N163">
        <v>1693.5772999999999</v>
      </c>
      <c r="O163">
        <v>100</v>
      </c>
      <c r="P163">
        <v>9</v>
      </c>
      <c r="Q163" t="s">
        <v>75</v>
      </c>
      <c r="R163" t="s">
        <v>3436</v>
      </c>
      <c r="S163" t="s">
        <v>158</v>
      </c>
      <c r="T163" t="s">
        <v>141</v>
      </c>
      <c r="U163">
        <v>0</v>
      </c>
      <c r="V163">
        <v>0</v>
      </c>
    </row>
    <row r="164" spans="1:22">
      <c r="A164">
        <v>12983</v>
      </c>
      <c r="B164" t="s">
        <v>134</v>
      </c>
      <c r="C164" t="s">
        <v>135</v>
      </c>
      <c r="D164" t="s">
        <v>3307</v>
      </c>
      <c r="E164">
        <v>6</v>
      </c>
      <c r="F164" t="s">
        <v>102</v>
      </c>
      <c r="G164" t="s">
        <v>73</v>
      </c>
      <c r="H164">
        <v>5061447</v>
      </c>
      <c r="I164" t="s">
        <v>3335</v>
      </c>
      <c r="J164">
        <v>142200</v>
      </c>
      <c r="K164">
        <v>23700</v>
      </c>
      <c r="L164">
        <v>70800</v>
      </c>
      <c r="M164">
        <v>6986.8074999999999</v>
      </c>
      <c r="N164">
        <v>41920.845000000001</v>
      </c>
      <c r="O164">
        <v>100</v>
      </c>
      <c r="P164">
        <v>0</v>
      </c>
      <c r="Q164" t="s">
        <v>75</v>
      </c>
      <c r="R164" t="s">
        <v>3436</v>
      </c>
      <c r="S164" t="s">
        <v>158</v>
      </c>
      <c r="T164" t="s">
        <v>136</v>
      </c>
      <c r="U164">
        <v>0</v>
      </c>
      <c r="V164">
        <v>0</v>
      </c>
    </row>
    <row r="165" spans="1:22">
      <c r="A165">
        <v>12980</v>
      </c>
      <c r="B165" t="s">
        <v>243</v>
      </c>
      <c r="C165" t="s">
        <v>244</v>
      </c>
      <c r="D165" t="s">
        <v>3307</v>
      </c>
      <c r="E165">
        <v>2</v>
      </c>
      <c r="F165" t="s">
        <v>102</v>
      </c>
      <c r="G165" t="s">
        <v>73</v>
      </c>
      <c r="H165">
        <v>5061407</v>
      </c>
      <c r="I165" t="s">
        <v>3335</v>
      </c>
      <c r="J165">
        <v>374000</v>
      </c>
      <c r="K165">
        <v>187000</v>
      </c>
      <c r="L165">
        <v>340340</v>
      </c>
      <c r="M165">
        <v>127160</v>
      </c>
      <c r="N165">
        <v>254320</v>
      </c>
      <c r="O165">
        <v>100</v>
      </c>
      <c r="P165">
        <v>9</v>
      </c>
      <c r="Q165" t="s">
        <v>75</v>
      </c>
      <c r="R165" t="s">
        <v>3358</v>
      </c>
      <c r="S165" t="s">
        <v>195</v>
      </c>
      <c r="T165" t="s">
        <v>245</v>
      </c>
      <c r="U165">
        <v>0</v>
      </c>
      <c r="V165">
        <v>0</v>
      </c>
    </row>
    <row r="166" spans="1:22">
      <c r="A166">
        <v>12980</v>
      </c>
      <c r="B166" t="s">
        <v>252</v>
      </c>
      <c r="C166" t="s">
        <v>244</v>
      </c>
      <c r="D166" t="s">
        <v>3307</v>
      </c>
      <c r="E166">
        <v>2</v>
      </c>
      <c r="F166" t="s">
        <v>102</v>
      </c>
      <c r="G166" t="s">
        <v>73</v>
      </c>
      <c r="H166">
        <v>5061407</v>
      </c>
      <c r="I166" t="s">
        <v>3335</v>
      </c>
      <c r="J166">
        <v>544000</v>
      </c>
      <c r="K166">
        <v>272000</v>
      </c>
      <c r="L166">
        <v>495040</v>
      </c>
      <c r="M166">
        <v>183328</v>
      </c>
      <c r="N166">
        <v>366656</v>
      </c>
      <c r="O166">
        <v>100</v>
      </c>
      <c r="P166">
        <v>9</v>
      </c>
      <c r="Q166" t="s">
        <v>75</v>
      </c>
      <c r="R166" t="s">
        <v>3358</v>
      </c>
      <c r="S166" t="s">
        <v>195</v>
      </c>
      <c r="T166" t="s">
        <v>245</v>
      </c>
      <c r="U166">
        <v>0</v>
      </c>
      <c r="V166">
        <v>0</v>
      </c>
    </row>
    <row r="167" spans="1:22">
      <c r="A167">
        <v>12980</v>
      </c>
      <c r="B167" t="s">
        <v>241</v>
      </c>
      <c r="C167" t="s">
        <v>100</v>
      </c>
      <c r="D167" t="s">
        <v>3307</v>
      </c>
      <c r="E167">
        <v>1</v>
      </c>
      <c r="F167" t="s">
        <v>102</v>
      </c>
      <c r="G167" t="s">
        <v>73</v>
      </c>
      <c r="H167">
        <v>5061407</v>
      </c>
      <c r="I167" t="s">
        <v>3335</v>
      </c>
      <c r="J167">
        <v>240000</v>
      </c>
      <c r="K167">
        <v>240000</v>
      </c>
      <c r="L167">
        <v>218400</v>
      </c>
      <c r="M167">
        <v>156886.08739999999</v>
      </c>
      <c r="N167">
        <v>156886.08739999999</v>
      </c>
      <c r="O167">
        <v>100</v>
      </c>
      <c r="P167">
        <v>9</v>
      </c>
      <c r="Q167" t="s">
        <v>75</v>
      </c>
      <c r="R167" t="s">
        <v>3358</v>
      </c>
      <c r="S167" t="s">
        <v>195</v>
      </c>
      <c r="T167" t="s">
        <v>229</v>
      </c>
      <c r="U167">
        <v>0</v>
      </c>
      <c r="V167">
        <v>0</v>
      </c>
    </row>
    <row r="168" spans="1:22">
      <c r="A168">
        <v>12980</v>
      </c>
      <c r="B168" t="s">
        <v>230</v>
      </c>
      <c r="C168" t="s">
        <v>100</v>
      </c>
      <c r="D168" t="s">
        <v>3307</v>
      </c>
      <c r="E168">
        <v>1</v>
      </c>
      <c r="F168" t="s">
        <v>102</v>
      </c>
      <c r="G168" t="s">
        <v>73</v>
      </c>
      <c r="H168">
        <v>5061407</v>
      </c>
      <c r="I168" t="s">
        <v>3335</v>
      </c>
      <c r="J168">
        <v>204000</v>
      </c>
      <c r="K168">
        <v>204000</v>
      </c>
      <c r="L168">
        <v>185640</v>
      </c>
      <c r="M168">
        <v>133405.08249999999</v>
      </c>
      <c r="N168">
        <v>133405.08249999999</v>
      </c>
      <c r="O168">
        <v>100</v>
      </c>
      <c r="P168">
        <v>9</v>
      </c>
      <c r="Q168" t="s">
        <v>75</v>
      </c>
      <c r="R168" t="s">
        <v>3358</v>
      </c>
      <c r="S168" t="s">
        <v>195</v>
      </c>
      <c r="T168" t="s">
        <v>229</v>
      </c>
      <c r="U168">
        <v>0</v>
      </c>
      <c r="V168">
        <v>0</v>
      </c>
    </row>
    <row r="169" spans="1:22">
      <c r="A169">
        <v>12980</v>
      </c>
      <c r="B169" t="s">
        <v>137</v>
      </c>
      <c r="C169" t="s">
        <v>127</v>
      </c>
      <c r="D169" t="s">
        <v>3307</v>
      </c>
      <c r="E169">
        <v>1</v>
      </c>
      <c r="F169" t="s">
        <v>102</v>
      </c>
      <c r="G169" t="s">
        <v>73</v>
      </c>
      <c r="H169">
        <v>5061407</v>
      </c>
      <c r="I169" t="s">
        <v>3335</v>
      </c>
      <c r="J169">
        <v>31700</v>
      </c>
      <c r="K169">
        <v>31700</v>
      </c>
      <c r="L169">
        <v>28847</v>
      </c>
      <c r="M169">
        <v>20313.040199999999</v>
      </c>
      <c r="N169">
        <v>20313.040199999999</v>
      </c>
      <c r="O169">
        <v>100</v>
      </c>
      <c r="P169">
        <v>9</v>
      </c>
      <c r="Q169" t="s">
        <v>75</v>
      </c>
      <c r="R169" t="s">
        <v>3358</v>
      </c>
      <c r="S169" t="s">
        <v>195</v>
      </c>
      <c r="T169" t="s">
        <v>128</v>
      </c>
      <c r="U169">
        <v>0</v>
      </c>
      <c r="V169">
        <v>0</v>
      </c>
    </row>
    <row r="170" spans="1:22">
      <c r="A170">
        <v>12980</v>
      </c>
      <c r="B170" t="s">
        <v>148</v>
      </c>
      <c r="C170" t="s">
        <v>106</v>
      </c>
      <c r="D170" t="s">
        <v>3307</v>
      </c>
      <c r="E170">
        <v>1</v>
      </c>
      <c r="F170" t="s">
        <v>102</v>
      </c>
      <c r="G170" t="s">
        <v>73</v>
      </c>
      <c r="H170">
        <v>5061407</v>
      </c>
      <c r="I170" t="s">
        <v>3335</v>
      </c>
      <c r="J170">
        <v>43900</v>
      </c>
      <c r="K170">
        <v>43900</v>
      </c>
      <c r="L170">
        <v>39949</v>
      </c>
      <c r="M170">
        <v>27746.087599999999</v>
      </c>
      <c r="N170">
        <v>27746.087599999999</v>
      </c>
      <c r="O170">
        <v>100</v>
      </c>
      <c r="P170">
        <v>9</v>
      </c>
      <c r="Q170" t="s">
        <v>75</v>
      </c>
      <c r="R170" t="s">
        <v>3358</v>
      </c>
      <c r="S170" t="s">
        <v>195</v>
      </c>
      <c r="T170" t="s">
        <v>130</v>
      </c>
      <c r="U170">
        <v>0</v>
      </c>
      <c r="V170">
        <v>0</v>
      </c>
    </row>
    <row r="171" spans="1:22">
      <c r="A171">
        <v>12980</v>
      </c>
      <c r="B171" t="s">
        <v>231</v>
      </c>
      <c r="C171" t="s">
        <v>218</v>
      </c>
      <c r="D171" t="s">
        <v>3307</v>
      </c>
      <c r="E171">
        <v>1</v>
      </c>
      <c r="F171" t="s">
        <v>102</v>
      </c>
      <c r="G171" t="s">
        <v>73</v>
      </c>
      <c r="H171">
        <v>5061407</v>
      </c>
      <c r="I171" t="s">
        <v>3335</v>
      </c>
      <c r="J171">
        <v>99500</v>
      </c>
      <c r="K171">
        <v>99500</v>
      </c>
      <c r="L171">
        <v>90545</v>
      </c>
      <c r="M171">
        <v>63355.7952</v>
      </c>
      <c r="N171">
        <v>63355.7952</v>
      </c>
      <c r="O171">
        <v>100</v>
      </c>
      <c r="P171">
        <v>9</v>
      </c>
      <c r="Q171" t="s">
        <v>75</v>
      </c>
      <c r="R171" t="s">
        <v>3358</v>
      </c>
      <c r="S171" t="s">
        <v>195</v>
      </c>
      <c r="T171" t="s">
        <v>219</v>
      </c>
      <c r="U171">
        <v>0</v>
      </c>
      <c r="V171">
        <v>0</v>
      </c>
    </row>
    <row r="172" spans="1:22">
      <c r="A172">
        <v>12980</v>
      </c>
      <c r="B172" t="s">
        <v>220</v>
      </c>
      <c r="C172" t="s">
        <v>116</v>
      </c>
      <c r="D172" t="s">
        <v>3307</v>
      </c>
      <c r="E172">
        <v>1</v>
      </c>
      <c r="F172" t="s">
        <v>102</v>
      </c>
      <c r="G172" t="s">
        <v>73</v>
      </c>
      <c r="H172">
        <v>5061407</v>
      </c>
      <c r="I172" t="s">
        <v>3335</v>
      </c>
      <c r="J172">
        <v>117000</v>
      </c>
      <c r="K172">
        <v>117000</v>
      </c>
      <c r="L172">
        <v>106470</v>
      </c>
      <c r="M172">
        <v>78465.672600000005</v>
      </c>
      <c r="N172">
        <v>78465.672600000005</v>
      </c>
      <c r="O172">
        <v>100</v>
      </c>
      <c r="P172">
        <v>9</v>
      </c>
      <c r="Q172" t="s">
        <v>75</v>
      </c>
      <c r="R172" t="s">
        <v>3358</v>
      </c>
      <c r="S172" t="s">
        <v>195</v>
      </c>
      <c r="T172" t="s">
        <v>133</v>
      </c>
      <c r="U172">
        <v>0</v>
      </c>
      <c r="V172">
        <v>0</v>
      </c>
    </row>
    <row r="173" spans="1:22">
      <c r="A173">
        <v>12980</v>
      </c>
      <c r="B173" t="s">
        <v>232</v>
      </c>
      <c r="C173" t="s">
        <v>182</v>
      </c>
      <c r="D173" t="s">
        <v>3307</v>
      </c>
      <c r="E173">
        <v>0.1</v>
      </c>
      <c r="F173" t="s">
        <v>102</v>
      </c>
      <c r="G173" t="s">
        <v>73</v>
      </c>
      <c r="H173">
        <v>5061407</v>
      </c>
      <c r="I173" t="s">
        <v>3335</v>
      </c>
      <c r="J173">
        <v>3610</v>
      </c>
      <c r="K173">
        <v>36100</v>
      </c>
      <c r="L173">
        <v>3285</v>
      </c>
      <c r="M173">
        <v>25021.247599999999</v>
      </c>
      <c r="N173">
        <v>2502.1247600000002</v>
      </c>
      <c r="O173">
        <v>100</v>
      </c>
      <c r="P173">
        <v>9</v>
      </c>
      <c r="Q173" t="s">
        <v>75</v>
      </c>
      <c r="R173" t="s">
        <v>3358</v>
      </c>
      <c r="S173" t="s">
        <v>195</v>
      </c>
      <c r="T173" t="s">
        <v>223</v>
      </c>
      <c r="U173">
        <v>0</v>
      </c>
      <c r="V173">
        <v>0</v>
      </c>
    </row>
    <row r="174" spans="1:22">
      <c r="A174">
        <v>12980</v>
      </c>
      <c r="B174" t="s">
        <v>232</v>
      </c>
      <c r="C174" t="s">
        <v>182</v>
      </c>
      <c r="D174" t="s">
        <v>3307</v>
      </c>
      <c r="E174">
        <v>0.1</v>
      </c>
      <c r="F174" t="s">
        <v>102</v>
      </c>
      <c r="G174" t="s">
        <v>73</v>
      </c>
      <c r="H174">
        <v>5061407</v>
      </c>
      <c r="I174" t="s">
        <v>3335</v>
      </c>
      <c r="J174">
        <v>3610</v>
      </c>
      <c r="K174">
        <v>36100</v>
      </c>
      <c r="L174">
        <v>3285</v>
      </c>
      <c r="M174">
        <v>25021.247599999999</v>
      </c>
      <c r="N174">
        <v>2502.1247600000002</v>
      </c>
      <c r="O174">
        <v>100</v>
      </c>
      <c r="P174">
        <v>9</v>
      </c>
      <c r="Q174" t="s">
        <v>75</v>
      </c>
      <c r="R174" t="s">
        <v>3358</v>
      </c>
      <c r="S174" t="s">
        <v>195</v>
      </c>
      <c r="T174" t="s">
        <v>223</v>
      </c>
      <c r="U174">
        <v>0</v>
      </c>
      <c r="V174">
        <v>0</v>
      </c>
    </row>
    <row r="175" spans="1:22">
      <c r="A175">
        <v>12980</v>
      </c>
      <c r="B175" t="s">
        <v>221</v>
      </c>
      <c r="C175" t="s">
        <v>222</v>
      </c>
      <c r="D175" t="s">
        <v>3307</v>
      </c>
      <c r="E175">
        <v>0.1</v>
      </c>
      <c r="F175" t="s">
        <v>102</v>
      </c>
      <c r="G175" t="s">
        <v>73</v>
      </c>
      <c r="H175">
        <v>5061407</v>
      </c>
      <c r="I175" t="s">
        <v>3335</v>
      </c>
      <c r="J175">
        <v>5990</v>
      </c>
      <c r="K175">
        <v>59900</v>
      </c>
      <c r="L175">
        <v>5451</v>
      </c>
      <c r="M175">
        <v>41466.246899999998</v>
      </c>
      <c r="N175">
        <v>4146.6246899999996</v>
      </c>
      <c r="O175">
        <v>100</v>
      </c>
      <c r="P175">
        <v>9</v>
      </c>
      <c r="Q175" t="s">
        <v>75</v>
      </c>
      <c r="R175" t="s">
        <v>3358</v>
      </c>
      <c r="S175" t="s">
        <v>195</v>
      </c>
      <c r="T175" t="s">
        <v>223</v>
      </c>
      <c r="U175">
        <v>0</v>
      </c>
      <c r="V175">
        <v>0</v>
      </c>
    </row>
    <row r="176" spans="1:22">
      <c r="A176">
        <v>12980</v>
      </c>
      <c r="B176" t="s">
        <v>242</v>
      </c>
      <c r="C176" t="s">
        <v>225</v>
      </c>
      <c r="D176" t="s">
        <v>3307</v>
      </c>
      <c r="E176">
        <v>4</v>
      </c>
      <c r="F176" t="s">
        <v>102</v>
      </c>
      <c r="G176" t="s">
        <v>73</v>
      </c>
      <c r="H176">
        <v>5061407</v>
      </c>
      <c r="I176" t="s">
        <v>3335</v>
      </c>
      <c r="J176">
        <v>122800</v>
      </c>
      <c r="K176">
        <v>30700</v>
      </c>
      <c r="L176">
        <v>111748</v>
      </c>
      <c r="M176">
        <v>19905.808700000001</v>
      </c>
      <c r="N176">
        <v>79623.234800000006</v>
      </c>
      <c r="O176">
        <v>100</v>
      </c>
      <c r="P176">
        <v>9</v>
      </c>
      <c r="Q176" t="s">
        <v>75</v>
      </c>
      <c r="R176" t="s">
        <v>3358</v>
      </c>
      <c r="S176" t="s">
        <v>195</v>
      </c>
      <c r="T176" t="s">
        <v>226</v>
      </c>
      <c r="U176">
        <v>0</v>
      </c>
      <c r="V176">
        <v>0</v>
      </c>
    </row>
    <row r="177" spans="1:22">
      <c r="A177">
        <v>12980</v>
      </c>
      <c r="B177" t="s">
        <v>624</v>
      </c>
      <c r="C177" t="s">
        <v>625</v>
      </c>
      <c r="D177" t="s">
        <v>3307</v>
      </c>
      <c r="E177">
        <v>2</v>
      </c>
      <c r="F177" t="s">
        <v>102</v>
      </c>
      <c r="G177" t="s">
        <v>73</v>
      </c>
      <c r="H177">
        <v>5061407</v>
      </c>
      <c r="I177" t="s">
        <v>3335</v>
      </c>
      <c r="J177">
        <v>9600</v>
      </c>
      <c r="K177">
        <v>4800</v>
      </c>
      <c r="L177">
        <v>8736</v>
      </c>
      <c r="M177">
        <v>3659.2782000000002</v>
      </c>
      <c r="N177">
        <v>7318.5564000000004</v>
      </c>
      <c r="O177">
        <v>100</v>
      </c>
      <c r="P177">
        <v>9</v>
      </c>
      <c r="Q177" t="s">
        <v>75</v>
      </c>
      <c r="R177" t="s">
        <v>3358</v>
      </c>
      <c r="S177" t="s">
        <v>195</v>
      </c>
      <c r="T177" t="s">
        <v>380</v>
      </c>
      <c r="U177">
        <v>0</v>
      </c>
      <c r="V177">
        <v>0</v>
      </c>
    </row>
    <row r="178" spans="1:22">
      <c r="A178">
        <v>12980</v>
      </c>
      <c r="B178" t="s">
        <v>624</v>
      </c>
      <c r="C178" t="s">
        <v>625</v>
      </c>
      <c r="D178" t="s">
        <v>3307</v>
      </c>
      <c r="E178">
        <v>2</v>
      </c>
      <c r="F178" t="s">
        <v>102</v>
      </c>
      <c r="G178" t="s">
        <v>73</v>
      </c>
      <c r="H178">
        <v>5061407</v>
      </c>
      <c r="I178" t="s">
        <v>3335</v>
      </c>
      <c r="J178">
        <v>9600</v>
      </c>
      <c r="K178">
        <v>4800</v>
      </c>
      <c r="L178">
        <v>8736</v>
      </c>
      <c r="M178">
        <v>3659.2782000000002</v>
      </c>
      <c r="N178">
        <v>7318.5564000000004</v>
      </c>
      <c r="O178">
        <v>100</v>
      </c>
      <c r="P178">
        <v>9</v>
      </c>
      <c r="Q178" t="s">
        <v>75</v>
      </c>
      <c r="R178" t="s">
        <v>3358</v>
      </c>
      <c r="S178" t="s">
        <v>195</v>
      </c>
      <c r="T178" t="s">
        <v>380</v>
      </c>
      <c r="U178">
        <v>0</v>
      </c>
      <c r="V178">
        <v>0</v>
      </c>
    </row>
    <row r="179" spans="1:22">
      <c r="A179">
        <v>12980</v>
      </c>
      <c r="B179" t="s">
        <v>236</v>
      </c>
      <c r="C179" t="s">
        <v>112</v>
      </c>
      <c r="D179" t="s">
        <v>3307</v>
      </c>
      <c r="E179">
        <v>4</v>
      </c>
      <c r="F179" t="s">
        <v>102</v>
      </c>
      <c r="G179" t="s">
        <v>73</v>
      </c>
      <c r="H179">
        <v>5061407</v>
      </c>
      <c r="I179" t="s">
        <v>3335</v>
      </c>
      <c r="J179">
        <v>18400</v>
      </c>
      <c r="K179">
        <v>4600</v>
      </c>
      <c r="L179">
        <v>16744</v>
      </c>
      <c r="M179">
        <v>3259.6388999999999</v>
      </c>
      <c r="N179">
        <v>13038.5556</v>
      </c>
      <c r="O179">
        <v>100</v>
      </c>
      <c r="P179">
        <v>9</v>
      </c>
      <c r="Q179" t="s">
        <v>75</v>
      </c>
      <c r="R179" t="s">
        <v>3358</v>
      </c>
      <c r="S179" t="s">
        <v>195</v>
      </c>
      <c r="T179" t="s">
        <v>85</v>
      </c>
      <c r="U179">
        <v>0</v>
      </c>
      <c r="V179">
        <v>0</v>
      </c>
    </row>
    <row r="180" spans="1:22">
      <c r="A180">
        <v>12980</v>
      </c>
      <c r="B180" t="s">
        <v>236</v>
      </c>
      <c r="C180" t="s">
        <v>112</v>
      </c>
      <c r="D180" t="s">
        <v>3307</v>
      </c>
      <c r="E180">
        <v>4</v>
      </c>
      <c r="F180" t="s">
        <v>102</v>
      </c>
      <c r="G180" t="s">
        <v>73</v>
      </c>
      <c r="H180">
        <v>5061407</v>
      </c>
      <c r="I180" t="s">
        <v>3335</v>
      </c>
      <c r="J180">
        <v>18400</v>
      </c>
      <c r="K180">
        <v>4600</v>
      </c>
      <c r="L180">
        <v>16744</v>
      </c>
      <c r="M180">
        <v>3259.6388999999999</v>
      </c>
      <c r="N180">
        <v>13038.5556</v>
      </c>
      <c r="O180">
        <v>100</v>
      </c>
      <c r="P180">
        <v>9</v>
      </c>
      <c r="Q180" t="s">
        <v>75</v>
      </c>
      <c r="R180" t="s">
        <v>3358</v>
      </c>
      <c r="S180" t="s">
        <v>195</v>
      </c>
      <c r="T180" t="s">
        <v>85</v>
      </c>
      <c r="U180">
        <v>0</v>
      </c>
      <c r="V180">
        <v>0</v>
      </c>
    </row>
    <row r="181" spans="1:22">
      <c r="A181">
        <v>12980</v>
      </c>
      <c r="B181" t="s">
        <v>111</v>
      </c>
      <c r="C181" t="s">
        <v>112</v>
      </c>
      <c r="D181" t="s">
        <v>3307</v>
      </c>
      <c r="E181">
        <v>4</v>
      </c>
      <c r="F181" t="s">
        <v>102</v>
      </c>
      <c r="G181" t="s">
        <v>73</v>
      </c>
      <c r="H181">
        <v>5061407</v>
      </c>
      <c r="I181" t="s">
        <v>3335</v>
      </c>
      <c r="J181">
        <v>36400</v>
      </c>
      <c r="K181">
        <v>9100</v>
      </c>
      <c r="L181">
        <v>33124</v>
      </c>
      <c r="M181">
        <v>6196.4062000000004</v>
      </c>
      <c r="N181">
        <v>24785.624800000001</v>
      </c>
      <c r="O181">
        <v>100</v>
      </c>
      <c r="P181">
        <v>9</v>
      </c>
      <c r="Q181" t="s">
        <v>75</v>
      </c>
      <c r="R181" t="s">
        <v>3358</v>
      </c>
      <c r="S181" t="s">
        <v>195</v>
      </c>
      <c r="T181" t="s">
        <v>85</v>
      </c>
      <c r="U181">
        <v>0</v>
      </c>
      <c r="V181">
        <v>0</v>
      </c>
    </row>
    <row r="182" spans="1:22">
      <c r="A182">
        <v>12980</v>
      </c>
      <c r="B182" t="s">
        <v>626</v>
      </c>
      <c r="C182" t="s">
        <v>354</v>
      </c>
      <c r="D182" t="s">
        <v>3307</v>
      </c>
      <c r="E182">
        <v>4</v>
      </c>
      <c r="F182" t="s">
        <v>102</v>
      </c>
      <c r="G182" t="s">
        <v>73</v>
      </c>
      <c r="H182">
        <v>5061407</v>
      </c>
      <c r="I182" t="s">
        <v>3335</v>
      </c>
      <c r="J182">
        <v>39200</v>
      </c>
      <c r="K182">
        <v>9800</v>
      </c>
      <c r="L182">
        <v>35672</v>
      </c>
      <c r="M182">
        <v>6946.4777999999997</v>
      </c>
      <c r="N182">
        <v>27785.911199999999</v>
      </c>
      <c r="O182">
        <v>100</v>
      </c>
      <c r="P182">
        <v>9</v>
      </c>
      <c r="Q182" t="s">
        <v>75</v>
      </c>
      <c r="R182" t="s">
        <v>3358</v>
      </c>
      <c r="S182" t="s">
        <v>195</v>
      </c>
      <c r="T182" t="s">
        <v>627</v>
      </c>
      <c r="U182">
        <v>0</v>
      </c>
      <c r="V182">
        <v>0</v>
      </c>
    </row>
    <row r="183" spans="1:22">
      <c r="A183">
        <v>12980</v>
      </c>
      <c r="B183" t="s">
        <v>207</v>
      </c>
      <c r="C183" t="s">
        <v>208</v>
      </c>
      <c r="D183" t="s">
        <v>3307</v>
      </c>
      <c r="E183">
        <v>7</v>
      </c>
      <c r="F183" t="s">
        <v>102</v>
      </c>
      <c r="G183" t="s">
        <v>73</v>
      </c>
      <c r="H183">
        <v>5061407</v>
      </c>
      <c r="I183" t="s">
        <v>3335</v>
      </c>
      <c r="J183">
        <v>165900</v>
      </c>
      <c r="K183">
        <v>23700</v>
      </c>
      <c r="L183">
        <v>82600</v>
      </c>
      <c r="M183">
        <v>6953.81</v>
      </c>
      <c r="N183">
        <v>48676.67</v>
      </c>
      <c r="O183">
        <v>100</v>
      </c>
      <c r="P183">
        <v>0</v>
      </c>
      <c r="Q183" t="s">
        <v>75</v>
      </c>
      <c r="R183" t="s">
        <v>3358</v>
      </c>
      <c r="S183" t="s">
        <v>195</v>
      </c>
      <c r="T183" t="s">
        <v>136</v>
      </c>
      <c r="U183">
        <v>0</v>
      </c>
      <c r="V183">
        <v>0</v>
      </c>
    </row>
    <row r="184" spans="1:22">
      <c r="A184">
        <v>13091</v>
      </c>
      <c r="B184" t="s">
        <v>1843</v>
      </c>
      <c r="C184" t="s">
        <v>234</v>
      </c>
      <c r="D184" t="s">
        <v>3307</v>
      </c>
      <c r="E184">
        <v>1</v>
      </c>
      <c r="F184" t="s">
        <v>102</v>
      </c>
      <c r="G184" t="s">
        <v>73</v>
      </c>
      <c r="H184">
        <v>5061443</v>
      </c>
      <c r="I184" t="s">
        <v>3335</v>
      </c>
      <c r="J184">
        <v>39000</v>
      </c>
      <c r="K184">
        <v>39000</v>
      </c>
      <c r="L184">
        <v>35490</v>
      </c>
      <c r="M184">
        <v>27701.833299999998</v>
      </c>
      <c r="N184">
        <v>27701.833299999998</v>
      </c>
      <c r="O184">
        <v>100</v>
      </c>
      <c r="P184">
        <v>9</v>
      </c>
      <c r="Q184" t="s">
        <v>75</v>
      </c>
      <c r="R184" t="s">
        <v>3434</v>
      </c>
      <c r="S184" t="s">
        <v>76</v>
      </c>
      <c r="T184" t="s">
        <v>235</v>
      </c>
      <c r="U184">
        <v>0</v>
      </c>
      <c r="V184">
        <v>0</v>
      </c>
    </row>
    <row r="185" spans="1:22">
      <c r="A185">
        <v>13114</v>
      </c>
      <c r="B185" t="s">
        <v>217</v>
      </c>
      <c r="C185" t="s">
        <v>218</v>
      </c>
      <c r="D185" t="s">
        <v>3307</v>
      </c>
      <c r="E185">
        <v>1</v>
      </c>
      <c r="F185" t="s">
        <v>120</v>
      </c>
      <c r="G185" t="s">
        <v>73</v>
      </c>
      <c r="H185">
        <v>4009144</v>
      </c>
      <c r="I185" t="s">
        <v>3335</v>
      </c>
      <c r="J185">
        <v>97400</v>
      </c>
      <c r="K185">
        <v>97400</v>
      </c>
      <c r="L185">
        <v>63310</v>
      </c>
      <c r="M185">
        <v>61779.822099999998</v>
      </c>
      <c r="N185">
        <v>61779.822099999998</v>
      </c>
      <c r="O185">
        <v>100</v>
      </c>
      <c r="P185">
        <v>35</v>
      </c>
      <c r="Q185" t="s">
        <v>75</v>
      </c>
      <c r="R185" t="s">
        <v>121</v>
      </c>
      <c r="S185" t="s">
        <v>122</v>
      </c>
      <c r="T185" t="s">
        <v>219</v>
      </c>
      <c r="U185">
        <v>0</v>
      </c>
      <c r="V185">
        <v>0</v>
      </c>
    </row>
    <row r="186" spans="1:22">
      <c r="A186">
        <v>13041</v>
      </c>
      <c r="B186" t="s">
        <v>305</v>
      </c>
      <c r="C186" t="s">
        <v>306</v>
      </c>
      <c r="D186" t="s">
        <v>3330</v>
      </c>
      <c r="E186">
        <v>5.5</v>
      </c>
      <c r="F186" t="s">
        <v>102</v>
      </c>
      <c r="G186" t="s">
        <v>73</v>
      </c>
      <c r="H186">
        <v>5061411</v>
      </c>
      <c r="I186" t="s">
        <v>3335</v>
      </c>
      <c r="J186">
        <v>144650</v>
      </c>
      <c r="K186">
        <v>26300</v>
      </c>
      <c r="L186">
        <v>77550</v>
      </c>
      <c r="M186">
        <v>11299.2546</v>
      </c>
      <c r="N186">
        <v>62145.900300000001</v>
      </c>
      <c r="O186">
        <v>100</v>
      </c>
      <c r="P186">
        <v>0</v>
      </c>
      <c r="Q186" t="s">
        <v>75</v>
      </c>
      <c r="R186" t="s">
        <v>3359</v>
      </c>
      <c r="S186" t="s">
        <v>195</v>
      </c>
      <c r="T186" t="s">
        <v>136</v>
      </c>
      <c r="U186">
        <v>0</v>
      </c>
      <c r="V186">
        <v>0</v>
      </c>
    </row>
    <row r="187" spans="1:22">
      <c r="A187">
        <v>13041</v>
      </c>
      <c r="B187" t="s">
        <v>137</v>
      </c>
      <c r="C187" t="s">
        <v>127</v>
      </c>
      <c r="D187" t="s">
        <v>3330</v>
      </c>
      <c r="E187">
        <v>1</v>
      </c>
      <c r="F187" t="s">
        <v>102</v>
      </c>
      <c r="G187" t="s">
        <v>73</v>
      </c>
      <c r="H187">
        <v>5061411</v>
      </c>
      <c r="I187" t="s">
        <v>3335</v>
      </c>
      <c r="J187">
        <v>31700</v>
      </c>
      <c r="K187">
        <v>31700</v>
      </c>
      <c r="L187">
        <v>28847</v>
      </c>
      <c r="M187">
        <v>20313.040199999999</v>
      </c>
      <c r="N187">
        <v>20313.040199999999</v>
      </c>
      <c r="O187">
        <v>100</v>
      </c>
      <c r="P187">
        <v>9</v>
      </c>
      <c r="Q187" t="s">
        <v>75</v>
      </c>
      <c r="R187" t="s">
        <v>3359</v>
      </c>
      <c r="S187" t="s">
        <v>195</v>
      </c>
      <c r="T187" t="s">
        <v>128</v>
      </c>
      <c r="U187">
        <v>0</v>
      </c>
      <c r="V187">
        <v>0</v>
      </c>
    </row>
    <row r="188" spans="1:22">
      <c r="A188">
        <v>13041</v>
      </c>
      <c r="B188" t="s">
        <v>139</v>
      </c>
      <c r="C188" t="s">
        <v>140</v>
      </c>
      <c r="D188" t="s">
        <v>3330</v>
      </c>
      <c r="E188">
        <v>1</v>
      </c>
      <c r="F188" t="s">
        <v>102</v>
      </c>
      <c r="G188" t="s">
        <v>73</v>
      </c>
      <c r="H188">
        <v>5061411</v>
      </c>
      <c r="I188" t="s">
        <v>3335</v>
      </c>
      <c r="J188">
        <v>2400</v>
      </c>
      <c r="K188">
        <v>2400</v>
      </c>
      <c r="L188">
        <v>2184</v>
      </c>
      <c r="M188">
        <v>1693.5772999999999</v>
      </c>
      <c r="N188">
        <v>1693.5772999999999</v>
      </c>
      <c r="O188">
        <v>100</v>
      </c>
      <c r="P188">
        <v>9</v>
      </c>
      <c r="Q188" t="s">
        <v>75</v>
      </c>
      <c r="R188" t="s">
        <v>3359</v>
      </c>
      <c r="S188" t="s">
        <v>195</v>
      </c>
      <c r="T188" t="s">
        <v>141</v>
      </c>
      <c r="U188">
        <v>0</v>
      </c>
      <c r="V188">
        <v>0</v>
      </c>
    </row>
    <row r="189" spans="1:22">
      <c r="A189">
        <v>13041</v>
      </c>
      <c r="B189" t="s">
        <v>240</v>
      </c>
      <c r="C189" t="s">
        <v>150</v>
      </c>
      <c r="D189" t="s">
        <v>3330</v>
      </c>
      <c r="E189">
        <v>1</v>
      </c>
      <c r="F189" t="s">
        <v>102</v>
      </c>
      <c r="G189" t="s">
        <v>73</v>
      </c>
      <c r="H189">
        <v>5061411</v>
      </c>
      <c r="I189" t="s">
        <v>3335</v>
      </c>
      <c r="J189">
        <v>98900</v>
      </c>
      <c r="K189">
        <v>98900</v>
      </c>
      <c r="L189">
        <v>89999</v>
      </c>
      <c r="M189">
        <v>69922.174499999994</v>
      </c>
      <c r="N189">
        <v>69922.174499999994</v>
      </c>
      <c r="O189">
        <v>100</v>
      </c>
      <c r="P189">
        <v>9</v>
      </c>
      <c r="Q189" t="s">
        <v>75</v>
      </c>
      <c r="R189" t="s">
        <v>3359</v>
      </c>
      <c r="S189" t="s">
        <v>195</v>
      </c>
      <c r="T189" t="s">
        <v>130</v>
      </c>
      <c r="U189">
        <v>0</v>
      </c>
      <c r="V189">
        <v>0</v>
      </c>
    </row>
    <row r="190" spans="1:22">
      <c r="A190">
        <v>13016</v>
      </c>
      <c r="B190" t="s">
        <v>137</v>
      </c>
      <c r="C190" t="s">
        <v>127</v>
      </c>
      <c r="D190" t="s">
        <v>3330</v>
      </c>
      <c r="E190">
        <v>1</v>
      </c>
      <c r="F190" t="s">
        <v>206</v>
      </c>
      <c r="G190" t="s">
        <v>73</v>
      </c>
      <c r="H190">
        <v>5061396</v>
      </c>
      <c r="I190" t="s">
        <v>3335</v>
      </c>
      <c r="J190">
        <v>31700</v>
      </c>
      <c r="K190">
        <v>31700</v>
      </c>
      <c r="L190">
        <v>20313</v>
      </c>
      <c r="M190">
        <v>20313.040199999999</v>
      </c>
      <c r="N190">
        <v>20313.040199999999</v>
      </c>
      <c r="O190">
        <v>100</v>
      </c>
      <c r="P190">
        <v>0</v>
      </c>
      <c r="Q190" t="s">
        <v>75</v>
      </c>
      <c r="R190" t="s">
        <v>3360</v>
      </c>
      <c r="S190" t="s">
        <v>88</v>
      </c>
      <c r="T190" t="s">
        <v>128</v>
      </c>
      <c r="U190">
        <v>0</v>
      </c>
      <c r="V190">
        <v>0</v>
      </c>
    </row>
    <row r="191" spans="1:22">
      <c r="A191">
        <v>13016</v>
      </c>
      <c r="B191" t="s">
        <v>207</v>
      </c>
      <c r="C191" t="s">
        <v>208</v>
      </c>
      <c r="D191" t="s">
        <v>3330</v>
      </c>
      <c r="E191">
        <v>6.5</v>
      </c>
      <c r="F191" t="s">
        <v>206</v>
      </c>
      <c r="G191" t="s">
        <v>73</v>
      </c>
      <c r="H191">
        <v>5061396</v>
      </c>
      <c r="I191" t="s">
        <v>3335</v>
      </c>
      <c r="J191">
        <v>154050</v>
      </c>
      <c r="K191">
        <v>23700</v>
      </c>
      <c r="L191">
        <v>45201</v>
      </c>
      <c r="M191">
        <v>6953.81</v>
      </c>
      <c r="N191">
        <v>45199.764999999999</v>
      </c>
      <c r="O191">
        <v>100</v>
      </c>
      <c r="P191">
        <v>0</v>
      </c>
      <c r="Q191" t="s">
        <v>75</v>
      </c>
      <c r="R191" t="s">
        <v>3360</v>
      </c>
      <c r="S191" t="s">
        <v>88</v>
      </c>
      <c r="T191" t="s">
        <v>136</v>
      </c>
      <c r="U191">
        <v>0</v>
      </c>
      <c r="V191">
        <v>0</v>
      </c>
    </row>
    <row r="192" spans="1:22">
      <c r="A192">
        <v>13060</v>
      </c>
      <c r="B192" t="s">
        <v>137</v>
      </c>
      <c r="C192" t="s">
        <v>127</v>
      </c>
      <c r="D192" t="s">
        <v>3330</v>
      </c>
      <c r="E192">
        <v>1</v>
      </c>
      <c r="F192" t="s">
        <v>138</v>
      </c>
      <c r="G192" t="s">
        <v>73</v>
      </c>
      <c r="H192">
        <v>5061381</v>
      </c>
      <c r="I192" t="s">
        <v>3335</v>
      </c>
      <c r="J192">
        <v>31700</v>
      </c>
      <c r="K192">
        <v>31700</v>
      </c>
      <c r="L192">
        <v>20313</v>
      </c>
      <c r="M192">
        <v>20313.040199999999</v>
      </c>
      <c r="N192">
        <v>20313.040199999999</v>
      </c>
      <c r="O192">
        <v>100</v>
      </c>
      <c r="P192">
        <v>0</v>
      </c>
      <c r="Q192" t="s">
        <v>75</v>
      </c>
      <c r="R192" t="s">
        <v>3361</v>
      </c>
      <c r="S192" t="s">
        <v>195</v>
      </c>
      <c r="T192" t="s">
        <v>128</v>
      </c>
      <c r="U192">
        <v>0</v>
      </c>
      <c r="V192">
        <v>0</v>
      </c>
    </row>
    <row r="193" spans="1:22">
      <c r="A193">
        <v>13060</v>
      </c>
      <c r="B193" t="s">
        <v>139</v>
      </c>
      <c r="C193" t="s">
        <v>140</v>
      </c>
      <c r="D193" t="s">
        <v>3330</v>
      </c>
      <c r="E193">
        <v>1</v>
      </c>
      <c r="F193" t="s">
        <v>138</v>
      </c>
      <c r="G193" t="s">
        <v>73</v>
      </c>
      <c r="H193">
        <v>5061381</v>
      </c>
      <c r="I193" t="s">
        <v>3335</v>
      </c>
      <c r="J193">
        <v>2400</v>
      </c>
      <c r="K193">
        <v>2400</v>
      </c>
      <c r="L193">
        <v>1694</v>
      </c>
      <c r="M193">
        <v>1693.5772999999999</v>
      </c>
      <c r="N193">
        <v>1693.5772999999999</v>
      </c>
      <c r="O193">
        <v>100</v>
      </c>
      <c r="P193">
        <v>0</v>
      </c>
      <c r="Q193" t="s">
        <v>75</v>
      </c>
      <c r="R193" t="s">
        <v>3361</v>
      </c>
      <c r="S193" t="s">
        <v>195</v>
      </c>
      <c r="T193" t="s">
        <v>141</v>
      </c>
      <c r="U193">
        <v>0</v>
      </c>
      <c r="V193">
        <v>0</v>
      </c>
    </row>
    <row r="194" spans="1:22">
      <c r="A194">
        <v>13060</v>
      </c>
      <c r="B194" t="s">
        <v>134</v>
      </c>
      <c r="C194" t="s">
        <v>135</v>
      </c>
      <c r="D194" t="s">
        <v>3330</v>
      </c>
      <c r="E194">
        <v>5.5</v>
      </c>
      <c r="F194" t="s">
        <v>138</v>
      </c>
      <c r="G194" t="s">
        <v>73</v>
      </c>
      <c r="H194">
        <v>5061381</v>
      </c>
      <c r="I194" t="s">
        <v>3335</v>
      </c>
      <c r="J194">
        <v>130350</v>
      </c>
      <c r="K194">
        <v>23700</v>
      </c>
      <c r="L194">
        <v>38429</v>
      </c>
      <c r="M194">
        <v>6986.8074999999999</v>
      </c>
      <c r="N194">
        <v>38427.441250000003</v>
      </c>
      <c r="O194">
        <v>100</v>
      </c>
      <c r="P194">
        <v>0</v>
      </c>
      <c r="Q194" t="s">
        <v>75</v>
      </c>
      <c r="R194" t="s">
        <v>3361</v>
      </c>
      <c r="S194" t="s">
        <v>195</v>
      </c>
      <c r="T194" t="s">
        <v>136</v>
      </c>
      <c r="U194">
        <v>0</v>
      </c>
      <c r="V194">
        <v>0</v>
      </c>
    </row>
    <row r="195" spans="1:22">
      <c r="A195">
        <v>13020</v>
      </c>
      <c r="B195" t="s">
        <v>566</v>
      </c>
      <c r="C195" t="s">
        <v>567</v>
      </c>
      <c r="D195" t="s">
        <v>3330</v>
      </c>
      <c r="E195">
        <v>1</v>
      </c>
      <c r="F195" t="s">
        <v>138</v>
      </c>
      <c r="G195" t="s">
        <v>73</v>
      </c>
      <c r="H195">
        <v>5061402</v>
      </c>
      <c r="I195" t="s">
        <v>3335</v>
      </c>
      <c r="J195">
        <v>46200</v>
      </c>
      <c r="K195">
        <v>46200</v>
      </c>
      <c r="L195">
        <v>28996</v>
      </c>
      <c r="M195">
        <v>28996.121999999999</v>
      </c>
      <c r="N195">
        <v>28996.121999999999</v>
      </c>
      <c r="O195">
        <v>100</v>
      </c>
      <c r="P195">
        <v>0</v>
      </c>
      <c r="Q195" t="s">
        <v>75</v>
      </c>
      <c r="R195" t="s">
        <v>2036</v>
      </c>
      <c r="S195" t="s">
        <v>88</v>
      </c>
      <c r="T195" t="s">
        <v>128</v>
      </c>
      <c r="U195">
        <v>0</v>
      </c>
      <c r="V195">
        <v>0</v>
      </c>
    </row>
    <row r="196" spans="1:22">
      <c r="A196">
        <v>13020</v>
      </c>
      <c r="B196" t="s">
        <v>139</v>
      </c>
      <c r="C196" t="s">
        <v>140</v>
      </c>
      <c r="D196" t="s">
        <v>3330</v>
      </c>
      <c r="E196">
        <v>1</v>
      </c>
      <c r="F196" t="s">
        <v>138</v>
      </c>
      <c r="G196" t="s">
        <v>73</v>
      </c>
      <c r="H196">
        <v>5061402</v>
      </c>
      <c r="I196" t="s">
        <v>3335</v>
      </c>
      <c r="J196">
        <v>2400</v>
      </c>
      <c r="K196">
        <v>2400</v>
      </c>
      <c r="L196">
        <v>1694</v>
      </c>
      <c r="M196">
        <v>1693.5772999999999</v>
      </c>
      <c r="N196">
        <v>1693.5772999999999</v>
      </c>
      <c r="O196">
        <v>100</v>
      </c>
      <c r="P196">
        <v>0</v>
      </c>
      <c r="Q196" t="s">
        <v>75</v>
      </c>
      <c r="R196" t="s">
        <v>2036</v>
      </c>
      <c r="S196" t="s">
        <v>88</v>
      </c>
      <c r="T196" t="s">
        <v>141</v>
      </c>
      <c r="U196">
        <v>0</v>
      </c>
      <c r="V196">
        <v>0</v>
      </c>
    </row>
    <row r="197" spans="1:22">
      <c r="A197">
        <v>13020</v>
      </c>
      <c r="B197" t="s">
        <v>134</v>
      </c>
      <c r="C197" t="s">
        <v>135</v>
      </c>
      <c r="D197" t="s">
        <v>3330</v>
      </c>
      <c r="E197">
        <v>8.5</v>
      </c>
      <c r="F197" t="s">
        <v>138</v>
      </c>
      <c r="G197" t="s">
        <v>73</v>
      </c>
      <c r="H197">
        <v>5061402</v>
      </c>
      <c r="I197" t="s">
        <v>3335</v>
      </c>
      <c r="J197">
        <v>201450</v>
      </c>
      <c r="K197">
        <v>23700</v>
      </c>
      <c r="L197">
        <v>59390</v>
      </c>
      <c r="M197">
        <v>6986.8074999999999</v>
      </c>
      <c r="N197">
        <v>59387.863749999997</v>
      </c>
      <c r="O197">
        <v>100</v>
      </c>
      <c r="P197">
        <v>0</v>
      </c>
      <c r="Q197" t="s">
        <v>75</v>
      </c>
      <c r="R197" t="s">
        <v>2036</v>
      </c>
      <c r="S197" t="s">
        <v>88</v>
      </c>
      <c r="T197" t="s">
        <v>136</v>
      </c>
      <c r="U197">
        <v>0</v>
      </c>
      <c r="V197">
        <v>0</v>
      </c>
    </row>
    <row r="198" spans="1:22">
      <c r="A198">
        <v>13023</v>
      </c>
      <c r="B198" t="s">
        <v>108</v>
      </c>
      <c r="C198" t="s">
        <v>109</v>
      </c>
      <c r="D198" t="s">
        <v>3331</v>
      </c>
      <c r="E198">
        <v>1</v>
      </c>
      <c r="F198" t="s">
        <v>144</v>
      </c>
      <c r="G198" t="s">
        <v>73</v>
      </c>
      <c r="H198">
        <v>5061405</v>
      </c>
      <c r="I198" t="s">
        <v>3335</v>
      </c>
      <c r="J198">
        <v>31920</v>
      </c>
      <c r="K198">
        <v>39900</v>
      </c>
      <c r="L198">
        <v>31920</v>
      </c>
      <c r="M198">
        <v>25378.870299999999</v>
      </c>
      <c r="N198">
        <v>20303.096239999999</v>
      </c>
      <c r="O198">
        <v>80</v>
      </c>
      <c r="P198">
        <v>0</v>
      </c>
      <c r="Q198" t="s">
        <v>75</v>
      </c>
      <c r="R198" t="s">
        <v>3362</v>
      </c>
      <c r="S198" t="s">
        <v>88</v>
      </c>
      <c r="T198" t="s">
        <v>110</v>
      </c>
      <c r="U198">
        <v>0</v>
      </c>
      <c r="V198">
        <v>0</v>
      </c>
    </row>
    <row r="199" spans="1:22">
      <c r="A199">
        <v>13023</v>
      </c>
      <c r="B199" t="s">
        <v>137</v>
      </c>
      <c r="C199" t="s">
        <v>127</v>
      </c>
      <c r="D199" t="s">
        <v>3331</v>
      </c>
      <c r="E199">
        <v>1</v>
      </c>
      <c r="F199" t="s">
        <v>206</v>
      </c>
      <c r="G199" t="s">
        <v>73</v>
      </c>
      <c r="H199">
        <v>5061406</v>
      </c>
      <c r="I199" t="s">
        <v>3335</v>
      </c>
      <c r="J199">
        <v>31700</v>
      </c>
      <c r="K199">
        <v>31700</v>
      </c>
      <c r="L199">
        <v>20313</v>
      </c>
      <c r="M199">
        <v>20313.040199999999</v>
      </c>
      <c r="N199">
        <v>20313.040199999999</v>
      </c>
      <c r="O199">
        <v>100</v>
      </c>
      <c r="P199">
        <v>0</v>
      </c>
      <c r="Q199" t="s">
        <v>75</v>
      </c>
      <c r="R199" t="s">
        <v>3362</v>
      </c>
      <c r="S199" t="s">
        <v>88</v>
      </c>
      <c r="T199" t="s">
        <v>128</v>
      </c>
      <c r="U199">
        <v>0</v>
      </c>
      <c r="V199">
        <v>0</v>
      </c>
    </row>
    <row r="200" spans="1:22">
      <c r="A200">
        <v>13023</v>
      </c>
      <c r="B200" t="s">
        <v>149</v>
      </c>
      <c r="C200" t="s">
        <v>150</v>
      </c>
      <c r="D200" t="s">
        <v>3331</v>
      </c>
      <c r="E200">
        <v>1</v>
      </c>
      <c r="F200" t="s">
        <v>144</v>
      </c>
      <c r="G200" t="s">
        <v>73</v>
      </c>
      <c r="H200">
        <v>5061405</v>
      </c>
      <c r="I200" t="s">
        <v>3335</v>
      </c>
      <c r="J200">
        <v>84000</v>
      </c>
      <c r="K200">
        <v>105000</v>
      </c>
      <c r="L200">
        <v>84000</v>
      </c>
      <c r="M200">
        <v>73709.448499999999</v>
      </c>
      <c r="N200">
        <v>58967.558799999999</v>
      </c>
      <c r="O200">
        <v>80</v>
      </c>
      <c r="P200">
        <v>0</v>
      </c>
      <c r="Q200" t="s">
        <v>75</v>
      </c>
      <c r="R200" t="s">
        <v>3362</v>
      </c>
      <c r="S200" t="s">
        <v>88</v>
      </c>
      <c r="T200" t="s">
        <v>130</v>
      </c>
      <c r="U200">
        <v>0</v>
      </c>
      <c r="V200">
        <v>0</v>
      </c>
    </row>
    <row r="201" spans="1:22">
      <c r="A201">
        <v>13023</v>
      </c>
      <c r="B201" t="s">
        <v>207</v>
      </c>
      <c r="C201" t="s">
        <v>208</v>
      </c>
      <c r="D201" t="s">
        <v>3331</v>
      </c>
      <c r="E201">
        <v>6.5</v>
      </c>
      <c r="F201" t="s">
        <v>206</v>
      </c>
      <c r="G201" t="s">
        <v>73</v>
      </c>
      <c r="H201">
        <v>5061406</v>
      </c>
      <c r="I201" t="s">
        <v>3335</v>
      </c>
      <c r="J201">
        <v>154050</v>
      </c>
      <c r="K201">
        <v>23700</v>
      </c>
      <c r="L201">
        <v>45201</v>
      </c>
      <c r="M201">
        <v>6953.81</v>
      </c>
      <c r="N201">
        <v>45199.764999999999</v>
      </c>
      <c r="O201">
        <v>100</v>
      </c>
      <c r="P201">
        <v>0</v>
      </c>
      <c r="Q201" t="s">
        <v>75</v>
      </c>
      <c r="R201" t="s">
        <v>3362</v>
      </c>
      <c r="S201" t="s">
        <v>88</v>
      </c>
      <c r="T201" t="s">
        <v>136</v>
      </c>
      <c r="U201">
        <v>0</v>
      </c>
      <c r="V201">
        <v>0</v>
      </c>
    </row>
    <row r="202" spans="1:22">
      <c r="A202">
        <v>13024</v>
      </c>
      <c r="B202" t="s">
        <v>137</v>
      </c>
      <c r="C202" t="s">
        <v>127</v>
      </c>
      <c r="D202" t="s">
        <v>3331</v>
      </c>
      <c r="E202">
        <v>1</v>
      </c>
      <c r="F202" t="s">
        <v>138</v>
      </c>
      <c r="G202" t="s">
        <v>73</v>
      </c>
      <c r="H202">
        <v>5061408</v>
      </c>
      <c r="I202" t="s">
        <v>3335</v>
      </c>
      <c r="J202">
        <v>31700</v>
      </c>
      <c r="K202">
        <v>31700</v>
      </c>
      <c r="L202">
        <v>20313</v>
      </c>
      <c r="M202">
        <v>20313.040199999999</v>
      </c>
      <c r="N202">
        <v>20313.040199999999</v>
      </c>
      <c r="O202">
        <v>100</v>
      </c>
      <c r="P202">
        <v>0</v>
      </c>
      <c r="Q202" t="s">
        <v>75</v>
      </c>
      <c r="R202" t="s">
        <v>3363</v>
      </c>
      <c r="S202" t="s">
        <v>88</v>
      </c>
      <c r="T202" t="s">
        <v>128</v>
      </c>
      <c r="U202">
        <v>0</v>
      </c>
      <c r="V202">
        <v>0</v>
      </c>
    </row>
    <row r="203" spans="1:22">
      <c r="A203">
        <v>13024</v>
      </c>
      <c r="B203" t="s">
        <v>207</v>
      </c>
      <c r="C203" t="s">
        <v>208</v>
      </c>
      <c r="D203" t="s">
        <v>3331</v>
      </c>
      <c r="E203">
        <v>7</v>
      </c>
      <c r="F203" t="s">
        <v>138</v>
      </c>
      <c r="G203" t="s">
        <v>73</v>
      </c>
      <c r="H203">
        <v>5061408</v>
      </c>
      <c r="I203" t="s">
        <v>3335</v>
      </c>
      <c r="J203">
        <v>165900</v>
      </c>
      <c r="K203">
        <v>23700</v>
      </c>
      <c r="L203">
        <v>48678</v>
      </c>
      <c r="M203">
        <v>6953.81</v>
      </c>
      <c r="N203">
        <v>48676.67</v>
      </c>
      <c r="O203">
        <v>100</v>
      </c>
      <c r="P203">
        <v>0</v>
      </c>
      <c r="Q203" t="s">
        <v>75</v>
      </c>
      <c r="R203" t="s">
        <v>3363</v>
      </c>
      <c r="S203" t="s">
        <v>88</v>
      </c>
      <c r="T203" t="s">
        <v>136</v>
      </c>
      <c r="U203">
        <v>0</v>
      </c>
      <c r="V203">
        <v>0</v>
      </c>
    </row>
    <row r="204" spans="1:22">
      <c r="A204">
        <v>13129</v>
      </c>
      <c r="B204" t="s">
        <v>108</v>
      </c>
      <c r="C204" t="s">
        <v>109</v>
      </c>
      <c r="D204" t="s">
        <v>3331</v>
      </c>
      <c r="E204">
        <v>1</v>
      </c>
      <c r="F204" t="s">
        <v>102</v>
      </c>
      <c r="G204" t="s">
        <v>73</v>
      </c>
      <c r="H204">
        <v>5061433</v>
      </c>
      <c r="I204" t="s">
        <v>3335</v>
      </c>
      <c r="J204">
        <v>39900</v>
      </c>
      <c r="K204">
        <v>39900</v>
      </c>
      <c r="L204">
        <v>36309</v>
      </c>
      <c r="M204">
        <v>25378.870299999999</v>
      </c>
      <c r="N204">
        <v>25378.870299999999</v>
      </c>
      <c r="O204">
        <v>100</v>
      </c>
      <c r="P204">
        <v>9</v>
      </c>
      <c r="Q204" t="s">
        <v>75</v>
      </c>
      <c r="R204" t="s">
        <v>3419</v>
      </c>
      <c r="S204" t="s">
        <v>76</v>
      </c>
      <c r="T204" t="s">
        <v>110</v>
      </c>
      <c r="U204">
        <v>0</v>
      </c>
      <c r="V204">
        <v>0</v>
      </c>
    </row>
    <row r="205" spans="1:22">
      <c r="A205">
        <v>13129</v>
      </c>
      <c r="B205" t="s">
        <v>241</v>
      </c>
      <c r="C205" t="s">
        <v>100</v>
      </c>
      <c r="D205" t="s">
        <v>3331</v>
      </c>
      <c r="E205">
        <v>1</v>
      </c>
      <c r="F205" t="s">
        <v>102</v>
      </c>
      <c r="G205" t="s">
        <v>73</v>
      </c>
      <c r="H205">
        <v>5061433</v>
      </c>
      <c r="I205" t="s">
        <v>3335</v>
      </c>
      <c r="J205">
        <v>240000</v>
      </c>
      <c r="K205">
        <v>240000</v>
      </c>
      <c r="L205">
        <v>218400</v>
      </c>
      <c r="M205">
        <v>156886.08739999999</v>
      </c>
      <c r="N205">
        <v>156886.08739999999</v>
      </c>
      <c r="O205">
        <v>100</v>
      </c>
      <c r="P205">
        <v>9</v>
      </c>
      <c r="Q205" t="s">
        <v>75</v>
      </c>
      <c r="R205" t="s">
        <v>3419</v>
      </c>
      <c r="S205" t="s">
        <v>76</v>
      </c>
      <c r="T205" t="s">
        <v>229</v>
      </c>
      <c r="U205">
        <v>0</v>
      </c>
      <c r="V205">
        <v>0</v>
      </c>
    </row>
    <row r="206" spans="1:22">
      <c r="A206">
        <v>13129</v>
      </c>
      <c r="B206" t="s">
        <v>230</v>
      </c>
      <c r="C206" t="s">
        <v>100</v>
      </c>
      <c r="D206" t="s">
        <v>3331</v>
      </c>
      <c r="E206">
        <v>1</v>
      </c>
      <c r="F206" t="s">
        <v>102</v>
      </c>
      <c r="G206" t="s">
        <v>73</v>
      </c>
      <c r="H206">
        <v>5061433</v>
      </c>
      <c r="I206" t="s">
        <v>3335</v>
      </c>
      <c r="J206">
        <v>204000</v>
      </c>
      <c r="K206">
        <v>204000</v>
      </c>
      <c r="L206">
        <v>185640</v>
      </c>
      <c r="M206">
        <v>133405.08249999999</v>
      </c>
      <c r="N206">
        <v>133405.08249999999</v>
      </c>
      <c r="O206">
        <v>100</v>
      </c>
      <c r="P206">
        <v>9</v>
      </c>
      <c r="Q206" t="s">
        <v>75</v>
      </c>
      <c r="R206" t="s">
        <v>3419</v>
      </c>
      <c r="S206" t="s">
        <v>76</v>
      </c>
      <c r="T206" t="s">
        <v>229</v>
      </c>
      <c r="U206">
        <v>0</v>
      </c>
      <c r="V206">
        <v>0</v>
      </c>
    </row>
    <row r="207" spans="1:22">
      <c r="A207">
        <v>13129</v>
      </c>
      <c r="B207" t="s">
        <v>137</v>
      </c>
      <c r="C207" t="s">
        <v>127</v>
      </c>
      <c r="D207" t="s">
        <v>3331</v>
      </c>
      <c r="E207">
        <v>1</v>
      </c>
      <c r="F207" t="s">
        <v>102</v>
      </c>
      <c r="G207" t="s">
        <v>73</v>
      </c>
      <c r="H207">
        <v>5061433</v>
      </c>
      <c r="I207" t="s">
        <v>3335</v>
      </c>
      <c r="J207">
        <v>31700</v>
      </c>
      <c r="K207">
        <v>31700</v>
      </c>
      <c r="L207">
        <v>28847</v>
      </c>
      <c r="M207">
        <v>20313.040199999999</v>
      </c>
      <c r="N207">
        <v>20313.040199999999</v>
      </c>
      <c r="O207">
        <v>100</v>
      </c>
      <c r="P207">
        <v>9</v>
      </c>
      <c r="Q207" t="s">
        <v>75</v>
      </c>
      <c r="R207" t="s">
        <v>3419</v>
      </c>
      <c r="S207" t="s">
        <v>76</v>
      </c>
      <c r="T207" t="s">
        <v>128</v>
      </c>
      <c r="U207">
        <v>0</v>
      </c>
      <c r="V207">
        <v>0</v>
      </c>
    </row>
    <row r="208" spans="1:22">
      <c r="A208">
        <v>13129</v>
      </c>
      <c r="B208" t="s">
        <v>148</v>
      </c>
      <c r="C208" t="s">
        <v>106</v>
      </c>
      <c r="D208" t="s">
        <v>3331</v>
      </c>
      <c r="E208">
        <v>1</v>
      </c>
      <c r="F208" t="s">
        <v>102</v>
      </c>
      <c r="G208" t="s">
        <v>73</v>
      </c>
      <c r="H208">
        <v>5061433</v>
      </c>
      <c r="I208" t="s">
        <v>3335</v>
      </c>
      <c r="J208">
        <v>43900</v>
      </c>
      <c r="K208">
        <v>43900</v>
      </c>
      <c r="L208">
        <v>39949</v>
      </c>
      <c r="M208">
        <v>27746.087599999999</v>
      </c>
      <c r="N208">
        <v>27746.087599999999</v>
      </c>
      <c r="O208">
        <v>100</v>
      </c>
      <c r="P208">
        <v>9</v>
      </c>
      <c r="Q208" t="s">
        <v>75</v>
      </c>
      <c r="R208" t="s">
        <v>3419</v>
      </c>
      <c r="S208" t="s">
        <v>76</v>
      </c>
      <c r="T208" t="s">
        <v>130</v>
      </c>
      <c r="U208">
        <v>0</v>
      </c>
      <c r="V208">
        <v>0</v>
      </c>
    </row>
    <row r="209" spans="1:22">
      <c r="A209">
        <v>13129</v>
      </c>
      <c r="B209" t="s">
        <v>149</v>
      </c>
      <c r="C209" t="s">
        <v>150</v>
      </c>
      <c r="D209" t="s">
        <v>3331</v>
      </c>
      <c r="E209">
        <v>1</v>
      </c>
      <c r="F209" t="s">
        <v>102</v>
      </c>
      <c r="G209" t="s">
        <v>73</v>
      </c>
      <c r="H209">
        <v>5061433</v>
      </c>
      <c r="I209" t="s">
        <v>3335</v>
      </c>
      <c r="J209">
        <v>105000</v>
      </c>
      <c r="K209">
        <v>105000</v>
      </c>
      <c r="L209">
        <v>95550</v>
      </c>
      <c r="M209">
        <v>73709.448499999999</v>
      </c>
      <c r="N209">
        <v>73709.448499999999</v>
      </c>
      <c r="O209">
        <v>100</v>
      </c>
      <c r="P209">
        <v>9</v>
      </c>
      <c r="Q209" t="s">
        <v>75</v>
      </c>
      <c r="R209" t="s">
        <v>3419</v>
      </c>
      <c r="S209" t="s">
        <v>76</v>
      </c>
      <c r="T209" t="s">
        <v>130</v>
      </c>
      <c r="U209">
        <v>0</v>
      </c>
      <c r="V209">
        <v>0</v>
      </c>
    </row>
    <row r="210" spans="1:22">
      <c r="A210">
        <v>13129</v>
      </c>
      <c r="B210" t="s">
        <v>220</v>
      </c>
      <c r="C210" t="s">
        <v>116</v>
      </c>
      <c r="D210" t="s">
        <v>3331</v>
      </c>
      <c r="E210">
        <v>1</v>
      </c>
      <c r="F210" t="s">
        <v>102</v>
      </c>
      <c r="G210" t="s">
        <v>73</v>
      </c>
      <c r="H210">
        <v>5061433</v>
      </c>
      <c r="I210" t="s">
        <v>3335</v>
      </c>
      <c r="J210">
        <v>117000</v>
      </c>
      <c r="K210">
        <v>117000</v>
      </c>
      <c r="L210">
        <v>106470</v>
      </c>
      <c r="M210">
        <v>78465.672600000005</v>
      </c>
      <c r="N210">
        <v>78465.672600000005</v>
      </c>
      <c r="O210">
        <v>100</v>
      </c>
      <c r="P210">
        <v>9</v>
      </c>
      <c r="Q210" t="s">
        <v>75</v>
      </c>
      <c r="R210" t="s">
        <v>3419</v>
      </c>
      <c r="S210" t="s">
        <v>76</v>
      </c>
      <c r="T210" t="s">
        <v>133</v>
      </c>
      <c r="U210">
        <v>0</v>
      </c>
      <c r="V210">
        <v>0</v>
      </c>
    </row>
    <row r="211" spans="1:22">
      <c r="A211">
        <v>13129</v>
      </c>
      <c r="B211" t="s">
        <v>232</v>
      </c>
      <c r="C211" t="s">
        <v>182</v>
      </c>
      <c r="D211" t="s">
        <v>3331</v>
      </c>
      <c r="E211">
        <v>0.1</v>
      </c>
      <c r="F211" t="s">
        <v>102</v>
      </c>
      <c r="G211" t="s">
        <v>73</v>
      </c>
      <c r="H211">
        <v>5061433</v>
      </c>
      <c r="I211" t="s">
        <v>3335</v>
      </c>
      <c r="J211">
        <v>3610</v>
      </c>
      <c r="K211">
        <v>36100</v>
      </c>
      <c r="L211">
        <v>3285</v>
      </c>
      <c r="M211">
        <v>25021.247599999999</v>
      </c>
      <c r="N211">
        <v>2502.1247600000002</v>
      </c>
      <c r="O211">
        <v>100</v>
      </c>
      <c r="P211">
        <v>9</v>
      </c>
      <c r="Q211" t="s">
        <v>75</v>
      </c>
      <c r="R211" t="s">
        <v>3419</v>
      </c>
      <c r="S211" t="s">
        <v>76</v>
      </c>
      <c r="T211" t="s">
        <v>223</v>
      </c>
      <c r="U211">
        <v>0</v>
      </c>
      <c r="V211">
        <v>0</v>
      </c>
    </row>
    <row r="212" spans="1:22">
      <c r="A212">
        <v>13129</v>
      </c>
      <c r="B212" t="s">
        <v>236</v>
      </c>
      <c r="C212" t="s">
        <v>112</v>
      </c>
      <c r="D212" t="s">
        <v>3331</v>
      </c>
      <c r="E212">
        <v>4</v>
      </c>
      <c r="F212" t="s">
        <v>102</v>
      </c>
      <c r="G212" t="s">
        <v>73</v>
      </c>
      <c r="H212">
        <v>5061433</v>
      </c>
      <c r="I212" t="s">
        <v>3335</v>
      </c>
      <c r="J212">
        <v>18400</v>
      </c>
      <c r="K212">
        <v>4600</v>
      </c>
      <c r="L212">
        <v>16744</v>
      </c>
      <c r="M212">
        <v>3259.6388999999999</v>
      </c>
      <c r="N212">
        <v>13038.5556</v>
      </c>
      <c r="O212">
        <v>100</v>
      </c>
      <c r="P212">
        <v>9</v>
      </c>
      <c r="Q212" t="s">
        <v>75</v>
      </c>
      <c r="R212" t="s">
        <v>3419</v>
      </c>
      <c r="S212" t="s">
        <v>76</v>
      </c>
      <c r="T212" t="s">
        <v>85</v>
      </c>
      <c r="U212">
        <v>0</v>
      </c>
      <c r="V212">
        <v>0</v>
      </c>
    </row>
    <row r="213" spans="1:22">
      <c r="A213">
        <v>13129</v>
      </c>
      <c r="B213" t="s">
        <v>236</v>
      </c>
      <c r="C213" t="s">
        <v>112</v>
      </c>
      <c r="D213" t="s">
        <v>3331</v>
      </c>
      <c r="E213">
        <v>4</v>
      </c>
      <c r="F213" t="s">
        <v>102</v>
      </c>
      <c r="G213" t="s">
        <v>73</v>
      </c>
      <c r="H213">
        <v>5061433</v>
      </c>
      <c r="I213" t="s">
        <v>3335</v>
      </c>
      <c r="J213">
        <v>18400</v>
      </c>
      <c r="K213">
        <v>4600</v>
      </c>
      <c r="L213">
        <v>16744</v>
      </c>
      <c r="M213">
        <v>3259.6388999999999</v>
      </c>
      <c r="N213">
        <v>13038.5556</v>
      </c>
      <c r="O213">
        <v>100</v>
      </c>
      <c r="P213">
        <v>9</v>
      </c>
      <c r="Q213" t="s">
        <v>75</v>
      </c>
      <c r="R213" t="s">
        <v>3419</v>
      </c>
      <c r="S213" t="s">
        <v>76</v>
      </c>
      <c r="T213" t="s">
        <v>85</v>
      </c>
      <c r="U213">
        <v>0</v>
      </c>
      <c r="V213">
        <v>0</v>
      </c>
    </row>
    <row r="214" spans="1:22">
      <c r="A214">
        <v>13129</v>
      </c>
      <c r="B214" t="s">
        <v>207</v>
      </c>
      <c r="C214" t="s">
        <v>208</v>
      </c>
      <c r="D214" t="s">
        <v>3331</v>
      </c>
      <c r="E214">
        <v>7</v>
      </c>
      <c r="F214" t="s">
        <v>102</v>
      </c>
      <c r="G214" t="s">
        <v>73</v>
      </c>
      <c r="H214">
        <v>5061433</v>
      </c>
      <c r="I214" t="s">
        <v>3335</v>
      </c>
      <c r="J214">
        <v>165900</v>
      </c>
      <c r="K214">
        <v>23700</v>
      </c>
      <c r="L214">
        <v>82600</v>
      </c>
      <c r="M214">
        <v>6953.81</v>
      </c>
      <c r="N214">
        <v>48676.67</v>
      </c>
      <c r="O214">
        <v>100</v>
      </c>
      <c r="P214">
        <v>0</v>
      </c>
      <c r="Q214" t="s">
        <v>75</v>
      </c>
      <c r="R214" t="s">
        <v>3419</v>
      </c>
      <c r="S214" t="s">
        <v>76</v>
      </c>
      <c r="T214" t="s">
        <v>136</v>
      </c>
      <c r="U214">
        <v>0</v>
      </c>
      <c r="V214">
        <v>0</v>
      </c>
    </row>
    <row r="215" spans="1:22">
      <c r="A215">
        <v>13130</v>
      </c>
      <c r="B215" t="s">
        <v>134</v>
      </c>
      <c r="C215" t="s">
        <v>135</v>
      </c>
      <c r="D215" t="s">
        <v>3331</v>
      </c>
      <c r="E215">
        <v>2</v>
      </c>
      <c r="F215" t="s">
        <v>206</v>
      </c>
      <c r="G215" t="s">
        <v>73</v>
      </c>
      <c r="H215">
        <v>5061444</v>
      </c>
      <c r="I215" t="s">
        <v>3335</v>
      </c>
      <c r="J215">
        <v>47400</v>
      </c>
      <c r="K215">
        <v>23700</v>
      </c>
      <c r="L215">
        <v>13974</v>
      </c>
      <c r="M215">
        <v>6986.8074999999999</v>
      </c>
      <c r="N215">
        <v>13973.615</v>
      </c>
      <c r="O215">
        <v>100</v>
      </c>
      <c r="P215">
        <v>0</v>
      </c>
      <c r="Q215" t="s">
        <v>75</v>
      </c>
      <c r="R215" t="s">
        <v>3437</v>
      </c>
      <c r="S215" t="s">
        <v>76</v>
      </c>
      <c r="T215" t="s">
        <v>136</v>
      </c>
      <c r="U215">
        <v>0</v>
      </c>
      <c r="V215">
        <v>0</v>
      </c>
    </row>
    <row r="216" spans="1:22">
      <c r="A216">
        <v>13129</v>
      </c>
      <c r="B216" t="s">
        <v>232</v>
      </c>
      <c r="C216" t="s">
        <v>182</v>
      </c>
      <c r="D216" t="s">
        <v>3331</v>
      </c>
      <c r="E216">
        <v>0.1</v>
      </c>
      <c r="F216" t="s">
        <v>102</v>
      </c>
      <c r="G216" t="s">
        <v>73</v>
      </c>
      <c r="H216">
        <v>5061433</v>
      </c>
      <c r="I216" t="s">
        <v>3335</v>
      </c>
      <c r="J216">
        <v>3610</v>
      </c>
      <c r="K216">
        <v>36100</v>
      </c>
      <c r="L216">
        <v>3285</v>
      </c>
      <c r="M216">
        <v>25229</v>
      </c>
      <c r="N216">
        <v>2522.9</v>
      </c>
      <c r="O216">
        <v>100</v>
      </c>
      <c r="P216">
        <v>9</v>
      </c>
      <c r="Q216" t="s">
        <v>75</v>
      </c>
      <c r="R216" t="s">
        <v>3419</v>
      </c>
      <c r="S216" t="s">
        <v>76</v>
      </c>
      <c r="T216" t="s">
        <v>223</v>
      </c>
      <c r="U216">
        <v>0</v>
      </c>
      <c r="V216">
        <v>0</v>
      </c>
    </row>
    <row r="217" spans="1:22">
      <c r="A217">
        <v>13123</v>
      </c>
      <c r="B217" t="s">
        <v>581</v>
      </c>
      <c r="C217" t="s">
        <v>100</v>
      </c>
      <c r="D217" t="s">
        <v>3364</v>
      </c>
      <c r="E217">
        <v>1</v>
      </c>
      <c r="F217" t="s">
        <v>102</v>
      </c>
      <c r="G217" t="s">
        <v>73</v>
      </c>
      <c r="H217">
        <v>5061426</v>
      </c>
      <c r="I217" t="s">
        <v>3335</v>
      </c>
      <c r="J217">
        <v>193000</v>
      </c>
      <c r="K217">
        <v>193000</v>
      </c>
      <c r="L217">
        <v>175630</v>
      </c>
      <c r="M217">
        <v>126942.8563</v>
      </c>
      <c r="N217">
        <v>126942.8563</v>
      </c>
      <c r="O217">
        <v>100</v>
      </c>
      <c r="P217">
        <v>9</v>
      </c>
      <c r="Q217" t="s">
        <v>75</v>
      </c>
      <c r="R217" t="s">
        <v>3365</v>
      </c>
      <c r="S217" t="s">
        <v>76</v>
      </c>
      <c r="T217" t="s">
        <v>229</v>
      </c>
      <c r="U217">
        <v>0</v>
      </c>
      <c r="V217">
        <v>0</v>
      </c>
    </row>
    <row r="218" spans="1:22">
      <c r="A218">
        <v>13123</v>
      </c>
      <c r="B218" t="s">
        <v>303</v>
      </c>
      <c r="C218" t="s">
        <v>100</v>
      </c>
      <c r="D218" t="s">
        <v>3364</v>
      </c>
      <c r="E218">
        <v>1</v>
      </c>
      <c r="F218" t="s">
        <v>102</v>
      </c>
      <c r="G218" t="s">
        <v>73</v>
      </c>
      <c r="H218">
        <v>5061426</v>
      </c>
      <c r="I218" t="s">
        <v>3335</v>
      </c>
      <c r="J218">
        <v>257000</v>
      </c>
      <c r="K218">
        <v>257000</v>
      </c>
      <c r="L218">
        <v>233870</v>
      </c>
      <c r="M218">
        <v>167363.40539999999</v>
      </c>
      <c r="N218">
        <v>167363.40539999999</v>
      </c>
      <c r="O218">
        <v>100</v>
      </c>
      <c r="P218">
        <v>9</v>
      </c>
      <c r="Q218" t="s">
        <v>75</v>
      </c>
      <c r="R218" t="s">
        <v>3365</v>
      </c>
      <c r="S218" t="s">
        <v>76</v>
      </c>
      <c r="T218" t="s">
        <v>229</v>
      </c>
      <c r="U218">
        <v>0</v>
      </c>
      <c r="V218">
        <v>0</v>
      </c>
    </row>
    <row r="219" spans="1:22">
      <c r="A219">
        <v>13123</v>
      </c>
      <c r="B219" t="s">
        <v>137</v>
      </c>
      <c r="C219" t="s">
        <v>127</v>
      </c>
      <c r="D219" t="s">
        <v>3364</v>
      </c>
      <c r="E219">
        <v>1</v>
      </c>
      <c r="F219" t="s">
        <v>102</v>
      </c>
      <c r="G219" t="s">
        <v>73</v>
      </c>
      <c r="H219">
        <v>5061426</v>
      </c>
      <c r="I219" t="s">
        <v>3335</v>
      </c>
      <c r="J219">
        <v>31700</v>
      </c>
      <c r="K219">
        <v>31700</v>
      </c>
      <c r="L219">
        <v>28847</v>
      </c>
      <c r="M219">
        <v>20313.040199999999</v>
      </c>
      <c r="N219">
        <v>20313.040199999999</v>
      </c>
      <c r="O219">
        <v>100</v>
      </c>
      <c r="P219">
        <v>9</v>
      </c>
      <c r="Q219" t="s">
        <v>75</v>
      </c>
      <c r="R219" t="s">
        <v>3365</v>
      </c>
      <c r="S219" t="s">
        <v>76</v>
      </c>
      <c r="T219" t="s">
        <v>128</v>
      </c>
      <c r="U219">
        <v>0</v>
      </c>
      <c r="V219">
        <v>0</v>
      </c>
    </row>
    <row r="220" spans="1:22">
      <c r="A220">
        <v>13123</v>
      </c>
      <c r="B220" t="s">
        <v>148</v>
      </c>
      <c r="C220" t="s">
        <v>106</v>
      </c>
      <c r="D220" t="s">
        <v>3364</v>
      </c>
      <c r="E220">
        <v>1</v>
      </c>
      <c r="F220" t="s">
        <v>102</v>
      </c>
      <c r="G220" t="s">
        <v>73</v>
      </c>
      <c r="H220">
        <v>5061426</v>
      </c>
      <c r="I220" t="s">
        <v>3335</v>
      </c>
      <c r="J220">
        <v>43900</v>
      </c>
      <c r="K220">
        <v>43900</v>
      </c>
      <c r="L220">
        <v>39949</v>
      </c>
      <c r="M220">
        <v>27746.087599999999</v>
      </c>
      <c r="N220">
        <v>27746.087599999999</v>
      </c>
      <c r="O220">
        <v>100</v>
      </c>
      <c r="P220">
        <v>9</v>
      </c>
      <c r="Q220" t="s">
        <v>75</v>
      </c>
      <c r="R220" t="s">
        <v>3365</v>
      </c>
      <c r="S220" t="s">
        <v>76</v>
      </c>
      <c r="T220" t="s">
        <v>130</v>
      </c>
      <c r="U220">
        <v>0</v>
      </c>
      <c r="V220">
        <v>0</v>
      </c>
    </row>
    <row r="221" spans="1:22">
      <c r="A221">
        <v>13123</v>
      </c>
      <c r="B221" t="s">
        <v>231</v>
      </c>
      <c r="C221" t="s">
        <v>218</v>
      </c>
      <c r="D221" t="s">
        <v>3364</v>
      </c>
      <c r="E221">
        <v>1</v>
      </c>
      <c r="F221" t="s">
        <v>102</v>
      </c>
      <c r="G221" t="s">
        <v>73</v>
      </c>
      <c r="H221">
        <v>5061426</v>
      </c>
      <c r="I221" t="s">
        <v>3335</v>
      </c>
      <c r="J221">
        <v>99500</v>
      </c>
      <c r="K221">
        <v>99500</v>
      </c>
      <c r="L221">
        <v>90545</v>
      </c>
      <c r="M221">
        <v>63355.7952</v>
      </c>
      <c r="N221">
        <v>63355.7952</v>
      </c>
      <c r="O221">
        <v>100</v>
      </c>
      <c r="P221">
        <v>9</v>
      </c>
      <c r="Q221" t="s">
        <v>75</v>
      </c>
      <c r="R221" t="s">
        <v>3365</v>
      </c>
      <c r="S221" t="s">
        <v>76</v>
      </c>
      <c r="T221" t="s">
        <v>219</v>
      </c>
      <c r="U221">
        <v>0</v>
      </c>
      <c r="V221">
        <v>0</v>
      </c>
    </row>
    <row r="222" spans="1:22">
      <c r="A222">
        <v>13123</v>
      </c>
      <c r="B222" t="s">
        <v>300</v>
      </c>
      <c r="C222" t="s">
        <v>116</v>
      </c>
      <c r="D222" t="s">
        <v>3364</v>
      </c>
      <c r="E222">
        <v>1</v>
      </c>
      <c r="F222" t="s">
        <v>102</v>
      </c>
      <c r="G222" t="s">
        <v>73</v>
      </c>
      <c r="H222">
        <v>5061426</v>
      </c>
      <c r="I222" t="s">
        <v>3335</v>
      </c>
      <c r="J222">
        <v>112000</v>
      </c>
      <c r="K222">
        <v>112000</v>
      </c>
      <c r="L222">
        <v>101920</v>
      </c>
      <c r="M222">
        <v>73396.618300000002</v>
      </c>
      <c r="N222">
        <v>73396.618300000002</v>
      </c>
      <c r="O222">
        <v>100</v>
      </c>
      <c r="P222">
        <v>9</v>
      </c>
      <c r="Q222" t="s">
        <v>75</v>
      </c>
      <c r="R222" t="s">
        <v>3365</v>
      </c>
      <c r="S222" t="s">
        <v>76</v>
      </c>
      <c r="T222" t="s">
        <v>133</v>
      </c>
      <c r="U222">
        <v>0</v>
      </c>
      <c r="V222">
        <v>0</v>
      </c>
    </row>
    <row r="223" spans="1:22">
      <c r="A223">
        <v>13123</v>
      </c>
      <c r="B223" t="s">
        <v>232</v>
      </c>
      <c r="C223" t="s">
        <v>182</v>
      </c>
      <c r="D223" t="s">
        <v>3364</v>
      </c>
      <c r="E223">
        <v>0.1</v>
      </c>
      <c r="F223" t="s">
        <v>102</v>
      </c>
      <c r="G223" t="s">
        <v>73</v>
      </c>
      <c r="H223">
        <v>5061426</v>
      </c>
      <c r="I223" t="s">
        <v>3335</v>
      </c>
      <c r="J223">
        <v>3610</v>
      </c>
      <c r="K223">
        <v>36100</v>
      </c>
      <c r="L223">
        <v>3285</v>
      </c>
      <c r="M223">
        <v>25229</v>
      </c>
      <c r="N223">
        <v>2522.9</v>
      </c>
      <c r="O223">
        <v>100</v>
      </c>
      <c r="P223">
        <v>9</v>
      </c>
      <c r="Q223" t="s">
        <v>75</v>
      </c>
      <c r="R223" t="s">
        <v>3365</v>
      </c>
      <c r="S223" t="s">
        <v>76</v>
      </c>
      <c r="T223" t="s">
        <v>223</v>
      </c>
      <c r="U223">
        <v>0</v>
      </c>
      <c r="V223">
        <v>0</v>
      </c>
    </row>
    <row r="224" spans="1:22">
      <c r="A224">
        <v>13123</v>
      </c>
      <c r="B224" t="s">
        <v>221</v>
      </c>
      <c r="C224" t="s">
        <v>222</v>
      </c>
      <c r="D224" t="s">
        <v>3364</v>
      </c>
      <c r="E224">
        <v>0.1</v>
      </c>
      <c r="F224" t="s">
        <v>102</v>
      </c>
      <c r="G224" t="s">
        <v>73</v>
      </c>
      <c r="H224">
        <v>5061426</v>
      </c>
      <c r="I224" t="s">
        <v>3335</v>
      </c>
      <c r="J224">
        <v>5990</v>
      </c>
      <c r="K224">
        <v>59900</v>
      </c>
      <c r="L224">
        <v>5451</v>
      </c>
      <c r="M224">
        <v>41466.246899999998</v>
      </c>
      <c r="N224">
        <v>4146.6246899999996</v>
      </c>
      <c r="O224">
        <v>100</v>
      </c>
      <c r="P224">
        <v>9</v>
      </c>
      <c r="Q224" t="s">
        <v>75</v>
      </c>
      <c r="R224" t="s">
        <v>3365</v>
      </c>
      <c r="S224" t="s">
        <v>76</v>
      </c>
      <c r="T224" t="s">
        <v>223</v>
      </c>
      <c r="U224">
        <v>0</v>
      </c>
      <c r="V224">
        <v>0</v>
      </c>
    </row>
    <row r="225" spans="1:22">
      <c r="A225">
        <v>13123</v>
      </c>
      <c r="B225" t="s">
        <v>304</v>
      </c>
      <c r="C225" t="s">
        <v>182</v>
      </c>
      <c r="D225" t="s">
        <v>3364</v>
      </c>
      <c r="E225">
        <v>0.1</v>
      </c>
      <c r="F225" t="s">
        <v>102</v>
      </c>
      <c r="G225" t="s">
        <v>73</v>
      </c>
      <c r="H225">
        <v>5061426</v>
      </c>
      <c r="I225" t="s">
        <v>3335</v>
      </c>
      <c r="J225">
        <v>2380</v>
      </c>
      <c r="K225">
        <v>23800</v>
      </c>
      <c r="L225">
        <v>2166</v>
      </c>
      <c r="M225">
        <v>16843.155500000001</v>
      </c>
      <c r="N225">
        <v>1684.31555</v>
      </c>
      <c r="O225">
        <v>100</v>
      </c>
      <c r="P225">
        <v>9</v>
      </c>
      <c r="Q225" t="s">
        <v>75</v>
      </c>
      <c r="R225" t="s">
        <v>3365</v>
      </c>
      <c r="S225" t="s">
        <v>76</v>
      </c>
      <c r="T225" t="s">
        <v>223</v>
      </c>
      <c r="U225">
        <v>0</v>
      </c>
      <c r="V225">
        <v>0</v>
      </c>
    </row>
    <row r="226" spans="1:22">
      <c r="A226">
        <v>13123</v>
      </c>
      <c r="B226" t="s">
        <v>242</v>
      </c>
      <c r="C226" t="s">
        <v>225</v>
      </c>
      <c r="D226" t="s">
        <v>3364</v>
      </c>
      <c r="E226">
        <v>4</v>
      </c>
      <c r="F226" t="s">
        <v>102</v>
      </c>
      <c r="G226" t="s">
        <v>73</v>
      </c>
      <c r="H226">
        <v>5061426</v>
      </c>
      <c r="I226" t="s">
        <v>3335</v>
      </c>
      <c r="J226">
        <v>122800</v>
      </c>
      <c r="K226">
        <v>30700</v>
      </c>
      <c r="L226">
        <v>111748</v>
      </c>
      <c r="M226">
        <v>19905.808700000001</v>
      </c>
      <c r="N226">
        <v>79623.234800000006</v>
      </c>
      <c r="O226">
        <v>100</v>
      </c>
      <c r="P226">
        <v>9</v>
      </c>
      <c r="Q226" t="s">
        <v>75</v>
      </c>
      <c r="R226" t="s">
        <v>3365</v>
      </c>
      <c r="S226" t="s">
        <v>76</v>
      </c>
      <c r="T226" t="s">
        <v>226</v>
      </c>
      <c r="U226">
        <v>0</v>
      </c>
      <c r="V226">
        <v>0</v>
      </c>
    </row>
    <row r="227" spans="1:22">
      <c r="A227">
        <v>13123</v>
      </c>
      <c r="B227" t="s">
        <v>207</v>
      </c>
      <c r="C227" t="s">
        <v>208</v>
      </c>
      <c r="D227" t="s">
        <v>3364</v>
      </c>
      <c r="E227">
        <v>6.5</v>
      </c>
      <c r="F227" t="s">
        <v>102</v>
      </c>
      <c r="G227" t="s">
        <v>73</v>
      </c>
      <c r="H227">
        <v>5061426</v>
      </c>
      <c r="I227" t="s">
        <v>3335</v>
      </c>
      <c r="J227">
        <v>154050</v>
      </c>
      <c r="K227">
        <v>23700</v>
      </c>
      <c r="L227">
        <v>76700</v>
      </c>
      <c r="M227">
        <v>6953.81</v>
      </c>
      <c r="N227">
        <v>45199.764999999999</v>
      </c>
      <c r="O227">
        <v>100</v>
      </c>
      <c r="P227">
        <v>0</v>
      </c>
      <c r="Q227" t="s">
        <v>75</v>
      </c>
      <c r="R227" t="s">
        <v>3365</v>
      </c>
      <c r="S227" t="s">
        <v>76</v>
      </c>
      <c r="T227" t="s">
        <v>136</v>
      </c>
      <c r="U227">
        <v>0</v>
      </c>
      <c r="V227">
        <v>0</v>
      </c>
    </row>
    <row r="228" spans="1:22">
      <c r="A228">
        <v>12434</v>
      </c>
      <c r="B228" t="s">
        <v>148</v>
      </c>
      <c r="C228" t="s">
        <v>106</v>
      </c>
      <c r="D228" t="s">
        <v>3331</v>
      </c>
      <c r="E228">
        <v>1</v>
      </c>
      <c r="F228" t="s">
        <v>144</v>
      </c>
      <c r="G228" t="s">
        <v>73</v>
      </c>
      <c r="H228">
        <v>5061421</v>
      </c>
      <c r="I228" t="s">
        <v>3335</v>
      </c>
      <c r="J228">
        <v>35120</v>
      </c>
      <c r="K228">
        <v>43900</v>
      </c>
      <c r="L228">
        <v>35120</v>
      </c>
      <c r="M228">
        <v>27746.087599999999</v>
      </c>
      <c r="N228">
        <v>22196.870080000001</v>
      </c>
      <c r="O228">
        <v>80</v>
      </c>
      <c r="P228">
        <v>0</v>
      </c>
      <c r="Q228" t="s">
        <v>75</v>
      </c>
      <c r="R228" t="s">
        <v>3366</v>
      </c>
      <c r="S228" t="s">
        <v>88</v>
      </c>
      <c r="T228" t="s">
        <v>130</v>
      </c>
      <c r="U228">
        <v>0</v>
      </c>
      <c r="V228">
        <v>0</v>
      </c>
    </row>
    <row r="229" spans="1:22">
      <c r="A229">
        <v>12434</v>
      </c>
      <c r="B229" t="s">
        <v>149</v>
      </c>
      <c r="C229" t="s">
        <v>150</v>
      </c>
      <c r="D229" t="s">
        <v>3331</v>
      </c>
      <c r="E229">
        <v>1</v>
      </c>
      <c r="F229" t="s">
        <v>144</v>
      </c>
      <c r="G229" t="s">
        <v>73</v>
      </c>
      <c r="H229">
        <v>5061421</v>
      </c>
      <c r="I229" t="s">
        <v>3335</v>
      </c>
      <c r="J229">
        <v>84000</v>
      </c>
      <c r="K229">
        <v>105000</v>
      </c>
      <c r="L229">
        <v>84000</v>
      </c>
      <c r="M229">
        <v>73709.448499999999</v>
      </c>
      <c r="N229">
        <v>58967.558799999999</v>
      </c>
      <c r="O229">
        <v>80</v>
      </c>
      <c r="P229">
        <v>0</v>
      </c>
      <c r="Q229" t="s">
        <v>75</v>
      </c>
      <c r="R229" t="s">
        <v>3366</v>
      </c>
      <c r="S229" t="s">
        <v>88</v>
      </c>
      <c r="T229" t="s">
        <v>130</v>
      </c>
      <c r="U229">
        <v>0</v>
      </c>
      <c r="V229">
        <v>0</v>
      </c>
    </row>
    <row r="230" spans="1:22">
      <c r="A230">
        <v>13027</v>
      </c>
      <c r="B230" t="s">
        <v>108</v>
      </c>
      <c r="C230" t="s">
        <v>109</v>
      </c>
      <c r="D230" t="s">
        <v>3331</v>
      </c>
      <c r="E230">
        <v>1</v>
      </c>
      <c r="F230" t="s">
        <v>144</v>
      </c>
      <c r="G230" t="s">
        <v>73</v>
      </c>
      <c r="H230">
        <v>5061417</v>
      </c>
      <c r="I230" t="s">
        <v>3335</v>
      </c>
      <c r="J230">
        <v>31920</v>
      </c>
      <c r="K230">
        <v>39900</v>
      </c>
      <c r="L230">
        <v>31920</v>
      </c>
      <c r="M230">
        <v>25378.870299999999</v>
      </c>
      <c r="N230">
        <v>20303.096239999999</v>
      </c>
      <c r="O230">
        <v>80</v>
      </c>
      <c r="P230">
        <v>0</v>
      </c>
      <c r="Q230" t="s">
        <v>75</v>
      </c>
      <c r="R230" t="s">
        <v>3367</v>
      </c>
      <c r="S230" t="s">
        <v>88</v>
      </c>
      <c r="T230" t="s">
        <v>110</v>
      </c>
      <c r="U230">
        <v>0</v>
      </c>
      <c r="V230">
        <v>0</v>
      </c>
    </row>
    <row r="231" spans="1:22">
      <c r="A231">
        <v>13027</v>
      </c>
      <c r="B231" t="s">
        <v>124</v>
      </c>
      <c r="C231" t="s">
        <v>125</v>
      </c>
      <c r="D231" t="s">
        <v>3331</v>
      </c>
      <c r="E231">
        <v>1</v>
      </c>
      <c r="F231" t="s">
        <v>144</v>
      </c>
      <c r="G231" t="s">
        <v>73</v>
      </c>
      <c r="H231">
        <v>5061417</v>
      </c>
      <c r="I231" t="s">
        <v>3335</v>
      </c>
      <c r="J231">
        <v>19100</v>
      </c>
      <c r="K231">
        <v>19100</v>
      </c>
      <c r="L231">
        <v>19100</v>
      </c>
      <c r="M231">
        <v>13505.280500000001</v>
      </c>
      <c r="N231">
        <v>13505.280500000001</v>
      </c>
      <c r="O231">
        <v>100</v>
      </c>
      <c r="P231">
        <v>0</v>
      </c>
      <c r="Q231" t="s">
        <v>75</v>
      </c>
      <c r="R231" t="s">
        <v>3367</v>
      </c>
      <c r="S231" t="s">
        <v>88</v>
      </c>
      <c r="T231" t="s">
        <v>85</v>
      </c>
      <c r="U231">
        <v>0</v>
      </c>
      <c r="V231">
        <v>0</v>
      </c>
    </row>
    <row r="232" spans="1:22">
      <c r="A232">
        <v>13027</v>
      </c>
      <c r="B232" t="s">
        <v>148</v>
      </c>
      <c r="C232" t="s">
        <v>106</v>
      </c>
      <c r="D232" t="s">
        <v>3331</v>
      </c>
      <c r="E232">
        <v>1</v>
      </c>
      <c r="F232" t="s">
        <v>144</v>
      </c>
      <c r="G232" t="s">
        <v>73</v>
      </c>
      <c r="H232">
        <v>5061417</v>
      </c>
      <c r="I232" t="s">
        <v>3335</v>
      </c>
      <c r="J232">
        <v>35120</v>
      </c>
      <c r="K232">
        <v>43900</v>
      </c>
      <c r="L232">
        <v>35120</v>
      </c>
      <c r="M232">
        <v>27746.087599999999</v>
      </c>
      <c r="N232">
        <v>22196.870080000001</v>
      </c>
      <c r="O232">
        <v>80</v>
      </c>
      <c r="P232">
        <v>0</v>
      </c>
      <c r="Q232" t="s">
        <v>75</v>
      </c>
      <c r="R232" t="s">
        <v>3367</v>
      </c>
      <c r="S232" t="s">
        <v>88</v>
      </c>
      <c r="T232" t="s">
        <v>130</v>
      </c>
      <c r="U232">
        <v>0</v>
      </c>
      <c r="V232">
        <v>0</v>
      </c>
    </row>
    <row r="233" spans="1:22">
      <c r="A233">
        <v>13027</v>
      </c>
      <c r="B233" t="s">
        <v>126</v>
      </c>
      <c r="C233" t="s">
        <v>127</v>
      </c>
      <c r="D233" t="s">
        <v>3331</v>
      </c>
      <c r="E233">
        <v>1</v>
      </c>
      <c r="F233" t="s">
        <v>144</v>
      </c>
      <c r="G233" t="s">
        <v>73</v>
      </c>
      <c r="H233">
        <v>5061417</v>
      </c>
      <c r="I233" t="s">
        <v>3335</v>
      </c>
      <c r="J233">
        <v>31040</v>
      </c>
      <c r="K233">
        <v>38800</v>
      </c>
      <c r="L233">
        <v>31040</v>
      </c>
      <c r="M233">
        <v>24586.818299999999</v>
      </c>
      <c r="N233">
        <v>19669.45464</v>
      </c>
      <c r="O233">
        <v>80</v>
      </c>
      <c r="P233">
        <v>0</v>
      </c>
      <c r="Q233" t="s">
        <v>75</v>
      </c>
      <c r="R233" t="s">
        <v>3367</v>
      </c>
      <c r="S233" t="s">
        <v>88</v>
      </c>
      <c r="T233" t="s">
        <v>128</v>
      </c>
      <c r="U233">
        <v>0</v>
      </c>
      <c r="V233">
        <v>0</v>
      </c>
    </row>
    <row r="234" spans="1:22">
      <c r="A234">
        <v>13027</v>
      </c>
      <c r="B234" t="s">
        <v>149</v>
      </c>
      <c r="C234" t="s">
        <v>150</v>
      </c>
      <c r="D234" t="s">
        <v>3331</v>
      </c>
      <c r="E234">
        <v>1</v>
      </c>
      <c r="F234" t="s">
        <v>144</v>
      </c>
      <c r="G234" t="s">
        <v>73</v>
      </c>
      <c r="H234">
        <v>5061417</v>
      </c>
      <c r="I234" t="s">
        <v>3335</v>
      </c>
      <c r="J234">
        <v>84000</v>
      </c>
      <c r="K234">
        <v>105000</v>
      </c>
      <c r="L234">
        <v>84000</v>
      </c>
      <c r="M234">
        <v>73709.448499999999</v>
      </c>
      <c r="N234">
        <v>58967.558799999999</v>
      </c>
      <c r="O234">
        <v>80</v>
      </c>
      <c r="P234">
        <v>0</v>
      </c>
      <c r="Q234" t="s">
        <v>75</v>
      </c>
      <c r="R234" t="s">
        <v>3367</v>
      </c>
      <c r="S234" t="s">
        <v>88</v>
      </c>
      <c r="T234" t="s">
        <v>130</v>
      </c>
      <c r="U234">
        <v>0</v>
      </c>
      <c r="V234">
        <v>0</v>
      </c>
    </row>
    <row r="235" spans="1:22">
      <c r="A235">
        <v>13027</v>
      </c>
      <c r="B235" t="s">
        <v>134</v>
      </c>
      <c r="C235" t="s">
        <v>135</v>
      </c>
      <c r="D235" t="s">
        <v>3331</v>
      </c>
      <c r="E235">
        <v>8.5</v>
      </c>
      <c r="F235" t="s">
        <v>144</v>
      </c>
      <c r="G235" t="s">
        <v>73</v>
      </c>
      <c r="H235">
        <v>5061417</v>
      </c>
      <c r="I235" t="s">
        <v>3335</v>
      </c>
      <c r="J235">
        <v>161160</v>
      </c>
      <c r="K235">
        <v>23700</v>
      </c>
      <c r="L235">
        <v>161160</v>
      </c>
      <c r="M235">
        <v>6986.8074999999999</v>
      </c>
      <c r="N235">
        <v>47510.290999999997</v>
      </c>
      <c r="O235">
        <v>80</v>
      </c>
      <c r="P235">
        <v>0</v>
      </c>
      <c r="Q235" t="s">
        <v>75</v>
      </c>
      <c r="R235" t="s">
        <v>3367</v>
      </c>
      <c r="S235" t="s">
        <v>88</v>
      </c>
      <c r="T235" t="s">
        <v>136</v>
      </c>
      <c r="U235">
        <v>0</v>
      </c>
      <c r="V235">
        <v>0</v>
      </c>
    </row>
    <row r="236" spans="1:22">
      <c r="A236">
        <v>13028</v>
      </c>
      <c r="B236" t="s">
        <v>137</v>
      </c>
      <c r="C236" t="s">
        <v>127</v>
      </c>
      <c r="D236" t="s">
        <v>3331</v>
      </c>
      <c r="E236">
        <v>1</v>
      </c>
      <c r="F236" t="s">
        <v>206</v>
      </c>
      <c r="G236" t="s">
        <v>73</v>
      </c>
      <c r="H236">
        <v>5061414</v>
      </c>
      <c r="I236" t="s">
        <v>3335</v>
      </c>
      <c r="J236">
        <v>31700</v>
      </c>
      <c r="K236">
        <v>31700</v>
      </c>
      <c r="L236">
        <v>20313</v>
      </c>
      <c r="M236">
        <v>20313.040199999999</v>
      </c>
      <c r="N236">
        <v>20313.040199999999</v>
      </c>
      <c r="O236">
        <v>100</v>
      </c>
      <c r="P236">
        <v>0</v>
      </c>
      <c r="Q236" t="s">
        <v>75</v>
      </c>
      <c r="R236" t="s">
        <v>3368</v>
      </c>
      <c r="S236" t="s">
        <v>88</v>
      </c>
      <c r="T236" t="s">
        <v>128</v>
      </c>
      <c r="U236">
        <v>0</v>
      </c>
      <c r="V236">
        <v>0</v>
      </c>
    </row>
    <row r="237" spans="1:22">
      <c r="A237">
        <v>13028</v>
      </c>
      <c r="B237" t="s">
        <v>148</v>
      </c>
      <c r="C237" t="s">
        <v>106</v>
      </c>
      <c r="D237" t="s">
        <v>3331</v>
      </c>
      <c r="E237">
        <v>1</v>
      </c>
      <c r="F237" t="s">
        <v>144</v>
      </c>
      <c r="G237" t="s">
        <v>73</v>
      </c>
      <c r="H237">
        <v>5061413</v>
      </c>
      <c r="I237" t="s">
        <v>3335</v>
      </c>
      <c r="J237">
        <v>35120</v>
      </c>
      <c r="K237">
        <v>43900</v>
      </c>
      <c r="L237">
        <v>35120</v>
      </c>
      <c r="M237">
        <v>27746.087599999999</v>
      </c>
      <c r="N237">
        <v>22196.870080000001</v>
      </c>
      <c r="O237">
        <v>80</v>
      </c>
      <c r="P237">
        <v>0</v>
      </c>
      <c r="Q237" t="s">
        <v>75</v>
      </c>
      <c r="R237" t="s">
        <v>3368</v>
      </c>
      <c r="S237" t="s">
        <v>88</v>
      </c>
      <c r="T237" t="s">
        <v>130</v>
      </c>
      <c r="U237">
        <v>0</v>
      </c>
      <c r="V237">
        <v>0</v>
      </c>
    </row>
    <row r="238" spans="1:22">
      <c r="A238">
        <v>13028</v>
      </c>
      <c r="B238" t="s">
        <v>139</v>
      </c>
      <c r="C238" t="s">
        <v>140</v>
      </c>
      <c r="D238" t="s">
        <v>3331</v>
      </c>
      <c r="E238">
        <v>1</v>
      </c>
      <c r="F238" t="s">
        <v>206</v>
      </c>
      <c r="G238" t="s">
        <v>73</v>
      </c>
      <c r="H238">
        <v>5061414</v>
      </c>
      <c r="I238" t="s">
        <v>3335</v>
      </c>
      <c r="J238">
        <v>2400</v>
      </c>
      <c r="K238">
        <v>2400</v>
      </c>
      <c r="L238">
        <v>1694</v>
      </c>
      <c r="M238">
        <v>1693.5772999999999</v>
      </c>
      <c r="N238">
        <v>1693.5772999999999</v>
      </c>
      <c r="O238">
        <v>100</v>
      </c>
      <c r="P238">
        <v>0</v>
      </c>
      <c r="Q238" t="s">
        <v>75</v>
      </c>
      <c r="R238" t="s">
        <v>3368</v>
      </c>
      <c r="S238" t="s">
        <v>88</v>
      </c>
      <c r="T238" t="s">
        <v>141</v>
      </c>
      <c r="U238">
        <v>0</v>
      </c>
      <c r="V238">
        <v>0</v>
      </c>
    </row>
    <row r="239" spans="1:22">
      <c r="A239">
        <v>13028</v>
      </c>
      <c r="B239" t="s">
        <v>134</v>
      </c>
      <c r="C239" t="s">
        <v>135</v>
      </c>
      <c r="D239" t="s">
        <v>3331</v>
      </c>
      <c r="E239">
        <v>6</v>
      </c>
      <c r="F239" t="s">
        <v>206</v>
      </c>
      <c r="G239" t="s">
        <v>73</v>
      </c>
      <c r="H239">
        <v>5061414</v>
      </c>
      <c r="I239" t="s">
        <v>3335</v>
      </c>
      <c r="J239">
        <v>142200</v>
      </c>
      <c r="K239">
        <v>23700</v>
      </c>
      <c r="L239">
        <v>41922</v>
      </c>
      <c r="M239">
        <v>6986.8074999999999</v>
      </c>
      <c r="N239">
        <v>41920.845000000001</v>
      </c>
      <c r="O239">
        <v>100</v>
      </c>
      <c r="P239">
        <v>0</v>
      </c>
      <c r="Q239" t="s">
        <v>75</v>
      </c>
      <c r="R239" t="s">
        <v>3368</v>
      </c>
      <c r="S239" t="s">
        <v>88</v>
      </c>
      <c r="T239" t="s">
        <v>136</v>
      </c>
      <c r="U239">
        <v>0</v>
      </c>
      <c r="V239">
        <v>0</v>
      </c>
    </row>
    <row r="240" spans="1:22">
      <c r="A240">
        <v>13150</v>
      </c>
      <c r="B240" t="s">
        <v>163</v>
      </c>
      <c r="C240" t="s">
        <v>164</v>
      </c>
      <c r="D240" t="s">
        <v>3178</v>
      </c>
      <c r="E240">
        <v>1</v>
      </c>
      <c r="F240" t="s">
        <v>166</v>
      </c>
      <c r="G240" t="s">
        <v>73</v>
      </c>
      <c r="H240">
        <v>5061312</v>
      </c>
      <c r="I240" t="s">
        <v>3335</v>
      </c>
      <c r="J240">
        <v>395000</v>
      </c>
      <c r="K240">
        <v>395000</v>
      </c>
      <c r="L240">
        <v>395000</v>
      </c>
      <c r="M240">
        <v>395000</v>
      </c>
      <c r="N240">
        <v>395000</v>
      </c>
      <c r="O240">
        <v>100</v>
      </c>
      <c r="P240">
        <v>0</v>
      </c>
      <c r="Q240" t="s">
        <v>75</v>
      </c>
      <c r="R240" t="s">
        <v>3369</v>
      </c>
      <c r="S240" t="s">
        <v>167</v>
      </c>
      <c r="T240" t="s">
        <v>168</v>
      </c>
      <c r="U240">
        <v>0</v>
      </c>
      <c r="V240">
        <v>0</v>
      </c>
    </row>
    <row r="241" spans="1:22">
      <c r="A241">
        <v>13152</v>
      </c>
      <c r="B241" t="s">
        <v>163</v>
      </c>
      <c r="C241" t="s">
        <v>164</v>
      </c>
      <c r="D241" t="s">
        <v>3178</v>
      </c>
      <c r="E241">
        <v>1</v>
      </c>
      <c r="F241" t="s">
        <v>166</v>
      </c>
      <c r="G241" t="s">
        <v>73</v>
      </c>
      <c r="H241">
        <v>5061313</v>
      </c>
      <c r="I241" t="s">
        <v>3335</v>
      </c>
      <c r="J241">
        <v>395000</v>
      </c>
      <c r="K241">
        <v>395000</v>
      </c>
      <c r="L241">
        <v>395000</v>
      </c>
      <c r="M241">
        <v>395000</v>
      </c>
      <c r="N241">
        <v>395000</v>
      </c>
      <c r="O241">
        <v>100</v>
      </c>
      <c r="P241">
        <v>0</v>
      </c>
      <c r="Q241" t="s">
        <v>75</v>
      </c>
      <c r="R241" t="s">
        <v>3370</v>
      </c>
      <c r="S241" t="s">
        <v>167</v>
      </c>
      <c r="T241" t="s">
        <v>168</v>
      </c>
      <c r="U241">
        <v>0</v>
      </c>
      <c r="V241">
        <v>0</v>
      </c>
    </row>
    <row r="242" spans="1:22">
      <c r="A242">
        <v>13154</v>
      </c>
      <c r="B242" t="s">
        <v>163</v>
      </c>
      <c r="C242" t="s">
        <v>164</v>
      </c>
      <c r="D242" t="s">
        <v>3178</v>
      </c>
      <c r="E242">
        <v>1</v>
      </c>
      <c r="F242" t="s">
        <v>166</v>
      </c>
      <c r="G242" t="s">
        <v>73</v>
      </c>
      <c r="H242">
        <v>5061314</v>
      </c>
      <c r="I242" t="s">
        <v>3335</v>
      </c>
      <c r="J242">
        <v>395000</v>
      </c>
      <c r="K242">
        <v>395000</v>
      </c>
      <c r="L242">
        <v>395000</v>
      </c>
      <c r="M242">
        <v>395000</v>
      </c>
      <c r="N242">
        <v>395000</v>
      </c>
      <c r="O242">
        <v>100</v>
      </c>
      <c r="P242">
        <v>0</v>
      </c>
      <c r="Q242" t="s">
        <v>75</v>
      </c>
      <c r="R242" t="s">
        <v>3371</v>
      </c>
      <c r="S242" t="s">
        <v>167</v>
      </c>
      <c r="T242" t="s">
        <v>168</v>
      </c>
      <c r="U242">
        <v>0</v>
      </c>
      <c r="V242">
        <v>0</v>
      </c>
    </row>
    <row r="243" spans="1:22">
      <c r="A243">
        <v>13158</v>
      </c>
      <c r="B243" t="s">
        <v>163</v>
      </c>
      <c r="C243" t="s">
        <v>164</v>
      </c>
      <c r="D243" t="s">
        <v>3178</v>
      </c>
      <c r="E243">
        <v>1</v>
      </c>
      <c r="F243" t="s">
        <v>166</v>
      </c>
      <c r="G243" t="s">
        <v>73</v>
      </c>
      <c r="H243">
        <v>5061315</v>
      </c>
      <c r="I243" t="s">
        <v>3335</v>
      </c>
      <c r="J243">
        <v>395000</v>
      </c>
      <c r="K243">
        <v>395000</v>
      </c>
      <c r="L243">
        <v>395000</v>
      </c>
      <c r="M243">
        <v>395000</v>
      </c>
      <c r="N243">
        <v>395000</v>
      </c>
      <c r="O243">
        <v>100</v>
      </c>
      <c r="P243">
        <v>0</v>
      </c>
      <c r="Q243" t="s">
        <v>75</v>
      </c>
      <c r="R243" t="s">
        <v>3372</v>
      </c>
      <c r="S243" t="s">
        <v>167</v>
      </c>
      <c r="T243" t="s">
        <v>168</v>
      </c>
      <c r="U243">
        <v>0</v>
      </c>
      <c r="V243">
        <v>0</v>
      </c>
    </row>
    <row r="244" spans="1:22">
      <c r="A244">
        <v>13161</v>
      </c>
      <c r="B244" t="s">
        <v>163</v>
      </c>
      <c r="C244" t="s">
        <v>164</v>
      </c>
      <c r="D244" t="s">
        <v>3178</v>
      </c>
      <c r="E244">
        <v>1</v>
      </c>
      <c r="F244" t="s">
        <v>166</v>
      </c>
      <c r="G244" t="s">
        <v>73</v>
      </c>
      <c r="H244">
        <v>5061316</v>
      </c>
      <c r="I244" t="s">
        <v>3335</v>
      </c>
      <c r="J244">
        <v>395000</v>
      </c>
      <c r="K244">
        <v>395000</v>
      </c>
      <c r="L244">
        <v>395000</v>
      </c>
      <c r="M244">
        <v>395000</v>
      </c>
      <c r="N244">
        <v>395000</v>
      </c>
      <c r="O244">
        <v>100</v>
      </c>
      <c r="P244">
        <v>0</v>
      </c>
      <c r="Q244" t="s">
        <v>75</v>
      </c>
      <c r="R244" t="s">
        <v>3373</v>
      </c>
      <c r="S244" t="s">
        <v>167</v>
      </c>
      <c r="T244" t="s">
        <v>168</v>
      </c>
      <c r="U244">
        <v>0</v>
      </c>
      <c r="V244">
        <v>0</v>
      </c>
    </row>
    <row r="245" spans="1:22">
      <c r="A245">
        <v>13165</v>
      </c>
      <c r="B245" t="s">
        <v>163</v>
      </c>
      <c r="C245" t="s">
        <v>164</v>
      </c>
      <c r="D245" t="s">
        <v>3178</v>
      </c>
      <c r="E245">
        <v>1</v>
      </c>
      <c r="F245" t="s">
        <v>166</v>
      </c>
      <c r="G245" t="s">
        <v>73</v>
      </c>
      <c r="H245">
        <v>5061317</v>
      </c>
      <c r="I245" t="s">
        <v>3335</v>
      </c>
      <c r="J245">
        <v>395000</v>
      </c>
      <c r="K245">
        <v>395000</v>
      </c>
      <c r="L245">
        <v>395000</v>
      </c>
      <c r="M245">
        <v>395000</v>
      </c>
      <c r="N245">
        <v>395000</v>
      </c>
      <c r="O245">
        <v>100</v>
      </c>
      <c r="P245">
        <v>0</v>
      </c>
      <c r="Q245" t="s">
        <v>75</v>
      </c>
      <c r="R245" t="s">
        <v>2244</v>
      </c>
      <c r="S245" t="s">
        <v>167</v>
      </c>
      <c r="T245" t="s">
        <v>168</v>
      </c>
      <c r="U245">
        <v>0</v>
      </c>
      <c r="V245">
        <v>0</v>
      </c>
    </row>
    <row r="246" spans="1:22">
      <c r="A246">
        <v>13166</v>
      </c>
      <c r="B246" t="s">
        <v>163</v>
      </c>
      <c r="C246" t="s">
        <v>164</v>
      </c>
      <c r="D246" t="s">
        <v>3178</v>
      </c>
      <c r="E246">
        <v>1</v>
      </c>
      <c r="F246" t="s">
        <v>166</v>
      </c>
      <c r="G246" t="s">
        <v>73</v>
      </c>
      <c r="H246">
        <v>5061318</v>
      </c>
      <c r="I246" t="s">
        <v>3335</v>
      </c>
      <c r="J246">
        <v>395000</v>
      </c>
      <c r="K246">
        <v>395000</v>
      </c>
      <c r="L246">
        <v>395000</v>
      </c>
      <c r="M246">
        <v>395000</v>
      </c>
      <c r="N246">
        <v>395000</v>
      </c>
      <c r="O246">
        <v>100</v>
      </c>
      <c r="P246">
        <v>0</v>
      </c>
      <c r="Q246" t="s">
        <v>75</v>
      </c>
      <c r="R246" t="s">
        <v>1149</v>
      </c>
      <c r="S246" t="s">
        <v>167</v>
      </c>
      <c r="T246" t="s">
        <v>168</v>
      </c>
      <c r="U246">
        <v>0</v>
      </c>
      <c r="V246">
        <v>0</v>
      </c>
    </row>
    <row r="247" spans="1:22">
      <c r="A247">
        <v>13167</v>
      </c>
      <c r="B247" t="s">
        <v>163</v>
      </c>
      <c r="C247" t="s">
        <v>164</v>
      </c>
      <c r="D247" t="s">
        <v>3178</v>
      </c>
      <c r="E247">
        <v>1</v>
      </c>
      <c r="F247" t="s">
        <v>166</v>
      </c>
      <c r="G247" t="s">
        <v>73</v>
      </c>
      <c r="H247">
        <v>5061319</v>
      </c>
      <c r="I247" t="s">
        <v>3335</v>
      </c>
      <c r="J247">
        <v>395000</v>
      </c>
      <c r="K247">
        <v>395000</v>
      </c>
      <c r="L247">
        <v>395000</v>
      </c>
      <c r="M247">
        <v>395000</v>
      </c>
      <c r="N247">
        <v>395000</v>
      </c>
      <c r="O247">
        <v>100</v>
      </c>
      <c r="P247">
        <v>0</v>
      </c>
      <c r="Q247" t="s">
        <v>75</v>
      </c>
      <c r="R247" t="s">
        <v>3374</v>
      </c>
      <c r="S247" t="s">
        <v>167</v>
      </c>
      <c r="T247" t="s">
        <v>168</v>
      </c>
      <c r="U247">
        <v>0</v>
      </c>
      <c r="V247">
        <v>0</v>
      </c>
    </row>
    <row r="248" spans="1:22">
      <c r="A248">
        <v>13168</v>
      </c>
      <c r="B248" t="s">
        <v>163</v>
      </c>
      <c r="C248" t="s">
        <v>164</v>
      </c>
      <c r="D248" t="s">
        <v>3234</v>
      </c>
      <c r="E248">
        <v>1</v>
      </c>
      <c r="F248" t="s">
        <v>166</v>
      </c>
      <c r="G248" t="s">
        <v>73</v>
      </c>
      <c r="H248">
        <v>5061320</v>
      </c>
      <c r="I248" t="s">
        <v>3335</v>
      </c>
      <c r="J248">
        <v>395000</v>
      </c>
      <c r="K248">
        <v>395000</v>
      </c>
      <c r="L248">
        <v>395000</v>
      </c>
      <c r="M248">
        <v>395000</v>
      </c>
      <c r="N248">
        <v>395000</v>
      </c>
      <c r="O248">
        <v>100</v>
      </c>
      <c r="P248">
        <v>0</v>
      </c>
      <c r="Q248" t="s">
        <v>75</v>
      </c>
      <c r="R248" t="s">
        <v>3375</v>
      </c>
      <c r="S248" t="s">
        <v>167</v>
      </c>
      <c r="T248" t="s">
        <v>168</v>
      </c>
      <c r="U248">
        <v>0</v>
      </c>
      <c r="V248">
        <v>0</v>
      </c>
    </row>
    <row r="249" spans="1:22">
      <c r="A249">
        <v>13170</v>
      </c>
      <c r="B249" t="s">
        <v>163</v>
      </c>
      <c r="C249" t="s">
        <v>164</v>
      </c>
      <c r="D249" t="s">
        <v>3019</v>
      </c>
      <c r="E249">
        <v>1</v>
      </c>
      <c r="F249" t="s">
        <v>166</v>
      </c>
      <c r="G249" t="s">
        <v>73</v>
      </c>
      <c r="H249">
        <v>5061321</v>
      </c>
      <c r="I249" t="s">
        <v>3335</v>
      </c>
      <c r="J249">
        <v>395000</v>
      </c>
      <c r="K249">
        <v>395000</v>
      </c>
      <c r="L249">
        <v>395000</v>
      </c>
      <c r="M249">
        <v>395000</v>
      </c>
      <c r="N249">
        <v>395000</v>
      </c>
      <c r="O249">
        <v>100</v>
      </c>
      <c r="P249">
        <v>0</v>
      </c>
      <c r="Q249" t="s">
        <v>75</v>
      </c>
      <c r="R249" t="s">
        <v>3015</v>
      </c>
      <c r="S249" t="s">
        <v>167</v>
      </c>
      <c r="T249" t="s">
        <v>168</v>
      </c>
      <c r="U249">
        <v>0</v>
      </c>
      <c r="V249">
        <v>0</v>
      </c>
    </row>
    <row r="250" spans="1:22">
      <c r="A250">
        <v>13171</v>
      </c>
      <c r="B250" t="s">
        <v>163</v>
      </c>
      <c r="C250" t="s">
        <v>164</v>
      </c>
      <c r="D250" t="s">
        <v>3234</v>
      </c>
      <c r="E250">
        <v>1</v>
      </c>
      <c r="F250" t="s">
        <v>166</v>
      </c>
      <c r="G250" t="s">
        <v>73</v>
      </c>
      <c r="H250">
        <v>5061322</v>
      </c>
      <c r="I250" t="s">
        <v>3335</v>
      </c>
      <c r="J250">
        <v>395000</v>
      </c>
      <c r="K250">
        <v>395000</v>
      </c>
      <c r="L250">
        <v>395000</v>
      </c>
      <c r="M250">
        <v>395000</v>
      </c>
      <c r="N250">
        <v>395000</v>
      </c>
      <c r="O250">
        <v>100</v>
      </c>
      <c r="P250">
        <v>0</v>
      </c>
      <c r="Q250" t="s">
        <v>75</v>
      </c>
      <c r="R250" t="s">
        <v>3376</v>
      </c>
      <c r="S250" t="s">
        <v>167</v>
      </c>
      <c r="T250" t="s">
        <v>168</v>
      </c>
      <c r="U250">
        <v>0</v>
      </c>
      <c r="V250">
        <v>0</v>
      </c>
    </row>
    <row r="251" spans="1:22">
      <c r="A251">
        <v>13172</v>
      </c>
      <c r="B251" t="s">
        <v>163</v>
      </c>
      <c r="C251" t="s">
        <v>164</v>
      </c>
      <c r="D251" t="s">
        <v>3234</v>
      </c>
      <c r="E251">
        <v>1</v>
      </c>
      <c r="F251" t="s">
        <v>166</v>
      </c>
      <c r="G251" t="s">
        <v>73</v>
      </c>
      <c r="H251">
        <v>5061323</v>
      </c>
      <c r="I251" t="s">
        <v>3335</v>
      </c>
      <c r="J251">
        <v>395000</v>
      </c>
      <c r="K251">
        <v>395000</v>
      </c>
      <c r="L251">
        <v>395000</v>
      </c>
      <c r="M251">
        <v>395000</v>
      </c>
      <c r="N251">
        <v>395000</v>
      </c>
      <c r="O251">
        <v>100</v>
      </c>
      <c r="P251">
        <v>0</v>
      </c>
      <c r="Q251" t="s">
        <v>75</v>
      </c>
      <c r="R251" t="s">
        <v>3377</v>
      </c>
      <c r="S251" t="s">
        <v>167</v>
      </c>
      <c r="T251" t="s">
        <v>168</v>
      </c>
      <c r="U251">
        <v>0</v>
      </c>
      <c r="V251">
        <v>0</v>
      </c>
    </row>
    <row r="252" spans="1:22">
      <c r="A252">
        <v>13173</v>
      </c>
      <c r="B252" t="s">
        <v>3424</v>
      </c>
      <c r="C252" t="s">
        <v>3425</v>
      </c>
      <c r="D252" t="s">
        <v>3335</v>
      </c>
      <c r="E252">
        <v>1</v>
      </c>
      <c r="F252" t="s">
        <v>96</v>
      </c>
      <c r="G252" t="s">
        <v>73</v>
      </c>
      <c r="H252">
        <v>4009148</v>
      </c>
      <c r="I252" t="s">
        <v>3335</v>
      </c>
      <c r="J252">
        <v>618000</v>
      </c>
      <c r="K252">
        <v>618000</v>
      </c>
      <c r="L252">
        <v>432600</v>
      </c>
      <c r="M252">
        <v>321980</v>
      </c>
      <c r="N252">
        <v>321980</v>
      </c>
      <c r="O252">
        <v>100</v>
      </c>
      <c r="P252">
        <v>30</v>
      </c>
      <c r="Q252" t="s">
        <v>75</v>
      </c>
      <c r="R252" t="s">
        <v>97</v>
      </c>
      <c r="S252" t="s">
        <v>98</v>
      </c>
      <c r="T252" t="s">
        <v>321</v>
      </c>
      <c r="U252">
        <v>0</v>
      </c>
      <c r="V252">
        <v>0</v>
      </c>
    </row>
    <row r="253" spans="1:22">
      <c r="A253">
        <v>13173</v>
      </c>
      <c r="B253" t="s">
        <v>3426</v>
      </c>
      <c r="C253" t="s">
        <v>3427</v>
      </c>
      <c r="D253" t="s">
        <v>3335</v>
      </c>
      <c r="E253">
        <v>1</v>
      </c>
      <c r="F253" t="s">
        <v>96</v>
      </c>
      <c r="G253" t="s">
        <v>73</v>
      </c>
      <c r="H253">
        <v>4009148</v>
      </c>
      <c r="I253" t="s">
        <v>3335</v>
      </c>
      <c r="J253">
        <v>90000</v>
      </c>
      <c r="K253">
        <v>90000</v>
      </c>
      <c r="L253">
        <v>63000</v>
      </c>
      <c r="M253">
        <v>47804</v>
      </c>
      <c r="N253">
        <v>47804</v>
      </c>
      <c r="O253">
        <v>100</v>
      </c>
      <c r="P253">
        <v>30</v>
      </c>
      <c r="Q253" t="s">
        <v>75</v>
      </c>
      <c r="R253" t="s">
        <v>97</v>
      </c>
      <c r="S253" t="s">
        <v>98</v>
      </c>
      <c r="T253" t="s">
        <v>321</v>
      </c>
      <c r="U253">
        <v>0</v>
      </c>
      <c r="V253">
        <v>0</v>
      </c>
    </row>
    <row r="254" spans="1:22">
      <c r="A254">
        <v>13173</v>
      </c>
      <c r="B254" t="s">
        <v>2777</v>
      </c>
      <c r="C254" t="s">
        <v>2778</v>
      </c>
      <c r="D254" t="s">
        <v>3335</v>
      </c>
      <c r="E254">
        <v>1</v>
      </c>
      <c r="F254" t="s">
        <v>96</v>
      </c>
      <c r="G254" t="s">
        <v>73</v>
      </c>
      <c r="H254">
        <v>4009148</v>
      </c>
      <c r="I254" t="s">
        <v>3335</v>
      </c>
      <c r="J254">
        <v>481000</v>
      </c>
      <c r="K254">
        <v>481000</v>
      </c>
      <c r="L254">
        <v>336700</v>
      </c>
      <c r="M254">
        <v>257312</v>
      </c>
      <c r="N254">
        <v>257312</v>
      </c>
      <c r="O254">
        <v>100</v>
      </c>
      <c r="P254">
        <v>30</v>
      </c>
      <c r="Q254" t="s">
        <v>75</v>
      </c>
      <c r="R254" t="s">
        <v>97</v>
      </c>
      <c r="S254" t="s">
        <v>98</v>
      </c>
      <c r="T254" t="s">
        <v>321</v>
      </c>
      <c r="U254">
        <v>0</v>
      </c>
      <c r="V254">
        <v>0</v>
      </c>
    </row>
    <row r="255" spans="1:22">
      <c r="A255">
        <v>13173</v>
      </c>
      <c r="B255" t="s">
        <v>3428</v>
      </c>
      <c r="C255" t="s">
        <v>3429</v>
      </c>
      <c r="D255" t="s">
        <v>3335</v>
      </c>
      <c r="E255">
        <v>1</v>
      </c>
      <c r="F255" t="s">
        <v>96</v>
      </c>
      <c r="G255" t="s">
        <v>73</v>
      </c>
      <c r="H255">
        <v>4009148</v>
      </c>
      <c r="I255" t="s">
        <v>3335</v>
      </c>
      <c r="J255">
        <v>137000</v>
      </c>
      <c r="K255">
        <v>137000</v>
      </c>
      <c r="L255">
        <v>95900</v>
      </c>
      <c r="M255">
        <v>67558</v>
      </c>
      <c r="N255">
        <v>67558</v>
      </c>
      <c r="O255">
        <v>100</v>
      </c>
      <c r="P255">
        <v>30</v>
      </c>
      <c r="Q255" t="s">
        <v>75</v>
      </c>
      <c r="R255" t="s">
        <v>97</v>
      </c>
      <c r="S255" t="s">
        <v>98</v>
      </c>
      <c r="T255" t="s">
        <v>321</v>
      </c>
      <c r="U255">
        <v>0</v>
      </c>
      <c r="V255">
        <v>0</v>
      </c>
    </row>
    <row r="256" spans="1:22">
      <c r="A256">
        <v>13174</v>
      </c>
      <c r="B256" t="s">
        <v>163</v>
      </c>
      <c r="C256" t="s">
        <v>164</v>
      </c>
      <c r="D256" t="s">
        <v>3234</v>
      </c>
      <c r="E256">
        <v>1</v>
      </c>
      <c r="F256" t="s">
        <v>166</v>
      </c>
      <c r="G256" t="s">
        <v>73</v>
      </c>
      <c r="H256">
        <v>5061324</v>
      </c>
      <c r="I256" t="s">
        <v>3335</v>
      </c>
      <c r="J256">
        <v>395000</v>
      </c>
      <c r="K256">
        <v>395000</v>
      </c>
      <c r="L256">
        <v>395000</v>
      </c>
      <c r="M256">
        <v>395000</v>
      </c>
      <c r="N256">
        <v>395000</v>
      </c>
      <c r="O256">
        <v>100</v>
      </c>
      <c r="P256">
        <v>0</v>
      </c>
      <c r="Q256" t="s">
        <v>75</v>
      </c>
      <c r="R256" t="s">
        <v>3378</v>
      </c>
      <c r="S256" t="s">
        <v>167</v>
      </c>
      <c r="T256" t="s">
        <v>168</v>
      </c>
      <c r="U256">
        <v>0</v>
      </c>
      <c r="V256">
        <v>0</v>
      </c>
    </row>
    <row r="257" spans="1:22">
      <c r="A257">
        <v>13175</v>
      </c>
      <c r="B257" t="s">
        <v>163</v>
      </c>
      <c r="C257" t="s">
        <v>164</v>
      </c>
      <c r="D257" t="s">
        <v>3234</v>
      </c>
      <c r="E257">
        <v>1</v>
      </c>
      <c r="F257" t="s">
        <v>166</v>
      </c>
      <c r="G257" t="s">
        <v>73</v>
      </c>
      <c r="H257">
        <v>5061325</v>
      </c>
      <c r="I257" t="s">
        <v>3335</v>
      </c>
      <c r="J257">
        <v>395000</v>
      </c>
      <c r="K257">
        <v>395000</v>
      </c>
      <c r="L257">
        <v>395000</v>
      </c>
      <c r="M257">
        <v>395000</v>
      </c>
      <c r="N257">
        <v>395000</v>
      </c>
      <c r="O257">
        <v>100</v>
      </c>
      <c r="P257">
        <v>0</v>
      </c>
      <c r="Q257" t="s">
        <v>75</v>
      </c>
      <c r="R257" t="s">
        <v>3379</v>
      </c>
      <c r="S257" t="s">
        <v>167</v>
      </c>
      <c r="T257" t="s">
        <v>168</v>
      </c>
      <c r="U257">
        <v>0</v>
      </c>
      <c r="V257">
        <v>0</v>
      </c>
    </row>
    <row r="258" spans="1:22">
      <c r="A258">
        <v>13177</v>
      </c>
      <c r="B258" t="s">
        <v>163</v>
      </c>
      <c r="C258" t="s">
        <v>164</v>
      </c>
      <c r="D258" t="s">
        <v>3234</v>
      </c>
      <c r="E258">
        <v>1</v>
      </c>
      <c r="F258" t="s">
        <v>166</v>
      </c>
      <c r="G258" t="s">
        <v>73</v>
      </c>
      <c r="H258">
        <v>5061329</v>
      </c>
      <c r="I258" t="s">
        <v>3335</v>
      </c>
      <c r="J258">
        <v>395000</v>
      </c>
      <c r="K258">
        <v>395000</v>
      </c>
      <c r="L258">
        <v>395000</v>
      </c>
      <c r="M258">
        <v>395000</v>
      </c>
      <c r="N258">
        <v>395000</v>
      </c>
      <c r="O258">
        <v>100</v>
      </c>
      <c r="P258">
        <v>0</v>
      </c>
      <c r="Q258" t="s">
        <v>75</v>
      </c>
      <c r="R258" t="s">
        <v>2044</v>
      </c>
      <c r="S258" t="s">
        <v>167</v>
      </c>
      <c r="T258" t="s">
        <v>168</v>
      </c>
      <c r="U258">
        <v>0</v>
      </c>
      <c r="V258">
        <v>0</v>
      </c>
    </row>
    <row r="259" spans="1:22">
      <c r="A259">
        <v>13185</v>
      </c>
      <c r="B259" t="s">
        <v>163</v>
      </c>
      <c r="C259" t="s">
        <v>164</v>
      </c>
      <c r="D259" t="s">
        <v>3234</v>
      </c>
      <c r="E259">
        <v>1</v>
      </c>
      <c r="F259" t="s">
        <v>166</v>
      </c>
      <c r="G259" t="s">
        <v>73</v>
      </c>
      <c r="H259">
        <v>5061332</v>
      </c>
      <c r="I259" t="s">
        <v>3335</v>
      </c>
      <c r="J259">
        <v>395000</v>
      </c>
      <c r="K259">
        <v>395000</v>
      </c>
      <c r="L259">
        <v>395000</v>
      </c>
      <c r="M259">
        <v>395000</v>
      </c>
      <c r="N259">
        <v>395000</v>
      </c>
      <c r="O259">
        <v>100</v>
      </c>
      <c r="P259">
        <v>0</v>
      </c>
      <c r="Q259" t="s">
        <v>75</v>
      </c>
      <c r="R259" t="s">
        <v>3380</v>
      </c>
      <c r="S259" t="s">
        <v>167</v>
      </c>
      <c r="T259" t="s">
        <v>168</v>
      </c>
      <c r="U259">
        <v>0</v>
      </c>
      <c r="V259">
        <v>0</v>
      </c>
    </row>
    <row r="260" spans="1:22">
      <c r="A260">
        <v>13186</v>
      </c>
      <c r="B260" t="s">
        <v>163</v>
      </c>
      <c r="C260" t="s">
        <v>164</v>
      </c>
      <c r="D260" t="s">
        <v>3234</v>
      </c>
      <c r="E260">
        <v>1</v>
      </c>
      <c r="F260" t="s">
        <v>166</v>
      </c>
      <c r="G260" t="s">
        <v>73</v>
      </c>
      <c r="H260">
        <v>5061334</v>
      </c>
      <c r="I260" t="s">
        <v>3335</v>
      </c>
      <c r="J260">
        <v>395000</v>
      </c>
      <c r="K260">
        <v>395000</v>
      </c>
      <c r="L260">
        <v>395000</v>
      </c>
      <c r="M260">
        <v>395000</v>
      </c>
      <c r="N260">
        <v>395000</v>
      </c>
      <c r="O260">
        <v>100</v>
      </c>
      <c r="P260">
        <v>0</v>
      </c>
      <c r="Q260" t="s">
        <v>75</v>
      </c>
      <c r="R260" t="s">
        <v>3381</v>
      </c>
      <c r="S260" t="s">
        <v>167</v>
      </c>
      <c r="T260" t="s">
        <v>168</v>
      </c>
      <c r="U260">
        <v>0</v>
      </c>
      <c r="V260">
        <v>0</v>
      </c>
    </row>
    <row r="261" spans="1:22">
      <c r="A261">
        <v>13189</v>
      </c>
      <c r="B261" t="s">
        <v>163</v>
      </c>
      <c r="C261" t="s">
        <v>164</v>
      </c>
      <c r="D261" t="s">
        <v>3234</v>
      </c>
      <c r="E261">
        <v>1</v>
      </c>
      <c r="F261" t="s">
        <v>166</v>
      </c>
      <c r="G261" t="s">
        <v>73</v>
      </c>
      <c r="H261">
        <v>5061337</v>
      </c>
      <c r="I261" t="s">
        <v>3335</v>
      </c>
      <c r="J261">
        <v>395000</v>
      </c>
      <c r="K261">
        <v>395000</v>
      </c>
      <c r="L261">
        <v>395000</v>
      </c>
      <c r="M261">
        <v>395000</v>
      </c>
      <c r="N261">
        <v>395000</v>
      </c>
      <c r="O261">
        <v>100</v>
      </c>
      <c r="P261">
        <v>0</v>
      </c>
      <c r="Q261" t="s">
        <v>75</v>
      </c>
      <c r="R261" t="s">
        <v>3382</v>
      </c>
      <c r="S261" t="s">
        <v>167</v>
      </c>
      <c r="T261" t="s">
        <v>168</v>
      </c>
      <c r="U261">
        <v>0</v>
      </c>
      <c r="V261">
        <v>0</v>
      </c>
    </row>
    <row r="262" spans="1:22">
      <c r="A262">
        <v>13190</v>
      </c>
      <c r="B262" t="s">
        <v>163</v>
      </c>
      <c r="C262" t="s">
        <v>164</v>
      </c>
      <c r="D262" t="s">
        <v>3234</v>
      </c>
      <c r="E262">
        <v>1</v>
      </c>
      <c r="F262" t="s">
        <v>166</v>
      </c>
      <c r="G262" t="s">
        <v>73</v>
      </c>
      <c r="H262">
        <v>5061338</v>
      </c>
      <c r="I262" t="s">
        <v>3335</v>
      </c>
      <c r="J262">
        <v>395000</v>
      </c>
      <c r="K262">
        <v>395000</v>
      </c>
      <c r="L262">
        <v>395000</v>
      </c>
      <c r="M262">
        <v>395000</v>
      </c>
      <c r="N262">
        <v>395000</v>
      </c>
      <c r="O262">
        <v>100</v>
      </c>
      <c r="P262">
        <v>0</v>
      </c>
      <c r="Q262" t="s">
        <v>75</v>
      </c>
      <c r="R262" t="s">
        <v>3383</v>
      </c>
      <c r="S262" t="s">
        <v>167</v>
      </c>
      <c r="T262" t="s">
        <v>168</v>
      </c>
      <c r="U262">
        <v>0</v>
      </c>
      <c r="V262">
        <v>0</v>
      </c>
    </row>
    <row r="263" spans="1:22">
      <c r="A263">
        <v>13191</v>
      </c>
      <c r="B263" t="s">
        <v>163</v>
      </c>
      <c r="C263" t="s">
        <v>164</v>
      </c>
      <c r="D263" t="s">
        <v>3234</v>
      </c>
      <c r="E263">
        <v>1</v>
      </c>
      <c r="F263" t="s">
        <v>166</v>
      </c>
      <c r="G263" t="s">
        <v>73</v>
      </c>
      <c r="H263">
        <v>5061339</v>
      </c>
      <c r="I263" t="s">
        <v>3335</v>
      </c>
      <c r="J263">
        <v>395000</v>
      </c>
      <c r="K263">
        <v>395000</v>
      </c>
      <c r="L263">
        <v>395000</v>
      </c>
      <c r="M263">
        <v>395000</v>
      </c>
      <c r="N263">
        <v>395000</v>
      </c>
      <c r="O263">
        <v>100</v>
      </c>
      <c r="P263">
        <v>0</v>
      </c>
      <c r="Q263" t="s">
        <v>75</v>
      </c>
      <c r="R263" t="s">
        <v>3384</v>
      </c>
      <c r="S263" t="s">
        <v>167</v>
      </c>
      <c r="T263" t="s">
        <v>168</v>
      </c>
      <c r="U263">
        <v>0</v>
      </c>
      <c r="V263">
        <v>0</v>
      </c>
    </row>
    <row r="264" spans="1:22">
      <c r="A264">
        <v>13192</v>
      </c>
      <c r="B264" t="s">
        <v>163</v>
      </c>
      <c r="C264" t="s">
        <v>164</v>
      </c>
      <c r="D264" t="s">
        <v>3234</v>
      </c>
      <c r="E264">
        <v>1</v>
      </c>
      <c r="F264" t="s">
        <v>166</v>
      </c>
      <c r="G264" t="s">
        <v>73</v>
      </c>
      <c r="H264">
        <v>5061340</v>
      </c>
      <c r="I264" t="s">
        <v>3335</v>
      </c>
      <c r="J264">
        <v>395000</v>
      </c>
      <c r="K264">
        <v>395000</v>
      </c>
      <c r="L264">
        <v>395000</v>
      </c>
      <c r="M264">
        <v>395000</v>
      </c>
      <c r="N264">
        <v>395000</v>
      </c>
      <c r="O264">
        <v>100</v>
      </c>
      <c r="P264">
        <v>0</v>
      </c>
      <c r="Q264" t="s">
        <v>75</v>
      </c>
      <c r="R264" t="s">
        <v>3355</v>
      </c>
      <c r="S264" t="s">
        <v>167</v>
      </c>
      <c r="T264" t="s">
        <v>168</v>
      </c>
      <c r="U264">
        <v>0</v>
      </c>
      <c r="V264">
        <v>0</v>
      </c>
    </row>
    <row r="265" spans="1:22">
      <c r="A265">
        <v>13193</v>
      </c>
      <c r="B265" t="s">
        <v>163</v>
      </c>
      <c r="C265" t="s">
        <v>164</v>
      </c>
      <c r="D265" t="s">
        <v>3267</v>
      </c>
      <c r="E265">
        <v>1</v>
      </c>
      <c r="F265" t="s">
        <v>166</v>
      </c>
      <c r="G265" t="s">
        <v>73</v>
      </c>
      <c r="H265">
        <v>5061341</v>
      </c>
      <c r="I265" t="s">
        <v>3335</v>
      </c>
      <c r="J265">
        <v>395000</v>
      </c>
      <c r="K265">
        <v>395000</v>
      </c>
      <c r="L265">
        <v>395000</v>
      </c>
      <c r="M265">
        <v>395000</v>
      </c>
      <c r="N265">
        <v>395000</v>
      </c>
      <c r="O265">
        <v>100</v>
      </c>
      <c r="P265">
        <v>0</v>
      </c>
      <c r="Q265" t="s">
        <v>75</v>
      </c>
      <c r="R265" t="s">
        <v>3385</v>
      </c>
      <c r="S265" t="s">
        <v>167</v>
      </c>
      <c r="T265" t="s">
        <v>168</v>
      </c>
      <c r="U265">
        <v>0</v>
      </c>
      <c r="V265">
        <v>0</v>
      </c>
    </row>
    <row r="266" spans="1:22">
      <c r="A266">
        <v>13194</v>
      </c>
      <c r="B266" t="s">
        <v>163</v>
      </c>
      <c r="C266" t="s">
        <v>164</v>
      </c>
      <c r="D266" t="s">
        <v>3267</v>
      </c>
      <c r="E266">
        <v>1</v>
      </c>
      <c r="F266" t="s">
        <v>166</v>
      </c>
      <c r="G266" t="s">
        <v>73</v>
      </c>
      <c r="H266">
        <v>5061342</v>
      </c>
      <c r="I266" t="s">
        <v>3335</v>
      </c>
      <c r="J266">
        <v>395000</v>
      </c>
      <c r="K266">
        <v>395000</v>
      </c>
      <c r="L266">
        <v>395000</v>
      </c>
      <c r="M266">
        <v>395000</v>
      </c>
      <c r="N266">
        <v>395000</v>
      </c>
      <c r="O266">
        <v>100</v>
      </c>
      <c r="P266">
        <v>0</v>
      </c>
      <c r="Q266" t="s">
        <v>75</v>
      </c>
      <c r="R266" t="s">
        <v>3386</v>
      </c>
      <c r="S266" t="s">
        <v>167</v>
      </c>
      <c r="T266" t="s">
        <v>168</v>
      </c>
      <c r="U266">
        <v>0</v>
      </c>
      <c r="V266">
        <v>0</v>
      </c>
    </row>
    <row r="267" spans="1:22">
      <c r="A267">
        <v>13195</v>
      </c>
      <c r="B267" t="s">
        <v>163</v>
      </c>
      <c r="C267" t="s">
        <v>164</v>
      </c>
      <c r="D267" t="s">
        <v>3267</v>
      </c>
      <c r="E267">
        <v>1</v>
      </c>
      <c r="F267" t="s">
        <v>166</v>
      </c>
      <c r="G267" t="s">
        <v>73</v>
      </c>
      <c r="H267">
        <v>5061343</v>
      </c>
      <c r="I267" t="s">
        <v>3335</v>
      </c>
      <c r="J267">
        <v>395000</v>
      </c>
      <c r="K267">
        <v>395000</v>
      </c>
      <c r="L267">
        <v>395000</v>
      </c>
      <c r="M267">
        <v>395000</v>
      </c>
      <c r="N267">
        <v>395000</v>
      </c>
      <c r="O267">
        <v>100</v>
      </c>
      <c r="P267">
        <v>0</v>
      </c>
      <c r="Q267" t="s">
        <v>75</v>
      </c>
      <c r="R267" t="s">
        <v>1265</v>
      </c>
      <c r="S267" t="s">
        <v>167</v>
      </c>
      <c r="T267" t="s">
        <v>168</v>
      </c>
      <c r="U267">
        <v>0</v>
      </c>
      <c r="V267">
        <v>0</v>
      </c>
    </row>
    <row r="268" spans="1:22">
      <c r="A268">
        <v>13196</v>
      </c>
      <c r="B268" t="s">
        <v>163</v>
      </c>
      <c r="C268" t="s">
        <v>164</v>
      </c>
      <c r="D268" t="s">
        <v>3267</v>
      </c>
      <c r="E268">
        <v>1</v>
      </c>
      <c r="F268" t="s">
        <v>166</v>
      </c>
      <c r="G268" t="s">
        <v>73</v>
      </c>
      <c r="H268">
        <v>5061344</v>
      </c>
      <c r="I268" t="s">
        <v>3335</v>
      </c>
      <c r="J268">
        <v>395000</v>
      </c>
      <c r="K268">
        <v>395000</v>
      </c>
      <c r="L268">
        <v>395000</v>
      </c>
      <c r="M268">
        <v>395000</v>
      </c>
      <c r="N268">
        <v>395000</v>
      </c>
      <c r="O268">
        <v>100</v>
      </c>
      <c r="P268">
        <v>0</v>
      </c>
      <c r="Q268" t="s">
        <v>75</v>
      </c>
      <c r="R268" t="s">
        <v>3387</v>
      </c>
      <c r="S268" t="s">
        <v>167</v>
      </c>
      <c r="T268" t="s">
        <v>168</v>
      </c>
      <c r="U268">
        <v>0</v>
      </c>
      <c r="V268">
        <v>0</v>
      </c>
    </row>
    <row r="269" spans="1:22">
      <c r="A269">
        <v>13197</v>
      </c>
      <c r="B269" t="s">
        <v>163</v>
      </c>
      <c r="C269" t="s">
        <v>164</v>
      </c>
      <c r="D269" t="s">
        <v>3267</v>
      </c>
      <c r="E269">
        <v>1</v>
      </c>
      <c r="F269" t="s">
        <v>166</v>
      </c>
      <c r="G269" t="s">
        <v>73</v>
      </c>
      <c r="H269">
        <v>5061345</v>
      </c>
      <c r="I269" t="s">
        <v>3335</v>
      </c>
      <c r="J269">
        <v>395000</v>
      </c>
      <c r="K269">
        <v>395000</v>
      </c>
      <c r="L269">
        <v>395000</v>
      </c>
      <c r="M269">
        <v>395000</v>
      </c>
      <c r="N269">
        <v>395000</v>
      </c>
      <c r="O269">
        <v>100</v>
      </c>
      <c r="P269">
        <v>0</v>
      </c>
      <c r="Q269" t="s">
        <v>75</v>
      </c>
      <c r="R269" t="s">
        <v>3388</v>
      </c>
      <c r="S269" t="s">
        <v>167</v>
      </c>
      <c r="T269" t="s">
        <v>168</v>
      </c>
      <c r="U269">
        <v>0</v>
      </c>
      <c r="V269">
        <v>0</v>
      </c>
    </row>
    <row r="270" spans="1:22">
      <c r="A270">
        <v>13198</v>
      </c>
      <c r="B270" t="s">
        <v>163</v>
      </c>
      <c r="C270" t="s">
        <v>164</v>
      </c>
      <c r="D270" t="s">
        <v>3234</v>
      </c>
      <c r="E270">
        <v>1</v>
      </c>
      <c r="F270" t="s">
        <v>166</v>
      </c>
      <c r="G270" t="s">
        <v>73</v>
      </c>
      <c r="H270">
        <v>5061346</v>
      </c>
      <c r="I270" t="s">
        <v>3335</v>
      </c>
      <c r="J270">
        <v>395000</v>
      </c>
      <c r="K270">
        <v>395000</v>
      </c>
      <c r="L270">
        <v>395000</v>
      </c>
      <c r="M270">
        <v>395000</v>
      </c>
      <c r="N270">
        <v>395000</v>
      </c>
      <c r="O270">
        <v>100</v>
      </c>
      <c r="P270">
        <v>0</v>
      </c>
      <c r="Q270" t="s">
        <v>75</v>
      </c>
      <c r="R270" t="s">
        <v>170</v>
      </c>
      <c r="S270" t="s">
        <v>167</v>
      </c>
      <c r="T270" t="s">
        <v>168</v>
      </c>
      <c r="U270">
        <v>0</v>
      </c>
      <c r="V270">
        <v>0</v>
      </c>
    </row>
    <row r="271" spans="1:22">
      <c r="A271">
        <v>13201</v>
      </c>
      <c r="B271" t="s">
        <v>163</v>
      </c>
      <c r="C271" t="s">
        <v>164</v>
      </c>
      <c r="D271" t="s">
        <v>3267</v>
      </c>
      <c r="E271">
        <v>1</v>
      </c>
      <c r="F271" t="s">
        <v>166</v>
      </c>
      <c r="G271" t="s">
        <v>73</v>
      </c>
      <c r="H271">
        <v>5061347</v>
      </c>
      <c r="I271" t="s">
        <v>3335</v>
      </c>
      <c r="J271">
        <v>395000</v>
      </c>
      <c r="K271">
        <v>395000</v>
      </c>
      <c r="L271">
        <v>395000</v>
      </c>
      <c r="M271">
        <v>395000</v>
      </c>
      <c r="N271">
        <v>395000</v>
      </c>
      <c r="O271">
        <v>100</v>
      </c>
      <c r="P271">
        <v>0</v>
      </c>
      <c r="Q271" t="s">
        <v>75</v>
      </c>
      <c r="R271" t="s">
        <v>1148</v>
      </c>
      <c r="S271" t="s">
        <v>167</v>
      </c>
      <c r="T271" t="s">
        <v>168</v>
      </c>
      <c r="U271">
        <v>0</v>
      </c>
      <c r="V271">
        <v>0</v>
      </c>
    </row>
    <row r="272" spans="1:22">
      <c r="A272">
        <v>13203</v>
      </c>
      <c r="B272" t="s">
        <v>163</v>
      </c>
      <c r="C272" t="s">
        <v>164</v>
      </c>
      <c r="D272" t="s">
        <v>3267</v>
      </c>
      <c r="E272">
        <v>1</v>
      </c>
      <c r="F272" t="s">
        <v>166</v>
      </c>
      <c r="G272" t="s">
        <v>73</v>
      </c>
      <c r="H272">
        <v>5061348</v>
      </c>
      <c r="I272" t="s">
        <v>3335</v>
      </c>
      <c r="J272">
        <v>395000</v>
      </c>
      <c r="K272">
        <v>395000</v>
      </c>
      <c r="L272">
        <v>395000</v>
      </c>
      <c r="M272">
        <v>395000</v>
      </c>
      <c r="N272">
        <v>395000</v>
      </c>
      <c r="O272">
        <v>100</v>
      </c>
      <c r="P272">
        <v>0</v>
      </c>
      <c r="Q272" t="s">
        <v>75</v>
      </c>
      <c r="R272" t="s">
        <v>374</v>
      </c>
      <c r="S272" t="s">
        <v>167</v>
      </c>
      <c r="T272" t="s">
        <v>168</v>
      </c>
      <c r="U272">
        <v>0</v>
      </c>
      <c r="V272">
        <v>0</v>
      </c>
    </row>
    <row r="273" spans="1:22">
      <c r="A273">
        <v>13205</v>
      </c>
      <c r="B273" t="s">
        <v>163</v>
      </c>
      <c r="C273" t="s">
        <v>164</v>
      </c>
      <c r="D273" t="s">
        <v>3267</v>
      </c>
      <c r="E273">
        <v>1</v>
      </c>
      <c r="F273" t="s">
        <v>166</v>
      </c>
      <c r="G273" t="s">
        <v>73</v>
      </c>
      <c r="H273">
        <v>5061349</v>
      </c>
      <c r="I273" t="s">
        <v>3335</v>
      </c>
      <c r="J273">
        <v>395000</v>
      </c>
      <c r="K273">
        <v>395000</v>
      </c>
      <c r="L273">
        <v>395000</v>
      </c>
      <c r="M273">
        <v>395000</v>
      </c>
      <c r="N273">
        <v>395000</v>
      </c>
      <c r="O273">
        <v>100</v>
      </c>
      <c r="P273">
        <v>0</v>
      </c>
      <c r="Q273" t="s">
        <v>75</v>
      </c>
      <c r="R273" t="s">
        <v>3389</v>
      </c>
      <c r="S273" t="s">
        <v>167</v>
      </c>
      <c r="T273" t="s">
        <v>168</v>
      </c>
      <c r="U273">
        <v>0</v>
      </c>
      <c r="V273">
        <v>0</v>
      </c>
    </row>
    <row r="274" spans="1:22">
      <c r="A274">
        <v>13207</v>
      </c>
      <c r="B274" t="s">
        <v>163</v>
      </c>
      <c r="C274" t="s">
        <v>164</v>
      </c>
      <c r="D274" t="s">
        <v>3267</v>
      </c>
      <c r="E274">
        <v>1</v>
      </c>
      <c r="F274" t="s">
        <v>166</v>
      </c>
      <c r="G274" t="s">
        <v>73</v>
      </c>
      <c r="H274">
        <v>5061350</v>
      </c>
      <c r="I274" t="s">
        <v>3335</v>
      </c>
      <c r="J274">
        <v>395000</v>
      </c>
      <c r="K274">
        <v>395000</v>
      </c>
      <c r="L274">
        <v>395000</v>
      </c>
      <c r="M274">
        <v>395000</v>
      </c>
      <c r="N274">
        <v>395000</v>
      </c>
      <c r="O274">
        <v>100</v>
      </c>
      <c r="P274">
        <v>0</v>
      </c>
      <c r="Q274" t="s">
        <v>75</v>
      </c>
      <c r="R274" t="s">
        <v>3390</v>
      </c>
      <c r="S274" t="s">
        <v>167</v>
      </c>
      <c r="T274" t="s">
        <v>168</v>
      </c>
      <c r="U274">
        <v>0</v>
      </c>
      <c r="V274">
        <v>0</v>
      </c>
    </row>
    <row r="275" spans="1:22">
      <c r="A275">
        <v>13208</v>
      </c>
      <c r="B275" t="s">
        <v>163</v>
      </c>
      <c r="C275" t="s">
        <v>164</v>
      </c>
      <c r="D275" t="s">
        <v>3267</v>
      </c>
      <c r="E275">
        <v>1</v>
      </c>
      <c r="F275" t="s">
        <v>166</v>
      </c>
      <c r="G275" t="s">
        <v>73</v>
      </c>
      <c r="H275">
        <v>5061351</v>
      </c>
      <c r="I275" t="s">
        <v>3335</v>
      </c>
      <c r="J275">
        <v>395000</v>
      </c>
      <c r="K275">
        <v>395000</v>
      </c>
      <c r="L275">
        <v>395000</v>
      </c>
      <c r="M275">
        <v>395000</v>
      </c>
      <c r="N275">
        <v>395000</v>
      </c>
      <c r="O275">
        <v>100</v>
      </c>
      <c r="P275">
        <v>0</v>
      </c>
      <c r="Q275" t="s">
        <v>75</v>
      </c>
      <c r="R275" t="s">
        <v>1406</v>
      </c>
      <c r="S275" t="s">
        <v>167</v>
      </c>
      <c r="T275" t="s">
        <v>168</v>
      </c>
      <c r="U275">
        <v>0</v>
      </c>
      <c r="V275">
        <v>0</v>
      </c>
    </row>
    <row r="276" spans="1:22">
      <c r="A276">
        <v>13209</v>
      </c>
      <c r="B276" t="s">
        <v>163</v>
      </c>
      <c r="C276" t="s">
        <v>164</v>
      </c>
      <c r="D276" t="s">
        <v>3267</v>
      </c>
      <c r="E276">
        <v>1</v>
      </c>
      <c r="F276" t="s">
        <v>166</v>
      </c>
      <c r="G276" t="s">
        <v>73</v>
      </c>
      <c r="H276">
        <v>5061353</v>
      </c>
      <c r="I276" t="s">
        <v>3335</v>
      </c>
      <c r="J276">
        <v>395000</v>
      </c>
      <c r="K276">
        <v>395000</v>
      </c>
      <c r="L276">
        <v>395000</v>
      </c>
      <c r="M276">
        <v>395000</v>
      </c>
      <c r="N276">
        <v>395000</v>
      </c>
      <c r="O276">
        <v>100</v>
      </c>
      <c r="P276">
        <v>0</v>
      </c>
      <c r="Q276" t="s">
        <v>75</v>
      </c>
      <c r="R276" t="s">
        <v>3391</v>
      </c>
      <c r="S276" t="s">
        <v>167</v>
      </c>
      <c r="T276" t="s">
        <v>168</v>
      </c>
      <c r="U276">
        <v>0</v>
      </c>
      <c r="V276">
        <v>0</v>
      </c>
    </row>
    <row r="277" spans="1:22">
      <c r="A277">
        <v>13212</v>
      </c>
      <c r="B277" t="s">
        <v>163</v>
      </c>
      <c r="C277" t="s">
        <v>164</v>
      </c>
      <c r="D277" t="s">
        <v>3267</v>
      </c>
      <c r="E277">
        <v>1</v>
      </c>
      <c r="F277" t="s">
        <v>166</v>
      </c>
      <c r="G277" t="s">
        <v>73</v>
      </c>
      <c r="H277">
        <v>5061354</v>
      </c>
      <c r="I277" t="s">
        <v>3335</v>
      </c>
      <c r="J277">
        <v>395000</v>
      </c>
      <c r="K277">
        <v>395000</v>
      </c>
      <c r="L277">
        <v>395000</v>
      </c>
      <c r="M277">
        <v>395000</v>
      </c>
      <c r="N277">
        <v>395000</v>
      </c>
      <c r="O277">
        <v>100</v>
      </c>
      <c r="P277">
        <v>0</v>
      </c>
      <c r="Q277" t="s">
        <v>75</v>
      </c>
      <c r="R277" t="s">
        <v>3392</v>
      </c>
      <c r="S277" t="s">
        <v>167</v>
      </c>
      <c r="T277" t="s">
        <v>168</v>
      </c>
      <c r="U277">
        <v>0</v>
      </c>
      <c r="V277">
        <v>0</v>
      </c>
    </row>
    <row r="278" spans="1:22">
      <c r="A278">
        <v>13214</v>
      </c>
      <c r="B278" t="s">
        <v>163</v>
      </c>
      <c r="C278" t="s">
        <v>164</v>
      </c>
      <c r="D278" t="s">
        <v>3267</v>
      </c>
      <c r="E278">
        <v>1</v>
      </c>
      <c r="F278" t="s">
        <v>166</v>
      </c>
      <c r="G278" t="s">
        <v>73</v>
      </c>
      <c r="H278">
        <v>5061355</v>
      </c>
      <c r="I278" t="s">
        <v>3335</v>
      </c>
      <c r="J278">
        <v>395000</v>
      </c>
      <c r="K278">
        <v>395000</v>
      </c>
      <c r="L278">
        <v>395000</v>
      </c>
      <c r="M278">
        <v>395000</v>
      </c>
      <c r="N278">
        <v>395000</v>
      </c>
      <c r="O278">
        <v>100</v>
      </c>
      <c r="P278">
        <v>0</v>
      </c>
      <c r="Q278" t="s">
        <v>75</v>
      </c>
      <c r="R278" t="s">
        <v>3393</v>
      </c>
      <c r="S278" t="s">
        <v>167</v>
      </c>
      <c r="T278" t="s">
        <v>168</v>
      </c>
      <c r="U278">
        <v>0</v>
      </c>
      <c r="V278">
        <v>0</v>
      </c>
    </row>
    <row r="279" spans="1:22">
      <c r="A279">
        <v>13216</v>
      </c>
      <c r="B279" t="s">
        <v>163</v>
      </c>
      <c r="C279" t="s">
        <v>164</v>
      </c>
      <c r="D279" t="s">
        <v>3267</v>
      </c>
      <c r="E279">
        <v>1</v>
      </c>
      <c r="F279" t="s">
        <v>166</v>
      </c>
      <c r="G279" t="s">
        <v>73</v>
      </c>
      <c r="H279">
        <v>5061356</v>
      </c>
      <c r="I279" t="s">
        <v>3335</v>
      </c>
      <c r="J279">
        <v>395000</v>
      </c>
      <c r="K279">
        <v>395000</v>
      </c>
      <c r="L279">
        <v>395000</v>
      </c>
      <c r="M279">
        <v>395000</v>
      </c>
      <c r="N279">
        <v>395000</v>
      </c>
      <c r="O279">
        <v>100</v>
      </c>
      <c r="P279">
        <v>0</v>
      </c>
      <c r="Q279" t="s">
        <v>75</v>
      </c>
      <c r="R279" t="s">
        <v>3394</v>
      </c>
      <c r="S279" t="s">
        <v>167</v>
      </c>
      <c r="T279" t="s">
        <v>168</v>
      </c>
      <c r="U279">
        <v>0</v>
      </c>
      <c r="V279">
        <v>0</v>
      </c>
    </row>
    <row r="280" spans="1:22">
      <c r="A280">
        <v>13217</v>
      </c>
      <c r="B280" t="s">
        <v>163</v>
      </c>
      <c r="C280" t="s">
        <v>164</v>
      </c>
      <c r="D280" t="s">
        <v>3234</v>
      </c>
      <c r="E280">
        <v>1</v>
      </c>
      <c r="F280" t="s">
        <v>166</v>
      </c>
      <c r="G280" t="s">
        <v>73</v>
      </c>
      <c r="H280">
        <v>5061357</v>
      </c>
      <c r="I280" t="s">
        <v>3335</v>
      </c>
      <c r="J280">
        <v>395000</v>
      </c>
      <c r="K280">
        <v>395000</v>
      </c>
      <c r="L280">
        <v>395000</v>
      </c>
      <c r="M280">
        <v>395000</v>
      </c>
      <c r="N280">
        <v>395000</v>
      </c>
      <c r="O280">
        <v>100</v>
      </c>
      <c r="P280">
        <v>0</v>
      </c>
      <c r="Q280" t="s">
        <v>75</v>
      </c>
      <c r="R280" t="s">
        <v>3395</v>
      </c>
      <c r="S280" t="s">
        <v>167</v>
      </c>
      <c r="T280" t="s">
        <v>168</v>
      </c>
      <c r="U280">
        <v>0</v>
      </c>
      <c r="V280">
        <v>0</v>
      </c>
    </row>
    <row r="281" spans="1:22">
      <c r="A281">
        <v>13219</v>
      </c>
      <c r="B281" t="s">
        <v>163</v>
      </c>
      <c r="C281" t="s">
        <v>164</v>
      </c>
      <c r="D281" t="s">
        <v>3364</v>
      </c>
      <c r="E281">
        <v>1</v>
      </c>
      <c r="F281" t="s">
        <v>166</v>
      </c>
      <c r="G281" t="s">
        <v>73</v>
      </c>
      <c r="H281">
        <v>5061360</v>
      </c>
      <c r="I281" t="s">
        <v>3335</v>
      </c>
      <c r="J281">
        <v>395000</v>
      </c>
      <c r="K281">
        <v>395000</v>
      </c>
      <c r="L281">
        <v>395000</v>
      </c>
      <c r="M281">
        <v>395000</v>
      </c>
      <c r="N281">
        <v>395000</v>
      </c>
      <c r="O281">
        <v>100</v>
      </c>
      <c r="P281">
        <v>0</v>
      </c>
      <c r="Q281" t="s">
        <v>75</v>
      </c>
      <c r="R281" t="s">
        <v>3396</v>
      </c>
      <c r="S281" t="s">
        <v>167</v>
      </c>
      <c r="T281" t="s">
        <v>168</v>
      </c>
      <c r="U281">
        <v>0</v>
      </c>
      <c r="V281">
        <v>0</v>
      </c>
    </row>
    <row r="282" spans="1:22">
      <c r="A282">
        <v>13220</v>
      </c>
      <c r="B282" t="s">
        <v>163</v>
      </c>
      <c r="C282" t="s">
        <v>164</v>
      </c>
      <c r="D282" t="s">
        <v>3364</v>
      </c>
      <c r="E282">
        <v>1</v>
      </c>
      <c r="F282" t="s">
        <v>166</v>
      </c>
      <c r="G282" t="s">
        <v>73</v>
      </c>
      <c r="H282">
        <v>5061361</v>
      </c>
      <c r="I282" t="s">
        <v>3335</v>
      </c>
      <c r="J282">
        <v>395000</v>
      </c>
      <c r="K282">
        <v>395000</v>
      </c>
      <c r="L282">
        <v>395000</v>
      </c>
      <c r="M282">
        <v>395000</v>
      </c>
      <c r="N282">
        <v>395000</v>
      </c>
      <c r="O282">
        <v>100</v>
      </c>
      <c r="P282">
        <v>0</v>
      </c>
      <c r="Q282" t="s">
        <v>75</v>
      </c>
      <c r="R282" t="s">
        <v>3397</v>
      </c>
      <c r="S282" t="s">
        <v>167</v>
      </c>
      <c r="T282" t="s">
        <v>168</v>
      </c>
      <c r="U282">
        <v>0</v>
      </c>
      <c r="V282">
        <v>0</v>
      </c>
    </row>
    <row r="283" spans="1:22">
      <c r="A283">
        <v>13221</v>
      </c>
      <c r="B283" t="s">
        <v>163</v>
      </c>
      <c r="C283" t="s">
        <v>164</v>
      </c>
      <c r="D283" t="s">
        <v>3364</v>
      </c>
      <c r="E283">
        <v>1</v>
      </c>
      <c r="F283" t="s">
        <v>166</v>
      </c>
      <c r="G283" t="s">
        <v>73</v>
      </c>
      <c r="H283">
        <v>5061362</v>
      </c>
      <c r="I283" t="s">
        <v>3335</v>
      </c>
      <c r="J283">
        <v>395000</v>
      </c>
      <c r="K283">
        <v>395000</v>
      </c>
      <c r="L283">
        <v>395000</v>
      </c>
      <c r="M283">
        <v>395000</v>
      </c>
      <c r="N283">
        <v>395000</v>
      </c>
      <c r="O283">
        <v>100</v>
      </c>
      <c r="P283">
        <v>0</v>
      </c>
      <c r="Q283" t="s">
        <v>75</v>
      </c>
      <c r="R283" t="s">
        <v>3398</v>
      </c>
      <c r="S283" t="s">
        <v>167</v>
      </c>
      <c r="T283" t="s">
        <v>168</v>
      </c>
      <c r="U283">
        <v>0</v>
      </c>
      <c r="V283">
        <v>0</v>
      </c>
    </row>
    <row r="284" spans="1:22">
      <c r="A284">
        <v>13210</v>
      </c>
      <c r="B284" t="s">
        <v>108</v>
      </c>
      <c r="C284" t="s">
        <v>109</v>
      </c>
      <c r="D284" t="s">
        <v>3335</v>
      </c>
      <c r="E284">
        <v>0.8</v>
      </c>
      <c r="F284" t="s">
        <v>102</v>
      </c>
      <c r="G284" t="s">
        <v>73</v>
      </c>
      <c r="H284">
        <v>5061438</v>
      </c>
      <c r="I284" t="s">
        <v>3335</v>
      </c>
      <c r="J284">
        <v>31920</v>
      </c>
      <c r="K284">
        <v>39900</v>
      </c>
      <c r="L284">
        <v>29047</v>
      </c>
      <c r="M284">
        <v>25378.870299999999</v>
      </c>
      <c r="N284">
        <v>20303.096239999999</v>
      </c>
      <c r="O284">
        <v>100</v>
      </c>
      <c r="P284">
        <v>9</v>
      </c>
      <c r="Q284" t="s">
        <v>75</v>
      </c>
      <c r="R284" t="s">
        <v>3438</v>
      </c>
      <c r="S284" t="s">
        <v>195</v>
      </c>
      <c r="T284" t="s">
        <v>110</v>
      </c>
      <c r="U284">
        <v>0</v>
      </c>
      <c r="V284">
        <v>0</v>
      </c>
    </row>
    <row r="285" spans="1:22">
      <c r="A285">
        <v>13210</v>
      </c>
      <c r="B285" t="s">
        <v>105</v>
      </c>
      <c r="C285" t="s">
        <v>106</v>
      </c>
      <c r="D285" t="s">
        <v>3335</v>
      </c>
      <c r="E285">
        <v>1</v>
      </c>
      <c r="F285" t="s">
        <v>102</v>
      </c>
      <c r="G285" t="s">
        <v>73</v>
      </c>
      <c r="H285">
        <v>5061438</v>
      </c>
      <c r="I285" t="s">
        <v>3335</v>
      </c>
      <c r="J285">
        <v>86600</v>
      </c>
      <c r="K285">
        <v>86600</v>
      </c>
      <c r="L285">
        <v>78806</v>
      </c>
      <c r="M285">
        <v>55167.3102</v>
      </c>
      <c r="N285">
        <v>55167.3102</v>
      </c>
      <c r="O285">
        <v>100</v>
      </c>
      <c r="P285">
        <v>9</v>
      </c>
      <c r="Q285" t="s">
        <v>75</v>
      </c>
      <c r="R285" t="s">
        <v>3438</v>
      </c>
      <c r="S285" t="s">
        <v>195</v>
      </c>
      <c r="T285" t="s">
        <v>107</v>
      </c>
      <c r="U285">
        <v>0</v>
      </c>
      <c r="V285">
        <v>0</v>
      </c>
    </row>
    <row r="286" spans="1:22">
      <c r="A286">
        <v>13210</v>
      </c>
      <c r="B286" t="s">
        <v>115</v>
      </c>
      <c r="C286" t="s">
        <v>116</v>
      </c>
      <c r="D286" t="s">
        <v>3335</v>
      </c>
      <c r="E286">
        <v>1</v>
      </c>
      <c r="F286" t="s">
        <v>102</v>
      </c>
      <c r="G286" t="s">
        <v>73</v>
      </c>
      <c r="H286">
        <v>5061438</v>
      </c>
      <c r="I286" t="s">
        <v>3335</v>
      </c>
      <c r="J286">
        <v>108000</v>
      </c>
      <c r="K286">
        <v>108000</v>
      </c>
      <c r="L286">
        <v>98280</v>
      </c>
      <c r="M286">
        <v>72984.941999999995</v>
      </c>
      <c r="N286">
        <v>72984.941999999995</v>
      </c>
      <c r="O286">
        <v>100</v>
      </c>
      <c r="P286">
        <v>9</v>
      </c>
      <c r="Q286" t="s">
        <v>75</v>
      </c>
      <c r="R286" t="s">
        <v>3438</v>
      </c>
      <c r="S286" t="s">
        <v>195</v>
      </c>
      <c r="T286" t="s">
        <v>117</v>
      </c>
      <c r="U286">
        <v>0</v>
      </c>
      <c r="V286">
        <v>0</v>
      </c>
    </row>
    <row r="287" spans="1:22">
      <c r="A287">
        <v>13210</v>
      </c>
      <c r="B287" t="s">
        <v>337</v>
      </c>
      <c r="C287" t="s">
        <v>338</v>
      </c>
      <c r="D287" t="s">
        <v>3335</v>
      </c>
      <c r="E287">
        <v>0.1</v>
      </c>
      <c r="F287" t="s">
        <v>102</v>
      </c>
      <c r="G287" t="s">
        <v>73</v>
      </c>
      <c r="H287">
        <v>5061438</v>
      </c>
      <c r="I287" t="s">
        <v>3335</v>
      </c>
      <c r="J287">
        <v>17800</v>
      </c>
      <c r="K287">
        <v>178000</v>
      </c>
      <c r="L287">
        <v>16198</v>
      </c>
      <c r="M287">
        <v>123543.5871</v>
      </c>
      <c r="N287">
        <v>12354.358709999999</v>
      </c>
      <c r="O287">
        <v>100</v>
      </c>
      <c r="P287">
        <v>9</v>
      </c>
      <c r="Q287" t="s">
        <v>75</v>
      </c>
      <c r="R287" t="s">
        <v>3438</v>
      </c>
      <c r="S287" t="s">
        <v>195</v>
      </c>
      <c r="T287" t="s">
        <v>223</v>
      </c>
      <c r="U287">
        <v>0</v>
      </c>
      <c r="V287">
        <v>0</v>
      </c>
    </row>
    <row r="288" spans="1:22">
      <c r="A288">
        <v>13199</v>
      </c>
      <c r="B288" t="s">
        <v>124</v>
      </c>
      <c r="C288" t="s">
        <v>125</v>
      </c>
      <c r="D288" t="s">
        <v>3335</v>
      </c>
      <c r="E288">
        <v>1</v>
      </c>
      <c r="F288" t="s">
        <v>102</v>
      </c>
      <c r="G288" t="s">
        <v>73</v>
      </c>
      <c r="H288">
        <v>5061424</v>
      </c>
      <c r="I288" t="s">
        <v>3335</v>
      </c>
      <c r="J288">
        <v>19100</v>
      </c>
      <c r="K288">
        <v>19100</v>
      </c>
      <c r="L288">
        <v>17381</v>
      </c>
      <c r="M288">
        <v>13541.3449</v>
      </c>
      <c r="N288">
        <v>13541.3449</v>
      </c>
      <c r="O288">
        <v>100</v>
      </c>
      <c r="P288">
        <v>9</v>
      </c>
      <c r="Q288" t="s">
        <v>75</v>
      </c>
      <c r="R288" t="s">
        <v>3399</v>
      </c>
      <c r="S288" t="s">
        <v>195</v>
      </c>
      <c r="T288" t="s">
        <v>85</v>
      </c>
      <c r="U288">
        <v>0</v>
      </c>
      <c r="V288">
        <v>0</v>
      </c>
    </row>
    <row r="289" spans="1:22">
      <c r="A289">
        <v>13199</v>
      </c>
      <c r="B289" t="s">
        <v>126</v>
      </c>
      <c r="C289" t="s">
        <v>127</v>
      </c>
      <c r="D289" t="s">
        <v>3335</v>
      </c>
      <c r="E289">
        <v>1</v>
      </c>
      <c r="F289" t="s">
        <v>102</v>
      </c>
      <c r="G289" t="s">
        <v>73</v>
      </c>
      <c r="H289">
        <v>5061424</v>
      </c>
      <c r="I289" t="s">
        <v>3335</v>
      </c>
      <c r="J289">
        <v>38800</v>
      </c>
      <c r="K289">
        <v>38800</v>
      </c>
      <c r="L289">
        <v>35308</v>
      </c>
      <c r="M289">
        <v>24586.818299999999</v>
      </c>
      <c r="N289">
        <v>24586.818299999999</v>
      </c>
      <c r="O289">
        <v>100</v>
      </c>
      <c r="P289">
        <v>9</v>
      </c>
      <c r="Q289" t="s">
        <v>75</v>
      </c>
      <c r="R289" t="s">
        <v>3399</v>
      </c>
      <c r="S289" t="s">
        <v>195</v>
      </c>
      <c r="T289" t="s">
        <v>128</v>
      </c>
      <c r="U289">
        <v>0</v>
      </c>
      <c r="V289">
        <v>0</v>
      </c>
    </row>
    <row r="290" spans="1:22">
      <c r="A290">
        <v>13199</v>
      </c>
      <c r="B290" t="s">
        <v>129</v>
      </c>
      <c r="C290" t="s">
        <v>106</v>
      </c>
      <c r="D290" t="s">
        <v>3335</v>
      </c>
      <c r="E290">
        <v>1</v>
      </c>
      <c r="F290" t="s">
        <v>102</v>
      </c>
      <c r="G290" t="s">
        <v>73</v>
      </c>
      <c r="H290">
        <v>5061424</v>
      </c>
      <c r="I290" t="s">
        <v>3335</v>
      </c>
      <c r="J290">
        <v>56800</v>
      </c>
      <c r="K290">
        <v>56800</v>
      </c>
      <c r="L290">
        <v>51688</v>
      </c>
      <c r="M290">
        <v>35919.716500000002</v>
      </c>
      <c r="N290">
        <v>35919.716500000002</v>
      </c>
      <c r="O290">
        <v>100</v>
      </c>
      <c r="P290">
        <v>9</v>
      </c>
      <c r="Q290" t="s">
        <v>75</v>
      </c>
      <c r="R290" t="s">
        <v>3399</v>
      </c>
      <c r="S290" t="s">
        <v>195</v>
      </c>
      <c r="T290" t="s">
        <v>130</v>
      </c>
      <c r="U290">
        <v>0</v>
      </c>
      <c r="V290">
        <v>0</v>
      </c>
    </row>
    <row r="291" spans="1:22">
      <c r="A291">
        <v>13199</v>
      </c>
      <c r="B291" t="s">
        <v>131</v>
      </c>
      <c r="C291" t="s">
        <v>132</v>
      </c>
      <c r="D291" t="s">
        <v>3335</v>
      </c>
      <c r="E291">
        <v>1</v>
      </c>
      <c r="F291" t="s">
        <v>102</v>
      </c>
      <c r="G291" t="s">
        <v>73</v>
      </c>
      <c r="H291">
        <v>5061424</v>
      </c>
      <c r="I291" t="s">
        <v>3335</v>
      </c>
      <c r="J291">
        <v>284000</v>
      </c>
      <c r="K291">
        <v>284000</v>
      </c>
      <c r="L291">
        <v>258440</v>
      </c>
      <c r="M291">
        <v>188436.10980000001</v>
      </c>
      <c r="N291">
        <v>188436.10980000001</v>
      </c>
      <c r="O291">
        <v>100</v>
      </c>
      <c r="P291">
        <v>9</v>
      </c>
      <c r="Q291" t="s">
        <v>75</v>
      </c>
      <c r="R291" t="s">
        <v>3399</v>
      </c>
      <c r="S291" t="s">
        <v>195</v>
      </c>
      <c r="T291" t="s">
        <v>133</v>
      </c>
      <c r="U291">
        <v>0</v>
      </c>
      <c r="V291">
        <v>0</v>
      </c>
    </row>
    <row r="292" spans="1:22">
      <c r="A292">
        <v>13199</v>
      </c>
      <c r="B292" t="s">
        <v>134</v>
      </c>
      <c r="C292" t="s">
        <v>135</v>
      </c>
      <c r="D292" t="s">
        <v>3335</v>
      </c>
      <c r="E292">
        <v>8</v>
      </c>
      <c r="F292" t="s">
        <v>102</v>
      </c>
      <c r="G292" t="s">
        <v>73</v>
      </c>
      <c r="H292">
        <v>5061424</v>
      </c>
      <c r="I292" t="s">
        <v>3335</v>
      </c>
      <c r="J292">
        <v>189600</v>
      </c>
      <c r="K292">
        <v>23700</v>
      </c>
      <c r="L292">
        <v>94400</v>
      </c>
      <c r="M292">
        <v>6986.8074999999999</v>
      </c>
      <c r="N292">
        <v>55894.46</v>
      </c>
      <c r="O292">
        <v>100</v>
      </c>
      <c r="P292">
        <v>0</v>
      </c>
      <c r="Q292" t="s">
        <v>75</v>
      </c>
      <c r="R292" t="s">
        <v>3399</v>
      </c>
      <c r="S292" t="s">
        <v>195</v>
      </c>
      <c r="T292" t="s">
        <v>136</v>
      </c>
      <c r="U292">
        <v>0</v>
      </c>
      <c r="V292">
        <v>0</v>
      </c>
    </row>
    <row r="293" spans="1:22">
      <c r="A293">
        <v>13222</v>
      </c>
      <c r="B293" t="s">
        <v>163</v>
      </c>
      <c r="C293" t="s">
        <v>164</v>
      </c>
      <c r="D293" t="s">
        <v>3364</v>
      </c>
      <c r="E293">
        <v>1</v>
      </c>
      <c r="F293" t="s">
        <v>166</v>
      </c>
      <c r="G293" t="s">
        <v>73</v>
      </c>
      <c r="H293">
        <v>5061364</v>
      </c>
      <c r="I293" t="s">
        <v>3335</v>
      </c>
      <c r="J293">
        <v>395000</v>
      </c>
      <c r="K293">
        <v>395000</v>
      </c>
      <c r="L293">
        <v>395000</v>
      </c>
      <c r="M293">
        <v>395000</v>
      </c>
      <c r="N293">
        <v>395000</v>
      </c>
      <c r="O293">
        <v>100</v>
      </c>
      <c r="P293">
        <v>0</v>
      </c>
      <c r="Q293" t="s">
        <v>75</v>
      </c>
      <c r="R293" t="s">
        <v>3400</v>
      </c>
      <c r="S293" t="s">
        <v>167</v>
      </c>
      <c r="T293" t="s">
        <v>168</v>
      </c>
      <c r="U293">
        <v>0</v>
      </c>
      <c r="V293">
        <v>0</v>
      </c>
    </row>
    <row r="294" spans="1:22">
      <c r="A294">
        <v>13223</v>
      </c>
      <c r="B294" t="s">
        <v>163</v>
      </c>
      <c r="C294" t="s">
        <v>164</v>
      </c>
      <c r="D294" t="s">
        <v>3364</v>
      </c>
      <c r="E294">
        <v>1</v>
      </c>
      <c r="F294" t="s">
        <v>166</v>
      </c>
      <c r="G294" t="s">
        <v>73</v>
      </c>
      <c r="H294">
        <v>5061368</v>
      </c>
      <c r="I294" t="s">
        <v>3335</v>
      </c>
      <c r="J294">
        <v>395000</v>
      </c>
      <c r="K294">
        <v>395000</v>
      </c>
      <c r="L294">
        <v>395000</v>
      </c>
      <c r="M294">
        <v>395000</v>
      </c>
      <c r="N294">
        <v>395000</v>
      </c>
      <c r="O294">
        <v>100</v>
      </c>
      <c r="P294">
        <v>0</v>
      </c>
      <c r="Q294" t="s">
        <v>75</v>
      </c>
      <c r="R294" t="s">
        <v>3401</v>
      </c>
      <c r="S294" t="s">
        <v>167</v>
      </c>
      <c r="T294" t="s">
        <v>168</v>
      </c>
      <c r="U294">
        <v>0</v>
      </c>
      <c r="V294">
        <v>0</v>
      </c>
    </row>
    <row r="295" spans="1:22">
      <c r="A295">
        <v>12995</v>
      </c>
      <c r="B295" t="s">
        <v>207</v>
      </c>
      <c r="C295" t="s">
        <v>208</v>
      </c>
      <c r="D295" t="s">
        <v>3307</v>
      </c>
      <c r="E295">
        <v>7</v>
      </c>
      <c r="F295" t="s">
        <v>2599</v>
      </c>
      <c r="G295" t="s">
        <v>73</v>
      </c>
      <c r="H295">
        <v>5061369</v>
      </c>
      <c r="I295" t="s">
        <v>3335</v>
      </c>
      <c r="J295">
        <v>33180</v>
      </c>
      <c r="K295">
        <v>23700</v>
      </c>
      <c r="L295">
        <v>9736</v>
      </c>
      <c r="M295">
        <v>6953.81</v>
      </c>
      <c r="N295">
        <v>9735.3340000000007</v>
      </c>
      <c r="O295">
        <v>20</v>
      </c>
      <c r="P295">
        <v>0</v>
      </c>
      <c r="Q295" t="s">
        <v>75</v>
      </c>
      <c r="R295" t="s">
        <v>3356</v>
      </c>
      <c r="S295" t="s">
        <v>88</v>
      </c>
      <c r="T295" t="s">
        <v>136</v>
      </c>
      <c r="U295">
        <v>0</v>
      </c>
      <c r="V295">
        <v>0</v>
      </c>
    </row>
    <row r="296" spans="1:22">
      <c r="A296">
        <v>12995</v>
      </c>
      <c r="B296" t="s">
        <v>148</v>
      </c>
      <c r="C296" t="s">
        <v>106</v>
      </c>
      <c r="D296" t="s">
        <v>3307</v>
      </c>
      <c r="E296">
        <v>1</v>
      </c>
      <c r="F296" t="s">
        <v>2599</v>
      </c>
      <c r="G296" t="s">
        <v>73</v>
      </c>
      <c r="H296">
        <v>5061369</v>
      </c>
      <c r="I296" t="s">
        <v>3335</v>
      </c>
      <c r="J296">
        <v>8780</v>
      </c>
      <c r="K296">
        <v>43900</v>
      </c>
      <c r="L296">
        <v>5549</v>
      </c>
      <c r="M296">
        <v>27746.087599999999</v>
      </c>
      <c r="N296">
        <v>5549.2175200000001</v>
      </c>
      <c r="O296">
        <v>20</v>
      </c>
      <c r="P296">
        <v>0</v>
      </c>
      <c r="Q296" t="s">
        <v>75</v>
      </c>
      <c r="R296" t="s">
        <v>3356</v>
      </c>
      <c r="S296" t="s">
        <v>88</v>
      </c>
      <c r="T296" t="s">
        <v>130</v>
      </c>
      <c r="U296">
        <v>0</v>
      </c>
      <c r="V296">
        <v>0</v>
      </c>
    </row>
    <row r="297" spans="1:22">
      <c r="A297">
        <v>12995</v>
      </c>
      <c r="B297" t="s">
        <v>149</v>
      </c>
      <c r="C297" t="s">
        <v>150</v>
      </c>
      <c r="D297" t="s">
        <v>3307</v>
      </c>
      <c r="E297">
        <v>1</v>
      </c>
      <c r="F297" t="s">
        <v>2599</v>
      </c>
      <c r="G297" t="s">
        <v>73</v>
      </c>
      <c r="H297">
        <v>5061369</v>
      </c>
      <c r="I297" t="s">
        <v>3335</v>
      </c>
      <c r="J297">
        <v>21000</v>
      </c>
      <c r="K297">
        <v>105000</v>
      </c>
      <c r="L297">
        <v>14742</v>
      </c>
      <c r="M297">
        <v>73709.448499999999</v>
      </c>
      <c r="N297">
        <v>14741.8897</v>
      </c>
      <c r="O297">
        <v>20</v>
      </c>
      <c r="P297">
        <v>0</v>
      </c>
      <c r="Q297" t="s">
        <v>75</v>
      </c>
      <c r="R297" t="s">
        <v>3356</v>
      </c>
      <c r="S297" t="s">
        <v>88</v>
      </c>
      <c r="T297" t="s">
        <v>130</v>
      </c>
      <c r="U297">
        <v>0</v>
      </c>
      <c r="V297">
        <v>0</v>
      </c>
    </row>
    <row r="298" spans="1:22">
      <c r="A298">
        <v>12995</v>
      </c>
      <c r="B298" t="s">
        <v>137</v>
      </c>
      <c r="C298" t="s">
        <v>127</v>
      </c>
      <c r="D298" t="s">
        <v>3307</v>
      </c>
      <c r="E298">
        <v>1</v>
      </c>
      <c r="F298" t="s">
        <v>2599</v>
      </c>
      <c r="G298" t="s">
        <v>73</v>
      </c>
      <c r="H298">
        <v>5061369</v>
      </c>
      <c r="I298" t="s">
        <v>3335</v>
      </c>
      <c r="J298">
        <v>6340</v>
      </c>
      <c r="K298">
        <v>31700</v>
      </c>
      <c r="L298">
        <v>4063</v>
      </c>
      <c r="M298">
        <v>20313.040199999999</v>
      </c>
      <c r="N298">
        <v>4062.6080400000001</v>
      </c>
      <c r="O298">
        <v>20</v>
      </c>
      <c r="P298">
        <v>0</v>
      </c>
      <c r="Q298" t="s">
        <v>75</v>
      </c>
      <c r="R298" t="s">
        <v>3356</v>
      </c>
      <c r="S298" t="s">
        <v>88</v>
      </c>
      <c r="T298" t="s">
        <v>128</v>
      </c>
      <c r="U298">
        <v>0</v>
      </c>
      <c r="V298">
        <v>0</v>
      </c>
    </row>
    <row r="299" spans="1:22">
      <c r="A299">
        <v>13225</v>
      </c>
      <c r="B299" t="s">
        <v>163</v>
      </c>
      <c r="C299" t="s">
        <v>164</v>
      </c>
      <c r="D299" t="s">
        <v>2758</v>
      </c>
      <c r="E299">
        <v>1</v>
      </c>
      <c r="F299" t="s">
        <v>166</v>
      </c>
      <c r="G299" t="s">
        <v>73</v>
      </c>
      <c r="H299">
        <v>5061371</v>
      </c>
      <c r="I299" t="s">
        <v>3335</v>
      </c>
      <c r="J299">
        <v>395000</v>
      </c>
      <c r="K299">
        <v>395000</v>
      </c>
      <c r="L299">
        <v>395000</v>
      </c>
      <c r="M299">
        <v>395000</v>
      </c>
      <c r="N299">
        <v>395000</v>
      </c>
      <c r="O299">
        <v>100</v>
      </c>
      <c r="P299">
        <v>0</v>
      </c>
      <c r="Q299" t="s">
        <v>75</v>
      </c>
      <c r="R299" t="s">
        <v>3402</v>
      </c>
      <c r="S299" t="s">
        <v>167</v>
      </c>
      <c r="T299" t="s">
        <v>168</v>
      </c>
      <c r="U299">
        <v>0</v>
      </c>
      <c r="V299">
        <v>0</v>
      </c>
    </row>
    <row r="300" spans="1:22">
      <c r="A300">
        <v>13114</v>
      </c>
      <c r="B300" t="s">
        <v>3328</v>
      </c>
      <c r="C300" t="s">
        <v>100</v>
      </c>
      <c r="D300" t="s">
        <v>3307</v>
      </c>
      <c r="E300">
        <v>1</v>
      </c>
      <c r="F300" t="s">
        <v>120</v>
      </c>
      <c r="G300" t="s">
        <v>73</v>
      </c>
      <c r="H300">
        <v>4009144</v>
      </c>
      <c r="I300" t="s">
        <v>3335</v>
      </c>
      <c r="J300">
        <v>189000</v>
      </c>
      <c r="K300">
        <v>189000</v>
      </c>
      <c r="L300">
        <v>126630</v>
      </c>
      <c r="M300">
        <v>122114.3882</v>
      </c>
      <c r="N300">
        <v>122114.3882</v>
      </c>
      <c r="O300">
        <v>100</v>
      </c>
      <c r="P300">
        <v>33</v>
      </c>
      <c r="Q300" t="s">
        <v>75</v>
      </c>
      <c r="R300" t="s">
        <v>121</v>
      </c>
      <c r="S300" t="s">
        <v>122</v>
      </c>
      <c r="T300" t="s">
        <v>229</v>
      </c>
      <c r="U300">
        <v>0</v>
      </c>
      <c r="V300">
        <v>0</v>
      </c>
    </row>
    <row r="301" spans="1:22">
      <c r="A301">
        <v>13114</v>
      </c>
      <c r="B301" t="s">
        <v>799</v>
      </c>
      <c r="C301" t="s">
        <v>100</v>
      </c>
      <c r="D301" t="s">
        <v>3307</v>
      </c>
      <c r="E301">
        <v>1</v>
      </c>
      <c r="F301" t="s">
        <v>120</v>
      </c>
      <c r="G301" t="s">
        <v>73</v>
      </c>
      <c r="H301">
        <v>4009144</v>
      </c>
      <c r="I301" t="s">
        <v>3335</v>
      </c>
      <c r="J301">
        <v>181000</v>
      </c>
      <c r="K301">
        <v>181000</v>
      </c>
      <c r="L301">
        <v>121270</v>
      </c>
      <c r="M301">
        <v>118011.0193</v>
      </c>
      <c r="N301">
        <v>118011.0193</v>
      </c>
      <c r="O301">
        <v>100</v>
      </c>
      <c r="P301">
        <v>33</v>
      </c>
      <c r="Q301" t="s">
        <v>75</v>
      </c>
      <c r="R301" t="s">
        <v>121</v>
      </c>
      <c r="S301" t="s">
        <v>122</v>
      </c>
      <c r="T301" t="s">
        <v>229</v>
      </c>
      <c r="U301">
        <v>0</v>
      </c>
      <c r="V301">
        <v>0</v>
      </c>
    </row>
    <row r="302" spans="1:22">
      <c r="A302">
        <v>13228</v>
      </c>
      <c r="B302" t="s">
        <v>163</v>
      </c>
      <c r="C302" t="s">
        <v>164</v>
      </c>
      <c r="D302" t="s">
        <v>3364</v>
      </c>
      <c r="E302">
        <v>1</v>
      </c>
      <c r="F302" t="s">
        <v>166</v>
      </c>
      <c r="G302" t="s">
        <v>73</v>
      </c>
      <c r="H302">
        <v>5061372</v>
      </c>
      <c r="I302" t="s">
        <v>3335</v>
      </c>
      <c r="J302">
        <v>395000</v>
      </c>
      <c r="K302">
        <v>395000</v>
      </c>
      <c r="L302">
        <v>395000</v>
      </c>
      <c r="M302">
        <v>395000</v>
      </c>
      <c r="N302">
        <v>395000</v>
      </c>
      <c r="O302">
        <v>100</v>
      </c>
      <c r="P302">
        <v>0</v>
      </c>
      <c r="Q302" t="s">
        <v>75</v>
      </c>
      <c r="R302" t="s">
        <v>2049</v>
      </c>
      <c r="S302" t="s">
        <v>167</v>
      </c>
      <c r="T302" t="s">
        <v>168</v>
      </c>
      <c r="U302">
        <v>0</v>
      </c>
      <c r="V302">
        <v>0</v>
      </c>
    </row>
    <row r="303" spans="1:22">
      <c r="A303">
        <v>13229</v>
      </c>
      <c r="B303" t="s">
        <v>163</v>
      </c>
      <c r="C303" t="s">
        <v>164</v>
      </c>
      <c r="D303" t="s">
        <v>3364</v>
      </c>
      <c r="E303">
        <v>1</v>
      </c>
      <c r="F303" t="s">
        <v>166</v>
      </c>
      <c r="G303" t="s">
        <v>73</v>
      </c>
      <c r="H303">
        <v>5061373</v>
      </c>
      <c r="I303" t="s">
        <v>3335</v>
      </c>
      <c r="J303">
        <v>395000</v>
      </c>
      <c r="K303">
        <v>395000</v>
      </c>
      <c r="L303">
        <v>395000</v>
      </c>
      <c r="M303">
        <v>395000</v>
      </c>
      <c r="N303">
        <v>395000</v>
      </c>
      <c r="O303">
        <v>100</v>
      </c>
      <c r="P303">
        <v>0</v>
      </c>
      <c r="Q303" t="s">
        <v>75</v>
      </c>
      <c r="R303" t="s">
        <v>3403</v>
      </c>
      <c r="S303" t="s">
        <v>167</v>
      </c>
      <c r="T303" t="s">
        <v>168</v>
      </c>
      <c r="U303">
        <v>0</v>
      </c>
      <c r="V303">
        <v>0</v>
      </c>
    </row>
    <row r="304" spans="1:22">
      <c r="A304">
        <v>13230</v>
      </c>
      <c r="B304" t="s">
        <v>163</v>
      </c>
      <c r="C304" t="s">
        <v>164</v>
      </c>
      <c r="D304" t="s">
        <v>3364</v>
      </c>
      <c r="E304">
        <v>1</v>
      </c>
      <c r="F304" t="s">
        <v>166</v>
      </c>
      <c r="G304" t="s">
        <v>73</v>
      </c>
      <c r="H304">
        <v>5061374</v>
      </c>
      <c r="I304" t="s">
        <v>3335</v>
      </c>
      <c r="J304">
        <v>395000</v>
      </c>
      <c r="K304">
        <v>395000</v>
      </c>
      <c r="L304">
        <v>395000</v>
      </c>
      <c r="M304">
        <v>395000</v>
      </c>
      <c r="N304">
        <v>395000</v>
      </c>
      <c r="O304">
        <v>100</v>
      </c>
      <c r="P304">
        <v>0</v>
      </c>
      <c r="Q304" t="s">
        <v>75</v>
      </c>
      <c r="R304" t="s">
        <v>3404</v>
      </c>
      <c r="S304" t="s">
        <v>167</v>
      </c>
      <c r="T304" t="s">
        <v>168</v>
      </c>
      <c r="U304">
        <v>0</v>
      </c>
      <c r="V304">
        <v>0</v>
      </c>
    </row>
    <row r="305" spans="1:22">
      <c r="A305">
        <v>13231</v>
      </c>
      <c r="B305" t="s">
        <v>163</v>
      </c>
      <c r="C305" t="s">
        <v>164</v>
      </c>
      <c r="D305" t="s">
        <v>3364</v>
      </c>
      <c r="E305">
        <v>1</v>
      </c>
      <c r="F305" t="s">
        <v>166</v>
      </c>
      <c r="G305" t="s">
        <v>73</v>
      </c>
      <c r="H305">
        <v>5061375</v>
      </c>
      <c r="I305" t="s">
        <v>3335</v>
      </c>
      <c r="J305">
        <v>395000</v>
      </c>
      <c r="K305">
        <v>395000</v>
      </c>
      <c r="L305">
        <v>395000</v>
      </c>
      <c r="M305">
        <v>395000</v>
      </c>
      <c r="N305">
        <v>395000</v>
      </c>
      <c r="O305">
        <v>100</v>
      </c>
      <c r="P305">
        <v>0</v>
      </c>
      <c r="Q305" t="s">
        <v>75</v>
      </c>
      <c r="R305" t="s">
        <v>3405</v>
      </c>
      <c r="S305" t="s">
        <v>167</v>
      </c>
      <c r="T305" t="s">
        <v>168</v>
      </c>
      <c r="U305">
        <v>0</v>
      </c>
      <c r="V305">
        <v>0</v>
      </c>
    </row>
    <row r="306" spans="1:22">
      <c r="A306">
        <v>13232</v>
      </c>
      <c r="B306" t="s">
        <v>163</v>
      </c>
      <c r="C306" t="s">
        <v>164</v>
      </c>
      <c r="D306" t="s">
        <v>3364</v>
      </c>
      <c r="E306">
        <v>1</v>
      </c>
      <c r="F306" t="s">
        <v>166</v>
      </c>
      <c r="G306" t="s">
        <v>73</v>
      </c>
      <c r="H306">
        <v>5061376</v>
      </c>
      <c r="I306" t="s">
        <v>3335</v>
      </c>
      <c r="J306">
        <v>395000</v>
      </c>
      <c r="K306">
        <v>395000</v>
      </c>
      <c r="L306">
        <v>395000</v>
      </c>
      <c r="M306">
        <v>395000</v>
      </c>
      <c r="N306">
        <v>395000</v>
      </c>
      <c r="O306">
        <v>100</v>
      </c>
      <c r="P306">
        <v>0</v>
      </c>
      <c r="Q306" t="s">
        <v>75</v>
      </c>
      <c r="R306" t="s">
        <v>3406</v>
      </c>
      <c r="S306" t="s">
        <v>167</v>
      </c>
      <c r="T306" t="s">
        <v>168</v>
      </c>
      <c r="U306">
        <v>0</v>
      </c>
      <c r="V306">
        <v>0</v>
      </c>
    </row>
    <row r="307" spans="1:22">
      <c r="A307">
        <v>13233</v>
      </c>
      <c r="B307" t="s">
        <v>163</v>
      </c>
      <c r="C307" t="s">
        <v>164</v>
      </c>
      <c r="D307" t="s">
        <v>2386</v>
      </c>
      <c r="E307">
        <v>1</v>
      </c>
      <c r="F307" t="s">
        <v>166</v>
      </c>
      <c r="G307" t="s">
        <v>73</v>
      </c>
      <c r="H307">
        <v>5061377</v>
      </c>
      <c r="I307" t="s">
        <v>3335</v>
      </c>
      <c r="J307">
        <v>395000</v>
      </c>
      <c r="K307">
        <v>395000</v>
      </c>
      <c r="L307">
        <v>395000</v>
      </c>
      <c r="M307">
        <v>395000</v>
      </c>
      <c r="N307">
        <v>395000</v>
      </c>
      <c r="O307">
        <v>100</v>
      </c>
      <c r="P307">
        <v>0</v>
      </c>
      <c r="Q307" t="s">
        <v>75</v>
      </c>
      <c r="R307" t="s">
        <v>3407</v>
      </c>
      <c r="S307" t="s">
        <v>167</v>
      </c>
      <c r="T307" t="s">
        <v>168</v>
      </c>
      <c r="U307">
        <v>0</v>
      </c>
      <c r="V307">
        <v>0</v>
      </c>
    </row>
    <row r="308" spans="1:22">
      <c r="A308">
        <v>13046</v>
      </c>
      <c r="B308" t="s">
        <v>358</v>
      </c>
      <c r="C308" t="s">
        <v>127</v>
      </c>
      <c r="D308" t="s">
        <v>3335</v>
      </c>
      <c r="E308">
        <v>1</v>
      </c>
      <c r="F308" t="s">
        <v>144</v>
      </c>
      <c r="G308" t="s">
        <v>73</v>
      </c>
      <c r="H308">
        <v>5061439</v>
      </c>
      <c r="I308" t="s">
        <v>3335</v>
      </c>
      <c r="J308">
        <v>38900</v>
      </c>
      <c r="K308">
        <v>38900</v>
      </c>
      <c r="L308">
        <v>38900</v>
      </c>
      <c r="M308">
        <v>24759.296300000002</v>
      </c>
      <c r="N308">
        <v>24759.296300000002</v>
      </c>
      <c r="O308">
        <v>100</v>
      </c>
      <c r="P308">
        <v>0</v>
      </c>
      <c r="Q308" t="s">
        <v>75</v>
      </c>
      <c r="R308" t="s">
        <v>868</v>
      </c>
      <c r="S308" t="s">
        <v>195</v>
      </c>
      <c r="T308" t="s">
        <v>128</v>
      </c>
      <c r="U308">
        <v>0</v>
      </c>
      <c r="V308">
        <v>0</v>
      </c>
    </row>
    <row r="309" spans="1:22">
      <c r="A309">
        <v>13046</v>
      </c>
      <c r="B309" t="s">
        <v>502</v>
      </c>
      <c r="C309" t="s">
        <v>503</v>
      </c>
      <c r="D309" t="s">
        <v>3335</v>
      </c>
      <c r="E309">
        <v>1</v>
      </c>
      <c r="F309" t="s">
        <v>144</v>
      </c>
      <c r="G309" t="s">
        <v>73</v>
      </c>
      <c r="H309">
        <v>5061439</v>
      </c>
      <c r="I309" t="s">
        <v>3335</v>
      </c>
      <c r="J309">
        <v>99900</v>
      </c>
      <c r="K309">
        <v>99900</v>
      </c>
      <c r="L309">
        <v>99900</v>
      </c>
      <c r="M309">
        <v>70788.680800000002</v>
      </c>
      <c r="N309">
        <v>70788.680800000002</v>
      </c>
      <c r="O309">
        <v>100</v>
      </c>
      <c r="P309">
        <v>0</v>
      </c>
      <c r="Q309" t="s">
        <v>75</v>
      </c>
      <c r="R309" t="s">
        <v>868</v>
      </c>
      <c r="S309" t="s">
        <v>195</v>
      </c>
      <c r="T309" t="s">
        <v>130</v>
      </c>
      <c r="U309">
        <v>0</v>
      </c>
      <c r="V309">
        <v>0</v>
      </c>
    </row>
    <row r="310" spans="1:22">
      <c r="A310">
        <v>13046</v>
      </c>
      <c r="B310" t="s">
        <v>3439</v>
      </c>
      <c r="C310" t="s">
        <v>218</v>
      </c>
      <c r="D310" t="s">
        <v>3335</v>
      </c>
      <c r="E310">
        <v>1</v>
      </c>
      <c r="F310" t="s">
        <v>144</v>
      </c>
      <c r="G310" t="s">
        <v>73</v>
      </c>
      <c r="H310">
        <v>5061439</v>
      </c>
      <c r="I310" t="s">
        <v>3335</v>
      </c>
      <c r="J310">
        <v>106000</v>
      </c>
      <c r="K310">
        <v>106000</v>
      </c>
      <c r="L310">
        <v>106000</v>
      </c>
      <c r="M310">
        <v>62165.333299999998</v>
      </c>
      <c r="N310">
        <v>62165.333299999998</v>
      </c>
      <c r="O310">
        <v>100</v>
      </c>
      <c r="P310">
        <v>0</v>
      </c>
      <c r="Q310" t="s">
        <v>75</v>
      </c>
      <c r="R310" t="s">
        <v>868</v>
      </c>
      <c r="S310" t="s">
        <v>195</v>
      </c>
      <c r="T310" t="s">
        <v>219</v>
      </c>
      <c r="U310">
        <v>0</v>
      </c>
      <c r="V310">
        <v>0</v>
      </c>
    </row>
    <row r="311" spans="1:22">
      <c r="A311">
        <v>13046</v>
      </c>
      <c r="B311" t="s">
        <v>221</v>
      </c>
      <c r="C311" t="s">
        <v>222</v>
      </c>
      <c r="D311" t="s">
        <v>3335</v>
      </c>
      <c r="E311">
        <v>0.1</v>
      </c>
      <c r="F311" t="s">
        <v>144</v>
      </c>
      <c r="G311" t="s">
        <v>73</v>
      </c>
      <c r="H311">
        <v>5061439</v>
      </c>
      <c r="I311" t="s">
        <v>3335</v>
      </c>
      <c r="J311">
        <v>5990</v>
      </c>
      <c r="K311">
        <v>59900</v>
      </c>
      <c r="L311">
        <v>5990</v>
      </c>
      <c r="M311">
        <v>41466.246899999998</v>
      </c>
      <c r="N311">
        <v>4146.6246899999996</v>
      </c>
      <c r="O311">
        <v>100</v>
      </c>
      <c r="P311">
        <v>0</v>
      </c>
      <c r="Q311" t="s">
        <v>75</v>
      </c>
      <c r="R311" t="s">
        <v>868</v>
      </c>
      <c r="S311" t="s">
        <v>195</v>
      </c>
      <c r="T311" t="s">
        <v>223</v>
      </c>
      <c r="U311">
        <v>0</v>
      </c>
      <c r="V311">
        <v>0</v>
      </c>
    </row>
    <row r="312" spans="1:22">
      <c r="A312">
        <v>13046</v>
      </c>
      <c r="B312" t="s">
        <v>3440</v>
      </c>
      <c r="C312" t="s">
        <v>225</v>
      </c>
      <c r="D312" t="s">
        <v>3335</v>
      </c>
      <c r="E312">
        <v>6</v>
      </c>
      <c r="F312" t="s">
        <v>144</v>
      </c>
      <c r="G312" t="s">
        <v>73</v>
      </c>
      <c r="H312">
        <v>5061439</v>
      </c>
      <c r="I312" t="s">
        <v>3335</v>
      </c>
      <c r="J312">
        <v>184200</v>
      </c>
      <c r="K312">
        <v>30700</v>
      </c>
      <c r="L312">
        <v>184200</v>
      </c>
      <c r="M312">
        <v>19814.367900000001</v>
      </c>
      <c r="N312">
        <v>118886.2074</v>
      </c>
      <c r="O312">
        <v>100</v>
      </c>
      <c r="P312">
        <v>0</v>
      </c>
      <c r="Q312" t="s">
        <v>75</v>
      </c>
      <c r="R312" t="s">
        <v>868</v>
      </c>
      <c r="S312" t="s">
        <v>195</v>
      </c>
      <c r="T312" t="s">
        <v>226</v>
      </c>
      <c r="U312">
        <v>0</v>
      </c>
      <c r="V312">
        <v>0</v>
      </c>
    </row>
    <row r="313" spans="1:22">
      <c r="A313">
        <v>13046</v>
      </c>
      <c r="B313" t="s">
        <v>207</v>
      </c>
      <c r="C313" t="s">
        <v>208</v>
      </c>
      <c r="D313" t="s">
        <v>3335</v>
      </c>
      <c r="E313">
        <v>6.5</v>
      </c>
      <c r="F313" t="s">
        <v>144</v>
      </c>
      <c r="G313" t="s">
        <v>73</v>
      </c>
      <c r="H313">
        <v>5061439</v>
      </c>
      <c r="I313" t="s">
        <v>3335</v>
      </c>
      <c r="J313">
        <v>154050</v>
      </c>
      <c r="K313">
        <v>23700</v>
      </c>
      <c r="L313">
        <v>154050</v>
      </c>
      <c r="M313">
        <v>6953.81</v>
      </c>
      <c r="N313">
        <v>45199.764999999999</v>
      </c>
      <c r="O313">
        <v>100</v>
      </c>
      <c r="P313">
        <v>0</v>
      </c>
      <c r="Q313" t="s">
        <v>75</v>
      </c>
      <c r="R313" t="s">
        <v>868</v>
      </c>
      <c r="S313" t="s">
        <v>195</v>
      </c>
      <c r="T313" t="s">
        <v>136</v>
      </c>
      <c r="U313">
        <v>0</v>
      </c>
      <c r="V313">
        <v>0</v>
      </c>
    </row>
    <row r="314" spans="1:22">
      <c r="A314">
        <v>13234</v>
      </c>
      <c r="B314" t="s">
        <v>163</v>
      </c>
      <c r="C314" t="s">
        <v>164</v>
      </c>
      <c r="D314" t="s">
        <v>2386</v>
      </c>
      <c r="E314">
        <v>1</v>
      </c>
      <c r="F314" t="s">
        <v>166</v>
      </c>
      <c r="G314" t="s">
        <v>73</v>
      </c>
      <c r="H314">
        <v>5061378</v>
      </c>
      <c r="I314" t="s">
        <v>3335</v>
      </c>
      <c r="J314">
        <v>395000</v>
      </c>
      <c r="K314">
        <v>395000</v>
      </c>
      <c r="L314">
        <v>395000</v>
      </c>
      <c r="M314">
        <v>395000</v>
      </c>
      <c r="N314">
        <v>395000</v>
      </c>
      <c r="O314">
        <v>100</v>
      </c>
      <c r="P314">
        <v>0</v>
      </c>
      <c r="Q314" t="s">
        <v>75</v>
      </c>
      <c r="R314" t="s">
        <v>3408</v>
      </c>
      <c r="S314" t="s">
        <v>167</v>
      </c>
      <c r="T314" t="s">
        <v>168</v>
      </c>
      <c r="U314">
        <v>0</v>
      </c>
      <c r="V314">
        <v>0</v>
      </c>
    </row>
    <row r="315" spans="1:22">
      <c r="A315">
        <v>13236</v>
      </c>
      <c r="B315" t="s">
        <v>163</v>
      </c>
      <c r="C315" t="s">
        <v>164</v>
      </c>
      <c r="D315" t="s">
        <v>2386</v>
      </c>
      <c r="E315">
        <v>1</v>
      </c>
      <c r="F315" t="s">
        <v>166</v>
      </c>
      <c r="G315" t="s">
        <v>73</v>
      </c>
      <c r="H315">
        <v>5061379</v>
      </c>
      <c r="I315" t="s">
        <v>3335</v>
      </c>
      <c r="J315">
        <v>395000</v>
      </c>
      <c r="K315">
        <v>395000</v>
      </c>
      <c r="L315">
        <v>395000</v>
      </c>
      <c r="M315">
        <v>395000</v>
      </c>
      <c r="N315">
        <v>395000</v>
      </c>
      <c r="O315">
        <v>100</v>
      </c>
      <c r="P315">
        <v>0</v>
      </c>
      <c r="Q315" t="s">
        <v>75</v>
      </c>
      <c r="R315" t="s">
        <v>3409</v>
      </c>
      <c r="S315" t="s">
        <v>167</v>
      </c>
      <c r="T315" t="s">
        <v>168</v>
      </c>
      <c r="U315">
        <v>0</v>
      </c>
      <c r="V315">
        <v>0</v>
      </c>
    </row>
    <row r="316" spans="1:22">
      <c r="A316">
        <v>13237</v>
      </c>
      <c r="B316" t="s">
        <v>163</v>
      </c>
      <c r="C316" t="s">
        <v>164</v>
      </c>
      <c r="D316" t="s">
        <v>2468</v>
      </c>
      <c r="E316">
        <v>1</v>
      </c>
      <c r="F316" t="s">
        <v>166</v>
      </c>
      <c r="G316" t="s">
        <v>73</v>
      </c>
      <c r="H316">
        <v>5061380</v>
      </c>
      <c r="I316" t="s">
        <v>3335</v>
      </c>
      <c r="J316">
        <v>395000</v>
      </c>
      <c r="K316">
        <v>395000</v>
      </c>
      <c r="L316">
        <v>395000</v>
      </c>
      <c r="M316">
        <v>395000</v>
      </c>
      <c r="N316">
        <v>395000</v>
      </c>
      <c r="O316">
        <v>100</v>
      </c>
      <c r="P316">
        <v>0</v>
      </c>
      <c r="Q316" t="s">
        <v>75</v>
      </c>
      <c r="R316" t="s">
        <v>3410</v>
      </c>
      <c r="S316" t="s">
        <v>167</v>
      </c>
      <c r="T316" t="s">
        <v>168</v>
      </c>
      <c r="U316">
        <v>0</v>
      </c>
      <c r="V316">
        <v>0</v>
      </c>
    </row>
    <row r="317" spans="1:22">
      <c r="A317">
        <v>13238</v>
      </c>
      <c r="B317" t="s">
        <v>163</v>
      </c>
      <c r="C317" t="s">
        <v>164</v>
      </c>
      <c r="D317" t="s">
        <v>2386</v>
      </c>
      <c r="E317">
        <v>1</v>
      </c>
      <c r="F317" t="s">
        <v>166</v>
      </c>
      <c r="G317" t="s">
        <v>73</v>
      </c>
      <c r="H317">
        <v>5061383</v>
      </c>
      <c r="I317" t="s">
        <v>3335</v>
      </c>
      <c r="J317">
        <v>395000</v>
      </c>
      <c r="K317">
        <v>395000</v>
      </c>
      <c r="L317">
        <v>395000</v>
      </c>
      <c r="M317">
        <v>395000</v>
      </c>
      <c r="N317">
        <v>395000</v>
      </c>
      <c r="O317">
        <v>100</v>
      </c>
      <c r="P317">
        <v>0</v>
      </c>
      <c r="Q317" t="s">
        <v>75</v>
      </c>
      <c r="R317" t="s">
        <v>3411</v>
      </c>
      <c r="S317" t="s">
        <v>167</v>
      </c>
      <c r="T317" t="s">
        <v>168</v>
      </c>
      <c r="U317">
        <v>0</v>
      </c>
      <c r="V317">
        <v>0</v>
      </c>
    </row>
    <row r="318" spans="1:22">
      <c r="A318">
        <v>13239</v>
      </c>
      <c r="B318" t="s">
        <v>163</v>
      </c>
      <c r="C318" t="s">
        <v>164</v>
      </c>
      <c r="D318" t="s">
        <v>2520</v>
      </c>
      <c r="E318">
        <v>1</v>
      </c>
      <c r="F318" t="s">
        <v>166</v>
      </c>
      <c r="G318" t="s">
        <v>73</v>
      </c>
      <c r="H318">
        <v>5061384</v>
      </c>
      <c r="I318" t="s">
        <v>3335</v>
      </c>
      <c r="J318">
        <v>395000</v>
      </c>
      <c r="K318">
        <v>395000</v>
      </c>
      <c r="L318">
        <v>395000</v>
      </c>
      <c r="M318">
        <v>395000</v>
      </c>
      <c r="N318">
        <v>395000</v>
      </c>
      <c r="O318">
        <v>100</v>
      </c>
      <c r="P318">
        <v>0</v>
      </c>
      <c r="Q318" t="s">
        <v>75</v>
      </c>
      <c r="R318" t="s">
        <v>3412</v>
      </c>
      <c r="S318" t="s">
        <v>167</v>
      </c>
      <c r="T318" t="s">
        <v>168</v>
      </c>
      <c r="U318">
        <v>0</v>
      </c>
      <c r="V318">
        <v>0</v>
      </c>
    </row>
    <row r="319" spans="1:22">
      <c r="A319">
        <v>13240</v>
      </c>
      <c r="B319" t="s">
        <v>163</v>
      </c>
      <c r="C319" t="s">
        <v>164</v>
      </c>
      <c r="D319" t="s">
        <v>2520</v>
      </c>
      <c r="E319">
        <v>1</v>
      </c>
      <c r="F319" t="s">
        <v>166</v>
      </c>
      <c r="G319" t="s">
        <v>73</v>
      </c>
      <c r="H319">
        <v>5061387</v>
      </c>
      <c r="I319" t="s">
        <v>3335</v>
      </c>
      <c r="J319">
        <v>395000</v>
      </c>
      <c r="K319">
        <v>395000</v>
      </c>
      <c r="L319">
        <v>395000</v>
      </c>
      <c r="M319">
        <v>395000</v>
      </c>
      <c r="N319">
        <v>395000</v>
      </c>
      <c r="O319">
        <v>100</v>
      </c>
      <c r="P319">
        <v>0</v>
      </c>
      <c r="Q319" t="s">
        <v>75</v>
      </c>
      <c r="R319" t="s">
        <v>3413</v>
      </c>
      <c r="S319" t="s">
        <v>167</v>
      </c>
      <c r="T319" t="s">
        <v>168</v>
      </c>
      <c r="U319">
        <v>0</v>
      </c>
      <c r="V319">
        <v>0</v>
      </c>
    </row>
    <row r="320" spans="1:22">
      <c r="A320">
        <v>13078</v>
      </c>
      <c r="B320" t="s">
        <v>137</v>
      </c>
      <c r="C320" t="s">
        <v>127</v>
      </c>
      <c r="D320" t="s">
        <v>3335</v>
      </c>
      <c r="E320">
        <v>1</v>
      </c>
      <c r="F320" t="s">
        <v>206</v>
      </c>
      <c r="G320" t="s">
        <v>73</v>
      </c>
      <c r="H320">
        <v>5061425</v>
      </c>
      <c r="I320" t="s">
        <v>3335</v>
      </c>
      <c r="J320">
        <v>31700</v>
      </c>
      <c r="K320">
        <v>31700</v>
      </c>
      <c r="L320">
        <v>20306</v>
      </c>
      <c r="M320">
        <v>20306.419300000001</v>
      </c>
      <c r="N320">
        <v>20306.419300000001</v>
      </c>
      <c r="O320">
        <v>100</v>
      </c>
      <c r="P320">
        <v>0</v>
      </c>
      <c r="Q320" t="s">
        <v>75</v>
      </c>
      <c r="R320" t="s">
        <v>3414</v>
      </c>
      <c r="S320" t="s">
        <v>195</v>
      </c>
      <c r="T320" t="s">
        <v>128</v>
      </c>
      <c r="U320">
        <v>0</v>
      </c>
      <c r="V320">
        <v>0</v>
      </c>
    </row>
    <row r="321" spans="1:22">
      <c r="A321">
        <v>13078</v>
      </c>
      <c r="B321" t="s">
        <v>207</v>
      </c>
      <c r="C321" t="s">
        <v>208</v>
      </c>
      <c r="D321" t="s">
        <v>3335</v>
      </c>
      <c r="E321">
        <v>6.5</v>
      </c>
      <c r="F321" t="s">
        <v>206</v>
      </c>
      <c r="G321" t="s">
        <v>73</v>
      </c>
      <c r="H321">
        <v>5061425</v>
      </c>
      <c r="I321" t="s">
        <v>3335</v>
      </c>
      <c r="J321">
        <v>154050</v>
      </c>
      <c r="K321">
        <v>23700</v>
      </c>
      <c r="L321">
        <v>45201</v>
      </c>
      <c r="M321">
        <v>6953.81</v>
      </c>
      <c r="N321">
        <v>45199.764999999999</v>
      </c>
      <c r="O321">
        <v>100</v>
      </c>
      <c r="P321">
        <v>0</v>
      </c>
      <c r="Q321" t="s">
        <v>75</v>
      </c>
      <c r="R321" t="s">
        <v>3414</v>
      </c>
      <c r="S321" t="s">
        <v>195</v>
      </c>
      <c r="T321" t="s">
        <v>136</v>
      </c>
      <c r="U321">
        <v>0</v>
      </c>
      <c r="V321">
        <v>0</v>
      </c>
    </row>
    <row r="322" spans="1:22">
      <c r="A322">
        <v>13241</v>
      </c>
      <c r="B322" t="s">
        <v>163</v>
      </c>
      <c r="C322" t="s">
        <v>164</v>
      </c>
      <c r="D322" t="s">
        <v>2610</v>
      </c>
      <c r="E322">
        <v>1</v>
      </c>
      <c r="F322" t="s">
        <v>166</v>
      </c>
      <c r="G322" t="s">
        <v>73</v>
      </c>
      <c r="H322">
        <v>5061390</v>
      </c>
      <c r="I322" t="s">
        <v>3335</v>
      </c>
      <c r="J322">
        <v>395000</v>
      </c>
      <c r="K322">
        <v>395000</v>
      </c>
      <c r="L322">
        <v>395000</v>
      </c>
      <c r="M322">
        <v>395000</v>
      </c>
      <c r="N322">
        <v>395000</v>
      </c>
      <c r="O322">
        <v>100</v>
      </c>
      <c r="P322">
        <v>0</v>
      </c>
      <c r="Q322" t="s">
        <v>75</v>
      </c>
      <c r="R322" t="s">
        <v>3415</v>
      </c>
      <c r="S322" t="s">
        <v>167</v>
      </c>
      <c r="T322" t="s">
        <v>168</v>
      </c>
      <c r="U322">
        <v>0</v>
      </c>
      <c r="V322">
        <v>0</v>
      </c>
    </row>
    <row r="323" spans="1:22">
      <c r="A323">
        <v>13242</v>
      </c>
      <c r="B323" t="s">
        <v>163</v>
      </c>
      <c r="C323" t="s">
        <v>164</v>
      </c>
      <c r="D323" t="s">
        <v>2956</v>
      </c>
      <c r="E323">
        <v>1</v>
      </c>
      <c r="F323" t="s">
        <v>166</v>
      </c>
      <c r="G323" t="s">
        <v>73</v>
      </c>
      <c r="H323">
        <v>5061394</v>
      </c>
      <c r="I323" t="s">
        <v>3335</v>
      </c>
      <c r="J323">
        <v>395000</v>
      </c>
      <c r="K323">
        <v>395000</v>
      </c>
      <c r="L323">
        <v>395000</v>
      </c>
      <c r="M323">
        <v>395000</v>
      </c>
      <c r="N323">
        <v>395000</v>
      </c>
      <c r="O323">
        <v>100</v>
      </c>
      <c r="P323">
        <v>0</v>
      </c>
      <c r="Q323" t="s">
        <v>75</v>
      </c>
      <c r="R323" t="s">
        <v>3416</v>
      </c>
      <c r="S323" t="s">
        <v>167</v>
      </c>
      <c r="T323" t="s">
        <v>168</v>
      </c>
      <c r="U323">
        <v>0</v>
      </c>
      <c r="V323">
        <v>0</v>
      </c>
    </row>
    <row r="324" spans="1:22">
      <c r="A324">
        <v>13243</v>
      </c>
      <c r="B324" t="s">
        <v>163</v>
      </c>
      <c r="C324" t="s">
        <v>164</v>
      </c>
      <c r="D324" t="s">
        <v>2610</v>
      </c>
      <c r="E324">
        <v>1</v>
      </c>
      <c r="F324" t="s">
        <v>166</v>
      </c>
      <c r="G324" t="s">
        <v>73</v>
      </c>
      <c r="H324">
        <v>5061397</v>
      </c>
      <c r="I324" t="s">
        <v>3335</v>
      </c>
      <c r="J324">
        <v>395000</v>
      </c>
      <c r="K324">
        <v>395000</v>
      </c>
      <c r="L324">
        <v>395000</v>
      </c>
      <c r="M324">
        <v>395000</v>
      </c>
      <c r="N324">
        <v>395000</v>
      </c>
      <c r="O324">
        <v>100</v>
      </c>
      <c r="P324">
        <v>0</v>
      </c>
      <c r="Q324" t="s">
        <v>75</v>
      </c>
      <c r="R324" t="s">
        <v>176</v>
      </c>
      <c r="S324" t="s">
        <v>167</v>
      </c>
      <c r="T324" t="s">
        <v>168</v>
      </c>
      <c r="U324">
        <v>0</v>
      </c>
      <c r="V324">
        <v>0</v>
      </c>
    </row>
    <row r="325" spans="1:22">
      <c r="A325">
        <v>13244</v>
      </c>
      <c r="B325" t="s">
        <v>163</v>
      </c>
      <c r="C325" t="s">
        <v>164</v>
      </c>
      <c r="D325" t="s">
        <v>2182</v>
      </c>
      <c r="E325">
        <v>1</v>
      </c>
      <c r="F325" t="s">
        <v>166</v>
      </c>
      <c r="G325" t="s">
        <v>73</v>
      </c>
      <c r="H325">
        <v>5061398</v>
      </c>
      <c r="I325" t="s">
        <v>3335</v>
      </c>
      <c r="J325">
        <v>395000</v>
      </c>
      <c r="K325">
        <v>395000</v>
      </c>
      <c r="L325">
        <v>395000</v>
      </c>
      <c r="M325">
        <v>395000</v>
      </c>
      <c r="N325">
        <v>395000</v>
      </c>
      <c r="O325">
        <v>100</v>
      </c>
      <c r="P325">
        <v>0</v>
      </c>
      <c r="Q325" t="s">
        <v>75</v>
      </c>
      <c r="R325" t="s">
        <v>3417</v>
      </c>
      <c r="S325" t="s">
        <v>167</v>
      </c>
      <c r="T325" t="s">
        <v>168</v>
      </c>
      <c r="U325">
        <v>0</v>
      </c>
      <c r="V325">
        <v>0</v>
      </c>
    </row>
    <row r="326" spans="1:22">
      <c r="A326">
        <v>13245</v>
      </c>
      <c r="B326" t="s">
        <v>163</v>
      </c>
      <c r="C326" t="s">
        <v>164</v>
      </c>
      <c r="D326" t="s">
        <v>2293</v>
      </c>
      <c r="E326">
        <v>1</v>
      </c>
      <c r="F326" t="s">
        <v>166</v>
      </c>
      <c r="G326" t="s">
        <v>73</v>
      </c>
      <c r="H326">
        <v>5061400</v>
      </c>
      <c r="I326" t="s">
        <v>3335</v>
      </c>
      <c r="J326">
        <v>395000</v>
      </c>
      <c r="K326">
        <v>395000</v>
      </c>
      <c r="L326">
        <v>395000</v>
      </c>
      <c r="M326">
        <v>395000</v>
      </c>
      <c r="N326">
        <v>395000</v>
      </c>
      <c r="O326">
        <v>100</v>
      </c>
      <c r="P326">
        <v>0</v>
      </c>
      <c r="Q326" t="s">
        <v>75</v>
      </c>
      <c r="R326" t="s">
        <v>2526</v>
      </c>
      <c r="S326" t="s">
        <v>167</v>
      </c>
      <c r="T326" t="s">
        <v>168</v>
      </c>
      <c r="U326">
        <v>0</v>
      </c>
      <c r="V326">
        <v>0</v>
      </c>
    </row>
    <row r="327" spans="1:22">
      <c r="A327">
        <v>13246</v>
      </c>
      <c r="B327" t="s">
        <v>163</v>
      </c>
      <c r="C327" t="s">
        <v>164</v>
      </c>
      <c r="D327" t="s">
        <v>2610</v>
      </c>
      <c r="E327">
        <v>1</v>
      </c>
      <c r="F327" t="s">
        <v>166</v>
      </c>
      <c r="G327" t="s">
        <v>73</v>
      </c>
      <c r="H327">
        <v>5061403</v>
      </c>
      <c r="I327" t="s">
        <v>3335</v>
      </c>
      <c r="J327">
        <v>395000</v>
      </c>
      <c r="K327">
        <v>395000</v>
      </c>
      <c r="L327">
        <v>395000</v>
      </c>
      <c r="M327">
        <v>395000</v>
      </c>
      <c r="N327">
        <v>395000</v>
      </c>
      <c r="O327">
        <v>100</v>
      </c>
      <c r="P327">
        <v>0</v>
      </c>
      <c r="Q327" t="s">
        <v>75</v>
      </c>
      <c r="R327" t="s">
        <v>3418</v>
      </c>
      <c r="S327" t="s">
        <v>167</v>
      </c>
      <c r="T327" t="s">
        <v>168</v>
      </c>
      <c r="U327">
        <v>0</v>
      </c>
      <c r="V327">
        <v>0</v>
      </c>
    </row>
    <row r="328" spans="1:22">
      <c r="A328">
        <v>13023</v>
      </c>
      <c r="B328" t="s">
        <v>108</v>
      </c>
      <c r="C328" t="s">
        <v>109</v>
      </c>
      <c r="D328" t="s">
        <v>3331</v>
      </c>
      <c r="E328">
        <v>1</v>
      </c>
      <c r="F328" t="s">
        <v>2599</v>
      </c>
      <c r="G328" t="s">
        <v>73</v>
      </c>
      <c r="H328">
        <v>5061404</v>
      </c>
      <c r="I328" t="s">
        <v>3335</v>
      </c>
      <c r="J328">
        <v>7980</v>
      </c>
      <c r="K328">
        <v>39900</v>
      </c>
      <c r="L328">
        <v>5076</v>
      </c>
      <c r="M328">
        <v>25378.870299999999</v>
      </c>
      <c r="N328">
        <v>5075.7740599999997</v>
      </c>
      <c r="O328">
        <v>20</v>
      </c>
      <c r="P328">
        <v>0</v>
      </c>
      <c r="Q328" t="s">
        <v>75</v>
      </c>
      <c r="R328" t="s">
        <v>3362</v>
      </c>
      <c r="S328" t="s">
        <v>88</v>
      </c>
      <c r="T328" t="s">
        <v>110</v>
      </c>
      <c r="U328">
        <v>0</v>
      </c>
      <c r="V328">
        <v>0</v>
      </c>
    </row>
    <row r="329" spans="1:22">
      <c r="A329">
        <v>13023</v>
      </c>
      <c r="B329" t="s">
        <v>149</v>
      </c>
      <c r="C329" t="s">
        <v>150</v>
      </c>
      <c r="D329" t="s">
        <v>3331</v>
      </c>
      <c r="E329">
        <v>1</v>
      </c>
      <c r="F329" t="s">
        <v>2599</v>
      </c>
      <c r="G329" t="s">
        <v>73</v>
      </c>
      <c r="H329">
        <v>5061404</v>
      </c>
      <c r="I329" t="s">
        <v>3335</v>
      </c>
      <c r="J329">
        <v>21000</v>
      </c>
      <c r="K329">
        <v>105000</v>
      </c>
      <c r="L329">
        <v>14742</v>
      </c>
      <c r="M329">
        <v>73709.448499999999</v>
      </c>
      <c r="N329">
        <v>14741.8897</v>
      </c>
      <c r="O329">
        <v>20</v>
      </c>
      <c r="P329">
        <v>0</v>
      </c>
      <c r="Q329" t="s">
        <v>75</v>
      </c>
      <c r="R329" t="s">
        <v>3362</v>
      </c>
      <c r="S329" t="s">
        <v>88</v>
      </c>
      <c r="T329" t="s">
        <v>130</v>
      </c>
      <c r="U329">
        <v>0</v>
      </c>
      <c r="V329">
        <v>0</v>
      </c>
    </row>
    <row r="330" spans="1:22">
      <c r="A330">
        <v>13028</v>
      </c>
      <c r="B330" t="s">
        <v>148</v>
      </c>
      <c r="C330" t="s">
        <v>106</v>
      </c>
      <c r="D330" t="s">
        <v>3331</v>
      </c>
      <c r="E330">
        <v>1</v>
      </c>
      <c r="F330" t="s">
        <v>2599</v>
      </c>
      <c r="G330" t="s">
        <v>73</v>
      </c>
      <c r="H330">
        <v>5061412</v>
      </c>
      <c r="I330" t="s">
        <v>3335</v>
      </c>
      <c r="J330">
        <v>8780</v>
      </c>
      <c r="K330">
        <v>43900</v>
      </c>
      <c r="L330">
        <v>5549</v>
      </c>
      <c r="M330">
        <v>27746.087599999999</v>
      </c>
      <c r="N330">
        <v>5549.2175200000001</v>
      </c>
      <c r="O330">
        <v>20</v>
      </c>
      <c r="P330">
        <v>0</v>
      </c>
      <c r="Q330" t="s">
        <v>75</v>
      </c>
      <c r="R330" t="s">
        <v>3368</v>
      </c>
      <c r="S330" t="s">
        <v>88</v>
      </c>
      <c r="T330" t="s">
        <v>130</v>
      </c>
      <c r="U330">
        <v>0</v>
      </c>
      <c r="V330">
        <v>0</v>
      </c>
    </row>
    <row r="331" spans="1:22">
      <c r="A331">
        <v>13027</v>
      </c>
      <c r="B331" t="s">
        <v>126</v>
      </c>
      <c r="C331" t="s">
        <v>127</v>
      </c>
      <c r="D331" t="s">
        <v>3331</v>
      </c>
      <c r="E331">
        <v>1</v>
      </c>
      <c r="F331" t="s">
        <v>2599</v>
      </c>
      <c r="G331" t="s">
        <v>73</v>
      </c>
      <c r="H331">
        <v>5061416</v>
      </c>
      <c r="I331" t="s">
        <v>3335</v>
      </c>
      <c r="J331">
        <v>7760</v>
      </c>
      <c r="K331">
        <v>38800</v>
      </c>
      <c r="L331">
        <v>4917</v>
      </c>
      <c r="M331">
        <v>24586.818299999999</v>
      </c>
      <c r="N331">
        <v>4917.36366</v>
      </c>
      <c r="O331">
        <v>20</v>
      </c>
      <c r="P331">
        <v>0</v>
      </c>
      <c r="Q331" t="s">
        <v>75</v>
      </c>
      <c r="R331" t="s">
        <v>3367</v>
      </c>
      <c r="S331" t="s">
        <v>88</v>
      </c>
      <c r="T331" t="s">
        <v>128</v>
      </c>
      <c r="U331">
        <v>0</v>
      </c>
      <c r="V331">
        <v>0</v>
      </c>
    </row>
    <row r="332" spans="1:22">
      <c r="A332">
        <v>13027</v>
      </c>
      <c r="B332" t="s">
        <v>134</v>
      </c>
      <c r="C332" t="s">
        <v>135</v>
      </c>
      <c r="D332" t="s">
        <v>3331</v>
      </c>
      <c r="E332">
        <v>8.5</v>
      </c>
      <c r="F332" t="s">
        <v>2599</v>
      </c>
      <c r="G332" t="s">
        <v>73</v>
      </c>
      <c r="H332">
        <v>5061416</v>
      </c>
      <c r="I332" t="s">
        <v>3335</v>
      </c>
      <c r="J332">
        <v>40290</v>
      </c>
      <c r="K332">
        <v>23700</v>
      </c>
      <c r="L332">
        <v>11878</v>
      </c>
      <c r="M332">
        <v>6986.8074999999999</v>
      </c>
      <c r="N332">
        <v>11877.572749999999</v>
      </c>
      <c r="O332">
        <v>20</v>
      </c>
      <c r="P332">
        <v>0</v>
      </c>
      <c r="Q332" t="s">
        <v>75</v>
      </c>
      <c r="R332" t="s">
        <v>3367</v>
      </c>
      <c r="S332" t="s">
        <v>88</v>
      </c>
      <c r="T332" t="s">
        <v>136</v>
      </c>
      <c r="U332">
        <v>0</v>
      </c>
      <c r="V332">
        <v>0</v>
      </c>
    </row>
    <row r="333" spans="1:22">
      <c r="A333">
        <v>13027</v>
      </c>
      <c r="B333" t="s">
        <v>148</v>
      </c>
      <c r="C333" t="s">
        <v>106</v>
      </c>
      <c r="D333" t="s">
        <v>3331</v>
      </c>
      <c r="E333">
        <v>1</v>
      </c>
      <c r="F333" t="s">
        <v>2599</v>
      </c>
      <c r="G333" t="s">
        <v>73</v>
      </c>
      <c r="H333">
        <v>5061416</v>
      </c>
      <c r="I333" t="s">
        <v>3335</v>
      </c>
      <c r="J333">
        <v>8780</v>
      </c>
      <c r="K333">
        <v>43900</v>
      </c>
      <c r="L333">
        <v>5549</v>
      </c>
      <c r="M333">
        <v>27746.087599999999</v>
      </c>
      <c r="N333">
        <v>5549.2175200000001</v>
      </c>
      <c r="O333">
        <v>20</v>
      </c>
      <c r="P333">
        <v>0</v>
      </c>
      <c r="Q333" t="s">
        <v>75</v>
      </c>
      <c r="R333" t="s">
        <v>3367</v>
      </c>
      <c r="S333" t="s">
        <v>88</v>
      </c>
      <c r="T333" t="s">
        <v>130</v>
      </c>
      <c r="U333">
        <v>0</v>
      </c>
      <c r="V333">
        <v>0</v>
      </c>
    </row>
    <row r="334" spans="1:22">
      <c r="A334">
        <v>13027</v>
      </c>
      <c r="B334" t="s">
        <v>149</v>
      </c>
      <c r="C334" t="s">
        <v>150</v>
      </c>
      <c r="D334" t="s">
        <v>3331</v>
      </c>
      <c r="E334">
        <v>1</v>
      </c>
      <c r="F334" t="s">
        <v>2599</v>
      </c>
      <c r="G334" t="s">
        <v>73</v>
      </c>
      <c r="H334">
        <v>5061416</v>
      </c>
      <c r="I334" t="s">
        <v>3335</v>
      </c>
      <c r="J334">
        <v>21000</v>
      </c>
      <c r="K334">
        <v>105000</v>
      </c>
      <c r="L334">
        <v>14742</v>
      </c>
      <c r="M334">
        <v>73709.448499999999</v>
      </c>
      <c r="N334">
        <v>14741.8897</v>
      </c>
      <c r="O334">
        <v>20</v>
      </c>
      <c r="P334">
        <v>0</v>
      </c>
      <c r="Q334" t="s">
        <v>75</v>
      </c>
      <c r="R334" t="s">
        <v>3367</v>
      </c>
      <c r="S334" t="s">
        <v>88</v>
      </c>
      <c r="T334" t="s">
        <v>130</v>
      </c>
      <c r="U334">
        <v>0</v>
      </c>
      <c r="V334">
        <v>0</v>
      </c>
    </row>
    <row r="335" spans="1:22">
      <c r="A335">
        <v>13027</v>
      </c>
      <c r="B335" t="s">
        <v>108</v>
      </c>
      <c r="C335" t="s">
        <v>109</v>
      </c>
      <c r="D335" t="s">
        <v>3331</v>
      </c>
      <c r="E335">
        <v>1</v>
      </c>
      <c r="F335" t="s">
        <v>2599</v>
      </c>
      <c r="G335" t="s">
        <v>73</v>
      </c>
      <c r="H335">
        <v>5061416</v>
      </c>
      <c r="I335" t="s">
        <v>3335</v>
      </c>
      <c r="J335">
        <v>7980</v>
      </c>
      <c r="K335">
        <v>39900</v>
      </c>
      <c r="L335">
        <v>5076</v>
      </c>
      <c r="M335">
        <v>25378.870299999999</v>
      </c>
      <c r="N335">
        <v>5075.7740599999997</v>
      </c>
      <c r="O335">
        <v>20</v>
      </c>
      <c r="P335">
        <v>0</v>
      </c>
      <c r="Q335" t="s">
        <v>75</v>
      </c>
      <c r="R335" t="s">
        <v>3367</v>
      </c>
      <c r="S335" t="s">
        <v>88</v>
      </c>
      <c r="T335" t="s">
        <v>110</v>
      </c>
      <c r="U335">
        <v>0</v>
      </c>
      <c r="V335">
        <v>0</v>
      </c>
    </row>
    <row r="336" spans="1:22">
      <c r="A336">
        <v>13248</v>
      </c>
      <c r="B336" t="s">
        <v>543</v>
      </c>
      <c r="C336" t="s">
        <v>544</v>
      </c>
      <c r="D336" t="s">
        <v>3335</v>
      </c>
      <c r="E336">
        <v>1</v>
      </c>
      <c r="F336" t="s">
        <v>120</v>
      </c>
      <c r="G336" t="s">
        <v>73</v>
      </c>
      <c r="H336">
        <v>4009145</v>
      </c>
      <c r="I336" t="s">
        <v>3335</v>
      </c>
      <c r="J336">
        <v>16000</v>
      </c>
      <c r="K336">
        <v>16000</v>
      </c>
      <c r="L336">
        <v>16000</v>
      </c>
      <c r="M336">
        <v>12160.0095</v>
      </c>
      <c r="N336">
        <v>12160.0095</v>
      </c>
      <c r="O336">
        <v>100</v>
      </c>
      <c r="P336">
        <v>0</v>
      </c>
      <c r="Q336" t="s">
        <v>75</v>
      </c>
      <c r="R336" t="s">
        <v>121</v>
      </c>
      <c r="S336" t="s">
        <v>122</v>
      </c>
      <c r="T336" t="s">
        <v>545</v>
      </c>
      <c r="U336">
        <v>0</v>
      </c>
      <c r="V336">
        <v>0</v>
      </c>
    </row>
    <row r="337" spans="1:22">
      <c r="A337">
        <v>12434</v>
      </c>
      <c r="B337" t="s">
        <v>148</v>
      </c>
      <c r="C337" t="s">
        <v>106</v>
      </c>
      <c r="D337" t="s">
        <v>3331</v>
      </c>
      <c r="E337">
        <v>1</v>
      </c>
      <c r="F337" t="s">
        <v>2599</v>
      </c>
      <c r="G337" t="s">
        <v>73</v>
      </c>
      <c r="H337">
        <v>5061420</v>
      </c>
      <c r="I337" t="s">
        <v>3335</v>
      </c>
      <c r="J337">
        <v>8780</v>
      </c>
      <c r="K337">
        <v>43900</v>
      </c>
      <c r="L337">
        <v>5549</v>
      </c>
      <c r="M337">
        <v>27746.087599999999</v>
      </c>
      <c r="N337">
        <v>5549.2175200000001</v>
      </c>
      <c r="O337">
        <v>20</v>
      </c>
      <c r="P337">
        <v>0</v>
      </c>
      <c r="Q337" t="s">
        <v>75</v>
      </c>
      <c r="R337" t="s">
        <v>3366</v>
      </c>
      <c r="S337" t="s">
        <v>88</v>
      </c>
      <c r="T337" t="s">
        <v>130</v>
      </c>
      <c r="U337">
        <v>0</v>
      </c>
      <c r="V337">
        <v>0</v>
      </c>
    </row>
    <row r="338" spans="1:22">
      <c r="A338">
        <v>12434</v>
      </c>
      <c r="B338" t="s">
        <v>149</v>
      </c>
      <c r="C338" t="s">
        <v>150</v>
      </c>
      <c r="D338" t="s">
        <v>3331</v>
      </c>
      <c r="E338">
        <v>1</v>
      </c>
      <c r="F338" t="s">
        <v>2599</v>
      </c>
      <c r="G338" t="s">
        <v>73</v>
      </c>
      <c r="H338">
        <v>5061420</v>
      </c>
      <c r="I338" t="s">
        <v>3335</v>
      </c>
      <c r="J338">
        <v>21000</v>
      </c>
      <c r="K338">
        <v>105000</v>
      </c>
      <c r="L338">
        <v>14742</v>
      </c>
      <c r="M338">
        <v>73709.448499999999</v>
      </c>
      <c r="N338">
        <v>14741.8897</v>
      </c>
      <c r="O338">
        <v>20</v>
      </c>
      <c r="P338">
        <v>0</v>
      </c>
      <c r="Q338" t="s">
        <v>75</v>
      </c>
      <c r="R338" t="s">
        <v>3366</v>
      </c>
      <c r="S338" t="s">
        <v>88</v>
      </c>
      <c r="T338" t="s">
        <v>130</v>
      </c>
      <c r="U338">
        <v>0</v>
      </c>
      <c r="V338">
        <v>0</v>
      </c>
    </row>
    <row r="339" spans="1:22">
      <c r="A339">
        <v>13250</v>
      </c>
      <c r="B339" t="s">
        <v>611</v>
      </c>
      <c r="C339" t="s">
        <v>269</v>
      </c>
      <c r="D339" t="s">
        <v>3335</v>
      </c>
      <c r="E339">
        <v>1</v>
      </c>
      <c r="F339" t="s">
        <v>160</v>
      </c>
      <c r="G339" t="s">
        <v>73</v>
      </c>
      <c r="H339">
        <v>4009146</v>
      </c>
      <c r="I339" t="s">
        <v>3335</v>
      </c>
      <c r="J339">
        <v>1711000</v>
      </c>
      <c r="K339">
        <v>1711000</v>
      </c>
      <c r="L339">
        <v>1152865</v>
      </c>
      <c r="M339">
        <v>1152865</v>
      </c>
      <c r="N339">
        <v>1152865</v>
      </c>
      <c r="O339">
        <v>100</v>
      </c>
      <c r="P339">
        <v>0</v>
      </c>
      <c r="Q339" t="s">
        <v>75</v>
      </c>
      <c r="R339" t="s">
        <v>161</v>
      </c>
      <c r="S339" t="s">
        <v>122</v>
      </c>
      <c r="T339" t="s">
        <v>270</v>
      </c>
      <c r="U339">
        <v>160000</v>
      </c>
      <c r="V339">
        <v>160000</v>
      </c>
    </row>
    <row r="340" spans="1:22">
      <c r="A340">
        <v>13049</v>
      </c>
      <c r="B340" t="s">
        <v>137</v>
      </c>
      <c r="C340" t="s">
        <v>127</v>
      </c>
      <c r="D340" t="s">
        <v>3335</v>
      </c>
      <c r="E340">
        <v>1</v>
      </c>
      <c r="F340" t="s">
        <v>206</v>
      </c>
      <c r="G340" t="s">
        <v>73</v>
      </c>
      <c r="H340">
        <v>5061440</v>
      </c>
      <c r="I340" t="s">
        <v>3335</v>
      </c>
      <c r="J340">
        <v>31700</v>
      </c>
      <c r="K340">
        <v>31700</v>
      </c>
      <c r="L340">
        <v>20306</v>
      </c>
      <c r="M340">
        <v>20306.419300000001</v>
      </c>
      <c r="N340">
        <v>20306.419300000001</v>
      </c>
      <c r="O340">
        <v>100</v>
      </c>
      <c r="P340">
        <v>0</v>
      </c>
      <c r="Q340" t="s">
        <v>75</v>
      </c>
      <c r="R340" t="s">
        <v>3441</v>
      </c>
      <c r="S340" t="s">
        <v>195</v>
      </c>
      <c r="T340" t="s">
        <v>128</v>
      </c>
      <c r="U340">
        <v>0</v>
      </c>
      <c r="V340">
        <v>0</v>
      </c>
    </row>
    <row r="341" spans="1:22">
      <c r="A341">
        <v>13049</v>
      </c>
      <c r="B341" t="s">
        <v>207</v>
      </c>
      <c r="C341" t="s">
        <v>208</v>
      </c>
      <c r="D341" t="s">
        <v>3335</v>
      </c>
      <c r="E341">
        <v>6.5</v>
      </c>
      <c r="F341" t="s">
        <v>206</v>
      </c>
      <c r="G341" t="s">
        <v>73</v>
      </c>
      <c r="H341">
        <v>5061440</v>
      </c>
      <c r="I341" t="s">
        <v>3335</v>
      </c>
      <c r="J341">
        <v>154050</v>
      </c>
      <c r="K341">
        <v>23700</v>
      </c>
      <c r="L341">
        <v>45201</v>
      </c>
      <c r="M341">
        <v>6953.81</v>
      </c>
      <c r="N341">
        <v>45199.764999999999</v>
      </c>
      <c r="O341">
        <v>100</v>
      </c>
      <c r="P341">
        <v>0</v>
      </c>
      <c r="Q341" t="s">
        <v>75</v>
      </c>
      <c r="R341" t="s">
        <v>3441</v>
      </c>
      <c r="S341" t="s">
        <v>195</v>
      </c>
      <c r="T341" t="s">
        <v>136</v>
      </c>
      <c r="U341">
        <v>0</v>
      </c>
      <c r="V341">
        <v>0</v>
      </c>
    </row>
    <row r="342" spans="1:22">
      <c r="A342">
        <v>13252</v>
      </c>
      <c r="B342" t="s">
        <v>3430</v>
      </c>
      <c r="C342" t="s">
        <v>100</v>
      </c>
      <c r="D342" t="s">
        <v>3335</v>
      </c>
      <c r="E342">
        <v>1</v>
      </c>
      <c r="F342" t="s">
        <v>160</v>
      </c>
      <c r="G342" t="s">
        <v>73</v>
      </c>
      <c r="H342">
        <v>4009147</v>
      </c>
      <c r="I342" t="s">
        <v>3335</v>
      </c>
      <c r="J342">
        <v>262000</v>
      </c>
      <c r="K342">
        <v>262000</v>
      </c>
      <c r="L342">
        <v>182470</v>
      </c>
      <c r="M342">
        <v>182470</v>
      </c>
      <c r="N342">
        <v>182470</v>
      </c>
      <c r="O342">
        <v>100</v>
      </c>
      <c r="P342">
        <v>0</v>
      </c>
      <c r="Q342" t="s">
        <v>75</v>
      </c>
      <c r="R342" t="s">
        <v>161</v>
      </c>
      <c r="S342" t="s">
        <v>122</v>
      </c>
      <c r="T342" t="s">
        <v>229</v>
      </c>
      <c r="U342">
        <v>0</v>
      </c>
      <c r="V342">
        <v>0</v>
      </c>
    </row>
    <row r="343" spans="1:22">
      <c r="A343">
        <v>13049</v>
      </c>
      <c r="B343" t="s">
        <v>137</v>
      </c>
      <c r="C343" t="s">
        <v>127</v>
      </c>
      <c r="D343" t="s">
        <v>3335</v>
      </c>
      <c r="E343">
        <v>1</v>
      </c>
      <c r="F343" t="s">
        <v>206</v>
      </c>
      <c r="G343" t="s">
        <v>340</v>
      </c>
      <c r="H343">
        <v>7006293</v>
      </c>
      <c r="I343" t="s">
        <v>3335</v>
      </c>
      <c r="J343">
        <v>-31700</v>
      </c>
      <c r="K343">
        <v>31700</v>
      </c>
      <c r="L343">
        <v>-20306</v>
      </c>
      <c r="M343">
        <v>20306.419300000001</v>
      </c>
      <c r="N343">
        <v>-20306.419300000001</v>
      </c>
      <c r="O343">
        <v>100</v>
      </c>
      <c r="P343">
        <v>0</v>
      </c>
      <c r="Q343" t="s">
        <v>75</v>
      </c>
      <c r="R343" t="s">
        <v>3441</v>
      </c>
      <c r="S343" t="s">
        <v>195</v>
      </c>
      <c r="T343" t="s">
        <v>128</v>
      </c>
      <c r="U343">
        <v>0</v>
      </c>
      <c r="V343">
        <v>0</v>
      </c>
    </row>
    <row r="344" spans="1:22">
      <c r="A344">
        <v>13049</v>
      </c>
      <c r="B344" t="s">
        <v>207</v>
      </c>
      <c r="C344" t="s">
        <v>208</v>
      </c>
      <c r="D344" t="s">
        <v>3335</v>
      </c>
      <c r="E344">
        <v>6.5</v>
      </c>
      <c r="F344" t="s">
        <v>206</v>
      </c>
      <c r="G344" t="s">
        <v>340</v>
      </c>
      <c r="H344">
        <v>7006293</v>
      </c>
      <c r="I344" t="s">
        <v>3335</v>
      </c>
      <c r="J344">
        <v>-154050</v>
      </c>
      <c r="K344">
        <v>23700</v>
      </c>
      <c r="L344">
        <v>-45201</v>
      </c>
      <c r="M344">
        <v>6953.81</v>
      </c>
      <c r="N344">
        <v>-45199.764999999999</v>
      </c>
      <c r="O344">
        <v>100</v>
      </c>
      <c r="P344">
        <v>0</v>
      </c>
      <c r="Q344" t="s">
        <v>75</v>
      </c>
      <c r="R344" t="s">
        <v>3441</v>
      </c>
      <c r="S344" t="s">
        <v>195</v>
      </c>
      <c r="T344" t="s">
        <v>136</v>
      </c>
      <c r="U344">
        <v>0</v>
      </c>
      <c r="V344">
        <v>0</v>
      </c>
    </row>
    <row r="345" spans="1:22">
      <c r="A345">
        <v>61162</v>
      </c>
      <c r="B345" t="s">
        <v>221</v>
      </c>
      <c r="C345" t="s">
        <v>222</v>
      </c>
      <c r="D345" t="s">
        <v>375</v>
      </c>
      <c r="E345">
        <v>0.4</v>
      </c>
      <c r="F345" t="s">
        <v>72</v>
      </c>
      <c r="G345" t="s">
        <v>73</v>
      </c>
      <c r="H345">
        <v>5061487</v>
      </c>
      <c r="I345" t="s">
        <v>3442</v>
      </c>
      <c r="J345">
        <v>17970</v>
      </c>
      <c r="K345">
        <v>59900</v>
      </c>
      <c r="L345">
        <v>12614</v>
      </c>
      <c r="M345">
        <v>41466.246899999998</v>
      </c>
      <c r="N345">
        <v>12439.87407</v>
      </c>
      <c r="O345">
        <v>75</v>
      </c>
      <c r="P345">
        <v>21</v>
      </c>
      <c r="Q345" t="s">
        <v>145</v>
      </c>
      <c r="R345" t="s">
        <v>3443</v>
      </c>
      <c r="S345" t="s">
        <v>195</v>
      </c>
      <c r="T345" t="s">
        <v>223</v>
      </c>
      <c r="U345">
        <v>0</v>
      </c>
      <c r="V345">
        <v>0</v>
      </c>
    </row>
    <row r="346" spans="1:22">
      <c r="A346">
        <v>61162</v>
      </c>
      <c r="B346" t="s">
        <v>134</v>
      </c>
      <c r="C346" t="s">
        <v>135</v>
      </c>
      <c r="D346" t="s">
        <v>375</v>
      </c>
      <c r="E346">
        <v>6</v>
      </c>
      <c r="F346" t="s">
        <v>72</v>
      </c>
      <c r="G346" t="s">
        <v>73</v>
      </c>
      <c r="H346">
        <v>5061487</v>
      </c>
      <c r="I346" t="s">
        <v>3442</v>
      </c>
      <c r="J346">
        <v>106650</v>
      </c>
      <c r="K346">
        <v>23700</v>
      </c>
      <c r="L346">
        <v>51750</v>
      </c>
      <c r="M346">
        <v>6969.7242999999999</v>
      </c>
      <c r="N346">
        <v>31363.75935</v>
      </c>
      <c r="O346">
        <v>75</v>
      </c>
      <c r="P346">
        <v>0</v>
      </c>
      <c r="Q346" t="s">
        <v>145</v>
      </c>
      <c r="R346" t="s">
        <v>3443</v>
      </c>
      <c r="S346" t="s">
        <v>195</v>
      </c>
      <c r="T346" t="s">
        <v>136</v>
      </c>
      <c r="U346">
        <v>0</v>
      </c>
      <c r="V346">
        <v>0</v>
      </c>
    </row>
    <row r="347" spans="1:22">
      <c r="A347">
        <v>61162</v>
      </c>
      <c r="B347" t="s">
        <v>334</v>
      </c>
      <c r="C347" t="s">
        <v>335</v>
      </c>
      <c r="D347" t="s">
        <v>375</v>
      </c>
      <c r="E347">
        <v>0.2</v>
      </c>
      <c r="F347" t="s">
        <v>72</v>
      </c>
      <c r="G347" t="s">
        <v>73</v>
      </c>
      <c r="H347">
        <v>5061487</v>
      </c>
      <c r="I347" t="s">
        <v>3442</v>
      </c>
      <c r="J347">
        <v>3210</v>
      </c>
      <c r="K347">
        <v>21400</v>
      </c>
      <c r="L347">
        <v>2048</v>
      </c>
      <c r="M347">
        <v>14049.9791</v>
      </c>
      <c r="N347">
        <v>2107.4968650000001</v>
      </c>
      <c r="O347">
        <v>75</v>
      </c>
      <c r="P347">
        <v>26</v>
      </c>
      <c r="Q347" t="s">
        <v>145</v>
      </c>
      <c r="R347" t="s">
        <v>3443</v>
      </c>
      <c r="S347" t="s">
        <v>195</v>
      </c>
      <c r="T347" t="s">
        <v>336</v>
      </c>
      <c r="U347">
        <v>0</v>
      </c>
      <c r="V347">
        <v>0</v>
      </c>
    </row>
    <row r="348" spans="1:22">
      <c r="A348">
        <v>61162</v>
      </c>
      <c r="B348" t="s">
        <v>429</v>
      </c>
      <c r="C348" t="s">
        <v>430</v>
      </c>
      <c r="D348" t="s">
        <v>375</v>
      </c>
      <c r="E348">
        <v>1</v>
      </c>
      <c r="F348" t="s">
        <v>72</v>
      </c>
      <c r="G348" t="s">
        <v>73</v>
      </c>
      <c r="H348">
        <v>5061487</v>
      </c>
      <c r="I348" t="s">
        <v>3442</v>
      </c>
      <c r="J348">
        <v>33600</v>
      </c>
      <c r="K348">
        <v>44800</v>
      </c>
      <c r="L348">
        <v>24248</v>
      </c>
      <c r="M348">
        <v>32677.916700000002</v>
      </c>
      <c r="N348">
        <v>24508.437525000001</v>
      </c>
      <c r="O348">
        <v>75</v>
      </c>
      <c r="P348">
        <v>19</v>
      </c>
      <c r="Q348" t="s">
        <v>145</v>
      </c>
      <c r="R348" t="s">
        <v>3443</v>
      </c>
      <c r="S348" t="s">
        <v>195</v>
      </c>
      <c r="T348" t="s">
        <v>332</v>
      </c>
      <c r="U348">
        <v>0</v>
      </c>
      <c r="V348">
        <v>0</v>
      </c>
    </row>
    <row r="349" spans="1:22">
      <c r="A349">
        <v>61162</v>
      </c>
      <c r="B349" t="s">
        <v>457</v>
      </c>
      <c r="C349" t="s">
        <v>458</v>
      </c>
      <c r="D349" t="s">
        <v>375</v>
      </c>
      <c r="E349">
        <v>2</v>
      </c>
      <c r="F349" t="s">
        <v>72</v>
      </c>
      <c r="G349" t="s">
        <v>73</v>
      </c>
      <c r="H349">
        <v>5061487</v>
      </c>
      <c r="I349" t="s">
        <v>3442</v>
      </c>
      <c r="J349">
        <v>1350</v>
      </c>
      <c r="K349">
        <v>900</v>
      </c>
      <c r="L349">
        <v>864</v>
      </c>
      <c r="M349">
        <v>634.07560000000001</v>
      </c>
      <c r="N349">
        <v>951.11339999999996</v>
      </c>
      <c r="O349">
        <v>75</v>
      </c>
      <c r="P349">
        <v>21</v>
      </c>
      <c r="Q349" t="s">
        <v>145</v>
      </c>
      <c r="R349" t="s">
        <v>3443</v>
      </c>
      <c r="S349" t="s">
        <v>195</v>
      </c>
      <c r="T349" t="s">
        <v>172</v>
      </c>
      <c r="U349">
        <v>0</v>
      </c>
      <c r="V349">
        <v>0</v>
      </c>
    </row>
    <row r="350" spans="1:22">
      <c r="A350">
        <v>61162</v>
      </c>
      <c r="B350" t="s">
        <v>582</v>
      </c>
      <c r="C350" t="s">
        <v>583</v>
      </c>
      <c r="D350" t="s">
        <v>375</v>
      </c>
      <c r="E350">
        <v>8</v>
      </c>
      <c r="F350" t="s">
        <v>72</v>
      </c>
      <c r="G350" t="s">
        <v>73</v>
      </c>
      <c r="H350">
        <v>5061487</v>
      </c>
      <c r="I350" t="s">
        <v>3442</v>
      </c>
      <c r="J350">
        <v>25200</v>
      </c>
      <c r="K350">
        <v>4200</v>
      </c>
      <c r="L350">
        <v>17282</v>
      </c>
      <c r="M350">
        <v>2934.6667000000002</v>
      </c>
      <c r="N350">
        <v>17608.000199999999</v>
      </c>
      <c r="O350">
        <v>75</v>
      </c>
      <c r="P350">
        <v>21</v>
      </c>
      <c r="Q350" t="s">
        <v>145</v>
      </c>
      <c r="R350" t="s">
        <v>3443</v>
      </c>
      <c r="S350" t="s">
        <v>195</v>
      </c>
      <c r="T350" t="s">
        <v>172</v>
      </c>
      <c r="U350">
        <v>0</v>
      </c>
      <c r="V350">
        <v>0</v>
      </c>
    </row>
    <row r="351" spans="1:22">
      <c r="A351">
        <v>61162</v>
      </c>
      <c r="B351" t="s">
        <v>486</v>
      </c>
      <c r="C351" t="s">
        <v>487</v>
      </c>
      <c r="D351" t="s">
        <v>375</v>
      </c>
      <c r="E351">
        <v>10</v>
      </c>
      <c r="F351" t="s">
        <v>72</v>
      </c>
      <c r="G351" t="s">
        <v>73</v>
      </c>
      <c r="H351">
        <v>5061487</v>
      </c>
      <c r="I351" t="s">
        <v>3442</v>
      </c>
      <c r="J351">
        <v>156750</v>
      </c>
      <c r="K351">
        <v>20900</v>
      </c>
      <c r="L351">
        <v>109079</v>
      </c>
      <c r="M351">
        <v>14839</v>
      </c>
      <c r="N351">
        <v>111292.5</v>
      </c>
      <c r="O351">
        <v>75</v>
      </c>
      <c r="P351">
        <v>21</v>
      </c>
      <c r="Q351" t="s">
        <v>145</v>
      </c>
      <c r="R351" t="s">
        <v>3443</v>
      </c>
      <c r="S351" t="s">
        <v>195</v>
      </c>
      <c r="T351" t="s">
        <v>85</v>
      </c>
      <c r="U351">
        <v>0</v>
      </c>
      <c r="V351">
        <v>0</v>
      </c>
    </row>
    <row r="352" spans="1:22">
      <c r="A352">
        <v>61162</v>
      </c>
      <c r="B352" t="s">
        <v>448</v>
      </c>
      <c r="C352" t="s">
        <v>367</v>
      </c>
      <c r="D352" t="s">
        <v>375</v>
      </c>
      <c r="E352">
        <v>1</v>
      </c>
      <c r="F352" t="s">
        <v>72</v>
      </c>
      <c r="G352" t="s">
        <v>73</v>
      </c>
      <c r="H352">
        <v>5061487</v>
      </c>
      <c r="I352" t="s">
        <v>3442</v>
      </c>
      <c r="J352">
        <v>3000</v>
      </c>
      <c r="K352">
        <v>4000</v>
      </c>
      <c r="L352">
        <v>2052</v>
      </c>
      <c r="M352">
        <v>2833.2388000000001</v>
      </c>
      <c r="N352">
        <v>2124.9290999999998</v>
      </c>
      <c r="O352">
        <v>75</v>
      </c>
      <c r="P352">
        <v>21</v>
      </c>
      <c r="Q352" t="s">
        <v>145</v>
      </c>
      <c r="R352" t="s">
        <v>3443</v>
      </c>
      <c r="S352" t="s">
        <v>195</v>
      </c>
      <c r="T352" t="s">
        <v>141</v>
      </c>
      <c r="U352">
        <v>0</v>
      </c>
      <c r="V352">
        <v>0</v>
      </c>
    </row>
    <row r="353" spans="1:22">
      <c r="A353">
        <v>61162</v>
      </c>
      <c r="B353" t="s">
        <v>482</v>
      </c>
      <c r="C353" t="s">
        <v>483</v>
      </c>
      <c r="D353" t="s">
        <v>375</v>
      </c>
      <c r="E353">
        <v>1</v>
      </c>
      <c r="F353" t="s">
        <v>72</v>
      </c>
      <c r="G353" t="s">
        <v>73</v>
      </c>
      <c r="H353">
        <v>5061487</v>
      </c>
      <c r="I353" t="s">
        <v>3442</v>
      </c>
      <c r="J353">
        <v>9150</v>
      </c>
      <c r="K353">
        <v>12200</v>
      </c>
      <c r="L353">
        <v>6608</v>
      </c>
      <c r="M353">
        <v>8906</v>
      </c>
      <c r="N353">
        <v>6679.5</v>
      </c>
      <c r="O353">
        <v>75</v>
      </c>
      <c r="P353">
        <v>19</v>
      </c>
      <c r="Q353" t="s">
        <v>145</v>
      </c>
      <c r="R353" t="s">
        <v>3443</v>
      </c>
      <c r="S353" t="s">
        <v>195</v>
      </c>
      <c r="T353" t="s">
        <v>462</v>
      </c>
      <c r="U353">
        <v>0</v>
      </c>
      <c r="V353">
        <v>0</v>
      </c>
    </row>
    <row r="354" spans="1:22">
      <c r="A354">
        <v>61162</v>
      </c>
      <c r="B354" t="s">
        <v>584</v>
      </c>
      <c r="C354" t="s">
        <v>367</v>
      </c>
      <c r="D354" t="s">
        <v>375</v>
      </c>
      <c r="E354">
        <v>2</v>
      </c>
      <c r="F354" t="s">
        <v>72</v>
      </c>
      <c r="G354" t="s">
        <v>73</v>
      </c>
      <c r="H354">
        <v>5061487</v>
      </c>
      <c r="I354" t="s">
        <v>3442</v>
      </c>
      <c r="J354">
        <v>16800</v>
      </c>
      <c r="K354">
        <v>11200</v>
      </c>
      <c r="L354">
        <v>11664</v>
      </c>
      <c r="M354">
        <v>7810</v>
      </c>
      <c r="N354">
        <v>11715</v>
      </c>
      <c r="O354">
        <v>75</v>
      </c>
      <c r="P354">
        <v>21</v>
      </c>
      <c r="Q354" t="s">
        <v>145</v>
      </c>
      <c r="R354" t="s">
        <v>3443</v>
      </c>
      <c r="S354" t="s">
        <v>195</v>
      </c>
      <c r="T354" t="s">
        <v>141</v>
      </c>
      <c r="U354">
        <v>0</v>
      </c>
      <c r="V354">
        <v>0</v>
      </c>
    </row>
    <row r="355" spans="1:22">
      <c r="A355">
        <v>61162</v>
      </c>
      <c r="B355" t="s">
        <v>451</v>
      </c>
      <c r="C355" t="s">
        <v>367</v>
      </c>
      <c r="D355" t="s">
        <v>375</v>
      </c>
      <c r="E355">
        <v>2</v>
      </c>
      <c r="F355" t="s">
        <v>72</v>
      </c>
      <c r="G355" t="s">
        <v>73</v>
      </c>
      <c r="H355">
        <v>5061487</v>
      </c>
      <c r="I355" t="s">
        <v>3442</v>
      </c>
      <c r="J355">
        <v>5250</v>
      </c>
      <c r="K355">
        <v>3500</v>
      </c>
      <c r="L355">
        <v>3565</v>
      </c>
      <c r="M355">
        <v>2472.0142999999998</v>
      </c>
      <c r="N355">
        <v>3708.0214500000002</v>
      </c>
      <c r="O355">
        <v>75</v>
      </c>
      <c r="P355">
        <v>21</v>
      </c>
      <c r="Q355" t="s">
        <v>145</v>
      </c>
      <c r="R355" t="s">
        <v>3443</v>
      </c>
      <c r="S355" t="s">
        <v>195</v>
      </c>
      <c r="T355" t="s">
        <v>141</v>
      </c>
      <c r="U355">
        <v>0</v>
      </c>
      <c r="V355">
        <v>0</v>
      </c>
    </row>
    <row r="356" spans="1:22">
      <c r="A356">
        <v>61162</v>
      </c>
      <c r="B356" t="s">
        <v>481</v>
      </c>
      <c r="C356" t="s">
        <v>367</v>
      </c>
      <c r="D356" t="s">
        <v>375</v>
      </c>
      <c r="E356">
        <v>2</v>
      </c>
      <c r="F356" t="s">
        <v>72</v>
      </c>
      <c r="G356" t="s">
        <v>73</v>
      </c>
      <c r="H356">
        <v>5061487</v>
      </c>
      <c r="I356" t="s">
        <v>3442</v>
      </c>
      <c r="J356">
        <v>11100</v>
      </c>
      <c r="K356">
        <v>7400</v>
      </c>
      <c r="L356">
        <v>7668</v>
      </c>
      <c r="M356">
        <v>5255.7266</v>
      </c>
      <c r="N356">
        <v>7883.5898999999999</v>
      </c>
      <c r="O356">
        <v>75</v>
      </c>
      <c r="P356">
        <v>21</v>
      </c>
      <c r="Q356" t="s">
        <v>145</v>
      </c>
      <c r="R356" t="s">
        <v>3443</v>
      </c>
      <c r="S356" t="s">
        <v>195</v>
      </c>
      <c r="T356" t="s">
        <v>141</v>
      </c>
      <c r="U356">
        <v>0</v>
      </c>
      <c r="V356">
        <v>0</v>
      </c>
    </row>
    <row r="357" spans="1:22">
      <c r="A357">
        <v>61162</v>
      </c>
      <c r="B357" t="s">
        <v>476</v>
      </c>
      <c r="C357" t="s">
        <v>477</v>
      </c>
      <c r="D357" t="s">
        <v>375</v>
      </c>
      <c r="E357">
        <v>1</v>
      </c>
      <c r="F357" t="s">
        <v>72</v>
      </c>
      <c r="G357" t="s">
        <v>73</v>
      </c>
      <c r="H357">
        <v>5061487</v>
      </c>
      <c r="I357" t="s">
        <v>3442</v>
      </c>
      <c r="J357">
        <v>3375</v>
      </c>
      <c r="K357">
        <v>4500</v>
      </c>
      <c r="L357">
        <v>2408</v>
      </c>
      <c r="M357">
        <v>3275.5990000000002</v>
      </c>
      <c r="N357">
        <v>2456.6992500000001</v>
      </c>
      <c r="O357">
        <v>75</v>
      </c>
      <c r="P357">
        <v>19</v>
      </c>
      <c r="Q357" t="s">
        <v>145</v>
      </c>
      <c r="R357" t="s">
        <v>3443</v>
      </c>
      <c r="S357" t="s">
        <v>195</v>
      </c>
      <c r="T357" t="s">
        <v>462</v>
      </c>
      <c r="U357">
        <v>0</v>
      </c>
      <c r="V357">
        <v>0</v>
      </c>
    </row>
    <row r="358" spans="1:22">
      <c r="A358">
        <v>61162</v>
      </c>
      <c r="B358" t="s">
        <v>585</v>
      </c>
      <c r="C358" t="s">
        <v>519</v>
      </c>
      <c r="D358" t="s">
        <v>375</v>
      </c>
      <c r="E358">
        <v>1</v>
      </c>
      <c r="F358" t="s">
        <v>72</v>
      </c>
      <c r="G358" t="s">
        <v>73</v>
      </c>
      <c r="H358">
        <v>5061487</v>
      </c>
      <c r="I358" t="s">
        <v>3442</v>
      </c>
      <c r="J358">
        <v>56475</v>
      </c>
      <c r="K358">
        <v>75300</v>
      </c>
      <c r="L358">
        <v>40768</v>
      </c>
      <c r="M358">
        <v>54360.666700000002</v>
      </c>
      <c r="N358">
        <v>40770.500025000001</v>
      </c>
      <c r="O358">
        <v>75</v>
      </c>
      <c r="P358">
        <v>19</v>
      </c>
      <c r="Q358" t="s">
        <v>145</v>
      </c>
      <c r="R358" t="s">
        <v>3443</v>
      </c>
      <c r="S358" t="s">
        <v>195</v>
      </c>
      <c r="T358" t="s">
        <v>462</v>
      </c>
      <c r="U358">
        <v>0</v>
      </c>
      <c r="V358">
        <v>0</v>
      </c>
    </row>
    <row r="359" spans="1:22">
      <c r="A359">
        <v>61162</v>
      </c>
      <c r="B359" t="s">
        <v>586</v>
      </c>
      <c r="C359" t="s">
        <v>367</v>
      </c>
      <c r="D359" t="s">
        <v>375</v>
      </c>
      <c r="E359">
        <v>1</v>
      </c>
      <c r="F359" t="s">
        <v>72</v>
      </c>
      <c r="G359" t="s">
        <v>73</v>
      </c>
      <c r="H359">
        <v>5061487</v>
      </c>
      <c r="I359" t="s">
        <v>3442</v>
      </c>
      <c r="J359">
        <v>8475</v>
      </c>
      <c r="K359">
        <v>11300</v>
      </c>
      <c r="L359">
        <v>5886</v>
      </c>
      <c r="M359">
        <v>7934.7920999999997</v>
      </c>
      <c r="N359">
        <v>5951.094075</v>
      </c>
      <c r="O359">
        <v>75</v>
      </c>
      <c r="P359">
        <v>21</v>
      </c>
      <c r="Q359" t="s">
        <v>145</v>
      </c>
      <c r="R359" t="s">
        <v>3443</v>
      </c>
      <c r="S359" t="s">
        <v>195</v>
      </c>
      <c r="T359" t="s">
        <v>141</v>
      </c>
      <c r="U359">
        <v>0</v>
      </c>
      <c r="V359">
        <v>0</v>
      </c>
    </row>
    <row r="360" spans="1:22">
      <c r="A360">
        <v>61162</v>
      </c>
      <c r="B360" t="s">
        <v>473</v>
      </c>
      <c r="C360" t="s">
        <v>474</v>
      </c>
      <c r="D360" t="s">
        <v>375</v>
      </c>
      <c r="E360">
        <v>1</v>
      </c>
      <c r="F360" t="s">
        <v>72</v>
      </c>
      <c r="G360" t="s">
        <v>73</v>
      </c>
      <c r="H360">
        <v>5061487</v>
      </c>
      <c r="I360" t="s">
        <v>3442</v>
      </c>
      <c r="J360">
        <v>12375</v>
      </c>
      <c r="K360">
        <v>16500</v>
      </c>
      <c r="L360">
        <v>8109</v>
      </c>
      <c r="M360">
        <v>11237.1875</v>
      </c>
      <c r="N360">
        <v>8427.890625</v>
      </c>
      <c r="O360">
        <v>75</v>
      </c>
      <c r="P360">
        <v>24</v>
      </c>
      <c r="Q360" t="s">
        <v>145</v>
      </c>
      <c r="R360" t="s">
        <v>3443</v>
      </c>
      <c r="S360" t="s">
        <v>195</v>
      </c>
      <c r="T360" t="s">
        <v>436</v>
      </c>
      <c r="U360">
        <v>0</v>
      </c>
      <c r="V360">
        <v>0</v>
      </c>
    </row>
    <row r="361" spans="1:22">
      <c r="A361">
        <v>61162</v>
      </c>
      <c r="B361" t="s">
        <v>587</v>
      </c>
      <c r="C361" t="s">
        <v>367</v>
      </c>
      <c r="D361" t="s">
        <v>375</v>
      </c>
      <c r="E361">
        <v>1</v>
      </c>
      <c r="F361" t="s">
        <v>72</v>
      </c>
      <c r="G361" t="s">
        <v>73</v>
      </c>
      <c r="H361">
        <v>5061487</v>
      </c>
      <c r="I361" t="s">
        <v>3442</v>
      </c>
      <c r="J361">
        <v>4200</v>
      </c>
      <c r="K361">
        <v>5600</v>
      </c>
      <c r="L361">
        <v>2916</v>
      </c>
      <c r="M361">
        <v>3931.8676999999998</v>
      </c>
      <c r="N361">
        <v>2948.9007750000001</v>
      </c>
      <c r="O361">
        <v>75</v>
      </c>
      <c r="P361">
        <v>21</v>
      </c>
      <c r="Q361" t="s">
        <v>145</v>
      </c>
      <c r="R361" t="s">
        <v>3443</v>
      </c>
      <c r="S361" t="s">
        <v>195</v>
      </c>
      <c r="T361" t="s">
        <v>141</v>
      </c>
      <c r="U361">
        <v>0</v>
      </c>
      <c r="V361">
        <v>0</v>
      </c>
    </row>
    <row r="362" spans="1:22">
      <c r="A362">
        <v>61162</v>
      </c>
      <c r="B362" t="s">
        <v>588</v>
      </c>
      <c r="C362" t="s">
        <v>583</v>
      </c>
      <c r="D362" t="s">
        <v>375</v>
      </c>
      <c r="E362">
        <v>1</v>
      </c>
      <c r="F362" t="s">
        <v>72</v>
      </c>
      <c r="G362" t="s">
        <v>73</v>
      </c>
      <c r="H362">
        <v>5061487</v>
      </c>
      <c r="I362" t="s">
        <v>3442</v>
      </c>
      <c r="J362">
        <v>8250</v>
      </c>
      <c r="K362">
        <v>11000</v>
      </c>
      <c r="L362">
        <v>5724</v>
      </c>
      <c r="M362">
        <v>7715.3374000000003</v>
      </c>
      <c r="N362">
        <v>5786.5030500000003</v>
      </c>
      <c r="O362">
        <v>75</v>
      </c>
      <c r="P362">
        <v>21</v>
      </c>
      <c r="Q362" t="s">
        <v>145</v>
      </c>
      <c r="R362" t="s">
        <v>3443</v>
      </c>
      <c r="S362" t="s">
        <v>195</v>
      </c>
      <c r="T362" t="s">
        <v>172</v>
      </c>
      <c r="U362">
        <v>0</v>
      </c>
      <c r="V362">
        <v>0</v>
      </c>
    </row>
    <row r="363" spans="1:22">
      <c r="A363">
        <v>61162</v>
      </c>
      <c r="B363" t="s">
        <v>445</v>
      </c>
      <c r="C363" t="s">
        <v>446</v>
      </c>
      <c r="D363" t="s">
        <v>375</v>
      </c>
      <c r="E363">
        <v>1</v>
      </c>
      <c r="F363" t="s">
        <v>72</v>
      </c>
      <c r="G363" t="s">
        <v>73</v>
      </c>
      <c r="H363">
        <v>5061487</v>
      </c>
      <c r="I363" t="s">
        <v>3442</v>
      </c>
      <c r="J363">
        <v>5625</v>
      </c>
      <c r="K363">
        <v>7500</v>
      </c>
      <c r="L363">
        <v>3888</v>
      </c>
      <c r="M363">
        <v>5271.5757000000003</v>
      </c>
      <c r="N363">
        <v>3953.681775</v>
      </c>
      <c r="O363">
        <v>75</v>
      </c>
      <c r="P363">
        <v>21</v>
      </c>
      <c r="Q363" t="s">
        <v>145</v>
      </c>
      <c r="R363" t="s">
        <v>3443</v>
      </c>
      <c r="S363" t="s">
        <v>195</v>
      </c>
      <c r="T363" t="s">
        <v>447</v>
      </c>
      <c r="U363">
        <v>0</v>
      </c>
      <c r="V363">
        <v>0</v>
      </c>
    </row>
    <row r="364" spans="1:22">
      <c r="A364">
        <v>61162</v>
      </c>
      <c r="B364" t="s">
        <v>478</v>
      </c>
      <c r="C364" t="s">
        <v>479</v>
      </c>
      <c r="D364" t="s">
        <v>375</v>
      </c>
      <c r="E364">
        <v>8</v>
      </c>
      <c r="F364" t="s">
        <v>72</v>
      </c>
      <c r="G364" t="s">
        <v>73</v>
      </c>
      <c r="H364">
        <v>5061487</v>
      </c>
      <c r="I364" t="s">
        <v>3442</v>
      </c>
      <c r="J364">
        <v>38400</v>
      </c>
      <c r="K364">
        <v>6400</v>
      </c>
      <c r="L364">
        <v>26350</v>
      </c>
      <c r="M364">
        <v>4532.7266</v>
      </c>
      <c r="N364">
        <v>27196.3596</v>
      </c>
      <c r="O364">
        <v>75</v>
      </c>
      <c r="P364">
        <v>21</v>
      </c>
      <c r="Q364" t="s">
        <v>145</v>
      </c>
      <c r="R364" t="s">
        <v>3443</v>
      </c>
      <c r="S364" t="s">
        <v>195</v>
      </c>
      <c r="T364" t="s">
        <v>480</v>
      </c>
      <c r="U364">
        <v>0</v>
      </c>
      <c r="V364">
        <v>0</v>
      </c>
    </row>
    <row r="365" spans="1:22">
      <c r="A365">
        <v>61162</v>
      </c>
      <c r="B365" t="s">
        <v>139</v>
      </c>
      <c r="C365" t="s">
        <v>140</v>
      </c>
      <c r="D365" t="s">
        <v>375</v>
      </c>
      <c r="E365">
        <v>1</v>
      </c>
      <c r="F365" t="s">
        <v>72</v>
      </c>
      <c r="G365" t="s">
        <v>73</v>
      </c>
      <c r="H365">
        <v>5061487</v>
      </c>
      <c r="I365" t="s">
        <v>3442</v>
      </c>
      <c r="J365">
        <v>1800</v>
      </c>
      <c r="K365">
        <v>2400</v>
      </c>
      <c r="L365">
        <v>1242</v>
      </c>
      <c r="M365">
        <v>1693.5772999999999</v>
      </c>
      <c r="N365">
        <v>1270.1829749999999</v>
      </c>
      <c r="O365">
        <v>75</v>
      </c>
      <c r="P365">
        <v>21</v>
      </c>
      <c r="Q365" t="s">
        <v>145</v>
      </c>
      <c r="R365" t="s">
        <v>3443</v>
      </c>
      <c r="S365" t="s">
        <v>195</v>
      </c>
      <c r="T365" t="s">
        <v>141</v>
      </c>
      <c r="U365">
        <v>0</v>
      </c>
      <c r="V365">
        <v>0</v>
      </c>
    </row>
    <row r="366" spans="1:22">
      <c r="A366">
        <v>61162</v>
      </c>
      <c r="B366" t="s">
        <v>589</v>
      </c>
      <c r="C366" t="s">
        <v>519</v>
      </c>
      <c r="D366" t="s">
        <v>375</v>
      </c>
      <c r="E366">
        <v>1</v>
      </c>
      <c r="F366" t="s">
        <v>72</v>
      </c>
      <c r="G366" t="s">
        <v>73</v>
      </c>
      <c r="H366">
        <v>5061487</v>
      </c>
      <c r="I366" t="s">
        <v>3442</v>
      </c>
      <c r="J366">
        <v>8775</v>
      </c>
      <c r="K366">
        <v>11700</v>
      </c>
      <c r="L366">
        <v>5763</v>
      </c>
      <c r="M366">
        <v>7872.0297</v>
      </c>
      <c r="N366">
        <v>5904.0222750000003</v>
      </c>
      <c r="O366">
        <v>75</v>
      </c>
      <c r="P366">
        <v>24</v>
      </c>
      <c r="Q366" t="s">
        <v>145</v>
      </c>
      <c r="R366" t="s">
        <v>3443</v>
      </c>
      <c r="S366" t="s">
        <v>195</v>
      </c>
      <c r="T366" t="s">
        <v>436</v>
      </c>
      <c r="U366">
        <v>0</v>
      </c>
      <c r="V366">
        <v>0</v>
      </c>
    </row>
    <row r="367" spans="1:22">
      <c r="A367">
        <v>61162</v>
      </c>
      <c r="B367" t="s">
        <v>590</v>
      </c>
      <c r="C367" t="s">
        <v>519</v>
      </c>
      <c r="D367" t="s">
        <v>375</v>
      </c>
      <c r="E367">
        <v>1</v>
      </c>
      <c r="F367" t="s">
        <v>72</v>
      </c>
      <c r="G367" t="s">
        <v>73</v>
      </c>
      <c r="H367">
        <v>5061487</v>
      </c>
      <c r="I367" t="s">
        <v>3442</v>
      </c>
      <c r="J367">
        <v>9375</v>
      </c>
      <c r="K367">
        <v>12500</v>
      </c>
      <c r="L367">
        <v>6171</v>
      </c>
      <c r="M367">
        <v>8409.3349999999991</v>
      </c>
      <c r="N367">
        <v>6307.0012500000003</v>
      </c>
      <c r="O367">
        <v>75</v>
      </c>
      <c r="P367">
        <v>24</v>
      </c>
      <c r="Q367" t="s">
        <v>145</v>
      </c>
      <c r="R367" t="s">
        <v>3443</v>
      </c>
      <c r="S367" t="s">
        <v>195</v>
      </c>
      <c r="T367" t="s">
        <v>436</v>
      </c>
      <c r="U367">
        <v>0</v>
      </c>
      <c r="V367">
        <v>0</v>
      </c>
    </row>
    <row r="368" spans="1:22">
      <c r="A368">
        <v>61162</v>
      </c>
      <c r="B368" t="s">
        <v>484</v>
      </c>
      <c r="C368" t="s">
        <v>485</v>
      </c>
      <c r="D368" t="s">
        <v>375</v>
      </c>
      <c r="E368">
        <v>4</v>
      </c>
      <c r="F368" t="s">
        <v>72</v>
      </c>
      <c r="G368" t="s">
        <v>73</v>
      </c>
      <c r="H368">
        <v>5061487</v>
      </c>
      <c r="I368" t="s">
        <v>3442</v>
      </c>
      <c r="J368">
        <v>182100</v>
      </c>
      <c r="K368">
        <v>60700</v>
      </c>
      <c r="L368">
        <v>131487</v>
      </c>
      <c r="M368">
        <v>44311</v>
      </c>
      <c r="N368">
        <v>132933</v>
      </c>
      <c r="O368">
        <v>75</v>
      </c>
      <c r="P368">
        <v>19</v>
      </c>
      <c r="Q368" t="s">
        <v>145</v>
      </c>
      <c r="R368" t="s">
        <v>3443</v>
      </c>
      <c r="S368" t="s">
        <v>195</v>
      </c>
      <c r="T368" t="s">
        <v>462</v>
      </c>
      <c r="U368">
        <v>0</v>
      </c>
      <c r="V368">
        <v>0</v>
      </c>
    </row>
    <row r="369" spans="1:22">
      <c r="A369">
        <v>61162</v>
      </c>
      <c r="B369" t="s">
        <v>591</v>
      </c>
      <c r="C369" t="s">
        <v>367</v>
      </c>
      <c r="D369" t="s">
        <v>375</v>
      </c>
      <c r="E369">
        <v>1</v>
      </c>
      <c r="F369" t="s">
        <v>72</v>
      </c>
      <c r="G369" t="s">
        <v>73</v>
      </c>
      <c r="H369">
        <v>5061487</v>
      </c>
      <c r="I369" t="s">
        <v>3442</v>
      </c>
      <c r="J369">
        <v>40650</v>
      </c>
      <c r="K369">
        <v>54200</v>
      </c>
      <c r="L369">
        <v>28296</v>
      </c>
      <c r="M369">
        <v>38269</v>
      </c>
      <c r="N369">
        <v>28701.75</v>
      </c>
      <c r="O369">
        <v>75</v>
      </c>
      <c r="P369">
        <v>21</v>
      </c>
      <c r="Q369" t="s">
        <v>145</v>
      </c>
      <c r="R369" t="s">
        <v>3443</v>
      </c>
      <c r="S369" t="s">
        <v>195</v>
      </c>
      <c r="T369" t="s">
        <v>141</v>
      </c>
      <c r="U369">
        <v>0</v>
      </c>
      <c r="V369">
        <v>0</v>
      </c>
    </row>
    <row r="370" spans="1:22">
      <c r="A370">
        <v>61162</v>
      </c>
      <c r="B370" t="s">
        <v>470</v>
      </c>
      <c r="C370" t="s">
        <v>471</v>
      </c>
      <c r="D370" t="s">
        <v>375</v>
      </c>
      <c r="E370">
        <v>1</v>
      </c>
      <c r="F370" t="s">
        <v>72</v>
      </c>
      <c r="G370" t="s">
        <v>73</v>
      </c>
      <c r="H370">
        <v>5061487</v>
      </c>
      <c r="I370" t="s">
        <v>3442</v>
      </c>
      <c r="J370">
        <v>5550</v>
      </c>
      <c r="K370">
        <v>7400</v>
      </c>
      <c r="L370">
        <v>3976</v>
      </c>
      <c r="M370">
        <v>5402</v>
      </c>
      <c r="N370">
        <v>4051.5</v>
      </c>
      <c r="O370">
        <v>75</v>
      </c>
      <c r="P370">
        <v>19</v>
      </c>
      <c r="Q370" t="s">
        <v>145</v>
      </c>
      <c r="R370" t="s">
        <v>3443</v>
      </c>
      <c r="S370" t="s">
        <v>195</v>
      </c>
      <c r="T370" t="s">
        <v>462</v>
      </c>
      <c r="U370">
        <v>0</v>
      </c>
      <c r="V370">
        <v>0</v>
      </c>
    </row>
    <row r="371" spans="1:22">
      <c r="A371">
        <v>61162</v>
      </c>
      <c r="B371" t="s">
        <v>592</v>
      </c>
      <c r="C371" t="s">
        <v>593</v>
      </c>
      <c r="D371" t="s">
        <v>375</v>
      </c>
      <c r="E371">
        <v>2</v>
      </c>
      <c r="F371" t="s">
        <v>72</v>
      </c>
      <c r="G371" t="s">
        <v>73</v>
      </c>
      <c r="H371">
        <v>5061487</v>
      </c>
      <c r="I371" t="s">
        <v>3442</v>
      </c>
      <c r="J371">
        <v>6600</v>
      </c>
      <c r="K371">
        <v>4400</v>
      </c>
      <c r="L371">
        <v>4536</v>
      </c>
      <c r="M371">
        <v>3076.6667000000002</v>
      </c>
      <c r="N371">
        <v>4615.0000499999996</v>
      </c>
      <c r="O371">
        <v>75</v>
      </c>
      <c r="P371">
        <v>21</v>
      </c>
      <c r="Q371" t="s">
        <v>145</v>
      </c>
      <c r="R371" t="s">
        <v>3443</v>
      </c>
      <c r="S371" t="s">
        <v>195</v>
      </c>
      <c r="T371" t="s">
        <v>462</v>
      </c>
      <c r="U371">
        <v>0</v>
      </c>
      <c r="V371">
        <v>0</v>
      </c>
    </row>
    <row r="372" spans="1:22">
      <c r="A372">
        <v>61162</v>
      </c>
      <c r="B372" t="s">
        <v>594</v>
      </c>
      <c r="C372" t="s">
        <v>528</v>
      </c>
      <c r="D372" t="s">
        <v>375</v>
      </c>
      <c r="E372">
        <v>2</v>
      </c>
      <c r="F372" t="s">
        <v>72</v>
      </c>
      <c r="G372" t="s">
        <v>73</v>
      </c>
      <c r="H372">
        <v>5061487</v>
      </c>
      <c r="I372" t="s">
        <v>3442</v>
      </c>
      <c r="J372">
        <v>6600</v>
      </c>
      <c r="K372">
        <v>4400</v>
      </c>
      <c r="L372">
        <v>4536</v>
      </c>
      <c r="M372">
        <v>3076.6667000000002</v>
      </c>
      <c r="N372">
        <v>4615.0000499999996</v>
      </c>
      <c r="O372">
        <v>75</v>
      </c>
      <c r="P372">
        <v>21</v>
      </c>
      <c r="Q372" t="s">
        <v>145</v>
      </c>
      <c r="R372" t="s">
        <v>3443</v>
      </c>
      <c r="S372" t="s">
        <v>195</v>
      </c>
      <c r="T372" t="s">
        <v>141</v>
      </c>
      <c r="U372">
        <v>0</v>
      </c>
      <c r="V372">
        <v>0</v>
      </c>
    </row>
    <row r="373" spans="1:22">
      <c r="A373">
        <v>61162</v>
      </c>
      <c r="B373" t="s">
        <v>595</v>
      </c>
      <c r="C373" t="s">
        <v>519</v>
      </c>
      <c r="D373" t="s">
        <v>375</v>
      </c>
      <c r="E373">
        <v>1</v>
      </c>
      <c r="F373" t="s">
        <v>72</v>
      </c>
      <c r="G373" t="s">
        <v>73</v>
      </c>
      <c r="H373">
        <v>5061487</v>
      </c>
      <c r="I373" t="s">
        <v>3442</v>
      </c>
      <c r="J373">
        <v>20625</v>
      </c>
      <c r="K373">
        <v>27500</v>
      </c>
      <c r="L373">
        <v>13566</v>
      </c>
      <c r="M373">
        <v>18496</v>
      </c>
      <c r="N373">
        <v>13872</v>
      </c>
      <c r="O373">
        <v>75</v>
      </c>
      <c r="P373">
        <v>24</v>
      </c>
      <c r="Q373" t="s">
        <v>145</v>
      </c>
      <c r="R373" t="s">
        <v>3443</v>
      </c>
      <c r="S373" t="s">
        <v>195</v>
      </c>
      <c r="T373" t="s">
        <v>436</v>
      </c>
      <c r="U373">
        <v>0</v>
      </c>
      <c r="V373">
        <v>0</v>
      </c>
    </row>
    <row r="374" spans="1:22">
      <c r="A374">
        <v>61162</v>
      </c>
      <c r="B374" t="s">
        <v>596</v>
      </c>
      <c r="C374" t="s">
        <v>597</v>
      </c>
      <c r="D374" t="s">
        <v>375</v>
      </c>
      <c r="E374">
        <v>1</v>
      </c>
      <c r="F374" t="s">
        <v>72</v>
      </c>
      <c r="G374" t="s">
        <v>73</v>
      </c>
      <c r="H374">
        <v>5061487</v>
      </c>
      <c r="I374" t="s">
        <v>3442</v>
      </c>
      <c r="J374">
        <v>31950</v>
      </c>
      <c r="K374">
        <v>42600</v>
      </c>
      <c r="L374">
        <v>22248</v>
      </c>
      <c r="M374">
        <v>30246</v>
      </c>
      <c r="N374">
        <v>22684.5</v>
      </c>
      <c r="O374">
        <v>75</v>
      </c>
      <c r="P374">
        <v>21</v>
      </c>
      <c r="Q374" t="s">
        <v>145</v>
      </c>
      <c r="R374" t="s">
        <v>3443</v>
      </c>
      <c r="S374" t="s">
        <v>195</v>
      </c>
      <c r="T374" t="s">
        <v>598</v>
      </c>
      <c r="U374">
        <v>0</v>
      </c>
      <c r="V374">
        <v>0</v>
      </c>
    </row>
    <row r="375" spans="1:22">
      <c r="A375">
        <v>61162</v>
      </c>
      <c r="B375" t="s">
        <v>599</v>
      </c>
      <c r="C375" t="s">
        <v>467</v>
      </c>
      <c r="D375" t="s">
        <v>375</v>
      </c>
      <c r="E375">
        <v>1</v>
      </c>
      <c r="F375" t="s">
        <v>72</v>
      </c>
      <c r="G375" t="s">
        <v>73</v>
      </c>
      <c r="H375">
        <v>5061487</v>
      </c>
      <c r="I375" t="s">
        <v>3442</v>
      </c>
      <c r="J375">
        <v>14850</v>
      </c>
      <c r="K375">
        <v>19800</v>
      </c>
      <c r="L375">
        <v>9741</v>
      </c>
      <c r="M375">
        <v>13305.3334</v>
      </c>
      <c r="N375">
        <v>9979.0000500000006</v>
      </c>
      <c r="O375">
        <v>75</v>
      </c>
      <c r="P375">
        <v>24</v>
      </c>
      <c r="Q375" t="s">
        <v>145</v>
      </c>
      <c r="R375" t="s">
        <v>3443</v>
      </c>
      <c r="S375" t="s">
        <v>195</v>
      </c>
      <c r="T375" t="s">
        <v>436</v>
      </c>
      <c r="U375">
        <v>0</v>
      </c>
      <c r="V375">
        <v>0</v>
      </c>
    </row>
    <row r="376" spans="1:22">
      <c r="A376">
        <v>61162</v>
      </c>
      <c r="B376" t="s">
        <v>600</v>
      </c>
      <c r="C376" t="s">
        <v>597</v>
      </c>
      <c r="D376" t="s">
        <v>375</v>
      </c>
      <c r="E376">
        <v>1</v>
      </c>
      <c r="F376" t="s">
        <v>72</v>
      </c>
      <c r="G376" t="s">
        <v>73</v>
      </c>
      <c r="H376">
        <v>5061487</v>
      </c>
      <c r="I376" t="s">
        <v>3442</v>
      </c>
      <c r="J376">
        <v>29700</v>
      </c>
      <c r="K376">
        <v>39600</v>
      </c>
      <c r="L376">
        <v>20682</v>
      </c>
      <c r="M376">
        <v>28032.436300000001</v>
      </c>
      <c r="N376">
        <v>21024.327225000001</v>
      </c>
      <c r="O376">
        <v>75</v>
      </c>
      <c r="P376">
        <v>21</v>
      </c>
      <c r="Q376" t="s">
        <v>145</v>
      </c>
      <c r="R376" t="s">
        <v>3443</v>
      </c>
      <c r="S376" t="s">
        <v>195</v>
      </c>
      <c r="T376" t="s">
        <v>598</v>
      </c>
      <c r="U376">
        <v>0</v>
      </c>
      <c r="V376">
        <v>0</v>
      </c>
    </row>
    <row r="377" spans="1:22">
      <c r="A377">
        <v>61162</v>
      </c>
      <c r="B377" t="s">
        <v>601</v>
      </c>
      <c r="C377" t="s">
        <v>528</v>
      </c>
      <c r="D377" t="s">
        <v>375</v>
      </c>
      <c r="E377">
        <v>1</v>
      </c>
      <c r="F377" t="s">
        <v>72</v>
      </c>
      <c r="G377" t="s">
        <v>73</v>
      </c>
      <c r="H377">
        <v>5061487</v>
      </c>
      <c r="I377" t="s">
        <v>3442</v>
      </c>
      <c r="J377">
        <v>5400</v>
      </c>
      <c r="K377">
        <v>7200</v>
      </c>
      <c r="L377">
        <v>3726</v>
      </c>
      <c r="M377">
        <v>5043.8334000000004</v>
      </c>
      <c r="N377">
        <v>3782.8750500000001</v>
      </c>
      <c r="O377">
        <v>75</v>
      </c>
      <c r="P377">
        <v>21</v>
      </c>
      <c r="Q377" t="s">
        <v>145</v>
      </c>
      <c r="R377" t="s">
        <v>3443</v>
      </c>
      <c r="S377" t="s">
        <v>195</v>
      </c>
      <c r="T377" t="s">
        <v>141</v>
      </c>
      <c r="U377">
        <v>0</v>
      </c>
      <c r="V377">
        <v>0</v>
      </c>
    </row>
    <row r="378" spans="1:22">
      <c r="A378">
        <v>61162</v>
      </c>
      <c r="B378" t="s">
        <v>602</v>
      </c>
      <c r="C378" t="s">
        <v>432</v>
      </c>
      <c r="D378" t="s">
        <v>375</v>
      </c>
      <c r="E378">
        <v>1</v>
      </c>
      <c r="F378" t="s">
        <v>72</v>
      </c>
      <c r="G378" t="s">
        <v>73</v>
      </c>
      <c r="H378">
        <v>5061487</v>
      </c>
      <c r="I378" t="s">
        <v>3442</v>
      </c>
      <c r="J378">
        <v>1101750</v>
      </c>
      <c r="K378">
        <v>1469000</v>
      </c>
      <c r="L378">
        <v>796320</v>
      </c>
      <c r="M378">
        <v>1068083.2729</v>
      </c>
      <c r="N378">
        <v>801062.45467500004</v>
      </c>
      <c r="O378">
        <v>75</v>
      </c>
      <c r="P378">
        <v>19</v>
      </c>
      <c r="Q378" t="s">
        <v>145</v>
      </c>
      <c r="R378" t="s">
        <v>3443</v>
      </c>
      <c r="S378" t="s">
        <v>195</v>
      </c>
      <c r="T378" t="s">
        <v>433</v>
      </c>
      <c r="U378">
        <v>0</v>
      </c>
      <c r="V378">
        <v>0</v>
      </c>
    </row>
    <row r="379" spans="1:22">
      <c r="A379">
        <v>61162</v>
      </c>
      <c r="B379" t="s">
        <v>449</v>
      </c>
      <c r="C379" t="s">
        <v>450</v>
      </c>
      <c r="D379" t="s">
        <v>375</v>
      </c>
      <c r="E379">
        <v>20</v>
      </c>
      <c r="F379" t="s">
        <v>72</v>
      </c>
      <c r="G379" t="s">
        <v>73</v>
      </c>
      <c r="H379">
        <v>5061487</v>
      </c>
      <c r="I379" t="s">
        <v>3442</v>
      </c>
      <c r="J379">
        <v>82500</v>
      </c>
      <c r="K379">
        <v>5500</v>
      </c>
      <c r="L379">
        <v>54881</v>
      </c>
      <c r="M379">
        <v>4013.6125999999999</v>
      </c>
      <c r="N379">
        <v>60204.188999999998</v>
      </c>
      <c r="O379">
        <v>75</v>
      </c>
      <c r="P379">
        <v>19</v>
      </c>
      <c r="Q379" t="s">
        <v>145</v>
      </c>
      <c r="R379" t="s">
        <v>3443</v>
      </c>
      <c r="S379" t="s">
        <v>195</v>
      </c>
      <c r="T379" t="s">
        <v>185</v>
      </c>
      <c r="U379">
        <v>0</v>
      </c>
      <c r="V379">
        <v>0</v>
      </c>
    </row>
    <row r="380" spans="1:22">
      <c r="A380">
        <v>61162</v>
      </c>
      <c r="B380" t="s">
        <v>603</v>
      </c>
      <c r="C380" t="s">
        <v>604</v>
      </c>
      <c r="D380" t="s">
        <v>375</v>
      </c>
      <c r="E380">
        <v>6</v>
      </c>
      <c r="F380" t="s">
        <v>72</v>
      </c>
      <c r="G380" t="s">
        <v>73</v>
      </c>
      <c r="H380">
        <v>5061487</v>
      </c>
      <c r="I380" t="s">
        <v>3442</v>
      </c>
      <c r="J380">
        <v>94950</v>
      </c>
      <c r="K380">
        <v>21100</v>
      </c>
      <c r="L380">
        <v>66095</v>
      </c>
      <c r="M380">
        <v>14815.3334</v>
      </c>
      <c r="N380">
        <v>66669.0003</v>
      </c>
      <c r="O380">
        <v>75</v>
      </c>
      <c r="P380">
        <v>21</v>
      </c>
      <c r="Q380" t="s">
        <v>145</v>
      </c>
      <c r="R380" t="s">
        <v>3443</v>
      </c>
      <c r="S380" t="s">
        <v>195</v>
      </c>
      <c r="T380" t="s">
        <v>605</v>
      </c>
      <c r="U380">
        <v>0</v>
      </c>
      <c r="V380">
        <v>0</v>
      </c>
    </row>
    <row r="381" spans="1:22">
      <c r="A381">
        <v>61162</v>
      </c>
      <c r="B381" t="s">
        <v>137</v>
      </c>
      <c r="C381" t="s">
        <v>127</v>
      </c>
      <c r="D381" t="s">
        <v>375</v>
      </c>
      <c r="E381">
        <v>1</v>
      </c>
      <c r="F381" t="s">
        <v>72</v>
      </c>
      <c r="G381" t="s">
        <v>73</v>
      </c>
      <c r="H381">
        <v>5061487</v>
      </c>
      <c r="I381" t="s">
        <v>3442</v>
      </c>
      <c r="J381">
        <v>23775</v>
      </c>
      <c r="K381">
        <v>31700</v>
      </c>
      <c r="L381">
        <v>14523</v>
      </c>
      <c r="M381">
        <v>20317.033899999999</v>
      </c>
      <c r="N381">
        <v>15237.775425</v>
      </c>
      <c r="O381">
        <v>75</v>
      </c>
      <c r="P381">
        <v>28</v>
      </c>
      <c r="Q381" t="s">
        <v>145</v>
      </c>
      <c r="R381" t="s">
        <v>3443</v>
      </c>
      <c r="S381" t="s">
        <v>195</v>
      </c>
      <c r="T381" t="s">
        <v>128</v>
      </c>
      <c r="U381">
        <v>0</v>
      </c>
      <c r="V381">
        <v>0</v>
      </c>
    </row>
    <row r="382" spans="1:22">
      <c r="A382">
        <v>61162</v>
      </c>
      <c r="B382" t="s">
        <v>460</v>
      </c>
      <c r="C382" t="s">
        <v>461</v>
      </c>
      <c r="D382" t="s">
        <v>375</v>
      </c>
      <c r="E382">
        <v>1</v>
      </c>
      <c r="F382" t="s">
        <v>72</v>
      </c>
      <c r="G382" t="s">
        <v>73</v>
      </c>
      <c r="H382">
        <v>5061487</v>
      </c>
      <c r="I382" t="s">
        <v>3442</v>
      </c>
      <c r="J382">
        <v>164250</v>
      </c>
      <c r="K382">
        <v>219000</v>
      </c>
      <c r="L382">
        <v>118720</v>
      </c>
      <c r="M382">
        <v>159870</v>
      </c>
      <c r="N382">
        <v>119902.5</v>
      </c>
      <c r="O382">
        <v>75</v>
      </c>
      <c r="P382">
        <v>19</v>
      </c>
      <c r="Q382" t="s">
        <v>145</v>
      </c>
      <c r="R382" t="s">
        <v>3443</v>
      </c>
      <c r="S382" t="s">
        <v>195</v>
      </c>
      <c r="T382" t="s">
        <v>462</v>
      </c>
      <c r="U382">
        <v>0</v>
      </c>
      <c r="V382">
        <v>0</v>
      </c>
    </row>
    <row r="383" spans="1:22">
      <c r="A383">
        <v>61162</v>
      </c>
      <c r="B383" t="s">
        <v>444</v>
      </c>
      <c r="C383" t="s">
        <v>367</v>
      </c>
      <c r="D383" t="s">
        <v>375</v>
      </c>
      <c r="E383">
        <v>2</v>
      </c>
      <c r="F383" t="s">
        <v>72</v>
      </c>
      <c r="G383" t="s">
        <v>73</v>
      </c>
      <c r="H383">
        <v>5061487</v>
      </c>
      <c r="I383" t="s">
        <v>3442</v>
      </c>
      <c r="J383">
        <v>13650</v>
      </c>
      <c r="K383">
        <v>9100</v>
      </c>
      <c r="L383">
        <v>9504</v>
      </c>
      <c r="M383">
        <v>6439.8822</v>
      </c>
      <c r="N383">
        <v>9659.8233</v>
      </c>
      <c r="O383">
        <v>75</v>
      </c>
      <c r="P383">
        <v>21</v>
      </c>
      <c r="Q383" t="s">
        <v>145</v>
      </c>
      <c r="R383" t="s">
        <v>3443</v>
      </c>
      <c r="S383" t="s">
        <v>195</v>
      </c>
      <c r="T383" t="s">
        <v>141</v>
      </c>
      <c r="U383">
        <v>0</v>
      </c>
      <c r="V383">
        <v>0</v>
      </c>
    </row>
    <row r="384" spans="1:22">
      <c r="A384">
        <v>61162</v>
      </c>
      <c r="B384" t="s">
        <v>472</v>
      </c>
      <c r="C384" t="s">
        <v>140</v>
      </c>
      <c r="D384" t="s">
        <v>375</v>
      </c>
      <c r="E384">
        <v>1</v>
      </c>
      <c r="F384" t="s">
        <v>72</v>
      </c>
      <c r="G384" t="s">
        <v>73</v>
      </c>
      <c r="H384">
        <v>5061487</v>
      </c>
      <c r="I384" t="s">
        <v>3442</v>
      </c>
      <c r="J384">
        <v>6750</v>
      </c>
      <c r="K384">
        <v>9000</v>
      </c>
      <c r="L384">
        <v>4698</v>
      </c>
      <c r="M384">
        <v>6487.5962</v>
      </c>
      <c r="N384">
        <v>4865.69715</v>
      </c>
      <c r="O384">
        <v>75</v>
      </c>
      <c r="P384">
        <v>21</v>
      </c>
      <c r="Q384" t="s">
        <v>145</v>
      </c>
      <c r="R384" t="s">
        <v>3443</v>
      </c>
      <c r="S384" t="s">
        <v>195</v>
      </c>
      <c r="T384" t="s">
        <v>141</v>
      </c>
      <c r="U384">
        <v>0</v>
      </c>
      <c r="V384">
        <v>0</v>
      </c>
    </row>
    <row r="385" spans="1:22">
      <c r="A385">
        <v>61162</v>
      </c>
      <c r="B385" t="s">
        <v>606</v>
      </c>
      <c r="C385" t="s">
        <v>286</v>
      </c>
      <c r="D385" t="s">
        <v>375</v>
      </c>
      <c r="E385">
        <v>2</v>
      </c>
      <c r="F385" t="s">
        <v>72</v>
      </c>
      <c r="G385" t="s">
        <v>73</v>
      </c>
      <c r="H385">
        <v>5061487</v>
      </c>
      <c r="I385" t="s">
        <v>3442</v>
      </c>
      <c r="J385">
        <v>5850</v>
      </c>
      <c r="K385">
        <v>3900</v>
      </c>
      <c r="L385">
        <v>4104</v>
      </c>
      <c r="M385">
        <v>2745.3334</v>
      </c>
      <c r="N385">
        <v>4118.0001000000002</v>
      </c>
      <c r="O385">
        <v>75</v>
      </c>
      <c r="P385">
        <v>21</v>
      </c>
      <c r="Q385" t="s">
        <v>145</v>
      </c>
      <c r="R385" t="s">
        <v>3443</v>
      </c>
      <c r="S385" t="s">
        <v>195</v>
      </c>
      <c r="T385" t="s">
        <v>287</v>
      </c>
      <c r="U385">
        <v>0</v>
      </c>
      <c r="V385">
        <v>0</v>
      </c>
    </row>
    <row r="386" spans="1:22">
      <c r="A386">
        <v>61162</v>
      </c>
      <c r="B386" t="s">
        <v>443</v>
      </c>
      <c r="C386" t="s">
        <v>354</v>
      </c>
      <c r="D386" t="s">
        <v>375</v>
      </c>
      <c r="E386">
        <v>1</v>
      </c>
      <c r="F386" t="s">
        <v>72</v>
      </c>
      <c r="G386" t="s">
        <v>73</v>
      </c>
      <c r="H386">
        <v>5061487</v>
      </c>
      <c r="I386" t="s">
        <v>3442</v>
      </c>
      <c r="J386">
        <v>2625</v>
      </c>
      <c r="K386">
        <v>3500</v>
      </c>
      <c r="L386">
        <v>1782</v>
      </c>
      <c r="M386">
        <v>2463.0907999999999</v>
      </c>
      <c r="N386">
        <v>1847.3181</v>
      </c>
      <c r="O386">
        <v>75</v>
      </c>
      <c r="P386">
        <v>21</v>
      </c>
      <c r="Q386" t="s">
        <v>145</v>
      </c>
      <c r="R386" t="s">
        <v>3443</v>
      </c>
      <c r="S386" t="s">
        <v>195</v>
      </c>
      <c r="T386" t="s">
        <v>85</v>
      </c>
      <c r="U386">
        <v>0</v>
      </c>
      <c r="V386">
        <v>0</v>
      </c>
    </row>
    <row r="387" spans="1:22">
      <c r="A387">
        <v>61162</v>
      </c>
      <c r="B387" t="s">
        <v>607</v>
      </c>
      <c r="C387" t="s">
        <v>286</v>
      </c>
      <c r="D387" t="s">
        <v>375</v>
      </c>
      <c r="E387">
        <v>2</v>
      </c>
      <c r="F387" t="s">
        <v>72</v>
      </c>
      <c r="G387" t="s">
        <v>73</v>
      </c>
      <c r="H387">
        <v>5061487</v>
      </c>
      <c r="I387" t="s">
        <v>3442</v>
      </c>
      <c r="J387">
        <v>5100</v>
      </c>
      <c r="K387">
        <v>3400</v>
      </c>
      <c r="L387">
        <v>3455</v>
      </c>
      <c r="M387">
        <v>2272</v>
      </c>
      <c r="N387">
        <v>3408</v>
      </c>
      <c r="O387">
        <v>75</v>
      </c>
      <c r="P387">
        <v>21</v>
      </c>
      <c r="Q387" t="s">
        <v>145</v>
      </c>
      <c r="R387" t="s">
        <v>3443</v>
      </c>
      <c r="S387" t="s">
        <v>195</v>
      </c>
      <c r="T387" t="s">
        <v>85</v>
      </c>
      <c r="U387">
        <v>0</v>
      </c>
      <c r="V387">
        <v>0</v>
      </c>
    </row>
    <row r="388" spans="1:22">
      <c r="A388">
        <v>61162</v>
      </c>
      <c r="B388" t="s">
        <v>608</v>
      </c>
      <c r="C388" t="s">
        <v>286</v>
      </c>
      <c r="D388" t="s">
        <v>375</v>
      </c>
      <c r="E388">
        <v>1</v>
      </c>
      <c r="F388" t="s">
        <v>72</v>
      </c>
      <c r="G388" t="s">
        <v>73</v>
      </c>
      <c r="H388">
        <v>5061487</v>
      </c>
      <c r="I388" t="s">
        <v>3442</v>
      </c>
      <c r="J388">
        <v>2775</v>
      </c>
      <c r="K388">
        <v>3700</v>
      </c>
      <c r="L388">
        <v>1890</v>
      </c>
      <c r="M388">
        <v>2627</v>
      </c>
      <c r="N388">
        <v>1970.25</v>
      </c>
      <c r="O388">
        <v>75</v>
      </c>
      <c r="P388">
        <v>21</v>
      </c>
      <c r="Q388" t="s">
        <v>145</v>
      </c>
      <c r="R388" t="s">
        <v>3443</v>
      </c>
      <c r="S388" t="s">
        <v>195</v>
      </c>
      <c r="T388" t="s">
        <v>85</v>
      </c>
      <c r="U388">
        <v>0</v>
      </c>
      <c r="V388">
        <v>0</v>
      </c>
    </row>
    <row r="389" spans="1:22">
      <c r="A389">
        <v>61162</v>
      </c>
      <c r="B389" t="s">
        <v>609</v>
      </c>
      <c r="C389" t="s">
        <v>519</v>
      </c>
      <c r="D389" t="s">
        <v>375</v>
      </c>
      <c r="E389">
        <v>1</v>
      </c>
      <c r="F389" t="s">
        <v>72</v>
      </c>
      <c r="G389" t="s">
        <v>73</v>
      </c>
      <c r="H389">
        <v>5061487</v>
      </c>
      <c r="I389" t="s">
        <v>3442</v>
      </c>
      <c r="J389">
        <v>4275</v>
      </c>
      <c r="K389">
        <v>5700</v>
      </c>
      <c r="L389">
        <v>2805</v>
      </c>
      <c r="M389">
        <v>3830.6689000000001</v>
      </c>
      <c r="N389">
        <v>2873.001675</v>
      </c>
      <c r="O389">
        <v>75</v>
      </c>
      <c r="P389">
        <v>24</v>
      </c>
      <c r="Q389" t="s">
        <v>145</v>
      </c>
      <c r="R389" t="s">
        <v>3443</v>
      </c>
      <c r="S389" t="s">
        <v>195</v>
      </c>
      <c r="T389" t="s">
        <v>436</v>
      </c>
      <c r="U389">
        <v>0</v>
      </c>
      <c r="V389">
        <v>0</v>
      </c>
    </row>
    <row r="390" spans="1:22">
      <c r="A390">
        <v>61162</v>
      </c>
      <c r="B390" t="s">
        <v>610</v>
      </c>
      <c r="C390" t="s">
        <v>367</v>
      </c>
      <c r="D390" t="s">
        <v>375</v>
      </c>
      <c r="E390">
        <v>2</v>
      </c>
      <c r="F390" t="s">
        <v>72</v>
      </c>
      <c r="G390" t="s">
        <v>73</v>
      </c>
      <c r="H390">
        <v>5061487</v>
      </c>
      <c r="I390" t="s">
        <v>3442</v>
      </c>
      <c r="J390">
        <v>11250</v>
      </c>
      <c r="K390">
        <v>7500</v>
      </c>
      <c r="L390">
        <v>7776</v>
      </c>
      <c r="M390">
        <v>5254</v>
      </c>
      <c r="N390">
        <v>7881</v>
      </c>
      <c r="O390">
        <v>75</v>
      </c>
      <c r="P390">
        <v>21</v>
      </c>
      <c r="Q390" t="s">
        <v>145</v>
      </c>
      <c r="R390" t="s">
        <v>3443</v>
      </c>
      <c r="S390" t="s">
        <v>195</v>
      </c>
      <c r="T390" t="s">
        <v>141</v>
      </c>
      <c r="U390">
        <v>0</v>
      </c>
      <c r="V390">
        <v>0</v>
      </c>
    </row>
    <row r="391" spans="1:22">
      <c r="A391">
        <v>10315</v>
      </c>
      <c r="B391" t="s">
        <v>70</v>
      </c>
      <c r="C391" t="s">
        <v>71</v>
      </c>
      <c r="D391" t="s">
        <v>690</v>
      </c>
      <c r="E391">
        <v>1</v>
      </c>
      <c r="F391" t="s">
        <v>72</v>
      </c>
      <c r="G391" t="s">
        <v>73</v>
      </c>
      <c r="H391">
        <v>5061553</v>
      </c>
      <c r="I391" t="s">
        <v>3442</v>
      </c>
      <c r="J391">
        <v>3597000</v>
      </c>
      <c r="K391">
        <v>3597000</v>
      </c>
      <c r="L391">
        <v>3273270</v>
      </c>
      <c r="M391">
        <v>3050765.9438</v>
      </c>
      <c r="N391">
        <v>3050765.9438</v>
      </c>
      <c r="O391">
        <v>100</v>
      </c>
      <c r="P391">
        <v>9</v>
      </c>
      <c r="Q391" t="s">
        <v>145</v>
      </c>
      <c r="R391" t="s">
        <v>257</v>
      </c>
      <c r="S391" t="s">
        <v>88</v>
      </c>
      <c r="T391" t="s">
        <v>77</v>
      </c>
      <c r="U391">
        <v>0</v>
      </c>
      <c r="V391">
        <v>0</v>
      </c>
    </row>
    <row r="392" spans="1:22">
      <c r="A392">
        <v>10315</v>
      </c>
      <c r="B392" t="s">
        <v>387</v>
      </c>
      <c r="C392" t="s">
        <v>82</v>
      </c>
      <c r="D392" t="s">
        <v>690</v>
      </c>
      <c r="E392">
        <v>1</v>
      </c>
      <c r="F392" t="s">
        <v>72</v>
      </c>
      <c r="G392" t="s">
        <v>73</v>
      </c>
      <c r="H392">
        <v>5061553</v>
      </c>
      <c r="I392" t="s">
        <v>3442</v>
      </c>
      <c r="J392">
        <v>399000</v>
      </c>
      <c r="K392">
        <v>399000</v>
      </c>
      <c r="L392">
        <v>323190</v>
      </c>
      <c r="M392">
        <v>318180.50589999999</v>
      </c>
      <c r="N392">
        <v>318180.50589999999</v>
      </c>
      <c r="O392">
        <v>100</v>
      </c>
      <c r="P392">
        <v>19</v>
      </c>
      <c r="Q392" t="s">
        <v>145</v>
      </c>
      <c r="R392" t="s">
        <v>257</v>
      </c>
      <c r="S392" t="s">
        <v>88</v>
      </c>
      <c r="T392" t="s">
        <v>77</v>
      </c>
      <c r="U392">
        <v>0</v>
      </c>
      <c r="V392">
        <v>0</v>
      </c>
    </row>
    <row r="393" spans="1:22">
      <c r="A393">
        <v>10315</v>
      </c>
      <c r="B393" t="s">
        <v>90</v>
      </c>
      <c r="C393" t="s">
        <v>91</v>
      </c>
      <c r="D393" t="s">
        <v>690</v>
      </c>
      <c r="E393">
        <v>1</v>
      </c>
      <c r="F393" t="s">
        <v>72</v>
      </c>
      <c r="G393" t="s">
        <v>73</v>
      </c>
      <c r="H393">
        <v>5061553</v>
      </c>
      <c r="I393" t="s">
        <v>3442</v>
      </c>
      <c r="J393">
        <v>155000</v>
      </c>
      <c r="K393">
        <v>155000</v>
      </c>
      <c r="L393">
        <v>125550</v>
      </c>
      <c r="M393">
        <v>114179.1642</v>
      </c>
      <c r="N393">
        <v>114179.1642</v>
      </c>
      <c r="O393">
        <v>100</v>
      </c>
      <c r="P393">
        <v>19</v>
      </c>
      <c r="Q393" t="s">
        <v>145</v>
      </c>
      <c r="R393" t="s">
        <v>257</v>
      </c>
      <c r="S393" t="s">
        <v>88</v>
      </c>
      <c r="T393" t="s">
        <v>92</v>
      </c>
      <c r="U393">
        <v>0</v>
      </c>
      <c r="V393">
        <v>0</v>
      </c>
    </row>
    <row r="394" spans="1:22">
      <c r="A394">
        <v>10315</v>
      </c>
      <c r="B394" t="s">
        <v>78</v>
      </c>
      <c r="C394" t="s">
        <v>79</v>
      </c>
      <c r="D394" t="s">
        <v>690</v>
      </c>
      <c r="E394">
        <v>1</v>
      </c>
      <c r="F394" t="s">
        <v>72</v>
      </c>
      <c r="G394" t="s">
        <v>73</v>
      </c>
      <c r="H394">
        <v>5061553</v>
      </c>
      <c r="I394" t="s">
        <v>3442</v>
      </c>
      <c r="J394">
        <v>224000</v>
      </c>
      <c r="K394">
        <v>224000</v>
      </c>
      <c r="L394">
        <v>181440</v>
      </c>
      <c r="M394">
        <v>178453.3333</v>
      </c>
      <c r="N394">
        <v>178453.3333</v>
      </c>
      <c r="O394">
        <v>100</v>
      </c>
      <c r="P394">
        <v>19</v>
      </c>
      <c r="Q394" t="s">
        <v>145</v>
      </c>
      <c r="R394" t="s">
        <v>257</v>
      </c>
      <c r="S394" t="s">
        <v>88</v>
      </c>
      <c r="T394" t="s">
        <v>80</v>
      </c>
      <c r="U394">
        <v>0</v>
      </c>
      <c r="V394">
        <v>0</v>
      </c>
    </row>
    <row r="395" spans="1:22">
      <c r="A395">
        <v>10315</v>
      </c>
      <c r="B395" t="s">
        <v>83</v>
      </c>
      <c r="C395" t="s">
        <v>84</v>
      </c>
      <c r="D395" t="s">
        <v>690</v>
      </c>
      <c r="E395">
        <v>1</v>
      </c>
      <c r="F395" t="s">
        <v>72</v>
      </c>
      <c r="G395" t="s">
        <v>73</v>
      </c>
      <c r="H395">
        <v>5061553</v>
      </c>
      <c r="I395" t="s">
        <v>3442</v>
      </c>
      <c r="J395">
        <v>8600</v>
      </c>
      <c r="K395">
        <v>8600</v>
      </c>
      <c r="L395">
        <v>6966</v>
      </c>
      <c r="M395">
        <v>4486.3364000000001</v>
      </c>
      <c r="N395">
        <v>4486.3364000000001</v>
      </c>
      <c r="O395">
        <v>100</v>
      </c>
      <c r="P395">
        <v>19</v>
      </c>
      <c r="Q395" t="s">
        <v>145</v>
      </c>
      <c r="R395" t="s">
        <v>257</v>
      </c>
      <c r="S395" t="s">
        <v>88</v>
      </c>
      <c r="T395" t="s">
        <v>85</v>
      </c>
      <c r="U395">
        <v>0</v>
      </c>
      <c r="V395">
        <v>0</v>
      </c>
    </row>
    <row r="396" spans="1:22">
      <c r="A396">
        <v>10315</v>
      </c>
      <c r="B396" t="s">
        <v>414</v>
      </c>
      <c r="C396" t="s">
        <v>143</v>
      </c>
      <c r="D396" t="s">
        <v>690</v>
      </c>
      <c r="E396">
        <v>2</v>
      </c>
      <c r="F396" t="s">
        <v>72</v>
      </c>
      <c r="G396" t="s">
        <v>73</v>
      </c>
      <c r="H396">
        <v>5061553</v>
      </c>
      <c r="I396" t="s">
        <v>3442</v>
      </c>
      <c r="J396">
        <v>292000</v>
      </c>
      <c r="K396">
        <v>146000</v>
      </c>
      <c r="L396">
        <v>230680</v>
      </c>
      <c r="M396">
        <v>102476.6667</v>
      </c>
      <c r="N396">
        <v>204953.3334</v>
      </c>
      <c r="O396">
        <v>100</v>
      </c>
      <c r="P396">
        <v>21</v>
      </c>
      <c r="Q396" t="s">
        <v>145</v>
      </c>
      <c r="R396" t="s">
        <v>257</v>
      </c>
      <c r="S396" t="s">
        <v>88</v>
      </c>
      <c r="T396" t="s">
        <v>146</v>
      </c>
      <c r="U396">
        <v>0</v>
      </c>
      <c r="V396">
        <v>0</v>
      </c>
    </row>
    <row r="397" spans="1:22">
      <c r="A397">
        <v>10315</v>
      </c>
      <c r="B397" t="s">
        <v>93</v>
      </c>
      <c r="C397" t="s">
        <v>79</v>
      </c>
      <c r="D397" t="s">
        <v>690</v>
      </c>
      <c r="E397">
        <v>1</v>
      </c>
      <c r="F397" t="s">
        <v>72</v>
      </c>
      <c r="G397" t="s">
        <v>73</v>
      </c>
      <c r="H397">
        <v>5061553</v>
      </c>
      <c r="I397" t="s">
        <v>3442</v>
      </c>
      <c r="J397">
        <v>236000</v>
      </c>
      <c r="K397">
        <v>236000</v>
      </c>
      <c r="L397">
        <v>191160</v>
      </c>
      <c r="M397">
        <v>186811.54519999999</v>
      </c>
      <c r="N397">
        <v>186811.54519999999</v>
      </c>
      <c r="O397">
        <v>100</v>
      </c>
      <c r="P397">
        <v>19</v>
      </c>
      <c r="Q397" t="s">
        <v>145</v>
      </c>
      <c r="R397" t="s">
        <v>257</v>
      </c>
      <c r="S397" t="s">
        <v>88</v>
      </c>
      <c r="T397" t="s">
        <v>80</v>
      </c>
      <c r="U397">
        <v>0</v>
      </c>
      <c r="V397">
        <v>0</v>
      </c>
    </row>
    <row r="398" spans="1:22">
      <c r="A398">
        <v>10904</v>
      </c>
      <c r="B398" t="s">
        <v>3444</v>
      </c>
      <c r="C398" t="s">
        <v>862</v>
      </c>
      <c r="D398" t="s">
        <v>1229</v>
      </c>
      <c r="E398">
        <v>1</v>
      </c>
      <c r="F398" t="s">
        <v>72</v>
      </c>
      <c r="G398" t="s">
        <v>73</v>
      </c>
      <c r="H398">
        <v>5061495</v>
      </c>
      <c r="I398" t="s">
        <v>3442</v>
      </c>
      <c r="J398">
        <v>182000</v>
      </c>
      <c r="K398">
        <v>182000</v>
      </c>
      <c r="L398">
        <v>143780</v>
      </c>
      <c r="M398">
        <v>138320</v>
      </c>
      <c r="N398">
        <v>138320</v>
      </c>
      <c r="O398">
        <v>100</v>
      </c>
      <c r="P398">
        <v>21</v>
      </c>
      <c r="Q398" t="s">
        <v>75</v>
      </c>
      <c r="R398" t="s">
        <v>3445</v>
      </c>
      <c r="S398" t="s">
        <v>76</v>
      </c>
      <c r="T398" t="s">
        <v>664</v>
      </c>
      <c r="U398">
        <v>0</v>
      </c>
      <c r="V398">
        <v>0</v>
      </c>
    </row>
    <row r="399" spans="1:22">
      <c r="A399">
        <v>11342</v>
      </c>
      <c r="B399" t="s">
        <v>918</v>
      </c>
      <c r="C399" t="s">
        <v>919</v>
      </c>
      <c r="D399" t="s">
        <v>1732</v>
      </c>
      <c r="E399">
        <v>1</v>
      </c>
      <c r="F399" t="s">
        <v>144</v>
      </c>
      <c r="G399" t="s">
        <v>73</v>
      </c>
      <c r="H399">
        <v>5061484</v>
      </c>
      <c r="I399" t="s">
        <v>3442</v>
      </c>
      <c r="J399">
        <v>100000</v>
      </c>
      <c r="K399">
        <v>100000</v>
      </c>
      <c r="L399">
        <v>100000</v>
      </c>
      <c r="M399">
        <v>77193</v>
      </c>
      <c r="N399">
        <v>77193</v>
      </c>
      <c r="O399">
        <v>100</v>
      </c>
      <c r="P399">
        <v>0</v>
      </c>
      <c r="Q399" t="s">
        <v>75</v>
      </c>
      <c r="R399" t="s">
        <v>3431</v>
      </c>
      <c r="S399" t="s">
        <v>76</v>
      </c>
      <c r="T399" t="s">
        <v>490</v>
      </c>
      <c r="U399">
        <v>0</v>
      </c>
      <c r="V399">
        <v>0</v>
      </c>
    </row>
    <row r="400" spans="1:22">
      <c r="A400">
        <v>11424</v>
      </c>
      <c r="B400" t="s">
        <v>3446</v>
      </c>
      <c r="C400" t="s">
        <v>82</v>
      </c>
      <c r="D400" t="s">
        <v>1653</v>
      </c>
      <c r="E400">
        <v>1</v>
      </c>
      <c r="F400" t="s">
        <v>72</v>
      </c>
      <c r="G400" t="s">
        <v>73</v>
      </c>
      <c r="H400">
        <v>5061533</v>
      </c>
      <c r="I400" t="s">
        <v>3442</v>
      </c>
      <c r="J400">
        <v>627900</v>
      </c>
      <c r="K400">
        <v>627900</v>
      </c>
      <c r="L400">
        <v>508599</v>
      </c>
      <c r="M400">
        <v>450240</v>
      </c>
      <c r="N400">
        <v>450240</v>
      </c>
      <c r="O400">
        <v>100</v>
      </c>
      <c r="P400">
        <v>19</v>
      </c>
      <c r="Q400" t="s">
        <v>75</v>
      </c>
      <c r="R400" t="s">
        <v>3447</v>
      </c>
      <c r="S400" t="s">
        <v>76</v>
      </c>
      <c r="T400" t="s">
        <v>3448</v>
      </c>
      <c r="U400">
        <v>30100</v>
      </c>
      <c r="V400">
        <v>30100</v>
      </c>
    </row>
    <row r="401" spans="1:22">
      <c r="A401">
        <v>11424</v>
      </c>
      <c r="B401" t="s">
        <v>3449</v>
      </c>
      <c r="C401" t="s">
        <v>82</v>
      </c>
      <c r="D401" t="s">
        <v>1653</v>
      </c>
      <c r="E401">
        <v>-1</v>
      </c>
      <c r="F401" t="s">
        <v>72</v>
      </c>
      <c r="G401" t="s">
        <v>73</v>
      </c>
      <c r="H401">
        <v>5061533</v>
      </c>
      <c r="I401" t="s">
        <v>3442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100</v>
      </c>
      <c r="P401">
        <v>19</v>
      </c>
      <c r="Q401" t="s">
        <v>75</v>
      </c>
      <c r="R401" t="s">
        <v>3447</v>
      </c>
      <c r="S401" t="s">
        <v>76</v>
      </c>
      <c r="T401" t="s">
        <v>294</v>
      </c>
      <c r="U401">
        <v>30100</v>
      </c>
      <c r="V401">
        <v>-30100</v>
      </c>
    </row>
    <row r="402" spans="1:22">
      <c r="A402">
        <v>11424</v>
      </c>
      <c r="B402" t="s">
        <v>3450</v>
      </c>
      <c r="C402" t="s">
        <v>2843</v>
      </c>
      <c r="D402" t="s">
        <v>1653</v>
      </c>
      <c r="E402">
        <v>1</v>
      </c>
      <c r="F402" t="s">
        <v>72</v>
      </c>
      <c r="G402" t="s">
        <v>73</v>
      </c>
      <c r="H402">
        <v>5061533</v>
      </c>
      <c r="I402" t="s">
        <v>3442</v>
      </c>
      <c r="J402">
        <v>3226000</v>
      </c>
      <c r="K402">
        <v>3226000</v>
      </c>
      <c r="L402">
        <v>2548540</v>
      </c>
      <c r="M402">
        <v>2290460</v>
      </c>
      <c r="N402">
        <v>2290460</v>
      </c>
      <c r="O402">
        <v>100</v>
      </c>
      <c r="P402">
        <v>21</v>
      </c>
      <c r="Q402" t="s">
        <v>75</v>
      </c>
      <c r="R402" t="s">
        <v>3447</v>
      </c>
      <c r="S402" t="s">
        <v>76</v>
      </c>
      <c r="T402" t="s">
        <v>2845</v>
      </c>
      <c r="U402">
        <v>0</v>
      </c>
      <c r="V402">
        <v>0</v>
      </c>
    </row>
    <row r="403" spans="1:22">
      <c r="A403">
        <v>11424</v>
      </c>
      <c r="B403" t="s">
        <v>3451</v>
      </c>
      <c r="C403" t="s">
        <v>3452</v>
      </c>
      <c r="D403" t="s">
        <v>1653</v>
      </c>
      <c r="E403">
        <v>1</v>
      </c>
      <c r="F403" t="s">
        <v>72</v>
      </c>
      <c r="G403" t="s">
        <v>73</v>
      </c>
      <c r="H403">
        <v>5061533</v>
      </c>
      <c r="I403" t="s">
        <v>3442</v>
      </c>
      <c r="J403">
        <v>109000</v>
      </c>
      <c r="K403">
        <v>109000</v>
      </c>
      <c r="L403">
        <v>88290</v>
      </c>
      <c r="M403">
        <v>79570</v>
      </c>
      <c r="N403">
        <v>79570</v>
      </c>
      <c r="O403">
        <v>100</v>
      </c>
      <c r="P403">
        <v>19</v>
      </c>
      <c r="Q403" t="s">
        <v>75</v>
      </c>
      <c r="R403" t="s">
        <v>3447</v>
      </c>
      <c r="S403" t="s">
        <v>76</v>
      </c>
      <c r="T403" t="s">
        <v>346</v>
      </c>
      <c r="U403">
        <v>0</v>
      </c>
      <c r="V403">
        <v>0</v>
      </c>
    </row>
    <row r="404" spans="1:22">
      <c r="A404">
        <v>11424</v>
      </c>
      <c r="B404" t="s">
        <v>3453</v>
      </c>
      <c r="C404" t="s">
        <v>729</v>
      </c>
      <c r="D404" t="s">
        <v>1653</v>
      </c>
      <c r="E404">
        <v>1</v>
      </c>
      <c r="F404" t="s">
        <v>72</v>
      </c>
      <c r="G404" t="s">
        <v>73</v>
      </c>
      <c r="H404">
        <v>5061533</v>
      </c>
      <c r="I404" t="s">
        <v>3442</v>
      </c>
      <c r="J404">
        <v>3600</v>
      </c>
      <c r="K404">
        <v>3600</v>
      </c>
      <c r="L404">
        <v>2844</v>
      </c>
      <c r="M404">
        <v>2556</v>
      </c>
      <c r="N404">
        <v>2556</v>
      </c>
      <c r="O404">
        <v>100</v>
      </c>
      <c r="P404">
        <v>21</v>
      </c>
      <c r="Q404" t="s">
        <v>75</v>
      </c>
      <c r="R404" t="s">
        <v>3447</v>
      </c>
      <c r="S404" t="s">
        <v>76</v>
      </c>
      <c r="T404" t="s">
        <v>563</v>
      </c>
      <c r="U404">
        <v>0</v>
      </c>
      <c r="V404">
        <v>0</v>
      </c>
    </row>
    <row r="405" spans="1:22">
      <c r="A405">
        <v>11776</v>
      </c>
      <c r="B405" t="s">
        <v>3454</v>
      </c>
      <c r="C405" t="s">
        <v>2348</v>
      </c>
      <c r="D405" t="s">
        <v>2182</v>
      </c>
      <c r="E405">
        <v>1</v>
      </c>
      <c r="F405" t="s">
        <v>72</v>
      </c>
      <c r="G405" t="s">
        <v>73</v>
      </c>
      <c r="H405">
        <v>5061506</v>
      </c>
      <c r="I405" t="s">
        <v>3442</v>
      </c>
      <c r="J405">
        <v>324000</v>
      </c>
      <c r="K405">
        <v>324000</v>
      </c>
      <c r="L405">
        <v>262440</v>
      </c>
      <c r="M405">
        <v>268920</v>
      </c>
      <c r="N405">
        <v>268920</v>
      </c>
      <c r="O405">
        <v>100</v>
      </c>
      <c r="P405">
        <v>19</v>
      </c>
      <c r="Q405" t="s">
        <v>75</v>
      </c>
      <c r="R405" t="s">
        <v>3455</v>
      </c>
      <c r="S405" t="s">
        <v>76</v>
      </c>
      <c r="T405" t="s">
        <v>346</v>
      </c>
      <c r="U405">
        <v>0</v>
      </c>
      <c r="V405">
        <v>0</v>
      </c>
    </row>
    <row r="406" spans="1:22">
      <c r="A406">
        <v>11424</v>
      </c>
      <c r="B406" t="s">
        <v>3456</v>
      </c>
      <c r="C406" t="s">
        <v>82</v>
      </c>
      <c r="D406" t="s">
        <v>1653</v>
      </c>
      <c r="E406">
        <v>1</v>
      </c>
      <c r="F406" t="s">
        <v>72</v>
      </c>
      <c r="G406" t="s">
        <v>73</v>
      </c>
      <c r="H406">
        <v>5061533</v>
      </c>
      <c r="I406" t="s">
        <v>3442</v>
      </c>
      <c r="J406">
        <v>526400</v>
      </c>
      <c r="K406">
        <v>526400</v>
      </c>
      <c r="L406">
        <v>426384</v>
      </c>
      <c r="M406">
        <v>436912</v>
      </c>
      <c r="N406">
        <v>436912</v>
      </c>
      <c r="O406">
        <v>100</v>
      </c>
      <c r="P406">
        <v>19</v>
      </c>
      <c r="Q406" t="s">
        <v>75</v>
      </c>
      <c r="R406" t="s">
        <v>3447</v>
      </c>
      <c r="S406" t="s">
        <v>76</v>
      </c>
      <c r="T406" t="s">
        <v>294</v>
      </c>
      <c r="U406">
        <v>27600</v>
      </c>
      <c r="V406">
        <v>27600</v>
      </c>
    </row>
    <row r="407" spans="1:22">
      <c r="A407">
        <v>11424</v>
      </c>
      <c r="B407" t="s">
        <v>3457</v>
      </c>
      <c r="C407" t="s">
        <v>82</v>
      </c>
      <c r="D407" t="s">
        <v>1653</v>
      </c>
      <c r="E407">
        <v>-1</v>
      </c>
      <c r="F407" t="s">
        <v>72</v>
      </c>
      <c r="G407" t="s">
        <v>73</v>
      </c>
      <c r="H407">
        <v>5061533</v>
      </c>
      <c r="I407" t="s">
        <v>3442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100</v>
      </c>
      <c r="P407">
        <v>19</v>
      </c>
      <c r="Q407" t="s">
        <v>75</v>
      </c>
      <c r="R407" t="s">
        <v>3447</v>
      </c>
      <c r="S407" t="s">
        <v>76</v>
      </c>
      <c r="T407" t="s">
        <v>944</v>
      </c>
      <c r="U407">
        <v>27600</v>
      </c>
      <c r="V407">
        <v>-27600</v>
      </c>
    </row>
    <row r="408" spans="1:22">
      <c r="A408">
        <v>11424</v>
      </c>
      <c r="B408" t="s">
        <v>3458</v>
      </c>
      <c r="C408" t="s">
        <v>698</v>
      </c>
      <c r="D408" t="s">
        <v>1653</v>
      </c>
      <c r="E408">
        <v>1</v>
      </c>
      <c r="F408" t="s">
        <v>72</v>
      </c>
      <c r="G408" t="s">
        <v>73</v>
      </c>
      <c r="H408">
        <v>5061533</v>
      </c>
      <c r="I408" t="s">
        <v>3442</v>
      </c>
      <c r="J408">
        <v>642000</v>
      </c>
      <c r="K408">
        <v>642000</v>
      </c>
      <c r="L408">
        <v>520020</v>
      </c>
      <c r="M408">
        <v>532860</v>
      </c>
      <c r="N408">
        <v>532860</v>
      </c>
      <c r="O408">
        <v>100</v>
      </c>
      <c r="P408">
        <v>19</v>
      </c>
      <c r="Q408" t="s">
        <v>75</v>
      </c>
      <c r="R408" t="s">
        <v>3447</v>
      </c>
      <c r="S408" t="s">
        <v>76</v>
      </c>
      <c r="T408" t="s">
        <v>699</v>
      </c>
      <c r="U408">
        <v>0</v>
      </c>
      <c r="V408">
        <v>0</v>
      </c>
    </row>
    <row r="409" spans="1:22">
      <c r="A409">
        <v>12172</v>
      </c>
      <c r="B409" t="s">
        <v>1778</v>
      </c>
      <c r="C409" t="s">
        <v>100</v>
      </c>
      <c r="D409" t="s">
        <v>2520</v>
      </c>
      <c r="E409">
        <v>1</v>
      </c>
      <c r="F409" t="s">
        <v>102</v>
      </c>
      <c r="G409" t="s">
        <v>73</v>
      </c>
      <c r="H409">
        <v>5061500</v>
      </c>
      <c r="I409" t="s">
        <v>3442</v>
      </c>
      <c r="J409">
        <v>321000</v>
      </c>
      <c r="K409">
        <v>321000</v>
      </c>
      <c r="L409">
        <v>292110</v>
      </c>
      <c r="M409">
        <v>210190.90909999999</v>
      </c>
      <c r="N409">
        <v>210190.90909999999</v>
      </c>
      <c r="O409">
        <v>100</v>
      </c>
      <c r="P409">
        <v>9</v>
      </c>
      <c r="Q409" t="s">
        <v>75</v>
      </c>
      <c r="R409" t="s">
        <v>3459</v>
      </c>
      <c r="S409" t="s">
        <v>76</v>
      </c>
      <c r="T409" t="s">
        <v>229</v>
      </c>
      <c r="U409">
        <v>0</v>
      </c>
      <c r="V409">
        <v>0</v>
      </c>
    </row>
    <row r="410" spans="1:22">
      <c r="A410">
        <v>12172</v>
      </c>
      <c r="B410" t="s">
        <v>350</v>
      </c>
      <c r="C410" t="s">
        <v>100</v>
      </c>
      <c r="D410" t="s">
        <v>2520</v>
      </c>
      <c r="E410">
        <v>1</v>
      </c>
      <c r="F410" t="s">
        <v>102</v>
      </c>
      <c r="G410" t="s">
        <v>73</v>
      </c>
      <c r="H410">
        <v>5061500</v>
      </c>
      <c r="I410" t="s">
        <v>3442</v>
      </c>
      <c r="J410">
        <v>341000</v>
      </c>
      <c r="K410">
        <v>341000</v>
      </c>
      <c r="L410">
        <v>310310</v>
      </c>
      <c r="M410">
        <v>223945.85860000001</v>
      </c>
      <c r="N410">
        <v>223945.85860000001</v>
      </c>
      <c r="O410">
        <v>100</v>
      </c>
      <c r="P410">
        <v>9</v>
      </c>
      <c r="Q410" t="s">
        <v>75</v>
      </c>
      <c r="R410" t="s">
        <v>3459</v>
      </c>
      <c r="S410" t="s">
        <v>76</v>
      </c>
      <c r="T410" t="s">
        <v>229</v>
      </c>
      <c r="U410">
        <v>0</v>
      </c>
      <c r="V410">
        <v>0</v>
      </c>
    </row>
    <row r="411" spans="1:22">
      <c r="A411">
        <v>12172</v>
      </c>
      <c r="B411" t="s">
        <v>137</v>
      </c>
      <c r="C411" t="s">
        <v>127</v>
      </c>
      <c r="D411" t="s">
        <v>2520</v>
      </c>
      <c r="E411">
        <v>1</v>
      </c>
      <c r="F411" t="s">
        <v>102</v>
      </c>
      <c r="G411" t="s">
        <v>73</v>
      </c>
      <c r="H411">
        <v>5061500</v>
      </c>
      <c r="I411" t="s">
        <v>3442</v>
      </c>
      <c r="J411">
        <v>31700</v>
      </c>
      <c r="K411">
        <v>31700</v>
      </c>
      <c r="L411">
        <v>28847</v>
      </c>
      <c r="M411">
        <v>20317.033899999999</v>
      </c>
      <c r="N411">
        <v>20317.033899999999</v>
      </c>
      <c r="O411">
        <v>100</v>
      </c>
      <c r="P411">
        <v>9</v>
      </c>
      <c r="Q411" t="s">
        <v>75</v>
      </c>
      <c r="R411" t="s">
        <v>3459</v>
      </c>
      <c r="S411" t="s">
        <v>76</v>
      </c>
      <c r="T411" t="s">
        <v>128</v>
      </c>
      <c r="U411">
        <v>0</v>
      </c>
      <c r="V411">
        <v>0</v>
      </c>
    </row>
    <row r="412" spans="1:22">
      <c r="A412">
        <v>12172</v>
      </c>
      <c r="B412" t="s">
        <v>139</v>
      </c>
      <c r="C412" t="s">
        <v>140</v>
      </c>
      <c r="D412" t="s">
        <v>2520</v>
      </c>
      <c r="E412">
        <v>1</v>
      </c>
      <c r="F412" t="s">
        <v>102</v>
      </c>
      <c r="G412" t="s">
        <v>73</v>
      </c>
      <c r="H412">
        <v>5061500</v>
      </c>
      <c r="I412" t="s">
        <v>3442</v>
      </c>
      <c r="J412">
        <v>2400</v>
      </c>
      <c r="K412">
        <v>2400</v>
      </c>
      <c r="L412">
        <v>2184</v>
      </c>
      <c r="M412">
        <v>1693.5772999999999</v>
      </c>
      <c r="N412">
        <v>1693.5772999999999</v>
      </c>
      <c r="O412">
        <v>100</v>
      </c>
      <c r="P412">
        <v>9</v>
      </c>
      <c r="Q412" t="s">
        <v>75</v>
      </c>
      <c r="R412" t="s">
        <v>3459</v>
      </c>
      <c r="S412" t="s">
        <v>76</v>
      </c>
      <c r="T412" t="s">
        <v>141</v>
      </c>
      <c r="U412">
        <v>0</v>
      </c>
      <c r="V412">
        <v>0</v>
      </c>
    </row>
    <row r="413" spans="1:22">
      <c r="A413">
        <v>12172</v>
      </c>
      <c r="B413" t="s">
        <v>352</v>
      </c>
      <c r="C413" t="s">
        <v>106</v>
      </c>
      <c r="D413" t="s">
        <v>2520</v>
      </c>
      <c r="E413">
        <v>1</v>
      </c>
      <c r="F413" t="s">
        <v>102</v>
      </c>
      <c r="G413" t="s">
        <v>73</v>
      </c>
      <c r="H413">
        <v>5061500</v>
      </c>
      <c r="I413" t="s">
        <v>3442</v>
      </c>
      <c r="J413">
        <v>48900</v>
      </c>
      <c r="K413">
        <v>48900</v>
      </c>
      <c r="L413">
        <v>44499</v>
      </c>
      <c r="M413">
        <v>31110.231100000001</v>
      </c>
      <c r="N413">
        <v>31110.231100000001</v>
      </c>
      <c r="O413">
        <v>100</v>
      </c>
      <c r="P413">
        <v>9</v>
      </c>
      <c r="Q413" t="s">
        <v>75</v>
      </c>
      <c r="R413" t="s">
        <v>3459</v>
      </c>
      <c r="S413" t="s">
        <v>76</v>
      </c>
      <c r="T413" t="s">
        <v>130</v>
      </c>
      <c r="U413">
        <v>0</v>
      </c>
      <c r="V413">
        <v>0</v>
      </c>
    </row>
    <row r="414" spans="1:22">
      <c r="A414">
        <v>12172</v>
      </c>
      <c r="B414" t="s">
        <v>231</v>
      </c>
      <c r="C414" t="s">
        <v>218</v>
      </c>
      <c r="D414" t="s">
        <v>2520</v>
      </c>
      <c r="E414">
        <v>1</v>
      </c>
      <c r="F414" t="s">
        <v>102</v>
      </c>
      <c r="G414" t="s">
        <v>73</v>
      </c>
      <c r="H414">
        <v>5061500</v>
      </c>
      <c r="I414" t="s">
        <v>3442</v>
      </c>
      <c r="J414">
        <v>99500</v>
      </c>
      <c r="K414">
        <v>99500</v>
      </c>
      <c r="L414">
        <v>90545</v>
      </c>
      <c r="M414">
        <v>63355.7952</v>
      </c>
      <c r="N414">
        <v>63355.7952</v>
      </c>
      <c r="O414">
        <v>100</v>
      </c>
      <c r="P414">
        <v>9</v>
      </c>
      <c r="Q414" t="s">
        <v>75</v>
      </c>
      <c r="R414" t="s">
        <v>3459</v>
      </c>
      <c r="S414" t="s">
        <v>76</v>
      </c>
      <c r="T414" t="s">
        <v>219</v>
      </c>
      <c r="U414">
        <v>0</v>
      </c>
      <c r="V414">
        <v>0</v>
      </c>
    </row>
    <row r="415" spans="1:22">
      <c r="A415">
        <v>12172</v>
      </c>
      <c r="B415" t="s">
        <v>558</v>
      </c>
      <c r="C415" t="s">
        <v>132</v>
      </c>
      <c r="D415" t="s">
        <v>2520</v>
      </c>
      <c r="E415">
        <v>1</v>
      </c>
      <c r="F415" t="s">
        <v>102</v>
      </c>
      <c r="G415" t="s">
        <v>73</v>
      </c>
      <c r="H415">
        <v>5061500</v>
      </c>
      <c r="I415" t="s">
        <v>3442</v>
      </c>
      <c r="J415">
        <v>120000</v>
      </c>
      <c r="K415">
        <v>120000</v>
      </c>
      <c r="L415">
        <v>109200</v>
      </c>
      <c r="M415">
        <v>81059.871799999994</v>
      </c>
      <c r="N415">
        <v>81059.871799999994</v>
      </c>
      <c r="O415">
        <v>100</v>
      </c>
      <c r="P415">
        <v>9</v>
      </c>
      <c r="Q415" t="s">
        <v>75</v>
      </c>
      <c r="R415" t="s">
        <v>3459</v>
      </c>
      <c r="S415" t="s">
        <v>76</v>
      </c>
      <c r="T415" t="s">
        <v>133</v>
      </c>
      <c r="U415">
        <v>0</v>
      </c>
      <c r="V415">
        <v>0</v>
      </c>
    </row>
    <row r="416" spans="1:22">
      <c r="A416">
        <v>12172</v>
      </c>
      <c r="B416" t="s">
        <v>337</v>
      </c>
      <c r="C416" t="s">
        <v>338</v>
      </c>
      <c r="D416" t="s">
        <v>2520</v>
      </c>
      <c r="E416">
        <v>0.1</v>
      </c>
      <c r="F416" t="s">
        <v>102</v>
      </c>
      <c r="G416" t="s">
        <v>73</v>
      </c>
      <c r="H416">
        <v>5061500</v>
      </c>
      <c r="I416" t="s">
        <v>3442</v>
      </c>
      <c r="J416">
        <v>17800</v>
      </c>
      <c r="K416">
        <v>178000</v>
      </c>
      <c r="L416">
        <v>16198</v>
      </c>
      <c r="M416">
        <v>123543.5871</v>
      </c>
      <c r="N416">
        <v>12354.358709999999</v>
      </c>
      <c r="O416">
        <v>100</v>
      </c>
      <c r="P416">
        <v>9</v>
      </c>
      <c r="Q416" t="s">
        <v>75</v>
      </c>
      <c r="R416" t="s">
        <v>3459</v>
      </c>
      <c r="S416" t="s">
        <v>76</v>
      </c>
      <c r="T416" t="s">
        <v>223</v>
      </c>
      <c r="U416">
        <v>0</v>
      </c>
      <c r="V416">
        <v>0</v>
      </c>
    </row>
    <row r="417" spans="1:22">
      <c r="A417">
        <v>12172</v>
      </c>
      <c r="B417" t="s">
        <v>221</v>
      </c>
      <c r="C417" t="s">
        <v>222</v>
      </c>
      <c r="D417" t="s">
        <v>2520</v>
      </c>
      <c r="E417">
        <v>0.1</v>
      </c>
      <c r="F417" t="s">
        <v>102</v>
      </c>
      <c r="G417" t="s">
        <v>73</v>
      </c>
      <c r="H417">
        <v>5061500</v>
      </c>
      <c r="I417" t="s">
        <v>3442</v>
      </c>
      <c r="J417">
        <v>5990</v>
      </c>
      <c r="K417">
        <v>59900</v>
      </c>
      <c r="L417">
        <v>5451</v>
      </c>
      <c r="M417">
        <v>41466.246899999998</v>
      </c>
      <c r="N417">
        <v>4146.6246899999996</v>
      </c>
      <c r="O417">
        <v>100</v>
      </c>
      <c r="P417">
        <v>9</v>
      </c>
      <c r="Q417" t="s">
        <v>75</v>
      </c>
      <c r="R417" t="s">
        <v>3459</v>
      </c>
      <c r="S417" t="s">
        <v>76</v>
      </c>
      <c r="T417" t="s">
        <v>223</v>
      </c>
      <c r="U417">
        <v>0</v>
      </c>
      <c r="V417">
        <v>0</v>
      </c>
    </row>
    <row r="418" spans="1:22">
      <c r="A418">
        <v>12172</v>
      </c>
      <c r="B418" t="s">
        <v>242</v>
      </c>
      <c r="C418" t="s">
        <v>225</v>
      </c>
      <c r="D418" t="s">
        <v>2520</v>
      </c>
      <c r="E418">
        <v>4</v>
      </c>
      <c r="F418" t="s">
        <v>102</v>
      </c>
      <c r="G418" t="s">
        <v>73</v>
      </c>
      <c r="H418">
        <v>5061500</v>
      </c>
      <c r="I418" t="s">
        <v>3442</v>
      </c>
      <c r="J418">
        <v>122800</v>
      </c>
      <c r="K418">
        <v>30700</v>
      </c>
      <c r="L418">
        <v>111748</v>
      </c>
      <c r="M418">
        <v>19905.808700000001</v>
      </c>
      <c r="N418">
        <v>79623.234800000006</v>
      </c>
      <c r="O418">
        <v>100</v>
      </c>
      <c r="P418">
        <v>9</v>
      </c>
      <c r="Q418" t="s">
        <v>75</v>
      </c>
      <c r="R418" t="s">
        <v>3459</v>
      </c>
      <c r="S418" t="s">
        <v>76</v>
      </c>
      <c r="T418" t="s">
        <v>226</v>
      </c>
      <c r="U418">
        <v>0</v>
      </c>
      <c r="V418">
        <v>0</v>
      </c>
    </row>
    <row r="419" spans="1:22">
      <c r="A419">
        <v>12172</v>
      </c>
      <c r="B419" t="s">
        <v>207</v>
      </c>
      <c r="C419" t="s">
        <v>208</v>
      </c>
      <c r="D419" t="s">
        <v>2520</v>
      </c>
      <c r="E419">
        <v>7</v>
      </c>
      <c r="F419" t="s">
        <v>102</v>
      </c>
      <c r="G419" t="s">
        <v>73</v>
      </c>
      <c r="H419">
        <v>5061500</v>
      </c>
      <c r="I419" t="s">
        <v>3442</v>
      </c>
      <c r="J419">
        <v>165900</v>
      </c>
      <c r="K419">
        <v>23700</v>
      </c>
      <c r="L419">
        <v>82600</v>
      </c>
      <c r="M419">
        <v>6877.3522000000003</v>
      </c>
      <c r="N419">
        <v>48141.465400000001</v>
      </c>
      <c r="O419">
        <v>100</v>
      </c>
      <c r="P419">
        <v>0</v>
      </c>
      <c r="Q419" t="s">
        <v>75</v>
      </c>
      <c r="R419" t="s">
        <v>3459</v>
      </c>
      <c r="S419" t="s">
        <v>76</v>
      </c>
      <c r="T419" t="s">
        <v>136</v>
      </c>
      <c r="U419">
        <v>0</v>
      </c>
      <c r="V419">
        <v>0</v>
      </c>
    </row>
    <row r="420" spans="1:22">
      <c r="A420">
        <v>12172</v>
      </c>
      <c r="B420" t="s">
        <v>258</v>
      </c>
      <c r="C420" t="s">
        <v>259</v>
      </c>
      <c r="D420" t="s">
        <v>2520</v>
      </c>
      <c r="E420">
        <v>1</v>
      </c>
      <c r="F420" t="s">
        <v>102</v>
      </c>
      <c r="G420" t="s">
        <v>73</v>
      </c>
      <c r="H420">
        <v>5061500</v>
      </c>
      <c r="I420" t="s">
        <v>3442</v>
      </c>
      <c r="J420">
        <v>25000</v>
      </c>
      <c r="K420">
        <v>25000</v>
      </c>
      <c r="L420">
        <v>25000</v>
      </c>
      <c r="M420">
        <v>25000</v>
      </c>
      <c r="N420">
        <v>25000</v>
      </c>
      <c r="O420">
        <v>100</v>
      </c>
      <c r="P420">
        <v>0</v>
      </c>
      <c r="Q420" t="s">
        <v>75</v>
      </c>
      <c r="R420" t="s">
        <v>3459</v>
      </c>
      <c r="S420" t="s">
        <v>76</v>
      </c>
      <c r="T420" t="s">
        <v>260</v>
      </c>
      <c r="U420">
        <v>0</v>
      </c>
      <c r="V420">
        <v>0</v>
      </c>
    </row>
    <row r="421" spans="1:22">
      <c r="A421">
        <v>12126</v>
      </c>
      <c r="B421" t="s">
        <v>793</v>
      </c>
      <c r="C421" t="s">
        <v>794</v>
      </c>
      <c r="D421" t="s">
        <v>2386</v>
      </c>
      <c r="E421">
        <v>2</v>
      </c>
      <c r="F421" t="s">
        <v>72</v>
      </c>
      <c r="G421" t="s">
        <v>73</v>
      </c>
      <c r="H421">
        <v>5061547</v>
      </c>
      <c r="I421" t="s">
        <v>3442</v>
      </c>
      <c r="J421">
        <v>5000</v>
      </c>
      <c r="K421">
        <v>2500</v>
      </c>
      <c r="L421">
        <v>3800</v>
      </c>
      <c r="M421">
        <v>1757.1429000000001</v>
      </c>
      <c r="N421">
        <v>3514.2858000000001</v>
      </c>
      <c r="O421">
        <v>100</v>
      </c>
      <c r="P421">
        <v>24</v>
      </c>
      <c r="Q421" t="s">
        <v>75</v>
      </c>
      <c r="R421" t="s">
        <v>3507</v>
      </c>
      <c r="S421" t="s">
        <v>195</v>
      </c>
      <c r="T421" t="s">
        <v>779</v>
      </c>
      <c r="U421">
        <v>0</v>
      </c>
      <c r="V421">
        <v>0</v>
      </c>
    </row>
    <row r="422" spans="1:22">
      <c r="A422">
        <v>12126</v>
      </c>
      <c r="B422" t="s">
        <v>1115</v>
      </c>
      <c r="C422" t="s">
        <v>440</v>
      </c>
      <c r="D422" t="s">
        <v>2386</v>
      </c>
      <c r="E422">
        <v>2</v>
      </c>
      <c r="F422" t="s">
        <v>72</v>
      </c>
      <c r="G422" t="s">
        <v>73</v>
      </c>
      <c r="H422">
        <v>5061547</v>
      </c>
      <c r="I422" t="s">
        <v>3442</v>
      </c>
      <c r="J422">
        <v>71400</v>
      </c>
      <c r="K422">
        <v>35700</v>
      </c>
      <c r="L422">
        <v>56406</v>
      </c>
      <c r="M422">
        <v>25347</v>
      </c>
      <c r="N422">
        <v>50694</v>
      </c>
      <c r="O422">
        <v>100</v>
      </c>
      <c r="P422">
        <v>21</v>
      </c>
      <c r="Q422" t="s">
        <v>75</v>
      </c>
      <c r="R422" t="s">
        <v>3507</v>
      </c>
      <c r="S422" t="s">
        <v>195</v>
      </c>
      <c r="T422" t="s">
        <v>1116</v>
      </c>
      <c r="U422">
        <v>0</v>
      </c>
      <c r="V422">
        <v>0</v>
      </c>
    </row>
    <row r="423" spans="1:22">
      <c r="A423">
        <v>12172</v>
      </c>
      <c r="B423" t="s">
        <v>3444</v>
      </c>
      <c r="C423" t="s">
        <v>862</v>
      </c>
      <c r="D423" t="s">
        <v>2520</v>
      </c>
      <c r="E423">
        <v>1</v>
      </c>
      <c r="F423" t="s">
        <v>72</v>
      </c>
      <c r="G423" t="s">
        <v>73</v>
      </c>
      <c r="H423">
        <v>5061501</v>
      </c>
      <c r="I423" t="s">
        <v>3442</v>
      </c>
      <c r="J423">
        <v>182000</v>
      </c>
      <c r="K423">
        <v>182000</v>
      </c>
      <c r="L423">
        <v>143780</v>
      </c>
      <c r="M423">
        <v>138320</v>
      </c>
      <c r="N423">
        <v>138320</v>
      </c>
      <c r="O423">
        <v>100</v>
      </c>
      <c r="P423">
        <v>21</v>
      </c>
      <c r="Q423" t="s">
        <v>75</v>
      </c>
      <c r="R423" t="s">
        <v>3459</v>
      </c>
      <c r="S423" t="s">
        <v>76</v>
      </c>
      <c r="T423" t="s">
        <v>664</v>
      </c>
      <c r="U423">
        <v>0</v>
      </c>
      <c r="V423">
        <v>0</v>
      </c>
    </row>
    <row r="424" spans="1:22">
      <c r="A424">
        <v>10315</v>
      </c>
      <c r="B424" t="s">
        <v>3508</v>
      </c>
      <c r="C424" t="s">
        <v>82</v>
      </c>
      <c r="D424" t="s">
        <v>690</v>
      </c>
      <c r="E424">
        <v>1</v>
      </c>
      <c r="F424" t="s">
        <v>72</v>
      </c>
      <c r="G424" t="s">
        <v>73</v>
      </c>
      <c r="H424">
        <v>5061553</v>
      </c>
      <c r="I424" t="s">
        <v>3442</v>
      </c>
      <c r="J424">
        <v>332000</v>
      </c>
      <c r="K424">
        <v>332000</v>
      </c>
      <c r="L424">
        <v>268920</v>
      </c>
      <c r="M424">
        <v>268920</v>
      </c>
      <c r="N424">
        <v>268920</v>
      </c>
      <c r="O424">
        <v>100</v>
      </c>
      <c r="P424">
        <v>19</v>
      </c>
      <c r="Q424" t="s">
        <v>145</v>
      </c>
      <c r="R424" t="s">
        <v>257</v>
      </c>
      <c r="S424" t="s">
        <v>88</v>
      </c>
      <c r="T424" t="s">
        <v>294</v>
      </c>
      <c r="U424">
        <v>0</v>
      </c>
      <c r="V424">
        <v>0</v>
      </c>
    </row>
    <row r="425" spans="1:22">
      <c r="A425">
        <v>12246</v>
      </c>
      <c r="B425" t="s">
        <v>2503</v>
      </c>
      <c r="C425" t="s">
        <v>2504</v>
      </c>
      <c r="D425" t="s">
        <v>2547</v>
      </c>
      <c r="E425">
        <v>1</v>
      </c>
      <c r="F425" t="s">
        <v>72</v>
      </c>
      <c r="G425" t="s">
        <v>73</v>
      </c>
      <c r="H425">
        <v>5061551</v>
      </c>
      <c r="I425" t="s">
        <v>3442</v>
      </c>
      <c r="J425">
        <v>25900</v>
      </c>
      <c r="K425">
        <v>25900</v>
      </c>
      <c r="L425">
        <v>20979</v>
      </c>
      <c r="M425">
        <v>21497</v>
      </c>
      <c r="N425">
        <v>21497</v>
      </c>
      <c r="O425">
        <v>100</v>
      </c>
      <c r="P425">
        <v>19</v>
      </c>
      <c r="Q425" t="s">
        <v>75</v>
      </c>
      <c r="R425" t="s">
        <v>216</v>
      </c>
      <c r="S425" t="s">
        <v>88</v>
      </c>
      <c r="T425" t="s">
        <v>462</v>
      </c>
      <c r="U425">
        <v>0</v>
      </c>
      <c r="V425">
        <v>0</v>
      </c>
    </row>
    <row r="426" spans="1:22">
      <c r="A426">
        <v>12126</v>
      </c>
      <c r="B426" t="s">
        <v>1114</v>
      </c>
      <c r="C426" t="s">
        <v>140</v>
      </c>
      <c r="D426" t="s">
        <v>2386</v>
      </c>
      <c r="E426">
        <v>1</v>
      </c>
      <c r="F426" t="s">
        <v>72</v>
      </c>
      <c r="G426" t="s">
        <v>73</v>
      </c>
      <c r="H426">
        <v>5061547</v>
      </c>
      <c r="I426" t="s">
        <v>3442</v>
      </c>
      <c r="J426">
        <v>24900</v>
      </c>
      <c r="K426">
        <v>24900</v>
      </c>
      <c r="L426">
        <v>19671</v>
      </c>
      <c r="M426">
        <v>17679</v>
      </c>
      <c r="N426">
        <v>17679</v>
      </c>
      <c r="O426">
        <v>100</v>
      </c>
      <c r="P426">
        <v>21</v>
      </c>
      <c r="Q426" t="s">
        <v>75</v>
      </c>
      <c r="R426" t="s">
        <v>3507</v>
      </c>
      <c r="S426" t="s">
        <v>195</v>
      </c>
      <c r="T426" t="s">
        <v>598</v>
      </c>
      <c r="U426">
        <v>0</v>
      </c>
      <c r="V426">
        <v>0</v>
      </c>
    </row>
    <row r="427" spans="1:22">
      <c r="A427">
        <v>12126</v>
      </c>
      <c r="B427" t="s">
        <v>3467</v>
      </c>
      <c r="C427" t="s">
        <v>778</v>
      </c>
      <c r="D427" t="s">
        <v>2386</v>
      </c>
      <c r="E427">
        <v>1</v>
      </c>
      <c r="F427" t="s">
        <v>72</v>
      </c>
      <c r="G427" t="s">
        <v>73</v>
      </c>
      <c r="H427">
        <v>5061547</v>
      </c>
      <c r="I427" t="s">
        <v>3442</v>
      </c>
      <c r="J427">
        <v>770000</v>
      </c>
      <c r="K427">
        <v>770000</v>
      </c>
      <c r="L427">
        <v>585200</v>
      </c>
      <c r="M427">
        <v>523600</v>
      </c>
      <c r="N427">
        <v>523600</v>
      </c>
      <c r="O427">
        <v>100</v>
      </c>
      <c r="P427">
        <v>24</v>
      </c>
      <c r="Q427" t="s">
        <v>75</v>
      </c>
      <c r="R427" t="s">
        <v>3507</v>
      </c>
      <c r="S427" t="s">
        <v>195</v>
      </c>
      <c r="T427" t="s">
        <v>779</v>
      </c>
      <c r="U427">
        <v>0</v>
      </c>
      <c r="V427">
        <v>0</v>
      </c>
    </row>
    <row r="428" spans="1:22">
      <c r="A428">
        <v>12442</v>
      </c>
      <c r="B428" t="s">
        <v>134</v>
      </c>
      <c r="C428" t="s">
        <v>135</v>
      </c>
      <c r="D428" t="s">
        <v>2810</v>
      </c>
      <c r="E428">
        <v>9</v>
      </c>
      <c r="F428" t="s">
        <v>228</v>
      </c>
      <c r="G428" t="s">
        <v>73</v>
      </c>
      <c r="H428">
        <v>5061524</v>
      </c>
      <c r="I428" t="s">
        <v>3442</v>
      </c>
      <c r="J428">
        <v>213300</v>
      </c>
      <c r="K428">
        <v>23700</v>
      </c>
      <c r="L428">
        <v>155490</v>
      </c>
      <c r="M428">
        <v>6969.7242999999999</v>
      </c>
      <c r="N428">
        <v>62727.518700000001</v>
      </c>
      <c r="O428">
        <v>100</v>
      </c>
      <c r="P428">
        <v>0</v>
      </c>
      <c r="Q428" t="s">
        <v>145</v>
      </c>
      <c r="R428" t="s">
        <v>1303</v>
      </c>
      <c r="S428" t="s">
        <v>76</v>
      </c>
      <c r="T428" t="s">
        <v>136</v>
      </c>
      <c r="U428">
        <v>0</v>
      </c>
      <c r="V428">
        <v>0</v>
      </c>
    </row>
    <row r="429" spans="1:22">
      <c r="A429">
        <v>12442</v>
      </c>
      <c r="B429" t="s">
        <v>402</v>
      </c>
      <c r="C429" t="s">
        <v>127</v>
      </c>
      <c r="D429" t="s">
        <v>2810</v>
      </c>
      <c r="E429">
        <v>1</v>
      </c>
      <c r="F429" t="s">
        <v>228</v>
      </c>
      <c r="G429" t="s">
        <v>73</v>
      </c>
      <c r="H429">
        <v>5061524</v>
      </c>
      <c r="I429" t="s">
        <v>3442</v>
      </c>
      <c r="J429">
        <v>52800</v>
      </c>
      <c r="K429">
        <v>52800</v>
      </c>
      <c r="L429">
        <v>38490</v>
      </c>
      <c r="M429">
        <v>33457.010499999997</v>
      </c>
      <c r="N429">
        <v>33457.010499999997</v>
      </c>
      <c r="O429">
        <v>100</v>
      </c>
      <c r="P429">
        <v>0</v>
      </c>
      <c r="Q429" t="s">
        <v>145</v>
      </c>
      <c r="R429" t="s">
        <v>1303</v>
      </c>
      <c r="S429" t="s">
        <v>76</v>
      </c>
      <c r="T429" t="s">
        <v>128</v>
      </c>
      <c r="U429">
        <v>0</v>
      </c>
      <c r="V429">
        <v>0</v>
      </c>
    </row>
    <row r="430" spans="1:22">
      <c r="A430">
        <v>12442</v>
      </c>
      <c r="B430" t="s">
        <v>404</v>
      </c>
      <c r="C430" t="s">
        <v>125</v>
      </c>
      <c r="D430" t="s">
        <v>2810</v>
      </c>
      <c r="E430">
        <v>1</v>
      </c>
      <c r="F430" t="s">
        <v>228</v>
      </c>
      <c r="G430" t="s">
        <v>73</v>
      </c>
      <c r="H430">
        <v>5061524</v>
      </c>
      <c r="I430" t="s">
        <v>3442</v>
      </c>
      <c r="J430">
        <v>43300</v>
      </c>
      <c r="K430">
        <v>43300</v>
      </c>
      <c r="L430">
        <v>31565</v>
      </c>
      <c r="M430">
        <v>29912.8181</v>
      </c>
      <c r="N430">
        <v>29912.8181</v>
      </c>
      <c r="O430">
        <v>100</v>
      </c>
      <c r="P430">
        <v>0</v>
      </c>
      <c r="Q430" t="s">
        <v>145</v>
      </c>
      <c r="R430" t="s">
        <v>1303</v>
      </c>
      <c r="S430" t="s">
        <v>76</v>
      </c>
      <c r="T430" t="s">
        <v>85</v>
      </c>
      <c r="U430">
        <v>0</v>
      </c>
      <c r="V430">
        <v>0</v>
      </c>
    </row>
    <row r="431" spans="1:22">
      <c r="A431">
        <v>12442</v>
      </c>
      <c r="B431" t="s">
        <v>684</v>
      </c>
      <c r="C431" t="s">
        <v>360</v>
      </c>
      <c r="D431" t="s">
        <v>2810</v>
      </c>
      <c r="E431">
        <v>1</v>
      </c>
      <c r="F431" t="s">
        <v>228</v>
      </c>
      <c r="G431" t="s">
        <v>73</v>
      </c>
      <c r="H431">
        <v>5061524</v>
      </c>
      <c r="I431" t="s">
        <v>3442</v>
      </c>
      <c r="J431">
        <v>189000</v>
      </c>
      <c r="K431">
        <v>189000</v>
      </c>
      <c r="L431">
        <v>163518</v>
      </c>
      <c r="M431">
        <v>131338.22640000001</v>
      </c>
      <c r="N431">
        <v>131338.22640000001</v>
      </c>
      <c r="O431">
        <v>100</v>
      </c>
      <c r="P431">
        <v>0</v>
      </c>
      <c r="Q431" t="s">
        <v>145</v>
      </c>
      <c r="R431" t="s">
        <v>1303</v>
      </c>
      <c r="S431" t="s">
        <v>76</v>
      </c>
      <c r="T431" t="s">
        <v>130</v>
      </c>
      <c r="U431">
        <v>0</v>
      </c>
      <c r="V431">
        <v>0</v>
      </c>
    </row>
    <row r="432" spans="1:22">
      <c r="A432">
        <v>12126</v>
      </c>
      <c r="B432" t="s">
        <v>1057</v>
      </c>
      <c r="C432" t="s">
        <v>1058</v>
      </c>
      <c r="D432" t="s">
        <v>2386</v>
      </c>
      <c r="E432">
        <v>1</v>
      </c>
      <c r="F432" t="s">
        <v>72</v>
      </c>
      <c r="G432" t="s">
        <v>73</v>
      </c>
      <c r="H432">
        <v>5061547</v>
      </c>
      <c r="I432" t="s">
        <v>3442</v>
      </c>
      <c r="J432">
        <v>25300</v>
      </c>
      <c r="K432">
        <v>25300</v>
      </c>
      <c r="L432">
        <v>19987</v>
      </c>
      <c r="M432">
        <v>17868</v>
      </c>
      <c r="N432">
        <v>17868</v>
      </c>
      <c r="O432">
        <v>100</v>
      </c>
      <c r="P432">
        <v>21</v>
      </c>
      <c r="Q432" t="s">
        <v>75</v>
      </c>
      <c r="R432" t="s">
        <v>3507</v>
      </c>
      <c r="S432" t="s">
        <v>195</v>
      </c>
      <c r="T432" t="s">
        <v>1059</v>
      </c>
      <c r="U432">
        <v>0</v>
      </c>
      <c r="V432">
        <v>0</v>
      </c>
    </row>
    <row r="433" spans="1:22">
      <c r="A433">
        <v>12126</v>
      </c>
      <c r="B433" t="s">
        <v>1060</v>
      </c>
      <c r="C433" t="s">
        <v>1058</v>
      </c>
      <c r="D433" t="s">
        <v>2386</v>
      </c>
      <c r="E433">
        <v>1</v>
      </c>
      <c r="F433" t="s">
        <v>72</v>
      </c>
      <c r="G433" t="s">
        <v>73</v>
      </c>
      <c r="H433">
        <v>5061547</v>
      </c>
      <c r="I433" t="s">
        <v>3442</v>
      </c>
      <c r="J433">
        <v>25300</v>
      </c>
      <c r="K433">
        <v>25300</v>
      </c>
      <c r="L433">
        <v>19987</v>
      </c>
      <c r="M433">
        <v>17862</v>
      </c>
      <c r="N433">
        <v>17862</v>
      </c>
      <c r="O433">
        <v>100</v>
      </c>
      <c r="P433">
        <v>21</v>
      </c>
      <c r="Q433" t="s">
        <v>75</v>
      </c>
      <c r="R433" t="s">
        <v>3507</v>
      </c>
      <c r="S433" t="s">
        <v>195</v>
      </c>
      <c r="T433" t="s">
        <v>1059</v>
      </c>
      <c r="U433">
        <v>0</v>
      </c>
      <c r="V433">
        <v>0</v>
      </c>
    </row>
    <row r="434" spans="1:22">
      <c r="A434">
        <v>12126</v>
      </c>
      <c r="B434" t="s">
        <v>1052</v>
      </c>
      <c r="C434" t="s">
        <v>667</v>
      </c>
      <c r="D434" t="s">
        <v>2386</v>
      </c>
      <c r="E434">
        <v>4</v>
      </c>
      <c r="F434" t="s">
        <v>72</v>
      </c>
      <c r="G434" t="s">
        <v>73</v>
      </c>
      <c r="H434">
        <v>5061547</v>
      </c>
      <c r="I434" t="s">
        <v>3442</v>
      </c>
      <c r="J434">
        <v>97200</v>
      </c>
      <c r="K434">
        <v>24300</v>
      </c>
      <c r="L434">
        <v>76788</v>
      </c>
      <c r="M434">
        <v>15595</v>
      </c>
      <c r="N434">
        <v>62380</v>
      </c>
      <c r="O434">
        <v>100</v>
      </c>
      <c r="P434">
        <v>21</v>
      </c>
      <c r="Q434" t="s">
        <v>75</v>
      </c>
      <c r="R434" t="s">
        <v>3507</v>
      </c>
      <c r="S434" t="s">
        <v>195</v>
      </c>
      <c r="T434" t="s">
        <v>85</v>
      </c>
      <c r="U434">
        <v>0</v>
      </c>
      <c r="V434">
        <v>0</v>
      </c>
    </row>
    <row r="435" spans="1:22">
      <c r="A435">
        <v>12126</v>
      </c>
      <c r="B435" t="s">
        <v>1055</v>
      </c>
      <c r="C435" t="s">
        <v>796</v>
      </c>
      <c r="D435" t="s">
        <v>2386</v>
      </c>
      <c r="E435">
        <v>2</v>
      </c>
      <c r="F435" t="s">
        <v>72</v>
      </c>
      <c r="G435" t="s">
        <v>73</v>
      </c>
      <c r="H435">
        <v>5061547</v>
      </c>
      <c r="I435" t="s">
        <v>3442</v>
      </c>
      <c r="J435">
        <v>47400</v>
      </c>
      <c r="K435">
        <v>23700</v>
      </c>
      <c r="L435">
        <v>37446</v>
      </c>
      <c r="M435">
        <v>16715</v>
      </c>
      <c r="N435">
        <v>33430</v>
      </c>
      <c r="O435">
        <v>100</v>
      </c>
      <c r="P435">
        <v>21</v>
      </c>
      <c r="Q435" t="s">
        <v>75</v>
      </c>
      <c r="R435" t="s">
        <v>3507</v>
      </c>
      <c r="S435" t="s">
        <v>195</v>
      </c>
      <c r="T435" t="s">
        <v>85</v>
      </c>
      <c r="U435">
        <v>0</v>
      </c>
      <c r="V435">
        <v>0</v>
      </c>
    </row>
    <row r="436" spans="1:22">
      <c r="A436">
        <v>12126</v>
      </c>
      <c r="B436" t="s">
        <v>1056</v>
      </c>
      <c r="C436" t="s">
        <v>796</v>
      </c>
      <c r="D436" t="s">
        <v>2386</v>
      </c>
      <c r="E436">
        <v>6</v>
      </c>
      <c r="F436" t="s">
        <v>72</v>
      </c>
      <c r="G436" t="s">
        <v>73</v>
      </c>
      <c r="H436">
        <v>5061547</v>
      </c>
      <c r="I436" t="s">
        <v>3442</v>
      </c>
      <c r="J436">
        <v>111000</v>
      </c>
      <c r="K436">
        <v>18500</v>
      </c>
      <c r="L436">
        <v>87690</v>
      </c>
      <c r="M436">
        <v>13084</v>
      </c>
      <c r="N436">
        <v>78504</v>
      </c>
      <c r="O436">
        <v>100</v>
      </c>
      <c r="P436">
        <v>21</v>
      </c>
      <c r="Q436" t="s">
        <v>75</v>
      </c>
      <c r="R436" t="s">
        <v>3507</v>
      </c>
      <c r="S436" t="s">
        <v>195</v>
      </c>
      <c r="T436" t="s">
        <v>85</v>
      </c>
      <c r="U436">
        <v>0</v>
      </c>
      <c r="V436">
        <v>0</v>
      </c>
    </row>
    <row r="437" spans="1:22">
      <c r="A437">
        <v>12126</v>
      </c>
      <c r="B437" t="s">
        <v>1053</v>
      </c>
      <c r="C437" t="s">
        <v>1054</v>
      </c>
      <c r="D437" t="s">
        <v>2386</v>
      </c>
      <c r="E437">
        <v>2</v>
      </c>
      <c r="F437" t="s">
        <v>72</v>
      </c>
      <c r="G437" t="s">
        <v>73</v>
      </c>
      <c r="H437">
        <v>5061547</v>
      </c>
      <c r="I437" t="s">
        <v>3442</v>
      </c>
      <c r="J437">
        <v>42400</v>
      </c>
      <c r="K437">
        <v>21200</v>
      </c>
      <c r="L437">
        <v>33496</v>
      </c>
      <c r="M437">
        <v>14856</v>
      </c>
      <c r="N437">
        <v>29712</v>
      </c>
      <c r="O437">
        <v>100</v>
      </c>
      <c r="P437">
        <v>21</v>
      </c>
      <c r="Q437" t="s">
        <v>75</v>
      </c>
      <c r="R437" t="s">
        <v>3507</v>
      </c>
      <c r="S437" t="s">
        <v>195</v>
      </c>
      <c r="T437" t="s">
        <v>85</v>
      </c>
      <c r="U437">
        <v>0</v>
      </c>
      <c r="V437">
        <v>0</v>
      </c>
    </row>
    <row r="438" spans="1:22">
      <c r="A438">
        <v>12126</v>
      </c>
      <c r="B438" t="s">
        <v>1048</v>
      </c>
      <c r="C438" t="s">
        <v>1049</v>
      </c>
      <c r="D438" t="s">
        <v>2386</v>
      </c>
      <c r="E438">
        <v>3</v>
      </c>
      <c r="F438" t="s">
        <v>72</v>
      </c>
      <c r="G438" t="s">
        <v>73</v>
      </c>
      <c r="H438">
        <v>5061547</v>
      </c>
      <c r="I438" t="s">
        <v>3442</v>
      </c>
      <c r="J438">
        <v>11100</v>
      </c>
      <c r="K438">
        <v>3700</v>
      </c>
      <c r="L438">
        <v>8769</v>
      </c>
      <c r="M438">
        <v>2824.3332999999998</v>
      </c>
      <c r="N438">
        <v>8472.9999000000007</v>
      </c>
      <c r="O438">
        <v>100</v>
      </c>
      <c r="P438">
        <v>21</v>
      </c>
      <c r="Q438" t="s">
        <v>75</v>
      </c>
      <c r="R438" t="s">
        <v>3507</v>
      </c>
      <c r="S438" t="s">
        <v>195</v>
      </c>
      <c r="T438" t="s">
        <v>480</v>
      </c>
      <c r="U438">
        <v>0</v>
      </c>
      <c r="V438">
        <v>0</v>
      </c>
    </row>
    <row r="439" spans="1:22">
      <c r="A439">
        <v>12126</v>
      </c>
      <c r="B439" t="s">
        <v>1051</v>
      </c>
      <c r="C439" t="s">
        <v>417</v>
      </c>
      <c r="D439" t="s">
        <v>2386</v>
      </c>
      <c r="E439">
        <v>4</v>
      </c>
      <c r="F439" t="s">
        <v>72</v>
      </c>
      <c r="G439" t="s">
        <v>73</v>
      </c>
      <c r="H439">
        <v>5061547</v>
      </c>
      <c r="I439" t="s">
        <v>3442</v>
      </c>
      <c r="J439">
        <v>4400</v>
      </c>
      <c r="K439">
        <v>1100</v>
      </c>
      <c r="L439">
        <v>3476</v>
      </c>
      <c r="M439">
        <v>781</v>
      </c>
      <c r="N439">
        <v>3124</v>
      </c>
      <c r="O439">
        <v>100</v>
      </c>
      <c r="P439">
        <v>21</v>
      </c>
      <c r="Q439" t="s">
        <v>75</v>
      </c>
      <c r="R439" t="s">
        <v>3507</v>
      </c>
      <c r="S439" t="s">
        <v>195</v>
      </c>
      <c r="T439" t="s">
        <v>172</v>
      </c>
      <c r="U439">
        <v>0</v>
      </c>
      <c r="V439">
        <v>0</v>
      </c>
    </row>
    <row r="440" spans="1:22">
      <c r="A440">
        <v>12545</v>
      </c>
      <c r="B440" t="s">
        <v>1048</v>
      </c>
      <c r="C440" t="s">
        <v>1049</v>
      </c>
      <c r="D440" t="s">
        <v>2888</v>
      </c>
      <c r="E440">
        <v>3</v>
      </c>
      <c r="F440" t="s">
        <v>72</v>
      </c>
      <c r="G440" t="s">
        <v>73</v>
      </c>
      <c r="H440">
        <v>5061475</v>
      </c>
      <c r="I440" t="s">
        <v>3442</v>
      </c>
      <c r="J440">
        <v>11100</v>
      </c>
      <c r="K440">
        <v>3700</v>
      </c>
      <c r="L440">
        <v>8769</v>
      </c>
      <c r="M440">
        <v>2627</v>
      </c>
      <c r="N440">
        <v>7881</v>
      </c>
      <c r="O440">
        <v>100</v>
      </c>
      <c r="P440">
        <v>21</v>
      </c>
      <c r="Q440" t="s">
        <v>75</v>
      </c>
      <c r="R440" t="s">
        <v>3460</v>
      </c>
      <c r="S440" t="s">
        <v>88</v>
      </c>
      <c r="T440" t="s">
        <v>480</v>
      </c>
      <c r="U440">
        <v>0</v>
      </c>
      <c r="V440">
        <v>0</v>
      </c>
    </row>
    <row r="441" spans="1:22">
      <c r="A441">
        <v>12545</v>
      </c>
      <c r="B441" t="s">
        <v>1050</v>
      </c>
      <c r="C441" t="s">
        <v>286</v>
      </c>
      <c r="D441" t="s">
        <v>2888</v>
      </c>
      <c r="E441">
        <v>4</v>
      </c>
      <c r="F441" t="s">
        <v>72</v>
      </c>
      <c r="G441" t="s">
        <v>73</v>
      </c>
      <c r="H441">
        <v>5061475</v>
      </c>
      <c r="I441" t="s">
        <v>3442</v>
      </c>
      <c r="J441">
        <v>13600</v>
      </c>
      <c r="K441">
        <v>3400</v>
      </c>
      <c r="L441">
        <v>10744</v>
      </c>
      <c r="M441">
        <v>2414</v>
      </c>
      <c r="N441">
        <v>9656</v>
      </c>
      <c r="O441">
        <v>100</v>
      </c>
      <c r="P441">
        <v>21</v>
      </c>
      <c r="Q441" t="s">
        <v>75</v>
      </c>
      <c r="R441" t="s">
        <v>3460</v>
      </c>
      <c r="S441" t="s">
        <v>88</v>
      </c>
      <c r="T441" t="s">
        <v>85</v>
      </c>
      <c r="U441">
        <v>0</v>
      </c>
      <c r="V441">
        <v>0</v>
      </c>
    </row>
    <row r="442" spans="1:22">
      <c r="A442">
        <v>12545</v>
      </c>
      <c r="B442" t="s">
        <v>784</v>
      </c>
      <c r="C442" t="s">
        <v>552</v>
      </c>
      <c r="D442" t="s">
        <v>2888</v>
      </c>
      <c r="E442">
        <v>10</v>
      </c>
      <c r="F442" t="s">
        <v>72</v>
      </c>
      <c r="G442" t="s">
        <v>73</v>
      </c>
      <c r="H442">
        <v>5061475</v>
      </c>
      <c r="I442" t="s">
        <v>3442</v>
      </c>
      <c r="J442">
        <v>44000</v>
      </c>
      <c r="K442">
        <v>4400</v>
      </c>
      <c r="L442">
        <v>34760</v>
      </c>
      <c r="M442">
        <v>3124</v>
      </c>
      <c r="N442">
        <v>31240</v>
      </c>
      <c r="O442">
        <v>100</v>
      </c>
      <c r="P442">
        <v>21</v>
      </c>
      <c r="Q442" t="s">
        <v>75</v>
      </c>
      <c r="R442" t="s">
        <v>3460</v>
      </c>
      <c r="S442" t="s">
        <v>88</v>
      </c>
      <c r="T442" t="s">
        <v>447</v>
      </c>
      <c r="U442">
        <v>0</v>
      </c>
      <c r="V442">
        <v>0</v>
      </c>
    </row>
    <row r="443" spans="1:22">
      <c r="A443">
        <v>12545</v>
      </c>
      <c r="B443" t="s">
        <v>1051</v>
      </c>
      <c r="C443" t="s">
        <v>417</v>
      </c>
      <c r="D443" t="s">
        <v>2888</v>
      </c>
      <c r="E443">
        <v>4</v>
      </c>
      <c r="F443" t="s">
        <v>72</v>
      </c>
      <c r="G443" t="s">
        <v>73</v>
      </c>
      <c r="H443">
        <v>5061475</v>
      </c>
      <c r="I443" t="s">
        <v>3442</v>
      </c>
      <c r="J443">
        <v>4400</v>
      </c>
      <c r="K443">
        <v>1100</v>
      </c>
      <c r="L443">
        <v>3476</v>
      </c>
      <c r="M443">
        <v>781</v>
      </c>
      <c r="N443">
        <v>3124</v>
      </c>
      <c r="O443">
        <v>100</v>
      </c>
      <c r="P443">
        <v>21</v>
      </c>
      <c r="Q443" t="s">
        <v>75</v>
      </c>
      <c r="R443" t="s">
        <v>3460</v>
      </c>
      <c r="S443" t="s">
        <v>88</v>
      </c>
      <c r="T443" t="s">
        <v>172</v>
      </c>
      <c r="U443">
        <v>0</v>
      </c>
      <c r="V443">
        <v>0</v>
      </c>
    </row>
    <row r="444" spans="1:22">
      <c r="A444">
        <v>12545</v>
      </c>
      <c r="B444" t="s">
        <v>895</v>
      </c>
      <c r="C444" t="s">
        <v>333</v>
      </c>
      <c r="D444" t="s">
        <v>2888</v>
      </c>
      <c r="E444">
        <v>3</v>
      </c>
      <c r="F444" t="s">
        <v>72</v>
      </c>
      <c r="G444" t="s">
        <v>73</v>
      </c>
      <c r="H444">
        <v>5061475</v>
      </c>
      <c r="I444" t="s">
        <v>3442</v>
      </c>
      <c r="J444">
        <v>31800</v>
      </c>
      <c r="K444">
        <v>10600</v>
      </c>
      <c r="L444">
        <v>25122</v>
      </c>
      <c r="M444">
        <v>7526</v>
      </c>
      <c r="N444">
        <v>22578</v>
      </c>
      <c r="O444">
        <v>100</v>
      </c>
      <c r="P444">
        <v>21</v>
      </c>
      <c r="Q444" t="s">
        <v>75</v>
      </c>
      <c r="R444" t="s">
        <v>3460</v>
      </c>
      <c r="S444" t="s">
        <v>88</v>
      </c>
      <c r="T444" t="s">
        <v>85</v>
      </c>
      <c r="U444">
        <v>0</v>
      </c>
      <c r="V444">
        <v>0</v>
      </c>
    </row>
    <row r="445" spans="1:22">
      <c r="A445">
        <v>12545</v>
      </c>
      <c r="B445" t="s">
        <v>1052</v>
      </c>
      <c r="C445" t="s">
        <v>667</v>
      </c>
      <c r="D445" t="s">
        <v>2888</v>
      </c>
      <c r="E445">
        <v>4</v>
      </c>
      <c r="F445" t="s">
        <v>72</v>
      </c>
      <c r="G445" t="s">
        <v>73</v>
      </c>
      <c r="H445">
        <v>5061475</v>
      </c>
      <c r="I445" t="s">
        <v>3442</v>
      </c>
      <c r="J445">
        <v>97200</v>
      </c>
      <c r="K445">
        <v>24300</v>
      </c>
      <c r="L445">
        <v>76788</v>
      </c>
      <c r="M445">
        <v>17253</v>
      </c>
      <c r="N445">
        <v>69012</v>
      </c>
      <c r="O445">
        <v>100</v>
      </c>
      <c r="P445">
        <v>21</v>
      </c>
      <c r="Q445" t="s">
        <v>75</v>
      </c>
      <c r="R445" t="s">
        <v>3460</v>
      </c>
      <c r="S445" t="s">
        <v>88</v>
      </c>
      <c r="T445" t="s">
        <v>85</v>
      </c>
      <c r="U445">
        <v>0</v>
      </c>
      <c r="V445">
        <v>0</v>
      </c>
    </row>
    <row r="446" spans="1:22">
      <c r="A446">
        <v>12545</v>
      </c>
      <c r="B446" t="s">
        <v>1053</v>
      </c>
      <c r="C446" t="s">
        <v>1054</v>
      </c>
      <c r="D446" t="s">
        <v>2888</v>
      </c>
      <c r="E446">
        <v>2</v>
      </c>
      <c r="F446" t="s">
        <v>72</v>
      </c>
      <c r="G446" t="s">
        <v>73</v>
      </c>
      <c r="H446">
        <v>5061475</v>
      </c>
      <c r="I446" t="s">
        <v>3442</v>
      </c>
      <c r="J446">
        <v>42400</v>
      </c>
      <c r="K446">
        <v>21200</v>
      </c>
      <c r="L446">
        <v>33496</v>
      </c>
      <c r="M446">
        <v>15052</v>
      </c>
      <c r="N446">
        <v>30104</v>
      </c>
      <c r="O446">
        <v>100</v>
      </c>
      <c r="P446">
        <v>21</v>
      </c>
      <c r="Q446" t="s">
        <v>75</v>
      </c>
      <c r="R446" t="s">
        <v>3460</v>
      </c>
      <c r="S446" t="s">
        <v>88</v>
      </c>
      <c r="T446" t="s">
        <v>85</v>
      </c>
      <c r="U446">
        <v>0</v>
      </c>
      <c r="V446">
        <v>0</v>
      </c>
    </row>
    <row r="447" spans="1:22">
      <c r="A447">
        <v>12545</v>
      </c>
      <c r="B447" t="s">
        <v>1055</v>
      </c>
      <c r="C447" t="s">
        <v>796</v>
      </c>
      <c r="D447" t="s">
        <v>2888</v>
      </c>
      <c r="E447">
        <v>2</v>
      </c>
      <c r="F447" t="s">
        <v>72</v>
      </c>
      <c r="G447" t="s">
        <v>73</v>
      </c>
      <c r="H447">
        <v>5061475</v>
      </c>
      <c r="I447" t="s">
        <v>3442</v>
      </c>
      <c r="J447">
        <v>47400</v>
      </c>
      <c r="K447">
        <v>23700</v>
      </c>
      <c r="L447">
        <v>37446</v>
      </c>
      <c r="M447">
        <v>16827</v>
      </c>
      <c r="N447">
        <v>33654</v>
      </c>
      <c r="O447">
        <v>100</v>
      </c>
      <c r="P447">
        <v>21</v>
      </c>
      <c r="Q447" t="s">
        <v>75</v>
      </c>
      <c r="R447" t="s">
        <v>3460</v>
      </c>
      <c r="S447" t="s">
        <v>88</v>
      </c>
      <c r="T447" t="s">
        <v>85</v>
      </c>
      <c r="U447">
        <v>0</v>
      </c>
      <c r="V447">
        <v>0</v>
      </c>
    </row>
    <row r="448" spans="1:22">
      <c r="A448">
        <v>12545</v>
      </c>
      <c r="B448" t="s">
        <v>1056</v>
      </c>
      <c r="C448" t="s">
        <v>796</v>
      </c>
      <c r="D448" t="s">
        <v>2888</v>
      </c>
      <c r="E448">
        <v>6</v>
      </c>
      <c r="F448" t="s">
        <v>72</v>
      </c>
      <c r="G448" t="s">
        <v>73</v>
      </c>
      <c r="H448">
        <v>5061475</v>
      </c>
      <c r="I448" t="s">
        <v>3442</v>
      </c>
      <c r="J448">
        <v>111000</v>
      </c>
      <c r="K448">
        <v>18500</v>
      </c>
      <c r="L448">
        <v>87690</v>
      </c>
      <c r="M448">
        <v>13135</v>
      </c>
      <c r="N448">
        <v>78810</v>
      </c>
      <c r="O448">
        <v>100</v>
      </c>
      <c r="P448">
        <v>21</v>
      </c>
      <c r="Q448" t="s">
        <v>75</v>
      </c>
      <c r="R448" t="s">
        <v>3460</v>
      </c>
      <c r="S448" t="s">
        <v>88</v>
      </c>
      <c r="T448" t="s">
        <v>85</v>
      </c>
      <c r="U448">
        <v>0</v>
      </c>
      <c r="V448">
        <v>0</v>
      </c>
    </row>
    <row r="449" spans="1:22">
      <c r="A449">
        <v>12545</v>
      </c>
      <c r="B449" t="s">
        <v>793</v>
      </c>
      <c r="C449" t="s">
        <v>794</v>
      </c>
      <c r="D449" t="s">
        <v>2888</v>
      </c>
      <c r="E449">
        <v>2</v>
      </c>
      <c r="F449" t="s">
        <v>72</v>
      </c>
      <c r="G449" t="s">
        <v>73</v>
      </c>
      <c r="H449">
        <v>5061475</v>
      </c>
      <c r="I449" t="s">
        <v>3442</v>
      </c>
      <c r="J449">
        <v>5000</v>
      </c>
      <c r="K449">
        <v>2500</v>
      </c>
      <c r="L449">
        <v>3800</v>
      </c>
      <c r="M449">
        <v>1757.1429000000001</v>
      </c>
      <c r="N449">
        <v>3514.2858000000001</v>
      </c>
      <c r="O449">
        <v>100</v>
      </c>
      <c r="P449">
        <v>24</v>
      </c>
      <c r="Q449" t="s">
        <v>75</v>
      </c>
      <c r="R449" t="s">
        <v>3460</v>
      </c>
      <c r="S449" t="s">
        <v>88</v>
      </c>
      <c r="T449" t="s">
        <v>779</v>
      </c>
      <c r="U449">
        <v>0</v>
      </c>
      <c r="V449">
        <v>0</v>
      </c>
    </row>
    <row r="450" spans="1:22">
      <c r="A450">
        <v>12545</v>
      </c>
      <c r="B450" t="s">
        <v>1057</v>
      </c>
      <c r="C450" t="s">
        <v>1058</v>
      </c>
      <c r="D450" t="s">
        <v>2888</v>
      </c>
      <c r="E450">
        <v>1</v>
      </c>
      <c r="F450" t="s">
        <v>72</v>
      </c>
      <c r="G450" t="s">
        <v>73</v>
      </c>
      <c r="H450">
        <v>5061475</v>
      </c>
      <c r="I450" t="s">
        <v>3442</v>
      </c>
      <c r="J450">
        <v>25300</v>
      </c>
      <c r="K450">
        <v>25300</v>
      </c>
      <c r="L450">
        <v>19987</v>
      </c>
      <c r="M450">
        <v>17963</v>
      </c>
      <c r="N450">
        <v>17963</v>
      </c>
      <c r="O450">
        <v>100</v>
      </c>
      <c r="P450">
        <v>21</v>
      </c>
      <c r="Q450" t="s">
        <v>75</v>
      </c>
      <c r="R450" t="s">
        <v>3460</v>
      </c>
      <c r="S450" t="s">
        <v>88</v>
      </c>
      <c r="T450" t="s">
        <v>1059</v>
      </c>
      <c r="U450">
        <v>0</v>
      </c>
      <c r="V450">
        <v>0</v>
      </c>
    </row>
    <row r="451" spans="1:22">
      <c r="A451">
        <v>12545</v>
      </c>
      <c r="B451" t="s">
        <v>1060</v>
      </c>
      <c r="C451" t="s">
        <v>1058</v>
      </c>
      <c r="D451" t="s">
        <v>2888</v>
      </c>
      <c r="E451">
        <v>1</v>
      </c>
      <c r="F451" t="s">
        <v>72</v>
      </c>
      <c r="G451" t="s">
        <v>73</v>
      </c>
      <c r="H451">
        <v>5061475</v>
      </c>
      <c r="I451" t="s">
        <v>3442</v>
      </c>
      <c r="J451">
        <v>25300</v>
      </c>
      <c r="K451">
        <v>25300</v>
      </c>
      <c r="L451">
        <v>19987</v>
      </c>
      <c r="M451">
        <v>17963</v>
      </c>
      <c r="N451">
        <v>17963</v>
      </c>
      <c r="O451">
        <v>100</v>
      </c>
      <c r="P451">
        <v>21</v>
      </c>
      <c r="Q451" t="s">
        <v>75</v>
      </c>
      <c r="R451" t="s">
        <v>3460</v>
      </c>
      <c r="S451" t="s">
        <v>88</v>
      </c>
      <c r="T451" t="s">
        <v>1059</v>
      </c>
      <c r="U451">
        <v>0</v>
      </c>
      <c r="V451">
        <v>0</v>
      </c>
    </row>
    <row r="452" spans="1:22">
      <c r="A452">
        <v>12545</v>
      </c>
      <c r="B452" t="s">
        <v>1047</v>
      </c>
      <c r="C452" t="s">
        <v>440</v>
      </c>
      <c r="D452" t="s">
        <v>2888</v>
      </c>
      <c r="E452">
        <v>1</v>
      </c>
      <c r="F452" t="s">
        <v>72</v>
      </c>
      <c r="G452" t="s">
        <v>73</v>
      </c>
      <c r="H452">
        <v>5061475</v>
      </c>
      <c r="I452" t="s">
        <v>3442</v>
      </c>
      <c r="J452">
        <v>36500</v>
      </c>
      <c r="K452">
        <v>36500</v>
      </c>
      <c r="L452">
        <v>28835</v>
      </c>
      <c r="M452">
        <v>25541.103599999999</v>
      </c>
      <c r="N452">
        <v>25541.103599999999</v>
      </c>
      <c r="O452">
        <v>100</v>
      </c>
      <c r="P452">
        <v>21</v>
      </c>
      <c r="Q452" t="s">
        <v>75</v>
      </c>
      <c r="R452" t="s">
        <v>3460</v>
      </c>
      <c r="S452" t="s">
        <v>88</v>
      </c>
      <c r="T452" t="s">
        <v>598</v>
      </c>
      <c r="U452">
        <v>0</v>
      </c>
      <c r="V452">
        <v>0</v>
      </c>
    </row>
    <row r="453" spans="1:22">
      <c r="A453">
        <v>12545</v>
      </c>
      <c r="B453" t="s">
        <v>1605</v>
      </c>
      <c r="C453" t="s">
        <v>1606</v>
      </c>
      <c r="D453" t="s">
        <v>2888</v>
      </c>
      <c r="E453">
        <v>2</v>
      </c>
      <c r="F453" t="s">
        <v>144</v>
      </c>
      <c r="G453" t="s">
        <v>73</v>
      </c>
      <c r="H453">
        <v>5061476</v>
      </c>
      <c r="I453" t="s">
        <v>3442</v>
      </c>
      <c r="J453">
        <v>282000</v>
      </c>
      <c r="K453">
        <v>141000</v>
      </c>
      <c r="L453">
        <v>282000</v>
      </c>
      <c r="M453">
        <v>93060</v>
      </c>
      <c r="N453">
        <v>186120</v>
      </c>
      <c r="O453">
        <v>100</v>
      </c>
      <c r="P453">
        <v>0</v>
      </c>
      <c r="Q453" t="s">
        <v>75</v>
      </c>
      <c r="R453" t="s">
        <v>3460</v>
      </c>
      <c r="S453" t="s">
        <v>88</v>
      </c>
      <c r="T453" t="s">
        <v>1607</v>
      </c>
      <c r="U453">
        <v>0</v>
      </c>
      <c r="V453">
        <v>0</v>
      </c>
    </row>
    <row r="454" spans="1:22">
      <c r="A454">
        <v>12442</v>
      </c>
      <c r="B454" t="s">
        <v>3461</v>
      </c>
      <c r="C454" t="s">
        <v>286</v>
      </c>
      <c r="D454" t="s">
        <v>2810</v>
      </c>
      <c r="E454">
        <v>4</v>
      </c>
      <c r="F454" t="s">
        <v>523</v>
      </c>
      <c r="G454" t="s">
        <v>73</v>
      </c>
      <c r="H454">
        <v>5061521</v>
      </c>
      <c r="I454" t="s">
        <v>3442</v>
      </c>
      <c r="J454">
        <v>16000</v>
      </c>
      <c r="K454">
        <v>4000</v>
      </c>
      <c r="L454">
        <v>12640</v>
      </c>
      <c r="M454">
        <v>2840</v>
      </c>
      <c r="N454">
        <v>11360</v>
      </c>
      <c r="O454">
        <v>100</v>
      </c>
      <c r="P454">
        <v>21</v>
      </c>
      <c r="Q454" t="s">
        <v>145</v>
      </c>
      <c r="R454" t="s">
        <v>1303</v>
      </c>
      <c r="S454" t="s">
        <v>76</v>
      </c>
      <c r="T454" t="s">
        <v>287</v>
      </c>
      <c r="U454">
        <v>0</v>
      </c>
      <c r="V454">
        <v>0</v>
      </c>
    </row>
    <row r="455" spans="1:22">
      <c r="A455">
        <v>12442</v>
      </c>
      <c r="B455" t="s">
        <v>753</v>
      </c>
      <c r="C455" t="s">
        <v>754</v>
      </c>
      <c r="D455" t="s">
        <v>2810</v>
      </c>
      <c r="E455">
        <v>14</v>
      </c>
      <c r="F455" t="s">
        <v>523</v>
      </c>
      <c r="G455" t="s">
        <v>73</v>
      </c>
      <c r="H455">
        <v>5061521</v>
      </c>
      <c r="I455" t="s">
        <v>3442</v>
      </c>
      <c r="J455">
        <v>49000</v>
      </c>
      <c r="K455">
        <v>3500</v>
      </c>
      <c r="L455">
        <v>38710</v>
      </c>
      <c r="M455">
        <v>2485</v>
      </c>
      <c r="N455">
        <v>34790</v>
      </c>
      <c r="O455">
        <v>100</v>
      </c>
      <c r="P455">
        <v>21</v>
      </c>
      <c r="Q455" t="s">
        <v>145</v>
      </c>
      <c r="R455" t="s">
        <v>1303</v>
      </c>
      <c r="S455" t="s">
        <v>76</v>
      </c>
      <c r="T455" t="s">
        <v>85</v>
      </c>
      <c r="U455">
        <v>0</v>
      </c>
      <c r="V455">
        <v>0</v>
      </c>
    </row>
    <row r="456" spans="1:22">
      <c r="A456">
        <v>12442</v>
      </c>
      <c r="B456" t="s">
        <v>746</v>
      </c>
      <c r="C456" t="s">
        <v>450</v>
      </c>
      <c r="D456" t="s">
        <v>2810</v>
      </c>
      <c r="E456">
        <v>10</v>
      </c>
      <c r="F456" t="s">
        <v>523</v>
      </c>
      <c r="G456" t="s">
        <v>73</v>
      </c>
      <c r="H456">
        <v>5061521</v>
      </c>
      <c r="I456" t="s">
        <v>3442</v>
      </c>
      <c r="J456">
        <v>36000</v>
      </c>
      <c r="K456">
        <v>3600</v>
      </c>
      <c r="L456">
        <v>28440</v>
      </c>
      <c r="M456">
        <v>2552.8859000000002</v>
      </c>
      <c r="N456">
        <v>25528.859</v>
      </c>
      <c r="O456">
        <v>100</v>
      </c>
      <c r="P456">
        <v>21</v>
      </c>
      <c r="Q456" t="s">
        <v>145</v>
      </c>
      <c r="R456" t="s">
        <v>1303</v>
      </c>
      <c r="S456" t="s">
        <v>76</v>
      </c>
      <c r="T456" t="s">
        <v>85</v>
      </c>
      <c r="U456">
        <v>0</v>
      </c>
      <c r="V456">
        <v>0</v>
      </c>
    </row>
    <row r="457" spans="1:22">
      <c r="A457">
        <v>12442</v>
      </c>
      <c r="B457" t="s">
        <v>741</v>
      </c>
      <c r="C457" t="s">
        <v>742</v>
      </c>
      <c r="D457" t="s">
        <v>2810</v>
      </c>
      <c r="E457">
        <v>1</v>
      </c>
      <c r="F457" t="s">
        <v>523</v>
      </c>
      <c r="G457" t="s">
        <v>73</v>
      </c>
      <c r="H457">
        <v>5061521</v>
      </c>
      <c r="I457" t="s">
        <v>3442</v>
      </c>
      <c r="J457">
        <v>5000</v>
      </c>
      <c r="K457">
        <v>5000</v>
      </c>
      <c r="L457">
        <v>4050</v>
      </c>
      <c r="M457">
        <v>3645.1718999999998</v>
      </c>
      <c r="N457">
        <v>3645.1718999999998</v>
      </c>
      <c r="O457">
        <v>100</v>
      </c>
      <c r="P457">
        <v>19</v>
      </c>
      <c r="Q457" t="s">
        <v>145</v>
      </c>
      <c r="R457" t="s">
        <v>1303</v>
      </c>
      <c r="S457" t="s">
        <v>76</v>
      </c>
      <c r="T457" t="s">
        <v>740</v>
      </c>
      <c r="U457">
        <v>0</v>
      </c>
      <c r="V457">
        <v>0</v>
      </c>
    </row>
    <row r="458" spans="1:22">
      <c r="A458">
        <v>12442</v>
      </c>
      <c r="B458" t="s">
        <v>738</v>
      </c>
      <c r="C458" t="s">
        <v>739</v>
      </c>
      <c r="D458" t="s">
        <v>2810</v>
      </c>
      <c r="E458">
        <v>1</v>
      </c>
      <c r="F458" t="s">
        <v>523</v>
      </c>
      <c r="G458" t="s">
        <v>73</v>
      </c>
      <c r="H458">
        <v>5061521</v>
      </c>
      <c r="I458" t="s">
        <v>3442</v>
      </c>
      <c r="J458">
        <v>33000</v>
      </c>
      <c r="K458">
        <v>33000</v>
      </c>
      <c r="L458">
        <v>26730</v>
      </c>
      <c r="M458">
        <v>23961.9653</v>
      </c>
      <c r="N458">
        <v>23961.9653</v>
      </c>
      <c r="O458">
        <v>100</v>
      </c>
      <c r="P458">
        <v>19</v>
      </c>
      <c r="Q458" t="s">
        <v>145</v>
      </c>
      <c r="R458" t="s">
        <v>1303</v>
      </c>
      <c r="S458" t="s">
        <v>76</v>
      </c>
      <c r="T458" t="s">
        <v>740</v>
      </c>
      <c r="U458">
        <v>0</v>
      </c>
      <c r="V458">
        <v>0</v>
      </c>
    </row>
    <row r="459" spans="1:22">
      <c r="A459">
        <v>12442</v>
      </c>
      <c r="B459" t="s">
        <v>765</v>
      </c>
      <c r="C459" t="s">
        <v>766</v>
      </c>
      <c r="D459" t="s">
        <v>2810</v>
      </c>
      <c r="E459">
        <v>1</v>
      </c>
      <c r="F459" t="s">
        <v>523</v>
      </c>
      <c r="G459" t="s">
        <v>73</v>
      </c>
      <c r="H459">
        <v>5061521</v>
      </c>
      <c r="I459" t="s">
        <v>3442</v>
      </c>
      <c r="J459">
        <v>78700</v>
      </c>
      <c r="K459">
        <v>78700</v>
      </c>
      <c r="L459">
        <v>63747</v>
      </c>
      <c r="M459">
        <v>57451</v>
      </c>
      <c r="N459">
        <v>57451</v>
      </c>
      <c r="O459">
        <v>100</v>
      </c>
      <c r="P459">
        <v>19</v>
      </c>
      <c r="Q459" t="s">
        <v>145</v>
      </c>
      <c r="R459" t="s">
        <v>1303</v>
      </c>
      <c r="S459" t="s">
        <v>76</v>
      </c>
      <c r="T459" t="s">
        <v>740</v>
      </c>
      <c r="U459">
        <v>0</v>
      </c>
      <c r="V459">
        <v>0</v>
      </c>
    </row>
    <row r="460" spans="1:22">
      <c r="A460">
        <v>12442</v>
      </c>
      <c r="B460" t="s">
        <v>767</v>
      </c>
      <c r="C460" t="s">
        <v>766</v>
      </c>
      <c r="D460" t="s">
        <v>2810</v>
      </c>
      <c r="E460">
        <v>1</v>
      </c>
      <c r="F460" t="s">
        <v>523</v>
      </c>
      <c r="G460" t="s">
        <v>73</v>
      </c>
      <c r="H460">
        <v>5061521</v>
      </c>
      <c r="I460" t="s">
        <v>3442</v>
      </c>
      <c r="J460">
        <v>74300</v>
      </c>
      <c r="K460">
        <v>74300</v>
      </c>
      <c r="L460">
        <v>60183</v>
      </c>
      <c r="M460">
        <v>54239</v>
      </c>
      <c r="N460">
        <v>54239</v>
      </c>
      <c r="O460">
        <v>100</v>
      </c>
      <c r="P460">
        <v>19</v>
      </c>
      <c r="Q460" t="s">
        <v>145</v>
      </c>
      <c r="R460" t="s">
        <v>1303</v>
      </c>
      <c r="S460" t="s">
        <v>76</v>
      </c>
      <c r="T460" t="s">
        <v>740</v>
      </c>
      <c r="U460">
        <v>0</v>
      </c>
      <c r="V460">
        <v>0</v>
      </c>
    </row>
    <row r="461" spans="1:22">
      <c r="A461">
        <v>12442</v>
      </c>
      <c r="B461" t="s">
        <v>755</v>
      </c>
      <c r="C461" t="s">
        <v>756</v>
      </c>
      <c r="D461" t="s">
        <v>2810</v>
      </c>
      <c r="E461">
        <v>1</v>
      </c>
      <c r="F461" t="s">
        <v>523</v>
      </c>
      <c r="G461" t="s">
        <v>73</v>
      </c>
      <c r="H461">
        <v>5061521</v>
      </c>
      <c r="I461" t="s">
        <v>3442</v>
      </c>
      <c r="J461">
        <v>2200</v>
      </c>
      <c r="K461">
        <v>2200</v>
      </c>
      <c r="L461">
        <v>1738</v>
      </c>
      <c r="M461">
        <v>1562</v>
      </c>
      <c r="N461">
        <v>1562</v>
      </c>
      <c r="O461">
        <v>100</v>
      </c>
      <c r="P461">
        <v>21</v>
      </c>
      <c r="Q461" t="s">
        <v>145</v>
      </c>
      <c r="R461" t="s">
        <v>1303</v>
      </c>
      <c r="S461" t="s">
        <v>76</v>
      </c>
      <c r="T461" t="s">
        <v>85</v>
      </c>
      <c r="U461">
        <v>0</v>
      </c>
      <c r="V461">
        <v>0</v>
      </c>
    </row>
    <row r="462" spans="1:22">
      <c r="A462">
        <v>12599</v>
      </c>
      <c r="B462" t="s">
        <v>137</v>
      </c>
      <c r="C462" t="s">
        <v>127</v>
      </c>
      <c r="D462" t="s">
        <v>2929</v>
      </c>
      <c r="E462">
        <v>1</v>
      </c>
      <c r="F462" t="s">
        <v>138</v>
      </c>
      <c r="G462" t="s">
        <v>73</v>
      </c>
      <c r="H462">
        <v>5061471</v>
      </c>
      <c r="I462" t="s">
        <v>3442</v>
      </c>
      <c r="J462">
        <v>31700</v>
      </c>
      <c r="K462">
        <v>31700</v>
      </c>
      <c r="L462">
        <v>20317</v>
      </c>
      <c r="M462">
        <v>20317.033899999999</v>
      </c>
      <c r="N462">
        <v>20317.033899999999</v>
      </c>
      <c r="O462">
        <v>100</v>
      </c>
      <c r="P462">
        <v>0</v>
      </c>
      <c r="Q462" t="s">
        <v>75</v>
      </c>
      <c r="R462" t="s">
        <v>3462</v>
      </c>
      <c r="S462" t="s">
        <v>195</v>
      </c>
      <c r="T462" t="s">
        <v>128</v>
      </c>
      <c r="U462">
        <v>0</v>
      </c>
      <c r="V462">
        <v>0</v>
      </c>
    </row>
    <row r="463" spans="1:22">
      <c r="A463">
        <v>12599</v>
      </c>
      <c r="B463" t="s">
        <v>139</v>
      </c>
      <c r="C463" t="s">
        <v>140</v>
      </c>
      <c r="D463" t="s">
        <v>2929</v>
      </c>
      <c r="E463">
        <v>1</v>
      </c>
      <c r="F463" t="s">
        <v>138</v>
      </c>
      <c r="G463" t="s">
        <v>73</v>
      </c>
      <c r="H463">
        <v>5061471</v>
      </c>
      <c r="I463" t="s">
        <v>3442</v>
      </c>
      <c r="J463">
        <v>2400</v>
      </c>
      <c r="K463">
        <v>2400</v>
      </c>
      <c r="L463">
        <v>1694</v>
      </c>
      <c r="M463">
        <v>1693.5772999999999</v>
      </c>
      <c r="N463">
        <v>1693.5772999999999</v>
      </c>
      <c r="O463">
        <v>100</v>
      </c>
      <c r="P463">
        <v>0</v>
      </c>
      <c r="Q463" t="s">
        <v>75</v>
      </c>
      <c r="R463" t="s">
        <v>3462</v>
      </c>
      <c r="S463" t="s">
        <v>195</v>
      </c>
      <c r="T463" t="s">
        <v>141</v>
      </c>
      <c r="U463">
        <v>0</v>
      </c>
      <c r="V463">
        <v>0</v>
      </c>
    </row>
    <row r="464" spans="1:22">
      <c r="A464">
        <v>12599</v>
      </c>
      <c r="B464" t="s">
        <v>134</v>
      </c>
      <c r="C464" t="s">
        <v>135</v>
      </c>
      <c r="D464" t="s">
        <v>2929</v>
      </c>
      <c r="E464">
        <v>6</v>
      </c>
      <c r="F464" t="s">
        <v>138</v>
      </c>
      <c r="G464" t="s">
        <v>73</v>
      </c>
      <c r="H464">
        <v>5061471</v>
      </c>
      <c r="I464" t="s">
        <v>3442</v>
      </c>
      <c r="J464">
        <v>142200</v>
      </c>
      <c r="K464">
        <v>23700</v>
      </c>
      <c r="L464">
        <v>41820</v>
      </c>
      <c r="M464">
        <v>6969.7242999999999</v>
      </c>
      <c r="N464">
        <v>41818.345800000003</v>
      </c>
      <c r="O464">
        <v>100</v>
      </c>
      <c r="P464">
        <v>0</v>
      </c>
      <c r="Q464" t="s">
        <v>75</v>
      </c>
      <c r="R464" t="s">
        <v>3462</v>
      </c>
      <c r="S464" t="s">
        <v>195</v>
      </c>
      <c r="T464" t="s">
        <v>136</v>
      </c>
      <c r="U464">
        <v>0</v>
      </c>
      <c r="V464">
        <v>0</v>
      </c>
    </row>
    <row r="465" spans="1:22">
      <c r="A465">
        <v>12442</v>
      </c>
      <c r="B465" t="s">
        <v>497</v>
      </c>
      <c r="C465" t="s">
        <v>249</v>
      </c>
      <c r="D465" t="s">
        <v>2810</v>
      </c>
      <c r="E465">
        <v>1</v>
      </c>
      <c r="F465" t="s">
        <v>144</v>
      </c>
      <c r="G465" t="s">
        <v>73</v>
      </c>
      <c r="H465">
        <v>5061522</v>
      </c>
      <c r="I465" t="s">
        <v>3442</v>
      </c>
      <c r="J465">
        <v>510400</v>
      </c>
      <c r="K465">
        <v>638000</v>
      </c>
      <c r="L465">
        <v>510400</v>
      </c>
      <c r="M465">
        <v>421080</v>
      </c>
      <c r="N465">
        <v>336864</v>
      </c>
      <c r="O465">
        <v>80</v>
      </c>
      <c r="P465">
        <v>0</v>
      </c>
      <c r="Q465" t="s">
        <v>145</v>
      </c>
      <c r="R465" t="s">
        <v>1303</v>
      </c>
      <c r="S465" t="s">
        <v>76</v>
      </c>
      <c r="T465" t="s">
        <v>251</v>
      </c>
      <c r="U465">
        <v>0</v>
      </c>
      <c r="V465">
        <v>0</v>
      </c>
    </row>
    <row r="466" spans="1:22">
      <c r="A466">
        <v>12599</v>
      </c>
      <c r="B466" t="s">
        <v>151</v>
      </c>
      <c r="C466" t="s">
        <v>152</v>
      </c>
      <c r="D466" t="s">
        <v>2929</v>
      </c>
      <c r="E466">
        <v>1</v>
      </c>
      <c r="F466" t="s">
        <v>154</v>
      </c>
      <c r="G466" t="s">
        <v>73</v>
      </c>
      <c r="H466">
        <v>5061472</v>
      </c>
      <c r="I466" t="s">
        <v>3442</v>
      </c>
      <c r="J466">
        <v>90000</v>
      </c>
      <c r="K466">
        <v>90000</v>
      </c>
      <c r="L466">
        <v>77850</v>
      </c>
      <c r="M466">
        <v>77850</v>
      </c>
      <c r="N466">
        <v>77850</v>
      </c>
      <c r="O466">
        <v>100</v>
      </c>
      <c r="P466">
        <v>0</v>
      </c>
      <c r="Q466" t="s">
        <v>75</v>
      </c>
      <c r="R466" t="s">
        <v>3462</v>
      </c>
      <c r="S466" t="s">
        <v>195</v>
      </c>
      <c r="T466" t="s">
        <v>155</v>
      </c>
      <c r="U466">
        <v>0</v>
      </c>
      <c r="V466">
        <v>0</v>
      </c>
    </row>
    <row r="467" spans="1:22">
      <c r="A467">
        <v>12599</v>
      </c>
      <c r="B467" t="s">
        <v>706</v>
      </c>
      <c r="C467" t="s">
        <v>707</v>
      </c>
      <c r="D467" t="s">
        <v>2929</v>
      </c>
      <c r="E467">
        <v>1</v>
      </c>
      <c r="F467" t="s">
        <v>523</v>
      </c>
      <c r="G467" t="s">
        <v>73</v>
      </c>
      <c r="H467">
        <v>5061469</v>
      </c>
      <c r="I467" t="s">
        <v>3442</v>
      </c>
      <c r="J467">
        <v>3400</v>
      </c>
      <c r="K467">
        <v>3400</v>
      </c>
      <c r="L467">
        <v>2754</v>
      </c>
      <c r="M467">
        <v>2384.6667000000002</v>
      </c>
      <c r="N467">
        <v>2384.6667000000002</v>
      </c>
      <c r="O467">
        <v>100</v>
      </c>
      <c r="P467">
        <v>19</v>
      </c>
      <c r="Q467" t="s">
        <v>75</v>
      </c>
      <c r="R467" t="s">
        <v>3462</v>
      </c>
      <c r="S467" t="s">
        <v>195</v>
      </c>
      <c r="T467" t="s">
        <v>708</v>
      </c>
      <c r="U467">
        <v>0</v>
      </c>
      <c r="V467">
        <v>0</v>
      </c>
    </row>
    <row r="468" spans="1:22">
      <c r="A468">
        <v>12654</v>
      </c>
      <c r="B468" t="s">
        <v>3463</v>
      </c>
      <c r="C468" t="s">
        <v>82</v>
      </c>
      <c r="D468" t="s">
        <v>2963</v>
      </c>
      <c r="E468">
        <v>1</v>
      </c>
      <c r="F468" t="s">
        <v>72</v>
      </c>
      <c r="G468" t="s">
        <v>73</v>
      </c>
      <c r="H468">
        <v>5061527</v>
      </c>
      <c r="I468" t="s">
        <v>3442</v>
      </c>
      <c r="J468">
        <v>309000</v>
      </c>
      <c r="K468">
        <v>309000</v>
      </c>
      <c r="L468">
        <v>250290</v>
      </c>
      <c r="M468">
        <v>250290</v>
      </c>
      <c r="N468">
        <v>250290</v>
      </c>
      <c r="O468">
        <v>100</v>
      </c>
      <c r="P468">
        <v>19</v>
      </c>
      <c r="Q468" t="s">
        <v>75</v>
      </c>
      <c r="R468" t="s">
        <v>3464</v>
      </c>
      <c r="S468" t="s">
        <v>76</v>
      </c>
      <c r="T468" t="s">
        <v>365</v>
      </c>
      <c r="U468">
        <v>0</v>
      </c>
      <c r="V468">
        <v>0</v>
      </c>
    </row>
    <row r="469" spans="1:22">
      <c r="A469">
        <v>12599</v>
      </c>
      <c r="B469" t="s">
        <v>709</v>
      </c>
      <c r="C469" t="s">
        <v>710</v>
      </c>
      <c r="D469" t="s">
        <v>2929</v>
      </c>
      <c r="E469">
        <v>3</v>
      </c>
      <c r="F469" t="s">
        <v>523</v>
      </c>
      <c r="G469" t="s">
        <v>73</v>
      </c>
      <c r="H469">
        <v>5061469</v>
      </c>
      <c r="I469" t="s">
        <v>3442</v>
      </c>
      <c r="J469">
        <v>11400</v>
      </c>
      <c r="K469">
        <v>3800</v>
      </c>
      <c r="L469">
        <v>9234</v>
      </c>
      <c r="M469">
        <v>2774</v>
      </c>
      <c r="N469">
        <v>8322</v>
      </c>
      <c r="O469">
        <v>100</v>
      </c>
      <c r="P469">
        <v>19</v>
      </c>
      <c r="Q469" t="s">
        <v>75</v>
      </c>
      <c r="R469" t="s">
        <v>3462</v>
      </c>
      <c r="S469" t="s">
        <v>195</v>
      </c>
      <c r="T469" t="s">
        <v>80</v>
      </c>
      <c r="U469">
        <v>0</v>
      </c>
      <c r="V469">
        <v>0</v>
      </c>
    </row>
    <row r="470" spans="1:22">
      <c r="A470">
        <v>12442</v>
      </c>
      <c r="B470" t="s">
        <v>3465</v>
      </c>
      <c r="C470" t="s">
        <v>881</v>
      </c>
      <c r="D470" t="s">
        <v>2810</v>
      </c>
      <c r="E470">
        <v>1</v>
      </c>
      <c r="F470" t="s">
        <v>523</v>
      </c>
      <c r="G470" t="s">
        <v>73</v>
      </c>
      <c r="H470">
        <v>5061521</v>
      </c>
      <c r="I470" t="s">
        <v>3442</v>
      </c>
      <c r="J470">
        <v>698000</v>
      </c>
      <c r="K470">
        <v>698000</v>
      </c>
      <c r="L470">
        <v>565380</v>
      </c>
      <c r="M470">
        <v>509540</v>
      </c>
      <c r="N470">
        <v>509540</v>
      </c>
      <c r="O470">
        <v>100</v>
      </c>
      <c r="P470">
        <v>19</v>
      </c>
      <c r="Q470" t="s">
        <v>145</v>
      </c>
      <c r="R470" t="s">
        <v>1303</v>
      </c>
      <c r="S470" t="s">
        <v>76</v>
      </c>
      <c r="T470" t="s">
        <v>740</v>
      </c>
      <c r="U470">
        <v>0</v>
      </c>
      <c r="V470">
        <v>0</v>
      </c>
    </row>
    <row r="471" spans="1:22">
      <c r="A471">
        <v>12442</v>
      </c>
      <c r="B471" t="s">
        <v>743</v>
      </c>
      <c r="C471" t="s">
        <v>744</v>
      </c>
      <c r="D471" t="s">
        <v>2810</v>
      </c>
      <c r="E471">
        <v>1</v>
      </c>
      <c r="F471" t="s">
        <v>523</v>
      </c>
      <c r="G471" t="s">
        <v>73</v>
      </c>
      <c r="H471">
        <v>5061521</v>
      </c>
      <c r="I471" t="s">
        <v>3442</v>
      </c>
      <c r="J471">
        <v>264000</v>
      </c>
      <c r="K471">
        <v>264000</v>
      </c>
      <c r="L471">
        <v>213840</v>
      </c>
      <c r="M471">
        <v>212186.8334</v>
      </c>
      <c r="N471">
        <v>212186.8334</v>
      </c>
      <c r="O471">
        <v>100</v>
      </c>
      <c r="P471">
        <v>19</v>
      </c>
      <c r="Q471" t="s">
        <v>145</v>
      </c>
      <c r="R471" t="s">
        <v>1303</v>
      </c>
      <c r="S471" t="s">
        <v>76</v>
      </c>
      <c r="T471" t="s">
        <v>745</v>
      </c>
      <c r="U471">
        <v>0</v>
      </c>
      <c r="V471">
        <v>0</v>
      </c>
    </row>
    <row r="472" spans="1:22">
      <c r="A472">
        <v>12442</v>
      </c>
      <c r="B472" t="s">
        <v>3466</v>
      </c>
      <c r="C472" t="s">
        <v>286</v>
      </c>
      <c r="D472" t="s">
        <v>2810</v>
      </c>
      <c r="E472">
        <v>3</v>
      </c>
      <c r="F472" t="s">
        <v>523</v>
      </c>
      <c r="G472" t="s">
        <v>73</v>
      </c>
      <c r="H472">
        <v>5061521</v>
      </c>
      <c r="I472" t="s">
        <v>3442</v>
      </c>
      <c r="J472">
        <v>7500</v>
      </c>
      <c r="K472">
        <v>2500</v>
      </c>
      <c r="L472">
        <v>5925</v>
      </c>
      <c r="M472">
        <v>1775</v>
      </c>
      <c r="N472">
        <v>5325</v>
      </c>
      <c r="O472">
        <v>100</v>
      </c>
      <c r="P472">
        <v>21</v>
      </c>
      <c r="Q472" t="s">
        <v>145</v>
      </c>
      <c r="R472" t="s">
        <v>1303</v>
      </c>
      <c r="S472" t="s">
        <v>76</v>
      </c>
      <c r="T472" t="s">
        <v>287</v>
      </c>
      <c r="U472">
        <v>0</v>
      </c>
      <c r="V472">
        <v>0</v>
      </c>
    </row>
    <row r="473" spans="1:22">
      <c r="A473">
        <v>12442</v>
      </c>
      <c r="B473" t="s">
        <v>1039</v>
      </c>
      <c r="C473" t="s">
        <v>756</v>
      </c>
      <c r="D473" t="s">
        <v>2810</v>
      </c>
      <c r="E473">
        <v>6</v>
      </c>
      <c r="F473" t="s">
        <v>523</v>
      </c>
      <c r="G473" t="s">
        <v>73</v>
      </c>
      <c r="H473">
        <v>5061521</v>
      </c>
      <c r="I473" t="s">
        <v>3442</v>
      </c>
      <c r="J473">
        <v>13200</v>
      </c>
      <c r="K473">
        <v>2200</v>
      </c>
      <c r="L473">
        <v>10428</v>
      </c>
      <c r="M473">
        <v>1562</v>
      </c>
      <c r="N473">
        <v>9372</v>
      </c>
      <c r="O473">
        <v>100</v>
      </c>
      <c r="P473">
        <v>21</v>
      </c>
      <c r="Q473" t="s">
        <v>145</v>
      </c>
      <c r="R473" t="s">
        <v>1303</v>
      </c>
      <c r="S473" t="s">
        <v>76</v>
      </c>
      <c r="T473" t="s">
        <v>85</v>
      </c>
      <c r="U473">
        <v>0</v>
      </c>
      <c r="V473">
        <v>0</v>
      </c>
    </row>
    <row r="474" spans="1:22">
      <c r="A474">
        <v>12545</v>
      </c>
      <c r="B474" t="s">
        <v>3467</v>
      </c>
      <c r="C474" t="s">
        <v>778</v>
      </c>
      <c r="D474" t="s">
        <v>2888</v>
      </c>
      <c r="E474">
        <v>1</v>
      </c>
      <c r="F474" t="s">
        <v>72</v>
      </c>
      <c r="G474" t="s">
        <v>73</v>
      </c>
      <c r="H474">
        <v>5061475</v>
      </c>
      <c r="I474" t="s">
        <v>3442</v>
      </c>
      <c r="J474">
        <v>770000</v>
      </c>
      <c r="K474">
        <v>770000</v>
      </c>
      <c r="L474">
        <v>585200</v>
      </c>
      <c r="M474">
        <v>523600</v>
      </c>
      <c r="N474">
        <v>523600</v>
      </c>
      <c r="O474">
        <v>100</v>
      </c>
      <c r="P474">
        <v>24</v>
      </c>
      <c r="Q474" t="s">
        <v>75</v>
      </c>
      <c r="R474" t="s">
        <v>3460</v>
      </c>
      <c r="S474" t="s">
        <v>88</v>
      </c>
      <c r="T474" t="s">
        <v>779</v>
      </c>
      <c r="U474">
        <v>0</v>
      </c>
      <c r="V474">
        <v>0</v>
      </c>
    </row>
    <row r="475" spans="1:22">
      <c r="A475">
        <v>12599</v>
      </c>
      <c r="B475" t="s">
        <v>706</v>
      </c>
      <c r="C475" t="s">
        <v>707</v>
      </c>
      <c r="D475" t="s">
        <v>2929</v>
      </c>
      <c r="E475">
        <v>2</v>
      </c>
      <c r="F475" t="s">
        <v>523</v>
      </c>
      <c r="G475" t="s">
        <v>73</v>
      </c>
      <c r="H475">
        <v>5061469</v>
      </c>
      <c r="I475" t="s">
        <v>3442</v>
      </c>
      <c r="J475">
        <v>6800</v>
      </c>
      <c r="K475">
        <v>3400</v>
      </c>
      <c r="L475">
        <v>5508</v>
      </c>
      <c r="M475">
        <v>2384.6667000000002</v>
      </c>
      <c r="N475">
        <v>4769.3334000000004</v>
      </c>
      <c r="O475">
        <v>100</v>
      </c>
      <c r="P475">
        <v>19</v>
      </c>
      <c r="Q475" t="s">
        <v>75</v>
      </c>
      <c r="R475" t="s">
        <v>3462</v>
      </c>
      <c r="S475" t="s">
        <v>195</v>
      </c>
      <c r="T475" t="s">
        <v>708</v>
      </c>
      <c r="U475">
        <v>0</v>
      </c>
      <c r="V475">
        <v>0</v>
      </c>
    </row>
    <row r="476" spans="1:22">
      <c r="A476">
        <v>12442</v>
      </c>
      <c r="B476" t="s">
        <v>763</v>
      </c>
      <c r="C476" t="s">
        <v>764</v>
      </c>
      <c r="D476" t="s">
        <v>2810</v>
      </c>
      <c r="E476">
        <v>1</v>
      </c>
      <c r="F476" t="s">
        <v>523</v>
      </c>
      <c r="G476" t="s">
        <v>73</v>
      </c>
      <c r="H476">
        <v>5061521</v>
      </c>
      <c r="I476" t="s">
        <v>3442</v>
      </c>
      <c r="J476">
        <v>2034000</v>
      </c>
      <c r="K476">
        <v>2034000</v>
      </c>
      <c r="L476">
        <v>1647540</v>
      </c>
      <c r="M476">
        <v>1431630</v>
      </c>
      <c r="N476">
        <v>1431630</v>
      </c>
      <c r="O476">
        <v>100</v>
      </c>
      <c r="P476">
        <v>19</v>
      </c>
      <c r="Q476" t="s">
        <v>145</v>
      </c>
      <c r="R476" t="s">
        <v>1303</v>
      </c>
      <c r="S476" t="s">
        <v>76</v>
      </c>
      <c r="T476" t="s">
        <v>749</v>
      </c>
      <c r="U476">
        <v>197000</v>
      </c>
      <c r="V476">
        <v>197000</v>
      </c>
    </row>
    <row r="477" spans="1:22">
      <c r="A477">
        <v>12442</v>
      </c>
      <c r="B477" t="s">
        <v>807</v>
      </c>
      <c r="C477" t="s">
        <v>764</v>
      </c>
      <c r="D477" t="s">
        <v>2810</v>
      </c>
      <c r="E477">
        <v>-1</v>
      </c>
      <c r="F477" t="s">
        <v>523</v>
      </c>
      <c r="G477" t="s">
        <v>73</v>
      </c>
      <c r="H477">
        <v>5061521</v>
      </c>
      <c r="I477" t="s">
        <v>3442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100</v>
      </c>
      <c r="P477">
        <v>19</v>
      </c>
      <c r="Q477" t="s">
        <v>145</v>
      </c>
      <c r="R477" t="s">
        <v>1303</v>
      </c>
      <c r="S477" t="s">
        <v>76</v>
      </c>
      <c r="T477" t="s">
        <v>749</v>
      </c>
      <c r="U477">
        <v>197000</v>
      </c>
      <c r="V477">
        <v>-197000</v>
      </c>
    </row>
    <row r="478" spans="1:22">
      <c r="A478">
        <v>12824</v>
      </c>
      <c r="B478" t="s">
        <v>124</v>
      </c>
      <c r="C478" t="s">
        <v>125</v>
      </c>
      <c r="D478" t="s">
        <v>3178</v>
      </c>
      <c r="E478">
        <v>1</v>
      </c>
      <c r="F478" t="s">
        <v>102</v>
      </c>
      <c r="G478" t="s">
        <v>73</v>
      </c>
      <c r="H478">
        <v>5061486</v>
      </c>
      <c r="I478" t="s">
        <v>3442</v>
      </c>
      <c r="J478">
        <v>19100</v>
      </c>
      <c r="K478">
        <v>19100</v>
      </c>
      <c r="L478">
        <v>17381</v>
      </c>
      <c r="M478">
        <v>13505.280500000001</v>
      </c>
      <c r="N478">
        <v>13505.280500000001</v>
      </c>
      <c r="O478">
        <v>100</v>
      </c>
      <c r="P478">
        <v>9</v>
      </c>
      <c r="Q478" t="s">
        <v>75</v>
      </c>
      <c r="R478" t="s">
        <v>3468</v>
      </c>
      <c r="S478" t="s">
        <v>195</v>
      </c>
      <c r="T478" t="s">
        <v>85</v>
      </c>
      <c r="U478">
        <v>0</v>
      </c>
      <c r="V478">
        <v>0</v>
      </c>
    </row>
    <row r="479" spans="1:22">
      <c r="A479">
        <v>12824</v>
      </c>
      <c r="B479" t="s">
        <v>148</v>
      </c>
      <c r="C479" t="s">
        <v>106</v>
      </c>
      <c r="D479" t="s">
        <v>3178</v>
      </c>
      <c r="E479">
        <v>1</v>
      </c>
      <c r="F479" t="s">
        <v>102</v>
      </c>
      <c r="G479" t="s">
        <v>73</v>
      </c>
      <c r="H479">
        <v>5061486</v>
      </c>
      <c r="I479" t="s">
        <v>3442</v>
      </c>
      <c r="J479">
        <v>43900</v>
      </c>
      <c r="K479">
        <v>43900</v>
      </c>
      <c r="L479">
        <v>39949</v>
      </c>
      <c r="M479">
        <v>27746.087599999999</v>
      </c>
      <c r="N479">
        <v>27746.087599999999</v>
      </c>
      <c r="O479">
        <v>100</v>
      </c>
      <c r="P479">
        <v>9</v>
      </c>
      <c r="Q479" t="s">
        <v>75</v>
      </c>
      <c r="R479" t="s">
        <v>3468</v>
      </c>
      <c r="S479" t="s">
        <v>195</v>
      </c>
      <c r="T479" t="s">
        <v>130</v>
      </c>
      <c r="U479">
        <v>0</v>
      </c>
      <c r="V479">
        <v>0</v>
      </c>
    </row>
    <row r="480" spans="1:22">
      <c r="A480">
        <v>12824</v>
      </c>
      <c r="B480" t="s">
        <v>126</v>
      </c>
      <c r="C480" t="s">
        <v>127</v>
      </c>
      <c r="D480" t="s">
        <v>3178</v>
      </c>
      <c r="E480">
        <v>1</v>
      </c>
      <c r="F480" t="s">
        <v>102</v>
      </c>
      <c r="G480" t="s">
        <v>73</v>
      </c>
      <c r="H480">
        <v>5061486</v>
      </c>
      <c r="I480" t="s">
        <v>3442</v>
      </c>
      <c r="J480">
        <v>38800</v>
      </c>
      <c r="K480">
        <v>38800</v>
      </c>
      <c r="L480">
        <v>35308</v>
      </c>
      <c r="M480">
        <v>24586.818299999999</v>
      </c>
      <c r="N480">
        <v>24586.818299999999</v>
      </c>
      <c r="O480">
        <v>100</v>
      </c>
      <c r="P480">
        <v>9</v>
      </c>
      <c r="Q480" t="s">
        <v>75</v>
      </c>
      <c r="R480" t="s">
        <v>3468</v>
      </c>
      <c r="S480" t="s">
        <v>195</v>
      </c>
      <c r="T480" t="s">
        <v>128</v>
      </c>
      <c r="U480">
        <v>0</v>
      </c>
      <c r="V480">
        <v>0</v>
      </c>
    </row>
    <row r="481" spans="1:22">
      <c r="A481">
        <v>12824</v>
      </c>
      <c r="B481" t="s">
        <v>297</v>
      </c>
      <c r="C481" t="s">
        <v>218</v>
      </c>
      <c r="D481" t="s">
        <v>3178</v>
      </c>
      <c r="E481">
        <v>1</v>
      </c>
      <c r="F481" t="s">
        <v>102</v>
      </c>
      <c r="G481" t="s">
        <v>73</v>
      </c>
      <c r="H481">
        <v>5061486</v>
      </c>
      <c r="I481" t="s">
        <v>3442</v>
      </c>
      <c r="J481">
        <v>118000</v>
      </c>
      <c r="K481">
        <v>118000</v>
      </c>
      <c r="L481">
        <v>107380</v>
      </c>
      <c r="M481">
        <v>74736.947499999995</v>
      </c>
      <c r="N481">
        <v>74736.947499999995</v>
      </c>
      <c r="O481">
        <v>100</v>
      </c>
      <c r="P481">
        <v>9</v>
      </c>
      <c r="Q481" t="s">
        <v>75</v>
      </c>
      <c r="R481" t="s">
        <v>3468</v>
      </c>
      <c r="S481" t="s">
        <v>195</v>
      </c>
      <c r="T481" t="s">
        <v>219</v>
      </c>
      <c r="U481">
        <v>0</v>
      </c>
      <c r="V481">
        <v>0</v>
      </c>
    </row>
    <row r="482" spans="1:22">
      <c r="A482">
        <v>12824</v>
      </c>
      <c r="B482" t="s">
        <v>220</v>
      </c>
      <c r="C482" t="s">
        <v>116</v>
      </c>
      <c r="D482" t="s">
        <v>3178</v>
      </c>
      <c r="E482">
        <v>1</v>
      </c>
      <c r="F482" t="s">
        <v>102</v>
      </c>
      <c r="G482" t="s">
        <v>73</v>
      </c>
      <c r="H482">
        <v>5061486</v>
      </c>
      <c r="I482" t="s">
        <v>3442</v>
      </c>
      <c r="J482">
        <v>117000</v>
      </c>
      <c r="K482">
        <v>117000</v>
      </c>
      <c r="L482">
        <v>106470</v>
      </c>
      <c r="M482">
        <v>78465.672600000005</v>
      </c>
      <c r="N482">
        <v>78465.672600000005</v>
      </c>
      <c r="O482">
        <v>100</v>
      </c>
      <c r="P482">
        <v>9</v>
      </c>
      <c r="Q482" t="s">
        <v>75</v>
      </c>
      <c r="R482" t="s">
        <v>3468</v>
      </c>
      <c r="S482" t="s">
        <v>195</v>
      </c>
      <c r="T482" t="s">
        <v>133</v>
      </c>
      <c r="U482">
        <v>0</v>
      </c>
      <c r="V482">
        <v>0</v>
      </c>
    </row>
    <row r="483" spans="1:22">
      <c r="A483">
        <v>12824</v>
      </c>
      <c r="B483" t="s">
        <v>221</v>
      </c>
      <c r="C483" t="s">
        <v>222</v>
      </c>
      <c r="D483" t="s">
        <v>3178</v>
      </c>
      <c r="E483">
        <v>0.1</v>
      </c>
      <c r="F483" t="s">
        <v>102</v>
      </c>
      <c r="G483" t="s">
        <v>73</v>
      </c>
      <c r="H483">
        <v>5061486</v>
      </c>
      <c r="I483" t="s">
        <v>3442</v>
      </c>
      <c r="J483">
        <v>5990</v>
      </c>
      <c r="K483">
        <v>59900</v>
      </c>
      <c r="L483">
        <v>5451</v>
      </c>
      <c r="M483">
        <v>41466.246899999998</v>
      </c>
      <c r="N483">
        <v>4146.6246899999996</v>
      </c>
      <c r="O483">
        <v>100</v>
      </c>
      <c r="P483">
        <v>9</v>
      </c>
      <c r="Q483" t="s">
        <v>75</v>
      </c>
      <c r="R483" t="s">
        <v>3468</v>
      </c>
      <c r="S483" t="s">
        <v>195</v>
      </c>
      <c r="T483" t="s">
        <v>223</v>
      </c>
      <c r="U483">
        <v>0</v>
      </c>
      <c r="V483">
        <v>0</v>
      </c>
    </row>
    <row r="484" spans="1:22">
      <c r="A484">
        <v>12824</v>
      </c>
      <c r="B484" t="s">
        <v>508</v>
      </c>
      <c r="C484" t="s">
        <v>79</v>
      </c>
      <c r="D484" t="s">
        <v>3178</v>
      </c>
      <c r="E484">
        <v>1</v>
      </c>
      <c r="F484" t="s">
        <v>212</v>
      </c>
      <c r="G484" t="s">
        <v>73</v>
      </c>
      <c r="H484">
        <v>5061485</v>
      </c>
      <c r="I484" t="s">
        <v>3442</v>
      </c>
      <c r="J484">
        <v>119000</v>
      </c>
      <c r="K484">
        <v>119000</v>
      </c>
      <c r="L484">
        <v>96390</v>
      </c>
      <c r="M484">
        <v>86664.199800000002</v>
      </c>
      <c r="N484">
        <v>86664.199800000002</v>
      </c>
      <c r="O484">
        <v>100</v>
      </c>
      <c r="P484">
        <v>19</v>
      </c>
      <c r="Q484" t="s">
        <v>75</v>
      </c>
      <c r="R484" t="s">
        <v>3468</v>
      </c>
      <c r="S484" t="s">
        <v>195</v>
      </c>
      <c r="T484" t="s">
        <v>80</v>
      </c>
      <c r="U484">
        <v>0</v>
      </c>
      <c r="V484">
        <v>0</v>
      </c>
    </row>
    <row r="485" spans="1:22">
      <c r="A485">
        <v>12824</v>
      </c>
      <c r="B485" t="s">
        <v>509</v>
      </c>
      <c r="C485" t="s">
        <v>510</v>
      </c>
      <c r="D485" t="s">
        <v>3178</v>
      </c>
      <c r="E485">
        <v>3</v>
      </c>
      <c r="F485" t="s">
        <v>212</v>
      </c>
      <c r="G485" t="s">
        <v>73</v>
      </c>
      <c r="H485">
        <v>5061485</v>
      </c>
      <c r="I485" t="s">
        <v>3442</v>
      </c>
      <c r="J485">
        <v>31500</v>
      </c>
      <c r="K485">
        <v>10500</v>
      </c>
      <c r="L485">
        <v>25515</v>
      </c>
      <c r="M485">
        <v>7664.1598000000004</v>
      </c>
      <c r="N485">
        <v>22992.4794</v>
      </c>
      <c r="O485">
        <v>100</v>
      </c>
      <c r="P485">
        <v>19</v>
      </c>
      <c r="Q485" t="s">
        <v>75</v>
      </c>
      <c r="R485" t="s">
        <v>3468</v>
      </c>
      <c r="S485" t="s">
        <v>195</v>
      </c>
      <c r="T485" t="s">
        <v>511</v>
      </c>
      <c r="U485">
        <v>0</v>
      </c>
      <c r="V485">
        <v>0</v>
      </c>
    </row>
    <row r="486" spans="1:22">
      <c r="A486">
        <v>12824</v>
      </c>
      <c r="B486" t="s">
        <v>512</v>
      </c>
      <c r="C486" t="s">
        <v>510</v>
      </c>
      <c r="D486" t="s">
        <v>3178</v>
      </c>
      <c r="E486">
        <v>2</v>
      </c>
      <c r="F486" t="s">
        <v>212</v>
      </c>
      <c r="G486" t="s">
        <v>73</v>
      </c>
      <c r="H486">
        <v>5061485</v>
      </c>
      <c r="I486" t="s">
        <v>3442</v>
      </c>
      <c r="J486">
        <v>24000</v>
      </c>
      <c r="K486">
        <v>12000</v>
      </c>
      <c r="L486">
        <v>19440</v>
      </c>
      <c r="M486">
        <v>8539.1525000000001</v>
      </c>
      <c r="N486">
        <v>17078.305</v>
      </c>
      <c r="O486">
        <v>100</v>
      </c>
      <c r="P486">
        <v>19</v>
      </c>
      <c r="Q486" t="s">
        <v>75</v>
      </c>
      <c r="R486" t="s">
        <v>3468</v>
      </c>
      <c r="S486" t="s">
        <v>195</v>
      </c>
      <c r="T486" t="s">
        <v>80</v>
      </c>
      <c r="U486">
        <v>0</v>
      </c>
      <c r="V486">
        <v>0</v>
      </c>
    </row>
    <row r="487" spans="1:22">
      <c r="A487">
        <v>12824</v>
      </c>
      <c r="B487" t="s">
        <v>845</v>
      </c>
      <c r="C487" t="s">
        <v>225</v>
      </c>
      <c r="D487" t="s">
        <v>3178</v>
      </c>
      <c r="E487">
        <v>6</v>
      </c>
      <c r="F487" t="s">
        <v>102</v>
      </c>
      <c r="G487" t="s">
        <v>73</v>
      </c>
      <c r="H487">
        <v>5061486</v>
      </c>
      <c r="I487" t="s">
        <v>3442</v>
      </c>
      <c r="J487">
        <v>184200</v>
      </c>
      <c r="K487">
        <v>30700</v>
      </c>
      <c r="L487">
        <v>167622</v>
      </c>
      <c r="M487">
        <v>20045.911899999999</v>
      </c>
      <c r="N487">
        <v>120275.47139999999</v>
      </c>
      <c r="O487">
        <v>100</v>
      </c>
      <c r="P487">
        <v>9</v>
      </c>
      <c r="Q487" t="s">
        <v>75</v>
      </c>
      <c r="R487" t="s">
        <v>3468</v>
      </c>
      <c r="S487" t="s">
        <v>195</v>
      </c>
      <c r="T487" t="s">
        <v>226</v>
      </c>
      <c r="U487">
        <v>0</v>
      </c>
      <c r="V487">
        <v>0</v>
      </c>
    </row>
    <row r="488" spans="1:22">
      <c r="A488">
        <v>12824</v>
      </c>
      <c r="B488" t="s">
        <v>970</v>
      </c>
      <c r="C488" t="s">
        <v>748</v>
      </c>
      <c r="D488" t="s">
        <v>3178</v>
      </c>
      <c r="E488">
        <v>1</v>
      </c>
      <c r="F488" t="s">
        <v>102</v>
      </c>
      <c r="G488" t="s">
        <v>73</v>
      </c>
      <c r="H488">
        <v>5061486</v>
      </c>
      <c r="I488" t="s">
        <v>3442</v>
      </c>
      <c r="J488">
        <v>17600</v>
      </c>
      <c r="K488">
        <v>17600</v>
      </c>
      <c r="L488">
        <v>16016</v>
      </c>
      <c r="M488">
        <v>12506.3462</v>
      </c>
      <c r="N488">
        <v>12506.3462</v>
      </c>
      <c r="O488">
        <v>100</v>
      </c>
      <c r="P488">
        <v>9</v>
      </c>
      <c r="Q488" t="s">
        <v>75</v>
      </c>
      <c r="R488" t="s">
        <v>3468</v>
      </c>
      <c r="S488" t="s">
        <v>195</v>
      </c>
      <c r="T488" t="s">
        <v>971</v>
      </c>
      <c r="U488">
        <v>0</v>
      </c>
      <c r="V488">
        <v>0</v>
      </c>
    </row>
    <row r="489" spans="1:22">
      <c r="A489">
        <v>12824</v>
      </c>
      <c r="B489" t="s">
        <v>631</v>
      </c>
      <c r="C489" t="s">
        <v>632</v>
      </c>
      <c r="D489" t="s">
        <v>3178</v>
      </c>
      <c r="E489">
        <v>0.1</v>
      </c>
      <c r="F489" t="s">
        <v>212</v>
      </c>
      <c r="G489" t="s">
        <v>73</v>
      </c>
      <c r="H489">
        <v>5061485</v>
      </c>
      <c r="I489" t="s">
        <v>3442</v>
      </c>
      <c r="J489">
        <v>2470</v>
      </c>
      <c r="K489">
        <v>24700</v>
      </c>
      <c r="L489">
        <v>1951</v>
      </c>
      <c r="M489">
        <v>17040</v>
      </c>
      <c r="N489">
        <v>1704</v>
      </c>
      <c r="O489">
        <v>100</v>
      </c>
      <c r="P489">
        <v>21</v>
      </c>
      <c r="Q489" t="s">
        <v>75</v>
      </c>
      <c r="R489" t="s">
        <v>3468</v>
      </c>
      <c r="S489" t="s">
        <v>195</v>
      </c>
      <c r="T489" t="s">
        <v>627</v>
      </c>
      <c r="U489">
        <v>0</v>
      </c>
      <c r="V489">
        <v>0</v>
      </c>
    </row>
    <row r="490" spans="1:22">
      <c r="A490">
        <v>12824</v>
      </c>
      <c r="B490" t="s">
        <v>1888</v>
      </c>
      <c r="C490" t="s">
        <v>125</v>
      </c>
      <c r="D490" t="s">
        <v>3178</v>
      </c>
      <c r="E490">
        <v>1</v>
      </c>
      <c r="F490" t="s">
        <v>102</v>
      </c>
      <c r="G490" t="s">
        <v>73</v>
      </c>
      <c r="H490">
        <v>5061486</v>
      </c>
      <c r="I490" t="s">
        <v>3442</v>
      </c>
      <c r="J490">
        <v>4100</v>
      </c>
      <c r="K490">
        <v>4100</v>
      </c>
      <c r="L490">
        <v>3731</v>
      </c>
      <c r="M490">
        <v>2840</v>
      </c>
      <c r="N490">
        <v>2840</v>
      </c>
      <c r="O490">
        <v>100</v>
      </c>
      <c r="P490">
        <v>9</v>
      </c>
      <c r="Q490" t="s">
        <v>75</v>
      </c>
      <c r="R490" t="s">
        <v>3468</v>
      </c>
      <c r="S490" t="s">
        <v>195</v>
      </c>
      <c r="T490" t="s">
        <v>85</v>
      </c>
      <c r="U490">
        <v>0</v>
      </c>
      <c r="V490">
        <v>0</v>
      </c>
    </row>
    <row r="491" spans="1:22">
      <c r="A491">
        <v>12824</v>
      </c>
      <c r="B491" t="s">
        <v>1888</v>
      </c>
      <c r="C491" t="s">
        <v>125</v>
      </c>
      <c r="D491" t="s">
        <v>3178</v>
      </c>
      <c r="E491">
        <v>1</v>
      </c>
      <c r="F491" t="s">
        <v>102</v>
      </c>
      <c r="G491" t="s">
        <v>73</v>
      </c>
      <c r="H491">
        <v>5061486</v>
      </c>
      <c r="I491" t="s">
        <v>3442</v>
      </c>
      <c r="J491">
        <v>4100</v>
      </c>
      <c r="K491">
        <v>4100</v>
      </c>
      <c r="L491">
        <v>3731</v>
      </c>
      <c r="M491">
        <v>2840</v>
      </c>
      <c r="N491">
        <v>2840</v>
      </c>
      <c r="O491">
        <v>100</v>
      </c>
      <c r="P491">
        <v>9</v>
      </c>
      <c r="Q491" t="s">
        <v>75</v>
      </c>
      <c r="R491" t="s">
        <v>3468</v>
      </c>
      <c r="S491" t="s">
        <v>195</v>
      </c>
      <c r="T491" t="s">
        <v>85</v>
      </c>
      <c r="U491">
        <v>0</v>
      </c>
      <c r="V491">
        <v>0</v>
      </c>
    </row>
    <row r="492" spans="1:22">
      <c r="A492">
        <v>12824</v>
      </c>
      <c r="B492" t="s">
        <v>134</v>
      </c>
      <c r="C492" t="s">
        <v>135</v>
      </c>
      <c r="D492" t="s">
        <v>3178</v>
      </c>
      <c r="E492">
        <v>8.5</v>
      </c>
      <c r="F492" t="s">
        <v>102</v>
      </c>
      <c r="G492" t="s">
        <v>73</v>
      </c>
      <c r="H492">
        <v>5061486</v>
      </c>
      <c r="I492" t="s">
        <v>3442</v>
      </c>
      <c r="J492">
        <v>201450</v>
      </c>
      <c r="K492">
        <v>23700</v>
      </c>
      <c r="L492">
        <v>100300</v>
      </c>
      <c r="M492">
        <v>6974.1772000000001</v>
      </c>
      <c r="N492">
        <v>59280.506200000003</v>
      </c>
      <c r="O492">
        <v>100</v>
      </c>
      <c r="P492">
        <v>0</v>
      </c>
      <c r="Q492" t="s">
        <v>75</v>
      </c>
      <c r="R492" t="s">
        <v>3468</v>
      </c>
      <c r="S492" t="s">
        <v>195</v>
      </c>
      <c r="T492" t="s">
        <v>136</v>
      </c>
      <c r="U492">
        <v>0</v>
      </c>
      <c r="V492">
        <v>0</v>
      </c>
    </row>
    <row r="493" spans="1:22">
      <c r="A493">
        <v>12824</v>
      </c>
      <c r="B493" t="s">
        <v>1844</v>
      </c>
      <c r="C493" t="s">
        <v>1845</v>
      </c>
      <c r="D493" t="s">
        <v>3178</v>
      </c>
      <c r="E493">
        <v>1.1000000000000001</v>
      </c>
      <c r="F493" t="s">
        <v>102</v>
      </c>
      <c r="G493" t="s">
        <v>73</v>
      </c>
      <c r="H493">
        <v>5061486</v>
      </c>
      <c r="I493" t="s">
        <v>3442</v>
      </c>
      <c r="J493">
        <v>39160</v>
      </c>
      <c r="K493">
        <v>35600</v>
      </c>
      <c r="L493">
        <v>35636</v>
      </c>
      <c r="M493">
        <v>25088.573199999999</v>
      </c>
      <c r="N493">
        <v>27597.430519999998</v>
      </c>
      <c r="O493">
        <v>100</v>
      </c>
      <c r="P493">
        <v>9</v>
      </c>
      <c r="Q493" t="s">
        <v>75</v>
      </c>
      <c r="R493" t="s">
        <v>3468</v>
      </c>
      <c r="S493" t="s">
        <v>195</v>
      </c>
      <c r="T493" t="s">
        <v>201</v>
      </c>
      <c r="U493">
        <v>0</v>
      </c>
      <c r="V493">
        <v>0</v>
      </c>
    </row>
    <row r="494" spans="1:22">
      <c r="A494">
        <v>12813</v>
      </c>
      <c r="B494" t="s">
        <v>305</v>
      </c>
      <c r="C494" t="s">
        <v>306</v>
      </c>
      <c r="D494" t="s">
        <v>3178</v>
      </c>
      <c r="E494">
        <v>6</v>
      </c>
      <c r="F494" t="s">
        <v>102</v>
      </c>
      <c r="G494" t="s">
        <v>73</v>
      </c>
      <c r="H494">
        <v>5061502</v>
      </c>
      <c r="I494" t="s">
        <v>3442</v>
      </c>
      <c r="J494">
        <v>157800</v>
      </c>
      <c r="K494">
        <v>26300</v>
      </c>
      <c r="L494">
        <v>84600</v>
      </c>
      <c r="M494">
        <v>11298.842699999999</v>
      </c>
      <c r="N494">
        <v>67793.056200000006</v>
      </c>
      <c r="O494">
        <v>100</v>
      </c>
      <c r="P494">
        <v>0</v>
      </c>
      <c r="Q494" t="s">
        <v>75</v>
      </c>
      <c r="R494" t="s">
        <v>514</v>
      </c>
      <c r="S494" t="s">
        <v>158</v>
      </c>
      <c r="T494" t="s">
        <v>136</v>
      </c>
      <c r="U494">
        <v>0</v>
      </c>
      <c r="V494">
        <v>0</v>
      </c>
    </row>
    <row r="495" spans="1:22">
      <c r="A495">
        <v>12813</v>
      </c>
      <c r="B495" t="s">
        <v>124</v>
      </c>
      <c r="C495" t="s">
        <v>125</v>
      </c>
      <c r="D495" t="s">
        <v>3178</v>
      </c>
      <c r="E495">
        <v>1</v>
      </c>
      <c r="F495" t="s">
        <v>102</v>
      </c>
      <c r="G495" t="s">
        <v>73</v>
      </c>
      <c r="H495">
        <v>5061502</v>
      </c>
      <c r="I495" t="s">
        <v>3442</v>
      </c>
      <c r="J495">
        <v>19100</v>
      </c>
      <c r="K495">
        <v>19100</v>
      </c>
      <c r="L495">
        <v>17381</v>
      </c>
      <c r="M495">
        <v>13505.280500000001</v>
      </c>
      <c r="N495">
        <v>13505.280500000001</v>
      </c>
      <c r="O495">
        <v>100</v>
      </c>
      <c r="P495">
        <v>9</v>
      </c>
      <c r="Q495" t="s">
        <v>75</v>
      </c>
      <c r="R495" t="s">
        <v>514</v>
      </c>
      <c r="S495" t="s">
        <v>158</v>
      </c>
      <c r="T495" t="s">
        <v>85</v>
      </c>
      <c r="U495">
        <v>0</v>
      </c>
      <c r="V495">
        <v>0</v>
      </c>
    </row>
    <row r="496" spans="1:22">
      <c r="A496">
        <v>12813</v>
      </c>
      <c r="B496" t="s">
        <v>307</v>
      </c>
      <c r="C496" t="s">
        <v>308</v>
      </c>
      <c r="D496" t="s">
        <v>3178</v>
      </c>
      <c r="E496">
        <v>1</v>
      </c>
      <c r="F496" t="s">
        <v>102</v>
      </c>
      <c r="G496" t="s">
        <v>73</v>
      </c>
      <c r="H496">
        <v>5061502</v>
      </c>
      <c r="I496" t="s">
        <v>3442</v>
      </c>
      <c r="J496">
        <v>34600</v>
      </c>
      <c r="K496">
        <v>34600</v>
      </c>
      <c r="L496">
        <v>31486</v>
      </c>
      <c r="M496">
        <v>22075.6597</v>
      </c>
      <c r="N496">
        <v>22075.6597</v>
      </c>
      <c r="O496">
        <v>100</v>
      </c>
      <c r="P496">
        <v>9</v>
      </c>
      <c r="Q496" t="s">
        <v>75</v>
      </c>
      <c r="R496" t="s">
        <v>514</v>
      </c>
      <c r="S496" t="s">
        <v>158</v>
      </c>
      <c r="T496" t="s">
        <v>128</v>
      </c>
      <c r="U496">
        <v>0</v>
      </c>
      <c r="V496">
        <v>0</v>
      </c>
    </row>
    <row r="497" spans="1:22">
      <c r="A497">
        <v>12813</v>
      </c>
      <c r="B497" t="s">
        <v>356</v>
      </c>
      <c r="C497" t="s">
        <v>150</v>
      </c>
      <c r="D497" t="s">
        <v>3178</v>
      </c>
      <c r="E497">
        <v>1</v>
      </c>
      <c r="F497" t="s">
        <v>102</v>
      </c>
      <c r="G497" t="s">
        <v>73</v>
      </c>
      <c r="H497">
        <v>5061502</v>
      </c>
      <c r="I497" t="s">
        <v>3442</v>
      </c>
      <c r="J497">
        <v>60000</v>
      </c>
      <c r="K497">
        <v>60000</v>
      </c>
      <c r="L497">
        <v>54600</v>
      </c>
      <c r="M497">
        <v>42403.9643</v>
      </c>
      <c r="N497">
        <v>42403.9643</v>
      </c>
      <c r="O497">
        <v>100</v>
      </c>
      <c r="P497">
        <v>9</v>
      </c>
      <c r="Q497" t="s">
        <v>75</v>
      </c>
      <c r="R497" t="s">
        <v>514</v>
      </c>
      <c r="S497" t="s">
        <v>158</v>
      </c>
      <c r="T497" t="s">
        <v>130</v>
      </c>
      <c r="U497">
        <v>0</v>
      </c>
      <c r="V497">
        <v>0</v>
      </c>
    </row>
    <row r="498" spans="1:22">
      <c r="A498">
        <v>12813</v>
      </c>
      <c r="B498" t="s">
        <v>493</v>
      </c>
      <c r="C498" t="s">
        <v>116</v>
      </c>
      <c r="D498" t="s">
        <v>3178</v>
      </c>
      <c r="E498">
        <v>1</v>
      </c>
      <c r="F498" t="s">
        <v>102</v>
      </c>
      <c r="G498" t="s">
        <v>73</v>
      </c>
      <c r="H498">
        <v>5061502</v>
      </c>
      <c r="I498" t="s">
        <v>3442</v>
      </c>
      <c r="J498">
        <v>117000</v>
      </c>
      <c r="K498">
        <v>117000</v>
      </c>
      <c r="L498">
        <v>106470</v>
      </c>
      <c r="M498">
        <v>77541.340800000005</v>
      </c>
      <c r="N498">
        <v>77541.340800000005</v>
      </c>
      <c r="O498">
        <v>100</v>
      </c>
      <c r="P498">
        <v>9</v>
      </c>
      <c r="Q498" t="s">
        <v>75</v>
      </c>
      <c r="R498" t="s">
        <v>514</v>
      </c>
      <c r="S498" t="s">
        <v>158</v>
      </c>
      <c r="T498" t="s">
        <v>133</v>
      </c>
      <c r="U498">
        <v>0</v>
      </c>
      <c r="V498">
        <v>0</v>
      </c>
    </row>
    <row r="499" spans="1:22">
      <c r="A499">
        <v>12959</v>
      </c>
      <c r="B499" t="s">
        <v>156</v>
      </c>
      <c r="C499" t="s">
        <v>127</v>
      </c>
      <c r="D499" t="s">
        <v>3234</v>
      </c>
      <c r="E499">
        <v>1</v>
      </c>
      <c r="F499" t="s">
        <v>102</v>
      </c>
      <c r="G499" t="s">
        <v>73</v>
      </c>
      <c r="H499">
        <v>5061497</v>
      </c>
      <c r="I499" t="s">
        <v>3442</v>
      </c>
      <c r="J499">
        <v>45600</v>
      </c>
      <c r="K499">
        <v>45600</v>
      </c>
      <c r="L499">
        <v>41496</v>
      </c>
      <c r="M499">
        <v>28463.342100000002</v>
      </c>
      <c r="N499">
        <v>28463.342100000002</v>
      </c>
      <c r="O499">
        <v>100</v>
      </c>
      <c r="P499">
        <v>9</v>
      </c>
      <c r="Q499" t="s">
        <v>75</v>
      </c>
      <c r="R499" t="s">
        <v>3469</v>
      </c>
      <c r="S499" t="s">
        <v>76</v>
      </c>
      <c r="T499" t="s">
        <v>128</v>
      </c>
      <c r="U499">
        <v>0</v>
      </c>
      <c r="V499">
        <v>0</v>
      </c>
    </row>
    <row r="500" spans="1:22">
      <c r="A500">
        <v>12959</v>
      </c>
      <c r="B500" t="s">
        <v>124</v>
      </c>
      <c r="C500" t="s">
        <v>125</v>
      </c>
      <c r="D500" t="s">
        <v>3234</v>
      </c>
      <c r="E500">
        <v>1</v>
      </c>
      <c r="F500" t="s">
        <v>102</v>
      </c>
      <c r="G500" t="s">
        <v>73</v>
      </c>
      <c r="H500">
        <v>5061497</v>
      </c>
      <c r="I500" t="s">
        <v>3442</v>
      </c>
      <c r="J500">
        <v>19100</v>
      </c>
      <c r="K500">
        <v>19100</v>
      </c>
      <c r="L500">
        <v>17381</v>
      </c>
      <c r="M500">
        <v>13505.280500000001</v>
      </c>
      <c r="N500">
        <v>13505.280500000001</v>
      </c>
      <c r="O500">
        <v>100</v>
      </c>
      <c r="P500">
        <v>9</v>
      </c>
      <c r="Q500" t="s">
        <v>75</v>
      </c>
      <c r="R500" t="s">
        <v>3469</v>
      </c>
      <c r="S500" t="s">
        <v>76</v>
      </c>
      <c r="T500" t="s">
        <v>85</v>
      </c>
      <c r="U500">
        <v>0</v>
      </c>
      <c r="V500">
        <v>0</v>
      </c>
    </row>
    <row r="501" spans="1:22">
      <c r="A501">
        <v>12959</v>
      </c>
      <c r="B501" t="s">
        <v>129</v>
      </c>
      <c r="C501" t="s">
        <v>106</v>
      </c>
      <c r="D501" t="s">
        <v>3234</v>
      </c>
      <c r="E501">
        <v>1</v>
      </c>
      <c r="F501" t="s">
        <v>102</v>
      </c>
      <c r="G501" t="s">
        <v>73</v>
      </c>
      <c r="H501">
        <v>5061497</v>
      </c>
      <c r="I501" t="s">
        <v>3442</v>
      </c>
      <c r="J501">
        <v>56800</v>
      </c>
      <c r="K501">
        <v>56800</v>
      </c>
      <c r="L501">
        <v>51688</v>
      </c>
      <c r="M501">
        <v>35919.716500000002</v>
      </c>
      <c r="N501">
        <v>35919.716500000002</v>
      </c>
      <c r="O501">
        <v>100</v>
      </c>
      <c r="P501">
        <v>9</v>
      </c>
      <c r="Q501" t="s">
        <v>75</v>
      </c>
      <c r="R501" t="s">
        <v>3469</v>
      </c>
      <c r="S501" t="s">
        <v>76</v>
      </c>
      <c r="T501" t="s">
        <v>130</v>
      </c>
      <c r="U501">
        <v>0</v>
      </c>
      <c r="V501">
        <v>0</v>
      </c>
    </row>
    <row r="502" spans="1:22">
      <c r="A502">
        <v>12959</v>
      </c>
      <c r="B502" t="s">
        <v>833</v>
      </c>
      <c r="C502" t="s">
        <v>127</v>
      </c>
      <c r="D502" t="s">
        <v>3234</v>
      </c>
      <c r="E502">
        <v>1</v>
      </c>
      <c r="F502" t="s">
        <v>102</v>
      </c>
      <c r="G502" t="s">
        <v>73</v>
      </c>
      <c r="H502">
        <v>5061497</v>
      </c>
      <c r="I502" t="s">
        <v>3442</v>
      </c>
      <c r="J502">
        <v>160000</v>
      </c>
      <c r="K502">
        <v>160000</v>
      </c>
      <c r="L502">
        <v>145600</v>
      </c>
      <c r="M502">
        <v>102265.8028</v>
      </c>
      <c r="N502">
        <v>102265.8028</v>
      </c>
      <c r="O502">
        <v>100</v>
      </c>
      <c r="P502">
        <v>9</v>
      </c>
      <c r="Q502" t="s">
        <v>75</v>
      </c>
      <c r="R502" t="s">
        <v>3469</v>
      </c>
      <c r="S502" t="s">
        <v>76</v>
      </c>
      <c r="T502" t="s">
        <v>296</v>
      </c>
      <c r="U502">
        <v>0</v>
      </c>
      <c r="V502">
        <v>0</v>
      </c>
    </row>
    <row r="503" spans="1:22">
      <c r="A503">
        <v>12959</v>
      </c>
      <c r="B503" t="s">
        <v>297</v>
      </c>
      <c r="C503" t="s">
        <v>218</v>
      </c>
      <c r="D503" t="s">
        <v>3234</v>
      </c>
      <c r="E503">
        <v>1</v>
      </c>
      <c r="F503" t="s">
        <v>102</v>
      </c>
      <c r="G503" t="s">
        <v>73</v>
      </c>
      <c r="H503">
        <v>5061497</v>
      </c>
      <c r="I503" t="s">
        <v>3442</v>
      </c>
      <c r="J503">
        <v>118000</v>
      </c>
      <c r="K503">
        <v>118000</v>
      </c>
      <c r="L503">
        <v>107380</v>
      </c>
      <c r="M503">
        <v>74736.947499999995</v>
      </c>
      <c r="N503">
        <v>74736.947499999995</v>
      </c>
      <c r="O503">
        <v>100</v>
      </c>
      <c r="P503">
        <v>9</v>
      </c>
      <c r="Q503" t="s">
        <v>75</v>
      </c>
      <c r="R503" t="s">
        <v>3469</v>
      </c>
      <c r="S503" t="s">
        <v>76</v>
      </c>
      <c r="T503" t="s">
        <v>219</v>
      </c>
      <c r="U503">
        <v>0</v>
      </c>
      <c r="V503">
        <v>0</v>
      </c>
    </row>
    <row r="504" spans="1:22">
      <c r="A504">
        <v>12959</v>
      </c>
      <c r="B504" t="s">
        <v>131</v>
      </c>
      <c r="C504" t="s">
        <v>132</v>
      </c>
      <c r="D504" t="s">
        <v>3234</v>
      </c>
      <c r="E504">
        <v>1</v>
      </c>
      <c r="F504" t="s">
        <v>102</v>
      </c>
      <c r="G504" t="s">
        <v>73</v>
      </c>
      <c r="H504">
        <v>5061497</v>
      </c>
      <c r="I504" t="s">
        <v>3442</v>
      </c>
      <c r="J504">
        <v>284000</v>
      </c>
      <c r="K504">
        <v>284000</v>
      </c>
      <c r="L504">
        <v>258440</v>
      </c>
      <c r="M504">
        <v>188436.10980000001</v>
      </c>
      <c r="N504">
        <v>188436.10980000001</v>
      </c>
      <c r="O504">
        <v>100</v>
      </c>
      <c r="P504">
        <v>9</v>
      </c>
      <c r="Q504" t="s">
        <v>75</v>
      </c>
      <c r="R504" t="s">
        <v>3469</v>
      </c>
      <c r="S504" t="s">
        <v>76</v>
      </c>
      <c r="T504" t="s">
        <v>133</v>
      </c>
      <c r="U504">
        <v>0</v>
      </c>
      <c r="V504">
        <v>0</v>
      </c>
    </row>
    <row r="505" spans="1:22">
      <c r="A505">
        <v>12959</v>
      </c>
      <c r="B505" t="s">
        <v>337</v>
      </c>
      <c r="C505" t="s">
        <v>338</v>
      </c>
      <c r="D505" t="s">
        <v>3234</v>
      </c>
      <c r="E505">
        <v>0.1</v>
      </c>
      <c r="F505" t="s">
        <v>102</v>
      </c>
      <c r="G505" t="s">
        <v>73</v>
      </c>
      <c r="H505">
        <v>5061497</v>
      </c>
      <c r="I505" t="s">
        <v>3442</v>
      </c>
      <c r="J505">
        <v>17800</v>
      </c>
      <c r="K505">
        <v>178000</v>
      </c>
      <c r="L505">
        <v>16198</v>
      </c>
      <c r="M505">
        <v>123543.5871</v>
      </c>
      <c r="N505">
        <v>12354.358709999999</v>
      </c>
      <c r="O505">
        <v>100</v>
      </c>
      <c r="P505">
        <v>9</v>
      </c>
      <c r="Q505" t="s">
        <v>75</v>
      </c>
      <c r="R505" t="s">
        <v>3469</v>
      </c>
      <c r="S505" t="s">
        <v>76</v>
      </c>
      <c r="T505" t="s">
        <v>223</v>
      </c>
      <c r="U505">
        <v>0</v>
      </c>
      <c r="V505">
        <v>0</v>
      </c>
    </row>
    <row r="506" spans="1:22">
      <c r="A506">
        <v>12959</v>
      </c>
      <c r="B506" t="s">
        <v>495</v>
      </c>
      <c r="C506" t="s">
        <v>259</v>
      </c>
      <c r="D506" t="s">
        <v>3234</v>
      </c>
      <c r="E506">
        <v>1</v>
      </c>
      <c r="F506" t="s">
        <v>102</v>
      </c>
      <c r="G506" t="s">
        <v>73</v>
      </c>
      <c r="H506">
        <v>5061497</v>
      </c>
      <c r="I506" t="s">
        <v>3442</v>
      </c>
      <c r="J506">
        <v>44000</v>
      </c>
      <c r="K506">
        <v>44000</v>
      </c>
      <c r="L506">
        <v>44000</v>
      </c>
      <c r="M506">
        <v>44000</v>
      </c>
      <c r="N506">
        <v>44000</v>
      </c>
      <c r="O506">
        <v>100</v>
      </c>
      <c r="P506">
        <v>0</v>
      </c>
      <c r="Q506" t="s">
        <v>75</v>
      </c>
      <c r="R506" t="s">
        <v>3469</v>
      </c>
      <c r="S506" t="s">
        <v>76</v>
      </c>
      <c r="T506" t="s">
        <v>260</v>
      </c>
      <c r="U506">
        <v>0</v>
      </c>
      <c r="V506">
        <v>0</v>
      </c>
    </row>
    <row r="507" spans="1:22">
      <c r="A507">
        <v>12959</v>
      </c>
      <c r="B507" t="s">
        <v>134</v>
      </c>
      <c r="C507" t="s">
        <v>135</v>
      </c>
      <c r="D507" t="s">
        <v>3234</v>
      </c>
      <c r="E507">
        <v>9</v>
      </c>
      <c r="F507" t="s">
        <v>102</v>
      </c>
      <c r="G507" t="s">
        <v>73</v>
      </c>
      <c r="H507">
        <v>5061497</v>
      </c>
      <c r="I507" t="s">
        <v>3442</v>
      </c>
      <c r="J507">
        <v>213300</v>
      </c>
      <c r="K507">
        <v>23700</v>
      </c>
      <c r="L507">
        <v>106200</v>
      </c>
      <c r="M507">
        <v>6986.8074999999999</v>
      </c>
      <c r="N507">
        <v>62881.267500000002</v>
      </c>
      <c r="O507">
        <v>100</v>
      </c>
      <c r="P507">
        <v>0</v>
      </c>
      <c r="Q507" t="s">
        <v>75</v>
      </c>
      <c r="R507" t="s">
        <v>3469</v>
      </c>
      <c r="S507" t="s">
        <v>76</v>
      </c>
      <c r="T507" t="s">
        <v>136</v>
      </c>
      <c r="U507">
        <v>0</v>
      </c>
      <c r="V507">
        <v>0</v>
      </c>
    </row>
    <row r="508" spans="1:22">
      <c r="A508">
        <v>12864</v>
      </c>
      <c r="B508" t="s">
        <v>349</v>
      </c>
      <c r="C508" t="s">
        <v>100</v>
      </c>
      <c r="D508" t="s">
        <v>3234</v>
      </c>
      <c r="E508">
        <v>1</v>
      </c>
      <c r="F508" t="s">
        <v>102</v>
      </c>
      <c r="G508" t="s">
        <v>73</v>
      </c>
      <c r="H508">
        <v>5061496</v>
      </c>
      <c r="I508" t="s">
        <v>3442</v>
      </c>
      <c r="J508">
        <v>336000</v>
      </c>
      <c r="K508">
        <v>336000</v>
      </c>
      <c r="L508">
        <v>305760</v>
      </c>
      <c r="M508">
        <v>219816.99350000001</v>
      </c>
      <c r="N508">
        <v>219816.99350000001</v>
      </c>
      <c r="O508">
        <v>100</v>
      </c>
      <c r="P508">
        <v>9</v>
      </c>
      <c r="Q508" t="s">
        <v>75</v>
      </c>
      <c r="R508" t="s">
        <v>3470</v>
      </c>
      <c r="S508" t="s">
        <v>158</v>
      </c>
      <c r="T508" t="s">
        <v>229</v>
      </c>
      <c r="U508">
        <v>0</v>
      </c>
      <c r="V508">
        <v>0</v>
      </c>
    </row>
    <row r="509" spans="1:22">
      <c r="A509">
        <v>12864</v>
      </c>
      <c r="B509" t="s">
        <v>350</v>
      </c>
      <c r="C509" t="s">
        <v>100</v>
      </c>
      <c r="D509" t="s">
        <v>3234</v>
      </c>
      <c r="E509">
        <v>1</v>
      </c>
      <c r="F509" t="s">
        <v>102</v>
      </c>
      <c r="G509" t="s">
        <v>73</v>
      </c>
      <c r="H509">
        <v>5061496</v>
      </c>
      <c r="I509" t="s">
        <v>3442</v>
      </c>
      <c r="J509">
        <v>341000</v>
      </c>
      <c r="K509">
        <v>341000</v>
      </c>
      <c r="L509">
        <v>310310</v>
      </c>
      <c r="M509">
        <v>223945.85860000001</v>
      </c>
      <c r="N509">
        <v>223945.85860000001</v>
      </c>
      <c r="O509">
        <v>100</v>
      </c>
      <c r="P509">
        <v>9</v>
      </c>
      <c r="Q509" t="s">
        <v>75</v>
      </c>
      <c r="R509" t="s">
        <v>3470</v>
      </c>
      <c r="S509" t="s">
        <v>158</v>
      </c>
      <c r="T509" t="s">
        <v>229</v>
      </c>
      <c r="U509">
        <v>0</v>
      </c>
      <c r="V509">
        <v>0</v>
      </c>
    </row>
    <row r="510" spans="1:22">
      <c r="A510">
        <v>12864</v>
      </c>
      <c r="B510" t="s">
        <v>124</v>
      </c>
      <c r="C510" t="s">
        <v>125</v>
      </c>
      <c r="D510" t="s">
        <v>3234</v>
      </c>
      <c r="E510">
        <v>1</v>
      </c>
      <c r="F510" t="s">
        <v>102</v>
      </c>
      <c r="G510" t="s">
        <v>73</v>
      </c>
      <c r="H510">
        <v>5061496</v>
      </c>
      <c r="I510" t="s">
        <v>3442</v>
      </c>
      <c r="J510">
        <v>19100</v>
      </c>
      <c r="K510">
        <v>19100</v>
      </c>
      <c r="L510">
        <v>17381</v>
      </c>
      <c r="M510">
        <v>13505.280500000001</v>
      </c>
      <c r="N510">
        <v>13505.280500000001</v>
      </c>
      <c r="O510">
        <v>100</v>
      </c>
      <c r="P510">
        <v>9</v>
      </c>
      <c r="Q510" t="s">
        <v>75</v>
      </c>
      <c r="R510" t="s">
        <v>3470</v>
      </c>
      <c r="S510" t="s">
        <v>158</v>
      </c>
      <c r="T510" t="s">
        <v>85</v>
      </c>
      <c r="U510">
        <v>0</v>
      </c>
      <c r="V510">
        <v>0</v>
      </c>
    </row>
    <row r="511" spans="1:22">
      <c r="A511">
        <v>12864</v>
      </c>
      <c r="B511" t="s">
        <v>126</v>
      </c>
      <c r="C511" t="s">
        <v>127</v>
      </c>
      <c r="D511" t="s">
        <v>3234</v>
      </c>
      <c r="E511">
        <v>1</v>
      </c>
      <c r="F511" t="s">
        <v>102</v>
      </c>
      <c r="G511" t="s">
        <v>73</v>
      </c>
      <c r="H511">
        <v>5061496</v>
      </c>
      <c r="I511" t="s">
        <v>3442</v>
      </c>
      <c r="J511">
        <v>38800</v>
      </c>
      <c r="K511">
        <v>38800</v>
      </c>
      <c r="L511">
        <v>35308</v>
      </c>
      <c r="M511">
        <v>24586.818299999999</v>
      </c>
      <c r="N511">
        <v>24586.818299999999</v>
      </c>
      <c r="O511">
        <v>100</v>
      </c>
      <c r="P511">
        <v>9</v>
      </c>
      <c r="Q511" t="s">
        <v>75</v>
      </c>
      <c r="R511" t="s">
        <v>3470</v>
      </c>
      <c r="S511" t="s">
        <v>158</v>
      </c>
      <c r="T511" t="s">
        <v>128</v>
      </c>
      <c r="U511">
        <v>0</v>
      </c>
      <c r="V511">
        <v>0</v>
      </c>
    </row>
    <row r="512" spans="1:22">
      <c r="A512">
        <v>12864</v>
      </c>
      <c r="B512" t="s">
        <v>352</v>
      </c>
      <c r="C512" t="s">
        <v>106</v>
      </c>
      <c r="D512" t="s">
        <v>3234</v>
      </c>
      <c r="E512">
        <v>1</v>
      </c>
      <c r="F512" t="s">
        <v>102</v>
      </c>
      <c r="G512" t="s">
        <v>73</v>
      </c>
      <c r="H512">
        <v>5061496</v>
      </c>
      <c r="I512" t="s">
        <v>3442</v>
      </c>
      <c r="J512">
        <v>48900</v>
      </c>
      <c r="K512">
        <v>48900</v>
      </c>
      <c r="L512">
        <v>44499</v>
      </c>
      <c r="M512">
        <v>31110.231100000001</v>
      </c>
      <c r="N512">
        <v>31110.231100000001</v>
      </c>
      <c r="O512">
        <v>100</v>
      </c>
      <c r="P512">
        <v>9</v>
      </c>
      <c r="Q512" t="s">
        <v>75</v>
      </c>
      <c r="R512" t="s">
        <v>3470</v>
      </c>
      <c r="S512" t="s">
        <v>158</v>
      </c>
      <c r="T512" t="s">
        <v>130</v>
      </c>
      <c r="U512">
        <v>0</v>
      </c>
      <c r="V512">
        <v>0</v>
      </c>
    </row>
    <row r="513" spans="1:22">
      <c r="A513">
        <v>12864</v>
      </c>
      <c r="B513" t="s">
        <v>297</v>
      </c>
      <c r="C513" t="s">
        <v>218</v>
      </c>
      <c r="D513" t="s">
        <v>3234</v>
      </c>
      <c r="E513">
        <v>1</v>
      </c>
      <c r="F513" t="s">
        <v>102</v>
      </c>
      <c r="G513" t="s">
        <v>73</v>
      </c>
      <c r="H513">
        <v>5061496</v>
      </c>
      <c r="I513" t="s">
        <v>3442</v>
      </c>
      <c r="J513">
        <v>118000</v>
      </c>
      <c r="K513">
        <v>118000</v>
      </c>
      <c r="L513">
        <v>107380</v>
      </c>
      <c r="M513">
        <v>74736.947499999995</v>
      </c>
      <c r="N513">
        <v>74736.947499999995</v>
      </c>
      <c r="O513">
        <v>100</v>
      </c>
      <c r="P513">
        <v>9</v>
      </c>
      <c r="Q513" t="s">
        <v>75</v>
      </c>
      <c r="R513" t="s">
        <v>3470</v>
      </c>
      <c r="S513" t="s">
        <v>158</v>
      </c>
      <c r="T513" t="s">
        <v>219</v>
      </c>
      <c r="U513">
        <v>0</v>
      </c>
      <c r="V513">
        <v>0</v>
      </c>
    </row>
    <row r="514" spans="1:22">
      <c r="A514">
        <v>12864</v>
      </c>
      <c r="B514" t="s">
        <v>558</v>
      </c>
      <c r="C514" t="s">
        <v>132</v>
      </c>
      <c r="D514" t="s">
        <v>3234</v>
      </c>
      <c r="E514">
        <v>1</v>
      </c>
      <c r="F514" t="s">
        <v>102</v>
      </c>
      <c r="G514" t="s">
        <v>73</v>
      </c>
      <c r="H514">
        <v>5061496</v>
      </c>
      <c r="I514" t="s">
        <v>3442</v>
      </c>
      <c r="J514">
        <v>120000</v>
      </c>
      <c r="K514">
        <v>120000</v>
      </c>
      <c r="L514">
        <v>109200</v>
      </c>
      <c r="M514">
        <v>81059.871799999994</v>
      </c>
      <c r="N514">
        <v>81059.871799999994</v>
      </c>
      <c r="O514">
        <v>100</v>
      </c>
      <c r="P514">
        <v>9</v>
      </c>
      <c r="Q514" t="s">
        <v>75</v>
      </c>
      <c r="R514" t="s">
        <v>3470</v>
      </c>
      <c r="S514" t="s">
        <v>158</v>
      </c>
      <c r="T514" t="s">
        <v>133</v>
      </c>
      <c r="U514">
        <v>0</v>
      </c>
      <c r="V514">
        <v>0</v>
      </c>
    </row>
    <row r="515" spans="1:22">
      <c r="A515">
        <v>12864</v>
      </c>
      <c r="B515" t="s">
        <v>310</v>
      </c>
      <c r="C515" t="s">
        <v>299</v>
      </c>
      <c r="D515" t="s">
        <v>3234</v>
      </c>
      <c r="E515">
        <v>1</v>
      </c>
      <c r="F515" t="s">
        <v>102</v>
      </c>
      <c r="G515" t="s">
        <v>73</v>
      </c>
      <c r="H515">
        <v>5061496</v>
      </c>
      <c r="I515" t="s">
        <v>3442</v>
      </c>
      <c r="J515">
        <v>27500</v>
      </c>
      <c r="K515">
        <v>27500</v>
      </c>
      <c r="L515">
        <v>25025</v>
      </c>
      <c r="M515">
        <v>17583.411199999999</v>
      </c>
      <c r="N515">
        <v>17583.411199999999</v>
      </c>
      <c r="O515">
        <v>100</v>
      </c>
      <c r="P515">
        <v>9</v>
      </c>
      <c r="Q515" t="s">
        <v>75</v>
      </c>
      <c r="R515" t="s">
        <v>3470</v>
      </c>
      <c r="S515" t="s">
        <v>158</v>
      </c>
      <c r="T515" t="s">
        <v>133</v>
      </c>
      <c r="U515">
        <v>0</v>
      </c>
      <c r="V515">
        <v>0</v>
      </c>
    </row>
    <row r="516" spans="1:22">
      <c r="A516">
        <v>12864</v>
      </c>
      <c r="B516" t="s">
        <v>337</v>
      </c>
      <c r="C516" t="s">
        <v>338</v>
      </c>
      <c r="D516" t="s">
        <v>3234</v>
      </c>
      <c r="E516">
        <v>0.1</v>
      </c>
      <c r="F516" t="s">
        <v>102</v>
      </c>
      <c r="G516" t="s">
        <v>73</v>
      </c>
      <c r="H516">
        <v>5061496</v>
      </c>
      <c r="I516" t="s">
        <v>3442</v>
      </c>
      <c r="J516">
        <v>17800</v>
      </c>
      <c r="K516">
        <v>178000</v>
      </c>
      <c r="L516">
        <v>16198</v>
      </c>
      <c r="M516">
        <v>123543.5871</v>
      </c>
      <c r="N516">
        <v>12354.358709999999</v>
      </c>
      <c r="O516">
        <v>100</v>
      </c>
      <c r="P516">
        <v>9</v>
      </c>
      <c r="Q516" t="s">
        <v>75</v>
      </c>
      <c r="R516" t="s">
        <v>3470</v>
      </c>
      <c r="S516" t="s">
        <v>158</v>
      </c>
      <c r="T516" t="s">
        <v>223</v>
      </c>
      <c r="U516">
        <v>0</v>
      </c>
      <c r="V516">
        <v>0</v>
      </c>
    </row>
    <row r="517" spans="1:22">
      <c r="A517">
        <v>12864</v>
      </c>
      <c r="B517" t="s">
        <v>221</v>
      </c>
      <c r="C517" t="s">
        <v>222</v>
      </c>
      <c r="D517" t="s">
        <v>3234</v>
      </c>
      <c r="E517">
        <v>0.1</v>
      </c>
      <c r="F517" t="s">
        <v>102</v>
      </c>
      <c r="G517" t="s">
        <v>73</v>
      </c>
      <c r="H517">
        <v>5061496</v>
      </c>
      <c r="I517" t="s">
        <v>3442</v>
      </c>
      <c r="J517">
        <v>5990</v>
      </c>
      <c r="K517">
        <v>59900</v>
      </c>
      <c r="L517">
        <v>5451</v>
      </c>
      <c r="M517">
        <v>41466.246899999998</v>
      </c>
      <c r="N517">
        <v>4146.6246899999996</v>
      </c>
      <c r="O517">
        <v>100</v>
      </c>
      <c r="P517">
        <v>9</v>
      </c>
      <c r="Q517" t="s">
        <v>75</v>
      </c>
      <c r="R517" t="s">
        <v>3470</v>
      </c>
      <c r="S517" t="s">
        <v>158</v>
      </c>
      <c r="T517" t="s">
        <v>223</v>
      </c>
      <c r="U517">
        <v>0</v>
      </c>
      <c r="V517">
        <v>0</v>
      </c>
    </row>
    <row r="518" spans="1:22">
      <c r="A518">
        <v>12864</v>
      </c>
      <c r="B518" t="s">
        <v>845</v>
      </c>
      <c r="C518" t="s">
        <v>225</v>
      </c>
      <c r="D518" t="s">
        <v>3234</v>
      </c>
      <c r="E518">
        <v>6</v>
      </c>
      <c r="F518" t="s">
        <v>102</v>
      </c>
      <c r="G518" t="s">
        <v>73</v>
      </c>
      <c r="H518">
        <v>5061496</v>
      </c>
      <c r="I518" t="s">
        <v>3442</v>
      </c>
      <c r="J518">
        <v>184200</v>
      </c>
      <c r="K518">
        <v>30700</v>
      </c>
      <c r="L518">
        <v>167622</v>
      </c>
      <c r="M518">
        <v>20045.911899999999</v>
      </c>
      <c r="N518">
        <v>120275.47139999999</v>
      </c>
      <c r="O518">
        <v>100</v>
      </c>
      <c r="P518">
        <v>9</v>
      </c>
      <c r="Q518" t="s">
        <v>75</v>
      </c>
      <c r="R518" t="s">
        <v>3470</v>
      </c>
      <c r="S518" t="s">
        <v>158</v>
      </c>
      <c r="T518" t="s">
        <v>226</v>
      </c>
      <c r="U518">
        <v>0</v>
      </c>
      <c r="V518">
        <v>0</v>
      </c>
    </row>
    <row r="519" spans="1:22">
      <c r="A519">
        <v>12864</v>
      </c>
      <c r="B519" t="s">
        <v>353</v>
      </c>
      <c r="C519" t="s">
        <v>354</v>
      </c>
      <c r="D519" t="s">
        <v>3234</v>
      </c>
      <c r="E519">
        <v>4</v>
      </c>
      <c r="F519" t="s">
        <v>102</v>
      </c>
      <c r="G519" t="s">
        <v>73</v>
      </c>
      <c r="H519">
        <v>5061496</v>
      </c>
      <c r="I519" t="s">
        <v>3442</v>
      </c>
      <c r="J519">
        <v>17200</v>
      </c>
      <c r="K519">
        <v>4300</v>
      </c>
      <c r="L519">
        <v>15652</v>
      </c>
      <c r="M519">
        <v>3051.1614</v>
      </c>
      <c r="N519">
        <v>12204.6456</v>
      </c>
      <c r="O519">
        <v>100</v>
      </c>
      <c r="P519">
        <v>9</v>
      </c>
      <c r="Q519" t="s">
        <v>75</v>
      </c>
      <c r="R519" t="s">
        <v>3470</v>
      </c>
      <c r="S519" t="s">
        <v>158</v>
      </c>
      <c r="T519" t="s">
        <v>85</v>
      </c>
      <c r="U519">
        <v>0</v>
      </c>
      <c r="V519">
        <v>0</v>
      </c>
    </row>
    <row r="520" spans="1:22">
      <c r="A520">
        <v>12864</v>
      </c>
      <c r="B520" t="s">
        <v>134</v>
      </c>
      <c r="C520" t="s">
        <v>135</v>
      </c>
      <c r="D520" t="s">
        <v>3234</v>
      </c>
      <c r="E520">
        <v>8.5</v>
      </c>
      <c r="F520" t="s">
        <v>102</v>
      </c>
      <c r="G520" t="s">
        <v>73</v>
      </c>
      <c r="H520">
        <v>5061496</v>
      </c>
      <c r="I520" t="s">
        <v>3442</v>
      </c>
      <c r="J520">
        <v>201450</v>
      </c>
      <c r="K520">
        <v>23700</v>
      </c>
      <c r="L520">
        <v>100300</v>
      </c>
      <c r="M520">
        <v>6986.8074999999999</v>
      </c>
      <c r="N520">
        <v>59387.863749999997</v>
      </c>
      <c r="O520">
        <v>100</v>
      </c>
      <c r="P520">
        <v>0</v>
      </c>
      <c r="Q520" t="s">
        <v>75</v>
      </c>
      <c r="R520" t="s">
        <v>3470</v>
      </c>
      <c r="S520" t="s">
        <v>158</v>
      </c>
      <c r="T520" t="s">
        <v>136</v>
      </c>
      <c r="U520">
        <v>0</v>
      </c>
      <c r="V520">
        <v>0</v>
      </c>
    </row>
    <row r="521" spans="1:22">
      <c r="A521">
        <v>12864</v>
      </c>
      <c r="B521" t="s">
        <v>258</v>
      </c>
      <c r="C521" t="s">
        <v>259</v>
      </c>
      <c r="D521" t="s">
        <v>3234</v>
      </c>
      <c r="E521">
        <v>1</v>
      </c>
      <c r="F521" t="s">
        <v>102</v>
      </c>
      <c r="G521" t="s">
        <v>73</v>
      </c>
      <c r="H521">
        <v>5061496</v>
      </c>
      <c r="I521" t="s">
        <v>3442</v>
      </c>
      <c r="J521">
        <v>25000</v>
      </c>
      <c r="K521">
        <v>25000</v>
      </c>
      <c r="L521">
        <v>25000</v>
      </c>
      <c r="M521">
        <v>25000</v>
      </c>
      <c r="N521">
        <v>25000</v>
      </c>
      <c r="O521">
        <v>100</v>
      </c>
      <c r="P521">
        <v>0</v>
      </c>
      <c r="Q521" t="s">
        <v>75</v>
      </c>
      <c r="R521" t="s">
        <v>3470</v>
      </c>
      <c r="S521" t="s">
        <v>158</v>
      </c>
      <c r="T521" t="s">
        <v>260</v>
      </c>
      <c r="U521">
        <v>0</v>
      </c>
      <c r="V521">
        <v>0</v>
      </c>
    </row>
    <row r="522" spans="1:22">
      <c r="A522">
        <v>12959</v>
      </c>
      <c r="B522" t="s">
        <v>497</v>
      </c>
      <c r="C522" t="s">
        <v>249</v>
      </c>
      <c r="D522" t="s">
        <v>3234</v>
      </c>
      <c r="E522">
        <v>1</v>
      </c>
      <c r="F522" t="s">
        <v>72</v>
      </c>
      <c r="G522" t="s">
        <v>73</v>
      </c>
      <c r="H522">
        <v>5061499</v>
      </c>
      <c r="I522" t="s">
        <v>3442</v>
      </c>
      <c r="J522">
        <v>638000</v>
      </c>
      <c r="K522">
        <v>638000</v>
      </c>
      <c r="L522">
        <v>472120</v>
      </c>
      <c r="M522">
        <v>421080</v>
      </c>
      <c r="N522">
        <v>421080</v>
      </c>
      <c r="O522">
        <v>100</v>
      </c>
      <c r="P522">
        <v>26</v>
      </c>
      <c r="Q522" t="s">
        <v>75</v>
      </c>
      <c r="R522" t="s">
        <v>3469</v>
      </c>
      <c r="S522" t="s">
        <v>76</v>
      </c>
      <c r="T522" t="s">
        <v>251</v>
      </c>
      <c r="U522">
        <v>0</v>
      </c>
      <c r="V522">
        <v>0</v>
      </c>
    </row>
    <row r="523" spans="1:22">
      <c r="A523">
        <v>12884</v>
      </c>
      <c r="B523" t="s">
        <v>137</v>
      </c>
      <c r="C523" t="s">
        <v>127</v>
      </c>
      <c r="D523" t="s">
        <v>3267</v>
      </c>
      <c r="E523">
        <v>1</v>
      </c>
      <c r="F523" t="s">
        <v>237</v>
      </c>
      <c r="G523" t="s">
        <v>73</v>
      </c>
      <c r="H523">
        <v>5061514</v>
      </c>
      <c r="I523" t="s">
        <v>3442</v>
      </c>
      <c r="J523">
        <v>31700</v>
      </c>
      <c r="K523">
        <v>31700</v>
      </c>
      <c r="L523">
        <v>20313</v>
      </c>
      <c r="M523">
        <v>20313.040199999999</v>
      </c>
      <c r="N523">
        <v>20313.040199999999</v>
      </c>
      <c r="O523">
        <v>100</v>
      </c>
      <c r="P523">
        <v>0</v>
      </c>
      <c r="Q523" t="s">
        <v>75</v>
      </c>
      <c r="R523" t="s">
        <v>3471</v>
      </c>
      <c r="S523" t="s">
        <v>158</v>
      </c>
      <c r="T523" t="s">
        <v>128</v>
      </c>
      <c r="U523">
        <v>0</v>
      </c>
      <c r="V523">
        <v>0</v>
      </c>
    </row>
    <row r="524" spans="1:22">
      <c r="A524">
        <v>12884</v>
      </c>
      <c r="B524" t="s">
        <v>207</v>
      </c>
      <c r="C524" t="s">
        <v>208</v>
      </c>
      <c r="D524" t="s">
        <v>3267</v>
      </c>
      <c r="E524">
        <v>6.5</v>
      </c>
      <c r="F524" t="s">
        <v>237</v>
      </c>
      <c r="G524" t="s">
        <v>73</v>
      </c>
      <c r="H524">
        <v>5061514</v>
      </c>
      <c r="I524" t="s">
        <v>3442</v>
      </c>
      <c r="J524">
        <v>154050</v>
      </c>
      <c r="K524">
        <v>23700</v>
      </c>
      <c r="L524">
        <v>45201</v>
      </c>
      <c r="M524">
        <v>6953.81</v>
      </c>
      <c r="N524">
        <v>45199.764999999999</v>
      </c>
      <c r="O524">
        <v>100</v>
      </c>
      <c r="P524">
        <v>0</v>
      </c>
      <c r="Q524" t="s">
        <v>75</v>
      </c>
      <c r="R524" t="s">
        <v>3471</v>
      </c>
      <c r="S524" t="s">
        <v>158</v>
      </c>
      <c r="T524" t="s">
        <v>136</v>
      </c>
      <c r="U524">
        <v>0</v>
      </c>
      <c r="V524">
        <v>0</v>
      </c>
    </row>
    <row r="525" spans="1:22">
      <c r="A525">
        <v>13009</v>
      </c>
      <c r="B525" t="s">
        <v>156</v>
      </c>
      <c r="C525" t="s">
        <v>127</v>
      </c>
      <c r="D525" t="s">
        <v>3267</v>
      </c>
      <c r="E525">
        <v>1</v>
      </c>
      <c r="F525" t="s">
        <v>102</v>
      </c>
      <c r="G525" t="s">
        <v>73</v>
      </c>
      <c r="H525">
        <v>5061492</v>
      </c>
      <c r="I525" t="s">
        <v>3442</v>
      </c>
      <c r="J525">
        <v>45600</v>
      </c>
      <c r="K525">
        <v>45600</v>
      </c>
      <c r="L525">
        <v>41496</v>
      </c>
      <c r="M525">
        <v>28463.342100000002</v>
      </c>
      <c r="N525">
        <v>28463.342100000002</v>
      </c>
      <c r="O525">
        <v>100</v>
      </c>
      <c r="P525">
        <v>9</v>
      </c>
      <c r="Q525" t="s">
        <v>75</v>
      </c>
      <c r="R525" t="s">
        <v>880</v>
      </c>
      <c r="S525" t="s">
        <v>76</v>
      </c>
      <c r="T525" t="s">
        <v>128</v>
      </c>
      <c r="U525">
        <v>0</v>
      </c>
      <c r="V525">
        <v>0</v>
      </c>
    </row>
    <row r="526" spans="1:22">
      <c r="A526">
        <v>13009</v>
      </c>
      <c r="B526" t="s">
        <v>124</v>
      </c>
      <c r="C526" t="s">
        <v>125</v>
      </c>
      <c r="D526" t="s">
        <v>3267</v>
      </c>
      <c r="E526">
        <v>1</v>
      </c>
      <c r="F526" t="s">
        <v>102</v>
      </c>
      <c r="G526" t="s">
        <v>73</v>
      </c>
      <c r="H526">
        <v>5061492</v>
      </c>
      <c r="I526" t="s">
        <v>3442</v>
      </c>
      <c r="J526">
        <v>19100</v>
      </c>
      <c r="K526">
        <v>19100</v>
      </c>
      <c r="L526">
        <v>17381</v>
      </c>
      <c r="M526">
        <v>13505.280500000001</v>
      </c>
      <c r="N526">
        <v>13505.280500000001</v>
      </c>
      <c r="O526">
        <v>100</v>
      </c>
      <c r="P526">
        <v>9</v>
      </c>
      <c r="Q526" t="s">
        <v>75</v>
      </c>
      <c r="R526" t="s">
        <v>880</v>
      </c>
      <c r="S526" t="s">
        <v>76</v>
      </c>
      <c r="T526" t="s">
        <v>85</v>
      </c>
      <c r="U526">
        <v>0</v>
      </c>
      <c r="V526">
        <v>0</v>
      </c>
    </row>
    <row r="527" spans="1:22">
      <c r="A527">
        <v>13009</v>
      </c>
      <c r="B527" t="s">
        <v>134</v>
      </c>
      <c r="C527" t="s">
        <v>135</v>
      </c>
      <c r="D527" t="s">
        <v>3267</v>
      </c>
      <c r="E527">
        <v>9</v>
      </c>
      <c r="F527" t="s">
        <v>102</v>
      </c>
      <c r="G527" t="s">
        <v>73</v>
      </c>
      <c r="H527">
        <v>5061492</v>
      </c>
      <c r="I527" t="s">
        <v>3442</v>
      </c>
      <c r="J527">
        <v>213300</v>
      </c>
      <c r="K527">
        <v>23700</v>
      </c>
      <c r="L527">
        <v>106200</v>
      </c>
      <c r="M527">
        <v>6986.8074999999999</v>
      </c>
      <c r="N527">
        <v>62881.267500000002</v>
      </c>
      <c r="O527">
        <v>100</v>
      </c>
      <c r="P527">
        <v>0</v>
      </c>
      <c r="Q527" t="s">
        <v>75</v>
      </c>
      <c r="R527" t="s">
        <v>880</v>
      </c>
      <c r="S527" t="s">
        <v>76</v>
      </c>
      <c r="T527" t="s">
        <v>136</v>
      </c>
      <c r="U527">
        <v>0</v>
      </c>
      <c r="V527">
        <v>0</v>
      </c>
    </row>
    <row r="528" spans="1:22">
      <c r="A528">
        <v>13009</v>
      </c>
      <c r="B528" t="s">
        <v>843</v>
      </c>
      <c r="C528" t="s">
        <v>677</v>
      </c>
      <c r="D528" t="s">
        <v>3267</v>
      </c>
      <c r="E528">
        <v>2</v>
      </c>
      <c r="F528" t="s">
        <v>102</v>
      </c>
      <c r="G528" t="s">
        <v>73</v>
      </c>
      <c r="H528">
        <v>5061492</v>
      </c>
      <c r="I528" t="s">
        <v>3442</v>
      </c>
      <c r="J528">
        <v>702000</v>
      </c>
      <c r="K528">
        <v>351000</v>
      </c>
      <c r="L528">
        <v>638820</v>
      </c>
      <c r="M528">
        <v>238516.8</v>
      </c>
      <c r="N528">
        <v>477033.6</v>
      </c>
      <c r="O528">
        <v>100</v>
      </c>
      <c r="P528">
        <v>9</v>
      </c>
      <c r="Q528" t="s">
        <v>75</v>
      </c>
      <c r="R528" t="s">
        <v>880</v>
      </c>
      <c r="S528" t="s">
        <v>76</v>
      </c>
      <c r="T528" t="s">
        <v>245</v>
      </c>
      <c r="U528">
        <v>0</v>
      </c>
      <c r="V528">
        <v>0</v>
      </c>
    </row>
    <row r="529" spans="1:22">
      <c r="A529">
        <v>13009</v>
      </c>
      <c r="B529" t="s">
        <v>775</v>
      </c>
      <c r="C529" t="s">
        <v>100</v>
      </c>
      <c r="D529" t="s">
        <v>3267</v>
      </c>
      <c r="E529">
        <v>1</v>
      </c>
      <c r="F529" t="s">
        <v>102</v>
      </c>
      <c r="G529" t="s">
        <v>73</v>
      </c>
      <c r="H529">
        <v>5061492</v>
      </c>
      <c r="I529" t="s">
        <v>3442</v>
      </c>
      <c r="J529">
        <v>339000</v>
      </c>
      <c r="K529">
        <v>339000</v>
      </c>
      <c r="L529">
        <v>308490</v>
      </c>
      <c r="M529">
        <v>222786.6667</v>
      </c>
      <c r="N529">
        <v>222786.6667</v>
      </c>
      <c r="O529">
        <v>100</v>
      </c>
      <c r="P529">
        <v>9</v>
      </c>
      <c r="Q529" t="s">
        <v>75</v>
      </c>
      <c r="R529" t="s">
        <v>880</v>
      </c>
      <c r="S529" t="s">
        <v>76</v>
      </c>
      <c r="T529" t="s">
        <v>229</v>
      </c>
      <c r="U529">
        <v>0</v>
      </c>
      <c r="V529">
        <v>0</v>
      </c>
    </row>
    <row r="530" spans="1:22">
      <c r="A530">
        <v>13009</v>
      </c>
      <c r="B530" t="s">
        <v>776</v>
      </c>
      <c r="C530" t="s">
        <v>100</v>
      </c>
      <c r="D530" t="s">
        <v>3267</v>
      </c>
      <c r="E530">
        <v>1</v>
      </c>
      <c r="F530" t="s">
        <v>102</v>
      </c>
      <c r="G530" t="s">
        <v>73</v>
      </c>
      <c r="H530">
        <v>5061492</v>
      </c>
      <c r="I530" t="s">
        <v>3442</v>
      </c>
      <c r="J530">
        <v>353000</v>
      </c>
      <c r="K530">
        <v>353000</v>
      </c>
      <c r="L530">
        <v>321230</v>
      </c>
      <c r="M530">
        <v>231899.13020000001</v>
      </c>
      <c r="N530">
        <v>231899.13020000001</v>
      </c>
      <c r="O530">
        <v>100</v>
      </c>
      <c r="P530">
        <v>9</v>
      </c>
      <c r="Q530" t="s">
        <v>75</v>
      </c>
      <c r="R530" t="s">
        <v>880</v>
      </c>
      <c r="S530" t="s">
        <v>76</v>
      </c>
      <c r="T530" t="s">
        <v>229</v>
      </c>
      <c r="U530">
        <v>0</v>
      </c>
      <c r="V530">
        <v>0</v>
      </c>
    </row>
    <row r="531" spans="1:22">
      <c r="A531">
        <v>13009</v>
      </c>
      <c r="B531" t="s">
        <v>844</v>
      </c>
      <c r="C531" t="s">
        <v>677</v>
      </c>
      <c r="D531" t="s">
        <v>3267</v>
      </c>
      <c r="E531">
        <v>2</v>
      </c>
      <c r="F531" t="s">
        <v>102</v>
      </c>
      <c r="G531" t="s">
        <v>73</v>
      </c>
      <c r="H531">
        <v>5061492</v>
      </c>
      <c r="I531" t="s">
        <v>3442</v>
      </c>
      <c r="J531">
        <v>730000</v>
      </c>
      <c r="K531">
        <v>365000</v>
      </c>
      <c r="L531">
        <v>664300</v>
      </c>
      <c r="M531">
        <v>247803.3333</v>
      </c>
      <c r="N531">
        <v>495606.6666</v>
      </c>
      <c r="O531">
        <v>100</v>
      </c>
      <c r="P531">
        <v>9</v>
      </c>
      <c r="Q531" t="s">
        <v>75</v>
      </c>
      <c r="R531" t="s">
        <v>880</v>
      </c>
      <c r="S531" t="s">
        <v>76</v>
      </c>
      <c r="T531" t="s">
        <v>245</v>
      </c>
      <c r="U531">
        <v>0</v>
      </c>
      <c r="V531">
        <v>0</v>
      </c>
    </row>
    <row r="532" spans="1:22">
      <c r="A532">
        <v>13009</v>
      </c>
      <c r="B532" t="s">
        <v>129</v>
      </c>
      <c r="C532" t="s">
        <v>106</v>
      </c>
      <c r="D532" t="s">
        <v>3267</v>
      </c>
      <c r="E532">
        <v>1</v>
      </c>
      <c r="F532" t="s">
        <v>102</v>
      </c>
      <c r="G532" t="s">
        <v>73</v>
      </c>
      <c r="H532">
        <v>5061492</v>
      </c>
      <c r="I532" t="s">
        <v>3442</v>
      </c>
      <c r="J532">
        <v>56800</v>
      </c>
      <c r="K532">
        <v>56800</v>
      </c>
      <c r="L532">
        <v>51688</v>
      </c>
      <c r="M532">
        <v>35919.716500000002</v>
      </c>
      <c r="N532">
        <v>35919.716500000002</v>
      </c>
      <c r="O532">
        <v>100</v>
      </c>
      <c r="P532">
        <v>9</v>
      </c>
      <c r="Q532" t="s">
        <v>75</v>
      </c>
      <c r="R532" t="s">
        <v>880</v>
      </c>
      <c r="S532" t="s">
        <v>76</v>
      </c>
      <c r="T532" t="s">
        <v>130</v>
      </c>
      <c r="U532">
        <v>0</v>
      </c>
      <c r="V532">
        <v>0</v>
      </c>
    </row>
    <row r="533" spans="1:22">
      <c r="A533">
        <v>13009</v>
      </c>
      <c r="B533" t="s">
        <v>3220</v>
      </c>
      <c r="C533" t="s">
        <v>106</v>
      </c>
      <c r="D533" t="s">
        <v>3267</v>
      </c>
      <c r="E533">
        <v>1</v>
      </c>
      <c r="F533" t="s">
        <v>102</v>
      </c>
      <c r="G533" t="s">
        <v>73</v>
      </c>
      <c r="H533">
        <v>5061492</v>
      </c>
      <c r="I533" t="s">
        <v>3442</v>
      </c>
      <c r="J533">
        <v>183000</v>
      </c>
      <c r="K533">
        <v>183000</v>
      </c>
      <c r="L533">
        <v>166530</v>
      </c>
      <c r="M533">
        <v>128510</v>
      </c>
      <c r="N533">
        <v>128510</v>
      </c>
      <c r="O533">
        <v>100</v>
      </c>
      <c r="P533">
        <v>9</v>
      </c>
      <c r="Q533" t="s">
        <v>75</v>
      </c>
      <c r="R533" t="s">
        <v>880</v>
      </c>
      <c r="S533" t="s">
        <v>76</v>
      </c>
      <c r="T533" t="s">
        <v>130</v>
      </c>
      <c r="U533">
        <v>0</v>
      </c>
      <c r="V533">
        <v>0</v>
      </c>
    </row>
    <row r="534" spans="1:22">
      <c r="A534">
        <v>13009</v>
      </c>
      <c r="B534" t="s">
        <v>833</v>
      </c>
      <c r="C534" t="s">
        <v>127</v>
      </c>
      <c r="D534" t="s">
        <v>3267</v>
      </c>
      <c r="E534">
        <v>1</v>
      </c>
      <c r="F534" t="s">
        <v>102</v>
      </c>
      <c r="G534" t="s">
        <v>73</v>
      </c>
      <c r="H534">
        <v>5061492</v>
      </c>
      <c r="I534" t="s">
        <v>3442</v>
      </c>
      <c r="J534">
        <v>160000</v>
      </c>
      <c r="K534">
        <v>160000</v>
      </c>
      <c r="L534">
        <v>145600</v>
      </c>
      <c r="M534">
        <v>102265.8028</v>
      </c>
      <c r="N534">
        <v>102265.8028</v>
      </c>
      <c r="O534">
        <v>100</v>
      </c>
      <c r="P534">
        <v>9</v>
      </c>
      <c r="Q534" t="s">
        <v>75</v>
      </c>
      <c r="R534" t="s">
        <v>880</v>
      </c>
      <c r="S534" t="s">
        <v>76</v>
      </c>
      <c r="T534" t="s">
        <v>296</v>
      </c>
      <c r="U534">
        <v>0</v>
      </c>
      <c r="V534">
        <v>0</v>
      </c>
    </row>
    <row r="535" spans="1:22">
      <c r="A535">
        <v>13009</v>
      </c>
      <c r="B535" t="s">
        <v>297</v>
      </c>
      <c r="C535" t="s">
        <v>218</v>
      </c>
      <c r="D535" t="s">
        <v>3267</v>
      </c>
      <c r="E535">
        <v>1</v>
      </c>
      <c r="F535" t="s">
        <v>102</v>
      </c>
      <c r="G535" t="s">
        <v>73</v>
      </c>
      <c r="H535">
        <v>5061492</v>
      </c>
      <c r="I535" t="s">
        <v>3442</v>
      </c>
      <c r="J535">
        <v>118000</v>
      </c>
      <c r="K535">
        <v>118000</v>
      </c>
      <c r="L535">
        <v>107380</v>
      </c>
      <c r="M535">
        <v>74736.947499999995</v>
      </c>
      <c r="N535">
        <v>74736.947499999995</v>
      </c>
      <c r="O535">
        <v>100</v>
      </c>
      <c r="P535">
        <v>9</v>
      </c>
      <c r="Q535" t="s">
        <v>75</v>
      </c>
      <c r="R535" t="s">
        <v>880</v>
      </c>
      <c r="S535" t="s">
        <v>76</v>
      </c>
      <c r="T535" t="s">
        <v>219</v>
      </c>
      <c r="U535">
        <v>0</v>
      </c>
      <c r="V535">
        <v>0</v>
      </c>
    </row>
    <row r="536" spans="1:22">
      <c r="A536">
        <v>13009</v>
      </c>
      <c r="B536" t="s">
        <v>624</v>
      </c>
      <c r="C536" t="s">
        <v>625</v>
      </c>
      <c r="D536" t="s">
        <v>3267</v>
      </c>
      <c r="E536">
        <v>2</v>
      </c>
      <c r="F536" t="s">
        <v>102</v>
      </c>
      <c r="G536" t="s">
        <v>73</v>
      </c>
      <c r="H536">
        <v>5061492</v>
      </c>
      <c r="I536" t="s">
        <v>3442</v>
      </c>
      <c r="J536">
        <v>9600</v>
      </c>
      <c r="K536">
        <v>4800</v>
      </c>
      <c r="L536">
        <v>8736</v>
      </c>
      <c r="M536">
        <v>3659.2782000000002</v>
      </c>
      <c r="N536">
        <v>7318.5564000000004</v>
      </c>
      <c r="O536">
        <v>100</v>
      </c>
      <c r="P536">
        <v>9</v>
      </c>
      <c r="Q536" t="s">
        <v>75</v>
      </c>
      <c r="R536" t="s">
        <v>880</v>
      </c>
      <c r="S536" t="s">
        <v>76</v>
      </c>
      <c r="T536" t="s">
        <v>380</v>
      </c>
      <c r="U536">
        <v>0</v>
      </c>
      <c r="V536">
        <v>0</v>
      </c>
    </row>
    <row r="537" spans="1:22">
      <c r="A537">
        <v>13009</v>
      </c>
      <c r="B537" t="s">
        <v>624</v>
      </c>
      <c r="C537" t="s">
        <v>625</v>
      </c>
      <c r="D537" t="s">
        <v>3267</v>
      </c>
      <c r="E537">
        <v>2</v>
      </c>
      <c r="F537" t="s">
        <v>102</v>
      </c>
      <c r="G537" t="s">
        <v>73</v>
      </c>
      <c r="H537">
        <v>5061492</v>
      </c>
      <c r="I537" t="s">
        <v>3442</v>
      </c>
      <c r="J537">
        <v>9600</v>
      </c>
      <c r="K537">
        <v>4800</v>
      </c>
      <c r="L537">
        <v>8736</v>
      </c>
      <c r="M537">
        <v>3659.2782000000002</v>
      </c>
      <c r="N537">
        <v>7318.5564000000004</v>
      </c>
      <c r="O537">
        <v>100</v>
      </c>
      <c r="P537">
        <v>9</v>
      </c>
      <c r="Q537" t="s">
        <v>75</v>
      </c>
      <c r="R537" t="s">
        <v>880</v>
      </c>
      <c r="S537" t="s">
        <v>76</v>
      </c>
      <c r="T537" t="s">
        <v>380</v>
      </c>
      <c r="U537">
        <v>0</v>
      </c>
      <c r="V537">
        <v>0</v>
      </c>
    </row>
    <row r="538" spans="1:22">
      <c r="A538">
        <v>13009</v>
      </c>
      <c r="B538" t="s">
        <v>111</v>
      </c>
      <c r="C538" t="s">
        <v>112</v>
      </c>
      <c r="D538" t="s">
        <v>3267</v>
      </c>
      <c r="E538">
        <v>4</v>
      </c>
      <c r="F538" t="s">
        <v>102</v>
      </c>
      <c r="G538" t="s">
        <v>73</v>
      </c>
      <c r="H538">
        <v>5061492</v>
      </c>
      <c r="I538" t="s">
        <v>3442</v>
      </c>
      <c r="J538">
        <v>36400</v>
      </c>
      <c r="K538">
        <v>9100</v>
      </c>
      <c r="L538">
        <v>33124</v>
      </c>
      <c r="M538">
        <v>6196.4062000000004</v>
      </c>
      <c r="N538">
        <v>24785.624800000001</v>
      </c>
      <c r="O538">
        <v>100</v>
      </c>
      <c r="P538">
        <v>9</v>
      </c>
      <c r="Q538" t="s">
        <v>75</v>
      </c>
      <c r="R538" t="s">
        <v>880</v>
      </c>
      <c r="S538" t="s">
        <v>76</v>
      </c>
      <c r="T538" t="s">
        <v>85</v>
      </c>
      <c r="U538">
        <v>0</v>
      </c>
      <c r="V538">
        <v>0</v>
      </c>
    </row>
    <row r="539" spans="1:22">
      <c r="A539">
        <v>13009</v>
      </c>
      <c r="B539" t="s">
        <v>846</v>
      </c>
      <c r="C539" t="s">
        <v>354</v>
      </c>
      <c r="D539" t="s">
        <v>3267</v>
      </c>
      <c r="E539">
        <v>4</v>
      </c>
      <c r="F539" t="s">
        <v>102</v>
      </c>
      <c r="G539" t="s">
        <v>73</v>
      </c>
      <c r="H539">
        <v>5061492</v>
      </c>
      <c r="I539" t="s">
        <v>3442</v>
      </c>
      <c r="J539">
        <v>30000</v>
      </c>
      <c r="K539">
        <v>7500</v>
      </c>
      <c r="L539">
        <v>27300</v>
      </c>
      <c r="M539">
        <v>5322.1445000000003</v>
      </c>
      <c r="N539">
        <v>21288.578000000001</v>
      </c>
      <c r="O539">
        <v>100</v>
      </c>
      <c r="P539">
        <v>9</v>
      </c>
      <c r="Q539" t="s">
        <v>75</v>
      </c>
      <c r="R539" t="s">
        <v>880</v>
      </c>
      <c r="S539" t="s">
        <v>76</v>
      </c>
      <c r="T539" t="s">
        <v>287</v>
      </c>
      <c r="U539">
        <v>0</v>
      </c>
      <c r="V539">
        <v>0</v>
      </c>
    </row>
    <row r="540" spans="1:22">
      <c r="A540">
        <v>13009</v>
      </c>
      <c r="B540" t="s">
        <v>495</v>
      </c>
      <c r="C540" t="s">
        <v>259</v>
      </c>
      <c r="D540" t="s">
        <v>3267</v>
      </c>
      <c r="E540">
        <v>1</v>
      </c>
      <c r="F540" t="s">
        <v>102</v>
      </c>
      <c r="G540" t="s">
        <v>73</v>
      </c>
      <c r="H540">
        <v>5061492</v>
      </c>
      <c r="I540" t="s">
        <v>3442</v>
      </c>
      <c r="J540">
        <v>44000</v>
      </c>
      <c r="K540">
        <v>44000</v>
      </c>
      <c r="L540">
        <v>44000</v>
      </c>
      <c r="M540">
        <v>44000</v>
      </c>
      <c r="N540">
        <v>44000</v>
      </c>
      <c r="O540">
        <v>100</v>
      </c>
      <c r="P540">
        <v>0</v>
      </c>
      <c r="Q540" t="s">
        <v>75</v>
      </c>
      <c r="R540" t="s">
        <v>880</v>
      </c>
      <c r="S540" t="s">
        <v>76</v>
      </c>
      <c r="T540" t="s">
        <v>260</v>
      </c>
      <c r="U540">
        <v>0</v>
      </c>
      <c r="V540">
        <v>0</v>
      </c>
    </row>
    <row r="541" spans="1:22">
      <c r="A541">
        <v>13019</v>
      </c>
      <c r="B541" t="s">
        <v>108</v>
      </c>
      <c r="C541" t="s">
        <v>109</v>
      </c>
      <c r="D541" t="s">
        <v>3267</v>
      </c>
      <c r="E541">
        <v>1</v>
      </c>
      <c r="F541" t="s">
        <v>102</v>
      </c>
      <c r="G541" t="s">
        <v>73</v>
      </c>
      <c r="H541">
        <v>5061494</v>
      </c>
      <c r="I541" t="s">
        <v>3442</v>
      </c>
      <c r="J541">
        <v>39900</v>
      </c>
      <c r="K541">
        <v>39900</v>
      </c>
      <c r="L541">
        <v>36309</v>
      </c>
      <c r="M541">
        <v>25378.870299999999</v>
      </c>
      <c r="N541">
        <v>25378.870299999999</v>
      </c>
      <c r="O541">
        <v>100</v>
      </c>
      <c r="P541">
        <v>9</v>
      </c>
      <c r="Q541" t="s">
        <v>75</v>
      </c>
      <c r="R541" t="s">
        <v>3472</v>
      </c>
      <c r="S541" t="s">
        <v>76</v>
      </c>
      <c r="T541" t="s">
        <v>110</v>
      </c>
      <c r="U541">
        <v>0</v>
      </c>
      <c r="V541">
        <v>0</v>
      </c>
    </row>
    <row r="542" spans="1:22">
      <c r="A542">
        <v>13019</v>
      </c>
      <c r="B542" t="s">
        <v>137</v>
      </c>
      <c r="C542" t="s">
        <v>127</v>
      </c>
      <c r="D542" t="s">
        <v>3267</v>
      </c>
      <c r="E542">
        <v>1</v>
      </c>
      <c r="F542" t="s">
        <v>102</v>
      </c>
      <c r="G542" t="s">
        <v>73</v>
      </c>
      <c r="H542">
        <v>5061494</v>
      </c>
      <c r="I542" t="s">
        <v>3442</v>
      </c>
      <c r="J542">
        <v>31700</v>
      </c>
      <c r="K542">
        <v>31700</v>
      </c>
      <c r="L542">
        <v>28847</v>
      </c>
      <c r="M542">
        <v>20313.040199999999</v>
      </c>
      <c r="N542">
        <v>20313.040199999999</v>
      </c>
      <c r="O542">
        <v>100</v>
      </c>
      <c r="P542">
        <v>9</v>
      </c>
      <c r="Q542" t="s">
        <v>75</v>
      </c>
      <c r="R542" t="s">
        <v>3472</v>
      </c>
      <c r="S542" t="s">
        <v>76</v>
      </c>
      <c r="T542" t="s">
        <v>128</v>
      </c>
      <c r="U542">
        <v>0</v>
      </c>
      <c r="V542">
        <v>0</v>
      </c>
    </row>
    <row r="543" spans="1:22">
      <c r="A543">
        <v>13019</v>
      </c>
      <c r="B543" t="s">
        <v>148</v>
      </c>
      <c r="C543" t="s">
        <v>106</v>
      </c>
      <c r="D543" t="s">
        <v>3267</v>
      </c>
      <c r="E543">
        <v>1</v>
      </c>
      <c r="F543" t="s">
        <v>102</v>
      </c>
      <c r="G543" t="s">
        <v>73</v>
      </c>
      <c r="H543">
        <v>5061494</v>
      </c>
      <c r="I543" t="s">
        <v>3442</v>
      </c>
      <c r="J543">
        <v>43900</v>
      </c>
      <c r="K543">
        <v>43900</v>
      </c>
      <c r="L543">
        <v>39949</v>
      </c>
      <c r="M543">
        <v>27746.087599999999</v>
      </c>
      <c r="N543">
        <v>27746.087599999999</v>
      </c>
      <c r="O543">
        <v>100</v>
      </c>
      <c r="P543">
        <v>9</v>
      </c>
      <c r="Q543" t="s">
        <v>75</v>
      </c>
      <c r="R543" t="s">
        <v>3472</v>
      </c>
      <c r="S543" t="s">
        <v>76</v>
      </c>
      <c r="T543" t="s">
        <v>130</v>
      </c>
      <c r="U543">
        <v>0</v>
      </c>
      <c r="V543">
        <v>0</v>
      </c>
    </row>
    <row r="544" spans="1:22">
      <c r="A544">
        <v>13019</v>
      </c>
      <c r="B544" t="s">
        <v>220</v>
      </c>
      <c r="C544" t="s">
        <v>116</v>
      </c>
      <c r="D544" t="s">
        <v>3267</v>
      </c>
      <c r="E544">
        <v>1</v>
      </c>
      <c r="F544" t="s">
        <v>102</v>
      </c>
      <c r="G544" t="s">
        <v>73</v>
      </c>
      <c r="H544">
        <v>5061494</v>
      </c>
      <c r="I544" t="s">
        <v>3442</v>
      </c>
      <c r="J544">
        <v>117000</v>
      </c>
      <c r="K544">
        <v>117000</v>
      </c>
      <c r="L544">
        <v>106470</v>
      </c>
      <c r="M544">
        <v>78465.672600000005</v>
      </c>
      <c r="N544">
        <v>78465.672600000005</v>
      </c>
      <c r="O544">
        <v>100</v>
      </c>
      <c r="P544">
        <v>9</v>
      </c>
      <c r="Q544" t="s">
        <v>75</v>
      </c>
      <c r="R544" t="s">
        <v>3472</v>
      </c>
      <c r="S544" t="s">
        <v>76</v>
      </c>
      <c r="T544" t="s">
        <v>133</v>
      </c>
      <c r="U544">
        <v>0</v>
      </c>
      <c r="V544">
        <v>0</v>
      </c>
    </row>
    <row r="545" spans="1:22">
      <c r="A545">
        <v>13019</v>
      </c>
      <c r="B545" t="s">
        <v>207</v>
      </c>
      <c r="C545" t="s">
        <v>208</v>
      </c>
      <c r="D545" t="s">
        <v>3267</v>
      </c>
      <c r="E545">
        <v>7</v>
      </c>
      <c r="F545" t="s">
        <v>102</v>
      </c>
      <c r="G545" t="s">
        <v>73</v>
      </c>
      <c r="H545">
        <v>5061494</v>
      </c>
      <c r="I545" t="s">
        <v>3442</v>
      </c>
      <c r="J545">
        <v>165900</v>
      </c>
      <c r="K545">
        <v>23700</v>
      </c>
      <c r="L545">
        <v>82600</v>
      </c>
      <c r="M545">
        <v>6953.81</v>
      </c>
      <c r="N545">
        <v>48676.67</v>
      </c>
      <c r="O545">
        <v>100</v>
      </c>
      <c r="P545">
        <v>0</v>
      </c>
      <c r="Q545" t="s">
        <v>75</v>
      </c>
      <c r="R545" t="s">
        <v>3472</v>
      </c>
      <c r="S545" t="s">
        <v>76</v>
      </c>
      <c r="T545" t="s">
        <v>136</v>
      </c>
      <c r="U545">
        <v>0</v>
      </c>
      <c r="V545">
        <v>0</v>
      </c>
    </row>
    <row r="546" spans="1:22">
      <c r="A546">
        <v>12890</v>
      </c>
      <c r="B546" t="s">
        <v>854</v>
      </c>
      <c r="C546" t="s">
        <v>244</v>
      </c>
      <c r="D546" t="s">
        <v>3267</v>
      </c>
      <c r="E546">
        <v>2</v>
      </c>
      <c r="F546" t="s">
        <v>102</v>
      </c>
      <c r="G546" t="s">
        <v>73</v>
      </c>
      <c r="H546">
        <v>5061493</v>
      </c>
      <c r="I546" t="s">
        <v>3442</v>
      </c>
      <c r="J546">
        <v>408000</v>
      </c>
      <c r="K546">
        <v>204000</v>
      </c>
      <c r="L546">
        <v>371280</v>
      </c>
      <c r="M546">
        <v>138284.79999999999</v>
      </c>
      <c r="N546">
        <v>276569.59999999998</v>
      </c>
      <c r="O546">
        <v>100</v>
      </c>
      <c r="P546">
        <v>9</v>
      </c>
      <c r="Q546" t="s">
        <v>75</v>
      </c>
      <c r="R546" t="s">
        <v>3473</v>
      </c>
      <c r="S546" t="s">
        <v>158</v>
      </c>
      <c r="T546" t="s">
        <v>245</v>
      </c>
      <c r="U546">
        <v>0</v>
      </c>
      <c r="V546">
        <v>0</v>
      </c>
    </row>
    <row r="547" spans="1:22">
      <c r="A547">
        <v>12890</v>
      </c>
      <c r="B547" t="s">
        <v>676</v>
      </c>
      <c r="C547" t="s">
        <v>677</v>
      </c>
      <c r="D547" t="s">
        <v>3267</v>
      </c>
      <c r="E547">
        <v>2</v>
      </c>
      <c r="F547" t="s">
        <v>102</v>
      </c>
      <c r="G547" t="s">
        <v>73</v>
      </c>
      <c r="H547">
        <v>5061493</v>
      </c>
      <c r="I547" t="s">
        <v>3442</v>
      </c>
      <c r="J547">
        <v>590000</v>
      </c>
      <c r="K547">
        <v>295000</v>
      </c>
      <c r="L547">
        <v>536900</v>
      </c>
      <c r="M547">
        <v>199920</v>
      </c>
      <c r="N547">
        <v>399840</v>
      </c>
      <c r="O547">
        <v>100</v>
      </c>
      <c r="P547">
        <v>9</v>
      </c>
      <c r="Q547" t="s">
        <v>75</v>
      </c>
      <c r="R547" t="s">
        <v>3473</v>
      </c>
      <c r="S547" t="s">
        <v>158</v>
      </c>
      <c r="T547" t="s">
        <v>245</v>
      </c>
      <c r="U547">
        <v>0</v>
      </c>
      <c r="V547">
        <v>0</v>
      </c>
    </row>
    <row r="548" spans="1:22">
      <c r="A548">
        <v>12890</v>
      </c>
      <c r="B548" t="s">
        <v>1496</v>
      </c>
      <c r="C548" t="s">
        <v>100</v>
      </c>
      <c r="D548" t="s">
        <v>3267</v>
      </c>
      <c r="E548">
        <v>1</v>
      </c>
      <c r="F548" t="s">
        <v>102</v>
      </c>
      <c r="G548" t="s">
        <v>73</v>
      </c>
      <c r="H548">
        <v>5061493</v>
      </c>
      <c r="I548" t="s">
        <v>3442</v>
      </c>
      <c r="J548">
        <v>240000</v>
      </c>
      <c r="K548">
        <v>240000</v>
      </c>
      <c r="L548">
        <v>218400</v>
      </c>
      <c r="M548">
        <v>157873.4804</v>
      </c>
      <c r="N548">
        <v>157873.4804</v>
      </c>
      <c r="O548">
        <v>100</v>
      </c>
      <c r="P548">
        <v>9</v>
      </c>
      <c r="Q548" t="s">
        <v>75</v>
      </c>
      <c r="R548" t="s">
        <v>3473</v>
      </c>
      <c r="S548" t="s">
        <v>158</v>
      </c>
      <c r="T548" t="s">
        <v>229</v>
      </c>
      <c r="U548">
        <v>0</v>
      </c>
      <c r="V548">
        <v>0</v>
      </c>
    </row>
    <row r="549" spans="1:22">
      <c r="A549">
        <v>12890</v>
      </c>
      <c r="B549" t="s">
        <v>227</v>
      </c>
      <c r="C549" t="s">
        <v>100</v>
      </c>
      <c r="D549" t="s">
        <v>3267</v>
      </c>
      <c r="E549">
        <v>1</v>
      </c>
      <c r="F549" t="s">
        <v>102</v>
      </c>
      <c r="G549" t="s">
        <v>73</v>
      </c>
      <c r="H549">
        <v>5061493</v>
      </c>
      <c r="I549" t="s">
        <v>3442</v>
      </c>
      <c r="J549">
        <v>262000</v>
      </c>
      <c r="K549">
        <v>262000</v>
      </c>
      <c r="L549">
        <v>238420</v>
      </c>
      <c r="M549">
        <v>170718.90530000001</v>
      </c>
      <c r="N549">
        <v>170718.90530000001</v>
      </c>
      <c r="O549">
        <v>100</v>
      </c>
      <c r="P549">
        <v>9</v>
      </c>
      <c r="Q549" t="s">
        <v>75</v>
      </c>
      <c r="R549" t="s">
        <v>3473</v>
      </c>
      <c r="S549" t="s">
        <v>158</v>
      </c>
      <c r="T549" t="s">
        <v>229</v>
      </c>
      <c r="U549">
        <v>0</v>
      </c>
      <c r="V549">
        <v>0</v>
      </c>
    </row>
    <row r="550" spans="1:22">
      <c r="A550">
        <v>12890</v>
      </c>
      <c r="B550" t="s">
        <v>137</v>
      </c>
      <c r="C550" t="s">
        <v>127</v>
      </c>
      <c r="D550" t="s">
        <v>3267</v>
      </c>
      <c r="E550">
        <v>1</v>
      </c>
      <c r="F550" t="s">
        <v>102</v>
      </c>
      <c r="G550" t="s">
        <v>73</v>
      </c>
      <c r="H550">
        <v>5061493</v>
      </c>
      <c r="I550" t="s">
        <v>3442</v>
      </c>
      <c r="J550">
        <v>31700</v>
      </c>
      <c r="K550">
        <v>31700</v>
      </c>
      <c r="L550">
        <v>28847</v>
      </c>
      <c r="M550">
        <v>20313.040199999999</v>
      </c>
      <c r="N550">
        <v>20313.040199999999</v>
      </c>
      <c r="O550">
        <v>100</v>
      </c>
      <c r="P550">
        <v>9</v>
      </c>
      <c r="Q550" t="s">
        <v>75</v>
      </c>
      <c r="R550" t="s">
        <v>3473</v>
      </c>
      <c r="S550" t="s">
        <v>158</v>
      </c>
      <c r="T550" t="s">
        <v>128</v>
      </c>
      <c r="U550">
        <v>0</v>
      </c>
      <c r="V550">
        <v>0</v>
      </c>
    </row>
    <row r="551" spans="1:22">
      <c r="A551">
        <v>12890</v>
      </c>
      <c r="B551" t="s">
        <v>148</v>
      </c>
      <c r="C551" t="s">
        <v>106</v>
      </c>
      <c r="D551" t="s">
        <v>3267</v>
      </c>
      <c r="E551">
        <v>1</v>
      </c>
      <c r="F551" t="s">
        <v>102</v>
      </c>
      <c r="G551" t="s">
        <v>73</v>
      </c>
      <c r="H551">
        <v>5061493</v>
      </c>
      <c r="I551" t="s">
        <v>3442</v>
      </c>
      <c r="J551">
        <v>43900</v>
      </c>
      <c r="K551">
        <v>43900</v>
      </c>
      <c r="L551">
        <v>39949</v>
      </c>
      <c r="M551">
        <v>27746.087599999999</v>
      </c>
      <c r="N551">
        <v>27746.087599999999</v>
      </c>
      <c r="O551">
        <v>100</v>
      </c>
      <c r="P551">
        <v>9</v>
      </c>
      <c r="Q551" t="s">
        <v>75</v>
      </c>
      <c r="R551" t="s">
        <v>3473</v>
      </c>
      <c r="S551" t="s">
        <v>158</v>
      </c>
      <c r="T551" t="s">
        <v>130</v>
      </c>
      <c r="U551">
        <v>0</v>
      </c>
      <c r="V551">
        <v>0</v>
      </c>
    </row>
    <row r="552" spans="1:22">
      <c r="A552">
        <v>12890</v>
      </c>
      <c r="B552" t="s">
        <v>139</v>
      </c>
      <c r="C552" t="s">
        <v>140</v>
      </c>
      <c r="D552" t="s">
        <v>3267</v>
      </c>
      <c r="E552">
        <v>1</v>
      </c>
      <c r="F552" t="s">
        <v>102</v>
      </c>
      <c r="G552" t="s">
        <v>73</v>
      </c>
      <c r="H552">
        <v>5061493</v>
      </c>
      <c r="I552" t="s">
        <v>3442</v>
      </c>
      <c r="J552">
        <v>2400</v>
      </c>
      <c r="K552">
        <v>2400</v>
      </c>
      <c r="L552">
        <v>2184</v>
      </c>
      <c r="M552">
        <v>1693.5772999999999</v>
      </c>
      <c r="N552">
        <v>1693.5772999999999</v>
      </c>
      <c r="O552">
        <v>100</v>
      </c>
      <c r="P552">
        <v>9</v>
      </c>
      <c r="Q552" t="s">
        <v>75</v>
      </c>
      <c r="R552" t="s">
        <v>3473</v>
      </c>
      <c r="S552" t="s">
        <v>158</v>
      </c>
      <c r="T552" t="s">
        <v>141</v>
      </c>
      <c r="U552">
        <v>0</v>
      </c>
      <c r="V552">
        <v>0</v>
      </c>
    </row>
    <row r="553" spans="1:22">
      <c r="A553">
        <v>12890</v>
      </c>
      <c r="B553" t="s">
        <v>149</v>
      </c>
      <c r="C553" t="s">
        <v>150</v>
      </c>
      <c r="D553" t="s">
        <v>3267</v>
      </c>
      <c r="E553">
        <v>1</v>
      </c>
      <c r="F553" t="s">
        <v>102</v>
      </c>
      <c r="G553" t="s">
        <v>73</v>
      </c>
      <c r="H553">
        <v>5061493</v>
      </c>
      <c r="I553" t="s">
        <v>3442</v>
      </c>
      <c r="J553">
        <v>105000</v>
      </c>
      <c r="K553">
        <v>105000</v>
      </c>
      <c r="L553">
        <v>95550</v>
      </c>
      <c r="M553">
        <v>73454.7359</v>
      </c>
      <c r="N553">
        <v>73454.7359</v>
      </c>
      <c r="O553">
        <v>100</v>
      </c>
      <c r="P553">
        <v>9</v>
      </c>
      <c r="Q553" t="s">
        <v>75</v>
      </c>
      <c r="R553" t="s">
        <v>3473</v>
      </c>
      <c r="S553" t="s">
        <v>158</v>
      </c>
      <c r="T553" t="s">
        <v>130</v>
      </c>
      <c r="U553">
        <v>0</v>
      </c>
      <c r="V553">
        <v>0</v>
      </c>
    </row>
    <row r="554" spans="1:22">
      <c r="A554">
        <v>12890</v>
      </c>
      <c r="B554" t="s">
        <v>220</v>
      </c>
      <c r="C554" t="s">
        <v>116</v>
      </c>
      <c r="D554" t="s">
        <v>3267</v>
      </c>
      <c r="E554">
        <v>1</v>
      </c>
      <c r="F554" t="s">
        <v>102</v>
      </c>
      <c r="G554" t="s">
        <v>73</v>
      </c>
      <c r="H554">
        <v>5061493</v>
      </c>
      <c r="I554" t="s">
        <v>3442</v>
      </c>
      <c r="J554">
        <v>117000</v>
      </c>
      <c r="K554">
        <v>117000</v>
      </c>
      <c r="L554">
        <v>106470</v>
      </c>
      <c r="M554">
        <v>78465.672600000005</v>
      </c>
      <c r="N554">
        <v>78465.672600000005</v>
      </c>
      <c r="O554">
        <v>100</v>
      </c>
      <c r="P554">
        <v>9</v>
      </c>
      <c r="Q554" t="s">
        <v>75</v>
      </c>
      <c r="R554" t="s">
        <v>3473</v>
      </c>
      <c r="S554" t="s">
        <v>158</v>
      </c>
      <c r="T554" t="s">
        <v>133</v>
      </c>
      <c r="U554">
        <v>0</v>
      </c>
      <c r="V554">
        <v>0</v>
      </c>
    </row>
    <row r="555" spans="1:22">
      <c r="A555">
        <v>12890</v>
      </c>
      <c r="B555" t="s">
        <v>232</v>
      </c>
      <c r="C555" t="s">
        <v>182</v>
      </c>
      <c r="D555" t="s">
        <v>3267</v>
      </c>
      <c r="E555">
        <v>0.1</v>
      </c>
      <c r="F555" t="s">
        <v>102</v>
      </c>
      <c r="G555" t="s">
        <v>73</v>
      </c>
      <c r="H555">
        <v>5061493</v>
      </c>
      <c r="I555" t="s">
        <v>3442</v>
      </c>
      <c r="J555">
        <v>3610</v>
      </c>
      <c r="K555">
        <v>36100</v>
      </c>
      <c r="L555">
        <v>3285</v>
      </c>
      <c r="M555">
        <v>25021.247599999999</v>
      </c>
      <c r="N555">
        <v>2502.1247600000002</v>
      </c>
      <c r="O555">
        <v>100</v>
      </c>
      <c r="P555">
        <v>9</v>
      </c>
      <c r="Q555" t="s">
        <v>75</v>
      </c>
      <c r="R555" t="s">
        <v>3473</v>
      </c>
      <c r="S555" t="s">
        <v>158</v>
      </c>
      <c r="T555" t="s">
        <v>223</v>
      </c>
      <c r="U555">
        <v>0</v>
      </c>
      <c r="V555">
        <v>0</v>
      </c>
    </row>
    <row r="556" spans="1:22">
      <c r="A556">
        <v>12890</v>
      </c>
      <c r="B556" t="s">
        <v>232</v>
      </c>
      <c r="C556" t="s">
        <v>182</v>
      </c>
      <c r="D556" t="s">
        <v>3267</v>
      </c>
      <c r="E556">
        <v>0.1</v>
      </c>
      <c r="F556" t="s">
        <v>102</v>
      </c>
      <c r="G556" t="s">
        <v>73</v>
      </c>
      <c r="H556">
        <v>5061493</v>
      </c>
      <c r="I556" t="s">
        <v>3442</v>
      </c>
      <c r="J556">
        <v>3610</v>
      </c>
      <c r="K556">
        <v>36100</v>
      </c>
      <c r="L556">
        <v>3285</v>
      </c>
      <c r="M556">
        <v>25021.247599999999</v>
      </c>
      <c r="N556">
        <v>2502.1247600000002</v>
      </c>
      <c r="O556">
        <v>100</v>
      </c>
      <c r="P556">
        <v>9</v>
      </c>
      <c r="Q556" t="s">
        <v>75</v>
      </c>
      <c r="R556" t="s">
        <v>3473</v>
      </c>
      <c r="S556" t="s">
        <v>158</v>
      </c>
      <c r="T556" t="s">
        <v>223</v>
      </c>
      <c r="U556">
        <v>0</v>
      </c>
      <c r="V556">
        <v>0</v>
      </c>
    </row>
    <row r="557" spans="1:22">
      <c r="A557">
        <v>12890</v>
      </c>
      <c r="B557" t="s">
        <v>624</v>
      </c>
      <c r="C557" t="s">
        <v>625</v>
      </c>
      <c r="D557" t="s">
        <v>3267</v>
      </c>
      <c r="E557">
        <v>2</v>
      </c>
      <c r="F557" t="s">
        <v>102</v>
      </c>
      <c r="G557" t="s">
        <v>73</v>
      </c>
      <c r="H557">
        <v>5061493</v>
      </c>
      <c r="I557" t="s">
        <v>3442</v>
      </c>
      <c r="J557">
        <v>9600</v>
      </c>
      <c r="K557">
        <v>4800</v>
      </c>
      <c r="L557">
        <v>8736</v>
      </c>
      <c r="M557">
        <v>3659.2782000000002</v>
      </c>
      <c r="N557">
        <v>7318.5564000000004</v>
      </c>
      <c r="O557">
        <v>100</v>
      </c>
      <c r="P557">
        <v>9</v>
      </c>
      <c r="Q557" t="s">
        <v>75</v>
      </c>
      <c r="R557" t="s">
        <v>3473</v>
      </c>
      <c r="S557" t="s">
        <v>158</v>
      </c>
      <c r="T557" t="s">
        <v>380</v>
      </c>
      <c r="U557">
        <v>0</v>
      </c>
      <c r="V557">
        <v>0</v>
      </c>
    </row>
    <row r="558" spans="1:22">
      <c r="A558">
        <v>12890</v>
      </c>
      <c r="B558" t="s">
        <v>624</v>
      </c>
      <c r="C558" t="s">
        <v>625</v>
      </c>
      <c r="D558" t="s">
        <v>3267</v>
      </c>
      <c r="E558">
        <v>2</v>
      </c>
      <c r="F558" t="s">
        <v>102</v>
      </c>
      <c r="G558" t="s">
        <v>73</v>
      </c>
      <c r="H558">
        <v>5061493</v>
      </c>
      <c r="I558" t="s">
        <v>3442</v>
      </c>
      <c r="J558">
        <v>9600</v>
      </c>
      <c r="K558">
        <v>4800</v>
      </c>
      <c r="L558">
        <v>8736</v>
      </c>
      <c r="M558">
        <v>3659.2782000000002</v>
      </c>
      <c r="N558">
        <v>7318.5564000000004</v>
      </c>
      <c r="O558">
        <v>100</v>
      </c>
      <c r="P558">
        <v>9</v>
      </c>
      <c r="Q558" t="s">
        <v>75</v>
      </c>
      <c r="R558" t="s">
        <v>3473</v>
      </c>
      <c r="S558" t="s">
        <v>158</v>
      </c>
      <c r="T558" t="s">
        <v>380</v>
      </c>
      <c r="U558">
        <v>0</v>
      </c>
      <c r="V558">
        <v>0</v>
      </c>
    </row>
    <row r="559" spans="1:22">
      <c r="A559">
        <v>12890</v>
      </c>
      <c r="B559" t="s">
        <v>236</v>
      </c>
      <c r="C559" t="s">
        <v>112</v>
      </c>
      <c r="D559" t="s">
        <v>3267</v>
      </c>
      <c r="E559">
        <v>4</v>
      </c>
      <c r="F559" t="s">
        <v>102</v>
      </c>
      <c r="G559" t="s">
        <v>73</v>
      </c>
      <c r="H559">
        <v>5061493</v>
      </c>
      <c r="I559" t="s">
        <v>3442</v>
      </c>
      <c r="J559">
        <v>18400</v>
      </c>
      <c r="K559">
        <v>4600</v>
      </c>
      <c r="L559">
        <v>16744</v>
      </c>
      <c r="M559">
        <v>3259.6388999999999</v>
      </c>
      <c r="N559">
        <v>13038.5556</v>
      </c>
      <c r="O559">
        <v>100</v>
      </c>
      <c r="P559">
        <v>9</v>
      </c>
      <c r="Q559" t="s">
        <v>75</v>
      </c>
      <c r="R559" t="s">
        <v>3473</v>
      </c>
      <c r="S559" t="s">
        <v>158</v>
      </c>
      <c r="T559" t="s">
        <v>85</v>
      </c>
      <c r="U559">
        <v>0</v>
      </c>
      <c r="V559">
        <v>0</v>
      </c>
    </row>
    <row r="560" spans="1:22">
      <c r="A560">
        <v>12890</v>
      </c>
      <c r="B560" t="s">
        <v>111</v>
      </c>
      <c r="C560" t="s">
        <v>112</v>
      </c>
      <c r="D560" t="s">
        <v>3267</v>
      </c>
      <c r="E560">
        <v>4</v>
      </c>
      <c r="F560" t="s">
        <v>102</v>
      </c>
      <c r="G560" t="s">
        <v>73</v>
      </c>
      <c r="H560">
        <v>5061493</v>
      </c>
      <c r="I560" t="s">
        <v>3442</v>
      </c>
      <c r="J560">
        <v>36400</v>
      </c>
      <c r="K560">
        <v>9100</v>
      </c>
      <c r="L560">
        <v>33124</v>
      </c>
      <c r="M560">
        <v>6196.4062000000004</v>
      </c>
      <c r="N560">
        <v>24785.624800000001</v>
      </c>
      <c r="O560">
        <v>100</v>
      </c>
      <c r="P560">
        <v>9</v>
      </c>
      <c r="Q560" t="s">
        <v>75</v>
      </c>
      <c r="R560" t="s">
        <v>3473</v>
      </c>
      <c r="S560" t="s">
        <v>158</v>
      </c>
      <c r="T560" t="s">
        <v>85</v>
      </c>
      <c r="U560">
        <v>0</v>
      </c>
      <c r="V560">
        <v>0</v>
      </c>
    </row>
    <row r="561" spans="1:22">
      <c r="A561">
        <v>12890</v>
      </c>
      <c r="B561" t="s">
        <v>626</v>
      </c>
      <c r="C561" t="s">
        <v>354</v>
      </c>
      <c r="D561" t="s">
        <v>3267</v>
      </c>
      <c r="E561">
        <v>4</v>
      </c>
      <c r="F561" t="s">
        <v>102</v>
      </c>
      <c r="G561" t="s">
        <v>73</v>
      </c>
      <c r="H561">
        <v>5061493</v>
      </c>
      <c r="I561" t="s">
        <v>3442</v>
      </c>
      <c r="J561">
        <v>39200</v>
      </c>
      <c r="K561">
        <v>9800</v>
      </c>
      <c r="L561">
        <v>35672</v>
      </c>
      <c r="M561">
        <v>6946.4777999999997</v>
      </c>
      <c r="N561">
        <v>27785.911199999999</v>
      </c>
      <c r="O561">
        <v>100</v>
      </c>
      <c r="P561">
        <v>9</v>
      </c>
      <c r="Q561" t="s">
        <v>75</v>
      </c>
      <c r="R561" t="s">
        <v>3473</v>
      </c>
      <c r="S561" t="s">
        <v>158</v>
      </c>
      <c r="T561" t="s">
        <v>627</v>
      </c>
      <c r="U561">
        <v>0</v>
      </c>
      <c r="V561">
        <v>0</v>
      </c>
    </row>
    <row r="562" spans="1:22">
      <c r="A562">
        <v>12890</v>
      </c>
      <c r="B562" t="s">
        <v>134</v>
      </c>
      <c r="C562" t="s">
        <v>135</v>
      </c>
      <c r="D562" t="s">
        <v>3267</v>
      </c>
      <c r="E562">
        <v>6</v>
      </c>
      <c r="F562" t="s">
        <v>102</v>
      </c>
      <c r="G562" t="s">
        <v>73</v>
      </c>
      <c r="H562">
        <v>5061493</v>
      </c>
      <c r="I562" t="s">
        <v>3442</v>
      </c>
      <c r="J562">
        <v>142200</v>
      </c>
      <c r="K562">
        <v>23700</v>
      </c>
      <c r="L562">
        <v>70800</v>
      </c>
      <c r="M562">
        <v>6986.8074999999999</v>
      </c>
      <c r="N562">
        <v>41920.845000000001</v>
      </c>
      <c r="O562">
        <v>100</v>
      </c>
      <c r="P562">
        <v>0</v>
      </c>
      <c r="Q562" t="s">
        <v>75</v>
      </c>
      <c r="R562" t="s">
        <v>3473</v>
      </c>
      <c r="S562" t="s">
        <v>158</v>
      </c>
      <c r="T562" t="s">
        <v>136</v>
      </c>
      <c r="U562">
        <v>0</v>
      </c>
      <c r="V562">
        <v>0</v>
      </c>
    </row>
    <row r="563" spans="1:22">
      <c r="A563">
        <v>12925</v>
      </c>
      <c r="B563" t="s">
        <v>3474</v>
      </c>
      <c r="C563" t="s">
        <v>364</v>
      </c>
      <c r="D563" t="s">
        <v>3267</v>
      </c>
      <c r="E563">
        <v>1</v>
      </c>
      <c r="F563" t="s">
        <v>212</v>
      </c>
      <c r="G563" t="s">
        <v>73</v>
      </c>
      <c r="H563">
        <v>5061477</v>
      </c>
      <c r="I563" t="s">
        <v>3442</v>
      </c>
      <c r="J563">
        <v>204000</v>
      </c>
      <c r="K563">
        <v>204000</v>
      </c>
      <c r="L563">
        <v>161160</v>
      </c>
      <c r="M563">
        <v>353580</v>
      </c>
      <c r="N563">
        <v>353580</v>
      </c>
      <c r="O563">
        <v>100</v>
      </c>
      <c r="P563">
        <v>21</v>
      </c>
      <c r="Q563" t="s">
        <v>75</v>
      </c>
      <c r="R563" t="s">
        <v>937</v>
      </c>
      <c r="S563" t="s">
        <v>88</v>
      </c>
      <c r="T563" t="s">
        <v>365</v>
      </c>
      <c r="U563">
        <v>0</v>
      </c>
      <c r="V563">
        <v>0</v>
      </c>
    </row>
    <row r="564" spans="1:22">
      <c r="A564">
        <v>12925</v>
      </c>
      <c r="B564" t="s">
        <v>366</v>
      </c>
      <c r="C564" t="s">
        <v>367</v>
      </c>
      <c r="D564" t="s">
        <v>3267</v>
      </c>
      <c r="E564">
        <v>1</v>
      </c>
      <c r="F564" t="s">
        <v>212</v>
      </c>
      <c r="G564" t="s">
        <v>73</v>
      </c>
      <c r="H564">
        <v>5061477</v>
      </c>
      <c r="I564" t="s">
        <v>3442</v>
      </c>
      <c r="J564">
        <v>38700</v>
      </c>
      <c r="K564">
        <v>38700</v>
      </c>
      <c r="L564">
        <v>30573</v>
      </c>
      <c r="M564">
        <v>27477</v>
      </c>
      <c r="N564">
        <v>27477</v>
      </c>
      <c r="O564">
        <v>100</v>
      </c>
      <c r="P564">
        <v>21</v>
      </c>
      <c r="Q564" t="s">
        <v>75</v>
      </c>
      <c r="R564" t="s">
        <v>937</v>
      </c>
      <c r="S564" t="s">
        <v>88</v>
      </c>
      <c r="T564" t="s">
        <v>365</v>
      </c>
      <c r="U564">
        <v>0</v>
      </c>
      <c r="V564">
        <v>0</v>
      </c>
    </row>
    <row r="565" spans="1:22">
      <c r="A565">
        <v>12925</v>
      </c>
      <c r="B565" t="s">
        <v>1066</v>
      </c>
      <c r="C565" t="s">
        <v>286</v>
      </c>
      <c r="D565" t="s">
        <v>3267</v>
      </c>
      <c r="E565">
        <v>2</v>
      </c>
      <c r="F565" t="s">
        <v>212</v>
      </c>
      <c r="G565" t="s">
        <v>73</v>
      </c>
      <c r="H565">
        <v>5061477</v>
      </c>
      <c r="I565" t="s">
        <v>3442</v>
      </c>
      <c r="J565">
        <v>11000</v>
      </c>
      <c r="K565">
        <v>5500</v>
      </c>
      <c r="L565">
        <v>8690</v>
      </c>
      <c r="M565">
        <v>3839.9167000000002</v>
      </c>
      <c r="N565">
        <v>7679.8334000000004</v>
      </c>
      <c r="O565">
        <v>100</v>
      </c>
      <c r="P565">
        <v>21</v>
      </c>
      <c r="Q565" t="s">
        <v>75</v>
      </c>
      <c r="R565" t="s">
        <v>937</v>
      </c>
      <c r="S565" t="s">
        <v>88</v>
      </c>
      <c r="T565" t="s">
        <v>287</v>
      </c>
      <c r="U565">
        <v>0</v>
      </c>
      <c r="V565">
        <v>0</v>
      </c>
    </row>
    <row r="566" spans="1:22">
      <c r="A566">
        <v>12925</v>
      </c>
      <c r="B566" t="s">
        <v>666</v>
      </c>
      <c r="C566" t="s">
        <v>667</v>
      </c>
      <c r="D566" t="s">
        <v>3267</v>
      </c>
      <c r="E566">
        <v>1</v>
      </c>
      <c r="F566" t="s">
        <v>212</v>
      </c>
      <c r="G566" t="s">
        <v>73</v>
      </c>
      <c r="H566">
        <v>5061477</v>
      </c>
      <c r="I566" t="s">
        <v>3442</v>
      </c>
      <c r="J566">
        <v>33600</v>
      </c>
      <c r="K566">
        <v>33600</v>
      </c>
      <c r="L566">
        <v>27216</v>
      </c>
      <c r="M566">
        <v>23723.7176</v>
      </c>
      <c r="N566">
        <v>23723.7176</v>
      </c>
      <c r="O566">
        <v>100</v>
      </c>
      <c r="P566">
        <v>19</v>
      </c>
      <c r="Q566" t="s">
        <v>75</v>
      </c>
      <c r="R566" t="s">
        <v>937</v>
      </c>
      <c r="S566" t="s">
        <v>88</v>
      </c>
      <c r="T566" t="s">
        <v>85</v>
      </c>
      <c r="U566">
        <v>0</v>
      </c>
      <c r="V566">
        <v>0</v>
      </c>
    </row>
    <row r="567" spans="1:22">
      <c r="A567">
        <v>12925</v>
      </c>
      <c r="B567" t="s">
        <v>1162</v>
      </c>
      <c r="C567" t="s">
        <v>333</v>
      </c>
      <c r="D567" t="s">
        <v>3267</v>
      </c>
      <c r="E567">
        <v>3</v>
      </c>
      <c r="F567" t="s">
        <v>212</v>
      </c>
      <c r="G567" t="s">
        <v>73</v>
      </c>
      <c r="H567">
        <v>5061477</v>
      </c>
      <c r="I567" t="s">
        <v>3442</v>
      </c>
      <c r="J567">
        <v>30300</v>
      </c>
      <c r="K567">
        <v>10100</v>
      </c>
      <c r="L567">
        <v>23937</v>
      </c>
      <c r="M567">
        <v>6887.9013000000004</v>
      </c>
      <c r="N567">
        <v>20663.7039</v>
      </c>
      <c r="O567">
        <v>100</v>
      </c>
      <c r="P567">
        <v>21</v>
      </c>
      <c r="Q567" t="s">
        <v>75</v>
      </c>
      <c r="R567" t="s">
        <v>937</v>
      </c>
      <c r="S567" t="s">
        <v>88</v>
      </c>
      <c r="T567" t="s">
        <v>85</v>
      </c>
      <c r="U567">
        <v>0</v>
      </c>
      <c r="V567">
        <v>0</v>
      </c>
    </row>
    <row r="568" spans="1:22">
      <c r="A568">
        <v>12925</v>
      </c>
      <c r="B568" t="s">
        <v>2631</v>
      </c>
      <c r="C568" t="s">
        <v>597</v>
      </c>
      <c r="D568" t="s">
        <v>3267</v>
      </c>
      <c r="E568">
        <v>1</v>
      </c>
      <c r="F568" t="s">
        <v>212</v>
      </c>
      <c r="G568" t="s">
        <v>73</v>
      </c>
      <c r="H568">
        <v>5061477</v>
      </c>
      <c r="I568" t="s">
        <v>3442</v>
      </c>
      <c r="J568">
        <v>49100</v>
      </c>
      <c r="K568">
        <v>49100</v>
      </c>
      <c r="L568">
        <v>38789</v>
      </c>
      <c r="M568">
        <v>34861</v>
      </c>
      <c r="N568">
        <v>34861</v>
      </c>
      <c r="O568">
        <v>100</v>
      </c>
      <c r="P568">
        <v>21</v>
      </c>
      <c r="Q568" t="s">
        <v>75</v>
      </c>
      <c r="R568" t="s">
        <v>937</v>
      </c>
      <c r="S568" t="s">
        <v>88</v>
      </c>
      <c r="T568" t="s">
        <v>455</v>
      </c>
      <c r="U568">
        <v>0</v>
      </c>
      <c r="V568">
        <v>0</v>
      </c>
    </row>
    <row r="569" spans="1:22">
      <c r="A569">
        <v>13036</v>
      </c>
      <c r="B569" t="s">
        <v>1986</v>
      </c>
      <c r="C569" t="s">
        <v>1030</v>
      </c>
      <c r="D569" t="s">
        <v>254</v>
      </c>
      <c r="E569">
        <v>1</v>
      </c>
      <c r="F569" t="s">
        <v>120</v>
      </c>
      <c r="G569" t="s">
        <v>73</v>
      </c>
      <c r="H569">
        <v>5061462</v>
      </c>
      <c r="I569" t="s">
        <v>3442</v>
      </c>
      <c r="J569">
        <v>73600</v>
      </c>
      <c r="K569">
        <v>73600</v>
      </c>
      <c r="L569">
        <v>47995</v>
      </c>
      <c r="M569">
        <v>47995.199999999997</v>
      </c>
      <c r="N569">
        <v>47995.199999999997</v>
      </c>
      <c r="O569">
        <v>100</v>
      </c>
      <c r="P569">
        <v>0</v>
      </c>
      <c r="Q569" t="s">
        <v>75</v>
      </c>
      <c r="R569" t="s">
        <v>121</v>
      </c>
      <c r="S569" t="s">
        <v>184</v>
      </c>
      <c r="T569" t="s">
        <v>745</v>
      </c>
      <c r="U569">
        <v>0</v>
      </c>
      <c r="V569">
        <v>0</v>
      </c>
    </row>
    <row r="570" spans="1:22">
      <c r="A570">
        <v>13036</v>
      </c>
      <c r="B570" t="s">
        <v>892</v>
      </c>
      <c r="C570" t="s">
        <v>519</v>
      </c>
      <c r="D570" t="s">
        <v>254</v>
      </c>
      <c r="E570">
        <v>1</v>
      </c>
      <c r="F570" t="s">
        <v>120</v>
      </c>
      <c r="G570" t="s">
        <v>73</v>
      </c>
      <c r="H570">
        <v>5061462</v>
      </c>
      <c r="I570" t="s">
        <v>3442</v>
      </c>
      <c r="J570">
        <v>22400</v>
      </c>
      <c r="K570">
        <v>22400</v>
      </c>
      <c r="L570">
        <v>16352</v>
      </c>
      <c r="M570">
        <v>16352</v>
      </c>
      <c r="N570">
        <v>16352</v>
      </c>
      <c r="O570">
        <v>100</v>
      </c>
      <c r="P570">
        <v>0</v>
      </c>
      <c r="Q570" t="s">
        <v>75</v>
      </c>
      <c r="R570" t="s">
        <v>121</v>
      </c>
      <c r="S570" t="s">
        <v>184</v>
      </c>
      <c r="T570" t="s">
        <v>708</v>
      </c>
      <c r="U570">
        <v>0</v>
      </c>
      <c r="V570">
        <v>0</v>
      </c>
    </row>
    <row r="571" spans="1:22">
      <c r="A571">
        <v>13036</v>
      </c>
      <c r="B571" t="s">
        <v>1984</v>
      </c>
      <c r="C571" t="s">
        <v>739</v>
      </c>
      <c r="D571" t="s">
        <v>254</v>
      </c>
      <c r="E571">
        <v>1</v>
      </c>
      <c r="F571" t="s">
        <v>120</v>
      </c>
      <c r="G571" t="s">
        <v>73</v>
      </c>
      <c r="H571">
        <v>5061462</v>
      </c>
      <c r="I571" t="s">
        <v>3442</v>
      </c>
      <c r="J571">
        <v>5400</v>
      </c>
      <c r="K571">
        <v>5400</v>
      </c>
      <c r="L571">
        <v>3820</v>
      </c>
      <c r="M571">
        <v>3820.3332999999998</v>
      </c>
      <c r="N571">
        <v>3820.3332999999998</v>
      </c>
      <c r="O571">
        <v>100</v>
      </c>
      <c r="P571">
        <v>0</v>
      </c>
      <c r="Q571" t="s">
        <v>75</v>
      </c>
      <c r="R571" t="s">
        <v>121</v>
      </c>
      <c r="S571" t="s">
        <v>184</v>
      </c>
      <c r="T571" t="s">
        <v>740</v>
      </c>
      <c r="U571">
        <v>0</v>
      </c>
      <c r="V571">
        <v>0</v>
      </c>
    </row>
    <row r="572" spans="1:22">
      <c r="A572">
        <v>13036</v>
      </c>
      <c r="B572" t="s">
        <v>1028</v>
      </c>
      <c r="C572" t="s">
        <v>450</v>
      </c>
      <c r="D572" t="s">
        <v>254</v>
      </c>
      <c r="E572">
        <v>6</v>
      </c>
      <c r="F572" t="s">
        <v>120</v>
      </c>
      <c r="G572" t="s">
        <v>73</v>
      </c>
      <c r="H572">
        <v>5061462</v>
      </c>
      <c r="I572" t="s">
        <v>3442</v>
      </c>
      <c r="J572">
        <v>27600</v>
      </c>
      <c r="K572">
        <v>4600</v>
      </c>
      <c r="L572">
        <v>19596</v>
      </c>
      <c r="M572">
        <v>3266</v>
      </c>
      <c r="N572">
        <v>19596</v>
      </c>
      <c r="O572">
        <v>100</v>
      </c>
      <c r="P572">
        <v>0</v>
      </c>
      <c r="Q572" t="s">
        <v>75</v>
      </c>
      <c r="R572" t="s">
        <v>121</v>
      </c>
      <c r="S572" t="s">
        <v>184</v>
      </c>
      <c r="T572" t="s">
        <v>85</v>
      </c>
      <c r="U572">
        <v>0</v>
      </c>
      <c r="V572">
        <v>0</v>
      </c>
    </row>
    <row r="573" spans="1:22">
      <c r="A573">
        <v>13036</v>
      </c>
      <c r="B573" t="s">
        <v>811</v>
      </c>
      <c r="C573" t="s">
        <v>140</v>
      </c>
      <c r="D573" t="s">
        <v>254</v>
      </c>
      <c r="E573">
        <v>1</v>
      </c>
      <c r="F573" t="s">
        <v>120</v>
      </c>
      <c r="G573" t="s">
        <v>73</v>
      </c>
      <c r="H573">
        <v>5061462</v>
      </c>
      <c r="I573" t="s">
        <v>3442</v>
      </c>
      <c r="J573">
        <v>2300</v>
      </c>
      <c r="K573">
        <v>2300</v>
      </c>
      <c r="L573">
        <v>1633</v>
      </c>
      <c r="M573">
        <v>1633</v>
      </c>
      <c r="N573">
        <v>1633</v>
      </c>
      <c r="O573">
        <v>100</v>
      </c>
      <c r="P573">
        <v>0</v>
      </c>
      <c r="Q573" t="s">
        <v>75</v>
      </c>
      <c r="R573" t="s">
        <v>121</v>
      </c>
      <c r="S573" t="s">
        <v>184</v>
      </c>
      <c r="T573" t="s">
        <v>141</v>
      </c>
      <c r="U573">
        <v>0</v>
      </c>
      <c r="V573">
        <v>0</v>
      </c>
    </row>
    <row r="574" spans="1:22">
      <c r="A574">
        <v>13036</v>
      </c>
      <c r="B574" t="s">
        <v>3475</v>
      </c>
      <c r="C574" t="s">
        <v>125</v>
      </c>
      <c r="D574" t="s">
        <v>254</v>
      </c>
      <c r="E574">
        <v>1</v>
      </c>
      <c r="F574" t="s">
        <v>120</v>
      </c>
      <c r="G574" t="s">
        <v>73</v>
      </c>
      <c r="H574">
        <v>5061462</v>
      </c>
      <c r="I574" t="s">
        <v>3442</v>
      </c>
      <c r="J574">
        <v>6600</v>
      </c>
      <c r="K574">
        <v>6600</v>
      </c>
      <c r="L574">
        <v>4260</v>
      </c>
      <c r="M574">
        <v>4260</v>
      </c>
      <c r="N574">
        <v>4260</v>
      </c>
      <c r="O574">
        <v>100</v>
      </c>
      <c r="P574">
        <v>0</v>
      </c>
      <c r="Q574" t="s">
        <v>75</v>
      </c>
      <c r="R574" t="s">
        <v>121</v>
      </c>
      <c r="S574" t="s">
        <v>184</v>
      </c>
      <c r="T574" t="s">
        <v>85</v>
      </c>
      <c r="U574">
        <v>0</v>
      </c>
      <c r="V574">
        <v>0</v>
      </c>
    </row>
    <row r="575" spans="1:22">
      <c r="A575">
        <v>12927</v>
      </c>
      <c r="B575" t="s">
        <v>292</v>
      </c>
      <c r="C575" t="s">
        <v>210</v>
      </c>
      <c r="D575" t="s">
        <v>3267</v>
      </c>
      <c r="E575">
        <v>1</v>
      </c>
      <c r="F575" t="s">
        <v>212</v>
      </c>
      <c r="G575" t="s">
        <v>73</v>
      </c>
      <c r="H575">
        <v>5061483</v>
      </c>
      <c r="I575" t="s">
        <v>3442</v>
      </c>
      <c r="J575">
        <v>649900</v>
      </c>
      <c r="K575">
        <v>649900</v>
      </c>
      <c r="L575">
        <v>513421</v>
      </c>
      <c r="M575">
        <v>442669.05489999999</v>
      </c>
      <c r="N575">
        <v>442669.05489999999</v>
      </c>
      <c r="O575">
        <v>100</v>
      </c>
      <c r="P575">
        <v>21</v>
      </c>
      <c r="Q575" t="s">
        <v>75</v>
      </c>
      <c r="R575" t="s">
        <v>3476</v>
      </c>
      <c r="S575" t="s">
        <v>88</v>
      </c>
      <c r="T575" t="s">
        <v>214</v>
      </c>
      <c r="U575">
        <v>65100</v>
      </c>
      <c r="V575">
        <v>65100</v>
      </c>
    </row>
    <row r="576" spans="1:22">
      <c r="A576">
        <v>12927</v>
      </c>
      <c r="B576" t="s">
        <v>1528</v>
      </c>
      <c r="C576" t="s">
        <v>210</v>
      </c>
      <c r="D576" t="s">
        <v>3267</v>
      </c>
      <c r="E576">
        <v>1</v>
      </c>
      <c r="F576" t="s">
        <v>212</v>
      </c>
      <c r="G576" t="s">
        <v>73</v>
      </c>
      <c r="H576">
        <v>5061483</v>
      </c>
      <c r="I576" t="s">
        <v>3442</v>
      </c>
      <c r="J576">
        <v>699300</v>
      </c>
      <c r="K576">
        <v>699300</v>
      </c>
      <c r="L576">
        <v>552447</v>
      </c>
      <c r="M576">
        <v>478163.70370000001</v>
      </c>
      <c r="N576">
        <v>478163.70370000001</v>
      </c>
      <c r="O576">
        <v>100</v>
      </c>
      <c r="P576">
        <v>21</v>
      </c>
      <c r="Q576" t="s">
        <v>75</v>
      </c>
      <c r="R576" t="s">
        <v>3476</v>
      </c>
      <c r="S576" t="s">
        <v>88</v>
      </c>
      <c r="T576" t="s">
        <v>214</v>
      </c>
      <c r="U576">
        <v>64700</v>
      </c>
      <c r="V576">
        <v>64700</v>
      </c>
    </row>
    <row r="577" spans="1:22">
      <c r="A577">
        <v>12927</v>
      </c>
      <c r="B577" t="s">
        <v>1529</v>
      </c>
      <c r="C577" t="s">
        <v>210</v>
      </c>
      <c r="D577" t="s">
        <v>3267</v>
      </c>
      <c r="E577">
        <v>-1</v>
      </c>
      <c r="F577" t="s">
        <v>212</v>
      </c>
      <c r="G577" t="s">
        <v>73</v>
      </c>
      <c r="H577">
        <v>5061483</v>
      </c>
      <c r="I577" t="s">
        <v>3442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100</v>
      </c>
      <c r="P577">
        <v>21</v>
      </c>
      <c r="Q577" t="s">
        <v>75</v>
      </c>
      <c r="R577" t="s">
        <v>3476</v>
      </c>
      <c r="S577" t="s">
        <v>88</v>
      </c>
      <c r="T577" t="s">
        <v>146</v>
      </c>
      <c r="U577">
        <v>64700</v>
      </c>
      <c r="V577">
        <v>-64700</v>
      </c>
    </row>
    <row r="578" spans="1:22">
      <c r="A578">
        <v>12927</v>
      </c>
      <c r="B578" t="s">
        <v>293</v>
      </c>
      <c r="C578" t="s">
        <v>210</v>
      </c>
      <c r="D578" t="s">
        <v>3267</v>
      </c>
      <c r="E578">
        <v>-1</v>
      </c>
      <c r="F578" t="s">
        <v>212</v>
      </c>
      <c r="G578" t="s">
        <v>73</v>
      </c>
      <c r="H578">
        <v>5061483</v>
      </c>
      <c r="I578" t="s">
        <v>3442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100</v>
      </c>
      <c r="P578">
        <v>21</v>
      </c>
      <c r="Q578" t="s">
        <v>75</v>
      </c>
      <c r="R578" t="s">
        <v>3476</v>
      </c>
      <c r="S578" t="s">
        <v>88</v>
      </c>
      <c r="T578" t="s">
        <v>214</v>
      </c>
      <c r="U578">
        <v>65100</v>
      </c>
      <c r="V578">
        <v>-65100</v>
      </c>
    </row>
    <row r="579" spans="1:22">
      <c r="A579">
        <v>12888</v>
      </c>
      <c r="B579" t="s">
        <v>240</v>
      </c>
      <c r="C579" t="s">
        <v>150</v>
      </c>
      <c r="D579" t="s">
        <v>3267</v>
      </c>
      <c r="E579">
        <v>1</v>
      </c>
      <c r="F579" t="s">
        <v>102</v>
      </c>
      <c r="G579" t="s">
        <v>73</v>
      </c>
      <c r="H579">
        <v>5061504</v>
      </c>
      <c r="I579" t="s">
        <v>3442</v>
      </c>
      <c r="J579">
        <v>98900</v>
      </c>
      <c r="K579">
        <v>98900</v>
      </c>
      <c r="L579">
        <v>89999</v>
      </c>
      <c r="M579">
        <v>69922.174499999994</v>
      </c>
      <c r="N579">
        <v>69922.174499999994</v>
      </c>
      <c r="O579">
        <v>100</v>
      </c>
      <c r="P579">
        <v>9</v>
      </c>
      <c r="Q579" t="s">
        <v>75</v>
      </c>
      <c r="R579" t="s">
        <v>3477</v>
      </c>
      <c r="S579" t="s">
        <v>158</v>
      </c>
      <c r="T579" t="s">
        <v>130</v>
      </c>
      <c r="U579">
        <v>0</v>
      </c>
      <c r="V579">
        <v>0</v>
      </c>
    </row>
    <row r="580" spans="1:22">
      <c r="A580">
        <v>12892</v>
      </c>
      <c r="B580" t="s">
        <v>358</v>
      </c>
      <c r="C580" t="s">
        <v>127</v>
      </c>
      <c r="D580" t="s">
        <v>3267</v>
      </c>
      <c r="E580">
        <v>1</v>
      </c>
      <c r="F580" t="s">
        <v>206</v>
      </c>
      <c r="G580" t="s">
        <v>73</v>
      </c>
      <c r="H580">
        <v>5061505</v>
      </c>
      <c r="I580" t="s">
        <v>3442</v>
      </c>
      <c r="J580">
        <v>38900</v>
      </c>
      <c r="K580">
        <v>38900</v>
      </c>
      <c r="L580">
        <v>24725</v>
      </c>
      <c r="M580">
        <v>24725.1204</v>
      </c>
      <c r="N580">
        <v>24725.1204</v>
      </c>
      <c r="O580">
        <v>100</v>
      </c>
      <c r="P580">
        <v>0</v>
      </c>
      <c r="Q580" t="s">
        <v>75</v>
      </c>
      <c r="R580" t="s">
        <v>3478</v>
      </c>
      <c r="S580" t="s">
        <v>158</v>
      </c>
      <c r="T580" t="s">
        <v>128</v>
      </c>
      <c r="U580">
        <v>0</v>
      </c>
      <c r="V580">
        <v>0</v>
      </c>
    </row>
    <row r="581" spans="1:22">
      <c r="A581">
        <v>12892</v>
      </c>
      <c r="B581" t="s">
        <v>207</v>
      </c>
      <c r="C581" t="s">
        <v>208</v>
      </c>
      <c r="D581" t="s">
        <v>3267</v>
      </c>
      <c r="E581">
        <v>6.5</v>
      </c>
      <c r="F581" t="s">
        <v>206</v>
      </c>
      <c r="G581" t="s">
        <v>73</v>
      </c>
      <c r="H581">
        <v>5061505</v>
      </c>
      <c r="I581" t="s">
        <v>3442</v>
      </c>
      <c r="J581">
        <v>154050</v>
      </c>
      <c r="K581">
        <v>23700</v>
      </c>
      <c r="L581">
        <v>45201</v>
      </c>
      <c r="M581">
        <v>6953.81</v>
      </c>
      <c r="N581">
        <v>45199.764999999999</v>
      </c>
      <c r="O581">
        <v>100</v>
      </c>
      <c r="P581">
        <v>0</v>
      </c>
      <c r="Q581" t="s">
        <v>75</v>
      </c>
      <c r="R581" t="s">
        <v>3478</v>
      </c>
      <c r="S581" t="s">
        <v>158</v>
      </c>
      <c r="T581" t="s">
        <v>136</v>
      </c>
      <c r="U581">
        <v>0</v>
      </c>
      <c r="V581">
        <v>0</v>
      </c>
    </row>
    <row r="582" spans="1:22">
      <c r="A582">
        <v>12886</v>
      </c>
      <c r="B582" t="s">
        <v>543</v>
      </c>
      <c r="C582" t="s">
        <v>544</v>
      </c>
      <c r="D582" t="s">
        <v>3267</v>
      </c>
      <c r="E582">
        <v>1</v>
      </c>
      <c r="F582" t="s">
        <v>144</v>
      </c>
      <c r="G582" t="s">
        <v>73</v>
      </c>
      <c r="H582">
        <v>5061515</v>
      </c>
      <c r="I582" t="s">
        <v>3442</v>
      </c>
      <c r="J582">
        <v>16000</v>
      </c>
      <c r="K582">
        <v>16000</v>
      </c>
      <c r="L582">
        <v>16000</v>
      </c>
      <c r="M582">
        <v>12160.0095</v>
      </c>
      <c r="N582">
        <v>12160.0095</v>
      </c>
      <c r="O582">
        <v>100</v>
      </c>
      <c r="P582">
        <v>0</v>
      </c>
      <c r="Q582" t="s">
        <v>145</v>
      </c>
      <c r="R582" t="s">
        <v>3479</v>
      </c>
      <c r="S582" t="s">
        <v>158</v>
      </c>
      <c r="T582" t="s">
        <v>545</v>
      </c>
      <c r="U582">
        <v>0</v>
      </c>
      <c r="V582">
        <v>0</v>
      </c>
    </row>
    <row r="583" spans="1:22">
      <c r="A583">
        <v>12886</v>
      </c>
      <c r="B583" t="s">
        <v>151</v>
      </c>
      <c r="C583" t="s">
        <v>152</v>
      </c>
      <c r="D583" t="s">
        <v>3267</v>
      </c>
      <c r="E583">
        <v>1</v>
      </c>
      <c r="F583" t="s">
        <v>154</v>
      </c>
      <c r="G583" t="s">
        <v>73</v>
      </c>
      <c r="H583">
        <v>5061516</v>
      </c>
      <c r="I583" t="s">
        <v>3442</v>
      </c>
      <c r="J583">
        <v>90000</v>
      </c>
      <c r="K583">
        <v>90000</v>
      </c>
      <c r="L583">
        <v>77850</v>
      </c>
      <c r="M583">
        <v>77850</v>
      </c>
      <c r="N583">
        <v>77850</v>
      </c>
      <c r="O583">
        <v>100</v>
      </c>
      <c r="P583">
        <v>0</v>
      </c>
      <c r="Q583" t="s">
        <v>145</v>
      </c>
      <c r="R583" t="s">
        <v>3479</v>
      </c>
      <c r="S583" t="s">
        <v>158</v>
      </c>
      <c r="T583" t="s">
        <v>155</v>
      </c>
      <c r="U583">
        <v>0</v>
      </c>
      <c r="V583">
        <v>0</v>
      </c>
    </row>
    <row r="584" spans="1:22">
      <c r="A584">
        <v>12126</v>
      </c>
      <c r="B584" t="s">
        <v>1050</v>
      </c>
      <c r="C584" t="s">
        <v>286</v>
      </c>
      <c r="D584" t="s">
        <v>2386</v>
      </c>
      <c r="E584">
        <v>4</v>
      </c>
      <c r="F584" t="s">
        <v>72</v>
      </c>
      <c r="G584" t="s">
        <v>73</v>
      </c>
      <c r="H584">
        <v>5061547</v>
      </c>
      <c r="I584" t="s">
        <v>3442</v>
      </c>
      <c r="J584">
        <v>13600</v>
      </c>
      <c r="K584">
        <v>3400</v>
      </c>
      <c r="L584">
        <v>10744</v>
      </c>
      <c r="M584">
        <v>2362</v>
      </c>
      <c r="N584">
        <v>9448</v>
      </c>
      <c r="O584">
        <v>100</v>
      </c>
      <c r="P584">
        <v>21</v>
      </c>
      <c r="Q584" t="s">
        <v>75</v>
      </c>
      <c r="R584" t="s">
        <v>3507</v>
      </c>
      <c r="S584" t="s">
        <v>195</v>
      </c>
      <c r="T584" t="s">
        <v>85</v>
      </c>
      <c r="U584">
        <v>0</v>
      </c>
      <c r="V584">
        <v>0</v>
      </c>
    </row>
    <row r="585" spans="1:22">
      <c r="A585">
        <v>12126</v>
      </c>
      <c r="B585" t="s">
        <v>784</v>
      </c>
      <c r="C585" t="s">
        <v>552</v>
      </c>
      <c r="D585" t="s">
        <v>2386</v>
      </c>
      <c r="E585">
        <v>10</v>
      </c>
      <c r="F585" t="s">
        <v>72</v>
      </c>
      <c r="G585" t="s">
        <v>73</v>
      </c>
      <c r="H585">
        <v>5061547</v>
      </c>
      <c r="I585" t="s">
        <v>3442</v>
      </c>
      <c r="J585">
        <v>44000</v>
      </c>
      <c r="K585">
        <v>4400</v>
      </c>
      <c r="L585">
        <v>34760</v>
      </c>
      <c r="M585">
        <v>3085.9231</v>
      </c>
      <c r="N585">
        <v>30859.231</v>
      </c>
      <c r="O585">
        <v>100</v>
      </c>
      <c r="P585">
        <v>21</v>
      </c>
      <c r="Q585" t="s">
        <v>75</v>
      </c>
      <c r="R585" t="s">
        <v>3507</v>
      </c>
      <c r="S585" t="s">
        <v>195</v>
      </c>
      <c r="T585" t="s">
        <v>447</v>
      </c>
      <c r="U585">
        <v>0</v>
      </c>
      <c r="V585">
        <v>0</v>
      </c>
    </row>
    <row r="586" spans="1:22">
      <c r="A586">
        <v>12126</v>
      </c>
      <c r="B586" t="s">
        <v>895</v>
      </c>
      <c r="C586" t="s">
        <v>333</v>
      </c>
      <c r="D586" t="s">
        <v>2386</v>
      </c>
      <c r="E586">
        <v>3</v>
      </c>
      <c r="F586" t="s">
        <v>72</v>
      </c>
      <c r="G586" t="s">
        <v>73</v>
      </c>
      <c r="H586">
        <v>5061547</v>
      </c>
      <c r="I586" t="s">
        <v>3442</v>
      </c>
      <c r="J586">
        <v>31800</v>
      </c>
      <c r="K586">
        <v>10600</v>
      </c>
      <c r="L586">
        <v>25122</v>
      </c>
      <c r="M586">
        <v>8091.3333000000002</v>
      </c>
      <c r="N586">
        <v>24273.999899999999</v>
      </c>
      <c r="O586">
        <v>100</v>
      </c>
      <c r="P586">
        <v>21</v>
      </c>
      <c r="Q586" t="s">
        <v>75</v>
      </c>
      <c r="R586" t="s">
        <v>3507</v>
      </c>
      <c r="S586" t="s">
        <v>195</v>
      </c>
      <c r="T586" t="s">
        <v>85</v>
      </c>
      <c r="U586">
        <v>0</v>
      </c>
      <c r="V586">
        <v>0</v>
      </c>
    </row>
    <row r="587" spans="1:22">
      <c r="A587">
        <v>12930</v>
      </c>
      <c r="B587" t="s">
        <v>137</v>
      </c>
      <c r="C587" t="s">
        <v>127</v>
      </c>
      <c r="D587" t="s">
        <v>3307</v>
      </c>
      <c r="E587">
        <v>1</v>
      </c>
      <c r="F587" t="s">
        <v>138</v>
      </c>
      <c r="G587" t="s">
        <v>73</v>
      </c>
      <c r="H587">
        <v>5061489</v>
      </c>
      <c r="I587" t="s">
        <v>3442</v>
      </c>
      <c r="J587">
        <v>31700</v>
      </c>
      <c r="K587">
        <v>31700</v>
      </c>
      <c r="L587">
        <v>20313</v>
      </c>
      <c r="M587">
        <v>20313.040199999999</v>
      </c>
      <c r="N587">
        <v>20313.040199999999</v>
      </c>
      <c r="O587">
        <v>100</v>
      </c>
      <c r="P587">
        <v>0</v>
      </c>
      <c r="Q587" t="s">
        <v>75</v>
      </c>
      <c r="R587" t="s">
        <v>3480</v>
      </c>
      <c r="S587" t="s">
        <v>158</v>
      </c>
      <c r="T587" t="s">
        <v>128</v>
      </c>
      <c r="U587">
        <v>0</v>
      </c>
      <c r="V587">
        <v>0</v>
      </c>
    </row>
    <row r="588" spans="1:22">
      <c r="A588">
        <v>12930</v>
      </c>
      <c r="B588" t="s">
        <v>148</v>
      </c>
      <c r="C588" t="s">
        <v>106</v>
      </c>
      <c r="D588" t="s">
        <v>3307</v>
      </c>
      <c r="E588">
        <v>1</v>
      </c>
      <c r="F588" t="s">
        <v>144</v>
      </c>
      <c r="G588" t="s">
        <v>73</v>
      </c>
      <c r="H588">
        <v>5061488</v>
      </c>
      <c r="I588" t="s">
        <v>3442</v>
      </c>
      <c r="J588">
        <v>35120</v>
      </c>
      <c r="K588">
        <v>43900</v>
      </c>
      <c r="L588">
        <v>35120</v>
      </c>
      <c r="M588">
        <v>27746.087599999999</v>
      </c>
      <c r="N588">
        <v>22196.870080000001</v>
      </c>
      <c r="O588">
        <v>80</v>
      </c>
      <c r="P588">
        <v>0</v>
      </c>
      <c r="Q588" t="s">
        <v>75</v>
      </c>
      <c r="R588" t="s">
        <v>3480</v>
      </c>
      <c r="S588" t="s">
        <v>158</v>
      </c>
      <c r="T588" t="s">
        <v>130</v>
      </c>
      <c r="U588">
        <v>0</v>
      </c>
      <c r="V588">
        <v>0</v>
      </c>
    </row>
    <row r="589" spans="1:22">
      <c r="A589">
        <v>12930</v>
      </c>
      <c r="B589" t="s">
        <v>149</v>
      </c>
      <c r="C589" t="s">
        <v>150</v>
      </c>
      <c r="D589" t="s">
        <v>3307</v>
      </c>
      <c r="E589">
        <v>1</v>
      </c>
      <c r="F589" t="s">
        <v>144</v>
      </c>
      <c r="G589" t="s">
        <v>73</v>
      </c>
      <c r="H589">
        <v>5061488</v>
      </c>
      <c r="I589" t="s">
        <v>3442</v>
      </c>
      <c r="J589">
        <v>84000</v>
      </c>
      <c r="K589">
        <v>105000</v>
      </c>
      <c r="L589">
        <v>84000</v>
      </c>
      <c r="M589">
        <v>73709.448499999999</v>
      </c>
      <c r="N589">
        <v>58967.558799999999</v>
      </c>
      <c r="O589">
        <v>80</v>
      </c>
      <c r="P589">
        <v>0</v>
      </c>
      <c r="Q589" t="s">
        <v>75</v>
      </c>
      <c r="R589" t="s">
        <v>3480</v>
      </c>
      <c r="S589" t="s">
        <v>158</v>
      </c>
      <c r="T589" t="s">
        <v>130</v>
      </c>
      <c r="U589">
        <v>0</v>
      </c>
      <c r="V589">
        <v>0</v>
      </c>
    </row>
    <row r="590" spans="1:22">
      <c r="A590">
        <v>12930</v>
      </c>
      <c r="B590" t="s">
        <v>207</v>
      </c>
      <c r="C590" t="s">
        <v>208</v>
      </c>
      <c r="D590" t="s">
        <v>3307</v>
      </c>
      <c r="E590">
        <v>7</v>
      </c>
      <c r="F590" t="s">
        <v>138</v>
      </c>
      <c r="G590" t="s">
        <v>73</v>
      </c>
      <c r="H590">
        <v>5061489</v>
      </c>
      <c r="I590" t="s">
        <v>3442</v>
      </c>
      <c r="J590">
        <v>165900</v>
      </c>
      <c r="K590">
        <v>23700</v>
      </c>
      <c r="L590">
        <v>48678</v>
      </c>
      <c r="M590">
        <v>6953.81</v>
      </c>
      <c r="N590">
        <v>48676.67</v>
      </c>
      <c r="O590">
        <v>100</v>
      </c>
      <c r="P590">
        <v>0</v>
      </c>
      <c r="Q590" t="s">
        <v>75</v>
      </c>
      <c r="R590" t="s">
        <v>3480</v>
      </c>
      <c r="S590" t="s">
        <v>158</v>
      </c>
      <c r="T590" t="s">
        <v>136</v>
      </c>
      <c r="U590">
        <v>0</v>
      </c>
      <c r="V590">
        <v>0</v>
      </c>
    </row>
    <row r="591" spans="1:22">
      <c r="A591">
        <v>13088</v>
      </c>
      <c r="B591" t="s">
        <v>134</v>
      </c>
      <c r="C591" t="s">
        <v>135</v>
      </c>
      <c r="D591" t="s">
        <v>3307</v>
      </c>
      <c r="E591">
        <v>2</v>
      </c>
      <c r="F591" t="s">
        <v>102</v>
      </c>
      <c r="G591" t="s">
        <v>73</v>
      </c>
      <c r="H591">
        <v>5061539</v>
      </c>
      <c r="I591" t="s">
        <v>3442</v>
      </c>
      <c r="J591">
        <v>47400</v>
      </c>
      <c r="K591">
        <v>23700</v>
      </c>
      <c r="L591">
        <v>23600</v>
      </c>
      <c r="M591">
        <v>6986.8074999999999</v>
      </c>
      <c r="N591">
        <v>13973.615</v>
      </c>
      <c r="O591">
        <v>100</v>
      </c>
      <c r="P591">
        <v>0</v>
      </c>
      <c r="Q591" t="s">
        <v>75</v>
      </c>
      <c r="R591" t="s">
        <v>3481</v>
      </c>
      <c r="S591" t="s">
        <v>76</v>
      </c>
      <c r="T591" t="s">
        <v>136</v>
      </c>
      <c r="U591">
        <v>0</v>
      </c>
      <c r="V591">
        <v>0</v>
      </c>
    </row>
    <row r="592" spans="1:22">
      <c r="A592">
        <v>12999</v>
      </c>
      <c r="B592" t="s">
        <v>258</v>
      </c>
      <c r="C592" t="s">
        <v>259</v>
      </c>
      <c r="D592" t="s">
        <v>3307</v>
      </c>
      <c r="E592">
        <v>1</v>
      </c>
      <c r="F592" t="s">
        <v>102</v>
      </c>
      <c r="G592" t="s">
        <v>73</v>
      </c>
      <c r="H592">
        <v>5061466</v>
      </c>
      <c r="I592" t="s">
        <v>3442</v>
      </c>
      <c r="J592">
        <v>25000</v>
      </c>
      <c r="K592">
        <v>25000</v>
      </c>
      <c r="L592">
        <v>25000</v>
      </c>
      <c r="M592">
        <v>25000</v>
      </c>
      <c r="N592">
        <v>25000</v>
      </c>
      <c r="O592">
        <v>100</v>
      </c>
      <c r="P592">
        <v>0</v>
      </c>
      <c r="Q592" t="s">
        <v>75</v>
      </c>
      <c r="R592" t="s">
        <v>3482</v>
      </c>
      <c r="S592" t="s">
        <v>88</v>
      </c>
      <c r="T592" t="s">
        <v>260</v>
      </c>
      <c r="U592">
        <v>0</v>
      </c>
      <c r="V592">
        <v>0</v>
      </c>
    </row>
    <row r="593" spans="1:22">
      <c r="A593">
        <v>13086</v>
      </c>
      <c r="B593" t="s">
        <v>305</v>
      </c>
      <c r="C593" t="s">
        <v>306</v>
      </c>
      <c r="D593" t="s">
        <v>3307</v>
      </c>
      <c r="E593">
        <v>6</v>
      </c>
      <c r="F593" t="s">
        <v>102</v>
      </c>
      <c r="G593" t="s">
        <v>73</v>
      </c>
      <c r="H593">
        <v>5061550</v>
      </c>
      <c r="I593" t="s">
        <v>3442</v>
      </c>
      <c r="J593">
        <v>157800</v>
      </c>
      <c r="K593">
        <v>26300</v>
      </c>
      <c r="L593">
        <v>84600</v>
      </c>
      <c r="M593">
        <v>11299.2546</v>
      </c>
      <c r="N593">
        <v>67795.527600000001</v>
      </c>
      <c r="O593">
        <v>100</v>
      </c>
      <c r="P593">
        <v>0</v>
      </c>
      <c r="Q593" t="s">
        <v>75</v>
      </c>
      <c r="R593" t="s">
        <v>2417</v>
      </c>
      <c r="S593" t="s">
        <v>88</v>
      </c>
      <c r="T593" t="s">
        <v>136</v>
      </c>
      <c r="U593">
        <v>0</v>
      </c>
      <c r="V593">
        <v>0</v>
      </c>
    </row>
    <row r="594" spans="1:22">
      <c r="A594">
        <v>13086</v>
      </c>
      <c r="B594" t="s">
        <v>124</v>
      </c>
      <c r="C594" t="s">
        <v>125</v>
      </c>
      <c r="D594" t="s">
        <v>3307</v>
      </c>
      <c r="E594">
        <v>1</v>
      </c>
      <c r="F594" t="s">
        <v>102</v>
      </c>
      <c r="G594" t="s">
        <v>73</v>
      </c>
      <c r="H594">
        <v>5061550</v>
      </c>
      <c r="I594" t="s">
        <v>3442</v>
      </c>
      <c r="J594">
        <v>19100</v>
      </c>
      <c r="K594">
        <v>19100</v>
      </c>
      <c r="L594">
        <v>17381</v>
      </c>
      <c r="M594">
        <v>13505.280500000001</v>
      </c>
      <c r="N594">
        <v>13505.280500000001</v>
      </c>
      <c r="O594">
        <v>100</v>
      </c>
      <c r="P594">
        <v>9</v>
      </c>
      <c r="Q594" t="s">
        <v>75</v>
      </c>
      <c r="R594" t="s">
        <v>2417</v>
      </c>
      <c r="S594" t="s">
        <v>88</v>
      </c>
      <c r="T594" t="s">
        <v>85</v>
      </c>
      <c r="U594">
        <v>0</v>
      </c>
      <c r="V594">
        <v>0</v>
      </c>
    </row>
    <row r="595" spans="1:22">
      <c r="A595">
        <v>13086</v>
      </c>
      <c r="B595" t="s">
        <v>307</v>
      </c>
      <c r="C595" t="s">
        <v>308</v>
      </c>
      <c r="D595" t="s">
        <v>3307</v>
      </c>
      <c r="E595">
        <v>1</v>
      </c>
      <c r="F595" t="s">
        <v>102</v>
      </c>
      <c r="G595" t="s">
        <v>73</v>
      </c>
      <c r="H595">
        <v>5061550</v>
      </c>
      <c r="I595" t="s">
        <v>3442</v>
      </c>
      <c r="J595">
        <v>34600</v>
      </c>
      <c r="K595">
        <v>34600</v>
      </c>
      <c r="L595">
        <v>31486</v>
      </c>
      <c r="M595">
        <v>22082.5396</v>
      </c>
      <c r="N595">
        <v>22082.5396</v>
      </c>
      <c r="O595">
        <v>100</v>
      </c>
      <c r="P595">
        <v>9</v>
      </c>
      <c r="Q595" t="s">
        <v>75</v>
      </c>
      <c r="R595" t="s">
        <v>2417</v>
      </c>
      <c r="S595" t="s">
        <v>88</v>
      </c>
      <c r="T595" t="s">
        <v>128</v>
      </c>
      <c r="U595">
        <v>0</v>
      </c>
      <c r="V595">
        <v>0</v>
      </c>
    </row>
    <row r="596" spans="1:22">
      <c r="A596">
        <v>13086</v>
      </c>
      <c r="B596" t="s">
        <v>356</v>
      </c>
      <c r="C596" t="s">
        <v>150</v>
      </c>
      <c r="D596" t="s">
        <v>3307</v>
      </c>
      <c r="E596">
        <v>1</v>
      </c>
      <c r="F596" t="s">
        <v>102</v>
      </c>
      <c r="G596" t="s">
        <v>73</v>
      </c>
      <c r="H596">
        <v>5061550</v>
      </c>
      <c r="I596" t="s">
        <v>3442</v>
      </c>
      <c r="J596">
        <v>60000</v>
      </c>
      <c r="K596">
        <v>60000</v>
      </c>
      <c r="L596">
        <v>54600</v>
      </c>
      <c r="M596">
        <v>42403.9643</v>
      </c>
      <c r="N596">
        <v>42403.9643</v>
      </c>
      <c r="O596">
        <v>100</v>
      </c>
      <c r="P596">
        <v>9</v>
      </c>
      <c r="Q596" t="s">
        <v>75</v>
      </c>
      <c r="R596" t="s">
        <v>2417</v>
      </c>
      <c r="S596" t="s">
        <v>88</v>
      </c>
      <c r="T596" t="s">
        <v>130</v>
      </c>
      <c r="U596">
        <v>0</v>
      </c>
      <c r="V596">
        <v>0</v>
      </c>
    </row>
    <row r="597" spans="1:22">
      <c r="A597">
        <v>13086</v>
      </c>
      <c r="B597" t="s">
        <v>1551</v>
      </c>
      <c r="C597" t="s">
        <v>116</v>
      </c>
      <c r="D597" t="s">
        <v>3307</v>
      </c>
      <c r="E597">
        <v>1</v>
      </c>
      <c r="F597" t="s">
        <v>102</v>
      </c>
      <c r="G597" t="s">
        <v>73</v>
      </c>
      <c r="H597">
        <v>5061550</v>
      </c>
      <c r="I597" t="s">
        <v>3442</v>
      </c>
      <c r="J597">
        <v>118000</v>
      </c>
      <c r="K597">
        <v>118000</v>
      </c>
      <c r="L597">
        <v>107380</v>
      </c>
      <c r="M597">
        <v>77520</v>
      </c>
      <c r="N597">
        <v>77520</v>
      </c>
      <c r="O597">
        <v>100</v>
      </c>
      <c r="P597">
        <v>9</v>
      </c>
      <c r="Q597" t="s">
        <v>75</v>
      </c>
      <c r="R597" t="s">
        <v>2417</v>
      </c>
      <c r="S597" t="s">
        <v>88</v>
      </c>
      <c r="T597" t="s">
        <v>133</v>
      </c>
      <c r="U597">
        <v>0</v>
      </c>
      <c r="V597">
        <v>0</v>
      </c>
    </row>
    <row r="598" spans="1:22">
      <c r="A598">
        <v>13087</v>
      </c>
      <c r="B598" t="s">
        <v>240</v>
      </c>
      <c r="C598" t="s">
        <v>150</v>
      </c>
      <c r="D598" t="s">
        <v>3307</v>
      </c>
      <c r="E598">
        <v>1</v>
      </c>
      <c r="F598" t="s">
        <v>102</v>
      </c>
      <c r="G598" t="s">
        <v>73</v>
      </c>
      <c r="H598">
        <v>5061538</v>
      </c>
      <c r="I598" t="s">
        <v>3442</v>
      </c>
      <c r="J598">
        <v>98900</v>
      </c>
      <c r="K598">
        <v>98900</v>
      </c>
      <c r="L598">
        <v>89999</v>
      </c>
      <c r="M598">
        <v>69922.174499999994</v>
      </c>
      <c r="N598">
        <v>69922.174499999994</v>
      </c>
      <c r="O598">
        <v>100</v>
      </c>
      <c r="P598">
        <v>9</v>
      </c>
      <c r="Q598" t="s">
        <v>75</v>
      </c>
      <c r="R598" t="s">
        <v>3483</v>
      </c>
      <c r="S598" t="s">
        <v>76</v>
      </c>
      <c r="T598" t="s">
        <v>130</v>
      </c>
      <c r="U598">
        <v>0</v>
      </c>
      <c r="V598">
        <v>0</v>
      </c>
    </row>
    <row r="599" spans="1:22">
      <c r="A599">
        <v>13087</v>
      </c>
      <c r="B599" t="s">
        <v>337</v>
      </c>
      <c r="C599" t="s">
        <v>338</v>
      </c>
      <c r="D599" t="s">
        <v>3307</v>
      </c>
      <c r="E599">
        <v>0.1</v>
      </c>
      <c r="F599" t="s">
        <v>102</v>
      </c>
      <c r="G599" t="s">
        <v>73</v>
      </c>
      <c r="H599">
        <v>5061538</v>
      </c>
      <c r="I599" t="s">
        <v>3442</v>
      </c>
      <c r="J599">
        <v>17800</v>
      </c>
      <c r="K599">
        <v>178000</v>
      </c>
      <c r="L599">
        <v>16198</v>
      </c>
      <c r="M599">
        <v>123543.5871</v>
      </c>
      <c r="N599">
        <v>12354.358709999999</v>
      </c>
      <c r="O599">
        <v>100</v>
      </c>
      <c r="P599">
        <v>9</v>
      </c>
      <c r="Q599" t="s">
        <v>75</v>
      </c>
      <c r="R599" t="s">
        <v>3483</v>
      </c>
      <c r="S599" t="s">
        <v>76</v>
      </c>
      <c r="T599" t="s">
        <v>223</v>
      </c>
      <c r="U599">
        <v>0</v>
      </c>
      <c r="V599">
        <v>0</v>
      </c>
    </row>
    <row r="600" spans="1:22">
      <c r="A600">
        <v>12968</v>
      </c>
      <c r="B600" t="s">
        <v>347</v>
      </c>
      <c r="C600" t="s">
        <v>348</v>
      </c>
      <c r="D600" t="s">
        <v>3307</v>
      </c>
      <c r="E600">
        <v>9</v>
      </c>
      <c r="F600" t="s">
        <v>368</v>
      </c>
      <c r="G600" t="s">
        <v>73</v>
      </c>
      <c r="H600">
        <v>5061535</v>
      </c>
      <c r="I600" t="s">
        <v>3442</v>
      </c>
      <c r="J600">
        <v>236700</v>
      </c>
      <c r="K600">
        <v>26300</v>
      </c>
      <c r="L600">
        <v>101232</v>
      </c>
      <c r="M600">
        <v>11248.178599999999</v>
      </c>
      <c r="N600">
        <v>101233.60739999999</v>
      </c>
      <c r="O600">
        <v>100</v>
      </c>
      <c r="P600">
        <v>0</v>
      </c>
      <c r="Q600" t="s">
        <v>75</v>
      </c>
      <c r="R600" t="s">
        <v>3484</v>
      </c>
      <c r="S600" t="s">
        <v>158</v>
      </c>
      <c r="T600" t="s">
        <v>136</v>
      </c>
      <c r="U600">
        <v>0</v>
      </c>
      <c r="V600">
        <v>0</v>
      </c>
    </row>
    <row r="601" spans="1:22">
      <c r="A601">
        <v>12968</v>
      </c>
      <c r="B601" t="s">
        <v>351</v>
      </c>
      <c r="C601" t="s">
        <v>127</v>
      </c>
      <c r="D601" t="s">
        <v>3307</v>
      </c>
      <c r="E601">
        <v>1</v>
      </c>
      <c r="F601" t="s">
        <v>368</v>
      </c>
      <c r="G601" t="s">
        <v>73</v>
      </c>
      <c r="H601">
        <v>5061535</v>
      </c>
      <c r="I601" t="s">
        <v>3442</v>
      </c>
      <c r="J601">
        <v>49300</v>
      </c>
      <c r="K601">
        <v>49300</v>
      </c>
      <c r="L601">
        <v>31524</v>
      </c>
      <c r="M601">
        <v>31524.112799999999</v>
      </c>
      <c r="N601">
        <v>31524.112799999999</v>
      </c>
      <c r="O601">
        <v>100</v>
      </c>
      <c r="P601">
        <v>0</v>
      </c>
      <c r="Q601" t="s">
        <v>75</v>
      </c>
      <c r="R601" t="s">
        <v>3484</v>
      </c>
      <c r="S601" t="s">
        <v>158</v>
      </c>
      <c r="T601" t="s">
        <v>128</v>
      </c>
      <c r="U601">
        <v>0</v>
      </c>
      <c r="V601">
        <v>0</v>
      </c>
    </row>
    <row r="602" spans="1:22">
      <c r="A602">
        <v>12968</v>
      </c>
      <c r="B602" t="s">
        <v>148</v>
      </c>
      <c r="C602" t="s">
        <v>106</v>
      </c>
      <c r="D602" t="s">
        <v>3307</v>
      </c>
      <c r="E602">
        <v>1</v>
      </c>
      <c r="F602" t="s">
        <v>144</v>
      </c>
      <c r="G602" t="s">
        <v>73</v>
      </c>
      <c r="H602">
        <v>5061534</v>
      </c>
      <c r="I602" t="s">
        <v>3442</v>
      </c>
      <c r="J602">
        <v>35120</v>
      </c>
      <c r="K602">
        <v>43900</v>
      </c>
      <c r="L602">
        <v>35120</v>
      </c>
      <c r="M602">
        <v>27746.087599999999</v>
      </c>
      <c r="N602">
        <v>22196.870080000001</v>
      </c>
      <c r="O602">
        <v>80</v>
      </c>
      <c r="P602">
        <v>0</v>
      </c>
      <c r="Q602" t="s">
        <v>75</v>
      </c>
      <c r="R602" t="s">
        <v>3484</v>
      </c>
      <c r="S602" t="s">
        <v>158</v>
      </c>
      <c r="T602" t="s">
        <v>130</v>
      </c>
      <c r="U602">
        <v>0</v>
      </c>
      <c r="V602">
        <v>0</v>
      </c>
    </row>
    <row r="603" spans="1:22">
      <c r="A603">
        <v>12968</v>
      </c>
      <c r="B603" t="s">
        <v>404</v>
      </c>
      <c r="C603" t="s">
        <v>125</v>
      </c>
      <c r="D603" t="s">
        <v>3307</v>
      </c>
      <c r="E603">
        <v>1</v>
      </c>
      <c r="F603" t="s">
        <v>368</v>
      </c>
      <c r="G603" t="s">
        <v>73</v>
      </c>
      <c r="H603">
        <v>5061535</v>
      </c>
      <c r="I603" t="s">
        <v>3442</v>
      </c>
      <c r="J603">
        <v>43300</v>
      </c>
      <c r="K603">
        <v>43300</v>
      </c>
      <c r="L603">
        <v>30743</v>
      </c>
      <c r="M603">
        <v>30743</v>
      </c>
      <c r="N603">
        <v>30743</v>
      </c>
      <c r="O603">
        <v>100</v>
      </c>
      <c r="P603">
        <v>0</v>
      </c>
      <c r="Q603" t="s">
        <v>75</v>
      </c>
      <c r="R603" t="s">
        <v>3484</v>
      </c>
      <c r="S603" t="s">
        <v>158</v>
      </c>
      <c r="T603" t="s">
        <v>85</v>
      </c>
      <c r="U603">
        <v>0</v>
      </c>
      <c r="V603">
        <v>0</v>
      </c>
    </row>
    <row r="604" spans="1:22">
      <c r="A604">
        <v>12968</v>
      </c>
      <c r="B604" t="s">
        <v>149</v>
      </c>
      <c r="C604" t="s">
        <v>150</v>
      </c>
      <c r="D604" t="s">
        <v>3307</v>
      </c>
      <c r="E604">
        <v>1</v>
      </c>
      <c r="F604" t="s">
        <v>144</v>
      </c>
      <c r="G604" t="s">
        <v>73</v>
      </c>
      <c r="H604">
        <v>5061534</v>
      </c>
      <c r="I604" t="s">
        <v>3442</v>
      </c>
      <c r="J604">
        <v>84000</v>
      </c>
      <c r="K604">
        <v>105000</v>
      </c>
      <c r="L604">
        <v>84000</v>
      </c>
      <c r="M604">
        <v>73709.448499999999</v>
      </c>
      <c r="N604">
        <v>58967.558799999999</v>
      </c>
      <c r="O604">
        <v>80</v>
      </c>
      <c r="P604">
        <v>0</v>
      </c>
      <c r="Q604" t="s">
        <v>75</v>
      </c>
      <c r="R604" t="s">
        <v>3484</v>
      </c>
      <c r="S604" t="s">
        <v>158</v>
      </c>
      <c r="T604" t="s">
        <v>130</v>
      </c>
      <c r="U604">
        <v>0</v>
      </c>
      <c r="V604">
        <v>0</v>
      </c>
    </row>
    <row r="605" spans="1:22">
      <c r="A605">
        <v>12969</v>
      </c>
      <c r="B605" t="s">
        <v>108</v>
      </c>
      <c r="C605" t="s">
        <v>109</v>
      </c>
      <c r="D605" t="s">
        <v>3307</v>
      </c>
      <c r="E605">
        <v>0.5</v>
      </c>
      <c r="F605" t="s">
        <v>102</v>
      </c>
      <c r="G605" t="s">
        <v>73</v>
      </c>
      <c r="H605">
        <v>5061537</v>
      </c>
      <c r="I605" t="s">
        <v>3442</v>
      </c>
      <c r="J605">
        <v>19950</v>
      </c>
      <c r="K605">
        <v>39900</v>
      </c>
      <c r="L605">
        <v>18154</v>
      </c>
      <c r="M605">
        <v>25378.870299999999</v>
      </c>
      <c r="N605">
        <v>12689.435149999999</v>
      </c>
      <c r="O605">
        <v>100</v>
      </c>
      <c r="P605">
        <v>9</v>
      </c>
      <c r="Q605" t="s">
        <v>75</v>
      </c>
      <c r="R605" t="s">
        <v>3485</v>
      </c>
      <c r="S605" t="s">
        <v>158</v>
      </c>
      <c r="T605" t="s">
        <v>110</v>
      </c>
      <c r="U605">
        <v>0</v>
      </c>
      <c r="V605">
        <v>0</v>
      </c>
    </row>
    <row r="606" spans="1:22">
      <c r="A606">
        <v>12969</v>
      </c>
      <c r="B606" t="s">
        <v>148</v>
      </c>
      <c r="C606" t="s">
        <v>106</v>
      </c>
      <c r="D606" t="s">
        <v>3307</v>
      </c>
      <c r="E606">
        <v>1</v>
      </c>
      <c r="F606" t="s">
        <v>102</v>
      </c>
      <c r="G606" t="s">
        <v>73</v>
      </c>
      <c r="H606">
        <v>5061537</v>
      </c>
      <c r="I606" t="s">
        <v>3442</v>
      </c>
      <c r="J606">
        <v>43900</v>
      </c>
      <c r="K606">
        <v>43900</v>
      </c>
      <c r="L606">
        <v>39949</v>
      </c>
      <c r="M606">
        <v>27746.087599999999</v>
      </c>
      <c r="N606">
        <v>27746.087599999999</v>
      </c>
      <c r="O606">
        <v>100</v>
      </c>
      <c r="P606">
        <v>9</v>
      </c>
      <c r="Q606" t="s">
        <v>75</v>
      </c>
      <c r="R606" t="s">
        <v>3485</v>
      </c>
      <c r="S606" t="s">
        <v>158</v>
      </c>
      <c r="T606" t="s">
        <v>130</v>
      </c>
      <c r="U606">
        <v>0</v>
      </c>
      <c r="V606">
        <v>0</v>
      </c>
    </row>
    <row r="607" spans="1:22">
      <c r="A607">
        <v>12969</v>
      </c>
      <c r="B607" t="s">
        <v>149</v>
      </c>
      <c r="C607" t="s">
        <v>150</v>
      </c>
      <c r="D607" t="s">
        <v>3307</v>
      </c>
      <c r="E607">
        <v>1</v>
      </c>
      <c r="F607" t="s">
        <v>102</v>
      </c>
      <c r="G607" t="s">
        <v>73</v>
      </c>
      <c r="H607">
        <v>5061537</v>
      </c>
      <c r="I607" t="s">
        <v>3442</v>
      </c>
      <c r="J607">
        <v>105000</v>
      </c>
      <c r="K607">
        <v>105000</v>
      </c>
      <c r="L607">
        <v>95550</v>
      </c>
      <c r="M607">
        <v>73709.448499999999</v>
      </c>
      <c r="N607">
        <v>73709.448499999999</v>
      </c>
      <c r="O607">
        <v>100</v>
      </c>
      <c r="P607">
        <v>9</v>
      </c>
      <c r="Q607" t="s">
        <v>75</v>
      </c>
      <c r="R607" t="s">
        <v>3485</v>
      </c>
      <c r="S607" t="s">
        <v>158</v>
      </c>
      <c r="T607" t="s">
        <v>130</v>
      </c>
      <c r="U607">
        <v>0</v>
      </c>
      <c r="V607">
        <v>0</v>
      </c>
    </row>
    <row r="608" spans="1:22">
      <c r="A608">
        <v>12969</v>
      </c>
      <c r="B608" t="s">
        <v>298</v>
      </c>
      <c r="C608" t="s">
        <v>299</v>
      </c>
      <c r="D608" t="s">
        <v>3307</v>
      </c>
      <c r="E608">
        <v>1</v>
      </c>
      <c r="F608" t="s">
        <v>102</v>
      </c>
      <c r="G608" t="s">
        <v>73</v>
      </c>
      <c r="H608">
        <v>5061537</v>
      </c>
      <c r="I608" t="s">
        <v>3442</v>
      </c>
      <c r="J608">
        <v>29300</v>
      </c>
      <c r="K608">
        <v>29300</v>
      </c>
      <c r="L608">
        <v>26663</v>
      </c>
      <c r="M608">
        <v>18666.683199999999</v>
      </c>
      <c r="N608">
        <v>18666.683199999999</v>
      </c>
      <c r="O608">
        <v>100</v>
      </c>
      <c r="P608">
        <v>9</v>
      </c>
      <c r="Q608" t="s">
        <v>75</v>
      </c>
      <c r="R608" t="s">
        <v>3485</v>
      </c>
      <c r="S608" t="s">
        <v>158</v>
      </c>
      <c r="T608" t="s">
        <v>133</v>
      </c>
      <c r="U608">
        <v>0</v>
      </c>
      <c r="V608">
        <v>0</v>
      </c>
    </row>
    <row r="609" spans="1:22">
      <c r="A609">
        <v>12969</v>
      </c>
      <c r="B609" t="s">
        <v>300</v>
      </c>
      <c r="C609" t="s">
        <v>116</v>
      </c>
      <c r="D609" t="s">
        <v>3307</v>
      </c>
      <c r="E609">
        <v>1</v>
      </c>
      <c r="F609" t="s">
        <v>102</v>
      </c>
      <c r="G609" t="s">
        <v>73</v>
      </c>
      <c r="H609">
        <v>5061537</v>
      </c>
      <c r="I609" t="s">
        <v>3442</v>
      </c>
      <c r="J609">
        <v>112000</v>
      </c>
      <c r="K609">
        <v>112000</v>
      </c>
      <c r="L609">
        <v>101920</v>
      </c>
      <c r="M609">
        <v>73396.618300000002</v>
      </c>
      <c r="N609">
        <v>73396.618300000002</v>
      </c>
      <c r="O609">
        <v>100</v>
      </c>
      <c r="P609">
        <v>9</v>
      </c>
      <c r="Q609" t="s">
        <v>75</v>
      </c>
      <c r="R609" t="s">
        <v>3485</v>
      </c>
      <c r="S609" t="s">
        <v>158</v>
      </c>
      <c r="T609" t="s">
        <v>133</v>
      </c>
      <c r="U609">
        <v>0</v>
      </c>
      <c r="V609">
        <v>0</v>
      </c>
    </row>
    <row r="610" spans="1:22">
      <c r="A610">
        <v>12993</v>
      </c>
      <c r="B610" t="s">
        <v>305</v>
      </c>
      <c r="C610" t="s">
        <v>306</v>
      </c>
      <c r="D610" t="s">
        <v>3307</v>
      </c>
      <c r="E610">
        <v>6</v>
      </c>
      <c r="F610" t="s">
        <v>102</v>
      </c>
      <c r="G610" t="s">
        <v>73</v>
      </c>
      <c r="H610">
        <v>5061474</v>
      </c>
      <c r="I610" t="s">
        <v>3442</v>
      </c>
      <c r="J610">
        <v>157800</v>
      </c>
      <c r="K610">
        <v>26300</v>
      </c>
      <c r="L610">
        <v>84600</v>
      </c>
      <c r="M610">
        <v>11299.2546</v>
      </c>
      <c r="N610">
        <v>67795.527600000001</v>
      </c>
      <c r="O610">
        <v>100</v>
      </c>
      <c r="P610">
        <v>0</v>
      </c>
      <c r="Q610" t="s">
        <v>75</v>
      </c>
      <c r="R610" t="s">
        <v>3486</v>
      </c>
      <c r="S610" t="s">
        <v>88</v>
      </c>
      <c r="T610" t="s">
        <v>136</v>
      </c>
      <c r="U610">
        <v>0</v>
      </c>
      <c r="V610">
        <v>0</v>
      </c>
    </row>
    <row r="611" spans="1:22">
      <c r="A611">
        <v>12993</v>
      </c>
      <c r="B611" t="s">
        <v>124</v>
      </c>
      <c r="C611" t="s">
        <v>125</v>
      </c>
      <c r="D611" t="s">
        <v>3307</v>
      </c>
      <c r="E611">
        <v>1</v>
      </c>
      <c r="F611" t="s">
        <v>102</v>
      </c>
      <c r="G611" t="s">
        <v>73</v>
      </c>
      <c r="H611">
        <v>5061474</v>
      </c>
      <c r="I611" t="s">
        <v>3442</v>
      </c>
      <c r="J611">
        <v>19100</v>
      </c>
      <c r="K611">
        <v>19100</v>
      </c>
      <c r="L611">
        <v>17381</v>
      </c>
      <c r="M611">
        <v>13505.280500000001</v>
      </c>
      <c r="N611">
        <v>13505.280500000001</v>
      </c>
      <c r="O611">
        <v>100</v>
      </c>
      <c r="P611">
        <v>9</v>
      </c>
      <c r="Q611" t="s">
        <v>75</v>
      </c>
      <c r="R611" t="s">
        <v>3486</v>
      </c>
      <c r="S611" t="s">
        <v>88</v>
      </c>
      <c r="T611" t="s">
        <v>85</v>
      </c>
      <c r="U611">
        <v>0</v>
      </c>
      <c r="V611">
        <v>0</v>
      </c>
    </row>
    <row r="612" spans="1:22">
      <c r="A612">
        <v>12993</v>
      </c>
      <c r="B612" t="s">
        <v>307</v>
      </c>
      <c r="C612" t="s">
        <v>308</v>
      </c>
      <c r="D612" t="s">
        <v>3307</v>
      </c>
      <c r="E612">
        <v>1</v>
      </c>
      <c r="F612" t="s">
        <v>102</v>
      </c>
      <c r="G612" t="s">
        <v>73</v>
      </c>
      <c r="H612">
        <v>5061474</v>
      </c>
      <c r="I612" t="s">
        <v>3442</v>
      </c>
      <c r="J612">
        <v>34600</v>
      </c>
      <c r="K612">
        <v>34600</v>
      </c>
      <c r="L612">
        <v>31486</v>
      </c>
      <c r="M612">
        <v>22082.5396</v>
      </c>
      <c r="N612">
        <v>22082.5396</v>
      </c>
      <c r="O612">
        <v>100</v>
      </c>
      <c r="P612">
        <v>9</v>
      </c>
      <c r="Q612" t="s">
        <v>75</v>
      </c>
      <c r="R612" t="s">
        <v>3486</v>
      </c>
      <c r="S612" t="s">
        <v>88</v>
      </c>
      <c r="T612" t="s">
        <v>128</v>
      </c>
      <c r="U612">
        <v>0</v>
      </c>
      <c r="V612">
        <v>0</v>
      </c>
    </row>
    <row r="613" spans="1:22">
      <c r="A613">
        <v>12993</v>
      </c>
      <c r="B613" t="s">
        <v>356</v>
      </c>
      <c r="C613" t="s">
        <v>150</v>
      </c>
      <c r="D613" t="s">
        <v>3307</v>
      </c>
      <c r="E613">
        <v>1</v>
      </c>
      <c r="F613" t="s">
        <v>102</v>
      </c>
      <c r="G613" t="s">
        <v>73</v>
      </c>
      <c r="H613">
        <v>5061474</v>
      </c>
      <c r="I613" t="s">
        <v>3442</v>
      </c>
      <c r="J613">
        <v>60000</v>
      </c>
      <c r="K613">
        <v>60000</v>
      </c>
      <c r="L613">
        <v>54600</v>
      </c>
      <c r="M613">
        <v>42403.9643</v>
      </c>
      <c r="N613">
        <v>42403.9643</v>
      </c>
      <c r="O613">
        <v>100</v>
      </c>
      <c r="P613">
        <v>9</v>
      </c>
      <c r="Q613" t="s">
        <v>75</v>
      </c>
      <c r="R613" t="s">
        <v>3486</v>
      </c>
      <c r="S613" t="s">
        <v>88</v>
      </c>
      <c r="T613" t="s">
        <v>130</v>
      </c>
      <c r="U613">
        <v>0</v>
      </c>
      <c r="V613">
        <v>0</v>
      </c>
    </row>
    <row r="614" spans="1:22">
      <c r="A614">
        <v>12993</v>
      </c>
      <c r="B614" t="s">
        <v>622</v>
      </c>
      <c r="C614" t="s">
        <v>116</v>
      </c>
      <c r="D614" t="s">
        <v>3307</v>
      </c>
      <c r="E614">
        <v>1</v>
      </c>
      <c r="F614" t="s">
        <v>102</v>
      </c>
      <c r="G614" t="s">
        <v>73</v>
      </c>
      <c r="H614">
        <v>5061474</v>
      </c>
      <c r="I614" t="s">
        <v>3442</v>
      </c>
      <c r="J614">
        <v>117000</v>
      </c>
      <c r="K614">
        <v>117000</v>
      </c>
      <c r="L614">
        <v>106470</v>
      </c>
      <c r="M614">
        <v>78276.624800000005</v>
      </c>
      <c r="N614">
        <v>78276.624800000005</v>
      </c>
      <c r="O614">
        <v>100</v>
      </c>
      <c r="P614">
        <v>9</v>
      </c>
      <c r="Q614" t="s">
        <v>75</v>
      </c>
      <c r="R614" t="s">
        <v>3486</v>
      </c>
      <c r="S614" t="s">
        <v>88</v>
      </c>
      <c r="T614" t="s">
        <v>133</v>
      </c>
      <c r="U614">
        <v>0</v>
      </c>
      <c r="V614">
        <v>0</v>
      </c>
    </row>
    <row r="615" spans="1:22">
      <c r="A615">
        <v>13092</v>
      </c>
      <c r="B615" t="s">
        <v>305</v>
      </c>
      <c r="C615" t="s">
        <v>306</v>
      </c>
      <c r="D615" t="s">
        <v>3307</v>
      </c>
      <c r="E615">
        <v>1</v>
      </c>
      <c r="F615" t="s">
        <v>102</v>
      </c>
      <c r="G615" t="s">
        <v>73</v>
      </c>
      <c r="H615">
        <v>5061482</v>
      </c>
      <c r="I615" t="s">
        <v>3442</v>
      </c>
      <c r="J615">
        <v>26300</v>
      </c>
      <c r="K615">
        <v>26300</v>
      </c>
      <c r="L615">
        <v>14100</v>
      </c>
      <c r="M615">
        <v>11299.2546</v>
      </c>
      <c r="N615">
        <v>11299.2546</v>
      </c>
      <c r="O615">
        <v>100</v>
      </c>
      <c r="P615">
        <v>0</v>
      </c>
      <c r="Q615" t="s">
        <v>75</v>
      </c>
      <c r="R615" t="s">
        <v>3487</v>
      </c>
      <c r="S615" t="s">
        <v>88</v>
      </c>
      <c r="T615" t="s">
        <v>136</v>
      </c>
      <c r="U615">
        <v>0</v>
      </c>
      <c r="V615">
        <v>0</v>
      </c>
    </row>
    <row r="616" spans="1:22">
      <c r="A616">
        <v>12126</v>
      </c>
      <c r="B616" t="s">
        <v>1048</v>
      </c>
      <c r="C616" t="s">
        <v>1049</v>
      </c>
      <c r="D616" t="s">
        <v>2386</v>
      </c>
      <c r="E616">
        <v>3</v>
      </c>
      <c r="F616" t="s">
        <v>72</v>
      </c>
      <c r="G616" t="s">
        <v>73</v>
      </c>
      <c r="H616">
        <v>5061547</v>
      </c>
      <c r="I616" t="s">
        <v>3442</v>
      </c>
      <c r="J616">
        <v>11100</v>
      </c>
      <c r="K616">
        <v>3700</v>
      </c>
      <c r="L616">
        <v>8769</v>
      </c>
      <c r="M616">
        <v>2824.3332999999998</v>
      </c>
      <c r="N616">
        <v>8472.9999000000007</v>
      </c>
      <c r="O616">
        <v>100</v>
      </c>
      <c r="P616">
        <v>21</v>
      </c>
      <c r="Q616" t="s">
        <v>75</v>
      </c>
      <c r="R616" t="s">
        <v>3507</v>
      </c>
      <c r="S616" t="s">
        <v>195</v>
      </c>
      <c r="T616" t="s">
        <v>480</v>
      </c>
      <c r="U616">
        <v>0</v>
      </c>
      <c r="V616">
        <v>0</v>
      </c>
    </row>
    <row r="617" spans="1:22">
      <c r="A617">
        <v>12126</v>
      </c>
      <c r="B617" t="s">
        <v>895</v>
      </c>
      <c r="C617" t="s">
        <v>333</v>
      </c>
      <c r="D617" t="s">
        <v>2386</v>
      </c>
      <c r="E617">
        <v>3</v>
      </c>
      <c r="F617" t="s">
        <v>72</v>
      </c>
      <c r="G617" t="s">
        <v>73</v>
      </c>
      <c r="H617">
        <v>5061547</v>
      </c>
      <c r="I617" t="s">
        <v>3442</v>
      </c>
      <c r="J617">
        <v>31800</v>
      </c>
      <c r="K617">
        <v>10600</v>
      </c>
      <c r="L617">
        <v>25122</v>
      </c>
      <c r="M617">
        <v>8091.3333000000002</v>
      </c>
      <c r="N617">
        <v>24273.999899999999</v>
      </c>
      <c r="O617">
        <v>100</v>
      </c>
      <c r="P617">
        <v>21</v>
      </c>
      <c r="Q617" t="s">
        <v>75</v>
      </c>
      <c r="R617" t="s">
        <v>3507</v>
      </c>
      <c r="S617" t="s">
        <v>195</v>
      </c>
      <c r="T617" t="s">
        <v>85</v>
      </c>
      <c r="U617">
        <v>0</v>
      </c>
      <c r="V617">
        <v>0</v>
      </c>
    </row>
    <row r="618" spans="1:22">
      <c r="A618">
        <v>12991</v>
      </c>
      <c r="B618" t="s">
        <v>108</v>
      </c>
      <c r="C618" t="s">
        <v>109</v>
      </c>
      <c r="D618" t="s">
        <v>3307</v>
      </c>
      <c r="E618">
        <v>0.6</v>
      </c>
      <c r="F618" t="s">
        <v>102</v>
      </c>
      <c r="G618" t="s">
        <v>73</v>
      </c>
      <c r="H618">
        <v>5061465</v>
      </c>
      <c r="I618" t="s">
        <v>3442</v>
      </c>
      <c r="J618">
        <v>23940</v>
      </c>
      <c r="K618">
        <v>39900</v>
      </c>
      <c r="L618">
        <v>21785</v>
      </c>
      <c r="M618">
        <v>25378.870299999999</v>
      </c>
      <c r="N618">
        <v>15227.322180000001</v>
      </c>
      <c r="O618">
        <v>100</v>
      </c>
      <c r="P618">
        <v>9</v>
      </c>
      <c r="Q618" t="s">
        <v>75</v>
      </c>
      <c r="R618" t="s">
        <v>2157</v>
      </c>
      <c r="S618" t="s">
        <v>88</v>
      </c>
      <c r="T618" t="s">
        <v>110</v>
      </c>
      <c r="U618">
        <v>0</v>
      </c>
      <c r="V618">
        <v>0</v>
      </c>
    </row>
    <row r="619" spans="1:22">
      <c r="A619">
        <v>12991</v>
      </c>
      <c r="B619" t="s">
        <v>566</v>
      </c>
      <c r="C619" t="s">
        <v>567</v>
      </c>
      <c r="D619" t="s">
        <v>3307</v>
      </c>
      <c r="E619">
        <v>1</v>
      </c>
      <c r="F619" t="s">
        <v>102</v>
      </c>
      <c r="G619" t="s">
        <v>73</v>
      </c>
      <c r="H619">
        <v>5061465</v>
      </c>
      <c r="I619" t="s">
        <v>3442</v>
      </c>
      <c r="J619">
        <v>46200</v>
      </c>
      <c r="K619">
        <v>46200</v>
      </c>
      <c r="L619">
        <v>42042</v>
      </c>
      <c r="M619">
        <v>28996.121999999999</v>
      </c>
      <c r="N619">
        <v>28996.121999999999</v>
      </c>
      <c r="O619">
        <v>100</v>
      </c>
      <c r="P619">
        <v>9</v>
      </c>
      <c r="Q619" t="s">
        <v>75</v>
      </c>
      <c r="R619" t="s">
        <v>2157</v>
      </c>
      <c r="S619" t="s">
        <v>88</v>
      </c>
      <c r="T619" t="s">
        <v>128</v>
      </c>
      <c r="U619">
        <v>0</v>
      </c>
      <c r="V619">
        <v>0</v>
      </c>
    </row>
    <row r="620" spans="1:22">
      <c r="A620">
        <v>12991</v>
      </c>
      <c r="B620" t="s">
        <v>139</v>
      </c>
      <c r="C620" t="s">
        <v>140</v>
      </c>
      <c r="D620" t="s">
        <v>3307</v>
      </c>
      <c r="E620">
        <v>1</v>
      </c>
      <c r="F620" t="s">
        <v>102</v>
      </c>
      <c r="G620" t="s">
        <v>73</v>
      </c>
      <c r="H620">
        <v>5061465</v>
      </c>
      <c r="I620" t="s">
        <v>3442</v>
      </c>
      <c r="J620">
        <v>2400</v>
      </c>
      <c r="K620">
        <v>2400</v>
      </c>
      <c r="L620">
        <v>2184</v>
      </c>
      <c r="M620">
        <v>1693.5772999999999</v>
      </c>
      <c r="N620">
        <v>1693.5772999999999</v>
      </c>
      <c r="O620">
        <v>100</v>
      </c>
      <c r="P620">
        <v>9</v>
      </c>
      <c r="Q620" t="s">
        <v>75</v>
      </c>
      <c r="R620" t="s">
        <v>2157</v>
      </c>
      <c r="S620" t="s">
        <v>88</v>
      </c>
      <c r="T620" t="s">
        <v>141</v>
      </c>
      <c r="U620">
        <v>0</v>
      </c>
      <c r="V620">
        <v>0</v>
      </c>
    </row>
    <row r="621" spans="1:22">
      <c r="A621">
        <v>12991</v>
      </c>
      <c r="B621" t="s">
        <v>129</v>
      </c>
      <c r="C621" t="s">
        <v>106</v>
      </c>
      <c r="D621" t="s">
        <v>3307</v>
      </c>
      <c r="E621">
        <v>1</v>
      </c>
      <c r="F621" t="s">
        <v>102</v>
      </c>
      <c r="G621" t="s">
        <v>73</v>
      </c>
      <c r="H621">
        <v>5061465</v>
      </c>
      <c r="I621" t="s">
        <v>3442</v>
      </c>
      <c r="J621">
        <v>56800</v>
      </c>
      <c r="K621">
        <v>56800</v>
      </c>
      <c r="L621">
        <v>51688</v>
      </c>
      <c r="M621">
        <v>35919.716500000002</v>
      </c>
      <c r="N621">
        <v>35919.716500000002</v>
      </c>
      <c r="O621">
        <v>100</v>
      </c>
      <c r="P621">
        <v>9</v>
      </c>
      <c r="Q621" t="s">
        <v>75</v>
      </c>
      <c r="R621" t="s">
        <v>2157</v>
      </c>
      <c r="S621" t="s">
        <v>88</v>
      </c>
      <c r="T621" t="s">
        <v>130</v>
      </c>
      <c r="U621">
        <v>0</v>
      </c>
      <c r="V621">
        <v>0</v>
      </c>
    </row>
    <row r="622" spans="1:22">
      <c r="A622">
        <v>12991</v>
      </c>
      <c r="B622" t="s">
        <v>339</v>
      </c>
      <c r="C622" t="s">
        <v>150</v>
      </c>
      <c r="D622" t="s">
        <v>3307</v>
      </c>
      <c r="E622">
        <v>1</v>
      </c>
      <c r="F622" t="s">
        <v>102</v>
      </c>
      <c r="G622" t="s">
        <v>73</v>
      </c>
      <c r="H622">
        <v>5061465</v>
      </c>
      <c r="I622" t="s">
        <v>3442</v>
      </c>
      <c r="J622">
        <v>205000</v>
      </c>
      <c r="K622">
        <v>205000</v>
      </c>
      <c r="L622">
        <v>186550</v>
      </c>
      <c r="M622">
        <v>144272.3915</v>
      </c>
      <c r="N622">
        <v>144272.3915</v>
      </c>
      <c r="O622">
        <v>100</v>
      </c>
      <c r="P622">
        <v>9</v>
      </c>
      <c r="Q622" t="s">
        <v>75</v>
      </c>
      <c r="R622" t="s">
        <v>2157</v>
      </c>
      <c r="S622" t="s">
        <v>88</v>
      </c>
      <c r="T622" t="s">
        <v>130</v>
      </c>
      <c r="U622">
        <v>0</v>
      </c>
      <c r="V622">
        <v>0</v>
      </c>
    </row>
    <row r="623" spans="1:22">
      <c r="A623">
        <v>12991</v>
      </c>
      <c r="B623" t="s">
        <v>131</v>
      </c>
      <c r="C623" t="s">
        <v>132</v>
      </c>
      <c r="D623" t="s">
        <v>3307</v>
      </c>
      <c r="E623">
        <v>1</v>
      </c>
      <c r="F623" t="s">
        <v>102</v>
      </c>
      <c r="G623" t="s">
        <v>73</v>
      </c>
      <c r="H623">
        <v>5061465</v>
      </c>
      <c r="I623" t="s">
        <v>3442</v>
      </c>
      <c r="J623">
        <v>284000</v>
      </c>
      <c r="K623">
        <v>284000</v>
      </c>
      <c r="L623">
        <v>258440</v>
      </c>
      <c r="M623">
        <v>188436.10980000001</v>
      </c>
      <c r="N623">
        <v>188436.10980000001</v>
      </c>
      <c r="O623">
        <v>100</v>
      </c>
      <c r="P623">
        <v>9</v>
      </c>
      <c r="Q623" t="s">
        <v>75</v>
      </c>
      <c r="R623" t="s">
        <v>2157</v>
      </c>
      <c r="S623" t="s">
        <v>88</v>
      </c>
      <c r="T623" t="s">
        <v>133</v>
      </c>
      <c r="U623">
        <v>0</v>
      </c>
      <c r="V623">
        <v>0</v>
      </c>
    </row>
    <row r="624" spans="1:22">
      <c r="A624">
        <v>12991</v>
      </c>
      <c r="B624" t="s">
        <v>134</v>
      </c>
      <c r="C624" t="s">
        <v>135</v>
      </c>
      <c r="D624" t="s">
        <v>3307</v>
      </c>
      <c r="E624">
        <v>8.5</v>
      </c>
      <c r="F624" t="s">
        <v>102</v>
      </c>
      <c r="G624" t="s">
        <v>73</v>
      </c>
      <c r="H624">
        <v>5061465</v>
      </c>
      <c r="I624" t="s">
        <v>3442</v>
      </c>
      <c r="J624">
        <v>201450</v>
      </c>
      <c r="K624">
        <v>23700</v>
      </c>
      <c r="L624">
        <v>100300</v>
      </c>
      <c r="M624">
        <v>6986.8074999999999</v>
      </c>
      <c r="N624">
        <v>59387.863749999997</v>
      </c>
      <c r="O624">
        <v>100</v>
      </c>
      <c r="P624">
        <v>0</v>
      </c>
      <c r="Q624" t="s">
        <v>75</v>
      </c>
      <c r="R624" t="s">
        <v>2157</v>
      </c>
      <c r="S624" t="s">
        <v>88</v>
      </c>
      <c r="T624" t="s">
        <v>136</v>
      </c>
      <c r="U624">
        <v>0</v>
      </c>
      <c r="V624">
        <v>0</v>
      </c>
    </row>
    <row r="625" spans="1:22">
      <c r="A625">
        <v>12990</v>
      </c>
      <c r="B625" t="s">
        <v>240</v>
      </c>
      <c r="C625" t="s">
        <v>150</v>
      </c>
      <c r="D625" t="s">
        <v>3307</v>
      </c>
      <c r="E625">
        <v>1</v>
      </c>
      <c r="F625" t="s">
        <v>102</v>
      </c>
      <c r="G625" t="s">
        <v>73</v>
      </c>
      <c r="H625">
        <v>5061530</v>
      </c>
      <c r="I625" t="s">
        <v>3442</v>
      </c>
      <c r="J625">
        <v>98900</v>
      </c>
      <c r="K625">
        <v>98900</v>
      </c>
      <c r="L625">
        <v>89999</v>
      </c>
      <c r="M625">
        <v>69922.174499999994</v>
      </c>
      <c r="N625">
        <v>69922.174499999994</v>
      </c>
      <c r="O625">
        <v>100</v>
      </c>
      <c r="P625">
        <v>9</v>
      </c>
      <c r="Q625" t="s">
        <v>75</v>
      </c>
      <c r="R625" t="s">
        <v>3488</v>
      </c>
      <c r="S625" t="s">
        <v>158</v>
      </c>
      <c r="T625" t="s">
        <v>130</v>
      </c>
      <c r="U625">
        <v>0</v>
      </c>
      <c r="V625">
        <v>0</v>
      </c>
    </row>
    <row r="626" spans="1:22">
      <c r="A626">
        <v>12990</v>
      </c>
      <c r="B626" t="s">
        <v>337</v>
      </c>
      <c r="C626" t="s">
        <v>338</v>
      </c>
      <c r="D626" t="s">
        <v>3307</v>
      </c>
      <c r="E626">
        <v>0.1</v>
      </c>
      <c r="F626" t="s">
        <v>102</v>
      </c>
      <c r="G626" t="s">
        <v>73</v>
      </c>
      <c r="H626">
        <v>5061530</v>
      </c>
      <c r="I626" t="s">
        <v>3442</v>
      </c>
      <c r="J626">
        <v>17800</v>
      </c>
      <c r="K626">
        <v>178000</v>
      </c>
      <c r="L626">
        <v>16198</v>
      </c>
      <c r="M626">
        <v>123543.5871</v>
      </c>
      <c r="N626">
        <v>12354.358709999999</v>
      </c>
      <c r="O626">
        <v>100</v>
      </c>
      <c r="P626">
        <v>9</v>
      </c>
      <c r="Q626" t="s">
        <v>75</v>
      </c>
      <c r="R626" t="s">
        <v>3488</v>
      </c>
      <c r="S626" t="s">
        <v>158</v>
      </c>
      <c r="T626" t="s">
        <v>223</v>
      </c>
      <c r="U626">
        <v>0</v>
      </c>
      <c r="V626">
        <v>0</v>
      </c>
    </row>
    <row r="627" spans="1:22">
      <c r="A627">
        <v>13094</v>
      </c>
      <c r="B627" t="s">
        <v>137</v>
      </c>
      <c r="C627" t="s">
        <v>127</v>
      </c>
      <c r="D627" t="s">
        <v>3307</v>
      </c>
      <c r="E627">
        <v>1</v>
      </c>
      <c r="F627" t="s">
        <v>144</v>
      </c>
      <c r="G627" t="s">
        <v>73</v>
      </c>
      <c r="H627">
        <v>5061531</v>
      </c>
      <c r="I627" t="s">
        <v>3442</v>
      </c>
      <c r="J627">
        <v>25360</v>
      </c>
      <c r="K627">
        <v>31700</v>
      </c>
      <c r="L627">
        <v>25360</v>
      </c>
      <c r="M627">
        <v>20313.040199999999</v>
      </c>
      <c r="N627">
        <v>16250.43216</v>
      </c>
      <c r="O627">
        <v>80</v>
      </c>
      <c r="P627">
        <v>0</v>
      </c>
      <c r="Q627" t="s">
        <v>75</v>
      </c>
      <c r="R627" t="s">
        <v>722</v>
      </c>
      <c r="S627" t="s">
        <v>76</v>
      </c>
      <c r="T627" t="s">
        <v>128</v>
      </c>
      <c r="U627">
        <v>0</v>
      </c>
      <c r="V627">
        <v>0</v>
      </c>
    </row>
    <row r="628" spans="1:22">
      <c r="A628">
        <v>13094</v>
      </c>
      <c r="B628" t="s">
        <v>139</v>
      </c>
      <c r="C628" t="s">
        <v>140</v>
      </c>
      <c r="D628" t="s">
        <v>3307</v>
      </c>
      <c r="E628">
        <v>1</v>
      </c>
      <c r="F628" t="s">
        <v>144</v>
      </c>
      <c r="G628" t="s">
        <v>73</v>
      </c>
      <c r="H628">
        <v>5061531</v>
      </c>
      <c r="I628" t="s">
        <v>3442</v>
      </c>
      <c r="J628">
        <v>2400</v>
      </c>
      <c r="K628">
        <v>2400</v>
      </c>
      <c r="L628">
        <v>2400</v>
      </c>
      <c r="M628">
        <v>1693.5772999999999</v>
      </c>
      <c r="N628">
        <v>1693.5772999999999</v>
      </c>
      <c r="O628">
        <v>100</v>
      </c>
      <c r="P628">
        <v>0</v>
      </c>
      <c r="Q628" t="s">
        <v>75</v>
      </c>
      <c r="R628" t="s">
        <v>722</v>
      </c>
      <c r="S628" t="s">
        <v>76</v>
      </c>
      <c r="T628" t="s">
        <v>141</v>
      </c>
      <c r="U628">
        <v>0</v>
      </c>
      <c r="V628">
        <v>0</v>
      </c>
    </row>
    <row r="629" spans="1:22">
      <c r="A629">
        <v>13094</v>
      </c>
      <c r="B629" t="s">
        <v>134</v>
      </c>
      <c r="C629" t="s">
        <v>135</v>
      </c>
      <c r="D629" t="s">
        <v>3307</v>
      </c>
      <c r="E629">
        <v>6.6</v>
      </c>
      <c r="F629" t="s">
        <v>144</v>
      </c>
      <c r="G629" t="s">
        <v>73</v>
      </c>
      <c r="H629">
        <v>5061531</v>
      </c>
      <c r="I629" t="s">
        <v>3442</v>
      </c>
      <c r="J629">
        <v>125136</v>
      </c>
      <c r="K629">
        <v>23700</v>
      </c>
      <c r="L629">
        <v>125136</v>
      </c>
      <c r="M629">
        <v>6986.8074999999999</v>
      </c>
      <c r="N629">
        <v>36890.3436</v>
      </c>
      <c r="O629">
        <v>80</v>
      </c>
      <c r="P629">
        <v>0</v>
      </c>
      <c r="Q629" t="s">
        <v>75</v>
      </c>
      <c r="R629" t="s">
        <v>722</v>
      </c>
      <c r="S629" t="s">
        <v>76</v>
      </c>
      <c r="T629" t="s">
        <v>136</v>
      </c>
      <c r="U629">
        <v>0</v>
      </c>
      <c r="V629">
        <v>0</v>
      </c>
    </row>
    <row r="630" spans="1:22">
      <c r="A630">
        <v>12998</v>
      </c>
      <c r="B630" t="s">
        <v>126</v>
      </c>
      <c r="C630" t="s">
        <v>127</v>
      </c>
      <c r="D630" t="s">
        <v>3307</v>
      </c>
      <c r="E630">
        <v>1</v>
      </c>
      <c r="F630" t="s">
        <v>102</v>
      </c>
      <c r="G630" t="s">
        <v>73</v>
      </c>
      <c r="H630">
        <v>5061470</v>
      </c>
      <c r="I630" t="s">
        <v>3442</v>
      </c>
      <c r="J630">
        <v>38800</v>
      </c>
      <c r="K630">
        <v>38800</v>
      </c>
      <c r="L630">
        <v>35308</v>
      </c>
      <c r="M630">
        <v>24586.818299999999</v>
      </c>
      <c r="N630">
        <v>24586.818299999999</v>
      </c>
      <c r="O630">
        <v>100</v>
      </c>
      <c r="P630">
        <v>9</v>
      </c>
      <c r="Q630" t="s">
        <v>75</v>
      </c>
      <c r="R630" t="s">
        <v>3489</v>
      </c>
      <c r="S630" t="s">
        <v>88</v>
      </c>
      <c r="T630" t="s">
        <v>128</v>
      </c>
      <c r="U630">
        <v>0</v>
      </c>
      <c r="V630">
        <v>0</v>
      </c>
    </row>
    <row r="631" spans="1:22">
      <c r="A631">
        <v>12998</v>
      </c>
      <c r="B631" t="s">
        <v>124</v>
      </c>
      <c r="C631" t="s">
        <v>125</v>
      </c>
      <c r="D631" t="s">
        <v>3307</v>
      </c>
      <c r="E631">
        <v>1</v>
      </c>
      <c r="F631" t="s">
        <v>102</v>
      </c>
      <c r="G631" t="s">
        <v>73</v>
      </c>
      <c r="H631">
        <v>5061470</v>
      </c>
      <c r="I631" t="s">
        <v>3442</v>
      </c>
      <c r="J631">
        <v>19100</v>
      </c>
      <c r="K631">
        <v>19100</v>
      </c>
      <c r="L631">
        <v>17381</v>
      </c>
      <c r="M631">
        <v>13505.280500000001</v>
      </c>
      <c r="N631">
        <v>13505.280500000001</v>
      </c>
      <c r="O631">
        <v>100</v>
      </c>
      <c r="P631">
        <v>9</v>
      </c>
      <c r="Q631" t="s">
        <v>75</v>
      </c>
      <c r="R631" t="s">
        <v>3489</v>
      </c>
      <c r="S631" t="s">
        <v>88</v>
      </c>
      <c r="T631" t="s">
        <v>85</v>
      </c>
      <c r="U631">
        <v>0</v>
      </c>
      <c r="V631">
        <v>0</v>
      </c>
    </row>
    <row r="632" spans="1:22">
      <c r="A632">
        <v>12998</v>
      </c>
      <c r="B632" t="s">
        <v>134</v>
      </c>
      <c r="C632" t="s">
        <v>135</v>
      </c>
      <c r="D632" t="s">
        <v>3307</v>
      </c>
      <c r="E632">
        <v>8.5</v>
      </c>
      <c r="F632" t="s">
        <v>102</v>
      </c>
      <c r="G632" t="s">
        <v>73</v>
      </c>
      <c r="H632">
        <v>5061470</v>
      </c>
      <c r="I632" t="s">
        <v>3442</v>
      </c>
      <c r="J632">
        <v>201450</v>
      </c>
      <c r="K632">
        <v>23700</v>
      </c>
      <c r="L632">
        <v>100300</v>
      </c>
      <c r="M632">
        <v>6986.8074999999999</v>
      </c>
      <c r="N632">
        <v>59387.863749999997</v>
      </c>
      <c r="O632">
        <v>100</v>
      </c>
      <c r="P632">
        <v>0</v>
      </c>
      <c r="Q632" t="s">
        <v>75</v>
      </c>
      <c r="R632" t="s">
        <v>3489</v>
      </c>
      <c r="S632" t="s">
        <v>88</v>
      </c>
      <c r="T632" t="s">
        <v>136</v>
      </c>
      <c r="U632">
        <v>0</v>
      </c>
      <c r="V632">
        <v>0</v>
      </c>
    </row>
    <row r="633" spans="1:22">
      <c r="A633">
        <v>12998</v>
      </c>
      <c r="B633" t="s">
        <v>352</v>
      </c>
      <c r="C633" t="s">
        <v>106</v>
      </c>
      <c r="D633" t="s">
        <v>3307</v>
      </c>
      <c r="E633">
        <v>1</v>
      </c>
      <c r="F633" t="s">
        <v>102</v>
      </c>
      <c r="G633" t="s">
        <v>73</v>
      </c>
      <c r="H633">
        <v>5061470</v>
      </c>
      <c r="I633" t="s">
        <v>3442</v>
      </c>
      <c r="J633">
        <v>48900</v>
      </c>
      <c r="K633">
        <v>48900</v>
      </c>
      <c r="L633">
        <v>44499</v>
      </c>
      <c r="M633">
        <v>31110.231100000001</v>
      </c>
      <c r="N633">
        <v>31110.231100000001</v>
      </c>
      <c r="O633">
        <v>100</v>
      </c>
      <c r="P633">
        <v>9</v>
      </c>
      <c r="Q633" t="s">
        <v>75</v>
      </c>
      <c r="R633" t="s">
        <v>3489</v>
      </c>
      <c r="S633" t="s">
        <v>88</v>
      </c>
      <c r="T633" t="s">
        <v>130</v>
      </c>
      <c r="U633">
        <v>0</v>
      </c>
      <c r="V633">
        <v>0</v>
      </c>
    </row>
    <row r="634" spans="1:22">
      <c r="A634">
        <v>12998</v>
      </c>
      <c r="B634" t="s">
        <v>362</v>
      </c>
      <c r="C634" t="s">
        <v>150</v>
      </c>
      <c r="D634" t="s">
        <v>3307</v>
      </c>
      <c r="E634">
        <v>1</v>
      </c>
      <c r="F634" t="s">
        <v>102</v>
      </c>
      <c r="G634" t="s">
        <v>73</v>
      </c>
      <c r="H634">
        <v>5061470</v>
      </c>
      <c r="I634" t="s">
        <v>3442</v>
      </c>
      <c r="J634">
        <v>106000</v>
      </c>
      <c r="K634">
        <v>106000</v>
      </c>
      <c r="L634">
        <v>96460</v>
      </c>
      <c r="M634">
        <v>74291.690300000002</v>
      </c>
      <c r="N634">
        <v>74291.690300000002</v>
      </c>
      <c r="O634">
        <v>100</v>
      </c>
      <c r="P634">
        <v>9</v>
      </c>
      <c r="Q634" t="s">
        <v>75</v>
      </c>
      <c r="R634" t="s">
        <v>3489</v>
      </c>
      <c r="S634" t="s">
        <v>88</v>
      </c>
      <c r="T634" t="s">
        <v>130</v>
      </c>
      <c r="U634">
        <v>0</v>
      </c>
      <c r="V634">
        <v>0</v>
      </c>
    </row>
    <row r="635" spans="1:22">
      <c r="A635">
        <v>12998</v>
      </c>
      <c r="B635" t="s">
        <v>108</v>
      </c>
      <c r="C635" t="s">
        <v>109</v>
      </c>
      <c r="D635" t="s">
        <v>3307</v>
      </c>
      <c r="E635">
        <v>0.5</v>
      </c>
      <c r="F635" t="s">
        <v>102</v>
      </c>
      <c r="G635" t="s">
        <v>73</v>
      </c>
      <c r="H635">
        <v>5061470</v>
      </c>
      <c r="I635" t="s">
        <v>3442</v>
      </c>
      <c r="J635">
        <v>19950</v>
      </c>
      <c r="K635">
        <v>39900</v>
      </c>
      <c r="L635">
        <v>18154</v>
      </c>
      <c r="M635">
        <v>25378.870299999999</v>
      </c>
      <c r="N635">
        <v>12689.435149999999</v>
      </c>
      <c r="O635">
        <v>100</v>
      </c>
      <c r="P635">
        <v>9</v>
      </c>
      <c r="Q635" t="s">
        <v>75</v>
      </c>
      <c r="R635" t="s">
        <v>3489</v>
      </c>
      <c r="S635" t="s">
        <v>88</v>
      </c>
      <c r="T635" t="s">
        <v>110</v>
      </c>
      <c r="U635">
        <v>0</v>
      </c>
      <c r="V635">
        <v>0</v>
      </c>
    </row>
    <row r="636" spans="1:22">
      <c r="A636">
        <v>12998</v>
      </c>
      <c r="B636" t="s">
        <v>3435</v>
      </c>
      <c r="C636" t="s">
        <v>100</v>
      </c>
      <c r="D636" t="s">
        <v>3307</v>
      </c>
      <c r="E636">
        <v>1</v>
      </c>
      <c r="F636" t="s">
        <v>102</v>
      </c>
      <c r="G636" t="s">
        <v>73</v>
      </c>
      <c r="H636">
        <v>5061470</v>
      </c>
      <c r="I636" t="s">
        <v>3442</v>
      </c>
      <c r="J636">
        <v>573000</v>
      </c>
      <c r="K636">
        <v>573000</v>
      </c>
      <c r="L636">
        <v>521430</v>
      </c>
      <c r="M636">
        <v>406830</v>
      </c>
      <c r="N636">
        <v>406830</v>
      </c>
      <c r="O636">
        <v>100</v>
      </c>
      <c r="P636">
        <v>9</v>
      </c>
      <c r="Q636" t="s">
        <v>75</v>
      </c>
      <c r="R636" t="s">
        <v>3489</v>
      </c>
      <c r="S636" t="s">
        <v>88</v>
      </c>
      <c r="T636" t="s">
        <v>229</v>
      </c>
      <c r="U636">
        <v>0</v>
      </c>
      <c r="V636">
        <v>0</v>
      </c>
    </row>
    <row r="637" spans="1:22">
      <c r="A637">
        <v>12998</v>
      </c>
      <c r="B637" t="s">
        <v>3490</v>
      </c>
      <c r="C637" t="s">
        <v>100</v>
      </c>
      <c r="D637" t="s">
        <v>3307</v>
      </c>
      <c r="E637">
        <v>1</v>
      </c>
      <c r="F637" t="s">
        <v>102</v>
      </c>
      <c r="G637" t="s">
        <v>73</v>
      </c>
      <c r="H637">
        <v>5061470</v>
      </c>
      <c r="I637" t="s">
        <v>3442</v>
      </c>
      <c r="J637">
        <v>477000</v>
      </c>
      <c r="K637">
        <v>477000</v>
      </c>
      <c r="L637">
        <v>434070</v>
      </c>
      <c r="M637">
        <v>332280</v>
      </c>
      <c r="N637">
        <v>332280</v>
      </c>
      <c r="O637">
        <v>100</v>
      </c>
      <c r="P637">
        <v>9</v>
      </c>
      <c r="Q637" t="s">
        <v>75</v>
      </c>
      <c r="R637" t="s">
        <v>3489</v>
      </c>
      <c r="S637" t="s">
        <v>88</v>
      </c>
      <c r="T637" t="s">
        <v>229</v>
      </c>
      <c r="U637">
        <v>0</v>
      </c>
      <c r="V637">
        <v>0</v>
      </c>
    </row>
    <row r="638" spans="1:22">
      <c r="A638">
        <v>12989</v>
      </c>
      <c r="B638" t="s">
        <v>951</v>
      </c>
      <c r="C638" t="s">
        <v>249</v>
      </c>
      <c r="D638" t="s">
        <v>3307</v>
      </c>
      <c r="E638">
        <v>1</v>
      </c>
      <c r="F638" t="s">
        <v>144</v>
      </c>
      <c r="G638" t="s">
        <v>73</v>
      </c>
      <c r="H638">
        <v>5061528</v>
      </c>
      <c r="I638" t="s">
        <v>3442</v>
      </c>
      <c r="J638">
        <v>230000</v>
      </c>
      <c r="K638">
        <v>230000</v>
      </c>
      <c r="L638">
        <v>230000</v>
      </c>
      <c r="M638">
        <v>149028</v>
      </c>
      <c r="N638">
        <v>149028</v>
      </c>
      <c r="O638">
        <v>100</v>
      </c>
      <c r="P638">
        <v>0</v>
      </c>
      <c r="Q638" t="s">
        <v>75</v>
      </c>
      <c r="R638" t="s">
        <v>3491</v>
      </c>
      <c r="S638" t="s">
        <v>158</v>
      </c>
      <c r="T638" t="s">
        <v>251</v>
      </c>
      <c r="U638">
        <v>0</v>
      </c>
      <c r="V638">
        <v>0</v>
      </c>
    </row>
    <row r="639" spans="1:22">
      <c r="A639">
        <v>13112</v>
      </c>
      <c r="B639" t="s">
        <v>1451</v>
      </c>
      <c r="C639" t="s">
        <v>1452</v>
      </c>
      <c r="D639" t="s">
        <v>254</v>
      </c>
      <c r="E639">
        <v>1</v>
      </c>
      <c r="F639" t="s">
        <v>120</v>
      </c>
      <c r="G639" t="s">
        <v>73</v>
      </c>
      <c r="H639">
        <v>5061463</v>
      </c>
      <c r="I639" t="s">
        <v>3442</v>
      </c>
      <c r="J639">
        <v>18000</v>
      </c>
      <c r="K639">
        <v>18000</v>
      </c>
      <c r="L639">
        <v>15113</v>
      </c>
      <c r="M639">
        <v>15112.6191</v>
      </c>
      <c r="N639">
        <v>15112.6191</v>
      </c>
      <c r="O639">
        <v>100</v>
      </c>
      <c r="P639">
        <v>0</v>
      </c>
      <c r="Q639" t="s">
        <v>75</v>
      </c>
      <c r="R639" t="s">
        <v>121</v>
      </c>
      <c r="S639" t="s">
        <v>184</v>
      </c>
      <c r="T639" t="s">
        <v>155</v>
      </c>
      <c r="U639">
        <v>0</v>
      </c>
      <c r="V639">
        <v>0</v>
      </c>
    </row>
    <row r="640" spans="1:22">
      <c r="A640">
        <v>13112</v>
      </c>
      <c r="B640" t="s">
        <v>1448</v>
      </c>
      <c r="C640" t="s">
        <v>1449</v>
      </c>
      <c r="D640" t="s">
        <v>254</v>
      </c>
      <c r="E640">
        <v>1</v>
      </c>
      <c r="F640" t="s">
        <v>120</v>
      </c>
      <c r="G640" t="s">
        <v>73</v>
      </c>
      <c r="H640">
        <v>5061463</v>
      </c>
      <c r="I640" t="s">
        <v>3442</v>
      </c>
      <c r="J640">
        <v>21000</v>
      </c>
      <c r="K640">
        <v>21000</v>
      </c>
      <c r="L640">
        <v>12076</v>
      </c>
      <c r="M640">
        <v>12076.2387</v>
      </c>
      <c r="N640">
        <v>12076.2387</v>
      </c>
      <c r="O640">
        <v>100</v>
      </c>
      <c r="P640">
        <v>0</v>
      </c>
      <c r="Q640" t="s">
        <v>75</v>
      </c>
      <c r="R640" t="s">
        <v>121</v>
      </c>
      <c r="S640" t="s">
        <v>184</v>
      </c>
      <c r="T640" t="s">
        <v>1450</v>
      </c>
      <c r="U640">
        <v>0</v>
      </c>
      <c r="V640">
        <v>0</v>
      </c>
    </row>
    <row r="641" spans="1:22">
      <c r="A641">
        <v>13011</v>
      </c>
      <c r="B641" t="s">
        <v>156</v>
      </c>
      <c r="C641" t="s">
        <v>127</v>
      </c>
      <c r="D641" t="s">
        <v>3330</v>
      </c>
      <c r="E641">
        <v>1</v>
      </c>
      <c r="F641" t="s">
        <v>102</v>
      </c>
      <c r="G641" t="s">
        <v>73</v>
      </c>
      <c r="H641">
        <v>5061460</v>
      </c>
      <c r="I641" t="s">
        <v>3442</v>
      </c>
      <c r="J641">
        <v>45600</v>
      </c>
      <c r="K641">
        <v>45600</v>
      </c>
      <c r="L641">
        <v>41496</v>
      </c>
      <c r="M641">
        <v>28463.342100000002</v>
      </c>
      <c r="N641">
        <v>28463.342100000002</v>
      </c>
      <c r="O641">
        <v>100</v>
      </c>
      <c r="P641">
        <v>9</v>
      </c>
      <c r="Q641" t="s">
        <v>75</v>
      </c>
      <c r="R641" t="s">
        <v>3492</v>
      </c>
      <c r="S641" t="s">
        <v>88</v>
      </c>
      <c r="T641" t="s">
        <v>128</v>
      </c>
      <c r="U641">
        <v>0</v>
      </c>
      <c r="V641">
        <v>0</v>
      </c>
    </row>
    <row r="642" spans="1:22">
      <c r="A642">
        <v>13011</v>
      </c>
      <c r="B642" t="s">
        <v>124</v>
      </c>
      <c r="C642" t="s">
        <v>125</v>
      </c>
      <c r="D642" t="s">
        <v>3330</v>
      </c>
      <c r="E642">
        <v>1</v>
      </c>
      <c r="F642" t="s">
        <v>102</v>
      </c>
      <c r="G642" t="s">
        <v>73</v>
      </c>
      <c r="H642">
        <v>5061460</v>
      </c>
      <c r="I642" t="s">
        <v>3442</v>
      </c>
      <c r="J642">
        <v>19100</v>
      </c>
      <c r="K642">
        <v>19100</v>
      </c>
      <c r="L642">
        <v>17381</v>
      </c>
      <c r="M642">
        <v>13505.280500000001</v>
      </c>
      <c r="N642">
        <v>13505.280500000001</v>
      </c>
      <c r="O642">
        <v>100</v>
      </c>
      <c r="P642">
        <v>9</v>
      </c>
      <c r="Q642" t="s">
        <v>75</v>
      </c>
      <c r="R642" t="s">
        <v>3492</v>
      </c>
      <c r="S642" t="s">
        <v>88</v>
      </c>
      <c r="T642" t="s">
        <v>85</v>
      </c>
      <c r="U642">
        <v>0</v>
      </c>
      <c r="V642">
        <v>0</v>
      </c>
    </row>
    <row r="643" spans="1:22">
      <c r="A643">
        <v>13011</v>
      </c>
      <c r="B643" t="s">
        <v>148</v>
      </c>
      <c r="C643" t="s">
        <v>106</v>
      </c>
      <c r="D643" t="s">
        <v>3330</v>
      </c>
      <c r="E643">
        <v>1</v>
      </c>
      <c r="F643" t="s">
        <v>102</v>
      </c>
      <c r="G643" t="s">
        <v>73</v>
      </c>
      <c r="H643">
        <v>5061460</v>
      </c>
      <c r="I643" t="s">
        <v>3442</v>
      </c>
      <c r="J643">
        <v>43900</v>
      </c>
      <c r="K643">
        <v>43900</v>
      </c>
      <c r="L643">
        <v>39949</v>
      </c>
      <c r="M643">
        <v>27746.087599999999</v>
      </c>
      <c r="N643">
        <v>27746.087599999999</v>
      </c>
      <c r="O643">
        <v>100</v>
      </c>
      <c r="P643">
        <v>9</v>
      </c>
      <c r="Q643" t="s">
        <v>75</v>
      </c>
      <c r="R643" t="s">
        <v>3492</v>
      </c>
      <c r="S643" t="s">
        <v>88</v>
      </c>
      <c r="T643" t="s">
        <v>130</v>
      </c>
      <c r="U643">
        <v>0</v>
      </c>
      <c r="V643">
        <v>0</v>
      </c>
    </row>
    <row r="644" spans="1:22">
      <c r="A644">
        <v>13011</v>
      </c>
      <c r="B644" t="s">
        <v>134</v>
      </c>
      <c r="C644" t="s">
        <v>135</v>
      </c>
      <c r="D644" t="s">
        <v>3330</v>
      </c>
      <c r="E644">
        <v>6</v>
      </c>
      <c r="F644" t="s">
        <v>102</v>
      </c>
      <c r="G644" t="s">
        <v>73</v>
      </c>
      <c r="H644">
        <v>5061460</v>
      </c>
      <c r="I644" t="s">
        <v>3442</v>
      </c>
      <c r="J644">
        <v>142200</v>
      </c>
      <c r="K644">
        <v>23700</v>
      </c>
      <c r="L644">
        <v>70800</v>
      </c>
      <c r="M644">
        <v>6986.8074999999999</v>
      </c>
      <c r="N644">
        <v>41920.845000000001</v>
      </c>
      <c r="O644">
        <v>100</v>
      </c>
      <c r="P644">
        <v>0</v>
      </c>
      <c r="Q644" t="s">
        <v>75</v>
      </c>
      <c r="R644" t="s">
        <v>3492</v>
      </c>
      <c r="S644" t="s">
        <v>88</v>
      </c>
      <c r="T644" t="s">
        <v>136</v>
      </c>
      <c r="U644">
        <v>0</v>
      </c>
      <c r="V644">
        <v>0</v>
      </c>
    </row>
    <row r="645" spans="1:22">
      <c r="A645">
        <v>13022</v>
      </c>
      <c r="B645" t="s">
        <v>243</v>
      </c>
      <c r="C645" t="s">
        <v>244</v>
      </c>
      <c r="D645" t="s">
        <v>3330</v>
      </c>
      <c r="E645">
        <v>2</v>
      </c>
      <c r="F645" t="s">
        <v>102</v>
      </c>
      <c r="G645" t="s">
        <v>73</v>
      </c>
      <c r="H645">
        <v>5061548</v>
      </c>
      <c r="I645" t="s">
        <v>3442</v>
      </c>
      <c r="J645">
        <v>374000</v>
      </c>
      <c r="K645">
        <v>187000</v>
      </c>
      <c r="L645">
        <v>340340</v>
      </c>
      <c r="M645">
        <v>127160</v>
      </c>
      <c r="N645">
        <v>254320</v>
      </c>
      <c r="O645">
        <v>100</v>
      </c>
      <c r="P645">
        <v>9</v>
      </c>
      <c r="Q645" t="s">
        <v>75</v>
      </c>
      <c r="R645" t="s">
        <v>3509</v>
      </c>
      <c r="S645" t="s">
        <v>195</v>
      </c>
      <c r="T645" t="s">
        <v>245</v>
      </c>
      <c r="U645">
        <v>0</v>
      </c>
      <c r="V645">
        <v>0</v>
      </c>
    </row>
    <row r="646" spans="1:22">
      <c r="A646">
        <v>13022</v>
      </c>
      <c r="B646" t="s">
        <v>252</v>
      </c>
      <c r="C646" t="s">
        <v>244</v>
      </c>
      <c r="D646" t="s">
        <v>3330</v>
      </c>
      <c r="E646">
        <v>2</v>
      </c>
      <c r="F646" t="s">
        <v>102</v>
      </c>
      <c r="G646" t="s">
        <v>73</v>
      </c>
      <c r="H646">
        <v>5061548</v>
      </c>
      <c r="I646" t="s">
        <v>3442</v>
      </c>
      <c r="J646">
        <v>544000</v>
      </c>
      <c r="K646">
        <v>272000</v>
      </c>
      <c r="L646">
        <v>495040</v>
      </c>
      <c r="M646">
        <v>183328</v>
      </c>
      <c r="N646">
        <v>366656</v>
      </c>
      <c r="O646">
        <v>100</v>
      </c>
      <c r="P646">
        <v>9</v>
      </c>
      <c r="Q646" t="s">
        <v>75</v>
      </c>
      <c r="R646" t="s">
        <v>3509</v>
      </c>
      <c r="S646" t="s">
        <v>195</v>
      </c>
      <c r="T646" t="s">
        <v>245</v>
      </c>
      <c r="U646">
        <v>0</v>
      </c>
      <c r="V646">
        <v>0</v>
      </c>
    </row>
    <row r="647" spans="1:22">
      <c r="A647">
        <v>13022</v>
      </c>
      <c r="B647" t="s">
        <v>241</v>
      </c>
      <c r="C647" t="s">
        <v>100</v>
      </c>
      <c r="D647" t="s">
        <v>3330</v>
      </c>
      <c r="E647">
        <v>1</v>
      </c>
      <c r="F647" t="s">
        <v>102</v>
      </c>
      <c r="G647" t="s">
        <v>73</v>
      </c>
      <c r="H647">
        <v>5061548</v>
      </c>
      <c r="I647" t="s">
        <v>3442</v>
      </c>
      <c r="J647">
        <v>240000</v>
      </c>
      <c r="K647">
        <v>240000</v>
      </c>
      <c r="L647">
        <v>218400</v>
      </c>
      <c r="M647">
        <v>156886.08739999999</v>
      </c>
      <c r="N647">
        <v>156886.08739999999</v>
      </c>
      <c r="O647">
        <v>100</v>
      </c>
      <c r="P647">
        <v>9</v>
      </c>
      <c r="Q647" t="s">
        <v>75</v>
      </c>
      <c r="R647" t="s">
        <v>3509</v>
      </c>
      <c r="S647" t="s">
        <v>195</v>
      </c>
      <c r="T647" t="s">
        <v>229</v>
      </c>
      <c r="U647">
        <v>0</v>
      </c>
      <c r="V647">
        <v>0</v>
      </c>
    </row>
    <row r="648" spans="1:22">
      <c r="A648">
        <v>13022</v>
      </c>
      <c r="B648" t="s">
        <v>230</v>
      </c>
      <c r="C648" t="s">
        <v>100</v>
      </c>
      <c r="D648" t="s">
        <v>3330</v>
      </c>
      <c r="E648">
        <v>1</v>
      </c>
      <c r="F648" t="s">
        <v>102</v>
      </c>
      <c r="G648" t="s">
        <v>73</v>
      </c>
      <c r="H648">
        <v>5061548</v>
      </c>
      <c r="I648" t="s">
        <v>3442</v>
      </c>
      <c r="J648">
        <v>204000</v>
      </c>
      <c r="K648">
        <v>204000</v>
      </c>
      <c r="L648">
        <v>185640</v>
      </c>
      <c r="M648">
        <v>133405.08249999999</v>
      </c>
      <c r="N648">
        <v>133405.08249999999</v>
      </c>
      <c r="O648">
        <v>100</v>
      </c>
      <c r="P648">
        <v>9</v>
      </c>
      <c r="Q648" t="s">
        <v>75</v>
      </c>
      <c r="R648" t="s">
        <v>3509</v>
      </c>
      <c r="S648" t="s">
        <v>195</v>
      </c>
      <c r="T648" t="s">
        <v>229</v>
      </c>
      <c r="U648">
        <v>0</v>
      </c>
      <c r="V648">
        <v>0</v>
      </c>
    </row>
    <row r="649" spans="1:22">
      <c r="A649">
        <v>13022</v>
      </c>
      <c r="B649" t="s">
        <v>137</v>
      </c>
      <c r="C649" t="s">
        <v>127</v>
      </c>
      <c r="D649" t="s">
        <v>3330</v>
      </c>
      <c r="E649">
        <v>1</v>
      </c>
      <c r="F649" t="s">
        <v>102</v>
      </c>
      <c r="G649" t="s">
        <v>73</v>
      </c>
      <c r="H649">
        <v>5061548</v>
      </c>
      <c r="I649" t="s">
        <v>3442</v>
      </c>
      <c r="J649">
        <v>31700</v>
      </c>
      <c r="K649">
        <v>31700</v>
      </c>
      <c r="L649">
        <v>28847</v>
      </c>
      <c r="M649">
        <v>20313.040199999999</v>
      </c>
      <c r="N649">
        <v>20313.040199999999</v>
      </c>
      <c r="O649">
        <v>100</v>
      </c>
      <c r="P649">
        <v>9</v>
      </c>
      <c r="Q649" t="s">
        <v>75</v>
      </c>
      <c r="R649" t="s">
        <v>3509</v>
      </c>
      <c r="S649" t="s">
        <v>195</v>
      </c>
      <c r="T649" t="s">
        <v>128</v>
      </c>
      <c r="U649">
        <v>0</v>
      </c>
      <c r="V649">
        <v>0</v>
      </c>
    </row>
    <row r="650" spans="1:22">
      <c r="A650">
        <v>13022</v>
      </c>
      <c r="B650" t="s">
        <v>148</v>
      </c>
      <c r="C650" t="s">
        <v>106</v>
      </c>
      <c r="D650" t="s">
        <v>3330</v>
      </c>
      <c r="E650">
        <v>1</v>
      </c>
      <c r="F650" t="s">
        <v>102</v>
      </c>
      <c r="G650" t="s">
        <v>73</v>
      </c>
      <c r="H650">
        <v>5061548</v>
      </c>
      <c r="I650" t="s">
        <v>3442</v>
      </c>
      <c r="J650">
        <v>43900</v>
      </c>
      <c r="K650">
        <v>43900</v>
      </c>
      <c r="L650">
        <v>39949</v>
      </c>
      <c r="M650">
        <v>27746.087599999999</v>
      </c>
      <c r="N650">
        <v>27746.087599999999</v>
      </c>
      <c r="O650">
        <v>100</v>
      </c>
      <c r="P650">
        <v>9</v>
      </c>
      <c r="Q650" t="s">
        <v>75</v>
      </c>
      <c r="R650" t="s">
        <v>3509</v>
      </c>
      <c r="S650" t="s">
        <v>195</v>
      </c>
      <c r="T650" t="s">
        <v>130</v>
      </c>
      <c r="U650">
        <v>0</v>
      </c>
      <c r="V650">
        <v>0</v>
      </c>
    </row>
    <row r="651" spans="1:22">
      <c r="A651">
        <v>13022</v>
      </c>
      <c r="B651" t="s">
        <v>149</v>
      </c>
      <c r="C651" t="s">
        <v>150</v>
      </c>
      <c r="D651" t="s">
        <v>3330</v>
      </c>
      <c r="E651">
        <v>1</v>
      </c>
      <c r="F651" t="s">
        <v>102</v>
      </c>
      <c r="G651" t="s">
        <v>73</v>
      </c>
      <c r="H651">
        <v>5061548</v>
      </c>
      <c r="I651" t="s">
        <v>3442</v>
      </c>
      <c r="J651">
        <v>105000</v>
      </c>
      <c r="K651">
        <v>105000</v>
      </c>
      <c r="L651">
        <v>95550</v>
      </c>
      <c r="M651">
        <v>73709.448499999999</v>
      </c>
      <c r="N651">
        <v>73709.448499999999</v>
      </c>
      <c r="O651">
        <v>100</v>
      </c>
      <c r="P651">
        <v>9</v>
      </c>
      <c r="Q651" t="s">
        <v>75</v>
      </c>
      <c r="R651" t="s">
        <v>3509</v>
      </c>
      <c r="S651" t="s">
        <v>195</v>
      </c>
      <c r="T651" t="s">
        <v>130</v>
      </c>
      <c r="U651">
        <v>0</v>
      </c>
      <c r="V651">
        <v>0</v>
      </c>
    </row>
    <row r="652" spans="1:22">
      <c r="A652">
        <v>13022</v>
      </c>
      <c r="B652" t="s">
        <v>220</v>
      </c>
      <c r="C652" t="s">
        <v>116</v>
      </c>
      <c r="D652" t="s">
        <v>3330</v>
      </c>
      <c r="E652">
        <v>1</v>
      </c>
      <c r="F652" t="s">
        <v>102</v>
      </c>
      <c r="G652" t="s">
        <v>73</v>
      </c>
      <c r="H652">
        <v>5061548</v>
      </c>
      <c r="I652" t="s">
        <v>3442</v>
      </c>
      <c r="J652">
        <v>117000</v>
      </c>
      <c r="K652">
        <v>117000</v>
      </c>
      <c r="L652">
        <v>106470</v>
      </c>
      <c r="M652">
        <v>78465.672600000005</v>
      </c>
      <c r="N652">
        <v>78465.672600000005</v>
      </c>
      <c r="O652">
        <v>100</v>
      </c>
      <c r="P652">
        <v>9</v>
      </c>
      <c r="Q652" t="s">
        <v>75</v>
      </c>
      <c r="R652" t="s">
        <v>3509</v>
      </c>
      <c r="S652" t="s">
        <v>195</v>
      </c>
      <c r="T652" t="s">
        <v>133</v>
      </c>
      <c r="U652">
        <v>0</v>
      </c>
      <c r="V652">
        <v>0</v>
      </c>
    </row>
    <row r="653" spans="1:22">
      <c r="A653">
        <v>13022</v>
      </c>
      <c r="B653" t="s">
        <v>232</v>
      </c>
      <c r="C653" t="s">
        <v>182</v>
      </c>
      <c r="D653" t="s">
        <v>3330</v>
      </c>
      <c r="E653">
        <v>0.1</v>
      </c>
      <c r="F653" t="s">
        <v>102</v>
      </c>
      <c r="G653" t="s">
        <v>73</v>
      </c>
      <c r="H653">
        <v>5061548</v>
      </c>
      <c r="I653" t="s">
        <v>3442</v>
      </c>
      <c r="J653">
        <v>3610</v>
      </c>
      <c r="K653">
        <v>36100</v>
      </c>
      <c r="L653">
        <v>3285</v>
      </c>
      <c r="M653">
        <v>25021.247599999999</v>
      </c>
      <c r="N653">
        <v>2502.1247600000002</v>
      </c>
      <c r="O653">
        <v>100</v>
      </c>
      <c r="P653">
        <v>9</v>
      </c>
      <c r="Q653" t="s">
        <v>75</v>
      </c>
      <c r="R653" t="s">
        <v>3509</v>
      </c>
      <c r="S653" t="s">
        <v>195</v>
      </c>
      <c r="T653" t="s">
        <v>223</v>
      </c>
      <c r="U653">
        <v>0</v>
      </c>
      <c r="V653">
        <v>0</v>
      </c>
    </row>
    <row r="654" spans="1:22">
      <c r="A654">
        <v>13022</v>
      </c>
      <c r="B654" t="s">
        <v>232</v>
      </c>
      <c r="C654" t="s">
        <v>182</v>
      </c>
      <c r="D654" t="s">
        <v>3330</v>
      </c>
      <c r="E654">
        <v>0.1</v>
      </c>
      <c r="F654" t="s">
        <v>102</v>
      </c>
      <c r="G654" t="s">
        <v>73</v>
      </c>
      <c r="H654">
        <v>5061548</v>
      </c>
      <c r="I654" t="s">
        <v>3442</v>
      </c>
      <c r="J654">
        <v>3610</v>
      </c>
      <c r="K654">
        <v>36100</v>
      </c>
      <c r="L654">
        <v>3285</v>
      </c>
      <c r="M654">
        <v>25021.247599999999</v>
      </c>
      <c r="N654">
        <v>2502.1247600000002</v>
      </c>
      <c r="O654">
        <v>100</v>
      </c>
      <c r="P654">
        <v>9</v>
      </c>
      <c r="Q654" t="s">
        <v>75</v>
      </c>
      <c r="R654" t="s">
        <v>3509</v>
      </c>
      <c r="S654" t="s">
        <v>195</v>
      </c>
      <c r="T654" t="s">
        <v>223</v>
      </c>
      <c r="U654">
        <v>0</v>
      </c>
      <c r="V654">
        <v>0</v>
      </c>
    </row>
    <row r="655" spans="1:22">
      <c r="A655">
        <v>13022</v>
      </c>
      <c r="B655" t="s">
        <v>624</v>
      </c>
      <c r="C655" t="s">
        <v>625</v>
      </c>
      <c r="D655" t="s">
        <v>3330</v>
      </c>
      <c r="E655">
        <v>2</v>
      </c>
      <c r="F655" t="s">
        <v>102</v>
      </c>
      <c r="G655" t="s">
        <v>73</v>
      </c>
      <c r="H655">
        <v>5061548</v>
      </c>
      <c r="I655" t="s">
        <v>3442</v>
      </c>
      <c r="J655">
        <v>9600</v>
      </c>
      <c r="K655">
        <v>4800</v>
      </c>
      <c r="L655">
        <v>8736</v>
      </c>
      <c r="M655">
        <v>3659.2782000000002</v>
      </c>
      <c r="N655">
        <v>7318.5564000000004</v>
      </c>
      <c r="O655">
        <v>100</v>
      </c>
      <c r="P655">
        <v>9</v>
      </c>
      <c r="Q655" t="s">
        <v>75</v>
      </c>
      <c r="R655" t="s">
        <v>3509</v>
      </c>
      <c r="S655" t="s">
        <v>195</v>
      </c>
      <c r="T655" t="s">
        <v>380</v>
      </c>
      <c r="U655">
        <v>0</v>
      </c>
      <c r="V655">
        <v>0</v>
      </c>
    </row>
    <row r="656" spans="1:22">
      <c r="A656">
        <v>13022</v>
      </c>
      <c r="B656" t="s">
        <v>624</v>
      </c>
      <c r="C656" t="s">
        <v>625</v>
      </c>
      <c r="D656" t="s">
        <v>3330</v>
      </c>
      <c r="E656">
        <v>2</v>
      </c>
      <c r="F656" t="s">
        <v>102</v>
      </c>
      <c r="G656" t="s">
        <v>73</v>
      </c>
      <c r="H656">
        <v>5061548</v>
      </c>
      <c r="I656" t="s">
        <v>3442</v>
      </c>
      <c r="J656">
        <v>9600</v>
      </c>
      <c r="K656">
        <v>4800</v>
      </c>
      <c r="L656">
        <v>8736</v>
      </c>
      <c r="M656">
        <v>3659.2782000000002</v>
      </c>
      <c r="N656">
        <v>7318.5564000000004</v>
      </c>
      <c r="O656">
        <v>100</v>
      </c>
      <c r="P656">
        <v>9</v>
      </c>
      <c r="Q656" t="s">
        <v>75</v>
      </c>
      <c r="R656" t="s">
        <v>3509</v>
      </c>
      <c r="S656" t="s">
        <v>195</v>
      </c>
      <c r="T656" t="s">
        <v>380</v>
      </c>
      <c r="U656">
        <v>0</v>
      </c>
      <c r="V656">
        <v>0</v>
      </c>
    </row>
    <row r="657" spans="1:22">
      <c r="A657">
        <v>13022</v>
      </c>
      <c r="B657" t="s">
        <v>236</v>
      </c>
      <c r="C657" t="s">
        <v>112</v>
      </c>
      <c r="D657" t="s">
        <v>3330</v>
      </c>
      <c r="E657">
        <v>4</v>
      </c>
      <c r="F657" t="s">
        <v>102</v>
      </c>
      <c r="G657" t="s">
        <v>73</v>
      </c>
      <c r="H657">
        <v>5061548</v>
      </c>
      <c r="I657" t="s">
        <v>3442</v>
      </c>
      <c r="J657">
        <v>18400</v>
      </c>
      <c r="K657">
        <v>4600</v>
      </c>
      <c r="L657">
        <v>16744</v>
      </c>
      <c r="M657">
        <v>3259.6388999999999</v>
      </c>
      <c r="N657">
        <v>13038.5556</v>
      </c>
      <c r="O657">
        <v>100</v>
      </c>
      <c r="P657">
        <v>9</v>
      </c>
      <c r="Q657" t="s">
        <v>75</v>
      </c>
      <c r="R657" t="s">
        <v>3509</v>
      </c>
      <c r="S657" t="s">
        <v>195</v>
      </c>
      <c r="T657" t="s">
        <v>85</v>
      </c>
      <c r="U657">
        <v>0</v>
      </c>
      <c r="V657">
        <v>0</v>
      </c>
    </row>
    <row r="658" spans="1:22">
      <c r="A658">
        <v>13022</v>
      </c>
      <c r="B658" t="s">
        <v>236</v>
      </c>
      <c r="C658" t="s">
        <v>112</v>
      </c>
      <c r="D658" t="s">
        <v>3330</v>
      </c>
      <c r="E658">
        <v>4</v>
      </c>
      <c r="F658" t="s">
        <v>102</v>
      </c>
      <c r="G658" t="s">
        <v>73</v>
      </c>
      <c r="H658">
        <v>5061548</v>
      </c>
      <c r="I658" t="s">
        <v>3442</v>
      </c>
      <c r="J658">
        <v>18400</v>
      </c>
      <c r="K658">
        <v>4600</v>
      </c>
      <c r="L658">
        <v>16744</v>
      </c>
      <c r="M658">
        <v>3259.6388999999999</v>
      </c>
      <c r="N658">
        <v>13038.5556</v>
      </c>
      <c r="O658">
        <v>100</v>
      </c>
      <c r="P658">
        <v>9</v>
      </c>
      <c r="Q658" t="s">
        <v>75</v>
      </c>
      <c r="R658" t="s">
        <v>3509</v>
      </c>
      <c r="S658" t="s">
        <v>195</v>
      </c>
      <c r="T658" t="s">
        <v>85</v>
      </c>
      <c r="U658">
        <v>0</v>
      </c>
      <c r="V658">
        <v>0</v>
      </c>
    </row>
    <row r="659" spans="1:22">
      <c r="A659">
        <v>13022</v>
      </c>
      <c r="B659" t="s">
        <v>111</v>
      </c>
      <c r="C659" t="s">
        <v>112</v>
      </c>
      <c r="D659" t="s">
        <v>3330</v>
      </c>
      <c r="E659">
        <v>4</v>
      </c>
      <c r="F659" t="s">
        <v>102</v>
      </c>
      <c r="G659" t="s">
        <v>73</v>
      </c>
      <c r="H659">
        <v>5061548</v>
      </c>
      <c r="I659" t="s">
        <v>3442</v>
      </c>
      <c r="J659">
        <v>36400</v>
      </c>
      <c r="K659">
        <v>9100</v>
      </c>
      <c r="L659">
        <v>33124</v>
      </c>
      <c r="M659">
        <v>6196.4062000000004</v>
      </c>
      <c r="N659">
        <v>24785.624800000001</v>
      </c>
      <c r="O659">
        <v>100</v>
      </c>
      <c r="P659">
        <v>9</v>
      </c>
      <c r="Q659" t="s">
        <v>75</v>
      </c>
      <c r="R659" t="s">
        <v>3509</v>
      </c>
      <c r="S659" t="s">
        <v>195</v>
      </c>
      <c r="T659" t="s">
        <v>85</v>
      </c>
      <c r="U659">
        <v>0</v>
      </c>
      <c r="V659">
        <v>0</v>
      </c>
    </row>
    <row r="660" spans="1:22">
      <c r="A660">
        <v>13022</v>
      </c>
      <c r="B660" t="s">
        <v>626</v>
      </c>
      <c r="C660" t="s">
        <v>354</v>
      </c>
      <c r="D660" t="s">
        <v>3330</v>
      </c>
      <c r="E660">
        <v>4</v>
      </c>
      <c r="F660" t="s">
        <v>102</v>
      </c>
      <c r="G660" t="s">
        <v>73</v>
      </c>
      <c r="H660">
        <v>5061548</v>
      </c>
      <c r="I660" t="s">
        <v>3442</v>
      </c>
      <c r="J660">
        <v>39200</v>
      </c>
      <c r="K660">
        <v>9800</v>
      </c>
      <c r="L660">
        <v>35672</v>
      </c>
      <c r="M660">
        <v>6946.4777999999997</v>
      </c>
      <c r="N660">
        <v>27785.911199999999</v>
      </c>
      <c r="O660">
        <v>100</v>
      </c>
      <c r="P660">
        <v>9</v>
      </c>
      <c r="Q660" t="s">
        <v>75</v>
      </c>
      <c r="R660" t="s">
        <v>3509</v>
      </c>
      <c r="S660" t="s">
        <v>195</v>
      </c>
      <c r="T660" t="s">
        <v>627</v>
      </c>
      <c r="U660">
        <v>0</v>
      </c>
      <c r="V660">
        <v>0</v>
      </c>
    </row>
    <row r="661" spans="1:22">
      <c r="A661">
        <v>13022</v>
      </c>
      <c r="B661" t="s">
        <v>207</v>
      </c>
      <c r="C661" t="s">
        <v>208</v>
      </c>
      <c r="D661" t="s">
        <v>3330</v>
      </c>
      <c r="E661">
        <v>7</v>
      </c>
      <c r="F661" t="s">
        <v>102</v>
      </c>
      <c r="G661" t="s">
        <v>73</v>
      </c>
      <c r="H661">
        <v>5061548</v>
      </c>
      <c r="I661" t="s">
        <v>3442</v>
      </c>
      <c r="J661">
        <v>165900</v>
      </c>
      <c r="K661">
        <v>23700</v>
      </c>
      <c r="L661">
        <v>82600</v>
      </c>
      <c r="M661">
        <v>6953.81</v>
      </c>
      <c r="N661">
        <v>48676.67</v>
      </c>
      <c r="O661">
        <v>100</v>
      </c>
      <c r="P661">
        <v>0</v>
      </c>
      <c r="Q661" t="s">
        <v>75</v>
      </c>
      <c r="R661" t="s">
        <v>3509</v>
      </c>
      <c r="S661" t="s">
        <v>195</v>
      </c>
      <c r="T661" t="s">
        <v>136</v>
      </c>
      <c r="U661">
        <v>0</v>
      </c>
      <c r="V661">
        <v>0</v>
      </c>
    </row>
    <row r="662" spans="1:22">
      <c r="A662">
        <v>13014</v>
      </c>
      <c r="B662" t="s">
        <v>108</v>
      </c>
      <c r="C662" t="s">
        <v>109</v>
      </c>
      <c r="D662" t="s">
        <v>3330</v>
      </c>
      <c r="E662">
        <v>0.5</v>
      </c>
      <c r="F662" t="s">
        <v>102</v>
      </c>
      <c r="G662" t="s">
        <v>73</v>
      </c>
      <c r="H662">
        <v>5061458</v>
      </c>
      <c r="I662" t="s">
        <v>3442</v>
      </c>
      <c r="J662">
        <v>19950</v>
      </c>
      <c r="K662">
        <v>39900</v>
      </c>
      <c r="L662">
        <v>18154</v>
      </c>
      <c r="M662">
        <v>25378.870299999999</v>
      </c>
      <c r="N662">
        <v>12689.435149999999</v>
      </c>
      <c r="O662">
        <v>100</v>
      </c>
      <c r="P662">
        <v>9</v>
      </c>
      <c r="Q662" t="s">
        <v>75</v>
      </c>
      <c r="R662" t="s">
        <v>1805</v>
      </c>
      <c r="S662" t="s">
        <v>88</v>
      </c>
      <c r="T662" t="s">
        <v>110</v>
      </c>
      <c r="U662">
        <v>0</v>
      </c>
      <c r="V662">
        <v>0</v>
      </c>
    </row>
    <row r="663" spans="1:22">
      <c r="A663">
        <v>13014</v>
      </c>
      <c r="B663" t="s">
        <v>148</v>
      </c>
      <c r="C663" t="s">
        <v>106</v>
      </c>
      <c r="D663" t="s">
        <v>3330</v>
      </c>
      <c r="E663">
        <v>1</v>
      </c>
      <c r="F663" t="s">
        <v>102</v>
      </c>
      <c r="G663" t="s">
        <v>73</v>
      </c>
      <c r="H663">
        <v>5061458</v>
      </c>
      <c r="I663" t="s">
        <v>3442</v>
      </c>
      <c r="J663">
        <v>43900</v>
      </c>
      <c r="K663">
        <v>43900</v>
      </c>
      <c r="L663">
        <v>39949</v>
      </c>
      <c r="M663">
        <v>27746.087599999999</v>
      </c>
      <c r="N663">
        <v>27746.087599999999</v>
      </c>
      <c r="O663">
        <v>100</v>
      </c>
      <c r="P663">
        <v>9</v>
      </c>
      <c r="Q663" t="s">
        <v>75</v>
      </c>
      <c r="R663" t="s">
        <v>1805</v>
      </c>
      <c r="S663" t="s">
        <v>88</v>
      </c>
      <c r="T663" t="s">
        <v>130</v>
      </c>
      <c r="U663">
        <v>0</v>
      </c>
      <c r="V663">
        <v>0</v>
      </c>
    </row>
    <row r="664" spans="1:22">
      <c r="A664">
        <v>13014</v>
      </c>
      <c r="B664" t="s">
        <v>298</v>
      </c>
      <c r="C664" t="s">
        <v>299</v>
      </c>
      <c r="D664" t="s">
        <v>3330</v>
      </c>
      <c r="E664">
        <v>1</v>
      </c>
      <c r="F664" t="s">
        <v>102</v>
      </c>
      <c r="G664" t="s">
        <v>73</v>
      </c>
      <c r="H664">
        <v>5061458</v>
      </c>
      <c r="I664" t="s">
        <v>3442</v>
      </c>
      <c r="J664">
        <v>29300</v>
      </c>
      <c r="K664">
        <v>29300</v>
      </c>
      <c r="L664">
        <v>26663</v>
      </c>
      <c r="M664">
        <v>18666.683199999999</v>
      </c>
      <c r="N664">
        <v>18666.683199999999</v>
      </c>
      <c r="O664">
        <v>100</v>
      </c>
      <c r="P664">
        <v>9</v>
      </c>
      <c r="Q664" t="s">
        <v>75</v>
      </c>
      <c r="R664" t="s">
        <v>1805</v>
      </c>
      <c r="S664" t="s">
        <v>88</v>
      </c>
      <c r="T664" t="s">
        <v>133</v>
      </c>
      <c r="U664">
        <v>0</v>
      </c>
      <c r="V664">
        <v>0</v>
      </c>
    </row>
    <row r="665" spans="1:22">
      <c r="A665">
        <v>13014</v>
      </c>
      <c r="B665" t="s">
        <v>300</v>
      </c>
      <c r="C665" t="s">
        <v>116</v>
      </c>
      <c r="D665" t="s">
        <v>3330</v>
      </c>
      <c r="E665">
        <v>1</v>
      </c>
      <c r="F665" t="s">
        <v>102</v>
      </c>
      <c r="G665" t="s">
        <v>73</v>
      </c>
      <c r="H665">
        <v>5061458</v>
      </c>
      <c r="I665" t="s">
        <v>3442</v>
      </c>
      <c r="J665">
        <v>112000</v>
      </c>
      <c r="K665">
        <v>112000</v>
      </c>
      <c r="L665">
        <v>101920</v>
      </c>
      <c r="M665">
        <v>73396.618300000002</v>
      </c>
      <c r="N665">
        <v>73396.618300000002</v>
      </c>
      <c r="O665">
        <v>100</v>
      </c>
      <c r="P665">
        <v>9</v>
      </c>
      <c r="Q665" t="s">
        <v>75</v>
      </c>
      <c r="R665" t="s">
        <v>1805</v>
      </c>
      <c r="S665" t="s">
        <v>88</v>
      </c>
      <c r="T665" t="s">
        <v>133</v>
      </c>
      <c r="U665">
        <v>0</v>
      </c>
      <c r="V665">
        <v>0</v>
      </c>
    </row>
    <row r="666" spans="1:22">
      <c r="A666">
        <v>13012</v>
      </c>
      <c r="B666" t="s">
        <v>108</v>
      </c>
      <c r="C666" t="s">
        <v>109</v>
      </c>
      <c r="D666" t="s">
        <v>3330</v>
      </c>
      <c r="E666">
        <v>0.8</v>
      </c>
      <c r="F666" t="s">
        <v>102</v>
      </c>
      <c r="G666" t="s">
        <v>73</v>
      </c>
      <c r="H666">
        <v>5061459</v>
      </c>
      <c r="I666" t="s">
        <v>3442</v>
      </c>
      <c r="J666">
        <v>31920</v>
      </c>
      <c r="K666">
        <v>39900</v>
      </c>
      <c r="L666">
        <v>29047</v>
      </c>
      <c r="M666">
        <v>25378.870299999999</v>
      </c>
      <c r="N666">
        <v>20303.096239999999</v>
      </c>
      <c r="O666">
        <v>100</v>
      </c>
      <c r="P666">
        <v>9</v>
      </c>
      <c r="Q666" t="s">
        <v>75</v>
      </c>
      <c r="R666" t="s">
        <v>3493</v>
      </c>
      <c r="S666" t="s">
        <v>88</v>
      </c>
      <c r="T666" t="s">
        <v>110</v>
      </c>
      <c r="U666">
        <v>0</v>
      </c>
      <c r="V666">
        <v>0</v>
      </c>
    </row>
    <row r="667" spans="1:22">
      <c r="A667">
        <v>13012</v>
      </c>
      <c r="B667" t="s">
        <v>240</v>
      </c>
      <c r="C667" t="s">
        <v>150</v>
      </c>
      <c r="D667" t="s">
        <v>3330</v>
      </c>
      <c r="E667">
        <v>1</v>
      </c>
      <c r="F667" t="s">
        <v>102</v>
      </c>
      <c r="G667" t="s">
        <v>73</v>
      </c>
      <c r="H667">
        <v>5061459</v>
      </c>
      <c r="I667" t="s">
        <v>3442</v>
      </c>
      <c r="J667">
        <v>98900</v>
      </c>
      <c r="K667">
        <v>98900</v>
      </c>
      <c r="L667">
        <v>89999</v>
      </c>
      <c r="M667">
        <v>69922.174499999994</v>
      </c>
      <c r="N667">
        <v>69922.174499999994</v>
      </c>
      <c r="O667">
        <v>100</v>
      </c>
      <c r="P667">
        <v>9</v>
      </c>
      <c r="Q667" t="s">
        <v>75</v>
      </c>
      <c r="R667" t="s">
        <v>3493</v>
      </c>
      <c r="S667" t="s">
        <v>88</v>
      </c>
      <c r="T667" t="s">
        <v>130</v>
      </c>
      <c r="U667">
        <v>0</v>
      </c>
      <c r="V667">
        <v>0</v>
      </c>
    </row>
    <row r="668" spans="1:22">
      <c r="A668">
        <v>13018</v>
      </c>
      <c r="B668" t="s">
        <v>108</v>
      </c>
      <c r="C668" t="s">
        <v>109</v>
      </c>
      <c r="D668" t="s">
        <v>3330</v>
      </c>
      <c r="E668">
        <v>0.5</v>
      </c>
      <c r="F668" t="s">
        <v>102</v>
      </c>
      <c r="G668" t="s">
        <v>73</v>
      </c>
      <c r="H668">
        <v>5061457</v>
      </c>
      <c r="I668" t="s">
        <v>3442</v>
      </c>
      <c r="J668">
        <v>19950</v>
      </c>
      <c r="K668">
        <v>39900</v>
      </c>
      <c r="L668">
        <v>18154</v>
      </c>
      <c r="M668">
        <v>25378.870299999999</v>
      </c>
      <c r="N668">
        <v>12689.435149999999</v>
      </c>
      <c r="O668">
        <v>100</v>
      </c>
      <c r="P668">
        <v>9</v>
      </c>
      <c r="Q668" t="s">
        <v>75</v>
      </c>
      <c r="R668" t="s">
        <v>3494</v>
      </c>
      <c r="S668" t="s">
        <v>88</v>
      </c>
      <c r="T668" t="s">
        <v>110</v>
      </c>
      <c r="U668">
        <v>0</v>
      </c>
      <c r="V668">
        <v>0</v>
      </c>
    </row>
    <row r="669" spans="1:22">
      <c r="A669">
        <v>13018</v>
      </c>
      <c r="B669" t="s">
        <v>148</v>
      </c>
      <c r="C669" t="s">
        <v>106</v>
      </c>
      <c r="D669" t="s">
        <v>3330</v>
      </c>
      <c r="E669">
        <v>1</v>
      </c>
      <c r="F669" t="s">
        <v>102</v>
      </c>
      <c r="G669" t="s">
        <v>73</v>
      </c>
      <c r="H669">
        <v>5061457</v>
      </c>
      <c r="I669" t="s">
        <v>3442</v>
      </c>
      <c r="J669">
        <v>43900</v>
      </c>
      <c r="K669">
        <v>43900</v>
      </c>
      <c r="L669">
        <v>39949</v>
      </c>
      <c r="M669">
        <v>27746.087599999999</v>
      </c>
      <c r="N669">
        <v>27746.087599999999</v>
      </c>
      <c r="O669">
        <v>100</v>
      </c>
      <c r="P669">
        <v>9</v>
      </c>
      <c r="Q669" t="s">
        <v>75</v>
      </c>
      <c r="R669" t="s">
        <v>3494</v>
      </c>
      <c r="S669" t="s">
        <v>88</v>
      </c>
      <c r="T669" t="s">
        <v>130</v>
      </c>
      <c r="U669">
        <v>0</v>
      </c>
      <c r="V669">
        <v>0</v>
      </c>
    </row>
    <row r="670" spans="1:22">
      <c r="A670">
        <v>13018</v>
      </c>
      <c r="B670" t="s">
        <v>149</v>
      </c>
      <c r="C670" t="s">
        <v>150</v>
      </c>
      <c r="D670" t="s">
        <v>3330</v>
      </c>
      <c r="E670">
        <v>1</v>
      </c>
      <c r="F670" t="s">
        <v>102</v>
      </c>
      <c r="G670" t="s">
        <v>73</v>
      </c>
      <c r="H670">
        <v>5061457</v>
      </c>
      <c r="I670" t="s">
        <v>3442</v>
      </c>
      <c r="J670">
        <v>105000</v>
      </c>
      <c r="K670">
        <v>105000</v>
      </c>
      <c r="L670">
        <v>95550</v>
      </c>
      <c r="M670">
        <v>73709.448499999999</v>
      </c>
      <c r="N670">
        <v>73709.448499999999</v>
      </c>
      <c r="O670">
        <v>100</v>
      </c>
      <c r="P670">
        <v>9</v>
      </c>
      <c r="Q670" t="s">
        <v>75</v>
      </c>
      <c r="R670" t="s">
        <v>3494</v>
      </c>
      <c r="S670" t="s">
        <v>88</v>
      </c>
      <c r="T670" t="s">
        <v>130</v>
      </c>
      <c r="U670">
        <v>0</v>
      </c>
      <c r="V670">
        <v>0</v>
      </c>
    </row>
    <row r="671" spans="1:22">
      <c r="A671">
        <v>13018</v>
      </c>
      <c r="B671" t="s">
        <v>298</v>
      </c>
      <c r="C671" t="s">
        <v>299</v>
      </c>
      <c r="D671" t="s">
        <v>3330</v>
      </c>
      <c r="E671">
        <v>1</v>
      </c>
      <c r="F671" t="s">
        <v>102</v>
      </c>
      <c r="G671" t="s">
        <v>73</v>
      </c>
      <c r="H671">
        <v>5061457</v>
      </c>
      <c r="I671" t="s">
        <v>3442</v>
      </c>
      <c r="J671">
        <v>29300</v>
      </c>
      <c r="K671">
        <v>29300</v>
      </c>
      <c r="L671">
        <v>26663</v>
      </c>
      <c r="M671">
        <v>18666.683199999999</v>
      </c>
      <c r="N671">
        <v>18666.683199999999</v>
      </c>
      <c r="O671">
        <v>100</v>
      </c>
      <c r="P671">
        <v>9</v>
      </c>
      <c r="Q671" t="s">
        <v>75</v>
      </c>
      <c r="R671" t="s">
        <v>3494</v>
      </c>
      <c r="S671" t="s">
        <v>88</v>
      </c>
      <c r="T671" t="s">
        <v>133</v>
      </c>
      <c r="U671">
        <v>0</v>
      </c>
      <c r="V671">
        <v>0</v>
      </c>
    </row>
    <row r="672" spans="1:22">
      <c r="A672">
        <v>13018</v>
      </c>
      <c r="B672" t="s">
        <v>300</v>
      </c>
      <c r="C672" t="s">
        <v>116</v>
      </c>
      <c r="D672" t="s">
        <v>3330</v>
      </c>
      <c r="E672">
        <v>1</v>
      </c>
      <c r="F672" t="s">
        <v>102</v>
      </c>
      <c r="G672" t="s">
        <v>73</v>
      </c>
      <c r="H672">
        <v>5061457</v>
      </c>
      <c r="I672" t="s">
        <v>3442</v>
      </c>
      <c r="J672">
        <v>112000</v>
      </c>
      <c r="K672">
        <v>112000</v>
      </c>
      <c r="L672">
        <v>101920</v>
      </c>
      <c r="M672">
        <v>73396.618300000002</v>
      </c>
      <c r="N672">
        <v>73396.618300000002</v>
      </c>
      <c r="O672">
        <v>100</v>
      </c>
      <c r="P672">
        <v>9</v>
      </c>
      <c r="Q672" t="s">
        <v>75</v>
      </c>
      <c r="R672" t="s">
        <v>3494</v>
      </c>
      <c r="S672" t="s">
        <v>88</v>
      </c>
      <c r="T672" t="s">
        <v>133</v>
      </c>
      <c r="U672">
        <v>0</v>
      </c>
      <c r="V672">
        <v>0</v>
      </c>
    </row>
    <row r="673" spans="1:22">
      <c r="A673">
        <v>13127</v>
      </c>
      <c r="B673" t="s">
        <v>137</v>
      </c>
      <c r="C673" t="s">
        <v>127</v>
      </c>
      <c r="D673" t="s">
        <v>3331</v>
      </c>
      <c r="E673">
        <v>1</v>
      </c>
      <c r="F673" t="s">
        <v>102</v>
      </c>
      <c r="G673" t="s">
        <v>73</v>
      </c>
      <c r="H673">
        <v>5061455</v>
      </c>
      <c r="I673" t="s">
        <v>3442</v>
      </c>
      <c r="J673">
        <v>31700</v>
      </c>
      <c r="K673">
        <v>31700</v>
      </c>
      <c r="L673">
        <v>28847</v>
      </c>
      <c r="M673">
        <v>20313.040199999999</v>
      </c>
      <c r="N673">
        <v>20313.040199999999</v>
      </c>
      <c r="O673">
        <v>100</v>
      </c>
      <c r="P673">
        <v>9</v>
      </c>
      <c r="Q673" t="s">
        <v>75</v>
      </c>
      <c r="R673" t="s">
        <v>3495</v>
      </c>
      <c r="S673" t="s">
        <v>88</v>
      </c>
      <c r="T673" t="s">
        <v>128</v>
      </c>
      <c r="U673">
        <v>0</v>
      </c>
      <c r="V673">
        <v>0</v>
      </c>
    </row>
    <row r="674" spans="1:22">
      <c r="A674">
        <v>13127</v>
      </c>
      <c r="B674" t="s">
        <v>148</v>
      </c>
      <c r="C674" t="s">
        <v>106</v>
      </c>
      <c r="D674" t="s">
        <v>3331</v>
      </c>
      <c r="E674">
        <v>1</v>
      </c>
      <c r="F674" t="s">
        <v>102</v>
      </c>
      <c r="G674" t="s">
        <v>73</v>
      </c>
      <c r="H674">
        <v>5061455</v>
      </c>
      <c r="I674" t="s">
        <v>3442</v>
      </c>
      <c r="J674">
        <v>43900</v>
      </c>
      <c r="K674">
        <v>43900</v>
      </c>
      <c r="L674">
        <v>39949</v>
      </c>
      <c r="M674">
        <v>27746.087599999999</v>
      </c>
      <c r="N674">
        <v>27746.087599999999</v>
      </c>
      <c r="O674">
        <v>100</v>
      </c>
      <c r="P674">
        <v>9</v>
      </c>
      <c r="Q674" t="s">
        <v>75</v>
      </c>
      <c r="R674" t="s">
        <v>3495</v>
      </c>
      <c r="S674" t="s">
        <v>88</v>
      </c>
      <c r="T674" t="s">
        <v>130</v>
      </c>
      <c r="U674">
        <v>0</v>
      </c>
      <c r="V674">
        <v>0</v>
      </c>
    </row>
    <row r="675" spans="1:22">
      <c r="A675">
        <v>13127</v>
      </c>
      <c r="B675" t="s">
        <v>139</v>
      </c>
      <c r="C675" t="s">
        <v>140</v>
      </c>
      <c r="D675" t="s">
        <v>3331</v>
      </c>
      <c r="E675">
        <v>1</v>
      </c>
      <c r="F675" t="s">
        <v>102</v>
      </c>
      <c r="G675" t="s">
        <v>73</v>
      </c>
      <c r="H675">
        <v>5061455</v>
      </c>
      <c r="I675" t="s">
        <v>3442</v>
      </c>
      <c r="J675">
        <v>2400</v>
      </c>
      <c r="K675">
        <v>2400</v>
      </c>
      <c r="L675">
        <v>2184</v>
      </c>
      <c r="M675">
        <v>1693.5772999999999</v>
      </c>
      <c r="N675">
        <v>1693.5772999999999</v>
      </c>
      <c r="O675">
        <v>100</v>
      </c>
      <c r="P675">
        <v>9</v>
      </c>
      <c r="Q675" t="s">
        <v>75</v>
      </c>
      <c r="R675" t="s">
        <v>3495</v>
      </c>
      <c r="S675" t="s">
        <v>88</v>
      </c>
      <c r="T675" t="s">
        <v>141</v>
      </c>
      <c r="U675">
        <v>0</v>
      </c>
      <c r="V675">
        <v>0</v>
      </c>
    </row>
    <row r="676" spans="1:22">
      <c r="A676">
        <v>13127</v>
      </c>
      <c r="B676" t="s">
        <v>217</v>
      </c>
      <c r="C676" t="s">
        <v>218</v>
      </c>
      <c r="D676" t="s">
        <v>3331</v>
      </c>
      <c r="E676">
        <v>1</v>
      </c>
      <c r="F676" t="s">
        <v>102</v>
      </c>
      <c r="G676" t="s">
        <v>73</v>
      </c>
      <c r="H676">
        <v>5061455</v>
      </c>
      <c r="I676" t="s">
        <v>3442</v>
      </c>
      <c r="J676">
        <v>97400</v>
      </c>
      <c r="K676">
        <v>97400</v>
      </c>
      <c r="L676">
        <v>88634</v>
      </c>
      <c r="M676">
        <v>61779.822099999998</v>
      </c>
      <c r="N676">
        <v>61779.822099999998</v>
      </c>
      <c r="O676">
        <v>100</v>
      </c>
      <c r="P676">
        <v>9</v>
      </c>
      <c r="Q676" t="s">
        <v>75</v>
      </c>
      <c r="R676" t="s">
        <v>3495</v>
      </c>
      <c r="S676" t="s">
        <v>88</v>
      </c>
      <c r="T676" t="s">
        <v>219</v>
      </c>
      <c r="U676">
        <v>0</v>
      </c>
      <c r="V676">
        <v>0</v>
      </c>
    </row>
    <row r="677" spans="1:22">
      <c r="A677">
        <v>13127</v>
      </c>
      <c r="B677" t="s">
        <v>220</v>
      </c>
      <c r="C677" t="s">
        <v>116</v>
      </c>
      <c r="D677" t="s">
        <v>3331</v>
      </c>
      <c r="E677">
        <v>1</v>
      </c>
      <c r="F677" t="s">
        <v>102</v>
      </c>
      <c r="G677" t="s">
        <v>73</v>
      </c>
      <c r="H677">
        <v>5061455</v>
      </c>
      <c r="I677" t="s">
        <v>3442</v>
      </c>
      <c r="J677">
        <v>117000</v>
      </c>
      <c r="K677">
        <v>117000</v>
      </c>
      <c r="L677">
        <v>106470</v>
      </c>
      <c r="M677">
        <v>78465.672600000005</v>
      </c>
      <c r="N677">
        <v>78465.672600000005</v>
      </c>
      <c r="O677">
        <v>100</v>
      </c>
      <c r="P677">
        <v>9</v>
      </c>
      <c r="Q677" t="s">
        <v>75</v>
      </c>
      <c r="R677" t="s">
        <v>3495</v>
      </c>
      <c r="S677" t="s">
        <v>88</v>
      </c>
      <c r="T677" t="s">
        <v>133</v>
      </c>
      <c r="U677">
        <v>0</v>
      </c>
      <c r="V677">
        <v>0</v>
      </c>
    </row>
    <row r="678" spans="1:22">
      <c r="A678">
        <v>13127</v>
      </c>
      <c r="B678" t="s">
        <v>337</v>
      </c>
      <c r="C678" t="s">
        <v>338</v>
      </c>
      <c r="D678" t="s">
        <v>3331</v>
      </c>
      <c r="E678">
        <v>0.1</v>
      </c>
      <c r="F678" t="s">
        <v>102</v>
      </c>
      <c r="G678" t="s">
        <v>73</v>
      </c>
      <c r="H678">
        <v>5061455</v>
      </c>
      <c r="I678" t="s">
        <v>3442</v>
      </c>
      <c r="J678">
        <v>17800</v>
      </c>
      <c r="K678">
        <v>178000</v>
      </c>
      <c r="L678">
        <v>16198</v>
      </c>
      <c r="M678">
        <v>123543.5871</v>
      </c>
      <c r="N678">
        <v>12354.358709999999</v>
      </c>
      <c r="O678">
        <v>100</v>
      </c>
      <c r="P678">
        <v>9</v>
      </c>
      <c r="Q678" t="s">
        <v>75</v>
      </c>
      <c r="R678" t="s">
        <v>3495</v>
      </c>
      <c r="S678" t="s">
        <v>88</v>
      </c>
      <c r="T678" t="s">
        <v>223</v>
      </c>
      <c r="U678">
        <v>0</v>
      </c>
      <c r="V678">
        <v>0</v>
      </c>
    </row>
    <row r="679" spans="1:22">
      <c r="A679">
        <v>13127</v>
      </c>
      <c r="B679" t="s">
        <v>221</v>
      </c>
      <c r="C679" t="s">
        <v>222</v>
      </c>
      <c r="D679" t="s">
        <v>3331</v>
      </c>
      <c r="E679">
        <v>0.1</v>
      </c>
      <c r="F679" t="s">
        <v>102</v>
      </c>
      <c r="G679" t="s">
        <v>73</v>
      </c>
      <c r="H679">
        <v>5061455</v>
      </c>
      <c r="I679" t="s">
        <v>3442</v>
      </c>
      <c r="J679">
        <v>5990</v>
      </c>
      <c r="K679">
        <v>59900</v>
      </c>
      <c r="L679">
        <v>5451</v>
      </c>
      <c r="M679">
        <v>41466.246899999998</v>
      </c>
      <c r="N679">
        <v>4146.6246899999996</v>
      </c>
      <c r="O679">
        <v>100</v>
      </c>
      <c r="P679">
        <v>9</v>
      </c>
      <c r="Q679" t="s">
        <v>75</v>
      </c>
      <c r="R679" t="s">
        <v>3495</v>
      </c>
      <c r="S679" t="s">
        <v>88</v>
      </c>
      <c r="T679" t="s">
        <v>223</v>
      </c>
      <c r="U679">
        <v>0</v>
      </c>
      <c r="V679">
        <v>0</v>
      </c>
    </row>
    <row r="680" spans="1:22">
      <c r="A680">
        <v>13127</v>
      </c>
      <c r="B680" t="s">
        <v>224</v>
      </c>
      <c r="C680" t="s">
        <v>225</v>
      </c>
      <c r="D680" t="s">
        <v>3331</v>
      </c>
      <c r="E680">
        <v>4</v>
      </c>
      <c r="F680" t="s">
        <v>102</v>
      </c>
      <c r="G680" t="s">
        <v>73</v>
      </c>
      <c r="H680">
        <v>5061455</v>
      </c>
      <c r="I680" t="s">
        <v>3442</v>
      </c>
      <c r="J680">
        <v>122800</v>
      </c>
      <c r="K680">
        <v>30700</v>
      </c>
      <c r="L680">
        <v>111748</v>
      </c>
      <c r="M680">
        <v>19781.6793</v>
      </c>
      <c r="N680">
        <v>79126.717199999999</v>
      </c>
      <c r="O680">
        <v>100</v>
      </c>
      <c r="P680">
        <v>9</v>
      </c>
      <c r="Q680" t="s">
        <v>75</v>
      </c>
      <c r="R680" t="s">
        <v>3495</v>
      </c>
      <c r="S680" t="s">
        <v>88</v>
      </c>
      <c r="T680" t="s">
        <v>226</v>
      </c>
      <c r="U680">
        <v>0</v>
      </c>
      <c r="V680">
        <v>0</v>
      </c>
    </row>
    <row r="681" spans="1:22">
      <c r="A681">
        <v>13127</v>
      </c>
      <c r="B681" t="s">
        <v>134</v>
      </c>
      <c r="C681" t="s">
        <v>135</v>
      </c>
      <c r="D681" t="s">
        <v>3331</v>
      </c>
      <c r="E681">
        <v>6</v>
      </c>
      <c r="F681" t="s">
        <v>102</v>
      </c>
      <c r="G681" t="s">
        <v>73</v>
      </c>
      <c r="H681">
        <v>5061455</v>
      </c>
      <c r="I681" t="s">
        <v>3442</v>
      </c>
      <c r="J681">
        <v>142200</v>
      </c>
      <c r="K681">
        <v>23700</v>
      </c>
      <c r="L681">
        <v>70800</v>
      </c>
      <c r="M681">
        <v>6986.8074999999999</v>
      </c>
      <c r="N681">
        <v>41920.845000000001</v>
      </c>
      <c r="O681">
        <v>100</v>
      </c>
      <c r="P681">
        <v>0</v>
      </c>
      <c r="Q681" t="s">
        <v>75</v>
      </c>
      <c r="R681" t="s">
        <v>3495</v>
      </c>
      <c r="S681" t="s">
        <v>88</v>
      </c>
      <c r="T681" t="s">
        <v>136</v>
      </c>
      <c r="U681">
        <v>0</v>
      </c>
      <c r="V681">
        <v>0</v>
      </c>
    </row>
    <row r="682" spans="1:22">
      <c r="A682">
        <v>13127</v>
      </c>
      <c r="B682" t="s">
        <v>258</v>
      </c>
      <c r="C682" t="s">
        <v>259</v>
      </c>
      <c r="D682" t="s">
        <v>3331</v>
      </c>
      <c r="E682">
        <v>1</v>
      </c>
      <c r="F682" t="s">
        <v>102</v>
      </c>
      <c r="G682" t="s">
        <v>73</v>
      </c>
      <c r="H682">
        <v>5061455</v>
      </c>
      <c r="I682" t="s">
        <v>3442</v>
      </c>
      <c r="J682">
        <v>25000</v>
      </c>
      <c r="K682">
        <v>25000</v>
      </c>
      <c r="L682">
        <v>25000</v>
      </c>
      <c r="M682">
        <v>25000</v>
      </c>
      <c r="N682">
        <v>25000</v>
      </c>
      <c r="O682">
        <v>100</v>
      </c>
      <c r="P682">
        <v>0</v>
      </c>
      <c r="Q682" t="s">
        <v>75</v>
      </c>
      <c r="R682" t="s">
        <v>3495</v>
      </c>
      <c r="S682" t="s">
        <v>88</v>
      </c>
      <c r="T682" t="s">
        <v>260</v>
      </c>
      <c r="U682">
        <v>0</v>
      </c>
      <c r="V682">
        <v>0</v>
      </c>
    </row>
    <row r="683" spans="1:22">
      <c r="A683">
        <v>13128</v>
      </c>
      <c r="B683" t="s">
        <v>156</v>
      </c>
      <c r="C683" t="s">
        <v>127</v>
      </c>
      <c r="D683" t="s">
        <v>3331</v>
      </c>
      <c r="E683">
        <v>1</v>
      </c>
      <c r="F683" t="s">
        <v>102</v>
      </c>
      <c r="G683" t="s">
        <v>73</v>
      </c>
      <c r="H683">
        <v>5061456</v>
      </c>
      <c r="I683" t="s">
        <v>3442</v>
      </c>
      <c r="J683">
        <v>45600</v>
      </c>
      <c r="K683">
        <v>45600</v>
      </c>
      <c r="L683">
        <v>41496</v>
      </c>
      <c r="M683">
        <v>28463.342100000002</v>
      </c>
      <c r="N683">
        <v>28463.342100000002</v>
      </c>
      <c r="O683">
        <v>100</v>
      </c>
      <c r="P683">
        <v>9</v>
      </c>
      <c r="Q683" t="s">
        <v>75</v>
      </c>
      <c r="R683" t="s">
        <v>1236</v>
      </c>
      <c r="S683" t="s">
        <v>88</v>
      </c>
      <c r="T683" t="s">
        <v>128</v>
      </c>
      <c r="U683">
        <v>0</v>
      </c>
      <c r="V683">
        <v>0</v>
      </c>
    </row>
    <row r="684" spans="1:22">
      <c r="A684">
        <v>13128</v>
      </c>
      <c r="B684" t="s">
        <v>124</v>
      </c>
      <c r="C684" t="s">
        <v>125</v>
      </c>
      <c r="D684" t="s">
        <v>3331</v>
      </c>
      <c r="E684">
        <v>1</v>
      </c>
      <c r="F684" t="s">
        <v>102</v>
      </c>
      <c r="G684" t="s">
        <v>73</v>
      </c>
      <c r="H684">
        <v>5061456</v>
      </c>
      <c r="I684" t="s">
        <v>3442</v>
      </c>
      <c r="J684">
        <v>19100</v>
      </c>
      <c r="K684">
        <v>19100</v>
      </c>
      <c r="L684">
        <v>17381</v>
      </c>
      <c r="M684">
        <v>13505.280500000001</v>
      </c>
      <c r="N684">
        <v>13505.280500000001</v>
      </c>
      <c r="O684">
        <v>100</v>
      </c>
      <c r="P684">
        <v>9</v>
      </c>
      <c r="Q684" t="s">
        <v>75</v>
      </c>
      <c r="R684" t="s">
        <v>1236</v>
      </c>
      <c r="S684" t="s">
        <v>88</v>
      </c>
      <c r="T684" t="s">
        <v>85</v>
      </c>
      <c r="U684">
        <v>0</v>
      </c>
      <c r="V684">
        <v>0</v>
      </c>
    </row>
    <row r="685" spans="1:22">
      <c r="A685">
        <v>13128</v>
      </c>
      <c r="B685" t="s">
        <v>148</v>
      </c>
      <c r="C685" t="s">
        <v>106</v>
      </c>
      <c r="D685" t="s">
        <v>3331</v>
      </c>
      <c r="E685">
        <v>1</v>
      </c>
      <c r="F685" t="s">
        <v>102</v>
      </c>
      <c r="G685" t="s">
        <v>73</v>
      </c>
      <c r="H685">
        <v>5061456</v>
      </c>
      <c r="I685" t="s">
        <v>3442</v>
      </c>
      <c r="J685">
        <v>43900</v>
      </c>
      <c r="K685">
        <v>43900</v>
      </c>
      <c r="L685">
        <v>39949</v>
      </c>
      <c r="M685">
        <v>27746.087599999999</v>
      </c>
      <c r="N685">
        <v>27746.087599999999</v>
      </c>
      <c r="O685">
        <v>100</v>
      </c>
      <c r="P685">
        <v>9</v>
      </c>
      <c r="Q685" t="s">
        <v>75</v>
      </c>
      <c r="R685" t="s">
        <v>1236</v>
      </c>
      <c r="S685" t="s">
        <v>88</v>
      </c>
      <c r="T685" t="s">
        <v>130</v>
      </c>
      <c r="U685">
        <v>0</v>
      </c>
      <c r="V685">
        <v>0</v>
      </c>
    </row>
    <row r="686" spans="1:22">
      <c r="A686">
        <v>13128</v>
      </c>
      <c r="B686" t="s">
        <v>220</v>
      </c>
      <c r="C686" t="s">
        <v>116</v>
      </c>
      <c r="D686" t="s">
        <v>3331</v>
      </c>
      <c r="E686">
        <v>1</v>
      </c>
      <c r="F686" t="s">
        <v>102</v>
      </c>
      <c r="G686" t="s">
        <v>73</v>
      </c>
      <c r="H686">
        <v>5061456</v>
      </c>
      <c r="I686" t="s">
        <v>3442</v>
      </c>
      <c r="J686">
        <v>117000</v>
      </c>
      <c r="K686">
        <v>117000</v>
      </c>
      <c r="L686">
        <v>106470</v>
      </c>
      <c r="M686">
        <v>78465.672600000005</v>
      </c>
      <c r="N686">
        <v>78465.672600000005</v>
      </c>
      <c r="O686">
        <v>100</v>
      </c>
      <c r="P686">
        <v>9</v>
      </c>
      <c r="Q686" t="s">
        <v>75</v>
      </c>
      <c r="R686" t="s">
        <v>1236</v>
      </c>
      <c r="S686" t="s">
        <v>88</v>
      </c>
      <c r="T686" t="s">
        <v>133</v>
      </c>
      <c r="U686">
        <v>0</v>
      </c>
      <c r="V686">
        <v>0</v>
      </c>
    </row>
    <row r="687" spans="1:22">
      <c r="A687">
        <v>13128</v>
      </c>
      <c r="B687" t="s">
        <v>134</v>
      </c>
      <c r="C687" t="s">
        <v>135</v>
      </c>
      <c r="D687" t="s">
        <v>3331</v>
      </c>
      <c r="E687">
        <v>6</v>
      </c>
      <c r="F687" t="s">
        <v>102</v>
      </c>
      <c r="G687" t="s">
        <v>73</v>
      </c>
      <c r="H687">
        <v>5061456</v>
      </c>
      <c r="I687" t="s">
        <v>3442</v>
      </c>
      <c r="J687">
        <v>142200</v>
      </c>
      <c r="K687">
        <v>23700</v>
      </c>
      <c r="L687">
        <v>70800</v>
      </c>
      <c r="M687">
        <v>6986.8074999999999</v>
      </c>
      <c r="N687">
        <v>41920.845000000001</v>
      </c>
      <c r="O687">
        <v>100</v>
      </c>
      <c r="P687">
        <v>0</v>
      </c>
      <c r="Q687" t="s">
        <v>75</v>
      </c>
      <c r="R687" t="s">
        <v>1236</v>
      </c>
      <c r="S687" t="s">
        <v>88</v>
      </c>
      <c r="T687" t="s">
        <v>136</v>
      </c>
      <c r="U687">
        <v>0</v>
      </c>
      <c r="V687">
        <v>0</v>
      </c>
    </row>
    <row r="688" spans="1:22">
      <c r="A688">
        <v>13121</v>
      </c>
      <c r="B688" t="s">
        <v>227</v>
      </c>
      <c r="C688" t="s">
        <v>100</v>
      </c>
      <c r="D688" t="s">
        <v>3331</v>
      </c>
      <c r="E688">
        <v>1</v>
      </c>
      <c r="F688" t="s">
        <v>144</v>
      </c>
      <c r="G688" t="s">
        <v>73</v>
      </c>
      <c r="H688">
        <v>5061544</v>
      </c>
      <c r="I688" t="s">
        <v>3442</v>
      </c>
      <c r="J688">
        <v>209600</v>
      </c>
      <c r="K688">
        <v>262000</v>
      </c>
      <c r="L688">
        <v>209600</v>
      </c>
      <c r="M688">
        <v>170718.90530000001</v>
      </c>
      <c r="N688">
        <v>136575.12424</v>
      </c>
      <c r="O688">
        <v>80</v>
      </c>
      <c r="P688">
        <v>0</v>
      </c>
      <c r="Q688" t="s">
        <v>145</v>
      </c>
      <c r="R688" t="s">
        <v>2265</v>
      </c>
      <c r="S688" t="s">
        <v>195</v>
      </c>
      <c r="T688" t="s">
        <v>229</v>
      </c>
      <c r="U688">
        <v>0</v>
      </c>
      <c r="V688">
        <v>0</v>
      </c>
    </row>
    <row r="689" spans="1:22">
      <c r="A689">
        <v>13121</v>
      </c>
      <c r="B689" t="s">
        <v>232</v>
      </c>
      <c r="C689" t="s">
        <v>182</v>
      </c>
      <c r="D689" t="s">
        <v>3331</v>
      </c>
      <c r="E689">
        <v>0.1</v>
      </c>
      <c r="F689" t="s">
        <v>144</v>
      </c>
      <c r="G689" t="s">
        <v>73</v>
      </c>
      <c r="H689">
        <v>5061544</v>
      </c>
      <c r="I689" t="s">
        <v>3442</v>
      </c>
      <c r="J689">
        <v>2888</v>
      </c>
      <c r="K689">
        <v>36100</v>
      </c>
      <c r="L689">
        <v>2888</v>
      </c>
      <c r="M689">
        <v>25229</v>
      </c>
      <c r="N689">
        <v>2018.32</v>
      </c>
      <c r="O689">
        <v>80</v>
      </c>
      <c r="P689">
        <v>0</v>
      </c>
      <c r="Q689" t="s">
        <v>145</v>
      </c>
      <c r="R689" t="s">
        <v>2265</v>
      </c>
      <c r="S689" t="s">
        <v>195</v>
      </c>
      <c r="T689" t="s">
        <v>223</v>
      </c>
      <c r="U689">
        <v>0</v>
      </c>
      <c r="V689">
        <v>0</v>
      </c>
    </row>
    <row r="690" spans="1:22">
      <c r="A690">
        <v>13121</v>
      </c>
      <c r="B690" t="s">
        <v>233</v>
      </c>
      <c r="C690" t="s">
        <v>234</v>
      </c>
      <c r="D690" t="s">
        <v>3331</v>
      </c>
      <c r="E690">
        <v>1</v>
      </c>
      <c r="F690" t="s">
        <v>144</v>
      </c>
      <c r="G690" t="s">
        <v>73</v>
      </c>
      <c r="H690">
        <v>5061544</v>
      </c>
      <c r="I690" t="s">
        <v>3442</v>
      </c>
      <c r="J690">
        <v>17280</v>
      </c>
      <c r="K690">
        <v>21600</v>
      </c>
      <c r="L690">
        <v>17280</v>
      </c>
      <c r="M690">
        <v>15446.049499999999</v>
      </c>
      <c r="N690">
        <v>12356.839599999999</v>
      </c>
      <c r="O690">
        <v>80</v>
      </c>
      <c r="P690">
        <v>0</v>
      </c>
      <c r="Q690" t="s">
        <v>145</v>
      </c>
      <c r="R690" t="s">
        <v>2265</v>
      </c>
      <c r="S690" t="s">
        <v>195</v>
      </c>
      <c r="T690" t="s">
        <v>235</v>
      </c>
      <c r="U690">
        <v>0</v>
      </c>
      <c r="V690">
        <v>0</v>
      </c>
    </row>
    <row r="691" spans="1:22">
      <c r="A691">
        <v>13121</v>
      </c>
      <c r="B691" t="s">
        <v>230</v>
      </c>
      <c r="C691" t="s">
        <v>100</v>
      </c>
      <c r="D691" t="s">
        <v>3331</v>
      </c>
      <c r="E691">
        <v>1</v>
      </c>
      <c r="F691" t="s">
        <v>144</v>
      </c>
      <c r="G691" t="s">
        <v>73</v>
      </c>
      <c r="H691">
        <v>5061544</v>
      </c>
      <c r="I691" t="s">
        <v>3442</v>
      </c>
      <c r="J691">
        <v>163200</v>
      </c>
      <c r="K691">
        <v>204000</v>
      </c>
      <c r="L691">
        <v>163200</v>
      </c>
      <c r="M691">
        <v>133405.08249999999</v>
      </c>
      <c r="N691">
        <v>106724.06600000001</v>
      </c>
      <c r="O691">
        <v>80</v>
      </c>
      <c r="P691">
        <v>0</v>
      </c>
      <c r="Q691" t="s">
        <v>145</v>
      </c>
      <c r="R691" t="s">
        <v>2265</v>
      </c>
      <c r="S691" t="s">
        <v>195</v>
      </c>
      <c r="T691" t="s">
        <v>229</v>
      </c>
      <c r="U691">
        <v>0</v>
      </c>
      <c r="V691">
        <v>0</v>
      </c>
    </row>
    <row r="692" spans="1:22">
      <c r="A692">
        <v>13121</v>
      </c>
      <c r="B692" t="s">
        <v>236</v>
      </c>
      <c r="C692" t="s">
        <v>112</v>
      </c>
      <c r="D692" t="s">
        <v>3331</v>
      </c>
      <c r="E692">
        <v>4</v>
      </c>
      <c r="F692" t="s">
        <v>144</v>
      </c>
      <c r="G692" t="s">
        <v>73</v>
      </c>
      <c r="H692">
        <v>5061544</v>
      </c>
      <c r="I692" t="s">
        <v>3442</v>
      </c>
      <c r="J692">
        <v>14720</v>
      </c>
      <c r="K692">
        <v>4600</v>
      </c>
      <c r="L692">
        <v>14720</v>
      </c>
      <c r="M692">
        <v>3259.6388999999999</v>
      </c>
      <c r="N692">
        <v>10430.84448</v>
      </c>
      <c r="O692">
        <v>80</v>
      </c>
      <c r="P692">
        <v>0</v>
      </c>
      <c r="Q692" t="s">
        <v>145</v>
      </c>
      <c r="R692" t="s">
        <v>2265</v>
      </c>
      <c r="S692" t="s">
        <v>195</v>
      </c>
      <c r="T692" t="s">
        <v>85</v>
      </c>
      <c r="U692">
        <v>0</v>
      </c>
      <c r="V692">
        <v>0</v>
      </c>
    </row>
    <row r="693" spans="1:22">
      <c r="A693">
        <v>13121</v>
      </c>
      <c r="B693" t="s">
        <v>232</v>
      </c>
      <c r="C693" t="s">
        <v>182</v>
      </c>
      <c r="D693" t="s">
        <v>3331</v>
      </c>
      <c r="E693">
        <v>0.1</v>
      </c>
      <c r="F693" t="s">
        <v>144</v>
      </c>
      <c r="G693" t="s">
        <v>73</v>
      </c>
      <c r="H693">
        <v>5061544</v>
      </c>
      <c r="I693" t="s">
        <v>3442</v>
      </c>
      <c r="J693">
        <v>2888</v>
      </c>
      <c r="K693">
        <v>36100</v>
      </c>
      <c r="L693">
        <v>2888</v>
      </c>
      <c r="M693">
        <v>25229</v>
      </c>
      <c r="N693">
        <v>2018.32</v>
      </c>
      <c r="O693">
        <v>80</v>
      </c>
      <c r="P693">
        <v>0</v>
      </c>
      <c r="Q693" t="s">
        <v>145</v>
      </c>
      <c r="R693" t="s">
        <v>2265</v>
      </c>
      <c r="S693" t="s">
        <v>195</v>
      </c>
      <c r="T693" t="s">
        <v>223</v>
      </c>
      <c r="U693">
        <v>0</v>
      </c>
      <c r="V693">
        <v>0</v>
      </c>
    </row>
    <row r="694" spans="1:22">
      <c r="A694">
        <v>13121</v>
      </c>
      <c r="B694" t="s">
        <v>233</v>
      </c>
      <c r="C694" t="s">
        <v>234</v>
      </c>
      <c r="D694" t="s">
        <v>3331</v>
      </c>
      <c r="E694">
        <v>1</v>
      </c>
      <c r="F694" t="s">
        <v>144</v>
      </c>
      <c r="G694" t="s">
        <v>73</v>
      </c>
      <c r="H694">
        <v>5061544</v>
      </c>
      <c r="I694" t="s">
        <v>3442</v>
      </c>
      <c r="J694">
        <v>17280</v>
      </c>
      <c r="K694">
        <v>21600</v>
      </c>
      <c r="L694">
        <v>17280</v>
      </c>
      <c r="M694">
        <v>15446.049499999999</v>
      </c>
      <c r="N694">
        <v>12356.839599999999</v>
      </c>
      <c r="O694">
        <v>80</v>
      </c>
      <c r="P694">
        <v>0</v>
      </c>
      <c r="Q694" t="s">
        <v>145</v>
      </c>
      <c r="R694" t="s">
        <v>2265</v>
      </c>
      <c r="S694" t="s">
        <v>195</v>
      </c>
      <c r="T694" t="s">
        <v>235</v>
      </c>
      <c r="U694">
        <v>0</v>
      </c>
      <c r="V694">
        <v>0</v>
      </c>
    </row>
    <row r="695" spans="1:22">
      <c r="A695">
        <v>13121</v>
      </c>
      <c r="B695" t="s">
        <v>243</v>
      </c>
      <c r="C695" t="s">
        <v>244</v>
      </c>
      <c r="D695" t="s">
        <v>3331</v>
      </c>
      <c r="E695">
        <v>2</v>
      </c>
      <c r="F695" t="s">
        <v>144</v>
      </c>
      <c r="G695" t="s">
        <v>73</v>
      </c>
      <c r="H695">
        <v>5061544</v>
      </c>
      <c r="I695" t="s">
        <v>3442</v>
      </c>
      <c r="J695">
        <v>299200</v>
      </c>
      <c r="K695">
        <v>187000</v>
      </c>
      <c r="L695">
        <v>299200</v>
      </c>
      <c r="M695">
        <v>127160</v>
      </c>
      <c r="N695">
        <v>203456</v>
      </c>
      <c r="O695">
        <v>80</v>
      </c>
      <c r="P695">
        <v>0</v>
      </c>
      <c r="Q695" t="s">
        <v>145</v>
      </c>
      <c r="R695" t="s">
        <v>2265</v>
      </c>
      <c r="S695" t="s">
        <v>195</v>
      </c>
      <c r="T695" t="s">
        <v>245</v>
      </c>
      <c r="U695">
        <v>0</v>
      </c>
      <c r="V695">
        <v>0</v>
      </c>
    </row>
    <row r="696" spans="1:22">
      <c r="A696">
        <v>13121</v>
      </c>
      <c r="B696" t="s">
        <v>624</v>
      </c>
      <c r="C696" t="s">
        <v>625</v>
      </c>
      <c r="D696" t="s">
        <v>3331</v>
      </c>
      <c r="E696">
        <v>2</v>
      </c>
      <c r="F696" t="s">
        <v>144</v>
      </c>
      <c r="G696" t="s">
        <v>73</v>
      </c>
      <c r="H696">
        <v>5061544</v>
      </c>
      <c r="I696" t="s">
        <v>3442</v>
      </c>
      <c r="J696">
        <v>7680</v>
      </c>
      <c r="K696">
        <v>4800</v>
      </c>
      <c r="L696">
        <v>7680</v>
      </c>
      <c r="M696">
        <v>3659.2782000000002</v>
      </c>
      <c r="N696">
        <v>5854.84512</v>
      </c>
      <c r="O696">
        <v>80</v>
      </c>
      <c r="P696">
        <v>0</v>
      </c>
      <c r="Q696" t="s">
        <v>145</v>
      </c>
      <c r="R696" t="s">
        <v>2265</v>
      </c>
      <c r="S696" t="s">
        <v>195</v>
      </c>
      <c r="T696" t="s">
        <v>380</v>
      </c>
      <c r="U696">
        <v>0</v>
      </c>
      <c r="V696">
        <v>0</v>
      </c>
    </row>
    <row r="697" spans="1:22">
      <c r="A697">
        <v>13121</v>
      </c>
      <c r="B697" t="s">
        <v>626</v>
      </c>
      <c r="C697" t="s">
        <v>354</v>
      </c>
      <c r="D697" t="s">
        <v>3331</v>
      </c>
      <c r="E697">
        <v>4</v>
      </c>
      <c r="F697" t="s">
        <v>144</v>
      </c>
      <c r="G697" t="s">
        <v>73</v>
      </c>
      <c r="H697">
        <v>5061544</v>
      </c>
      <c r="I697" t="s">
        <v>3442</v>
      </c>
      <c r="J697">
        <v>31360</v>
      </c>
      <c r="K697">
        <v>9800</v>
      </c>
      <c r="L697">
        <v>31360</v>
      </c>
      <c r="M697">
        <v>6946.4777999999997</v>
      </c>
      <c r="N697">
        <v>22228.72896</v>
      </c>
      <c r="O697">
        <v>80</v>
      </c>
      <c r="P697">
        <v>0</v>
      </c>
      <c r="Q697" t="s">
        <v>145</v>
      </c>
      <c r="R697" t="s">
        <v>2265</v>
      </c>
      <c r="S697" t="s">
        <v>195</v>
      </c>
      <c r="T697" t="s">
        <v>627</v>
      </c>
      <c r="U697">
        <v>0</v>
      </c>
      <c r="V697">
        <v>0</v>
      </c>
    </row>
    <row r="698" spans="1:22">
      <c r="A698">
        <v>11776</v>
      </c>
      <c r="B698" t="s">
        <v>1051</v>
      </c>
      <c r="C698" t="s">
        <v>417</v>
      </c>
      <c r="D698" t="s">
        <v>2182</v>
      </c>
      <c r="E698">
        <v>5</v>
      </c>
      <c r="F698" t="s">
        <v>72</v>
      </c>
      <c r="G698" t="s">
        <v>73</v>
      </c>
      <c r="H698">
        <v>5061506</v>
      </c>
      <c r="I698" t="s">
        <v>3442</v>
      </c>
      <c r="J698">
        <v>5500</v>
      </c>
      <c r="K698">
        <v>1100</v>
      </c>
      <c r="L698">
        <v>4345</v>
      </c>
      <c r="M698">
        <v>781</v>
      </c>
      <c r="N698">
        <v>3905</v>
      </c>
      <c r="O698">
        <v>100</v>
      </c>
      <c r="P698">
        <v>21</v>
      </c>
      <c r="Q698" t="s">
        <v>75</v>
      </c>
      <c r="R698" t="s">
        <v>3455</v>
      </c>
      <c r="S698" t="s">
        <v>76</v>
      </c>
      <c r="T698" t="s">
        <v>172</v>
      </c>
      <c r="U698">
        <v>0</v>
      </c>
      <c r="V698">
        <v>0</v>
      </c>
    </row>
    <row r="699" spans="1:22">
      <c r="A699">
        <v>13134</v>
      </c>
      <c r="B699" t="s">
        <v>124</v>
      </c>
      <c r="C699" t="s">
        <v>125</v>
      </c>
      <c r="D699" t="s">
        <v>3331</v>
      </c>
      <c r="E699">
        <v>1</v>
      </c>
      <c r="F699" t="s">
        <v>102</v>
      </c>
      <c r="G699" t="s">
        <v>73</v>
      </c>
      <c r="H699">
        <v>5061454</v>
      </c>
      <c r="I699" t="s">
        <v>3442</v>
      </c>
      <c r="J699">
        <v>19100</v>
      </c>
      <c r="K699">
        <v>19100</v>
      </c>
      <c r="L699">
        <v>17381</v>
      </c>
      <c r="M699">
        <v>13505.280500000001</v>
      </c>
      <c r="N699">
        <v>13505.280500000001</v>
      </c>
      <c r="O699">
        <v>100</v>
      </c>
      <c r="P699">
        <v>9</v>
      </c>
      <c r="Q699" t="s">
        <v>75</v>
      </c>
      <c r="R699" t="s">
        <v>3496</v>
      </c>
      <c r="S699" t="s">
        <v>88</v>
      </c>
      <c r="T699" t="s">
        <v>85</v>
      </c>
      <c r="U699">
        <v>0</v>
      </c>
      <c r="V699">
        <v>0</v>
      </c>
    </row>
    <row r="700" spans="1:22">
      <c r="A700">
        <v>13134</v>
      </c>
      <c r="B700" t="s">
        <v>126</v>
      </c>
      <c r="C700" t="s">
        <v>127</v>
      </c>
      <c r="D700" t="s">
        <v>3331</v>
      </c>
      <c r="E700">
        <v>1</v>
      </c>
      <c r="F700" t="s">
        <v>102</v>
      </c>
      <c r="G700" t="s">
        <v>73</v>
      </c>
      <c r="H700">
        <v>5061454</v>
      </c>
      <c r="I700" t="s">
        <v>3442</v>
      </c>
      <c r="J700">
        <v>38800</v>
      </c>
      <c r="K700">
        <v>38800</v>
      </c>
      <c r="L700">
        <v>35308</v>
      </c>
      <c r="M700">
        <v>24586.818299999999</v>
      </c>
      <c r="N700">
        <v>24586.818299999999</v>
      </c>
      <c r="O700">
        <v>100</v>
      </c>
      <c r="P700">
        <v>9</v>
      </c>
      <c r="Q700" t="s">
        <v>75</v>
      </c>
      <c r="R700" t="s">
        <v>3496</v>
      </c>
      <c r="S700" t="s">
        <v>88</v>
      </c>
      <c r="T700" t="s">
        <v>128</v>
      </c>
      <c r="U700">
        <v>0</v>
      </c>
      <c r="V700">
        <v>0</v>
      </c>
    </row>
    <row r="701" spans="1:22">
      <c r="A701">
        <v>13134</v>
      </c>
      <c r="B701" t="s">
        <v>129</v>
      </c>
      <c r="C701" t="s">
        <v>106</v>
      </c>
      <c r="D701" t="s">
        <v>3331</v>
      </c>
      <c r="E701">
        <v>1</v>
      </c>
      <c r="F701" t="s">
        <v>102</v>
      </c>
      <c r="G701" t="s">
        <v>73</v>
      </c>
      <c r="H701">
        <v>5061454</v>
      </c>
      <c r="I701" t="s">
        <v>3442</v>
      </c>
      <c r="J701">
        <v>56800</v>
      </c>
      <c r="K701">
        <v>56800</v>
      </c>
      <c r="L701">
        <v>51688</v>
      </c>
      <c r="M701">
        <v>35919.716500000002</v>
      </c>
      <c r="N701">
        <v>35919.716500000002</v>
      </c>
      <c r="O701">
        <v>100</v>
      </c>
      <c r="P701">
        <v>9</v>
      </c>
      <c r="Q701" t="s">
        <v>75</v>
      </c>
      <c r="R701" t="s">
        <v>3496</v>
      </c>
      <c r="S701" t="s">
        <v>88</v>
      </c>
      <c r="T701" t="s">
        <v>130</v>
      </c>
      <c r="U701">
        <v>0</v>
      </c>
      <c r="V701">
        <v>0</v>
      </c>
    </row>
    <row r="702" spans="1:22">
      <c r="A702">
        <v>13134</v>
      </c>
      <c r="B702" t="s">
        <v>131</v>
      </c>
      <c r="C702" t="s">
        <v>132</v>
      </c>
      <c r="D702" t="s">
        <v>3331</v>
      </c>
      <c r="E702">
        <v>1</v>
      </c>
      <c r="F702" t="s">
        <v>102</v>
      </c>
      <c r="G702" t="s">
        <v>73</v>
      </c>
      <c r="H702">
        <v>5061454</v>
      </c>
      <c r="I702" t="s">
        <v>3442</v>
      </c>
      <c r="J702">
        <v>284000</v>
      </c>
      <c r="K702">
        <v>284000</v>
      </c>
      <c r="L702">
        <v>258440</v>
      </c>
      <c r="M702">
        <v>188436.10980000001</v>
      </c>
      <c r="N702">
        <v>188436.10980000001</v>
      </c>
      <c r="O702">
        <v>100</v>
      </c>
      <c r="P702">
        <v>9</v>
      </c>
      <c r="Q702" t="s">
        <v>75</v>
      </c>
      <c r="R702" t="s">
        <v>3496</v>
      </c>
      <c r="S702" t="s">
        <v>88</v>
      </c>
      <c r="T702" t="s">
        <v>133</v>
      </c>
      <c r="U702">
        <v>0</v>
      </c>
      <c r="V702">
        <v>0</v>
      </c>
    </row>
    <row r="703" spans="1:22">
      <c r="A703">
        <v>13134</v>
      </c>
      <c r="B703" t="s">
        <v>134</v>
      </c>
      <c r="C703" t="s">
        <v>135</v>
      </c>
      <c r="D703" t="s">
        <v>3331</v>
      </c>
      <c r="E703">
        <v>8</v>
      </c>
      <c r="F703" t="s">
        <v>102</v>
      </c>
      <c r="G703" t="s">
        <v>73</v>
      </c>
      <c r="H703">
        <v>5061454</v>
      </c>
      <c r="I703" t="s">
        <v>3442</v>
      </c>
      <c r="J703">
        <v>189600</v>
      </c>
      <c r="K703">
        <v>23700</v>
      </c>
      <c r="L703">
        <v>94400</v>
      </c>
      <c r="M703">
        <v>6986.8074999999999</v>
      </c>
      <c r="N703">
        <v>55894.46</v>
      </c>
      <c r="O703">
        <v>100</v>
      </c>
      <c r="P703">
        <v>0</v>
      </c>
      <c r="Q703" t="s">
        <v>75</v>
      </c>
      <c r="R703" t="s">
        <v>3496</v>
      </c>
      <c r="S703" t="s">
        <v>88</v>
      </c>
      <c r="T703" t="s">
        <v>136</v>
      </c>
      <c r="U703">
        <v>0</v>
      </c>
      <c r="V703">
        <v>0</v>
      </c>
    </row>
    <row r="704" spans="1:22">
      <c r="A704">
        <v>13141</v>
      </c>
      <c r="B704" t="s">
        <v>2684</v>
      </c>
      <c r="C704" t="s">
        <v>2685</v>
      </c>
      <c r="D704" t="s">
        <v>3331</v>
      </c>
      <c r="E704">
        <v>1</v>
      </c>
      <c r="F704" t="s">
        <v>1737</v>
      </c>
      <c r="G704" t="s">
        <v>73</v>
      </c>
      <c r="H704">
        <v>4009152</v>
      </c>
      <c r="I704" t="s">
        <v>3442</v>
      </c>
      <c r="J704">
        <v>335000</v>
      </c>
      <c r="K704">
        <v>335000</v>
      </c>
      <c r="L704">
        <v>275514</v>
      </c>
      <c r="M704">
        <v>275513.88890000002</v>
      </c>
      <c r="N704">
        <v>275513.88890000002</v>
      </c>
      <c r="O704">
        <v>100</v>
      </c>
      <c r="P704">
        <v>0</v>
      </c>
      <c r="Q704" t="s">
        <v>75</v>
      </c>
      <c r="R704" t="s">
        <v>1738</v>
      </c>
      <c r="S704" t="s">
        <v>98</v>
      </c>
      <c r="T704" t="s">
        <v>291</v>
      </c>
      <c r="U704">
        <v>0</v>
      </c>
      <c r="V704">
        <v>0</v>
      </c>
    </row>
    <row r="705" spans="1:22">
      <c r="A705">
        <v>13099</v>
      </c>
      <c r="B705" t="s">
        <v>638</v>
      </c>
      <c r="C705" t="s">
        <v>71</v>
      </c>
      <c r="D705" t="s">
        <v>3331</v>
      </c>
      <c r="E705">
        <v>1</v>
      </c>
      <c r="F705" t="s">
        <v>72</v>
      </c>
      <c r="G705" t="s">
        <v>73</v>
      </c>
      <c r="H705">
        <v>5061542</v>
      </c>
      <c r="I705" t="s">
        <v>3442</v>
      </c>
      <c r="J705">
        <v>4274000</v>
      </c>
      <c r="K705">
        <v>4274000</v>
      </c>
      <c r="L705">
        <v>3889340</v>
      </c>
      <c r="M705">
        <v>3606610.8580999998</v>
      </c>
      <c r="N705">
        <v>3606610.8580999998</v>
      </c>
      <c r="O705">
        <v>100</v>
      </c>
      <c r="P705">
        <v>9</v>
      </c>
      <c r="Q705" t="s">
        <v>75</v>
      </c>
      <c r="R705" t="s">
        <v>3497</v>
      </c>
      <c r="S705" t="s">
        <v>195</v>
      </c>
      <c r="T705" t="s">
        <v>77</v>
      </c>
      <c r="U705">
        <v>0</v>
      </c>
      <c r="V705">
        <v>0</v>
      </c>
    </row>
    <row r="706" spans="1:22">
      <c r="A706">
        <v>13099</v>
      </c>
      <c r="B706" t="s">
        <v>83</v>
      </c>
      <c r="C706" t="s">
        <v>84</v>
      </c>
      <c r="D706" t="s">
        <v>3331</v>
      </c>
      <c r="E706">
        <v>1</v>
      </c>
      <c r="F706" t="s">
        <v>72</v>
      </c>
      <c r="G706" t="s">
        <v>73</v>
      </c>
      <c r="H706">
        <v>5061542</v>
      </c>
      <c r="I706" t="s">
        <v>3442</v>
      </c>
      <c r="J706">
        <v>8600</v>
      </c>
      <c r="K706">
        <v>8600</v>
      </c>
      <c r="L706">
        <v>6966</v>
      </c>
      <c r="M706">
        <v>6091.3684000000003</v>
      </c>
      <c r="N706">
        <v>6091.3684000000003</v>
      </c>
      <c r="O706">
        <v>100</v>
      </c>
      <c r="P706">
        <v>19</v>
      </c>
      <c r="Q706" t="s">
        <v>75</v>
      </c>
      <c r="R706" t="s">
        <v>3497</v>
      </c>
      <c r="S706" t="s">
        <v>195</v>
      </c>
      <c r="T706" t="s">
        <v>85</v>
      </c>
      <c r="U706">
        <v>0</v>
      </c>
      <c r="V706">
        <v>0</v>
      </c>
    </row>
    <row r="707" spans="1:22">
      <c r="A707">
        <v>13099</v>
      </c>
      <c r="B707" t="s">
        <v>90</v>
      </c>
      <c r="C707" t="s">
        <v>91</v>
      </c>
      <c r="D707" t="s">
        <v>3331</v>
      </c>
      <c r="E707">
        <v>1</v>
      </c>
      <c r="F707" t="s">
        <v>72</v>
      </c>
      <c r="G707" t="s">
        <v>73</v>
      </c>
      <c r="H707">
        <v>5061542</v>
      </c>
      <c r="I707" t="s">
        <v>3442</v>
      </c>
      <c r="J707">
        <v>155000</v>
      </c>
      <c r="K707">
        <v>155000</v>
      </c>
      <c r="L707">
        <v>125550</v>
      </c>
      <c r="M707">
        <v>113679.2844</v>
      </c>
      <c r="N707">
        <v>113679.2844</v>
      </c>
      <c r="O707">
        <v>100</v>
      </c>
      <c r="P707">
        <v>19</v>
      </c>
      <c r="Q707" t="s">
        <v>75</v>
      </c>
      <c r="R707" t="s">
        <v>3497</v>
      </c>
      <c r="S707" t="s">
        <v>195</v>
      </c>
      <c r="T707" t="s">
        <v>92</v>
      </c>
      <c r="U707">
        <v>0</v>
      </c>
      <c r="V707">
        <v>0</v>
      </c>
    </row>
    <row r="708" spans="1:22">
      <c r="A708">
        <v>13053</v>
      </c>
      <c r="B708" t="s">
        <v>108</v>
      </c>
      <c r="C708" t="s">
        <v>109</v>
      </c>
      <c r="D708" t="s">
        <v>3335</v>
      </c>
      <c r="E708">
        <v>0.5</v>
      </c>
      <c r="F708" t="s">
        <v>102</v>
      </c>
      <c r="G708" t="s">
        <v>73</v>
      </c>
      <c r="H708">
        <v>5061519</v>
      </c>
      <c r="I708" t="s">
        <v>3442</v>
      </c>
      <c r="J708">
        <v>19950</v>
      </c>
      <c r="K708">
        <v>39900</v>
      </c>
      <c r="L708">
        <v>18154</v>
      </c>
      <c r="M708">
        <v>25378.870299999999</v>
      </c>
      <c r="N708">
        <v>12689.435149999999</v>
      </c>
      <c r="O708">
        <v>100</v>
      </c>
      <c r="P708">
        <v>9</v>
      </c>
      <c r="Q708" t="s">
        <v>75</v>
      </c>
      <c r="R708" t="s">
        <v>3498</v>
      </c>
      <c r="S708" t="s">
        <v>158</v>
      </c>
      <c r="T708" t="s">
        <v>110</v>
      </c>
      <c r="U708">
        <v>0</v>
      </c>
      <c r="V708">
        <v>0</v>
      </c>
    </row>
    <row r="709" spans="1:22">
      <c r="A709">
        <v>13053</v>
      </c>
      <c r="B709" t="s">
        <v>3490</v>
      </c>
      <c r="C709" t="s">
        <v>100</v>
      </c>
      <c r="D709" t="s">
        <v>3335</v>
      </c>
      <c r="E709">
        <v>1</v>
      </c>
      <c r="F709" t="s">
        <v>102</v>
      </c>
      <c r="G709" t="s">
        <v>73</v>
      </c>
      <c r="H709">
        <v>5061519</v>
      </c>
      <c r="I709" t="s">
        <v>3442</v>
      </c>
      <c r="J709">
        <v>477000</v>
      </c>
      <c r="K709">
        <v>477000</v>
      </c>
      <c r="L709">
        <v>434070</v>
      </c>
      <c r="M709">
        <v>332280</v>
      </c>
      <c r="N709">
        <v>332280</v>
      </c>
      <c r="O709">
        <v>100</v>
      </c>
      <c r="P709">
        <v>9</v>
      </c>
      <c r="Q709" t="s">
        <v>75</v>
      </c>
      <c r="R709" t="s">
        <v>3498</v>
      </c>
      <c r="S709" t="s">
        <v>158</v>
      </c>
      <c r="T709" t="s">
        <v>229</v>
      </c>
      <c r="U709">
        <v>0</v>
      </c>
      <c r="V709">
        <v>0</v>
      </c>
    </row>
    <row r="710" spans="1:22">
      <c r="A710">
        <v>13053</v>
      </c>
      <c r="B710" t="s">
        <v>124</v>
      </c>
      <c r="C710" t="s">
        <v>125</v>
      </c>
      <c r="D710" t="s">
        <v>3335</v>
      </c>
      <c r="E710">
        <v>1</v>
      </c>
      <c r="F710" t="s">
        <v>102</v>
      </c>
      <c r="G710" t="s">
        <v>73</v>
      </c>
      <c r="H710">
        <v>5061519</v>
      </c>
      <c r="I710" t="s">
        <v>3442</v>
      </c>
      <c r="J710">
        <v>19100</v>
      </c>
      <c r="K710">
        <v>19100</v>
      </c>
      <c r="L710">
        <v>17381</v>
      </c>
      <c r="M710">
        <v>13541.3449</v>
      </c>
      <c r="N710">
        <v>13541.3449</v>
      </c>
      <c r="O710">
        <v>100</v>
      </c>
      <c r="P710">
        <v>9</v>
      </c>
      <c r="Q710" t="s">
        <v>75</v>
      </c>
      <c r="R710" t="s">
        <v>3498</v>
      </c>
      <c r="S710" t="s">
        <v>158</v>
      </c>
      <c r="T710" t="s">
        <v>85</v>
      </c>
      <c r="U710">
        <v>0</v>
      </c>
      <c r="V710">
        <v>0</v>
      </c>
    </row>
    <row r="711" spans="1:22">
      <c r="A711">
        <v>13053</v>
      </c>
      <c r="B711" t="s">
        <v>126</v>
      </c>
      <c r="C711" t="s">
        <v>127</v>
      </c>
      <c r="D711" t="s">
        <v>3335</v>
      </c>
      <c r="E711">
        <v>1</v>
      </c>
      <c r="F711" t="s">
        <v>102</v>
      </c>
      <c r="G711" t="s">
        <v>73</v>
      </c>
      <c r="H711">
        <v>5061519</v>
      </c>
      <c r="I711" t="s">
        <v>3442</v>
      </c>
      <c r="J711">
        <v>38800</v>
      </c>
      <c r="K711">
        <v>38800</v>
      </c>
      <c r="L711">
        <v>35308</v>
      </c>
      <c r="M711">
        <v>24586.818299999999</v>
      </c>
      <c r="N711">
        <v>24586.818299999999</v>
      </c>
      <c r="O711">
        <v>100</v>
      </c>
      <c r="P711">
        <v>9</v>
      </c>
      <c r="Q711" t="s">
        <v>75</v>
      </c>
      <c r="R711" t="s">
        <v>3498</v>
      </c>
      <c r="S711" t="s">
        <v>158</v>
      </c>
      <c r="T711" t="s">
        <v>128</v>
      </c>
      <c r="U711">
        <v>0</v>
      </c>
      <c r="V711">
        <v>0</v>
      </c>
    </row>
    <row r="712" spans="1:22">
      <c r="A712">
        <v>13053</v>
      </c>
      <c r="B712" t="s">
        <v>362</v>
      </c>
      <c r="C712" t="s">
        <v>150</v>
      </c>
      <c r="D712" t="s">
        <v>3335</v>
      </c>
      <c r="E712">
        <v>1</v>
      </c>
      <c r="F712" t="s">
        <v>102</v>
      </c>
      <c r="G712" t="s">
        <v>73</v>
      </c>
      <c r="H712">
        <v>5061519</v>
      </c>
      <c r="I712" t="s">
        <v>3442</v>
      </c>
      <c r="J712">
        <v>106000</v>
      </c>
      <c r="K712">
        <v>106000</v>
      </c>
      <c r="L712">
        <v>96460</v>
      </c>
      <c r="M712">
        <v>74291.690300000002</v>
      </c>
      <c r="N712">
        <v>74291.690300000002</v>
      </c>
      <c r="O712">
        <v>100</v>
      </c>
      <c r="P712">
        <v>9</v>
      </c>
      <c r="Q712" t="s">
        <v>75</v>
      </c>
      <c r="R712" t="s">
        <v>3498</v>
      </c>
      <c r="S712" t="s">
        <v>158</v>
      </c>
      <c r="T712" t="s">
        <v>130</v>
      </c>
      <c r="U712">
        <v>0</v>
      </c>
      <c r="V712">
        <v>0</v>
      </c>
    </row>
    <row r="713" spans="1:22">
      <c r="A713">
        <v>13053</v>
      </c>
      <c r="B713" t="s">
        <v>352</v>
      </c>
      <c r="C713" t="s">
        <v>106</v>
      </c>
      <c r="D713" t="s">
        <v>3335</v>
      </c>
      <c r="E713">
        <v>1</v>
      </c>
      <c r="F713" t="s">
        <v>102</v>
      </c>
      <c r="G713" t="s">
        <v>73</v>
      </c>
      <c r="H713">
        <v>5061519</v>
      </c>
      <c r="I713" t="s">
        <v>3442</v>
      </c>
      <c r="J713">
        <v>48900</v>
      </c>
      <c r="K713">
        <v>48900</v>
      </c>
      <c r="L713">
        <v>44499</v>
      </c>
      <c r="M713">
        <v>31110.231100000001</v>
      </c>
      <c r="N713">
        <v>31110.231100000001</v>
      </c>
      <c r="O713">
        <v>100</v>
      </c>
      <c r="P713">
        <v>9</v>
      </c>
      <c r="Q713" t="s">
        <v>75</v>
      </c>
      <c r="R713" t="s">
        <v>3498</v>
      </c>
      <c r="S713" t="s">
        <v>158</v>
      </c>
      <c r="T713" t="s">
        <v>130</v>
      </c>
      <c r="U713">
        <v>0</v>
      </c>
      <c r="V713">
        <v>0</v>
      </c>
    </row>
    <row r="714" spans="1:22">
      <c r="A714">
        <v>13053</v>
      </c>
      <c r="B714" t="s">
        <v>558</v>
      </c>
      <c r="C714" t="s">
        <v>132</v>
      </c>
      <c r="D714" t="s">
        <v>3335</v>
      </c>
      <c r="E714">
        <v>1</v>
      </c>
      <c r="F714" t="s">
        <v>102</v>
      </c>
      <c r="G714" t="s">
        <v>73</v>
      </c>
      <c r="H714">
        <v>5061519</v>
      </c>
      <c r="I714" t="s">
        <v>3442</v>
      </c>
      <c r="J714">
        <v>120000</v>
      </c>
      <c r="K714">
        <v>120000</v>
      </c>
      <c r="L714">
        <v>109200</v>
      </c>
      <c r="M714">
        <v>81059.871799999994</v>
      </c>
      <c r="N714">
        <v>81059.871799999994</v>
      </c>
      <c r="O714">
        <v>100</v>
      </c>
      <c r="P714">
        <v>9</v>
      </c>
      <c r="Q714" t="s">
        <v>75</v>
      </c>
      <c r="R714" t="s">
        <v>3498</v>
      </c>
      <c r="S714" t="s">
        <v>158</v>
      </c>
      <c r="T714" t="s">
        <v>133</v>
      </c>
      <c r="U714">
        <v>0</v>
      </c>
      <c r="V714">
        <v>0</v>
      </c>
    </row>
    <row r="715" spans="1:22">
      <c r="A715">
        <v>13053</v>
      </c>
      <c r="B715" t="s">
        <v>310</v>
      </c>
      <c r="C715" t="s">
        <v>299</v>
      </c>
      <c r="D715" t="s">
        <v>3335</v>
      </c>
      <c r="E715">
        <v>1</v>
      </c>
      <c r="F715" t="s">
        <v>102</v>
      </c>
      <c r="G715" t="s">
        <v>73</v>
      </c>
      <c r="H715">
        <v>5061519</v>
      </c>
      <c r="I715" t="s">
        <v>3442</v>
      </c>
      <c r="J715">
        <v>27500</v>
      </c>
      <c r="K715">
        <v>27500</v>
      </c>
      <c r="L715">
        <v>25025</v>
      </c>
      <c r="M715">
        <v>17583.411199999999</v>
      </c>
      <c r="N715">
        <v>17583.411199999999</v>
      </c>
      <c r="O715">
        <v>100</v>
      </c>
      <c r="P715">
        <v>9</v>
      </c>
      <c r="Q715" t="s">
        <v>75</v>
      </c>
      <c r="R715" t="s">
        <v>3498</v>
      </c>
      <c r="S715" t="s">
        <v>158</v>
      </c>
      <c r="T715" t="s">
        <v>133</v>
      </c>
      <c r="U715">
        <v>0</v>
      </c>
      <c r="V715">
        <v>0</v>
      </c>
    </row>
    <row r="716" spans="1:22">
      <c r="A716">
        <v>13053</v>
      </c>
      <c r="B716" t="s">
        <v>134</v>
      </c>
      <c r="C716" t="s">
        <v>135</v>
      </c>
      <c r="D716" t="s">
        <v>3335</v>
      </c>
      <c r="E716">
        <v>8.5</v>
      </c>
      <c r="F716" t="s">
        <v>102</v>
      </c>
      <c r="G716" t="s">
        <v>73</v>
      </c>
      <c r="H716">
        <v>5061519</v>
      </c>
      <c r="I716" t="s">
        <v>3442</v>
      </c>
      <c r="J716">
        <v>201450</v>
      </c>
      <c r="K716">
        <v>23700</v>
      </c>
      <c r="L716">
        <v>100300</v>
      </c>
      <c r="M716">
        <v>6986.8074999999999</v>
      </c>
      <c r="N716">
        <v>59387.863749999997</v>
      </c>
      <c r="O716">
        <v>100</v>
      </c>
      <c r="P716">
        <v>0</v>
      </c>
      <c r="Q716" t="s">
        <v>75</v>
      </c>
      <c r="R716" t="s">
        <v>3498</v>
      </c>
      <c r="S716" t="s">
        <v>158</v>
      </c>
      <c r="T716" t="s">
        <v>136</v>
      </c>
      <c r="U716">
        <v>0</v>
      </c>
      <c r="V716">
        <v>0</v>
      </c>
    </row>
    <row r="717" spans="1:22">
      <c r="A717">
        <v>13053</v>
      </c>
      <c r="B717" t="s">
        <v>3435</v>
      </c>
      <c r="C717" t="s">
        <v>100</v>
      </c>
      <c r="D717" t="s">
        <v>3335</v>
      </c>
      <c r="E717">
        <v>1</v>
      </c>
      <c r="F717" t="s">
        <v>102</v>
      </c>
      <c r="G717" t="s">
        <v>73</v>
      </c>
      <c r="H717">
        <v>5061519</v>
      </c>
      <c r="I717" t="s">
        <v>3442</v>
      </c>
      <c r="J717">
        <v>573000</v>
      </c>
      <c r="K717">
        <v>573000</v>
      </c>
      <c r="L717">
        <v>521430</v>
      </c>
      <c r="M717">
        <v>406830</v>
      </c>
      <c r="N717">
        <v>406830</v>
      </c>
      <c r="O717">
        <v>100</v>
      </c>
      <c r="P717">
        <v>9</v>
      </c>
      <c r="Q717" t="s">
        <v>75</v>
      </c>
      <c r="R717" t="s">
        <v>3498</v>
      </c>
      <c r="S717" t="s">
        <v>158</v>
      </c>
      <c r="T717" t="s">
        <v>229</v>
      </c>
      <c r="U717">
        <v>0</v>
      </c>
      <c r="V717">
        <v>0</v>
      </c>
    </row>
    <row r="718" spans="1:22">
      <c r="A718">
        <v>12925</v>
      </c>
      <c r="B718" t="s">
        <v>3499</v>
      </c>
      <c r="C718" t="s">
        <v>333</v>
      </c>
      <c r="D718" t="s">
        <v>3267</v>
      </c>
      <c r="E718">
        <v>6</v>
      </c>
      <c r="F718" t="s">
        <v>212</v>
      </c>
      <c r="G718" t="s">
        <v>73</v>
      </c>
      <c r="H718">
        <v>5061477</v>
      </c>
      <c r="I718" t="s">
        <v>3442</v>
      </c>
      <c r="J718">
        <v>80400</v>
      </c>
      <c r="K718">
        <v>13400</v>
      </c>
      <c r="L718">
        <v>65124</v>
      </c>
      <c r="M718">
        <v>9782</v>
      </c>
      <c r="N718">
        <v>58692</v>
      </c>
      <c r="O718">
        <v>100</v>
      </c>
      <c r="P718">
        <v>19</v>
      </c>
      <c r="Q718" t="s">
        <v>75</v>
      </c>
      <c r="R718" t="s">
        <v>937</v>
      </c>
      <c r="S718" t="s">
        <v>88</v>
      </c>
      <c r="T718" t="s">
        <v>85</v>
      </c>
      <c r="U718">
        <v>0</v>
      </c>
      <c r="V718">
        <v>0</v>
      </c>
    </row>
    <row r="719" spans="1:22">
      <c r="A719">
        <v>12925</v>
      </c>
      <c r="B719" t="s">
        <v>1162</v>
      </c>
      <c r="C719" t="s">
        <v>333</v>
      </c>
      <c r="D719" t="s">
        <v>3267</v>
      </c>
      <c r="E719">
        <v>1</v>
      </c>
      <c r="F719" t="s">
        <v>212</v>
      </c>
      <c r="G719" t="s">
        <v>73</v>
      </c>
      <c r="H719">
        <v>5061477</v>
      </c>
      <c r="I719" t="s">
        <v>3442</v>
      </c>
      <c r="J719">
        <v>10100</v>
      </c>
      <c r="K719">
        <v>10100</v>
      </c>
      <c r="L719">
        <v>7979</v>
      </c>
      <c r="M719">
        <v>7171</v>
      </c>
      <c r="N719">
        <v>7171</v>
      </c>
      <c r="O719">
        <v>100</v>
      </c>
      <c r="P719">
        <v>21</v>
      </c>
      <c r="Q719" t="s">
        <v>75</v>
      </c>
      <c r="R719" t="s">
        <v>937</v>
      </c>
      <c r="S719" t="s">
        <v>88</v>
      </c>
      <c r="T719" t="s">
        <v>85</v>
      </c>
      <c r="U719">
        <v>0</v>
      </c>
      <c r="V719">
        <v>0</v>
      </c>
    </row>
    <row r="720" spans="1:22">
      <c r="A720">
        <v>13254</v>
      </c>
      <c r="B720" t="s">
        <v>137</v>
      </c>
      <c r="C720" t="s">
        <v>127</v>
      </c>
      <c r="D720" t="s">
        <v>3442</v>
      </c>
      <c r="E720">
        <v>1</v>
      </c>
      <c r="F720" t="s">
        <v>206</v>
      </c>
      <c r="G720" t="s">
        <v>73</v>
      </c>
      <c r="H720">
        <v>5061509</v>
      </c>
      <c r="I720" t="s">
        <v>3442</v>
      </c>
      <c r="J720">
        <v>31700</v>
      </c>
      <c r="K720">
        <v>31700</v>
      </c>
      <c r="L720">
        <v>31700</v>
      </c>
      <c r="M720">
        <v>20306.419300000001</v>
      </c>
      <c r="N720">
        <v>20306.419300000001</v>
      </c>
      <c r="O720">
        <v>100</v>
      </c>
      <c r="P720">
        <v>0</v>
      </c>
      <c r="Q720" t="s">
        <v>75</v>
      </c>
      <c r="R720" t="s">
        <v>3500</v>
      </c>
      <c r="S720" t="s">
        <v>195</v>
      </c>
      <c r="T720" t="s">
        <v>128</v>
      </c>
      <c r="U720">
        <v>0</v>
      </c>
      <c r="V720">
        <v>0</v>
      </c>
    </row>
    <row r="721" spans="1:22">
      <c r="A721">
        <v>13254</v>
      </c>
      <c r="B721" t="s">
        <v>139</v>
      </c>
      <c r="C721" t="s">
        <v>140</v>
      </c>
      <c r="D721" t="s">
        <v>3442</v>
      </c>
      <c r="E721">
        <v>1</v>
      </c>
      <c r="F721" t="s">
        <v>206</v>
      </c>
      <c r="G721" t="s">
        <v>73</v>
      </c>
      <c r="H721">
        <v>5061509</v>
      </c>
      <c r="I721" t="s">
        <v>3442</v>
      </c>
      <c r="J721">
        <v>2400</v>
      </c>
      <c r="K721">
        <v>2400</v>
      </c>
      <c r="L721">
        <v>2400</v>
      </c>
      <c r="M721">
        <v>1702.0373</v>
      </c>
      <c r="N721">
        <v>1702.0373</v>
      </c>
      <c r="O721">
        <v>100</v>
      </c>
      <c r="P721">
        <v>0</v>
      </c>
      <c r="Q721" t="s">
        <v>75</v>
      </c>
      <c r="R721" t="s">
        <v>3500</v>
      </c>
      <c r="S721" t="s">
        <v>195</v>
      </c>
      <c r="T721" t="s">
        <v>141</v>
      </c>
      <c r="U721">
        <v>0</v>
      </c>
      <c r="V721">
        <v>0</v>
      </c>
    </row>
    <row r="722" spans="1:22">
      <c r="A722">
        <v>13254</v>
      </c>
      <c r="B722" t="s">
        <v>3501</v>
      </c>
      <c r="C722" t="s">
        <v>299</v>
      </c>
      <c r="D722" t="s">
        <v>3442</v>
      </c>
      <c r="E722">
        <v>1</v>
      </c>
      <c r="F722" t="s">
        <v>144</v>
      </c>
      <c r="G722" t="s">
        <v>73</v>
      </c>
      <c r="H722">
        <v>5061508</v>
      </c>
      <c r="I722" t="s">
        <v>3442</v>
      </c>
      <c r="J722">
        <v>25800</v>
      </c>
      <c r="K722">
        <v>25800</v>
      </c>
      <c r="L722">
        <v>25800</v>
      </c>
      <c r="M722">
        <v>17886</v>
      </c>
      <c r="N722">
        <v>17886</v>
      </c>
      <c r="O722">
        <v>100</v>
      </c>
      <c r="P722">
        <v>0</v>
      </c>
      <c r="Q722" t="s">
        <v>75</v>
      </c>
      <c r="R722" t="s">
        <v>3500</v>
      </c>
      <c r="S722" t="s">
        <v>195</v>
      </c>
      <c r="T722" t="s">
        <v>133</v>
      </c>
      <c r="U722">
        <v>0</v>
      </c>
      <c r="V722">
        <v>0</v>
      </c>
    </row>
    <row r="723" spans="1:22">
      <c r="A723">
        <v>13254</v>
      </c>
      <c r="B723" t="s">
        <v>1621</v>
      </c>
      <c r="C723" t="s">
        <v>132</v>
      </c>
      <c r="D723" t="s">
        <v>3442</v>
      </c>
      <c r="E723">
        <v>1</v>
      </c>
      <c r="F723" t="s">
        <v>144</v>
      </c>
      <c r="G723" t="s">
        <v>73</v>
      </c>
      <c r="H723">
        <v>5061508</v>
      </c>
      <c r="I723" t="s">
        <v>3442</v>
      </c>
      <c r="J723">
        <v>87000</v>
      </c>
      <c r="K723">
        <v>87000</v>
      </c>
      <c r="L723">
        <v>87000</v>
      </c>
      <c r="M723">
        <v>57664</v>
      </c>
      <c r="N723">
        <v>57664</v>
      </c>
      <c r="O723">
        <v>100</v>
      </c>
      <c r="P723">
        <v>0</v>
      </c>
      <c r="Q723" t="s">
        <v>75</v>
      </c>
      <c r="R723" t="s">
        <v>3500</v>
      </c>
      <c r="S723" t="s">
        <v>195</v>
      </c>
      <c r="T723" t="s">
        <v>133</v>
      </c>
      <c r="U723">
        <v>0</v>
      </c>
      <c r="V723">
        <v>0</v>
      </c>
    </row>
    <row r="724" spans="1:22">
      <c r="A724">
        <v>13254</v>
      </c>
      <c r="B724" t="s">
        <v>134</v>
      </c>
      <c r="C724" t="s">
        <v>135</v>
      </c>
      <c r="D724" t="s">
        <v>3442</v>
      </c>
      <c r="E724">
        <v>5.5</v>
      </c>
      <c r="F724" t="s">
        <v>206</v>
      </c>
      <c r="G724" t="s">
        <v>73</v>
      </c>
      <c r="H724">
        <v>5061509</v>
      </c>
      <c r="I724" t="s">
        <v>3442</v>
      </c>
      <c r="J724">
        <v>130350</v>
      </c>
      <c r="K724">
        <v>23700</v>
      </c>
      <c r="L724">
        <v>130350</v>
      </c>
      <c r="M724">
        <v>6986.8074999999999</v>
      </c>
      <c r="N724">
        <v>38427.441250000003</v>
      </c>
      <c r="O724">
        <v>100</v>
      </c>
      <c r="P724">
        <v>0</v>
      </c>
      <c r="Q724" t="s">
        <v>75</v>
      </c>
      <c r="R724" t="s">
        <v>3500</v>
      </c>
      <c r="S724" t="s">
        <v>195</v>
      </c>
      <c r="T724" t="s">
        <v>136</v>
      </c>
      <c r="U724">
        <v>0</v>
      </c>
      <c r="V724">
        <v>0</v>
      </c>
    </row>
    <row r="725" spans="1:22">
      <c r="A725">
        <v>13049</v>
      </c>
      <c r="B725" t="s">
        <v>137</v>
      </c>
      <c r="C725" t="s">
        <v>127</v>
      </c>
      <c r="D725" t="s">
        <v>3335</v>
      </c>
      <c r="E725">
        <v>1</v>
      </c>
      <c r="F725" t="s">
        <v>206</v>
      </c>
      <c r="G725" t="s">
        <v>73</v>
      </c>
      <c r="H725">
        <v>5061461</v>
      </c>
      <c r="I725" t="s">
        <v>3442</v>
      </c>
      <c r="J725">
        <v>31700</v>
      </c>
      <c r="K725">
        <v>31700</v>
      </c>
      <c r="L725">
        <v>20306</v>
      </c>
      <c r="M725">
        <v>20306.419300000001</v>
      </c>
      <c r="N725">
        <v>20306.419300000001</v>
      </c>
      <c r="O725">
        <v>100</v>
      </c>
      <c r="P725">
        <v>0</v>
      </c>
      <c r="Q725" t="s">
        <v>75</v>
      </c>
      <c r="R725" t="s">
        <v>3441</v>
      </c>
      <c r="S725" t="s">
        <v>195</v>
      </c>
      <c r="T725" t="s">
        <v>128</v>
      </c>
      <c r="U725">
        <v>0</v>
      </c>
      <c r="V725">
        <v>0</v>
      </c>
    </row>
    <row r="726" spans="1:22">
      <c r="A726">
        <v>13049</v>
      </c>
      <c r="B726" t="s">
        <v>207</v>
      </c>
      <c r="C726" t="s">
        <v>208</v>
      </c>
      <c r="D726" t="s">
        <v>3335</v>
      </c>
      <c r="E726">
        <v>6.5</v>
      </c>
      <c r="F726" t="s">
        <v>206</v>
      </c>
      <c r="G726" t="s">
        <v>73</v>
      </c>
      <c r="H726">
        <v>5061461</v>
      </c>
      <c r="I726" t="s">
        <v>3442</v>
      </c>
      <c r="J726">
        <v>154050</v>
      </c>
      <c r="K726">
        <v>23700</v>
      </c>
      <c r="L726">
        <v>45201</v>
      </c>
      <c r="M726">
        <v>6953.81</v>
      </c>
      <c r="N726">
        <v>45199.764999999999</v>
      </c>
      <c r="O726">
        <v>100</v>
      </c>
      <c r="P726">
        <v>0</v>
      </c>
      <c r="Q726" t="s">
        <v>75</v>
      </c>
      <c r="R726" t="s">
        <v>3441</v>
      </c>
      <c r="S726" t="s">
        <v>195</v>
      </c>
      <c r="T726" t="s">
        <v>136</v>
      </c>
      <c r="U726">
        <v>0</v>
      </c>
      <c r="V726">
        <v>0</v>
      </c>
    </row>
    <row r="727" spans="1:22">
      <c r="A727">
        <v>12377</v>
      </c>
      <c r="B727" t="s">
        <v>156</v>
      </c>
      <c r="C727" t="s">
        <v>127</v>
      </c>
      <c r="D727" t="s">
        <v>2758</v>
      </c>
      <c r="E727">
        <v>1</v>
      </c>
      <c r="F727" t="s">
        <v>102</v>
      </c>
      <c r="G727" t="s">
        <v>340</v>
      </c>
      <c r="H727">
        <v>7006295</v>
      </c>
      <c r="I727" t="s">
        <v>3442</v>
      </c>
      <c r="J727">
        <v>-45600</v>
      </c>
      <c r="K727">
        <v>45600</v>
      </c>
      <c r="L727">
        <v>-41496</v>
      </c>
      <c r="M727">
        <v>28463.342100000002</v>
      </c>
      <c r="N727">
        <v>-28463.342100000002</v>
      </c>
      <c r="O727">
        <v>100</v>
      </c>
      <c r="P727">
        <v>9</v>
      </c>
      <c r="Q727" t="s">
        <v>75</v>
      </c>
      <c r="R727" t="s">
        <v>1063</v>
      </c>
      <c r="S727" t="s">
        <v>525</v>
      </c>
      <c r="T727" t="s">
        <v>128</v>
      </c>
      <c r="U727">
        <v>0</v>
      </c>
      <c r="V727">
        <v>0</v>
      </c>
    </row>
    <row r="728" spans="1:22">
      <c r="A728">
        <v>12377</v>
      </c>
      <c r="B728" t="s">
        <v>124</v>
      </c>
      <c r="C728" t="s">
        <v>125</v>
      </c>
      <c r="D728" t="s">
        <v>2758</v>
      </c>
      <c r="E728">
        <v>1</v>
      </c>
      <c r="F728" t="s">
        <v>102</v>
      </c>
      <c r="G728" t="s">
        <v>340</v>
      </c>
      <c r="H728">
        <v>7006295</v>
      </c>
      <c r="I728" t="s">
        <v>3442</v>
      </c>
      <c r="J728">
        <v>-19100</v>
      </c>
      <c r="K728">
        <v>19100</v>
      </c>
      <c r="L728">
        <v>-17381</v>
      </c>
      <c r="M728">
        <v>13475.1618</v>
      </c>
      <c r="N728">
        <v>-13475.1618</v>
      </c>
      <c r="O728">
        <v>100</v>
      </c>
      <c r="P728">
        <v>9</v>
      </c>
      <c r="Q728" t="s">
        <v>75</v>
      </c>
      <c r="R728" t="s">
        <v>1063</v>
      </c>
      <c r="S728" t="s">
        <v>525</v>
      </c>
      <c r="T728" t="s">
        <v>85</v>
      </c>
      <c r="U728">
        <v>0</v>
      </c>
      <c r="V728">
        <v>0</v>
      </c>
    </row>
    <row r="729" spans="1:22">
      <c r="A729">
        <v>12377</v>
      </c>
      <c r="B729" t="s">
        <v>134</v>
      </c>
      <c r="C729" t="s">
        <v>135</v>
      </c>
      <c r="D729" t="s">
        <v>2758</v>
      </c>
      <c r="E729">
        <v>9</v>
      </c>
      <c r="F729" t="s">
        <v>102</v>
      </c>
      <c r="G729" t="s">
        <v>340</v>
      </c>
      <c r="H729">
        <v>7006295</v>
      </c>
      <c r="I729" t="s">
        <v>3442</v>
      </c>
      <c r="J729">
        <v>-213300</v>
      </c>
      <c r="K729">
        <v>23700</v>
      </c>
      <c r="L729">
        <v>-106200</v>
      </c>
      <c r="M729">
        <v>6969.7242999999999</v>
      </c>
      <c r="N729">
        <v>-62727.518700000001</v>
      </c>
      <c r="O729">
        <v>100</v>
      </c>
      <c r="P729">
        <v>0</v>
      </c>
      <c r="Q729" t="s">
        <v>75</v>
      </c>
      <c r="R729" t="s">
        <v>1063</v>
      </c>
      <c r="S729" t="s">
        <v>525</v>
      </c>
      <c r="T729" t="s">
        <v>136</v>
      </c>
      <c r="U729">
        <v>0</v>
      </c>
      <c r="V729">
        <v>0</v>
      </c>
    </row>
    <row r="730" spans="1:22">
      <c r="A730">
        <v>12377</v>
      </c>
      <c r="B730" t="s">
        <v>1382</v>
      </c>
      <c r="C730" t="s">
        <v>106</v>
      </c>
      <c r="D730" t="s">
        <v>2758</v>
      </c>
      <c r="E730">
        <v>1</v>
      </c>
      <c r="F730" t="s">
        <v>102</v>
      </c>
      <c r="G730" t="s">
        <v>340</v>
      </c>
      <c r="H730">
        <v>7006295</v>
      </c>
      <c r="I730" t="s">
        <v>3442</v>
      </c>
      <c r="J730">
        <v>-50000</v>
      </c>
      <c r="K730">
        <v>50000</v>
      </c>
      <c r="L730">
        <v>-45500</v>
      </c>
      <c r="M730">
        <v>31440</v>
      </c>
      <c r="N730">
        <v>-31440</v>
      </c>
      <c r="O730">
        <v>100</v>
      </c>
      <c r="P730">
        <v>9</v>
      </c>
      <c r="Q730" t="s">
        <v>75</v>
      </c>
      <c r="R730" t="s">
        <v>1063</v>
      </c>
      <c r="S730" t="s">
        <v>525</v>
      </c>
      <c r="T730" t="s">
        <v>1381</v>
      </c>
      <c r="U730">
        <v>0</v>
      </c>
      <c r="V730">
        <v>0</v>
      </c>
    </row>
    <row r="731" spans="1:22">
      <c r="A731">
        <v>12377</v>
      </c>
      <c r="B731" t="s">
        <v>2222</v>
      </c>
      <c r="C731" t="s">
        <v>132</v>
      </c>
      <c r="D731" t="s">
        <v>2758</v>
      </c>
      <c r="E731">
        <v>1</v>
      </c>
      <c r="F731" t="s">
        <v>102</v>
      </c>
      <c r="G731" t="s">
        <v>340</v>
      </c>
      <c r="H731">
        <v>7006295</v>
      </c>
      <c r="I731" t="s">
        <v>3442</v>
      </c>
      <c r="J731">
        <v>-97600</v>
      </c>
      <c r="K731">
        <v>97600</v>
      </c>
      <c r="L731">
        <v>-88816</v>
      </c>
      <c r="M731">
        <v>62892.9231</v>
      </c>
      <c r="N731">
        <v>-62892.9231</v>
      </c>
      <c r="O731">
        <v>100</v>
      </c>
      <c r="P731">
        <v>9</v>
      </c>
      <c r="Q731" t="s">
        <v>75</v>
      </c>
      <c r="R731" t="s">
        <v>1063</v>
      </c>
      <c r="S731" t="s">
        <v>525</v>
      </c>
      <c r="T731" t="s">
        <v>2223</v>
      </c>
      <c r="U731">
        <v>0</v>
      </c>
      <c r="V731">
        <v>0</v>
      </c>
    </row>
    <row r="732" spans="1:22">
      <c r="A732">
        <v>12377</v>
      </c>
      <c r="B732" t="s">
        <v>2224</v>
      </c>
      <c r="C732" t="s">
        <v>299</v>
      </c>
      <c r="D732" t="s">
        <v>2758</v>
      </c>
      <c r="E732">
        <v>1</v>
      </c>
      <c r="F732" t="s">
        <v>102</v>
      </c>
      <c r="G732" t="s">
        <v>340</v>
      </c>
      <c r="H732">
        <v>7006295</v>
      </c>
      <c r="I732" t="s">
        <v>3442</v>
      </c>
      <c r="J732">
        <v>-38300</v>
      </c>
      <c r="K732">
        <v>38300</v>
      </c>
      <c r="L732">
        <v>-34853</v>
      </c>
      <c r="M732">
        <v>24672.8698</v>
      </c>
      <c r="N732">
        <v>-24672.8698</v>
      </c>
      <c r="O732">
        <v>100</v>
      </c>
      <c r="P732">
        <v>9</v>
      </c>
      <c r="Q732" t="s">
        <v>75</v>
      </c>
      <c r="R732" t="s">
        <v>1063</v>
      </c>
      <c r="S732" t="s">
        <v>525</v>
      </c>
      <c r="T732" t="s">
        <v>2223</v>
      </c>
      <c r="U732">
        <v>0</v>
      </c>
      <c r="V732">
        <v>0</v>
      </c>
    </row>
    <row r="733" spans="1:22">
      <c r="A733">
        <v>12377</v>
      </c>
      <c r="B733" t="s">
        <v>134</v>
      </c>
      <c r="C733" t="s">
        <v>135</v>
      </c>
      <c r="D733" t="s">
        <v>2758</v>
      </c>
      <c r="E733">
        <v>8.5</v>
      </c>
      <c r="F733" t="s">
        <v>102</v>
      </c>
      <c r="G733" t="s">
        <v>73</v>
      </c>
      <c r="H733">
        <v>5061464</v>
      </c>
      <c r="I733" t="s">
        <v>3442</v>
      </c>
      <c r="J733">
        <v>201450</v>
      </c>
      <c r="K733">
        <v>23700</v>
      </c>
      <c r="L733">
        <v>100300</v>
      </c>
      <c r="M733">
        <v>6986.8074999999999</v>
      </c>
      <c r="N733">
        <v>59387.863749999997</v>
      </c>
      <c r="O733">
        <v>100</v>
      </c>
      <c r="P733">
        <v>0</v>
      </c>
      <c r="Q733" t="s">
        <v>75</v>
      </c>
      <c r="R733" t="s">
        <v>1063</v>
      </c>
      <c r="S733" t="s">
        <v>525</v>
      </c>
      <c r="T733" t="s">
        <v>136</v>
      </c>
      <c r="U733">
        <v>0</v>
      </c>
      <c r="V733">
        <v>0</v>
      </c>
    </row>
    <row r="734" spans="1:22">
      <c r="A734">
        <v>12377</v>
      </c>
      <c r="B734" t="s">
        <v>156</v>
      </c>
      <c r="C734" t="s">
        <v>127</v>
      </c>
      <c r="D734" t="s">
        <v>2758</v>
      </c>
      <c r="E734">
        <v>1</v>
      </c>
      <c r="F734" t="s">
        <v>102</v>
      </c>
      <c r="G734" t="s">
        <v>73</v>
      </c>
      <c r="H734">
        <v>5061464</v>
      </c>
      <c r="I734" t="s">
        <v>3442</v>
      </c>
      <c r="J734">
        <v>45600</v>
      </c>
      <c r="K734">
        <v>45600</v>
      </c>
      <c r="L734">
        <v>41496</v>
      </c>
      <c r="M734">
        <v>28463.342100000002</v>
      </c>
      <c r="N734">
        <v>28463.342100000002</v>
      </c>
      <c r="O734">
        <v>100</v>
      </c>
      <c r="P734">
        <v>9</v>
      </c>
      <c r="Q734" t="s">
        <v>75</v>
      </c>
      <c r="R734" t="s">
        <v>1063</v>
      </c>
      <c r="S734" t="s">
        <v>525</v>
      </c>
      <c r="T734" t="s">
        <v>128</v>
      </c>
      <c r="U734">
        <v>0</v>
      </c>
      <c r="V734">
        <v>0</v>
      </c>
    </row>
    <row r="735" spans="1:22">
      <c r="A735">
        <v>12377</v>
      </c>
      <c r="B735" t="s">
        <v>124</v>
      </c>
      <c r="C735" t="s">
        <v>125</v>
      </c>
      <c r="D735" t="s">
        <v>2758</v>
      </c>
      <c r="E735">
        <v>1</v>
      </c>
      <c r="F735" t="s">
        <v>102</v>
      </c>
      <c r="G735" t="s">
        <v>73</v>
      </c>
      <c r="H735">
        <v>5061464</v>
      </c>
      <c r="I735" t="s">
        <v>3442</v>
      </c>
      <c r="J735">
        <v>19100</v>
      </c>
      <c r="K735">
        <v>19100</v>
      </c>
      <c r="L735">
        <v>17381</v>
      </c>
      <c r="M735">
        <v>13475.1618</v>
      </c>
      <c r="N735">
        <v>13475.1618</v>
      </c>
      <c r="O735">
        <v>100</v>
      </c>
      <c r="P735">
        <v>9</v>
      </c>
      <c r="Q735" t="s">
        <v>75</v>
      </c>
      <c r="R735" t="s">
        <v>1063</v>
      </c>
      <c r="S735" t="s">
        <v>525</v>
      </c>
      <c r="T735" t="s">
        <v>85</v>
      </c>
      <c r="U735">
        <v>0</v>
      </c>
      <c r="V735">
        <v>0</v>
      </c>
    </row>
    <row r="736" spans="1:22">
      <c r="A736">
        <v>12377</v>
      </c>
      <c r="B736" t="s">
        <v>1382</v>
      </c>
      <c r="C736" t="s">
        <v>106</v>
      </c>
      <c r="D736" t="s">
        <v>2758</v>
      </c>
      <c r="E736">
        <v>1</v>
      </c>
      <c r="F736" t="s">
        <v>102</v>
      </c>
      <c r="G736" t="s">
        <v>73</v>
      </c>
      <c r="H736">
        <v>5061464</v>
      </c>
      <c r="I736" t="s">
        <v>3442</v>
      </c>
      <c r="J736">
        <v>50000</v>
      </c>
      <c r="K736">
        <v>50000</v>
      </c>
      <c r="L736">
        <v>45500</v>
      </c>
      <c r="M736">
        <v>31440</v>
      </c>
      <c r="N736">
        <v>31440</v>
      </c>
      <c r="O736">
        <v>100</v>
      </c>
      <c r="P736">
        <v>9</v>
      </c>
      <c r="Q736" t="s">
        <v>75</v>
      </c>
      <c r="R736" t="s">
        <v>1063</v>
      </c>
      <c r="S736" t="s">
        <v>525</v>
      </c>
      <c r="T736" t="s">
        <v>1381</v>
      </c>
      <c r="U736">
        <v>0</v>
      </c>
      <c r="V736">
        <v>0</v>
      </c>
    </row>
    <row r="737" spans="1:22">
      <c r="A737">
        <v>12377</v>
      </c>
      <c r="B737" t="s">
        <v>2222</v>
      </c>
      <c r="C737" t="s">
        <v>132</v>
      </c>
      <c r="D737" t="s">
        <v>2758</v>
      </c>
      <c r="E737">
        <v>1</v>
      </c>
      <c r="F737" t="s">
        <v>102</v>
      </c>
      <c r="G737" t="s">
        <v>73</v>
      </c>
      <c r="H737">
        <v>5061464</v>
      </c>
      <c r="I737" t="s">
        <v>3442</v>
      </c>
      <c r="J737">
        <v>97600</v>
      </c>
      <c r="K737">
        <v>97600</v>
      </c>
      <c r="L737">
        <v>88816</v>
      </c>
      <c r="M737">
        <v>62892.9231</v>
      </c>
      <c r="N737">
        <v>62892.9231</v>
      </c>
      <c r="O737">
        <v>100</v>
      </c>
      <c r="P737">
        <v>9</v>
      </c>
      <c r="Q737" t="s">
        <v>75</v>
      </c>
      <c r="R737" t="s">
        <v>1063</v>
      </c>
      <c r="S737" t="s">
        <v>525</v>
      </c>
      <c r="T737" t="s">
        <v>2223</v>
      </c>
      <c r="U737">
        <v>0</v>
      </c>
      <c r="V737">
        <v>0</v>
      </c>
    </row>
    <row r="738" spans="1:22">
      <c r="A738">
        <v>12377</v>
      </c>
      <c r="B738" t="s">
        <v>2224</v>
      </c>
      <c r="C738" t="s">
        <v>299</v>
      </c>
      <c r="D738" t="s">
        <v>2758</v>
      </c>
      <c r="E738">
        <v>1</v>
      </c>
      <c r="F738" t="s">
        <v>102</v>
      </c>
      <c r="G738" t="s">
        <v>73</v>
      </c>
      <c r="H738">
        <v>5061464</v>
      </c>
      <c r="I738" t="s">
        <v>3442</v>
      </c>
      <c r="J738">
        <v>38300</v>
      </c>
      <c r="K738">
        <v>38300</v>
      </c>
      <c r="L738">
        <v>34853</v>
      </c>
      <c r="M738">
        <v>24672.8698</v>
      </c>
      <c r="N738">
        <v>24672.8698</v>
      </c>
      <c r="O738">
        <v>100</v>
      </c>
      <c r="P738">
        <v>9</v>
      </c>
      <c r="Q738" t="s">
        <v>75</v>
      </c>
      <c r="R738" t="s">
        <v>1063</v>
      </c>
      <c r="S738" t="s">
        <v>525</v>
      </c>
      <c r="T738" t="s">
        <v>2223</v>
      </c>
      <c r="U738">
        <v>0</v>
      </c>
      <c r="V738">
        <v>0</v>
      </c>
    </row>
    <row r="739" spans="1:22">
      <c r="A739">
        <v>13258</v>
      </c>
      <c r="B739" t="s">
        <v>640</v>
      </c>
      <c r="C739" t="s">
        <v>641</v>
      </c>
      <c r="D739" t="s">
        <v>3442</v>
      </c>
      <c r="E739">
        <v>1</v>
      </c>
      <c r="F739" t="s">
        <v>96</v>
      </c>
      <c r="G739" t="s">
        <v>73</v>
      </c>
      <c r="H739">
        <v>4009154</v>
      </c>
      <c r="I739" t="s">
        <v>3442</v>
      </c>
      <c r="J739">
        <v>36000</v>
      </c>
      <c r="K739">
        <v>36000</v>
      </c>
      <c r="L739">
        <v>27000</v>
      </c>
      <c r="M739">
        <v>24407.104200000002</v>
      </c>
      <c r="N739">
        <v>24407.104200000002</v>
      </c>
      <c r="O739">
        <v>100</v>
      </c>
      <c r="P739">
        <v>25</v>
      </c>
      <c r="Q739" t="s">
        <v>75</v>
      </c>
      <c r="R739" t="s">
        <v>97</v>
      </c>
      <c r="S739" t="s">
        <v>98</v>
      </c>
      <c r="T739" t="s">
        <v>322</v>
      </c>
      <c r="U739">
        <v>0</v>
      </c>
      <c r="V739">
        <v>0</v>
      </c>
    </row>
    <row r="740" spans="1:22">
      <c r="A740">
        <v>13139</v>
      </c>
      <c r="B740" t="s">
        <v>148</v>
      </c>
      <c r="C740" t="s">
        <v>106</v>
      </c>
      <c r="D740" t="s">
        <v>3442</v>
      </c>
      <c r="E740">
        <v>1</v>
      </c>
      <c r="F740" t="s">
        <v>144</v>
      </c>
      <c r="G740" t="s">
        <v>73</v>
      </c>
      <c r="H740">
        <v>5061510</v>
      </c>
      <c r="I740" t="s">
        <v>3442</v>
      </c>
      <c r="J740">
        <v>35120</v>
      </c>
      <c r="K740">
        <v>43900</v>
      </c>
      <c r="L740">
        <v>35120</v>
      </c>
      <c r="M740">
        <v>27746.087599999999</v>
      </c>
      <c r="N740">
        <v>22196.870080000001</v>
      </c>
      <c r="O740">
        <v>80</v>
      </c>
      <c r="P740">
        <v>0</v>
      </c>
      <c r="Q740" t="s">
        <v>75</v>
      </c>
      <c r="R740" t="s">
        <v>3502</v>
      </c>
      <c r="S740" t="s">
        <v>195</v>
      </c>
      <c r="T740" t="s">
        <v>130</v>
      </c>
      <c r="U740">
        <v>0</v>
      </c>
      <c r="V740">
        <v>0</v>
      </c>
    </row>
    <row r="741" spans="1:22">
      <c r="A741">
        <v>13139</v>
      </c>
      <c r="B741" t="s">
        <v>149</v>
      </c>
      <c r="C741" t="s">
        <v>150</v>
      </c>
      <c r="D741" t="s">
        <v>3442</v>
      </c>
      <c r="E741">
        <v>1</v>
      </c>
      <c r="F741" t="s">
        <v>144</v>
      </c>
      <c r="G741" t="s">
        <v>73</v>
      </c>
      <c r="H741">
        <v>5061510</v>
      </c>
      <c r="I741" t="s">
        <v>3442</v>
      </c>
      <c r="J741">
        <v>84000</v>
      </c>
      <c r="K741">
        <v>105000</v>
      </c>
      <c r="L741">
        <v>84000</v>
      </c>
      <c r="M741">
        <v>73709.448499999999</v>
      </c>
      <c r="N741">
        <v>58967.558799999999</v>
      </c>
      <c r="O741">
        <v>80</v>
      </c>
      <c r="P741">
        <v>0</v>
      </c>
      <c r="Q741" t="s">
        <v>75</v>
      </c>
      <c r="R741" t="s">
        <v>3502</v>
      </c>
      <c r="S741" t="s">
        <v>195</v>
      </c>
      <c r="T741" t="s">
        <v>130</v>
      </c>
      <c r="U741">
        <v>0</v>
      </c>
      <c r="V741">
        <v>0</v>
      </c>
    </row>
    <row r="742" spans="1:22">
      <c r="A742">
        <v>13259</v>
      </c>
      <c r="B742" t="s">
        <v>1478</v>
      </c>
      <c r="C742" t="s">
        <v>1479</v>
      </c>
      <c r="D742" t="s">
        <v>3442</v>
      </c>
      <c r="E742">
        <v>2</v>
      </c>
      <c r="F742" t="s">
        <v>144</v>
      </c>
      <c r="G742" t="s">
        <v>73</v>
      </c>
      <c r="H742">
        <v>4009153</v>
      </c>
      <c r="I742" t="s">
        <v>3442</v>
      </c>
      <c r="J742">
        <v>36000</v>
      </c>
      <c r="K742">
        <v>18000</v>
      </c>
      <c r="L742">
        <v>30600</v>
      </c>
      <c r="M742">
        <v>14400</v>
      </c>
      <c r="N742">
        <v>28800</v>
      </c>
      <c r="O742">
        <v>100</v>
      </c>
      <c r="P742">
        <v>15</v>
      </c>
      <c r="Q742" t="s">
        <v>75</v>
      </c>
      <c r="R742" t="s">
        <v>97</v>
      </c>
      <c r="S742" t="s">
        <v>98</v>
      </c>
      <c r="T742" t="s">
        <v>155</v>
      </c>
      <c r="U742">
        <v>0</v>
      </c>
      <c r="V742">
        <v>0</v>
      </c>
    </row>
    <row r="743" spans="1:22">
      <c r="A743">
        <v>13259</v>
      </c>
      <c r="B743" t="s">
        <v>2341</v>
      </c>
      <c r="C743" t="s">
        <v>2342</v>
      </c>
      <c r="D743" t="s">
        <v>3442</v>
      </c>
      <c r="E743">
        <v>2</v>
      </c>
      <c r="F743" t="s">
        <v>144</v>
      </c>
      <c r="G743" t="s">
        <v>73</v>
      </c>
      <c r="H743">
        <v>4009153</v>
      </c>
      <c r="I743" t="s">
        <v>3442</v>
      </c>
      <c r="J743">
        <v>42000</v>
      </c>
      <c r="K743">
        <v>21000</v>
      </c>
      <c r="L743">
        <v>37800</v>
      </c>
      <c r="M743">
        <v>18000</v>
      </c>
      <c r="N743">
        <v>36000</v>
      </c>
      <c r="O743">
        <v>100</v>
      </c>
      <c r="P743">
        <v>10</v>
      </c>
      <c r="Q743" t="s">
        <v>75</v>
      </c>
      <c r="R743" t="s">
        <v>97</v>
      </c>
      <c r="S743" t="s">
        <v>98</v>
      </c>
      <c r="T743" t="s">
        <v>155</v>
      </c>
      <c r="U743">
        <v>0</v>
      </c>
      <c r="V743">
        <v>0</v>
      </c>
    </row>
    <row r="744" spans="1:22">
      <c r="A744">
        <v>13259</v>
      </c>
      <c r="B744" t="s">
        <v>1108</v>
      </c>
      <c r="C744" t="s">
        <v>1109</v>
      </c>
      <c r="D744" t="s">
        <v>3442</v>
      </c>
      <c r="E744">
        <v>1</v>
      </c>
      <c r="F744" t="s">
        <v>144</v>
      </c>
      <c r="G744" t="s">
        <v>73</v>
      </c>
      <c r="H744">
        <v>4009153</v>
      </c>
      <c r="I744" t="s">
        <v>3442</v>
      </c>
      <c r="J744">
        <v>36000</v>
      </c>
      <c r="K744">
        <v>36000</v>
      </c>
      <c r="L744">
        <v>28800</v>
      </c>
      <c r="M744">
        <v>23632.731400000001</v>
      </c>
      <c r="N744">
        <v>23632.731400000001</v>
      </c>
      <c r="O744">
        <v>100</v>
      </c>
      <c r="P744">
        <v>20</v>
      </c>
      <c r="Q744" t="s">
        <v>75</v>
      </c>
      <c r="R744" t="s">
        <v>97</v>
      </c>
      <c r="S744" t="s">
        <v>98</v>
      </c>
      <c r="T744" t="s">
        <v>322</v>
      </c>
      <c r="U744">
        <v>0</v>
      </c>
      <c r="V744">
        <v>0</v>
      </c>
    </row>
    <row r="745" spans="1:22">
      <c r="A745">
        <v>13264</v>
      </c>
      <c r="B745" t="s">
        <v>156</v>
      </c>
      <c r="C745" t="s">
        <v>127</v>
      </c>
      <c r="D745" t="s">
        <v>3442</v>
      </c>
      <c r="E745">
        <v>500</v>
      </c>
      <c r="F745" t="s">
        <v>160</v>
      </c>
      <c r="G745" t="s">
        <v>73</v>
      </c>
      <c r="H745">
        <v>4009149</v>
      </c>
      <c r="I745" t="s">
        <v>3442</v>
      </c>
      <c r="J745">
        <v>22800000</v>
      </c>
      <c r="K745">
        <v>45600</v>
      </c>
      <c r="L745">
        <v>14508500</v>
      </c>
      <c r="M745">
        <v>29017.183099999998</v>
      </c>
      <c r="N745">
        <v>14508591.550000001</v>
      </c>
      <c r="O745">
        <v>100</v>
      </c>
      <c r="P745">
        <v>0</v>
      </c>
      <c r="Q745" t="s">
        <v>75</v>
      </c>
      <c r="R745" t="s">
        <v>161</v>
      </c>
      <c r="S745" t="s">
        <v>184</v>
      </c>
      <c r="T745" t="s">
        <v>128</v>
      </c>
      <c r="U745">
        <v>0</v>
      </c>
      <c r="V745">
        <v>0</v>
      </c>
    </row>
    <row r="746" spans="1:22">
      <c r="A746">
        <v>13270</v>
      </c>
      <c r="B746" t="s">
        <v>1132</v>
      </c>
      <c r="C746" t="s">
        <v>1133</v>
      </c>
      <c r="D746" t="s">
        <v>3442</v>
      </c>
      <c r="E746">
        <v>2</v>
      </c>
      <c r="F746" t="s">
        <v>96</v>
      </c>
      <c r="G746" t="s">
        <v>73</v>
      </c>
      <c r="H746">
        <v>4009155</v>
      </c>
      <c r="I746" t="s">
        <v>3442</v>
      </c>
      <c r="J746">
        <v>36000</v>
      </c>
      <c r="K746">
        <v>18000</v>
      </c>
      <c r="L746">
        <v>30600</v>
      </c>
      <c r="M746">
        <v>14398.947</v>
      </c>
      <c r="N746">
        <v>28797.894</v>
      </c>
      <c r="O746">
        <v>100</v>
      </c>
      <c r="P746">
        <v>15</v>
      </c>
      <c r="Q746" t="s">
        <v>75</v>
      </c>
      <c r="R746" t="s">
        <v>97</v>
      </c>
      <c r="S746" t="s">
        <v>98</v>
      </c>
      <c r="T746" t="s">
        <v>155</v>
      </c>
      <c r="U746">
        <v>0</v>
      </c>
      <c r="V746">
        <v>0</v>
      </c>
    </row>
    <row r="747" spans="1:22">
      <c r="A747">
        <v>11342</v>
      </c>
      <c r="B747" t="s">
        <v>1714</v>
      </c>
      <c r="C747" t="s">
        <v>804</v>
      </c>
      <c r="D747" t="s">
        <v>1732</v>
      </c>
      <c r="E747">
        <v>1</v>
      </c>
      <c r="F747" t="s">
        <v>144</v>
      </c>
      <c r="G747" t="s">
        <v>340</v>
      </c>
      <c r="H747">
        <v>7006296</v>
      </c>
      <c r="I747" t="s">
        <v>3442</v>
      </c>
      <c r="J747">
        <v>-655000</v>
      </c>
      <c r="K747">
        <v>655000</v>
      </c>
      <c r="L747">
        <v>-655000</v>
      </c>
      <c r="M747">
        <v>409530</v>
      </c>
      <c r="N747">
        <v>-409530</v>
      </c>
      <c r="O747">
        <v>100</v>
      </c>
      <c r="P747">
        <v>0</v>
      </c>
      <c r="Q747" t="s">
        <v>75</v>
      </c>
      <c r="R747" t="s">
        <v>3431</v>
      </c>
      <c r="S747" t="s">
        <v>76</v>
      </c>
      <c r="T747" t="s">
        <v>490</v>
      </c>
      <c r="U747">
        <v>0</v>
      </c>
      <c r="V747">
        <v>0</v>
      </c>
    </row>
    <row r="748" spans="1:22">
      <c r="A748">
        <v>13278</v>
      </c>
      <c r="B748" t="s">
        <v>1820</v>
      </c>
      <c r="C748" t="s">
        <v>1821</v>
      </c>
      <c r="D748" t="s">
        <v>3442</v>
      </c>
      <c r="E748">
        <v>1</v>
      </c>
      <c r="F748" t="s">
        <v>96</v>
      </c>
      <c r="G748" t="s">
        <v>73</v>
      </c>
      <c r="H748">
        <v>4009156</v>
      </c>
      <c r="I748" t="s">
        <v>3442</v>
      </c>
      <c r="J748">
        <v>30000</v>
      </c>
      <c r="K748">
        <v>30000</v>
      </c>
      <c r="L748">
        <v>28500</v>
      </c>
      <c r="M748">
        <v>23100</v>
      </c>
      <c r="N748">
        <v>23100</v>
      </c>
      <c r="O748">
        <v>100</v>
      </c>
      <c r="P748">
        <v>5</v>
      </c>
      <c r="Q748" t="s">
        <v>75</v>
      </c>
      <c r="R748" t="s">
        <v>97</v>
      </c>
      <c r="S748" t="s">
        <v>98</v>
      </c>
      <c r="T748" t="s">
        <v>155</v>
      </c>
      <c r="U748">
        <v>0</v>
      </c>
      <c r="V748">
        <v>0</v>
      </c>
    </row>
    <row r="749" spans="1:22">
      <c r="A749">
        <v>11342</v>
      </c>
      <c r="B749" t="s">
        <v>1714</v>
      </c>
      <c r="C749" t="s">
        <v>804</v>
      </c>
      <c r="D749" t="s">
        <v>1732</v>
      </c>
      <c r="E749">
        <v>1</v>
      </c>
      <c r="F749" t="s">
        <v>144</v>
      </c>
      <c r="G749" t="s">
        <v>73</v>
      </c>
      <c r="H749">
        <v>5061484</v>
      </c>
      <c r="I749" t="s">
        <v>3442</v>
      </c>
      <c r="J749">
        <v>655000</v>
      </c>
      <c r="K749">
        <v>655000</v>
      </c>
      <c r="L749">
        <v>655000</v>
      </c>
      <c r="M749">
        <v>409530</v>
      </c>
      <c r="N749">
        <v>409530</v>
      </c>
      <c r="O749">
        <v>100</v>
      </c>
      <c r="P749">
        <v>0</v>
      </c>
      <c r="Q749" t="s">
        <v>75</v>
      </c>
      <c r="R749" t="s">
        <v>3431</v>
      </c>
      <c r="S749" t="s">
        <v>76</v>
      </c>
      <c r="T749" t="s">
        <v>490</v>
      </c>
      <c r="U749">
        <v>0</v>
      </c>
      <c r="V749">
        <v>0</v>
      </c>
    </row>
    <row r="750" spans="1:22">
      <c r="A750">
        <v>12930</v>
      </c>
      <c r="B750" t="s">
        <v>148</v>
      </c>
      <c r="C750" t="s">
        <v>106</v>
      </c>
      <c r="D750" t="s">
        <v>3307</v>
      </c>
      <c r="E750">
        <v>1</v>
      </c>
      <c r="F750" t="s">
        <v>2599</v>
      </c>
      <c r="G750" t="s">
        <v>73</v>
      </c>
      <c r="H750">
        <v>5061490</v>
      </c>
      <c r="I750" t="s">
        <v>3442</v>
      </c>
      <c r="J750">
        <v>4390</v>
      </c>
      <c r="K750">
        <v>43900</v>
      </c>
      <c r="L750">
        <v>2775</v>
      </c>
      <c r="M750">
        <v>27746.087599999999</v>
      </c>
      <c r="N750">
        <v>2774.6087600000001</v>
      </c>
      <c r="O750">
        <v>10</v>
      </c>
      <c r="P750">
        <v>0</v>
      </c>
      <c r="Q750" t="s">
        <v>75</v>
      </c>
      <c r="R750" t="s">
        <v>3480</v>
      </c>
      <c r="S750" t="s">
        <v>158</v>
      </c>
      <c r="T750" t="s">
        <v>130</v>
      </c>
      <c r="U750">
        <v>0</v>
      </c>
      <c r="V750">
        <v>0</v>
      </c>
    </row>
    <row r="751" spans="1:22">
      <c r="A751">
        <v>12930</v>
      </c>
      <c r="B751" t="s">
        <v>148</v>
      </c>
      <c r="C751" t="s">
        <v>106</v>
      </c>
      <c r="D751" t="s">
        <v>3307</v>
      </c>
      <c r="E751">
        <v>1</v>
      </c>
      <c r="F751" t="s">
        <v>2599</v>
      </c>
      <c r="G751" t="s">
        <v>73</v>
      </c>
      <c r="H751">
        <v>5061490</v>
      </c>
      <c r="I751" t="s">
        <v>3442</v>
      </c>
      <c r="J751">
        <v>4390</v>
      </c>
      <c r="K751">
        <v>43900</v>
      </c>
      <c r="L751">
        <v>2775</v>
      </c>
      <c r="M751">
        <v>27746.087599999999</v>
      </c>
      <c r="N751">
        <v>2774.6087600000001</v>
      </c>
      <c r="O751">
        <v>10</v>
      </c>
      <c r="P751">
        <v>0</v>
      </c>
      <c r="Q751" t="s">
        <v>75</v>
      </c>
      <c r="R751" t="s">
        <v>3480</v>
      </c>
      <c r="S751" t="s">
        <v>158</v>
      </c>
      <c r="T751" t="s">
        <v>130</v>
      </c>
      <c r="U751">
        <v>0</v>
      </c>
      <c r="V751">
        <v>0</v>
      </c>
    </row>
    <row r="752" spans="1:22">
      <c r="A752">
        <v>12930</v>
      </c>
      <c r="B752" t="s">
        <v>149</v>
      </c>
      <c r="C752" t="s">
        <v>150</v>
      </c>
      <c r="D752" t="s">
        <v>3307</v>
      </c>
      <c r="E752">
        <v>1</v>
      </c>
      <c r="F752" t="s">
        <v>2599</v>
      </c>
      <c r="G752" t="s">
        <v>73</v>
      </c>
      <c r="H752">
        <v>5061490</v>
      </c>
      <c r="I752" t="s">
        <v>3442</v>
      </c>
      <c r="J752">
        <v>10500</v>
      </c>
      <c r="K752">
        <v>105000</v>
      </c>
      <c r="L752">
        <v>7371</v>
      </c>
      <c r="M752">
        <v>73709.448499999999</v>
      </c>
      <c r="N752">
        <v>7370.9448499999999</v>
      </c>
      <c r="O752">
        <v>10</v>
      </c>
      <c r="P752">
        <v>0</v>
      </c>
      <c r="Q752" t="s">
        <v>75</v>
      </c>
      <c r="R752" t="s">
        <v>3480</v>
      </c>
      <c r="S752" t="s">
        <v>158</v>
      </c>
      <c r="T752" t="s">
        <v>130</v>
      </c>
      <c r="U752">
        <v>0</v>
      </c>
      <c r="V752">
        <v>0</v>
      </c>
    </row>
    <row r="753" spans="1:22">
      <c r="A753">
        <v>12930</v>
      </c>
      <c r="B753" t="s">
        <v>149</v>
      </c>
      <c r="C753" t="s">
        <v>150</v>
      </c>
      <c r="D753" t="s">
        <v>3307</v>
      </c>
      <c r="E753">
        <v>1</v>
      </c>
      <c r="F753" t="s">
        <v>2599</v>
      </c>
      <c r="G753" t="s">
        <v>73</v>
      </c>
      <c r="H753">
        <v>5061490</v>
      </c>
      <c r="I753" t="s">
        <v>3442</v>
      </c>
      <c r="J753">
        <v>10500</v>
      </c>
      <c r="K753">
        <v>105000</v>
      </c>
      <c r="L753">
        <v>7371</v>
      </c>
      <c r="M753">
        <v>73709.448499999999</v>
      </c>
      <c r="N753">
        <v>7370.9448499999999</v>
      </c>
      <c r="O753">
        <v>10</v>
      </c>
      <c r="P753">
        <v>0</v>
      </c>
      <c r="Q753" t="s">
        <v>75</v>
      </c>
      <c r="R753" t="s">
        <v>3480</v>
      </c>
      <c r="S753" t="s">
        <v>158</v>
      </c>
      <c r="T753" t="s">
        <v>130</v>
      </c>
      <c r="U753">
        <v>0</v>
      </c>
      <c r="V753">
        <v>0</v>
      </c>
    </row>
    <row r="754" spans="1:22">
      <c r="A754">
        <v>13106</v>
      </c>
      <c r="B754" t="s">
        <v>137</v>
      </c>
      <c r="C754" t="s">
        <v>127</v>
      </c>
      <c r="D754" t="s">
        <v>3442</v>
      </c>
      <c r="E754">
        <v>1</v>
      </c>
      <c r="F754" t="s">
        <v>138</v>
      </c>
      <c r="G754" t="s">
        <v>73</v>
      </c>
      <c r="H754">
        <v>5061526</v>
      </c>
      <c r="I754" t="s">
        <v>3442</v>
      </c>
      <c r="J754">
        <v>31700</v>
      </c>
      <c r="K754">
        <v>31700</v>
      </c>
      <c r="L754">
        <v>20306</v>
      </c>
      <c r="M754">
        <v>20306.419300000001</v>
      </c>
      <c r="N754">
        <v>20306.419300000001</v>
      </c>
      <c r="O754">
        <v>100</v>
      </c>
      <c r="P754">
        <v>0</v>
      </c>
      <c r="Q754" t="s">
        <v>75</v>
      </c>
      <c r="R754" t="s">
        <v>3503</v>
      </c>
      <c r="S754" t="s">
        <v>195</v>
      </c>
      <c r="T754" t="s">
        <v>128</v>
      </c>
      <c r="U754">
        <v>0</v>
      </c>
      <c r="V754">
        <v>0</v>
      </c>
    </row>
    <row r="755" spans="1:22">
      <c r="A755">
        <v>13106</v>
      </c>
      <c r="B755" t="s">
        <v>139</v>
      </c>
      <c r="C755" t="s">
        <v>140</v>
      </c>
      <c r="D755" t="s">
        <v>3442</v>
      </c>
      <c r="E755">
        <v>1</v>
      </c>
      <c r="F755" t="s">
        <v>138</v>
      </c>
      <c r="G755" t="s">
        <v>73</v>
      </c>
      <c r="H755">
        <v>5061526</v>
      </c>
      <c r="I755" t="s">
        <v>3442</v>
      </c>
      <c r="J755">
        <v>2400</v>
      </c>
      <c r="K755">
        <v>2400</v>
      </c>
      <c r="L755">
        <v>1702</v>
      </c>
      <c r="M755">
        <v>1702.0373</v>
      </c>
      <c r="N755">
        <v>1702.0373</v>
      </c>
      <c r="O755">
        <v>100</v>
      </c>
      <c r="P755">
        <v>0</v>
      </c>
      <c r="Q755" t="s">
        <v>75</v>
      </c>
      <c r="R755" t="s">
        <v>3503</v>
      </c>
      <c r="S755" t="s">
        <v>195</v>
      </c>
      <c r="T755" t="s">
        <v>141</v>
      </c>
      <c r="U755">
        <v>0</v>
      </c>
      <c r="V755">
        <v>0</v>
      </c>
    </row>
    <row r="756" spans="1:22">
      <c r="A756">
        <v>13106</v>
      </c>
      <c r="B756" t="s">
        <v>134</v>
      </c>
      <c r="C756" t="s">
        <v>135</v>
      </c>
      <c r="D756" t="s">
        <v>3442</v>
      </c>
      <c r="E756">
        <v>5.5</v>
      </c>
      <c r="F756" t="s">
        <v>138</v>
      </c>
      <c r="G756" t="s">
        <v>73</v>
      </c>
      <c r="H756">
        <v>5061526</v>
      </c>
      <c r="I756" t="s">
        <v>3442</v>
      </c>
      <c r="J756">
        <v>130350</v>
      </c>
      <c r="K756">
        <v>23700</v>
      </c>
      <c r="L756">
        <v>38429</v>
      </c>
      <c r="M756">
        <v>6986.8074999999999</v>
      </c>
      <c r="N756">
        <v>38427.441250000003</v>
      </c>
      <c r="O756">
        <v>100</v>
      </c>
      <c r="P756">
        <v>0</v>
      </c>
      <c r="Q756" t="s">
        <v>75</v>
      </c>
      <c r="R756" t="s">
        <v>3503</v>
      </c>
      <c r="S756" t="s">
        <v>195</v>
      </c>
      <c r="T756" t="s">
        <v>136</v>
      </c>
      <c r="U756">
        <v>0</v>
      </c>
      <c r="V756">
        <v>0</v>
      </c>
    </row>
    <row r="757" spans="1:22">
      <c r="A757">
        <v>13291</v>
      </c>
      <c r="B757" t="s">
        <v>305</v>
      </c>
      <c r="C757" t="s">
        <v>306</v>
      </c>
      <c r="D757" t="s">
        <v>254</v>
      </c>
      <c r="E757">
        <v>24</v>
      </c>
      <c r="F757" t="s">
        <v>857</v>
      </c>
      <c r="G757" t="s">
        <v>73</v>
      </c>
      <c r="H757">
        <v>5061507</v>
      </c>
      <c r="I757" t="s">
        <v>3442</v>
      </c>
      <c r="J757">
        <v>631200</v>
      </c>
      <c r="K757">
        <v>26300</v>
      </c>
      <c r="L757">
        <v>441840</v>
      </c>
      <c r="M757">
        <v>11299.2546</v>
      </c>
      <c r="N757">
        <v>271182.11040000001</v>
      </c>
      <c r="O757">
        <v>100</v>
      </c>
      <c r="P757">
        <v>30</v>
      </c>
      <c r="Q757" t="s">
        <v>75</v>
      </c>
      <c r="R757" t="s">
        <v>3504</v>
      </c>
      <c r="S757" t="s">
        <v>184</v>
      </c>
      <c r="T757" t="s">
        <v>136</v>
      </c>
      <c r="U757">
        <v>0</v>
      </c>
      <c r="V757">
        <v>0</v>
      </c>
    </row>
    <row r="758" spans="1:22">
      <c r="A758">
        <v>13108</v>
      </c>
      <c r="B758" t="s">
        <v>137</v>
      </c>
      <c r="C758" t="s">
        <v>127</v>
      </c>
      <c r="D758" t="s">
        <v>3442</v>
      </c>
      <c r="E758">
        <v>1</v>
      </c>
      <c r="F758" t="s">
        <v>138</v>
      </c>
      <c r="G758" t="s">
        <v>73</v>
      </c>
      <c r="H758">
        <v>5061540</v>
      </c>
      <c r="I758" t="s">
        <v>3442</v>
      </c>
      <c r="J758">
        <v>31700</v>
      </c>
      <c r="K758">
        <v>31700</v>
      </c>
      <c r="L758">
        <v>20306</v>
      </c>
      <c r="M758">
        <v>20306.419300000001</v>
      </c>
      <c r="N758">
        <v>20306.419300000001</v>
      </c>
      <c r="O758">
        <v>100</v>
      </c>
      <c r="P758">
        <v>0</v>
      </c>
      <c r="Q758" t="s">
        <v>75</v>
      </c>
      <c r="R758" t="s">
        <v>3505</v>
      </c>
      <c r="S758" t="s">
        <v>195</v>
      </c>
      <c r="T758" t="s">
        <v>128</v>
      </c>
      <c r="U758">
        <v>0</v>
      </c>
      <c r="V758">
        <v>0</v>
      </c>
    </row>
    <row r="759" spans="1:22">
      <c r="A759">
        <v>13108</v>
      </c>
      <c r="B759" t="s">
        <v>207</v>
      </c>
      <c r="C759" t="s">
        <v>208</v>
      </c>
      <c r="D759" t="s">
        <v>3442</v>
      </c>
      <c r="E759">
        <v>7</v>
      </c>
      <c r="F759" t="s">
        <v>138</v>
      </c>
      <c r="G759" t="s">
        <v>73</v>
      </c>
      <c r="H759">
        <v>5061540</v>
      </c>
      <c r="I759" t="s">
        <v>3442</v>
      </c>
      <c r="J759">
        <v>165900</v>
      </c>
      <c r="K759">
        <v>23700</v>
      </c>
      <c r="L759">
        <v>48678</v>
      </c>
      <c r="M759">
        <v>6953.81</v>
      </c>
      <c r="N759">
        <v>48676.67</v>
      </c>
      <c r="O759">
        <v>100</v>
      </c>
      <c r="P759">
        <v>0</v>
      </c>
      <c r="Q759" t="s">
        <v>75</v>
      </c>
      <c r="R759" t="s">
        <v>3505</v>
      </c>
      <c r="S759" t="s">
        <v>195</v>
      </c>
      <c r="T759" t="s">
        <v>136</v>
      </c>
      <c r="U759">
        <v>0</v>
      </c>
      <c r="V759">
        <v>0</v>
      </c>
    </row>
    <row r="760" spans="1:22">
      <c r="A760">
        <v>13139</v>
      </c>
      <c r="B760" t="s">
        <v>148</v>
      </c>
      <c r="C760" t="s">
        <v>106</v>
      </c>
      <c r="D760" t="s">
        <v>3442</v>
      </c>
      <c r="E760">
        <v>1</v>
      </c>
      <c r="F760" t="s">
        <v>2599</v>
      </c>
      <c r="G760" t="s">
        <v>73</v>
      </c>
      <c r="H760">
        <v>5061511</v>
      </c>
      <c r="I760" t="s">
        <v>3442</v>
      </c>
      <c r="J760">
        <v>8780</v>
      </c>
      <c r="K760">
        <v>43900</v>
      </c>
      <c r="L760">
        <v>5549</v>
      </c>
      <c r="M760">
        <v>27746.087599999999</v>
      </c>
      <c r="N760">
        <v>5549.2175200000001</v>
      </c>
      <c r="O760">
        <v>20</v>
      </c>
      <c r="P760">
        <v>0</v>
      </c>
      <c r="Q760" t="s">
        <v>75</v>
      </c>
      <c r="R760" t="s">
        <v>3502</v>
      </c>
      <c r="S760" t="s">
        <v>195</v>
      </c>
      <c r="T760" t="s">
        <v>130</v>
      </c>
      <c r="U760">
        <v>0</v>
      </c>
      <c r="V760">
        <v>0</v>
      </c>
    </row>
    <row r="761" spans="1:22">
      <c r="A761">
        <v>13139</v>
      </c>
      <c r="B761" t="s">
        <v>149</v>
      </c>
      <c r="C761" t="s">
        <v>150</v>
      </c>
      <c r="D761" t="s">
        <v>3442</v>
      </c>
      <c r="E761">
        <v>1</v>
      </c>
      <c r="F761" t="s">
        <v>2599</v>
      </c>
      <c r="G761" t="s">
        <v>73</v>
      </c>
      <c r="H761">
        <v>5061511</v>
      </c>
      <c r="I761" t="s">
        <v>3442</v>
      </c>
      <c r="J761">
        <v>21000</v>
      </c>
      <c r="K761">
        <v>105000</v>
      </c>
      <c r="L761">
        <v>14742</v>
      </c>
      <c r="M761">
        <v>73709.448499999999</v>
      </c>
      <c r="N761">
        <v>14741.8897</v>
      </c>
      <c r="O761">
        <v>20</v>
      </c>
      <c r="P761">
        <v>0</v>
      </c>
      <c r="Q761" t="s">
        <v>75</v>
      </c>
      <c r="R761" t="s">
        <v>3502</v>
      </c>
      <c r="S761" t="s">
        <v>195</v>
      </c>
      <c r="T761" t="s">
        <v>130</v>
      </c>
      <c r="U761">
        <v>0</v>
      </c>
      <c r="V761">
        <v>0</v>
      </c>
    </row>
    <row r="762" spans="1:22">
      <c r="A762">
        <v>13107</v>
      </c>
      <c r="B762" t="s">
        <v>124</v>
      </c>
      <c r="C762" t="s">
        <v>125</v>
      </c>
      <c r="D762" t="s">
        <v>3442</v>
      </c>
      <c r="E762">
        <v>1</v>
      </c>
      <c r="F762" t="s">
        <v>368</v>
      </c>
      <c r="G762" t="s">
        <v>73</v>
      </c>
      <c r="H762">
        <v>5061541</v>
      </c>
      <c r="I762" t="s">
        <v>3442</v>
      </c>
      <c r="J762">
        <v>19100</v>
      </c>
      <c r="K762">
        <v>19100</v>
      </c>
      <c r="L762">
        <v>13541</v>
      </c>
      <c r="M762">
        <v>13541.3449</v>
      </c>
      <c r="N762">
        <v>13541.3449</v>
      </c>
      <c r="O762">
        <v>100</v>
      </c>
      <c r="P762">
        <v>0</v>
      </c>
      <c r="Q762" t="s">
        <v>75</v>
      </c>
      <c r="R762" t="s">
        <v>3506</v>
      </c>
      <c r="S762" t="s">
        <v>195</v>
      </c>
      <c r="T762" t="s">
        <v>85</v>
      </c>
      <c r="U762">
        <v>0</v>
      </c>
      <c r="V762">
        <v>0</v>
      </c>
    </row>
    <row r="763" spans="1:22">
      <c r="A763">
        <v>13107</v>
      </c>
      <c r="B763" t="s">
        <v>126</v>
      </c>
      <c r="C763" t="s">
        <v>127</v>
      </c>
      <c r="D763" t="s">
        <v>3442</v>
      </c>
      <c r="E763">
        <v>1</v>
      </c>
      <c r="F763" t="s">
        <v>368</v>
      </c>
      <c r="G763" t="s">
        <v>73</v>
      </c>
      <c r="H763">
        <v>5061541</v>
      </c>
      <c r="I763" t="s">
        <v>3442</v>
      </c>
      <c r="J763">
        <v>38800</v>
      </c>
      <c r="K763">
        <v>38800</v>
      </c>
      <c r="L763">
        <v>24587</v>
      </c>
      <c r="M763">
        <v>24586.818299999999</v>
      </c>
      <c r="N763">
        <v>24586.818299999999</v>
      </c>
      <c r="O763">
        <v>100</v>
      </c>
      <c r="P763">
        <v>0</v>
      </c>
      <c r="Q763" t="s">
        <v>75</v>
      </c>
      <c r="R763" t="s">
        <v>3506</v>
      </c>
      <c r="S763" t="s">
        <v>195</v>
      </c>
      <c r="T763" t="s">
        <v>128</v>
      </c>
      <c r="U763">
        <v>0</v>
      </c>
      <c r="V763">
        <v>0</v>
      </c>
    </row>
    <row r="764" spans="1:22">
      <c r="A764">
        <v>13107</v>
      </c>
      <c r="B764" t="s">
        <v>134</v>
      </c>
      <c r="C764" t="s">
        <v>135</v>
      </c>
      <c r="D764" t="s">
        <v>3442</v>
      </c>
      <c r="E764">
        <v>8.5</v>
      </c>
      <c r="F764" t="s">
        <v>368</v>
      </c>
      <c r="G764" t="s">
        <v>73</v>
      </c>
      <c r="H764">
        <v>5061541</v>
      </c>
      <c r="I764" t="s">
        <v>3442</v>
      </c>
      <c r="J764">
        <v>201450</v>
      </c>
      <c r="K764">
        <v>23700</v>
      </c>
      <c r="L764">
        <v>59390</v>
      </c>
      <c r="M764">
        <v>6986.8074999999999</v>
      </c>
      <c r="N764">
        <v>59387.863749999997</v>
      </c>
      <c r="O764">
        <v>100</v>
      </c>
      <c r="P764">
        <v>0</v>
      </c>
      <c r="Q764" t="s">
        <v>75</v>
      </c>
      <c r="R764" t="s">
        <v>3506</v>
      </c>
      <c r="S764" t="s">
        <v>195</v>
      </c>
      <c r="T764" t="s">
        <v>136</v>
      </c>
      <c r="U764">
        <v>0</v>
      </c>
      <c r="V764">
        <v>0</v>
      </c>
    </row>
    <row r="765" spans="1:22">
      <c r="A765">
        <v>13295</v>
      </c>
      <c r="B765" t="s">
        <v>156</v>
      </c>
      <c r="C765" t="s">
        <v>127</v>
      </c>
      <c r="D765" t="s">
        <v>3442</v>
      </c>
      <c r="E765">
        <v>500</v>
      </c>
      <c r="F765" t="s">
        <v>342</v>
      </c>
      <c r="G765" t="s">
        <v>73</v>
      </c>
      <c r="H765">
        <v>4009150</v>
      </c>
      <c r="I765" t="s">
        <v>3442</v>
      </c>
      <c r="J765">
        <v>22800000</v>
      </c>
      <c r="K765">
        <v>45600</v>
      </c>
      <c r="L765">
        <v>14508500</v>
      </c>
      <c r="M765">
        <v>29017.183099999998</v>
      </c>
      <c r="N765">
        <v>14508591.550000001</v>
      </c>
      <c r="O765">
        <v>100</v>
      </c>
      <c r="P765">
        <v>0</v>
      </c>
      <c r="Q765" t="s">
        <v>75</v>
      </c>
      <c r="R765" t="s">
        <v>161</v>
      </c>
      <c r="S765" t="s">
        <v>184</v>
      </c>
      <c r="T765" t="s">
        <v>128</v>
      </c>
      <c r="U765">
        <v>0</v>
      </c>
      <c r="V765">
        <v>0</v>
      </c>
    </row>
    <row r="766" spans="1:22">
      <c r="A766">
        <v>13210</v>
      </c>
      <c r="B766" t="s">
        <v>105</v>
      </c>
      <c r="C766" t="s">
        <v>106</v>
      </c>
      <c r="D766" t="s">
        <v>3335</v>
      </c>
      <c r="E766">
        <v>1</v>
      </c>
      <c r="F766" t="s">
        <v>102</v>
      </c>
      <c r="G766" t="s">
        <v>340</v>
      </c>
      <c r="H766">
        <v>7006297</v>
      </c>
      <c r="I766" t="s">
        <v>3442</v>
      </c>
      <c r="J766">
        <v>-86600</v>
      </c>
      <c r="K766">
        <v>86600</v>
      </c>
      <c r="L766">
        <v>-78806</v>
      </c>
      <c r="M766">
        <v>55167.3102</v>
      </c>
      <c r="N766">
        <v>-55167.3102</v>
      </c>
      <c r="O766">
        <v>100</v>
      </c>
      <c r="P766">
        <v>9</v>
      </c>
      <c r="Q766" t="s">
        <v>75</v>
      </c>
      <c r="R766" t="s">
        <v>3438</v>
      </c>
      <c r="S766" t="s">
        <v>195</v>
      </c>
      <c r="T766" t="s">
        <v>107</v>
      </c>
      <c r="U766">
        <v>0</v>
      </c>
      <c r="V766">
        <v>0</v>
      </c>
    </row>
    <row r="767" spans="1:22">
      <c r="A767">
        <v>13210</v>
      </c>
      <c r="B767" t="s">
        <v>108</v>
      </c>
      <c r="C767" t="s">
        <v>109</v>
      </c>
      <c r="D767" t="s">
        <v>3335</v>
      </c>
      <c r="E767">
        <v>0.8</v>
      </c>
      <c r="F767" t="s">
        <v>102</v>
      </c>
      <c r="G767" t="s">
        <v>340</v>
      </c>
      <c r="H767">
        <v>7006297</v>
      </c>
      <c r="I767" t="s">
        <v>3442</v>
      </c>
      <c r="J767">
        <v>-31920</v>
      </c>
      <c r="K767">
        <v>39900</v>
      </c>
      <c r="L767">
        <v>-29047</v>
      </c>
      <c r="M767">
        <v>25378.870299999999</v>
      </c>
      <c r="N767">
        <v>-20303.096239999999</v>
      </c>
      <c r="O767">
        <v>100</v>
      </c>
      <c r="P767">
        <v>9</v>
      </c>
      <c r="Q767" t="s">
        <v>75</v>
      </c>
      <c r="R767" t="s">
        <v>3438</v>
      </c>
      <c r="S767" t="s">
        <v>195</v>
      </c>
      <c r="T767" t="s">
        <v>110</v>
      </c>
      <c r="U767">
        <v>0</v>
      </c>
      <c r="V767">
        <v>0</v>
      </c>
    </row>
    <row r="768" spans="1:22">
      <c r="A768">
        <v>13210</v>
      </c>
      <c r="B768" t="s">
        <v>115</v>
      </c>
      <c r="C768" t="s">
        <v>116</v>
      </c>
      <c r="D768" t="s">
        <v>3335</v>
      </c>
      <c r="E768">
        <v>1</v>
      </c>
      <c r="F768" t="s">
        <v>102</v>
      </c>
      <c r="G768" t="s">
        <v>340</v>
      </c>
      <c r="H768">
        <v>7006297</v>
      </c>
      <c r="I768" t="s">
        <v>3442</v>
      </c>
      <c r="J768">
        <v>-108000</v>
      </c>
      <c r="K768">
        <v>108000</v>
      </c>
      <c r="L768">
        <v>-98280</v>
      </c>
      <c r="M768">
        <v>72984.941999999995</v>
      </c>
      <c r="N768">
        <v>-72984.941999999995</v>
      </c>
      <c r="O768">
        <v>100</v>
      </c>
      <c r="P768">
        <v>9</v>
      </c>
      <c r="Q768" t="s">
        <v>75</v>
      </c>
      <c r="R768" t="s">
        <v>3438</v>
      </c>
      <c r="S768" t="s">
        <v>195</v>
      </c>
      <c r="T768" t="s">
        <v>117</v>
      </c>
      <c r="U768">
        <v>0</v>
      </c>
      <c r="V768">
        <v>0</v>
      </c>
    </row>
    <row r="769" spans="1:22">
      <c r="A769">
        <v>13210</v>
      </c>
      <c r="B769" t="s">
        <v>337</v>
      </c>
      <c r="C769" t="s">
        <v>338</v>
      </c>
      <c r="D769" t="s">
        <v>3335</v>
      </c>
      <c r="E769">
        <v>0.1</v>
      </c>
      <c r="F769" t="s">
        <v>102</v>
      </c>
      <c r="G769" t="s">
        <v>340</v>
      </c>
      <c r="H769">
        <v>7006297</v>
      </c>
      <c r="I769" t="s">
        <v>3442</v>
      </c>
      <c r="J769">
        <v>-17800</v>
      </c>
      <c r="K769">
        <v>178000</v>
      </c>
      <c r="L769">
        <v>-16198</v>
      </c>
      <c r="M769">
        <v>123543.5871</v>
      </c>
      <c r="N769">
        <v>-12354.358709999999</v>
      </c>
      <c r="O769">
        <v>100</v>
      </c>
      <c r="P769">
        <v>9</v>
      </c>
      <c r="Q769" t="s">
        <v>75</v>
      </c>
      <c r="R769" t="s">
        <v>3438</v>
      </c>
      <c r="S769" t="s">
        <v>195</v>
      </c>
      <c r="T769" t="s">
        <v>223</v>
      </c>
      <c r="U769">
        <v>0</v>
      </c>
      <c r="V769">
        <v>0</v>
      </c>
    </row>
    <row r="770" spans="1:22">
      <c r="A770">
        <v>12442</v>
      </c>
      <c r="B770" t="s">
        <v>497</v>
      </c>
      <c r="C770" t="s">
        <v>249</v>
      </c>
      <c r="D770" t="s">
        <v>2810</v>
      </c>
      <c r="E770">
        <v>1</v>
      </c>
      <c r="F770" t="s">
        <v>2599</v>
      </c>
      <c r="G770" t="s">
        <v>73</v>
      </c>
      <c r="H770">
        <v>5061523</v>
      </c>
      <c r="I770" t="s">
        <v>3442</v>
      </c>
      <c r="J770">
        <v>63800</v>
      </c>
      <c r="K770">
        <v>638000</v>
      </c>
      <c r="L770">
        <v>42108</v>
      </c>
      <c r="M770">
        <v>421080</v>
      </c>
      <c r="N770">
        <v>42108</v>
      </c>
      <c r="O770">
        <v>10</v>
      </c>
      <c r="P770">
        <v>0</v>
      </c>
      <c r="Q770" t="s">
        <v>145</v>
      </c>
      <c r="R770" t="s">
        <v>1303</v>
      </c>
      <c r="S770" t="s">
        <v>76</v>
      </c>
      <c r="T770" t="s">
        <v>251</v>
      </c>
      <c r="U770">
        <v>0</v>
      </c>
      <c r="V770">
        <v>0</v>
      </c>
    </row>
    <row r="771" spans="1:22">
      <c r="A771">
        <v>12442</v>
      </c>
      <c r="B771" t="s">
        <v>497</v>
      </c>
      <c r="C771" t="s">
        <v>249</v>
      </c>
      <c r="D771" t="s">
        <v>2810</v>
      </c>
      <c r="E771">
        <v>1</v>
      </c>
      <c r="F771" t="s">
        <v>2599</v>
      </c>
      <c r="G771" t="s">
        <v>73</v>
      </c>
      <c r="H771">
        <v>5061523</v>
      </c>
      <c r="I771" t="s">
        <v>3442</v>
      </c>
      <c r="J771">
        <v>63800</v>
      </c>
      <c r="K771">
        <v>638000</v>
      </c>
      <c r="L771">
        <v>42108</v>
      </c>
      <c r="M771">
        <v>421080</v>
      </c>
      <c r="N771">
        <v>42108</v>
      </c>
      <c r="O771">
        <v>10</v>
      </c>
      <c r="P771">
        <v>0</v>
      </c>
      <c r="Q771" t="s">
        <v>145</v>
      </c>
      <c r="R771" t="s">
        <v>1303</v>
      </c>
      <c r="S771" t="s">
        <v>76</v>
      </c>
      <c r="T771" t="s">
        <v>251</v>
      </c>
      <c r="U771">
        <v>0</v>
      </c>
      <c r="V771">
        <v>0</v>
      </c>
    </row>
    <row r="772" spans="1:22">
      <c r="A772">
        <v>13322</v>
      </c>
      <c r="B772" t="s">
        <v>156</v>
      </c>
      <c r="C772" t="s">
        <v>127</v>
      </c>
      <c r="D772" t="s">
        <v>3442</v>
      </c>
      <c r="E772">
        <v>500</v>
      </c>
      <c r="F772" t="s">
        <v>183</v>
      </c>
      <c r="G772" t="s">
        <v>73</v>
      </c>
      <c r="H772">
        <v>4009151</v>
      </c>
      <c r="I772" t="s">
        <v>3442</v>
      </c>
      <c r="J772">
        <v>22800000</v>
      </c>
      <c r="K772">
        <v>45600</v>
      </c>
      <c r="L772">
        <v>14508500</v>
      </c>
      <c r="M772">
        <v>29017.183099999998</v>
      </c>
      <c r="N772">
        <v>14508591.550000001</v>
      </c>
      <c r="O772">
        <v>100</v>
      </c>
      <c r="P772">
        <v>0</v>
      </c>
      <c r="Q772" t="s">
        <v>75</v>
      </c>
      <c r="R772" t="s">
        <v>161</v>
      </c>
      <c r="S772" t="s">
        <v>122</v>
      </c>
      <c r="T772" t="s">
        <v>128</v>
      </c>
      <c r="U772">
        <v>0</v>
      </c>
      <c r="V772">
        <v>0</v>
      </c>
    </row>
    <row r="773" spans="1:22">
      <c r="A773">
        <v>13094</v>
      </c>
      <c r="B773" t="s">
        <v>137</v>
      </c>
      <c r="C773" t="s">
        <v>127</v>
      </c>
      <c r="D773" t="s">
        <v>3307</v>
      </c>
      <c r="E773">
        <v>1</v>
      </c>
      <c r="F773" t="s">
        <v>2599</v>
      </c>
      <c r="G773" t="s">
        <v>73</v>
      </c>
      <c r="H773">
        <v>5061532</v>
      </c>
      <c r="I773" t="s">
        <v>3442</v>
      </c>
      <c r="J773">
        <v>3170</v>
      </c>
      <c r="K773">
        <v>31700</v>
      </c>
      <c r="L773">
        <v>2031</v>
      </c>
      <c r="M773">
        <v>20313.040199999999</v>
      </c>
      <c r="N773">
        <v>2031.30402</v>
      </c>
      <c r="O773">
        <v>10</v>
      </c>
      <c r="P773">
        <v>0</v>
      </c>
      <c r="Q773" t="s">
        <v>75</v>
      </c>
      <c r="R773" t="s">
        <v>722</v>
      </c>
      <c r="S773" t="s">
        <v>76</v>
      </c>
      <c r="T773" t="s">
        <v>128</v>
      </c>
      <c r="U773">
        <v>0</v>
      </c>
      <c r="V773">
        <v>0</v>
      </c>
    </row>
    <row r="774" spans="1:22">
      <c r="A774">
        <v>13094</v>
      </c>
      <c r="B774" t="s">
        <v>137</v>
      </c>
      <c r="C774" t="s">
        <v>127</v>
      </c>
      <c r="D774" t="s">
        <v>3307</v>
      </c>
      <c r="E774">
        <v>1</v>
      </c>
      <c r="F774" t="s">
        <v>2599</v>
      </c>
      <c r="G774" t="s">
        <v>73</v>
      </c>
      <c r="H774">
        <v>5061532</v>
      </c>
      <c r="I774" t="s">
        <v>3442</v>
      </c>
      <c r="J774">
        <v>3170</v>
      </c>
      <c r="K774">
        <v>31700</v>
      </c>
      <c r="L774">
        <v>2031</v>
      </c>
      <c r="M774">
        <v>20313.040199999999</v>
      </c>
      <c r="N774">
        <v>2031.30402</v>
      </c>
      <c r="O774">
        <v>10</v>
      </c>
      <c r="P774">
        <v>0</v>
      </c>
      <c r="Q774" t="s">
        <v>75</v>
      </c>
      <c r="R774" t="s">
        <v>722</v>
      </c>
      <c r="S774" t="s">
        <v>76</v>
      </c>
      <c r="T774" t="s">
        <v>128</v>
      </c>
      <c r="U774">
        <v>0</v>
      </c>
      <c r="V774">
        <v>0</v>
      </c>
    </row>
    <row r="775" spans="1:22">
      <c r="A775">
        <v>13094</v>
      </c>
      <c r="B775" t="s">
        <v>134</v>
      </c>
      <c r="C775" t="s">
        <v>135</v>
      </c>
      <c r="D775" t="s">
        <v>3307</v>
      </c>
      <c r="E775">
        <v>6.6</v>
      </c>
      <c r="F775" t="s">
        <v>2599</v>
      </c>
      <c r="G775" t="s">
        <v>73</v>
      </c>
      <c r="H775">
        <v>5061532</v>
      </c>
      <c r="I775" t="s">
        <v>3442</v>
      </c>
      <c r="J775">
        <v>15642</v>
      </c>
      <c r="K775">
        <v>23700</v>
      </c>
      <c r="L775">
        <v>4611</v>
      </c>
      <c r="M775">
        <v>6986.8074999999999</v>
      </c>
      <c r="N775">
        <v>4611.29295</v>
      </c>
      <c r="O775">
        <v>10</v>
      </c>
      <c r="P775">
        <v>0</v>
      </c>
      <c r="Q775" t="s">
        <v>75</v>
      </c>
      <c r="R775" t="s">
        <v>722</v>
      </c>
      <c r="S775" t="s">
        <v>76</v>
      </c>
      <c r="T775" t="s">
        <v>136</v>
      </c>
      <c r="U775">
        <v>0</v>
      </c>
      <c r="V775">
        <v>0</v>
      </c>
    </row>
    <row r="776" spans="1:22">
      <c r="A776">
        <v>13094</v>
      </c>
      <c r="B776" t="s">
        <v>134</v>
      </c>
      <c r="C776" t="s">
        <v>135</v>
      </c>
      <c r="D776" t="s">
        <v>3307</v>
      </c>
      <c r="E776">
        <v>6.6</v>
      </c>
      <c r="F776" t="s">
        <v>2599</v>
      </c>
      <c r="G776" t="s">
        <v>73</v>
      </c>
      <c r="H776">
        <v>5061532</v>
      </c>
      <c r="I776" t="s">
        <v>3442</v>
      </c>
      <c r="J776">
        <v>15642</v>
      </c>
      <c r="K776">
        <v>23700</v>
      </c>
      <c r="L776">
        <v>4611</v>
      </c>
      <c r="M776">
        <v>6986.8074999999999</v>
      </c>
      <c r="N776">
        <v>4611.29295</v>
      </c>
      <c r="O776">
        <v>10</v>
      </c>
      <c r="P776">
        <v>0</v>
      </c>
      <c r="Q776" t="s">
        <v>75</v>
      </c>
      <c r="R776" t="s">
        <v>722</v>
      </c>
      <c r="S776" t="s">
        <v>76</v>
      </c>
      <c r="T776" t="s">
        <v>136</v>
      </c>
      <c r="U776">
        <v>0</v>
      </c>
      <c r="V776">
        <v>0</v>
      </c>
    </row>
    <row r="777" spans="1:22">
      <c r="A777">
        <v>12968</v>
      </c>
      <c r="B777" t="s">
        <v>148</v>
      </c>
      <c r="C777" t="s">
        <v>106</v>
      </c>
      <c r="D777" t="s">
        <v>3307</v>
      </c>
      <c r="E777">
        <v>1</v>
      </c>
      <c r="F777" t="s">
        <v>2599</v>
      </c>
      <c r="G777" t="s">
        <v>73</v>
      </c>
      <c r="H777">
        <v>5061536</v>
      </c>
      <c r="I777" t="s">
        <v>3442</v>
      </c>
      <c r="J777">
        <v>4390</v>
      </c>
      <c r="K777">
        <v>43900</v>
      </c>
      <c r="L777">
        <v>2775</v>
      </c>
      <c r="M777">
        <v>27746.087599999999</v>
      </c>
      <c r="N777">
        <v>2774.6087600000001</v>
      </c>
      <c r="O777">
        <v>10</v>
      </c>
      <c r="P777">
        <v>0</v>
      </c>
      <c r="Q777" t="s">
        <v>75</v>
      </c>
      <c r="R777" t="s">
        <v>3484</v>
      </c>
      <c r="S777" t="s">
        <v>158</v>
      </c>
      <c r="T777" t="s">
        <v>130</v>
      </c>
      <c r="U777">
        <v>0</v>
      </c>
      <c r="V777">
        <v>0</v>
      </c>
    </row>
    <row r="778" spans="1:22">
      <c r="A778">
        <v>12968</v>
      </c>
      <c r="B778" t="s">
        <v>148</v>
      </c>
      <c r="C778" t="s">
        <v>106</v>
      </c>
      <c r="D778" t="s">
        <v>3307</v>
      </c>
      <c r="E778">
        <v>1</v>
      </c>
      <c r="F778" t="s">
        <v>2599</v>
      </c>
      <c r="G778" t="s">
        <v>73</v>
      </c>
      <c r="H778">
        <v>5061536</v>
      </c>
      <c r="I778" t="s">
        <v>3442</v>
      </c>
      <c r="J778">
        <v>4390</v>
      </c>
      <c r="K778">
        <v>43900</v>
      </c>
      <c r="L778">
        <v>2775</v>
      </c>
      <c r="M778">
        <v>27746.087599999999</v>
      </c>
      <c r="N778">
        <v>2774.6087600000001</v>
      </c>
      <c r="O778">
        <v>10</v>
      </c>
      <c r="P778">
        <v>0</v>
      </c>
      <c r="Q778" t="s">
        <v>75</v>
      </c>
      <c r="R778" t="s">
        <v>3484</v>
      </c>
      <c r="S778" t="s">
        <v>158</v>
      </c>
      <c r="T778" t="s">
        <v>130</v>
      </c>
      <c r="U778">
        <v>0</v>
      </c>
      <c r="V778">
        <v>0</v>
      </c>
    </row>
    <row r="779" spans="1:22">
      <c r="A779">
        <v>12968</v>
      </c>
      <c r="B779" t="s">
        <v>149</v>
      </c>
      <c r="C779" t="s">
        <v>150</v>
      </c>
      <c r="D779" t="s">
        <v>3307</v>
      </c>
      <c r="E779">
        <v>1</v>
      </c>
      <c r="F779" t="s">
        <v>2599</v>
      </c>
      <c r="G779" t="s">
        <v>73</v>
      </c>
      <c r="H779">
        <v>5061536</v>
      </c>
      <c r="I779" t="s">
        <v>3442</v>
      </c>
      <c r="J779">
        <v>10500</v>
      </c>
      <c r="K779">
        <v>105000</v>
      </c>
      <c r="L779">
        <v>7371</v>
      </c>
      <c r="M779">
        <v>73709.448499999999</v>
      </c>
      <c r="N779">
        <v>7370.9448499999999</v>
      </c>
      <c r="O779">
        <v>10</v>
      </c>
      <c r="P779">
        <v>0</v>
      </c>
      <c r="Q779" t="s">
        <v>75</v>
      </c>
      <c r="R779" t="s">
        <v>3484</v>
      </c>
      <c r="S779" t="s">
        <v>158</v>
      </c>
      <c r="T779" t="s">
        <v>130</v>
      </c>
      <c r="U779">
        <v>0</v>
      </c>
      <c r="V779">
        <v>0</v>
      </c>
    </row>
    <row r="780" spans="1:22">
      <c r="A780">
        <v>12968</v>
      </c>
      <c r="B780" t="s">
        <v>149</v>
      </c>
      <c r="C780" t="s">
        <v>150</v>
      </c>
      <c r="D780" t="s">
        <v>3307</v>
      </c>
      <c r="E780">
        <v>1</v>
      </c>
      <c r="F780" t="s">
        <v>2599</v>
      </c>
      <c r="G780" t="s">
        <v>73</v>
      </c>
      <c r="H780">
        <v>5061536</v>
      </c>
      <c r="I780" t="s">
        <v>3442</v>
      </c>
      <c r="J780">
        <v>10500</v>
      </c>
      <c r="K780">
        <v>105000</v>
      </c>
      <c r="L780">
        <v>7371</v>
      </c>
      <c r="M780">
        <v>73709.448499999999</v>
      </c>
      <c r="N780">
        <v>7370.9448499999999</v>
      </c>
      <c r="O780">
        <v>10</v>
      </c>
      <c r="P780">
        <v>0</v>
      </c>
      <c r="Q780" t="s">
        <v>75</v>
      </c>
      <c r="R780" t="s">
        <v>3484</v>
      </c>
      <c r="S780" t="s">
        <v>158</v>
      </c>
      <c r="T780" t="s">
        <v>130</v>
      </c>
      <c r="U780">
        <v>0</v>
      </c>
      <c r="V780">
        <v>0</v>
      </c>
    </row>
    <row r="781" spans="1:22">
      <c r="A781">
        <v>12197</v>
      </c>
      <c r="B781" t="s">
        <v>108</v>
      </c>
      <c r="C781" t="s">
        <v>109</v>
      </c>
      <c r="D781" t="s">
        <v>2547</v>
      </c>
      <c r="E781">
        <v>0.6</v>
      </c>
      <c r="F781" t="s">
        <v>102</v>
      </c>
      <c r="G781" t="s">
        <v>340</v>
      </c>
      <c r="H781">
        <v>7006299</v>
      </c>
      <c r="I781" t="s">
        <v>3442</v>
      </c>
      <c r="J781">
        <v>-23940</v>
      </c>
      <c r="K781">
        <v>39900</v>
      </c>
      <c r="L781">
        <v>-21785</v>
      </c>
      <c r="M781">
        <v>25378.870299999999</v>
      </c>
      <c r="N781">
        <v>-15227.322180000001</v>
      </c>
      <c r="O781">
        <v>100</v>
      </c>
      <c r="P781">
        <v>9</v>
      </c>
      <c r="Q781" t="s">
        <v>145</v>
      </c>
      <c r="R781" t="s">
        <v>3431</v>
      </c>
      <c r="S781" t="s">
        <v>76</v>
      </c>
      <c r="T781" t="s">
        <v>110</v>
      </c>
      <c r="U781">
        <v>0</v>
      </c>
      <c r="V781">
        <v>0</v>
      </c>
    </row>
    <row r="782" spans="1:22">
      <c r="A782">
        <v>11899</v>
      </c>
      <c r="B782" t="s">
        <v>638</v>
      </c>
      <c r="C782" t="s">
        <v>71</v>
      </c>
      <c r="D782" t="s">
        <v>2367</v>
      </c>
      <c r="E782">
        <v>1</v>
      </c>
      <c r="F782" t="s">
        <v>72</v>
      </c>
      <c r="G782" t="s">
        <v>340</v>
      </c>
      <c r="H782">
        <v>7006300</v>
      </c>
      <c r="I782" t="s">
        <v>3442</v>
      </c>
      <c r="J782">
        <v>-4274000</v>
      </c>
      <c r="K782">
        <v>4274000</v>
      </c>
      <c r="L782">
        <v>-3889340</v>
      </c>
      <c r="M782">
        <v>3606610.8580999998</v>
      </c>
      <c r="N782">
        <v>-3606610.8580999998</v>
      </c>
      <c r="O782">
        <v>100</v>
      </c>
      <c r="P782">
        <v>9</v>
      </c>
      <c r="Q782" t="s">
        <v>75</v>
      </c>
      <c r="R782" t="s">
        <v>3419</v>
      </c>
      <c r="S782" t="s">
        <v>76</v>
      </c>
      <c r="T782" t="s">
        <v>77</v>
      </c>
      <c r="U782">
        <v>0</v>
      </c>
      <c r="V782">
        <v>0</v>
      </c>
    </row>
    <row r="783" spans="1:22">
      <c r="A783">
        <v>11899</v>
      </c>
      <c r="B783" t="s">
        <v>949</v>
      </c>
      <c r="C783" t="s">
        <v>91</v>
      </c>
      <c r="D783" t="s">
        <v>2367</v>
      </c>
      <c r="E783">
        <v>1</v>
      </c>
      <c r="F783" t="s">
        <v>72</v>
      </c>
      <c r="G783" t="s">
        <v>340</v>
      </c>
      <c r="H783">
        <v>7006300</v>
      </c>
      <c r="I783" t="s">
        <v>3442</v>
      </c>
      <c r="J783">
        <v>-155000</v>
      </c>
      <c r="K783">
        <v>155000</v>
      </c>
      <c r="L783">
        <v>-125550</v>
      </c>
      <c r="M783">
        <v>114700.0947</v>
      </c>
      <c r="N783">
        <v>-114700.0947</v>
      </c>
      <c r="O783">
        <v>100</v>
      </c>
      <c r="P783">
        <v>19</v>
      </c>
      <c r="Q783" t="s">
        <v>75</v>
      </c>
      <c r="R783" t="s">
        <v>3419</v>
      </c>
      <c r="S783" t="s">
        <v>76</v>
      </c>
      <c r="T783" t="s">
        <v>92</v>
      </c>
      <c r="U783">
        <v>0</v>
      </c>
      <c r="V783">
        <v>0</v>
      </c>
    </row>
    <row r="784" spans="1:22">
      <c r="A784">
        <v>11899</v>
      </c>
      <c r="B784" t="s">
        <v>576</v>
      </c>
      <c r="C784" t="s">
        <v>82</v>
      </c>
      <c r="D784" t="s">
        <v>2367</v>
      </c>
      <c r="E784">
        <v>1</v>
      </c>
      <c r="F784" t="s">
        <v>72</v>
      </c>
      <c r="G784" t="s">
        <v>340</v>
      </c>
      <c r="H784">
        <v>7006300</v>
      </c>
      <c r="I784" t="s">
        <v>3442</v>
      </c>
      <c r="J784">
        <v>-1434000</v>
      </c>
      <c r="K784">
        <v>1434000</v>
      </c>
      <c r="L784">
        <v>-1161540</v>
      </c>
      <c r="M784">
        <v>1063156.1191</v>
      </c>
      <c r="N784">
        <v>-1063156.1191</v>
      </c>
      <c r="O784">
        <v>100</v>
      </c>
      <c r="P784">
        <v>19</v>
      </c>
      <c r="Q784" t="s">
        <v>75</v>
      </c>
      <c r="R784" t="s">
        <v>3419</v>
      </c>
      <c r="S784" t="s">
        <v>76</v>
      </c>
      <c r="T784" t="s">
        <v>77</v>
      </c>
      <c r="U784">
        <v>0</v>
      </c>
      <c r="V784">
        <v>0</v>
      </c>
    </row>
    <row r="785" spans="1:22">
      <c r="A785">
        <v>11899</v>
      </c>
      <c r="B785" t="s">
        <v>388</v>
      </c>
      <c r="C785" t="s">
        <v>79</v>
      </c>
      <c r="D785" t="s">
        <v>2367</v>
      </c>
      <c r="E785">
        <v>1</v>
      </c>
      <c r="F785" t="s">
        <v>72</v>
      </c>
      <c r="G785" t="s">
        <v>340</v>
      </c>
      <c r="H785">
        <v>7006300</v>
      </c>
      <c r="I785" t="s">
        <v>3442</v>
      </c>
      <c r="J785">
        <v>-57200</v>
      </c>
      <c r="K785">
        <v>57200</v>
      </c>
      <c r="L785">
        <v>-46332</v>
      </c>
      <c r="M785">
        <v>42493.262699999999</v>
      </c>
      <c r="N785">
        <v>-42493.262699999999</v>
      </c>
      <c r="O785">
        <v>100</v>
      </c>
      <c r="P785">
        <v>19</v>
      </c>
      <c r="Q785" t="s">
        <v>75</v>
      </c>
      <c r="R785" t="s">
        <v>3419</v>
      </c>
      <c r="S785" t="s">
        <v>76</v>
      </c>
      <c r="T785" t="s">
        <v>80</v>
      </c>
      <c r="U785">
        <v>0</v>
      </c>
      <c r="V785">
        <v>0</v>
      </c>
    </row>
    <row r="786" spans="1:22">
      <c r="A786">
        <v>11899</v>
      </c>
      <c r="B786" t="s">
        <v>83</v>
      </c>
      <c r="C786" t="s">
        <v>84</v>
      </c>
      <c r="D786" t="s">
        <v>2367</v>
      </c>
      <c r="E786">
        <v>1</v>
      </c>
      <c r="F786" t="s">
        <v>72</v>
      </c>
      <c r="G786" t="s">
        <v>340</v>
      </c>
      <c r="H786">
        <v>7006300</v>
      </c>
      <c r="I786" t="s">
        <v>3442</v>
      </c>
      <c r="J786">
        <v>-8600</v>
      </c>
      <c r="K786">
        <v>8600</v>
      </c>
      <c r="L786">
        <v>-6966</v>
      </c>
      <c r="M786">
        <v>6091.3684000000003</v>
      </c>
      <c r="N786">
        <v>-6091.3684000000003</v>
      </c>
      <c r="O786">
        <v>100</v>
      </c>
      <c r="P786">
        <v>19</v>
      </c>
      <c r="Q786" t="s">
        <v>75</v>
      </c>
      <c r="R786" t="s">
        <v>3419</v>
      </c>
      <c r="S786" t="s">
        <v>76</v>
      </c>
      <c r="T786" t="s">
        <v>85</v>
      </c>
      <c r="U786">
        <v>0</v>
      </c>
      <c r="V786">
        <v>0</v>
      </c>
    </row>
    <row r="787" spans="1:22">
      <c r="A787">
        <v>11899</v>
      </c>
      <c r="B787" t="s">
        <v>638</v>
      </c>
      <c r="C787" t="s">
        <v>71</v>
      </c>
      <c r="D787" t="s">
        <v>2367</v>
      </c>
      <c r="E787">
        <v>1</v>
      </c>
      <c r="F787" t="s">
        <v>72</v>
      </c>
      <c r="G787" t="s">
        <v>73</v>
      </c>
      <c r="H787">
        <v>5061543</v>
      </c>
      <c r="I787" t="s">
        <v>3442</v>
      </c>
      <c r="J787">
        <v>4274000</v>
      </c>
      <c r="K787">
        <v>4274000</v>
      </c>
      <c r="L787">
        <v>3889340</v>
      </c>
      <c r="M787">
        <v>3606610.8580999998</v>
      </c>
      <c r="N787">
        <v>3606610.8580999998</v>
      </c>
      <c r="O787">
        <v>100</v>
      </c>
      <c r="P787">
        <v>9</v>
      </c>
      <c r="Q787" t="s">
        <v>75</v>
      </c>
      <c r="R787" t="s">
        <v>3419</v>
      </c>
      <c r="S787" t="s">
        <v>76</v>
      </c>
      <c r="T787" t="s">
        <v>77</v>
      </c>
      <c r="U787">
        <v>0</v>
      </c>
      <c r="V787">
        <v>0</v>
      </c>
    </row>
    <row r="788" spans="1:22">
      <c r="A788">
        <v>11899</v>
      </c>
      <c r="B788" t="s">
        <v>949</v>
      </c>
      <c r="C788" t="s">
        <v>91</v>
      </c>
      <c r="D788" t="s">
        <v>2367</v>
      </c>
      <c r="E788">
        <v>1</v>
      </c>
      <c r="F788" t="s">
        <v>72</v>
      </c>
      <c r="G788" t="s">
        <v>73</v>
      </c>
      <c r="H788">
        <v>5061543</v>
      </c>
      <c r="I788" t="s">
        <v>3442</v>
      </c>
      <c r="J788">
        <v>155000</v>
      </c>
      <c r="K788">
        <v>155000</v>
      </c>
      <c r="L788">
        <v>125550</v>
      </c>
      <c r="M788">
        <v>114700.0947</v>
      </c>
      <c r="N788">
        <v>114700.0947</v>
      </c>
      <c r="O788">
        <v>100</v>
      </c>
      <c r="P788">
        <v>19</v>
      </c>
      <c r="Q788" t="s">
        <v>75</v>
      </c>
      <c r="R788" t="s">
        <v>3419</v>
      </c>
      <c r="S788" t="s">
        <v>76</v>
      </c>
      <c r="T788" t="s">
        <v>92</v>
      </c>
      <c r="U788">
        <v>0</v>
      </c>
      <c r="V788">
        <v>0</v>
      </c>
    </row>
    <row r="789" spans="1:22">
      <c r="A789">
        <v>11899</v>
      </c>
      <c r="B789" t="s">
        <v>576</v>
      </c>
      <c r="C789" t="s">
        <v>82</v>
      </c>
      <c r="D789" t="s">
        <v>2367</v>
      </c>
      <c r="E789">
        <v>1</v>
      </c>
      <c r="F789" t="s">
        <v>72</v>
      </c>
      <c r="G789" t="s">
        <v>73</v>
      </c>
      <c r="H789">
        <v>5061543</v>
      </c>
      <c r="I789" t="s">
        <v>3442</v>
      </c>
      <c r="J789">
        <v>1434000</v>
      </c>
      <c r="K789">
        <v>1434000</v>
      </c>
      <c r="L789">
        <v>1161540</v>
      </c>
      <c r="M789">
        <v>1063156.1191</v>
      </c>
      <c r="N789">
        <v>1063156.1191</v>
      </c>
      <c r="O789">
        <v>100</v>
      </c>
      <c r="P789">
        <v>19</v>
      </c>
      <c r="Q789" t="s">
        <v>75</v>
      </c>
      <c r="R789" t="s">
        <v>3419</v>
      </c>
      <c r="S789" t="s">
        <v>76</v>
      </c>
      <c r="T789" t="s">
        <v>77</v>
      </c>
      <c r="U789">
        <v>0</v>
      </c>
      <c r="V789">
        <v>0</v>
      </c>
    </row>
    <row r="790" spans="1:22">
      <c r="A790">
        <v>11899</v>
      </c>
      <c r="B790" t="s">
        <v>388</v>
      </c>
      <c r="C790" t="s">
        <v>79</v>
      </c>
      <c r="D790" t="s">
        <v>2367</v>
      </c>
      <c r="E790">
        <v>1</v>
      </c>
      <c r="F790" t="s">
        <v>72</v>
      </c>
      <c r="G790" t="s">
        <v>73</v>
      </c>
      <c r="H790">
        <v>5061543</v>
      </c>
      <c r="I790" t="s">
        <v>3442</v>
      </c>
      <c r="J790">
        <v>57200</v>
      </c>
      <c r="K790">
        <v>57200</v>
      </c>
      <c r="L790">
        <v>46332</v>
      </c>
      <c r="M790">
        <v>42493.262699999999</v>
      </c>
      <c r="N790">
        <v>42493.262699999999</v>
      </c>
      <c r="O790">
        <v>100</v>
      </c>
      <c r="P790">
        <v>19</v>
      </c>
      <c r="Q790" t="s">
        <v>75</v>
      </c>
      <c r="R790" t="s">
        <v>3419</v>
      </c>
      <c r="S790" t="s">
        <v>76</v>
      </c>
      <c r="T790" t="s">
        <v>80</v>
      </c>
      <c r="U790">
        <v>0</v>
      </c>
      <c r="V790">
        <v>0</v>
      </c>
    </row>
    <row r="791" spans="1:22">
      <c r="A791">
        <v>11899</v>
      </c>
      <c r="B791" t="s">
        <v>83</v>
      </c>
      <c r="C791" t="s">
        <v>84</v>
      </c>
      <c r="D791" t="s">
        <v>2367</v>
      </c>
      <c r="E791">
        <v>1</v>
      </c>
      <c r="F791" t="s">
        <v>72</v>
      </c>
      <c r="G791" t="s">
        <v>73</v>
      </c>
      <c r="H791">
        <v>5061543</v>
      </c>
      <c r="I791" t="s">
        <v>3442</v>
      </c>
      <c r="J791">
        <v>8600</v>
      </c>
      <c r="K791">
        <v>8600</v>
      </c>
      <c r="L791">
        <v>6966</v>
      </c>
      <c r="M791">
        <v>6091.3684000000003</v>
      </c>
      <c r="N791">
        <v>6091.3684000000003</v>
      </c>
      <c r="O791">
        <v>100</v>
      </c>
      <c r="P791">
        <v>19</v>
      </c>
      <c r="Q791" t="s">
        <v>75</v>
      </c>
      <c r="R791" t="s">
        <v>3419</v>
      </c>
      <c r="S791" t="s">
        <v>76</v>
      </c>
      <c r="T791" t="s">
        <v>85</v>
      </c>
      <c r="U791">
        <v>0</v>
      </c>
      <c r="V791">
        <v>0</v>
      </c>
    </row>
    <row r="792" spans="1:22">
      <c r="A792">
        <v>13337</v>
      </c>
      <c r="B792" t="s">
        <v>1711</v>
      </c>
      <c r="C792" t="s">
        <v>1712</v>
      </c>
      <c r="D792" t="s">
        <v>3442</v>
      </c>
      <c r="E792">
        <v>1</v>
      </c>
      <c r="F792" t="s">
        <v>183</v>
      </c>
      <c r="G792" t="s">
        <v>73</v>
      </c>
      <c r="H792">
        <v>4009157</v>
      </c>
      <c r="I792" t="s">
        <v>3442</v>
      </c>
      <c r="J792">
        <v>84900</v>
      </c>
      <c r="K792">
        <v>84900</v>
      </c>
      <c r="L792">
        <v>58220</v>
      </c>
      <c r="M792">
        <v>58220</v>
      </c>
      <c r="N792">
        <v>58220</v>
      </c>
      <c r="O792">
        <v>100</v>
      </c>
      <c r="P792">
        <v>0</v>
      </c>
      <c r="Q792" t="s">
        <v>75</v>
      </c>
      <c r="R792" t="s">
        <v>161</v>
      </c>
      <c r="S792" t="s">
        <v>122</v>
      </c>
      <c r="T792" t="s">
        <v>1713</v>
      </c>
      <c r="U792">
        <v>0</v>
      </c>
      <c r="V792">
        <v>0</v>
      </c>
    </row>
    <row r="793" spans="1:22">
      <c r="A793">
        <v>11655</v>
      </c>
      <c r="B793" t="s">
        <v>3510</v>
      </c>
      <c r="C793" t="s">
        <v>210</v>
      </c>
      <c r="D793" t="s">
        <v>2082</v>
      </c>
      <c r="E793">
        <v>1</v>
      </c>
      <c r="F793" t="s">
        <v>72</v>
      </c>
      <c r="G793" t="s">
        <v>73</v>
      </c>
      <c r="H793">
        <v>5061587</v>
      </c>
      <c r="I793" t="s">
        <v>3511</v>
      </c>
      <c r="J793">
        <v>1097000</v>
      </c>
      <c r="K793">
        <v>1097000</v>
      </c>
      <c r="L793">
        <v>866630</v>
      </c>
      <c r="M793">
        <v>866630</v>
      </c>
      <c r="N793">
        <v>866630</v>
      </c>
      <c r="O793">
        <v>100</v>
      </c>
      <c r="P793">
        <v>21</v>
      </c>
      <c r="Q793" t="s">
        <v>75</v>
      </c>
      <c r="R793" t="s">
        <v>3512</v>
      </c>
      <c r="S793" t="s">
        <v>195</v>
      </c>
      <c r="T793" t="s">
        <v>146</v>
      </c>
      <c r="U793">
        <v>0</v>
      </c>
      <c r="V793">
        <v>0</v>
      </c>
    </row>
    <row r="794" spans="1:22">
      <c r="A794">
        <v>11796</v>
      </c>
      <c r="B794" t="s">
        <v>3513</v>
      </c>
      <c r="C794" t="s">
        <v>764</v>
      </c>
      <c r="D794" t="s">
        <v>2082</v>
      </c>
      <c r="E794">
        <v>1</v>
      </c>
      <c r="F794" t="s">
        <v>72</v>
      </c>
      <c r="G794" t="s">
        <v>73</v>
      </c>
      <c r="H794">
        <v>5061560</v>
      </c>
      <c r="I794" t="s">
        <v>3511</v>
      </c>
      <c r="J794">
        <v>1757000</v>
      </c>
      <c r="K794">
        <v>1757000</v>
      </c>
      <c r="L794">
        <v>1423170</v>
      </c>
      <c r="M794">
        <v>1229690</v>
      </c>
      <c r="N794">
        <v>1229690</v>
      </c>
      <c r="O794">
        <v>100</v>
      </c>
      <c r="P794">
        <v>19</v>
      </c>
      <c r="Q794" t="s">
        <v>145</v>
      </c>
      <c r="R794" t="s">
        <v>1303</v>
      </c>
      <c r="S794" t="s">
        <v>525</v>
      </c>
      <c r="T794" t="s">
        <v>749</v>
      </c>
      <c r="U794">
        <v>196000</v>
      </c>
      <c r="V794">
        <v>196000</v>
      </c>
    </row>
    <row r="795" spans="1:22">
      <c r="A795">
        <v>11796</v>
      </c>
      <c r="B795" t="s">
        <v>755</v>
      </c>
      <c r="C795" t="s">
        <v>756</v>
      </c>
      <c r="D795" t="s">
        <v>2082</v>
      </c>
      <c r="E795">
        <v>1</v>
      </c>
      <c r="F795" t="s">
        <v>72</v>
      </c>
      <c r="G795" t="s">
        <v>73</v>
      </c>
      <c r="H795">
        <v>5061560</v>
      </c>
      <c r="I795" t="s">
        <v>3511</v>
      </c>
      <c r="J795">
        <v>2200</v>
      </c>
      <c r="K795">
        <v>2200</v>
      </c>
      <c r="L795">
        <v>1738</v>
      </c>
      <c r="M795">
        <v>1562</v>
      </c>
      <c r="N795">
        <v>1562</v>
      </c>
      <c r="O795">
        <v>100</v>
      </c>
      <c r="P795">
        <v>21</v>
      </c>
      <c r="Q795" t="s">
        <v>145</v>
      </c>
      <c r="R795" t="s">
        <v>1303</v>
      </c>
      <c r="S795" t="s">
        <v>525</v>
      </c>
      <c r="T795" t="s">
        <v>85</v>
      </c>
      <c r="U795">
        <v>0</v>
      </c>
      <c r="V795">
        <v>0</v>
      </c>
    </row>
    <row r="796" spans="1:22">
      <c r="A796">
        <v>11796</v>
      </c>
      <c r="B796" t="s">
        <v>753</v>
      </c>
      <c r="C796" t="s">
        <v>754</v>
      </c>
      <c r="D796" t="s">
        <v>2082</v>
      </c>
      <c r="E796">
        <v>14</v>
      </c>
      <c r="F796" t="s">
        <v>72</v>
      </c>
      <c r="G796" t="s">
        <v>73</v>
      </c>
      <c r="H796">
        <v>5061560</v>
      </c>
      <c r="I796" t="s">
        <v>3511</v>
      </c>
      <c r="J796">
        <v>49000</v>
      </c>
      <c r="K796">
        <v>3500</v>
      </c>
      <c r="L796">
        <v>38710</v>
      </c>
      <c r="M796">
        <v>2485</v>
      </c>
      <c r="N796">
        <v>34790</v>
      </c>
      <c r="O796">
        <v>100</v>
      </c>
      <c r="P796">
        <v>21</v>
      </c>
      <c r="Q796" t="s">
        <v>145</v>
      </c>
      <c r="R796" t="s">
        <v>1303</v>
      </c>
      <c r="S796" t="s">
        <v>525</v>
      </c>
      <c r="T796" t="s">
        <v>85</v>
      </c>
      <c r="U796">
        <v>0</v>
      </c>
      <c r="V796">
        <v>0</v>
      </c>
    </row>
    <row r="797" spans="1:22">
      <c r="A797">
        <v>11796</v>
      </c>
      <c r="B797" t="s">
        <v>3514</v>
      </c>
      <c r="C797" t="s">
        <v>744</v>
      </c>
      <c r="D797" t="s">
        <v>2082</v>
      </c>
      <c r="E797">
        <v>1</v>
      </c>
      <c r="F797" t="s">
        <v>72</v>
      </c>
      <c r="G797" t="s">
        <v>73</v>
      </c>
      <c r="H797">
        <v>5061560</v>
      </c>
      <c r="I797" t="s">
        <v>3511</v>
      </c>
      <c r="J797">
        <v>370000</v>
      </c>
      <c r="K797">
        <v>370000</v>
      </c>
      <c r="L797">
        <v>299700</v>
      </c>
      <c r="M797">
        <v>267910</v>
      </c>
      <c r="N797">
        <v>267910</v>
      </c>
      <c r="O797">
        <v>100</v>
      </c>
      <c r="P797">
        <v>19</v>
      </c>
      <c r="Q797" t="s">
        <v>145</v>
      </c>
      <c r="R797" t="s">
        <v>1303</v>
      </c>
      <c r="S797" t="s">
        <v>525</v>
      </c>
      <c r="T797" t="s">
        <v>745</v>
      </c>
      <c r="U797">
        <v>0</v>
      </c>
      <c r="V797">
        <v>0</v>
      </c>
    </row>
    <row r="798" spans="1:22">
      <c r="A798">
        <v>11796</v>
      </c>
      <c r="B798" t="s">
        <v>746</v>
      </c>
      <c r="C798" t="s">
        <v>450</v>
      </c>
      <c r="D798" t="s">
        <v>2082</v>
      </c>
      <c r="E798">
        <v>10</v>
      </c>
      <c r="F798" t="s">
        <v>72</v>
      </c>
      <c r="G798" t="s">
        <v>73</v>
      </c>
      <c r="H798">
        <v>5061560</v>
      </c>
      <c r="I798" t="s">
        <v>3511</v>
      </c>
      <c r="J798">
        <v>36000</v>
      </c>
      <c r="K798">
        <v>3600</v>
      </c>
      <c r="L798">
        <v>28440</v>
      </c>
      <c r="M798">
        <v>2552.8859000000002</v>
      </c>
      <c r="N798">
        <v>25528.859</v>
      </c>
      <c r="O798">
        <v>100</v>
      </c>
      <c r="P798">
        <v>21</v>
      </c>
      <c r="Q798" t="s">
        <v>145</v>
      </c>
      <c r="R798" t="s">
        <v>1303</v>
      </c>
      <c r="S798" t="s">
        <v>525</v>
      </c>
      <c r="T798" t="s">
        <v>85</v>
      </c>
      <c r="U798">
        <v>0</v>
      </c>
      <c r="V798">
        <v>0</v>
      </c>
    </row>
    <row r="799" spans="1:22">
      <c r="A799">
        <v>11796</v>
      </c>
      <c r="B799" t="s">
        <v>497</v>
      </c>
      <c r="C799" t="s">
        <v>249</v>
      </c>
      <c r="D799" t="s">
        <v>2082</v>
      </c>
      <c r="E799">
        <v>1</v>
      </c>
      <c r="F799" t="s">
        <v>72</v>
      </c>
      <c r="G799" t="s">
        <v>73</v>
      </c>
      <c r="H799">
        <v>5061560</v>
      </c>
      <c r="I799" t="s">
        <v>3511</v>
      </c>
      <c r="J799">
        <v>638000</v>
      </c>
      <c r="K799">
        <v>638000</v>
      </c>
      <c r="L799">
        <v>472120</v>
      </c>
      <c r="M799">
        <v>421080</v>
      </c>
      <c r="N799">
        <v>421080</v>
      </c>
      <c r="O799">
        <v>100</v>
      </c>
      <c r="P799">
        <v>26</v>
      </c>
      <c r="Q799" t="s">
        <v>145</v>
      </c>
      <c r="R799" t="s">
        <v>1303</v>
      </c>
      <c r="S799" t="s">
        <v>525</v>
      </c>
      <c r="T799" t="s">
        <v>251</v>
      </c>
      <c r="U799">
        <v>0</v>
      </c>
      <c r="V799">
        <v>0</v>
      </c>
    </row>
    <row r="800" spans="1:22">
      <c r="A800">
        <v>11796</v>
      </c>
      <c r="B800" t="s">
        <v>3515</v>
      </c>
      <c r="C800" t="s">
        <v>522</v>
      </c>
      <c r="D800" t="s">
        <v>2082</v>
      </c>
      <c r="E800">
        <v>1</v>
      </c>
      <c r="F800" t="s">
        <v>72</v>
      </c>
      <c r="G800" t="s">
        <v>73</v>
      </c>
      <c r="H800">
        <v>5061560</v>
      </c>
      <c r="I800" t="s">
        <v>3511</v>
      </c>
      <c r="J800">
        <v>240000</v>
      </c>
      <c r="K800">
        <v>240000</v>
      </c>
      <c r="L800">
        <v>194400</v>
      </c>
      <c r="M800">
        <v>194400</v>
      </c>
      <c r="N800">
        <v>194400</v>
      </c>
      <c r="O800">
        <v>100</v>
      </c>
      <c r="P800">
        <v>19</v>
      </c>
      <c r="Q800" t="s">
        <v>145</v>
      </c>
      <c r="R800" t="s">
        <v>1303</v>
      </c>
      <c r="S800" t="s">
        <v>525</v>
      </c>
      <c r="T800" t="s">
        <v>526</v>
      </c>
      <c r="U800">
        <v>0</v>
      </c>
      <c r="V800">
        <v>0</v>
      </c>
    </row>
    <row r="801" spans="1:22">
      <c r="A801">
        <v>11796</v>
      </c>
      <c r="B801" t="s">
        <v>741</v>
      </c>
      <c r="C801" t="s">
        <v>742</v>
      </c>
      <c r="D801" t="s">
        <v>2082</v>
      </c>
      <c r="E801">
        <v>1</v>
      </c>
      <c r="F801" t="s">
        <v>72</v>
      </c>
      <c r="G801" t="s">
        <v>73</v>
      </c>
      <c r="H801">
        <v>5061560</v>
      </c>
      <c r="I801" t="s">
        <v>3511</v>
      </c>
      <c r="J801">
        <v>5000</v>
      </c>
      <c r="K801">
        <v>5000</v>
      </c>
      <c r="L801">
        <v>4050</v>
      </c>
      <c r="M801">
        <v>3645.1718999999998</v>
      </c>
      <c r="N801">
        <v>3645.1718999999998</v>
      </c>
      <c r="O801">
        <v>100</v>
      </c>
      <c r="P801">
        <v>19</v>
      </c>
      <c r="Q801" t="s">
        <v>145</v>
      </c>
      <c r="R801" t="s">
        <v>1303</v>
      </c>
      <c r="S801" t="s">
        <v>525</v>
      </c>
      <c r="T801" t="s">
        <v>740</v>
      </c>
      <c r="U801">
        <v>0</v>
      </c>
      <c r="V801">
        <v>0</v>
      </c>
    </row>
    <row r="802" spans="1:22">
      <c r="A802">
        <v>11796</v>
      </c>
      <c r="B802" t="s">
        <v>765</v>
      </c>
      <c r="C802" t="s">
        <v>766</v>
      </c>
      <c r="D802" t="s">
        <v>2082</v>
      </c>
      <c r="E802">
        <v>1</v>
      </c>
      <c r="F802" t="s">
        <v>72</v>
      </c>
      <c r="G802" t="s">
        <v>73</v>
      </c>
      <c r="H802">
        <v>5061560</v>
      </c>
      <c r="I802" t="s">
        <v>3511</v>
      </c>
      <c r="J802">
        <v>78700</v>
      </c>
      <c r="K802">
        <v>78700</v>
      </c>
      <c r="L802">
        <v>63747</v>
      </c>
      <c r="M802">
        <v>57451</v>
      </c>
      <c r="N802">
        <v>57451</v>
      </c>
      <c r="O802">
        <v>100</v>
      </c>
      <c r="P802">
        <v>19</v>
      </c>
      <c r="Q802" t="s">
        <v>145</v>
      </c>
      <c r="R802" t="s">
        <v>1303</v>
      </c>
      <c r="S802" t="s">
        <v>525</v>
      </c>
      <c r="T802" t="s">
        <v>740</v>
      </c>
      <c r="U802">
        <v>0</v>
      </c>
      <c r="V802">
        <v>0</v>
      </c>
    </row>
    <row r="803" spans="1:22">
      <c r="A803">
        <v>11796</v>
      </c>
      <c r="B803" t="s">
        <v>767</v>
      </c>
      <c r="C803" t="s">
        <v>766</v>
      </c>
      <c r="D803" t="s">
        <v>2082</v>
      </c>
      <c r="E803">
        <v>1</v>
      </c>
      <c r="F803" t="s">
        <v>72</v>
      </c>
      <c r="G803" t="s">
        <v>73</v>
      </c>
      <c r="H803">
        <v>5061560</v>
      </c>
      <c r="I803" t="s">
        <v>3511</v>
      </c>
      <c r="J803">
        <v>74300</v>
      </c>
      <c r="K803">
        <v>74300</v>
      </c>
      <c r="L803">
        <v>60183</v>
      </c>
      <c r="M803">
        <v>54239</v>
      </c>
      <c r="N803">
        <v>54239</v>
      </c>
      <c r="O803">
        <v>100</v>
      </c>
      <c r="P803">
        <v>19</v>
      </c>
      <c r="Q803" t="s">
        <v>145</v>
      </c>
      <c r="R803" t="s">
        <v>1303</v>
      </c>
      <c r="S803" t="s">
        <v>525</v>
      </c>
      <c r="T803" t="s">
        <v>740</v>
      </c>
      <c r="U803">
        <v>0</v>
      </c>
      <c r="V803">
        <v>0</v>
      </c>
    </row>
    <row r="804" spans="1:22">
      <c r="A804">
        <v>11796</v>
      </c>
      <c r="B804" t="s">
        <v>738</v>
      </c>
      <c r="C804" t="s">
        <v>739</v>
      </c>
      <c r="D804" t="s">
        <v>2082</v>
      </c>
      <c r="E804">
        <v>1</v>
      </c>
      <c r="F804" t="s">
        <v>72</v>
      </c>
      <c r="G804" t="s">
        <v>73</v>
      </c>
      <c r="H804">
        <v>5061560</v>
      </c>
      <c r="I804" t="s">
        <v>3511</v>
      </c>
      <c r="J804">
        <v>33000</v>
      </c>
      <c r="K804">
        <v>33000</v>
      </c>
      <c r="L804">
        <v>26730</v>
      </c>
      <c r="M804">
        <v>23961.9653</v>
      </c>
      <c r="N804">
        <v>23961.9653</v>
      </c>
      <c r="O804">
        <v>100</v>
      </c>
      <c r="P804">
        <v>19</v>
      </c>
      <c r="Q804" t="s">
        <v>145</v>
      </c>
      <c r="R804" t="s">
        <v>1303</v>
      </c>
      <c r="S804" t="s">
        <v>525</v>
      </c>
      <c r="T804" t="s">
        <v>740</v>
      </c>
      <c r="U804">
        <v>0</v>
      </c>
      <c r="V804">
        <v>0</v>
      </c>
    </row>
    <row r="805" spans="1:22">
      <c r="A805">
        <v>11796</v>
      </c>
      <c r="B805" t="s">
        <v>1039</v>
      </c>
      <c r="C805" t="s">
        <v>756</v>
      </c>
      <c r="D805" t="s">
        <v>2082</v>
      </c>
      <c r="E805">
        <v>6</v>
      </c>
      <c r="F805" t="s">
        <v>72</v>
      </c>
      <c r="G805" t="s">
        <v>73</v>
      </c>
      <c r="H805">
        <v>5061560</v>
      </c>
      <c r="I805" t="s">
        <v>3511</v>
      </c>
      <c r="J805">
        <v>13200</v>
      </c>
      <c r="K805">
        <v>2200</v>
      </c>
      <c r="L805">
        <v>10428</v>
      </c>
      <c r="M805">
        <v>1562</v>
      </c>
      <c r="N805">
        <v>9372</v>
      </c>
      <c r="O805">
        <v>100</v>
      </c>
      <c r="P805">
        <v>21</v>
      </c>
      <c r="Q805" t="s">
        <v>145</v>
      </c>
      <c r="R805" t="s">
        <v>1303</v>
      </c>
      <c r="S805" t="s">
        <v>525</v>
      </c>
      <c r="T805" t="s">
        <v>85</v>
      </c>
      <c r="U805">
        <v>0</v>
      </c>
      <c r="V805">
        <v>0</v>
      </c>
    </row>
    <row r="806" spans="1:22">
      <c r="A806">
        <v>11796</v>
      </c>
      <c r="B806" t="s">
        <v>947</v>
      </c>
      <c r="C806" t="s">
        <v>948</v>
      </c>
      <c r="D806" t="s">
        <v>2082</v>
      </c>
      <c r="E806">
        <v>1</v>
      </c>
      <c r="F806" t="s">
        <v>72</v>
      </c>
      <c r="G806" t="s">
        <v>73</v>
      </c>
      <c r="H806">
        <v>5061560</v>
      </c>
      <c r="I806" t="s">
        <v>3511</v>
      </c>
      <c r="J806">
        <v>1000</v>
      </c>
      <c r="K806">
        <v>1000</v>
      </c>
      <c r="L806">
        <v>790</v>
      </c>
      <c r="M806">
        <v>710</v>
      </c>
      <c r="N806">
        <v>710</v>
      </c>
      <c r="O806">
        <v>100</v>
      </c>
      <c r="P806">
        <v>21</v>
      </c>
      <c r="Q806" t="s">
        <v>145</v>
      </c>
      <c r="R806" t="s">
        <v>1303</v>
      </c>
      <c r="S806" t="s">
        <v>525</v>
      </c>
      <c r="T806" t="s">
        <v>894</v>
      </c>
      <c r="U806">
        <v>0</v>
      </c>
      <c r="V806">
        <v>0</v>
      </c>
    </row>
    <row r="807" spans="1:22">
      <c r="A807">
        <v>11796</v>
      </c>
      <c r="B807" t="s">
        <v>3516</v>
      </c>
      <c r="C807" t="s">
        <v>764</v>
      </c>
      <c r="D807" t="s">
        <v>2082</v>
      </c>
      <c r="E807">
        <v>-1</v>
      </c>
      <c r="F807" t="s">
        <v>72</v>
      </c>
      <c r="G807" t="s">
        <v>73</v>
      </c>
      <c r="H807">
        <v>5061560</v>
      </c>
      <c r="I807" t="s">
        <v>3511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100</v>
      </c>
      <c r="P807">
        <v>19</v>
      </c>
      <c r="Q807" t="s">
        <v>145</v>
      </c>
      <c r="R807" t="s">
        <v>1303</v>
      </c>
      <c r="S807" t="s">
        <v>525</v>
      </c>
      <c r="T807" t="s">
        <v>749</v>
      </c>
      <c r="U807">
        <v>196000</v>
      </c>
      <c r="V807">
        <v>-196000</v>
      </c>
    </row>
    <row r="808" spans="1:22">
      <c r="A808">
        <v>11796</v>
      </c>
      <c r="B808" t="s">
        <v>3517</v>
      </c>
      <c r="C808" t="s">
        <v>881</v>
      </c>
      <c r="D808" t="s">
        <v>2082</v>
      </c>
      <c r="E808">
        <v>1</v>
      </c>
      <c r="F808" t="s">
        <v>72</v>
      </c>
      <c r="G808" t="s">
        <v>73</v>
      </c>
      <c r="H808">
        <v>5061560</v>
      </c>
      <c r="I808" t="s">
        <v>3511</v>
      </c>
      <c r="J808">
        <v>693000</v>
      </c>
      <c r="K808">
        <v>693000</v>
      </c>
      <c r="L808">
        <v>561330</v>
      </c>
      <c r="M808">
        <v>505890</v>
      </c>
      <c r="N808">
        <v>505890</v>
      </c>
      <c r="O808">
        <v>100</v>
      </c>
      <c r="P808">
        <v>19</v>
      </c>
      <c r="Q808" t="s">
        <v>145</v>
      </c>
      <c r="R808" t="s">
        <v>1303</v>
      </c>
      <c r="S808" t="s">
        <v>525</v>
      </c>
      <c r="T808" t="s">
        <v>740</v>
      </c>
      <c r="U808">
        <v>0</v>
      </c>
      <c r="V808">
        <v>0</v>
      </c>
    </row>
    <row r="809" spans="1:22">
      <c r="A809">
        <v>12106</v>
      </c>
      <c r="B809" t="s">
        <v>3539</v>
      </c>
      <c r="C809" t="s">
        <v>3540</v>
      </c>
      <c r="D809" t="s">
        <v>2547</v>
      </c>
      <c r="E809">
        <v>1</v>
      </c>
      <c r="F809" t="s">
        <v>72</v>
      </c>
      <c r="G809" t="s">
        <v>73</v>
      </c>
      <c r="H809">
        <v>5061596</v>
      </c>
      <c r="I809" t="s">
        <v>3511</v>
      </c>
      <c r="J809">
        <v>4500</v>
      </c>
      <c r="K809">
        <v>4500</v>
      </c>
      <c r="L809">
        <v>3645</v>
      </c>
      <c r="M809">
        <v>3285</v>
      </c>
      <c r="N809">
        <v>3285</v>
      </c>
      <c r="O809">
        <v>100</v>
      </c>
      <c r="P809">
        <v>19</v>
      </c>
      <c r="Q809" t="s">
        <v>75</v>
      </c>
      <c r="R809" t="s">
        <v>3541</v>
      </c>
      <c r="S809" t="s">
        <v>158</v>
      </c>
      <c r="T809" t="s">
        <v>1107</v>
      </c>
      <c r="U809">
        <v>0</v>
      </c>
      <c r="V809">
        <v>0</v>
      </c>
    </row>
    <row r="810" spans="1:22">
      <c r="A810">
        <v>12340</v>
      </c>
      <c r="B810" t="s">
        <v>108</v>
      </c>
      <c r="C810" t="s">
        <v>109</v>
      </c>
      <c r="D810" t="s">
        <v>2810</v>
      </c>
      <c r="E810">
        <v>1</v>
      </c>
      <c r="F810" t="s">
        <v>102</v>
      </c>
      <c r="G810" t="s">
        <v>73</v>
      </c>
      <c r="H810">
        <v>5061586</v>
      </c>
      <c r="I810" t="s">
        <v>3511</v>
      </c>
      <c r="J810">
        <v>39900</v>
      </c>
      <c r="K810">
        <v>39900</v>
      </c>
      <c r="L810">
        <v>36309</v>
      </c>
      <c r="M810">
        <v>25378.870299999999</v>
      </c>
      <c r="N810">
        <v>25378.870299999999</v>
      </c>
      <c r="O810">
        <v>100</v>
      </c>
      <c r="P810">
        <v>9</v>
      </c>
      <c r="Q810" t="s">
        <v>75</v>
      </c>
      <c r="R810" t="s">
        <v>3518</v>
      </c>
      <c r="S810" t="s">
        <v>158</v>
      </c>
      <c r="T810" t="s">
        <v>110</v>
      </c>
      <c r="U810">
        <v>0</v>
      </c>
      <c r="V810">
        <v>0</v>
      </c>
    </row>
    <row r="811" spans="1:22">
      <c r="A811">
        <v>12340</v>
      </c>
      <c r="B811" t="s">
        <v>241</v>
      </c>
      <c r="C811" t="s">
        <v>100</v>
      </c>
      <c r="D811" t="s">
        <v>2810</v>
      </c>
      <c r="E811">
        <v>1</v>
      </c>
      <c r="F811" t="s">
        <v>102</v>
      </c>
      <c r="G811" t="s">
        <v>73</v>
      </c>
      <c r="H811">
        <v>5061586</v>
      </c>
      <c r="I811" t="s">
        <v>3511</v>
      </c>
      <c r="J811">
        <v>240000</v>
      </c>
      <c r="K811">
        <v>240000</v>
      </c>
      <c r="L811">
        <v>218400</v>
      </c>
      <c r="M811">
        <v>156886.08739999999</v>
      </c>
      <c r="N811">
        <v>156886.08739999999</v>
      </c>
      <c r="O811">
        <v>100</v>
      </c>
      <c r="P811">
        <v>9</v>
      </c>
      <c r="Q811" t="s">
        <v>75</v>
      </c>
      <c r="R811" t="s">
        <v>3518</v>
      </c>
      <c r="S811" t="s">
        <v>158</v>
      </c>
      <c r="T811" t="s">
        <v>229</v>
      </c>
      <c r="U811">
        <v>0</v>
      </c>
      <c r="V811">
        <v>0</v>
      </c>
    </row>
    <row r="812" spans="1:22">
      <c r="A812">
        <v>12340</v>
      </c>
      <c r="B812" t="s">
        <v>230</v>
      </c>
      <c r="C812" t="s">
        <v>100</v>
      </c>
      <c r="D812" t="s">
        <v>2810</v>
      </c>
      <c r="E812">
        <v>1</v>
      </c>
      <c r="F812" t="s">
        <v>102</v>
      </c>
      <c r="G812" t="s">
        <v>73</v>
      </c>
      <c r="H812">
        <v>5061586</v>
      </c>
      <c r="I812" t="s">
        <v>3511</v>
      </c>
      <c r="J812">
        <v>204000</v>
      </c>
      <c r="K812">
        <v>204000</v>
      </c>
      <c r="L812">
        <v>185640</v>
      </c>
      <c r="M812">
        <v>133405.08249999999</v>
      </c>
      <c r="N812">
        <v>133405.08249999999</v>
      </c>
      <c r="O812">
        <v>100</v>
      </c>
      <c r="P812">
        <v>9</v>
      </c>
      <c r="Q812" t="s">
        <v>75</v>
      </c>
      <c r="R812" t="s">
        <v>3518</v>
      </c>
      <c r="S812" t="s">
        <v>158</v>
      </c>
      <c r="T812" t="s">
        <v>229</v>
      </c>
      <c r="U812">
        <v>0</v>
      </c>
      <c r="V812">
        <v>0</v>
      </c>
    </row>
    <row r="813" spans="1:22">
      <c r="A813">
        <v>12340</v>
      </c>
      <c r="B813" t="s">
        <v>137</v>
      </c>
      <c r="C813" t="s">
        <v>127</v>
      </c>
      <c r="D813" t="s">
        <v>2810</v>
      </c>
      <c r="E813">
        <v>1</v>
      </c>
      <c r="F813" t="s">
        <v>102</v>
      </c>
      <c r="G813" t="s">
        <v>73</v>
      </c>
      <c r="H813">
        <v>5061586</v>
      </c>
      <c r="I813" t="s">
        <v>3511</v>
      </c>
      <c r="J813">
        <v>31700</v>
      </c>
      <c r="K813">
        <v>31700</v>
      </c>
      <c r="L813">
        <v>28847</v>
      </c>
      <c r="M813">
        <v>20317.033899999999</v>
      </c>
      <c r="N813">
        <v>20317.033899999999</v>
      </c>
      <c r="O813">
        <v>100</v>
      </c>
      <c r="P813">
        <v>9</v>
      </c>
      <c r="Q813" t="s">
        <v>75</v>
      </c>
      <c r="R813" t="s">
        <v>3518</v>
      </c>
      <c r="S813" t="s">
        <v>158</v>
      </c>
      <c r="T813" t="s">
        <v>128</v>
      </c>
      <c r="U813">
        <v>0</v>
      </c>
      <c r="V813">
        <v>0</v>
      </c>
    </row>
    <row r="814" spans="1:22">
      <c r="A814">
        <v>12340</v>
      </c>
      <c r="B814" t="s">
        <v>148</v>
      </c>
      <c r="C814" t="s">
        <v>106</v>
      </c>
      <c r="D814" t="s">
        <v>2810</v>
      </c>
      <c r="E814">
        <v>1</v>
      </c>
      <c r="F814" t="s">
        <v>102</v>
      </c>
      <c r="G814" t="s">
        <v>73</v>
      </c>
      <c r="H814">
        <v>5061586</v>
      </c>
      <c r="I814" t="s">
        <v>3511</v>
      </c>
      <c r="J814">
        <v>43900</v>
      </c>
      <c r="K814">
        <v>43900</v>
      </c>
      <c r="L814">
        <v>39949</v>
      </c>
      <c r="M814">
        <v>27746.087599999999</v>
      </c>
      <c r="N814">
        <v>27746.087599999999</v>
      </c>
      <c r="O814">
        <v>100</v>
      </c>
      <c r="P814">
        <v>9</v>
      </c>
      <c r="Q814" t="s">
        <v>75</v>
      </c>
      <c r="R814" t="s">
        <v>3518</v>
      </c>
      <c r="S814" t="s">
        <v>158</v>
      </c>
      <c r="T814" t="s">
        <v>130</v>
      </c>
      <c r="U814">
        <v>0</v>
      </c>
      <c r="V814">
        <v>0</v>
      </c>
    </row>
    <row r="815" spans="1:22">
      <c r="A815">
        <v>12340</v>
      </c>
      <c r="B815" t="s">
        <v>149</v>
      </c>
      <c r="C815" t="s">
        <v>150</v>
      </c>
      <c r="D815" t="s">
        <v>2810</v>
      </c>
      <c r="E815">
        <v>1</v>
      </c>
      <c r="F815" t="s">
        <v>102</v>
      </c>
      <c r="G815" t="s">
        <v>73</v>
      </c>
      <c r="H815">
        <v>5061586</v>
      </c>
      <c r="I815" t="s">
        <v>3511</v>
      </c>
      <c r="J815">
        <v>105000</v>
      </c>
      <c r="K815">
        <v>105000</v>
      </c>
      <c r="L815">
        <v>95550</v>
      </c>
      <c r="M815">
        <v>73454.7359</v>
      </c>
      <c r="N815">
        <v>73454.7359</v>
      </c>
      <c r="O815">
        <v>100</v>
      </c>
      <c r="P815">
        <v>9</v>
      </c>
      <c r="Q815" t="s">
        <v>75</v>
      </c>
      <c r="R815" t="s">
        <v>3518</v>
      </c>
      <c r="S815" t="s">
        <v>158</v>
      </c>
      <c r="T815" t="s">
        <v>130</v>
      </c>
      <c r="U815">
        <v>0</v>
      </c>
      <c r="V815">
        <v>0</v>
      </c>
    </row>
    <row r="816" spans="1:22">
      <c r="A816">
        <v>12340</v>
      </c>
      <c r="B816" t="s">
        <v>220</v>
      </c>
      <c r="C816" t="s">
        <v>116</v>
      </c>
      <c r="D816" t="s">
        <v>2810</v>
      </c>
      <c r="E816">
        <v>1</v>
      </c>
      <c r="F816" t="s">
        <v>102</v>
      </c>
      <c r="G816" t="s">
        <v>73</v>
      </c>
      <c r="H816">
        <v>5061586</v>
      </c>
      <c r="I816" t="s">
        <v>3511</v>
      </c>
      <c r="J816">
        <v>117000</v>
      </c>
      <c r="K816">
        <v>117000</v>
      </c>
      <c r="L816">
        <v>106470</v>
      </c>
      <c r="M816">
        <v>78465.672600000005</v>
      </c>
      <c r="N816">
        <v>78465.672600000005</v>
      </c>
      <c r="O816">
        <v>100</v>
      </c>
      <c r="P816">
        <v>9</v>
      </c>
      <c r="Q816" t="s">
        <v>75</v>
      </c>
      <c r="R816" t="s">
        <v>3518</v>
      </c>
      <c r="S816" t="s">
        <v>158</v>
      </c>
      <c r="T816" t="s">
        <v>133</v>
      </c>
      <c r="U816">
        <v>0</v>
      </c>
      <c r="V816">
        <v>0</v>
      </c>
    </row>
    <row r="817" spans="1:22">
      <c r="A817">
        <v>12340</v>
      </c>
      <c r="B817" t="s">
        <v>232</v>
      </c>
      <c r="C817" t="s">
        <v>182</v>
      </c>
      <c r="D817" t="s">
        <v>2810</v>
      </c>
      <c r="E817">
        <v>0.1</v>
      </c>
      <c r="F817" t="s">
        <v>102</v>
      </c>
      <c r="G817" t="s">
        <v>73</v>
      </c>
      <c r="H817">
        <v>5061586</v>
      </c>
      <c r="I817" t="s">
        <v>3511</v>
      </c>
      <c r="J817">
        <v>3610</v>
      </c>
      <c r="K817">
        <v>36100</v>
      </c>
      <c r="L817">
        <v>3285</v>
      </c>
      <c r="M817">
        <v>25021.247599999999</v>
      </c>
      <c r="N817">
        <v>2502.1247600000002</v>
      </c>
      <c r="O817">
        <v>100</v>
      </c>
      <c r="P817">
        <v>9</v>
      </c>
      <c r="Q817" t="s">
        <v>75</v>
      </c>
      <c r="R817" t="s">
        <v>3518</v>
      </c>
      <c r="S817" t="s">
        <v>158</v>
      </c>
      <c r="T817" t="s">
        <v>223</v>
      </c>
      <c r="U817">
        <v>0</v>
      </c>
      <c r="V817">
        <v>0</v>
      </c>
    </row>
    <row r="818" spans="1:22">
      <c r="A818">
        <v>12340</v>
      </c>
      <c r="B818" t="s">
        <v>232</v>
      </c>
      <c r="C818" t="s">
        <v>182</v>
      </c>
      <c r="D818" t="s">
        <v>2810</v>
      </c>
      <c r="E818">
        <v>0.1</v>
      </c>
      <c r="F818" t="s">
        <v>102</v>
      </c>
      <c r="G818" t="s">
        <v>73</v>
      </c>
      <c r="H818">
        <v>5061586</v>
      </c>
      <c r="I818" t="s">
        <v>3511</v>
      </c>
      <c r="J818">
        <v>3610</v>
      </c>
      <c r="K818">
        <v>36100</v>
      </c>
      <c r="L818">
        <v>3285</v>
      </c>
      <c r="M818">
        <v>25021.247599999999</v>
      </c>
      <c r="N818">
        <v>2502.1247600000002</v>
      </c>
      <c r="O818">
        <v>100</v>
      </c>
      <c r="P818">
        <v>9</v>
      </c>
      <c r="Q818" t="s">
        <v>75</v>
      </c>
      <c r="R818" t="s">
        <v>3518</v>
      </c>
      <c r="S818" t="s">
        <v>158</v>
      </c>
      <c r="T818" t="s">
        <v>223</v>
      </c>
      <c r="U818">
        <v>0</v>
      </c>
      <c r="V818">
        <v>0</v>
      </c>
    </row>
    <row r="819" spans="1:22">
      <c r="A819">
        <v>12340</v>
      </c>
      <c r="B819" t="s">
        <v>236</v>
      </c>
      <c r="C819" t="s">
        <v>112</v>
      </c>
      <c r="D819" t="s">
        <v>2810</v>
      </c>
      <c r="E819">
        <v>4</v>
      </c>
      <c r="F819" t="s">
        <v>102</v>
      </c>
      <c r="G819" t="s">
        <v>73</v>
      </c>
      <c r="H819">
        <v>5061586</v>
      </c>
      <c r="I819" t="s">
        <v>3511</v>
      </c>
      <c r="J819">
        <v>18400</v>
      </c>
      <c r="K819">
        <v>4600</v>
      </c>
      <c r="L819">
        <v>16744</v>
      </c>
      <c r="M819">
        <v>3259.6388999999999</v>
      </c>
      <c r="N819">
        <v>13038.5556</v>
      </c>
      <c r="O819">
        <v>100</v>
      </c>
      <c r="P819">
        <v>9</v>
      </c>
      <c r="Q819" t="s">
        <v>75</v>
      </c>
      <c r="R819" t="s">
        <v>3518</v>
      </c>
      <c r="S819" t="s">
        <v>158</v>
      </c>
      <c r="T819" t="s">
        <v>85</v>
      </c>
      <c r="U819">
        <v>0</v>
      </c>
      <c r="V819">
        <v>0</v>
      </c>
    </row>
    <row r="820" spans="1:22">
      <c r="A820">
        <v>12340</v>
      </c>
      <c r="B820" t="s">
        <v>236</v>
      </c>
      <c r="C820" t="s">
        <v>112</v>
      </c>
      <c r="D820" t="s">
        <v>2810</v>
      </c>
      <c r="E820">
        <v>4</v>
      </c>
      <c r="F820" t="s">
        <v>102</v>
      </c>
      <c r="G820" t="s">
        <v>73</v>
      </c>
      <c r="H820">
        <v>5061586</v>
      </c>
      <c r="I820" t="s">
        <v>3511</v>
      </c>
      <c r="J820">
        <v>18400</v>
      </c>
      <c r="K820">
        <v>4600</v>
      </c>
      <c r="L820">
        <v>16744</v>
      </c>
      <c r="M820">
        <v>3259.6388999999999</v>
      </c>
      <c r="N820">
        <v>13038.5556</v>
      </c>
      <c r="O820">
        <v>100</v>
      </c>
      <c r="P820">
        <v>9</v>
      </c>
      <c r="Q820" t="s">
        <v>75</v>
      </c>
      <c r="R820" t="s">
        <v>3518</v>
      </c>
      <c r="S820" t="s">
        <v>158</v>
      </c>
      <c r="T820" t="s">
        <v>85</v>
      </c>
      <c r="U820">
        <v>0</v>
      </c>
      <c r="V820">
        <v>0</v>
      </c>
    </row>
    <row r="821" spans="1:22">
      <c r="A821">
        <v>12340</v>
      </c>
      <c r="B821" t="s">
        <v>207</v>
      </c>
      <c r="C821" t="s">
        <v>208</v>
      </c>
      <c r="D821" t="s">
        <v>2810</v>
      </c>
      <c r="E821">
        <v>7</v>
      </c>
      <c r="F821" t="s">
        <v>102</v>
      </c>
      <c r="G821" t="s">
        <v>73</v>
      </c>
      <c r="H821">
        <v>5061586</v>
      </c>
      <c r="I821" t="s">
        <v>3511</v>
      </c>
      <c r="J821">
        <v>165900</v>
      </c>
      <c r="K821">
        <v>23700</v>
      </c>
      <c r="L821">
        <v>82600</v>
      </c>
      <c r="M821">
        <v>6917.3846999999996</v>
      </c>
      <c r="N821">
        <v>48421.692900000002</v>
      </c>
      <c r="O821">
        <v>100</v>
      </c>
      <c r="P821">
        <v>0</v>
      </c>
      <c r="Q821" t="s">
        <v>75</v>
      </c>
      <c r="R821" t="s">
        <v>3518</v>
      </c>
      <c r="S821" t="s">
        <v>158</v>
      </c>
      <c r="T821" t="s">
        <v>136</v>
      </c>
      <c r="U821">
        <v>0</v>
      </c>
      <c r="V821">
        <v>0</v>
      </c>
    </row>
    <row r="822" spans="1:22">
      <c r="A822">
        <v>12340</v>
      </c>
      <c r="B822" t="s">
        <v>638</v>
      </c>
      <c r="C822" t="s">
        <v>71</v>
      </c>
      <c r="D822" t="s">
        <v>2810</v>
      </c>
      <c r="E822">
        <v>1</v>
      </c>
      <c r="F822" t="s">
        <v>72</v>
      </c>
      <c r="G822" t="s">
        <v>73</v>
      </c>
      <c r="H822">
        <v>5061588</v>
      </c>
      <c r="I822" t="s">
        <v>3511</v>
      </c>
      <c r="J822">
        <v>4274000</v>
      </c>
      <c r="K822">
        <v>4274000</v>
      </c>
      <c r="L822">
        <v>3889340</v>
      </c>
      <c r="M822">
        <v>3606610.8580999998</v>
      </c>
      <c r="N822">
        <v>3606610.8580999998</v>
      </c>
      <c r="O822">
        <v>100</v>
      </c>
      <c r="P822">
        <v>9</v>
      </c>
      <c r="Q822" t="s">
        <v>75</v>
      </c>
      <c r="R822" t="s">
        <v>3518</v>
      </c>
      <c r="S822" t="s">
        <v>158</v>
      </c>
      <c r="T822" t="s">
        <v>77</v>
      </c>
      <c r="U822">
        <v>0</v>
      </c>
      <c r="V822">
        <v>0</v>
      </c>
    </row>
    <row r="823" spans="1:22">
      <c r="A823">
        <v>12340</v>
      </c>
      <c r="B823" t="s">
        <v>83</v>
      </c>
      <c r="C823" t="s">
        <v>84</v>
      </c>
      <c r="D823" t="s">
        <v>2810</v>
      </c>
      <c r="E823">
        <v>1</v>
      </c>
      <c r="F823" t="s">
        <v>72</v>
      </c>
      <c r="G823" t="s">
        <v>73</v>
      </c>
      <c r="H823">
        <v>5061588</v>
      </c>
      <c r="I823" t="s">
        <v>3511</v>
      </c>
      <c r="J823">
        <v>8600</v>
      </c>
      <c r="K823">
        <v>8600</v>
      </c>
      <c r="L823">
        <v>6966</v>
      </c>
      <c r="M823">
        <v>6091.3684000000003</v>
      </c>
      <c r="N823">
        <v>6091.3684000000003</v>
      </c>
      <c r="O823">
        <v>100</v>
      </c>
      <c r="P823">
        <v>19</v>
      </c>
      <c r="Q823" t="s">
        <v>75</v>
      </c>
      <c r="R823" t="s">
        <v>3518</v>
      </c>
      <c r="S823" t="s">
        <v>158</v>
      </c>
      <c r="T823" t="s">
        <v>85</v>
      </c>
      <c r="U823">
        <v>0</v>
      </c>
      <c r="V823">
        <v>0</v>
      </c>
    </row>
    <row r="824" spans="1:22">
      <c r="A824">
        <v>12366</v>
      </c>
      <c r="B824" t="s">
        <v>716</v>
      </c>
      <c r="C824" t="s">
        <v>717</v>
      </c>
      <c r="D824" t="s">
        <v>2810</v>
      </c>
      <c r="E824">
        <v>1</v>
      </c>
      <c r="F824" t="s">
        <v>523</v>
      </c>
      <c r="G824" t="s">
        <v>73</v>
      </c>
      <c r="H824">
        <v>5061578</v>
      </c>
      <c r="I824" t="s">
        <v>3511</v>
      </c>
      <c r="J824">
        <v>131000</v>
      </c>
      <c r="K824">
        <v>131000</v>
      </c>
      <c r="L824">
        <v>103490</v>
      </c>
      <c r="M824">
        <v>93010</v>
      </c>
      <c r="N824">
        <v>93010</v>
      </c>
      <c r="O824">
        <v>100</v>
      </c>
      <c r="P824">
        <v>21</v>
      </c>
      <c r="Q824" t="s">
        <v>75</v>
      </c>
      <c r="R824" t="s">
        <v>3519</v>
      </c>
      <c r="S824" t="s">
        <v>158</v>
      </c>
      <c r="T824" t="s">
        <v>92</v>
      </c>
      <c r="U824">
        <v>0</v>
      </c>
      <c r="V824">
        <v>0</v>
      </c>
    </row>
    <row r="825" spans="1:22">
      <c r="A825">
        <v>12366</v>
      </c>
      <c r="B825" t="s">
        <v>330</v>
      </c>
      <c r="C825" t="s">
        <v>331</v>
      </c>
      <c r="D825" t="s">
        <v>2810</v>
      </c>
      <c r="E825">
        <v>0.1</v>
      </c>
      <c r="F825" t="s">
        <v>523</v>
      </c>
      <c r="G825" t="s">
        <v>73</v>
      </c>
      <c r="H825">
        <v>5061578</v>
      </c>
      <c r="I825" t="s">
        <v>3511</v>
      </c>
      <c r="J825">
        <v>4840</v>
      </c>
      <c r="K825">
        <v>48400</v>
      </c>
      <c r="L825">
        <v>3920</v>
      </c>
      <c r="M825">
        <v>34183.950499999999</v>
      </c>
      <c r="N825">
        <v>3418.3950500000001</v>
      </c>
      <c r="O825">
        <v>100</v>
      </c>
      <c r="P825">
        <v>19</v>
      </c>
      <c r="Q825" t="s">
        <v>75</v>
      </c>
      <c r="R825" t="s">
        <v>3519</v>
      </c>
      <c r="S825" t="s">
        <v>158</v>
      </c>
      <c r="T825" t="s">
        <v>332</v>
      </c>
      <c r="U825">
        <v>0</v>
      </c>
      <c r="V825">
        <v>0</v>
      </c>
    </row>
    <row r="826" spans="1:22">
      <c r="A826">
        <v>12366</v>
      </c>
      <c r="B826" t="s">
        <v>718</v>
      </c>
      <c r="C826" t="s">
        <v>82</v>
      </c>
      <c r="D826" t="s">
        <v>2810</v>
      </c>
      <c r="E826">
        <v>1</v>
      </c>
      <c r="F826" t="s">
        <v>523</v>
      </c>
      <c r="G826" t="s">
        <v>73</v>
      </c>
      <c r="H826">
        <v>5061578</v>
      </c>
      <c r="I826" t="s">
        <v>3511</v>
      </c>
      <c r="J826">
        <v>1845600</v>
      </c>
      <c r="K826">
        <v>1845600</v>
      </c>
      <c r="L826">
        <v>1494936</v>
      </c>
      <c r="M826">
        <v>1323150</v>
      </c>
      <c r="N826">
        <v>1323150</v>
      </c>
      <c r="O826">
        <v>100</v>
      </c>
      <c r="P826">
        <v>19</v>
      </c>
      <c r="Q826" t="s">
        <v>75</v>
      </c>
      <c r="R826" t="s">
        <v>3519</v>
      </c>
      <c r="S826" t="s">
        <v>158</v>
      </c>
      <c r="T826" t="s">
        <v>376</v>
      </c>
      <c r="U826">
        <v>89400</v>
      </c>
      <c r="V826">
        <v>89400</v>
      </c>
    </row>
    <row r="827" spans="1:22">
      <c r="A827">
        <v>12366</v>
      </c>
      <c r="B827" t="s">
        <v>3520</v>
      </c>
      <c r="C827" t="s">
        <v>82</v>
      </c>
      <c r="D827" t="s">
        <v>2810</v>
      </c>
      <c r="E827">
        <v>1</v>
      </c>
      <c r="F827" t="s">
        <v>523</v>
      </c>
      <c r="G827" t="s">
        <v>73</v>
      </c>
      <c r="H827">
        <v>5061578</v>
      </c>
      <c r="I827" t="s">
        <v>3511</v>
      </c>
      <c r="J827">
        <v>688000</v>
      </c>
      <c r="K827">
        <v>688000</v>
      </c>
      <c r="L827">
        <v>557280</v>
      </c>
      <c r="M827">
        <v>486180</v>
      </c>
      <c r="N827">
        <v>486180</v>
      </c>
      <c r="O827">
        <v>100</v>
      </c>
      <c r="P827">
        <v>19</v>
      </c>
      <c r="Q827" t="s">
        <v>75</v>
      </c>
      <c r="R827" t="s">
        <v>3519</v>
      </c>
      <c r="S827" t="s">
        <v>158</v>
      </c>
      <c r="T827" t="s">
        <v>389</v>
      </c>
      <c r="U827">
        <v>0</v>
      </c>
      <c r="V827">
        <v>0</v>
      </c>
    </row>
    <row r="828" spans="1:22">
      <c r="A828">
        <v>12366</v>
      </c>
      <c r="B828" t="s">
        <v>719</v>
      </c>
      <c r="C828" t="s">
        <v>82</v>
      </c>
      <c r="D828" t="s">
        <v>2810</v>
      </c>
      <c r="E828">
        <v>-1</v>
      </c>
      <c r="F828" t="s">
        <v>523</v>
      </c>
      <c r="G828" t="s">
        <v>73</v>
      </c>
      <c r="H828">
        <v>5061578</v>
      </c>
      <c r="I828" t="s">
        <v>3511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100</v>
      </c>
      <c r="P828">
        <v>19</v>
      </c>
      <c r="Q828" t="s">
        <v>75</v>
      </c>
      <c r="R828" t="s">
        <v>3519</v>
      </c>
      <c r="S828" t="s">
        <v>158</v>
      </c>
      <c r="T828" t="s">
        <v>294</v>
      </c>
      <c r="U828">
        <v>89400</v>
      </c>
      <c r="V828">
        <v>-89400</v>
      </c>
    </row>
    <row r="829" spans="1:22">
      <c r="A829">
        <v>12366</v>
      </c>
      <c r="B829" t="s">
        <v>3521</v>
      </c>
      <c r="C829" t="s">
        <v>82</v>
      </c>
      <c r="D829" t="s">
        <v>2810</v>
      </c>
      <c r="E829">
        <v>1</v>
      </c>
      <c r="F829" t="s">
        <v>523</v>
      </c>
      <c r="G829" t="s">
        <v>73</v>
      </c>
      <c r="H829">
        <v>5061578</v>
      </c>
      <c r="I829" t="s">
        <v>3511</v>
      </c>
      <c r="J829">
        <v>7709000</v>
      </c>
      <c r="K829">
        <v>7709000</v>
      </c>
      <c r="L829">
        <v>7015190</v>
      </c>
      <c r="M829">
        <v>6780270</v>
      </c>
      <c r="N829">
        <v>6780270</v>
      </c>
      <c r="O829">
        <v>100</v>
      </c>
      <c r="P829">
        <v>9</v>
      </c>
      <c r="Q829" t="s">
        <v>75</v>
      </c>
      <c r="R829" t="s">
        <v>3519</v>
      </c>
      <c r="S829" t="s">
        <v>158</v>
      </c>
      <c r="T829" t="s">
        <v>946</v>
      </c>
      <c r="U829">
        <v>0</v>
      </c>
      <c r="V829">
        <v>0</v>
      </c>
    </row>
    <row r="830" spans="1:22">
      <c r="A830">
        <v>12340</v>
      </c>
      <c r="B830" t="s">
        <v>949</v>
      </c>
      <c r="C830" t="s">
        <v>91</v>
      </c>
      <c r="D830" t="s">
        <v>2810</v>
      </c>
      <c r="E830">
        <v>1</v>
      </c>
      <c r="F830" t="s">
        <v>72</v>
      </c>
      <c r="G830" t="s">
        <v>73</v>
      </c>
      <c r="H830">
        <v>5061588</v>
      </c>
      <c r="I830" t="s">
        <v>3511</v>
      </c>
      <c r="J830">
        <v>155000</v>
      </c>
      <c r="K830">
        <v>155000</v>
      </c>
      <c r="L830">
        <v>125550</v>
      </c>
      <c r="M830">
        <v>114700.0947</v>
      </c>
      <c r="N830">
        <v>114700.0947</v>
      </c>
      <c r="O830">
        <v>100</v>
      </c>
      <c r="P830">
        <v>19</v>
      </c>
      <c r="Q830" t="s">
        <v>75</v>
      </c>
      <c r="R830" t="s">
        <v>3518</v>
      </c>
      <c r="S830" t="s">
        <v>158</v>
      </c>
      <c r="T830" t="s">
        <v>92</v>
      </c>
      <c r="U830">
        <v>0</v>
      </c>
      <c r="V830">
        <v>0</v>
      </c>
    </row>
    <row r="831" spans="1:22">
      <c r="A831">
        <v>12340</v>
      </c>
      <c r="B831" t="s">
        <v>576</v>
      </c>
      <c r="C831" t="s">
        <v>82</v>
      </c>
      <c r="D831" t="s">
        <v>2810</v>
      </c>
      <c r="E831">
        <v>1</v>
      </c>
      <c r="F831" t="s">
        <v>72</v>
      </c>
      <c r="G831" t="s">
        <v>73</v>
      </c>
      <c r="H831">
        <v>5061588</v>
      </c>
      <c r="I831" t="s">
        <v>3511</v>
      </c>
      <c r="J831">
        <v>1434000</v>
      </c>
      <c r="K831">
        <v>1434000</v>
      </c>
      <c r="L831">
        <v>1161540</v>
      </c>
      <c r="M831">
        <v>1063156.1191</v>
      </c>
      <c r="N831">
        <v>1063156.1191</v>
      </c>
      <c r="O831">
        <v>100</v>
      </c>
      <c r="P831">
        <v>19</v>
      </c>
      <c r="Q831" t="s">
        <v>75</v>
      </c>
      <c r="R831" t="s">
        <v>3518</v>
      </c>
      <c r="S831" t="s">
        <v>158</v>
      </c>
      <c r="T831" t="s">
        <v>77</v>
      </c>
      <c r="U831">
        <v>0</v>
      </c>
      <c r="V831">
        <v>0</v>
      </c>
    </row>
    <row r="832" spans="1:22">
      <c r="A832">
        <v>12340</v>
      </c>
      <c r="B832" t="s">
        <v>388</v>
      </c>
      <c r="C832" t="s">
        <v>79</v>
      </c>
      <c r="D832" t="s">
        <v>2810</v>
      </c>
      <c r="E832">
        <v>1</v>
      </c>
      <c r="F832" t="s">
        <v>72</v>
      </c>
      <c r="G832" t="s">
        <v>73</v>
      </c>
      <c r="H832">
        <v>5061588</v>
      </c>
      <c r="I832" t="s">
        <v>3511</v>
      </c>
      <c r="J832">
        <v>57200</v>
      </c>
      <c r="K832">
        <v>57200</v>
      </c>
      <c r="L832">
        <v>46332</v>
      </c>
      <c r="M832">
        <v>42493.262699999999</v>
      </c>
      <c r="N832">
        <v>42493.262699999999</v>
      </c>
      <c r="O832">
        <v>100</v>
      </c>
      <c r="P832">
        <v>19</v>
      </c>
      <c r="Q832" t="s">
        <v>75</v>
      </c>
      <c r="R832" t="s">
        <v>3518</v>
      </c>
      <c r="S832" t="s">
        <v>158</v>
      </c>
      <c r="T832" t="s">
        <v>80</v>
      </c>
      <c r="U832">
        <v>0</v>
      </c>
      <c r="V832">
        <v>0</v>
      </c>
    </row>
    <row r="833" spans="1:22">
      <c r="A833">
        <v>12609</v>
      </c>
      <c r="B833" t="s">
        <v>108</v>
      </c>
      <c r="C833" t="s">
        <v>109</v>
      </c>
      <c r="D833" t="s">
        <v>3019</v>
      </c>
      <c r="E833">
        <v>0.6</v>
      </c>
      <c r="F833" t="s">
        <v>144</v>
      </c>
      <c r="G833" t="s">
        <v>73</v>
      </c>
      <c r="H833">
        <v>5061561</v>
      </c>
      <c r="I833" t="s">
        <v>3511</v>
      </c>
      <c r="J833">
        <v>19152</v>
      </c>
      <c r="K833">
        <v>39900</v>
      </c>
      <c r="L833">
        <v>19152</v>
      </c>
      <c r="M833">
        <v>25378.870299999999</v>
      </c>
      <c r="N833">
        <v>12181.857743999999</v>
      </c>
      <c r="O833">
        <v>80</v>
      </c>
      <c r="P833">
        <v>0</v>
      </c>
      <c r="Q833" t="s">
        <v>75</v>
      </c>
      <c r="R833" t="s">
        <v>3522</v>
      </c>
      <c r="S833" t="s">
        <v>88</v>
      </c>
      <c r="T833" t="s">
        <v>110</v>
      </c>
      <c r="U833">
        <v>0</v>
      </c>
      <c r="V833">
        <v>0</v>
      </c>
    </row>
    <row r="834" spans="1:22">
      <c r="A834">
        <v>12609</v>
      </c>
      <c r="B834" t="s">
        <v>652</v>
      </c>
      <c r="C834" t="s">
        <v>147</v>
      </c>
      <c r="D834" t="s">
        <v>3019</v>
      </c>
      <c r="E834">
        <v>1</v>
      </c>
      <c r="F834" t="s">
        <v>144</v>
      </c>
      <c r="G834" t="s">
        <v>73</v>
      </c>
      <c r="H834">
        <v>5061561</v>
      </c>
      <c r="I834" t="s">
        <v>3511</v>
      </c>
      <c r="J834">
        <v>30640</v>
      </c>
      <c r="K834">
        <v>38300</v>
      </c>
      <c r="L834">
        <v>30640</v>
      </c>
      <c r="M834">
        <v>24220.7513</v>
      </c>
      <c r="N834">
        <v>19376.601040000001</v>
      </c>
      <c r="O834">
        <v>80</v>
      </c>
      <c r="P834">
        <v>0</v>
      </c>
      <c r="Q834" t="s">
        <v>75</v>
      </c>
      <c r="R834" t="s">
        <v>3522</v>
      </c>
      <c r="S834" t="s">
        <v>88</v>
      </c>
      <c r="T834" t="s">
        <v>128</v>
      </c>
      <c r="U834">
        <v>0</v>
      </c>
      <c r="V834">
        <v>0</v>
      </c>
    </row>
    <row r="835" spans="1:22">
      <c r="A835">
        <v>12609</v>
      </c>
      <c r="B835" t="s">
        <v>502</v>
      </c>
      <c r="C835" t="s">
        <v>503</v>
      </c>
      <c r="D835" t="s">
        <v>3019</v>
      </c>
      <c r="E835">
        <v>1</v>
      </c>
      <c r="F835" t="s">
        <v>144</v>
      </c>
      <c r="G835" t="s">
        <v>73</v>
      </c>
      <c r="H835">
        <v>5061561</v>
      </c>
      <c r="I835" t="s">
        <v>3511</v>
      </c>
      <c r="J835">
        <v>79920</v>
      </c>
      <c r="K835">
        <v>99900</v>
      </c>
      <c r="L835">
        <v>79920</v>
      </c>
      <c r="M835">
        <v>70788.680800000002</v>
      </c>
      <c r="N835">
        <v>56630.944639999994</v>
      </c>
      <c r="O835">
        <v>80</v>
      </c>
      <c r="P835">
        <v>0</v>
      </c>
      <c r="Q835" t="s">
        <v>75</v>
      </c>
      <c r="R835" t="s">
        <v>3522</v>
      </c>
      <c r="S835" t="s">
        <v>88</v>
      </c>
      <c r="T835" t="s">
        <v>130</v>
      </c>
      <c r="U835">
        <v>0</v>
      </c>
      <c r="V835">
        <v>0</v>
      </c>
    </row>
    <row r="836" spans="1:22">
      <c r="A836">
        <v>12609</v>
      </c>
      <c r="B836" t="s">
        <v>134</v>
      </c>
      <c r="C836" t="s">
        <v>135</v>
      </c>
      <c r="D836" t="s">
        <v>3019</v>
      </c>
      <c r="E836">
        <v>6.5</v>
      </c>
      <c r="F836" t="s">
        <v>144</v>
      </c>
      <c r="G836" t="s">
        <v>73</v>
      </c>
      <c r="H836">
        <v>5061561</v>
      </c>
      <c r="I836" t="s">
        <v>3511</v>
      </c>
      <c r="J836">
        <v>123240</v>
      </c>
      <c r="K836">
        <v>23700</v>
      </c>
      <c r="L836">
        <v>123240</v>
      </c>
      <c r="M836">
        <v>6974.1772000000001</v>
      </c>
      <c r="N836">
        <v>36265.721440000001</v>
      </c>
      <c r="O836">
        <v>80</v>
      </c>
      <c r="P836">
        <v>0</v>
      </c>
      <c r="Q836" t="s">
        <v>75</v>
      </c>
      <c r="R836" t="s">
        <v>3522</v>
      </c>
      <c r="S836" t="s">
        <v>88</v>
      </c>
      <c r="T836" t="s">
        <v>136</v>
      </c>
      <c r="U836">
        <v>0</v>
      </c>
      <c r="V836">
        <v>0</v>
      </c>
    </row>
    <row r="837" spans="1:22">
      <c r="A837">
        <v>12834</v>
      </c>
      <c r="B837" t="s">
        <v>3523</v>
      </c>
      <c r="C837" t="s">
        <v>893</v>
      </c>
      <c r="D837" t="s">
        <v>3138</v>
      </c>
      <c r="E837">
        <v>1</v>
      </c>
      <c r="F837" t="s">
        <v>96</v>
      </c>
      <c r="G837" t="s">
        <v>73</v>
      </c>
      <c r="H837">
        <v>4009167</v>
      </c>
      <c r="I837" t="s">
        <v>3511</v>
      </c>
      <c r="J837">
        <v>27000</v>
      </c>
      <c r="K837">
        <v>27000</v>
      </c>
      <c r="L837">
        <v>18360</v>
      </c>
      <c r="M837">
        <v>18360</v>
      </c>
      <c r="N837">
        <v>18360</v>
      </c>
      <c r="O837">
        <v>100</v>
      </c>
      <c r="P837">
        <v>0</v>
      </c>
      <c r="Q837" t="s">
        <v>75</v>
      </c>
      <c r="R837" t="s">
        <v>97</v>
      </c>
      <c r="S837" t="s">
        <v>98</v>
      </c>
      <c r="T837" t="s">
        <v>314</v>
      </c>
      <c r="U837">
        <v>0</v>
      </c>
      <c r="V837">
        <v>0</v>
      </c>
    </row>
    <row r="838" spans="1:22">
      <c r="A838">
        <v>12825</v>
      </c>
      <c r="B838" t="s">
        <v>105</v>
      </c>
      <c r="C838" t="s">
        <v>106</v>
      </c>
      <c r="D838" t="s">
        <v>3178</v>
      </c>
      <c r="E838">
        <v>1</v>
      </c>
      <c r="F838" t="s">
        <v>102</v>
      </c>
      <c r="G838" t="s">
        <v>73</v>
      </c>
      <c r="H838">
        <v>5061620</v>
      </c>
      <c r="I838" t="s">
        <v>3511</v>
      </c>
      <c r="J838">
        <v>86600</v>
      </c>
      <c r="K838">
        <v>86600</v>
      </c>
      <c r="L838">
        <v>78806</v>
      </c>
      <c r="M838">
        <v>55167.3102</v>
      </c>
      <c r="N838">
        <v>55167.3102</v>
      </c>
      <c r="O838">
        <v>100</v>
      </c>
      <c r="P838">
        <v>9</v>
      </c>
      <c r="Q838" t="s">
        <v>75</v>
      </c>
      <c r="R838" t="s">
        <v>3542</v>
      </c>
      <c r="S838" t="s">
        <v>195</v>
      </c>
      <c r="T838" t="s">
        <v>107</v>
      </c>
      <c r="U838">
        <v>0</v>
      </c>
      <c r="V838">
        <v>0</v>
      </c>
    </row>
    <row r="839" spans="1:22">
      <c r="A839">
        <v>12553</v>
      </c>
      <c r="B839" t="s">
        <v>362</v>
      </c>
      <c r="C839" t="s">
        <v>150</v>
      </c>
      <c r="D839" t="s">
        <v>2888</v>
      </c>
      <c r="E839">
        <v>1</v>
      </c>
      <c r="F839" t="s">
        <v>144</v>
      </c>
      <c r="G839" t="s">
        <v>73</v>
      </c>
      <c r="H839">
        <v>5061575</v>
      </c>
      <c r="I839" t="s">
        <v>3511</v>
      </c>
      <c r="J839">
        <v>84800</v>
      </c>
      <c r="K839">
        <v>106000</v>
      </c>
      <c r="L839">
        <v>84800</v>
      </c>
      <c r="M839">
        <v>74291.690300000002</v>
      </c>
      <c r="N839">
        <v>59433.35224</v>
      </c>
      <c r="O839">
        <v>80</v>
      </c>
      <c r="P839">
        <v>0</v>
      </c>
      <c r="Q839" t="s">
        <v>75</v>
      </c>
      <c r="R839" t="s">
        <v>1793</v>
      </c>
      <c r="S839" t="s">
        <v>88</v>
      </c>
      <c r="T839" t="s">
        <v>130</v>
      </c>
      <c r="U839">
        <v>0</v>
      </c>
      <c r="V839">
        <v>0</v>
      </c>
    </row>
    <row r="840" spans="1:22">
      <c r="A840">
        <v>12819</v>
      </c>
      <c r="B840" t="s">
        <v>142</v>
      </c>
      <c r="C840" t="s">
        <v>143</v>
      </c>
      <c r="D840" t="s">
        <v>3178</v>
      </c>
      <c r="E840">
        <v>1</v>
      </c>
      <c r="F840" t="s">
        <v>144</v>
      </c>
      <c r="G840" t="s">
        <v>73</v>
      </c>
      <c r="H840">
        <v>5061594</v>
      </c>
      <c r="I840" t="s">
        <v>3511</v>
      </c>
      <c r="J840">
        <v>130500</v>
      </c>
      <c r="K840">
        <v>145000</v>
      </c>
      <c r="L840">
        <v>130500</v>
      </c>
      <c r="M840">
        <v>102872.64629999999</v>
      </c>
      <c r="N840">
        <v>92585.381670000002</v>
      </c>
      <c r="O840">
        <v>90</v>
      </c>
      <c r="P840">
        <v>0</v>
      </c>
      <c r="Q840" t="s">
        <v>75</v>
      </c>
      <c r="R840" t="s">
        <v>3543</v>
      </c>
      <c r="S840" t="s">
        <v>88</v>
      </c>
      <c r="T840" t="s">
        <v>146</v>
      </c>
      <c r="U840">
        <v>0</v>
      </c>
      <c r="V840">
        <v>0</v>
      </c>
    </row>
    <row r="841" spans="1:22">
      <c r="A841">
        <v>12366</v>
      </c>
      <c r="B841" t="s">
        <v>3524</v>
      </c>
      <c r="C841" t="s">
        <v>630</v>
      </c>
      <c r="D841" t="s">
        <v>2810</v>
      </c>
      <c r="E841">
        <v>1</v>
      </c>
      <c r="F841" t="s">
        <v>523</v>
      </c>
      <c r="G841" t="s">
        <v>73</v>
      </c>
      <c r="H841">
        <v>5061578</v>
      </c>
      <c r="I841" t="s">
        <v>3511</v>
      </c>
      <c r="J841">
        <v>2600</v>
      </c>
      <c r="K841">
        <v>2600</v>
      </c>
      <c r="L841">
        <v>2106</v>
      </c>
      <c r="M841">
        <v>1799.4755</v>
      </c>
      <c r="N841">
        <v>1799.4755</v>
      </c>
      <c r="O841">
        <v>100</v>
      </c>
      <c r="P841">
        <v>19</v>
      </c>
      <c r="Q841" t="s">
        <v>75</v>
      </c>
      <c r="R841" t="s">
        <v>3519</v>
      </c>
      <c r="S841" t="s">
        <v>158</v>
      </c>
      <c r="T841" t="s">
        <v>325</v>
      </c>
      <c r="U841">
        <v>0</v>
      </c>
      <c r="V841">
        <v>0</v>
      </c>
    </row>
    <row r="842" spans="1:22">
      <c r="A842">
        <v>13038</v>
      </c>
      <c r="B842" t="s">
        <v>305</v>
      </c>
      <c r="C842" t="s">
        <v>306</v>
      </c>
      <c r="D842" t="s">
        <v>3330</v>
      </c>
      <c r="E842">
        <v>6</v>
      </c>
      <c r="F842" t="s">
        <v>102</v>
      </c>
      <c r="G842" t="s">
        <v>73</v>
      </c>
      <c r="H842">
        <v>5061571</v>
      </c>
      <c r="I842" t="s">
        <v>3511</v>
      </c>
      <c r="J842">
        <v>157800</v>
      </c>
      <c r="K842">
        <v>26300</v>
      </c>
      <c r="L842">
        <v>84600</v>
      </c>
      <c r="M842">
        <v>11299.2546</v>
      </c>
      <c r="N842">
        <v>67795.527600000001</v>
      </c>
      <c r="O842">
        <v>100</v>
      </c>
      <c r="P842">
        <v>0</v>
      </c>
      <c r="Q842" t="s">
        <v>75</v>
      </c>
      <c r="R842" t="s">
        <v>3525</v>
      </c>
      <c r="S842" t="s">
        <v>195</v>
      </c>
      <c r="T842" t="s">
        <v>136</v>
      </c>
      <c r="U842">
        <v>0</v>
      </c>
      <c r="V842">
        <v>0</v>
      </c>
    </row>
    <row r="843" spans="1:22">
      <c r="A843">
        <v>13038</v>
      </c>
      <c r="B843" t="s">
        <v>124</v>
      </c>
      <c r="C843" t="s">
        <v>125</v>
      </c>
      <c r="D843" t="s">
        <v>3330</v>
      </c>
      <c r="E843">
        <v>1</v>
      </c>
      <c r="F843" t="s">
        <v>102</v>
      </c>
      <c r="G843" t="s">
        <v>73</v>
      </c>
      <c r="H843">
        <v>5061571</v>
      </c>
      <c r="I843" t="s">
        <v>3511</v>
      </c>
      <c r="J843">
        <v>19100</v>
      </c>
      <c r="K843">
        <v>19100</v>
      </c>
      <c r="L843">
        <v>17381</v>
      </c>
      <c r="M843">
        <v>13505.280500000001</v>
      </c>
      <c r="N843">
        <v>13505.280500000001</v>
      </c>
      <c r="O843">
        <v>100</v>
      </c>
      <c r="P843">
        <v>9</v>
      </c>
      <c r="Q843" t="s">
        <v>75</v>
      </c>
      <c r="R843" t="s">
        <v>3525</v>
      </c>
      <c r="S843" t="s">
        <v>195</v>
      </c>
      <c r="T843" t="s">
        <v>85</v>
      </c>
      <c r="U843">
        <v>0</v>
      </c>
      <c r="V843">
        <v>0</v>
      </c>
    </row>
    <row r="844" spans="1:22">
      <c r="A844">
        <v>13038</v>
      </c>
      <c r="B844" t="s">
        <v>307</v>
      </c>
      <c r="C844" t="s">
        <v>308</v>
      </c>
      <c r="D844" t="s">
        <v>3330</v>
      </c>
      <c r="E844">
        <v>1</v>
      </c>
      <c r="F844" t="s">
        <v>102</v>
      </c>
      <c r="G844" t="s">
        <v>73</v>
      </c>
      <c r="H844">
        <v>5061571</v>
      </c>
      <c r="I844" t="s">
        <v>3511</v>
      </c>
      <c r="J844">
        <v>34600</v>
      </c>
      <c r="K844">
        <v>34600</v>
      </c>
      <c r="L844">
        <v>31486</v>
      </c>
      <c r="M844">
        <v>22082.5396</v>
      </c>
      <c r="N844">
        <v>22082.5396</v>
      </c>
      <c r="O844">
        <v>100</v>
      </c>
      <c r="P844">
        <v>9</v>
      </c>
      <c r="Q844" t="s">
        <v>75</v>
      </c>
      <c r="R844" t="s">
        <v>3525</v>
      </c>
      <c r="S844" t="s">
        <v>195</v>
      </c>
      <c r="T844" t="s">
        <v>128</v>
      </c>
      <c r="U844">
        <v>0</v>
      </c>
      <c r="V844">
        <v>0</v>
      </c>
    </row>
    <row r="845" spans="1:22">
      <c r="A845">
        <v>13038</v>
      </c>
      <c r="B845" t="s">
        <v>356</v>
      </c>
      <c r="C845" t="s">
        <v>150</v>
      </c>
      <c r="D845" t="s">
        <v>3330</v>
      </c>
      <c r="E845">
        <v>1</v>
      </c>
      <c r="F845" t="s">
        <v>102</v>
      </c>
      <c r="G845" t="s">
        <v>73</v>
      </c>
      <c r="H845">
        <v>5061571</v>
      </c>
      <c r="I845" t="s">
        <v>3511</v>
      </c>
      <c r="J845">
        <v>60000</v>
      </c>
      <c r="K845">
        <v>60000</v>
      </c>
      <c r="L845">
        <v>54600</v>
      </c>
      <c r="M845">
        <v>42403.9643</v>
      </c>
      <c r="N845">
        <v>42403.9643</v>
      </c>
      <c r="O845">
        <v>100</v>
      </c>
      <c r="P845">
        <v>9</v>
      </c>
      <c r="Q845" t="s">
        <v>75</v>
      </c>
      <c r="R845" t="s">
        <v>3525</v>
      </c>
      <c r="S845" t="s">
        <v>195</v>
      </c>
      <c r="T845" t="s">
        <v>130</v>
      </c>
      <c r="U845">
        <v>0</v>
      </c>
      <c r="V845">
        <v>0</v>
      </c>
    </row>
    <row r="846" spans="1:22">
      <c r="A846">
        <v>13038</v>
      </c>
      <c r="B846" t="s">
        <v>622</v>
      </c>
      <c r="C846" t="s">
        <v>116</v>
      </c>
      <c r="D846" t="s">
        <v>3330</v>
      </c>
      <c r="E846">
        <v>1</v>
      </c>
      <c r="F846" t="s">
        <v>102</v>
      </c>
      <c r="G846" t="s">
        <v>73</v>
      </c>
      <c r="H846">
        <v>5061571</v>
      </c>
      <c r="I846" t="s">
        <v>3511</v>
      </c>
      <c r="J846">
        <v>117000</v>
      </c>
      <c r="K846">
        <v>117000</v>
      </c>
      <c r="L846">
        <v>106470</v>
      </c>
      <c r="M846">
        <v>78276.624800000005</v>
      </c>
      <c r="N846">
        <v>78276.624800000005</v>
      </c>
      <c r="O846">
        <v>100</v>
      </c>
      <c r="P846">
        <v>9</v>
      </c>
      <c r="Q846" t="s">
        <v>75</v>
      </c>
      <c r="R846" t="s">
        <v>3525</v>
      </c>
      <c r="S846" t="s">
        <v>195</v>
      </c>
      <c r="T846" t="s">
        <v>133</v>
      </c>
      <c r="U846">
        <v>0</v>
      </c>
      <c r="V846">
        <v>0</v>
      </c>
    </row>
    <row r="847" spans="1:22">
      <c r="A847">
        <v>13047</v>
      </c>
      <c r="B847" t="s">
        <v>156</v>
      </c>
      <c r="C847" t="s">
        <v>127</v>
      </c>
      <c r="D847" t="s">
        <v>3330</v>
      </c>
      <c r="E847">
        <v>1</v>
      </c>
      <c r="F847" t="s">
        <v>206</v>
      </c>
      <c r="G847" t="s">
        <v>73</v>
      </c>
      <c r="H847">
        <v>5061572</v>
      </c>
      <c r="I847" t="s">
        <v>3511</v>
      </c>
      <c r="J847">
        <v>45600</v>
      </c>
      <c r="K847">
        <v>45600</v>
      </c>
      <c r="L847">
        <v>28463</v>
      </c>
      <c r="M847">
        <v>28463.342100000002</v>
      </c>
      <c r="N847">
        <v>28463.342100000002</v>
      </c>
      <c r="O847">
        <v>100</v>
      </c>
      <c r="P847">
        <v>0</v>
      </c>
      <c r="Q847" t="s">
        <v>75</v>
      </c>
      <c r="R847" t="s">
        <v>3526</v>
      </c>
      <c r="S847" t="s">
        <v>195</v>
      </c>
      <c r="T847" t="s">
        <v>128</v>
      </c>
      <c r="U847">
        <v>0</v>
      </c>
      <c r="V847">
        <v>0</v>
      </c>
    </row>
    <row r="848" spans="1:22">
      <c r="A848">
        <v>13047</v>
      </c>
      <c r="B848" t="s">
        <v>124</v>
      </c>
      <c r="C848" t="s">
        <v>125</v>
      </c>
      <c r="D848" t="s">
        <v>3330</v>
      </c>
      <c r="E848">
        <v>1</v>
      </c>
      <c r="F848" t="s">
        <v>206</v>
      </c>
      <c r="G848" t="s">
        <v>73</v>
      </c>
      <c r="H848">
        <v>5061572</v>
      </c>
      <c r="I848" t="s">
        <v>3511</v>
      </c>
      <c r="J848">
        <v>19100</v>
      </c>
      <c r="K848">
        <v>19100</v>
      </c>
      <c r="L848">
        <v>13505</v>
      </c>
      <c r="M848">
        <v>13505.280500000001</v>
      </c>
      <c r="N848">
        <v>13505.280500000001</v>
      </c>
      <c r="O848">
        <v>100</v>
      </c>
      <c r="P848">
        <v>0</v>
      </c>
      <c r="Q848" t="s">
        <v>75</v>
      </c>
      <c r="R848" t="s">
        <v>3526</v>
      </c>
      <c r="S848" t="s">
        <v>195</v>
      </c>
      <c r="T848" t="s">
        <v>85</v>
      </c>
      <c r="U848">
        <v>0</v>
      </c>
      <c r="V848">
        <v>0</v>
      </c>
    </row>
    <row r="849" spans="1:22">
      <c r="A849">
        <v>13047</v>
      </c>
      <c r="B849" t="s">
        <v>134</v>
      </c>
      <c r="C849" t="s">
        <v>135</v>
      </c>
      <c r="D849" t="s">
        <v>3330</v>
      </c>
      <c r="E849">
        <v>6</v>
      </c>
      <c r="F849" t="s">
        <v>206</v>
      </c>
      <c r="G849" t="s">
        <v>73</v>
      </c>
      <c r="H849">
        <v>5061572</v>
      </c>
      <c r="I849" t="s">
        <v>3511</v>
      </c>
      <c r="J849">
        <v>142200</v>
      </c>
      <c r="K849">
        <v>23700</v>
      </c>
      <c r="L849">
        <v>41922</v>
      </c>
      <c r="M849">
        <v>6986.8074999999999</v>
      </c>
      <c r="N849">
        <v>41920.845000000001</v>
      </c>
      <c r="O849">
        <v>100</v>
      </c>
      <c r="P849">
        <v>0</v>
      </c>
      <c r="Q849" t="s">
        <v>75</v>
      </c>
      <c r="R849" t="s">
        <v>3526</v>
      </c>
      <c r="S849" t="s">
        <v>195</v>
      </c>
      <c r="T849" t="s">
        <v>136</v>
      </c>
      <c r="U849">
        <v>0</v>
      </c>
      <c r="V849">
        <v>0</v>
      </c>
    </row>
    <row r="850" spans="1:22">
      <c r="A850">
        <v>13124</v>
      </c>
      <c r="B850" t="s">
        <v>495</v>
      </c>
      <c r="C850" t="s">
        <v>259</v>
      </c>
      <c r="D850" t="s">
        <v>3330</v>
      </c>
      <c r="E850">
        <v>1</v>
      </c>
      <c r="F850" t="s">
        <v>102</v>
      </c>
      <c r="G850" t="s">
        <v>73</v>
      </c>
      <c r="H850">
        <v>5061577</v>
      </c>
      <c r="I850" t="s">
        <v>3511</v>
      </c>
      <c r="J850">
        <v>44000</v>
      </c>
      <c r="K850">
        <v>44000</v>
      </c>
      <c r="L850">
        <v>44000</v>
      </c>
      <c r="M850">
        <v>44000</v>
      </c>
      <c r="N850">
        <v>44000</v>
      </c>
      <c r="O850">
        <v>100</v>
      </c>
      <c r="P850">
        <v>0</v>
      </c>
      <c r="Q850" t="s">
        <v>75</v>
      </c>
      <c r="R850" t="s">
        <v>3527</v>
      </c>
      <c r="S850" t="s">
        <v>195</v>
      </c>
      <c r="T850" t="s">
        <v>260</v>
      </c>
      <c r="U850">
        <v>0</v>
      </c>
      <c r="V850">
        <v>0</v>
      </c>
    </row>
    <row r="851" spans="1:22">
      <c r="A851">
        <v>12366</v>
      </c>
      <c r="B851" t="s">
        <v>3521</v>
      </c>
      <c r="C851" t="s">
        <v>82</v>
      </c>
      <c r="D851" t="s">
        <v>2810</v>
      </c>
      <c r="E851">
        <v>1</v>
      </c>
      <c r="F851" t="s">
        <v>523</v>
      </c>
      <c r="G851" t="s">
        <v>73</v>
      </c>
      <c r="H851">
        <v>5061578</v>
      </c>
      <c r="I851" t="s">
        <v>3511</v>
      </c>
      <c r="J851">
        <v>7709000</v>
      </c>
      <c r="K851">
        <v>7709000</v>
      </c>
      <c r="L851">
        <v>7015190</v>
      </c>
      <c r="M851">
        <v>6780270</v>
      </c>
      <c r="N851">
        <v>6780270</v>
      </c>
      <c r="O851">
        <v>100</v>
      </c>
      <c r="P851">
        <v>9</v>
      </c>
      <c r="Q851" t="s">
        <v>75</v>
      </c>
      <c r="R851" t="s">
        <v>3519</v>
      </c>
      <c r="S851" t="s">
        <v>158</v>
      </c>
      <c r="T851" t="s">
        <v>946</v>
      </c>
      <c r="U851">
        <v>0</v>
      </c>
      <c r="V851">
        <v>0</v>
      </c>
    </row>
    <row r="852" spans="1:22">
      <c r="A852">
        <v>13097</v>
      </c>
      <c r="B852" t="s">
        <v>108</v>
      </c>
      <c r="C852" t="s">
        <v>109</v>
      </c>
      <c r="D852" t="s">
        <v>3331</v>
      </c>
      <c r="E852">
        <v>0.5</v>
      </c>
      <c r="F852" t="s">
        <v>102</v>
      </c>
      <c r="G852" t="s">
        <v>73</v>
      </c>
      <c r="H852">
        <v>5061566</v>
      </c>
      <c r="I852" t="s">
        <v>3511</v>
      </c>
      <c r="J852">
        <v>19950</v>
      </c>
      <c r="K852">
        <v>39900</v>
      </c>
      <c r="L852">
        <v>18154</v>
      </c>
      <c r="M852">
        <v>25378.870299999999</v>
      </c>
      <c r="N852">
        <v>12689.435149999999</v>
      </c>
      <c r="O852">
        <v>100</v>
      </c>
      <c r="P852">
        <v>9</v>
      </c>
      <c r="Q852" t="s">
        <v>75</v>
      </c>
      <c r="R852" t="s">
        <v>3528</v>
      </c>
      <c r="S852" t="s">
        <v>195</v>
      </c>
      <c r="T852" t="s">
        <v>110</v>
      </c>
      <c r="U852">
        <v>0</v>
      </c>
      <c r="V852">
        <v>0</v>
      </c>
    </row>
    <row r="853" spans="1:22">
      <c r="A853">
        <v>13097</v>
      </c>
      <c r="B853" t="s">
        <v>137</v>
      </c>
      <c r="C853" t="s">
        <v>127</v>
      </c>
      <c r="D853" t="s">
        <v>3331</v>
      </c>
      <c r="E853">
        <v>1</v>
      </c>
      <c r="F853" t="s">
        <v>102</v>
      </c>
      <c r="G853" t="s">
        <v>73</v>
      </c>
      <c r="H853">
        <v>5061566</v>
      </c>
      <c r="I853" t="s">
        <v>3511</v>
      </c>
      <c r="J853">
        <v>31700</v>
      </c>
      <c r="K853">
        <v>31700</v>
      </c>
      <c r="L853">
        <v>28847</v>
      </c>
      <c r="M853">
        <v>20313.040199999999</v>
      </c>
      <c r="N853">
        <v>20313.040199999999</v>
      </c>
      <c r="O853">
        <v>100</v>
      </c>
      <c r="P853">
        <v>9</v>
      </c>
      <c r="Q853" t="s">
        <v>75</v>
      </c>
      <c r="R853" t="s">
        <v>3528</v>
      </c>
      <c r="S853" t="s">
        <v>195</v>
      </c>
      <c r="T853" t="s">
        <v>128</v>
      </c>
      <c r="U853">
        <v>0</v>
      </c>
      <c r="V853">
        <v>0</v>
      </c>
    </row>
    <row r="854" spans="1:22">
      <c r="A854">
        <v>13097</v>
      </c>
      <c r="B854" t="s">
        <v>148</v>
      </c>
      <c r="C854" t="s">
        <v>106</v>
      </c>
      <c r="D854" t="s">
        <v>3331</v>
      </c>
      <c r="E854">
        <v>1</v>
      </c>
      <c r="F854" t="s">
        <v>102</v>
      </c>
      <c r="G854" t="s">
        <v>73</v>
      </c>
      <c r="H854">
        <v>5061566</v>
      </c>
      <c r="I854" t="s">
        <v>3511</v>
      </c>
      <c r="J854">
        <v>43900</v>
      </c>
      <c r="K854">
        <v>43900</v>
      </c>
      <c r="L854">
        <v>39949</v>
      </c>
      <c r="M854">
        <v>27746.087599999999</v>
      </c>
      <c r="N854">
        <v>27746.087599999999</v>
      </c>
      <c r="O854">
        <v>100</v>
      </c>
      <c r="P854">
        <v>9</v>
      </c>
      <c r="Q854" t="s">
        <v>75</v>
      </c>
      <c r="R854" t="s">
        <v>3528</v>
      </c>
      <c r="S854" t="s">
        <v>195</v>
      </c>
      <c r="T854" t="s">
        <v>130</v>
      </c>
      <c r="U854">
        <v>0</v>
      </c>
      <c r="V854">
        <v>0</v>
      </c>
    </row>
    <row r="855" spans="1:22">
      <c r="A855">
        <v>13097</v>
      </c>
      <c r="B855" t="s">
        <v>149</v>
      </c>
      <c r="C855" t="s">
        <v>150</v>
      </c>
      <c r="D855" t="s">
        <v>3331</v>
      </c>
      <c r="E855">
        <v>1</v>
      </c>
      <c r="F855" t="s">
        <v>102</v>
      </c>
      <c r="G855" t="s">
        <v>73</v>
      </c>
      <c r="H855">
        <v>5061566</v>
      </c>
      <c r="I855" t="s">
        <v>3511</v>
      </c>
      <c r="J855">
        <v>105000</v>
      </c>
      <c r="K855">
        <v>105000</v>
      </c>
      <c r="L855">
        <v>95550</v>
      </c>
      <c r="M855">
        <v>73709.448499999999</v>
      </c>
      <c r="N855">
        <v>73709.448499999999</v>
      </c>
      <c r="O855">
        <v>100</v>
      </c>
      <c r="P855">
        <v>9</v>
      </c>
      <c r="Q855" t="s">
        <v>75</v>
      </c>
      <c r="R855" t="s">
        <v>3528</v>
      </c>
      <c r="S855" t="s">
        <v>195</v>
      </c>
      <c r="T855" t="s">
        <v>130</v>
      </c>
      <c r="U855">
        <v>0</v>
      </c>
      <c r="V855">
        <v>0</v>
      </c>
    </row>
    <row r="856" spans="1:22">
      <c r="A856">
        <v>13097</v>
      </c>
      <c r="B856" t="s">
        <v>300</v>
      </c>
      <c r="C856" t="s">
        <v>116</v>
      </c>
      <c r="D856" t="s">
        <v>3331</v>
      </c>
      <c r="E856">
        <v>1</v>
      </c>
      <c r="F856" t="s">
        <v>102</v>
      </c>
      <c r="G856" t="s">
        <v>73</v>
      </c>
      <c r="H856">
        <v>5061566</v>
      </c>
      <c r="I856" t="s">
        <v>3511</v>
      </c>
      <c r="J856">
        <v>112000</v>
      </c>
      <c r="K856">
        <v>112000</v>
      </c>
      <c r="L856">
        <v>101920</v>
      </c>
      <c r="M856">
        <v>73396.618300000002</v>
      </c>
      <c r="N856">
        <v>73396.618300000002</v>
      </c>
      <c r="O856">
        <v>100</v>
      </c>
      <c r="P856">
        <v>9</v>
      </c>
      <c r="Q856" t="s">
        <v>75</v>
      </c>
      <c r="R856" t="s">
        <v>3528</v>
      </c>
      <c r="S856" t="s">
        <v>195</v>
      </c>
      <c r="T856" t="s">
        <v>133</v>
      </c>
      <c r="U856">
        <v>0</v>
      </c>
      <c r="V856">
        <v>0</v>
      </c>
    </row>
    <row r="857" spans="1:22">
      <c r="A857">
        <v>13097</v>
      </c>
      <c r="B857" t="s">
        <v>207</v>
      </c>
      <c r="C857" t="s">
        <v>208</v>
      </c>
      <c r="D857" t="s">
        <v>3331</v>
      </c>
      <c r="E857">
        <v>6.5</v>
      </c>
      <c r="F857" t="s">
        <v>102</v>
      </c>
      <c r="G857" t="s">
        <v>73</v>
      </c>
      <c r="H857">
        <v>5061566</v>
      </c>
      <c r="I857" t="s">
        <v>3511</v>
      </c>
      <c r="J857">
        <v>154050</v>
      </c>
      <c r="K857">
        <v>23700</v>
      </c>
      <c r="L857">
        <v>76700</v>
      </c>
      <c r="M857">
        <v>6953.81</v>
      </c>
      <c r="N857">
        <v>45199.764999999999</v>
      </c>
      <c r="O857">
        <v>100</v>
      </c>
      <c r="P857">
        <v>0</v>
      </c>
      <c r="Q857" t="s">
        <v>75</v>
      </c>
      <c r="R857" t="s">
        <v>3528</v>
      </c>
      <c r="S857" t="s">
        <v>195</v>
      </c>
      <c r="T857" t="s">
        <v>136</v>
      </c>
      <c r="U857">
        <v>0</v>
      </c>
      <c r="V857">
        <v>0</v>
      </c>
    </row>
    <row r="858" spans="1:22">
      <c r="A858">
        <v>13080</v>
      </c>
      <c r="B858" t="s">
        <v>137</v>
      </c>
      <c r="C858" t="s">
        <v>127</v>
      </c>
      <c r="D858" t="s">
        <v>3331</v>
      </c>
      <c r="E858">
        <v>1</v>
      </c>
      <c r="F858" t="s">
        <v>144</v>
      </c>
      <c r="G858" t="s">
        <v>73</v>
      </c>
      <c r="H858">
        <v>5061584</v>
      </c>
      <c r="I858" t="s">
        <v>3511</v>
      </c>
      <c r="J858">
        <v>25360</v>
      </c>
      <c r="K858">
        <v>31700</v>
      </c>
      <c r="L858">
        <v>25360</v>
      </c>
      <c r="M858">
        <v>20313.040199999999</v>
      </c>
      <c r="N858">
        <v>16250.43216</v>
      </c>
      <c r="O858">
        <v>80</v>
      </c>
      <c r="P858">
        <v>0</v>
      </c>
      <c r="Q858" t="s">
        <v>75</v>
      </c>
      <c r="R858" t="s">
        <v>3529</v>
      </c>
      <c r="S858" t="s">
        <v>76</v>
      </c>
      <c r="T858" t="s">
        <v>128</v>
      </c>
      <c r="U858">
        <v>0</v>
      </c>
      <c r="V858">
        <v>0</v>
      </c>
    </row>
    <row r="859" spans="1:22">
      <c r="A859">
        <v>13080</v>
      </c>
      <c r="B859" t="s">
        <v>148</v>
      </c>
      <c r="C859" t="s">
        <v>106</v>
      </c>
      <c r="D859" t="s">
        <v>3331</v>
      </c>
      <c r="E859">
        <v>1</v>
      </c>
      <c r="F859" t="s">
        <v>144</v>
      </c>
      <c r="G859" t="s">
        <v>73</v>
      </c>
      <c r="H859">
        <v>5061584</v>
      </c>
      <c r="I859" t="s">
        <v>3511</v>
      </c>
      <c r="J859">
        <v>35120</v>
      </c>
      <c r="K859">
        <v>43900</v>
      </c>
      <c r="L859">
        <v>35120</v>
      </c>
      <c r="M859">
        <v>27746.087599999999</v>
      </c>
      <c r="N859">
        <v>22196.870080000001</v>
      </c>
      <c r="O859">
        <v>80</v>
      </c>
      <c r="P859">
        <v>0</v>
      </c>
      <c r="Q859" t="s">
        <v>75</v>
      </c>
      <c r="R859" t="s">
        <v>3529</v>
      </c>
      <c r="S859" t="s">
        <v>76</v>
      </c>
      <c r="T859" t="s">
        <v>130</v>
      </c>
      <c r="U859">
        <v>0</v>
      </c>
      <c r="V859">
        <v>0</v>
      </c>
    </row>
    <row r="860" spans="1:22">
      <c r="A860">
        <v>13080</v>
      </c>
      <c r="B860" t="s">
        <v>149</v>
      </c>
      <c r="C860" t="s">
        <v>150</v>
      </c>
      <c r="D860" t="s">
        <v>3331</v>
      </c>
      <c r="E860">
        <v>1</v>
      </c>
      <c r="F860" t="s">
        <v>144</v>
      </c>
      <c r="G860" t="s">
        <v>73</v>
      </c>
      <c r="H860">
        <v>5061584</v>
      </c>
      <c r="I860" t="s">
        <v>3511</v>
      </c>
      <c r="J860">
        <v>84000</v>
      </c>
      <c r="K860">
        <v>105000</v>
      </c>
      <c r="L860">
        <v>84000</v>
      </c>
      <c r="M860">
        <v>73709.448499999999</v>
      </c>
      <c r="N860">
        <v>58967.558799999999</v>
      </c>
      <c r="O860">
        <v>80</v>
      </c>
      <c r="P860">
        <v>0</v>
      </c>
      <c r="Q860" t="s">
        <v>75</v>
      </c>
      <c r="R860" t="s">
        <v>3529</v>
      </c>
      <c r="S860" t="s">
        <v>76</v>
      </c>
      <c r="T860" t="s">
        <v>130</v>
      </c>
      <c r="U860">
        <v>0</v>
      </c>
      <c r="V860">
        <v>0</v>
      </c>
    </row>
    <row r="861" spans="1:22">
      <c r="A861">
        <v>13080</v>
      </c>
      <c r="B861" t="s">
        <v>207</v>
      </c>
      <c r="C861" t="s">
        <v>208</v>
      </c>
      <c r="D861" t="s">
        <v>3331</v>
      </c>
      <c r="E861">
        <v>6.5</v>
      </c>
      <c r="F861" t="s">
        <v>144</v>
      </c>
      <c r="G861" t="s">
        <v>73</v>
      </c>
      <c r="H861">
        <v>5061584</v>
      </c>
      <c r="I861" t="s">
        <v>3511</v>
      </c>
      <c r="J861">
        <v>123240</v>
      </c>
      <c r="K861">
        <v>23700</v>
      </c>
      <c r="L861">
        <v>123240</v>
      </c>
      <c r="M861">
        <v>6953.81</v>
      </c>
      <c r="N861">
        <v>36159.811999999998</v>
      </c>
      <c r="O861">
        <v>80</v>
      </c>
      <c r="P861">
        <v>0</v>
      </c>
      <c r="Q861" t="s">
        <v>75</v>
      </c>
      <c r="R861" t="s">
        <v>3529</v>
      </c>
      <c r="S861" t="s">
        <v>76</v>
      </c>
      <c r="T861" t="s">
        <v>136</v>
      </c>
      <c r="U861">
        <v>0</v>
      </c>
      <c r="V861">
        <v>0</v>
      </c>
    </row>
    <row r="862" spans="1:22">
      <c r="A862">
        <v>13052</v>
      </c>
      <c r="B862" t="s">
        <v>137</v>
      </c>
      <c r="C862" t="s">
        <v>127</v>
      </c>
      <c r="D862" t="s">
        <v>3335</v>
      </c>
      <c r="E862">
        <v>1</v>
      </c>
      <c r="F862" t="s">
        <v>138</v>
      </c>
      <c r="G862" t="s">
        <v>73</v>
      </c>
      <c r="H862">
        <v>5061583</v>
      </c>
      <c r="I862" t="s">
        <v>3511</v>
      </c>
      <c r="J862">
        <v>31700</v>
      </c>
      <c r="K862">
        <v>31700</v>
      </c>
      <c r="L862">
        <v>20306</v>
      </c>
      <c r="M862">
        <v>20306.419300000001</v>
      </c>
      <c r="N862">
        <v>20306.419300000001</v>
      </c>
      <c r="O862">
        <v>100</v>
      </c>
      <c r="P862">
        <v>0</v>
      </c>
      <c r="Q862" t="s">
        <v>75</v>
      </c>
      <c r="R862" t="s">
        <v>3530</v>
      </c>
      <c r="S862" t="s">
        <v>158</v>
      </c>
      <c r="T862" t="s">
        <v>128</v>
      </c>
      <c r="U862">
        <v>0</v>
      </c>
      <c r="V862">
        <v>0</v>
      </c>
    </row>
    <row r="863" spans="1:22">
      <c r="A863">
        <v>13052</v>
      </c>
      <c r="B863" t="s">
        <v>207</v>
      </c>
      <c r="C863" t="s">
        <v>208</v>
      </c>
      <c r="D863" t="s">
        <v>3335</v>
      </c>
      <c r="E863">
        <v>7</v>
      </c>
      <c r="F863" t="s">
        <v>138</v>
      </c>
      <c r="G863" t="s">
        <v>73</v>
      </c>
      <c r="H863">
        <v>5061583</v>
      </c>
      <c r="I863" t="s">
        <v>3511</v>
      </c>
      <c r="J863">
        <v>165900</v>
      </c>
      <c r="K863">
        <v>23700</v>
      </c>
      <c r="L863">
        <v>48678</v>
      </c>
      <c r="M863">
        <v>6953.81</v>
      </c>
      <c r="N863">
        <v>48676.67</v>
      </c>
      <c r="O863">
        <v>100</v>
      </c>
      <c r="P863">
        <v>0</v>
      </c>
      <c r="Q863" t="s">
        <v>75</v>
      </c>
      <c r="R863" t="s">
        <v>3530</v>
      </c>
      <c r="S863" t="s">
        <v>158</v>
      </c>
      <c r="T863" t="s">
        <v>136</v>
      </c>
      <c r="U863">
        <v>0</v>
      </c>
      <c r="V863">
        <v>0</v>
      </c>
    </row>
    <row r="864" spans="1:22">
      <c r="A864">
        <v>13048</v>
      </c>
      <c r="B864" t="s">
        <v>108</v>
      </c>
      <c r="C864" t="s">
        <v>109</v>
      </c>
      <c r="D864" t="s">
        <v>3335</v>
      </c>
      <c r="E864">
        <v>0.8</v>
      </c>
      <c r="F864" t="s">
        <v>144</v>
      </c>
      <c r="G864" t="s">
        <v>73</v>
      </c>
      <c r="H864">
        <v>5061579</v>
      </c>
      <c r="I864" t="s">
        <v>3511</v>
      </c>
      <c r="J864">
        <v>25536</v>
      </c>
      <c r="K864">
        <v>39900</v>
      </c>
      <c r="L864">
        <v>25536</v>
      </c>
      <c r="M864">
        <v>25378.870299999999</v>
      </c>
      <c r="N864">
        <v>16242.476991999998</v>
      </c>
      <c r="O864">
        <v>80</v>
      </c>
      <c r="P864">
        <v>0</v>
      </c>
      <c r="Q864" t="s">
        <v>75</v>
      </c>
      <c r="R864" t="s">
        <v>3531</v>
      </c>
      <c r="S864" t="s">
        <v>195</v>
      </c>
      <c r="T864" t="s">
        <v>110</v>
      </c>
      <c r="U864">
        <v>0</v>
      </c>
      <c r="V864">
        <v>0</v>
      </c>
    </row>
    <row r="865" spans="1:22">
      <c r="A865">
        <v>13048</v>
      </c>
      <c r="B865" t="s">
        <v>137</v>
      </c>
      <c r="C865" t="s">
        <v>127</v>
      </c>
      <c r="D865" t="s">
        <v>3335</v>
      </c>
      <c r="E865">
        <v>1</v>
      </c>
      <c r="F865" t="s">
        <v>237</v>
      </c>
      <c r="G865" t="s">
        <v>73</v>
      </c>
      <c r="H865">
        <v>5061581</v>
      </c>
      <c r="I865" t="s">
        <v>3511</v>
      </c>
      <c r="J865">
        <v>31700</v>
      </c>
      <c r="K865">
        <v>31700</v>
      </c>
      <c r="L865">
        <v>20306</v>
      </c>
      <c r="M865">
        <v>20306.419300000001</v>
      </c>
      <c r="N865">
        <v>20306.419300000001</v>
      </c>
      <c r="O865">
        <v>100</v>
      </c>
      <c r="P865">
        <v>0</v>
      </c>
      <c r="Q865" t="s">
        <v>75</v>
      </c>
      <c r="R865" t="s">
        <v>3531</v>
      </c>
      <c r="S865" t="s">
        <v>195</v>
      </c>
      <c r="T865" t="s">
        <v>128</v>
      </c>
      <c r="U865">
        <v>0</v>
      </c>
      <c r="V865">
        <v>0</v>
      </c>
    </row>
    <row r="866" spans="1:22">
      <c r="A866">
        <v>13048</v>
      </c>
      <c r="B866" t="s">
        <v>139</v>
      </c>
      <c r="C866" t="s">
        <v>140</v>
      </c>
      <c r="D866" t="s">
        <v>3335</v>
      </c>
      <c r="E866">
        <v>1</v>
      </c>
      <c r="F866" t="s">
        <v>237</v>
      </c>
      <c r="G866" t="s">
        <v>73</v>
      </c>
      <c r="H866">
        <v>5061581</v>
      </c>
      <c r="I866" t="s">
        <v>3511</v>
      </c>
      <c r="J866">
        <v>2400</v>
      </c>
      <c r="K866">
        <v>2400</v>
      </c>
      <c r="L866">
        <v>1702</v>
      </c>
      <c r="M866">
        <v>1702.0373</v>
      </c>
      <c r="N866">
        <v>1702.0373</v>
      </c>
      <c r="O866">
        <v>100</v>
      </c>
      <c r="P866">
        <v>0</v>
      </c>
      <c r="Q866" t="s">
        <v>75</v>
      </c>
      <c r="R866" t="s">
        <v>3531</v>
      </c>
      <c r="S866" t="s">
        <v>195</v>
      </c>
      <c r="T866" t="s">
        <v>141</v>
      </c>
      <c r="U866">
        <v>0</v>
      </c>
      <c r="V866">
        <v>0</v>
      </c>
    </row>
    <row r="867" spans="1:22">
      <c r="A867">
        <v>13048</v>
      </c>
      <c r="B867" t="s">
        <v>134</v>
      </c>
      <c r="C867" t="s">
        <v>135</v>
      </c>
      <c r="D867" t="s">
        <v>3335</v>
      </c>
      <c r="E867">
        <v>5.5</v>
      </c>
      <c r="F867" t="s">
        <v>237</v>
      </c>
      <c r="G867" t="s">
        <v>73</v>
      </c>
      <c r="H867">
        <v>5061581</v>
      </c>
      <c r="I867" t="s">
        <v>3511</v>
      </c>
      <c r="J867">
        <v>130350</v>
      </c>
      <c r="K867">
        <v>23700</v>
      </c>
      <c r="L867">
        <v>38429</v>
      </c>
      <c r="M867">
        <v>6986.8074999999999</v>
      </c>
      <c r="N867">
        <v>38427.441250000003</v>
      </c>
      <c r="O867">
        <v>100</v>
      </c>
      <c r="P867">
        <v>0</v>
      </c>
      <c r="Q867" t="s">
        <v>75</v>
      </c>
      <c r="R867" t="s">
        <v>3531</v>
      </c>
      <c r="S867" t="s">
        <v>195</v>
      </c>
      <c r="T867" t="s">
        <v>136</v>
      </c>
      <c r="U867">
        <v>0</v>
      </c>
      <c r="V867">
        <v>0</v>
      </c>
    </row>
    <row r="868" spans="1:22">
      <c r="A868">
        <v>13109</v>
      </c>
      <c r="B868" t="s">
        <v>124</v>
      </c>
      <c r="C868" t="s">
        <v>125</v>
      </c>
      <c r="D868" t="s">
        <v>3442</v>
      </c>
      <c r="E868">
        <v>1</v>
      </c>
      <c r="F868" t="s">
        <v>206</v>
      </c>
      <c r="G868" t="s">
        <v>73</v>
      </c>
      <c r="H868">
        <v>5061558</v>
      </c>
      <c r="I868" t="s">
        <v>3511</v>
      </c>
      <c r="J868">
        <v>19100</v>
      </c>
      <c r="K868">
        <v>19100</v>
      </c>
      <c r="L868">
        <v>13541</v>
      </c>
      <c r="M868">
        <v>13541.3449</v>
      </c>
      <c r="N868">
        <v>13541.3449</v>
      </c>
      <c r="O868">
        <v>100</v>
      </c>
      <c r="P868">
        <v>0</v>
      </c>
      <c r="Q868" t="s">
        <v>75</v>
      </c>
      <c r="R868" t="s">
        <v>3532</v>
      </c>
      <c r="S868" t="s">
        <v>195</v>
      </c>
      <c r="T868" t="s">
        <v>85</v>
      </c>
      <c r="U868">
        <v>0</v>
      </c>
      <c r="V868">
        <v>0</v>
      </c>
    </row>
    <row r="869" spans="1:22">
      <c r="A869">
        <v>13109</v>
      </c>
      <c r="B869" t="s">
        <v>126</v>
      </c>
      <c r="C869" t="s">
        <v>127</v>
      </c>
      <c r="D869" t="s">
        <v>3442</v>
      </c>
      <c r="E869">
        <v>1</v>
      </c>
      <c r="F869" t="s">
        <v>206</v>
      </c>
      <c r="G869" t="s">
        <v>73</v>
      </c>
      <c r="H869">
        <v>5061558</v>
      </c>
      <c r="I869" t="s">
        <v>3511</v>
      </c>
      <c r="J869">
        <v>38800</v>
      </c>
      <c r="K869">
        <v>38800</v>
      </c>
      <c r="L869">
        <v>24587</v>
      </c>
      <c r="M869">
        <v>24586.818299999999</v>
      </c>
      <c r="N869">
        <v>24586.818299999999</v>
      </c>
      <c r="O869">
        <v>100</v>
      </c>
      <c r="P869">
        <v>0</v>
      </c>
      <c r="Q869" t="s">
        <v>75</v>
      </c>
      <c r="R869" t="s">
        <v>3532</v>
      </c>
      <c r="S869" t="s">
        <v>195</v>
      </c>
      <c r="T869" t="s">
        <v>128</v>
      </c>
      <c r="U869">
        <v>0</v>
      </c>
      <c r="V869">
        <v>0</v>
      </c>
    </row>
    <row r="870" spans="1:22">
      <c r="A870">
        <v>13109</v>
      </c>
      <c r="B870" t="s">
        <v>134</v>
      </c>
      <c r="C870" t="s">
        <v>135</v>
      </c>
      <c r="D870" t="s">
        <v>3442</v>
      </c>
      <c r="E870">
        <v>8.5</v>
      </c>
      <c r="F870" t="s">
        <v>206</v>
      </c>
      <c r="G870" t="s">
        <v>73</v>
      </c>
      <c r="H870">
        <v>5061558</v>
      </c>
      <c r="I870" t="s">
        <v>3511</v>
      </c>
      <c r="J870">
        <v>201450</v>
      </c>
      <c r="K870">
        <v>23700</v>
      </c>
      <c r="L870">
        <v>59390</v>
      </c>
      <c r="M870">
        <v>6986.8074999999999</v>
      </c>
      <c r="N870">
        <v>59387.863749999997</v>
      </c>
      <c r="O870">
        <v>100</v>
      </c>
      <c r="P870">
        <v>0</v>
      </c>
      <c r="Q870" t="s">
        <v>75</v>
      </c>
      <c r="R870" t="s">
        <v>3532</v>
      </c>
      <c r="S870" t="s">
        <v>195</v>
      </c>
      <c r="T870" t="s">
        <v>136</v>
      </c>
      <c r="U870">
        <v>0</v>
      </c>
      <c r="V870">
        <v>0</v>
      </c>
    </row>
    <row r="871" spans="1:22">
      <c r="A871">
        <v>13110</v>
      </c>
      <c r="B871" t="s">
        <v>303</v>
      </c>
      <c r="C871" t="s">
        <v>100</v>
      </c>
      <c r="D871" t="s">
        <v>3442</v>
      </c>
      <c r="E871">
        <v>1</v>
      </c>
      <c r="F871" t="s">
        <v>144</v>
      </c>
      <c r="G871" t="s">
        <v>73</v>
      </c>
      <c r="H871">
        <v>5061556</v>
      </c>
      <c r="I871" t="s">
        <v>3511</v>
      </c>
      <c r="J871">
        <v>205600</v>
      </c>
      <c r="K871">
        <v>257000</v>
      </c>
      <c r="L871">
        <v>205600</v>
      </c>
      <c r="M871">
        <v>167363.40539999999</v>
      </c>
      <c r="N871">
        <v>133890.72432000001</v>
      </c>
      <c r="O871">
        <v>80</v>
      </c>
      <c r="P871">
        <v>0</v>
      </c>
      <c r="Q871" t="s">
        <v>75</v>
      </c>
      <c r="R871" t="s">
        <v>3533</v>
      </c>
      <c r="S871" t="s">
        <v>195</v>
      </c>
      <c r="T871" t="s">
        <v>229</v>
      </c>
      <c r="U871">
        <v>0</v>
      </c>
      <c r="V871">
        <v>0</v>
      </c>
    </row>
    <row r="872" spans="1:22">
      <c r="A872">
        <v>13110</v>
      </c>
      <c r="B872" t="s">
        <v>148</v>
      </c>
      <c r="C872" t="s">
        <v>106</v>
      </c>
      <c r="D872" t="s">
        <v>3442</v>
      </c>
      <c r="E872">
        <v>1</v>
      </c>
      <c r="F872" t="s">
        <v>144</v>
      </c>
      <c r="G872" t="s">
        <v>73</v>
      </c>
      <c r="H872">
        <v>5061556</v>
      </c>
      <c r="I872" t="s">
        <v>3511</v>
      </c>
      <c r="J872">
        <v>35120</v>
      </c>
      <c r="K872">
        <v>43900</v>
      </c>
      <c r="L872">
        <v>35120</v>
      </c>
      <c r="M872">
        <v>27746.087599999999</v>
      </c>
      <c r="N872">
        <v>22196.870080000001</v>
      </c>
      <c r="O872">
        <v>80</v>
      </c>
      <c r="P872">
        <v>0</v>
      </c>
      <c r="Q872" t="s">
        <v>75</v>
      </c>
      <c r="R872" t="s">
        <v>3533</v>
      </c>
      <c r="S872" t="s">
        <v>195</v>
      </c>
      <c r="T872" t="s">
        <v>130</v>
      </c>
      <c r="U872">
        <v>0</v>
      </c>
      <c r="V872">
        <v>0</v>
      </c>
    </row>
    <row r="873" spans="1:22">
      <c r="A873">
        <v>13110</v>
      </c>
      <c r="B873" t="s">
        <v>149</v>
      </c>
      <c r="C873" t="s">
        <v>150</v>
      </c>
      <c r="D873" t="s">
        <v>3442</v>
      </c>
      <c r="E873">
        <v>1</v>
      </c>
      <c r="F873" t="s">
        <v>144</v>
      </c>
      <c r="G873" t="s">
        <v>73</v>
      </c>
      <c r="H873">
        <v>5061556</v>
      </c>
      <c r="I873" t="s">
        <v>3511</v>
      </c>
      <c r="J873">
        <v>84000</v>
      </c>
      <c r="K873">
        <v>105000</v>
      </c>
      <c r="L873">
        <v>84000</v>
      </c>
      <c r="M873">
        <v>73844.741200000004</v>
      </c>
      <c r="N873">
        <v>59075.792959999999</v>
      </c>
      <c r="O873">
        <v>80</v>
      </c>
      <c r="P873">
        <v>0</v>
      </c>
      <c r="Q873" t="s">
        <v>75</v>
      </c>
      <c r="R873" t="s">
        <v>3533</v>
      </c>
      <c r="S873" t="s">
        <v>195</v>
      </c>
      <c r="T873" t="s">
        <v>130</v>
      </c>
      <c r="U873">
        <v>0</v>
      </c>
      <c r="V873">
        <v>0</v>
      </c>
    </row>
    <row r="874" spans="1:22">
      <c r="A874">
        <v>13110</v>
      </c>
      <c r="B874" t="s">
        <v>304</v>
      </c>
      <c r="C874" t="s">
        <v>182</v>
      </c>
      <c r="D874" t="s">
        <v>3442</v>
      </c>
      <c r="E874">
        <v>0.1</v>
      </c>
      <c r="F874" t="s">
        <v>144</v>
      </c>
      <c r="G874" t="s">
        <v>73</v>
      </c>
      <c r="H874">
        <v>5061556</v>
      </c>
      <c r="I874" t="s">
        <v>3511</v>
      </c>
      <c r="J874">
        <v>2380</v>
      </c>
      <c r="K874">
        <v>23800</v>
      </c>
      <c r="L874">
        <v>2380</v>
      </c>
      <c r="M874">
        <v>16843.155500000001</v>
      </c>
      <c r="N874">
        <v>1684.31555</v>
      </c>
      <c r="O874">
        <v>100</v>
      </c>
      <c r="P874">
        <v>0</v>
      </c>
      <c r="Q874" t="s">
        <v>75</v>
      </c>
      <c r="R874" t="s">
        <v>3533</v>
      </c>
      <c r="S874" t="s">
        <v>195</v>
      </c>
      <c r="T874" t="s">
        <v>223</v>
      </c>
      <c r="U874">
        <v>0</v>
      </c>
      <c r="V874">
        <v>0</v>
      </c>
    </row>
    <row r="875" spans="1:22">
      <c r="A875">
        <v>13338</v>
      </c>
      <c r="B875" t="s">
        <v>856</v>
      </c>
      <c r="C875" t="s">
        <v>549</v>
      </c>
      <c r="D875" t="s">
        <v>3511</v>
      </c>
      <c r="E875">
        <v>1</v>
      </c>
      <c r="F875" t="s">
        <v>183</v>
      </c>
      <c r="G875" t="s">
        <v>73</v>
      </c>
      <c r="H875">
        <v>4009158</v>
      </c>
      <c r="I875" t="s">
        <v>3511</v>
      </c>
      <c r="J875">
        <v>2073000</v>
      </c>
      <c r="K875">
        <v>2073000</v>
      </c>
      <c r="L875">
        <v>1399910</v>
      </c>
      <c r="M875">
        <v>1399910</v>
      </c>
      <c r="N875">
        <v>1399910</v>
      </c>
      <c r="O875">
        <v>100</v>
      </c>
      <c r="P875">
        <v>0</v>
      </c>
      <c r="Q875" t="s">
        <v>75</v>
      </c>
      <c r="R875" t="s">
        <v>161</v>
      </c>
      <c r="S875" t="s">
        <v>122</v>
      </c>
      <c r="T875" t="s">
        <v>550</v>
      </c>
      <c r="U875">
        <v>248000</v>
      </c>
      <c r="V875">
        <v>248000</v>
      </c>
    </row>
    <row r="876" spans="1:22">
      <c r="A876">
        <v>13342</v>
      </c>
      <c r="B876" t="s">
        <v>1728</v>
      </c>
      <c r="C876" t="s">
        <v>677</v>
      </c>
      <c r="D876" t="s">
        <v>3511</v>
      </c>
      <c r="E876">
        <v>2</v>
      </c>
      <c r="F876" t="s">
        <v>183</v>
      </c>
      <c r="G876" t="s">
        <v>73</v>
      </c>
      <c r="H876">
        <v>4009159</v>
      </c>
      <c r="I876" t="s">
        <v>3511</v>
      </c>
      <c r="J876">
        <v>590000</v>
      </c>
      <c r="K876">
        <v>295000</v>
      </c>
      <c r="L876">
        <v>401200</v>
      </c>
      <c r="M876">
        <v>200600</v>
      </c>
      <c r="N876">
        <v>401200</v>
      </c>
      <c r="O876">
        <v>100</v>
      </c>
      <c r="P876">
        <v>0</v>
      </c>
      <c r="Q876" t="s">
        <v>75</v>
      </c>
      <c r="R876" t="s">
        <v>161</v>
      </c>
      <c r="S876" t="s">
        <v>122</v>
      </c>
      <c r="T876" t="s">
        <v>245</v>
      </c>
      <c r="U876">
        <v>0</v>
      </c>
      <c r="V876">
        <v>0</v>
      </c>
    </row>
    <row r="877" spans="1:22">
      <c r="A877">
        <v>13345</v>
      </c>
      <c r="B877" t="s">
        <v>151</v>
      </c>
      <c r="C877" t="s">
        <v>152</v>
      </c>
      <c r="D877" t="s">
        <v>3511</v>
      </c>
      <c r="E877">
        <v>1</v>
      </c>
      <c r="F877" t="s">
        <v>96</v>
      </c>
      <c r="G877" t="s">
        <v>73</v>
      </c>
      <c r="H877">
        <v>4009171</v>
      </c>
      <c r="I877" t="s">
        <v>3511</v>
      </c>
      <c r="J877">
        <v>90000</v>
      </c>
      <c r="K877">
        <v>90000</v>
      </c>
      <c r="L877">
        <v>81000</v>
      </c>
      <c r="M877">
        <v>77850</v>
      </c>
      <c r="N877">
        <v>77850</v>
      </c>
      <c r="O877">
        <v>100</v>
      </c>
      <c r="P877">
        <v>10</v>
      </c>
      <c r="Q877" t="s">
        <v>75</v>
      </c>
      <c r="R877" t="s">
        <v>97</v>
      </c>
      <c r="S877" t="s">
        <v>98</v>
      </c>
      <c r="T877" t="s">
        <v>155</v>
      </c>
      <c r="U877">
        <v>0</v>
      </c>
      <c r="V877">
        <v>0</v>
      </c>
    </row>
    <row r="878" spans="1:22">
      <c r="A878">
        <v>13340</v>
      </c>
      <c r="B878" t="s">
        <v>358</v>
      </c>
      <c r="C878" t="s">
        <v>127</v>
      </c>
      <c r="D878" t="s">
        <v>3511</v>
      </c>
      <c r="E878">
        <v>1</v>
      </c>
      <c r="F878" t="s">
        <v>144</v>
      </c>
      <c r="G878" t="s">
        <v>73</v>
      </c>
      <c r="H878">
        <v>5061568</v>
      </c>
      <c r="I878" t="s">
        <v>3511</v>
      </c>
      <c r="J878">
        <v>31120</v>
      </c>
      <c r="K878">
        <v>38900</v>
      </c>
      <c r="L878">
        <v>31120</v>
      </c>
      <c r="M878">
        <v>24759.296300000002</v>
      </c>
      <c r="N878">
        <v>19807.437040000001</v>
      </c>
      <c r="O878">
        <v>80</v>
      </c>
      <c r="P878">
        <v>0</v>
      </c>
      <c r="Q878" t="s">
        <v>75</v>
      </c>
      <c r="R878" t="s">
        <v>1965</v>
      </c>
      <c r="S878" t="s">
        <v>525</v>
      </c>
      <c r="T878" t="s">
        <v>128</v>
      </c>
      <c r="U878">
        <v>0</v>
      </c>
      <c r="V878">
        <v>0</v>
      </c>
    </row>
    <row r="879" spans="1:22">
      <c r="A879">
        <v>13340</v>
      </c>
      <c r="B879" t="s">
        <v>2370</v>
      </c>
      <c r="C879" t="s">
        <v>2371</v>
      </c>
      <c r="D879" t="s">
        <v>3511</v>
      </c>
      <c r="E879">
        <v>1</v>
      </c>
      <c r="F879" t="s">
        <v>144</v>
      </c>
      <c r="G879" t="s">
        <v>73</v>
      </c>
      <c r="H879">
        <v>5061568</v>
      </c>
      <c r="I879" t="s">
        <v>3511</v>
      </c>
      <c r="J879">
        <v>15200</v>
      </c>
      <c r="K879">
        <v>15200</v>
      </c>
      <c r="L879">
        <v>15200</v>
      </c>
      <c r="M879">
        <v>10792</v>
      </c>
      <c r="N879">
        <v>10792</v>
      </c>
      <c r="O879">
        <v>100</v>
      </c>
      <c r="P879">
        <v>0</v>
      </c>
      <c r="Q879" t="s">
        <v>75</v>
      </c>
      <c r="R879" t="s">
        <v>1965</v>
      </c>
      <c r="S879" t="s">
        <v>525</v>
      </c>
      <c r="T879" t="s">
        <v>737</v>
      </c>
      <c r="U879">
        <v>0</v>
      </c>
      <c r="V879">
        <v>0</v>
      </c>
    </row>
    <row r="880" spans="1:22">
      <c r="A880">
        <v>13340</v>
      </c>
      <c r="B880" t="s">
        <v>207</v>
      </c>
      <c r="C880" t="s">
        <v>208</v>
      </c>
      <c r="D880" t="s">
        <v>3511</v>
      </c>
      <c r="E880">
        <v>6.5</v>
      </c>
      <c r="F880" t="s">
        <v>144</v>
      </c>
      <c r="G880" t="s">
        <v>73</v>
      </c>
      <c r="H880">
        <v>5061568</v>
      </c>
      <c r="I880" t="s">
        <v>3511</v>
      </c>
      <c r="J880">
        <v>154050</v>
      </c>
      <c r="K880">
        <v>23700</v>
      </c>
      <c r="L880">
        <v>154050</v>
      </c>
      <c r="M880">
        <v>6953.81</v>
      </c>
      <c r="N880">
        <v>45199.764999999999</v>
      </c>
      <c r="O880">
        <v>100</v>
      </c>
      <c r="P880">
        <v>0</v>
      </c>
      <c r="Q880" t="s">
        <v>75</v>
      </c>
      <c r="R880" t="s">
        <v>1965</v>
      </c>
      <c r="S880" t="s">
        <v>525</v>
      </c>
      <c r="T880" t="s">
        <v>136</v>
      </c>
      <c r="U880">
        <v>0</v>
      </c>
      <c r="V880">
        <v>0</v>
      </c>
    </row>
    <row r="881" spans="1:22">
      <c r="A881">
        <v>13347</v>
      </c>
      <c r="B881" t="s">
        <v>637</v>
      </c>
      <c r="C881" t="s">
        <v>541</v>
      </c>
      <c r="D881" t="s">
        <v>3511</v>
      </c>
      <c r="E881">
        <v>1</v>
      </c>
      <c r="F881" t="s">
        <v>96</v>
      </c>
      <c r="G881" t="s">
        <v>73</v>
      </c>
      <c r="H881">
        <v>4009170</v>
      </c>
      <c r="I881" t="s">
        <v>3511</v>
      </c>
      <c r="J881">
        <v>116000</v>
      </c>
      <c r="K881">
        <v>116000</v>
      </c>
      <c r="L881">
        <v>92800</v>
      </c>
      <c r="M881">
        <v>77860</v>
      </c>
      <c r="N881">
        <v>77860</v>
      </c>
      <c r="O881">
        <v>100</v>
      </c>
      <c r="P881">
        <v>20</v>
      </c>
      <c r="Q881" t="s">
        <v>75</v>
      </c>
      <c r="R881" t="s">
        <v>97</v>
      </c>
      <c r="S881" t="s">
        <v>98</v>
      </c>
      <c r="T881" t="s">
        <v>542</v>
      </c>
      <c r="U881">
        <v>0</v>
      </c>
      <c r="V881">
        <v>0</v>
      </c>
    </row>
    <row r="882" spans="1:22">
      <c r="A882">
        <v>13349</v>
      </c>
      <c r="B882" t="s">
        <v>3534</v>
      </c>
      <c r="C882" t="s">
        <v>3535</v>
      </c>
      <c r="D882" t="s">
        <v>3511</v>
      </c>
      <c r="E882">
        <v>4</v>
      </c>
      <c r="F882" t="s">
        <v>120</v>
      </c>
      <c r="G882" t="s">
        <v>73</v>
      </c>
      <c r="H882">
        <v>4009160</v>
      </c>
      <c r="I882" t="s">
        <v>3511</v>
      </c>
      <c r="J882">
        <v>88400</v>
      </c>
      <c r="K882">
        <v>22100</v>
      </c>
      <c r="L882">
        <v>88400</v>
      </c>
      <c r="M882">
        <v>17901</v>
      </c>
      <c r="N882">
        <v>71604</v>
      </c>
      <c r="O882">
        <v>100</v>
      </c>
      <c r="P882">
        <v>0</v>
      </c>
      <c r="Q882" t="s">
        <v>75</v>
      </c>
      <c r="R882" t="s">
        <v>121</v>
      </c>
      <c r="S882" t="s">
        <v>122</v>
      </c>
      <c r="T882" t="s">
        <v>462</v>
      </c>
      <c r="U882">
        <v>0</v>
      </c>
      <c r="V882">
        <v>0</v>
      </c>
    </row>
    <row r="883" spans="1:22">
      <c r="A883">
        <v>13349</v>
      </c>
      <c r="B883" t="s">
        <v>3534</v>
      </c>
      <c r="C883" t="s">
        <v>3535</v>
      </c>
      <c r="D883" t="s">
        <v>3511</v>
      </c>
      <c r="E883">
        <v>4</v>
      </c>
      <c r="F883" t="s">
        <v>120</v>
      </c>
      <c r="G883" t="s">
        <v>340</v>
      </c>
      <c r="H883">
        <v>6000434</v>
      </c>
      <c r="I883" t="s">
        <v>3511</v>
      </c>
      <c r="J883">
        <v>-88400</v>
      </c>
      <c r="K883">
        <v>22100</v>
      </c>
      <c r="L883">
        <v>-88400</v>
      </c>
      <c r="M883">
        <v>17901</v>
      </c>
      <c r="N883">
        <v>-71604</v>
      </c>
      <c r="O883">
        <v>100</v>
      </c>
      <c r="P883">
        <v>0</v>
      </c>
      <c r="Q883" t="s">
        <v>75</v>
      </c>
      <c r="R883" t="s">
        <v>121</v>
      </c>
      <c r="S883" t="s">
        <v>122</v>
      </c>
      <c r="T883" t="s">
        <v>462</v>
      </c>
      <c r="U883">
        <v>0</v>
      </c>
      <c r="V883">
        <v>0</v>
      </c>
    </row>
    <row r="884" spans="1:22">
      <c r="A884">
        <v>13349</v>
      </c>
      <c r="B884" t="s">
        <v>3534</v>
      </c>
      <c r="C884" t="s">
        <v>3535</v>
      </c>
      <c r="D884" t="s">
        <v>3511</v>
      </c>
      <c r="E884">
        <v>4</v>
      </c>
      <c r="F884" t="s">
        <v>120</v>
      </c>
      <c r="G884" t="s">
        <v>73</v>
      </c>
      <c r="H884">
        <v>4009161</v>
      </c>
      <c r="I884" t="s">
        <v>3511</v>
      </c>
      <c r="J884">
        <v>88400</v>
      </c>
      <c r="K884">
        <v>22100</v>
      </c>
      <c r="L884">
        <v>71604</v>
      </c>
      <c r="M884">
        <v>17901</v>
      </c>
      <c r="N884">
        <v>71604</v>
      </c>
      <c r="O884">
        <v>100</v>
      </c>
      <c r="P884">
        <v>0</v>
      </c>
      <c r="Q884" t="s">
        <v>75</v>
      </c>
      <c r="R884" t="s">
        <v>121</v>
      </c>
      <c r="S884" t="s">
        <v>122</v>
      </c>
      <c r="T884" t="s">
        <v>462</v>
      </c>
      <c r="U884">
        <v>0</v>
      </c>
      <c r="V884">
        <v>0</v>
      </c>
    </row>
    <row r="885" spans="1:22">
      <c r="A885">
        <v>13350</v>
      </c>
      <c r="B885" t="s">
        <v>151</v>
      </c>
      <c r="C885" t="s">
        <v>152</v>
      </c>
      <c r="D885" t="s">
        <v>3511</v>
      </c>
      <c r="E885">
        <v>1</v>
      </c>
      <c r="F885" t="s">
        <v>96</v>
      </c>
      <c r="G885" t="s">
        <v>73</v>
      </c>
      <c r="H885">
        <v>4009168</v>
      </c>
      <c r="I885" t="s">
        <v>3511</v>
      </c>
      <c r="J885">
        <v>90000</v>
      </c>
      <c r="K885">
        <v>90000</v>
      </c>
      <c r="L885">
        <v>79200</v>
      </c>
      <c r="M885">
        <v>77850</v>
      </c>
      <c r="N885">
        <v>77850</v>
      </c>
      <c r="O885">
        <v>100</v>
      </c>
      <c r="P885">
        <v>12</v>
      </c>
      <c r="Q885" t="s">
        <v>75</v>
      </c>
      <c r="R885" t="s">
        <v>97</v>
      </c>
      <c r="S885" t="s">
        <v>98</v>
      </c>
      <c r="T885" t="s">
        <v>155</v>
      </c>
      <c r="U885">
        <v>0</v>
      </c>
      <c r="V885">
        <v>0</v>
      </c>
    </row>
    <row r="886" spans="1:22">
      <c r="A886">
        <v>13155</v>
      </c>
      <c r="B886" t="s">
        <v>137</v>
      </c>
      <c r="C886" t="s">
        <v>127</v>
      </c>
      <c r="D886" t="s">
        <v>3511</v>
      </c>
      <c r="E886">
        <v>1</v>
      </c>
      <c r="F886" t="s">
        <v>206</v>
      </c>
      <c r="G886" t="s">
        <v>73</v>
      </c>
      <c r="H886">
        <v>5061613</v>
      </c>
      <c r="I886" t="s">
        <v>3511</v>
      </c>
      <c r="J886">
        <v>31700</v>
      </c>
      <c r="K886">
        <v>31700</v>
      </c>
      <c r="L886">
        <v>20306</v>
      </c>
      <c r="M886">
        <v>20306.419300000001</v>
      </c>
      <c r="N886">
        <v>20306.419300000001</v>
      </c>
      <c r="O886">
        <v>100</v>
      </c>
      <c r="P886">
        <v>0</v>
      </c>
      <c r="Q886" t="s">
        <v>75</v>
      </c>
      <c r="R886" t="s">
        <v>3544</v>
      </c>
      <c r="S886" t="s">
        <v>195</v>
      </c>
      <c r="T886" t="s">
        <v>128</v>
      </c>
      <c r="U886">
        <v>0</v>
      </c>
      <c r="V886">
        <v>0</v>
      </c>
    </row>
    <row r="887" spans="1:22">
      <c r="A887">
        <v>13155</v>
      </c>
      <c r="B887" t="s">
        <v>207</v>
      </c>
      <c r="C887" t="s">
        <v>208</v>
      </c>
      <c r="D887" t="s">
        <v>3511</v>
      </c>
      <c r="E887">
        <v>7</v>
      </c>
      <c r="F887" t="s">
        <v>206</v>
      </c>
      <c r="G887" t="s">
        <v>73</v>
      </c>
      <c r="H887">
        <v>5061613</v>
      </c>
      <c r="I887" t="s">
        <v>3511</v>
      </c>
      <c r="J887">
        <v>165900</v>
      </c>
      <c r="K887">
        <v>23700</v>
      </c>
      <c r="L887">
        <v>48678</v>
      </c>
      <c r="M887">
        <v>6953.81</v>
      </c>
      <c r="N887">
        <v>48676.67</v>
      </c>
      <c r="O887">
        <v>100</v>
      </c>
      <c r="P887">
        <v>0</v>
      </c>
      <c r="Q887" t="s">
        <v>75</v>
      </c>
      <c r="R887" t="s">
        <v>3544</v>
      </c>
      <c r="S887" t="s">
        <v>195</v>
      </c>
      <c r="T887" t="s">
        <v>136</v>
      </c>
      <c r="U887">
        <v>0</v>
      </c>
      <c r="V887">
        <v>0</v>
      </c>
    </row>
    <row r="888" spans="1:22">
      <c r="A888">
        <v>13354</v>
      </c>
      <c r="B888" t="s">
        <v>3536</v>
      </c>
      <c r="C888" t="s">
        <v>218</v>
      </c>
      <c r="D888" t="s">
        <v>3511</v>
      </c>
      <c r="E888">
        <v>1</v>
      </c>
      <c r="F888" t="s">
        <v>160</v>
      </c>
      <c r="G888" t="s">
        <v>73</v>
      </c>
      <c r="H888">
        <v>4009162</v>
      </c>
      <c r="I888" t="s">
        <v>3511</v>
      </c>
      <c r="J888">
        <v>62100</v>
      </c>
      <c r="K888">
        <v>62100</v>
      </c>
      <c r="L888">
        <v>38784</v>
      </c>
      <c r="M888">
        <v>38784</v>
      </c>
      <c r="N888">
        <v>38784</v>
      </c>
      <c r="O888">
        <v>100</v>
      </c>
      <c r="P888">
        <v>0</v>
      </c>
      <c r="Q888" t="s">
        <v>75</v>
      </c>
      <c r="R888" t="s">
        <v>161</v>
      </c>
      <c r="S888" t="s">
        <v>122</v>
      </c>
      <c r="T888" t="s">
        <v>219</v>
      </c>
      <c r="U888">
        <v>0</v>
      </c>
      <c r="V888">
        <v>0</v>
      </c>
    </row>
    <row r="889" spans="1:22">
      <c r="A889">
        <v>13354</v>
      </c>
      <c r="B889" t="s">
        <v>3537</v>
      </c>
      <c r="C889" t="s">
        <v>225</v>
      </c>
      <c r="D889" t="s">
        <v>3511</v>
      </c>
      <c r="E889">
        <v>4</v>
      </c>
      <c r="F889" t="s">
        <v>160</v>
      </c>
      <c r="G889" t="s">
        <v>73</v>
      </c>
      <c r="H889">
        <v>4009162</v>
      </c>
      <c r="I889" t="s">
        <v>3511</v>
      </c>
      <c r="J889">
        <v>122800</v>
      </c>
      <c r="K889">
        <v>30700</v>
      </c>
      <c r="L889">
        <v>76544</v>
      </c>
      <c r="M889">
        <v>19136</v>
      </c>
      <c r="N889">
        <v>76544</v>
      </c>
      <c r="O889">
        <v>100</v>
      </c>
      <c r="P889">
        <v>0</v>
      </c>
      <c r="Q889" t="s">
        <v>75</v>
      </c>
      <c r="R889" t="s">
        <v>161</v>
      </c>
      <c r="S889" t="s">
        <v>122</v>
      </c>
      <c r="T889" t="s">
        <v>226</v>
      </c>
      <c r="U889">
        <v>0</v>
      </c>
      <c r="V889">
        <v>0</v>
      </c>
    </row>
    <row r="890" spans="1:22">
      <c r="A890">
        <v>13361</v>
      </c>
      <c r="B890" t="s">
        <v>3538</v>
      </c>
      <c r="C890" t="s">
        <v>943</v>
      </c>
      <c r="D890" t="s">
        <v>3511</v>
      </c>
      <c r="E890">
        <v>2</v>
      </c>
      <c r="F890" t="s">
        <v>160</v>
      </c>
      <c r="G890" t="s">
        <v>73</v>
      </c>
      <c r="H890">
        <v>4009163</v>
      </c>
      <c r="I890" t="s">
        <v>3511</v>
      </c>
      <c r="J890">
        <v>306000</v>
      </c>
      <c r="K890">
        <v>153000</v>
      </c>
      <c r="L890">
        <v>192000</v>
      </c>
      <c r="M890">
        <v>96000</v>
      </c>
      <c r="N890">
        <v>192000</v>
      </c>
      <c r="O890">
        <v>100</v>
      </c>
      <c r="P890">
        <v>0</v>
      </c>
      <c r="Q890" t="s">
        <v>75</v>
      </c>
      <c r="R890" t="s">
        <v>161</v>
      </c>
      <c r="S890" t="s">
        <v>122</v>
      </c>
      <c r="T890" t="s">
        <v>245</v>
      </c>
      <c r="U890">
        <v>0</v>
      </c>
      <c r="V890">
        <v>0</v>
      </c>
    </row>
    <row r="891" spans="1:22">
      <c r="A891">
        <v>13259</v>
      </c>
      <c r="B891" t="s">
        <v>1478</v>
      </c>
      <c r="C891" t="s">
        <v>1479</v>
      </c>
      <c r="D891" t="s">
        <v>3442</v>
      </c>
      <c r="E891">
        <v>2</v>
      </c>
      <c r="F891" t="s">
        <v>144</v>
      </c>
      <c r="G891" t="s">
        <v>340</v>
      </c>
      <c r="H891">
        <v>6000435</v>
      </c>
      <c r="I891" t="s">
        <v>3511</v>
      </c>
      <c r="J891">
        <v>-36000</v>
      </c>
      <c r="K891">
        <v>18000</v>
      </c>
      <c r="L891">
        <v>-30600</v>
      </c>
      <c r="M891">
        <v>14400</v>
      </c>
      <c r="N891">
        <v>-28800</v>
      </c>
      <c r="O891">
        <v>100</v>
      </c>
      <c r="P891">
        <v>15</v>
      </c>
      <c r="Q891" t="s">
        <v>75</v>
      </c>
      <c r="R891" t="s">
        <v>97</v>
      </c>
      <c r="S891" t="s">
        <v>98</v>
      </c>
      <c r="T891" t="s">
        <v>155</v>
      </c>
      <c r="U891">
        <v>0</v>
      </c>
      <c r="V891">
        <v>0</v>
      </c>
    </row>
    <row r="892" spans="1:22">
      <c r="A892">
        <v>13259</v>
      </c>
      <c r="B892" t="s">
        <v>2341</v>
      </c>
      <c r="C892" t="s">
        <v>2342</v>
      </c>
      <c r="D892" t="s">
        <v>3442</v>
      </c>
      <c r="E892">
        <v>2</v>
      </c>
      <c r="F892" t="s">
        <v>144</v>
      </c>
      <c r="G892" t="s">
        <v>340</v>
      </c>
      <c r="H892">
        <v>6000435</v>
      </c>
      <c r="I892" t="s">
        <v>3511</v>
      </c>
      <c r="J892">
        <v>-42000</v>
      </c>
      <c r="K892">
        <v>21000</v>
      </c>
      <c r="L892">
        <v>-37800</v>
      </c>
      <c r="M892">
        <v>18000</v>
      </c>
      <c r="N892">
        <v>-36000</v>
      </c>
      <c r="O892">
        <v>100</v>
      </c>
      <c r="P892">
        <v>10</v>
      </c>
      <c r="Q892" t="s">
        <v>75</v>
      </c>
      <c r="R892" t="s">
        <v>97</v>
      </c>
      <c r="S892" t="s">
        <v>98</v>
      </c>
      <c r="T892" t="s">
        <v>155</v>
      </c>
      <c r="U892">
        <v>0</v>
      </c>
      <c r="V892">
        <v>0</v>
      </c>
    </row>
    <row r="893" spans="1:22">
      <c r="A893">
        <v>13259</v>
      </c>
      <c r="B893" t="s">
        <v>1108</v>
      </c>
      <c r="C893" t="s">
        <v>1109</v>
      </c>
      <c r="D893" t="s">
        <v>3442</v>
      </c>
      <c r="E893">
        <v>1</v>
      </c>
      <c r="F893" t="s">
        <v>144</v>
      </c>
      <c r="G893" t="s">
        <v>340</v>
      </c>
      <c r="H893">
        <v>6000435</v>
      </c>
      <c r="I893" t="s">
        <v>3511</v>
      </c>
      <c r="J893">
        <v>-36000</v>
      </c>
      <c r="K893">
        <v>36000</v>
      </c>
      <c r="L893">
        <v>-28800</v>
      </c>
      <c r="M893">
        <v>23632.731400000001</v>
      </c>
      <c r="N893">
        <v>-23632.731400000001</v>
      </c>
      <c r="O893">
        <v>100</v>
      </c>
      <c r="P893">
        <v>20</v>
      </c>
      <c r="Q893" t="s">
        <v>75</v>
      </c>
      <c r="R893" t="s">
        <v>97</v>
      </c>
      <c r="S893" t="s">
        <v>98</v>
      </c>
      <c r="T893" t="s">
        <v>322</v>
      </c>
      <c r="U893">
        <v>0</v>
      </c>
      <c r="V893">
        <v>0</v>
      </c>
    </row>
    <row r="894" spans="1:22">
      <c r="A894">
        <v>12491</v>
      </c>
      <c r="B894" t="s">
        <v>3341</v>
      </c>
      <c r="C894" t="s">
        <v>1428</v>
      </c>
      <c r="D894" t="s">
        <v>2888</v>
      </c>
      <c r="E894">
        <v>1</v>
      </c>
      <c r="F894" t="s">
        <v>72</v>
      </c>
      <c r="G894" t="s">
        <v>340</v>
      </c>
      <c r="H894">
        <v>7006304</v>
      </c>
      <c r="I894" t="s">
        <v>3511</v>
      </c>
      <c r="J894">
        <v>-186000</v>
      </c>
      <c r="K894">
        <v>186000</v>
      </c>
      <c r="L894">
        <v>-150660</v>
      </c>
      <c r="M894">
        <v>135780</v>
      </c>
      <c r="N894">
        <v>-135780</v>
      </c>
      <c r="O894">
        <v>100</v>
      </c>
      <c r="P894">
        <v>19</v>
      </c>
      <c r="Q894" t="s">
        <v>75</v>
      </c>
      <c r="R894" t="s">
        <v>3342</v>
      </c>
      <c r="S894" t="s">
        <v>195</v>
      </c>
      <c r="T894" t="s">
        <v>759</v>
      </c>
      <c r="U894">
        <v>0</v>
      </c>
      <c r="V894">
        <v>0</v>
      </c>
    </row>
    <row r="895" spans="1:22">
      <c r="A895">
        <v>12491</v>
      </c>
      <c r="B895" t="s">
        <v>557</v>
      </c>
      <c r="C895" t="s">
        <v>446</v>
      </c>
      <c r="D895" t="s">
        <v>2888</v>
      </c>
      <c r="E895">
        <v>1</v>
      </c>
      <c r="F895" t="s">
        <v>72</v>
      </c>
      <c r="G895" t="s">
        <v>340</v>
      </c>
      <c r="H895">
        <v>7006304</v>
      </c>
      <c r="I895" t="s">
        <v>3511</v>
      </c>
      <c r="J895">
        <v>-6700</v>
      </c>
      <c r="K895">
        <v>6700</v>
      </c>
      <c r="L895">
        <v>-5293</v>
      </c>
      <c r="M895">
        <v>4757</v>
      </c>
      <c r="N895">
        <v>-4757</v>
      </c>
      <c r="O895">
        <v>100</v>
      </c>
      <c r="P895">
        <v>21</v>
      </c>
      <c r="Q895" t="s">
        <v>75</v>
      </c>
      <c r="R895" t="s">
        <v>3342</v>
      </c>
      <c r="S895" t="s">
        <v>195</v>
      </c>
      <c r="T895" t="s">
        <v>447</v>
      </c>
      <c r="U895">
        <v>0</v>
      </c>
      <c r="V895">
        <v>0</v>
      </c>
    </row>
    <row r="896" spans="1:22">
      <c r="A896">
        <v>12491</v>
      </c>
      <c r="B896" t="s">
        <v>1431</v>
      </c>
      <c r="C896" t="s">
        <v>354</v>
      </c>
      <c r="D896" t="s">
        <v>2888</v>
      </c>
      <c r="E896">
        <v>3</v>
      </c>
      <c r="F896" t="s">
        <v>72</v>
      </c>
      <c r="G896" t="s">
        <v>340</v>
      </c>
      <c r="H896">
        <v>7006304</v>
      </c>
      <c r="I896" t="s">
        <v>3511</v>
      </c>
      <c r="J896">
        <v>-13200</v>
      </c>
      <c r="K896">
        <v>4400</v>
      </c>
      <c r="L896">
        <v>-10692</v>
      </c>
      <c r="M896">
        <v>3212</v>
      </c>
      <c r="N896">
        <v>-9636</v>
      </c>
      <c r="O896">
        <v>100</v>
      </c>
      <c r="P896">
        <v>19</v>
      </c>
      <c r="Q896" t="s">
        <v>75</v>
      </c>
      <c r="R896" t="s">
        <v>3342</v>
      </c>
      <c r="S896" t="s">
        <v>195</v>
      </c>
      <c r="T896" t="s">
        <v>85</v>
      </c>
      <c r="U896">
        <v>0</v>
      </c>
      <c r="V896">
        <v>0</v>
      </c>
    </row>
    <row r="897" spans="1:22">
      <c r="A897">
        <v>12491</v>
      </c>
      <c r="B897" t="s">
        <v>3341</v>
      </c>
      <c r="C897" t="s">
        <v>1428</v>
      </c>
      <c r="D897" t="s">
        <v>2888</v>
      </c>
      <c r="E897">
        <v>1</v>
      </c>
      <c r="F897" t="s">
        <v>523</v>
      </c>
      <c r="G897" t="s">
        <v>73</v>
      </c>
      <c r="H897">
        <v>5061555</v>
      </c>
      <c r="I897" t="s">
        <v>3511</v>
      </c>
      <c r="J897">
        <v>186000</v>
      </c>
      <c r="K897">
        <v>186000</v>
      </c>
      <c r="L897">
        <v>150660</v>
      </c>
      <c r="M897">
        <v>135780</v>
      </c>
      <c r="N897">
        <v>135780</v>
      </c>
      <c r="O897">
        <v>100</v>
      </c>
      <c r="P897">
        <v>19</v>
      </c>
      <c r="Q897" t="s">
        <v>75</v>
      </c>
      <c r="R897" t="s">
        <v>3342</v>
      </c>
      <c r="S897" t="s">
        <v>195</v>
      </c>
      <c r="T897" t="s">
        <v>759</v>
      </c>
      <c r="U897">
        <v>0</v>
      </c>
      <c r="V897">
        <v>0</v>
      </c>
    </row>
    <row r="898" spans="1:22">
      <c r="A898">
        <v>12491</v>
      </c>
      <c r="B898" t="s">
        <v>557</v>
      </c>
      <c r="C898" t="s">
        <v>446</v>
      </c>
      <c r="D898" t="s">
        <v>2888</v>
      </c>
      <c r="E898">
        <v>1</v>
      </c>
      <c r="F898" t="s">
        <v>523</v>
      </c>
      <c r="G898" t="s">
        <v>73</v>
      </c>
      <c r="H898">
        <v>5061555</v>
      </c>
      <c r="I898" t="s">
        <v>3511</v>
      </c>
      <c r="J898">
        <v>6700</v>
      </c>
      <c r="K898">
        <v>6700</v>
      </c>
      <c r="L898">
        <v>5293</v>
      </c>
      <c r="M898">
        <v>4757</v>
      </c>
      <c r="N898">
        <v>4757</v>
      </c>
      <c r="O898">
        <v>100</v>
      </c>
      <c r="P898">
        <v>21</v>
      </c>
      <c r="Q898" t="s">
        <v>75</v>
      </c>
      <c r="R898" t="s">
        <v>3342</v>
      </c>
      <c r="S898" t="s">
        <v>195</v>
      </c>
      <c r="T898" t="s">
        <v>447</v>
      </c>
      <c r="U898">
        <v>0</v>
      </c>
      <c r="V898">
        <v>0</v>
      </c>
    </row>
    <row r="899" spans="1:22">
      <c r="A899">
        <v>12491</v>
      </c>
      <c r="B899" t="s">
        <v>1431</v>
      </c>
      <c r="C899" t="s">
        <v>354</v>
      </c>
      <c r="D899" t="s">
        <v>2888</v>
      </c>
      <c r="E899">
        <v>3</v>
      </c>
      <c r="F899" t="s">
        <v>523</v>
      </c>
      <c r="G899" t="s">
        <v>73</v>
      </c>
      <c r="H899">
        <v>5061555</v>
      </c>
      <c r="I899" t="s">
        <v>3511</v>
      </c>
      <c r="J899">
        <v>13200</v>
      </c>
      <c r="K899">
        <v>4400</v>
      </c>
      <c r="L899">
        <v>10692</v>
      </c>
      <c r="M899">
        <v>3212</v>
      </c>
      <c r="N899">
        <v>9636</v>
      </c>
      <c r="O899">
        <v>100</v>
      </c>
      <c r="P899">
        <v>19</v>
      </c>
      <c r="Q899" t="s">
        <v>75</v>
      </c>
      <c r="R899" t="s">
        <v>3342</v>
      </c>
      <c r="S899" t="s">
        <v>195</v>
      </c>
      <c r="T899" t="s">
        <v>85</v>
      </c>
      <c r="U899">
        <v>0</v>
      </c>
      <c r="V899">
        <v>0</v>
      </c>
    </row>
    <row r="900" spans="1:22">
      <c r="A900">
        <v>13259</v>
      </c>
      <c r="B900" t="s">
        <v>1478</v>
      </c>
      <c r="C900" t="s">
        <v>1479</v>
      </c>
      <c r="D900" t="s">
        <v>3442</v>
      </c>
      <c r="E900">
        <v>2</v>
      </c>
      <c r="F900" t="s">
        <v>144</v>
      </c>
      <c r="G900" t="s">
        <v>73</v>
      </c>
      <c r="H900">
        <v>4009164</v>
      </c>
      <c r="I900" t="s">
        <v>3511</v>
      </c>
      <c r="J900">
        <v>36000</v>
      </c>
      <c r="K900">
        <v>18000</v>
      </c>
      <c r="L900">
        <v>30600</v>
      </c>
      <c r="M900">
        <v>14400</v>
      </c>
      <c r="N900">
        <v>28800</v>
      </c>
      <c r="O900">
        <v>100</v>
      </c>
      <c r="P900">
        <v>15</v>
      </c>
      <c r="Q900" t="s">
        <v>75</v>
      </c>
      <c r="R900" t="s">
        <v>97</v>
      </c>
      <c r="S900" t="s">
        <v>98</v>
      </c>
      <c r="T900" t="s">
        <v>155</v>
      </c>
      <c r="U900">
        <v>0</v>
      </c>
      <c r="V900">
        <v>0</v>
      </c>
    </row>
    <row r="901" spans="1:22">
      <c r="A901">
        <v>13259</v>
      </c>
      <c r="B901" t="s">
        <v>2341</v>
      </c>
      <c r="C901" t="s">
        <v>2342</v>
      </c>
      <c r="D901" t="s">
        <v>3442</v>
      </c>
      <c r="E901">
        <v>2</v>
      </c>
      <c r="F901" t="s">
        <v>144</v>
      </c>
      <c r="G901" t="s">
        <v>73</v>
      </c>
      <c r="H901">
        <v>4009164</v>
      </c>
      <c r="I901" t="s">
        <v>3511</v>
      </c>
      <c r="J901">
        <v>42000</v>
      </c>
      <c r="K901">
        <v>21000</v>
      </c>
      <c r="L901">
        <v>37800</v>
      </c>
      <c r="M901">
        <v>18000</v>
      </c>
      <c r="N901">
        <v>36000</v>
      </c>
      <c r="O901">
        <v>100</v>
      </c>
      <c r="P901">
        <v>10</v>
      </c>
      <c r="Q901" t="s">
        <v>75</v>
      </c>
      <c r="R901" t="s">
        <v>97</v>
      </c>
      <c r="S901" t="s">
        <v>98</v>
      </c>
      <c r="T901" t="s">
        <v>155</v>
      </c>
      <c r="U901">
        <v>0</v>
      </c>
      <c r="V901">
        <v>0</v>
      </c>
    </row>
    <row r="902" spans="1:22">
      <c r="A902">
        <v>13259</v>
      </c>
      <c r="B902" t="s">
        <v>1108</v>
      </c>
      <c r="C902" t="s">
        <v>1109</v>
      </c>
      <c r="D902" t="s">
        <v>3442</v>
      </c>
      <c r="E902">
        <v>1</v>
      </c>
      <c r="F902" t="s">
        <v>144</v>
      </c>
      <c r="G902" t="s">
        <v>73</v>
      </c>
      <c r="H902">
        <v>4009164</v>
      </c>
      <c r="I902" t="s">
        <v>3511</v>
      </c>
      <c r="J902">
        <v>36000</v>
      </c>
      <c r="K902">
        <v>36000</v>
      </c>
      <c r="L902">
        <v>28800</v>
      </c>
      <c r="M902">
        <v>23632.731400000001</v>
      </c>
      <c r="N902">
        <v>23632.731400000001</v>
      </c>
      <c r="O902">
        <v>100</v>
      </c>
      <c r="P902">
        <v>20</v>
      </c>
      <c r="Q902" t="s">
        <v>75</v>
      </c>
      <c r="R902" t="s">
        <v>97</v>
      </c>
      <c r="S902" t="s">
        <v>98</v>
      </c>
      <c r="T902" t="s">
        <v>322</v>
      </c>
      <c r="U902">
        <v>0</v>
      </c>
      <c r="V902">
        <v>0</v>
      </c>
    </row>
    <row r="903" spans="1:22">
      <c r="A903">
        <v>13110</v>
      </c>
      <c r="B903" t="s">
        <v>148</v>
      </c>
      <c r="C903" t="s">
        <v>106</v>
      </c>
      <c r="D903" t="s">
        <v>3442</v>
      </c>
      <c r="E903">
        <v>1</v>
      </c>
      <c r="F903" t="s">
        <v>2599</v>
      </c>
      <c r="G903" t="s">
        <v>73</v>
      </c>
      <c r="H903">
        <v>5061557</v>
      </c>
      <c r="I903" t="s">
        <v>3511</v>
      </c>
      <c r="J903">
        <v>8780</v>
      </c>
      <c r="K903">
        <v>43900</v>
      </c>
      <c r="L903">
        <v>5549</v>
      </c>
      <c r="M903">
        <v>27746.087599999999</v>
      </c>
      <c r="N903">
        <v>5549.2175200000001</v>
      </c>
      <c r="O903">
        <v>20</v>
      </c>
      <c r="P903">
        <v>0</v>
      </c>
      <c r="Q903" t="s">
        <v>75</v>
      </c>
      <c r="R903" t="s">
        <v>3533</v>
      </c>
      <c r="S903" t="s">
        <v>195</v>
      </c>
      <c r="T903" t="s">
        <v>130</v>
      </c>
      <c r="U903">
        <v>0</v>
      </c>
      <c r="V903">
        <v>0</v>
      </c>
    </row>
    <row r="904" spans="1:22">
      <c r="A904">
        <v>13110</v>
      </c>
      <c r="B904" t="s">
        <v>303</v>
      </c>
      <c r="C904" t="s">
        <v>100</v>
      </c>
      <c r="D904" t="s">
        <v>3442</v>
      </c>
      <c r="E904">
        <v>1</v>
      </c>
      <c r="F904" t="s">
        <v>2599</v>
      </c>
      <c r="G904" t="s">
        <v>73</v>
      </c>
      <c r="H904">
        <v>5061557</v>
      </c>
      <c r="I904" t="s">
        <v>3511</v>
      </c>
      <c r="J904">
        <v>51400</v>
      </c>
      <c r="K904">
        <v>257000</v>
      </c>
      <c r="L904">
        <v>33473</v>
      </c>
      <c r="M904">
        <v>167363.40539999999</v>
      </c>
      <c r="N904">
        <v>33472.681080000002</v>
      </c>
      <c r="O904">
        <v>20</v>
      </c>
      <c r="P904">
        <v>0</v>
      </c>
      <c r="Q904" t="s">
        <v>75</v>
      </c>
      <c r="R904" t="s">
        <v>3533</v>
      </c>
      <c r="S904" t="s">
        <v>195</v>
      </c>
      <c r="T904" t="s">
        <v>229</v>
      </c>
      <c r="U904">
        <v>0</v>
      </c>
      <c r="V904">
        <v>0</v>
      </c>
    </row>
    <row r="905" spans="1:22">
      <c r="A905">
        <v>13110</v>
      </c>
      <c r="B905" t="s">
        <v>149</v>
      </c>
      <c r="C905" t="s">
        <v>150</v>
      </c>
      <c r="D905" t="s">
        <v>3442</v>
      </c>
      <c r="E905">
        <v>1</v>
      </c>
      <c r="F905" t="s">
        <v>2599</v>
      </c>
      <c r="G905" t="s">
        <v>73</v>
      </c>
      <c r="H905">
        <v>5061557</v>
      </c>
      <c r="I905" t="s">
        <v>3511</v>
      </c>
      <c r="J905">
        <v>21000</v>
      </c>
      <c r="K905">
        <v>105000</v>
      </c>
      <c r="L905">
        <v>14769</v>
      </c>
      <c r="M905">
        <v>73844.741200000004</v>
      </c>
      <c r="N905">
        <v>14768.94824</v>
      </c>
      <c r="O905">
        <v>20</v>
      </c>
      <c r="P905">
        <v>0</v>
      </c>
      <c r="Q905" t="s">
        <v>75</v>
      </c>
      <c r="R905" t="s">
        <v>3533</v>
      </c>
      <c r="S905" t="s">
        <v>195</v>
      </c>
      <c r="T905" t="s">
        <v>130</v>
      </c>
      <c r="U905">
        <v>0</v>
      </c>
      <c r="V905">
        <v>0</v>
      </c>
    </row>
    <row r="906" spans="1:22">
      <c r="A906">
        <v>12609</v>
      </c>
      <c r="B906" t="s">
        <v>108</v>
      </c>
      <c r="C906" t="s">
        <v>109</v>
      </c>
      <c r="D906" t="s">
        <v>3019</v>
      </c>
      <c r="E906">
        <v>0.6</v>
      </c>
      <c r="F906" t="s">
        <v>2599</v>
      </c>
      <c r="G906" t="s">
        <v>73</v>
      </c>
      <c r="H906">
        <v>5061559</v>
      </c>
      <c r="I906" t="s">
        <v>3511</v>
      </c>
      <c r="J906">
        <v>4788</v>
      </c>
      <c r="K906">
        <v>39900</v>
      </c>
      <c r="L906">
        <v>3045</v>
      </c>
      <c r="M906">
        <v>25378.870299999999</v>
      </c>
      <c r="N906">
        <v>3045.4644359999998</v>
      </c>
      <c r="O906">
        <v>20</v>
      </c>
      <c r="P906">
        <v>0</v>
      </c>
      <c r="Q906" t="s">
        <v>75</v>
      </c>
      <c r="R906" t="s">
        <v>3522</v>
      </c>
      <c r="S906" t="s">
        <v>88</v>
      </c>
      <c r="T906" t="s">
        <v>110</v>
      </c>
      <c r="U906">
        <v>0</v>
      </c>
      <c r="V906">
        <v>0</v>
      </c>
    </row>
    <row r="907" spans="1:22">
      <c r="A907">
        <v>12609</v>
      </c>
      <c r="B907" t="s">
        <v>134</v>
      </c>
      <c r="C907" t="s">
        <v>135</v>
      </c>
      <c r="D907" t="s">
        <v>3019</v>
      </c>
      <c r="E907">
        <v>6.5</v>
      </c>
      <c r="F907" t="s">
        <v>2599</v>
      </c>
      <c r="G907" t="s">
        <v>73</v>
      </c>
      <c r="H907">
        <v>5061559</v>
      </c>
      <c r="I907" t="s">
        <v>3511</v>
      </c>
      <c r="J907">
        <v>30810</v>
      </c>
      <c r="K907">
        <v>23700</v>
      </c>
      <c r="L907">
        <v>9066</v>
      </c>
      <c r="M907">
        <v>6974.1772000000001</v>
      </c>
      <c r="N907">
        <v>9066.4303600000003</v>
      </c>
      <c r="O907">
        <v>20</v>
      </c>
      <c r="P907">
        <v>0</v>
      </c>
      <c r="Q907" t="s">
        <v>75</v>
      </c>
      <c r="R907" t="s">
        <v>3522</v>
      </c>
      <c r="S907" t="s">
        <v>88</v>
      </c>
      <c r="T907" t="s">
        <v>136</v>
      </c>
      <c r="U907">
        <v>0</v>
      </c>
      <c r="V907">
        <v>0</v>
      </c>
    </row>
    <row r="908" spans="1:22">
      <c r="A908">
        <v>12609</v>
      </c>
      <c r="B908" t="s">
        <v>502</v>
      </c>
      <c r="C908" t="s">
        <v>503</v>
      </c>
      <c r="D908" t="s">
        <v>3019</v>
      </c>
      <c r="E908">
        <v>1</v>
      </c>
      <c r="F908" t="s">
        <v>2599</v>
      </c>
      <c r="G908" t="s">
        <v>73</v>
      </c>
      <c r="H908">
        <v>5061559</v>
      </c>
      <c r="I908" t="s">
        <v>3511</v>
      </c>
      <c r="J908">
        <v>19980</v>
      </c>
      <c r="K908">
        <v>99900</v>
      </c>
      <c r="L908">
        <v>14158</v>
      </c>
      <c r="M908">
        <v>70788.680800000002</v>
      </c>
      <c r="N908">
        <v>14157.736159999999</v>
      </c>
      <c r="O908">
        <v>20</v>
      </c>
      <c r="P908">
        <v>0</v>
      </c>
      <c r="Q908" t="s">
        <v>75</v>
      </c>
      <c r="R908" t="s">
        <v>3522</v>
      </c>
      <c r="S908" t="s">
        <v>88</v>
      </c>
      <c r="T908" t="s">
        <v>130</v>
      </c>
      <c r="U908">
        <v>0</v>
      </c>
      <c r="V908">
        <v>0</v>
      </c>
    </row>
    <row r="909" spans="1:22">
      <c r="A909">
        <v>12609</v>
      </c>
      <c r="B909" t="s">
        <v>652</v>
      </c>
      <c r="C909" t="s">
        <v>147</v>
      </c>
      <c r="D909" t="s">
        <v>3019</v>
      </c>
      <c r="E909">
        <v>1</v>
      </c>
      <c r="F909" t="s">
        <v>2599</v>
      </c>
      <c r="G909" t="s">
        <v>73</v>
      </c>
      <c r="H909">
        <v>5061559</v>
      </c>
      <c r="I909" t="s">
        <v>3511</v>
      </c>
      <c r="J909">
        <v>7660</v>
      </c>
      <c r="K909">
        <v>38300</v>
      </c>
      <c r="L909">
        <v>4844</v>
      </c>
      <c r="M909">
        <v>24220.7513</v>
      </c>
      <c r="N909">
        <v>4844.1502600000003</v>
      </c>
      <c r="O909">
        <v>20</v>
      </c>
      <c r="P909">
        <v>0</v>
      </c>
      <c r="Q909" t="s">
        <v>75</v>
      </c>
      <c r="R909" t="s">
        <v>3522</v>
      </c>
      <c r="S909" t="s">
        <v>88</v>
      </c>
      <c r="T909" t="s">
        <v>128</v>
      </c>
      <c r="U909">
        <v>0</v>
      </c>
      <c r="V909">
        <v>0</v>
      </c>
    </row>
    <row r="910" spans="1:22">
      <c r="A910">
        <v>12126</v>
      </c>
      <c r="B910" t="s">
        <v>3467</v>
      </c>
      <c r="C910" t="s">
        <v>778</v>
      </c>
      <c r="D910" t="s">
        <v>2386</v>
      </c>
      <c r="E910">
        <v>1</v>
      </c>
      <c r="F910" t="s">
        <v>72</v>
      </c>
      <c r="G910" t="s">
        <v>340</v>
      </c>
      <c r="H910">
        <v>7006307</v>
      </c>
      <c r="I910" t="s">
        <v>3511</v>
      </c>
      <c r="J910">
        <v>-770000</v>
      </c>
      <c r="K910">
        <v>770000</v>
      </c>
      <c r="L910">
        <v>-585200</v>
      </c>
      <c r="M910">
        <v>523600</v>
      </c>
      <c r="N910">
        <v>-523600</v>
      </c>
      <c r="O910">
        <v>100</v>
      </c>
      <c r="P910">
        <v>24</v>
      </c>
      <c r="Q910" t="s">
        <v>75</v>
      </c>
      <c r="R910" t="s">
        <v>3507</v>
      </c>
      <c r="S910" t="s">
        <v>195</v>
      </c>
      <c r="T910" t="s">
        <v>779</v>
      </c>
      <c r="U910">
        <v>0</v>
      </c>
      <c r="V910">
        <v>0</v>
      </c>
    </row>
    <row r="911" spans="1:22">
      <c r="A911">
        <v>12126</v>
      </c>
      <c r="B911" t="s">
        <v>1057</v>
      </c>
      <c r="C911" t="s">
        <v>1058</v>
      </c>
      <c r="D911" t="s">
        <v>2386</v>
      </c>
      <c r="E911">
        <v>1</v>
      </c>
      <c r="F911" t="s">
        <v>72</v>
      </c>
      <c r="G911" t="s">
        <v>340</v>
      </c>
      <c r="H911">
        <v>7006307</v>
      </c>
      <c r="I911" t="s">
        <v>3511</v>
      </c>
      <c r="J911">
        <v>-25300</v>
      </c>
      <c r="K911">
        <v>25300</v>
      </c>
      <c r="L911">
        <v>-19987</v>
      </c>
      <c r="M911">
        <v>17868</v>
      </c>
      <c r="N911">
        <v>-17868</v>
      </c>
      <c r="O911">
        <v>100</v>
      </c>
      <c r="P911">
        <v>21</v>
      </c>
      <c r="Q911" t="s">
        <v>75</v>
      </c>
      <c r="R911" t="s">
        <v>3507</v>
      </c>
      <c r="S911" t="s">
        <v>195</v>
      </c>
      <c r="T911" t="s">
        <v>1059</v>
      </c>
      <c r="U911">
        <v>0</v>
      </c>
      <c r="V911">
        <v>0</v>
      </c>
    </row>
    <row r="912" spans="1:22">
      <c r="A912">
        <v>12126</v>
      </c>
      <c r="B912" t="s">
        <v>1060</v>
      </c>
      <c r="C912" t="s">
        <v>1058</v>
      </c>
      <c r="D912" t="s">
        <v>2386</v>
      </c>
      <c r="E912">
        <v>1</v>
      </c>
      <c r="F912" t="s">
        <v>72</v>
      </c>
      <c r="G912" t="s">
        <v>340</v>
      </c>
      <c r="H912">
        <v>7006307</v>
      </c>
      <c r="I912" t="s">
        <v>3511</v>
      </c>
      <c r="J912">
        <v>-25300</v>
      </c>
      <c r="K912">
        <v>25300</v>
      </c>
      <c r="L912">
        <v>-19987</v>
      </c>
      <c r="M912">
        <v>17862</v>
      </c>
      <c r="N912">
        <v>-17862</v>
      </c>
      <c r="O912">
        <v>100</v>
      </c>
      <c r="P912">
        <v>21</v>
      </c>
      <c r="Q912" t="s">
        <v>75</v>
      </c>
      <c r="R912" t="s">
        <v>3507</v>
      </c>
      <c r="S912" t="s">
        <v>195</v>
      </c>
      <c r="T912" t="s">
        <v>1059</v>
      </c>
      <c r="U912">
        <v>0</v>
      </c>
      <c r="V912">
        <v>0</v>
      </c>
    </row>
    <row r="913" spans="1:22">
      <c r="A913">
        <v>12126</v>
      </c>
      <c r="B913" t="s">
        <v>1052</v>
      </c>
      <c r="C913" t="s">
        <v>667</v>
      </c>
      <c r="D913" t="s">
        <v>2386</v>
      </c>
      <c r="E913">
        <v>4</v>
      </c>
      <c r="F913" t="s">
        <v>72</v>
      </c>
      <c r="G913" t="s">
        <v>340</v>
      </c>
      <c r="H913">
        <v>7006307</v>
      </c>
      <c r="I913" t="s">
        <v>3511</v>
      </c>
      <c r="J913">
        <v>-97200</v>
      </c>
      <c r="K913">
        <v>24300</v>
      </c>
      <c r="L913">
        <v>-76788</v>
      </c>
      <c r="M913">
        <v>15595</v>
      </c>
      <c r="N913">
        <v>-62380</v>
      </c>
      <c r="O913">
        <v>100</v>
      </c>
      <c r="P913">
        <v>21</v>
      </c>
      <c r="Q913" t="s">
        <v>75</v>
      </c>
      <c r="R913" t="s">
        <v>3507</v>
      </c>
      <c r="S913" t="s">
        <v>195</v>
      </c>
      <c r="T913" t="s">
        <v>85</v>
      </c>
      <c r="U913">
        <v>0</v>
      </c>
      <c r="V913">
        <v>0</v>
      </c>
    </row>
    <row r="914" spans="1:22">
      <c r="A914">
        <v>12126</v>
      </c>
      <c r="B914" t="s">
        <v>1055</v>
      </c>
      <c r="C914" t="s">
        <v>796</v>
      </c>
      <c r="D914" t="s">
        <v>2386</v>
      </c>
      <c r="E914">
        <v>2</v>
      </c>
      <c r="F914" t="s">
        <v>72</v>
      </c>
      <c r="G914" t="s">
        <v>340</v>
      </c>
      <c r="H914">
        <v>7006307</v>
      </c>
      <c r="I914" t="s">
        <v>3511</v>
      </c>
      <c r="J914">
        <v>-47400</v>
      </c>
      <c r="K914">
        <v>23700</v>
      </c>
      <c r="L914">
        <v>-37446</v>
      </c>
      <c r="M914">
        <v>16715</v>
      </c>
      <c r="N914">
        <v>-33430</v>
      </c>
      <c r="O914">
        <v>100</v>
      </c>
      <c r="P914">
        <v>21</v>
      </c>
      <c r="Q914" t="s">
        <v>75</v>
      </c>
      <c r="R914" t="s">
        <v>3507</v>
      </c>
      <c r="S914" t="s">
        <v>195</v>
      </c>
      <c r="T914" t="s">
        <v>85</v>
      </c>
      <c r="U914">
        <v>0</v>
      </c>
      <c r="V914">
        <v>0</v>
      </c>
    </row>
    <row r="915" spans="1:22">
      <c r="A915">
        <v>12126</v>
      </c>
      <c r="B915" t="s">
        <v>1056</v>
      </c>
      <c r="C915" t="s">
        <v>796</v>
      </c>
      <c r="D915" t="s">
        <v>2386</v>
      </c>
      <c r="E915">
        <v>6</v>
      </c>
      <c r="F915" t="s">
        <v>72</v>
      </c>
      <c r="G915" t="s">
        <v>340</v>
      </c>
      <c r="H915">
        <v>7006307</v>
      </c>
      <c r="I915" t="s">
        <v>3511</v>
      </c>
      <c r="J915">
        <v>-111000</v>
      </c>
      <c r="K915">
        <v>18500</v>
      </c>
      <c r="L915">
        <v>-87690</v>
      </c>
      <c r="M915">
        <v>13084</v>
      </c>
      <c r="N915">
        <v>-78504</v>
      </c>
      <c r="O915">
        <v>100</v>
      </c>
      <c r="P915">
        <v>21</v>
      </c>
      <c r="Q915" t="s">
        <v>75</v>
      </c>
      <c r="R915" t="s">
        <v>3507</v>
      </c>
      <c r="S915" t="s">
        <v>195</v>
      </c>
      <c r="T915" t="s">
        <v>85</v>
      </c>
      <c r="U915">
        <v>0</v>
      </c>
      <c r="V915">
        <v>0</v>
      </c>
    </row>
    <row r="916" spans="1:22">
      <c r="A916">
        <v>12126</v>
      </c>
      <c r="B916" t="s">
        <v>1053</v>
      </c>
      <c r="C916" t="s">
        <v>1054</v>
      </c>
      <c r="D916" t="s">
        <v>2386</v>
      </c>
      <c r="E916">
        <v>2</v>
      </c>
      <c r="F916" t="s">
        <v>72</v>
      </c>
      <c r="G916" t="s">
        <v>340</v>
      </c>
      <c r="H916">
        <v>7006307</v>
      </c>
      <c r="I916" t="s">
        <v>3511</v>
      </c>
      <c r="J916">
        <v>-42400</v>
      </c>
      <c r="K916">
        <v>21200</v>
      </c>
      <c r="L916">
        <v>-33496</v>
      </c>
      <c r="M916">
        <v>14856</v>
      </c>
      <c r="N916">
        <v>-29712</v>
      </c>
      <c r="O916">
        <v>100</v>
      </c>
      <c r="P916">
        <v>21</v>
      </c>
      <c r="Q916" t="s">
        <v>75</v>
      </c>
      <c r="R916" t="s">
        <v>3507</v>
      </c>
      <c r="S916" t="s">
        <v>195</v>
      </c>
      <c r="T916" t="s">
        <v>85</v>
      </c>
      <c r="U916">
        <v>0</v>
      </c>
      <c r="V916">
        <v>0</v>
      </c>
    </row>
    <row r="917" spans="1:22">
      <c r="A917">
        <v>12126</v>
      </c>
      <c r="B917" t="s">
        <v>793</v>
      </c>
      <c r="C917" t="s">
        <v>794</v>
      </c>
      <c r="D917" t="s">
        <v>2386</v>
      </c>
      <c r="E917">
        <v>2</v>
      </c>
      <c r="F917" t="s">
        <v>72</v>
      </c>
      <c r="G917" t="s">
        <v>340</v>
      </c>
      <c r="H917">
        <v>7006307</v>
      </c>
      <c r="I917" t="s">
        <v>3511</v>
      </c>
      <c r="J917">
        <v>-5000</v>
      </c>
      <c r="K917">
        <v>2500</v>
      </c>
      <c r="L917">
        <v>-3800</v>
      </c>
      <c r="M917">
        <v>1757.1429000000001</v>
      </c>
      <c r="N917">
        <v>-3514.2858000000001</v>
      </c>
      <c r="O917">
        <v>100</v>
      </c>
      <c r="P917">
        <v>24</v>
      </c>
      <c r="Q917" t="s">
        <v>75</v>
      </c>
      <c r="R917" t="s">
        <v>3507</v>
      </c>
      <c r="S917" t="s">
        <v>195</v>
      </c>
      <c r="T917" t="s">
        <v>779</v>
      </c>
      <c r="U917">
        <v>0</v>
      </c>
      <c r="V917">
        <v>0</v>
      </c>
    </row>
    <row r="918" spans="1:22">
      <c r="A918">
        <v>12126</v>
      </c>
      <c r="B918" t="s">
        <v>1048</v>
      </c>
      <c r="C918" t="s">
        <v>1049</v>
      </c>
      <c r="D918" t="s">
        <v>2386</v>
      </c>
      <c r="E918">
        <v>3</v>
      </c>
      <c r="F918" t="s">
        <v>72</v>
      </c>
      <c r="G918" t="s">
        <v>340</v>
      </c>
      <c r="H918">
        <v>7006307</v>
      </c>
      <c r="I918" t="s">
        <v>3511</v>
      </c>
      <c r="J918">
        <v>-11100</v>
      </c>
      <c r="K918">
        <v>3700</v>
      </c>
      <c r="L918">
        <v>-8769</v>
      </c>
      <c r="M918">
        <v>2824.3332999999998</v>
      </c>
      <c r="N918">
        <v>-8472.9999000000007</v>
      </c>
      <c r="O918">
        <v>100</v>
      </c>
      <c r="P918">
        <v>21</v>
      </c>
      <c r="Q918" t="s">
        <v>75</v>
      </c>
      <c r="R918" t="s">
        <v>3507</v>
      </c>
      <c r="S918" t="s">
        <v>195</v>
      </c>
      <c r="T918" t="s">
        <v>480</v>
      </c>
      <c r="U918">
        <v>0</v>
      </c>
      <c r="V918">
        <v>0</v>
      </c>
    </row>
    <row r="919" spans="1:22">
      <c r="A919">
        <v>12126</v>
      </c>
      <c r="B919" t="s">
        <v>1051</v>
      </c>
      <c r="C919" t="s">
        <v>417</v>
      </c>
      <c r="D919" t="s">
        <v>2386</v>
      </c>
      <c r="E919">
        <v>4</v>
      </c>
      <c r="F919" t="s">
        <v>72</v>
      </c>
      <c r="G919" t="s">
        <v>340</v>
      </c>
      <c r="H919">
        <v>7006307</v>
      </c>
      <c r="I919" t="s">
        <v>3511</v>
      </c>
      <c r="J919">
        <v>-4400</v>
      </c>
      <c r="K919">
        <v>1100</v>
      </c>
      <c r="L919">
        <v>-3476</v>
      </c>
      <c r="M919">
        <v>781</v>
      </c>
      <c r="N919">
        <v>-3124</v>
      </c>
      <c r="O919">
        <v>100</v>
      </c>
      <c r="P919">
        <v>21</v>
      </c>
      <c r="Q919" t="s">
        <v>75</v>
      </c>
      <c r="R919" t="s">
        <v>3507</v>
      </c>
      <c r="S919" t="s">
        <v>195</v>
      </c>
      <c r="T919" t="s">
        <v>172</v>
      </c>
      <c r="U919">
        <v>0</v>
      </c>
      <c r="V919">
        <v>0</v>
      </c>
    </row>
    <row r="920" spans="1:22">
      <c r="A920">
        <v>12126</v>
      </c>
      <c r="B920" t="s">
        <v>1114</v>
      </c>
      <c r="C920" t="s">
        <v>140</v>
      </c>
      <c r="D920" t="s">
        <v>2386</v>
      </c>
      <c r="E920">
        <v>1</v>
      </c>
      <c r="F920" t="s">
        <v>72</v>
      </c>
      <c r="G920" t="s">
        <v>340</v>
      </c>
      <c r="H920">
        <v>7006307</v>
      </c>
      <c r="I920" t="s">
        <v>3511</v>
      </c>
      <c r="J920">
        <v>-24900</v>
      </c>
      <c r="K920">
        <v>24900</v>
      </c>
      <c r="L920">
        <v>-19671</v>
      </c>
      <c r="M920">
        <v>17679</v>
      </c>
      <c r="N920">
        <v>-17679</v>
      </c>
      <c r="O920">
        <v>100</v>
      </c>
      <c r="P920">
        <v>21</v>
      </c>
      <c r="Q920" t="s">
        <v>75</v>
      </c>
      <c r="R920" t="s">
        <v>3507</v>
      </c>
      <c r="S920" t="s">
        <v>195</v>
      </c>
      <c r="T920" t="s">
        <v>598</v>
      </c>
      <c r="U920">
        <v>0</v>
      </c>
      <c r="V920">
        <v>0</v>
      </c>
    </row>
    <row r="921" spans="1:22">
      <c r="A921">
        <v>12126</v>
      </c>
      <c r="B921" t="s">
        <v>1115</v>
      </c>
      <c r="C921" t="s">
        <v>440</v>
      </c>
      <c r="D921" t="s">
        <v>2386</v>
      </c>
      <c r="E921">
        <v>2</v>
      </c>
      <c r="F921" t="s">
        <v>72</v>
      </c>
      <c r="G921" t="s">
        <v>340</v>
      </c>
      <c r="H921">
        <v>7006307</v>
      </c>
      <c r="I921" t="s">
        <v>3511</v>
      </c>
      <c r="J921">
        <v>-71400</v>
      </c>
      <c r="K921">
        <v>35700</v>
      </c>
      <c r="L921">
        <v>-56406</v>
      </c>
      <c r="M921">
        <v>25347</v>
      </c>
      <c r="N921">
        <v>-50694</v>
      </c>
      <c r="O921">
        <v>100</v>
      </c>
      <c r="P921">
        <v>21</v>
      </c>
      <c r="Q921" t="s">
        <v>75</v>
      </c>
      <c r="R921" t="s">
        <v>3507</v>
      </c>
      <c r="S921" t="s">
        <v>195</v>
      </c>
      <c r="T921" t="s">
        <v>1116</v>
      </c>
      <c r="U921">
        <v>0</v>
      </c>
      <c r="V921">
        <v>0</v>
      </c>
    </row>
    <row r="922" spans="1:22">
      <c r="A922">
        <v>12126</v>
      </c>
      <c r="B922" t="s">
        <v>1050</v>
      </c>
      <c r="C922" t="s">
        <v>286</v>
      </c>
      <c r="D922" t="s">
        <v>2386</v>
      </c>
      <c r="E922">
        <v>4</v>
      </c>
      <c r="F922" t="s">
        <v>72</v>
      </c>
      <c r="G922" t="s">
        <v>340</v>
      </c>
      <c r="H922">
        <v>7006307</v>
      </c>
      <c r="I922" t="s">
        <v>3511</v>
      </c>
      <c r="J922">
        <v>-13600</v>
      </c>
      <c r="K922">
        <v>3400</v>
      </c>
      <c r="L922">
        <v>-10744</v>
      </c>
      <c r="M922">
        <v>2362</v>
      </c>
      <c r="N922">
        <v>-9448</v>
      </c>
      <c r="O922">
        <v>100</v>
      </c>
      <c r="P922">
        <v>21</v>
      </c>
      <c r="Q922" t="s">
        <v>75</v>
      </c>
      <c r="R922" t="s">
        <v>3507</v>
      </c>
      <c r="S922" t="s">
        <v>195</v>
      </c>
      <c r="T922" t="s">
        <v>85</v>
      </c>
      <c r="U922">
        <v>0</v>
      </c>
      <c r="V922">
        <v>0</v>
      </c>
    </row>
    <row r="923" spans="1:22">
      <c r="A923">
        <v>12126</v>
      </c>
      <c r="B923" t="s">
        <v>784</v>
      </c>
      <c r="C923" t="s">
        <v>552</v>
      </c>
      <c r="D923" t="s">
        <v>2386</v>
      </c>
      <c r="E923">
        <v>10</v>
      </c>
      <c r="F923" t="s">
        <v>72</v>
      </c>
      <c r="G923" t="s">
        <v>340</v>
      </c>
      <c r="H923">
        <v>7006307</v>
      </c>
      <c r="I923" t="s">
        <v>3511</v>
      </c>
      <c r="J923">
        <v>-44000</v>
      </c>
      <c r="K923">
        <v>4400</v>
      </c>
      <c r="L923">
        <v>-34760</v>
      </c>
      <c r="M923">
        <v>3085.9231</v>
      </c>
      <c r="N923">
        <v>-30859.231</v>
      </c>
      <c r="O923">
        <v>100</v>
      </c>
      <c r="P923">
        <v>21</v>
      </c>
      <c r="Q923" t="s">
        <v>75</v>
      </c>
      <c r="R923" t="s">
        <v>3507</v>
      </c>
      <c r="S923" t="s">
        <v>195</v>
      </c>
      <c r="T923" t="s">
        <v>447</v>
      </c>
      <c r="U923">
        <v>0</v>
      </c>
      <c r="V923">
        <v>0</v>
      </c>
    </row>
    <row r="924" spans="1:22">
      <c r="A924">
        <v>12126</v>
      </c>
      <c r="B924" t="s">
        <v>895</v>
      </c>
      <c r="C924" t="s">
        <v>333</v>
      </c>
      <c r="D924" t="s">
        <v>2386</v>
      </c>
      <c r="E924">
        <v>3</v>
      </c>
      <c r="F924" t="s">
        <v>72</v>
      </c>
      <c r="G924" t="s">
        <v>340</v>
      </c>
      <c r="H924">
        <v>7006307</v>
      </c>
      <c r="I924" t="s">
        <v>3511</v>
      </c>
      <c r="J924">
        <v>-31800</v>
      </c>
      <c r="K924">
        <v>10600</v>
      </c>
      <c r="L924">
        <v>-25122</v>
      </c>
      <c r="M924">
        <v>8091.3333000000002</v>
      </c>
      <c r="N924">
        <v>-24273.999899999999</v>
      </c>
      <c r="O924">
        <v>100</v>
      </c>
      <c r="P924">
        <v>21</v>
      </c>
      <c r="Q924" t="s">
        <v>75</v>
      </c>
      <c r="R924" t="s">
        <v>3507</v>
      </c>
      <c r="S924" t="s">
        <v>195</v>
      </c>
      <c r="T924" t="s">
        <v>85</v>
      </c>
      <c r="U924">
        <v>0</v>
      </c>
      <c r="V924">
        <v>0</v>
      </c>
    </row>
    <row r="925" spans="1:22">
      <c r="A925">
        <v>12126</v>
      </c>
      <c r="B925" t="s">
        <v>1048</v>
      </c>
      <c r="C925" t="s">
        <v>1049</v>
      </c>
      <c r="D925" t="s">
        <v>2386</v>
      </c>
      <c r="E925">
        <v>3</v>
      </c>
      <c r="F925" t="s">
        <v>72</v>
      </c>
      <c r="G925" t="s">
        <v>340</v>
      </c>
      <c r="H925">
        <v>7006307</v>
      </c>
      <c r="I925" t="s">
        <v>3511</v>
      </c>
      <c r="J925">
        <v>-11100</v>
      </c>
      <c r="K925">
        <v>3700</v>
      </c>
      <c r="L925">
        <v>-8769</v>
      </c>
      <c r="M925">
        <v>2824.3332999999998</v>
      </c>
      <c r="N925">
        <v>-8472.9999000000007</v>
      </c>
      <c r="O925">
        <v>100</v>
      </c>
      <c r="P925">
        <v>21</v>
      </c>
      <c r="Q925" t="s">
        <v>75</v>
      </c>
      <c r="R925" t="s">
        <v>3507</v>
      </c>
      <c r="S925" t="s">
        <v>195</v>
      </c>
      <c r="T925" t="s">
        <v>480</v>
      </c>
      <c r="U925">
        <v>0</v>
      </c>
      <c r="V925">
        <v>0</v>
      </c>
    </row>
    <row r="926" spans="1:22">
      <c r="A926">
        <v>12126</v>
      </c>
      <c r="B926" t="s">
        <v>895</v>
      </c>
      <c r="C926" t="s">
        <v>333</v>
      </c>
      <c r="D926" t="s">
        <v>2386</v>
      </c>
      <c r="E926">
        <v>3</v>
      </c>
      <c r="F926" t="s">
        <v>72</v>
      </c>
      <c r="G926" t="s">
        <v>340</v>
      </c>
      <c r="H926">
        <v>7006307</v>
      </c>
      <c r="I926" t="s">
        <v>3511</v>
      </c>
      <c r="J926">
        <v>-31800</v>
      </c>
      <c r="K926">
        <v>10600</v>
      </c>
      <c r="L926">
        <v>-25122</v>
      </c>
      <c r="M926">
        <v>8091.3333000000002</v>
      </c>
      <c r="N926">
        <v>-24273.999899999999</v>
      </c>
      <c r="O926">
        <v>100</v>
      </c>
      <c r="P926">
        <v>21</v>
      </c>
      <c r="Q926" t="s">
        <v>75</v>
      </c>
      <c r="R926" t="s">
        <v>3507</v>
      </c>
      <c r="S926" t="s">
        <v>195</v>
      </c>
      <c r="T926" t="s">
        <v>85</v>
      </c>
      <c r="U926">
        <v>0</v>
      </c>
      <c r="V926">
        <v>0</v>
      </c>
    </row>
    <row r="927" spans="1:22">
      <c r="A927">
        <v>12126</v>
      </c>
      <c r="B927" t="s">
        <v>3467</v>
      </c>
      <c r="C927" t="s">
        <v>778</v>
      </c>
      <c r="D927" t="s">
        <v>2386</v>
      </c>
      <c r="E927">
        <v>1</v>
      </c>
      <c r="F927" t="s">
        <v>72</v>
      </c>
      <c r="G927" t="s">
        <v>73</v>
      </c>
      <c r="H927">
        <v>5061565</v>
      </c>
      <c r="I927" t="s">
        <v>3511</v>
      </c>
      <c r="J927">
        <v>770000</v>
      </c>
      <c r="K927">
        <v>770000</v>
      </c>
      <c r="L927">
        <v>585200</v>
      </c>
      <c r="M927">
        <v>523600</v>
      </c>
      <c r="N927">
        <v>523600</v>
      </c>
      <c r="O927">
        <v>100</v>
      </c>
      <c r="P927">
        <v>24</v>
      </c>
      <c r="Q927" t="s">
        <v>75</v>
      </c>
      <c r="R927" t="s">
        <v>3507</v>
      </c>
      <c r="S927" t="s">
        <v>195</v>
      </c>
      <c r="T927" t="s">
        <v>779</v>
      </c>
      <c r="U927">
        <v>0</v>
      </c>
      <c r="V927">
        <v>0</v>
      </c>
    </row>
    <row r="928" spans="1:22">
      <c r="A928">
        <v>12126</v>
      </c>
      <c r="B928" t="s">
        <v>1057</v>
      </c>
      <c r="C928" t="s">
        <v>1058</v>
      </c>
      <c r="D928" t="s">
        <v>2386</v>
      </c>
      <c r="E928">
        <v>1</v>
      </c>
      <c r="F928" t="s">
        <v>72</v>
      </c>
      <c r="G928" t="s">
        <v>73</v>
      </c>
      <c r="H928">
        <v>5061565</v>
      </c>
      <c r="I928" t="s">
        <v>3511</v>
      </c>
      <c r="J928">
        <v>25300</v>
      </c>
      <c r="K928">
        <v>25300</v>
      </c>
      <c r="L928">
        <v>19987</v>
      </c>
      <c r="M928">
        <v>17868</v>
      </c>
      <c r="N928">
        <v>17868</v>
      </c>
      <c r="O928">
        <v>100</v>
      </c>
      <c r="P928">
        <v>21</v>
      </c>
      <c r="Q928" t="s">
        <v>75</v>
      </c>
      <c r="R928" t="s">
        <v>3507</v>
      </c>
      <c r="S928" t="s">
        <v>195</v>
      </c>
      <c r="T928" t="s">
        <v>1059</v>
      </c>
      <c r="U928">
        <v>0</v>
      </c>
      <c r="V928">
        <v>0</v>
      </c>
    </row>
    <row r="929" spans="1:22">
      <c r="A929">
        <v>12126</v>
      </c>
      <c r="B929" t="s">
        <v>1060</v>
      </c>
      <c r="C929" t="s">
        <v>1058</v>
      </c>
      <c r="D929" t="s">
        <v>2386</v>
      </c>
      <c r="E929">
        <v>1</v>
      </c>
      <c r="F929" t="s">
        <v>72</v>
      </c>
      <c r="G929" t="s">
        <v>73</v>
      </c>
      <c r="H929">
        <v>5061565</v>
      </c>
      <c r="I929" t="s">
        <v>3511</v>
      </c>
      <c r="J929">
        <v>25300</v>
      </c>
      <c r="K929">
        <v>25300</v>
      </c>
      <c r="L929">
        <v>19987</v>
      </c>
      <c r="M929">
        <v>17862</v>
      </c>
      <c r="N929">
        <v>17862</v>
      </c>
      <c r="O929">
        <v>100</v>
      </c>
      <c r="P929">
        <v>21</v>
      </c>
      <c r="Q929" t="s">
        <v>75</v>
      </c>
      <c r="R929" t="s">
        <v>3507</v>
      </c>
      <c r="S929" t="s">
        <v>195</v>
      </c>
      <c r="T929" t="s">
        <v>1059</v>
      </c>
      <c r="U929">
        <v>0</v>
      </c>
      <c r="V929">
        <v>0</v>
      </c>
    </row>
    <row r="930" spans="1:22">
      <c r="A930">
        <v>12126</v>
      </c>
      <c r="B930" t="s">
        <v>1052</v>
      </c>
      <c r="C930" t="s">
        <v>667</v>
      </c>
      <c r="D930" t="s">
        <v>2386</v>
      </c>
      <c r="E930">
        <v>4</v>
      </c>
      <c r="F930" t="s">
        <v>72</v>
      </c>
      <c r="G930" t="s">
        <v>73</v>
      </c>
      <c r="H930">
        <v>5061565</v>
      </c>
      <c r="I930" t="s">
        <v>3511</v>
      </c>
      <c r="J930">
        <v>97200</v>
      </c>
      <c r="K930">
        <v>24300</v>
      </c>
      <c r="L930">
        <v>76788</v>
      </c>
      <c r="M930">
        <v>15595</v>
      </c>
      <c r="N930">
        <v>62380</v>
      </c>
      <c r="O930">
        <v>100</v>
      </c>
      <c r="P930">
        <v>21</v>
      </c>
      <c r="Q930" t="s">
        <v>75</v>
      </c>
      <c r="R930" t="s">
        <v>3507</v>
      </c>
      <c r="S930" t="s">
        <v>195</v>
      </c>
      <c r="T930" t="s">
        <v>85</v>
      </c>
      <c r="U930">
        <v>0</v>
      </c>
      <c r="V930">
        <v>0</v>
      </c>
    </row>
    <row r="931" spans="1:22">
      <c r="A931">
        <v>12126</v>
      </c>
      <c r="B931" t="s">
        <v>1055</v>
      </c>
      <c r="C931" t="s">
        <v>796</v>
      </c>
      <c r="D931" t="s">
        <v>2386</v>
      </c>
      <c r="E931">
        <v>2</v>
      </c>
      <c r="F931" t="s">
        <v>72</v>
      </c>
      <c r="G931" t="s">
        <v>73</v>
      </c>
      <c r="H931">
        <v>5061565</v>
      </c>
      <c r="I931" t="s">
        <v>3511</v>
      </c>
      <c r="J931">
        <v>47400</v>
      </c>
      <c r="K931">
        <v>23700</v>
      </c>
      <c r="L931">
        <v>37446</v>
      </c>
      <c r="M931">
        <v>16715</v>
      </c>
      <c r="N931">
        <v>33430</v>
      </c>
      <c r="O931">
        <v>100</v>
      </c>
      <c r="P931">
        <v>21</v>
      </c>
      <c r="Q931" t="s">
        <v>75</v>
      </c>
      <c r="R931" t="s">
        <v>3507</v>
      </c>
      <c r="S931" t="s">
        <v>195</v>
      </c>
      <c r="T931" t="s">
        <v>85</v>
      </c>
      <c r="U931">
        <v>0</v>
      </c>
      <c r="V931">
        <v>0</v>
      </c>
    </row>
    <row r="932" spans="1:22">
      <c r="A932">
        <v>12126</v>
      </c>
      <c r="B932" t="s">
        <v>1056</v>
      </c>
      <c r="C932" t="s">
        <v>796</v>
      </c>
      <c r="D932" t="s">
        <v>2386</v>
      </c>
      <c r="E932">
        <v>6</v>
      </c>
      <c r="F932" t="s">
        <v>72</v>
      </c>
      <c r="G932" t="s">
        <v>73</v>
      </c>
      <c r="H932">
        <v>5061565</v>
      </c>
      <c r="I932" t="s">
        <v>3511</v>
      </c>
      <c r="J932">
        <v>111000</v>
      </c>
      <c r="K932">
        <v>18500</v>
      </c>
      <c r="L932">
        <v>87690</v>
      </c>
      <c r="M932">
        <v>13084</v>
      </c>
      <c r="N932">
        <v>78504</v>
      </c>
      <c r="O932">
        <v>100</v>
      </c>
      <c r="P932">
        <v>21</v>
      </c>
      <c r="Q932" t="s">
        <v>75</v>
      </c>
      <c r="R932" t="s">
        <v>3507</v>
      </c>
      <c r="S932" t="s">
        <v>195</v>
      </c>
      <c r="T932" t="s">
        <v>85</v>
      </c>
      <c r="U932">
        <v>0</v>
      </c>
      <c r="V932">
        <v>0</v>
      </c>
    </row>
    <row r="933" spans="1:22">
      <c r="A933">
        <v>12126</v>
      </c>
      <c r="B933" t="s">
        <v>1053</v>
      </c>
      <c r="C933" t="s">
        <v>1054</v>
      </c>
      <c r="D933" t="s">
        <v>2386</v>
      </c>
      <c r="E933">
        <v>2</v>
      </c>
      <c r="F933" t="s">
        <v>72</v>
      </c>
      <c r="G933" t="s">
        <v>73</v>
      </c>
      <c r="H933">
        <v>5061565</v>
      </c>
      <c r="I933" t="s">
        <v>3511</v>
      </c>
      <c r="J933">
        <v>42400</v>
      </c>
      <c r="K933">
        <v>21200</v>
      </c>
      <c r="L933">
        <v>33496</v>
      </c>
      <c r="M933">
        <v>14856</v>
      </c>
      <c r="N933">
        <v>29712</v>
      </c>
      <c r="O933">
        <v>100</v>
      </c>
      <c r="P933">
        <v>21</v>
      </c>
      <c r="Q933" t="s">
        <v>75</v>
      </c>
      <c r="R933" t="s">
        <v>3507</v>
      </c>
      <c r="S933" t="s">
        <v>195</v>
      </c>
      <c r="T933" t="s">
        <v>85</v>
      </c>
      <c r="U933">
        <v>0</v>
      </c>
      <c r="V933">
        <v>0</v>
      </c>
    </row>
    <row r="934" spans="1:22">
      <c r="A934">
        <v>12126</v>
      </c>
      <c r="B934" t="s">
        <v>793</v>
      </c>
      <c r="C934" t="s">
        <v>794</v>
      </c>
      <c r="D934" t="s">
        <v>2386</v>
      </c>
      <c r="E934">
        <v>2</v>
      </c>
      <c r="F934" t="s">
        <v>72</v>
      </c>
      <c r="G934" t="s">
        <v>73</v>
      </c>
      <c r="H934">
        <v>5061565</v>
      </c>
      <c r="I934" t="s">
        <v>3511</v>
      </c>
      <c r="J934">
        <v>5000</v>
      </c>
      <c r="K934">
        <v>2500</v>
      </c>
      <c r="L934">
        <v>3800</v>
      </c>
      <c r="M934">
        <v>1757.1429000000001</v>
      </c>
      <c r="N934">
        <v>3514.2858000000001</v>
      </c>
      <c r="O934">
        <v>100</v>
      </c>
      <c r="P934">
        <v>24</v>
      </c>
      <c r="Q934" t="s">
        <v>75</v>
      </c>
      <c r="R934" t="s">
        <v>3507</v>
      </c>
      <c r="S934" t="s">
        <v>195</v>
      </c>
      <c r="T934" t="s">
        <v>779</v>
      </c>
      <c r="U934">
        <v>0</v>
      </c>
      <c r="V934">
        <v>0</v>
      </c>
    </row>
    <row r="935" spans="1:22">
      <c r="A935">
        <v>12126</v>
      </c>
      <c r="B935" t="s">
        <v>1048</v>
      </c>
      <c r="C935" t="s">
        <v>1049</v>
      </c>
      <c r="D935" t="s">
        <v>2386</v>
      </c>
      <c r="E935">
        <v>3</v>
      </c>
      <c r="F935" t="s">
        <v>72</v>
      </c>
      <c r="G935" t="s">
        <v>73</v>
      </c>
      <c r="H935">
        <v>5061565</v>
      </c>
      <c r="I935" t="s">
        <v>3511</v>
      </c>
      <c r="J935">
        <v>11100</v>
      </c>
      <c r="K935">
        <v>3700</v>
      </c>
      <c r="L935">
        <v>8769</v>
      </c>
      <c r="M935">
        <v>2824.3332999999998</v>
      </c>
      <c r="N935">
        <v>8472.9999000000007</v>
      </c>
      <c r="O935">
        <v>100</v>
      </c>
      <c r="P935">
        <v>21</v>
      </c>
      <c r="Q935" t="s">
        <v>75</v>
      </c>
      <c r="R935" t="s">
        <v>3507</v>
      </c>
      <c r="S935" t="s">
        <v>195</v>
      </c>
      <c r="T935" t="s">
        <v>480</v>
      </c>
      <c r="U935">
        <v>0</v>
      </c>
      <c r="V935">
        <v>0</v>
      </c>
    </row>
    <row r="936" spans="1:22">
      <c r="A936">
        <v>12126</v>
      </c>
      <c r="B936" t="s">
        <v>1051</v>
      </c>
      <c r="C936" t="s">
        <v>417</v>
      </c>
      <c r="D936" t="s">
        <v>2386</v>
      </c>
      <c r="E936">
        <v>4</v>
      </c>
      <c r="F936" t="s">
        <v>72</v>
      </c>
      <c r="G936" t="s">
        <v>73</v>
      </c>
      <c r="H936">
        <v>5061565</v>
      </c>
      <c r="I936" t="s">
        <v>3511</v>
      </c>
      <c r="J936">
        <v>4400</v>
      </c>
      <c r="K936">
        <v>1100</v>
      </c>
      <c r="L936">
        <v>3476</v>
      </c>
      <c r="M936">
        <v>781</v>
      </c>
      <c r="N936">
        <v>3124</v>
      </c>
      <c r="O936">
        <v>100</v>
      </c>
      <c r="P936">
        <v>21</v>
      </c>
      <c r="Q936" t="s">
        <v>75</v>
      </c>
      <c r="R936" t="s">
        <v>3507</v>
      </c>
      <c r="S936" t="s">
        <v>195</v>
      </c>
      <c r="T936" t="s">
        <v>172</v>
      </c>
      <c r="U936">
        <v>0</v>
      </c>
      <c r="V936">
        <v>0</v>
      </c>
    </row>
    <row r="937" spans="1:22">
      <c r="A937">
        <v>12126</v>
      </c>
      <c r="B937" t="s">
        <v>1114</v>
      </c>
      <c r="C937" t="s">
        <v>140</v>
      </c>
      <c r="D937" t="s">
        <v>2386</v>
      </c>
      <c r="E937">
        <v>1</v>
      </c>
      <c r="F937" t="s">
        <v>72</v>
      </c>
      <c r="G937" t="s">
        <v>73</v>
      </c>
      <c r="H937">
        <v>5061565</v>
      </c>
      <c r="I937" t="s">
        <v>3511</v>
      </c>
      <c r="J937">
        <v>24900</v>
      </c>
      <c r="K937">
        <v>24900</v>
      </c>
      <c r="L937">
        <v>19671</v>
      </c>
      <c r="M937">
        <v>17679</v>
      </c>
      <c r="N937">
        <v>17679</v>
      </c>
      <c r="O937">
        <v>100</v>
      </c>
      <c r="P937">
        <v>21</v>
      </c>
      <c r="Q937" t="s">
        <v>75</v>
      </c>
      <c r="R937" t="s">
        <v>3507</v>
      </c>
      <c r="S937" t="s">
        <v>195</v>
      </c>
      <c r="T937" t="s">
        <v>598</v>
      </c>
      <c r="U937">
        <v>0</v>
      </c>
      <c r="V937">
        <v>0</v>
      </c>
    </row>
    <row r="938" spans="1:22">
      <c r="A938">
        <v>12126</v>
      </c>
      <c r="B938" t="s">
        <v>1115</v>
      </c>
      <c r="C938" t="s">
        <v>440</v>
      </c>
      <c r="D938" t="s">
        <v>2386</v>
      </c>
      <c r="E938">
        <v>2</v>
      </c>
      <c r="F938" t="s">
        <v>72</v>
      </c>
      <c r="G938" t="s">
        <v>73</v>
      </c>
      <c r="H938">
        <v>5061565</v>
      </c>
      <c r="I938" t="s">
        <v>3511</v>
      </c>
      <c r="J938">
        <v>71400</v>
      </c>
      <c r="K938">
        <v>35700</v>
      </c>
      <c r="L938">
        <v>56406</v>
      </c>
      <c r="M938">
        <v>25347</v>
      </c>
      <c r="N938">
        <v>50694</v>
      </c>
      <c r="O938">
        <v>100</v>
      </c>
      <c r="P938">
        <v>21</v>
      </c>
      <c r="Q938" t="s">
        <v>75</v>
      </c>
      <c r="R938" t="s">
        <v>3507</v>
      </c>
      <c r="S938" t="s">
        <v>195</v>
      </c>
      <c r="T938" t="s">
        <v>1116</v>
      </c>
      <c r="U938">
        <v>0</v>
      </c>
      <c r="V938">
        <v>0</v>
      </c>
    </row>
    <row r="939" spans="1:22">
      <c r="A939">
        <v>12126</v>
      </c>
      <c r="B939" t="s">
        <v>1050</v>
      </c>
      <c r="C939" t="s">
        <v>286</v>
      </c>
      <c r="D939" t="s">
        <v>2386</v>
      </c>
      <c r="E939">
        <v>4</v>
      </c>
      <c r="F939" t="s">
        <v>72</v>
      </c>
      <c r="G939" t="s">
        <v>73</v>
      </c>
      <c r="H939">
        <v>5061565</v>
      </c>
      <c r="I939" t="s">
        <v>3511</v>
      </c>
      <c r="J939">
        <v>13600</v>
      </c>
      <c r="K939">
        <v>3400</v>
      </c>
      <c r="L939">
        <v>10744</v>
      </c>
      <c r="M939">
        <v>2362</v>
      </c>
      <c r="N939">
        <v>9448</v>
      </c>
      <c r="O939">
        <v>100</v>
      </c>
      <c r="P939">
        <v>21</v>
      </c>
      <c r="Q939" t="s">
        <v>75</v>
      </c>
      <c r="R939" t="s">
        <v>3507</v>
      </c>
      <c r="S939" t="s">
        <v>195</v>
      </c>
      <c r="T939" t="s">
        <v>85</v>
      </c>
      <c r="U939">
        <v>0</v>
      </c>
      <c r="V939">
        <v>0</v>
      </c>
    </row>
    <row r="940" spans="1:22">
      <c r="A940">
        <v>12126</v>
      </c>
      <c r="B940" t="s">
        <v>784</v>
      </c>
      <c r="C940" t="s">
        <v>552</v>
      </c>
      <c r="D940" t="s">
        <v>2386</v>
      </c>
      <c r="E940">
        <v>10</v>
      </c>
      <c r="F940" t="s">
        <v>72</v>
      </c>
      <c r="G940" t="s">
        <v>73</v>
      </c>
      <c r="H940">
        <v>5061565</v>
      </c>
      <c r="I940" t="s">
        <v>3511</v>
      </c>
      <c r="J940">
        <v>44000</v>
      </c>
      <c r="K940">
        <v>4400</v>
      </c>
      <c r="L940">
        <v>34760</v>
      </c>
      <c r="M940">
        <v>3085.9231</v>
      </c>
      <c r="N940">
        <v>30859.231</v>
      </c>
      <c r="O940">
        <v>100</v>
      </c>
      <c r="P940">
        <v>21</v>
      </c>
      <c r="Q940" t="s">
        <v>75</v>
      </c>
      <c r="R940" t="s">
        <v>3507</v>
      </c>
      <c r="S940" t="s">
        <v>195</v>
      </c>
      <c r="T940" t="s">
        <v>447</v>
      </c>
      <c r="U940">
        <v>0</v>
      </c>
      <c r="V940">
        <v>0</v>
      </c>
    </row>
    <row r="941" spans="1:22">
      <c r="A941">
        <v>12126</v>
      </c>
      <c r="B941" t="s">
        <v>895</v>
      </c>
      <c r="C941" t="s">
        <v>333</v>
      </c>
      <c r="D941" t="s">
        <v>2386</v>
      </c>
      <c r="E941">
        <v>3</v>
      </c>
      <c r="F941" t="s">
        <v>72</v>
      </c>
      <c r="G941" t="s">
        <v>73</v>
      </c>
      <c r="H941">
        <v>5061565</v>
      </c>
      <c r="I941" t="s">
        <v>3511</v>
      </c>
      <c r="J941">
        <v>31800</v>
      </c>
      <c r="K941">
        <v>10600</v>
      </c>
      <c r="L941">
        <v>25122</v>
      </c>
      <c r="M941">
        <v>8091.3333000000002</v>
      </c>
      <c r="N941">
        <v>24273.999899999999</v>
      </c>
      <c r="O941">
        <v>100</v>
      </c>
      <c r="P941">
        <v>21</v>
      </c>
      <c r="Q941" t="s">
        <v>75</v>
      </c>
      <c r="R941" t="s">
        <v>3507</v>
      </c>
      <c r="S941" t="s">
        <v>195</v>
      </c>
      <c r="T941" t="s">
        <v>85</v>
      </c>
      <c r="U941">
        <v>0</v>
      </c>
      <c r="V941">
        <v>0</v>
      </c>
    </row>
    <row r="942" spans="1:22">
      <c r="A942">
        <v>12126</v>
      </c>
      <c r="B942" t="s">
        <v>1048</v>
      </c>
      <c r="C942" t="s">
        <v>1049</v>
      </c>
      <c r="D942" t="s">
        <v>2386</v>
      </c>
      <c r="E942">
        <v>3</v>
      </c>
      <c r="F942" t="s">
        <v>72</v>
      </c>
      <c r="G942" t="s">
        <v>73</v>
      </c>
      <c r="H942">
        <v>5061565</v>
      </c>
      <c r="I942" t="s">
        <v>3511</v>
      </c>
      <c r="J942">
        <v>11100</v>
      </c>
      <c r="K942">
        <v>3700</v>
      </c>
      <c r="L942">
        <v>8769</v>
      </c>
      <c r="M942">
        <v>2824.3332999999998</v>
      </c>
      <c r="N942">
        <v>8472.9999000000007</v>
      </c>
      <c r="O942">
        <v>100</v>
      </c>
      <c r="P942">
        <v>21</v>
      </c>
      <c r="Q942" t="s">
        <v>75</v>
      </c>
      <c r="R942" t="s">
        <v>3507</v>
      </c>
      <c r="S942" t="s">
        <v>195</v>
      </c>
      <c r="T942" t="s">
        <v>480</v>
      </c>
      <c r="U942">
        <v>0</v>
      </c>
      <c r="V942">
        <v>0</v>
      </c>
    </row>
    <row r="943" spans="1:22">
      <c r="A943">
        <v>12126</v>
      </c>
      <c r="B943" t="s">
        <v>895</v>
      </c>
      <c r="C943" t="s">
        <v>333</v>
      </c>
      <c r="D943" t="s">
        <v>2386</v>
      </c>
      <c r="E943">
        <v>3</v>
      </c>
      <c r="F943" t="s">
        <v>72</v>
      </c>
      <c r="G943" t="s">
        <v>73</v>
      </c>
      <c r="H943">
        <v>5061565</v>
      </c>
      <c r="I943" t="s">
        <v>3511</v>
      </c>
      <c r="J943">
        <v>31800</v>
      </c>
      <c r="K943">
        <v>10600</v>
      </c>
      <c r="L943">
        <v>25122</v>
      </c>
      <c r="M943">
        <v>8091.3333000000002</v>
      </c>
      <c r="N943">
        <v>24273.999899999999</v>
      </c>
      <c r="O943">
        <v>100</v>
      </c>
      <c r="P943">
        <v>21</v>
      </c>
      <c r="Q943" t="s">
        <v>75</v>
      </c>
      <c r="R943" t="s">
        <v>3507</v>
      </c>
      <c r="S943" t="s">
        <v>195</v>
      </c>
      <c r="T943" t="s">
        <v>85</v>
      </c>
      <c r="U943">
        <v>0</v>
      </c>
      <c r="V943">
        <v>0</v>
      </c>
    </row>
    <row r="944" spans="1:22">
      <c r="A944">
        <v>13363</v>
      </c>
      <c r="B944" t="s">
        <v>1478</v>
      </c>
      <c r="C944" t="s">
        <v>1479</v>
      </c>
      <c r="D944" t="s">
        <v>3511</v>
      </c>
      <c r="E944">
        <v>2</v>
      </c>
      <c r="F944" t="s">
        <v>96</v>
      </c>
      <c r="G944" t="s">
        <v>73</v>
      </c>
      <c r="H944">
        <v>4009169</v>
      </c>
      <c r="I944" t="s">
        <v>3511</v>
      </c>
      <c r="J944">
        <v>36000</v>
      </c>
      <c r="K944">
        <v>18000</v>
      </c>
      <c r="L944">
        <v>30600</v>
      </c>
      <c r="M944">
        <v>14400</v>
      </c>
      <c r="N944">
        <v>28800</v>
      </c>
      <c r="O944">
        <v>100</v>
      </c>
      <c r="P944">
        <v>15</v>
      </c>
      <c r="Q944" t="s">
        <v>75</v>
      </c>
      <c r="R944" t="s">
        <v>97</v>
      </c>
      <c r="S944" t="s">
        <v>98</v>
      </c>
      <c r="T944" t="s">
        <v>155</v>
      </c>
      <c r="U944">
        <v>0</v>
      </c>
      <c r="V944">
        <v>0</v>
      </c>
    </row>
    <row r="945" spans="1:22">
      <c r="A945">
        <v>13160</v>
      </c>
      <c r="B945" t="s">
        <v>137</v>
      </c>
      <c r="C945" t="s">
        <v>127</v>
      </c>
      <c r="D945" t="s">
        <v>3511</v>
      </c>
      <c r="E945">
        <v>1</v>
      </c>
      <c r="F945" t="s">
        <v>237</v>
      </c>
      <c r="G945" t="s">
        <v>73</v>
      </c>
      <c r="H945">
        <v>5061612</v>
      </c>
      <c r="I945" t="s">
        <v>3511</v>
      </c>
      <c r="J945">
        <v>31700</v>
      </c>
      <c r="K945">
        <v>31700</v>
      </c>
      <c r="L945">
        <v>20306</v>
      </c>
      <c r="M945">
        <v>20306.419300000001</v>
      </c>
      <c r="N945">
        <v>20306.419300000001</v>
      </c>
      <c r="O945">
        <v>100</v>
      </c>
      <c r="P945">
        <v>0</v>
      </c>
      <c r="Q945" t="s">
        <v>75</v>
      </c>
      <c r="R945" t="s">
        <v>3545</v>
      </c>
      <c r="S945" t="s">
        <v>195</v>
      </c>
      <c r="T945" t="s">
        <v>128</v>
      </c>
      <c r="U945">
        <v>0</v>
      </c>
      <c r="V945">
        <v>0</v>
      </c>
    </row>
    <row r="946" spans="1:22">
      <c r="A946">
        <v>13160</v>
      </c>
      <c r="B946" t="s">
        <v>207</v>
      </c>
      <c r="C946" t="s">
        <v>208</v>
      </c>
      <c r="D946" t="s">
        <v>3511</v>
      </c>
      <c r="E946">
        <v>6.5</v>
      </c>
      <c r="F946" t="s">
        <v>237</v>
      </c>
      <c r="G946" t="s">
        <v>73</v>
      </c>
      <c r="H946">
        <v>5061612</v>
      </c>
      <c r="I946" t="s">
        <v>3511</v>
      </c>
      <c r="J946">
        <v>154050</v>
      </c>
      <c r="K946">
        <v>23700</v>
      </c>
      <c r="L946">
        <v>45201</v>
      </c>
      <c r="M946">
        <v>6953.81</v>
      </c>
      <c r="N946">
        <v>45199.764999999999</v>
      </c>
      <c r="O946">
        <v>100</v>
      </c>
      <c r="P946">
        <v>0</v>
      </c>
      <c r="Q946" t="s">
        <v>75</v>
      </c>
      <c r="R946" t="s">
        <v>3545</v>
      </c>
      <c r="S946" t="s">
        <v>195</v>
      </c>
      <c r="T946" t="s">
        <v>136</v>
      </c>
      <c r="U946">
        <v>0</v>
      </c>
      <c r="V946">
        <v>0</v>
      </c>
    </row>
    <row r="947" spans="1:22">
      <c r="A947">
        <v>13365</v>
      </c>
      <c r="B947" t="s">
        <v>156</v>
      </c>
      <c r="C947" t="s">
        <v>127</v>
      </c>
      <c r="D947" t="s">
        <v>3511</v>
      </c>
      <c r="E947">
        <v>500</v>
      </c>
      <c r="F947" t="s">
        <v>668</v>
      </c>
      <c r="G947" t="s">
        <v>73</v>
      </c>
      <c r="H947">
        <v>4009165</v>
      </c>
      <c r="I947" t="s">
        <v>3511</v>
      </c>
      <c r="J947">
        <v>22800000</v>
      </c>
      <c r="K947">
        <v>45600</v>
      </c>
      <c r="L947">
        <v>14508500</v>
      </c>
      <c r="M947">
        <v>29017.183099999998</v>
      </c>
      <c r="N947">
        <v>14508591.550000001</v>
      </c>
      <c r="O947">
        <v>100</v>
      </c>
      <c r="P947">
        <v>0</v>
      </c>
      <c r="Q947" t="s">
        <v>75</v>
      </c>
      <c r="R947" t="s">
        <v>161</v>
      </c>
      <c r="S947" t="s">
        <v>122</v>
      </c>
      <c r="T947" t="s">
        <v>128</v>
      </c>
      <c r="U947">
        <v>0</v>
      </c>
      <c r="V947">
        <v>0</v>
      </c>
    </row>
    <row r="948" spans="1:22">
      <c r="A948">
        <v>11796</v>
      </c>
      <c r="B948" t="s">
        <v>3513</v>
      </c>
      <c r="C948" t="s">
        <v>764</v>
      </c>
      <c r="D948" t="s">
        <v>2082</v>
      </c>
      <c r="E948">
        <v>1</v>
      </c>
      <c r="F948" t="s">
        <v>72</v>
      </c>
      <c r="G948" t="s">
        <v>340</v>
      </c>
      <c r="H948">
        <v>7006309</v>
      </c>
      <c r="I948" t="s">
        <v>3511</v>
      </c>
      <c r="J948">
        <v>-1757000</v>
      </c>
      <c r="K948">
        <v>1757000</v>
      </c>
      <c r="L948">
        <v>-1423170</v>
      </c>
      <c r="M948">
        <v>1229690</v>
      </c>
      <c r="N948">
        <v>-1229690</v>
      </c>
      <c r="O948">
        <v>100</v>
      </c>
      <c r="P948">
        <v>19</v>
      </c>
      <c r="Q948" t="s">
        <v>145</v>
      </c>
      <c r="R948" t="s">
        <v>1303</v>
      </c>
      <c r="S948" t="s">
        <v>525</v>
      </c>
      <c r="T948" t="s">
        <v>749</v>
      </c>
      <c r="U948">
        <v>196000</v>
      </c>
      <c r="V948">
        <v>-196000</v>
      </c>
    </row>
    <row r="949" spans="1:22">
      <c r="A949">
        <v>11796</v>
      </c>
      <c r="B949" t="s">
        <v>3516</v>
      </c>
      <c r="C949" t="s">
        <v>764</v>
      </c>
      <c r="D949" t="s">
        <v>2082</v>
      </c>
      <c r="E949">
        <v>-1</v>
      </c>
      <c r="F949" t="s">
        <v>72</v>
      </c>
      <c r="G949" t="s">
        <v>340</v>
      </c>
      <c r="H949">
        <v>7006309</v>
      </c>
      <c r="I949" t="s">
        <v>3511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100</v>
      </c>
      <c r="P949">
        <v>19</v>
      </c>
      <c r="Q949" t="s">
        <v>145</v>
      </c>
      <c r="R949" t="s">
        <v>1303</v>
      </c>
      <c r="S949" t="s">
        <v>525</v>
      </c>
      <c r="T949" t="s">
        <v>749</v>
      </c>
      <c r="U949">
        <v>196000</v>
      </c>
      <c r="V949">
        <v>196000</v>
      </c>
    </row>
    <row r="950" spans="1:22">
      <c r="A950">
        <v>11796</v>
      </c>
      <c r="B950" t="s">
        <v>765</v>
      </c>
      <c r="C950" t="s">
        <v>766</v>
      </c>
      <c r="D950" t="s">
        <v>2082</v>
      </c>
      <c r="E950">
        <v>1</v>
      </c>
      <c r="F950" t="s">
        <v>72</v>
      </c>
      <c r="G950" t="s">
        <v>340</v>
      </c>
      <c r="H950">
        <v>7006309</v>
      </c>
      <c r="I950" t="s">
        <v>3511</v>
      </c>
      <c r="J950">
        <v>-78700</v>
      </c>
      <c r="K950">
        <v>78700</v>
      </c>
      <c r="L950">
        <v>-63747</v>
      </c>
      <c r="M950">
        <v>57451</v>
      </c>
      <c r="N950">
        <v>-57451</v>
      </c>
      <c r="O950">
        <v>100</v>
      </c>
      <c r="P950">
        <v>19</v>
      </c>
      <c r="Q950" t="s">
        <v>145</v>
      </c>
      <c r="R950" t="s">
        <v>1303</v>
      </c>
      <c r="S950" t="s">
        <v>525</v>
      </c>
      <c r="T950" t="s">
        <v>740</v>
      </c>
      <c r="U950">
        <v>0</v>
      </c>
      <c r="V950">
        <v>0</v>
      </c>
    </row>
    <row r="951" spans="1:22">
      <c r="A951">
        <v>11796</v>
      </c>
      <c r="B951" t="s">
        <v>767</v>
      </c>
      <c r="C951" t="s">
        <v>766</v>
      </c>
      <c r="D951" t="s">
        <v>2082</v>
      </c>
      <c r="E951">
        <v>1</v>
      </c>
      <c r="F951" t="s">
        <v>72</v>
      </c>
      <c r="G951" t="s">
        <v>340</v>
      </c>
      <c r="H951">
        <v>7006309</v>
      </c>
      <c r="I951" t="s">
        <v>3511</v>
      </c>
      <c r="J951">
        <v>-74300</v>
      </c>
      <c r="K951">
        <v>74300</v>
      </c>
      <c r="L951">
        <v>-60183</v>
      </c>
      <c r="M951">
        <v>54239</v>
      </c>
      <c r="N951">
        <v>-54239</v>
      </c>
      <c r="O951">
        <v>100</v>
      </c>
      <c r="P951">
        <v>19</v>
      </c>
      <c r="Q951" t="s">
        <v>145</v>
      </c>
      <c r="R951" t="s">
        <v>1303</v>
      </c>
      <c r="S951" t="s">
        <v>525</v>
      </c>
      <c r="T951" t="s">
        <v>740</v>
      </c>
      <c r="U951">
        <v>0</v>
      </c>
      <c r="V951">
        <v>0</v>
      </c>
    </row>
    <row r="952" spans="1:22">
      <c r="A952">
        <v>11796</v>
      </c>
      <c r="B952" t="s">
        <v>755</v>
      </c>
      <c r="C952" t="s">
        <v>756</v>
      </c>
      <c r="D952" t="s">
        <v>2082</v>
      </c>
      <c r="E952">
        <v>1</v>
      </c>
      <c r="F952" t="s">
        <v>72</v>
      </c>
      <c r="G952" t="s">
        <v>340</v>
      </c>
      <c r="H952">
        <v>7006309</v>
      </c>
      <c r="I952" t="s">
        <v>3511</v>
      </c>
      <c r="J952">
        <v>-2200</v>
      </c>
      <c r="K952">
        <v>2200</v>
      </c>
      <c r="L952">
        <v>-1738</v>
      </c>
      <c r="M952">
        <v>1562</v>
      </c>
      <c r="N952">
        <v>-1562</v>
      </c>
      <c r="O952">
        <v>100</v>
      </c>
      <c r="P952">
        <v>21</v>
      </c>
      <c r="Q952" t="s">
        <v>145</v>
      </c>
      <c r="R952" t="s">
        <v>1303</v>
      </c>
      <c r="S952" t="s">
        <v>525</v>
      </c>
      <c r="T952" t="s">
        <v>85</v>
      </c>
      <c r="U952">
        <v>0</v>
      </c>
      <c r="V952">
        <v>0</v>
      </c>
    </row>
    <row r="953" spans="1:22">
      <c r="A953">
        <v>11796</v>
      </c>
      <c r="B953" t="s">
        <v>753</v>
      </c>
      <c r="C953" t="s">
        <v>754</v>
      </c>
      <c r="D953" t="s">
        <v>2082</v>
      </c>
      <c r="E953">
        <v>14</v>
      </c>
      <c r="F953" t="s">
        <v>72</v>
      </c>
      <c r="G953" t="s">
        <v>340</v>
      </c>
      <c r="H953">
        <v>7006309</v>
      </c>
      <c r="I953" t="s">
        <v>3511</v>
      </c>
      <c r="J953">
        <v>-49000</v>
      </c>
      <c r="K953">
        <v>3500</v>
      </c>
      <c r="L953">
        <v>-38710</v>
      </c>
      <c r="M953">
        <v>2485</v>
      </c>
      <c r="N953">
        <v>-34790</v>
      </c>
      <c r="O953">
        <v>100</v>
      </c>
      <c r="P953">
        <v>21</v>
      </c>
      <c r="Q953" t="s">
        <v>145</v>
      </c>
      <c r="R953" t="s">
        <v>1303</v>
      </c>
      <c r="S953" t="s">
        <v>525</v>
      </c>
      <c r="T953" t="s">
        <v>85</v>
      </c>
      <c r="U953">
        <v>0</v>
      </c>
      <c r="V953">
        <v>0</v>
      </c>
    </row>
    <row r="954" spans="1:22">
      <c r="A954">
        <v>11796</v>
      </c>
      <c r="B954" t="s">
        <v>3517</v>
      </c>
      <c r="C954" t="s">
        <v>881</v>
      </c>
      <c r="D954" t="s">
        <v>2082</v>
      </c>
      <c r="E954">
        <v>1</v>
      </c>
      <c r="F954" t="s">
        <v>72</v>
      </c>
      <c r="G954" t="s">
        <v>340</v>
      </c>
      <c r="H954">
        <v>7006309</v>
      </c>
      <c r="I954" t="s">
        <v>3511</v>
      </c>
      <c r="J954">
        <v>-693000</v>
      </c>
      <c r="K954">
        <v>693000</v>
      </c>
      <c r="L954">
        <v>-561330</v>
      </c>
      <c r="M954">
        <v>505890</v>
      </c>
      <c r="N954">
        <v>-505890</v>
      </c>
      <c r="O954">
        <v>100</v>
      </c>
      <c r="P954">
        <v>19</v>
      </c>
      <c r="Q954" t="s">
        <v>145</v>
      </c>
      <c r="R954" t="s">
        <v>1303</v>
      </c>
      <c r="S954" t="s">
        <v>525</v>
      </c>
      <c r="T954" t="s">
        <v>740</v>
      </c>
      <c r="U954">
        <v>0</v>
      </c>
      <c r="V954">
        <v>0</v>
      </c>
    </row>
    <row r="955" spans="1:22">
      <c r="A955">
        <v>11796</v>
      </c>
      <c r="B955" t="s">
        <v>1039</v>
      </c>
      <c r="C955" t="s">
        <v>756</v>
      </c>
      <c r="D955" t="s">
        <v>2082</v>
      </c>
      <c r="E955">
        <v>6</v>
      </c>
      <c r="F955" t="s">
        <v>72</v>
      </c>
      <c r="G955" t="s">
        <v>340</v>
      </c>
      <c r="H955">
        <v>7006309</v>
      </c>
      <c r="I955" t="s">
        <v>3511</v>
      </c>
      <c r="J955">
        <v>-13200</v>
      </c>
      <c r="K955">
        <v>2200</v>
      </c>
      <c r="L955">
        <v>-10428</v>
      </c>
      <c r="M955">
        <v>1562</v>
      </c>
      <c r="N955">
        <v>-9372</v>
      </c>
      <c r="O955">
        <v>100</v>
      </c>
      <c r="P955">
        <v>21</v>
      </c>
      <c r="Q955" t="s">
        <v>145</v>
      </c>
      <c r="R955" t="s">
        <v>1303</v>
      </c>
      <c r="S955" t="s">
        <v>525</v>
      </c>
      <c r="T955" t="s">
        <v>85</v>
      </c>
      <c r="U955">
        <v>0</v>
      </c>
      <c r="V955">
        <v>0</v>
      </c>
    </row>
    <row r="956" spans="1:22">
      <c r="A956">
        <v>11796</v>
      </c>
      <c r="B956" t="s">
        <v>3514</v>
      </c>
      <c r="C956" t="s">
        <v>744</v>
      </c>
      <c r="D956" t="s">
        <v>2082</v>
      </c>
      <c r="E956">
        <v>1</v>
      </c>
      <c r="F956" t="s">
        <v>72</v>
      </c>
      <c r="G956" t="s">
        <v>340</v>
      </c>
      <c r="H956">
        <v>7006309</v>
      </c>
      <c r="I956" t="s">
        <v>3511</v>
      </c>
      <c r="J956">
        <v>-370000</v>
      </c>
      <c r="K956">
        <v>370000</v>
      </c>
      <c r="L956">
        <v>-299700</v>
      </c>
      <c r="M956">
        <v>267910</v>
      </c>
      <c r="N956">
        <v>-267910</v>
      </c>
      <c r="O956">
        <v>100</v>
      </c>
      <c r="P956">
        <v>19</v>
      </c>
      <c r="Q956" t="s">
        <v>145</v>
      </c>
      <c r="R956" t="s">
        <v>1303</v>
      </c>
      <c r="S956" t="s">
        <v>525</v>
      </c>
      <c r="T956" t="s">
        <v>745</v>
      </c>
      <c r="U956">
        <v>0</v>
      </c>
      <c r="V956">
        <v>0</v>
      </c>
    </row>
    <row r="957" spans="1:22">
      <c r="A957">
        <v>11796</v>
      </c>
      <c r="B957" t="s">
        <v>738</v>
      </c>
      <c r="C957" t="s">
        <v>739</v>
      </c>
      <c r="D957" t="s">
        <v>2082</v>
      </c>
      <c r="E957">
        <v>1</v>
      </c>
      <c r="F957" t="s">
        <v>72</v>
      </c>
      <c r="G957" t="s">
        <v>340</v>
      </c>
      <c r="H957">
        <v>7006309</v>
      </c>
      <c r="I957" t="s">
        <v>3511</v>
      </c>
      <c r="J957">
        <v>-33000</v>
      </c>
      <c r="K957">
        <v>33000</v>
      </c>
      <c r="L957">
        <v>-26730</v>
      </c>
      <c r="M957">
        <v>23961.9653</v>
      </c>
      <c r="N957">
        <v>-23961.9653</v>
      </c>
      <c r="O957">
        <v>100</v>
      </c>
      <c r="P957">
        <v>19</v>
      </c>
      <c r="Q957" t="s">
        <v>145</v>
      </c>
      <c r="R957" t="s">
        <v>1303</v>
      </c>
      <c r="S957" t="s">
        <v>525</v>
      </c>
      <c r="T957" t="s">
        <v>740</v>
      </c>
      <c r="U957">
        <v>0</v>
      </c>
      <c r="V957">
        <v>0</v>
      </c>
    </row>
    <row r="958" spans="1:22">
      <c r="A958">
        <v>11796</v>
      </c>
      <c r="B958" t="s">
        <v>741</v>
      </c>
      <c r="C958" t="s">
        <v>742</v>
      </c>
      <c r="D958" t="s">
        <v>2082</v>
      </c>
      <c r="E958">
        <v>1</v>
      </c>
      <c r="F958" t="s">
        <v>72</v>
      </c>
      <c r="G958" t="s">
        <v>340</v>
      </c>
      <c r="H958">
        <v>7006309</v>
      </c>
      <c r="I958" t="s">
        <v>3511</v>
      </c>
      <c r="J958">
        <v>-5000</v>
      </c>
      <c r="K958">
        <v>5000</v>
      </c>
      <c r="L958">
        <v>-4050</v>
      </c>
      <c r="M958">
        <v>3645.1718999999998</v>
      </c>
      <c r="N958">
        <v>-3645.1718999999998</v>
      </c>
      <c r="O958">
        <v>100</v>
      </c>
      <c r="P958">
        <v>19</v>
      </c>
      <c r="Q958" t="s">
        <v>145</v>
      </c>
      <c r="R958" t="s">
        <v>1303</v>
      </c>
      <c r="S958" t="s">
        <v>525</v>
      </c>
      <c r="T958" t="s">
        <v>740</v>
      </c>
      <c r="U958">
        <v>0</v>
      </c>
      <c r="V958">
        <v>0</v>
      </c>
    </row>
    <row r="959" spans="1:22">
      <c r="A959">
        <v>11796</v>
      </c>
      <c r="B959" t="s">
        <v>746</v>
      </c>
      <c r="C959" t="s">
        <v>450</v>
      </c>
      <c r="D959" t="s">
        <v>2082</v>
      </c>
      <c r="E959">
        <v>10</v>
      </c>
      <c r="F959" t="s">
        <v>72</v>
      </c>
      <c r="G959" t="s">
        <v>340</v>
      </c>
      <c r="H959">
        <v>7006309</v>
      </c>
      <c r="I959" t="s">
        <v>3511</v>
      </c>
      <c r="J959">
        <v>-36000</v>
      </c>
      <c r="K959">
        <v>3600</v>
      </c>
      <c r="L959">
        <v>-28440</v>
      </c>
      <c r="M959">
        <v>2552.8859000000002</v>
      </c>
      <c r="N959">
        <v>-25528.859</v>
      </c>
      <c r="O959">
        <v>100</v>
      </c>
      <c r="P959">
        <v>21</v>
      </c>
      <c r="Q959" t="s">
        <v>145</v>
      </c>
      <c r="R959" t="s">
        <v>1303</v>
      </c>
      <c r="S959" t="s">
        <v>525</v>
      </c>
      <c r="T959" t="s">
        <v>85</v>
      </c>
      <c r="U959">
        <v>0</v>
      </c>
      <c r="V959">
        <v>0</v>
      </c>
    </row>
    <row r="960" spans="1:22">
      <c r="A960">
        <v>11796</v>
      </c>
      <c r="B960" t="s">
        <v>497</v>
      </c>
      <c r="C960" t="s">
        <v>249</v>
      </c>
      <c r="D960" t="s">
        <v>2082</v>
      </c>
      <c r="E960">
        <v>1</v>
      </c>
      <c r="F960" t="s">
        <v>72</v>
      </c>
      <c r="G960" t="s">
        <v>340</v>
      </c>
      <c r="H960">
        <v>7006309</v>
      </c>
      <c r="I960" t="s">
        <v>3511</v>
      </c>
      <c r="J960">
        <v>-638000</v>
      </c>
      <c r="K960">
        <v>638000</v>
      </c>
      <c r="L960">
        <v>-472120</v>
      </c>
      <c r="M960">
        <v>421080</v>
      </c>
      <c r="N960">
        <v>-421080</v>
      </c>
      <c r="O960">
        <v>100</v>
      </c>
      <c r="P960">
        <v>26</v>
      </c>
      <c r="Q960" t="s">
        <v>145</v>
      </c>
      <c r="R960" t="s">
        <v>1303</v>
      </c>
      <c r="S960" t="s">
        <v>525</v>
      </c>
      <c r="T960" t="s">
        <v>251</v>
      </c>
      <c r="U960">
        <v>0</v>
      </c>
      <c r="V960">
        <v>0</v>
      </c>
    </row>
    <row r="961" spans="1:22">
      <c r="A961">
        <v>11796</v>
      </c>
      <c r="B961" t="s">
        <v>3515</v>
      </c>
      <c r="C961" t="s">
        <v>522</v>
      </c>
      <c r="D961" t="s">
        <v>2082</v>
      </c>
      <c r="E961">
        <v>1</v>
      </c>
      <c r="F961" t="s">
        <v>72</v>
      </c>
      <c r="G961" t="s">
        <v>340</v>
      </c>
      <c r="H961">
        <v>7006309</v>
      </c>
      <c r="I961" t="s">
        <v>3511</v>
      </c>
      <c r="J961">
        <v>-240000</v>
      </c>
      <c r="K961">
        <v>240000</v>
      </c>
      <c r="L961">
        <v>-194400</v>
      </c>
      <c r="M961">
        <v>194400</v>
      </c>
      <c r="N961">
        <v>-194400</v>
      </c>
      <c r="O961">
        <v>100</v>
      </c>
      <c r="P961">
        <v>19</v>
      </c>
      <c r="Q961" t="s">
        <v>145</v>
      </c>
      <c r="R961" t="s">
        <v>1303</v>
      </c>
      <c r="S961" t="s">
        <v>525</v>
      </c>
      <c r="T961" t="s">
        <v>526</v>
      </c>
      <c r="U961">
        <v>0</v>
      </c>
      <c r="V961">
        <v>0</v>
      </c>
    </row>
    <row r="962" spans="1:22">
      <c r="A962">
        <v>11796</v>
      </c>
      <c r="B962" t="s">
        <v>947</v>
      </c>
      <c r="C962" t="s">
        <v>948</v>
      </c>
      <c r="D962" t="s">
        <v>2082</v>
      </c>
      <c r="E962">
        <v>1</v>
      </c>
      <c r="F962" t="s">
        <v>72</v>
      </c>
      <c r="G962" t="s">
        <v>340</v>
      </c>
      <c r="H962">
        <v>7006309</v>
      </c>
      <c r="I962" t="s">
        <v>3511</v>
      </c>
      <c r="J962">
        <v>-1000</v>
      </c>
      <c r="K962">
        <v>1000</v>
      </c>
      <c r="L962">
        <v>-790</v>
      </c>
      <c r="M962">
        <v>710</v>
      </c>
      <c r="N962">
        <v>-710</v>
      </c>
      <c r="O962">
        <v>100</v>
      </c>
      <c r="P962">
        <v>21</v>
      </c>
      <c r="Q962" t="s">
        <v>145</v>
      </c>
      <c r="R962" t="s">
        <v>1303</v>
      </c>
      <c r="S962" t="s">
        <v>525</v>
      </c>
      <c r="T962" t="s">
        <v>894</v>
      </c>
      <c r="U962">
        <v>0</v>
      </c>
      <c r="V962">
        <v>0</v>
      </c>
    </row>
    <row r="963" spans="1:22">
      <c r="A963">
        <v>13164</v>
      </c>
      <c r="B963" t="s">
        <v>148</v>
      </c>
      <c r="C963" t="s">
        <v>106</v>
      </c>
      <c r="D963" t="s">
        <v>3511</v>
      </c>
      <c r="E963">
        <v>1</v>
      </c>
      <c r="F963" t="s">
        <v>144</v>
      </c>
      <c r="G963" t="s">
        <v>73</v>
      </c>
      <c r="H963">
        <v>5061607</v>
      </c>
      <c r="I963" t="s">
        <v>3511</v>
      </c>
      <c r="J963">
        <v>35120</v>
      </c>
      <c r="K963">
        <v>43900</v>
      </c>
      <c r="L963">
        <v>35120</v>
      </c>
      <c r="M963">
        <v>27746.087599999999</v>
      </c>
      <c r="N963">
        <v>22196.870080000001</v>
      </c>
      <c r="O963">
        <v>80</v>
      </c>
      <c r="P963">
        <v>0</v>
      </c>
      <c r="Q963" t="s">
        <v>75</v>
      </c>
      <c r="R963" t="s">
        <v>3546</v>
      </c>
      <c r="S963" t="s">
        <v>195</v>
      </c>
      <c r="T963" t="s">
        <v>130</v>
      </c>
      <c r="U963">
        <v>0</v>
      </c>
      <c r="V963">
        <v>0</v>
      </c>
    </row>
    <row r="964" spans="1:22">
      <c r="A964">
        <v>13164</v>
      </c>
      <c r="B964" t="s">
        <v>149</v>
      </c>
      <c r="C964" t="s">
        <v>150</v>
      </c>
      <c r="D964" t="s">
        <v>3511</v>
      </c>
      <c r="E964">
        <v>1</v>
      </c>
      <c r="F964" t="s">
        <v>144</v>
      </c>
      <c r="G964" t="s">
        <v>73</v>
      </c>
      <c r="H964">
        <v>5061607</v>
      </c>
      <c r="I964" t="s">
        <v>3511</v>
      </c>
      <c r="J964">
        <v>84000</v>
      </c>
      <c r="K964">
        <v>105000</v>
      </c>
      <c r="L964">
        <v>84000</v>
      </c>
      <c r="M964">
        <v>73844.741200000004</v>
      </c>
      <c r="N964">
        <v>59075.792959999999</v>
      </c>
      <c r="O964">
        <v>80</v>
      </c>
      <c r="P964">
        <v>0</v>
      </c>
      <c r="Q964" t="s">
        <v>75</v>
      </c>
      <c r="R964" t="s">
        <v>3546</v>
      </c>
      <c r="S964" t="s">
        <v>195</v>
      </c>
      <c r="T964" t="s">
        <v>130</v>
      </c>
      <c r="U964">
        <v>0</v>
      </c>
      <c r="V964">
        <v>0</v>
      </c>
    </row>
    <row r="965" spans="1:22">
      <c r="A965">
        <v>11796</v>
      </c>
      <c r="B965" t="s">
        <v>3513</v>
      </c>
      <c r="C965" t="s">
        <v>764</v>
      </c>
      <c r="D965" t="s">
        <v>2082</v>
      </c>
      <c r="E965">
        <v>1</v>
      </c>
      <c r="F965" t="s">
        <v>72</v>
      </c>
      <c r="G965" t="s">
        <v>73</v>
      </c>
      <c r="H965">
        <v>5061569</v>
      </c>
      <c r="I965" t="s">
        <v>3511</v>
      </c>
      <c r="J965">
        <v>1757000</v>
      </c>
      <c r="K965">
        <v>1757000</v>
      </c>
      <c r="L965">
        <v>1423170</v>
      </c>
      <c r="M965">
        <v>1229690</v>
      </c>
      <c r="N965">
        <v>1229690</v>
      </c>
      <c r="O965">
        <v>100</v>
      </c>
      <c r="P965">
        <v>19</v>
      </c>
      <c r="Q965" t="s">
        <v>145</v>
      </c>
      <c r="R965" t="s">
        <v>1303</v>
      </c>
      <c r="S965" t="s">
        <v>525</v>
      </c>
      <c r="T965" t="s">
        <v>749</v>
      </c>
      <c r="U965">
        <v>196000</v>
      </c>
      <c r="V965">
        <v>196000</v>
      </c>
    </row>
    <row r="966" spans="1:22">
      <c r="A966">
        <v>11796</v>
      </c>
      <c r="B966" t="s">
        <v>3516</v>
      </c>
      <c r="C966" t="s">
        <v>764</v>
      </c>
      <c r="D966" t="s">
        <v>2082</v>
      </c>
      <c r="E966">
        <v>-1</v>
      </c>
      <c r="F966" t="s">
        <v>72</v>
      </c>
      <c r="G966" t="s">
        <v>73</v>
      </c>
      <c r="H966">
        <v>5061569</v>
      </c>
      <c r="I966" t="s">
        <v>3511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100</v>
      </c>
      <c r="P966">
        <v>19</v>
      </c>
      <c r="Q966" t="s">
        <v>145</v>
      </c>
      <c r="R966" t="s">
        <v>1303</v>
      </c>
      <c r="S966" t="s">
        <v>525</v>
      </c>
      <c r="T966" t="s">
        <v>749</v>
      </c>
      <c r="U966">
        <v>196000</v>
      </c>
      <c r="V966">
        <v>-196000</v>
      </c>
    </row>
    <row r="967" spans="1:22">
      <c r="A967">
        <v>11796</v>
      </c>
      <c r="B967" t="s">
        <v>765</v>
      </c>
      <c r="C967" t="s">
        <v>766</v>
      </c>
      <c r="D967" t="s">
        <v>2082</v>
      </c>
      <c r="E967">
        <v>1</v>
      </c>
      <c r="F967" t="s">
        <v>72</v>
      </c>
      <c r="G967" t="s">
        <v>73</v>
      </c>
      <c r="H967">
        <v>5061569</v>
      </c>
      <c r="I967" t="s">
        <v>3511</v>
      </c>
      <c r="J967">
        <v>78700</v>
      </c>
      <c r="K967">
        <v>78700</v>
      </c>
      <c r="L967">
        <v>63747</v>
      </c>
      <c r="M967">
        <v>57451</v>
      </c>
      <c r="N967">
        <v>57451</v>
      </c>
      <c r="O967">
        <v>100</v>
      </c>
      <c r="P967">
        <v>19</v>
      </c>
      <c r="Q967" t="s">
        <v>145</v>
      </c>
      <c r="R967" t="s">
        <v>1303</v>
      </c>
      <c r="S967" t="s">
        <v>525</v>
      </c>
      <c r="T967" t="s">
        <v>740</v>
      </c>
      <c r="U967">
        <v>0</v>
      </c>
      <c r="V967">
        <v>0</v>
      </c>
    </row>
    <row r="968" spans="1:22">
      <c r="A968">
        <v>11796</v>
      </c>
      <c r="B968" t="s">
        <v>767</v>
      </c>
      <c r="C968" t="s">
        <v>766</v>
      </c>
      <c r="D968" t="s">
        <v>2082</v>
      </c>
      <c r="E968">
        <v>1</v>
      </c>
      <c r="F968" t="s">
        <v>72</v>
      </c>
      <c r="G968" t="s">
        <v>73</v>
      </c>
      <c r="H968">
        <v>5061569</v>
      </c>
      <c r="I968" t="s">
        <v>3511</v>
      </c>
      <c r="J968">
        <v>74300</v>
      </c>
      <c r="K968">
        <v>74300</v>
      </c>
      <c r="L968">
        <v>60183</v>
      </c>
      <c r="M968">
        <v>54239</v>
      </c>
      <c r="N968">
        <v>54239</v>
      </c>
      <c r="O968">
        <v>100</v>
      </c>
      <c r="P968">
        <v>19</v>
      </c>
      <c r="Q968" t="s">
        <v>145</v>
      </c>
      <c r="R968" t="s">
        <v>1303</v>
      </c>
      <c r="S968" t="s">
        <v>525</v>
      </c>
      <c r="T968" t="s">
        <v>740</v>
      </c>
      <c r="U968">
        <v>0</v>
      </c>
      <c r="V968">
        <v>0</v>
      </c>
    </row>
    <row r="969" spans="1:22">
      <c r="A969">
        <v>11796</v>
      </c>
      <c r="B969" t="s">
        <v>755</v>
      </c>
      <c r="C969" t="s">
        <v>756</v>
      </c>
      <c r="D969" t="s">
        <v>2082</v>
      </c>
      <c r="E969">
        <v>1</v>
      </c>
      <c r="F969" t="s">
        <v>72</v>
      </c>
      <c r="G969" t="s">
        <v>73</v>
      </c>
      <c r="H969">
        <v>5061569</v>
      </c>
      <c r="I969" t="s">
        <v>3511</v>
      </c>
      <c r="J969">
        <v>2200</v>
      </c>
      <c r="K969">
        <v>2200</v>
      </c>
      <c r="L969">
        <v>1738</v>
      </c>
      <c r="M969">
        <v>1562</v>
      </c>
      <c r="N969">
        <v>1562</v>
      </c>
      <c r="O969">
        <v>100</v>
      </c>
      <c r="P969">
        <v>21</v>
      </c>
      <c r="Q969" t="s">
        <v>145</v>
      </c>
      <c r="R969" t="s">
        <v>1303</v>
      </c>
      <c r="S969" t="s">
        <v>525</v>
      </c>
      <c r="T969" t="s">
        <v>85</v>
      </c>
      <c r="U969">
        <v>0</v>
      </c>
      <c r="V969">
        <v>0</v>
      </c>
    </row>
    <row r="970" spans="1:22">
      <c r="A970">
        <v>11796</v>
      </c>
      <c r="B970" t="s">
        <v>753</v>
      </c>
      <c r="C970" t="s">
        <v>754</v>
      </c>
      <c r="D970" t="s">
        <v>2082</v>
      </c>
      <c r="E970">
        <v>14</v>
      </c>
      <c r="F970" t="s">
        <v>72</v>
      </c>
      <c r="G970" t="s">
        <v>73</v>
      </c>
      <c r="H970">
        <v>5061569</v>
      </c>
      <c r="I970" t="s">
        <v>3511</v>
      </c>
      <c r="J970">
        <v>49000</v>
      </c>
      <c r="K970">
        <v>3500</v>
      </c>
      <c r="L970">
        <v>38710</v>
      </c>
      <c r="M970">
        <v>2485</v>
      </c>
      <c r="N970">
        <v>34790</v>
      </c>
      <c r="O970">
        <v>100</v>
      </c>
      <c r="P970">
        <v>21</v>
      </c>
      <c r="Q970" t="s">
        <v>145</v>
      </c>
      <c r="R970" t="s">
        <v>1303</v>
      </c>
      <c r="S970" t="s">
        <v>525</v>
      </c>
      <c r="T970" t="s">
        <v>85</v>
      </c>
      <c r="U970">
        <v>0</v>
      </c>
      <c r="V970">
        <v>0</v>
      </c>
    </row>
    <row r="971" spans="1:22">
      <c r="A971">
        <v>11796</v>
      </c>
      <c r="B971" t="s">
        <v>3517</v>
      </c>
      <c r="C971" t="s">
        <v>881</v>
      </c>
      <c r="D971" t="s">
        <v>2082</v>
      </c>
      <c r="E971">
        <v>1</v>
      </c>
      <c r="F971" t="s">
        <v>72</v>
      </c>
      <c r="G971" t="s">
        <v>73</v>
      </c>
      <c r="H971">
        <v>5061569</v>
      </c>
      <c r="I971" t="s">
        <v>3511</v>
      </c>
      <c r="J971">
        <v>693000</v>
      </c>
      <c r="K971">
        <v>693000</v>
      </c>
      <c r="L971">
        <v>561330</v>
      </c>
      <c r="M971">
        <v>505890</v>
      </c>
      <c r="N971">
        <v>505890</v>
      </c>
      <c r="O971">
        <v>100</v>
      </c>
      <c r="P971">
        <v>19</v>
      </c>
      <c r="Q971" t="s">
        <v>145</v>
      </c>
      <c r="R971" t="s">
        <v>1303</v>
      </c>
      <c r="S971" t="s">
        <v>525</v>
      </c>
      <c r="T971" t="s">
        <v>740</v>
      </c>
      <c r="U971">
        <v>0</v>
      </c>
      <c r="V971">
        <v>0</v>
      </c>
    </row>
    <row r="972" spans="1:22">
      <c r="A972">
        <v>11796</v>
      </c>
      <c r="B972" t="s">
        <v>1039</v>
      </c>
      <c r="C972" t="s">
        <v>756</v>
      </c>
      <c r="D972" t="s">
        <v>2082</v>
      </c>
      <c r="E972">
        <v>6</v>
      </c>
      <c r="F972" t="s">
        <v>72</v>
      </c>
      <c r="G972" t="s">
        <v>73</v>
      </c>
      <c r="H972">
        <v>5061569</v>
      </c>
      <c r="I972" t="s">
        <v>3511</v>
      </c>
      <c r="J972">
        <v>13200</v>
      </c>
      <c r="K972">
        <v>2200</v>
      </c>
      <c r="L972">
        <v>10428</v>
      </c>
      <c r="M972">
        <v>1562</v>
      </c>
      <c r="N972">
        <v>9372</v>
      </c>
      <c r="O972">
        <v>100</v>
      </c>
      <c r="P972">
        <v>21</v>
      </c>
      <c r="Q972" t="s">
        <v>145</v>
      </c>
      <c r="R972" t="s">
        <v>1303</v>
      </c>
      <c r="S972" t="s">
        <v>525</v>
      </c>
      <c r="T972" t="s">
        <v>85</v>
      </c>
      <c r="U972">
        <v>0</v>
      </c>
      <c r="V972">
        <v>0</v>
      </c>
    </row>
    <row r="973" spans="1:22">
      <c r="A973">
        <v>11796</v>
      </c>
      <c r="B973" t="s">
        <v>3514</v>
      </c>
      <c r="C973" t="s">
        <v>744</v>
      </c>
      <c r="D973" t="s">
        <v>2082</v>
      </c>
      <c r="E973">
        <v>1</v>
      </c>
      <c r="F973" t="s">
        <v>72</v>
      </c>
      <c r="G973" t="s">
        <v>73</v>
      </c>
      <c r="H973">
        <v>5061569</v>
      </c>
      <c r="I973" t="s">
        <v>3511</v>
      </c>
      <c r="J973">
        <v>370000</v>
      </c>
      <c r="K973">
        <v>370000</v>
      </c>
      <c r="L973">
        <v>299700</v>
      </c>
      <c r="M973">
        <v>267910</v>
      </c>
      <c r="N973">
        <v>267910</v>
      </c>
      <c r="O973">
        <v>100</v>
      </c>
      <c r="P973">
        <v>19</v>
      </c>
      <c r="Q973" t="s">
        <v>145</v>
      </c>
      <c r="R973" t="s">
        <v>1303</v>
      </c>
      <c r="S973" t="s">
        <v>525</v>
      </c>
      <c r="T973" t="s">
        <v>745</v>
      </c>
      <c r="U973">
        <v>0</v>
      </c>
      <c r="V973">
        <v>0</v>
      </c>
    </row>
    <row r="974" spans="1:22">
      <c r="A974">
        <v>11796</v>
      </c>
      <c r="B974" t="s">
        <v>738</v>
      </c>
      <c r="C974" t="s">
        <v>739</v>
      </c>
      <c r="D974" t="s">
        <v>2082</v>
      </c>
      <c r="E974">
        <v>1</v>
      </c>
      <c r="F974" t="s">
        <v>72</v>
      </c>
      <c r="G974" t="s">
        <v>73</v>
      </c>
      <c r="H974">
        <v>5061569</v>
      </c>
      <c r="I974" t="s">
        <v>3511</v>
      </c>
      <c r="J974">
        <v>33000</v>
      </c>
      <c r="K974">
        <v>33000</v>
      </c>
      <c r="L974">
        <v>26730</v>
      </c>
      <c r="M974">
        <v>23961.9653</v>
      </c>
      <c r="N974">
        <v>23961.9653</v>
      </c>
      <c r="O974">
        <v>100</v>
      </c>
      <c r="P974">
        <v>19</v>
      </c>
      <c r="Q974" t="s">
        <v>145</v>
      </c>
      <c r="R974" t="s">
        <v>1303</v>
      </c>
      <c r="S974" t="s">
        <v>525</v>
      </c>
      <c r="T974" t="s">
        <v>740</v>
      </c>
      <c r="U974">
        <v>0</v>
      </c>
      <c r="V974">
        <v>0</v>
      </c>
    </row>
    <row r="975" spans="1:22">
      <c r="A975">
        <v>11796</v>
      </c>
      <c r="B975" t="s">
        <v>741</v>
      </c>
      <c r="C975" t="s">
        <v>742</v>
      </c>
      <c r="D975" t="s">
        <v>2082</v>
      </c>
      <c r="E975">
        <v>1</v>
      </c>
      <c r="F975" t="s">
        <v>72</v>
      </c>
      <c r="G975" t="s">
        <v>73</v>
      </c>
      <c r="H975">
        <v>5061569</v>
      </c>
      <c r="I975" t="s">
        <v>3511</v>
      </c>
      <c r="J975">
        <v>5000</v>
      </c>
      <c r="K975">
        <v>5000</v>
      </c>
      <c r="L975">
        <v>4050</v>
      </c>
      <c r="M975">
        <v>3645.1718999999998</v>
      </c>
      <c r="N975">
        <v>3645.1718999999998</v>
      </c>
      <c r="O975">
        <v>100</v>
      </c>
      <c r="P975">
        <v>19</v>
      </c>
      <c r="Q975" t="s">
        <v>145</v>
      </c>
      <c r="R975" t="s">
        <v>1303</v>
      </c>
      <c r="S975" t="s">
        <v>525</v>
      </c>
      <c r="T975" t="s">
        <v>740</v>
      </c>
      <c r="U975">
        <v>0</v>
      </c>
      <c r="V975">
        <v>0</v>
      </c>
    </row>
    <row r="976" spans="1:22">
      <c r="A976">
        <v>11796</v>
      </c>
      <c r="B976" t="s">
        <v>746</v>
      </c>
      <c r="C976" t="s">
        <v>450</v>
      </c>
      <c r="D976" t="s">
        <v>2082</v>
      </c>
      <c r="E976">
        <v>10</v>
      </c>
      <c r="F976" t="s">
        <v>72</v>
      </c>
      <c r="G976" t="s">
        <v>73</v>
      </c>
      <c r="H976">
        <v>5061569</v>
      </c>
      <c r="I976" t="s">
        <v>3511</v>
      </c>
      <c r="J976">
        <v>36000</v>
      </c>
      <c r="K976">
        <v>3600</v>
      </c>
      <c r="L976">
        <v>28440</v>
      </c>
      <c r="M976">
        <v>2552.8859000000002</v>
      </c>
      <c r="N976">
        <v>25528.859</v>
      </c>
      <c r="O976">
        <v>100</v>
      </c>
      <c r="P976">
        <v>21</v>
      </c>
      <c r="Q976" t="s">
        <v>145</v>
      </c>
      <c r="R976" t="s">
        <v>1303</v>
      </c>
      <c r="S976" t="s">
        <v>525</v>
      </c>
      <c r="T976" t="s">
        <v>85</v>
      </c>
      <c r="U976">
        <v>0</v>
      </c>
      <c r="V976">
        <v>0</v>
      </c>
    </row>
    <row r="977" spans="1:22">
      <c r="A977">
        <v>11796</v>
      </c>
      <c r="B977" t="s">
        <v>497</v>
      </c>
      <c r="C977" t="s">
        <v>249</v>
      </c>
      <c r="D977" t="s">
        <v>2082</v>
      </c>
      <c r="E977">
        <v>1</v>
      </c>
      <c r="F977" t="s">
        <v>72</v>
      </c>
      <c r="G977" t="s">
        <v>73</v>
      </c>
      <c r="H977">
        <v>5061569</v>
      </c>
      <c r="I977" t="s">
        <v>3511</v>
      </c>
      <c r="J977">
        <v>638000</v>
      </c>
      <c r="K977">
        <v>638000</v>
      </c>
      <c r="L977">
        <v>472120</v>
      </c>
      <c r="M977">
        <v>421080</v>
      </c>
      <c r="N977">
        <v>421080</v>
      </c>
      <c r="O977">
        <v>100</v>
      </c>
      <c r="P977">
        <v>26</v>
      </c>
      <c r="Q977" t="s">
        <v>145</v>
      </c>
      <c r="R977" t="s">
        <v>1303</v>
      </c>
      <c r="S977" t="s">
        <v>525</v>
      </c>
      <c r="T977" t="s">
        <v>251</v>
      </c>
      <c r="U977">
        <v>0</v>
      </c>
      <c r="V977">
        <v>0</v>
      </c>
    </row>
    <row r="978" spans="1:22">
      <c r="A978">
        <v>11796</v>
      </c>
      <c r="B978" t="s">
        <v>3515</v>
      </c>
      <c r="C978" t="s">
        <v>522</v>
      </c>
      <c r="D978" t="s">
        <v>2082</v>
      </c>
      <c r="E978">
        <v>1</v>
      </c>
      <c r="F978" t="s">
        <v>72</v>
      </c>
      <c r="G978" t="s">
        <v>73</v>
      </c>
      <c r="H978">
        <v>5061569</v>
      </c>
      <c r="I978" t="s">
        <v>3511</v>
      </c>
      <c r="J978">
        <v>240000</v>
      </c>
      <c r="K978">
        <v>240000</v>
      </c>
      <c r="L978">
        <v>194400</v>
      </c>
      <c r="M978">
        <v>194400</v>
      </c>
      <c r="N978">
        <v>194400</v>
      </c>
      <c r="O978">
        <v>100</v>
      </c>
      <c r="P978">
        <v>19</v>
      </c>
      <c r="Q978" t="s">
        <v>145</v>
      </c>
      <c r="R978" t="s">
        <v>1303</v>
      </c>
      <c r="S978" t="s">
        <v>525</v>
      </c>
      <c r="T978" t="s">
        <v>526</v>
      </c>
      <c r="U978">
        <v>0</v>
      </c>
      <c r="V978">
        <v>0</v>
      </c>
    </row>
    <row r="979" spans="1:22">
      <c r="A979">
        <v>11796</v>
      </c>
      <c r="B979" t="s">
        <v>947</v>
      </c>
      <c r="C979" t="s">
        <v>948</v>
      </c>
      <c r="D979" t="s">
        <v>2082</v>
      </c>
      <c r="E979">
        <v>1</v>
      </c>
      <c r="F979" t="s">
        <v>72</v>
      </c>
      <c r="G979" t="s">
        <v>73</v>
      </c>
      <c r="H979">
        <v>5061569</v>
      </c>
      <c r="I979" t="s">
        <v>3511</v>
      </c>
      <c r="J979">
        <v>1000</v>
      </c>
      <c r="K979">
        <v>1000</v>
      </c>
      <c r="L979">
        <v>790</v>
      </c>
      <c r="M979">
        <v>710</v>
      </c>
      <c r="N979">
        <v>710</v>
      </c>
      <c r="O979">
        <v>100</v>
      </c>
      <c r="P979">
        <v>21</v>
      </c>
      <c r="Q979" t="s">
        <v>145</v>
      </c>
      <c r="R979" t="s">
        <v>1303</v>
      </c>
      <c r="S979" t="s">
        <v>525</v>
      </c>
      <c r="T979" t="s">
        <v>894</v>
      </c>
      <c r="U979">
        <v>0</v>
      </c>
      <c r="V979">
        <v>0</v>
      </c>
    </row>
    <row r="980" spans="1:22">
      <c r="A980">
        <v>12442</v>
      </c>
      <c r="B980" t="s">
        <v>3461</v>
      </c>
      <c r="C980" t="s">
        <v>286</v>
      </c>
      <c r="D980" t="s">
        <v>2810</v>
      </c>
      <c r="E980">
        <v>4</v>
      </c>
      <c r="F980" t="s">
        <v>523</v>
      </c>
      <c r="G980" t="s">
        <v>340</v>
      </c>
      <c r="H980">
        <v>7006310</v>
      </c>
      <c r="I980" t="s">
        <v>3511</v>
      </c>
      <c r="J980">
        <v>-16000</v>
      </c>
      <c r="K980">
        <v>4000</v>
      </c>
      <c r="L980">
        <v>-12640</v>
      </c>
      <c r="M980">
        <v>2840</v>
      </c>
      <c r="N980">
        <v>-11360</v>
      </c>
      <c r="O980">
        <v>100</v>
      </c>
      <c r="P980">
        <v>21</v>
      </c>
      <c r="Q980" t="s">
        <v>145</v>
      </c>
      <c r="R980" t="s">
        <v>1303</v>
      </c>
      <c r="S980" t="s">
        <v>76</v>
      </c>
      <c r="T980" t="s">
        <v>287</v>
      </c>
      <c r="U980">
        <v>0</v>
      </c>
      <c r="V980">
        <v>0</v>
      </c>
    </row>
    <row r="981" spans="1:22">
      <c r="A981">
        <v>12442</v>
      </c>
      <c r="B981" t="s">
        <v>763</v>
      </c>
      <c r="C981" t="s">
        <v>764</v>
      </c>
      <c r="D981" t="s">
        <v>2810</v>
      </c>
      <c r="E981">
        <v>1</v>
      </c>
      <c r="F981" t="s">
        <v>523</v>
      </c>
      <c r="G981" t="s">
        <v>340</v>
      </c>
      <c r="H981">
        <v>7006310</v>
      </c>
      <c r="I981" t="s">
        <v>3511</v>
      </c>
      <c r="J981">
        <v>-2034000</v>
      </c>
      <c r="K981">
        <v>2034000</v>
      </c>
      <c r="L981">
        <v>-1647540</v>
      </c>
      <c r="M981">
        <v>1431630</v>
      </c>
      <c r="N981">
        <v>-1431630</v>
      </c>
      <c r="O981">
        <v>100</v>
      </c>
      <c r="P981">
        <v>19</v>
      </c>
      <c r="Q981" t="s">
        <v>145</v>
      </c>
      <c r="R981" t="s">
        <v>1303</v>
      </c>
      <c r="S981" t="s">
        <v>76</v>
      </c>
      <c r="T981" t="s">
        <v>749</v>
      </c>
      <c r="U981">
        <v>197000</v>
      </c>
      <c r="V981">
        <v>-197000</v>
      </c>
    </row>
    <row r="982" spans="1:22">
      <c r="A982">
        <v>12442</v>
      </c>
      <c r="B982" t="s">
        <v>807</v>
      </c>
      <c r="C982" t="s">
        <v>764</v>
      </c>
      <c r="D982" t="s">
        <v>2810</v>
      </c>
      <c r="E982">
        <v>-1</v>
      </c>
      <c r="F982" t="s">
        <v>523</v>
      </c>
      <c r="G982" t="s">
        <v>340</v>
      </c>
      <c r="H982">
        <v>7006310</v>
      </c>
      <c r="I982" t="s">
        <v>3511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100</v>
      </c>
      <c r="P982">
        <v>19</v>
      </c>
      <c r="Q982" t="s">
        <v>145</v>
      </c>
      <c r="R982" t="s">
        <v>1303</v>
      </c>
      <c r="S982" t="s">
        <v>76</v>
      </c>
      <c r="T982" t="s">
        <v>749</v>
      </c>
      <c r="U982">
        <v>197000</v>
      </c>
      <c r="V982">
        <v>197000</v>
      </c>
    </row>
    <row r="983" spans="1:22">
      <c r="A983">
        <v>12442</v>
      </c>
      <c r="B983" t="s">
        <v>3465</v>
      </c>
      <c r="C983" t="s">
        <v>881</v>
      </c>
      <c r="D983" t="s">
        <v>2810</v>
      </c>
      <c r="E983">
        <v>1</v>
      </c>
      <c r="F983" t="s">
        <v>523</v>
      </c>
      <c r="G983" t="s">
        <v>340</v>
      </c>
      <c r="H983">
        <v>7006310</v>
      </c>
      <c r="I983" t="s">
        <v>3511</v>
      </c>
      <c r="J983">
        <v>-698000</v>
      </c>
      <c r="K983">
        <v>698000</v>
      </c>
      <c r="L983">
        <v>-565380</v>
      </c>
      <c r="M983">
        <v>509540</v>
      </c>
      <c r="N983">
        <v>-509540</v>
      </c>
      <c r="O983">
        <v>100</v>
      </c>
      <c r="P983">
        <v>19</v>
      </c>
      <c r="Q983" t="s">
        <v>145</v>
      </c>
      <c r="R983" t="s">
        <v>1303</v>
      </c>
      <c r="S983" t="s">
        <v>76</v>
      </c>
      <c r="T983" t="s">
        <v>740</v>
      </c>
      <c r="U983">
        <v>0</v>
      </c>
      <c r="V983">
        <v>0</v>
      </c>
    </row>
    <row r="984" spans="1:22">
      <c r="A984">
        <v>12442</v>
      </c>
      <c r="B984" t="s">
        <v>1039</v>
      </c>
      <c r="C984" t="s">
        <v>756</v>
      </c>
      <c r="D984" t="s">
        <v>2810</v>
      </c>
      <c r="E984">
        <v>6</v>
      </c>
      <c r="F984" t="s">
        <v>523</v>
      </c>
      <c r="G984" t="s">
        <v>340</v>
      </c>
      <c r="H984">
        <v>7006310</v>
      </c>
      <c r="I984" t="s">
        <v>3511</v>
      </c>
      <c r="J984">
        <v>-13200</v>
      </c>
      <c r="K984">
        <v>2200</v>
      </c>
      <c r="L984">
        <v>-10428</v>
      </c>
      <c r="M984">
        <v>1562</v>
      </c>
      <c r="N984">
        <v>-9372</v>
      </c>
      <c r="O984">
        <v>100</v>
      </c>
      <c r="P984">
        <v>21</v>
      </c>
      <c r="Q984" t="s">
        <v>145</v>
      </c>
      <c r="R984" t="s">
        <v>1303</v>
      </c>
      <c r="S984" t="s">
        <v>76</v>
      </c>
      <c r="T984" t="s">
        <v>85</v>
      </c>
      <c r="U984">
        <v>0</v>
      </c>
      <c r="V984">
        <v>0</v>
      </c>
    </row>
    <row r="985" spans="1:22">
      <c r="A985">
        <v>12442</v>
      </c>
      <c r="B985" t="s">
        <v>3466</v>
      </c>
      <c r="C985" t="s">
        <v>286</v>
      </c>
      <c r="D985" t="s">
        <v>2810</v>
      </c>
      <c r="E985">
        <v>3</v>
      </c>
      <c r="F985" t="s">
        <v>523</v>
      </c>
      <c r="G985" t="s">
        <v>340</v>
      </c>
      <c r="H985">
        <v>7006310</v>
      </c>
      <c r="I985" t="s">
        <v>3511</v>
      </c>
      <c r="J985">
        <v>-7500</v>
      </c>
      <c r="K985">
        <v>2500</v>
      </c>
      <c r="L985">
        <v>-5925</v>
      </c>
      <c r="M985">
        <v>1775</v>
      </c>
      <c r="N985">
        <v>-5325</v>
      </c>
      <c r="O985">
        <v>100</v>
      </c>
      <c r="P985">
        <v>21</v>
      </c>
      <c r="Q985" t="s">
        <v>145</v>
      </c>
      <c r="R985" t="s">
        <v>1303</v>
      </c>
      <c r="S985" t="s">
        <v>76</v>
      </c>
      <c r="T985" t="s">
        <v>287</v>
      </c>
      <c r="U985">
        <v>0</v>
      </c>
      <c r="V985">
        <v>0</v>
      </c>
    </row>
    <row r="986" spans="1:22">
      <c r="A986">
        <v>12442</v>
      </c>
      <c r="B986" t="s">
        <v>753</v>
      </c>
      <c r="C986" t="s">
        <v>754</v>
      </c>
      <c r="D986" t="s">
        <v>2810</v>
      </c>
      <c r="E986">
        <v>14</v>
      </c>
      <c r="F986" t="s">
        <v>523</v>
      </c>
      <c r="G986" t="s">
        <v>340</v>
      </c>
      <c r="H986">
        <v>7006310</v>
      </c>
      <c r="I986" t="s">
        <v>3511</v>
      </c>
      <c r="J986">
        <v>-49000</v>
      </c>
      <c r="K986">
        <v>3500</v>
      </c>
      <c r="L986">
        <v>-38710</v>
      </c>
      <c r="M986">
        <v>2485</v>
      </c>
      <c r="N986">
        <v>-34790</v>
      </c>
      <c r="O986">
        <v>100</v>
      </c>
      <c r="P986">
        <v>21</v>
      </c>
      <c r="Q986" t="s">
        <v>145</v>
      </c>
      <c r="R986" t="s">
        <v>1303</v>
      </c>
      <c r="S986" t="s">
        <v>76</v>
      </c>
      <c r="T986" t="s">
        <v>85</v>
      </c>
      <c r="U986">
        <v>0</v>
      </c>
      <c r="V986">
        <v>0</v>
      </c>
    </row>
    <row r="987" spans="1:22">
      <c r="A987">
        <v>12442</v>
      </c>
      <c r="B987" t="s">
        <v>746</v>
      </c>
      <c r="C987" t="s">
        <v>450</v>
      </c>
      <c r="D987" t="s">
        <v>2810</v>
      </c>
      <c r="E987">
        <v>10</v>
      </c>
      <c r="F987" t="s">
        <v>523</v>
      </c>
      <c r="G987" t="s">
        <v>340</v>
      </c>
      <c r="H987">
        <v>7006310</v>
      </c>
      <c r="I987" t="s">
        <v>3511</v>
      </c>
      <c r="J987">
        <v>-36000</v>
      </c>
      <c r="K987">
        <v>3600</v>
      </c>
      <c r="L987">
        <v>-28440</v>
      </c>
      <c r="M987">
        <v>2552.8859000000002</v>
      </c>
      <c r="N987">
        <v>-25528.859</v>
      </c>
      <c r="O987">
        <v>100</v>
      </c>
      <c r="P987">
        <v>21</v>
      </c>
      <c r="Q987" t="s">
        <v>145</v>
      </c>
      <c r="R987" t="s">
        <v>1303</v>
      </c>
      <c r="S987" t="s">
        <v>76</v>
      </c>
      <c r="T987" t="s">
        <v>85</v>
      </c>
      <c r="U987">
        <v>0</v>
      </c>
      <c r="V987">
        <v>0</v>
      </c>
    </row>
    <row r="988" spans="1:22">
      <c r="A988">
        <v>12442</v>
      </c>
      <c r="B988" t="s">
        <v>743</v>
      </c>
      <c r="C988" t="s">
        <v>744</v>
      </c>
      <c r="D988" t="s">
        <v>2810</v>
      </c>
      <c r="E988">
        <v>1</v>
      </c>
      <c r="F988" t="s">
        <v>523</v>
      </c>
      <c r="G988" t="s">
        <v>340</v>
      </c>
      <c r="H988">
        <v>7006310</v>
      </c>
      <c r="I988" t="s">
        <v>3511</v>
      </c>
      <c r="J988">
        <v>-264000</v>
      </c>
      <c r="K988">
        <v>264000</v>
      </c>
      <c r="L988">
        <v>-213840</v>
      </c>
      <c r="M988">
        <v>212186.8334</v>
      </c>
      <c r="N988">
        <v>-212186.8334</v>
      </c>
      <c r="O988">
        <v>100</v>
      </c>
      <c r="P988">
        <v>19</v>
      </c>
      <c r="Q988" t="s">
        <v>145</v>
      </c>
      <c r="R988" t="s">
        <v>1303</v>
      </c>
      <c r="S988" t="s">
        <v>76</v>
      </c>
      <c r="T988" t="s">
        <v>745</v>
      </c>
      <c r="U988">
        <v>0</v>
      </c>
      <c r="V988">
        <v>0</v>
      </c>
    </row>
    <row r="989" spans="1:22">
      <c r="A989">
        <v>12442</v>
      </c>
      <c r="B989" t="s">
        <v>741</v>
      </c>
      <c r="C989" t="s">
        <v>742</v>
      </c>
      <c r="D989" t="s">
        <v>2810</v>
      </c>
      <c r="E989">
        <v>1</v>
      </c>
      <c r="F989" t="s">
        <v>523</v>
      </c>
      <c r="G989" t="s">
        <v>340</v>
      </c>
      <c r="H989">
        <v>7006310</v>
      </c>
      <c r="I989" t="s">
        <v>3511</v>
      </c>
      <c r="J989">
        <v>-5000</v>
      </c>
      <c r="K989">
        <v>5000</v>
      </c>
      <c r="L989">
        <v>-4050</v>
      </c>
      <c r="M989">
        <v>3645.1718999999998</v>
      </c>
      <c r="N989">
        <v>-3645.1718999999998</v>
      </c>
      <c r="O989">
        <v>100</v>
      </c>
      <c r="P989">
        <v>19</v>
      </c>
      <c r="Q989" t="s">
        <v>145</v>
      </c>
      <c r="R989" t="s">
        <v>1303</v>
      </c>
      <c r="S989" t="s">
        <v>76</v>
      </c>
      <c r="T989" t="s">
        <v>740</v>
      </c>
      <c r="U989">
        <v>0</v>
      </c>
      <c r="V989">
        <v>0</v>
      </c>
    </row>
    <row r="990" spans="1:22">
      <c r="A990">
        <v>12442</v>
      </c>
      <c r="B990" t="s">
        <v>738</v>
      </c>
      <c r="C990" t="s">
        <v>739</v>
      </c>
      <c r="D990" t="s">
        <v>2810</v>
      </c>
      <c r="E990">
        <v>1</v>
      </c>
      <c r="F990" t="s">
        <v>523</v>
      </c>
      <c r="G990" t="s">
        <v>340</v>
      </c>
      <c r="H990">
        <v>7006310</v>
      </c>
      <c r="I990" t="s">
        <v>3511</v>
      </c>
      <c r="J990">
        <v>-33000</v>
      </c>
      <c r="K990">
        <v>33000</v>
      </c>
      <c r="L990">
        <v>-26730</v>
      </c>
      <c r="M990">
        <v>23961.9653</v>
      </c>
      <c r="N990">
        <v>-23961.9653</v>
      </c>
      <c r="O990">
        <v>100</v>
      </c>
      <c r="P990">
        <v>19</v>
      </c>
      <c r="Q990" t="s">
        <v>145</v>
      </c>
      <c r="R990" t="s">
        <v>1303</v>
      </c>
      <c r="S990" t="s">
        <v>76</v>
      </c>
      <c r="T990" t="s">
        <v>740</v>
      </c>
      <c r="U990">
        <v>0</v>
      </c>
      <c r="V990">
        <v>0</v>
      </c>
    </row>
    <row r="991" spans="1:22">
      <c r="A991">
        <v>12442</v>
      </c>
      <c r="B991" t="s">
        <v>765</v>
      </c>
      <c r="C991" t="s">
        <v>766</v>
      </c>
      <c r="D991" t="s">
        <v>2810</v>
      </c>
      <c r="E991">
        <v>1</v>
      </c>
      <c r="F991" t="s">
        <v>523</v>
      </c>
      <c r="G991" t="s">
        <v>340</v>
      </c>
      <c r="H991">
        <v>7006310</v>
      </c>
      <c r="I991" t="s">
        <v>3511</v>
      </c>
      <c r="J991">
        <v>-78700</v>
      </c>
      <c r="K991">
        <v>78700</v>
      </c>
      <c r="L991">
        <v>-63747</v>
      </c>
      <c r="M991">
        <v>57451</v>
      </c>
      <c r="N991">
        <v>-57451</v>
      </c>
      <c r="O991">
        <v>100</v>
      </c>
      <c r="P991">
        <v>19</v>
      </c>
      <c r="Q991" t="s">
        <v>145</v>
      </c>
      <c r="R991" t="s">
        <v>1303</v>
      </c>
      <c r="S991" t="s">
        <v>76</v>
      </c>
      <c r="T991" t="s">
        <v>740</v>
      </c>
      <c r="U991">
        <v>0</v>
      </c>
      <c r="V991">
        <v>0</v>
      </c>
    </row>
    <row r="992" spans="1:22">
      <c r="A992">
        <v>12442</v>
      </c>
      <c r="B992" t="s">
        <v>767</v>
      </c>
      <c r="C992" t="s">
        <v>766</v>
      </c>
      <c r="D992" t="s">
        <v>2810</v>
      </c>
      <c r="E992">
        <v>1</v>
      </c>
      <c r="F992" t="s">
        <v>523</v>
      </c>
      <c r="G992" t="s">
        <v>340</v>
      </c>
      <c r="H992">
        <v>7006310</v>
      </c>
      <c r="I992" t="s">
        <v>3511</v>
      </c>
      <c r="J992">
        <v>-74300</v>
      </c>
      <c r="K992">
        <v>74300</v>
      </c>
      <c r="L992">
        <v>-60183</v>
      </c>
      <c r="M992">
        <v>54239</v>
      </c>
      <c r="N992">
        <v>-54239</v>
      </c>
      <c r="O992">
        <v>100</v>
      </c>
      <c r="P992">
        <v>19</v>
      </c>
      <c r="Q992" t="s">
        <v>145</v>
      </c>
      <c r="R992" t="s">
        <v>1303</v>
      </c>
      <c r="S992" t="s">
        <v>76</v>
      </c>
      <c r="T992" t="s">
        <v>740</v>
      </c>
      <c r="U992">
        <v>0</v>
      </c>
      <c r="V992">
        <v>0</v>
      </c>
    </row>
    <row r="993" spans="1:22">
      <c r="A993">
        <v>12442</v>
      </c>
      <c r="B993" t="s">
        <v>755</v>
      </c>
      <c r="C993" t="s">
        <v>756</v>
      </c>
      <c r="D993" t="s">
        <v>2810</v>
      </c>
      <c r="E993">
        <v>1</v>
      </c>
      <c r="F993" t="s">
        <v>523</v>
      </c>
      <c r="G993" t="s">
        <v>340</v>
      </c>
      <c r="H993">
        <v>7006310</v>
      </c>
      <c r="I993" t="s">
        <v>3511</v>
      </c>
      <c r="J993">
        <v>-2200</v>
      </c>
      <c r="K993">
        <v>2200</v>
      </c>
      <c r="L993">
        <v>-1738</v>
      </c>
      <c r="M993">
        <v>1562</v>
      </c>
      <c r="N993">
        <v>-1562</v>
      </c>
      <c r="O993">
        <v>100</v>
      </c>
      <c r="P993">
        <v>21</v>
      </c>
      <c r="Q993" t="s">
        <v>145</v>
      </c>
      <c r="R993" t="s">
        <v>1303</v>
      </c>
      <c r="S993" t="s">
        <v>76</v>
      </c>
      <c r="T993" t="s">
        <v>85</v>
      </c>
      <c r="U993">
        <v>0</v>
      </c>
      <c r="V993">
        <v>0</v>
      </c>
    </row>
    <row r="994" spans="1:22">
      <c r="A994">
        <v>13371</v>
      </c>
      <c r="B994" t="s">
        <v>867</v>
      </c>
      <c r="C994" t="s">
        <v>570</v>
      </c>
      <c r="D994" t="s">
        <v>3511</v>
      </c>
      <c r="E994">
        <v>1</v>
      </c>
      <c r="F994" t="s">
        <v>668</v>
      </c>
      <c r="G994" t="s">
        <v>73</v>
      </c>
      <c r="H994">
        <v>4009166</v>
      </c>
      <c r="I994" t="s">
        <v>3511</v>
      </c>
      <c r="J994">
        <v>64700</v>
      </c>
      <c r="K994">
        <v>64700</v>
      </c>
      <c r="L994">
        <v>46465</v>
      </c>
      <c r="M994">
        <v>46464.5</v>
      </c>
      <c r="N994">
        <v>46464.5</v>
      </c>
      <c r="O994">
        <v>100</v>
      </c>
      <c r="P994">
        <v>0</v>
      </c>
      <c r="Q994" t="s">
        <v>75</v>
      </c>
      <c r="R994" t="s">
        <v>161</v>
      </c>
      <c r="S994" t="s">
        <v>122</v>
      </c>
      <c r="T994" t="s">
        <v>397</v>
      </c>
      <c r="U994">
        <v>0</v>
      </c>
      <c r="V994">
        <v>0</v>
      </c>
    </row>
    <row r="995" spans="1:22">
      <c r="A995">
        <v>12442</v>
      </c>
      <c r="B995" t="s">
        <v>3461</v>
      </c>
      <c r="C995" t="s">
        <v>286</v>
      </c>
      <c r="D995" t="s">
        <v>2810</v>
      </c>
      <c r="E995">
        <v>4</v>
      </c>
      <c r="F995" t="s">
        <v>523</v>
      </c>
      <c r="G995" t="s">
        <v>73</v>
      </c>
      <c r="H995">
        <v>5061573</v>
      </c>
      <c r="I995" t="s">
        <v>3511</v>
      </c>
      <c r="J995">
        <v>16000</v>
      </c>
      <c r="K995">
        <v>4000</v>
      </c>
      <c r="L995">
        <v>12640</v>
      </c>
      <c r="M995">
        <v>2840</v>
      </c>
      <c r="N995">
        <v>11360</v>
      </c>
      <c r="O995">
        <v>100</v>
      </c>
      <c r="P995">
        <v>21</v>
      </c>
      <c r="Q995" t="s">
        <v>145</v>
      </c>
      <c r="R995" t="s">
        <v>1303</v>
      </c>
      <c r="S995" t="s">
        <v>76</v>
      </c>
      <c r="T995" t="s">
        <v>287</v>
      </c>
      <c r="U995">
        <v>0</v>
      </c>
      <c r="V995">
        <v>0</v>
      </c>
    </row>
    <row r="996" spans="1:22">
      <c r="A996">
        <v>12442</v>
      </c>
      <c r="B996" t="s">
        <v>763</v>
      </c>
      <c r="C996" t="s">
        <v>764</v>
      </c>
      <c r="D996" t="s">
        <v>2810</v>
      </c>
      <c r="E996">
        <v>1</v>
      </c>
      <c r="F996" t="s">
        <v>523</v>
      </c>
      <c r="G996" t="s">
        <v>73</v>
      </c>
      <c r="H996">
        <v>5061573</v>
      </c>
      <c r="I996" t="s">
        <v>3511</v>
      </c>
      <c r="J996">
        <v>2034000</v>
      </c>
      <c r="K996">
        <v>2034000</v>
      </c>
      <c r="L996">
        <v>1647540</v>
      </c>
      <c r="M996">
        <v>1431630</v>
      </c>
      <c r="N996">
        <v>1431630</v>
      </c>
      <c r="O996">
        <v>100</v>
      </c>
      <c r="P996">
        <v>19</v>
      </c>
      <c r="Q996" t="s">
        <v>145</v>
      </c>
      <c r="R996" t="s">
        <v>1303</v>
      </c>
      <c r="S996" t="s">
        <v>76</v>
      </c>
      <c r="T996" t="s">
        <v>749</v>
      </c>
      <c r="U996">
        <v>197000</v>
      </c>
      <c r="V996">
        <v>197000</v>
      </c>
    </row>
    <row r="997" spans="1:22">
      <c r="A997">
        <v>12442</v>
      </c>
      <c r="B997" t="s">
        <v>807</v>
      </c>
      <c r="C997" t="s">
        <v>764</v>
      </c>
      <c r="D997" t="s">
        <v>2810</v>
      </c>
      <c r="E997">
        <v>-1</v>
      </c>
      <c r="F997" t="s">
        <v>523</v>
      </c>
      <c r="G997" t="s">
        <v>73</v>
      </c>
      <c r="H997">
        <v>5061573</v>
      </c>
      <c r="I997" t="s">
        <v>3511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100</v>
      </c>
      <c r="P997">
        <v>19</v>
      </c>
      <c r="Q997" t="s">
        <v>145</v>
      </c>
      <c r="R997" t="s">
        <v>1303</v>
      </c>
      <c r="S997" t="s">
        <v>76</v>
      </c>
      <c r="T997" t="s">
        <v>749</v>
      </c>
      <c r="U997">
        <v>197000</v>
      </c>
      <c r="V997">
        <v>-197000</v>
      </c>
    </row>
    <row r="998" spans="1:22">
      <c r="A998">
        <v>12442</v>
      </c>
      <c r="B998" t="s">
        <v>3465</v>
      </c>
      <c r="C998" t="s">
        <v>881</v>
      </c>
      <c r="D998" t="s">
        <v>2810</v>
      </c>
      <c r="E998">
        <v>1</v>
      </c>
      <c r="F998" t="s">
        <v>523</v>
      </c>
      <c r="G998" t="s">
        <v>73</v>
      </c>
      <c r="H998">
        <v>5061573</v>
      </c>
      <c r="I998" t="s">
        <v>3511</v>
      </c>
      <c r="J998">
        <v>698000</v>
      </c>
      <c r="K998">
        <v>698000</v>
      </c>
      <c r="L998">
        <v>565380</v>
      </c>
      <c r="M998">
        <v>509540</v>
      </c>
      <c r="N998">
        <v>509540</v>
      </c>
      <c r="O998">
        <v>100</v>
      </c>
      <c r="P998">
        <v>19</v>
      </c>
      <c r="Q998" t="s">
        <v>145</v>
      </c>
      <c r="R998" t="s">
        <v>1303</v>
      </c>
      <c r="S998" t="s">
        <v>76</v>
      </c>
      <c r="T998" t="s">
        <v>740</v>
      </c>
      <c r="U998">
        <v>0</v>
      </c>
      <c r="V998">
        <v>0</v>
      </c>
    </row>
    <row r="999" spans="1:22">
      <c r="A999">
        <v>12442</v>
      </c>
      <c r="B999" t="s">
        <v>1039</v>
      </c>
      <c r="C999" t="s">
        <v>756</v>
      </c>
      <c r="D999" t="s">
        <v>2810</v>
      </c>
      <c r="E999">
        <v>6</v>
      </c>
      <c r="F999" t="s">
        <v>523</v>
      </c>
      <c r="G999" t="s">
        <v>73</v>
      </c>
      <c r="H999">
        <v>5061573</v>
      </c>
      <c r="I999" t="s">
        <v>3511</v>
      </c>
      <c r="J999">
        <v>13200</v>
      </c>
      <c r="K999">
        <v>2200</v>
      </c>
      <c r="L999">
        <v>10428</v>
      </c>
      <c r="M999">
        <v>1562</v>
      </c>
      <c r="N999">
        <v>9372</v>
      </c>
      <c r="O999">
        <v>100</v>
      </c>
      <c r="P999">
        <v>21</v>
      </c>
      <c r="Q999" t="s">
        <v>145</v>
      </c>
      <c r="R999" t="s">
        <v>1303</v>
      </c>
      <c r="S999" t="s">
        <v>76</v>
      </c>
      <c r="T999" t="s">
        <v>85</v>
      </c>
      <c r="U999">
        <v>0</v>
      </c>
      <c r="V999">
        <v>0</v>
      </c>
    </row>
    <row r="1000" spans="1:22">
      <c r="A1000">
        <v>12442</v>
      </c>
      <c r="B1000" t="s">
        <v>3466</v>
      </c>
      <c r="C1000" t="s">
        <v>286</v>
      </c>
      <c r="D1000" t="s">
        <v>2810</v>
      </c>
      <c r="E1000">
        <v>3</v>
      </c>
      <c r="F1000" t="s">
        <v>523</v>
      </c>
      <c r="G1000" t="s">
        <v>73</v>
      </c>
      <c r="H1000">
        <v>5061573</v>
      </c>
      <c r="I1000" t="s">
        <v>3511</v>
      </c>
      <c r="J1000">
        <v>7500</v>
      </c>
      <c r="K1000">
        <v>2500</v>
      </c>
      <c r="L1000">
        <v>5925</v>
      </c>
      <c r="M1000">
        <v>1775</v>
      </c>
      <c r="N1000">
        <v>5325</v>
      </c>
      <c r="O1000">
        <v>100</v>
      </c>
      <c r="P1000">
        <v>21</v>
      </c>
      <c r="Q1000" t="s">
        <v>145</v>
      </c>
      <c r="R1000" t="s">
        <v>1303</v>
      </c>
      <c r="S1000" t="s">
        <v>76</v>
      </c>
      <c r="T1000" t="s">
        <v>287</v>
      </c>
      <c r="U1000">
        <v>0</v>
      </c>
      <c r="V1000">
        <v>0</v>
      </c>
    </row>
    <row r="1001" spans="1:22">
      <c r="A1001">
        <v>12442</v>
      </c>
      <c r="B1001" t="s">
        <v>753</v>
      </c>
      <c r="C1001" t="s">
        <v>754</v>
      </c>
      <c r="D1001" t="s">
        <v>2810</v>
      </c>
      <c r="E1001">
        <v>14</v>
      </c>
      <c r="F1001" t="s">
        <v>523</v>
      </c>
      <c r="G1001" t="s">
        <v>73</v>
      </c>
      <c r="H1001">
        <v>5061573</v>
      </c>
      <c r="I1001" t="s">
        <v>3511</v>
      </c>
      <c r="J1001">
        <v>49000</v>
      </c>
      <c r="K1001">
        <v>3500</v>
      </c>
      <c r="L1001">
        <v>38710</v>
      </c>
      <c r="M1001">
        <v>2485</v>
      </c>
      <c r="N1001">
        <v>34790</v>
      </c>
      <c r="O1001">
        <v>100</v>
      </c>
      <c r="P1001">
        <v>21</v>
      </c>
      <c r="Q1001" t="s">
        <v>145</v>
      </c>
      <c r="R1001" t="s">
        <v>1303</v>
      </c>
      <c r="S1001" t="s">
        <v>76</v>
      </c>
      <c r="T1001" t="s">
        <v>85</v>
      </c>
      <c r="U1001">
        <v>0</v>
      </c>
      <c r="V1001">
        <v>0</v>
      </c>
    </row>
    <row r="1002" spans="1:22">
      <c r="A1002">
        <v>12442</v>
      </c>
      <c r="B1002" t="s">
        <v>746</v>
      </c>
      <c r="C1002" t="s">
        <v>450</v>
      </c>
      <c r="D1002" t="s">
        <v>2810</v>
      </c>
      <c r="E1002">
        <v>10</v>
      </c>
      <c r="F1002" t="s">
        <v>523</v>
      </c>
      <c r="G1002" t="s">
        <v>73</v>
      </c>
      <c r="H1002">
        <v>5061573</v>
      </c>
      <c r="I1002" t="s">
        <v>3511</v>
      </c>
      <c r="J1002">
        <v>36000</v>
      </c>
      <c r="K1002">
        <v>3600</v>
      </c>
      <c r="L1002">
        <v>28440</v>
      </c>
      <c r="M1002">
        <v>2552.8859000000002</v>
      </c>
      <c r="N1002">
        <v>25528.859</v>
      </c>
      <c r="O1002">
        <v>100</v>
      </c>
      <c r="P1002">
        <v>21</v>
      </c>
      <c r="Q1002" t="s">
        <v>145</v>
      </c>
      <c r="R1002" t="s">
        <v>1303</v>
      </c>
      <c r="S1002" t="s">
        <v>76</v>
      </c>
      <c r="T1002" t="s">
        <v>85</v>
      </c>
      <c r="U1002">
        <v>0</v>
      </c>
      <c r="V1002">
        <v>0</v>
      </c>
    </row>
    <row r="1003" spans="1:22">
      <c r="A1003">
        <v>12442</v>
      </c>
      <c r="B1003" t="s">
        <v>743</v>
      </c>
      <c r="C1003" t="s">
        <v>744</v>
      </c>
      <c r="D1003" t="s">
        <v>2810</v>
      </c>
      <c r="E1003">
        <v>1</v>
      </c>
      <c r="F1003" t="s">
        <v>523</v>
      </c>
      <c r="G1003" t="s">
        <v>73</v>
      </c>
      <c r="H1003">
        <v>5061573</v>
      </c>
      <c r="I1003" t="s">
        <v>3511</v>
      </c>
      <c r="J1003">
        <v>264000</v>
      </c>
      <c r="K1003">
        <v>264000</v>
      </c>
      <c r="L1003">
        <v>213840</v>
      </c>
      <c r="M1003">
        <v>212186.8334</v>
      </c>
      <c r="N1003">
        <v>212186.8334</v>
      </c>
      <c r="O1003">
        <v>100</v>
      </c>
      <c r="P1003">
        <v>19</v>
      </c>
      <c r="Q1003" t="s">
        <v>145</v>
      </c>
      <c r="R1003" t="s">
        <v>1303</v>
      </c>
      <c r="S1003" t="s">
        <v>76</v>
      </c>
      <c r="T1003" t="s">
        <v>745</v>
      </c>
      <c r="U1003">
        <v>0</v>
      </c>
      <c r="V1003">
        <v>0</v>
      </c>
    </row>
    <row r="1004" spans="1:22">
      <c r="A1004">
        <v>12442</v>
      </c>
      <c r="B1004" t="s">
        <v>741</v>
      </c>
      <c r="C1004" t="s">
        <v>742</v>
      </c>
      <c r="D1004" t="s">
        <v>2810</v>
      </c>
      <c r="E1004">
        <v>1</v>
      </c>
      <c r="F1004" t="s">
        <v>523</v>
      </c>
      <c r="G1004" t="s">
        <v>73</v>
      </c>
      <c r="H1004">
        <v>5061573</v>
      </c>
      <c r="I1004" t="s">
        <v>3511</v>
      </c>
      <c r="J1004">
        <v>5000</v>
      </c>
      <c r="K1004">
        <v>5000</v>
      </c>
      <c r="L1004">
        <v>4050</v>
      </c>
      <c r="M1004">
        <v>3645.1718999999998</v>
      </c>
      <c r="N1004">
        <v>3645.1718999999998</v>
      </c>
      <c r="O1004">
        <v>100</v>
      </c>
      <c r="P1004">
        <v>19</v>
      </c>
      <c r="Q1004" t="s">
        <v>145</v>
      </c>
      <c r="R1004" t="s">
        <v>1303</v>
      </c>
      <c r="S1004" t="s">
        <v>76</v>
      </c>
      <c r="T1004" t="s">
        <v>740</v>
      </c>
      <c r="U1004">
        <v>0</v>
      </c>
      <c r="V1004">
        <v>0</v>
      </c>
    </row>
    <row r="1005" spans="1:22">
      <c r="A1005">
        <v>12442</v>
      </c>
      <c r="B1005" t="s">
        <v>738</v>
      </c>
      <c r="C1005" t="s">
        <v>739</v>
      </c>
      <c r="D1005" t="s">
        <v>2810</v>
      </c>
      <c r="E1005">
        <v>1</v>
      </c>
      <c r="F1005" t="s">
        <v>523</v>
      </c>
      <c r="G1005" t="s">
        <v>73</v>
      </c>
      <c r="H1005">
        <v>5061573</v>
      </c>
      <c r="I1005" t="s">
        <v>3511</v>
      </c>
      <c r="J1005">
        <v>33000</v>
      </c>
      <c r="K1005">
        <v>33000</v>
      </c>
      <c r="L1005">
        <v>26730</v>
      </c>
      <c r="M1005">
        <v>23961.9653</v>
      </c>
      <c r="N1005">
        <v>23961.9653</v>
      </c>
      <c r="O1005">
        <v>100</v>
      </c>
      <c r="P1005">
        <v>19</v>
      </c>
      <c r="Q1005" t="s">
        <v>145</v>
      </c>
      <c r="R1005" t="s">
        <v>1303</v>
      </c>
      <c r="S1005" t="s">
        <v>76</v>
      </c>
      <c r="T1005" t="s">
        <v>740</v>
      </c>
      <c r="U1005">
        <v>0</v>
      </c>
      <c r="V1005">
        <v>0</v>
      </c>
    </row>
    <row r="1006" spans="1:22">
      <c r="A1006">
        <v>12442</v>
      </c>
      <c r="B1006" t="s">
        <v>765</v>
      </c>
      <c r="C1006" t="s">
        <v>766</v>
      </c>
      <c r="D1006" t="s">
        <v>2810</v>
      </c>
      <c r="E1006">
        <v>1</v>
      </c>
      <c r="F1006" t="s">
        <v>523</v>
      </c>
      <c r="G1006" t="s">
        <v>73</v>
      </c>
      <c r="H1006">
        <v>5061573</v>
      </c>
      <c r="I1006" t="s">
        <v>3511</v>
      </c>
      <c r="J1006">
        <v>78700</v>
      </c>
      <c r="K1006">
        <v>78700</v>
      </c>
      <c r="L1006">
        <v>63747</v>
      </c>
      <c r="M1006">
        <v>57451</v>
      </c>
      <c r="N1006">
        <v>57451</v>
      </c>
      <c r="O1006">
        <v>100</v>
      </c>
      <c r="P1006">
        <v>19</v>
      </c>
      <c r="Q1006" t="s">
        <v>145</v>
      </c>
      <c r="R1006" t="s">
        <v>1303</v>
      </c>
      <c r="S1006" t="s">
        <v>76</v>
      </c>
      <c r="T1006" t="s">
        <v>740</v>
      </c>
      <c r="U1006">
        <v>0</v>
      </c>
      <c r="V1006">
        <v>0</v>
      </c>
    </row>
    <row r="1007" spans="1:22">
      <c r="A1007">
        <v>12442</v>
      </c>
      <c r="B1007" t="s">
        <v>767</v>
      </c>
      <c r="C1007" t="s">
        <v>766</v>
      </c>
      <c r="D1007" t="s">
        <v>2810</v>
      </c>
      <c r="E1007">
        <v>1</v>
      </c>
      <c r="F1007" t="s">
        <v>523</v>
      </c>
      <c r="G1007" t="s">
        <v>73</v>
      </c>
      <c r="H1007">
        <v>5061573</v>
      </c>
      <c r="I1007" t="s">
        <v>3511</v>
      </c>
      <c r="J1007">
        <v>74300</v>
      </c>
      <c r="K1007">
        <v>74300</v>
      </c>
      <c r="L1007">
        <v>60183</v>
      </c>
      <c r="M1007">
        <v>54239</v>
      </c>
      <c r="N1007">
        <v>54239</v>
      </c>
      <c r="O1007">
        <v>100</v>
      </c>
      <c r="P1007">
        <v>19</v>
      </c>
      <c r="Q1007" t="s">
        <v>145</v>
      </c>
      <c r="R1007" t="s">
        <v>1303</v>
      </c>
      <c r="S1007" t="s">
        <v>76</v>
      </c>
      <c r="T1007" t="s">
        <v>740</v>
      </c>
      <c r="U1007">
        <v>0</v>
      </c>
      <c r="V1007">
        <v>0</v>
      </c>
    </row>
    <row r="1008" spans="1:22">
      <c r="A1008">
        <v>12442</v>
      </c>
      <c r="B1008" t="s">
        <v>755</v>
      </c>
      <c r="C1008" t="s">
        <v>756</v>
      </c>
      <c r="D1008" t="s">
        <v>2810</v>
      </c>
      <c r="E1008">
        <v>1</v>
      </c>
      <c r="F1008" t="s">
        <v>523</v>
      </c>
      <c r="G1008" t="s">
        <v>73</v>
      </c>
      <c r="H1008">
        <v>5061573</v>
      </c>
      <c r="I1008" t="s">
        <v>3511</v>
      </c>
      <c r="J1008">
        <v>2200</v>
      </c>
      <c r="K1008">
        <v>2200</v>
      </c>
      <c r="L1008">
        <v>1738</v>
      </c>
      <c r="M1008">
        <v>1562</v>
      </c>
      <c r="N1008">
        <v>1562</v>
      </c>
      <c r="O1008">
        <v>100</v>
      </c>
      <c r="P1008">
        <v>21</v>
      </c>
      <c r="Q1008" t="s">
        <v>145</v>
      </c>
      <c r="R1008" t="s">
        <v>1303</v>
      </c>
      <c r="S1008" t="s">
        <v>76</v>
      </c>
      <c r="T1008" t="s">
        <v>85</v>
      </c>
      <c r="U1008">
        <v>0</v>
      </c>
      <c r="V1008">
        <v>0</v>
      </c>
    </row>
    <row r="1009" spans="1:22">
      <c r="A1009">
        <v>13374</v>
      </c>
      <c r="B1009" t="s">
        <v>1621</v>
      </c>
      <c r="C1009" t="s">
        <v>132</v>
      </c>
      <c r="D1009" t="s">
        <v>3511</v>
      </c>
      <c r="E1009">
        <v>1</v>
      </c>
      <c r="F1009" t="s">
        <v>144</v>
      </c>
      <c r="G1009" t="s">
        <v>73</v>
      </c>
      <c r="H1009">
        <v>5061604</v>
      </c>
      <c r="I1009" t="s">
        <v>3511</v>
      </c>
      <c r="J1009">
        <v>69600</v>
      </c>
      <c r="K1009">
        <v>87000</v>
      </c>
      <c r="L1009">
        <v>69600</v>
      </c>
      <c r="M1009">
        <v>57664</v>
      </c>
      <c r="N1009">
        <v>46131.199999999997</v>
      </c>
      <c r="O1009">
        <v>80</v>
      </c>
      <c r="P1009">
        <v>0</v>
      </c>
      <c r="Q1009" t="s">
        <v>75</v>
      </c>
      <c r="R1009" t="s">
        <v>3547</v>
      </c>
      <c r="S1009" t="s">
        <v>195</v>
      </c>
      <c r="T1009" t="s">
        <v>133</v>
      </c>
      <c r="U1009">
        <v>0</v>
      </c>
      <c r="V1009">
        <v>0</v>
      </c>
    </row>
    <row r="1010" spans="1:22">
      <c r="A1010">
        <v>12553</v>
      </c>
      <c r="B1010" t="s">
        <v>362</v>
      </c>
      <c r="C1010" t="s">
        <v>150</v>
      </c>
      <c r="D1010" t="s">
        <v>2888</v>
      </c>
      <c r="E1010">
        <v>1</v>
      </c>
      <c r="F1010" t="s">
        <v>2599</v>
      </c>
      <c r="G1010" t="s">
        <v>73</v>
      </c>
      <c r="H1010">
        <v>5061574</v>
      </c>
      <c r="I1010" t="s">
        <v>3511</v>
      </c>
      <c r="J1010">
        <v>21200</v>
      </c>
      <c r="K1010">
        <v>106000</v>
      </c>
      <c r="L1010">
        <v>14858</v>
      </c>
      <c r="M1010">
        <v>74291.690300000002</v>
      </c>
      <c r="N1010">
        <v>14858.33806</v>
      </c>
      <c r="O1010">
        <v>20</v>
      </c>
      <c r="P1010">
        <v>0</v>
      </c>
      <c r="Q1010" t="s">
        <v>75</v>
      </c>
      <c r="R1010" t="s">
        <v>1793</v>
      </c>
      <c r="S1010" t="s">
        <v>88</v>
      </c>
      <c r="T1010" t="s">
        <v>130</v>
      </c>
      <c r="U1010">
        <v>0</v>
      </c>
      <c r="V1010">
        <v>0</v>
      </c>
    </row>
    <row r="1011" spans="1:22">
      <c r="A1011">
        <v>13048</v>
      </c>
      <c r="B1011" t="s">
        <v>108</v>
      </c>
      <c r="C1011" t="s">
        <v>109</v>
      </c>
      <c r="D1011" t="s">
        <v>3335</v>
      </c>
      <c r="E1011">
        <v>0.8</v>
      </c>
      <c r="F1011" t="s">
        <v>2599</v>
      </c>
      <c r="G1011" t="s">
        <v>73</v>
      </c>
      <c r="H1011">
        <v>5061582</v>
      </c>
      <c r="I1011" t="s">
        <v>3511</v>
      </c>
      <c r="J1011">
        <v>6384</v>
      </c>
      <c r="K1011">
        <v>39900</v>
      </c>
      <c r="L1011">
        <v>4061</v>
      </c>
      <c r="M1011">
        <v>25378.870299999999</v>
      </c>
      <c r="N1011">
        <v>4060.6192479999995</v>
      </c>
      <c r="O1011">
        <v>20</v>
      </c>
      <c r="P1011">
        <v>0</v>
      </c>
      <c r="Q1011" t="s">
        <v>75</v>
      </c>
      <c r="R1011" t="s">
        <v>3531</v>
      </c>
      <c r="S1011" t="s">
        <v>195</v>
      </c>
      <c r="T1011" t="s">
        <v>110</v>
      </c>
      <c r="U1011">
        <v>0</v>
      </c>
      <c r="V1011">
        <v>0</v>
      </c>
    </row>
    <row r="1012" spans="1:22">
      <c r="A1012">
        <v>13080</v>
      </c>
      <c r="B1012" t="s">
        <v>148</v>
      </c>
      <c r="C1012" t="s">
        <v>106</v>
      </c>
      <c r="D1012" t="s">
        <v>3331</v>
      </c>
      <c r="E1012">
        <v>1</v>
      </c>
      <c r="F1012" t="s">
        <v>2599</v>
      </c>
      <c r="G1012" t="s">
        <v>73</v>
      </c>
      <c r="H1012">
        <v>5061585</v>
      </c>
      <c r="I1012" t="s">
        <v>3511</v>
      </c>
      <c r="J1012">
        <v>4390</v>
      </c>
      <c r="K1012">
        <v>43900</v>
      </c>
      <c r="L1012">
        <v>2775</v>
      </c>
      <c r="M1012">
        <v>27746.087599999999</v>
      </c>
      <c r="N1012">
        <v>2774.6087600000001</v>
      </c>
      <c r="O1012">
        <v>10</v>
      </c>
      <c r="P1012">
        <v>0</v>
      </c>
      <c r="Q1012" t="s">
        <v>75</v>
      </c>
      <c r="R1012" t="s">
        <v>3529</v>
      </c>
      <c r="S1012" t="s">
        <v>76</v>
      </c>
      <c r="T1012" t="s">
        <v>130</v>
      </c>
      <c r="U1012">
        <v>0</v>
      </c>
      <c r="V1012">
        <v>0</v>
      </c>
    </row>
    <row r="1013" spans="1:22">
      <c r="A1013">
        <v>13080</v>
      </c>
      <c r="B1013" t="s">
        <v>148</v>
      </c>
      <c r="C1013" t="s">
        <v>106</v>
      </c>
      <c r="D1013" t="s">
        <v>3331</v>
      </c>
      <c r="E1013">
        <v>1</v>
      </c>
      <c r="F1013" t="s">
        <v>2599</v>
      </c>
      <c r="G1013" t="s">
        <v>73</v>
      </c>
      <c r="H1013">
        <v>5061585</v>
      </c>
      <c r="I1013" t="s">
        <v>3511</v>
      </c>
      <c r="J1013">
        <v>4390</v>
      </c>
      <c r="K1013">
        <v>43900</v>
      </c>
      <c r="L1013">
        <v>2775</v>
      </c>
      <c r="M1013">
        <v>27746.087599999999</v>
      </c>
      <c r="N1013">
        <v>2774.6087600000001</v>
      </c>
      <c r="O1013">
        <v>10</v>
      </c>
      <c r="P1013">
        <v>0</v>
      </c>
      <c r="Q1013" t="s">
        <v>75</v>
      </c>
      <c r="R1013" t="s">
        <v>3529</v>
      </c>
      <c r="S1013" t="s">
        <v>76</v>
      </c>
      <c r="T1013" t="s">
        <v>130</v>
      </c>
      <c r="U1013">
        <v>0</v>
      </c>
      <c r="V1013">
        <v>0</v>
      </c>
    </row>
    <row r="1014" spans="1:22">
      <c r="A1014">
        <v>13080</v>
      </c>
      <c r="B1014" t="s">
        <v>149</v>
      </c>
      <c r="C1014" t="s">
        <v>150</v>
      </c>
      <c r="D1014" t="s">
        <v>3331</v>
      </c>
      <c r="E1014">
        <v>1</v>
      </c>
      <c r="F1014" t="s">
        <v>2599</v>
      </c>
      <c r="G1014" t="s">
        <v>73</v>
      </c>
      <c r="H1014">
        <v>5061585</v>
      </c>
      <c r="I1014" t="s">
        <v>3511</v>
      </c>
      <c r="J1014">
        <v>10500</v>
      </c>
      <c r="K1014">
        <v>105000</v>
      </c>
      <c r="L1014">
        <v>7371</v>
      </c>
      <c r="M1014">
        <v>73709.448499999999</v>
      </c>
      <c r="N1014">
        <v>7370.9448499999999</v>
      </c>
      <c r="O1014">
        <v>10</v>
      </c>
      <c r="P1014">
        <v>0</v>
      </c>
      <c r="Q1014" t="s">
        <v>75</v>
      </c>
      <c r="R1014" t="s">
        <v>3529</v>
      </c>
      <c r="S1014" t="s">
        <v>76</v>
      </c>
      <c r="T1014" t="s">
        <v>130</v>
      </c>
      <c r="U1014">
        <v>0</v>
      </c>
      <c r="V1014">
        <v>0</v>
      </c>
    </row>
    <row r="1015" spans="1:22">
      <c r="A1015">
        <v>13080</v>
      </c>
      <c r="B1015" t="s">
        <v>149</v>
      </c>
      <c r="C1015" t="s">
        <v>150</v>
      </c>
      <c r="D1015" t="s">
        <v>3331</v>
      </c>
      <c r="E1015">
        <v>1</v>
      </c>
      <c r="F1015" t="s">
        <v>2599</v>
      </c>
      <c r="G1015" t="s">
        <v>73</v>
      </c>
      <c r="H1015">
        <v>5061585</v>
      </c>
      <c r="I1015" t="s">
        <v>3511</v>
      </c>
      <c r="J1015">
        <v>10500</v>
      </c>
      <c r="K1015">
        <v>105000</v>
      </c>
      <c r="L1015">
        <v>7371</v>
      </c>
      <c r="M1015">
        <v>73709.448499999999</v>
      </c>
      <c r="N1015">
        <v>7370.9448499999999</v>
      </c>
      <c r="O1015">
        <v>10</v>
      </c>
      <c r="P1015">
        <v>0</v>
      </c>
      <c r="Q1015" t="s">
        <v>75</v>
      </c>
      <c r="R1015" t="s">
        <v>3529</v>
      </c>
      <c r="S1015" t="s">
        <v>76</v>
      </c>
      <c r="T1015" t="s">
        <v>130</v>
      </c>
      <c r="U1015">
        <v>0</v>
      </c>
      <c r="V1015">
        <v>0</v>
      </c>
    </row>
    <row r="1016" spans="1:22">
      <c r="A1016">
        <v>13080</v>
      </c>
      <c r="B1016" t="s">
        <v>137</v>
      </c>
      <c r="C1016" t="s">
        <v>127</v>
      </c>
      <c r="D1016" t="s">
        <v>3331</v>
      </c>
      <c r="E1016">
        <v>1</v>
      </c>
      <c r="F1016" t="s">
        <v>2599</v>
      </c>
      <c r="G1016" t="s">
        <v>73</v>
      </c>
      <c r="H1016">
        <v>5061585</v>
      </c>
      <c r="I1016" t="s">
        <v>3511</v>
      </c>
      <c r="J1016">
        <v>3170</v>
      </c>
      <c r="K1016">
        <v>31700</v>
      </c>
      <c r="L1016">
        <v>2031</v>
      </c>
      <c r="M1016">
        <v>20313.040199999999</v>
      </c>
      <c r="N1016">
        <v>2031.30402</v>
      </c>
      <c r="O1016">
        <v>10</v>
      </c>
      <c r="P1016">
        <v>0</v>
      </c>
      <c r="Q1016" t="s">
        <v>75</v>
      </c>
      <c r="R1016" t="s">
        <v>3529</v>
      </c>
      <c r="S1016" t="s">
        <v>76</v>
      </c>
      <c r="T1016" t="s">
        <v>128</v>
      </c>
      <c r="U1016">
        <v>0</v>
      </c>
      <c r="V1016">
        <v>0</v>
      </c>
    </row>
    <row r="1017" spans="1:22">
      <c r="A1017">
        <v>13080</v>
      </c>
      <c r="B1017" t="s">
        <v>137</v>
      </c>
      <c r="C1017" t="s">
        <v>127</v>
      </c>
      <c r="D1017" t="s">
        <v>3331</v>
      </c>
      <c r="E1017">
        <v>1</v>
      </c>
      <c r="F1017" t="s">
        <v>2599</v>
      </c>
      <c r="G1017" t="s">
        <v>73</v>
      </c>
      <c r="H1017">
        <v>5061585</v>
      </c>
      <c r="I1017" t="s">
        <v>3511</v>
      </c>
      <c r="J1017">
        <v>3170</v>
      </c>
      <c r="K1017">
        <v>31700</v>
      </c>
      <c r="L1017">
        <v>2031</v>
      </c>
      <c r="M1017">
        <v>20313.040199999999</v>
      </c>
      <c r="N1017">
        <v>2031.30402</v>
      </c>
      <c r="O1017">
        <v>10</v>
      </c>
      <c r="P1017">
        <v>0</v>
      </c>
      <c r="Q1017" t="s">
        <v>75</v>
      </c>
      <c r="R1017" t="s">
        <v>3529</v>
      </c>
      <c r="S1017" t="s">
        <v>76</v>
      </c>
      <c r="T1017" t="s">
        <v>128</v>
      </c>
      <c r="U1017">
        <v>0</v>
      </c>
      <c r="V1017">
        <v>0</v>
      </c>
    </row>
    <row r="1018" spans="1:22">
      <c r="A1018">
        <v>13080</v>
      </c>
      <c r="B1018" t="s">
        <v>207</v>
      </c>
      <c r="C1018" t="s">
        <v>208</v>
      </c>
      <c r="D1018" t="s">
        <v>3331</v>
      </c>
      <c r="E1018">
        <v>6.5</v>
      </c>
      <c r="F1018" t="s">
        <v>2599</v>
      </c>
      <c r="G1018" t="s">
        <v>73</v>
      </c>
      <c r="H1018">
        <v>5061585</v>
      </c>
      <c r="I1018" t="s">
        <v>3511</v>
      </c>
      <c r="J1018">
        <v>15405</v>
      </c>
      <c r="K1018">
        <v>23700</v>
      </c>
      <c r="L1018">
        <v>4520</v>
      </c>
      <c r="M1018">
        <v>6953.81</v>
      </c>
      <c r="N1018">
        <v>4519.9764999999998</v>
      </c>
      <c r="O1018">
        <v>10</v>
      </c>
      <c r="P1018">
        <v>0</v>
      </c>
      <c r="Q1018" t="s">
        <v>75</v>
      </c>
      <c r="R1018" t="s">
        <v>3529</v>
      </c>
      <c r="S1018" t="s">
        <v>76</v>
      </c>
      <c r="T1018" t="s">
        <v>136</v>
      </c>
      <c r="U1018">
        <v>0</v>
      </c>
      <c r="V1018">
        <v>0</v>
      </c>
    </row>
    <row r="1019" spans="1:22">
      <c r="A1019">
        <v>13080</v>
      </c>
      <c r="B1019" t="s">
        <v>207</v>
      </c>
      <c r="C1019" t="s">
        <v>208</v>
      </c>
      <c r="D1019" t="s">
        <v>3331</v>
      </c>
      <c r="E1019">
        <v>6.5</v>
      </c>
      <c r="F1019" t="s">
        <v>2599</v>
      </c>
      <c r="G1019" t="s">
        <v>73</v>
      </c>
      <c r="H1019">
        <v>5061585</v>
      </c>
      <c r="I1019" t="s">
        <v>3511</v>
      </c>
      <c r="J1019">
        <v>15405</v>
      </c>
      <c r="K1019">
        <v>23700</v>
      </c>
      <c r="L1019">
        <v>4520</v>
      </c>
      <c r="M1019">
        <v>6953.81</v>
      </c>
      <c r="N1019">
        <v>4519.9764999999998</v>
      </c>
      <c r="O1019">
        <v>10</v>
      </c>
      <c r="P1019">
        <v>0</v>
      </c>
      <c r="Q1019" t="s">
        <v>75</v>
      </c>
      <c r="R1019" t="s">
        <v>3529</v>
      </c>
      <c r="S1019" t="s">
        <v>76</v>
      </c>
      <c r="T1019" t="s">
        <v>136</v>
      </c>
      <c r="U1019">
        <v>0</v>
      </c>
      <c r="V1019">
        <v>0</v>
      </c>
    </row>
    <row r="1020" spans="1:22">
      <c r="A1020">
        <v>13378</v>
      </c>
      <c r="B1020" t="s">
        <v>163</v>
      </c>
      <c r="C1020" t="s">
        <v>164</v>
      </c>
      <c r="D1020" t="s">
        <v>3331</v>
      </c>
      <c r="E1020">
        <v>1</v>
      </c>
      <c r="F1020" t="s">
        <v>166</v>
      </c>
      <c r="G1020" t="s">
        <v>73</v>
      </c>
      <c r="H1020">
        <v>5061589</v>
      </c>
      <c r="I1020" t="s">
        <v>3511</v>
      </c>
      <c r="J1020">
        <v>395000</v>
      </c>
      <c r="K1020">
        <v>395000</v>
      </c>
      <c r="L1020">
        <v>395000</v>
      </c>
      <c r="M1020">
        <v>395000</v>
      </c>
      <c r="N1020">
        <v>395000</v>
      </c>
      <c r="O1020">
        <v>100</v>
      </c>
      <c r="P1020">
        <v>0</v>
      </c>
      <c r="Q1020" t="s">
        <v>75</v>
      </c>
      <c r="R1020" t="s">
        <v>3548</v>
      </c>
      <c r="S1020" t="s">
        <v>167</v>
      </c>
      <c r="T1020" t="s">
        <v>168</v>
      </c>
      <c r="U1020">
        <v>0</v>
      </c>
      <c r="V1020">
        <v>0</v>
      </c>
    </row>
    <row r="1021" spans="1:22">
      <c r="A1021">
        <v>13378</v>
      </c>
      <c r="B1021" t="s">
        <v>163</v>
      </c>
      <c r="C1021" t="s">
        <v>164</v>
      </c>
      <c r="D1021" t="s">
        <v>3331</v>
      </c>
      <c r="E1021">
        <v>1</v>
      </c>
      <c r="F1021" t="s">
        <v>166</v>
      </c>
      <c r="G1021" t="s">
        <v>340</v>
      </c>
      <c r="H1021">
        <v>7006311</v>
      </c>
      <c r="I1021" t="s">
        <v>3511</v>
      </c>
      <c r="J1021">
        <v>-395000</v>
      </c>
      <c r="K1021">
        <v>395000</v>
      </c>
      <c r="L1021">
        <v>-395000</v>
      </c>
      <c r="M1021">
        <v>395000</v>
      </c>
      <c r="N1021">
        <v>-395000</v>
      </c>
      <c r="O1021">
        <v>100</v>
      </c>
      <c r="P1021">
        <v>0</v>
      </c>
      <c r="Q1021" t="s">
        <v>75</v>
      </c>
      <c r="R1021" t="s">
        <v>3548</v>
      </c>
      <c r="S1021" t="s">
        <v>167</v>
      </c>
      <c r="T1021" t="s">
        <v>168</v>
      </c>
      <c r="U1021">
        <v>0</v>
      </c>
      <c r="V1021">
        <v>0</v>
      </c>
    </row>
    <row r="1022" spans="1:22">
      <c r="A1022">
        <v>13378</v>
      </c>
      <c r="B1022" t="s">
        <v>163</v>
      </c>
      <c r="C1022" t="s">
        <v>164</v>
      </c>
      <c r="D1022" t="s">
        <v>3331</v>
      </c>
      <c r="E1022">
        <v>1</v>
      </c>
      <c r="F1022" t="s">
        <v>166</v>
      </c>
      <c r="G1022" t="s">
        <v>73</v>
      </c>
      <c r="H1022">
        <v>5061590</v>
      </c>
      <c r="I1022" t="s">
        <v>3511</v>
      </c>
      <c r="J1022">
        <v>395000</v>
      </c>
      <c r="K1022">
        <v>395000</v>
      </c>
      <c r="L1022">
        <v>395000</v>
      </c>
      <c r="M1022">
        <v>395000</v>
      </c>
      <c r="N1022">
        <v>395000</v>
      </c>
      <c r="O1022">
        <v>100</v>
      </c>
      <c r="P1022">
        <v>0</v>
      </c>
      <c r="Q1022" t="s">
        <v>75</v>
      </c>
      <c r="R1022" t="s">
        <v>3548</v>
      </c>
      <c r="S1022" t="s">
        <v>167</v>
      </c>
      <c r="T1022" t="s">
        <v>168</v>
      </c>
      <c r="U1022">
        <v>0</v>
      </c>
      <c r="V1022">
        <v>0</v>
      </c>
    </row>
    <row r="1023" spans="1:22">
      <c r="A1023">
        <v>13379</v>
      </c>
      <c r="B1023" t="s">
        <v>163</v>
      </c>
      <c r="C1023" t="s">
        <v>164</v>
      </c>
      <c r="D1023" t="s">
        <v>3178</v>
      </c>
      <c r="E1023">
        <v>1</v>
      </c>
      <c r="F1023" t="s">
        <v>166</v>
      </c>
      <c r="G1023" t="s">
        <v>73</v>
      </c>
      <c r="H1023">
        <v>5061593</v>
      </c>
      <c r="I1023" t="s">
        <v>3511</v>
      </c>
      <c r="J1023">
        <v>395000</v>
      </c>
      <c r="K1023">
        <v>395000</v>
      </c>
      <c r="L1023">
        <v>395000</v>
      </c>
      <c r="M1023">
        <v>395000</v>
      </c>
      <c r="N1023">
        <v>395000</v>
      </c>
      <c r="O1023">
        <v>100</v>
      </c>
      <c r="P1023">
        <v>0</v>
      </c>
      <c r="Q1023" t="s">
        <v>75</v>
      </c>
      <c r="R1023" t="s">
        <v>3549</v>
      </c>
      <c r="S1023" t="s">
        <v>167</v>
      </c>
      <c r="T1023" t="s">
        <v>168</v>
      </c>
      <c r="U1023">
        <v>0</v>
      </c>
      <c r="V1023">
        <v>0</v>
      </c>
    </row>
    <row r="1024" spans="1:22">
      <c r="A1024">
        <v>12819</v>
      </c>
      <c r="B1024" t="s">
        <v>142</v>
      </c>
      <c r="C1024" t="s">
        <v>143</v>
      </c>
      <c r="D1024" t="s">
        <v>3178</v>
      </c>
      <c r="E1024">
        <v>1</v>
      </c>
      <c r="F1024" t="s">
        <v>154</v>
      </c>
      <c r="G1024" t="s">
        <v>73</v>
      </c>
      <c r="H1024">
        <v>5061592</v>
      </c>
      <c r="I1024" t="s">
        <v>3511</v>
      </c>
      <c r="J1024">
        <v>14500</v>
      </c>
      <c r="K1024">
        <v>145000</v>
      </c>
      <c r="L1024">
        <v>10287</v>
      </c>
      <c r="M1024">
        <v>102872.64629999999</v>
      </c>
      <c r="N1024">
        <v>10287.26463</v>
      </c>
      <c r="O1024">
        <v>10</v>
      </c>
      <c r="P1024">
        <v>0</v>
      </c>
      <c r="Q1024" t="s">
        <v>75</v>
      </c>
      <c r="R1024" t="s">
        <v>3543</v>
      </c>
      <c r="S1024" t="s">
        <v>88</v>
      </c>
      <c r="T1024" t="s">
        <v>146</v>
      </c>
      <c r="U1024">
        <v>0</v>
      </c>
      <c r="V1024">
        <v>0</v>
      </c>
    </row>
    <row r="1025" spans="1:22">
      <c r="A1025">
        <v>13380</v>
      </c>
      <c r="B1025" t="s">
        <v>163</v>
      </c>
      <c r="C1025" t="s">
        <v>164</v>
      </c>
      <c r="D1025" t="s">
        <v>3331</v>
      </c>
      <c r="E1025">
        <v>1</v>
      </c>
      <c r="F1025" t="s">
        <v>166</v>
      </c>
      <c r="G1025" t="s">
        <v>73</v>
      </c>
      <c r="H1025">
        <v>5061595</v>
      </c>
      <c r="I1025" t="s">
        <v>3511</v>
      </c>
      <c r="J1025">
        <v>395000</v>
      </c>
      <c r="K1025">
        <v>395000</v>
      </c>
      <c r="L1025">
        <v>395000</v>
      </c>
      <c r="M1025">
        <v>395000</v>
      </c>
      <c r="N1025">
        <v>395000</v>
      </c>
      <c r="O1025">
        <v>100</v>
      </c>
      <c r="P1025">
        <v>0</v>
      </c>
      <c r="Q1025" t="s">
        <v>75</v>
      </c>
      <c r="R1025" t="s">
        <v>3550</v>
      </c>
      <c r="S1025" t="s">
        <v>167</v>
      </c>
      <c r="T1025" t="s">
        <v>168</v>
      </c>
      <c r="U1025">
        <v>0</v>
      </c>
      <c r="V1025">
        <v>0</v>
      </c>
    </row>
    <row r="1026" spans="1:22">
      <c r="A1026">
        <v>13381</v>
      </c>
      <c r="B1026" t="s">
        <v>163</v>
      </c>
      <c r="C1026" t="s">
        <v>164</v>
      </c>
      <c r="D1026" t="s">
        <v>3364</v>
      </c>
      <c r="E1026">
        <v>1</v>
      </c>
      <c r="F1026" t="s">
        <v>166</v>
      </c>
      <c r="G1026" t="s">
        <v>73</v>
      </c>
      <c r="H1026">
        <v>5061598</v>
      </c>
      <c r="I1026" t="s">
        <v>3511</v>
      </c>
      <c r="J1026">
        <v>395000</v>
      </c>
      <c r="K1026">
        <v>395000</v>
      </c>
      <c r="L1026">
        <v>395000</v>
      </c>
      <c r="M1026">
        <v>395000</v>
      </c>
      <c r="N1026">
        <v>395000</v>
      </c>
      <c r="O1026">
        <v>100</v>
      </c>
      <c r="P1026">
        <v>0</v>
      </c>
      <c r="Q1026" t="s">
        <v>75</v>
      </c>
      <c r="R1026" t="s">
        <v>3551</v>
      </c>
      <c r="S1026" t="s">
        <v>167</v>
      </c>
      <c r="T1026" t="s">
        <v>168</v>
      </c>
      <c r="U1026">
        <v>0</v>
      </c>
      <c r="V1026">
        <v>0</v>
      </c>
    </row>
    <row r="1027" spans="1:22">
      <c r="A1027">
        <v>13382</v>
      </c>
      <c r="B1027" t="s">
        <v>163</v>
      </c>
      <c r="C1027" t="s">
        <v>164</v>
      </c>
      <c r="D1027" t="s">
        <v>2666</v>
      </c>
      <c r="E1027">
        <v>1</v>
      </c>
      <c r="F1027" t="s">
        <v>166</v>
      </c>
      <c r="G1027" t="s">
        <v>73</v>
      </c>
      <c r="H1027">
        <v>5061599</v>
      </c>
      <c r="I1027" t="s">
        <v>3511</v>
      </c>
      <c r="J1027">
        <v>395000</v>
      </c>
      <c r="K1027">
        <v>395000</v>
      </c>
      <c r="L1027">
        <v>395000</v>
      </c>
      <c r="M1027">
        <v>395000</v>
      </c>
      <c r="N1027">
        <v>395000</v>
      </c>
      <c r="O1027">
        <v>100</v>
      </c>
      <c r="P1027">
        <v>0</v>
      </c>
      <c r="Q1027" t="s">
        <v>75</v>
      </c>
      <c r="R1027" t="s">
        <v>3552</v>
      </c>
      <c r="S1027" t="s">
        <v>167</v>
      </c>
      <c r="T1027" t="s">
        <v>168</v>
      </c>
      <c r="U1027">
        <v>0</v>
      </c>
      <c r="V1027">
        <v>0</v>
      </c>
    </row>
    <row r="1028" spans="1:22">
      <c r="A1028">
        <v>13383</v>
      </c>
      <c r="B1028" t="s">
        <v>163</v>
      </c>
      <c r="C1028" t="s">
        <v>164</v>
      </c>
      <c r="D1028" t="s">
        <v>2758</v>
      </c>
      <c r="E1028">
        <v>1</v>
      </c>
      <c r="F1028" t="s">
        <v>166</v>
      </c>
      <c r="G1028" t="s">
        <v>73</v>
      </c>
      <c r="H1028">
        <v>5061600</v>
      </c>
      <c r="I1028" t="s">
        <v>3511</v>
      </c>
      <c r="J1028">
        <v>395000</v>
      </c>
      <c r="K1028">
        <v>395000</v>
      </c>
      <c r="L1028">
        <v>395000</v>
      </c>
      <c r="M1028">
        <v>395000</v>
      </c>
      <c r="N1028">
        <v>395000</v>
      </c>
      <c r="O1028">
        <v>100</v>
      </c>
      <c r="P1028">
        <v>0</v>
      </c>
      <c r="Q1028" t="s">
        <v>75</v>
      </c>
      <c r="R1028" t="s">
        <v>174</v>
      </c>
      <c r="S1028" t="s">
        <v>167</v>
      </c>
      <c r="T1028" t="s">
        <v>168</v>
      </c>
      <c r="U1028">
        <v>0</v>
      </c>
      <c r="V1028">
        <v>0</v>
      </c>
    </row>
    <row r="1029" spans="1:22">
      <c r="A1029">
        <v>13384</v>
      </c>
      <c r="B1029" t="s">
        <v>163</v>
      </c>
      <c r="C1029" t="s">
        <v>164</v>
      </c>
      <c r="D1029" t="s">
        <v>2758</v>
      </c>
      <c r="E1029">
        <v>1</v>
      </c>
      <c r="F1029" t="s">
        <v>166</v>
      </c>
      <c r="G1029" t="s">
        <v>73</v>
      </c>
      <c r="H1029">
        <v>5061601</v>
      </c>
      <c r="I1029" t="s">
        <v>3511</v>
      </c>
      <c r="J1029">
        <v>395000</v>
      </c>
      <c r="K1029">
        <v>395000</v>
      </c>
      <c r="L1029">
        <v>395000</v>
      </c>
      <c r="M1029">
        <v>395000</v>
      </c>
      <c r="N1029">
        <v>395000</v>
      </c>
      <c r="O1029">
        <v>100</v>
      </c>
      <c r="P1029">
        <v>0</v>
      </c>
      <c r="Q1029" t="s">
        <v>75</v>
      </c>
      <c r="R1029" t="s">
        <v>3553</v>
      </c>
      <c r="S1029" t="s">
        <v>167</v>
      </c>
      <c r="T1029" t="s">
        <v>168</v>
      </c>
      <c r="U1029">
        <v>0</v>
      </c>
      <c r="V1029">
        <v>0</v>
      </c>
    </row>
    <row r="1030" spans="1:22">
      <c r="A1030">
        <v>13385</v>
      </c>
      <c r="B1030" t="s">
        <v>163</v>
      </c>
      <c r="C1030" t="s">
        <v>164</v>
      </c>
      <c r="D1030" t="s">
        <v>2929</v>
      </c>
      <c r="E1030">
        <v>1</v>
      </c>
      <c r="F1030" t="s">
        <v>166</v>
      </c>
      <c r="G1030" t="s">
        <v>73</v>
      </c>
      <c r="H1030">
        <v>5061602</v>
      </c>
      <c r="I1030" t="s">
        <v>3511</v>
      </c>
      <c r="J1030">
        <v>395000</v>
      </c>
      <c r="K1030">
        <v>395000</v>
      </c>
      <c r="L1030">
        <v>395000</v>
      </c>
      <c r="M1030">
        <v>395000</v>
      </c>
      <c r="N1030">
        <v>395000</v>
      </c>
      <c r="O1030">
        <v>100</v>
      </c>
      <c r="P1030">
        <v>0</v>
      </c>
      <c r="Q1030" t="s">
        <v>75</v>
      </c>
      <c r="R1030" t="s">
        <v>3554</v>
      </c>
      <c r="S1030" t="s">
        <v>167</v>
      </c>
      <c r="T1030" t="s">
        <v>168</v>
      </c>
      <c r="U1030">
        <v>0</v>
      </c>
      <c r="V1030">
        <v>0</v>
      </c>
    </row>
    <row r="1031" spans="1:22">
      <c r="A1031">
        <v>13386</v>
      </c>
      <c r="B1031" t="s">
        <v>163</v>
      </c>
      <c r="C1031" t="s">
        <v>164</v>
      </c>
      <c r="D1031" t="s">
        <v>2810</v>
      </c>
      <c r="E1031">
        <v>1</v>
      </c>
      <c r="F1031" t="s">
        <v>166</v>
      </c>
      <c r="G1031" t="s">
        <v>73</v>
      </c>
      <c r="H1031">
        <v>5061603</v>
      </c>
      <c r="I1031" t="s">
        <v>3511</v>
      </c>
      <c r="J1031">
        <v>395000</v>
      </c>
      <c r="K1031">
        <v>395000</v>
      </c>
      <c r="L1031">
        <v>395000</v>
      </c>
      <c r="M1031">
        <v>395000</v>
      </c>
      <c r="N1031">
        <v>395000</v>
      </c>
      <c r="O1031">
        <v>100</v>
      </c>
      <c r="P1031">
        <v>0</v>
      </c>
      <c r="Q1031" t="s">
        <v>75</v>
      </c>
      <c r="R1031" t="s">
        <v>3555</v>
      </c>
      <c r="S1031" t="s">
        <v>167</v>
      </c>
      <c r="T1031" t="s">
        <v>168</v>
      </c>
      <c r="U1031">
        <v>0</v>
      </c>
      <c r="V1031">
        <v>0</v>
      </c>
    </row>
    <row r="1032" spans="1:22">
      <c r="A1032">
        <v>13374</v>
      </c>
      <c r="B1032" t="s">
        <v>1621</v>
      </c>
      <c r="C1032" t="s">
        <v>132</v>
      </c>
      <c r="D1032" t="s">
        <v>3511</v>
      </c>
      <c r="E1032">
        <v>1</v>
      </c>
      <c r="F1032" t="s">
        <v>2599</v>
      </c>
      <c r="G1032" t="s">
        <v>73</v>
      </c>
      <c r="H1032">
        <v>5061605</v>
      </c>
      <c r="I1032" t="s">
        <v>3511</v>
      </c>
      <c r="J1032">
        <v>17400</v>
      </c>
      <c r="K1032">
        <v>87000</v>
      </c>
      <c r="L1032">
        <v>11533</v>
      </c>
      <c r="M1032">
        <v>57664</v>
      </c>
      <c r="N1032">
        <v>11532.8</v>
      </c>
      <c r="O1032">
        <v>20</v>
      </c>
      <c r="P1032">
        <v>0</v>
      </c>
      <c r="Q1032" t="s">
        <v>75</v>
      </c>
      <c r="R1032" t="s">
        <v>3547</v>
      </c>
      <c r="S1032" t="s">
        <v>195</v>
      </c>
      <c r="T1032" t="s">
        <v>133</v>
      </c>
      <c r="U1032">
        <v>0</v>
      </c>
      <c r="V1032">
        <v>0</v>
      </c>
    </row>
    <row r="1033" spans="1:22">
      <c r="A1033">
        <v>13387</v>
      </c>
      <c r="B1033" t="s">
        <v>163</v>
      </c>
      <c r="C1033" t="s">
        <v>164</v>
      </c>
      <c r="D1033" t="s">
        <v>256</v>
      </c>
      <c r="E1033">
        <v>1</v>
      </c>
      <c r="F1033" t="s">
        <v>166</v>
      </c>
      <c r="G1033" t="s">
        <v>73</v>
      </c>
      <c r="H1033">
        <v>5061606</v>
      </c>
      <c r="I1033" t="s">
        <v>3511</v>
      </c>
      <c r="J1033">
        <v>395000</v>
      </c>
      <c r="K1033">
        <v>395000</v>
      </c>
      <c r="L1033">
        <v>395000</v>
      </c>
      <c r="M1033">
        <v>395000</v>
      </c>
      <c r="N1033">
        <v>395000</v>
      </c>
      <c r="O1033">
        <v>100</v>
      </c>
      <c r="P1033">
        <v>0</v>
      </c>
      <c r="Q1033" t="s">
        <v>75</v>
      </c>
      <c r="R1033" t="s">
        <v>3556</v>
      </c>
      <c r="S1033" t="s">
        <v>167</v>
      </c>
      <c r="T1033" t="s">
        <v>168</v>
      </c>
      <c r="U1033">
        <v>0</v>
      </c>
      <c r="V1033">
        <v>0</v>
      </c>
    </row>
    <row r="1034" spans="1:22">
      <c r="A1034">
        <v>13164</v>
      </c>
      <c r="B1034" t="s">
        <v>148</v>
      </c>
      <c r="C1034" t="s">
        <v>106</v>
      </c>
      <c r="D1034" t="s">
        <v>3511</v>
      </c>
      <c r="E1034">
        <v>1</v>
      </c>
      <c r="F1034" t="s">
        <v>2599</v>
      </c>
      <c r="G1034" t="s">
        <v>73</v>
      </c>
      <c r="H1034">
        <v>5061608</v>
      </c>
      <c r="I1034" t="s">
        <v>3511</v>
      </c>
      <c r="J1034">
        <v>8780</v>
      </c>
      <c r="K1034">
        <v>43900</v>
      </c>
      <c r="L1034">
        <v>5549</v>
      </c>
      <c r="M1034">
        <v>27746.087599999999</v>
      </c>
      <c r="N1034">
        <v>5549.2175200000001</v>
      </c>
      <c r="O1034">
        <v>20</v>
      </c>
      <c r="P1034">
        <v>0</v>
      </c>
      <c r="Q1034" t="s">
        <v>75</v>
      </c>
      <c r="R1034" t="s">
        <v>3546</v>
      </c>
      <c r="S1034" t="s">
        <v>195</v>
      </c>
      <c r="T1034" t="s">
        <v>130</v>
      </c>
      <c r="U1034">
        <v>0</v>
      </c>
      <c r="V1034">
        <v>0</v>
      </c>
    </row>
    <row r="1035" spans="1:22">
      <c r="A1035">
        <v>13164</v>
      </c>
      <c r="B1035" t="s">
        <v>149</v>
      </c>
      <c r="C1035" t="s">
        <v>150</v>
      </c>
      <c r="D1035" t="s">
        <v>3511</v>
      </c>
      <c r="E1035">
        <v>1</v>
      </c>
      <c r="F1035" t="s">
        <v>2599</v>
      </c>
      <c r="G1035" t="s">
        <v>73</v>
      </c>
      <c r="H1035">
        <v>5061608</v>
      </c>
      <c r="I1035" t="s">
        <v>3511</v>
      </c>
      <c r="J1035">
        <v>21000</v>
      </c>
      <c r="K1035">
        <v>105000</v>
      </c>
      <c r="L1035">
        <v>14769</v>
      </c>
      <c r="M1035">
        <v>73844.741200000004</v>
      </c>
      <c r="N1035">
        <v>14768.94824</v>
      </c>
      <c r="O1035">
        <v>20</v>
      </c>
      <c r="P1035">
        <v>0</v>
      </c>
      <c r="Q1035" t="s">
        <v>75</v>
      </c>
      <c r="R1035" t="s">
        <v>3546</v>
      </c>
      <c r="S1035" t="s">
        <v>195</v>
      </c>
      <c r="T1035" t="s">
        <v>130</v>
      </c>
      <c r="U1035">
        <v>0</v>
      </c>
      <c r="V1035">
        <v>0</v>
      </c>
    </row>
    <row r="1036" spans="1:22">
      <c r="A1036">
        <v>13388</v>
      </c>
      <c r="B1036" t="s">
        <v>163</v>
      </c>
      <c r="C1036" t="s">
        <v>164</v>
      </c>
      <c r="D1036" t="s">
        <v>2810</v>
      </c>
      <c r="E1036">
        <v>1</v>
      </c>
      <c r="F1036" t="s">
        <v>166</v>
      </c>
      <c r="G1036" t="s">
        <v>73</v>
      </c>
      <c r="H1036">
        <v>5061609</v>
      </c>
      <c r="I1036" t="s">
        <v>3511</v>
      </c>
      <c r="J1036">
        <v>395000</v>
      </c>
      <c r="K1036">
        <v>395000</v>
      </c>
      <c r="L1036">
        <v>395000</v>
      </c>
      <c r="M1036">
        <v>395000</v>
      </c>
      <c r="N1036">
        <v>395000</v>
      </c>
      <c r="O1036">
        <v>100</v>
      </c>
      <c r="P1036">
        <v>0</v>
      </c>
      <c r="Q1036" t="s">
        <v>75</v>
      </c>
      <c r="R1036" t="s">
        <v>3557</v>
      </c>
      <c r="S1036" t="s">
        <v>167</v>
      </c>
      <c r="T1036" t="s">
        <v>168</v>
      </c>
      <c r="U1036">
        <v>0</v>
      </c>
      <c r="V1036">
        <v>0</v>
      </c>
    </row>
    <row r="1037" spans="1:22">
      <c r="A1037">
        <v>13389</v>
      </c>
      <c r="B1037" t="s">
        <v>163</v>
      </c>
      <c r="C1037" t="s">
        <v>164</v>
      </c>
      <c r="D1037" t="s">
        <v>2956</v>
      </c>
      <c r="E1037">
        <v>1</v>
      </c>
      <c r="F1037" t="s">
        <v>166</v>
      </c>
      <c r="G1037" t="s">
        <v>73</v>
      </c>
      <c r="H1037">
        <v>5061610</v>
      </c>
      <c r="I1037" t="s">
        <v>3511</v>
      </c>
      <c r="J1037">
        <v>395000</v>
      </c>
      <c r="K1037">
        <v>395000</v>
      </c>
      <c r="L1037">
        <v>395000</v>
      </c>
      <c r="M1037">
        <v>395000</v>
      </c>
      <c r="N1037">
        <v>395000</v>
      </c>
      <c r="O1037">
        <v>100</v>
      </c>
      <c r="P1037">
        <v>0</v>
      </c>
      <c r="Q1037" t="s">
        <v>75</v>
      </c>
      <c r="R1037" t="s">
        <v>3558</v>
      </c>
      <c r="S1037" t="s">
        <v>167</v>
      </c>
      <c r="T1037" t="s">
        <v>168</v>
      </c>
      <c r="U1037">
        <v>0</v>
      </c>
      <c r="V1037">
        <v>0</v>
      </c>
    </row>
    <row r="1038" spans="1:22">
      <c r="A1038">
        <v>13390</v>
      </c>
      <c r="B1038" t="s">
        <v>163</v>
      </c>
      <c r="C1038" t="s">
        <v>164</v>
      </c>
      <c r="D1038" t="s">
        <v>1289</v>
      </c>
      <c r="E1038">
        <v>1</v>
      </c>
      <c r="F1038" t="s">
        <v>166</v>
      </c>
      <c r="G1038" t="s">
        <v>73</v>
      </c>
      <c r="H1038">
        <v>5061611</v>
      </c>
      <c r="I1038" t="s">
        <v>3511</v>
      </c>
      <c r="J1038">
        <v>395000</v>
      </c>
      <c r="K1038">
        <v>395000</v>
      </c>
      <c r="L1038">
        <v>395000</v>
      </c>
      <c r="M1038">
        <v>395000</v>
      </c>
      <c r="N1038">
        <v>395000</v>
      </c>
      <c r="O1038">
        <v>100</v>
      </c>
      <c r="P1038">
        <v>0</v>
      </c>
      <c r="Q1038" t="s">
        <v>75</v>
      </c>
      <c r="R1038" t="s">
        <v>3559</v>
      </c>
      <c r="S1038" t="s">
        <v>167</v>
      </c>
      <c r="T1038" t="s">
        <v>168</v>
      </c>
      <c r="U1038">
        <v>0</v>
      </c>
      <c r="V1038">
        <v>0</v>
      </c>
    </row>
    <row r="1039" spans="1:22">
      <c r="A1039">
        <v>13391</v>
      </c>
      <c r="B1039" t="s">
        <v>163</v>
      </c>
      <c r="C1039" t="s">
        <v>164</v>
      </c>
      <c r="D1039" t="s">
        <v>2956</v>
      </c>
      <c r="E1039">
        <v>1</v>
      </c>
      <c r="F1039" t="s">
        <v>166</v>
      </c>
      <c r="G1039" t="s">
        <v>73</v>
      </c>
      <c r="H1039">
        <v>5061614</v>
      </c>
      <c r="I1039" t="s">
        <v>3511</v>
      </c>
      <c r="J1039">
        <v>395000</v>
      </c>
      <c r="K1039">
        <v>395000</v>
      </c>
      <c r="L1039">
        <v>395000</v>
      </c>
      <c r="M1039">
        <v>395000</v>
      </c>
      <c r="N1039">
        <v>395000</v>
      </c>
      <c r="O1039">
        <v>100</v>
      </c>
      <c r="P1039">
        <v>0</v>
      </c>
      <c r="Q1039" t="s">
        <v>75</v>
      </c>
      <c r="R1039" t="s">
        <v>3560</v>
      </c>
      <c r="S1039" t="s">
        <v>167</v>
      </c>
      <c r="T1039" t="s">
        <v>168</v>
      </c>
      <c r="U1039">
        <v>0</v>
      </c>
      <c r="V1039">
        <v>0</v>
      </c>
    </row>
    <row r="1040" spans="1:22">
      <c r="A1040">
        <v>13392</v>
      </c>
      <c r="B1040" t="s">
        <v>163</v>
      </c>
      <c r="C1040" t="s">
        <v>164</v>
      </c>
      <c r="D1040" t="s">
        <v>2963</v>
      </c>
      <c r="E1040">
        <v>1</v>
      </c>
      <c r="F1040" t="s">
        <v>166</v>
      </c>
      <c r="G1040" t="s">
        <v>73</v>
      </c>
      <c r="H1040">
        <v>5061615</v>
      </c>
      <c r="I1040" t="s">
        <v>3511</v>
      </c>
      <c r="J1040">
        <v>395000</v>
      </c>
      <c r="K1040">
        <v>395000</v>
      </c>
      <c r="L1040">
        <v>395000</v>
      </c>
      <c r="M1040">
        <v>395000</v>
      </c>
      <c r="N1040">
        <v>395000</v>
      </c>
      <c r="O1040">
        <v>100</v>
      </c>
      <c r="P1040">
        <v>0</v>
      </c>
      <c r="Q1040" t="s">
        <v>75</v>
      </c>
      <c r="R1040" t="s">
        <v>3561</v>
      </c>
      <c r="S1040" t="s">
        <v>167</v>
      </c>
      <c r="T1040" t="s">
        <v>168</v>
      </c>
      <c r="U1040">
        <v>0</v>
      </c>
      <c r="V1040">
        <v>0</v>
      </c>
    </row>
    <row r="1041" spans="1:22">
      <c r="A1041">
        <v>13393</v>
      </c>
      <c r="B1041" t="s">
        <v>163</v>
      </c>
      <c r="C1041" t="s">
        <v>164</v>
      </c>
      <c r="D1041" t="s">
        <v>2929</v>
      </c>
      <c r="E1041">
        <v>1</v>
      </c>
      <c r="F1041" t="s">
        <v>166</v>
      </c>
      <c r="G1041" t="s">
        <v>73</v>
      </c>
      <c r="H1041">
        <v>5061616</v>
      </c>
      <c r="I1041" t="s">
        <v>3511</v>
      </c>
      <c r="J1041">
        <v>395000</v>
      </c>
      <c r="K1041">
        <v>395000</v>
      </c>
      <c r="L1041">
        <v>395000</v>
      </c>
      <c r="M1041">
        <v>395000</v>
      </c>
      <c r="N1041">
        <v>395000</v>
      </c>
      <c r="O1041">
        <v>100</v>
      </c>
      <c r="P1041">
        <v>0</v>
      </c>
      <c r="Q1041" t="s">
        <v>75</v>
      </c>
      <c r="R1041" t="s">
        <v>3562</v>
      </c>
      <c r="S1041" t="s">
        <v>167</v>
      </c>
      <c r="T1041" t="s">
        <v>168</v>
      </c>
      <c r="U1041">
        <v>0</v>
      </c>
      <c r="V1041">
        <v>0</v>
      </c>
    </row>
    <row r="1042" spans="1:22">
      <c r="A1042">
        <v>13394</v>
      </c>
      <c r="B1042" t="s">
        <v>163</v>
      </c>
      <c r="C1042" t="s">
        <v>164</v>
      </c>
      <c r="D1042" t="s">
        <v>3019</v>
      </c>
      <c r="E1042">
        <v>1</v>
      </c>
      <c r="F1042" t="s">
        <v>166</v>
      </c>
      <c r="G1042" t="s">
        <v>73</v>
      </c>
      <c r="H1042">
        <v>5061617</v>
      </c>
      <c r="I1042" t="s">
        <v>3511</v>
      </c>
      <c r="J1042">
        <v>395000</v>
      </c>
      <c r="K1042">
        <v>395000</v>
      </c>
      <c r="L1042">
        <v>395000</v>
      </c>
      <c r="M1042">
        <v>395000</v>
      </c>
      <c r="N1042">
        <v>395000</v>
      </c>
      <c r="O1042">
        <v>100</v>
      </c>
      <c r="P1042">
        <v>0</v>
      </c>
      <c r="Q1042" t="s">
        <v>75</v>
      </c>
      <c r="R1042" t="s">
        <v>3563</v>
      </c>
      <c r="S1042" t="s">
        <v>167</v>
      </c>
      <c r="T1042" t="s">
        <v>168</v>
      </c>
      <c r="U1042">
        <v>0</v>
      </c>
      <c r="V1042">
        <v>0</v>
      </c>
    </row>
    <row r="1043" spans="1:22">
      <c r="A1043">
        <v>13395</v>
      </c>
      <c r="B1043" t="s">
        <v>163</v>
      </c>
      <c r="C1043" t="s">
        <v>164</v>
      </c>
      <c r="D1043" t="s">
        <v>2888</v>
      </c>
      <c r="E1043">
        <v>1</v>
      </c>
      <c r="F1043" t="s">
        <v>166</v>
      </c>
      <c r="G1043" t="s">
        <v>73</v>
      </c>
      <c r="H1043">
        <v>5061618</v>
      </c>
      <c r="I1043" t="s">
        <v>3511</v>
      </c>
      <c r="J1043">
        <v>395000</v>
      </c>
      <c r="K1043">
        <v>395000</v>
      </c>
      <c r="L1043">
        <v>395000</v>
      </c>
      <c r="M1043">
        <v>395000</v>
      </c>
      <c r="N1043">
        <v>395000</v>
      </c>
      <c r="O1043">
        <v>100</v>
      </c>
      <c r="P1043">
        <v>0</v>
      </c>
      <c r="Q1043" t="s">
        <v>75</v>
      </c>
      <c r="R1043" t="s">
        <v>3564</v>
      </c>
      <c r="S1043" t="s">
        <v>167</v>
      </c>
      <c r="T1043" t="s">
        <v>168</v>
      </c>
      <c r="U1043">
        <v>0</v>
      </c>
      <c r="V1043">
        <v>0</v>
      </c>
    </row>
    <row r="1044" spans="1:22">
      <c r="A1044">
        <v>13396</v>
      </c>
      <c r="B1044" t="s">
        <v>163</v>
      </c>
      <c r="C1044" t="s">
        <v>164</v>
      </c>
      <c r="D1044" t="s">
        <v>2929</v>
      </c>
      <c r="E1044">
        <v>1</v>
      </c>
      <c r="F1044" t="s">
        <v>166</v>
      </c>
      <c r="G1044" t="s">
        <v>73</v>
      </c>
      <c r="H1044">
        <v>5061619</v>
      </c>
      <c r="I1044" t="s">
        <v>3511</v>
      </c>
      <c r="J1044">
        <v>395000</v>
      </c>
      <c r="K1044">
        <v>395000</v>
      </c>
      <c r="L1044">
        <v>395000</v>
      </c>
      <c r="M1044">
        <v>395000</v>
      </c>
      <c r="N1044">
        <v>395000</v>
      </c>
      <c r="O1044">
        <v>100</v>
      </c>
      <c r="P1044">
        <v>0</v>
      </c>
      <c r="Q1044" t="s">
        <v>75</v>
      </c>
      <c r="R1044" t="s">
        <v>3565</v>
      </c>
      <c r="S1044" t="s">
        <v>167</v>
      </c>
      <c r="T1044" t="s">
        <v>168</v>
      </c>
      <c r="U1044">
        <v>0</v>
      </c>
      <c r="V1044">
        <v>0</v>
      </c>
    </row>
    <row r="1045" spans="1:22">
      <c r="A1045">
        <v>11219</v>
      </c>
      <c r="B1045" t="s">
        <v>3566</v>
      </c>
      <c r="C1045" t="s">
        <v>79</v>
      </c>
      <c r="D1045" t="s">
        <v>1612</v>
      </c>
      <c r="E1045">
        <v>2</v>
      </c>
      <c r="F1045" t="s">
        <v>72</v>
      </c>
      <c r="G1045" t="s">
        <v>73</v>
      </c>
      <c r="H1045">
        <v>5061645</v>
      </c>
      <c r="I1045" t="s">
        <v>3567</v>
      </c>
      <c r="J1045">
        <v>1418000</v>
      </c>
      <c r="K1045">
        <v>709000</v>
      </c>
      <c r="L1045">
        <v>1148580</v>
      </c>
      <c r="M1045">
        <v>574290</v>
      </c>
      <c r="N1045">
        <v>1148580</v>
      </c>
      <c r="O1045">
        <v>100</v>
      </c>
      <c r="P1045">
        <v>19</v>
      </c>
      <c r="Q1045" t="s">
        <v>75</v>
      </c>
      <c r="R1045" t="s">
        <v>3568</v>
      </c>
      <c r="S1045" t="s">
        <v>88</v>
      </c>
      <c r="T1045" t="s">
        <v>80</v>
      </c>
      <c r="U1045">
        <v>0</v>
      </c>
      <c r="V1045">
        <v>0</v>
      </c>
    </row>
    <row r="1046" spans="1:22">
      <c r="A1046">
        <v>11219</v>
      </c>
      <c r="B1046" t="s">
        <v>3569</v>
      </c>
      <c r="C1046" t="s">
        <v>82</v>
      </c>
      <c r="D1046" t="s">
        <v>1612</v>
      </c>
      <c r="E1046">
        <v>1</v>
      </c>
      <c r="F1046" t="s">
        <v>72</v>
      </c>
      <c r="G1046" t="s">
        <v>73</v>
      </c>
      <c r="H1046">
        <v>5061645</v>
      </c>
      <c r="I1046" t="s">
        <v>3567</v>
      </c>
      <c r="J1046">
        <v>1824000</v>
      </c>
      <c r="K1046">
        <v>1824000</v>
      </c>
      <c r="L1046">
        <v>1477440</v>
      </c>
      <c r="M1046">
        <v>1477440</v>
      </c>
      <c r="N1046">
        <v>1477440</v>
      </c>
      <c r="O1046">
        <v>100</v>
      </c>
      <c r="P1046">
        <v>19</v>
      </c>
      <c r="Q1046" t="s">
        <v>75</v>
      </c>
      <c r="R1046" t="s">
        <v>3568</v>
      </c>
      <c r="S1046" t="s">
        <v>88</v>
      </c>
      <c r="T1046" t="s">
        <v>376</v>
      </c>
      <c r="U1046">
        <v>0</v>
      </c>
      <c r="V1046">
        <v>0</v>
      </c>
    </row>
    <row r="1047" spans="1:22">
      <c r="A1047">
        <v>11488</v>
      </c>
      <c r="B1047" t="s">
        <v>3570</v>
      </c>
      <c r="C1047" t="s">
        <v>3571</v>
      </c>
      <c r="D1047" t="s">
        <v>1781</v>
      </c>
      <c r="E1047">
        <v>1</v>
      </c>
      <c r="F1047" t="s">
        <v>72</v>
      </c>
      <c r="G1047" t="s">
        <v>73</v>
      </c>
      <c r="H1047">
        <v>5061667</v>
      </c>
      <c r="I1047" t="s">
        <v>3567</v>
      </c>
      <c r="J1047">
        <v>253000</v>
      </c>
      <c r="K1047">
        <v>253000</v>
      </c>
      <c r="L1047">
        <v>204930</v>
      </c>
      <c r="M1047">
        <v>184690</v>
      </c>
      <c r="N1047">
        <v>184690</v>
      </c>
      <c r="O1047">
        <v>100</v>
      </c>
      <c r="P1047">
        <v>19</v>
      </c>
      <c r="Q1047" t="s">
        <v>75</v>
      </c>
      <c r="R1047" t="s">
        <v>169</v>
      </c>
      <c r="S1047" t="s">
        <v>76</v>
      </c>
      <c r="T1047" t="s">
        <v>490</v>
      </c>
      <c r="U1047">
        <v>0</v>
      </c>
      <c r="V1047">
        <v>0</v>
      </c>
    </row>
    <row r="1048" spans="1:22">
      <c r="A1048">
        <v>11488</v>
      </c>
      <c r="B1048" t="s">
        <v>1112</v>
      </c>
      <c r="C1048" t="s">
        <v>113</v>
      </c>
      <c r="D1048" t="s">
        <v>1781</v>
      </c>
      <c r="E1048">
        <v>1</v>
      </c>
      <c r="F1048" t="s">
        <v>72</v>
      </c>
      <c r="G1048" t="s">
        <v>73</v>
      </c>
      <c r="H1048">
        <v>5061667</v>
      </c>
      <c r="I1048" t="s">
        <v>3567</v>
      </c>
      <c r="J1048">
        <v>459000</v>
      </c>
      <c r="K1048">
        <v>459000</v>
      </c>
      <c r="L1048">
        <v>371790</v>
      </c>
      <c r="M1048">
        <v>335070</v>
      </c>
      <c r="N1048">
        <v>335070</v>
      </c>
      <c r="O1048">
        <v>100</v>
      </c>
      <c r="P1048">
        <v>19</v>
      </c>
      <c r="Q1048" t="s">
        <v>75</v>
      </c>
      <c r="R1048" t="s">
        <v>169</v>
      </c>
      <c r="S1048" t="s">
        <v>76</v>
      </c>
      <c r="T1048" t="s">
        <v>490</v>
      </c>
      <c r="U1048">
        <v>0</v>
      </c>
      <c r="V1048">
        <v>0</v>
      </c>
    </row>
    <row r="1049" spans="1:22">
      <c r="A1049">
        <v>12127</v>
      </c>
      <c r="B1049" t="s">
        <v>305</v>
      </c>
      <c r="C1049" t="s">
        <v>306</v>
      </c>
      <c r="D1049" t="s">
        <v>2386</v>
      </c>
      <c r="E1049">
        <v>6</v>
      </c>
      <c r="F1049" t="s">
        <v>102</v>
      </c>
      <c r="G1049" t="s">
        <v>73</v>
      </c>
      <c r="H1049">
        <v>5061695</v>
      </c>
      <c r="I1049" t="s">
        <v>3567</v>
      </c>
      <c r="J1049">
        <v>157800</v>
      </c>
      <c r="K1049">
        <v>26300</v>
      </c>
      <c r="L1049">
        <v>84600</v>
      </c>
      <c r="M1049">
        <v>11241.610699999999</v>
      </c>
      <c r="N1049">
        <v>67449.664199999999</v>
      </c>
      <c r="O1049">
        <v>100</v>
      </c>
      <c r="P1049">
        <v>0</v>
      </c>
      <c r="Q1049" t="s">
        <v>145</v>
      </c>
      <c r="R1049" t="s">
        <v>3572</v>
      </c>
      <c r="S1049" t="s">
        <v>239</v>
      </c>
      <c r="T1049" t="s">
        <v>136</v>
      </c>
      <c r="U1049">
        <v>0</v>
      </c>
      <c r="V1049">
        <v>0</v>
      </c>
    </row>
    <row r="1050" spans="1:22">
      <c r="A1050">
        <v>12127</v>
      </c>
      <c r="B1050" t="s">
        <v>124</v>
      </c>
      <c r="C1050" t="s">
        <v>125</v>
      </c>
      <c r="D1050" t="s">
        <v>2386</v>
      </c>
      <c r="E1050">
        <v>1</v>
      </c>
      <c r="F1050" t="s">
        <v>102</v>
      </c>
      <c r="G1050" t="s">
        <v>73</v>
      </c>
      <c r="H1050">
        <v>5061695</v>
      </c>
      <c r="I1050" t="s">
        <v>3567</v>
      </c>
      <c r="J1050">
        <v>19100</v>
      </c>
      <c r="K1050">
        <v>19100</v>
      </c>
      <c r="L1050">
        <v>17381</v>
      </c>
      <c r="M1050">
        <v>13475.1618</v>
      </c>
      <c r="N1050">
        <v>13475.1618</v>
      </c>
      <c r="O1050">
        <v>100</v>
      </c>
      <c r="P1050">
        <v>9</v>
      </c>
      <c r="Q1050" t="s">
        <v>145</v>
      </c>
      <c r="R1050" t="s">
        <v>3572</v>
      </c>
      <c r="S1050" t="s">
        <v>239</v>
      </c>
      <c r="T1050" t="s">
        <v>85</v>
      </c>
      <c r="U1050">
        <v>0</v>
      </c>
      <c r="V1050">
        <v>0</v>
      </c>
    </row>
    <row r="1051" spans="1:22">
      <c r="A1051">
        <v>12127</v>
      </c>
      <c r="B1051" t="s">
        <v>307</v>
      </c>
      <c r="C1051" t="s">
        <v>308</v>
      </c>
      <c r="D1051" t="s">
        <v>2386</v>
      </c>
      <c r="E1051">
        <v>1</v>
      </c>
      <c r="F1051" t="s">
        <v>102</v>
      </c>
      <c r="G1051" t="s">
        <v>73</v>
      </c>
      <c r="H1051">
        <v>5061695</v>
      </c>
      <c r="I1051" t="s">
        <v>3567</v>
      </c>
      <c r="J1051">
        <v>34600</v>
      </c>
      <c r="K1051">
        <v>34600</v>
      </c>
      <c r="L1051">
        <v>31486</v>
      </c>
      <c r="M1051">
        <v>22075.6597</v>
      </c>
      <c r="N1051">
        <v>22075.6597</v>
      </c>
      <c r="O1051">
        <v>100</v>
      </c>
      <c r="P1051">
        <v>9</v>
      </c>
      <c r="Q1051" t="s">
        <v>145</v>
      </c>
      <c r="R1051" t="s">
        <v>3572</v>
      </c>
      <c r="S1051" t="s">
        <v>239</v>
      </c>
      <c r="T1051" t="s">
        <v>128</v>
      </c>
      <c r="U1051">
        <v>0</v>
      </c>
      <c r="V1051">
        <v>0</v>
      </c>
    </row>
    <row r="1052" spans="1:22">
      <c r="A1052">
        <v>12127</v>
      </c>
      <c r="B1052" t="s">
        <v>356</v>
      </c>
      <c r="C1052" t="s">
        <v>150</v>
      </c>
      <c r="D1052" t="s">
        <v>2386</v>
      </c>
      <c r="E1052">
        <v>1</v>
      </c>
      <c r="F1052" t="s">
        <v>102</v>
      </c>
      <c r="G1052" t="s">
        <v>73</v>
      </c>
      <c r="H1052">
        <v>5061695</v>
      </c>
      <c r="I1052" t="s">
        <v>3567</v>
      </c>
      <c r="J1052">
        <v>60000</v>
      </c>
      <c r="K1052">
        <v>60000</v>
      </c>
      <c r="L1052">
        <v>54600</v>
      </c>
      <c r="M1052">
        <v>42403.9643</v>
      </c>
      <c r="N1052">
        <v>42403.9643</v>
      </c>
      <c r="O1052">
        <v>100</v>
      </c>
      <c r="P1052">
        <v>9</v>
      </c>
      <c r="Q1052" t="s">
        <v>145</v>
      </c>
      <c r="R1052" t="s">
        <v>3572</v>
      </c>
      <c r="S1052" t="s">
        <v>239</v>
      </c>
      <c r="T1052" t="s">
        <v>130</v>
      </c>
      <c r="U1052">
        <v>0</v>
      </c>
      <c r="V1052">
        <v>0</v>
      </c>
    </row>
    <row r="1053" spans="1:22">
      <c r="A1053">
        <v>12127</v>
      </c>
      <c r="B1053" t="s">
        <v>622</v>
      </c>
      <c r="C1053" t="s">
        <v>116</v>
      </c>
      <c r="D1053" t="s">
        <v>2386</v>
      </c>
      <c r="E1053">
        <v>1</v>
      </c>
      <c r="F1053" t="s">
        <v>102</v>
      </c>
      <c r="G1053" t="s">
        <v>73</v>
      </c>
      <c r="H1053">
        <v>5061695</v>
      </c>
      <c r="I1053" t="s">
        <v>3567</v>
      </c>
      <c r="J1053">
        <v>117000</v>
      </c>
      <c r="K1053">
        <v>117000</v>
      </c>
      <c r="L1053">
        <v>106470</v>
      </c>
      <c r="M1053">
        <v>78276.624800000005</v>
      </c>
      <c r="N1053">
        <v>78276.624800000005</v>
      </c>
      <c r="O1053">
        <v>100</v>
      </c>
      <c r="P1053">
        <v>9</v>
      </c>
      <c r="Q1053" t="s">
        <v>145</v>
      </c>
      <c r="R1053" t="s">
        <v>3572</v>
      </c>
      <c r="S1053" t="s">
        <v>239</v>
      </c>
      <c r="T1053" t="s">
        <v>133</v>
      </c>
      <c r="U1053">
        <v>0</v>
      </c>
      <c r="V1053">
        <v>0</v>
      </c>
    </row>
    <row r="1054" spans="1:22">
      <c r="A1054">
        <v>11955</v>
      </c>
      <c r="B1054" t="s">
        <v>3573</v>
      </c>
      <c r="C1054" t="s">
        <v>3574</v>
      </c>
      <c r="D1054" t="s">
        <v>2246</v>
      </c>
      <c r="E1054">
        <v>21</v>
      </c>
      <c r="F1054" t="s">
        <v>144</v>
      </c>
      <c r="G1054" t="s">
        <v>73</v>
      </c>
      <c r="H1054">
        <v>5061641</v>
      </c>
      <c r="I1054" t="s">
        <v>3567</v>
      </c>
      <c r="J1054">
        <v>330330</v>
      </c>
      <c r="K1054">
        <v>24200</v>
      </c>
      <c r="L1054">
        <v>330330</v>
      </c>
      <c r="M1054">
        <v>17182</v>
      </c>
      <c r="N1054">
        <v>234534.3</v>
      </c>
      <c r="O1054">
        <v>65</v>
      </c>
      <c r="P1054">
        <v>0</v>
      </c>
      <c r="Q1054" t="s">
        <v>75</v>
      </c>
      <c r="R1054" t="s">
        <v>3575</v>
      </c>
      <c r="S1054" t="s">
        <v>525</v>
      </c>
      <c r="T1054" t="s">
        <v>85</v>
      </c>
      <c r="U1054">
        <v>0</v>
      </c>
      <c r="V1054">
        <v>0</v>
      </c>
    </row>
    <row r="1055" spans="1:22">
      <c r="A1055">
        <v>11955</v>
      </c>
      <c r="B1055" t="s">
        <v>642</v>
      </c>
      <c r="C1055" t="s">
        <v>643</v>
      </c>
      <c r="D1055" t="s">
        <v>2246</v>
      </c>
      <c r="E1055">
        <v>8</v>
      </c>
      <c r="F1055" t="s">
        <v>144</v>
      </c>
      <c r="G1055" t="s">
        <v>73</v>
      </c>
      <c r="H1055">
        <v>5061641</v>
      </c>
      <c r="I1055" t="s">
        <v>3567</v>
      </c>
      <c r="J1055">
        <v>80000</v>
      </c>
      <c r="K1055">
        <v>10000</v>
      </c>
      <c r="L1055">
        <v>80000</v>
      </c>
      <c r="M1055">
        <v>5100</v>
      </c>
      <c r="N1055">
        <v>40800</v>
      </c>
      <c r="O1055">
        <v>100</v>
      </c>
      <c r="P1055">
        <v>0</v>
      </c>
      <c r="Q1055" t="s">
        <v>75</v>
      </c>
      <c r="R1055" t="s">
        <v>3575</v>
      </c>
      <c r="S1055" t="s">
        <v>525</v>
      </c>
      <c r="T1055" t="s">
        <v>646</v>
      </c>
      <c r="U1055">
        <v>0</v>
      </c>
      <c r="V1055">
        <v>0</v>
      </c>
    </row>
    <row r="1056" spans="1:22">
      <c r="A1056">
        <v>11955</v>
      </c>
      <c r="B1056" t="s">
        <v>3576</v>
      </c>
      <c r="C1056" t="s">
        <v>367</v>
      </c>
      <c r="D1056" t="s">
        <v>2246</v>
      </c>
      <c r="E1056">
        <v>1</v>
      </c>
      <c r="F1056" t="s">
        <v>144</v>
      </c>
      <c r="G1056" t="s">
        <v>73</v>
      </c>
      <c r="H1056">
        <v>5061641</v>
      </c>
      <c r="I1056" t="s">
        <v>3567</v>
      </c>
      <c r="J1056">
        <v>4160</v>
      </c>
      <c r="K1056">
        <v>6400</v>
      </c>
      <c r="L1056">
        <v>4160</v>
      </c>
      <c r="M1056">
        <v>6394.7332999999999</v>
      </c>
      <c r="N1056">
        <v>4156.5766450000001</v>
      </c>
      <c r="O1056">
        <v>65</v>
      </c>
      <c r="P1056">
        <v>0</v>
      </c>
      <c r="Q1056" t="s">
        <v>75</v>
      </c>
      <c r="R1056" t="s">
        <v>3575</v>
      </c>
      <c r="S1056" t="s">
        <v>525</v>
      </c>
      <c r="T1056" t="s">
        <v>141</v>
      </c>
      <c r="U1056">
        <v>0</v>
      </c>
      <c r="V1056">
        <v>0</v>
      </c>
    </row>
    <row r="1057" spans="1:22">
      <c r="A1057">
        <v>11955</v>
      </c>
      <c r="B1057" t="s">
        <v>907</v>
      </c>
      <c r="C1057" t="s">
        <v>367</v>
      </c>
      <c r="D1057" t="s">
        <v>2246</v>
      </c>
      <c r="E1057">
        <v>1</v>
      </c>
      <c r="F1057" t="s">
        <v>144</v>
      </c>
      <c r="G1057" t="s">
        <v>73</v>
      </c>
      <c r="H1057">
        <v>5061641</v>
      </c>
      <c r="I1057" t="s">
        <v>3567</v>
      </c>
      <c r="J1057">
        <v>9880</v>
      </c>
      <c r="K1057">
        <v>15200</v>
      </c>
      <c r="L1057">
        <v>9880</v>
      </c>
      <c r="M1057">
        <v>13990.497499999999</v>
      </c>
      <c r="N1057">
        <v>9093.8233749999999</v>
      </c>
      <c r="O1057">
        <v>65</v>
      </c>
      <c r="P1057">
        <v>0</v>
      </c>
      <c r="Q1057" t="s">
        <v>75</v>
      </c>
      <c r="R1057" t="s">
        <v>3575</v>
      </c>
      <c r="S1057" t="s">
        <v>525</v>
      </c>
      <c r="T1057" t="s">
        <v>141</v>
      </c>
      <c r="U1057">
        <v>0</v>
      </c>
      <c r="V1057">
        <v>0</v>
      </c>
    </row>
    <row r="1058" spans="1:22">
      <c r="A1058">
        <v>11955</v>
      </c>
      <c r="B1058" t="s">
        <v>909</v>
      </c>
      <c r="C1058" t="s">
        <v>519</v>
      </c>
      <c r="D1058" t="s">
        <v>2246</v>
      </c>
      <c r="E1058">
        <v>1</v>
      </c>
      <c r="F1058" t="s">
        <v>144</v>
      </c>
      <c r="G1058" t="s">
        <v>73</v>
      </c>
      <c r="H1058">
        <v>5061641</v>
      </c>
      <c r="I1058" t="s">
        <v>3567</v>
      </c>
      <c r="J1058">
        <v>7800</v>
      </c>
      <c r="K1058">
        <v>12000</v>
      </c>
      <c r="L1058">
        <v>7800</v>
      </c>
      <c r="M1058">
        <v>7819.5263999999997</v>
      </c>
      <c r="N1058">
        <v>5082.6921600000005</v>
      </c>
      <c r="O1058">
        <v>65</v>
      </c>
      <c r="P1058">
        <v>0</v>
      </c>
      <c r="Q1058" t="s">
        <v>75</v>
      </c>
      <c r="R1058" t="s">
        <v>3575</v>
      </c>
      <c r="S1058" t="s">
        <v>525</v>
      </c>
      <c r="T1058" t="s">
        <v>436</v>
      </c>
      <c r="U1058">
        <v>0</v>
      </c>
      <c r="V1058">
        <v>0</v>
      </c>
    </row>
    <row r="1059" spans="1:22">
      <c r="A1059">
        <v>11955</v>
      </c>
      <c r="B1059" t="s">
        <v>909</v>
      </c>
      <c r="C1059" t="s">
        <v>519</v>
      </c>
      <c r="D1059" t="s">
        <v>2246</v>
      </c>
      <c r="E1059">
        <v>1</v>
      </c>
      <c r="F1059" t="s">
        <v>144</v>
      </c>
      <c r="G1059" t="s">
        <v>73</v>
      </c>
      <c r="H1059">
        <v>5061641</v>
      </c>
      <c r="I1059" t="s">
        <v>3567</v>
      </c>
      <c r="J1059">
        <v>7800</v>
      </c>
      <c r="K1059">
        <v>12000</v>
      </c>
      <c r="L1059">
        <v>7800</v>
      </c>
      <c r="M1059">
        <v>7819.5263999999997</v>
      </c>
      <c r="N1059">
        <v>5082.6921600000005</v>
      </c>
      <c r="O1059">
        <v>65</v>
      </c>
      <c r="P1059">
        <v>0</v>
      </c>
      <c r="Q1059" t="s">
        <v>75</v>
      </c>
      <c r="R1059" t="s">
        <v>3575</v>
      </c>
      <c r="S1059" t="s">
        <v>525</v>
      </c>
      <c r="T1059" t="s">
        <v>436</v>
      </c>
      <c r="U1059">
        <v>0</v>
      </c>
      <c r="V1059">
        <v>0</v>
      </c>
    </row>
    <row r="1060" spans="1:22">
      <c r="A1060">
        <v>12112</v>
      </c>
      <c r="B1060" t="s">
        <v>3326</v>
      </c>
      <c r="C1060" t="s">
        <v>1956</v>
      </c>
      <c r="D1060" t="s">
        <v>2386</v>
      </c>
      <c r="E1060">
        <v>1</v>
      </c>
      <c r="F1060" t="s">
        <v>72</v>
      </c>
      <c r="G1060" t="s">
        <v>73</v>
      </c>
      <c r="H1060">
        <v>5061629</v>
      </c>
      <c r="I1060" t="s">
        <v>3567</v>
      </c>
      <c r="J1060">
        <v>450000</v>
      </c>
      <c r="K1060">
        <v>450000</v>
      </c>
      <c r="L1060">
        <v>355500</v>
      </c>
      <c r="M1060">
        <v>355500</v>
      </c>
      <c r="N1060">
        <v>355500</v>
      </c>
      <c r="O1060">
        <v>100</v>
      </c>
      <c r="P1060">
        <v>21</v>
      </c>
      <c r="Q1060" t="s">
        <v>75</v>
      </c>
      <c r="R1060" t="s">
        <v>3577</v>
      </c>
      <c r="S1060" t="s">
        <v>195</v>
      </c>
      <c r="T1060" t="s">
        <v>418</v>
      </c>
      <c r="U1060">
        <v>0</v>
      </c>
      <c r="V1060">
        <v>0</v>
      </c>
    </row>
    <row r="1061" spans="1:22">
      <c r="A1061">
        <v>11955</v>
      </c>
      <c r="B1061" t="s">
        <v>783</v>
      </c>
      <c r="C1061" t="s">
        <v>286</v>
      </c>
      <c r="D1061" t="s">
        <v>2246</v>
      </c>
      <c r="E1061">
        <v>1</v>
      </c>
      <c r="F1061" t="s">
        <v>144</v>
      </c>
      <c r="G1061" t="s">
        <v>73</v>
      </c>
      <c r="H1061">
        <v>5061641</v>
      </c>
      <c r="I1061" t="s">
        <v>3567</v>
      </c>
      <c r="J1061">
        <v>9685</v>
      </c>
      <c r="K1061">
        <v>14900</v>
      </c>
      <c r="L1061">
        <v>9685</v>
      </c>
      <c r="M1061">
        <v>10579</v>
      </c>
      <c r="N1061">
        <v>6876.35</v>
      </c>
      <c r="O1061">
        <v>65</v>
      </c>
      <c r="P1061">
        <v>0</v>
      </c>
      <c r="Q1061" t="s">
        <v>75</v>
      </c>
      <c r="R1061" t="s">
        <v>3575</v>
      </c>
      <c r="S1061" t="s">
        <v>525</v>
      </c>
      <c r="T1061" t="s">
        <v>627</v>
      </c>
      <c r="U1061">
        <v>0</v>
      </c>
      <c r="V1061">
        <v>0</v>
      </c>
    </row>
    <row r="1062" spans="1:22">
      <c r="A1062">
        <v>11955</v>
      </c>
      <c r="B1062" t="s">
        <v>3578</v>
      </c>
      <c r="C1062" t="s">
        <v>3285</v>
      </c>
      <c r="D1062" t="s">
        <v>2246</v>
      </c>
      <c r="E1062">
        <v>6</v>
      </c>
      <c r="F1062" t="s">
        <v>144</v>
      </c>
      <c r="G1062" t="s">
        <v>73</v>
      </c>
      <c r="H1062">
        <v>5061641</v>
      </c>
      <c r="I1062" t="s">
        <v>3567</v>
      </c>
      <c r="J1062">
        <v>28860</v>
      </c>
      <c r="K1062">
        <v>7400</v>
      </c>
      <c r="L1062">
        <v>28860</v>
      </c>
      <c r="M1062">
        <v>5254</v>
      </c>
      <c r="N1062">
        <v>20490.599999999999</v>
      </c>
      <c r="O1062">
        <v>65</v>
      </c>
      <c r="P1062">
        <v>0</v>
      </c>
      <c r="Q1062" t="s">
        <v>75</v>
      </c>
      <c r="R1062" t="s">
        <v>3575</v>
      </c>
      <c r="S1062" t="s">
        <v>525</v>
      </c>
      <c r="T1062" t="s">
        <v>287</v>
      </c>
      <c r="U1062">
        <v>0</v>
      </c>
      <c r="V1062">
        <v>0</v>
      </c>
    </row>
    <row r="1063" spans="1:22">
      <c r="A1063">
        <v>11955</v>
      </c>
      <c r="B1063" t="s">
        <v>3579</v>
      </c>
      <c r="C1063" t="s">
        <v>630</v>
      </c>
      <c r="D1063" t="s">
        <v>2246</v>
      </c>
      <c r="E1063">
        <v>6</v>
      </c>
      <c r="F1063" t="s">
        <v>144</v>
      </c>
      <c r="G1063" t="s">
        <v>73</v>
      </c>
      <c r="H1063">
        <v>5061641</v>
      </c>
      <c r="I1063" t="s">
        <v>3567</v>
      </c>
      <c r="J1063">
        <v>33930</v>
      </c>
      <c r="K1063">
        <v>8700</v>
      </c>
      <c r="L1063">
        <v>33930</v>
      </c>
      <c r="M1063">
        <v>6351</v>
      </c>
      <c r="N1063">
        <v>24768.9</v>
      </c>
      <c r="O1063">
        <v>65</v>
      </c>
      <c r="P1063">
        <v>0</v>
      </c>
      <c r="Q1063" t="s">
        <v>75</v>
      </c>
      <c r="R1063" t="s">
        <v>3575</v>
      </c>
      <c r="S1063" t="s">
        <v>525</v>
      </c>
      <c r="T1063" t="s">
        <v>462</v>
      </c>
      <c r="U1063">
        <v>0</v>
      </c>
      <c r="V1063">
        <v>0</v>
      </c>
    </row>
    <row r="1064" spans="1:22">
      <c r="A1064">
        <v>11955</v>
      </c>
      <c r="B1064" t="s">
        <v>3580</v>
      </c>
      <c r="C1064" t="s">
        <v>3581</v>
      </c>
      <c r="D1064" t="s">
        <v>2246</v>
      </c>
      <c r="E1064">
        <v>6</v>
      </c>
      <c r="F1064" t="s">
        <v>144</v>
      </c>
      <c r="G1064" t="s">
        <v>73</v>
      </c>
      <c r="H1064">
        <v>5061641</v>
      </c>
      <c r="I1064" t="s">
        <v>3567</v>
      </c>
      <c r="J1064">
        <v>9360</v>
      </c>
      <c r="K1064">
        <v>2400</v>
      </c>
      <c r="L1064">
        <v>9360</v>
      </c>
      <c r="M1064">
        <v>1704</v>
      </c>
      <c r="N1064">
        <v>6645.6</v>
      </c>
      <c r="O1064">
        <v>65</v>
      </c>
      <c r="P1064">
        <v>0</v>
      </c>
      <c r="Q1064" t="s">
        <v>75</v>
      </c>
      <c r="R1064" t="s">
        <v>3575</v>
      </c>
      <c r="S1064" t="s">
        <v>525</v>
      </c>
      <c r="T1064" t="s">
        <v>3582</v>
      </c>
      <c r="U1064">
        <v>0</v>
      </c>
      <c r="V1064">
        <v>0</v>
      </c>
    </row>
    <row r="1065" spans="1:22">
      <c r="A1065">
        <v>11955</v>
      </c>
      <c r="B1065" t="s">
        <v>3583</v>
      </c>
      <c r="C1065" t="s">
        <v>519</v>
      </c>
      <c r="D1065" t="s">
        <v>2246</v>
      </c>
      <c r="E1065">
        <v>1</v>
      </c>
      <c r="F1065" t="s">
        <v>144</v>
      </c>
      <c r="G1065" t="s">
        <v>73</v>
      </c>
      <c r="H1065">
        <v>5061641</v>
      </c>
      <c r="I1065" t="s">
        <v>3567</v>
      </c>
      <c r="J1065">
        <v>4420</v>
      </c>
      <c r="K1065">
        <v>6800</v>
      </c>
      <c r="L1065">
        <v>4420</v>
      </c>
      <c r="M1065">
        <v>4624</v>
      </c>
      <c r="N1065">
        <v>3005.6</v>
      </c>
      <c r="O1065">
        <v>65</v>
      </c>
      <c r="P1065">
        <v>0</v>
      </c>
      <c r="Q1065" t="s">
        <v>75</v>
      </c>
      <c r="R1065" t="s">
        <v>3575</v>
      </c>
      <c r="S1065" t="s">
        <v>525</v>
      </c>
      <c r="T1065" t="s">
        <v>436</v>
      </c>
      <c r="U1065">
        <v>0</v>
      </c>
      <c r="V1065">
        <v>0</v>
      </c>
    </row>
    <row r="1066" spans="1:22">
      <c r="A1066">
        <v>11955</v>
      </c>
      <c r="B1066" t="s">
        <v>3584</v>
      </c>
      <c r="C1066" t="s">
        <v>519</v>
      </c>
      <c r="D1066" t="s">
        <v>2246</v>
      </c>
      <c r="E1066">
        <v>1</v>
      </c>
      <c r="F1066" t="s">
        <v>144</v>
      </c>
      <c r="G1066" t="s">
        <v>73</v>
      </c>
      <c r="H1066">
        <v>5061641</v>
      </c>
      <c r="I1066" t="s">
        <v>3567</v>
      </c>
      <c r="J1066">
        <v>35555</v>
      </c>
      <c r="K1066">
        <v>54700</v>
      </c>
      <c r="L1066">
        <v>35555</v>
      </c>
      <c r="M1066">
        <v>37196</v>
      </c>
      <c r="N1066">
        <v>24177.4</v>
      </c>
      <c r="O1066">
        <v>65</v>
      </c>
      <c r="P1066">
        <v>0</v>
      </c>
      <c r="Q1066" t="s">
        <v>75</v>
      </c>
      <c r="R1066" t="s">
        <v>3575</v>
      </c>
      <c r="S1066" t="s">
        <v>525</v>
      </c>
      <c r="T1066" t="s">
        <v>436</v>
      </c>
      <c r="U1066">
        <v>0</v>
      </c>
      <c r="V1066">
        <v>0</v>
      </c>
    </row>
    <row r="1067" spans="1:22">
      <c r="A1067">
        <v>11955</v>
      </c>
      <c r="B1067" t="s">
        <v>3585</v>
      </c>
      <c r="C1067" t="s">
        <v>519</v>
      </c>
      <c r="D1067" t="s">
        <v>2246</v>
      </c>
      <c r="E1067">
        <v>1</v>
      </c>
      <c r="F1067" t="s">
        <v>144</v>
      </c>
      <c r="G1067" t="s">
        <v>73</v>
      </c>
      <c r="H1067">
        <v>5061641</v>
      </c>
      <c r="I1067" t="s">
        <v>3567</v>
      </c>
      <c r="J1067">
        <v>49660</v>
      </c>
      <c r="K1067">
        <v>76400</v>
      </c>
      <c r="L1067">
        <v>49660</v>
      </c>
      <c r="M1067">
        <v>51952</v>
      </c>
      <c r="N1067">
        <v>33768.800000000003</v>
      </c>
      <c r="O1067">
        <v>65</v>
      </c>
      <c r="P1067">
        <v>0</v>
      </c>
      <c r="Q1067" t="s">
        <v>75</v>
      </c>
      <c r="R1067" t="s">
        <v>3575</v>
      </c>
      <c r="S1067" t="s">
        <v>525</v>
      </c>
      <c r="T1067" t="s">
        <v>436</v>
      </c>
      <c r="U1067">
        <v>0</v>
      </c>
      <c r="V1067">
        <v>0</v>
      </c>
    </row>
    <row r="1068" spans="1:22">
      <c r="A1068">
        <v>11955</v>
      </c>
      <c r="B1068" t="s">
        <v>3586</v>
      </c>
      <c r="C1068" t="s">
        <v>519</v>
      </c>
      <c r="D1068" t="s">
        <v>2246</v>
      </c>
      <c r="E1068">
        <v>1</v>
      </c>
      <c r="F1068" t="s">
        <v>144</v>
      </c>
      <c r="G1068" t="s">
        <v>73</v>
      </c>
      <c r="H1068">
        <v>5061641</v>
      </c>
      <c r="I1068" t="s">
        <v>3567</v>
      </c>
      <c r="J1068">
        <v>28925</v>
      </c>
      <c r="K1068">
        <v>44500</v>
      </c>
      <c r="L1068">
        <v>28925</v>
      </c>
      <c r="M1068">
        <v>30260</v>
      </c>
      <c r="N1068">
        <v>19669</v>
      </c>
      <c r="O1068">
        <v>65</v>
      </c>
      <c r="P1068">
        <v>0</v>
      </c>
      <c r="Q1068" t="s">
        <v>75</v>
      </c>
      <c r="R1068" t="s">
        <v>3575</v>
      </c>
      <c r="S1068" t="s">
        <v>525</v>
      </c>
      <c r="T1068" t="s">
        <v>436</v>
      </c>
      <c r="U1068">
        <v>0</v>
      </c>
      <c r="V1068">
        <v>0</v>
      </c>
    </row>
    <row r="1069" spans="1:22">
      <c r="A1069">
        <v>11955</v>
      </c>
      <c r="B1069" t="s">
        <v>3587</v>
      </c>
      <c r="C1069" t="s">
        <v>519</v>
      </c>
      <c r="D1069" t="s">
        <v>2246</v>
      </c>
      <c r="E1069">
        <v>1</v>
      </c>
      <c r="F1069" t="s">
        <v>144</v>
      </c>
      <c r="G1069" t="s">
        <v>73</v>
      </c>
      <c r="H1069">
        <v>5061641</v>
      </c>
      <c r="I1069" t="s">
        <v>3567</v>
      </c>
      <c r="J1069">
        <v>48555</v>
      </c>
      <c r="K1069">
        <v>74700</v>
      </c>
      <c r="L1069">
        <v>48555</v>
      </c>
      <c r="M1069">
        <v>50796</v>
      </c>
      <c r="N1069">
        <v>33017.4</v>
      </c>
      <c r="O1069">
        <v>65</v>
      </c>
      <c r="P1069">
        <v>0</v>
      </c>
      <c r="Q1069" t="s">
        <v>75</v>
      </c>
      <c r="R1069" t="s">
        <v>3575</v>
      </c>
      <c r="S1069" t="s">
        <v>525</v>
      </c>
      <c r="T1069" t="s">
        <v>436</v>
      </c>
      <c r="U1069">
        <v>0</v>
      </c>
      <c r="V1069">
        <v>0</v>
      </c>
    </row>
    <row r="1070" spans="1:22">
      <c r="A1070">
        <v>11955</v>
      </c>
      <c r="B1070" t="s">
        <v>3588</v>
      </c>
      <c r="C1070" t="s">
        <v>3589</v>
      </c>
      <c r="D1070" t="s">
        <v>2246</v>
      </c>
      <c r="E1070">
        <v>24</v>
      </c>
      <c r="F1070" t="s">
        <v>144</v>
      </c>
      <c r="G1070" t="s">
        <v>73</v>
      </c>
      <c r="H1070">
        <v>5061641</v>
      </c>
      <c r="I1070" t="s">
        <v>3567</v>
      </c>
      <c r="J1070">
        <v>439920</v>
      </c>
      <c r="K1070">
        <v>28200</v>
      </c>
      <c r="L1070">
        <v>439920</v>
      </c>
      <c r="M1070">
        <v>20586</v>
      </c>
      <c r="N1070">
        <v>321141.59999999998</v>
      </c>
      <c r="O1070">
        <v>65</v>
      </c>
      <c r="P1070">
        <v>0</v>
      </c>
      <c r="Q1070" t="s">
        <v>75</v>
      </c>
      <c r="R1070" t="s">
        <v>3575</v>
      </c>
      <c r="S1070" t="s">
        <v>525</v>
      </c>
      <c r="T1070" t="s">
        <v>462</v>
      </c>
      <c r="U1070">
        <v>0</v>
      </c>
      <c r="V1070">
        <v>0</v>
      </c>
    </row>
    <row r="1071" spans="1:22">
      <c r="A1071">
        <v>11955</v>
      </c>
      <c r="B1071" t="s">
        <v>3590</v>
      </c>
      <c r="C1071" t="s">
        <v>3591</v>
      </c>
      <c r="D1071" t="s">
        <v>2246</v>
      </c>
      <c r="E1071">
        <v>24</v>
      </c>
      <c r="F1071" t="s">
        <v>144</v>
      </c>
      <c r="G1071" t="s">
        <v>73</v>
      </c>
      <c r="H1071">
        <v>5061641</v>
      </c>
      <c r="I1071" t="s">
        <v>3567</v>
      </c>
      <c r="J1071">
        <v>436800</v>
      </c>
      <c r="K1071">
        <v>28000</v>
      </c>
      <c r="L1071">
        <v>436800</v>
      </c>
      <c r="M1071">
        <v>20440</v>
      </c>
      <c r="N1071">
        <v>318864</v>
      </c>
      <c r="O1071">
        <v>65</v>
      </c>
      <c r="P1071">
        <v>0</v>
      </c>
      <c r="Q1071" t="s">
        <v>75</v>
      </c>
      <c r="R1071" t="s">
        <v>3575</v>
      </c>
      <c r="S1071" t="s">
        <v>525</v>
      </c>
      <c r="T1071" t="s">
        <v>462</v>
      </c>
      <c r="U1071">
        <v>0</v>
      </c>
      <c r="V1071">
        <v>0</v>
      </c>
    </row>
    <row r="1072" spans="1:22">
      <c r="A1072">
        <v>11955</v>
      </c>
      <c r="B1072" t="s">
        <v>3592</v>
      </c>
      <c r="C1072" t="s">
        <v>519</v>
      </c>
      <c r="D1072" t="s">
        <v>2246</v>
      </c>
      <c r="E1072">
        <v>1</v>
      </c>
      <c r="F1072" t="s">
        <v>144</v>
      </c>
      <c r="G1072" t="s">
        <v>73</v>
      </c>
      <c r="H1072">
        <v>5061641</v>
      </c>
      <c r="I1072" t="s">
        <v>3567</v>
      </c>
      <c r="J1072">
        <v>8320</v>
      </c>
      <c r="K1072">
        <v>12800</v>
      </c>
      <c r="L1072">
        <v>8320</v>
      </c>
      <c r="M1072">
        <v>9088</v>
      </c>
      <c r="N1072">
        <v>5907.2</v>
      </c>
      <c r="O1072">
        <v>65</v>
      </c>
      <c r="P1072">
        <v>0</v>
      </c>
      <c r="Q1072" t="s">
        <v>75</v>
      </c>
      <c r="R1072" t="s">
        <v>3575</v>
      </c>
      <c r="S1072" t="s">
        <v>525</v>
      </c>
      <c r="T1072" t="s">
        <v>436</v>
      </c>
      <c r="U1072">
        <v>0</v>
      </c>
      <c r="V1072">
        <v>0</v>
      </c>
    </row>
    <row r="1073" spans="1:22">
      <c r="A1073">
        <v>11955</v>
      </c>
      <c r="B1073" t="s">
        <v>3593</v>
      </c>
      <c r="C1073" t="s">
        <v>367</v>
      </c>
      <c r="D1073" t="s">
        <v>2246</v>
      </c>
      <c r="E1073">
        <v>6</v>
      </c>
      <c r="F1073" t="s">
        <v>144</v>
      </c>
      <c r="G1073" t="s">
        <v>73</v>
      </c>
      <c r="H1073">
        <v>5061641</v>
      </c>
      <c r="I1073" t="s">
        <v>3567</v>
      </c>
      <c r="J1073">
        <v>23010</v>
      </c>
      <c r="K1073">
        <v>5900</v>
      </c>
      <c r="L1073">
        <v>23010</v>
      </c>
      <c r="M1073">
        <v>4189</v>
      </c>
      <c r="N1073">
        <v>16337.1</v>
      </c>
      <c r="O1073">
        <v>65</v>
      </c>
      <c r="P1073">
        <v>0</v>
      </c>
      <c r="Q1073" t="s">
        <v>75</v>
      </c>
      <c r="R1073" t="s">
        <v>3575</v>
      </c>
      <c r="S1073" t="s">
        <v>525</v>
      </c>
      <c r="T1073" t="s">
        <v>3582</v>
      </c>
      <c r="U1073">
        <v>0</v>
      </c>
      <c r="V1073">
        <v>0</v>
      </c>
    </row>
    <row r="1074" spans="1:22">
      <c r="A1074">
        <v>11955</v>
      </c>
      <c r="B1074" t="s">
        <v>3594</v>
      </c>
      <c r="C1074" t="s">
        <v>519</v>
      </c>
      <c r="D1074" t="s">
        <v>2246</v>
      </c>
      <c r="E1074">
        <v>1</v>
      </c>
      <c r="F1074" t="s">
        <v>144</v>
      </c>
      <c r="G1074" t="s">
        <v>73</v>
      </c>
      <c r="H1074">
        <v>5061641</v>
      </c>
      <c r="I1074" t="s">
        <v>3567</v>
      </c>
      <c r="J1074">
        <v>20605</v>
      </c>
      <c r="K1074">
        <v>31700</v>
      </c>
      <c r="L1074">
        <v>20605</v>
      </c>
      <c r="M1074">
        <v>21556</v>
      </c>
      <c r="N1074">
        <v>14011.4</v>
      </c>
      <c r="O1074">
        <v>65</v>
      </c>
      <c r="P1074">
        <v>0</v>
      </c>
      <c r="Q1074" t="s">
        <v>75</v>
      </c>
      <c r="R1074" t="s">
        <v>3575</v>
      </c>
      <c r="S1074" t="s">
        <v>525</v>
      </c>
      <c r="T1074" t="s">
        <v>462</v>
      </c>
      <c r="U1074">
        <v>0</v>
      </c>
      <c r="V1074">
        <v>0</v>
      </c>
    </row>
    <row r="1075" spans="1:22">
      <c r="A1075">
        <v>11955</v>
      </c>
      <c r="B1075" t="s">
        <v>3595</v>
      </c>
      <c r="C1075" t="s">
        <v>3596</v>
      </c>
      <c r="D1075" t="s">
        <v>2246</v>
      </c>
      <c r="E1075">
        <v>1</v>
      </c>
      <c r="F1075" t="s">
        <v>144</v>
      </c>
      <c r="G1075" t="s">
        <v>73</v>
      </c>
      <c r="H1075">
        <v>5061641</v>
      </c>
      <c r="I1075" t="s">
        <v>3567</v>
      </c>
      <c r="J1075">
        <v>5070</v>
      </c>
      <c r="K1075">
        <v>7800</v>
      </c>
      <c r="L1075">
        <v>5070</v>
      </c>
      <c r="M1075">
        <v>5304</v>
      </c>
      <c r="N1075">
        <v>3447.6</v>
      </c>
      <c r="O1075">
        <v>65</v>
      </c>
      <c r="P1075">
        <v>0</v>
      </c>
      <c r="Q1075" t="s">
        <v>75</v>
      </c>
      <c r="R1075" t="s">
        <v>3575</v>
      </c>
      <c r="S1075" t="s">
        <v>525</v>
      </c>
      <c r="T1075" t="s">
        <v>436</v>
      </c>
      <c r="U1075">
        <v>0</v>
      </c>
      <c r="V1075">
        <v>0</v>
      </c>
    </row>
    <row r="1076" spans="1:22">
      <c r="A1076">
        <v>11955</v>
      </c>
      <c r="B1076" t="s">
        <v>3597</v>
      </c>
      <c r="C1076" t="s">
        <v>477</v>
      </c>
      <c r="D1076" t="s">
        <v>2246</v>
      </c>
      <c r="E1076">
        <v>1</v>
      </c>
      <c r="F1076" t="s">
        <v>144</v>
      </c>
      <c r="G1076" t="s">
        <v>73</v>
      </c>
      <c r="H1076">
        <v>5061641</v>
      </c>
      <c r="I1076" t="s">
        <v>3567</v>
      </c>
      <c r="J1076">
        <v>5330</v>
      </c>
      <c r="K1076">
        <v>8200</v>
      </c>
      <c r="L1076">
        <v>5330</v>
      </c>
      <c r="M1076">
        <v>5822</v>
      </c>
      <c r="N1076">
        <v>3784.3</v>
      </c>
      <c r="O1076">
        <v>65</v>
      </c>
      <c r="P1076">
        <v>0</v>
      </c>
      <c r="Q1076" t="s">
        <v>75</v>
      </c>
      <c r="R1076" t="s">
        <v>3575</v>
      </c>
      <c r="S1076" t="s">
        <v>525</v>
      </c>
      <c r="T1076" t="s">
        <v>436</v>
      </c>
      <c r="U1076">
        <v>0</v>
      </c>
      <c r="V1076">
        <v>0</v>
      </c>
    </row>
    <row r="1077" spans="1:22">
      <c r="A1077">
        <v>11955</v>
      </c>
      <c r="B1077" t="s">
        <v>3598</v>
      </c>
      <c r="C1077" t="s">
        <v>1004</v>
      </c>
      <c r="D1077" t="s">
        <v>2246</v>
      </c>
      <c r="E1077">
        <v>28</v>
      </c>
      <c r="F1077" t="s">
        <v>144</v>
      </c>
      <c r="G1077" t="s">
        <v>73</v>
      </c>
      <c r="H1077">
        <v>5061641</v>
      </c>
      <c r="I1077" t="s">
        <v>3567</v>
      </c>
      <c r="J1077">
        <v>129220</v>
      </c>
      <c r="K1077">
        <v>7100</v>
      </c>
      <c r="L1077">
        <v>129220</v>
      </c>
      <c r="M1077">
        <v>5041</v>
      </c>
      <c r="N1077">
        <v>91746.2</v>
      </c>
      <c r="O1077">
        <v>65</v>
      </c>
      <c r="P1077">
        <v>0</v>
      </c>
      <c r="Q1077" t="s">
        <v>75</v>
      </c>
      <c r="R1077" t="s">
        <v>3575</v>
      </c>
      <c r="S1077" t="s">
        <v>525</v>
      </c>
      <c r="T1077" t="s">
        <v>85</v>
      </c>
      <c r="U1077">
        <v>0</v>
      </c>
      <c r="V1077">
        <v>0</v>
      </c>
    </row>
    <row r="1078" spans="1:22">
      <c r="A1078">
        <v>11955</v>
      </c>
      <c r="B1078" t="s">
        <v>3599</v>
      </c>
      <c r="C1078" t="s">
        <v>1004</v>
      </c>
      <c r="D1078" t="s">
        <v>2246</v>
      </c>
      <c r="E1078">
        <v>7</v>
      </c>
      <c r="F1078" t="s">
        <v>144</v>
      </c>
      <c r="G1078" t="s">
        <v>73</v>
      </c>
      <c r="H1078">
        <v>5061641</v>
      </c>
      <c r="I1078" t="s">
        <v>3567</v>
      </c>
      <c r="J1078">
        <v>17745</v>
      </c>
      <c r="K1078">
        <v>3900</v>
      </c>
      <c r="L1078">
        <v>17745</v>
      </c>
      <c r="M1078">
        <v>2769</v>
      </c>
      <c r="N1078">
        <v>12598.95</v>
      </c>
      <c r="O1078">
        <v>65</v>
      </c>
      <c r="P1078">
        <v>0</v>
      </c>
      <c r="Q1078" t="s">
        <v>75</v>
      </c>
      <c r="R1078" t="s">
        <v>3575</v>
      </c>
      <c r="S1078" t="s">
        <v>525</v>
      </c>
      <c r="T1078" t="s">
        <v>85</v>
      </c>
      <c r="U1078">
        <v>0</v>
      </c>
      <c r="V1078">
        <v>0</v>
      </c>
    </row>
    <row r="1079" spans="1:22">
      <c r="A1079">
        <v>11955</v>
      </c>
      <c r="B1079" t="s">
        <v>3600</v>
      </c>
      <c r="C1079" t="s">
        <v>286</v>
      </c>
      <c r="D1079" t="s">
        <v>2246</v>
      </c>
      <c r="E1079">
        <v>1</v>
      </c>
      <c r="F1079" t="s">
        <v>144</v>
      </c>
      <c r="G1079" t="s">
        <v>73</v>
      </c>
      <c r="H1079">
        <v>5061641</v>
      </c>
      <c r="I1079" t="s">
        <v>3567</v>
      </c>
      <c r="J1079">
        <v>4030</v>
      </c>
      <c r="K1079">
        <v>6200</v>
      </c>
      <c r="L1079">
        <v>4030</v>
      </c>
      <c r="M1079">
        <v>4402</v>
      </c>
      <c r="N1079">
        <v>2861.3</v>
      </c>
      <c r="O1079">
        <v>65</v>
      </c>
      <c r="P1079">
        <v>0</v>
      </c>
      <c r="Q1079" t="s">
        <v>75</v>
      </c>
      <c r="R1079" t="s">
        <v>3575</v>
      </c>
      <c r="S1079" t="s">
        <v>525</v>
      </c>
      <c r="T1079" t="s">
        <v>85</v>
      </c>
      <c r="U1079">
        <v>0</v>
      </c>
      <c r="V1079">
        <v>0</v>
      </c>
    </row>
    <row r="1080" spans="1:22">
      <c r="A1080">
        <v>12446</v>
      </c>
      <c r="B1080" t="s">
        <v>3601</v>
      </c>
      <c r="C1080" t="s">
        <v>1187</v>
      </c>
      <c r="D1080" t="s">
        <v>3178</v>
      </c>
      <c r="E1080">
        <v>1</v>
      </c>
      <c r="F1080" t="s">
        <v>144</v>
      </c>
      <c r="G1080" t="s">
        <v>73</v>
      </c>
      <c r="H1080">
        <v>5061638</v>
      </c>
      <c r="I1080" t="s">
        <v>3567</v>
      </c>
      <c r="J1080">
        <v>148000</v>
      </c>
      <c r="K1080">
        <v>148000</v>
      </c>
      <c r="L1080">
        <v>148000</v>
      </c>
      <c r="M1080">
        <v>105080</v>
      </c>
      <c r="N1080">
        <v>105080</v>
      </c>
      <c r="O1080">
        <v>100</v>
      </c>
      <c r="P1080">
        <v>0</v>
      </c>
      <c r="Q1080" t="s">
        <v>75</v>
      </c>
      <c r="R1080" t="s">
        <v>887</v>
      </c>
      <c r="S1080" t="s">
        <v>525</v>
      </c>
      <c r="T1080" t="s">
        <v>2396</v>
      </c>
      <c r="U1080">
        <v>0</v>
      </c>
      <c r="V1080">
        <v>0</v>
      </c>
    </row>
    <row r="1081" spans="1:22">
      <c r="A1081">
        <v>12446</v>
      </c>
      <c r="B1081" t="s">
        <v>2557</v>
      </c>
      <c r="C1081" t="s">
        <v>2558</v>
      </c>
      <c r="D1081" t="s">
        <v>3178</v>
      </c>
      <c r="E1081">
        <v>1</v>
      </c>
      <c r="F1081" t="s">
        <v>144</v>
      </c>
      <c r="G1081" t="s">
        <v>73</v>
      </c>
      <c r="H1081">
        <v>5061638</v>
      </c>
      <c r="I1081" t="s">
        <v>3567</v>
      </c>
      <c r="J1081">
        <v>312000</v>
      </c>
      <c r="K1081">
        <v>312000</v>
      </c>
      <c r="L1081">
        <v>312000</v>
      </c>
      <c r="M1081">
        <v>196800</v>
      </c>
      <c r="N1081">
        <v>196800</v>
      </c>
      <c r="O1081">
        <v>100</v>
      </c>
      <c r="P1081">
        <v>0</v>
      </c>
      <c r="Q1081" t="s">
        <v>75</v>
      </c>
      <c r="R1081" t="s">
        <v>887</v>
      </c>
      <c r="S1081" t="s">
        <v>525</v>
      </c>
      <c r="T1081" t="s">
        <v>296</v>
      </c>
      <c r="U1081">
        <v>0</v>
      </c>
      <c r="V1081">
        <v>0</v>
      </c>
    </row>
    <row r="1082" spans="1:22">
      <c r="A1082">
        <v>12446</v>
      </c>
      <c r="B1082" t="s">
        <v>655</v>
      </c>
      <c r="C1082" t="s">
        <v>656</v>
      </c>
      <c r="D1082" t="s">
        <v>3178</v>
      </c>
      <c r="E1082">
        <v>1</v>
      </c>
      <c r="F1082" t="s">
        <v>144</v>
      </c>
      <c r="G1082" t="s">
        <v>73</v>
      </c>
      <c r="H1082">
        <v>5061638</v>
      </c>
      <c r="I1082" t="s">
        <v>3567</v>
      </c>
      <c r="J1082">
        <v>4000</v>
      </c>
      <c r="K1082">
        <v>4000</v>
      </c>
      <c r="L1082">
        <v>4000</v>
      </c>
      <c r="M1082">
        <v>2715.7469999999998</v>
      </c>
      <c r="N1082">
        <v>2715.7469999999998</v>
      </c>
      <c r="O1082">
        <v>100</v>
      </c>
      <c r="P1082">
        <v>0</v>
      </c>
      <c r="Q1082" t="s">
        <v>75</v>
      </c>
      <c r="R1082" t="s">
        <v>887</v>
      </c>
      <c r="S1082" t="s">
        <v>525</v>
      </c>
      <c r="T1082" t="s">
        <v>455</v>
      </c>
      <c r="U1082">
        <v>0</v>
      </c>
      <c r="V1082">
        <v>0</v>
      </c>
    </row>
    <row r="1083" spans="1:22">
      <c r="A1083">
        <v>12446</v>
      </c>
      <c r="B1083" t="s">
        <v>2560</v>
      </c>
      <c r="C1083" t="s">
        <v>656</v>
      </c>
      <c r="D1083" t="s">
        <v>3178</v>
      </c>
      <c r="E1083">
        <v>1</v>
      </c>
      <c r="F1083" t="s">
        <v>144</v>
      </c>
      <c r="G1083" t="s">
        <v>73</v>
      </c>
      <c r="H1083">
        <v>5061638</v>
      </c>
      <c r="I1083" t="s">
        <v>3567</v>
      </c>
      <c r="J1083">
        <v>4900</v>
      </c>
      <c r="K1083">
        <v>4900</v>
      </c>
      <c r="L1083">
        <v>4900</v>
      </c>
      <c r="M1083">
        <v>3321.5971</v>
      </c>
      <c r="N1083">
        <v>3321.5971</v>
      </c>
      <c r="O1083">
        <v>100</v>
      </c>
      <c r="P1083">
        <v>0</v>
      </c>
      <c r="Q1083" t="s">
        <v>75</v>
      </c>
      <c r="R1083" t="s">
        <v>887</v>
      </c>
      <c r="S1083" t="s">
        <v>525</v>
      </c>
      <c r="T1083" t="s">
        <v>441</v>
      </c>
      <c r="U1083">
        <v>0</v>
      </c>
      <c r="V1083">
        <v>0</v>
      </c>
    </row>
    <row r="1084" spans="1:22">
      <c r="A1084">
        <v>11955</v>
      </c>
      <c r="B1084" t="s">
        <v>2026</v>
      </c>
      <c r="C1084" t="s">
        <v>656</v>
      </c>
      <c r="D1084" t="s">
        <v>2246</v>
      </c>
      <c r="E1084">
        <v>2</v>
      </c>
      <c r="F1084" t="s">
        <v>144</v>
      </c>
      <c r="G1084" t="s">
        <v>73</v>
      </c>
      <c r="H1084">
        <v>5061641</v>
      </c>
      <c r="I1084" t="s">
        <v>3567</v>
      </c>
      <c r="J1084">
        <v>11400</v>
      </c>
      <c r="K1084">
        <v>5700</v>
      </c>
      <c r="L1084">
        <v>11400</v>
      </c>
      <c r="M1084">
        <v>3550</v>
      </c>
      <c r="N1084">
        <v>7100</v>
      </c>
      <c r="O1084">
        <v>100</v>
      </c>
      <c r="P1084">
        <v>0</v>
      </c>
      <c r="Q1084" t="s">
        <v>75</v>
      </c>
      <c r="R1084" t="s">
        <v>3575</v>
      </c>
      <c r="S1084" t="s">
        <v>525</v>
      </c>
      <c r="T1084" t="s">
        <v>2027</v>
      </c>
      <c r="U1084">
        <v>0</v>
      </c>
      <c r="V1084">
        <v>0</v>
      </c>
    </row>
    <row r="1085" spans="1:22">
      <c r="A1085">
        <v>11955</v>
      </c>
      <c r="B1085" t="s">
        <v>3602</v>
      </c>
      <c r="C1085" t="s">
        <v>862</v>
      </c>
      <c r="D1085" t="s">
        <v>2246</v>
      </c>
      <c r="E1085">
        <v>1</v>
      </c>
      <c r="F1085" t="s">
        <v>144</v>
      </c>
      <c r="G1085" t="s">
        <v>73</v>
      </c>
      <c r="H1085">
        <v>5061641</v>
      </c>
      <c r="I1085" t="s">
        <v>3567</v>
      </c>
      <c r="J1085">
        <v>142000</v>
      </c>
      <c r="K1085">
        <v>142000</v>
      </c>
      <c r="L1085">
        <v>142000</v>
      </c>
      <c r="M1085">
        <v>100820</v>
      </c>
      <c r="N1085">
        <v>100820</v>
      </c>
      <c r="O1085">
        <v>100</v>
      </c>
      <c r="P1085">
        <v>0</v>
      </c>
      <c r="Q1085" t="s">
        <v>75</v>
      </c>
      <c r="R1085" t="s">
        <v>3575</v>
      </c>
      <c r="S1085" t="s">
        <v>525</v>
      </c>
      <c r="T1085" t="s">
        <v>863</v>
      </c>
      <c r="U1085">
        <v>0</v>
      </c>
      <c r="V1085">
        <v>0</v>
      </c>
    </row>
    <row r="1086" spans="1:22">
      <c r="A1086">
        <v>12387</v>
      </c>
      <c r="B1086" t="s">
        <v>3603</v>
      </c>
      <c r="C1086" t="s">
        <v>489</v>
      </c>
      <c r="D1086" t="s">
        <v>2870</v>
      </c>
      <c r="E1086">
        <v>1</v>
      </c>
      <c r="F1086" t="s">
        <v>144</v>
      </c>
      <c r="G1086" t="s">
        <v>73</v>
      </c>
      <c r="H1086">
        <v>5061711</v>
      </c>
      <c r="I1086" t="s">
        <v>3567</v>
      </c>
      <c r="J1086">
        <v>249000</v>
      </c>
      <c r="K1086">
        <v>249000</v>
      </c>
      <c r="L1086">
        <v>249000</v>
      </c>
      <c r="M1086">
        <v>181770</v>
      </c>
      <c r="N1086">
        <v>181770</v>
      </c>
      <c r="O1086">
        <v>100</v>
      </c>
      <c r="P1086">
        <v>0</v>
      </c>
      <c r="Q1086" t="s">
        <v>75</v>
      </c>
      <c r="R1086" t="s">
        <v>3604</v>
      </c>
      <c r="S1086" t="s">
        <v>158</v>
      </c>
      <c r="T1086" t="s">
        <v>490</v>
      </c>
      <c r="U1086">
        <v>0</v>
      </c>
      <c r="V1086">
        <v>0</v>
      </c>
    </row>
    <row r="1087" spans="1:22">
      <c r="A1087">
        <v>12413</v>
      </c>
      <c r="B1087" t="s">
        <v>3605</v>
      </c>
      <c r="C1087" t="s">
        <v>82</v>
      </c>
      <c r="D1087" t="s">
        <v>2758</v>
      </c>
      <c r="E1087">
        <v>1</v>
      </c>
      <c r="F1087" t="s">
        <v>72</v>
      </c>
      <c r="G1087" t="s">
        <v>73</v>
      </c>
      <c r="H1087">
        <v>5061705</v>
      </c>
      <c r="I1087" t="s">
        <v>3567</v>
      </c>
      <c r="J1087">
        <v>3359000</v>
      </c>
      <c r="K1087">
        <v>3359000</v>
      </c>
      <c r="L1087">
        <v>2720790</v>
      </c>
      <c r="M1087">
        <v>2399960</v>
      </c>
      <c r="N1087">
        <v>2399960</v>
      </c>
      <c r="O1087">
        <v>100</v>
      </c>
      <c r="P1087">
        <v>19</v>
      </c>
      <c r="Q1087" t="s">
        <v>75</v>
      </c>
      <c r="R1087" t="s">
        <v>2871</v>
      </c>
      <c r="S1087" t="s">
        <v>76</v>
      </c>
      <c r="T1087" t="s">
        <v>3606</v>
      </c>
      <c r="U1087">
        <v>193000</v>
      </c>
      <c r="V1087">
        <v>193000</v>
      </c>
    </row>
    <row r="1088" spans="1:22">
      <c r="A1088">
        <v>12413</v>
      </c>
      <c r="B1088" t="s">
        <v>3607</v>
      </c>
      <c r="C1088" t="s">
        <v>82</v>
      </c>
      <c r="D1088" t="s">
        <v>2758</v>
      </c>
      <c r="E1088">
        <v>-1</v>
      </c>
      <c r="F1088" t="s">
        <v>72</v>
      </c>
      <c r="G1088" t="s">
        <v>73</v>
      </c>
      <c r="H1088">
        <v>5061705</v>
      </c>
      <c r="I1088" t="s">
        <v>3567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100</v>
      </c>
      <c r="P1088">
        <v>19</v>
      </c>
      <c r="Q1088" t="s">
        <v>75</v>
      </c>
      <c r="R1088" t="s">
        <v>2871</v>
      </c>
      <c r="S1088" t="s">
        <v>76</v>
      </c>
      <c r="T1088" t="s">
        <v>389</v>
      </c>
      <c r="U1088">
        <v>193000</v>
      </c>
      <c r="V1088">
        <v>-193000</v>
      </c>
    </row>
    <row r="1089" spans="1:22">
      <c r="A1089">
        <v>12553</v>
      </c>
      <c r="B1089" t="s">
        <v>3608</v>
      </c>
      <c r="C1089" t="s">
        <v>3609</v>
      </c>
      <c r="D1089" t="s">
        <v>2888</v>
      </c>
      <c r="E1089">
        <v>1</v>
      </c>
      <c r="F1089" t="s">
        <v>72</v>
      </c>
      <c r="G1089" t="s">
        <v>73</v>
      </c>
      <c r="H1089">
        <v>5061655</v>
      </c>
      <c r="I1089" t="s">
        <v>3567</v>
      </c>
      <c r="J1089">
        <v>427000</v>
      </c>
      <c r="K1089">
        <v>427000</v>
      </c>
      <c r="L1089">
        <v>345870</v>
      </c>
      <c r="M1089">
        <v>311710</v>
      </c>
      <c r="N1089">
        <v>311710</v>
      </c>
      <c r="O1089">
        <v>100</v>
      </c>
      <c r="P1089">
        <v>19</v>
      </c>
      <c r="Q1089" t="s">
        <v>75</v>
      </c>
      <c r="R1089" t="s">
        <v>1793</v>
      </c>
      <c r="S1089" t="s">
        <v>88</v>
      </c>
      <c r="T1089" t="s">
        <v>699</v>
      </c>
      <c r="U1089">
        <v>0</v>
      </c>
      <c r="V1089">
        <v>0</v>
      </c>
    </row>
    <row r="1090" spans="1:22">
      <c r="A1090">
        <v>12492</v>
      </c>
      <c r="B1090" t="s">
        <v>258</v>
      </c>
      <c r="C1090" t="s">
        <v>259</v>
      </c>
      <c r="D1090" t="s">
        <v>2888</v>
      </c>
      <c r="E1090">
        <v>1</v>
      </c>
      <c r="F1090" t="s">
        <v>102</v>
      </c>
      <c r="G1090" t="s">
        <v>73</v>
      </c>
      <c r="H1090">
        <v>5061631</v>
      </c>
      <c r="I1090" t="s">
        <v>3567</v>
      </c>
      <c r="J1090">
        <v>25000</v>
      </c>
      <c r="K1090">
        <v>25000</v>
      </c>
      <c r="L1090">
        <v>25000</v>
      </c>
      <c r="M1090">
        <v>25000</v>
      </c>
      <c r="N1090">
        <v>25000</v>
      </c>
      <c r="O1090">
        <v>100</v>
      </c>
      <c r="P1090">
        <v>0</v>
      </c>
      <c r="Q1090" t="s">
        <v>75</v>
      </c>
      <c r="R1090" t="s">
        <v>2330</v>
      </c>
      <c r="S1090" t="s">
        <v>195</v>
      </c>
      <c r="T1090" t="s">
        <v>260</v>
      </c>
      <c r="U1090">
        <v>0</v>
      </c>
      <c r="V1090">
        <v>0</v>
      </c>
    </row>
    <row r="1091" spans="1:22">
      <c r="A1091">
        <v>12492</v>
      </c>
      <c r="B1091" t="s">
        <v>3610</v>
      </c>
      <c r="C1091" t="s">
        <v>432</v>
      </c>
      <c r="D1091" t="s">
        <v>2888</v>
      </c>
      <c r="E1091">
        <v>1</v>
      </c>
      <c r="F1091" t="s">
        <v>72</v>
      </c>
      <c r="G1091" t="s">
        <v>73</v>
      </c>
      <c r="H1091">
        <v>5061632</v>
      </c>
      <c r="I1091" t="s">
        <v>3567</v>
      </c>
      <c r="J1091">
        <v>1422000</v>
      </c>
      <c r="K1091">
        <v>1422000</v>
      </c>
      <c r="L1091">
        <v>1151820</v>
      </c>
      <c r="M1091">
        <v>1038060</v>
      </c>
      <c r="N1091">
        <v>1038060</v>
      </c>
      <c r="O1091">
        <v>100</v>
      </c>
      <c r="P1091">
        <v>19</v>
      </c>
      <c r="Q1091" t="s">
        <v>75</v>
      </c>
      <c r="R1091" t="s">
        <v>2330</v>
      </c>
      <c r="S1091" t="s">
        <v>195</v>
      </c>
      <c r="T1091" t="s">
        <v>433</v>
      </c>
      <c r="U1091">
        <v>0</v>
      </c>
      <c r="V1091">
        <v>0</v>
      </c>
    </row>
    <row r="1092" spans="1:22">
      <c r="A1092">
        <v>12492</v>
      </c>
      <c r="B1092" t="s">
        <v>221</v>
      </c>
      <c r="C1092" t="s">
        <v>222</v>
      </c>
      <c r="D1092" t="s">
        <v>2888</v>
      </c>
      <c r="E1092">
        <v>0.4</v>
      </c>
      <c r="F1092" t="s">
        <v>72</v>
      </c>
      <c r="G1092" t="s">
        <v>73</v>
      </c>
      <c r="H1092">
        <v>5061632</v>
      </c>
      <c r="I1092" t="s">
        <v>3567</v>
      </c>
      <c r="J1092">
        <v>23960</v>
      </c>
      <c r="K1092">
        <v>59900</v>
      </c>
      <c r="L1092">
        <v>18928</v>
      </c>
      <c r="M1092">
        <v>41466.246899999998</v>
      </c>
      <c r="N1092">
        <v>16586.498759999999</v>
      </c>
      <c r="O1092">
        <v>100</v>
      </c>
      <c r="P1092">
        <v>21</v>
      </c>
      <c r="Q1092" t="s">
        <v>75</v>
      </c>
      <c r="R1092" t="s">
        <v>2330</v>
      </c>
      <c r="S1092" t="s">
        <v>195</v>
      </c>
      <c r="T1092" t="s">
        <v>223</v>
      </c>
      <c r="U1092">
        <v>0</v>
      </c>
      <c r="V1092">
        <v>0</v>
      </c>
    </row>
    <row r="1093" spans="1:22">
      <c r="A1093">
        <v>12492</v>
      </c>
      <c r="B1093" t="s">
        <v>134</v>
      </c>
      <c r="C1093" t="s">
        <v>135</v>
      </c>
      <c r="D1093" t="s">
        <v>2888</v>
      </c>
      <c r="E1093">
        <v>6</v>
      </c>
      <c r="F1093" t="s">
        <v>72</v>
      </c>
      <c r="G1093" t="s">
        <v>73</v>
      </c>
      <c r="H1093">
        <v>5061632</v>
      </c>
      <c r="I1093" t="s">
        <v>3567</v>
      </c>
      <c r="J1093">
        <v>142200</v>
      </c>
      <c r="K1093">
        <v>23700</v>
      </c>
      <c r="L1093">
        <v>70800</v>
      </c>
      <c r="M1093">
        <v>6986.8074999999999</v>
      </c>
      <c r="N1093">
        <v>41920.845000000001</v>
      </c>
      <c r="O1093">
        <v>100</v>
      </c>
      <c r="P1093">
        <v>0</v>
      </c>
      <c r="Q1093" t="s">
        <v>75</v>
      </c>
      <c r="R1093" t="s">
        <v>2330</v>
      </c>
      <c r="S1093" t="s">
        <v>195</v>
      </c>
      <c r="T1093" t="s">
        <v>136</v>
      </c>
      <c r="U1093">
        <v>0</v>
      </c>
      <c r="V1093">
        <v>0</v>
      </c>
    </row>
    <row r="1094" spans="1:22">
      <c r="A1094">
        <v>12492</v>
      </c>
      <c r="B1094" t="s">
        <v>334</v>
      </c>
      <c r="C1094" t="s">
        <v>335</v>
      </c>
      <c r="D1094" t="s">
        <v>2888</v>
      </c>
      <c r="E1094">
        <v>0.2</v>
      </c>
      <c r="F1094" t="s">
        <v>72</v>
      </c>
      <c r="G1094" t="s">
        <v>73</v>
      </c>
      <c r="H1094">
        <v>5061632</v>
      </c>
      <c r="I1094" t="s">
        <v>3567</v>
      </c>
      <c r="J1094">
        <v>4280</v>
      </c>
      <c r="K1094">
        <v>21400</v>
      </c>
      <c r="L1094">
        <v>3167</v>
      </c>
      <c r="M1094">
        <v>14049.9791</v>
      </c>
      <c r="N1094">
        <v>2809.9958200000001</v>
      </c>
      <c r="O1094">
        <v>100</v>
      </c>
      <c r="P1094">
        <v>26</v>
      </c>
      <c r="Q1094" t="s">
        <v>75</v>
      </c>
      <c r="R1094" t="s">
        <v>2330</v>
      </c>
      <c r="S1094" t="s">
        <v>195</v>
      </c>
      <c r="T1094" t="s">
        <v>336</v>
      </c>
      <c r="U1094">
        <v>0</v>
      </c>
      <c r="V1094">
        <v>0</v>
      </c>
    </row>
    <row r="1095" spans="1:22">
      <c r="A1095">
        <v>12492</v>
      </c>
      <c r="B1095" t="s">
        <v>429</v>
      </c>
      <c r="C1095" t="s">
        <v>430</v>
      </c>
      <c r="D1095" t="s">
        <v>2888</v>
      </c>
      <c r="E1095">
        <v>1</v>
      </c>
      <c r="F1095" t="s">
        <v>72</v>
      </c>
      <c r="G1095" t="s">
        <v>73</v>
      </c>
      <c r="H1095">
        <v>5061632</v>
      </c>
      <c r="I1095" t="s">
        <v>3567</v>
      </c>
      <c r="J1095">
        <v>44800</v>
      </c>
      <c r="K1095">
        <v>44800</v>
      </c>
      <c r="L1095">
        <v>36288</v>
      </c>
      <c r="M1095">
        <v>32677.916700000002</v>
      </c>
      <c r="N1095">
        <v>32677.916700000002</v>
      </c>
      <c r="O1095">
        <v>100</v>
      </c>
      <c r="P1095">
        <v>19</v>
      </c>
      <c r="Q1095" t="s">
        <v>75</v>
      </c>
      <c r="R1095" t="s">
        <v>2330</v>
      </c>
      <c r="S1095" t="s">
        <v>195</v>
      </c>
      <c r="T1095" t="s">
        <v>332</v>
      </c>
      <c r="U1095">
        <v>0</v>
      </c>
      <c r="V1095">
        <v>0</v>
      </c>
    </row>
    <row r="1096" spans="1:22">
      <c r="A1096">
        <v>12492</v>
      </c>
      <c r="B1096" t="s">
        <v>448</v>
      </c>
      <c r="C1096" t="s">
        <v>367</v>
      </c>
      <c r="D1096" t="s">
        <v>2888</v>
      </c>
      <c r="E1096">
        <v>1</v>
      </c>
      <c r="F1096" t="s">
        <v>72</v>
      </c>
      <c r="G1096" t="s">
        <v>73</v>
      </c>
      <c r="H1096">
        <v>5061632</v>
      </c>
      <c r="I1096" t="s">
        <v>3567</v>
      </c>
      <c r="J1096">
        <v>4000</v>
      </c>
      <c r="K1096">
        <v>4000</v>
      </c>
      <c r="L1096">
        <v>3160</v>
      </c>
      <c r="M1096">
        <v>2833.2388000000001</v>
      </c>
      <c r="N1096">
        <v>2833.2388000000001</v>
      </c>
      <c r="O1096">
        <v>100</v>
      </c>
      <c r="P1096">
        <v>21</v>
      </c>
      <c r="Q1096" t="s">
        <v>75</v>
      </c>
      <c r="R1096" t="s">
        <v>2330</v>
      </c>
      <c r="S1096" t="s">
        <v>195</v>
      </c>
      <c r="T1096" t="s">
        <v>141</v>
      </c>
      <c r="U1096">
        <v>0</v>
      </c>
      <c r="V1096">
        <v>0</v>
      </c>
    </row>
    <row r="1097" spans="1:22">
      <c r="A1097">
        <v>12492</v>
      </c>
      <c r="B1097" t="s">
        <v>482</v>
      </c>
      <c r="C1097" t="s">
        <v>483</v>
      </c>
      <c r="D1097" t="s">
        <v>2888</v>
      </c>
      <c r="E1097">
        <v>1</v>
      </c>
      <c r="F1097" t="s">
        <v>72</v>
      </c>
      <c r="G1097" t="s">
        <v>73</v>
      </c>
      <c r="H1097">
        <v>5061632</v>
      </c>
      <c r="I1097" t="s">
        <v>3567</v>
      </c>
      <c r="J1097">
        <v>12200</v>
      </c>
      <c r="K1097">
        <v>12200</v>
      </c>
      <c r="L1097">
        <v>9882</v>
      </c>
      <c r="M1097">
        <v>8906</v>
      </c>
      <c r="N1097">
        <v>8906</v>
      </c>
      <c r="O1097">
        <v>100</v>
      </c>
      <c r="P1097">
        <v>19</v>
      </c>
      <c r="Q1097" t="s">
        <v>75</v>
      </c>
      <c r="R1097" t="s">
        <v>2330</v>
      </c>
      <c r="S1097" t="s">
        <v>195</v>
      </c>
      <c r="T1097" t="s">
        <v>462</v>
      </c>
      <c r="U1097">
        <v>0</v>
      </c>
      <c r="V1097">
        <v>0</v>
      </c>
    </row>
    <row r="1098" spans="1:22">
      <c r="A1098">
        <v>12492</v>
      </c>
      <c r="B1098" t="s">
        <v>451</v>
      </c>
      <c r="C1098" t="s">
        <v>367</v>
      </c>
      <c r="D1098" t="s">
        <v>2888</v>
      </c>
      <c r="E1098">
        <v>1</v>
      </c>
      <c r="F1098" t="s">
        <v>72</v>
      </c>
      <c r="G1098" t="s">
        <v>73</v>
      </c>
      <c r="H1098">
        <v>5061632</v>
      </c>
      <c r="I1098" t="s">
        <v>3567</v>
      </c>
      <c r="J1098">
        <v>3500</v>
      </c>
      <c r="K1098">
        <v>3500</v>
      </c>
      <c r="L1098">
        <v>2765</v>
      </c>
      <c r="M1098">
        <v>2484.1884</v>
      </c>
      <c r="N1098">
        <v>2484.1884</v>
      </c>
      <c r="O1098">
        <v>100</v>
      </c>
      <c r="P1098">
        <v>21</v>
      </c>
      <c r="Q1098" t="s">
        <v>75</v>
      </c>
      <c r="R1098" t="s">
        <v>2330</v>
      </c>
      <c r="S1098" t="s">
        <v>195</v>
      </c>
      <c r="T1098" t="s">
        <v>141</v>
      </c>
      <c r="U1098">
        <v>0</v>
      </c>
      <c r="V1098">
        <v>0</v>
      </c>
    </row>
    <row r="1099" spans="1:22">
      <c r="A1099">
        <v>12492</v>
      </c>
      <c r="B1099" t="s">
        <v>451</v>
      </c>
      <c r="C1099" t="s">
        <v>367</v>
      </c>
      <c r="D1099" t="s">
        <v>2888</v>
      </c>
      <c r="E1099">
        <v>1</v>
      </c>
      <c r="F1099" t="s">
        <v>72</v>
      </c>
      <c r="G1099" t="s">
        <v>73</v>
      </c>
      <c r="H1099">
        <v>5061632</v>
      </c>
      <c r="I1099" t="s">
        <v>3567</v>
      </c>
      <c r="J1099">
        <v>3500</v>
      </c>
      <c r="K1099">
        <v>3500</v>
      </c>
      <c r="L1099">
        <v>2765</v>
      </c>
      <c r="M1099">
        <v>2484.1884</v>
      </c>
      <c r="N1099">
        <v>2484.1884</v>
      </c>
      <c r="O1099">
        <v>100</v>
      </c>
      <c r="P1099">
        <v>21</v>
      </c>
      <c r="Q1099" t="s">
        <v>75</v>
      </c>
      <c r="R1099" t="s">
        <v>2330</v>
      </c>
      <c r="S1099" t="s">
        <v>195</v>
      </c>
      <c r="T1099" t="s">
        <v>141</v>
      </c>
      <c r="U1099">
        <v>0</v>
      </c>
      <c r="V1099">
        <v>0</v>
      </c>
    </row>
    <row r="1100" spans="1:22">
      <c r="A1100">
        <v>12492</v>
      </c>
      <c r="B1100" t="s">
        <v>139</v>
      </c>
      <c r="C1100" t="s">
        <v>140</v>
      </c>
      <c r="D1100" t="s">
        <v>2888</v>
      </c>
      <c r="E1100">
        <v>1</v>
      </c>
      <c r="F1100" t="s">
        <v>72</v>
      </c>
      <c r="G1100" t="s">
        <v>73</v>
      </c>
      <c r="H1100">
        <v>5061632</v>
      </c>
      <c r="I1100" t="s">
        <v>3567</v>
      </c>
      <c r="J1100">
        <v>2400</v>
      </c>
      <c r="K1100">
        <v>2400</v>
      </c>
      <c r="L1100">
        <v>1896</v>
      </c>
      <c r="M1100">
        <v>1702.0373</v>
      </c>
      <c r="N1100">
        <v>1702.0373</v>
      </c>
      <c r="O1100">
        <v>100</v>
      </c>
      <c r="P1100">
        <v>21</v>
      </c>
      <c r="Q1100" t="s">
        <v>75</v>
      </c>
      <c r="R1100" t="s">
        <v>2330</v>
      </c>
      <c r="S1100" t="s">
        <v>195</v>
      </c>
      <c r="T1100" t="s">
        <v>141</v>
      </c>
      <c r="U1100">
        <v>0</v>
      </c>
      <c r="V1100">
        <v>0</v>
      </c>
    </row>
    <row r="1101" spans="1:22">
      <c r="A1101">
        <v>12492</v>
      </c>
      <c r="B1101" t="s">
        <v>137</v>
      </c>
      <c r="C1101" t="s">
        <v>127</v>
      </c>
      <c r="D1101" t="s">
        <v>2888</v>
      </c>
      <c r="E1101">
        <v>1</v>
      </c>
      <c r="F1101" t="s">
        <v>72</v>
      </c>
      <c r="G1101" t="s">
        <v>73</v>
      </c>
      <c r="H1101">
        <v>5061632</v>
      </c>
      <c r="I1101" t="s">
        <v>3567</v>
      </c>
      <c r="J1101">
        <v>31700</v>
      </c>
      <c r="K1101">
        <v>31700</v>
      </c>
      <c r="L1101">
        <v>22824</v>
      </c>
      <c r="M1101">
        <v>20306.419300000001</v>
      </c>
      <c r="N1101">
        <v>20306.419300000001</v>
      </c>
      <c r="O1101">
        <v>100</v>
      </c>
      <c r="P1101">
        <v>28</v>
      </c>
      <c r="Q1101" t="s">
        <v>75</v>
      </c>
      <c r="R1101" t="s">
        <v>2330</v>
      </c>
      <c r="S1101" t="s">
        <v>195</v>
      </c>
      <c r="T1101" t="s">
        <v>128</v>
      </c>
      <c r="U1101">
        <v>0</v>
      </c>
      <c r="V1101">
        <v>0</v>
      </c>
    </row>
    <row r="1102" spans="1:22">
      <c r="A1102">
        <v>12492</v>
      </c>
      <c r="B1102" t="s">
        <v>443</v>
      </c>
      <c r="C1102" t="s">
        <v>354</v>
      </c>
      <c r="D1102" t="s">
        <v>2888</v>
      </c>
      <c r="E1102">
        <v>1</v>
      </c>
      <c r="F1102" t="s">
        <v>72</v>
      </c>
      <c r="G1102" t="s">
        <v>73</v>
      </c>
      <c r="H1102">
        <v>5061632</v>
      </c>
      <c r="I1102" t="s">
        <v>3567</v>
      </c>
      <c r="J1102">
        <v>3500</v>
      </c>
      <c r="K1102">
        <v>3500</v>
      </c>
      <c r="L1102">
        <v>2765</v>
      </c>
      <c r="M1102">
        <v>2483.9567000000002</v>
      </c>
      <c r="N1102">
        <v>2483.9567000000002</v>
      </c>
      <c r="O1102">
        <v>100</v>
      </c>
      <c r="P1102">
        <v>21</v>
      </c>
      <c r="Q1102" t="s">
        <v>75</v>
      </c>
      <c r="R1102" t="s">
        <v>2330</v>
      </c>
      <c r="S1102" t="s">
        <v>195</v>
      </c>
      <c r="T1102" t="s">
        <v>85</v>
      </c>
      <c r="U1102">
        <v>0</v>
      </c>
      <c r="V1102">
        <v>0</v>
      </c>
    </row>
    <row r="1103" spans="1:22">
      <c r="A1103">
        <v>12492</v>
      </c>
      <c r="B1103" t="s">
        <v>607</v>
      </c>
      <c r="C1103" t="s">
        <v>286</v>
      </c>
      <c r="D1103" t="s">
        <v>2888</v>
      </c>
      <c r="E1103">
        <v>2</v>
      </c>
      <c r="F1103" t="s">
        <v>72</v>
      </c>
      <c r="G1103" t="s">
        <v>73</v>
      </c>
      <c r="H1103">
        <v>5061632</v>
      </c>
      <c r="I1103" t="s">
        <v>3567</v>
      </c>
      <c r="J1103">
        <v>6800</v>
      </c>
      <c r="K1103">
        <v>3400</v>
      </c>
      <c r="L1103">
        <v>5372</v>
      </c>
      <c r="M1103">
        <v>2272</v>
      </c>
      <c r="N1103">
        <v>4544</v>
      </c>
      <c r="O1103">
        <v>100</v>
      </c>
      <c r="P1103">
        <v>21</v>
      </c>
      <c r="Q1103" t="s">
        <v>75</v>
      </c>
      <c r="R1103" t="s">
        <v>2330</v>
      </c>
      <c r="S1103" t="s">
        <v>195</v>
      </c>
      <c r="T1103" t="s">
        <v>85</v>
      </c>
      <c r="U1103">
        <v>0</v>
      </c>
      <c r="V1103">
        <v>0</v>
      </c>
    </row>
    <row r="1104" spans="1:22">
      <c r="A1104">
        <v>12492</v>
      </c>
      <c r="B1104" t="s">
        <v>608</v>
      </c>
      <c r="C1104" t="s">
        <v>286</v>
      </c>
      <c r="D1104" t="s">
        <v>2888</v>
      </c>
      <c r="E1104">
        <v>1</v>
      </c>
      <c r="F1104" t="s">
        <v>72</v>
      </c>
      <c r="G1104" t="s">
        <v>73</v>
      </c>
      <c r="H1104">
        <v>5061632</v>
      </c>
      <c r="I1104" t="s">
        <v>3567</v>
      </c>
      <c r="J1104">
        <v>3700</v>
      </c>
      <c r="K1104">
        <v>3700</v>
      </c>
      <c r="L1104">
        <v>2923</v>
      </c>
      <c r="M1104">
        <v>2627</v>
      </c>
      <c r="N1104">
        <v>2627</v>
      </c>
      <c r="O1104">
        <v>100</v>
      </c>
      <c r="P1104">
        <v>21</v>
      </c>
      <c r="Q1104" t="s">
        <v>75</v>
      </c>
      <c r="R1104" t="s">
        <v>2330</v>
      </c>
      <c r="S1104" t="s">
        <v>195</v>
      </c>
      <c r="T1104" t="s">
        <v>85</v>
      </c>
      <c r="U1104">
        <v>0</v>
      </c>
      <c r="V1104">
        <v>0</v>
      </c>
    </row>
    <row r="1105" spans="1:22">
      <c r="A1105">
        <v>11219</v>
      </c>
      <c r="B1105" t="s">
        <v>1686</v>
      </c>
      <c r="C1105" t="s">
        <v>632</v>
      </c>
      <c r="D1105" t="s">
        <v>1612</v>
      </c>
      <c r="E1105">
        <v>0.4</v>
      </c>
      <c r="F1105" t="s">
        <v>72</v>
      </c>
      <c r="G1105" t="s">
        <v>73</v>
      </c>
      <c r="H1105">
        <v>5061645</v>
      </c>
      <c r="I1105" t="s">
        <v>3567</v>
      </c>
      <c r="J1105">
        <v>28400</v>
      </c>
      <c r="K1105">
        <v>71000</v>
      </c>
      <c r="L1105">
        <v>22436</v>
      </c>
      <c r="M1105">
        <v>51768</v>
      </c>
      <c r="N1105">
        <v>20707.2</v>
      </c>
      <c r="O1105">
        <v>100</v>
      </c>
      <c r="P1105">
        <v>21</v>
      </c>
      <c r="Q1105" t="s">
        <v>75</v>
      </c>
      <c r="R1105" t="s">
        <v>3568</v>
      </c>
      <c r="S1105" t="s">
        <v>88</v>
      </c>
      <c r="T1105" t="s">
        <v>492</v>
      </c>
      <c r="U1105">
        <v>0</v>
      </c>
      <c r="V1105">
        <v>0</v>
      </c>
    </row>
    <row r="1106" spans="1:22">
      <c r="A1106">
        <v>12112</v>
      </c>
      <c r="B1106" t="s">
        <v>3611</v>
      </c>
      <c r="C1106" t="s">
        <v>82</v>
      </c>
      <c r="D1106" t="s">
        <v>2386</v>
      </c>
      <c r="E1106">
        <v>1</v>
      </c>
      <c r="F1106" t="s">
        <v>72</v>
      </c>
      <c r="G1106" t="s">
        <v>73</v>
      </c>
      <c r="H1106">
        <v>5061629</v>
      </c>
      <c r="I1106" t="s">
        <v>3567</v>
      </c>
      <c r="J1106">
        <v>514000</v>
      </c>
      <c r="K1106">
        <v>514000</v>
      </c>
      <c r="L1106">
        <v>416340</v>
      </c>
      <c r="M1106">
        <v>416340</v>
      </c>
      <c r="N1106">
        <v>416340</v>
      </c>
      <c r="O1106">
        <v>100</v>
      </c>
      <c r="P1106">
        <v>19</v>
      </c>
      <c r="Q1106" t="s">
        <v>75</v>
      </c>
      <c r="R1106" t="s">
        <v>3577</v>
      </c>
      <c r="S1106" t="s">
        <v>195</v>
      </c>
      <c r="T1106" t="s">
        <v>294</v>
      </c>
      <c r="U1106">
        <v>0</v>
      </c>
      <c r="V1106">
        <v>0</v>
      </c>
    </row>
    <row r="1107" spans="1:22">
      <c r="A1107">
        <v>12603</v>
      </c>
      <c r="B1107" t="s">
        <v>108</v>
      </c>
      <c r="C1107" t="s">
        <v>109</v>
      </c>
      <c r="D1107" t="s">
        <v>3019</v>
      </c>
      <c r="E1107">
        <v>0.8</v>
      </c>
      <c r="F1107" t="s">
        <v>102</v>
      </c>
      <c r="G1107" t="s">
        <v>73</v>
      </c>
      <c r="H1107">
        <v>5061646</v>
      </c>
      <c r="I1107" t="s">
        <v>3567</v>
      </c>
      <c r="J1107">
        <v>31920</v>
      </c>
      <c r="K1107">
        <v>39900</v>
      </c>
      <c r="L1107">
        <v>29047</v>
      </c>
      <c r="M1107">
        <v>25378.870299999999</v>
      </c>
      <c r="N1107">
        <v>20303.096239999999</v>
      </c>
      <c r="O1107">
        <v>100</v>
      </c>
      <c r="P1107">
        <v>9</v>
      </c>
      <c r="Q1107" t="s">
        <v>75</v>
      </c>
      <c r="R1107" t="s">
        <v>3612</v>
      </c>
      <c r="S1107" t="s">
        <v>88</v>
      </c>
      <c r="T1107" t="s">
        <v>110</v>
      </c>
      <c r="U1107">
        <v>0</v>
      </c>
      <c r="V1107">
        <v>0</v>
      </c>
    </row>
    <row r="1108" spans="1:22">
      <c r="A1108">
        <v>12603</v>
      </c>
      <c r="B1108" t="s">
        <v>240</v>
      </c>
      <c r="C1108" t="s">
        <v>150</v>
      </c>
      <c r="D1108" t="s">
        <v>3019</v>
      </c>
      <c r="E1108">
        <v>1</v>
      </c>
      <c r="F1108" t="s">
        <v>102</v>
      </c>
      <c r="G1108" t="s">
        <v>73</v>
      </c>
      <c r="H1108">
        <v>5061646</v>
      </c>
      <c r="I1108" t="s">
        <v>3567</v>
      </c>
      <c r="J1108">
        <v>98900</v>
      </c>
      <c r="K1108">
        <v>98900</v>
      </c>
      <c r="L1108">
        <v>89999</v>
      </c>
      <c r="M1108">
        <v>69922.174499999994</v>
      </c>
      <c r="N1108">
        <v>69922.174499999994</v>
      </c>
      <c r="O1108">
        <v>100</v>
      </c>
      <c r="P1108">
        <v>9</v>
      </c>
      <c r="Q1108" t="s">
        <v>75</v>
      </c>
      <c r="R1108" t="s">
        <v>3612</v>
      </c>
      <c r="S1108" t="s">
        <v>88</v>
      </c>
      <c r="T1108" t="s">
        <v>130</v>
      </c>
      <c r="U1108">
        <v>0</v>
      </c>
      <c r="V1108">
        <v>0</v>
      </c>
    </row>
    <row r="1109" spans="1:22">
      <c r="A1109">
        <v>12734</v>
      </c>
      <c r="B1109" t="s">
        <v>3613</v>
      </c>
      <c r="C1109" t="s">
        <v>1079</v>
      </c>
      <c r="D1109" t="s">
        <v>3019</v>
      </c>
      <c r="E1109">
        <v>1</v>
      </c>
      <c r="F1109" t="s">
        <v>144</v>
      </c>
      <c r="G1109" t="s">
        <v>73</v>
      </c>
      <c r="H1109">
        <v>5061650</v>
      </c>
      <c r="I1109" t="s">
        <v>3567</v>
      </c>
      <c r="J1109">
        <v>260000</v>
      </c>
      <c r="K1109">
        <v>260000</v>
      </c>
      <c r="L1109">
        <v>260000</v>
      </c>
      <c r="M1109">
        <v>189800</v>
      </c>
      <c r="N1109">
        <v>189800</v>
      </c>
      <c r="O1109">
        <v>100</v>
      </c>
      <c r="P1109">
        <v>0</v>
      </c>
      <c r="Q1109" t="s">
        <v>75</v>
      </c>
      <c r="R1109" t="s">
        <v>3614</v>
      </c>
      <c r="S1109" t="s">
        <v>88</v>
      </c>
      <c r="T1109" t="s">
        <v>699</v>
      </c>
      <c r="U1109">
        <v>0</v>
      </c>
      <c r="V1109">
        <v>0</v>
      </c>
    </row>
    <row r="1110" spans="1:22">
      <c r="A1110">
        <v>12734</v>
      </c>
      <c r="B1110" t="s">
        <v>137</v>
      </c>
      <c r="C1110" t="s">
        <v>127</v>
      </c>
      <c r="D1110" t="s">
        <v>3019</v>
      </c>
      <c r="E1110">
        <v>1</v>
      </c>
      <c r="F1110" t="s">
        <v>102</v>
      </c>
      <c r="G1110" t="s">
        <v>73</v>
      </c>
      <c r="H1110">
        <v>5061649</v>
      </c>
      <c r="I1110" t="s">
        <v>3567</v>
      </c>
      <c r="J1110">
        <v>31700</v>
      </c>
      <c r="K1110">
        <v>31700</v>
      </c>
      <c r="L1110">
        <v>28847</v>
      </c>
      <c r="M1110">
        <v>20313.040199999999</v>
      </c>
      <c r="N1110">
        <v>20313.040199999999</v>
      </c>
      <c r="O1110">
        <v>100</v>
      </c>
      <c r="P1110">
        <v>9</v>
      </c>
      <c r="Q1110" t="s">
        <v>75</v>
      </c>
      <c r="R1110" t="s">
        <v>3614</v>
      </c>
      <c r="S1110" t="s">
        <v>88</v>
      </c>
      <c r="T1110" t="s">
        <v>128</v>
      </c>
      <c r="U1110">
        <v>0</v>
      </c>
      <c r="V1110">
        <v>0</v>
      </c>
    </row>
    <row r="1111" spans="1:22">
      <c r="A1111">
        <v>12734</v>
      </c>
      <c r="B1111" t="s">
        <v>139</v>
      </c>
      <c r="C1111" t="s">
        <v>140</v>
      </c>
      <c r="D1111" t="s">
        <v>3019</v>
      </c>
      <c r="E1111">
        <v>1</v>
      </c>
      <c r="F1111" t="s">
        <v>102</v>
      </c>
      <c r="G1111" t="s">
        <v>73</v>
      </c>
      <c r="H1111">
        <v>5061649</v>
      </c>
      <c r="I1111" t="s">
        <v>3567</v>
      </c>
      <c r="J1111">
        <v>2400</v>
      </c>
      <c r="K1111">
        <v>2400</v>
      </c>
      <c r="L1111">
        <v>2184</v>
      </c>
      <c r="M1111">
        <v>1693.5772999999999</v>
      </c>
      <c r="N1111">
        <v>1693.5772999999999</v>
      </c>
      <c r="O1111">
        <v>100</v>
      </c>
      <c r="P1111">
        <v>9</v>
      </c>
      <c r="Q1111" t="s">
        <v>75</v>
      </c>
      <c r="R1111" t="s">
        <v>3614</v>
      </c>
      <c r="S1111" t="s">
        <v>88</v>
      </c>
      <c r="T1111" t="s">
        <v>141</v>
      </c>
      <c r="U1111">
        <v>0</v>
      </c>
      <c r="V1111">
        <v>0</v>
      </c>
    </row>
    <row r="1112" spans="1:22">
      <c r="A1112">
        <v>12734</v>
      </c>
      <c r="B1112" t="s">
        <v>134</v>
      </c>
      <c r="C1112" t="s">
        <v>135</v>
      </c>
      <c r="D1112" t="s">
        <v>3019</v>
      </c>
      <c r="E1112">
        <v>6</v>
      </c>
      <c r="F1112" t="s">
        <v>102</v>
      </c>
      <c r="G1112" t="s">
        <v>73</v>
      </c>
      <c r="H1112">
        <v>5061649</v>
      </c>
      <c r="I1112" t="s">
        <v>3567</v>
      </c>
      <c r="J1112">
        <v>142200</v>
      </c>
      <c r="K1112">
        <v>23700</v>
      </c>
      <c r="L1112">
        <v>70800</v>
      </c>
      <c r="M1112">
        <v>6974.1772000000001</v>
      </c>
      <c r="N1112">
        <v>41845.063199999997</v>
      </c>
      <c r="O1112">
        <v>100</v>
      </c>
      <c r="P1112">
        <v>0</v>
      </c>
      <c r="Q1112" t="s">
        <v>75</v>
      </c>
      <c r="R1112" t="s">
        <v>3614</v>
      </c>
      <c r="S1112" t="s">
        <v>88</v>
      </c>
      <c r="T1112" t="s">
        <v>136</v>
      </c>
      <c r="U1112">
        <v>0</v>
      </c>
      <c r="V1112">
        <v>0</v>
      </c>
    </row>
    <row r="1113" spans="1:22">
      <c r="A1113">
        <v>12734</v>
      </c>
      <c r="B1113" t="s">
        <v>148</v>
      </c>
      <c r="C1113" t="s">
        <v>106</v>
      </c>
      <c r="D1113" t="s">
        <v>3019</v>
      </c>
      <c r="E1113">
        <v>1</v>
      </c>
      <c r="F1113" t="s">
        <v>102</v>
      </c>
      <c r="G1113" t="s">
        <v>73</v>
      </c>
      <c r="H1113">
        <v>5061649</v>
      </c>
      <c r="I1113" t="s">
        <v>3567</v>
      </c>
      <c r="J1113">
        <v>43900</v>
      </c>
      <c r="K1113">
        <v>43900</v>
      </c>
      <c r="L1113">
        <v>39949</v>
      </c>
      <c r="M1113">
        <v>27746.087599999999</v>
      </c>
      <c r="N1113">
        <v>27746.087599999999</v>
      </c>
      <c r="O1113">
        <v>100</v>
      </c>
      <c r="P1113">
        <v>9</v>
      </c>
      <c r="Q1113" t="s">
        <v>75</v>
      </c>
      <c r="R1113" t="s">
        <v>3614</v>
      </c>
      <c r="S1113" t="s">
        <v>88</v>
      </c>
      <c r="T1113" t="s">
        <v>130</v>
      </c>
      <c r="U1113">
        <v>0</v>
      </c>
      <c r="V1113">
        <v>0</v>
      </c>
    </row>
    <row r="1114" spans="1:22">
      <c r="A1114">
        <v>12734</v>
      </c>
      <c r="B1114" t="s">
        <v>149</v>
      </c>
      <c r="C1114" t="s">
        <v>150</v>
      </c>
      <c r="D1114" t="s">
        <v>3019</v>
      </c>
      <c r="E1114">
        <v>1</v>
      </c>
      <c r="F1114" t="s">
        <v>102</v>
      </c>
      <c r="G1114" t="s">
        <v>73</v>
      </c>
      <c r="H1114">
        <v>5061649</v>
      </c>
      <c r="I1114" t="s">
        <v>3567</v>
      </c>
      <c r="J1114">
        <v>105000</v>
      </c>
      <c r="K1114">
        <v>105000</v>
      </c>
      <c r="L1114">
        <v>95550</v>
      </c>
      <c r="M1114">
        <v>73454.7359</v>
      </c>
      <c r="N1114">
        <v>73454.7359</v>
      </c>
      <c r="O1114">
        <v>100</v>
      </c>
      <c r="P1114">
        <v>9</v>
      </c>
      <c r="Q1114" t="s">
        <v>75</v>
      </c>
      <c r="R1114" t="s">
        <v>3614</v>
      </c>
      <c r="S1114" t="s">
        <v>88</v>
      </c>
      <c r="T1114" t="s">
        <v>130</v>
      </c>
      <c r="U1114">
        <v>0</v>
      </c>
      <c r="V1114">
        <v>0</v>
      </c>
    </row>
    <row r="1115" spans="1:22">
      <c r="A1115">
        <v>12734</v>
      </c>
      <c r="B1115" t="s">
        <v>220</v>
      </c>
      <c r="C1115" t="s">
        <v>116</v>
      </c>
      <c r="D1115" t="s">
        <v>3019</v>
      </c>
      <c r="E1115">
        <v>1</v>
      </c>
      <c r="F1115" t="s">
        <v>102</v>
      </c>
      <c r="G1115" t="s">
        <v>73</v>
      </c>
      <c r="H1115">
        <v>5061649</v>
      </c>
      <c r="I1115" t="s">
        <v>3567</v>
      </c>
      <c r="J1115">
        <v>117000</v>
      </c>
      <c r="K1115">
        <v>117000</v>
      </c>
      <c r="L1115">
        <v>106470</v>
      </c>
      <c r="M1115">
        <v>78465.672600000005</v>
      </c>
      <c r="N1115">
        <v>78465.672600000005</v>
      </c>
      <c r="O1115">
        <v>100</v>
      </c>
      <c r="P1115">
        <v>9</v>
      </c>
      <c r="Q1115" t="s">
        <v>75</v>
      </c>
      <c r="R1115" t="s">
        <v>3614</v>
      </c>
      <c r="S1115" t="s">
        <v>88</v>
      </c>
      <c r="T1115" t="s">
        <v>133</v>
      </c>
      <c r="U1115">
        <v>0</v>
      </c>
      <c r="V1115">
        <v>0</v>
      </c>
    </row>
    <row r="1116" spans="1:22">
      <c r="A1116">
        <v>12734</v>
      </c>
      <c r="B1116" t="s">
        <v>108</v>
      </c>
      <c r="C1116" t="s">
        <v>109</v>
      </c>
      <c r="D1116" t="s">
        <v>3019</v>
      </c>
      <c r="E1116">
        <v>1</v>
      </c>
      <c r="F1116" t="s">
        <v>102</v>
      </c>
      <c r="G1116" t="s">
        <v>73</v>
      </c>
      <c r="H1116">
        <v>5061649</v>
      </c>
      <c r="I1116" t="s">
        <v>3567</v>
      </c>
      <c r="J1116">
        <v>39900</v>
      </c>
      <c r="K1116">
        <v>39900</v>
      </c>
      <c r="L1116">
        <v>36309</v>
      </c>
      <c r="M1116">
        <v>25378.870299999999</v>
      </c>
      <c r="N1116">
        <v>25378.870299999999</v>
      </c>
      <c r="O1116">
        <v>100</v>
      </c>
      <c r="P1116">
        <v>9</v>
      </c>
      <c r="Q1116" t="s">
        <v>75</v>
      </c>
      <c r="R1116" t="s">
        <v>3614</v>
      </c>
      <c r="S1116" t="s">
        <v>88</v>
      </c>
      <c r="T1116" t="s">
        <v>110</v>
      </c>
      <c r="U1116">
        <v>0</v>
      </c>
      <c r="V1116">
        <v>0</v>
      </c>
    </row>
    <row r="1117" spans="1:22">
      <c r="A1117">
        <v>12734</v>
      </c>
      <c r="B1117" t="s">
        <v>217</v>
      </c>
      <c r="C1117" t="s">
        <v>218</v>
      </c>
      <c r="D1117" t="s">
        <v>3019</v>
      </c>
      <c r="E1117">
        <v>1</v>
      </c>
      <c r="F1117" t="s">
        <v>102</v>
      </c>
      <c r="G1117" t="s">
        <v>73</v>
      </c>
      <c r="H1117">
        <v>5061649</v>
      </c>
      <c r="I1117" t="s">
        <v>3567</v>
      </c>
      <c r="J1117">
        <v>97400</v>
      </c>
      <c r="K1117">
        <v>97400</v>
      </c>
      <c r="L1117">
        <v>88634</v>
      </c>
      <c r="M1117">
        <v>61779.822099999998</v>
      </c>
      <c r="N1117">
        <v>61779.822099999998</v>
      </c>
      <c r="O1117">
        <v>100</v>
      </c>
      <c r="P1117">
        <v>9</v>
      </c>
      <c r="Q1117" t="s">
        <v>75</v>
      </c>
      <c r="R1117" t="s">
        <v>3614</v>
      </c>
      <c r="S1117" t="s">
        <v>88</v>
      </c>
      <c r="T1117" t="s">
        <v>219</v>
      </c>
      <c r="U1117">
        <v>0</v>
      </c>
      <c r="V1117">
        <v>0</v>
      </c>
    </row>
    <row r="1118" spans="1:22">
      <c r="A1118">
        <v>12734</v>
      </c>
      <c r="B1118" t="s">
        <v>224</v>
      </c>
      <c r="C1118" t="s">
        <v>225</v>
      </c>
      <c r="D1118" t="s">
        <v>3019</v>
      </c>
      <c r="E1118">
        <v>4</v>
      </c>
      <c r="F1118" t="s">
        <v>102</v>
      </c>
      <c r="G1118" t="s">
        <v>73</v>
      </c>
      <c r="H1118">
        <v>5061649</v>
      </c>
      <c r="I1118" t="s">
        <v>3567</v>
      </c>
      <c r="J1118">
        <v>122800</v>
      </c>
      <c r="K1118">
        <v>30700</v>
      </c>
      <c r="L1118">
        <v>111748</v>
      </c>
      <c r="M1118">
        <v>19781.6793</v>
      </c>
      <c r="N1118">
        <v>79126.717199999999</v>
      </c>
      <c r="O1118">
        <v>100</v>
      </c>
      <c r="P1118">
        <v>9</v>
      </c>
      <c r="Q1118" t="s">
        <v>75</v>
      </c>
      <c r="R1118" t="s">
        <v>3614</v>
      </c>
      <c r="S1118" t="s">
        <v>88</v>
      </c>
      <c r="T1118" t="s">
        <v>226</v>
      </c>
      <c r="U1118">
        <v>0</v>
      </c>
      <c r="V1118">
        <v>0</v>
      </c>
    </row>
    <row r="1119" spans="1:22">
      <c r="A1119">
        <v>12734</v>
      </c>
      <c r="B1119" t="s">
        <v>221</v>
      </c>
      <c r="C1119" t="s">
        <v>222</v>
      </c>
      <c r="D1119" t="s">
        <v>3019</v>
      </c>
      <c r="E1119">
        <v>0.1</v>
      </c>
      <c r="F1119" t="s">
        <v>102</v>
      </c>
      <c r="G1119" t="s">
        <v>73</v>
      </c>
      <c r="H1119">
        <v>5061649</v>
      </c>
      <c r="I1119" t="s">
        <v>3567</v>
      </c>
      <c r="J1119">
        <v>5990</v>
      </c>
      <c r="K1119">
        <v>59900</v>
      </c>
      <c r="L1119">
        <v>5451</v>
      </c>
      <c r="M1119">
        <v>41466.246899999998</v>
      </c>
      <c r="N1119">
        <v>4146.6246899999996</v>
      </c>
      <c r="O1119">
        <v>100</v>
      </c>
      <c r="P1119">
        <v>9</v>
      </c>
      <c r="Q1119" t="s">
        <v>75</v>
      </c>
      <c r="R1119" t="s">
        <v>3614</v>
      </c>
      <c r="S1119" t="s">
        <v>88</v>
      </c>
      <c r="T1119" t="s">
        <v>223</v>
      </c>
      <c r="U1119">
        <v>0</v>
      </c>
      <c r="V1119">
        <v>0</v>
      </c>
    </row>
    <row r="1120" spans="1:22">
      <c r="A1120">
        <v>12734</v>
      </c>
      <c r="B1120" t="s">
        <v>337</v>
      </c>
      <c r="C1120" t="s">
        <v>338</v>
      </c>
      <c r="D1120" t="s">
        <v>3019</v>
      </c>
      <c r="E1120">
        <v>0.1</v>
      </c>
      <c r="F1120" t="s">
        <v>102</v>
      </c>
      <c r="G1120" t="s">
        <v>73</v>
      </c>
      <c r="H1120">
        <v>5061649</v>
      </c>
      <c r="I1120" t="s">
        <v>3567</v>
      </c>
      <c r="J1120">
        <v>17800</v>
      </c>
      <c r="K1120">
        <v>178000</v>
      </c>
      <c r="L1120">
        <v>16198</v>
      </c>
      <c r="M1120">
        <v>123543.5871</v>
      </c>
      <c r="N1120">
        <v>12354.358709999999</v>
      </c>
      <c r="O1120">
        <v>100</v>
      </c>
      <c r="P1120">
        <v>9</v>
      </c>
      <c r="Q1120" t="s">
        <v>75</v>
      </c>
      <c r="R1120" t="s">
        <v>3614</v>
      </c>
      <c r="S1120" t="s">
        <v>88</v>
      </c>
      <c r="T1120" t="s">
        <v>223</v>
      </c>
      <c r="U1120">
        <v>0</v>
      </c>
      <c r="V1120">
        <v>0</v>
      </c>
    </row>
    <row r="1121" spans="1:22">
      <c r="A1121">
        <v>12734</v>
      </c>
      <c r="B1121" t="s">
        <v>363</v>
      </c>
      <c r="C1121" t="s">
        <v>364</v>
      </c>
      <c r="D1121" t="s">
        <v>3019</v>
      </c>
      <c r="E1121">
        <v>1</v>
      </c>
      <c r="F1121" t="s">
        <v>212</v>
      </c>
      <c r="G1121" t="s">
        <v>73</v>
      </c>
      <c r="H1121">
        <v>5061648</v>
      </c>
      <c r="I1121" t="s">
        <v>3567</v>
      </c>
      <c r="J1121">
        <v>113000</v>
      </c>
      <c r="K1121">
        <v>113000</v>
      </c>
      <c r="L1121">
        <v>89270</v>
      </c>
      <c r="M1121">
        <v>80230</v>
      </c>
      <c r="N1121">
        <v>80230</v>
      </c>
      <c r="O1121">
        <v>100</v>
      </c>
      <c r="P1121">
        <v>21</v>
      </c>
      <c r="Q1121" t="s">
        <v>75</v>
      </c>
      <c r="R1121" t="s">
        <v>3614</v>
      </c>
      <c r="S1121" t="s">
        <v>88</v>
      </c>
      <c r="T1121" t="s">
        <v>365</v>
      </c>
      <c r="U1121">
        <v>0</v>
      </c>
      <c r="V1121">
        <v>0</v>
      </c>
    </row>
    <row r="1122" spans="1:22">
      <c r="A1122">
        <v>12734</v>
      </c>
      <c r="B1122" t="s">
        <v>366</v>
      </c>
      <c r="C1122" t="s">
        <v>367</v>
      </c>
      <c r="D1122" t="s">
        <v>3019</v>
      </c>
      <c r="E1122">
        <v>1</v>
      </c>
      <c r="F1122" t="s">
        <v>212</v>
      </c>
      <c r="G1122" t="s">
        <v>73</v>
      </c>
      <c r="H1122">
        <v>5061648</v>
      </c>
      <c r="I1122" t="s">
        <v>3567</v>
      </c>
      <c r="J1122">
        <v>38700</v>
      </c>
      <c r="K1122">
        <v>38700</v>
      </c>
      <c r="L1122">
        <v>30573</v>
      </c>
      <c r="M1122">
        <v>27477</v>
      </c>
      <c r="N1122">
        <v>27477</v>
      </c>
      <c r="O1122">
        <v>100</v>
      </c>
      <c r="P1122">
        <v>21</v>
      </c>
      <c r="Q1122" t="s">
        <v>75</v>
      </c>
      <c r="R1122" t="s">
        <v>3614</v>
      </c>
      <c r="S1122" t="s">
        <v>88</v>
      </c>
      <c r="T1122" t="s">
        <v>365</v>
      </c>
      <c r="U1122">
        <v>0</v>
      </c>
      <c r="V1122">
        <v>0</v>
      </c>
    </row>
    <row r="1123" spans="1:22">
      <c r="A1123">
        <v>12492</v>
      </c>
      <c r="B1123" t="s">
        <v>609</v>
      </c>
      <c r="C1123" t="s">
        <v>519</v>
      </c>
      <c r="D1123" t="s">
        <v>2888</v>
      </c>
      <c r="E1123">
        <v>1</v>
      </c>
      <c r="F1123" t="s">
        <v>72</v>
      </c>
      <c r="G1123" t="s">
        <v>73</v>
      </c>
      <c r="H1123">
        <v>5061632</v>
      </c>
      <c r="I1123" t="s">
        <v>3567</v>
      </c>
      <c r="J1123">
        <v>5700</v>
      </c>
      <c r="K1123">
        <v>5700</v>
      </c>
      <c r="L1123">
        <v>4332</v>
      </c>
      <c r="M1123">
        <v>3876</v>
      </c>
      <c r="N1123">
        <v>3876</v>
      </c>
      <c r="O1123">
        <v>100</v>
      </c>
      <c r="P1123">
        <v>24</v>
      </c>
      <c r="Q1123" t="s">
        <v>75</v>
      </c>
      <c r="R1123" t="s">
        <v>2330</v>
      </c>
      <c r="S1123" t="s">
        <v>195</v>
      </c>
      <c r="T1123" t="s">
        <v>436</v>
      </c>
      <c r="U1123">
        <v>0</v>
      </c>
      <c r="V1123">
        <v>0</v>
      </c>
    </row>
    <row r="1124" spans="1:22">
      <c r="A1124">
        <v>12492</v>
      </c>
      <c r="B1124" t="s">
        <v>610</v>
      </c>
      <c r="C1124" t="s">
        <v>367</v>
      </c>
      <c r="D1124" t="s">
        <v>2888</v>
      </c>
      <c r="E1124">
        <v>2</v>
      </c>
      <c r="F1124" t="s">
        <v>72</v>
      </c>
      <c r="G1124" t="s">
        <v>73</v>
      </c>
      <c r="H1124">
        <v>5061632</v>
      </c>
      <c r="I1124" t="s">
        <v>3567</v>
      </c>
      <c r="J1124">
        <v>15000</v>
      </c>
      <c r="K1124">
        <v>7500</v>
      </c>
      <c r="L1124">
        <v>11850</v>
      </c>
      <c r="M1124">
        <v>5325</v>
      </c>
      <c r="N1124">
        <v>10650</v>
      </c>
      <c r="O1124">
        <v>100</v>
      </c>
      <c r="P1124">
        <v>21</v>
      </c>
      <c r="Q1124" t="s">
        <v>75</v>
      </c>
      <c r="R1124" t="s">
        <v>2330</v>
      </c>
      <c r="S1124" t="s">
        <v>195</v>
      </c>
      <c r="T1124" t="s">
        <v>141</v>
      </c>
      <c r="U1124">
        <v>0</v>
      </c>
      <c r="V1124">
        <v>0</v>
      </c>
    </row>
    <row r="1125" spans="1:22">
      <c r="A1125">
        <v>12492</v>
      </c>
      <c r="B1125" t="s">
        <v>444</v>
      </c>
      <c r="C1125" t="s">
        <v>367</v>
      </c>
      <c r="D1125" t="s">
        <v>2888</v>
      </c>
      <c r="E1125">
        <v>2</v>
      </c>
      <c r="F1125" t="s">
        <v>72</v>
      </c>
      <c r="G1125" t="s">
        <v>73</v>
      </c>
      <c r="H1125">
        <v>5061632</v>
      </c>
      <c r="I1125" t="s">
        <v>3567</v>
      </c>
      <c r="J1125">
        <v>18200</v>
      </c>
      <c r="K1125">
        <v>9100</v>
      </c>
      <c r="L1125">
        <v>14378</v>
      </c>
      <c r="M1125">
        <v>6461</v>
      </c>
      <c r="N1125">
        <v>12922</v>
      </c>
      <c r="O1125">
        <v>100</v>
      </c>
      <c r="P1125">
        <v>21</v>
      </c>
      <c r="Q1125" t="s">
        <v>75</v>
      </c>
      <c r="R1125" t="s">
        <v>2330</v>
      </c>
      <c r="S1125" t="s">
        <v>195</v>
      </c>
      <c r="T1125" t="s">
        <v>141</v>
      </c>
      <c r="U1125">
        <v>0</v>
      </c>
      <c r="V1125">
        <v>0</v>
      </c>
    </row>
    <row r="1126" spans="1:22">
      <c r="A1126">
        <v>12492</v>
      </c>
      <c r="B1126" t="s">
        <v>445</v>
      </c>
      <c r="C1126" t="s">
        <v>446</v>
      </c>
      <c r="D1126" t="s">
        <v>2888</v>
      </c>
      <c r="E1126">
        <v>1</v>
      </c>
      <c r="F1126" t="s">
        <v>72</v>
      </c>
      <c r="G1126" t="s">
        <v>73</v>
      </c>
      <c r="H1126">
        <v>5061632</v>
      </c>
      <c r="I1126" t="s">
        <v>3567</v>
      </c>
      <c r="J1126">
        <v>7500</v>
      </c>
      <c r="K1126">
        <v>7500</v>
      </c>
      <c r="L1126">
        <v>5925</v>
      </c>
      <c r="M1126">
        <v>5325</v>
      </c>
      <c r="N1126">
        <v>5325</v>
      </c>
      <c r="O1126">
        <v>100</v>
      </c>
      <c r="P1126">
        <v>21</v>
      </c>
      <c r="Q1126" t="s">
        <v>75</v>
      </c>
      <c r="R1126" t="s">
        <v>2330</v>
      </c>
      <c r="S1126" t="s">
        <v>195</v>
      </c>
      <c r="T1126" t="s">
        <v>447</v>
      </c>
      <c r="U1126">
        <v>0</v>
      </c>
      <c r="V1126">
        <v>0</v>
      </c>
    </row>
    <row r="1127" spans="1:22">
      <c r="A1127">
        <v>12492</v>
      </c>
      <c r="B1127" t="s">
        <v>449</v>
      </c>
      <c r="C1127" t="s">
        <v>450</v>
      </c>
      <c r="D1127" t="s">
        <v>2888</v>
      </c>
      <c r="E1127">
        <v>20</v>
      </c>
      <c r="F1127" t="s">
        <v>72</v>
      </c>
      <c r="G1127" t="s">
        <v>73</v>
      </c>
      <c r="H1127">
        <v>5061632</v>
      </c>
      <c r="I1127" t="s">
        <v>3567</v>
      </c>
      <c r="J1127">
        <v>110000</v>
      </c>
      <c r="K1127">
        <v>5500</v>
      </c>
      <c r="L1127">
        <v>89100</v>
      </c>
      <c r="M1127">
        <v>4015</v>
      </c>
      <c r="N1127">
        <v>80300</v>
      </c>
      <c r="O1127">
        <v>100</v>
      </c>
      <c r="P1127">
        <v>19</v>
      </c>
      <c r="Q1127" t="s">
        <v>75</v>
      </c>
      <c r="R1127" t="s">
        <v>2330</v>
      </c>
      <c r="S1127" t="s">
        <v>195</v>
      </c>
      <c r="T1127" t="s">
        <v>185</v>
      </c>
      <c r="U1127">
        <v>0</v>
      </c>
      <c r="V1127">
        <v>0</v>
      </c>
    </row>
    <row r="1128" spans="1:22">
      <c r="A1128">
        <v>12492</v>
      </c>
      <c r="B1128" t="s">
        <v>603</v>
      </c>
      <c r="C1128" t="s">
        <v>604</v>
      </c>
      <c r="D1128" t="s">
        <v>2888</v>
      </c>
      <c r="E1128">
        <v>6</v>
      </c>
      <c r="F1128" t="s">
        <v>72</v>
      </c>
      <c r="G1128" t="s">
        <v>73</v>
      </c>
      <c r="H1128">
        <v>5061632</v>
      </c>
      <c r="I1128" t="s">
        <v>3567</v>
      </c>
      <c r="J1128">
        <v>126600</v>
      </c>
      <c r="K1128">
        <v>21100</v>
      </c>
      <c r="L1128">
        <v>100014</v>
      </c>
      <c r="M1128">
        <v>14981</v>
      </c>
      <c r="N1128">
        <v>89886</v>
      </c>
      <c r="O1128">
        <v>100</v>
      </c>
      <c r="P1128">
        <v>21</v>
      </c>
      <c r="Q1128" t="s">
        <v>75</v>
      </c>
      <c r="R1128" t="s">
        <v>2330</v>
      </c>
      <c r="S1128" t="s">
        <v>195</v>
      </c>
      <c r="T1128" t="s">
        <v>605</v>
      </c>
      <c r="U1128">
        <v>0</v>
      </c>
      <c r="V1128">
        <v>0</v>
      </c>
    </row>
    <row r="1129" spans="1:22">
      <c r="A1129">
        <v>12492</v>
      </c>
      <c r="B1129" t="s">
        <v>582</v>
      </c>
      <c r="C1129" t="s">
        <v>583</v>
      </c>
      <c r="D1129" t="s">
        <v>2888</v>
      </c>
      <c r="E1129">
        <v>8</v>
      </c>
      <c r="F1129" t="s">
        <v>72</v>
      </c>
      <c r="G1129" t="s">
        <v>73</v>
      </c>
      <c r="H1129">
        <v>5061632</v>
      </c>
      <c r="I1129" t="s">
        <v>3567</v>
      </c>
      <c r="J1129">
        <v>33600</v>
      </c>
      <c r="K1129">
        <v>4200</v>
      </c>
      <c r="L1129">
        <v>26544</v>
      </c>
      <c r="M1129">
        <v>2982</v>
      </c>
      <c r="N1129">
        <v>23856</v>
      </c>
      <c r="O1129">
        <v>100</v>
      </c>
      <c r="P1129">
        <v>21</v>
      </c>
      <c r="Q1129" t="s">
        <v>75</v>
      </c>
      <c r="R1129" t="s">
        <v>2330</v>
      </c>
      <c r="S1129" t="s">
        <v>195</v>
      </c>
      <c r="T1129" t="s">
        <v>172</v>
      </c>
      <c r="U1129">
        <v>0</v>
      </c>
      <c r="V1129">
        <v>0</v>
      </c>
    </row>
    <row r="1130" spans="1:22">
      <c r="A1130">
        <v>12492</v>
      </c>
      <c r="B1130" t="s">
        <v>588</v>
      </c>
      <c r="C1130" t="s">
        <v>583</v>
      </c>
      <c r="D1130" t="s">
        <v>2888</v>
      </c>
      <c r="E1130">
        <v>1</v>
      </c>
      <c r="F1130" t="s">
        <v>72</v>
      </c>
      <c r="G1130" t="s">
        <v>73</v>
      </c>
      <c r="H1130">
        <v>5061632</v>
      </c>
      <c r="I1130" t="s">
        <v>3567</v>
      </c>
      <c r="J1130">
        <v>11000</v>
      </c>
      <c r="K1130">
        <v>11000</v>
      </c>
      <c r="L1130">
        <v>8690</v>
      </c>
      <c r="M1130">
        <v>7810</v>
      </c>
      <c r="N1130">
        <v>7810</v>
      </c>
      <c r="O1130">
        <v>100</v>
      </c>
      <c r="P1130">
        <v>21</v>
      </c>
      <c r="Q1130" t="s">
        <v>75</v>
      </c>
      <c r="R1130" t="s">
        <v>2330</v>
      </c>
      <c r="S1130" t="s">
        <v>195</v>
      </c>
      <c r="T1130" t="s">
        <v>172</v>
      </c>
      <c r="U1130">
        <v>0</v>
      </c>
      <c r="V1130">
        <v>0</v>
      </c>
    </row>
    <row r="1131" spans="1:22">
      <c r="A1131">
        <v>12492</v>
      </c>
      <c r="B1131" t="s">
        <v>606</v>
      </c>
      <c r="C1131" t="s">
        <v>286</v>
      </c>
      <c r="D1131" t="s">
        <v>2888</v>
      </c>
      <c r="E1131">
        <v>2</v>
      </c>
      <c r="F1131" t="s">
        <v>72</v>
      </c>
      <c r="G1131" t="s">
        <v>73</v>
      </c>
      <c r="H1131">
        <v>5061632</v>
      </c>
      <c r="I1131" t="s">
        <v>3567</v>
      </c>
      <c r="J1131">
        <v>7800</v>
      </c>
      <c r="K1131">
        <v>3900</v>
      </c>
      <c r="L1131">
        <v>6162</v>
      </c>
      <c r="M1131">
        <v>2769</v>
      </c>
      <c r="N1131">
        <v>5538</v>
      </c>
      <c r="O1131">
        <v>100</v>
      </c>
      <c r="P1131">
        <v>21</v>
      </c>
      <c r="Q1131" t="s">
        <v>75</v>
      </c>
      <c r="R1131" t="s">
        <v>2330</v>
      </c>
      <c r="S1131" t="s">
        <v>195</v>
      </c>
      <c r="T1131" t="s">
        <v>287</v>
      </c>
      <c r="U1131">
        <v>0</v>
      </c>
      <c r="V1131">
        <v>0</v>
      </c>
    </row>
    <row r="1132" spans="1:22">
      <c r="A1132">
        <v>12492</v>
      </c>
      <c r="B1132" t="s">
        <v>457</v>
      </c>
      <c r="C1132" t="s">
        <v>458</v>
      </c>
      <c r="D1132" t="s">
        <v>2888</v>
      </c>
      <c r="E1132">
        <v>2</v>
      </c>
      <c r="F1132" t="s">
        <v>72</v>
      </c>
      <c r="G1132" t="s">
        <v>73</v>
      </c>
      <c r="H1132">
        <v>5061632</v>
      </c>
      <c r="I1132" t="s">
        <v>3567</v>
      </c>
      <c r="J1132">
        <v>1800</v>
      </c>
      <c r="K1132">
        <v>900</v>
      </c>
      <c r="L1132">
        <v>1422</v>
      </c>
      <c r="M1132">
        <v>639</v>
      </c>
      <c r="N1132">
        <v>1278</v>
      </c>
      <c r="O1132">
        <v>100</v>
      </c>
      <c r="P1132">
        <v>21</v>
      </c>
      <c r="Q1132" t="s">
        <v>75</v>
      </c>
      <c r="R1132" t="s">
        <v>2330</v>
      </c>
      <c r="S1132" t="s">
        <v>195</v>
      </c>
      <c r="T1132" t="s">
        <v>172</v>
      </c>
      <c r="U1132">
        <v>0</v>
      </c>
      <c r="V1132">
        <v>0</v>
      </c>
    </row>
    <row r="1133" spans="1:22">
      <c r="A1133">
        <v>12492</v>
      </c>
      <c r="B1133" t="s">
        <v>460</v>
      </c>
      <c r="C1133" t="s">
        <v>461</v>
      </c>
      <c r="D1133" t="s">
        <v>2888</v>
      </c>
      <c r="E1133">
        <v>1</v>
      </c>
      <c r="F1133" t="s">
        <v>72</v>
      </c>
      <c r="G1133" t="s">
        <v>73</v>
      </c>
      <c r="H1133">
        <v>5061632</v>
      </c>
      <c r="I1133" t="s">
        <v>3567</v>
      </c>
      <c r="J1133">
        <v>219000</v>
      </c>
      <c r="K1133">
        <v>219000</v>
      </c>
      <c r="L1133">
        <v>177390</v>
      </c>
      <c r="M1133">
        <v>159870</v>
      </c>
      <c r="N1133">
        <v>159870</v>
      </c>
      <c r="O1133">
        <v>100</v>
      </c>
      <c r="P1133">
        <v>19</v>
      </c>
      <c r="Q1133" t="s">
        <v>75</v>
      </c>
      <c r="R1133" t="s">
        <v>2330</v>
      </c>
      <c r="S1133" t="s">
        <v>195</v>
      </c>
      <c r="T1133" t="s">
        <v>462</v>
      </c>
      <c r="U1133">
        <v>0</v>
      </c>
      <c r="V1133">
        <v>0</v>
      </c>
    </row>
    <row r="1134" spans="1:22">
      <c r="A1134">
        <v>12492</v>
      </c>
      <c r="B1134" t="s">
        <v>596</v>
      </c>
      <c r="C1134" t="s">
        <v>597</v>
      </c>
      <c r="D1134" t="s">
        <v>2888</v>
      </c>
      <c r="E1134">
        <v>1</v>
      </c>
      <c r="F1134" t="s">
        <v>72</v>
      </c>
      <c r="G1134" t="s">
        <v>73</v>
      </c>
      <c r="H1134">
        <v>5061632</v>
      </c>
      <c r="I1134" t="s">
        <v>3567</v>
      </c>
      <c r="J1134">
        <v>42600</v>
      </c>
      <c r="K1134">
        <v>42600</v>
      </c>
      <c r="L1134">
        <v>33654</v>
      </c>
      <c r="M1134">
        <v>30246</v>
      </c>
      <c r="N1134">
        <v>30246</v>
      </c>
      <c r="O1134">
        <v>100</v>
      </c>
      <c r="P1134">
        <v>21</v>
      </c>
      <c r="Q1134" t="s">
        <v>75</v>
      </c>
      <c r="R1134" t="s">
        <v>2330</v>
      </c>
      <c r="S1134" t="s">
        <v>195</v>
      </c>
      <c r="T1134" t="s">
        <v>598</v>
      </c>
      <c r="U1134">
        <v>0</v>
      </c>
      <c r="V1134">
        <v>0</v>
      </c>
    </row>
    <row r="1135" spans="1:22">
      <c r="A1135">
        <v>12492</v>
      </c>
      <c r="B1135" t="s">
        <v>600</v>
      </c>
      <c r="C1135" t="s">
        <v>597</v>
      </c>
      <c r="D1135" t="s">
        <v>2888</v>
      </c>
      <c r="E1135">
        <v>1</v>
      </c>
      <c r="F1135" t="s">
        <v>72</v>
      </c>
      <c r="G1135" t="s">
        <v>73</v>
      </c>
      <c r="H1135">
        <v>5061632</v>
      </c>
      <c r="I1135" t="s">
        <v>3567</v>
      </c>
      <c r="J1135">
        <v>39600</v>
      </c>
      <c r="K1135">
        <v>39600</v>
      </c>
      <c r="L1135">
        <v>31284</v>
      </c>
      <c r="M1135">
        <v>28116</v>
      </c>
      <c r="N1135">
        <v>28116</v>
      </c>
      <c r="O1135">
        <v>100</v>
      </c>
      <c r="P1135">
        <v>21</v>
      </c>
      <c r="Q1135" t="s">
        <v>75</v>
      </c>
      <c r="R1135" t="s">
        <v>2330</v>
      </c>
      <c r="S1135" t="s">
        <v>195</v>
      </c>
      <c r="T1135" t="s">
        <v>598</v>
      </c>
      <c r="U1135">
        <v>0</v>
      </c>
      <c r="V1135">
        <v>0</v>
      </c>
    </row>
    <row r="1136" spans="1:22">
      <c r="A1136">
        <v>12492</v>
      </c>
      <c r="B1136" t="s">
        <v>590</v>
      </c>
      <c r="C1136" t="s">
        <v>519</v>
      </c>
      <c r="D1136" t="s">
        <v>2888</v>
      </c>
      <c r="E1136">
        <v>1</v>
      </c>
      <c r="F1136" t="s">
        <v>72</v>
      </c>
      <c r="G1136" t="s">
        <v>73</v>
      </c>
      <c r="H1136">
        <v>5061632</v>
      </c>
      <c r="I1136" t="s">
        <v>3567</v>
      </c>
      <c r="J1136">
        <v>12500</v>
      </c>
      <c r="K1136">
        <v>12500</v>
      </c>
      <c r="L1136">
        <v>9500</v>
      </c>
      <c r="M1136">
        <v>8500</v>
      </c>
      <c r="N1136">
        <v>8500</v>
      </c>
      <c r="O1136">
        <v>100</v>
      </c>
      <c r="P1136">
        <v>24</v>
      </c>
      <c r="Q1136" t="s">
        <v>75</v>
      </c>
      <c r="R1136" t="s">
        <v>2330</v>
      </c>
      <c r="S1136" t="s">
        <v>195</v>
      </c>
      <c r="T1136" t="s">
        <v>436</v>
      </c>
      <c r="U1136">
        <v>0</v>
      </c>
      <c r="V1136">
        <v>0</v>
      </c>
    </row>
    <row r="1137" spans="1:22">
      <c r="A1137">
        <v>12492</v>
      </c>
      <c r="B1137" t="s">
        <v>587</v>
      </c>
      <c r="C1137" t="s">
        <v>367</v>
      </c>
      <c r="D1137" t="s">
        <v>2888</v>
      </c>
      <c r="E1137">
        <v>1</v>
      </c>
      <c r="F1137" t="s">
        <v>72</v>
      </c>
      <c r="G1137" t="s">
        <v>73</v>
      </c>
      <c r="H1137">
        <v>5061632</v>
      </c>
      <c r="I1137" t="s">
        <v>3567</v>
      </c>
      <c r="J1137">
        <v>5600</v>
      </c>
      <c r="K1137">
        <v>5600</v>
      </c>
      <c r="L1137">
        <v>4424</v>
      </c>
      <c r="M1137">
        <v>3976</v>
      </c>
      <c r="N1137">
        <v>3976</v>
      </c>
      <c r="O1137">
        <v>100</v>
      </c>
      <c r="P1137">
        <v>21</v>
      </c>
      <c r="Q1137" t="s">
        <v>75</v>
      </c>
      <c r="R1137" t="s">
        <v>2330</v>
      </c>
      <c r="S1137" t="s">
        <v>195</v>
      </c>
      <c r="T1137" t="s">
        <v>141</v>
      </c>
      <c r="U1137">
        <v>0</v>
      </c>
      <c r="V1137">
        <v>0</v>
      </c>
    </row>
    <row r="1138" spans="1:22">
      <c r="A1138">
        <v>12492</v>
      </c>
      <c r="B1138" t="s">
        <v>592</v>
      </c>
      <c r="C1138" t="s">
        <v>593</v>
      </c>
      <c r="D1138" t="s">
        <v>2888</v>
      </c>
      <c r="E1138">
        <v>2</v>
      </c>
      <c r="F1138" t="s">
        <v>72</v>
      </c>
      <c r="G1138" t="s">
        <v>73</v>
      </c>
      <c r="H1138">
        <v>5061632</v>
      </c>
      <c r="I1138" t="s">
        <v>3567</v>
      </c>
      <c r="J1138">
        <v>8800</v>
      </c>
      <c r="K1138">
        <v>4400</v>
      </c>
      <c r="L1138">
        <v>6952</v>
      </c>
      <c r="M1138">
        <v>3124</v>
      </c>
      <c r="N1138">
        <v>6248</v>
      </c>
      <c r="O1138">
        <v>100</v>
      </c>
      <c r="P1138">
        <v>21</v>
      </c>
      <c r="Q1138" t="s">
        <v>75</v>
      </c>
      <c r="R1138" t="s">
        <v>2330</v>
      </c>
      <c r="S1138" t="s">
        <v>195</v>
      </c>
      <c r="T1138" t="s">
        <v>462</v>
      </c>
      <c r="U1138">
        <v>0</v>
      </c>
      <c r="V1138">
        <v>0</v>
      </c>
    </row>
    <row r="1139" spans="1:22">
      <c r="A1139">
        <v>12492</v>
      </c>
      <c r="B1139" t="s">
        <v>470</v>
      </c>
      <c r="C1139" t="s">
        <v>471</v>
      </c>
      <c r="D1139" t="s">
        <v>2888</v>
      </c>
      <c r="E1139">
        <v>1</v>
      </c>
      <c r="F1139" t="s">
        <v>72</v>
      </c>
      <c r="G1139" t="s">
        <v>73</v>
      </c>
      <c r="H1139">
        <v>5061632</v>
      </c>
      <c r="I1139" t="s">
        <v>3567</v>
      </c>
      <c r="J1139">
        <v>7400</v>
      </c>
      <c r="K1139">
        <v>7400</v>
      </c>
      <c r="L1139">
        <v>5994</v>
      </c>
      <c r="M1139">
        <v>5402</v>
      </c>
      <c r="N1139">
        <v>5402</v>
      </c>
      <c r="O1139">
        <v>100</v>
      </c>
      <c r="P1139">
        <v>19</v>
      </c>
      <c r="Q1139" t="s">
        <v>75</v>
      </c>
      <c r="R1139" t="s">
        <v>2330</v>
      </c>
      <c r="S1139" t="s">
        <v>195</v>
      </c>
      <c r="T1139" t="s">
        <v>462</v>
      </c>
      <c r="U1139">
        <v>0</v>
      </c>
      <c r="V1139">
        <v>0</v>
      </c>
    </row>
    <row r="1140" spans="1:22">
      <c r="A1140">
        <v>12492</v>
      </c>
      <c r="B1140" t="s">
        <v>594</v>
      </c>
      <c r="C1140" t="s">
        <v>528</v>
      </c>
      <c r="D1140" t="s">
        <v>2888</v>
      </c>
      <c r="E1140">
        <v>2</v>
      </c>
      <c r="F1140" t="s">
        <v>72</v>
      </c>
      <c r="G1140" t="s">
        <v>73</v>
      </c>
      <c r="H1140">
        <v>5061632</v>
      </c>
      <c r="I1140" t="s">
        <v>3567</v>
      </c>
      <c r="J1140">
        <v>8800</v>
      </c>
      <c r="K1140">
        <v>4400</v>
      </c>
      <c r="L1140">
        <v>6952</v>
      </c>
      <c r="M1140">
        <v>3124</v>
      </c>
      <c r="N1140">
        <v>6248</v>
      </c>
      <c r="O1140">
        <v>100</v>
      </c>
      <c r="P1140">
        <v>21</v>
      </c>
      <c r="Q1140" t="s">
        <v>75</v>
      </c>
      <c r="R1140" t="s">
        <v>2330</v>
      </c>
      <c r="S1140" t="s">
        <v>195</v>
      </c>
      <c r="T1140" t="s">
        <v>141</v>
      </c>
      <c r="U1140">
        <v>0</v>
      </c>
      <c r="V1140">
        <v>0</v>
      </c>
    </row>
    <row r="1141" spans="1:22">
      <c r="A1141">
        <v>12492</v>
      </c>
      <c r="B1141" t="s">
        <v>601</v>
      </c>
      <c r="C1141" t="s">
        <v>528</v>
      </c>
      <c r="D1141" t="s">
        <v>2888</v>
      </c>
      <c r="E1141">
        <v>1</v>
      </c>
      <c r="F1141" t="s">
        <v>72</v>
      </c>
      <c r="G1141" t="s">
        <v>73</v>
      </c>
      <c r="H1141">
        <v>5061632</v>
      </c>
      <c r="I1141" t="s">
        <v>3567</v>
      </c>
      <c r="J1141">
        <v>7200</v>
      </c>
      <c r="K1141">
        <v>7200</v>
      </c>
      <c r="L1141">
        <v>5688</v>
      </c>
      <c r="M1141">
        <v>5112</v>
      </c>
      <c r="N1141">
        <v>5112</v>
      </c>
      <c r="O1141">
        <v>100</v>
      </c>
      <c r="P1141">
        <v>21</v>
      </c>
      <c r="Q1141" t="s">
        <v>75</v>
      </c>
      <c r="R1141" t="s">
        <v>2330</v>
      </c>
      <c r="S1141" t="s">
        <v>195</v>
      </c>
      <c r="T1141" t="s">
        <v>141</v>
      </c>
      <c r="U1141">
        <v>0</v>
      </c>
      <c r="V1141">
        <v>0</v>
      </c>
    </row>
    <row r="1142" spans="1:22">
      <c r="A1142">
        <v>12492</v>
      </c>
      <c r="B1142" t="s">
        <v>584</v>
      </c>
      <c r="C1142" t="s">
        <v>367</v>
      </c>
      <c r="D1142" t="s">
        <v>2888</v>
      </c>
      <c r="E1142">
        <v>2</v>
      </c>
      <c r="F1142" t="s">
        <v>72</v>
      </c>
      <c r="G1142" t="s">
        <v>73</v>
      </c>
      <c r="H1142">
        <v>5061632</v>
      </c>
      <c r="I1142" t="s">
        <v>3567</v>
      </c>
      <c r="J1142">
        <v>22400</v>
      </c>
      <c r="K1142">
        <v>11200</v>
      </c>
      <c r="L1142">
        <v>17696</v>
      </c>
      <c r="M1142">
        <v>7952</v>
      </c>
      <c r="N1142">
        <v>15904</v>
      </c>
      <c r="O1142">
        <v>100</v>
      </c>
      <c r="P1142">
        <v>21</v>
      </c>
      <c r="Q1142" t="s">
        <v>75</v>
      </c>
      <c r="R1142" t="s">
        <v>2330</v>
      </c>
      <c r="S1142" t="s">
        <v>195</v>
      </c>
      <c r="T1142" t="s">
        <v>141</v>
      </c>
      <c r="U1142">
        <v>0</v>
      </c>
      <c r="V1142">
        <v>0</v>
      </c>
    </row>
    <row r="1143" spans="1:22">
      <c r="A1143">
        <v>12492</v>
      </c>
      <c r="B1143" t="s">
        <v>591</v>
      </c>
      <c r="C1143" t="s">
        <v>367</v>
      </c>
      <c r="D1143" t="s">
        <v>2888</v>
      </c>
      <c r="E1143">
        <v>1</v>
      </c>
      <c r="F1143" t="s">
        <v>72</v>
      </c>
      <c r="G1143" t="s">
        <v>73</v>
      </c>
      <c r="H1143">
        <v>5061632</v>
      </c>
      <c r="I1143" t="s">
        <v>3567</v>
      </c>
      <c r="J1143">
        <v>54200</v>
      </c>
      <c r="K1143">
        <v>54200</v>
      </c>
      <c r="L1143">
        <v>42818</v>
      </c>
      <c r="M1143">
        <v>38482</v>
      </c>
      <c r="N1143">
        <v>38482</v>
      </c>
      <c r="O1143">
        <v>100</v>
      </c>
      <c r="P1143">
        <v>21</v>
      </c>
      <c r="Q1143" t="s">
        <v>75</v>
      </c>
      <c r="R1143" t="s">
        <v>2330</v>
      </c>
      <c r="S1143" t="s">
        <v>195</v>
      </c>
      <c r="T1143" t="s">
        <v>141</v>
      </c>
      <c r="U1143">
        <v>0</v>
      </c>
      <c r="V1143">
        <v>0</v>
      </c>
    </row>
    <row r="1144" spans="1:22">
      <c r="A1144">
        <v>12492</v>
      </c>
      <c r="B1144" t="s">
        <v>472</v>
      </c>
      <c r="C1144" t="s">
        <v>140</v>
      </c>
      <c r="D1144" t="s">
        <v>2888</v>
      </c>
      <c r="E1144">
        <v>1</v>
      </c>
      <c r="F1144" t="s">
        <v>72</v>
      </c>
      <c r="G1144" t="s">
        <v>73</v>
      </c>
      <c r="H1144">
        <v>5061632</v>
      </c>
      <c r="I1144" t="s">
        <v>3567</v>
      </c>
      <c r="J1144">
        <v>9000</v>
      </c>
      <c r="K1144">
        <v>9000</v>
      </c>
      <c r="L1144">
        <v>7110</v>
      </c>
      <c r="M1144">
        <v>6390</v>
      </c>
      <c r="N1144">
        <v>6390</v>
      </c>
      <c r="O1144">
        <v>100</v>
      </c>
      <c r="P1144">
        <v>21</v>
      </c>
      <c r="Q1144" t="s">
        <v>75</v>
      </c>
      <c r="R1144" t="s">
        <v>2330</v>
      </c>
      <c r="S1144" t="s">
        <v>195</v>
      </c>
      <c r="T1144" t="s">
        <v>141</v>
      </c>
      <c r="U1144">
        <v>0</v>
      </c>
      <c r="V1144">
        <v>0</v>
      </c>
    </row>
    <row r="1145" spans="1:22">
      <c r="A1145">
        <v>12492</v>
      </c>
      <c r="B1145" t="s">
        <v>473</v>
      </c>
      <c r="C1145" t="s">
        <v>474</v>
      </c>
      <c r="D1145" t="s">
        <v>2888</v>
      </c>
      <c r="E1145">
        <v>1</v>
      </c>
      <c r="F1145" t="s">
        <v>72</v>
      </c>
      <c r="G1145" t="s">
        <v>73</v>
      </c>
      <c r="H1145">
        <v>5061632</v>
      </c>
      <c r="I1145" t="s">
        <v>3567</v>
      </c>
      <c r="J1145">
        <v>16500</v>
      </c>
      <c r="K1145">
        <v>16500</v>
      </c>
      <c r="L1145">
        <v>12540</v>
      </c>
      <c r="M1145">
        <v>11220</v>
      </c>
      <c r="N1145">
        <v>11220</v>
      </c>
      <c r="O1145">
        <v>100</v>
      </c>
      <c r="P1145">
        <v>24</v>
      </c>
      <c r="Q1145" t="s">
        <v>75</v>
      </c>
      <c r="R1145" t="s">
        <v>2330</v>
      </c>
      <c r="S1145" t="s">
        <v>195</v>
      </c>
      <c r="T1145" t="s">
        <v>436</v>
      </c>
      <c r="U1145">
        <v>0</v>
      </c>
      <c r="V1145">
        <v>0</v>
      </c>
    </row>
    <row r="1146" spans="1:22">
      <c r="A1146">
        <v>12492</v>
      </c>
      <c r="B1146" t="s">
        <v>476</v>
      </c>
      <c r="C1146" t="s">
        <v>477</v>
      </c>
      <c r="D1146" t="s">
        <v>2888</v>
      </c>
      <c r="E1146">
        <v>1</v>
      </c>
      <c r="F1146" t="s">
        <v>72</v>
      </c>
      <c r="G1146" t="s">
        <v>73</v>
      </c>
      <c r="H1146">
        <v>5061632</v>
      </c>
      <c r="I1146" t="s">
        <v>3567</v>
      </c>
      <c r="J1146">
        <v>4500</v>
      </c>
      <c r="K1146">
        <v>4500</v>
      </c>
      <c r="L1146">
        <v>3645</v>
      </c>
      <c r="M1146">
        <v>3285</v>
      </c>
      <c r="N1146">
        <v>3285</v>
      </c>
      <c r="O1146">
        <v>100</v>
      </c>
      <c r="P1146">
        <v>19</v>
      </c>
      <c r="Q1146" t="s">
        <v>75</v>
      </c>
      <c r="R1146" t="s">
        <v>2330</v>
      </c>
      <c r="S1146" t="s">
        <v>195</v>
      </c>
      <c r="T1146" t="s">
        <v>462</v>
      </c>
      <c r="U1146">
        <v>0</v>
      </c>
      <c r="V1146">
        <v>0</v>
      </c>
    </row>
    <row r="1147" spans="1:22">
      <c r="A1147">
        <v>12492</v>
      </c>
      <c r="B1147" t="s">
        <v>478</v>
      </c>
      <c r="C1147" t="s">
        <v>479</v>
      </c>
      <c r="D1147" t="s">
        <v>2888</v>
      </c>
      <c r="E1147">
        <v>8</v>
      </c>
      <c r="F1147" t="s">
        <v>72</v>
      </c>
      <c r="G1147" t="s">
        <v>73</v>
      </c>
      <c r="H1147">
        <v>5061632</v>
      </c>
      <c r="I1147" t="s">
        <v>3567</v>
      </c>
      <c r="J1147">
        <v>51200</v>
      </c>
      <c r="K1147">
        <v>6400</v>
      </c>
      <c r="L1147">
        <v>40448</v>
      </c>
      <c r="M1147">
        <v>4544</v>
      </c>
      <c r="N1147">
        <v>36352</v>
      </c>
      <c r="O1147">
        <v>100</v>
      </c>
      <c r="P1147">
        <v>21</v>
      </c>
      <c r="Q1147" t="s">
        <v>75</v>
      </c>
      <c r="R1147" t="s">
        <v>2330</v>
      </c>
      <c r="S1147" t="s">
        <v>195</v>
      </c>
      <c r="T1147" t="s">
        <v>480</v>
      </c>
      <c r="U1147">
        <v>0</v>
      </c>
      <c r="V1147">
        <v>0</v>
      </c>
    </row>
    <row r="1148" spans="1:22">
      <c r="A1148">
        <v>12492</v>
      </c>
      <c r="B1148" t="s">
        <v>481</v>
      </c>
      <c r="C1148" t="s">
        <v>367</v>
      </c>
      <c r="D1148" t="s">
        <v>2888</v>
      </c>
      <c r="E1148">
        <v>2</v>
      </c>
      <c r="F1148" t="s">
        <v>72</v>
      </c>
      <c r="G1148" t="s">
        <v>73</v>
      </c>
      <c r="H1148">
        <v>5061632</v>
      </c>
      <c r="I1148" t="s">
        <v>3567</v>
      </c>
      <c r="J1148">
        <v>14800</v>
      </c>
      <c r="K1148">
        <v>7400</v>
      </c>
      <c r="L1148">
        <v>11692</v>
      </c>
      <c r="M1148">
        <v>5254</v>
      </c>
      <c r="N1148">
        <v>10508</v>
      </c>
      <c r="O1148">
        <v>100</v>
      </c>
      <c r="P1148">
        <v>21</v>
      </c>
      <c r="Q1148" t="s">
        <v>75</v>
      </c>
      <c r="R1148" t="s">
        <v>2330</v>
      </c>
      <c r="S1148" t="s">
        <v>195</v>
      </c>
      <c r="T1148" t="s">
        <v>141</v>
      </c>
      <c r="U1148">
        <v>0</v>
      </c>
      <c r="V1148">
        <v>0</v>
      </c>
    </row>
    <row r="1149" spans="1:22">
      <c r="A1149">
        <v>12492</v>
      </c>
      <c r="B1149" t="s">
        <v>585</v>
      </c>
      <c r="C1149" t="s">
        <v>519</v>
      </c>
      <c r="D1149" t="s">
        <v>2888</v>
      </c>
      <c r="E1149">
        <v>1</v>
      </c>
      <c r="F1149" t="s">
        <v>72</v>
      </c>
      <c r="G1149" t="s">
        <v>73</v>
      </c>
      <c r="H1149">
        <v>5061632</v>
      </c>
      <c r="I1149" t="s">
        <v>3567</v>
      </c>
      <c r="J1149">
        <v>75300</v>
      </c>
      <c r="K1149">
        <v>75300</v>
      </c>
      <c r="L1149">
        <v>60993</v>
      </c>
      <c r="M1149">
        <v>54969</v>
      </c>
      <c r="N1149">
        <v>54969</v>
      </c>
      <c r="O1149">
        <v>100</v>
      </c>
      <c r="P1149">
        <v>19</v>
      </c>
      <c r="Q1149" t="s">
        <v>75</v>
      </c>
      <c r="R1149" t="s">
        <v>2330</v>
      </c>
      <c r="S1149" t="s">
        <v>195</v>
      </c>
      <c r="T1149" t="s">
        <v>462</v>
      </c>
      <c r="U1149">
        <v>0</v>
      </c>
      <c r="V1149">
        <v>0</v>
      </c>
    </row>
    <row r="1150" spans="1:22">
      <c r="A1150">
        <v>12492</v>
      </c>
      <c r="B1150" t="s">
        <v>599</v>
      </c>
      <c r="C1150" t="s">
        <v>467</v>
      </c>
      <c r="D1150" t="s">
        <v>2888</v>
      </c>
      <c r="E1150">
        <v>1</v>
      </c>
      <c r="F1150" t="s">
        <v>72</v>
      </c>
      <c r="G1150" t="s">
        <v>73</v>
      </c>
      <c r="H1150">
        <v>5061632</v>
      </c>
      <c r="I1150" t="s">
        <v>3567</v>
      </c>
      <c r="J1150">
        <v>19800</v>
      </c>
      <c r="K1150">
        <v>19800</v>
      </c>
      <c r="L1150">
        <v>15048</v>
      </c>
      <c r="M1150">
        <v>13464</v>
      </c>
      <c r="N1150">
        <v>13464</v>
      </c>
      <c r="O1150">
        <v>100</v>
      </c>
      <c r="P1150">
        <v>24</v>
      </c>
      <c r="Q1150" t="s">
        <v>75</v>
      </c>
      <c r="R1150" t="s">
        <v>2330</v>
      </c>
      <c r="S1150" t="s">
        <v>195</v>
      </c>
      <c r="T1150" t="s">
        <v>436</v>
      </c>
      <c r="U1150">
        <v>0</v>
      </c>
      <c r="V1150">
        <v>0</v>
      </c>
    </row>
    <row r="1151" spans="1:22">
      <c r="A1151">
        <v>12492</v>
      </c>
      <c r="B1151" t="s">
        <v>589</v>
      </c>
      <c r="C1151" t="s">
        <v>519</v>
      </c>
      <c r="D1151" t="s">
        <v>2888</v>
      </c>
      <c r="E1151">
        <v>1</v>
      </c>
      <c r="F1151" t="s">
        <v>72</v>
      </c>
      <c r="G1151" t="s">
        <v>73</v>
      </c>
      <c r="H1151">
        <v>5061632</v>
      </c>
      <c r="I1151" t="s">
        <v>3567</v>
      </c>
      <c r="J1151">
        <v>11700</v>
      </c>
      <c r="K1151">
        <v>11700</v>
      </c>
      <c r="L1151">
        <v>8892</v>
      </c>
      <c r="M1151">
        <v>7956</v>
      </c>
      <c r="N1151">
        <v>7956</v>
      </c>
      <c r="O1151">
        <v>100</v>
      </c>
      <c r="P1151">
        <v>24</v>
      </c>
      <c r="Q1151" t="s">
        <v>75</v>
      </c>
      <c r="R1151" t="s">
        <v>2330</v>
      </c>
      <c r="S1151" t="s">
        <v>195</v>
      </c>
      <c r="T1151" t="s">
        <v>436</v>
      </c>
      <c r="U1151">
        <v>0</v>
      </c>
      <c r="V1151">
        <v>0</v>
      </c>
    </row>
    <row r="1152" spans="1:22">
      <c r="A1152">
        <v>12492</v>
      </c>
      <c r="B1152" t="s">
        <v>586</v>
      </c>
      <c r="C1152" t="s">
        <v>367</v>
      </c>
      <c r="D1152" t="s">
        <v>2888</v>
      </c>
      <c r="E1152">
        <v>1</v>
      </c>
      <c r="F1152" t="s">
        <v>72</v>
      </c>
      <c r="G1152" t="s">
        <v>73</v>
      </c>
      <c r="H1152">
        <v>5061632</v>
      </c>
      <c r="I1152" t="s">
        <v>3567</v>
      </c>
      <c r="J1152">
        <v>11300</v>
      </c>
      <c r="K1152">
        <v>11300</v>
      </c>
      <c r="L1152">
        <v>8927</v>
      </c>
      <c r="M1152">
        <v>8023</v>
      </c>
      <c r="N1152">
        <v>8023</v>
      </c>
      <c r="O1152">
        <v>100</v>
      </c>
      <c r="P1152">
        <v>21</v>
      </c>
      <c r="Q1152" t="s">
        <v>75</v>
      </c>
      <c r="R1152" t="s">
        <v>2330</v>
      </c>
      <c r="S1152" t="s">
        <v>195</v>
      </c>
      <c r="T1152" t="s">
        <v>141</v>
      </c>
      <c r="U1152">
        <v>0</v>
      </c>
      <c r="V1152">
        <v>0</v>
      </c>
    </row>
    <row r="1153" spans="1:22">
      <c r="A1153">
        <v>12492</v>
      </c>
      <c r="B1153" t="s">
        <v>595</v>
      </c>
      <c r="C1153" t="s">
        <v>519</v>
      </c>
      <c r="D1153" t="s">
        <v>2888</v>
      </c>
      <c r="E1153">
        <v>1</v>
      </c>
      <c r="F1153" t="s">
        <v>72</v>
      </c>
      <c r="G1153" t="s">
        <v>73</v>
      </c>
      <c r="H1153">
        <v>5061632</v>
      </c>
      <c r="I1153" t="s">
        <v>3567</v>
      </c>
      <c r="J1153">
        <v>27500</v>
      </c>
      <c r="K1153">
        <v>27500</v>
      </c>
      <c r="L1153">
        <v>20900</v>
      </c>
      <c r="M1153">
        <v>18700</v>
      </c>
      <c r="N1153">
        <v>18700</v>
      </c>
      <c r="O1153">
        <v>100</v>
      </c>
      <c r="P1153">
        <v>24</v>
      </c>
      <c r="Q1153" t="s">
        <v>75</v>
      </c>
      <c r="R1153" t="s">
        <v>2330</v>
      </c>
      <c r="S1153" t="s">
        <v>195</v>
      </c>
      <c r="T1153" t="s">
        <v>436</v>
      </c>
      <c r="U1153">
        <v>0</v>
      </c>
      <c r="V1153">
        <v>0</v>
      </c>
    </row>
    <row r="1154" spans="1:22">
      <c r="A1154">
        <v>12492</v>
      </c>
      <c r="B1154" t="s">
        <v>484</v>
      </c>
      <c r="C1154" t="s">
        <v>485</v>
      </c>
      <c r="D1154" t="s">
        <v>2888</v>
      </c>
      <c r="E1154">
        <v>4</v>
      </c>
      <c r="F1154" t="s">
        <v>72</v>
      </c>
      <c r="G1154" t="s">
        <v>73</v>
      </c>
      <c r="H1154">
        <v>5061632</v>
      </c>
      <c r="I1154" t="s">
        <v>3567</v>
      </c>
      <c r="J1154">
        <v>242800</v>
      </c>
      <c r="K1154">
        <v>60700</v>
      </c>
      <c r="L1154">
        <v>196668</v>
      </c>
      <c r="M1154">
        <v>44311</v>
      </c>
      <c r="N1154">
        <v>177244</v>
      </c>
      <c r="O1154">
        <v>100</v>
      </c>
      <c r="P1154">
        <v>19</v>
      </c>
      <c r="Q1154" t="s">
        <v>75</v>
      </c>
      <c r="R1154" t="s">
        <v>2330</v>
      </c>
      <c r="S1154" t="s">
        <v>195</v>
      </c>
      <c r="T1154" t="s">
        <v>462</v>
      </c>
      <c r="U1154">
        <v>0</v>
      </c>
      <c r="V1154">
        <v>0</v>
      </c>
    </row>
    <row r="1155" spans="1:22">
      <c r="A1155">
        <v>12492</v>
      </c>
      <c r="B1155" t="s">
        <v>486</v>
      </c>
      <c r="C1155" t="s">
        <v>487</v>
      </c>
      <c r="D1155" t="s">
        <v>2888</v>
      </c>
      <c r="E1155">
        <v>10</v>
      </c>
      <c r="F1155" t="s">
        <v>72</v>
      </c>
      <c r="G1155" t="s">
        <v>73</v>
      </c>
      <c r="H1155">
        <v>5061632</v>
      </c>
      <c r="I1155" t="s">
        <v>3567</v>
      </c>
      <c r="J1155">
        <v>209000</v>
      </c>
      <c r="K1155">
        <v>20900</v>
      </c>
      <c r="L1155">
        <v>165110</v>
      </c>
      <c r="M1155">
        <v>14839</v>
      </c>
      <c r="N1155">
        <v>148390</v>
      </c>
      <c r="O1155">
        <v>100</v>
      </c>
      <c r="P1155">
        <v>21</v>
      </c>
      <c r="Q1155" t="s">
        <v>75</v>
      </c>
      <c r="R1155" t="s">
        <v>2330</v>
      </c>
      <c r="S1155" t="s">
        <v>195</v>
      </c>
      <c r="T1155" t="s">
        <v>85</v>
      </c>
      <c r="U1155">
        <v>0</v>
      </c>
      <c r="V1155">
        <v>0</v>
      </c>
    </row>
    <row r="1156" spans="1:22">
      <c r="A1156">
        <v>12775</v>
      </c>
      <c r="B1156" t="s">
        <v>554</v>
      </c>
      <c r="C1156" t="s">
        <v>210</v>
      </c>
      <c r="D1156" t="s">
        <v>3151</v>
      </c>
      <c r="E1156">
        <v>1</v>
      </c>
      <c r="F1156" t="s">
        <v>212</v>
      </c>
      <c r="G1156" t="s">
        <v>73</v>
      </c>
      <c r="H1156">
        <v>5061651</v>
      </c>
      <c r="I1156" t="s">
        <v>3567</v>
      </c>
      <c r="J1156">
        <v>739400</v>
      </c>
      <c r="K1156">
        <v>739400</v>
      </c>
      <c r="L1156">
        <v>584126</v>
      </c>
      <c r="M1156">
        <v>505729.35479999997</v>
      </c>
      <c r="N1156">
        <v>505729.35479999997</v>
      </c>
      <c r="O1156">
        <v>100</v>
      </c>
      <c r="P1156">
        <v>21</v>
      </c>
      <c r="Q1156" t="s">
        <v>75</v>
      </c>
      <c r="R1156" t="s">
        <v>2431</v>
      </c>
      <c r="S1156" t="s">
        <v>88</v>
      </c>
      <c r="T1156" t="s">
        <v>214</v>
      </c>
      <c r="U1156">
        <v>66600</v>
      </c>
      <c r="V1156">
        <v>66600</v>
      </c>
    </row>
    <row r="1157" spans="1:22">
      <c r="A1157">
        <v>12775</v>
      </c>
      <c r="B1157" t="s">
        <v>555</v>
      </c>
      <c r="C1157" t="s">
        <v>210</v>
      </c>
      <c r="D1157" t="s">
        <v>3151</v>
      </c>
      <c r="E1157">
        <v>-1</v>
      </c>
      <c r="F1157" t="s">
        <v>212</v>
      </c>
      <c r="G1157" t="s">
        <v>73</v>
      </c>
      <c r="H1157">
        <v>5061651</v>
      </c>
      <c r="I1157" t="s">
        <v>3567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100</v>
      </c>
      <c r="P1157">
        <v>21</v>
      </c>
      <c r="Q1157" t="s">
        <v>75</v>
      </c>
      <c r="R1157" t="s">
        <v>2431</v>
      </c>
      <c r="S1157" t="s">
        <v>88</v>
      </c>
      <c r="T1157" t="s">
        <v>214</v>
      </c>
      <c r="U1157">
        <v>66600</v>
      </c>
      <c r="V1157">
        <v>-66600</v>
      </c>
    </row>
    <row r="1158" spans="1:22">
      <c r="A1158">
        <v>12818</v>
      </c>
      <c r="B1158" t="s">
        <v>207</v>
      </c>
      <c r="C1158" t="s">
        <v>208</v>
      </c>
      <c r="D1158" t="s">
        <v>3178</v>
      </c>
      <c r="E1158">
        <v>7</v>
      </c>
      <c r="F1158" t="s">
        <v>228</v>
      </c>
      <c r="G1158" t="s">
        <v>73</v>
      </c>
      <c r="H1158">
        <v>5061653</v>
      </c>
      <c r="I1158" t="s">
        <v>3567</v>
      </c>
      <c r="J1158">
        <v>165900</v>
      </c>
      <c r="K1158">
        <v>23700</v>
      </c>
      <c r="L1158">
        <v>121145</v>
      </c>
      <c r="M1158">
        <v>6930.1751999999997</v>
      </c>
      <c r="N1158">
        <v>48511.2264</v>
      </c>
      <c r="O1158">
        <v>100</v>
      </c>
      <c r="P1158">
        <v>0</v>
      </c>
      <c r="Q1158" t="s">
        <v>75</v>
      </c>
      <c r="R1158" t="s">
        <v>3615</v>
      </c>
      <c r="S1158" t="s">
        <v>88</v>
      </c>
      <c r="T1158" t="s">
        <v>136</v>
      </c>
      <c r="U1158">
        <v>0</v>
      </c>
      <c r="V1158">
        <v>0</v>
      </c>
    </row>
    <row r="1159" spans="1:22">
      <c r="A1159">
        <v>12818</v>
      </c>
      <c r="B1159" t="s">
        <v>137</v>
      </c>
      <c r="C1159" t="s">
        <v>127</v>
      </c>
      <c r="D1159" t="s">
        <v>3178</v>
      </c>
      <c r="E1159">
        <v>1</v>
      </c>
      <c r="F1159" t="s">
        <v>228</v>
      </c>
      <c r="G1159" t="s">
        <v>73</v>
      </c>
      <c r="H1159">
        <v>5061653</v>
      </c>
      <c r="I1159" t="s">
        <v>3567</v>
      </c>
      <c r="J1159">
        <v>31700</v>
      </c>
      <c r="K1159">
        <v>31700</v>
      </c>
      <c r="L1159">
        <v>23148</v>
      </c>
      <c r="M1159">
        <v>20313.040199999999</v>
      </c>
      <c r="N1159">
        <v>20313.040199999999</v>
      </c>
      <c r="O1159">
        <v>100</v>
      </c>
      <c r="P1159">
        <v>0</v>
      </c>
      <c r="Q1159" t="s">
        <v>75</v>
      </c>
      <c r="R1159" t="s">
        <v>3615</v>
      </c>
      <c r="S1159" t="s">
        <v>88</v>
      </c>
      <c r="T1159" t="s">
        <v>128</v>
      </c>
      <c r="U1159">
        <v>0</v>
      </c>
      <c r="V1159">
        <v>0</v>
      </c>
    </row>
    <row r="1160" spans="1:22">
      <c r="A1160">
        <v>12818</v>
      </c>
      <c r="B1160" t="s">
        <v>149</v>
      </c>
      <c r="C1160" t="s">
        <v>150</v>
      </c>
      <c r="D1160" t="s">
        <v>3178</v>
      </c>
      <c r="E1160">
        <v>1</v>
      </c>
      <c r="F1160" t="s">
        <v>228</v>
      </c>
      <c r="G1160" t="s">
        <v>73</v>
      </c>
      <c r="H1160">
        <v>5061653</v>
      </c>
      <c r="I1160" t="s">
        <v>3567</v>
      </c>
      <c r="J1160">
        <v>105000</v>
      </c>
      <c r="K1160">
        <v>105000</v>
      </c>
      <c r="L1160">
        <v>86663</v>
      </c>
      <c r="M1160">
        <v>73454.7359</v>
      </c>
      <c r="N1160">
        <v>73454.7359</v>
      </c>
      <c r="O1160">
        <v>100</v>
      </c>
      <c r="P1160">
        <v>0</v>
      </c>
      <c r="Q1160" t="s">
        <v>75</v>
      </c>
      <c r="R1160" t="s">
        <v>3615</v>
      </c>
      <c r="S1160" t="s">
        <v>88</v>
      </c>
      <c r="T1160" t="s">
        <v>130</v>
      </c>
      <c r="U1160">
        <v>0</v>
      </c>
      <c r="V1160">
        <v>0</v>
      </c>
    </row>
    <row r="1161" spans="1:22">
      <c r="A1161">
        <v>12818</v>
      </c>
      <c r="B1161" t="s">
        <v>148</v>
      </c>
      <c r="C1161" t="s">
        <v>106</v>
      </c>
      <c r="D1161" t="s">
        <v>3178</v>
      </c>
      <c r="E1161">
        <v>1</v>
      </c>
      <c r="F1161" t="s">
        <v>228</v>
      </c>
      <c r="G1161" t="s">
        <v>73</v>
      </c>
      <c r="H1161">
        <v>5061653</v>
      </c>
      <c r="I1161" t="s">
        <v>3567</v>
      </c>
      <c r="J1161">
        <v>43900</v>
      </c>
      <c r="K1161">
        <v>43900</v>
      </c>
      <c r="L1161">
        <v>36233</v>
      </c>
      <c r="M1161">
        <v>27746.087599999999</v>
      </c>
      <c r="N1161">
        <v>27746.087599999999</v>
      </c>
      <c r="O1161">
        <v>100</v>
      </c>
      <c r="P1161">
        <v>0</v>
      </c>
      <c r="Q1161" t="s">
        <v>75</v>
      </c>
      <c r="R1161" t="s">
        <v>3615</v>
      </c>
      <c r="S1161" t="s">
        <v>88</v>
      </c>
      <c r="T1161" t="s">
        <v>130</v>
      </c>
      <c r="U1161">
        <v>0</v>
      </c>
      <c r="V1161">
        <v>0</v>
      </c>
    </row>
    <row r="1162" spans="1:22">
      <c r="A1162">
        <v>12818</v>
      </c>
      <c r="B1162" t="s">
        <v>231</v>
      </c>
      <c r="C1162" t="s">
        <v>218</v>
      </c>
      <c r="D1162" t="s">
        <v>3178</v>
      </c>
      <c r="E1162">
        <v>1</v>
      </c>
      <c r="F1162" t="s">
        <v>228</v>
      </c>
      <c r="G1162" t="s">
        <v>73</v>
      </c>
      <c r="H1162">
        <v>5061653</v>
      </c>
      <c r="I1162" t="s">
        <v>3567</v>
      </c>
      <c r="J1162">
        <v>99500</v>
      </c>
      <c r="K1162">
        <v>99500</v>
      </c>
      <c r="L1162">
        <v>68457</v>
      </c>
      <c r="M1162">
        <v>63355.7952</v>
      </c>
      <c r="N1162">
        <v>63355.7952</v>
      </c>
      <c r="O1162">
        <v>100</v>
      </c>
      <c r="P1162">
        <v>0</v>
      </c>
      <c r="Q1162" t="s">
        <v>75</v>
      </c>
      <c r="R1162" t="s">
        <v>3615</v>
      </c>
      <c r="S1162" t="s">
        <v>88</v>
      </c>
      <c r="T1162" t="s">
        <v>219</v>
      </c>
      <c r="U1162">
        <v>0</v>
      </c>
      <c r="V1162">
        <v>0</v>
      </c>
    </row>
    <row r="1163" spans="1:22">
      <c r="A1163">
        <v>12818</v>
      </c>
      <c r="B1163" t="s">
        <v>236</v>
      </c>
      <c r="C1163" t="s">
        <v>112</v>
      </c>
      <c r="D1163" t="s">
        <v>3178</v>
      </c>
      <c r="E1163">
        <v>4</v>
      </c>
      <c r="F1163" t="s">
        <v>228</v>
      </c>
      <c r="G1163" t="s">
        <v>73</v>
      </c>
      <c r="H1163">
        <v>5061653</v>
      </c>
      <c r="I1163" t="s">
        <v>3567</v>
      </c>
      <c r="J1163">
        <v>18400</v>
      </c>
      <c r="K1163">
        <v>4600</v>
      </c>
      <c r="L1163">
        <v>13964</v>
      </c>
      <c r="M1163">
        <v>3259.6388999999999</v>
      </c>
      <c r="N1163">
        <v>13038.5556</v>
      </c>
      <c r="O1163">
        <v>100</v>
      </c>
      <c r="P1163">
        <v>0</v>
      </c>
      <c r="Q1163" t="s">
        <v>75</v>
      </c>
      <c r="R1163" t="s">
        <v>3615</v>
      </c>
      <c r="S1163" t="s">
        <v>88</v>
      </c>
      <c r="T1163" t="s">
        <v>85</v>
      </c>
      <c r="U1163">
        <v>0</v>
      </c>
      <c r="V1163">
        <v>0</v>
      </c>
    </row>
    <row r="1164" spans="1:22">
      <c r="A1164">
        <v>12818</v>
      </c>
      <c r="B1164" t="s">
        <v>241</v>
      </c>
      <c r="C1164" t="s">
        <v>100</v>
      </c>
      <c r="D1164" t="s">
        <v>3178</v>
      </c>
      <c r="E1164">
        <v>1</v>
      </c>
      <c r="F1164" t="s">
        <v>228</v>
      </c>
      <c r="G1164" t="s">
        <v>73</v>
      </c>
      <c r="H1164">
        <v>5061653</v>
      </c>
      <c r="I1164" t="s">
        <v>3567</v>
      </c>
      <c r="J1164">
        <v>240000</v>
      </c>
      <c r="K1164">
        <v>240000</v>
      </c>
      <c r="L1164">
        <v>182134</v>
      </c>
      <c r="M1164">
        <v>156886.08739999999</v>
      </c>
      <c r="N1164">
        <v>156886.08739999999</v>
      </c>
      <c r="O1164">
        <v>100</v>
      </c>
      <c r="P1164">
        <v>0</v>
      </c>
      <c r="Q1164" t="s">
        <v>75</v>
      </c>
      <c r="R1164" t="s">
        <v>3615</v>
      </c>
      <c r="S1164" t="s">
        <v>88</v>
      </c>
      <c r="T1164" t="s">
        <v>229</v>
      </c>
      <c r="U1164">
        <v>0</v>
      </c>
      <c r="V1164">
        <v>0</v>
      </c>
    </row>
    <row r="1165" spans="1:22">
      <c r="A1165">
        <v>12818</v>
      </c>
      <c r="B1165" t="s">
        <v>233</v>
      </c>
      <c r="C1165" t="s">
        <v>234</v>
      </c>
      <c r="D1165" t="s">
        <v>3178</v>
      </c>
      <c r="E1165">
        <v>1</v>
      </c>
      <c r="F1165" t="s">
        <v>228</v>
      </c>
      <c r="G1165" t="s">
        <v>73</v>
      </c>
      <c r="H1165">
        <v>5061653</v>
      </c>
      <c r="I1165" t="s">
        <v>3567</v>
      </c>
      <c r="J1165">
        <v>21600</v>
      </c>
      <c r="K1165">
        <v>21600</v>
      </c>
      <c r="L1165">
        <v>16392</v>
      </c>
      <c r="M1165">
        <v>15446.049499999999</v>
      </c>
      <c r="N1165">
        <v>15446.049499999999</v>
      </c>
      <c r="O1165">
        <v>100</v>
      </c>
      <c r="P1165">
        <v>0</v>
      </c>
      <c r="Q1165" t="s">
        <v>75</v>
      </c>
      <c r="R1165" t="s">
        <v>3615</v>
      </c>
      <c r="S1165" t="s">
        <v>88</v>
      </c>
      <c r="T1165" t="s">
        <v>235</v>
      </c>
      <c r="U1165">
        <v>0</v>
      </c>
      <c r="V1165">
        <v>0</v>
      </c>
    </row>
    <row r="1166" spans="1:22">
      <c r="A1166">
        <v>12818</v>
      </c>
      <c r="B1166" t="s">
        <v>230</v>
      </c>
      <c r="C1166" t="s">
        <v>100</v>
      </c>
      <c r="D1166" t="s">
        <v>3178</v>
      </c>
      <c r="E1166">
        <v>1</v>
      </c>
      <c r="F1166" t="s">
        <v>228</v>
      </c>
      <c r="G1166" t="s">
        <v>73</v>
      </c>
      <c r="H1166">
        <v>5061653</v>
      </c>
      <c r="I1166" t="s">
        <v>3567</v>
      </c>
      <c r="J1166">
        <v>204000</v>
      </c>
      <c r="K1166">
        <v>204000</v>
      </c>
      <c r="L1166">
        <v>149855</v>
      </c>
      <c r="M1166">
        <v>133405.08249999999</v>
      </c>
      <c r="N1166">
        <v>133405.08249999999</v>
      </c>
      <c r="O1166">
        <v>100</v>
      </c>
      <c r="P1166">
        <v>0</v>
      </c>
      <c r="Q1166" t="s">
        <v>75</v>
      </c>
      <c r="R1166" t="s">
        <v>3615</v>
      </c>
      <c r="S1166" t="s">
        <v>88</v>
      </c>
      <c r="T1166" t="s">
        <v>229</v>
      </c>
      <c r="U1166">
        <v>0</v>
      </c>
      <c r="V1166">
        <v>0</v>
      </c>
    </row>
    <row r="1167" spans="1:22">
      <c r="A1167">
        <v>12818</v>
      </c>
      <c r="B1167" t="s">
        <v>233</v>
      </c>
      <c r="C1167" t="s">
        <v>234</v>
      </c>
      <c r="D1167" t="s">
        <v>3178</v>
      </c>
      <c r="E1167">
        <v>1</v>
      </c>
      <c r="F1167" t="s">
        <v>228</v>
      </c>
      <c r="G1167" t="s">
        <v>73</v>
      </c>
      <c r="H1167">
        <v>5061653</v>
      </c>
      <c r="I1167" t="s">
        <v>3567</v>
      </c>
      <c r="J1167">
        <v>21600</v>
      </c>
      <c r="K1167">
        <v>21600</v>
      </c>
      <c r="L1167">
        <v>15867</v>
      </c>
      <c r="M1167">
        <v>15446.049499999999</v>
      </c>
      <c r="N1167">
        <v>15446.049499999999</v>
      </c>
      <c r="O1167">
        <v>100</v>
      </c>
      <c r="P1167">
        <v>0</v>
      </c>
      <c r="Q1167" t="s">
        <v>75</v>
      </c>
      <c r="R1167" t="s">
        <v>3615</v>
      </c>
      <c r="S1167" t="s">
        <v>88</v>
      </c>
      <c r="T1167" t="s">
        <v>235</v>
      </c>
      <c r="U1167">
        <v>0</v>
      </c>
      <c r="V1167">
        <v>0</v>
      </c>
    </row>
    <row r="1168" spans="1:22">
      <c r="A1168">
        <v>12818</v>
      </c>
      <c r="B1168" t="s">
        <v>236</v>
      </c>
      <c r="C1168" t="s">
        <v>112</v>
      </c>
      <c r="D1168" t="s">
        <v>3178</v>
      </c>
      <c r="E1168">
        <v>4</v>
      </c>
      <c r="F1168" t="s">
        <v>228</v>
      </c>
      <c r="G1168" t="s">
        <v>73</v>
      </c>
      <c r="H1168">
        <v>5061653</v>
      </c>
      <c r="I1168" t="s">
        <v>3567</v>
      </c>
      <c r="J1168">
        <v>18400</v>
      </c>
      <c r="K1168">
        <v>4600</v>
      </c>
      <c r="L1168">
        <v>13516</v>
      </c>
      <c r="M1168">
        <v>3259.6388999999999</v>
      </c>
      <c r="N1168">
        <v>13038.5556</v>
      </c>
      <c r="O1168">
        <v>100</v>
      </c>
      <c r="P1168">
        <v>0</v>
      </c>
      <c r="Q1168" t="s">
        <v>75</v>
      </c>
      <c r="R1168" t="s">
        <v>3615</v>
      </c>
      <c r="S1168" t="s">
        <v>88</v>
      </c>
      <c r="T1168" t="s">
        <v>85</v>
      </c>
      <c r="U1168">
        <v>0</v>
      </c>
      <c r="V1168">
        <v>0</v>
      </c>
    </row>
    <row r="1169" spans="1:22">
      <c r="A1169">
        <v>12817</v>
      </c>
      <c r="B1169" t="s">
        <v>124</v>
      </c>
      <c r="C1169" t="s">
        <v>125</v>
      </c>
      <c r="D1169" t="s">
        <v>3178</v>
      </c>
      <c r="E1169">
        <v>1</v>
      </c>
      <c r="F1169" t="s">
        <v>102</v>
      </c>
      <c r="G1169" t="s">
        <v>73</v>
      </c>
      <c r="H1169">
        <v>5061657</v>
      </c>
      <c r="I1169" t="s">
        <v>3567</v>
      </c>
      <c r="J1169">
        <v>19100</v>
      </c>
      <c r="K1169">
        <v>19100</v>
      </c>
      <c r="L1169">
        <v>17381</v>
      </c>
      <c r="M1169">
        <v>13505.280500000001</v>
      </c>
      <c r="N1169">
        <v>13505.280500000001</v>
      </c>
      <c r="O1169">
        <v>100</v>
      </c>
      <c r="P1169">
        <v>9</v>
      </c>
      <c r="Q1169" t="s">
        <v>75</v>
      </c>
      <c r="R1169" t="s">
        <v>3616</v>
      </c>
      <c r="S1169" t="s">
        <v>88</v>
      </c>
      <c r="T1169" t="s">
        <v>85</v>
      </c>
      <c r="U1169">
        <v>0</v>
      </c>
      <c r="V1169">
        <v>0</v>
      </c>
    </row>
    <row r="1170" spans="1:22">
      <c r="A1170">
        <v>12817</v>
      </c>
      <c r="B1170" t="s">
        <v>148</v>
      </c>
      <c r="C1170" t="s">
        <v>106</v>
      </c>
      <c r="D1170" t="s">
        <v>3178</v>
      </c>
      <c r="E1170">
        <v>1</v>
      </c>
      <c r="F1170" t="s">
        <v>102</v>
      </c>
      <c r="G1170" t="s">
        <v>73</v>
      </c>
      <c r="H1170">
        <v>5061657</v>
      </c>
      <c r="I1170" t="s">
        <v>3567</v>
      </c>
      <c r="J1170">
        <v>43900</v>
      </c>
      <c r="K1170">
        <v>43900</v>
      </c>
      <c r="L1170">
        <v>39949</v>
      </c>
      <c r="M1170">
        <v>27746.087599999999</v>
      </c>
      <c r="N1170">
        <v>27746.087599999999</v>
      </c>
      <c r="O1170">
        <v>100</v>
      </c>
      <c r="P1170">
        <v>9</v>
      </c>
      <c r="Q1170" t="s">
        <v>75</v>
      </c>
      <c r="R1170" t="s">
        <v>3616</v>
      </c>
      <c r="S1170" t="s">
        <v>88</v>
      </c>
      <c r="T1170" t="s">
        <v>130</v>
      </c>
      <c r="U1170">
        <v>0</v>
      </c>
      <c r="V1170">
        <v>0</v>
      </c>
    </row>
    <row r="1171" spans="1:22">
      <c r="A1171">
        <v>12817</v>
      </c>
      <c r="B1171" t="s">
        <v>126</v>
      </c>
      <c r="C1171" t="s">
        <v>127</v>
      </c>
      <c r="D1171" t="s">
        <v>3178</v>
      </c>
      <c r="E1171">
        <v>1</v>
      </c>
      <c r="F1171" t="s">
        <v>102</v>
      </c>
      <c r="G1171" t="s">
        <v>73</v>
      </c>
      <c r="H1171">
        <v>5061657</v>
      </c>
      <c r="I1171" t="s">
        <v>3567</v>
      </c>
      <c r="J1171">
        <v>38800</v>
      </c>
      <c r="K1171">
        <v>38800</v>
      </c>
      <c r="L1171">
        <v>35308</v>
      </c>
      <c r="M1171">
        <v>24586.818299999999</v>
      </c>
      <c r="N1171">
        <v>24586.818299999999</v>
      </c>
      <c r="O1171">
        <v>100</v>
      </c>
      <c r="P1171">
        <v>9</v>
      </c>
      <c r="Q1171" t="s">
        <v>75</v>
      </c>
      <c r="R1171" t="s">
        <v>3616</v>
      </c>
      <c r="S1171" t="s">
        <v>88</v>
      </c>
      <c r="T1171" t="s">
        <v>128</v>
      </c>
      <c r="U1171">
        <v>0</v>
      </c>
      <c r="V1171">
        <v>0</v>
      </c>
    </row>
    <row r="1172" spans="1:22">
      <c r="A1172">
        <v>12817</v>
      </c>
      <c r="B1172" t="s">
        <v>297</v>
      </c>
      <c r="C1172" t="s">
        <v>218</v>
      </c>
      <c r="D1172" t="s">
        <v>3178</v>
      </c>
      <c r="E1172">
        <v>1</v>
      </c>
      <c r="F1172" t="s">
        <v>102</v>
      </c>
      <c r="G1172" t="s">
        <v>73</v>
      </c>
      <c r="H1172">
        <v>5061657</v>
      </c>
      <c r="I1172" t="s">
        <v>3567</v>
      </c>
      <c r="J1172">
        <v>118000</v>
      </c>
      <c r="K1172">
        <v>118000</v>
      </c>
      <c r="L1172">
        <v>107380</v>
      </c>
      <c r="M1172">
        <v>74736.947499999995</v>
      </c>
      <c r="N1172">
        <v>74736.947499999995</v>
      </c>
      <c r="O1172">
        <v>100</v>
      </c>
      <c r="P1172">
        <v>9</v>
      </c>
      <c r="Q1172" t="s">
        <v>75</v>
      </c>
      <c r="R1172" t="s">
        <v>3616</v>
      </c>
      <c r="S1172" t="s">
        <v>88</v>
      </c>
      <c r="T1172" t="s">
        <v>219</v>
      </c>
      <c r="U1172">
        <v>0</v>
      </c>
      <c r="V1172">
        <v>0</v>
      </c>
    </row>
    <row r="1173" spans="1:22">
      <c r="A1173">
        <v>12817</v>
      </c>
      <c r="B1173" t="s">
        <v>220</v>
      </c>
      <c r="C1173" t="s">
        <v>116</v>
      </c>
      <c r="D1173" t="s">
        <v>3178</v>
      </c>
      <c r="E1173">
        <v>1</v>
      </c>
      <c r="F1173" t="s">
        <v>102</v>
      </c>
      <c r="G1173" t="s">
        <v>73</v>
      </c>
      <c r="H1173">
        <v>5061657</v>
      </c>
      <c r="I1173" t="s">
        <v>3567</v>
      </c>
      <c r="J1173">
        <v>117000</v>
      </c>
      <c r="K1173">
        <v>117000</v>
      </c>
      <c r="L1173">
        <v>106470</v>
      </c>
      <c r="M1173">
        <v>78465.672600000005</v>
      </c>
      <c r="N1173">
        <v>78465.672600000005</v>
      </c>
      <c r="O1173">
        <v>100</v>
      </c>
      <c r="P1173">
        <v>9</v>
      </c>
      <c r="Q1173" t="s">
        <v>75</v>
      </c>
      <c r="R1173" t="s">
        <v>3616</v>
      </c>
      <c r="S1173" t="s">
        <v>88</v>
      </c>
      <c r="T1173" t="s">
        <v>133</v>
      </c>
      <c r="U1173">
        <v>0</v>
      </c>
      <c r="V1173">
        <v>0</v>
      </c>
    </row>
    <row r="1174" spans="1:22">
      <c r="A1174">
        <v>12817</v>
      </c>
      <c r="B1174" t="s">
        <v>221</v>
      </c>
      <c r="C1174" t="s">
        <v>222</v>
      </c>
      <c r="D1174" t="s">
        <v>3178</v>
      </c>
      <c r="E1174">
        <v>0.1</v>
      </c>
      <c r="F1174" t="s">
        <v>102</v>
      </c>
      <c r="G1174" t="s">
        <v>73</v>
      </c>
      <c r="H1174">
        <v>5061657</v>
      </c>
      <c r="I1174" t="s">
        <v>3567</v>
      </c>
      <c r="J1174">
        <v>5990</v>
      </c>
      <c r="K1174">
        <v>59900</v>
      </c>
      <c r="L1174">
        <v>5451</v>
      </c>
      <c r="M1174">
        <v>41466.246899999998</v>
      </c>
      <c r="N1174">
        <v>4146.6246899999996</v>
      </c>
      <c r="O1174">
        <v>100</v>
      </c>
      <c r="P1174">
        <v>9</v>
      </c>
      <c r="Q1174" t="s">
        <v>75</v>
      </c>
      <c r="R1174" t="s">
        <v>3616</v>
      </c>
      <c r="S1174" t="s">
        <v>88</v>
      </c>
      <c r="T1174" t="s">
        <v>223</v>
      </c>
      <c r="U1174">
        <v>0</v>
      </c>
      <c r="V1174">
        <v>0</v>
      </c>
    </row>
    <row r="1175" spans="1:22">
      <c r="A1175">
        <v>12817</v>
      </c>
      <c r="B1175" t="s">
        <v>845</v>
      </c>
      <c r="C1175" t="s">
        <v>225</v>
      </c>
      <c r="D1175" t="s">
        <v>3178</v>
      </c>
      <c r="E1175">
        <v>6</v>
      </c>
      <c r="F1175" t="s">
        <v>102</v>
      </c>
      <c r="G1175" t="s">
        <v>73</v>
      </c>
      <c r="H1175">
        <v>5061657</v>
      </c>
      <c r="I1175" t="s">
        <v>3567</v>
      </c>
      <c r="J1175">
        <v>184200</v>
      </c>
      <c r="K1175">
        <v>30700</v>
      </c>
      <c r="L1175">
        <v>167622</v>
      </c>
      <c r="M1175">
        <v>20045.911899999999</v>
      </c>
      <c r="N1175">
        <v>120275.47139999999</v>
      </c>
      <c r="O1175">
        <v>100</v>
      </c>
      <c r="P1175">
        <v>9</v>
      </c>
      <c r="Q1175" t="s">
        <v>75</v>
      </c>
      <c r="R1175" t="s">
        <v>3616</v>
      </c>
      <c r="S1175" t="s">
        <v>88</v>
      </c>
      <c r="T1175" t="s">
        <v>226</v>
      </c>
      <c r="U1175">
        <v>0</v>
      </c>
      <c r="V1175">
        <v>0</v>
      </c>
    </row>
    <row r="1176" spans="1:22">
      <c r="A1176">
        <v>12817</v>
      </c>
      <c r="B1176" t="s">
        <v>134</v>
      </c>
      <c r="C1176" t="s">
        <v>135</v>
      </c>
      <c r="D1176" t="s">
        <v>3178</v>
      </c>
      <c r="E1176">
        <v>8.5</v>
      </c>
      <c r="F1176" t="s">
        <v>102</v>
      </c>
      <c r="G1176" t="s">
        <v>73</v>
      </c>
      <c r="H1176">
        <v>5061657</v>
      </c>
      <c r="I1176" t="s">
        <v>3567</v>
      </c>
      <c r="J1176">
        <v>201450</v>
      </c>
      <c r="K1176">
        <v>23700</v>
      </c>
      <c r="L1176">
        <v>100300</v>
      </c>
      <c r="M1176">
        <v>6974.1772000000001</v>
      </c>
      <c r="N1176">
        <v>59280.506200000003</v>
      </c>
      <c r="O1176">
        <v>100</v>
      </c>
      <c r="P1176">
        <v>0</v>
      </c>
      <c r="Q1176" t="s">
        <v>75</v>
      </c>
      <c r="R1176" t="s">
        <v>3616</v>
      </c>
      <c r="S1176" t="s">
        <v>88</v>
      </c>
      <c r="T1176" t="s">
        <v>136</v>
      </c>
      <c r="U1176">
        <v>0</v>
      </c>
      <c r="V1176">
        <v>0</v>
      </c>
    </row>
    <row r="1177" spans="1:22">
      <c r="A1177">
        <v>12817</v>
      </c>
      <c r="B1177" t="s">
        <v>258</v>
      </c>
      <c r="C1177" t="s">
        <v>259</v>
      </c>
      <c r="D1177" t="s">
        <v>3178</v>
      </c>
      <c r="E1177">
        <v>1</v>
      </c>
      <c r="F1177" t="s">
        <v>102</v>
      </c>
      <c r="G1177" t="s">
        <v>73</v>
      </c>
      <c r="H1177">
        <v>5061657</v>
      </c>
      <c r="I1177" t="s">
        <v>3567</v>
      </c>
      <c r="J1177">
        <v>25000</v>
      </c>
      <c r="K1177">
        <v>25000</v>
      </c>
      <c r="L1177">
        <v>25000</v>
      </c>
      <c r="M1177">
        <v>25000</v>
      </c>
      <c r="N1177">
        <v>25000</v>
      </c>
      <c r="O1177">
        <v>100</v>
      </c>
      <c r="P1177">
        <v>0</v>
      </c>
      <c r="Q1177" t="s">
        <v>75</v>
      </c>
      <c r="R1177" t="s">
        <v>3616</v>
      </c>
      <c r="S1177" t="s">
        <v>88</v>
      </c>
      <c r="T1177" t="s">
        <v>260</v>
      </c>
      <c r="U1177">
        <v>0</v>
      </c>
      <c r="V1177">
        <v>0</v>
      </c>
    </row>
    <row r="1178" spans="1:22">
      <c r="A1178">
        <v>12843</v>
      </c>
      <c r="B1178" t="s">
        <v>108</v>
      </c>
      <c r="C1178" t="s">
        <v>109</v>
      </c>
      <c r="D1178" t="s">
        <v>3234</v>
      </c>
      <c r="E1178">
        <v>1</v>
      </c>
      <c r="F1178" t="s">
        <v>144</v>
      </c>
      <c r="G1178" t="s">
        <v>73</v>
      </c>
      <c r="H1178">
        <v>5061625</v>
      </c>
      <c r="I1178" t="s">
        <v>3567</v>
      </c>
      <c r="J1178">
        <v>31920</v>
      </c>
      <c r="K1178">
        <v>39900</v>
      </c>
      <c r="L1178">
        <v>31920</v>
      </c>
      <c r="M1178">
        <v>25378.870299999999</v>
      </c>
      <c r="N1178">
        <v>20303.096239999999</v>
      </c>
      <c r="O1178">
        <v>80</v>
      </c>
      <c r="P1178">
        <v>0</v>
      </c>
      <c r="Q1178" t="s">
        <v>75</v>
      </c>
      <c r="R1178" t="s">
        <v>3617</v>
      </c>
      <c r="S1178" t="s">
        <v>88</v>
      </c>
      <c r="T1178" t="s">
        <v>110</v>
      </c>
      <c r="U1178">
        <v>0</v>
      </c>
      <c r="V1178">
        <v>0</v>
      </c>
    </row>
    <row r="1179" spans="1:22">
      <c r="A1179">
        <v>12987</v>
      </c>
      <c r="B1179" t="s">
        <v>134</v>
      </c>
      <c r="C1179" t="s">
        <v>135</v>
      </c>
      <c r="D1179" t="s">
        <v>3234</v>
      </c>
      <c r="E1179">
        <v>2</v>
      </c>
      <c r="F1179" t="s">
        <v>206</v>
      </c>
      <c r="G1179" t="s">
        <v>73</v>
      </c>
      <c r="H1179">
        <v>5061712</v>
      </c>
      <c r="I1179" t="s">
        <v>3567</v>
      </c>
      <c r="J1179">
        <v>47400</v>
      </c>
      <c r="K1179">
        <v>23700</v>
      </c>
      <c r="L1179">
        <v>13974</v>
      </c>
      <c r="M1179">
        <v>6986.8074999999999</v>
      </c>
      <c r="N1179">
        <v>13973.615</v>
      </c>
      <c r="O1179">
        <v>100</v>
      </c>
      <c r="P1179">
        <v>0</v>
      </c>
      <c r="Q1179" t="s">
        <v>75</v>
      </c>
      <c r="R1179" t="s">
        <v>2244</v>
      </c>
      <c r="S1179" t="s">
        <v>88</v>
      </c>
      <c r="T1179" t="s">
        <v>136</v>
      </c>
      <c r="U1179">
        <v>0</v>
      </c>
      <c r="V1179">
        <v>0</v>
      </c>
    </row>
    <row r="1180" spans="1:22">
      <c r="A1180">
        <v>12883</v>
      </c>
      <c r="B1180" t="s">
        <v>3618</v>
      </c>
      <c r="C1180" t="s">
        <v>2843</v>
      </c>
      <c r="D1180" t="s">
        <v>3178</v>
      </c>
      <c r="E1180">
        <v>1</v>
      </c>
      <c r="F1180" t="s">
        <v>72</v>
      </c>
      <c r="G1180" t="s">
        <v>73</v>
      </c>
      <c r="H1180">
        <v>5061696</v>
      </c>
      <c r="I1180" t="s">
        <v>3567</v>
      </c>
      <c r="J1180">
        <v>4720000</v>
      </c>
      <c r="K1180">
        <v>4720000</v>
      </c>
      <c r="L1180">
        <v>3728800</v>
      </c>
      <c r="M1180">
        <v>3243990</v>
      </c>
      <c r="N1180">
        <v>3243990</v>
      </c>
      <c r="O1180">
        <v>100</v>
      </c>
      <c r="P1180">
        <v>21</v>
      </c>
      <c r="Q1180" t="s">
        <v>75</v>
      </c>
      <c r="R1180" t="s">
        <v>2742</v>
      </c>
      <c r="S1180" t="s">
        <v>195</v>
      </c>
      <c r="T1180" t="s">
        <v>2845</v>
      </c>
      <c r="U1180">
        <v>0</v>
      </c>
      <c r="V1180">
        <v>0</v>
      </c>
    </row>
    <row r="1181" spans="1:22">
      <c r="A1181">
        <v>12883</v>
      </c>
      <c r="B1181" t="s">
        <v>3619</v>
      </c>
      <c r="C1181" t="s">
        <v>2843</v>
      </c>
      <c r="D1181" t="s">
        <v>3178</v>
      </c>
      <c r="E1181">
        <v>1</v>
      </c>
      <c r="F1181" t="s">
        <v>72</v>
      </c>
      <c r="G1181" t="s">
        <v>73</v>
      </c>
      <c r="H1181">
        <v>5061696</v>
      </c>
      <c r="I1181" t="s">
        <v>3567</v>
      </c>
      <c r="J1181">
        <v>4783000</v>
      </c>
      <c r="K1181">
        <v>4783000</v>
      </c>
      <c r="L1181">
        <v>3778570</v>
      </c>
      <c r="M1181">
        <v>3395930</v>
      </c>
      <c r="N1181">
        <v>3395930</v>
      </c>
      <c r="O1181">
        <v>100</v>
      </c>
      <c r="P1181">
        <v>21</v>
      </c>
      <c r="Q1181" t="s">
        <v>75</v>
      </c>
      <c r="R1181" t="s">
        <v>2742</v>
      </c>
      <c r="S1181" t="s">
        <v>195</v>
      </c>
      <c r="T1181" t="s">
        <v>2845</v>
      </c>
      <c r="U1181">
        <v>0</v>
      </c>
      <c r="V1181">
        <v>0</v>
      </c>
    </row>
    <row r="1182" spans="1:22">
      <c r="A1182">
        <v>13101</v>
      </c>
      <c r="B1182" t="s">
        <v>3620</v>
      </c>
      <c r="C1182" t="s">
        <v>3621</v>
      </c>
      <c r="D1182" t="s">
        <v>3331</v>
      </c>
      <c r="E1182">
        <v>1</v>
      </c>
      <c r="F1182" t="s">
        <v>144</v>
      </c>
      <c r="G1182" t="s">
        <v>73</v>
      </c>
      <c r="H1182">
        <v>5061671</v>
      </c>
      <c r="I1182" t="s">
        <v>3567</v>
      </c>
      <c r="J1182">
        <v>137000</v>
      </c>
      <c r="K1182">
        <v>137000</v>
      </c>
      <c r="L1182">
        <v>137000</v>
      </c>
      <c r="M1182">
        <v>100010</v>
      </c>
      <c r="N1182">
        <v>100010</v>
      </c>
      <c r="O1182">
        <v>100</v>
      </c>
      <c r="P1182">
        <v>0</v>
      </c>
      <c r="Q1182" t="s">
        <v>75</v>
      </c>
      <c r="R1182" t="s">
        <v>2160</v>
      </c>
      <c r="S1182" t="s">
        <v>195</v>
      </c>
      <c r="T1182" t="s">
        <v>3622</v>
      </c>
      <c r="U1182">
        <v>0</v>
      </c>
      <c r="V1182">
        <v>0</v>
      </c>
    </row>
    <row r="1183" spans="1:22">
      <c r="A1183">
        <v>13040</v>
      </c>
      <c r="B1183" t="s">
        <v>156</v>
      </c>
      <c r="C1183" t="s">
        <v>127</v>
      </c>
      <c r="D1183" t="s">
        <v>3335</v>
      </c>
      <c r="E1183">
        <v>1</v>
      </c>
      <c r="F1183" t="s">
        <v>102</v>
      </c>
      <c r="G1183" t="s">
        <v>73</v>
      </c>
      <c r="H1183">
        <v>5061666</v>
      </c>
      <c r="I1183" t="s">
        <v>3567</v>
      </c>
      <c r="J1183">
        <v>45600</v>
      </c>
      <c r="K1183">
        <v>45600</v>
      </c>
      <c r="L1183">
        <v>41496</v>
      </c>
      <c r="M1183">
        <v>29017.183099999998</v>
      </c>
      <c r="N1183">
        <v>29017.183099999998</v>
      </c>
      <c r="O1183">
        <v>100</v>
      </c>
      <c r="P1183">
        <v>9</v>
      </c>
      <c r="Q1183" t="s">
        <v>75</v>
      </c>
      <c r="R1183" t="s">
        <v>3623</v>
      </c>
      <c r="S1183" t="s">
        <v>195</v>
      </c>
      <c r="T1183" t="s">
        <v>128</v>
      </c>
      <c r="U1183">
        <v>0</v>
      </c>
      <c r="V1183">
        <v>0</v>
      </c>
    </row>
    <row r="1184" spans="1:22">
      <c r="A1184">
        <v>13040</v>
      </c>
      <c r="B1184" t="s">
        <v>124</v>
      </c>
      <c r="C1184" t="s">
        <v>125</v>
      </c>
      <c r="D1184" t="s">
        <v>3335</v>
      </c>
      <c r="E1184">
        <v>1</v>
      </c>
      <c r="F1184" t="s">
        <v>102</v>
      </c>
      <c r="G1184" t="s">
        <v>73</v>
      </c>
      <c r="H1184">
        <v>5061666</v>
      </c>
      <c r="I1184" t="s">
        <v>3567</v>
      </c>
      <c r="J1184">
        <v>19100</v>
      </c>
      <c r="K1184">
        <v>19100</v>
      </c>
      <c r="L1184">
        <v>17381</v>
      </c>
      <c r="M1184">
        <v>13541.3449</v>
      </c>
      <c r="N1184">
        <v>13541.3449</v>
      </c>
      <c r="O1184">
        <v>100</v>
      </c>
      <c r="P1184">
        <v>9</v>
      </c>
      <c r="Q1184" t="s">
        <v>75</v>
      </c>
      <c r="R1184" t="s">
        <v>3623</v>
      </c>
      <c r="S1184" t="s">
        <v>195</v>
      </c>
      <c r="T1184" t="s">
        <v>85</v>
      </c>
      <c r="U1184">
        <v>0</v>
      </c>
      <c r="V1184">
        <v>0</v>
      </c>
    </row>
    <row r="1185" spans="1:22">
      <c r="A1185">
        <v>13040</v>
      </c>
      <c r="B1185" t="s">
        <v>356</v>
      </c>
      <c r="C1185" t="s">
        <v>150</v>
      </c>
      <c r="D1185" t="s">
        <v>3335</v>
      </c>
      <c r="E1185">
        <v>1</v>
      </c>
      <c r="F1185" t="s">
        <v>102</v>
      </c>
      <c r="G1185" t="s">
        <v>73</v>
      </c>
      <c r="H1185">
        <v>5061666</v>
      </c>
      <c r="I1185" t="s">
        <v>3567</v>
      </c>
      <c r="J1185">
        <v>60000</v>
      </c>
      <c r="K1185">
        <v>60000</v>
      </c>
      <c r="L1185">
        <v>54600</v>
      </c>
      <c r="M1185">
        <v>42403.9643</v>
      </c>
      <c r="N1185">
        <v>42403.9643</v>
      </c>
      <c r="O1185">
        <v>100</v>
      </c>
      <c r="P1185">
        <v>9</v>
      </c>
      <c r="Q1185" t="s">
        <v>75</v>
      </c>
      <c r="R1185" t="s">
        <v>3623</v>
      </c>
      <c r="S1185" t="s">
        <v>195</v>
      </c>
      <c r="T1185" t="s">
        <v>130</v>
      </c>
      <c r="U1185">
        <v>0</v>
      </c>
      <c r="V1185">
        <v>0</v>
      </c>
    </row>
    <row r="1186" spans="1:22">
      <c r="A1186">
        <v>13040</v>
      </c>
      <c r="B1186" t="s">
        <v>310</v>
      </c>
      <c r="C1186" t="s">
        <v>299</v>
      </c>
      <c r="D1186" t="s">
        <v>3335</v>
      </c>
      <c r="E1186">
        <v>1</v>
      </c>
      <c r="F1186" t="s">
        <v>102</v>
      </c>
      <c r="G1186" t="s">
        <v>73</v>
      </c>
      <c r="H1186">
        <v>5061666</v>
      </c>
      <c r="I1186" t="s">
        <v>3567</v>
      </c>
      <c r="J1186">
        <v>27500</v>
      </c>
      <c r="K1186">
        <v>27500</v>
      </c>
      <c r="L1186">
        <v>25025</v>
      </c>
      <c r="M1186">
        <v>17583.411199999999</v>
      </c>
      <c r="N1186">
        <v>17583.411199999999</v>
      </c>
      <c r="O1186">
        <v>100</v>
      </c>
      <c r="P1186">
        <v>9</v>
      </c>
      <c r="Q1186" t="s">
        <v>75</v>
      </c>
      <c r="R1186" t="s">
        <v>3623</v>
      </c>
      <c r="S1186" t="s">
        <v>195</v>
      </c>
      <c r="T1186" t="s">
        <v>133</v>
      </c>
      <c r="U1186">
        <v>0</v>
      </c>
      <c r="V1186">
        <v>0</v>
      </c>
    </row>
    <row r="1187" spans="1:22">
      <c r="A1187">
        <v>13040</v>
      </c>
      <c r="B1187" t="s">
        <v>493</v>
      </c>
      <c r="C1187" t="s">
        <v>116</v>
      </c>
      <c r="D1187" t="s">
        <v>3335</v>
      </c>
      <c r="E1187">
        <v>1</v>
      </c>
      <c r="F1187" t="s">
        <v>102</v>
      </c>
      <c r="G1187" t="s">
        <v>73</v>
      </c>
      <c r="H1187">
        <v>5061666</v>
      </c>
      <c r="I1187" t="s">
        <v>3567</v>
      </c>
      <c r="J1187">
        <v>117000</v>
      </c>
      <c r="K1187">
        <v>117000</v>
      </c>
      <c r="L1187">
        <v>106470</v>
      </c>
      <c r="M1187">
        <v>78732.290200000003</v>
      </c>
      <c r="N1187">
        <v>78732.290200000003</v>
      </c>
      <c r="O1187">
        <v>100</v>
      </c>
      <c r="P1187">
        <v>9</v>
      </c>
      <c r="Q1187" t="s">
        <v>75</v>
      </c>
      <c r="R1187" t="s">
        <v>3623</v>
      </c>
      <c r="S1187" t="s">
        <v>195</v>
      </c>
      <c r="T1187" t="s">
        <v>133</v>
      </c>
      <c r="U1187">
        <v>0</v>
      </c>
      <c r="V1187">
        <v>0</v>
      </c>
    </row>
    <row r="1188" spans="1:22">
      <c r="A1188">
        <v>13040</v>
      </c>
      <c r="B1188" t="s">
        <v>134</v>
      </c>
      <c r="C1188" t="s">
        <v>135</v>
      </c>
      <c r="D1188" t="s">
        <v>3335</v>
      </c>
      <c r="E1188">
        <v>6</v>
      </c>
      <c r="F1188" t="s">
        <v>102</v>
      </c>
      <c r="G1188" t="s">
        <v>73</v>
      </c>
      <c r="H1188">
        <v>5061666</v>
      </c>
      <c r="I1188" t="s">
        <v>3567</v>
      </c>
      <c r="J1188">
        <v>142200</v>
      </c>
      <c r="K1188">
        <v>23700</v>
      </c>
      <c r="L1188">
        <v>70800</v>
      </c>
      <c r="M1188">
        <v>6986.8074999999999</v>
      </c>
      <c r="N1188">
        <v>41920.845000000001</v>
      </c>
      <c r="O1188">
        <v>100</v>
      </c>
      <c r="P1188">
        <v>0</v>
      </c>
      <c r="Q1188" t="s">
        <v>75</v>
      </c>
      <c r="R1188" t="s">
        <v>3623</v>
      </c>
      <c r="S1188" t="s">
        <v>195</v>
      </c>
      <c r="T1188" t="s">
        <v>136</v>
      </c>
      <c r="U1188">
        <v>0</v>
      </c>
      <c r="V1188">
        <v>0</v>
      </c>
    </row>
    <row r="1189" spans="1:22">
      <c r="A1189">
        <v>13044</v>
      </c>
      <c r="B1189" t="s">
        <v>124</v>
      </c>
      <c r="C1189" t="s">
        <v>125</v>
      </c>
      <c r="D1189" t="s">
        <v>3335</v>
      </c>
      <c r="E1189">
        <v>1</v>
      </c>
      <c r="F1189" t="s">
        <v>102</v>
      </c>
      <c r="G1189" t="s">
        <v>73</v>
      </c>
      <c r="H1189">
        <v>5061626</v>
      </c>
      <c r="I1189" t="s">
        <v>3567</v>
      </c>
      <c r="J1189">
        <v>19100</v>
      </c>
      <c r="K1189">
        <v>19100</v>
      </c>
      <c r="L1189">
        <v>17381</v>
      </c>
      <c r="M1189">
        <v>13541.3449</v>
      </c>
      <c r="N1189">
        <v>13541.3449</v>
      </c>
      <c r="O1189">
        <v>100</v>
      </c>
      <c r="P1189">
        <v>9</v>
      </c>
      <c r="Q1189" t="s">
        <v>75</v>
      </c>
      <c r="R1189" t="s">
        <v>3624</v>
      </c>
      <c r="S1189" t="s">
        <v>195</v>
      </c>
      <c r="T1189" t="s">
        <v>85</v>
      </c>
      <c r="U1189">
        <v>0</v>
      </c>
      <c r="V1189">
        <v>0</v>
      </c>
    </row>
    <row r="1190" spans="1:22">
      <c r="A1190">
        <v>13044</v>
      </c>
      <c r="B1190" t="s">
        <v>126</v>
      </c>
      <c r="C1190" t="s">
        <v>127</v>
      </c>
      <c r="D1190" t="s">
        <v>3335</v>
      </c>
      <c r="E1190">
        <v>1</v>
      </c>
      <c r="F1190" t="s">
        <v>102</v>
      </c>
      <c r="G1190" t="s">
        <v>73</v>
      </c>
      <c r="H1190">
        <v>5061626</v>
      </c>
      <c r="I1190" t="s">
        <v>3567</v>
      </c>
      <c r="J1190">
        <v>38800</v>
      </c>
      <c r="K1190">
        <v>38800</v>
      </c>
      <c r="L1190">
        <v>35308</v>
      </c>
      <c r="M1190">
        <v>24586.818299999999</v>
      </c>
      <c r="N1190">
        <v>24586.818299999999</v>
      </c>
      <c r="O1190">
        <v>100</v>
      </c>
      <c r="P1190">
        <v>9</v>
      </c>
      <c r="Q1190" t="s">
        <v>75</v>
      </c>
      <c r="R1190" t="s">
        <v>3624</v>
      </c>
      <c r="S1190" t="s">
        <v>195</v>
      </c>
      <c r="T1190" t="s">
        <v>128</v>
      </c>
      <c r="U1190">
        <v>0</v>
      </c>
      <c r="V1190">
        <v>0</v>
      </c>
    </row>
    <row r="1191" spans="1:22">
      <c r="A1191">
        <v>13044</v>
      </c>
      <c r="B1191" t="s">
        <v>129</v>
      </c>
      <c r="C1191" t="s">
        <v>106</v>
      </c>
      <c r="D1191" t="s">
        <v>3335</v>
      </c>
      <c r="E1191">
        <v>1</v>
      </c>
      <c r="F1191" t="s">
        <v>102</v>
      </c>
      <c r="G1191" t="s">
        <v>73</v>
      </c>
      <c r="H1191">
        <v>5061626</v>
      </c>
      <c r="I1191" t="s">
        <v>3567</v>
      </c>
      <c r="J1191">
        <v>56800</v>
      </c>
      <c r="K1191">
        <v>56800</v>
      </c>
      <c r="L1191">
        <v>51688</v>
      </c>
      <c r="M1191">
        <v>35919.716500000002</v>
      </c>
      <c r="N1191">
        <v>35919.716500000002</v>
      </c>
      <c r="O1191">
        <v>100</v>
      </c>
      <c r="P1191">
        <v>9</v>
      </c>
      <c r="Q1191" t="s">
        <v>75</v>
      </c>
      <c r="R1191" t="s">
        <v>3624</v>
      </c>
      <c r="S1191" t="s">
        <v>195</v>
      </c>
      <c r="T1191" t="s">
        <v>130</v>
      </c>
      <c r="U1191">
        <v>0</v>
      </c>
      <c r="V1191">
        <v>0</v>
      </c>
    </row>
    <row r="1192" spans="1:22">
      <c r="A1192">
        <v>13044</v>
      </c>
      <c r="B1192" t="s">
        <v>131</v>
      </c>
      <c r="C1192" t="s">
        <v>132</v>
      </c>
      <c r="D1192" t="s">
        <v>3335</v>
      </c>
      <c r="E1192">
        <v>1</v>
      </c>
      <c r="F1192" t="s">
        <v>102</v>
      </c>
      <c r="G1192" t="s">
        <v>73</v>
      </c>
      <c r="H1192">
        <v>5061626</v>
      </c>
      <c r="I1192" t="s">
        <v>3567</v>
      </c>
      <c r="J1192">
        <v>284000</v>
      </c>
      <c r="K1192">
        <v>284000</v>
      </c>
      <c r="L1192">
        <v>258440</v>
      </c>
      <c r="M1192">
        <v>188436.10980000001</v>
      </c>
      <c r="N1192">
        <v>188436.10980000001</v>
      </c>
      <c r="O1192">
        <v>100</v>
      </c>
      <c r="P1192">
        <v>9</v>
      </c>
      <c r="Q1192" t="s">
        <v>75</v>
      </c>
      <c r="R1192" t="s">
        <v>3624</v>
      </c>
      <c r="S1192" t="s">
        <v>195</v>
      </c>
      <c r="T1192" t="s">
        <v>133</v>
      </c>
      <c r="U1192">
        <v>0</v>
      </c>
      <c r="V1192">
        <v>0</v>
      </c>
    </row>
    <row r="1193" spans="1:22">
      <c r="A1193">
        <v>13044</v>
      </c>
      <c r="B1193" t="s">
        <v>134</v>
      </c>
      <c r="C1193" t="s">
        <v>135</v>
      </c>
      <c r="D1193" t="s">
        <v>3335</v>
      </c>
      <c r="E1193">
        <v>8</v>
      </c>
      <c r="F1193" t="s">
        <v>102</v>
      </c>
      <c r="G1193" t="s">
        <v>73</v>
      </c>
      <c r="H1193">
        <v>5061626</v>
      </c>
      <c r="I1193" t="s">
        <v>3567</v>
      </c>
      <c r="J1193">
        <v>189600</v>
      </c>
      <c r="K1193">
        <v>23700</v>
      </c>
      <c r="L1193">
        <v>94400</v>
      </c>
      <c r="M1193">
        <v>6986.8074999999999</v>
      </c>
      <c r="N1193">
        <v>55894.46</v>
      </c>
      <c r="O1193">
        <v>100</v>
      </c>
      <c r="P1193">
        <v>0</v>
      </c>
      <c r="Q1193" t="s">
        <v>75</v>
      </c>
      <c r="R1193" t="s">
        <v>3624</v>
      </c>
      <c r="S1193" t="s">
        <v>195</v>
      </c>
      <c r="T1193" t="s">
        <v>136</v>
      </c>
      <c r="U1193">
        <v>0</v>
      </c>
      <c r="V1193">
        <v>0</v>
      </c>
    </row>
    <row r="1194" spans="1:22">
      <c r="A1194">
        <v>13235</v>
      </c>
      <c r="B1194" t="s">
        <v>124</v>
      </c>
      <c r="C1194" t="s">
        <v>125</v>
      </c>
      <c r="D1194" t="s">
        <v>3335</v>
      </c>
      <c r="E1194">
        <v>1</v>
      </c>
      <c r="F1194" t="s">
        <v>102</v>
      </c>
      <c r="G1194" t="s">
        <v>73</v>
      </c>
      <c r="H1194">
        <v>5061709</v>
      </c>
      <c r="I1194" t="s">
        <v>3567</v>
      </c>
      <c r="J1194">
        <v>19100</v>
      </c>
      <c r="K1194">
        <v>19100</v>
      </c>
      <c r="L1194">
        <v>17381</v>
      </c>
      <c r="M1194">
        <v>13541.3449</v>
      </c>
      <c r="N1194">
        <v>13541.3449</v>
      </c>
      <c r="O1194">
        <v>100</v>
      </c>
      <c r="P1194">
        <v>9</v>
      </c>
      <c r="Q1194" t="s">
        <v>75</v>
      </c>
      <c r="R1194" t="s">
        <v>3625</v>
      </c>
      <c r="S1194" t="s">
        <v>76</v>
      </c>
      <c r="T1194" t="s">
        <v>85</v>
      </c>
      <c r="U1194">
        <v>0</v>
      </c>
      <c r="V1194">
        <v>0</v>
      </c>
    </row>
    <row r="1195" spans="1:22">
      <c r="A1195">
        <v>13235</v>
      </c>
      <c r="B1195" t="s">
        <v>126</v>
      </c>
      <c r="C1195" t="s">
        <v>127</v>
      </c>
      <c r="D1195" t="s">
        <v>3335</v>
      </c>
      <c r="E1195">
        <v>1</v>
      </c>
      <c r="F1195" t="s">
        <v>102</v>
      </c>
      <c r="G1195" t="s">
        <v>73</v>
      </c>
      <c r="H1195">
        <v>5061709</v>
      </c>
      <c r="I1195" t="s">
        <v>3567</v>
      </c>
      <c r="J1195">
        <v>38800</v>
      </c>
      <c r="K1195">
        <v>38800</v>
      </c>
      <c r="L1195">
        <v>35308</v>
      </c>
      <c r="M1195">
        <v>24586.818299999999</v>
      </c>
      <c r="N1195">
        <v>24586.818299999999</v>
      </c>
      <c r="O1195">
        <v>100</v>
      </c>
      <c r="P1195">
        <v>9</v>
      </c>
      <c r="Q1195" t="s">
        <v>75</v>
      </c>
      <c r="R1195" t="s">
        <v>3625</v>
      </c>
      <c r="S1195" t="s">
        <v>76</v>
      </c>
      <c r="T1195" t="s">
        <v>128</v>
      </c>
      <c r="U1195">
        <v>0</v>
      </c>
      <c r="V1195">
        <v>0</v>
      </c>
    </row>
    <row r="1196" spans="1:22">
      <c r="A1196">
        <v>13235</v>
      </c>
      <c r="B1196" t="s">
        <v>240</v>
      </c>
      <c r="C1196" t="s">
        <v>150</v>
      </c>
      <c r="D1196" t="s">
        <v>3335</v>
      </c>
      <c r="E1196">
        <v>1</v>
      </c>
      <c r="F1196" t="s">
        <v>102</v>
      </c>
      <c r="G1196" t="s">
        <v>73</v>
      </c>
      <c r="H1196">
        <v>5061709</v>
      </c>
      <c r="I1196" t="s">
        <v>3567</v>
      </c>
      <c r="J1196">
        <v>98900</v>
      </c>
      <c r="K1196">
        <v>98900</v>
      </c>
      <c r="L1196">
        <v>89999</v>
      </c>
      <c r="M1196">
        <v>69922.174499999994</v>
      </c>
      <c r="N1196">
        <v>69922.174499999994</v>
      </c>
      <c r="O1196">
        <v>100</v>
      </c>
      <c r="P1196">
        <v>9</v>
      </c>
      <c r="Q1196" t="s">
        <v>75</v>
      </c>
      <c r="R1196" t="s">
        <v>3625</v>
      </c>
      <c r="S1196" t="s">
        <v>76</v>
      </c>
      <c r="T1196" t="s">
        <v>130</v>
      </c>
      <c r="U1196">
        <v>0</v>
      </c>
      <c r="V1196">
        <v>0</v>
      </c>
    </row>
    <row r="1197" spans="1:22">
      <c r="A1197">
        <v>13235</v>
      </c>
      <c r="B1197" t="s">
        <v>134</v>
      </c>
      <c r="C1197" t="s">
        <v>135</v>
      </c>
      <c r="D1197" t="s">
        <v>3335</v>
      </c>
      <c r="E1197">
        <v>6.5</v>
      </c>
      <c r="F1197" t="s">
        <v>102</v>
      </c>
      <c r="G1197" t="s">
        <v>73</v>
      </c>
      <c r="H1197">
        <v>5061709</v>
      </c>
      <c r="I1197" t="s">
        <v>3567</v>
      </c>
      <c r="J1197">
        <v>154050</v>
      </c>
      <c r="K1197">
        <v>23700</v>
      </c>
      <c r="L1197">
        <v>76700</v>
      </c>
      <c r="M1197">
        <v>6986.8074999999999</v>
      </c>
      <c r="N1197">
        <v>45414.248749999999</v>
      </c>
      <c r="O1197">
        <v>100</v>
      </c>
      <c r="P1197">
        <v>0</v>
      </c>
      <c r="Q1197" t="s">
        <v>75</v>
      </c>
      <c r="R1197" t="s">
        <v>3625</v>
      </c>
      <c r="S1197" t="s">
        <v>76</v>
      </c>
      <c r="T1197" t="s">
        <v>136</v>
      </c>
      <c r="U1197">
        <v>0</v>
      </c>
      <c r="V1197">
        <v>0</v>
      </c>
    </row>
    <row r="1198" spans="1:22">
      <c r="A1198">
        <v>13176</v>
      </c>
      <c r="B1198" t="s">
        <v>156</v>
      </c>
      <c r="C1198" t="s">
        <v>127</v>
      </c>
      <c r="D1198" t="s">
        <v>3335</v>
      </c>
      <c r="E1198">
        <v>1</v>
      </c>
      <c r="F1198" t="s">
        <v>102</v>
      </c>
      <c r="G1198" t="s">
        <v>73</v>
      </c>
      <c r="H1198">
        <v>5061668</v>
      </c>
      <c r="I1198" t="s">
        <v>3567</v>
      </c>
      <c r="J1198">
        <v>45600</v>
      </c>
      <c r="K1198">
        <v>45600</v>
      </c>
      <c r="L1198">
        <v>41496</v>
      </c>
      <c r="M1198">
        <v>29017.183099999998</v>
      </c>
      <c r="N1198">
        <v>29017.183099999998</v>
      </c>
      <c r="O1198">
        <v>100</v>
      </c>
      <c r="P1198">
        <v>9</v>
      </c>
      <c r="Q1198" t="s">
        <v>75</v>
      </c>
      <c r="R1198" t="s">
        <v>169</v>
      </c>
      <c r="S1198" t="s">
        <v>76</v>
      </c>
      <c r="T1198" t="s">
        <v>128</v>
      </c>
      <c r="U1198">
        <v>0</v>
      </c>
      <c r="V1198">
        <v>0</v>
      </c>
    </row>
    <row r="1199" spans="1:22">
      <c r="A1199">
        <v>13176</v>
      </c>
      <c r="B1199" t="s">
        <v>124</v>
      </c>
      <c r="C1199" t="s">
        <v>125</v>
      </c>
      <c r="D1199" t="s">
        <v>3335</v>
      </c>
      <c r="E1199">
        <v>1</v>
      </c>
      <c r="F1199" t="s">
        <v>102</v>
      </c>
      <c r="G1199" t="s">
        <v>73</v>
      </c>
      <c r="H1199">
        <v>5061668</v>
      </c>
      <c r="I1199" t="s">
        <v>3567</v>
      </c>
      <c r="J1199">
        <v>19100</v>
      </c>
      <c r="K1199">
        <v>19100</v>
      </c>
      <c r="L1199">
        <v>17381</v>
      </c>
      <c r="M1199">
        <v>13541.3449</v>
      </c>
      <c r="N1199">
        <v>13541.3449</v>
      </c>
      <c r="O1199">
        <v>100</v>
      </c>
      <c r="P1199">
        <v>9</v>
      </c>
      <c r="Q1199" t="s">
        <v>75</v>
      </c>
      <c r="R1199" t="s">
        <v>169</v>
      </c>
      <c r="S1199" t="s">
        <v>76</v>
      </c>
      <c r="T1199" t="s">
        <v>85</v>
      </c>
      <c r="U1199">
        <v>0</v>
      </c>
      <c r="V1199">
        <v>0</v>
      </c>
    </row>
    <row r="1200" spans="1:22">
      <c r="A1200">
        <v>13176</v>
      </c>
      <c r="B1200" t="s">
        <v>129</v>
      </c>
      <c r="C1200" t="s">
        <v>106</v>
      </c>
      <c r="D1200" t="s">
        <v>3335</v>
      </c>
      <c r="E1200">
        <v>1</v>
      </c>
      <c r="F1200" t="s">
        <v>102</v>
      </c>
      <c r="G1200" t="s">
        <v>73</v>
      </c>
      <c r="H1200">
        <v>5061668</v>
      </c>
      <c r="I1200" t="s">
        <v>3567</v>
      </c>
      <c r="J1200">
        <v>56800</v>
      </c>
      <c r="K1200">
        <v>56800</v>
      </c>
      <c r="L1200">
        <v>51688</v>
      </c>
      <c r="M1200">
        <v>35919.716500000002</v>
      </c>
      <c r="N1200">
        <v>35919.716500000002</v>
      </c>
      <c r="O1200">
        <v>100</v>
      </c>
      <c r="P1200">
        <v>9</v>
      </c>
      <c r="Q1200" t="s">
        <v>75</v>
      </c>
      <c r="R1200" t="s">
        <v>169</v>
      </c>
      <c r="S1200" t="s">
        <v>76</v>
      </c>
      <c r="T1200" t="s">
        <v>130</v>
      </c>
      <c r="U1200">
        <v>0</v>
      </c>
      <c r="V1200">
        <v>0</v>
      </c>
    </row>
    <row r="1201" spans="1:22">
      <c r="A1201">
        <v>13176</v>
      </c>
      <c r="B1201" t="s">
        <v>131</v>
      </c>
      <c r="C1201" t="s">
        <v>132</v>
      </c>
      <c r="D1201" t="s">
        <v>3335</v>
      </c>
      <c r="E1201">
        <v>1</v>
      </c>
      <c r="F1201" t="s">
        <v>102</v>
      </c>
      <c r="G1201" t="s">
        <v>73</v>
      </c>
      <c r="H1201">
        <v>5061668</v>
      </c>
      <c r="I1201" t="s">
        <v>3567</v>
      </c>
      <c r="J1201">
        <v>284000</v>
      </c>
      <c r="K1201">
        <v>284000</v>
      </c>
      <c r="L1201">
        <v>258440</v>
      </c>
      <c r="M1201">
        <v>188436.10980000001</v>
      </c>
      <c r="N1201">
        <v>188436.10980000001</v>
      </c>
      <c r="O1201">
        <v>100</v>
      </c>
      <c r="P1201">
        <v>9</v>
      </c>
      <c r="Q1201" t="s">
        <v>75</v>
      </c>
      <c r="R1201" t="s">
        <v>169</v>
      </c>
      <c r="S1201" t="s">
        <v>76</v>
      </c>
      <c r="T1201" t="s">
        <v>133</v>
      </c>
      <c r="U1201">
        <v>0</v>
      </c>
      <c r="V1201">
        <v>0</v>
      </c>
    </row>
    <row r="1202" spans="1:22">
      <c r="A1202">
        <v>13176</v>
      </c>
      <c r="B1202" t="s">
        <v>134</v>
      </c>
      <c r="C1202" t="s">
        <v>135</v>
      </c>
      <c r="D1202" t="s">
        <v>3335</v>
      </c>
      <c r="E1202">
        <v>8.5</v>
      </c>
      <c r="F1202" t="s">
        <v>102</v>
      </c>
      <c r="G1202" t="s">
        <v>73</v>
      </c>
      <c r="H1202">
        <v>5061668</v>
      </c>
      <c r="I1202" t="s">
        <v>3567</v>
      </c>
      <c r="J1202">
        <v>201450</v>
      </c>
      <c r="K1202">
        <v>23700</v>
      </c>
      <c r="L1202">
        <v>100300</v>
      </c>
      <c r="M1202">
        <v>6986.8074999999999</v>
      </c>
      <c r="N1202">
        <v>59387.863749999997</v>
      </c>
      <c r="O1202">
        <v>100</v>
      </c>
      <c r="P1202">
        <v>0</v>
      </c>
      <c r="Q1202" t="s">
        <v>75</v>
      </c>
      <c r="R1202" t="s">
        <v>169</v>
      </c>
      <c r="S1202" t="s">
        <v>76</v>
      </c>
      <c r="T1202" t="s">
        <v>136</v>
      </c>
      <c r="U1202">
        <v>0</v>
      </c>
      <c r="V1202">
        <v>0</v>
      </c>
    </row>
    <row r="1203" spans="1:22">
      <c r="A1203">
        <v>13056</v>
      </c>
      <c r="B1203" t="s">
        <v>292</v>
      </c>
      <c r="C1203" t="s">
        <v>210</v>
      </c>
      <c r="D1203" t="s">
        <v>3335</v>
      </c>
      <c r="E1203">
        <v>1</v>
      </c>
      <c r="F1203" t="s">
        <v>212</v>
      </c>
      <c r="G1203" t="s">
        <v>73</v>
      </c>
      <c r="H1203">
        <v>5061669</v>
      </c>
      <c r="I1203" t="s">
        <v>3567</v>
      </c>
      <c r="J1203">
        <v>649900</v>
      </c>
      <c r="K1203">
        <v>649900</v>
      </c>
      <c r="L1203">
        <v>513421</v>
      </c>
      <c r="M1203">
        <v>442669.05489999999</v>
      </c>
      <c r="N1203">
        <v>442669.05489999999</v>
      </c>
      <c r="O1203">
        <v>100</v>
      </c>
      <c r="P1203">
        <v>21</v>
      </c>
      <c r="Q1203" t="s">
        <v>75</v>
      </c>
      <c r="R1203" t="s">
        <v>3626</v>
      </c>
      <c r="S1203" t="s">
        <v>158</v>
      </c>
      <c r="T1203" t="s">
        <v>214</v>
      </c>
      <c r="U1203">
        <v>65100</v>
      </c>
      <c r="V1203">
        <v>65100</v>
      </c>
    </row>
    <row r="1204" spans="1:22">
      <c r="A1204">
        <v>13056</v>
      </c>
      <c r="B1204" t="s">
        <v>1528</v>
      </c>
      <c r="C1204" t="s">
        <v>210</v>
      </c>
      <c r="D1204" t="s">
        <v>3335</v>
      </c>
      <c r="E1204">
        <v>1</v>
      </c>
      <c r="F1204" t="s">
        <v>212</v>
      </c>
      <c r="G1204" t="s">
        <v>73</v>
      </c>
      <c r="H1204">
        <v>5061669</v>
      </c>
      <c r="I1204" t="s">
        <v>3567</v>
      </c>
      <c r="J1204">
        <v>699300</v>
      </c>
      <c r="K1204">
        <v>699300</v>
      </c>
      <c r="L1204">
        <v>552447</v>
      </c>
      <c r="M1204">
        <v>478163.70370000001</v>
      </c>
      <c r="N1204">
        <v>478163.70370000001</v>
      </c>
      <c r="O1204">
        <v>100</v>
      </c>
      <c r="P1204">
        <v>21</v>
      </c>
      <c r="Q1204" t="s">
        <v>75</v>
      </c>
      <c r="R1204" t="s">
        <v>3626</v>
      </c>
      <c r="S1204" t="s">
        <v>158</v>
      </c>
      <c r="T1204" t="s">
        <v>214</v>
      </c>
      <c r="U1204">
        <v>64700</v>
      </c>
      <c r="V1204">
        <v>64700</v>
      </c>
    </row>
    <row r="1205" spans="1:22">
      <c r="A1205">
        <v>13056</v>
      </c>
      <c r="B1205" t="s">
        <v>1529</v>
      </c>
      <c r="C1205" t="s">
        <v>210</v>
      </c>
      <c r="D1205" t="s">
        <v>3335</v>
      </c>
      <c r="E1205">
        <v>-1</v>
      </c>
      <c r="F1205" t="s">
        <v>212</v>
      </c>
      <c r="G1205" t="s">
        <v>73</v>
      </c>
      <c r="H1205">
        <v>5061669</v>
      </c>
      <c r="I1205" t="s">
        <v>3567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100</v>
      </c>
      <c r="P1205">
        <v>21</v>
      </c>
      <c r="Q1205" t="s">
        <v>75</v>
      </c>
      <c r="R1205" t="s">
        <v>3626</v>
      </c>
      <c r="S1205" t="s">
        <v>158</v>
      </c>
      <c r="T1205" t="s">
        <v>146</v>
      </c>
      <c r="U1205">
        <v>64700</v>
      </c>
      <c r="V1205">
        <v>-64700</v>
      </c>
    </row>
    <row r="1206" spans="1:22">
      <c r="A1206">
        <v>13056</v>
      </c>
      <c r="B1206" t="s">
        <v>293</v>
      </c>
      <c r="C1206" t="s">
        <v>210</v>
      </c>
      <c r="D1206" t="s">
        <v>3335</v>
      </c>
      <c r="E1206">
        <v>-1</v>
      </c>
      <c r="F1206" t="s">
        <v>212</v>
      </c>
      <c r="G1206" t="s">
        <v>73</v>
      </c>
      <c r="H1206">
        <v>5061669</v>
      </c>
      <c r="I1206" t="s">
        <v>3567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100</v>
      </c>
      <c r="P1206">
        <v>21</v>
      </c>
      <c r="Q1206" t="s">
        <v>75</v>
      </c>
      <c r="R1206" t="s">
        <v>3626</v>
      </c>
      <c r="S1206" t="s">
        <v>158</v>
      </c>
      <c r="T1206" t="s">
        <v>214</v>
      </c>
      <c r="U1206">
        <v>65100</v>
      </c>
      <c r="V1206">
        <v>-65100</v>
      </c>
    </row>
    <row r="1207" spans="1:22">
      <c r="A1207">
        <v>13206</v>
      </c>
      <c r="B1207" t="s">
        <v>148</v>
      </c>
      <c r="C1207" t="s">
        <v>106</v>
      </c>
      <c r="D1207" t="s">
        <v>3335</v>
      </c>
      <c r="E1207">
        <v>1</v>
      </c>
      <c r="F1207" t="s">
        <v>529</v>
      </c>
      <c r="G1207" t="s">
        <v>73</v>
      </c>
      <c r="H1207">
        <v>5061672</v>
      </c>
      <c r="I1207" t="s">
        <v>3567</v>
      </c>
      <c r="J1207">
        <v>43900</v>
      </c>
      <c r="K1207">
        <v>43900</v>
      </c>
      <c r="L1207">
        <v>27746</v>
      </c>
      <c r="M1207">
        <v>27746.087599999999</v>
      </c>
      <c r="N1207">
        <v>27746.087599999999</v>
      </c>
      <c r="O1207">
        <v>100</v>
      </c>
      <c r="P1207">
        <v>0</v>
      </c>
      <c r="Q1207" t="s">
        <v>75</v>
      </c>
      <c r="R1207" t="s">
        <v>870</v>
      </c>
      <c r="S1207" t="s">
        <v>76</v>
      </c>
      <c r="T1207" t="s">
        <v>130</v>
      </c>
      <c r="U1207">
        <v>0</v>
      </c>
      <c r="V1207">
        <v>0</v>
      </c>
    </row>
    <row r="1208" spans="1:22">
      <c r="A1208">
        <v>13206</v>
      </c>
      <c r="B1208" t="s">
        <v>149</v>
      </c>
      <c r="C1208" t="s">
        <v>150</v>
      </c>
      <c r="D1208" t="s">
        <v>3335</v>
      </c>
      <c r="E1208">
        <v>1</v>
      </c>
      <c r="F1208" t="s">
        <v>529</v>
      </c>
      <c r="G1208" t="s">
        <v>73</v>
      </c>
      <c r="H1208">
        <v>5061672</v>
      </c>
      <c r="I1208" t="s">
        <v>3567</v>
      </c>
      <c r="J1208">
        <v>105000</v>
      </c>
      <c r="K1208">
        <v>105000</v>
      </c>
      <c r="L1208">
        <v>73709</v>
      </c>
      <c r="M1208">
        <v>73709.448499999999</v>
      </c>
      <c r="N1208">
        <v>73709.448499999999</v>
      </c>
      <c r="O1208">
        <v>100</v>
      </c>
      <c r="P1208">
        <v>0</v>
      </c>
      <c r="Q1208" t="s">
        <v>75</v>
      </c>
      <c r="R1208" t="s">
        <v>870</v>
      </c>
      <c r="S1208" t="s">
        <v>76</v>
      </c>
      <c r="T1208" t="s">
        <v>130</v>
      </c>
      <c r="U1208">
        <v>0</v>
      </c>
      <c r="V1208">
        <v>0</v>
      </c>
    </row>
    <row r="1209" spans="1:22">
      <c r="A1209">
        <v>13135</v>
      </c>
      <c r="B1209" t="s">
        <v>508</v>
      </c>
      <c r="C1209" t="s">
        <v>79</v>
      </c>
      <c r="D1209" t="s">
        <v>3442</v>
      </c>
      <c r="E1209">
        <v>1</v>
      </c>
      <c r="F1209" t="s">
        <v>212</v>
      </c>
      <c r="G1209" t="s">
        <v>73</v>
      </c>
      <c r="H1209">
        <v>5061673</v>
      </c>
      <c r="I1209" t="s">
        <v>3567</v>
      </c>
      <c r="J1209">
        <v>119000</v>
      </c>
      <c r="K1209">
        <v>119000</v>
      </c>
      <c r="L1209">
        <v>96390</v>
      </c>
      <c r="M1209">
        <v>86698.499800000005</v>
      </c>
      <c r="N1209">
        <v>86698.499800000005</v>
      </c>
      <c r="O1209">
        <v>100</v>
      </c>
      <c r="P1209">
        <v>19</v>
      </c>
      <c r="Q1209" t="s">
        <v>75</v>
      </c>
      <c r="R1209" t="s">
        <v>3627</v>
      </c>
      <c r="S1209" t="s">
        <v>158</v>
      </c>
      <c r="T1209" t="s">
        <v>80</v>
      </c>
      <c r="U1209">
        <v>0</v>
      </c>
      <c r="V1209">
        <v>0</v>
      </c>
    </row>
    <row r="1210" spans="1:22">
      <c r="A1210">
        <v>13135</v>
      </c>
      <c r="B1210" t="s">
        <v>509</v>
      </c>
      <c r="C1210" t="s">
        <v>510</v>
      </c>
      <c r="D1210" t="s">
        <v>3442</v>
      </c>
      <c r="E1210">
        <v>3</v>
      </c>
      <c r="F1210" t="s">
        <v>212</v>
      </c>
      <c r="G1210" t="s">
        <v>73</v>
      </c>
      <c r="H1210">
        <v>5061673</v>
      </c>
      <c r="I1210" t="s">
        <v>3567</v>
      </c>
      <c r="J1210">
        <v>31500</v>
      </c>
      <c r="K1210">
        <v>10500</v>
      </c>
      <c r="L1210">
        <v>25515</v>
      </c>
      <c r="M1210">
        <v>7664.1598000000004</v>
      </c>
      <c r="N1210">
        <v>22992.4794</v>
      </c>
      <c r="O1210">
        <v>100</v>
      </c>
      <c r="P1210">
        <v>19</v>
      </c>
      <c r="Q1210" t="s">
        <v>75</v>
      </c>
      <c r="R1210" t="s">
        <v>3627</v>
      </c>
      <c r="S1210" t="s">
        <v>158</v>
      </c>
      <c r="T1210" t="s">
        <v>511</v>
      </c>
      <c r="U1210">
        <v>0</v>
      </c>
      <c r="V1210">
        <v>0</v>
      </c>
    </row>
    <row r="1211" spans="1:22">
      <c r="A1211">
        <v>13135</v>
      </c>
      <c r="B1211" t="s">
        <v>512</v>
      </c>
      <c r="C1211" t="s">
        <v>510</v>
      </c>
      <c r="D1211" t="s">
        <v>3442</v>
      </c>
      <c r="E1211">
        <v>2</v>
      </c>
      <c r="F1211" t="s">
        <v>212</v>
      </c>
      <c r="G1211" t="s">
        <v>73</v>
      </c>
      <c r="H1211">
        <v>5061673</v>
      </c>
      <c r="I1211" t="s">
        <v>3567</v>
      </c>
      <c r="J1211">
        <v>24000</v>
      </c>
      <c r="K1211">
        <v>12000</v>
      </c>
      <c r="L1211">
        <v>19440</v>
      </c>
      <c r="M1211">
        <v>8563.6911</v>
      </c>
      <c r="N1211">
        <v>17127.3822</v>
      </c>
      <c r="O1211">
        <v>100</v>
      </c>
      <c r="P1211">
        <v>19</v>
      </c>
      <c r="Q1211" t="s">
        <v>75</v>
      </c>
      <c r="R1211" t="s">
        <v>3627</v>
      </c>
      <c r="S1211" t="s">
        <v>158</v>
      </c>
      <c r="T1211" t="s">
        <v>80</v>
      </c>
      <c r="U1211">
        <v>0</v>
      </c>
      <c r="V1211">
        <v>0</v>
      </c>
    </row>
    <row r="1212" spans="1:22">
      <c r="A1212">
        <v>13135</v>
      </c>
      <c r="B1212" t="s">
        <v>631</v>
      </c>
      <c r="C1212" t="s">
        <v>632</v>
      </c>
      <c r="D1212" t="s">
        <v>3442</v>
      </c>
      <c r="E1212">
        <v>0.1</v>
      </c>
      <c r="F1212" t="s">
        <v>212</v>
      </c>
      <c r="G1212" t="s">
        <v>73</v>
      </c>
      <c r="H1212">
        <v>5061673</v>
      </c>
      <c r="I1212" t="s">
        <v>3567</v>
      </c>
      <c r="J1212">
        <v>2470</v>
      </c>
      <c r="K1212">
        <v>24700</v>
      </c>
      <c r="L1212">
        <v>1951</v>
      </c>
      <c r="M1212">
        <v>17040</v>
      </c>
      <c r="N1212">
        <v>1704</v>
      </c>
      <c r="O1212">
        <v>100</v>
      </c>
      <c r="P1212">
        <v>21</v>
      </c>
      <c r="Q1212" t="s">
        <v>75</v>
      </c>
      <c r="R1212" t="s">
        <v>3627</v>
      </c>
      <c r="S1212" t="s">
        <v>158</v>
      </c>
      <c r="T1212" t="s">
        <v>627</v>
      </c>
      <c r="U1212">
        <v>0</v>
      </c>
      <c r="V1212">
        <v>0</v>
      </c>
    </row>
    <row r="1213" spans="1:22">
      <c r="A1213">
        <v>13103</v>
      </c>
      <c r="B1213" t="s">
        <v>137</v>
      </c>
      <c r="C1213" t="s">
        <v>127</v>
      </c>
      <c r="D1213" t="s">
        <v>3442</v>
      </c>
      <c r="E1213">
        <v>1</v>
      </c>
      <c r="F1213" t="s">
        <v>138</v>
      </c>
      <c r="G1213" t="s">
        <v>73</v>
      </c>
      <c r="H1213">
        <v>5061663</v>
      </c>
      <c r="I1213" t="s">
        <v>3567</v>
      </c>
      <c r="J1213">
        <v>31700</v>
      </c>
      <c r="K1213">
        <v>31700</v>
      </c>
      <c r="L1213">
        <v>20306</v>
      </c>
      <c r="M1213">
        <v>20306.419300000001</v>
      </c>
      <c r="N1213">
        <v>20306.419300000001</v>
      </c>
      <c r="O1213">
        <v>100</v>
      </c>
      <c r="P1213">
        <v>0</v>
      </c>
      <c r="Q1213" t="s">
        <v>75</v>
      </c>
      <c r="R1213" t="s">
        <v>3628</v>
      </c>
      <c r="S1213" t="s">
        <v>195</v>
      </c>
      <c r="T1213" t="s">
        <v>128</v>
      </c>
      <c r="U1213">
        <v>0</v>
      </c>
      <c r="V1213">
        <v>0</v>
      </c>
    </row>
    <row r="1214" spans="1:22">
      <c r="A1214">
        <v>13103</v>
      </c>
      <c r="B1214" t="s">
        <v>207</v>
      </c>
      <c r="C1214" t="s">
        <v>208</v>
      </c>
      <c r="D1214" t="s">
        <v>3442</v>
      </c>
      <c r="E1214">
        <v>7</v>
      </c>
      <c r="F1214" t="s">
        <v>138</v>
      </c>
      <c r="G1214" t="s">
        <v>73</v>
      </c>
      <c r="H1214">
        <v>5061663</v>
      </c>
      <c r="I1214" t="s">
        <v>3567</v>
      </c>
      <c r="J1214">
        <v>165900</v>
      </c>
      <c r="K1214">
        <v>23700</v>
      </c>
      <c r="L1214">
        <v>48678</v>
      </c>
      <c r="M1214">
        <v>6953.81</v>
      </c>
      <c r="N1214">
        <v>48676.67</v>
      </c>
      <c r="O1214">
        <v>100</v>
      </c>
      <c r="P1214">
        <v>0</v>
      </c>
      <c r="Q1214" t="s">
        <v>75</v>
      </c>
      <c r="R1214" t="s">
        <v>3628</v>
      </c>
      <c r="S1214" t="s">
        <v>195</v>
      </c>
      <c r="T1214" t="s">
        <v>136</v>
      </c>
      <c r="U1214">
        <v>0</v>
      </c>
      <c r="V1214">
        <v>0</v>
      </c>
    </row>
    <row r="1215" spans="1:22">
      <c r="A1215">
        <v>13137</v>
      </c>
      <c r="B1215" t="s">
        <v>137</v>
      </c>
      <c r="C1215" t="s">
        <v>127</v>
      </c>
      <c r="D1215" t="s">
        <v>3442</v>
      </c>
      <c r="E1215">
        <v>1</v>
      </c>
      <c r="F1215" t="s">
        <v>206</v>
      </c>
      <c r="G1215" t="s">
        <v>73</v>
      </c>
      <c r="H1215">
        <v>5061699</v>
      </c>
      <c r="I1215" t="s">
        <v>3567</v>
      </c>
      <c r="J1215">
        <v>31700</v>
      </c>
      <c r="K1215">
        <v>31700</v>
      </c>
      <c r="L1215">
        <v>20306</v>
      </c>
      <c r="M1215">
        <v>20306.419300000001</v>
      </c>
      <c r="N1215">
        <v>20306.419300000001</v>
      </c>
      <c r="O1215">
        <v>100</v>
      </c>
      <c r="P1215">
        <v>0</v>
      </c>
      <c r="Q1215" t="s">
        <v>75</v>
      </c>
      <c r="R1215" t="s">
        <v>3629</v>
      </c>
      <c r="S1215" t="s">
        <v>158</v>
      </c>
      <c r="T1215" t="s">
        <v>128</v>
      </c>
      <c r="U1215">
        <v>0</v>
      </c>
      <c r="V1215">
        <v>0</v>
      </c>
    </row>
    <row r="1216" spans="1:22">
      <c r="A1216">
        <v>13137</v>
      </c>
      <c r="B1216" t="s">
        <v>148</v>
      </c>
      <c r="C1216" t="s">
        <v>106</v>
      </c>
      <c r="D1216" t="s">
        <v>3442</v>
      </c>
      <c r="E1216">
        <v>1</v>
      </c>
      <c r="F1216" t="s">
        <v>144</v>
      </c>
      <c r="G1216" t="s">
        <v>73</v>
      </c>
      <c r="H1216">
        <v>5061698</v>
      </c>
      <c r="I1216" t="s">
        <v>3567</v>
      </c>
      <c r="J1216">
        <v>35120</v>
      </c>
      <c r="K1216">
        <v>43900</v>
      </c>
      <c r="L1216">
        <v>35120</v>
      </c>
      <c r="M1216">
        <v>27746.087599999999</v>
      </c>
      <c r="N1216">
        <v>22196.870080000001</v>
      </c>
      <c r="O1216">
        <v>80</v>
      </c>
      <c r="P1216">
        <v>0</v>
      </c>
      <c r="Q1216" t="s">
        <v>75</v>
      </c>
      <c r="R1216" t="s">
        <v>3629</v>
      </c>
      <c r="S1216" t="s">
        <v>158</v>
      </c>
      <c r="T1216" t="s">
        <v>130</v>
      </c>
      <c r="U1216">
        <v>0</v>
      </c>
      <c r="V1216">
        <v>0</v>
      </c>
    </row>
    <row r="1217" spans="1:22">
      <c r="A1217">
        <v>13137</v>
      </c>
      <c r="B1217" t="s">
        <v>149</v>
      </c>
      <c r="C1217" t="s">
        <v>150</v>
      </c>
      <c r="D1217" t="s">
        <v>3442</v>
      </c>
      <c r="E1217">
        <v>1</v>
      </c>
      <c r="F1217" t="s">
        <v>144</v>
      </c>
      <c r="G1217" t="s">
        <v>73</v>
      </c>
      <c r="H1217">
        <v>5061698</v>
      </c>
      <c r="I1217" t="s">
        <v>3567</v>
      </c>
      <c r="J1217">
        <v>84000</v>
      </c>
      <c r="K1217">
        <v>105000</v>
      </c>
      <c r="L1217">
        <v>84000</v>
      </c>
      <c r="M1217">
        <v>73709.448499999999</v>
      </c>
      <c r="N1217">
        <v>58967.558799999999</v>
      </c>
      <c r="O1217">
        <v>80</v>
      </c>
      <c r="P1217">
        <v>0</v>
      </c>
      <c r="Q1217" t="s">
        <v>75</v>
      </c>
      <c r="R1217" t="s">
        <v>3629</v>
      </c>
      <c r="S1217" t="s">
        <v>158</v>
      </c>
      <c r="T1217" t="s">
        <v>130</v>
      </c>
      <c r="U1217">
        <v>0</v>
      </c>
      <c r="V1217">
        <v>0</v>
      </c>
    </row>
    <row r="1218" spans="1:22">
      <c r="A1218">
        <v>13137</v>
      </c>
      <c r="B1218" t="s">
        <v>207</v>
      </c>
      <c r="C1218" t="s">
        <v>208</v>
      </c>
      <c r="D1218" t="s">
        <v>3442</v>
      </c>
      <c r="E1218">
        <v>7</v>
      </c>
      <c r="F1218" t="s">
        <v>206</v>
      </c>
      <c r="G1218" t="s">
        <v>73</v>
      </c>
      <c r="H1218">
        <v>5061699</v>
      </c>
      <c r="I1218" t="s">
        <v>3567</v>
      </c>
      <c r="J1218">
        <v>165900</v>
      </c>
      <c r="K1218">
        <v>23700</v>
      </c>
      <c r="L1218">
        <v>48678</v>
      </c>
      <c r="M1218">
        <v>6953.81</v>
      </c>
      <c r="N1218">
        <v>48676.67</v>
      </c>
      <c r="O1218">
        <v>100</v>
      </c>
      <c r="P1218">
        <v>0</v>
      </c>
      <c r="Q1218" t="s">
        <v>75</v>
      </c>
      <c r="R1218" t="s">
        <v>3629</v>
      </c>
      <c r="S1218" t="s">
        <v>158</v>
      </c>
      <c r="T1218" t="s">
        <v>136</v>
      </c>
      <c r="U1218">
        <v>0</v>
      </c>
      <c r="V1218">
        <v>0</v>
      </c>
    </row>
    <row r="1219" spans="1:22">
      <c r="A1219">
        <v>13269</v>
      </c>
      <c r="B1219" t="s">
        <v>305</v>
      </c>
      <c r="C1219" t="s">
        <v>306</v>
      </c>
      <c r="D1219" t="s">
        <v>3442</v>
      </c>
      <c r="E1219">
        <v>6</v>
      </c>
      <c r="F1219" t="s">
        <v>102</v>
      </c>
      <c r="G1219" t="s">
        <v>73</v>
      </c>
      <c r="H1219">
        <v>5061703</v>
      </c>
      <c r="I1219" t="s">
        <v>3567</v>
      </c>
      <c r="J1219">
        <v>157800</v>
      </c>
      <c r="K1219">
        <v>26300</v>
      </c>
      <c r="L1219">
        <v>84600</v>
      </c>
      <c r="M1219">
        <v>11299.2546</v>
      </c>
      <c r="N1219">
        <v>67795.527600000001</v>
      </c>
      <c r="O1219">
        <v>100</v>
      </c>
      <c r="P1219">
        <v>0</v>
      </c>
      <c r="Q1219" t="s">
        <v>75</v>
      </c>
      <c r="R1219" t="s">
        <v>936</v>
      </c>
      <c r="S1219" t="s">
        <v>76</v>
      </c>
      <c r="T1219" t="s">
        <v>136</v>
      </c>
      <c r="U1219">
        <v>0</v>
      </c>
      <c r="V1219">
        <v>0</v>
      </c>
    </row>
    <row r="1220" spans="1:22">
      <c r="A1220">
        <v>13269</v>
      </c>
      <c r="B1220" t="s">
        <v>108</v>
      </c>
      <c r="C1220" t="s">
        <v>109</v>
      </c>
      <c r="D1220" t="s">
        <v>3442</v>
      </c>
      <c r="E1220">
        <v>0.8</v>
      </c>
      <c r="F1220" t="s">
        <v>102</v>
      </c>
      <c r="G1220" t="s">
        <v>73</v>
      </c>
      <c r="H1220">
        <v>5061703</v>
      </c>
      <c r="I1220" t="s">
        <v>3567</v>
      </c>
      <c r="J1220">
        <v>31920</v>
      </c>
      <c r="K1220">
        <v>39900</v>
      </c>
      <c r="L1220">
        <v>29047</v>
      </c>
      <c r="M1220">
        <v>25378.870299999999</v>
      </c>
      <c r="N1220">
        <v>20303.096239999999</v>
      </c>
      <c r="O1220">
        <v>100</v>
      </c>
      <c r="P1220">
        <v>9</v>
      </c>
      <c r="Q1220" t="s">
        <v>75</v>
      </c>
      <c r="R1220" t="s">
        <v>936</v>
      </c>
      <c r="S1220" t="s">
        <v>76</v>
      </c>
      <c r="T1220" t="s">
        <v>110</v>
      </c>
      <c r="U1220">
        <v>0</v>
      </c>
      <c r="V1220">
        <v>0</v>
      </c>
    </row>
    <row r="1221" spans="1:22">
      <c r="A1221">
        <v>13269</v>
      </c>
      <c r="B1221" t="s">
        <v>494</v>
      </c>
      <c r="C1221" t="s">
        <v>100</v>
      </c>
      <c r="D1221" t="s">
        <v>3442</v>
      </c>
      <c r="E1221">
        <v>1</v>
      </c>
      <c r="F1221" t="s">
        <v>102</v>
      </c>
      <c r="G1221" t="s">
        <v>73</v>
      </c>
      <c r="H1221">
        <v>5061703</v>
      </c>
      <c r="I1221" t="s">
        <v>3567</v>
      </c>
      <c r="J1221">
        <v>226000</v>
      </c>
      <c r="K1221">
        <v>226000</v>
      </c>
      <c r="L1221">
        <v>205660</v>
      </c>
      <c r="M1221">
        <v>147827.535</v>
      </c>
      <c r="N1221">
        <v>147827.535</v>
      </c>
      <c r="O1221">
        <v>100</v>
      </c>
      <c r="P1221">
        <v>9</v>
      </c>
      <c r="Q1221" t="s">
        <v>75</v>
      </c>
      <c r="R1221" t="s">
        <v>936</v>
      </c>
      <c r="S1221" t="s">
        <v>76</v>
      </c>
      <c r="T1221" t="s">
        <v>229</v>
      </c>
      <c r="U1221">
        <v>0</v>
      </c>
      <c r="V1221">
        <v>0</v>
      </c>
    </row>
    <row r="1222" spans="1:22">
      <c r="A1222">
        <v>13269</v>
      </c>
      <c r="B1222" t="s">
        <v>1177</v>
      </c>
      <c r="C1222" t="s">
        <v>100</v>
      </c>
      <c r="D1222" t="s">
        <v>3442</v>
      </c>
      <c r="E1222">
        <v>1</v>
      </c>
      <c r="F1222" t="s">
        <v>102</v>
      </c>
      <c r="G1222" t="s">
        <v>73</v>
      </c>
      <c r="H1222">
        <v>5061703</v>
      </c>
      <c r="I1222" t="s">
        <v>3567</v>
      </c>
      <c r="J1222">
        <v>197000</v>
      </c>
      <c r="K1222">
        <v>197000</v>
      </c>
      <c r="L1222">
        <v>179270</v>
      </c>
      <c r="M1222">
        <v>119470.7516</v>
      </c>
      <c r="N1222">
        <v>119470.7516</v>
      </c>
      <c r="O1222">
        <v>100</v>
      </c>
      <c r="P1222">
        <v>9</v>
      </c>
      <c r="Q1222" t="s">
        <v>75</v>
      </c>
      <c r="R1222" t="s">
        <v>936</v>
      </c>
      <c r="S1222" t="s">
        <v>76</v>
      </c>
      <c r="T1222" t="s">
        <v>229</v>
      </c>
      <c r="U1222">
        <v>0</v>
      </c>
      <c r="V1222">
        <v>0</v>
      </c>
    </row>
    <row r="1223" spans="1:22">
      <c r="A1223">
        <v>13269</v>
      </c>
      <c r="B1223" t="s">
        <v>124</v>
      </c>
      <c r="C1223" t="s">
        <v>125</v>
      </c>
      <c r="D1223" t="s">
        <v>3442</v>
      </c>
      <c r="E1223">
        <v>1</v>
      </c>
      <c r="F1223" t="s">
        <v>102</v>
      </c>
      <c r="G1223" t="s">
        <v>73</v>
      </c>
      <c r="H1223">
        <v>5061703</v>
      </c>
      <c r="I1223" t="s">
        <v>3567</v>
      </c>
      <c r="J1223">
        <v>19100</v>
      </c>
      <c r="K1223">
        <v>19100</v>
      </c>
      <c r="L1223">
        <v>17381</v>
      </c>
      <c r="M1223">
        <v>13541.3449</v>
      </c>
      <c r="N1223">
        <v>13541.3449</v>
      </c>
      <c r="O1223">
        <v>100</v>
      </c>
      <c r="P1223">
        <v>9</v>
      </c>
      <c r="Q1223" t="s">
        <v>75</v>
      </c>
      <c r="R1223" t="s">
        <v>936</v>
      </c>
      <c r="S1223" t="s">
        <v>76</v>
      </c>
      <c r="T1223" t="s">
        <v>85</v>
      </c>
      <c r="U1223">
        <v>0</v>
      </c>
      <c r="V1223">
        <v>0</v>
      </c>
    </row>
    <row r="1224" spans="1:22">
      <c r="A1224">
        <v>13269</v>
      </c>
      <c r="B1224" t="s">
        <v>307</v>
      </c>
      <c r="C1224" t="s">
        <v>308</v>
      </c>
      <c r="D1224" t="s">
        <v>3442</v>
      </c>
      <c r="E1224">
        <v>1</v>
      </c>
      <c r="F1224" t="s">
        <v>102</v>
      </c>
      <c r="G1224" t="s">
        <v>73</v>
      </c>
      <c r="H1224">
        <v>5061703</v>
      </c>
      <c r="I1224" t="s">
        <v>3567</v>
      </c>
      <c r="J1224">
        <v>34600</v>
      </c>
      <c r="K1224">
        <v>34600</v>
      </c>
      <c r="L1224">
        <v>31486</v>
      </c>
      <c r="M1224">
        <v>22082.5396</v>
      </c>
      <c r="N1224">
        <v>22082.5396</v>
      </c>
      <c r="O1224">
        <v>100</v>
      </c>
      <c r="P1224">
        <v>9</v>
      </c>
      <c r="Q1224" t="s">
        <v>75</v>
      </c>
      <c r="R1224" t="s">
        <v>936</v>
      </c>
      <c r="S1224" t="s">
        <v>76</v>
      </c>
      <c r="T1224" t="s">
        <v>128</v>
      </c>
      <c r="U1224">
        <v>0</v>
      </c>
      <c r="V1224">
        <v>0</v>
      </c>
    </row>
    <row r="1225" spans="1:22">
      <c r="A1225">
        <v>13269</v>
      </c>
      <c r="B1225" t="s">
        <v>2058</v>
      </c>
      <c r="C1225" t="s">
        <v>150</v>
      </c>
      <c r="D1225" t="s">
        <v>3442</v>
      </c>
      <c r="E1225">
        <v>1</v>
      </c>
      <c r="F1225" t="s">
        <v>102</v>
      </c>
      <c r="G1225" t="s">
        <v>73</v>
      </c>
      <c r="H1225">
        <v>5061703</v>
      </c>
      <c r="I1225" t="s">
        <v>3567</v>
      </c>
      <c r="J1225">
        <v>60000</v>
      </c>
      <c r="K1225">
        <v>60000</v>
      </c>
      <c r="L1225">
        <v>54600</v>
      </c>
      <c r="M1225">
        <v>38053.565199999997</v>
      </c>
      <c r="N1225">
        <v>38053.565199999997</v>
      </c>
      <c r="O1225">
        <v>100</v>
      </c>
      <c r="P1225">
        <v>9</v>
      </c>
      <c r="Q1225" t="s">
        <v>75</v>
      </c>
      <c r="R1225" t="s">
        <v>936</v>
      </c>
      <c r="S1225" t="s">
        <v>76</v>
      </c>
      <c r="T1225" t="s">
        <v>130</v>
      </c>
      <c r="U1225">
        <v>0</v>
      </c>
      <c r="V1225">
        <v>0</v>
      </c>
    </row>
    <row r="1226" spans="1:22">
      <c r="A1226">
        <v>13269</v>
      </c>
      <c r="B1226" t="s">
        <v>1178</v>
      </c>
      <c r="C1226" t="s">
        <v>150</v>
      </c>
      <c r="D1226" t="s">
        <v>3442</v>
      </c>
      <c r="E1226">
        <v>1</v>
      </c>
      <c r="F1226" t="s">
        <v>102</v>
      </c>
      <c r="G1226" t="s">
        <v>73</v>
      </c>
      <c r="H1226">
        <v>5061703</v>
      </c>
      <c r="I1226" t="s">
        <v>3567</v>
      </c>
      <c r="J1226">
        <v>124000</v>
      </c>
      <c r="K1226">
        <v>124000</v>
      </c>
      <c r="L1226">
        <v>112840</v>
      </c>
      <c r="M1226">
        <v>86089.280799999993</v>
      </c>
      <c r="N1226">
        <v>86089.280799999993</v>
      </c>
      <c r="O1226">
        <v>100</v>
      </c>
      <c r="P1226">
        <v>9</v>
      </c>
      <c r="Q1226" t="s">
        <v>75</v>
      </c>
      <c r="R1226" t="s">
        <v>936</v>
      </c>
      <c r="S1226" t="s">
        <v>76</v>
      </c>
      <c r="T1226" t="s">
        <v>130</v>
      </c>
      <c r="U1226">
        <v>0</v>
      </c>
      <c r="V1226">
        <v>0</v>
      </c>
    </row>
    <row r="1227" spans="1:22">
      <c r="A1227">
        <v>13269</v>
      </c>
      <c r="B1227" t="s">
        <v>622</v>
      </c>
      <c r="C1227" t="s">
        <v>116</v>
      </c>
      <c r="D1227" t="s">
        <v>3442</v>
      </c>
      <c r="E1227">
        <v>1</v>
      </c>
      <c r="F1227" t="s">
        <v>102</v>
      </c>
      <c r="G1227" t="s">
        <v>73</v>
      </c>
      <c r="H1227">
        <v>5061703</v>
      </c>
      <c r="I1227" t="s">
        <v>3567</v>
      </c>
      <c r="J1227">
        <v>117000</v>
      </c>
      <c r="K1227">
        <v>117000</v>
      </c>
      <c r="L1227">
        <v>106470</v>
      </c>
      <c r="M1227">
        <v>78276.624800000005</v>
      </c>
      <c r="N1227">
        <v>78276.624800000005</v>
      </c>
      <c r="O1227">
        <v>100</v>
      </c>
      <c r="P1227">
        <v>9</v>
      </c>
      <c r="Q1227" t="s">
        <v>75</v>
      </c>
      <c r="R1227" t="s">
        <v>936</v>
      </c>
      <c r="S1227" t="s">
        <v>76</v>
      </c>
      <c r="T1227" t="s">
        <v>133</v>
      </c>
      <c r="U1227">
        <v>0</v>
      </c>
      <c r="V1227">
        <v>0</v>
      </c>
    </row>
    <row r="1228" spans="1:22">
      <c r="A1228">
        <v>13151</v>
      </c>
      <c r="B1228" t="s">
        <v>137</v>
      </c>
      <c r="C1228" t="s">
        <v>127</v>
      </c>
      <c r="D1228" t="s">
        <v>3511</v>
      </c>
      <c r="E1228">
        <v>1</v>
      </c>
      <c r="F1228" t="s">
        <v>206</v>
      </c>
      <c r="G1228" t="s">
        <v>73</v>
      </c>
      <c r="H1228">
        <v>5061662</v>
      </c>
      <c r="I1228" t="s">
        <v>3567</v>
      </c>
      <c r="J1228">
        <v>31700</v>
      </c>
      <c r="K1228">
        <v>31700</v>
      </c>
      <c r="L1228">
        <v>20306</v>
      </c>
      <c r="M1228">
        <v>20306.419300000001</v>
      </c>
      <c r="N1228">
        <v>20306.419300000001</v>
      </c>
      <c r="O1228">
        <v>100</v>
      </c>
      <c r="P1228">
        <v>0</v>
      </c>
      <c r="Q1228" t="s">
        <v>75</v>
      </c>
      <c r="R1228" t="s">
        <v>3630</v>
      </c>
      <c r="S1228" t="s">
        <v>195</v>
      </c>
      <c r="T1228" t="s">
        <v>128</v>
      </c>
      <c r="U1228">
        <v>0</v>
      </c>
      <c r="V1228">
        <v>0</v>
      </c>
    </row>
    <row r="1229" spans="1:22">
      <c r="A1229">
        <v>13151</v>
      </c>
      <c r="B1229" t="s">
        <v>207</v>
      </c>
      <c r="C1229" t="s">
        <v>208</v>
      </c>
      <c r="D1229" t="s">
        <v>3511</v>
      </c>
      <c r="E1229">
        <v>7</v>
      </c>
      <c r="F1229" t="s">
        <v>206</v>
      </c>
      <c r="G1229" t="s">
        <v>73</v>
      </c>
      <c r="H1229">
        <v>5061662</v>
      </c>
      <c r="I1229" t="s">
        <v>3567</v>
      </c>
      <c r="J1229">
        <v>165900</v>
      </c>
      <c r="K1229">
        <v>23700</v>
      </c>
      <c r="L1229">
        <v>48678</v>
      </c>
      <c r="M1229">
        <v>6953.81</v>
      </c>
      <c r="N1229">
        <v>48676.67</v>
      </c>
      <c r="O1229">
        <v>100</v>
      </c>
      <c r="P1229">
        <v>0</v>
      </c>
      <c r="Q1229" t="s">
        <v>75</v>
      </c>
      <c r="R1229" t="s">
        <v>3630</v>
      </c>
      <c r="S1229" t="s">
        <v>195</v>
      </c>
      <c r="T1229" t="s">
        <v>136</v>
      </c>
      <c r="U1229">
        <v>0</v>
      </c>
      <c r="V1229">
        <v>0</v>
      </c>
    </row>
    <row r="1230" spans="1:22">
      <c r="A1230">
        <v>13153</v>
      </c>
      <c r="B1230" t="s">
        <v>940</v>
      </c>
      <c r="C1230" t="s">
        <v>100</v>
      </c>
      <c r="D1230" t="s">
        <v>3511</v>
      </c>
      <c r="E1230">
        <v>1</v>
      </c>
      <c r="F1230" t="s">
        <v>228</v>
      </c>
      <c r="G1230" t="s">
        <v>73</v>
      </c>
      <c r="H1230">
        <v>5061677</v>
      </c>
      <c r="I1230" t="s">
        <v>3567</v>
      </c>
      <c r="J1230">
        <v>169000</v>
      </c>
      <c r="K1230">
        <v>169000</v>
      </c>
      <c r="L1230">
        <v>109766</v>
      </c>
      <c r="M1230">
        <v>111540</v>
      </c>
      <c r="N1230">
        <v>111540</v>
      </c>
      <c r="O1230">
        <v>100</v>
      </c>
      <c r="P1230">
        <v>0</v>
      </c>
      <c r="Q1230" t="s">
        <v>75</v>
      </c>
      <c r="R1230" t="s">
        <v>3631</v>
      </c>
      <c r="S1230" t="s">
        <v>195</v>
      </c>
      <c r="T1230" t="s">
        <v>229</v>
      </c>
      <c r="U1230">
        <v>0</v>
      </c>
      <c r="V1230">
        <v>0</v>
      </c>
    </row>
    <row r="1231" spans="1:22">
      <c r="A1231">
        <v>13153</v>
      </c>
      <c r="B1231" t="s">
        <v>236</v>
      </c>
      <c r="C1231" t="s">
        <v>112</v>
      </c>
      <c r="D1231" t="s">
        <v>3511</v>
      </c>
      <c r="E1231">
        <v>1</v>
      </c>
      <c r="F1231" t="s">
        <v>228</v>
      </c>
      <c r="G1231" t="s">
        <v>73</v>
      </c>
      <c r="H1231">
        <v>5061677</v>
      </c>
      <c r="I1231" t="s">
        <v>3567</v>
      </c>
      <c r="J1231">
        <v>4600</v>
      </c>
      <c r="K1231">
        <v>4600</v>
      </c>
      <c r="L1231">
        <v>2988</v>
      </c>
      <c r="M1231">
        <v>3259.6388999999999</v>
      </c>
      <c r="N1231">
        <v>3259.6388999999999</v>
      </c>
      <c r="O1231">
        <v>100</v>
      </c>
      <c r="P1231">
        <v>0</v>
      </c>
      <c r="Q1231" t="s">
        <v>75</v>
      </c>
      <c r="R1231" t="s">
        <v>3631</v>
      </c>
      <c r="S1231" t="s">
        <v>195</v>
      </c>
      <c r="T1231" t="s">
        <v>85</v>
      </c>
      <c r="U1231">
        <v>0</v>
      </c>
      <c r="V1231">
        <v>0</v>
      </c>
    </row>
    <row r="1232" spans="1:22">
      <c r="A1232">
        <v>13340</v>
      </c>
      <c r="B1232" t="s">
        <v>361</v>
      </c>
      <c r="C1232" t="s">
        <v>218</v>
      </c>
      <c r="D1232" t="s">
        <v>3511</v>
      </c>
      <c r="E1232">
        <v>2</v>
      </c>
      <c r="F1232" t="s">
        <v>228</v>
      </c>
      <c r="G1232" t="s">
        <v>73</v>
      </c>
      <c r="H1232">
        <v>5061636</v>
      </c>
      <c r="I1232" t="s">
        <v>3567</v>
      </c>
      <c r="J1232">
        <v>191600</v>
      </c>
      <c r="K1232">
        <v>95800</v>
      </c>
      <c r="L1232">
        <v>105371</v>
      </c>
      <c r="M1232">
        <v>61108.590499999998</v>
      </c>
      <c r="N1232">
        <v>122217.181</v>
      </c>
      <c r="O1232">
        <v>100</v>
      </c>
      <c r="P1232">
        <v>0</v>
      </c>
      <c r="Q1232" t="s">
        <v>75</v>
      </c>
      <c r="R1232" t="s">
        <v>1965</v>
      </c>
      <c r="S1232" t="s">
        <v>525</v>
      </c>
      <c r="T1232" t="s">
        <v>219</v>
      </c>
      <c r="U1232">
        <v>0</v>
      </c>
      <c r="V1232">
        <v>0</v>
      </c>
    </row>
    <row r="1233" spans="1:22">
      <c r="A1233">
        <v>13344</v>
      </c>
      <c r="B1233" t="s">
        <v>108</v>
      </c>
      <c r="C1233" t="s">
        <v>109</v>
      </c>
      <c r="D1233" t="s">
        <v>3511</v>
      </c>
      <c r="E1233">
        <v>1</v>
      </c>
      <c r="F1233" t="s">
        <v>102</v>
      </c>
      <c r="G1233" t="s">
        <v>73</v>
      </c>
      <c r="H1233">
        <v>5061628</v>
      </c>
      <c r="I1233" t="s">
        <v>3567</v>
      </c>
      <c r="J1233">
        <v>39900</v>
      </c>
      <c r="K1233">
        <v>39900</v>
      </c>
      <c r="L1233">
        <v>36309</v>
      </c>
      <c r="M1233">
        <v>25378.870299999999</v>
      </c>
      <c r="N1233">
        <v>25378.870299999999</v>
      </c>
      <c r="O1233">
        <v>100</v>
      </c>
      <c r="P1233">
        <v>9</v>
      </c>
      <c r="Q1233" t="s">
        <v>75</v>
      </c>
      <c r="R1233" t="s">
        <v>3632</v>
      </c>
      <c r="S1233" t="s">
        <v>195</v>
      </c>
      <c r="T1233" t="s">
        <v>110</v>
      </c>
      <c r="U1233">
        <v>0</v>
      </c>
      <c r="V1233">
        <v>0</v>
      </c>
    </row>
    <row r="1234" spans="1:22">
      <c r="A1234">
        <v>13344</v>
      </c>
      <c r="B1234" t="s">
        <v>105</v>
      </c>
      <c r="C1234" t="s">
        <v>106</v>
      </c>
      <c r="D1234" t="s">
        <v>3511</v>
      </c>
      <c r="E1234">
        <v>1</v>
      </c>
      <c r="F1234" t="s">
        <v>102</v>
      </c>
      <c r="G1234" t="s">
        <v>73</v>
      </c>
      <c r="H1234">
        <v>5061628</v>
      </c>
      <c r="I1234" t="s">
        <v>3567</v>
      </c>
      <c r="J1234">
        <v>86600</v>
      </c>
      <c r="K1234">
        <v>86600</v>
      </c>
      <c r="L1234">
        <v>78806</v>
      </c>
      <c r="M1234">
        <v>55167.3102</v>
      </c>
      <c r="N1234">
        <v>55167.3102</v>
      </c>
      <c r="O1234">
        <v>100</v>
      </c>
      <c r="P1234">
        <v>9</v>
      </c>
      <c r="Q1234" t="s">
        <v>75</v>
      </c>
      <c r="R1234" t="s">
        <v>3632</v>
      </c>
      <c r="S1234" t="s">
        <v>195</v>
      </c>
      <c r="T1234" t="s">
        <v>107</v>
      </c>
      <c r="U1234">
        <v>0</v>
      </c>
      <c r="V1234">
        <v>0</v>
      </c>
    </row>
    <row r="1235" spans="1:22">
      <c r="A1235">
        <v>13344</v>
      </c>
      <c r="B1235" t="s">
        <v>310</v>
      </c>
      <c r="C1235" t="s">
        <v>299</v>
      </c>
      <c r="D1235" t="s">
        <v>3511</v>
      </c>
      <c r="E1235">
        <v>1</v>
      </c>
      <c r="F1235" t="s">
        <v>102</v>
      </c>
      <c r="G1235" t="s">
        <v>73</v>
      </c>
      <c r="H1235">
        <v>5061628</v>
      </c>
      <c r="I1235" t="s">
        <v>3567</v>
      </c>
      <c r="J1235">
        <v>27500</v>
      </c>
      <c r="K1235">
        <v>27500</v>
      </c>
      <c r="L1235">
        <v>25025</v>
      </c>
      <c r="M1235">
        <v>17583.411199999999</v>
      </c>
      <c r="N1235">
        <v>17583.411199999999</v>
      </c>
      <c r="O1235">
        <v>100</v>
      </c>
      <c r="P1235">
        <v>9</v>
      </c>
      <c r="Q1235" t="s">
        <v>75</v>
      </c>
      <c r="R1235" t="s">
        <v>3632</v>
      </c>
      <c r="S1235" t="s">
        <v>195</v>
      </c>
      <c r="T1235" t="s">
        <v>133</v>
      </c>
      <c r="U1235">
        <v>0</v>
      </c>
      <c r="V1235">
        <v>0</v>
      </c>
    </row>
    <row r="1236" spans="1:22">
      <c r="A1236">
        <v>13344</v>
      </c>
      <c r="B1236" t="s">
        <v>651</v>
      </c>
      <c r="C1236" t="s">
        <v>299</v>
      </c>
      <c r="D1236" t="s">
        <v>3511</v>
      </c>
      <c r="E1236">
        <v>1</v>
      </c>
      <c r="F1236" t="s">
        <v>102</v>
      </c>
      <c r="G1236" t="s">
        <v>73</v>
      </c>
      <c r="H1236">
        <v>5061628</v>
      </c>
      <c r="I1236" t="s">
        <v>3567</v>
      </c>
      <c r="J1236">
        <v>108000</v>
      </c>
      <c r="K1236">
        <v>108000</v>
      </c>
      <c r="L1236">
        <v>98280</v>
      </c>
      <c r="M1236">
        <v>72334.282699999996</v>
      </c>
      <c r="N1236">
        <v>72334.282699999996</v>
      </c>
      <c r="O1236">
        <v>100</v>
      </c>
      <c r="P1236">
        <v>9</v>
      </c>
      <c r="Q1236" t="s">
        <v>75</v>
      </c>
      <c r="R1236" t="s">
        <v>3632</v>
      </c>
      <c r="S1236" t="s">
        <v>195</v>
      </c>
      <c r="T1236" t="s">
        <v>117</v>
      </c>
      <c r="U1236">
        <v>0</v>
      </c>
      <c r="V1236">
        <v>0</v>
      </c>
    </row>
    <row r="1237" spans="1:22">
      <c r="A1237">
        <v>13157</v>
      </c>
      <c r="B1237" t="s">
        <v>347</v>
      </c>
      <c r="C1237" t="s">
        <v>348</v>
      </c>
      <c r="D1237" t="s">
        <v>3511</v>
      </c>
      <c r="E1237">
        <v>9.5</v>
      </c>
      <c r="F1237" t="s">
        <v>102</v>
      </c>
      <c r="G1237" t="s">
        <v>73</v>
      </c>
      <c r="H1237">
        <v>5061627</v>
      </c>
      <c r="I1237" t="s">
        <v>3567</v>
      </c>
      <c r="J1237">
        <v>249850</v>
      </c>
      <c r="K1237">
        <v>26300</v>
      </c>
      <c r="L1237">
        <v>133950</v>
      </c>
      <c r="M1237">
        <v>11248.178599999999</v>
      </c>
      <c r="N1237">
        <v>106857.6967</v>
      </c>
      <c r="O1237">
        <v>100</v>
      </c>
      <c r="P1237">
        <v>0</v>
      </c>
      <c r="Q1237" t="s">
        <v>75</v>
      </c>
      <c r="R1237" t="s">
        <v>3633</v>
      </c>
      <c r="S1237" t="s">
        <v>195</v>
      </c>
      <c r="T1237" t="s">
        <v>136</v>
      </c>
      <c r="U1237">
        <v>0</v>
      </c>
      <c r="V1237">
        <v>0</v>
      </c>
    </row>
    <row r="1238" spans="1:22">
      <c r="A1238">
        <v>13157</v>
      </c>
      <c r="B1238" t="s">
        <v>108</v>
      </c>
      <c r="C1238" t="s">
        <v>109</v>
      </c>
      <c r="D1238" t="s">
        <v>3511</v>
      </c>
      <c r="E1238">
        <v>0.5</v>
      </c>
      <c r="F1238" t="s">
        <v>102</v>
      </c>
      <c r="G1238" t="s">
        <v>73</v>
      </c>
      <c r="H1238">
        <v>5061627</v>
      </c>
      <c r="I1238" t="s">
        <v>3567</v>
      </c>
      <c r="J1238">
        <v>19950</v>
      </c>
      <c r="K1238">
        <v>39900</v>
      </c>
      <c r="L1238">
        <v>18154</v>
      </c>
      <c r="M1238">
        <v>25378.870299999999</v>
      </c>
      <c r="N1238">
        <v>12689.435149999999</v>
      </c>
      <c r="O1238">
        <v>100</v>
      </c>
      <c r="P1238">
        <v>9</v>
      </c>
      <c r="Q1238" t="s">
        <v>75</v>
      </c>
      <c r="R1238" t="s">
        <v>3633</v>
      </c>
      <c r="S1238" t="s">
        <v>195</v>
      </c>
      <c r="T1238" t="s">
        <v>110</v>
      </c>
      <c r="U1238">
        <v>0</v>
      </c>
      <c r="V1238">
        <v>0</v>
      </c>
    </row>
    <row r="1239" spans="1:22">
      <c r="A1239">
        <v>13157</v>
      </c>
      <c r="B1239" t="s">
        <v>351</v>
      </c>
      <c r="C1239" t="s">
        <v>127</v>
      </c>
      <c r="D1239" t="s">
        <v>3511</v>
      </c>
      <c r="E1239">
        <v>1</v>
      </c>
      <c r="F1239" t="s">
        <v>102</v>
      </c>
      <c r="G1239" t="s">
        <v>73</v>
      </c>
      <c r="H1239">
        <v>5061627</v>
      </c>
      <c r="I1239" t="s">
        <v>3567</v>
      </c>
      <c r="J1239">
        <v>49300</v>
      </c>
      <c r="K1239">
        <v>49300</v>
      </c>
      <c r="L1239">
        <v>44863</v>
      </c>
      <c r="M1239">
        <v>31524.112799999999</v>
      </c>
      <c r="N1239">
        <v>31524.112799999999</v>
      </c>
      <c r="O1239">
        <v>100</v>
      </c>
      <c r="P1239">
        <v>9</v>
      </c>
      <c r="Q1239" t="s">
        <v>75</v>
      </c>
      <c r="R1239" t="s">
        <v>3633</v>
      </c>
      <c r="S1239" t="s">
        <v>195</v>
      </c>
      <c r="T1239" t="s">
        <v>128</v>
      </c>
      <c r="U1239">
        <v>0</v>
      </c>
      <c r="V1239">
        <v>0</v>
      </c>
    </row>
    <row r="1240" spans="1:22">
      <c r="A1240">
        <v>13157</v>
      </c>
      <c r="B1240" t="s">
        <v>139</v>
      </c>
      <c r="C1240" t="s">
        <v>140</v>
      </c>
      <c r="D1240" t="s">
        <v>3511</v>
      </c>
      <c r="E1240">
        <v>1</v>
      </c>
      <c r="F1240" t="s">
        <v>102</v>
      </c>
      <c r="G1240" t="s">
        <v>73</v>
      </c>
      <c r="H1240">
        <v>5061627</v>
      </c>
      <c r="I1240" t="s">
        <v>3567</v>
      </c>
      <c r="J1240">
        <v>2400</v>
      </c>
      <c r="K1240">
        <v>2400</v>
      </c>
      <c r="L1240">
        <v>2184</v>
      </c>
      <c r="M1240">
        <v>1702.0373</v>
      </c>
      <c r="N1240">
        <v>1702.0373</v>
      </c>
      <c r="O1240">
        <v>100</v>
      </c>
      <c r="P1240">
        <v>9</v>
      </c>
      <c r="Q1240" t="s">
        <v>75</v>
      </c>
      <c r="R1240" t="s">
        <v>3633</v>
      </c>
      <c r="S1240" t="s">
        <v>195</v>
      </c>
      <c r="T1240" t="s">
        <v>141</v>
      </c>
      <c r="U1240">
        <v>0</v>
      </c>
      <c r="V1240">
        <v>0</v>
      </c>
    </row>
    <row r="1241" spans="1:22">
      <c r="A1241">
        <v>13157</v>
      </c>
      <c r="B1241" t="s">
        <v>362</v>
      </c>
      <c r="C1241" t="s">
        <v>150</v>
      </c>
      <c r="D1241" t="s">
        <v>3511</v>
      </c>
      <c r="E1241">
        <v>1</v>
      </c>
      <c r="F1241" t="s">
        <v>102</v>
      </c>
      <c r="G1241" t="s">
        <v>73</v>
      </c>
      <c r="H1241">
        <v>5061627</v>
      </c>
      <c r="I1241" t="s">
        <v>3567</v>
      </c>
      <c r="J1241">
        <v>106000</v>
      </c>
      <c r="K1241">
        <v>106000</v>
      </c>
      <c r="L1241">
        <v>96460</v>
      </c>
      <c r="M1241">
        <v>74291.690300000002</v>
      </c>
      <c r="N1241">
        <v>74291.690300000002</v>
      </c>
      <c r="O1241">
        <v>100</v>
      </c>
      <c r="P1241">
        <v>9</v>
      </c>
      <c r="Q1241" t="s">
        <v>75</v>
      </c>
      <c r="R1241" t="s">
        <v>3633</v>
      </c>
      <c r="S1241" t="s">
        <v>195</v>
      </c>
      <c r="T1241" t="s">
        <v>130</v>
      </c>
      <c r="U1241">
        <v>0</v>
      </c>
      <c r="V1241">
        <v>0</v>
      </c>
    </row>
    <row r="1242" spans="1:22">
      <c r="A1242">
        <v>13157</v>
      </c>
      <c r="B1242" t="s">
        <v>352</v>
      </c>
      <c r="C1242" t="s">
        <v>106</v>
      </c>
      <c r="D1242" t="s">
        <v>3511</v>
      </c>
      <c r="E1242">
        <v>1</v>
      </c>
      <c r="F1242" t="s">
        <v>102</v>
      </c>
      <c r="G1242" t="s">
        <v>73</v>
      </c>
      <c r="H1242">
        <v>5061627</v>
      </c>
      <c r="I1242" t="s">
        <v>3567</v>
      </c>
      <c r="J1242">
        <v>48900</v>
      </c>
      <c r="K1242">
        <v>48900</v>
      </c>
      <c r="L1242">
        <v>44499</v>
      </c>
      <c r="M1242">
        <v>31110.231100000001</v>
      </c>
      <c r="N1242">
        <v>31110.231100000001</v>
      </c>
      <c r="O1242">
        <v>100</v>
      </c>
      <c r="P1242">
        <v>9</v>
      </c>
      <c r="Q1242" t="s">
        <v>75</v>
      </c>
      <c r="R1242" t="s">
        <v>3633</v>
      </c>
      <c r="S1242" t="s">
        <v>195</v>
      </c>
      <c r="T1242" t="s">
        <v>130</v>
      </c>
      <c r="U1242">
        <v>0</v>
      </c>
      <c r="V1242">
        <v>0</v>
      </c>
    </row>
    <row r="1243" spans="1:22">
      <c r="A1243">
        <v>13157</v>
      </c>
      <c r="B1243" t="s">
        <v>939</v>
      </c>
      <c r="C1243" t="s">
        <v>299</v>
      </c>
      <c r="D1243" t="s">
        <v>3511</v>
      </c>
      <c r="E1243">
        <v>1</v>
      </c>
      <c r="F1243" t="s">
        <v>102</v>
      </c>
      <c r="G1243" t="s">
        <v>73</v>
      </c>
      <c r="H1243">
        <v>5061627</v>
      </c>
      <c r="I1243" t="s">
        <v>3567</v>
      </c>
      <c r="J1243">
        <v>27500</v>
      </c>
      <c r="K1243">
        <v>27500</v>
      </c>
      <c r="L1243">
        <v>25025</v>
      </c>
      <c r="M1243">
        <v>17427.238099999999</v>
      </c>
      <c r="N1243">
        <v>17427.238099999999</v>
      </c>
      <c r="O1243">
        <v>100</v>
      </c>
      <c r="P1243">
        <v>9</v>
      </c>
      <c r="Q1243" t="s">
        <v>75</v>
      </c>
      <c r="R1243" t="s">
        <v>3633</v>
      </c>
      <c r="S1243" t="s">
        <v>195</v>
      </c>
      <c r="T1243" t="s">
        <v>133</v>
      </c>
      <c r="U1243">
        <v>0</v>
      </c>
      <c r="V1243">
        <v>0</v>
      </c>
    </row>
    <row r="1244" spans="1:22">
      <c r="A1244">
        <v>13157</v>
      </c>
      <c r="B1244" t="s">
        <v>934</v>
      </c>
      <c r="C1244" t="s">
        <v>132</v>
      </c>
      <c r="D1244" t="s">
        <v>3511</v>
      </c>
      <c r="E1244">
        <v>1</v>
      </c>
      <c r="F1244" t="s">
        <v>102</v>
      </c>
      <c r="G1244" t="s">
        <v>73</v>
      </c>
      <c r="H1244">
        <v>5061627</v>
      </c>
      <c r="I1244" t="s">
        <v>3567</v>
      </c>
      <c r="J1244">
        <v>181000</v>
      </c>
      <c r="K1244">
        <v>181000</v>
      </c>
      <c r="L1244">
        <v>164710</v>
      </c>
      <c r="M1244">
        <v>122540.3094</v>
      </c>
      <c r="N1244">
        <v>122540.3094</v>
      </c>
      <c r="O1244">
        <v>100</v>
      </c>
      <c r="P1244">
        <v>9</v>
      </c>
      <c r="Q1244" t="s">
        <v>75</v>
      </c>
      <c r="R1244" t="s">
        <v>3633</v>
      </c>
      <c r="S1244" t="s">
        <v>195</v>
      </c>
      <c r="T1244" t="s">
        <v>133</v>
      </c>
      <c r="U1244">
        <v>0</v>
      </c>
      <c r="V1244">
        <v>0</v>
      </c>
    </row>
    <row r="1245" spans="1:22">
      <c r="A1245">
        <v>13346</v>
      </c>
      <c r="B1245" t="s">
        <v>108</v>
      </c>
      <c r="C1245" t="s">
        <v>109</v>
      </c>
      <c r="D1245" t="s">
        <v>3511</v>
      </c>
      <c r="E1245">
        <v>1</v>
      </c>
      <c r="F1245" t="s">
        <v>102</v>
      </c>
      <c r="G1245" t="s">
        <v>73</v>
      </c>
      <c r="H1245">
        <v>5061708</v>
      </c>
      <c r="I1245" t="s">
        <v>3567</v>
      </c>
      <c r="J1245">
        <v>39900</v>
      </c>
      <c r="K1245">
        <v>39900</v>
      </c>
      <c r="L1245">
        <v>36309</v>
      </c>
      <c r="M1245">
        <v>25378.870299999999</v>
      </c>
      <c r="N1245">
        <v>25378.870299999999</v>
      </c>
      <c r="O1245">
        <v>100</v>
      </c>
      <c r="P1245">
        <v>9</v>
      </c>
      <c r="Q1245" t="s">
        <v>75</v>
      </c>
      <c r="R1245" t="s">
        <v>3634</v>
      </c>
      <c r="S1245" t="s">
        <v>76</v>
      </c>
      <c r="T1245" t="s">
        <v>110</v>
      </c>
      <c r="U1245">
        <v>0</v>
      </c>
      <c r="V1245">
        <v>0</v>
      </c>
    </row>
    <row r="1246" spans="1:22">
      <c r="A1246">
        <v>13346</v>
      </c>
      <c r="B1246" t="s">
        <v>137</v>
      </c>
      <c r="C1246" t="s">
        <v>127</v>
      </c>
      <c r="D1246" t="s">
        <v>3511</v>
      </c>
      <c r="E1246">
        <v>1</v>
      </c>
      <c r="F1246" t="s">
        <v>102</v>
      </c>
      <c r="G1246" t="s">
        <v>73</v>
      </c>
      <c r="H1246">
        <v>5061708</v>
      </c>
      <c r="I1246" t="s">
        <v>3567</v>
      </c>
      <c r="J1246">
        <v>31700</v>
      </c>
      <c r="K1246">
        <v>31700</v>
      </c>
      <c r="L1246">
        <v>28847</v>
      </c>
      <c r="M1246">
        <v>20306.419300000001</v>
      </c>
      <c r="N1246">
        <v>20306.419300000001</v>
      </c>
      <c r="O1246">
        <v>100</v>
      </c>
      <c r="P1246">
        <v>9</v>
      </c>
      <c r="Q1246" t="s">
        <v>75</v>
      </c>
      <c r="R1246" t="s">
        <v>3634</v>
      </c>
      <c r="S1246" t="s">
        <v>76</v>
      </c>
      <c r="T1246" t="s">
        <v>128</v>
      </c>
      <c r="U1246">
        <v>0</v>
      </c>
      <c r="V1246">
        <v>0</v>
      </c>
    </row>
    <row r="1247" spans="1:22">
      <c r="A1247">
        <v>13346</v>
      </c>
      <c r="B1247" t="s">
        <v>148</v>
      </c>
      <c r="C1247" t="s">
        <v>106</v>
      </c>
      <c r="D1247" t="s">
        <v>3511</v>
      </c>
      <c r="E1247">
        <v>1</v>
      </c>
      <c r="F1247" t="s">
        <v>102</v>
      </c>
      <c r="G1247" t="s">
        <v>73</v>
      </c>
      <c r="H1247">
        <v>5061708</v>
      </c>
      <c r="I1247" t="s">
        <v>3567</v>
      </c>
      <c r="J1247">
        <v>43900</v>
      </c>
      <c r="K1247">
        <v>43900</v>
      </c>
      <c r="L1247">
        <v>39949</v>
      </c>
      <c r="M1247">
        <v>27746.087599999999</v>
      </c>
      <c r="N1247">
        <v>27746.087599999999</v>
      </c>
      <c r="O1247">
        <v>100</v>
      </c>
      <c r="P1247">
        <v>9</v>
      </c>
      <c r="Q1247" t="s">
        <v>75</v>
      </c>
      <c r="R1247" t="s">
        <v>3634</v>
      </c>
      <c r="S1247" t="s">
        <v>76</v>
      </c>
      <c r="T1247" t="s">
        <v>130</v>
      </c>
      <c r="U1247">
        <v>0</v>
      </c>
      <c r="V1247">
        <v>0</v>
      </c>
    </row>
    <row r="1248" spans="1:22">
      <c r="A1248">
        <v>13346</v>
      </c>
      <c r="B1248" t="s">
        <v>139</v>
      </c>
      <c r="C1248" t="s">
        <v>140</v>
      </c>
      <c r="D1248" t="s">
        <v>3511</v>
      </c>
      <c r="E1248">
        <v>1</v>
      </c>
      <c r="F1248" t="s">
        <v>102</v>
      </c>
      <c r="G1248" t="s">
        <v>73</v>
      </c>
      <c r="H1248">
        <v>5061708</v>
      </c>
      <c r="I1248" t="s">
        <v>3567</v>
      </c>
      <c r="J1248">
        <v>2400</v>
      </c>
      <c r="K1248">
        <v>2400</v>
      </c>
      <c r="L1248">
        <v>2184</v>
      </c>
      <c r="M1248">
        <v>1702.0373</v>
      </c>
      <c r="N1248">
        <v>1702.0373</v>
      </c>
      <c r="O1248">
        <v>100</v>
      </c>
      <c r="P1248">
        <v>9</v>
      </c>
      <c r="Q1248" t="s">
        <v>75</v>
      </c>
      <c r="R1248" t="s">
        <v>3634</v>
      </c>
      <c r="S1248" t="s">
        <v>76</v>
      </c>
      <c r="T1248" t="s">
        <v>141</v>
      </c>
      <c r="U1248">
        <v>0</v>
      </c>
      <c r="V1248">
        <v>0</v>
      </c>
    </row>
    <row r="1249" spans="1:22">
      <c r="A1249">
        <v>13346</v>
      </c>
      <c r="B1249" t="s">
        <v>149</v>
      </c>
      <c r="C1249" t="s">
        <v>150</v>
      </c>
      <c r="D1249" t="s">
        <v>3511</v>
      </c>
      <c r="E1249">
        <v>1</v>
      </c>
      <c r="F1249" t="s">
        <v>102</v>
      </c>
      <c r="G1249" t="s">
        <v>73</v>
      </c>
      <c r="H1249">
        <v>5061708</v>
      </c>
      <c r="I1249" t="s">
        <v>3567</v>
      </c>
      <c r="J1249">
        <v>105000</v>
      </c>
      <c r="K1249">
        <v>105000</v>
      </c>
      <c r="L1249">
        <v>95550</v>
      </c>
      <c r="M1249">
        <v>73844.741200000004</v>
      </c>
      <c r="N1249">
        <v>73844.741200000004</v>
      </c>
      <c r="O1249">
        <v>100</v>
      </c>
      <c r="P1249">
        <v>9</v>
      </c>
      <c r="Q1249" t="s">
        <v>75</v>
      </c>
      <c r="R1249" t="s">
        <v>3634</v>
      </c>
      <c r="S1249" t="s">
        <v>76</v>
      </c>
      <c r="T1249" t="s">
        <v>130</v>
      </c>
      <c r="U1249">
        <v>0</v>
      </c>
      <c r="V1249">
        <v>0</v>
      </c>
    </row>
    <row r="1250" spans="1:22">
      <c r="A1250">
        <v>13346</v>
      </c>
      <c r="B1250" t="s">
        <v>220</v>
      </c>
      <c r="C1250" t="s">
        <v>116</v>
      </c>
      <c r="D1250" t="s">
        <v>3511</v>
      </c>
      <c r="E1250">
        <v>1</v>
      </c>
      <c r="F1250" t="s">
        <v>102</v>
      </c>
      <c r="G1250" t="s">
        <v>73</v>
      </c>
      <c r="H1250">
        <v>5061708</v>
      </c>
      <c r="I1250" t="s">
        <v>3567</v>
      </c>
      <c r="J1250">
        <v>117000</v>
      </c>
      <c r="K1250">
        <v>117000</v>
      </c>
      <c r="L1250">
        <v>106470</v>
      </c>
      <c r="M1250">
        <v>78465.672600000005</v>
      </c>
      <c r="N1250">
        <v>78465.672600000005</v>
      </c>
      <c r="O1250">
        <v>100</v>
      </c>
      <c r="P1250">
        <v>9</v>
      </c>
      <c r="Q1250" t="s">
        <v>75</v>
      </c>
      <c r="R1250" t="s">
        <v>3634</v>
      </c>
      <c r="S1250" t="s">
        <v>76</v>
      </c>
      <c r="T1250" t="s">
        <v>133</v>
      </c>
      <c r="U1250">
        <v>0</v>
      </c>
      <c r="V1250">
        <v>0</v>
      </c>
    </row>
    <row r="1251" spans="1:22">
      <c r="A1251">
        <v>13346</v>
      </c>
      <c r="B1251" t="s">
        <v>134</v>
      </c>
      <c r="C1251" t="s">
        <v>135</v>
      </c>
      <c r="D1251" t="s">
        <v>3511</v>
      </c>
      <c r="E1251">
        <v>6</v>
      </c>
      <c r="F1251" t="s">
        <v>102</v>
      </c>
      <c r="G1251" t="s">
        <v>73</v>
      </c>
      <c r="H1251">
        <v>5061708</v>
      </c>
      <c r="I1251" t="s">
        <v>3567</v>
      </c>
      <c r="J1251">
        <v>142200</v>
      </c>
      <c r="K1251">
        <v>23700</v>
      </c>
      <c r="L1251">
        <v>70800</v>
      </c>
      <c r="M1251">
        <v>6986.8074999999999</v>
      </c>
      <c r="N1251">
        <v>41920.845000000001</v>
      </c>
      <c r="O1251">
        <v>100</v>
      </c>
      <c r="P1251">
        <v>0</v>
      </c>
      <c r="Q1251" t="s">
        <v>75</v>
      </c>
      <c r="R1251" t="s">
        <v>3634</v>
      </c>
      <c r="S1251" t="s">
        <v>76</v>
      </c>
      <c r="T1251" t="s">
        <v>136</v>
      </c>
      <c r="U1251">
        <v>0</v>
      </c>
      <c r="V1251">
        <v>0</v>
      </c>
    </row>
    <row r="1252" spans="1:22">
      <c r="A1252">
        <v>13180</v>
      </c>
      <c r="B1252" t="s">
        <v>137</v>
      </c>
      <c r="C1252" t="s">
        <v>127</v>
      </c>
      <c r="D1252" t="s">
        <v>3511</v>
      </c>
      <c r="E1252">
        <v>1</v>
      </c>
      <c r="F1252" t="s">
        <v>237</v>
      </c>
      <c r="G1252" t="s">
        <v>73</v>
      </c>
      <c r="H1252">
        <v>5061659</v>
      </c>
      <c r="I1252" t="s">
        <v>3567</v>
      </c>
      <c r="J1252">
        <v>31700</v>
      </c>
      <c r="K1252">
        <v>31700</v>
      </c>
      <c r="L1252">
        <v>20306</v>
      </c>
      <c r="M1252">
        <v>20306.419300000001</v>
      </c>
      <c r="N1252">
        <v>20306.419300000001</v>
      </c>
      <c r="O1252">
        <v>100</v>
      </c>
      <c r="P1252">
        <v>0</v>
      </c>
      <c r="Q1252" t="s">
        <v>75</v>
      </c>
      <c r="R1252" t="s">
        <v>3635</v>
      </c>
      <c r="S1252" t="s">
        <v>158</v>
      </c>
      <c r="T1252" t="s">
        <v>128</v>
      </c>
      <c r="U1252">
        <v>0</v>
      </c>
      <c r="V1252">
        <v>0</v>
      </c>
    </row>
    <row r="1253" spans="1:22">
      <c r="A1253">
        <v>13180</v>
      </c>
      <c r="B1253" t="s">
        <v>139</v>
      </c>
      <c r="C1253" t="s">
        <v>140</v>
      </c>
      <c r="D1253" t="s">
        <v>3511</v>
      </c>
      <c r="E1253">
        <v>1</v>
      </c>
      <c r="F1253" t="s">
        <v>237</v>
      </c>
      <c r="G1253" t="s">
        <v>73</v>
      </c>
      <c r="H1253">
        <v>5061659</v>
      </c>
      <c r="I1253" t="s">
        <v>3567</v>
      </c>
      <c r="J1253">
        <v>2400</v>
      </c>
      <c r="K1253">
        <v>2400</v>
      </c>
      <c r="L1253">
        <v>1702</v>
      </c>
      <c r="M1253">
        <v>1702.0373</v>
      </c>
      <c r="N1253">
        <v>1702.0373</v>
      </c>
      <c r="O1253">
        <v>100</v>
      </c>
      <c r="P1253">
        <v>0</v>
      </c>
      <c r="Q1253" t="s">
        <v>75</v>
      </c>
      <c r="R1253" t="s">
        <v>3635</v>
      </c>
      <c r="S1253" t="s">
        <v>158</v>
      </c>
      <c r="T1253" t="s">
        <v>141</v>
      </c>
      <c r="U1253">
        <v>0</v>
      </c>
      <c r="V1253">
        <v>0</v>
      </c>
    </row>
    <row r="1254" spans="1:22">
      <c r="A1254">
        <v>13180</v>
      </c>
      <c r="B1254" t="s">
        <v>134</v>
      </c>
      <c r="C1254" t="s">
        <v>135</v>
      </c>
      <c r="D1254" t="s">
        <v>3511</v>
      </c>
      <c r="E1254">
        <v>5.5</v>
      </c>
      <c r="F1254" t="s">
        <v>237</v>
      </c>
      <c r="G1254" t="s">
        <v>73</v>
      </c>
      <c r="H1254">
        <v>5061659</v>
      </c>
      <c r="I1254" t="s">
        <v>3567</v>
      </c>
      <c r="J1254">
        <v>130350</v>
      </c>
      <c r="K1254">
        <v>23700</v>
      </c>
      <c r="L1254">
        <v>38429</v>
      </c>
      <c r="M1254">
        <v>6986.8074999999999</v>
      </c>
      <c r="N1254">
        <v>38427.441250000003</v>
      </c>
      <c r="O1254">
        <v>100</v>
      </c>
      <c r="P1254">
        <v>0</v>
      </c>
      <c r="Q1254" t="s">
        <v>75</v>
      </c>
      <c r="R1254" t="s">
        <v>3635</v>
      </c>
      <c r="S1254" t="s">
        <v>158</v>
      </c>
      <c r="T1254" t="s">
        <v>136</v>
      </c>
      <c r="U1254">
        <v>0</v>
      </c>
      <c r="V1254">
        <v>0</v>
      </c>
    </row>
    <row r="1255" spans="1:22">
      <c r="A1255">
        <v>13162</v>
      </c>
      <c r="B1255" t="s">
        <v>402</v>
      </c>
      <c r="C1255" t="s">
        <v>127</v>
      </c>
      <c r="D1255" t="s">
        <v>3511</v>
      </c>
      <c r="E1255">
        <v>1</v>
      </c>
      <c r="F1255" t="s">
        <v>144</v>
      </c>
      <c r="G1255" t="s">
        <v>73</v>
      </c>
      <c r="H1255">
        <v>5061674</v>
      </c>
      <c r="I1255" t="s">
        <v>3567</v>
      </c>
      <c r="J1255">
        <v>42240</v>
      </c>
      <c r="K1255">
        <v>52800</v>
      </c>
      <c r="L1255">
        <v>42240</v>
      </c>
      <c r="M1255">
        <v>33616.529300000002</v>
      </c>
      <c r="N1255">
        <v>26893.223439999998</v>
      </c>
      <c r="O1255">
        <v>80</v>
      </c>
      <c r="P1255">
        <v>0</v>
      </c>
      <c r="Q1255" t="s">
        <v>75</v>
      </c>
      <c r="R1255" t="s">
        <v>3636</v>
      </c>
      <c r="S1255" t="s">
        <v>195</v>
      </c>
      <c r="T1255" t="s">
        <v>128</v>
      </c>
      <c r="U1255">
        <v>0</v>
      </c>
      <c r="V1255">
        <v>0</v>
      </c>
    </row>
    <row r="1256" spans="1:22">
      <c r="A1256">
        <v>13162</v>
      </c>
      <c r="B1256" t="s">
        <v>404</v>
      </c>
      <c r="C1256" t="s">
        <v>125</v>
      </c>
      <c r="D1256" t="s">
        <v>3511</v>
      </c>
      <c r="E1256">
        <v>1</v>
      </c>
      <c r="F1256" t="s">
        <v>144</v>
      </c>
      <c r="G1256" t="s">
        <v>73</v>
      </c>
      <c r="H1256">
        <v>5061674</v>
      </c>
      <c r="I1256" t="s">
        <v>3567</v>
      </c>
      <c r="J1256">
        <v>34640</v>
      </c>
      <c r="K1256">
        <v>43300</v>
      </c>
      <c r="L1256">
        <v>34640</v>
      </c>
      <c r="M1256">
        <v>30743</v>
      </c>
      <c r="N1256">
        <v>24594.400000000001</v>
      </c>
      <c r="O1256">
        <v>80</v>
      </c>
      <c r="P1256">
        <v>0</v>
      </c>
      <c r="Q1256" t="s">
        <v>75</v>
      </c>
      <c r="R1256" t="s">
        <v>3636</v>
      </c>
      <c r="S1256" t="s">
        <v>195</v>
      </c>
      <c r="T1256" t="s">
        <v>85</v>
      </c>
      <c r="U1256">
        <v>0</v>
      </c>
      <c r="V1256">
        <v>0</v>
      </c>
    </row>
    <row r="1257" spans="1:22">
      <c r="A1257">
        <v>13162</v>
      </c>
      <c r="B1257" t="s">
        <v>134</v>
      </c>
      <c r="C1257" t="s">
        <v>135</v>
      </c>
      <c r="D1257" t="s">
        <v>3511</v>
      </c>
      <c r="E1257">
        <v>9</v>
      </c>
      <c r="F1257" t="s">
        <v>144</v>
      </c>
      <c r="G1257" t="s">
        <v>73</v>
      </c>
      <c r="H1257">
        <v>5061674</v>
      </c>
      <c r="I1257" t="s">
        <v>3567</v>
      </c>
      <c r="J1257">
        <v>170640</v>
      </c>
      <c r="K1257">
        <v>23700</v>
      </c>
      <c r="L1257">
        <v>170640</v>
      </c>
      <c r="M1257">
        <v>6986.8074999999999</v>
      </c>
      <c r="N1257">
        <v>50305.014000000003</v>
      </c>
      <c r="O1257">
        <v>80</v>
      </c>
      <c r="P1257">
        <v>0</v>
      </c>
      <c r="Q1257" t="s">
        <v>75</v>
      </c>
      <c r="R1257" t="s">
        <v>3636</v>
      </c>
      <c r="S1257" t="s">
        <v>195</v>
      </c>
      <c r="T1257" t="s">
        <v>136</v>
      </c>
      <c r="U1257">
        <v>0</v>
      </c>
      <c r="V1257">
        <v>0</v>
      </c>
    </row>
    <row r="1258" spans="1:22">
      <c r="A1258">
        <v>13162</v>
      </c>
      <c r="B1258" t="s">
        <v>2829</v>
      </c>
      <c r="C1258" t="s">
        <v>2830</v>
      </c>
      <c r="D1258" t="s">
        <v>3511</v>
      </c>
      <c r="E1258">
        <v>0.05</v>
      </c>
      <c r="F1258" t="s">
        <v>144</v>
      </c>
      <c r="G1258" t="s">
        <v>73</v>
      </c>
      <c r="H1258">
        <v>5061674</v>
      </c>
      <c r="I1258" t="s">
        <v>3567</v>
      </c>
      <c r="J1258">
        <v>22065</v>
      </c>
      <c r="K1258">
        <v>441300</v>
      </c>
      <c r="L1258">
        <v>22065</v>
      </c>
      <c r="M1258">
        <v>441300</v>
      </c>
      <c r="N1258">
        <v>22065</v>
      </c>
      <c r="O1258">
        <v>100</v>
      </c>
      <c r="P1258">
        <v>0</v>
      </c>
      <c r="Q1258" t="s">
        <v>75</v>
      </c>
      <c r="R1258" t="s">
        <v>3636</v>
      </c>
      <c r="S1258" t="s">
        <v>195</v>
      </c>
      <c r="T1258" t="s">
        <v>2831</v>
      </c>
      <c r="U1258">
        <v>0</v>
      </c>
      <c r="V1258">
        <v>0</v>
      </c>
    </row>
    <row r="1259" spans="1:22">
      <c r="A1259">
        <v>13397</v>
      </c>
      <c r="B1259" t="s">
        <v>1132</v>
      </c>
      <c r="C1259" t="s">
        <v>1133</v>
      </c>
      <c r="D1259" t="s">
        <v>3511</v>
      </c>
      <c r="E1259">
        <v>1</v>
      </c>
      <c r="F1259" t="s">
        <v>96</v>
      </c>
      <c r="G1259" t="s">
        <v>73</v>
      </c>
      <c r="H1259">
        <v>4009175</v>
      </c>
      <c r="I1259" t="s">
        <v>3567</v>
      </c>
      <c r="J1259">
        <v>18000</v>
      </c>
      <c r="K1259">
        <v>18000</v>
      </c>
      <c r="L1259">
        <v>15300</v>
      </c>
      <c r="M1259">
        <v>14398.947</v>
      </c>
      <c r="N1259">
        <v>14398.947</v>
      </c>
      <c r="O1259">
        <v>100</v>
      </c>
      <c r="P1259">
        <v>15</v>
      </c>
      <c r="Q1259" t="s">
        <v>75</v>
      </c>
      <c r="R1259" t="s">
        <v>97</v>
      </c>
      <c r="S1259" t="s">
        <v>98</v>
      </c>
      <c r="T1259" t="s">
        <v>155</v>
      </c>
      <c r="U1259">
        <v>0</v>
      </c>
      <c r="V1259">
        <v>0</v>
      </c>
    </row>
    <row r="1260" spans="1:22">
      <c r="A1260">
        <v>13260</v>
      </c>
      <c r="B1260" t="s">
        <v>108</v>
      </c>
      <c r="C1260" t="s">
        <v>109</v>
      </c>
      <c r="D1260" t="s">
        <v>3567</v>
      </c>
      <c r="E1260">
        <v>1</v>
      </c>
      <c r="F1260" t="s">
        <v>144</v>
      </c>
      <c r="G1260" t="s">
        <v>73</v>
      </c>
      <c r="H1260">
        <v>5061684</v>
      </c>
      <c r="I1260" t="s">
        <v>3567</v>
      </c>
      <c r="J1260">
        <v>31920</v>
      </c>
      <c r="K1260">
        <v>39900</v>
      </c>
      <c r="L1260">
        <v>31920</v>
      </c>
      <c r="M1260">
        <v>25378.870299999999</v>
      </c>
      <c r="N1260">
        <v>20303.096239999999</v>
      </c>
      <c r="O1260">
        <v>80</v>
      </c>
      <c r="P1260">
        <v>0</v>
      </c>
      <c r="Q1260" t="s">
        <v>75</v>
      </c>
      <c r="R1260" t="s">
        <v>3637</v>
      </c>
      <c r="S1260" t="s">
        <v>195</v>
      </c>
      <c r="T1260" t="s">
        <v>110</v>
      </c>
      <c r="U1260">
        <v>0</v>
      </c>
      <c r="V1260">
        <v>0</v>
      </c>
    </row>
    <row r="1261" spans="1:22">
      <c r="A1261">
        <v>13260</v>
      </c>
      <c r="B1261" t="s">
        <v>137</v>
      </c>
      <c r="C1261" t="s">
        <v>127</v>
      </c>
      <c r="D1261" t="s">
        <v>3567</v>
      </c>
      <c r="E1261">
        <v>1</v>
      </c>
      <c r="F1261" t="s">
        <v>144</v>
      </c>
      <c r="G1261" t="s">
        <v>73</v>
      </c>
      <c r="H1261">
        <v>5061684</v>
      </c>
      <c r="I1261" t="s">
        <v>3567</v>
      </c>
      <c r="J1261">
        <v>25360</v>
      </c>
      <c r="K1261">
        <v>31700</v>
      </c>
      <c r="L1261">
        <v>25360</v>
      </c>
      <c r="M1261">
        <v>20306.419300000001</v>
      </c>
      <c r="N1261">
        <v>16245.13544</v>
      </c>
      <c r="O1261">
        <v>80</v>
      </c>
      <c r="P1261">
        <v>0</v>
      </c>
      <c r="Q1261" t="s">
        <v>75</v>
      </c>
      <c r="R1261" t="s">
        <v>3637</v>
      </c>
      <c r="S1261" t="s">
        <v>195</v>
      </c>
      <c r="T1261" t="s">
        <v>128</v>
      </c>
      <c r="U1261">
        <v>0</v>
      </c>
      <c r="V1261">
        <v>0</v>
      </c>
    </row>
    <row r="1262" spans="1:22">
      <c r="A1262">
        <v>13260</v>
      </c>
      <c r="B1262" t="s">
        <v>148</v>
      </c>
      <c r="C1262" t="s">
        <v>106</v>
      </c>
      <c r="D1262" t="s">
        <v>3567</v>
      </c>
      <c r="E1262">
        <v>1</v>
      </c>
      <c r="F1262" t="s">
        <v>144</v>
      </c>
      <c r="G1262" t="s">
        <v>73</v>
      </c>
      <c r="H1262">
        <v>5061684</v>
      </c>
      <c r="I1262" t="s">
        <v>3567</v>
      </c>
      <c r="J1262">
        <v>35120</v>
      </c>
      <c r="K1262">
        <v>43900</v>
      </c>
      <c r="L1262">
        <v>35120</v>
      </c>
      <c r="M1262">
        <v>27746.087599999999</v>
      </c>
      <c r="N1262">
        <v>22196.870080000001</v>
      </c>
      <c r="O1262">
        <v>80</v>
      </c>
      <c r="P1262">
        <v>0</v>
      </c>
      <c r="Q1262" t="s">
        <v>75</v>
      </c>
      <c r="R1262" t="s">
        <v>3637</v>
      </c>
      <c r="S1262" t="s">
        <v>195</v>
      </c>
      <c r="T1262" t="s">
        <v>130</v>
      </c>
      <c r="U1262">
        <v>0</v>
      </c>
      <c r="V1262">
        <v>0</v>
      </c>
    </row>
    <row r="1263" spans="1:22">
      <c r="A1263">
        <v>13260</v>
      </c>
      <c r="B1263" t="s">
        <v>207</v>
      </c>
      <c r="C1263" t="s">
        <v>208</v>
      </c>
      <c r="D1263" t="s">
        <v>3567</v>
      </c>
      <c r="E1263">
        <v>6.5</v>
      </c>
      <c r="F1263" t="s">
        <v>144</v>
      </c>
      <c r="G1263" t="s">
        <v>73</v>
      </c>
      <c r="H1263">
        <v>5061684</v>
      </c>
      <c r="I1263" t="s">
        <v>3567</v>
      </c>
      <c r="J1263">
        <v>123240</v>
      </c>
      <c r="K1263">
        <v>23700</v>
      </c>
      <c r="L1263">
        <v>123240</v>
      </c>
      <c r="M1263">
        <v>6953.81</v>
      </c>
      <c r="N1263">
        <v>36159.811999999998</v>
      </c>
      <c r="O1263">
        <v>80</v>
      </c>
      <c r="P1263">
        <v>0</v>
      </c>
      <c r="Q1263" t="s">
        <v>75</v>
      </c>
      <c r="R1263" t="s">
        <v>3637</v>
      </c>
      <c r="S1263" t="s">
        <v>195</v>
      </c>
      <c r="T1263" t="s">
        <v>136</v>
      </c>
      <c r="U1263">
        <v>0</v>
      </c>
      <c r="V1263">
        <v>0</v>
      </c>
    </row>
    <row r="1264" spans="1:22">
      <c r="A1264">
        <v>13261</v>
      </c>
      <c r="B1264" t="s">
        <v>358</v>
      </c>
      <c r="C1264" t="s">
        <v>127</v>
      </c>
      <c r="D1264" t="s">
        <v>3567</v>
      </c>
      <c r="E1264">
        <v>1</v>
      </c>
      <c r="F1264" t="s">
        <v>144</v>
      </c>
      <c r="G1264" t="s">
        <v>73</v>
      </c>
      <c r="H1264">
        <v>5061679</v>
      </c>
      <c r="I1264" t="s">
        <v>3567</v>
      </c>
      <c r="J1264">
        <v>38900</v>
      </c>
      <c r="K1264">
        <v>38900</v>
      </c>
      <c r="L1264">
        <v>38900</v>
      </c>
      <c r="M1264">
        <v>24759.296300000002</v>
      </c>
      <c r="N1264">
        <v>24759.296300000002</v>
      </c>
      <c r="O1264">
        <v>100</v>
      </c>
      <c r="P1264">
        <v>0</v>
      </c>
      <c r="Q1264" t="s">
        <v>75</v>
      </c>
      <c r="R1264" t="s">
        <v>3638</v>
      </c>
      <c r="S1264" t="s">
        <v>195</v>
      </c>
      <c r="T1264" t="s">
        <v>128</v>
      </c>
      <c r="U1264">
        <v>0</v>
      </c>
      <c r="V1264">
        <v>0</v>
      </c>
    </row>
    <row r="1265" spans="1:22">
      <c r="A1265">
        <v>13261</v>
      </c>
      <c r="B1265" t="s">
        <v>207</v>
      </c>
      <c r="C1265" t="s">
        <v>208</v>
      </c>
      <c r="D1265" t="s">
        <v>3567</v>
      </c>
      <c r="E1265">
        <v>6.5</v>
      </c>
      <c r="F1265" t="s">
        <v>144</v>
      </c>
      <c r="G1265" t="s">
        <v>73</v>
      </c>
      <c r="H1265">
        <v>5061679</v>
      </c>
      <c r="I1265" t="s">
        <v>3567</v>
      </c>
      <c r="J1265">
        <v>154050</v>
      </c>
      <c r="K1265">
        <v>23700</v>
      </c>
      <c r="L1265">
        <v>154050</v>
      </c>
      <c r="M1265">
        <v>6953.81</v>
      </c>
      <c r="N1265">
        <v>45199.764999999999</v>
      </c>
      <c r="O1265">
        <v>100</v>
      </c>
      <c r="P1265">
        <v>0</v>
      </c>
      <c r="Q1265" t="s">
        <v>75</v>
      </c>
      <c r="R1265" t="s">
        <v>3638</v>
      </c>
      <c r="S1265" t="s">
        <v>195</v>
      </c>
      <c r="T1265" t="s">
        <v>136</v>
      </c>
      <c r="U1265">
        <v>0</v>
      </c>
      <c r="V1265">
        <v>0</v>
      </c>
    </row>
    <row r="1266" spans="1:22">
      <c r="A1266">
        <v>13401</v>
      </c>
      <c r="B1266" t="s">
        <v>305</v>
      </c>
      <c r="C1266" t="s">
        <v>306</v>
      </c>
      <c r="D1266" t="s">
        <v>3567</v>
      </c>
      <c r="E1266">
        <v>6</v>
      </c>
      <c r="F1266" t="s">
        <v>102</v>
      </c>
      <c r="G1266" t="s">
        <v>73</v>
      </c>
      <c r="H1266">
        <v>5061688</v>
      </c>
      <c r="I1266" t="s">
        <v>3567</v>
      </c>
      <c r="J1266">
        <v>157800</v>
      </c>
      <c r="K1266">
        <v>26300</v>
      </c>
      <c r="L1266">
        <v>84600</v>
      </c>
      <c r="M1266">
        <v>11298.907800000001</v>
      </c>
      <c r="N1266">
        <v>67793.446800000005</v>
      </c>
      <c r="O1266">
        <v>100</v>
      </c>
      <c r="P1266">
        <v>0</v>
      </c>
      <c r="Q1266" t="s">
        <v>75</v>
      </c>
      <c r="R1266" t="s">
        <v>3639</v>
      </c>
      <c r="S1266" t="s">
        <v>195</v>
      </c>
      <c r="T1266" t="s">
        <v>136</v>
      </c>
      <c r="U1266">
        <v>0</v>
      </c>
      <c r="V1266">
        <v>0</v>
      </c>
    </row>
    <row r="1267" spans="1:22">
      <c r="A1267">
        <v>13401</v>
      </c>
      <c r="B1267" t="s">
        <v>108</v>
      </c>
      <c r="C1267" t="s">
        <v>109</v>
      </c>
      <c r="D1267" t="s">
        <v>3567</v>
      </c>
      <c r="E1267">
        <v>0.8</v>
      </c>
      <c r="F1267" t="s">
        <v>102</v>
      </c>
      <c r="G1267" t="s">
        <v>73</v>
      </c>
      <c r="H1267">
        <v>5061688</v>
      </c>
      <c r="I1267" t="s">
        <v>3567</v>
      </c>
      <c r="J1267">
        <v>31920</v>
      </c>
      <c r="K1267">
        <v>39900</v>
      </c>
      <c r="L1267">
        <v>29047</v>
      </c>
      <c r="M1267">
        <v>25378.870299999999</v>
      </c>
      <c r="N1267">
        <v>20303.096239999999</v>
      </c>
      <c r="O1267">
        <v>100</v>
      </c>
      <c r="P1267">
        <v>9</v>
      </c>
      <c r="Q1267" t="s">
        <v>75</v>
      </c>
      <c r="R1267" t="s">
        <v>3639</v>
      </c>
      <c r="S1267" t="s">
        <v>195</v>
      </c>
      <c r="T1267" t="s">
        <v>110</v>
      </c>
      <c r="U1267">
        <v>0</v>
      </c>
      <c r="V1267">
        <v>0</v>
      </c>
    </row>
    <row r="1268" spans="1:22">
      <c r="A1268">
        <v>13401</v>
      </c>
      <c r="B1268" t="s">
        <v>124</v>
      </c>
      <c r="C1268" t="s">
        <v>125</v>
      </c>
      <c r="D1268" t="s">
        <v>3567</v>
      </c>
      <c r="E1268">
        <v>1</v>
      </c>
      <c r="F1268" t="s">
        <v>102</v>
      </c>
      <c r="G1268" t="s">
        <v>73</v>
      </c>
      <c r="H1268">
        <v>5061688</v>
      </c>
      <c r="I1268" t="s">
        <v>3567</v>
      </c>
      <c r="J1268">
        <v>19100</v>
      </c>
      <c r="K1268">
        <v>19100</v>
      </c>
      <c r="L1268">
        <v>17381</v>
      </c>
      <c r="M1268">
        <v>13541.3449</v>
      </c>
      <c r="N1268">
        <v>13541.3449</v>
      </c>
      <c r="O1268">
        <v>100</v>
      </c>
      <c r="P1268">
        <v>9</v>
      </c>
      <c r="Q1268" t="s">
        <v>75</v>
      </c>
      <c r="R1268" t="s">
        <v>3639</v>
      </c>
      <c r="S1268" t="s">
        <v>195</v>
      </c>
      <c r="T1268" t="s">
        <v>85</v>
      </c>
      <c r="U1268">
        <v>0</v>
      </c>
      <c r="V1268">
        <v>0</v>
      </c>
    </row>
    <row r="1269" spans="1:22">
      <c r="A1269">
        <v>13401</v>
      </c>
      <c r="B1269" t="s">
        <v>307</v>
      </c>
      <c r="C1269" t="s">
        <v>308</v>
      </c>
      <c r="D1269" t="s">
        <v>3567</v>
      </c>
      <c r="E1269">
        <v>1</v>
      </c>
      <c r="F1269" t="s">
        <v>102</v>
      </c>
      <c r="G1269" t="s">
        <v>73</v>
      </c>
      <c r="H1269">
        <v>5061688</v>
      </c>
      <c r="I1269" t="s">
        <v>3567</v>
      </c>
      <c r="J1269">
        <v>34600</v>
      </c>
      <c r="K1269">
        <v>34600</v>
      </c>
      <c r="L1269">
        <v>31486</v>
      </c>
      <c r="M1269">
        <v>22082.5396</v>
      </c>
      <c r="N1269">
        <v>22082.5396</v>
      </c>
      <c r="O1269">
        <v>100</v>
      </c>
      <c r="P1269">
        <v>9</v>
      </c>
      <c r="Q1269" t="s">
        <v>75</v>
      </c>
      <c r="R1269" t="s">
        <v>3639</v>
      </c>
      <c r="S1269" t="s">
        <v>195</v>
      </c>
      <c r="T1269" t="s">
        <v>128</v>
      </c>
      <c r="U1269">
        <v>0</v>
      </c>
      <c r="V1269">
        <v>0</v>
      </c>
    </row>
    <row r="1270" spans="1:22">
      <c r="A1270">
        <v>13401</v>
      </c>
      <c r="B1270" t="s">
        <v>356</v>
      </c>
      <c r="C1270" t="s">
        <v>150</v>
      </c>
      <c r="D1270" t="s">
        <v>3567</v>
      </c>
      <c r="E1270">
        <v>1</v>
      </c>
      <c r="F1270" t="s">
        <v>102</v>
      </c>
      <c r="G1270" t="s">
        <v>73</v>
      </c>
      <c r="H1270">
        <v>5061688</v>
      </c>
      <c r="I1270" t="s">
        <v>3567</v>
      </c>
      <c r="J1270">
        <v>60000</v>
      </c>
      <c r="K1270">
        <v>60000</v>
      </c>
      <c r="L1270">
        <v>54600</v>
      </c>
      <c r="M1270">
        <v>42403.9643</v>
      </c>
      <c r="N1270">
        <v>42403.9643</v>
      </c>
      <c r="O1270">
        <v>100</v>
      </c>
      <c r="P1270">
        <v>9</v>
      </c>
      <c r="Q1270" t="s">
        <v>75</v>
      </c>
      <c r="R1270" t="s">
        <v>3639</v>
      </c>
      <c r="S1270" t="s">
        <v>195</v>
      </c>
      <c r="T1270" t="s">
        <v>130</v>
      </c>
      <c r="U1270">
        <v>0</v>
      </c>
      <c r="V1270">
        <v>0</v>
      </c>
    </row>
    <row r="1271" spans="1:22">
      <c r="A1271">
        <v>13401</v>
      </c>
      <c r="B1271" t="s">
        <v>1178</v>
      </c>
      <c r="C1271" t="s">
        <v>150</v>
      </c>
      <c r="D1271" t="s">
        <v>3567</v>
      </c>
      <c r="E1271">
        <v>1</v>
      </c>
      <c r="F1271" t="s">
        <v>102</v>
      </c>
      <c r="G1271" t="s">
        <v>73</v>
      </c>
      <c r="H1271">
        <v>5061688</v>
      </c>
      <c r="I1271" t="s">
        <v>3567</v>
      </c>
      <c r="J1271">
        <v>124000</v>
      </c>
      <c r="K1271">
        <v>124000</v>
      </c>
      <c r="L1271">
        <v>112840</v>
      </c>
      <c r="M1271">
        <v>86089.280799999993</v>
      </c>
      <c r="N1271">
        <v>86089.280799999993</v>
      </c>
      <c r="O1271">
        <v>100</v>
      </c>
      <c r="P1271">
        <v>9</v>
      </c>
      <c r="Q1271" t="s">
        <v>75</v>
      </c>
      <c r="R1271" t="s">
        <v>3639</v>
      </c>
      <c r="S1271" t="s">
        <v>195</v>
      </c>
      <c r="T1271" t="s">
        <v>130</v>
      </c>
      <c r="U1271">
        <v>0</v>
      </c>
      <c r="V1271">
        <v>0</v>
      </c>
    </row>
    <row r="1272" spans="1:22">
      <c r="A1272">
        <v>13401</v>
      </c>
      <c r="B1272" t="s">
        <v>622</v>
      </c>
      <c r="C1272" t="s">
        <v>116</v>
      </c>
      <c r="D1272" t="s">
        <v>3567</v>
      </c>
      <c r="E1272">
        <v>1</v>
      </c>
      <c r="F1272" t="s">
        <v>102</v>
      </c>
      <c r="G1272" t="s">
        <v>73</v>
      </c>
      <c r="H1272">
        <v>5061688</v>
      </c>
      <c r="I1272" t="s">
        <v>3567</v>
      </c>
      <c r="J1272">
        <v>117000</v>
      </c>
      <c r="K1272">
        <v>117000</v>
      </c>
      <c r="L1272">
        <v>106470</v>
      </c>
      <c r="M1272">
        <v>78276.624800000005</v>
      </c>
      <c r="N1272">
        <v>78276.624800000005</v>
      </c>
      <c r="O1272">
        <v>100</v>
      </c>
      <c r="P1272">
        <v>9</v>
      </c>
      <c r="Q1272" t="s">
        <v>75</v>
      </c>
      <c r="R1272" t="s">
        <v>3639</v>
      </c>
      <c r="S1272" t="s">
        <v>195</v>
      </c>
      <c r="T1272" t="s">
        <v>133</v>
      </c>
      <c r="U1272">
        <v>0</v>
      </c>
      <c r="V1272">
        <v>0</v>
      </c>
    </row>
    <row r="1273" spans="1:22">
      <c r="A1273">
        <v>12897</v>
      </c>
      <c r="B1273" t="s">
        <v>137</v>
      </c>
      <c r="C1273" t="s">
        <v>127</v>
      </c>
      <c r="D1273" t="s">
        <v>3267</v>
      </c>
      <c r="E1273">
        <v>1</v>
      </c>
      <c r="F1273" t="s">
        <v>102</v>
      </c>
      <c r="G1273" t="s">
        <v>340</v>
      </c>
      <c r="H1273">
        <v>7006313</v>
      </c>
      <c r="I1273" t="s">
        <v>3567</v>
      </c>
      <c r="J1273">
        <v>-31700</v>
      </c>
      <c r="K1273">
        <v>31700</v>
      </c>
      <c r="L1273">
        <v>-28847</v>
      </c>
      <c r="M1273">
        <v>20313.040199999999</v>
      </c>
      <c r="N1273">
        <v>-20313.040199999999</v>
      </c>
      <c r="O1273">
        <v>100</v>
      </c>
      <c r="P1273">
        <v>9</v>
      </c>
      <c r="Q1273" t="s">
        <v>75</v>
      </c>
      <c r="R1273" t="s">
        <v>1746</v>
      </c>
      <c r="S1273" t="s">
        <v>195</v>
      </c>
      <c r="T1273" t="s">
        <v>128</v>
      </c>
      <c r="U1273">
        <v>0</v>
      </c>
      <c r="V1273">
        <v>0</v>
      </c>
    </row>
    <row r="1274" spans="1:22">
      <c r="A1274">
        <v>12897</v>
      </c>
      <c r="B1274" t="s">
        <v>139</v>
      </c>
      <c r="C1274" t="s">
        <v>140</v>
      </c>
      <c r="D1274" t="s">
        <v>3267</v>
      </c>
      <c r="E1274">
        <v>1</v>
      </c>
      <c r="F1274" t="s">
        <v>102</v>
      </c>
      <c r="G1274" t="s">
        <v>340</v>
      </c>
      <c r="H1274">
        <v>7006313</v>
      </c>
      <c r="I1274" t="s">
        <v>3567</v>
      </c>
      <c r="J1274">
        <v>-2400</v>
      </c>
      <c r="K1274">
        <v>2400</v>
      </c>
      <c r="L1274">
        <v>-2184</v>
      </c>
      <c r="M1274">
        <v>1693.5772999999999</v>
      </c>
      <c r="N1274">
        <v>-1693.5772999999999</v>
      </c>
      <c r="O1274">
        <v>100</v>
      </c>
      <c r="P1274">
        <v>9</v>
      </c>
      <c r="Q1274" t="s">
        <v>75</v>
      </c>
      <c r="R1274" t="s">
        <v>1746</v>
      </c>
      <c r="S1274" t="s">
        <v>195</v>
      </c>
      <c r="T1274" t="s">
        <v>141</v>
      </c>
      <c r="U1274">
        <v>0</v>
      </c>
      <c r="V1274">
        <v>0</v>
      </c>
    </row>
    <row r="1275" spans="1:22">
      <c r="A1275">
        <v>12897</v>
      </c>
      <c r="B1275" t="s">
        <v>134</v>
      </c>
      <c r="C1275" t="s">
        <v>135</v>
      </c>
      <c r="D1275" t="s">
        <v>3267</v>
      </c>
      <c r="E1275">
        <v>6</v>
      </c>
      <c r="F1275" t="s">
        <v>102</v>
      </c>
      <c r="G1275" t="s">
        <v>340</v>
      </c>
      <c r="H1275">
        <v>7006313</v>
      </c>
      <c r="I1275" t="s">
        <v>3567</v>
      </c>
      <c r="J1275">
        <v>-142200</v>
      </c>
      <c r="K1275">
        <v>23700</v>
      </c>
      <c r="L1275">
        <v>-70800</v>
      </c>
      <c r="M1275">
        <v>6986.8074999999999</v>
      </c>
      <c r="N1275">
        <v>-41920.845000000001</v>
      </c>
      <c r="O1275">
        <v>100</v>
      </c>
      <c r="P1275">
        <v>0</v>
      </c>
      <c r="Q1275" t="s">
        <v>75</v>
      </c>
      <c r="R1275" t="s">
        <v>1746</v>
      </c>
      <c r="S1275" t="s">
        <v>195</v>
      </c>
      <c r="T1275" t="s">
        <v>136</v>
      </c>
      <c r="U1275">
        <v>0</v>
      </c>
      <c r="V1275">
        <v>0</v>
      </c>
    </row>
    <row r="1276" spans="1:22">
      <c r="A1276">
        <v>12897</v>
      </c>
      <c r="B1276" t="s">
        <v>148</v>
      </c>
      <c r="C1276" t="s">
        <v>106</v>
      </c>
      <c r="D1276" t="s">
        <v>3267</v>
      </c>
      <c r="E1276">
        <v>1</v>
      </c>
      <c r="F1276" t="s">
        <v>102</v>
      </c>
      <c r="G1276" t="s">
        <v>340</v>
      </c>
      <c r="H1276">
        <v>7006313</v>
      </c>
      <c r="I1276" t="s">
        <v>3567</v>
      </c>
      <c r="J1276">
        <v>-43900</v>
      </c>
      <c r="K1276">
        <v>43900</v>
      </c>
      <c r="L1276">
        <v>-39949</v>
      </c>
      <c r="M1276">
        <v>27746.087599999999</v>
      </c>
      <c r="N1276">
        <v>-27746.087599999999</v>
      </c>
      <c r="O1276">
        <v>100</v>
      </c>
      <c r="P1276">
        <v>9</v>
      </c>
      <c r="Q1276" t="s">
        <v>75</v>
      </c>
      <c r="R1276" t="s">
        <v>1746</v>
      </c>
      <c r="S1276" t="s">
        <v>195</v>
      </c>
      <c r="T1276" t="s">
        <v>130</v>
      </c>
      <c r="U1276">
        <v>0</v>
      </c>
      <c r="V1276">
        <v>0</v>
      </c>
    </row>
    <row r="1277" spans="1:22">
      <c r="A1277">
        <v>12897</v>
      </c>
      <c r="B1277" t="s">
        <v>220</v>
      </c>
      <c r="C1277" t="s">
        <v>116</v>
      </c>
      <c r="D1277" t="s">
        <v>3267</v>
      </c>
      <c r="E1277">
        <v>1</v>
      </c>
      <c r="F1277" t="s">
        <v>102</v>
      </c>
      <c r="G1277" t="s">
        <v>340</v>
      </c>
      <c r="H1277">
        <v>7006313</v>
      </c>
      <c r="I1277" t="s">
        <v>3567</v>
      </c>
      <c r="J1277">
        <v>-117000</v>
      </c>
      <c r="K1277">
        <v>117000</v>
      </c>
      <c r="L1277">
        <v>-106470</v>
      </c>
      <c r="M1277">
        <v>78465.672600000005</v>
      </c>
      <c r="N1277">
        <v>-78465.672600000005</v>
      </c>
      <c r="O1277">
        <v>100</v>
      </c>
      <c r="P1277">
        <v>9</v>
      </c>
      <c r="Q1277" t="s">
        <v>75</v>
      </c>
      <c r="R1277" t="s">
        <v>1746</v>
      </c>
      <c r="S1277" t="s">
        <v>195</v>
      </c>
      <c r="T1277" t="s">
        <v>133</v>
      </c>
      <c r="U1277">
        <v>0</v>
      </c>
      <c r="V1277">
        <v>0</v>
      </c>
    </row>
    <row r="1278" spans="1:22">
      <c r="A1278">
        <v>12897</v>
      </c>
      <c r="B1278" t="s">
        <v>217</v>
      </c>
      <c r="C1278" t="s">
        <v>218</v>
      </c>
      <c r="D1278" t="s">
        <v>3267</v>
      </c>
      <c r="E1278">
        <v>1</v>
      </c>
      <c r="F1278" t="s">
        <v>102</v>
      </c>
      <c r="G1278" t="s">
        <v>340</v>
      </c>
      <c r="H1278">
        <v>7006313</v>
      </c>
      <c r="I1278" t="s">
        <v>3567</v>
      </c>
      <c r="J1278">
        <v>-97400</v>
      </c>
      <c r="K1278">
        <v>97400</v>
      </c>
      <c r="L1278">
        <v>-88634</v>
      </c>
      <c r="M1278">
        <v>61779.822099999998</v>
      </c>
      <c r="N1278">
        <v>-61779.822099999998</v>
      </c>
      <c r="O1278">
        <v>100</v>
      </c>
      <c r="P1278">
        <v>9</v>
      </c>
      <c r="Q1278" t="s">
        <v>75</v>
      </c>
      <c r="R1278" t="s">
        <v>1746</v>
      </c>
      <c r="S1278" t="s">
        <v>195</v>
      </c>
      <c r="T1278" t="s">
        <v>219</v>
      </c>
      <c r="U1278">
        <v>0</v>
      </c>
      <c r="V1278">
        <v>0</v>
      </c>
    </row>
    <row r="1279" spans="1:22">
      <c r="A1279">
        <v>12897</v>
      </c>
      <c r="B1279" t="s">
        <v>224</v>
      </c>
      <c r="C1279" t="s">
        <v>225</v>
      </c>
      <c r="D1279" t="s">
        <v>3267</v>
      </c>
      <c r="E1279">
        <v>4</v>
      </c>
      <c r="F1279" t="s">
        <v>102</v>
      </c>
      <c r="G1279" t="s">
        <v>340</v>
      </c>
      <c r="H1279">
        <v>7006313</v>
      </c>
      <c r="I1279" t="s">
        <v>3567</v>
      </c>
      <c r="J1279">
        <v>-122800</v>
      </c>
      <c r="K1279">
        <v>30700</v>
      </c>
      <c r="L1279">
        <v>-111748</v>
      </c>
      <c r="M1279">
        <v>19781.6793</v>
      </c>
      <c r="N1279">
        <v>-79126.717199999999</v>
      </c>
      <c r="O1279">
        <v>100</v>
      </c>
      <c r="P1279">
        <v>9</v>
      </c>
      <c r="Q1279" t="s">
        <v>75</v>
      </c>
      <c r="R1279" t="s">
        <v>1746</v>
      </c>
      <c r="S1279" t="s">
        <v>195</v>
      </c>
      <c r="T1279" t="s">
        <v>226</v>
      </c>
      <c r="U1279">
        <v>0</v>
      </c>
      <c r="V1279">
        <v>0</v>
      </c>
    </row>
    <row r="1280" spans="1:22">
      <c r="A1280">
        <v>12897</v>
      </c>
      <c r="B1280" t="s">
        <v>221</v>
      </c>
      <c r="C1280" t="s">
        <v>222</v>
      </c>
      <c r="D1280" t="s">
        <v>3267</v>
      </c>
      <c r="E1280">
        <v>0.1</v>
      </c>
      <c r="F1280" t="s">
        <v>102</v>
      </c>
      <c r="G1280" t="s">
        <v>340</v>
      </c>
      <c r="H1280">
        <v>7006313</v>
      </c>
      <c r="I1280" t="s">
        <v>3567</v>
      </c>
      <c r="J1280">
        <v>-5990</v>
      </c>
      <c r="K1280">
        <v>59900</v>
      </c>
      <c r="L1280">
        <v>-5451</v>
      </c>
      <c r="M1280">
        <v>41466.246899999998</v>
      </c>
      <c r="N1280">
        <v>-4146.6246899999996</v>
      </c>
      <c r="O1280">
        <v>100</v>
      </c>
      <c r="P1280">
        <v>9</v>
      </c>
      <c r="Q1280" t="s">
        <v>75</v>
      </c>
      <c r="R1280" t="s">
        <v>1746</v>
      </c>
      <c r="S1280" t="s">
        <v>195</v>
      </c>
      <c r="T1280" t="s">
        <v>223</v>
      </c>
      <c r="U1280">
        <v>0</v>
      </c>
      <c r="V1280">
        <v>0</v>
      </c>
    </row>
    <row r="1281" spans="1:22">
      <c r="A1281">
        <v>12897</v>
      </c>
      <c r="B1281" t="s">
        <v>303</v>
      </c>
      <c r="C1281" t="s">
        <v>100</v>
      </c>
      <c r="D1281" t="s">
        <v>3267</v>
      </c>
      <c r="E1281">
        <v>1</v>
      </c>
      <c r="F1281" t="s">
        <v>102</v>
      </c>
      <c r="G1281" t="s">
        <v>340</v>
      </c>
      <c r="H1281">
        <v>7006313</v>
      </c>
      <c r="I1281" t="s">
        <v>3567</v>
      </c>
      <c r="J1281">
        <v>-257000</v>
      </c>
      <c r="K1281">
        <v>257000</v>
      </c>
      <c r="L1281">
        <v>-233870</v>
      </c>
      <c r="M1281">
        <v>167363.40539999999</v>
      </c>
      <c r="N1281">
        <v>-167363.40539999999</v>
      </c>
      <c r="O1281">
        <v>100</v>
      </c>
      <c r="P1281">
        <v>9</v>
      </c>
      <c r="Q1281" t="s">
        <v>75</v>
      </c>
      <c r="R1281" t="s">
        <v>1746</v>
      </c>
      <c r="S1281" t="s">
        <v>195</v>
      </c>
      <c r="T1281" t="s">
        <v>229</v>
      </c>
      <c r="U1281">
        <v>0</v>
      </c>
      <c r="V1281">
        <v>0</v>
      </c>
    </row>
    <row r="1282" spans="1:22">
      <c r="A1282">
        <v>12897</v>
      </c>
      <c r="B1282" t="s">
        <v>304</v>
      </c>
      <c r="C1282" t="s">
        <v>182</v>
      </c>
      <c r="D1282" t="s">
        <v>3267</v>
      </c>
      <c r="E1282">
        <v>0.1</v>
      </c>
      <c r="F1282" t="s">
        <v>102</v>
      </c>
      <c r="G1282" t="s">
        <v>340</v>
      </c>
      <c r="H1282">
        <v>7006313</v>
      </c>
      <c r="I1282" t="s">
        <v>3567</v>
      </c>
      <c r="J1282">
        <v>-2380</v>
      </c>
      <c r="K1282">
        <v>23800</v>
      </c>
      <c r="L1282">
        <v>-2166</v>
      </c>
      <c r="M1282">
        <v>16843.155500000001</v>
      </c>
      <c r="N1282">
        <v>-1684.31555</v>
      </c>
      <c r="O1282">
        <v>100</v>
      </c>
      <c r="P1282">
        <v>9</v>
      </c>
      <c r="Q1282" t="s">
        <v>75</v>
      </c>
      <c r="R1282" t="s">
        <v>1746</v>
      </c>
      <c r="S1282" t="s">
        <v>195</v>
      </c>
      <c r="T1282" t="s">
        <v>223</v>
      </c>
      <c r="U1282">
        <v>0</v>
      </c>
      <c r="V1282">
        <v>0</v>
      </c>
    </row>
    <row r="1283" spans="1:22">
      <c r="A1283">
        <v>12897</v>
      </c>
      <c r="B1283" t="s">
        <v>1496</v>
      </c>
      <c r="C1283" t="s">
        <v>100</v>
      </c>
      <c r="D1283" t="s">
        <v>3267</v>
      </c>
      <c r="E1283">
        <v>1</v>
      </c>
      <c r="F1283" t="s">
        <v>102</v>
      </c>
      <c r="G1283" t="s">
        <v>340</v>
      </c>
      <c r="H1283">
        <v>7006313</v>
      </c>
      <c r="I1283" t="s">
        <v>3567</v>
      </c>
      <c r="J1283">
        <v>-240000</v>
      </c>
      <c r="K1283">
        <v>240000</v>
      </c>
      <c r="L1283">
        <v>-218400</v>
      </c>
      <c r="M1283">
        <v>157873.4804</v>
      </c>
      <c r="N1283">
        <v>-157873.4804</v>
      </c>
      <c r="O1283">
        <v>100</v>
      </c>
      <c r="P1283">
        <v>9</v>
      </c>
      <c r="Q1283" t="s">
        <v>75</v>
      </c>
      <c r="R1283" t="s">
        <v>1746</v>
      </c>
      <c r="S1283" t="s">
        <v>195</v>
      </c>
      <c r="T1283" t="s">
        <v>229</v>
      </c>
      <c r="U1283">
        <v>0</v>
      </c>
      <c r="V1283">
        <v>0</v>
      </c>
    </row>
    <row r="1284" spans="1:22">
      <c r="A1284">
        <v>12897</v>
      </c>
      <c r="B1284" t="s">
        <v>232</v>
      </c>
      <c r="C1284" t="s">
        <v>182</v>
      </c>
      <c r="D1284" t="s">
        <v>3267</v>
      </c>
      <c r="E1284">
        <v>0.1</v>
      </c>
      <c r="F1284" t="s">
        <v>102</v>
      </c>
      <c r="G1284" t="s">
        <v>340</v>
      </c>
      <c r="H1284">
        <v>7006313</v>
      </c>
      <c r="I1284" t="s">
        <v>3567</v>
      </c>
      <c r="J1284">
        <v>-3610</v>
      </c>
      <c r="K1284">
        <v>36100</v>
      </c>
      <c r="L1284">
        <v>-3285</v>
      </c>
      <c r="M1284">
        <v>25021.247599999999</v>
      </c>
      <c r="N1284">
        <v>-2502.1247600000002</v>
      </c>
      <c r="O1284">
        <v>100</v>
      </c>
      <c r="P1284">
        <v>9</v>
      </c>
      <c r="Q1284" t="s">
        <v>75</v>
      </c>
      <c r="R1284" t="s">
        <v>1746</v>
      </c>
      <c r="S1284" t="s">
        <v>195</v>
      </c>
      <c r="T1284" t="s">
        <v>223</v>
      </c>
      <c r="U1284">
        <v>0</v>
      </c>
      <c r="V1284">
        <v>0</v>
      </c>
    </row>
    <row r="1285" spans="1:22">
      <c r="A1285">
        <v>12897</v>
      </c>
      <c r="B1285" t="s">
        <v>236</v>
      </c>
      <c r="C1285" t="s">
        <v>112</v>
      </c>
      <c r="D1285" t="s">
        <v>3267</v>
      </c>
      <c r="E1285">
        <v>4</v>
      </c>
      <c r="F1285" t="s">
        <v>102</v>
      </c>
      <c r="G1285" t="s">
        <v>340</v>
      </c>
      <c r="H1285">
        <v>7006313</v>
      </c>
      <c r="I1285" t="s">
        <v>3567</v>
      </c>
      <c r="J1285">
        <v>-18400</v>
      </c>
      <c r="K1285">
        <v>4600</v>
      </c>
      <c r="L1285">
        <v>-16744</v>
      </c>
      <c r="M1285">
        <v>3259.6388999999999</v>
      </c>
      <c r="N1285">
        <v>-13038.5556</v>
      </c>
      <c r="O1285">
        <v>100</v>
      </c>
      <c r="P1285">
        <v>9</v>
      </c>
      <c r="Q1285" t="s">
        <v>75</v>
      </c>
      <c r="R1285" t="s">
        <v>1746</v>
      </c>
      <c r="S1285" t="s">
        <v>195</v>
      </c>
      <c r="T1285" t="s">
        <v>85</v>
      </c>
      <c r="U1285">
        <v>0</v>
      </c>
      <c r="V1285">
        <v>0</v>
      </c>
    </row>
    <row r="1286" spans="1:22">
      <c r="A1286">
        <v>12897</v>
      </c>
      <c r="B1286" t="s">
        <v>258</v>
      </c>
      <c r="C1286" t="s">
        <v>259</v>
      </c>
      <c r="D1286" t="s">
        <v>3267</v>
      </c>
      <c r="E1286">
        <v>1</v>
      </c>
      <c r="F1286" t="s">
        <v>102</v>
      </c>
      <c r="G1286" t="s">
        <v>340</v>
      </c>
      <c r="H1286">
        <v>7006313</v>
      </c>
      <c r="I1286" t="s">
        <v>3567</v>
      </c>
      <c r="J1286">
        <v>-25000</v>
      </c>
      <c r="K1286">
        <v>25000</v>
      </c>
      <c r="L1286">
        <v>-25000</v>
      </c>
      <c r="M1286">
        <v>25000</v>
      </c>
      <c r="N1286">
        <v>-25000</v>
      </c>
      <c r="O1286">
        <v>100</v>
      </c>
      <c r="P1286">
        <v>0</v>
      </c>
      <c r="Q1286" t="s">
        <v>75</v>
      </c>
      <c r="R1286" t="s">
        <v>1746</v>
      </c>
      <c r="S1286" t="s">
        <v>195</v>
      </c>
      <c r="T1286" t="s">
        <v>260</v>
      </c>
      <c r="U1286">
        <v>0</v>
      </c>
      <c r="V1286">
        <v>0</v>
      </c>
    </row>
    <row r="1287" spans="1:22">
      <c r="A1287">
        <v>12897</v>
      </c>
      <c r="B1287" t="s">
        <v>337</v>
      </c>
      <c r="C1287" t="s">
        <v>338</v>
      </c>
      <c r="D1287" t="s">
        <v>3267</v>
      </c>
      <c r="E1287">
        <v>0.1</v>
      </c>
      <c r="F1287" t="s">
        <v>102</v>
      </c>
      <c r="G1287" t="s">
        <v>73</v>
      </c>
      <c r="H1287">
        <v>5061622</v>
      </c>
      <c r="I1287" t="s">
        <v>3567</v>
      </c>
      <c r="J1287">
        <v>17800</v>
      </c>
      <c r="K1287">
        <v>178000</v>
      </c>
      <c r="L1287">
        <v>16198</v>
      </c>
      <c r="M1287">
        <v>123543.5871</v>
      </c>
      <c r="N1287">
        <v>12354.358709999999</v>
      </c>
      <c r="O1287">
        <v>100</v>
      </c>
      <c r="P1287">
        <v>9</v>
      </c>
      <c r="Q1287" t="s">
        <v>75</v>
      </c>
      <c r="R1287" t="s">
        <v>1746</v>
      </c>
      <c r="S1287" t="s">
        <v>195</v>
      </c>
      <c r="T1287" t="s">
        <v>223</v>
      </c>
      <c r="U1287">
        <v>0</v>
      </c>
      <c r="V1287">
        <v>0</v>
      </c>
    </row>
    <row r="1288" spans="1:22">
      <c r="A1288">
        <v>12897</v>
      </c>
      <c r="B1288" t="s">
        <v>137</v>
      </c>
      <c r="C1288" t="s">
        <v>127</v>
      </c>
      <c r="D1288" t="s">
        <v>3267</v>
      </c>
      <c r="E1288">
        <v>1</v>
      </c>
      <c r="F1288" t="s">
        <v>102</v>
      </c>
      <c r="G1288" t="s">
        <v>73</v>
      </c>
      <c r="H1288">
        <v>5061622</v>
      </c>
      <c r="I1288" t="s">
        <v>3567</v>
      </c>
      <c r="J1288">
        <v>31700</v>
      </c>
      <c r="K1288">
        <v>31700</v>
      </c>
      <c r="L1288">
        <v>28847</v>
      </c>
      <c r="M1288">
        <v>20313.040199999999</v>
      </c>
      <c r="N1288">
        <v>20313.040199999999</v>
      </c>
      <c r="O1288">
        <v>100</v>
      </c>
      <c r="P1288">
        <v>9</v>
      </c>
      <c r="Q1288" t="s">
        <v>75</v>
      </c>
      <c r="R1288" t="s">
        <v>1746</v>
      </c>
      <c r="S1288" t="s">
        <v>195</v>
      </c>
      <c r="T1288" t="s">
        <v>128</v>
      </c>
      <c r="U1288">
        <v>0</v>
      </c>
      <c r="V1288">
        <v>0</v>
      </c>
    </row>
    <row r="1289" spans="1:22">
      <c r="A1289">
        <v>12897</v>
      </c>
      <c r="B1289" t="s">
        <v>139</v>
      </c>
      <c r="C1289" t="s">
        <v>140</v>
      </c>
      <c r="D1289" t="s">
        <v>3267</v>
      </c>
      <c r="E1289">
        <v>1</v>
      </c>
      <c r="F1289" t="s">
        <v>102</v>
      </c>
      <c r="G1289" t="s">
        <v>73</v>
      </c>
      <c r="H1289">
        <v>5061622</v>
      </c>
      <c r="I1289" t="s">
        <v>3567</v>
      </c>
      <c r="J1289">
        <v>2400</v>
      </c>
      <c r="K1289">
        <v>2400</v>
      </c>
      <c r="L1289">
        <v>2184</v>
      </c>
      <c r="M1289">
        <v>1693.5772999999999</v>
      </c>
      <c r="N1289">
        <v>1693.5772999999999</v>
      </c>
      <c r="O1289">
        <v>100</v>
      </c>
      <c r="P1289">
        <v>9</v>
      </c>
      <c r="Q1289" t="s">
        <v>75</v>
      </c>
      <c r="R1289" t="s">
        <v>1746</v>
      </c>
      <c r="S1289" t="s">
        <v>195</v>
      </c>
      <c r="T1289" t="s">
        <v>141</v>
      </c>
      <c r="U1289">
        <v>0</v>
      </c>
      <c r="V1289">
        <v>0</v>
      </c>
    </row>
    <row r="1290" spans="1:22">
      <c r="A1290">
        <v>12897</v>
      </c>
      <c r="B1290" t="s">
        <v>134</v>
      </c>
      <c r="C1290" t="s">
        <v>135</v>
      </c>
      <c r="D1290" t="s">
        <v>3267</v>
      </c>
      <c r="E1290">
        <v>6</v>
      </c>
      <c r="F1290" t="s">
        <v>102</v>
      </c>
      <c r="G1290" t="s">
        <v>73</v>
      </c>
      <c r="H1290">
        <v>5061622</v>
      </c>
      <c r="I1290" t="s">
        <v>3567</v>
      </c>
      <c r="J1290">
        <v>142200</v>
      </c>
      <c r="K1290">
        <v>23700</v>
      </c>
      <c r="L1290">
        <v>70800</v>
      </c>
      <c r="M1290">
        <v>6986.8074999999999</v>
      </c>
      <c r="N1290">
        <v>41920.845000000001</v>
      </c>
      <c r="O1290">
        <v>100</v>
      </c>
      <c r="P1290">
        <v>0</v>
      </c>
      <c r="Q1290" t="s">
        <v>75</v>
      </c>
      <c r="R1290" t="s">
        <v>1746</v>
      </c>
      <c r="S1290" t="s">
        <v>195</v>
      </c>
      <c r="T1290" t="s">
        <v>136</v>
      </c>
      <c r="U1290">
        <v>0</v>
      </c>
      <c r="V1290">
        <v>0</v>
      </c>
    </row>
    <row r="1291" spans="1:22">
      <c r="A1291">
        <v>12897</v>
      </c>
      <c r="B1291" t="s">
        <v>148</v>
      </c>
      <c r="C1291" t="s">
        <v>106</v>
      </c>
      <c r="D1291" t="s">
        <v>3267</v>
      </c>
      <c r="E1291">
        <v>1</v>
      </c>
      <c r="F1291" t="s">
        <v>102</v>
      </c>
      <c r="G1291" t="s">
        <v>73</v>
      </c>
      <c r="H1291">
        <v>5061622</v>
      </c>
      <c r="I1291" t="s">
        <v>3567</v>
      </c>
      <c r="J1291">
        <v>43900</v>
      </c>
      <c r="K1291">
        <v>43900</v>
      </c>
      <c r="L1291">
        <v>39949</v>
      </c>
      <c r="M1291">
        <v>27746.087599999999</v>
      </c>
      <c r="N1291">
        <v>27746.087599999999</v>
      </c>
      <c r="O1291">
        <v>100</v>
      </c>
      <c r="P1291">
        <v>9</v>
      </c>
      <c r="Q1291" t="s">
        <v>75</v>
      </c>
      <c r="R1291" t="s">
        <v>1746</v>
      </c>
      <c r="S1291" t="s">
        <v>195</v>
      </c>
      <c r="T1291" t="s">
        <v>130</v>
      </c>
      <c r="U1291">
        <v>0</v>
      </c>
      <c r="V1291">
        <v>0</v>
      </c>
    </row>
    <row r="1292" spans="1:22">
      <c r="A1292">
        <v>12897</v>
      </c>
      <c r="B1292" t="s">
        <v>220</v>
      </c>
      <c r="C1292" t="s">
        <v>116</v>
      </c>
      <c r="D1292" t="s">
        <v>3267</v>
      </c>
      <c r="E1292">
        <v>1</v>
      </c>
      <c r="F1292" t="s">
        <v>102</v>
      </c>
      <c r="G1292" t="s">
        <v>73</v>
      </c>
      <c r="H1292">
        <v>5061622</v>
      </c>
      <c r="I1292" t="s">
        <v>3567</v>
      </c>
      <c r="J1292">
        <v>117000</v>
      </c>
      <c r="K1292">
        <v>117000</v>
      </c>
      <c r="L1292">
        <v>106470</v>
      </c>
      <c r="M1292">
        <v>78465.672600000005</v>
      </c>
      <c r="N1292">
        <v>78465.672600000005</v>
      </c>
      <c r="O1292">
        <v>100</v>
      </c>
      <c r="P1292">
        <v>9</v>
      </c>
      <c r="Q1292" t="s">
        <v>75</v>
      </c>
      <c r="R1292" t="s">
        <v>1746</v>
      </c>
      <c r="S1292" t="s">
        <v>195</v>
      </c>
      <c r="T1292" t="s">
        <v>133</v>
      </c>
      <c r="U1292">
        <v>0</v>
      </c>
      <c r="V1292">
        <v>0</v>
      </c>
    </row>
    <row r="1293" spans="1:22">
      <c r="A1293">
        <v>12897</v>
      </c>
      <c r="B1293" t="s">
        <v>217</v>
      </c>
      <c r="C1293" t="s">
        <v>218</v>
      </c>
      <c r="D1293" t="s">
        <v>3267</v>
      </c>
      <c r="E1293">
        <v>1</v>
      </c>
      <c r="F1293" t="s">
        <v>102</v>
      </c>
      <c r="G1293" t="s">
        <v>73</v>
      </c>
      <c r="H1293">
        <v>5061622</v>
      </c>
      <c r="I1293" t="s">
        <v>3567</v>
      </c>
      <c r="J1293">
        <v>97400</v>
      </c>
      <c r="K1293">
        <v>97400</v>
      </c>
      <c r="L1293">
        <v>88634</v>
      </c>
      <c r="M1293">
        <v>61779.822099999998</v>
      </c>
      <c r="N1293">
        <v>61779.822099999998</v>
      </c>
      <c r="O1293">
        <v>100</v>
      </c>
      <c r="P1293">
        <v>9</v>
      </c>
      <c r="Q1293" t="s">
        <v>75</v>
      </c>
      <c r="R1293" t="s">
        <v>1746</v>
      </c>
      <c r="S1293" t="s">
        <v>195</v>
      </c>
      <c r="T1293" t="s">
        <v>219</v>
      </c>
      <c r="U1293">
        <v>0</v>
      </c>
      <c r="V1293">
        <v>0</v>
      </c>
    </row>
    <row r="1294" spans="1:22">
      <c r="A1294">
        <v>12897</v>
      </c>
      <c r="B1294" t="s">
        <v>224</v>
      </c>
      <c r="C1294" t="s">
        <v>225</v>
      </c>
      <c r="D1294" t="s">
        <v>3267</v>
      </c>
      <c r="E1294">
        <v>4</v>
      </c>
      <c r="F1294" t="s">
        <v>102</v>
      </c>
      <c r="G1294" t="s">
        <v>73</v>
      </c>
      <c r="H1294">
        <v>5061622</v>
      </c>
      <c r="I1294" t="s">
        <v>3567</v>
      </c>
      <c r="J1294">
        <v>122800</v>
      </c>
      <c r="K1294">
        <v>30700</v>
      </c>
      <c r="L1294">
        <v>111748</v>
      </c>
      <c r="M1294">
        <v>19781.6793</v>
      </c>
      <c r="N1294">
        <v>79126.717199999999</v>
      </c>
      <c r="O1294">
        <v>100</v>
      </c>
      <c r="P1294">
        <v>9</v>
      </c>
      <c r="Q1294" t="s">
        <v>75</v>
      </c>
      <c r="R1294" t="s">
        <v>1746</v>
      </c>
      <c r="S1294" t="s">
        <v>195</v>
      </c>
      <c r="T1294" t="s">
        <v>226</v>
      </c>
      <c r="U1294">
        <v>0</v>
      </c>
      <c r="V1294">
        <v>0</v>
      </c>
    </row>
    <row r="1295" spans="1:22">
      <c r="A1295">
        <v>12897</v>
      </c>
      <c r="B1295" t="s">
        <v>221</v>
      </c>
      <c r="C1295" t="s">
        <v>222</v>
      </c>
      <c r="D1295" t="s">
        <v>3267</v>
      </c>
      <c r="E1295">
        <v>0.1</v>
      </c>
      <c r="F1295" t="s">
        <v>102</v>
      </c>
      <c r="G1295" t="s">
        <v>73</v>
      </c>
      <c r="H1295">
        <v>5061622</v>
      </c>
      <c r="I1295" t="s">
        <v>3567</v>
      </c>
      <c r="J1295">
        <v>5990</v>
      </c>
      <c r="K1295">
        <v>59900</v>
      </c>
      <c r="L1295">
        <v>5451</v>
      </c>
      <c r="M1295">
        <v>41466.246899999998</v>
      </c>
      <c r="N1295">
        <v>4146.6246899999996</v>
      </c>
      <c r="O1295">
        <v>100</v>
      </c>
      <c r="P1295">
        <v>9</v>
      </c>
      <c r="Q1295" t="s">
        <v>75</v>
      </c>
      <c r="R1295" t="s">
        <v>1746</v>
      </c>
      <c r="S1295" t="s">
        <v>195</v>
      </c>
      <c r="T1295" t="s">
        <v>223</v>
      </c>
      <c r="U1295">
        <v>0</v>
      </c>
      <c r="V1295">
        <v>0</v>
      </c>
    </row>
    <row r="1296" spans="1:22">
      <c r="A1296">
        <v>12897</v>
      </c>
      <c r="B1296" t="s">
        <v>303</v>
      </c>
      <c r="C1296" t="s">
        <v>100</v>
      </c>
      <c r="D1296" t="s">
        <v>3267</v>
      </c>
      <c r="E1296">
        <v>1</v>
      </c>
      <c r="F1296" t="s">
        <v>102</v>
      </c>
      <c r="G1296" t="s">
        <v>73</v>
      </c>
      <c r="H1296">
        <v>5061622</v>
      </c>
      <c r="I1296" t="s">
        <v>3567</v>
      </c>
      <c r="J1296">
        <v>257000</v>
      </c>
      <c r="K1296">
        <v>257000</v>
      </c>
      <c r="L1296">
        <v>233870</v>
      </c>
      <c r="M1296">
        <v>167363.40539999999</v>
      </c>
      <c r="N1296">
        <v>167363.40539999999</v>
      </c>
      <c r="O1296">
        <v>100</v>
      </c>
      <c r="P1296">
        <v>9</v>
      </c>
      <c r="Q1296" t="s">
        <v>75</v>
      </c>
      <c r="R1296" t="s">
        <v>1746</v>
      </c>
      <c r="S1296" t="s">
        <v>195</v>
      </c>
      <c r="T1296" t="s">
        <v>229</v>
      </c>
      <c r="U1296">
        <v>0</v>
      </c>
      <c r="V1296">
        <v>0</v>
      </c>
    </row>
    <row r="1297" spans="1:22">
      <c r="A1297">
        <v>12897</v>
      </c>
      <c r="B1297" t="s">
        <v>304</v>
      </c>
      <c r="C1297" t="s">
        <v>182</v>
      </c>
      <c r="D1297" t="s">
        <v>3267</v>
      </c>
      <c r="E1297">
        <v>0.1</v>
      </c>
      <c r="F1297" t="s">
        <v>102</v>
      </c>
      <c r="G1297" t="s">
        <v>73</v>
      </c>
      <c r="H1297">
        <v>5061622</v>
      </c>
      <c r="I1297" t="s">
        <v>3567</v>
      </c>
      <c r="J1297">
        <v>2380</v>
      </c>
      <c r="K1297">
        <v>23800</v>
      </c>
      <c r="L1297">
        <v>2166</v>
      </c>
      <c r="M1297">
        <v>16843.155500000001</v>
      </c>
      <c r="N1297">
        <v>1684.31555</v>
      </c>
      <c r="O1297">
        <v>100</v>
      </c>
      <c r="P1297">
        <v>9</v>
      </c>
      <c r="Q1297" t="s">
        <v>75</v>
      </c>
      <c r="R1297" t="s">
        <v>1746</v>
      </c>
      <c r="S1297" t="s">
        <v>195</v>
      </c>
      <c r="T1297" t="s">
        <v>223</v>
      </c>
      <c r="U1297">
        <v>0</v>
      </c>
      <c r="V1297">
        <v>0</v>
      </c>
    </row>
    <row r="1298" spans="1:22">
      <c r="A1298">
        <v>12897</v>
      </c>
      <c r="B1298" t="s">
        <v>1496</v>
      </c>
      <c r="C1298" t="s">
        <v>100</v>
      </c>
      <c r="D1298" t="s">
        <v>3267</v>
      </c>
      <c r="E1298">
        <v>1</v>
      </c>
      <c r="F1298" t="s">
        <v>102</v>
      </c>
      <c r="G1298" t="s">
        <v>73</v>
      </c>
      <c r="H1298">
        <v>5061622</v>
      </c>
      <c r="I1298" t="s">
        <v>3567</v>
      </c>
      <c r="J1298">
        <v>240000</v>
      </c>
      <c r="K1298">
        <v>240000</v>
      </c>
      <c r="L1298">
        <v>218400</v>
      </c>
      <c r="M1298">
        <v>157873.4804</v>
      </c>
      <c r="N1298">
        <v>157873.4804</v>
      </c>
      <c r="O1298">
        <v>100</v>
      </c>
      <c r="P1298">
        <v>9</v>
      </c>
      <c r="Q1298" t="s">
        <v>75</v>
      </c>
      <c r="R1298" t="s">
        <v>1746</v>
      </c>
      <c r="S1298" t="s">
        <v>195</v>
      </c>
      <c r="T1298" t="s">
        <v>229</v>
      </c>
      <c r="U1298">
        <v>0</v>
      </c>
      <c r="V1298">
        <v>0</v>
      </c>
    </row>
    <row r="1299" spans="1:22">
      <c r="A1299">
        <v>12897</v>
      </c>
      <c r="B1299" t="s">
        <v>232</v>
      </c>
      <c r="C1299" t="s">
        <v>182</v>
      </c>
      <c r="D1299" t="s">
        <v>3267</v>
      </c>
      <c r="E1299">
        <v>0.1</v>
      </c>
      <c r="F1299" t="s">
        <v>102</v>
      </c>
      <c r="G1299" t="s">
        <v>73</v>
      </c>
      <c r="H1299">
        <v>5061622</v>
      </c>
      <c r="I1299" t="s">
        <v>3567</v>
      </c>
      <c r="J1299">
        <v>3610</v>
      </c>
      <c r="K1299">
        <v>36100</v>
      </c>
      <c r="L1299">
        <v>3285</v>
      </c>
      <c r="M1299">
        <v>25021.247599999999</v>
      </c>
      <c r="N1299">
        <v>2502.1247600000002</v>
      </c>
      <c r="O1299">
        <v>100</v>
      </c>
      <c r="P1299">
        <v>9</v>
      </c>
      <c r="Q1299" t="s">
        <v>75</v>
      </c>
      <c r="R1299" t="s">
        <v>1746</v>
      </c>
      <c r="S1299" t="s">
        <v>195</v>
      </c>
      <c r="T1299" t="s">
        <v>223</v>
      </c>
      <c r="U1299">
        <v>0</v>
      </c>
      <c r="V1299">
        <v>0</v>
      </c>
    </row>
    <row r="1300" spans="1:22">
      <c r="A1300">
        <v>12897</v>
      </c>
      <c r="B1300" t="s">
        <v>236</v>
      </c>
      <c r="C1300" t="s">
        <v>112</v>
      </c>
      <c r="D1300" t="s">
        <v>3267</v>
      </c>
      <c r="E1300">
        <v>4</v>
      </c>
      <c r="F1300" t="s">
        <v>102</v>
      </c>
      <c r="G1300" t="s">
        <v>73</v>
      </c>
      <c r="H1300">
        <v>5061622</v>
      </c>
      <c r="I1300" t="s">
        <v>3567</v>
      </c>
      <c r="J1300">
        <v>18400</v>
      </c>
      <c r="K1300">
        <v>4600</v>
      </c>
      <c r="L1300">
        <v>16744</v>
      </c>
      <c r="M1300">
        <v>3259.6388999999999</v>
      </c>
      <c r="N1300">
        <v>13038.5556</v>
      </c>
      <c r="O1300">
        <v>100</v>
      </c>
      <c r="P1300">
        <v>9</v>
      </c>
      <c r="Q1300" t="s">
        <v>75</v>
      </c>
      <c r="R1300" t="s">
        <v>1746</v>
      </c>
      <c r="S1300" t="s">
        <v>195</v>
      </c>
      <c r="T1300" t="s">
        <v>85</v>
      </c>
      <c r="U1300">
        <v>0</v>
      </c>
      <c r="V1300">
        <v>0</v>
      </c>
    </row>
    <row r="1301" spans="1:22">
      <c r="A1301">
        <v>12897</v>
      </c>
      <c r="B1301" t="s">
        <v>258</v>
      </c>
      <c r="C1301" t="s">
        <v>259</v>
      </c>
      <c r="D1301" t="s">
        <v>3267</v>
      </c>
      <c r="E1301">
        <v>1</v>
      </c>
      <c r="F1301" t="s">
        <v>102</v>
      </c>
      <c r="G1301" t="s">
        <v>73</v>
      </c>
      <c r="H1301">
        <v>5061622</v>
      </c>
      <c r="I1301" t="s">
        <v>3567</v>
      </c>
      <c r="J1301">
        <v>25000</v>
      </c>
      <c r="K1301">
        <v>25000</v>
      </c>
      <c r="L1301">
        <v>25000</v>
      </c>
      <c r="M1301">
        <v>25000</v>
      </c>
      <c r="N1301">
        <v>25000</v>
      </c>
      <c r="O1301">
        <v>100</v>
      </c>
      <c r="P1301">
        <v>0</v>
      </c>
      <c r="Q1301" t="s">
        <v>75</v>
      </c>
      <c r="R1301" t="s">
        <v>1746</v>
      </c>
      <c r="S1301" t="s">
        <v>195</v>
      </c>
      <c r="T1301" t="s">
        <v>260</v>
      </c>
      <c r="U1301">
        <v>0</v>
      </c>
      <c r="V1301">
        <v>0</v>
      </c>
    </row>
    <row r="1302" spans="1:22">
      <c r="A1302">
        <v>13402</v>
      </c>
      <c r="B1302" t="s">
        <v>137</v>
      </c>
      <c r="C1302" t="s">
        <v>127</v>
      </c>
      <c r="D1302" t="s">
        <v>3567</v>
      </c>
      <c r="E1302">
        <v>1</v>
      </c>
      <c r="F1302" t="s">
        <v>102</v>
      </c>
      <c r="G1302" t="s">
        <v>73</v>
      </c>
      <c r="H1302">
        <v>5061690</v>
      </c>
      <c r="I1302" t="s">
        <v>3567</v>
      </c>
      <c r="J1302">
        <v>31700</v>
      </c>
      <c r="K1302">
        <v>31700</v>
      </c>
      <c r="L1302">
        <v>28847</v>
      </c>
      <c r="M1302">
        <v>20306.419300000001</v>
      </c>
      <c r="N1302">
        <v>20306.419300000001</v>
      </c>
      <c r="O1302">
        <v>100</v>
      </c>
      <c r="P1302">
        <v>9</v>
      </c>
      <c r="Q1302" t="s">
        <v>75</v>
      </c>
      <c r="R1302" t="s">
        <v>3640</v>
      </c>
      <c r="S1302" t="s">
        <v>195</v>
      </c>
      <c r="T1302" t="s">
        <v>128</v>
      </c>
      <c r="U1302">
        <v>0</v>
      </c>
      <c r="V1302">
        <v>0</v>
      </c>
    </row>
    <row r="1303" spans="1:22">
      <c r="A1303">
        <v>13402</v>
      </c>
      <c r="B1303" t="s">
        <v>148</v>
      </c>
      <c r="C1303" t="s">
        <v>106</v>
      </c>
      <c r="D1303" t="s">
        <v>3567</v>
      </c>
      <c r="E1303">
        <v>1</v>
      </c>
      <c r="F1303" t="s">
        <v>102</v>
      </c>
      <c r="G1303" t="s">
        <v>73</v>
      </c>
      <c r="H1303">
        <v>5061690</v>
      </c>
      <c r="I1303" t="s">
        <v>3567</v>
      </c>
      <c r="J1303">
        <v>43900</v>
      </c>
      <c r="K1303">
        <v>43900</v>
      </c>
      <c r="L1303">
        <v>39949</v>
      </c>
      <c r="M1303">
        <v>27746.087599999999</v>
      </c>
      <c r="N1303">
        <v>27746.087599999999</v>
      </c>
      <c r="O1303">
        <v>100</v>
      </c>
      <c r="P1303">
        <v>9</v>
      </c>
      <c r="Q1303" t="s">
        <v>75</v>
      </c>
      <c r="R1303" t="s">
        <v>3640</v>
      </c>
      <c r="S1303" t="s">
        <v>195</v>
      </c>
      <c r="T1303" t="s">
        <v>130</v>
      </c>
      <c r="U1303">
        <v>0</v>
      </c>
      <c r="V1303">
        <v>0</v>
      </c>
    </row>
    <row r="1304" spans="1:22">
      <c r="A1304">
        <v>13402</v>
      </c>
      <c r="B1304" t="s">
        <v>139</v>
      </c>
      <c r="C1304" t="s">
        <v>140</v>
      </c>
      <c r="D1304" t="s">
        <v>3567</v>
      </c>
      <c r="E1304">
        <v>1</v>
      </c>
      <c r="F1304" t="s">
        <v>102</v>
      </c>
      <c r="G1304" t="s">
        <v>73</v>
      </c>
      <c r="H1304">
        <v>5061690</v>
      </c>
      <c r="I1304" t="s">
        <v>3567</v>
      </c>
      <c r="J1304">
        <v>2400</v>
      </c>
      <c r="K1304">
        <v>2400</v>
      </c>
      <c r="L1304">
        <v>2184</v>
      </c>
      <c r="M1304">
        <v>1702.0373</v>
      </c>
      <c r="N1304">
        <v>1702.0373</v>
      </c>
      <c r="O1304">
        <v>100</v>
      </c>
      <c r="P1304">
        <v>9</v>
      </c>
      <c r="Q1304" t="s">
        <v>75</v>
      </c>
      <c r="R1304" t="s">
        <v>3640</v>
      </c>
      <c r="S1304" t="s">
        <v>195</v>
      </c>
      <c r="T1304" t="s">
        <v>141</v>
      </c>
      <c r="U1304">
        <v>0</v>
      </c>
      <c r="V1304">
        <v>0</v>
      </c>
    </row>
    <row r="1305" spans="1:22">
      <c r="A1305">
        <v>13402</v>
      </c>
      <c r="B1305" t="s">
        <v>220</v>
      </c>
      <c r="C1305" t="s">
        <v>116</v>
      </c>
      <c r="D1305" t="s">
        <v>3567</v>
      </c>
      <c r="E1305">
        <v>1</v>
      </c>
      <c r="F1305" t="s">
        <v>102</v>
      </c>
      <c r="G1305" t="s">
        <v>73</v>
      </c>
      <c r="H1305">
        <v>5061690</v>
      </c>
      <c r="I1305" t="s">
        <v>3567</v>
      </c>
      <c r="J1305">
        <v>117000</v>
      </c>
      <c r="K1305">
        <v>117000</v>
      </c>
      <c r="L1305">
        <v>106470</v>
      </c>
      <c r="M1305">
        <v>78465.672600000005</v>
      </c>
      <c r="N1305">
        <v>78465.672600000005</v>
      </c>
      <c r="O1305">
        <v>100</v>
      </c>
      <c r="P1305">
        <v>9</v>
      </c>
      <c r="Q1305" t="s">
        <v>75</v>
      </c>
      <c r="R1305" t="s">
        <v>3640</v>
      </c>
      <c r="S1305" t="s">
        <v>195</v>
      </c>
      <c r="T1305" t="s">
        <v>133</v>
      </c>
      <c r="U1305">
        <v>0</v>
      </c>
      <c r="V1305">
        <v>0</v>
      </c>
    </row>
    <row r="1306" spans="1:22">
      <c r="A1306">
        <v>13402</v>
      </c>
      <c r="B1306" t="s">
        <v>134</v>
      </c>
      <c r="C1306" t="s">
        <v>135</v>
      </c>
      <c r="D1306" t="s">
        <v>3567</v>
      </c>
      <c r="E1306">
        <v>6</v>
      </c>
      <c r="F1306" t="s">
        <v>102</v>
      </c>
      <c r="G1306" t="s">
        <v>73</v>
      </c>
      <c r="H1306">
        <v>5061690</v>
      </c>
      <c r="I1306" t="s">
        <v>3567</v>
      </c>
      <c r="J1306">
        <v>142200</v>
      </c>
      <c r="K1306">
        <v>23700</v>
      </c>
      <c r="L1306">
        <v>70800</v>
      </c>
      <c r="M1306">
        <v>6986.8074999999999</v>
      </c>
      <c r="N1306">
        <v>41920.845000000001</v>
      </c>
      <c r="O1306">
        <v>100</v>
      </c>
      <c r="P1306">
        <v>0</v>
      </c>
      <c r="Q1306" t="s">
        <v>75</v>
      </c>
      <c r="R1306" t="s">
        <v>3640</v>
      </c>
      <c r="S1306" t="s">
        <v>195</v>
      </c>
      <c r="T1306" t="s">
        <v>136</v>
      </c>
      <c r="U1306">
        <v>0</v>
      </c>
      <c r="V1306">
        <v>0</v>
      </c>
    </row>
    <row r="1307" spans="1:22">
      <c r="A1307">
        <v>13259</v>
      </c>
      <c r="B1307" t="s">
        <v>1478</v>
      </c>
      <c r="C1307" t="s">
        <v>1479</v>
      </c>
      <c r="D1307" t="s">
        <v>3442</v>
      </c>
      <c r="E1307">
        <v>2</v>
      </c>
      <c r="F1307" t="s">
        <v>144</v>
      </c>
      <c r="G1307" t="s">
        <v>340</v>
      </c>
      <c r="H1307">
        <v>6000436</v>
      </c>
      <c r="I1307" t="s">
        <v>3567</v>
      </c>
      <c r="J1307">
        <v>-36000</v>
      </c>
      <c r="K1307">
        <v>18000</v>
      </c>
      <c r="L1307">
        <v>-30600</v>
      </c>
      <c r="M1307">
        <v>14400</v>
      </c>
      <c r="N1307">
        <v>-28800</v>
      </c>
      <c r="O1307">
        <v>100</v>
      </c>
      <c r="P1307">
        <v>15</v>
      </c>
      <c r="Q1307" t="s">
        <v>75</v>
      </c>
      <c r="R1307" t="s">
        <v>97</v>
      </c>
      <c r="S1307" t="s">
        <v>98</v>
      </c>
      <c r="T1307" t="s">
        <v>155</v>
      </c>
      <c r="U1307">
        <v>0</v>
      </c>
      <c r="V1307">
        <v>0</v>
      </c>
    </row>
    <row r="1308" spans="1:22">
      <c r="A1308">
        <v>13259</v>
      </c>
      <c r="B1308" t="s">
        <v>2341</v>
      </c>
      <c r="C1308" t="s">
        <v>2342</v>
      </c>
      <c r="D1308" t="s">
        <v>3442</v>
      </c>
      <c r="E1308">
        <v>2</v>
      </c>
      <c r="F1308" t="s">
        <v>144</v>
      </c>
      <c r="G1308" t="s">
        <v>340</v>
      </c>
      <c r="H1308">
        <v>6000436</v>
      </c>
      <c r="I1308" t="s">
        <v>3567</v>
      </c>
      <c r="J1308">
        <v>-42000</v>
      </c>
      <c r="K1308">
        <v>21000</v>
      </c>
      <c r="L1308">
        <v>-37800</v>
      </c>
      <c r="M1308">
        <v>18000</v>
      </c>
      <c r="N1308">
        <v>-36000</v>
      </c>
      <c r="O1308">
        <v>100</v>
      </c>
      <c r="P1308">
        <v>10</v>
      </c>
      <c r="Q1308" t="s">
        <v>75</v>
      </c>
      <c r="R1308" t="s">
        <v>97</v>
      </c>
      <c r="S1308" t="s">
        <v>98</v>
      </c>
      <c r="T1308" t="s">
        <v>155</v>
      </c>
      <c r="U1308">
        <v>0</v>
      </c>
      <c r="V1308">
        <v>0</v>
      </c>
    </row>
    <row r="1309" spans="1:22">
      <c r="A1309">
        <v>13259</v>
      </c>
      <c r="B1309" t="s">
        <v>1108</v>
      </c>
      <c r="C1309" t="s">
        <v>1109</v>
      </c>
      <c r="D1309" t="s">
        <v>3442</v>
      </c>
      <c r="E1309">
        <v>1</v>
      </c>
      <c r="F1309" t="s">
        <v>144</v>
      </c>
      <c r="G1309" t="s">
        <v>340</v>
      </c>
      <c r="H1309">
        <v>6000436</v>
      </c>
      <c r="I1309" t="s">
        <v>3567</v>
      </c>
      <c r="J1309">
        <v>-36000</v>
      </c>
      <c r="K1309">
        <v>36000</v>
      </c>
      <c r="L1309">
        <v>-28800</v>
      </c>
      <c r="M1309">
        <v>23632.731400000001</v>
      </c>
      <c r="N1309">
        <v>-23632.731400000001</v>
      </c>
      <c r="O1309">
        <v>100</v>
      </c>
      <c r="P1309">
        <v>20</v>
      </c>
      <c r="Q1309" t="s">
        <v>75</v>
      </c>
      <c r="R1309" t="s">
        <v>97</v>
      </c>
      <c r="S1309" t="s">
        <v>98</v>
      </c>
      <c r="T1309" t="s">
        <v>322</v>
      </c>
      <c r="U1309">
        <v>0</v>
      </c>
      <c r="V1309">
        <v>0</v>
      </c>
    </row>
    <row r="1310" spans="1:22">
      <c r="A1310">
        <v>13259</v>
      </c>
      <c r="B1310" t="s">
        <v>1478</v>
      </c>
      <c r="C1310" t="s">
        <v>1479</v>
      </c>
      <c r="D1310" t="s">
        <v>3442</v>
      </c>
      <c r="E1310">
        <v>2</v>
      </c>
      <c r="F1310" t="s">
        <v>96</v>
      </c>
      <c r="G1310" t="s">
        <v>73</v>
      </c>
      <c r="H1310">
        <v>4009172</v>
      </c>
      <c r="I1310" t="s">
        <v>3567</v>
      </c>
      <c r="J1310">
        <v>36000</v>
      </c>
      <c r="K1310">
        <v>18000</v>
      </c>
      <c r="L1310">
        <v>30600</v>
      </c>
      <c r="M1310">
        <v>14400</v>
      </c>
      <c r="N1310">
        <v>28800</v>
      </c>
      <c r="O1310">
        <v>100</v>
      </c>
      <c r="P1310">
        <v>15</v>
      </c>
      <c r="Q1310" t="s">
        <v>75</v>
      </c>
      <c r="R1310" t="s">
        <v>97</v>
      </c>
      <c r="S1310" t="s">
        <v>98</v>
      </c>
      <c r="T1310" t="s">
        <v>155</v>
      </c>
      <c r="U1310">
        <v>0</v>
      </c>
      <c r="V1310">
        <v>0</v>
      </c>
    </row>
    <row r="1311" spans="1:22">
      <c r="A1311">
        <v>13259</v>
      </c>
      <c r="B1311" t="s">
        <v>2341</v>
      </c>
      <c r="C1311" t="s">
        <v>2342</v>
      </c>
      <c r="D1311" t="s">
        <v>3442</v>
      </c>
      <c r="E1311">
        <v>2</v>
      </c>
      <c r="F1311" t="s">
        <v>96</v>
      </c>
      <c r="G1311" t="s">
        <v>73</v>
      </c>
      <c r="H1311">
        <v>4009172</v>
      </c>
      <c r="I1311" t="s">
        <v>3567</v>
      </c>
      <c r="J1311">
        <v>42000</v>
      </c>
      <c r="K1311">
        <v>21000</v>
      </c>
      <c r="L1311">
        <v>37800</v>
      </c>
      <c r="M1311">
        <v>18000</v>
      </c>
      <c r="N1311">
        <v>36000</v>
      </c>
      <c r="O1311">
        <v>100</v>
      </c>
      <c r="P1311">
        <v>10</v>
      </c>
      <c r="Q1311" t="s">
        <v>75</v>
      </c>
      <c r="R1311" t="s">
        <v>97</v>
      </c>
      <c r="S1311" t="s">
        <v>98</v>
      </c>
      <c r="T1311" t="s">
        <v>155</v>
      </c>
      <c r="U1311">
        <v>0</v>
      </c>
      <c r="V1311">
        <v>0</v>
      </c>
    </row>
    <row r="1312" spans="1:22">
      <c r="A1312">
        <v>13259</v>
      </c>
      <c r="B1312" t="s">
        <v>1108</v>
      </c>
      <c r="C1312" t="s">
        <v>1109</v>
      </c>
      <c r="D1312" t="s">
        <v>3442</v>
      </c>
      <c r="E1312">
        <v>1</v>
      </c>
      <c r="F1312" t="s">
        <v>96</v>
      </c>
      <c r="G1312" t="s">
        <v>73</v>
      </c>
      <c r="H1312">
        <v>4009172</v>
      </c>
      <c r="I1312" t="s">
        <v>3567</v>
      </c>
      <c r="J1312">
        <v>36000</v>
      </c>
      <c r="K1312">
        <v>36000</v>
      </c>
      <c r="L1312">
        <v>28800</v>
      </c>
      <c r="M1312">
        <v>23632.731400000001</v>
      </c>
      <c r="N1312">
        <v>23632.731400000001</v>
      </c>
      <c r="O1312">
        <v>100</v>
      </c>
      <c r="P1312">
        <v>20</v>
      </c>
      <c r="Q1312" t="s">
        <v>75</v>
      </c>
      <c r="R1312" t="s">
        <v>97</v>
      </c>
      <c r="S1312" t="s">
        <v>98</v>
      </c>
      <c r="T1312" t="s">
        <v>322</v>
      </c>
      <c r="U1312">
        <v>0</v>
      </c>
      <c r="V1312">
        <v>0</v>
      </c>
    </row>
    <row r="1313" spans="1:22">
      <c r="A1313">
        <v>12840</v>
      </c>
      <c r="B1313" t="s">
        <v>108</v>
      </c>
      <c r="C1313" t="s">
        <v>109</v>
      </c>
      <c r="D1313" t="s">
        <v>3234</v>
      </c>
      <c r="E1313">
        <v>1</v>
      </c>
      <c r="F1313" t="s">
        <v>144</v>
      </c>
      <c r="G1313" t="s">
        <v>73</v>
      </c>
      <c r="H1313">
        <v>5061681</v>
      </c>
      <c r="I1313" t="s">
        <v>3567</v>
      </c>
      <c r="J1313">
        <v>31920</v>
      </c>
      <c r="K1313">
        <v>39900</v>
      </c>
      <c r="L1313">
        <v>31920</v>
      </c>
      <c r="M1313">
        <v>25378.870299999999</v>
      </c>
      <c r="N1313">
        <v>20303.096239999999</v>
      </c>
      <c r="O1313">
        <v>80</v>
      </c>
      <c r="P1313">
        <v>0</v>
      </c>
      <c r="Q1313" t="s">
        <v>75</v>
      </c>
      <c r="R1313" t="s">
        <v>1966</v>
      </c>
      <c r="S1313" t="s">
        <v>195</v>
      </c>
      <c r="T1313" t="s">
        <v>110</v>
      </c>
      <c r="U1313">
        <v>0</v>
      </c>
      <c r="V1313">
        <v>0</v>
      </c>
    </row>
    <row r="1314" spans="1:22">
      <c r="A1314">
        <v>12840</v>
      </c>
      <c r="B1314" t="s">
        <v>358</v>
      </c>
      <c r="C1314" t="s">
        <v>127</v>
      </c>
      <c r="D1314" t="s">
        <v>3234</v>
      </c>
      <c r="E1314">
        <v>1</v>
      </c>
      <c r="F1314" t="s">
        <v>144</v>
      </c>
      <c r="G1314" t="s">
        <v>73</v>
      </c>
      <c r="H1314">
        <v>5061681</v>
      </c>
      <c r="I1314" t="s">
        <v>3567</v>
      </c>
      <c r="J1314">
        <v>31120</v>
      </c>
      <c r="K1314">
        <v>38900</v>
      </c>
      <c r="L1314">
        <v>31120</v>
      </c>
      <c r="M1314">
        <v>24759.296300000002</v>
      </c>
      <c r="N1314">
        <v>19807.437040000001</v>
      </c>
      <c r="O1314">
        <v>80</v>
      </c>
      <c r="P1314">
        <v>0</v>
      </c>
      <c r="Q1314" t="s">
        <v>75</v>
      </c>
      <c r="R1314" t="s">
        <v>1966</v>
      </c>
      <c r="S1314" t="s">
        <v>195</v>
      </c>
      <c r="T1314" t="s">
        <v>128</v>
      </c>
      <c r="U1314">
        <v>0</v>
      </c>
      <c r="V1314">
        <v>0</v>
      </c>
    </row>
    <row r="1315" spans="1:22">
      <c r="A1315">
        <v>12840</v>
      </c>
      <c r="B1315" t="s">
        <v>207</v>
      </c>
      <c r="C1315" t="s">
        <v>208</v>
      </c>
      <c r="D1315" t="s">
        <v>3234</v>
      </c>
      <c r="E1315">
        <v>6.5</v>
      </c>
      <c r="F1315" t="s">
        <v>144</v>
      </c>
      <c r="G1315" t="s">
        <v>73</v>
      </c>
      <c r="H1315">
        <v>5061681</v>
      </c>
      <c r="I1315" t="s">
        <v>3567</v>
      </c>
      <c r="J1315">
        <v>123240</v>
      </c>
      <c r="K1315">
        <v>23700</v>
      </c>
      <c r="L1315">
        <v>123240</v>
      </c>
      <c r="M1315">
        <v>6953.81</v>
      </c>
      <c r="N1315">
        <v>36159.811999999998</v>
      </c>
      <c r="O1315">
        <v>80</v>
      </c>
      <c r="P1315">
        <v>0</v>
      </c>
      <c r="Q1315" t="s">
        <v>75</v>
      </c>
      <c r="R1315" t="s">
        <v>1966</v>
      </c>
      <c r="S1315" t="s">
        <v>195</v>
      </c>
      <c r="T1315" t="s">
        <v>136</v>
      </c>
      <c r="U1315">
        <v>0</v>
      </c>
      <c r="V1315">
        <v>0</v>
      </c>
    </row>
    <row r="1316" spans="1:22">
      <c r="A1316">
        <v>13262</v>
      </c>
      <c r="B1316" t="s">
        <v>108</v>
      </c>
      <c r="C1316" t="s">
        <v>109</v>
      </c>
      <c r="D1316" t="s">
        <v>3567</v>
      </c>
      <c r="E1316">
        <v>0.5</v>
      </c>
      <c r="F1316" t="s">
        <v>102</v>
      </c>
      <c r="G1316" t="s">
        <v>73</v>
      </c>
      <c r="H1316">
        <v>5061700</v>
      </c>
      <c r="I1316" t="s">
        <v>3567</v>
      </c>
      <c r="J1316">
        <v>19950</v>
      </c>
      <c r="K1316">
        <v>39900</v>
      </c>
      <c r="L1316">
        <v>18154</v>
      </c>
      <c r="M1316">
        <v>25378.870299999999</v>
      </c>
      <c r="N1316">
        <v>12689.435149999999</v>
      </c>
      <c r="O1316">
        <v>100</v>
      </c>
      <c r="P1316">
        <v>9</v>
      </c>
      <c r="Q1316" t="s">
        <v>75</v>
      </c>
      <c r="R1316" t="s">
        <v>3641</v>
      </c>
      <c r="S1316" t="s">
        <v>195</v>
      </c>
      <c r="T1316" t="s">
        <v>110</v>
      </c>
      <c r="U1316">
        <v>0</v>
      </c>
      <c r="V1316">
        <v>0</v>
      </c>
    </row>
    <row r="1317" spans="1:22">
      <c r="A1317">
        <v>13262</v>
      </c>
      <c r="B1317" t="s">
        <v>124</v>
      </c>
      <c r="C1317" t="s">
        <v>125</v>
      </c>
      <c r="D1317" t="s">
        <v>3567</v>
      </c>
      <c r="E1317">
        <v>1</v>
      </c>
      <c r="F1317" t="s">
        <v>102</v>
      </c>
      <c r="G1317" t="s">
        <v>73</v>
      </c>
      <c r="H1317">
        <v>5061700</v>
      </c>
      <c r="I1317" t="s">
        <v>3567</v>
      </c>
      <c r="J1317">
        <v>19100</v>
      </c>
      <c r="K1317">
        <v>19100</v>
      </c>
      <c r="L1317">
        <v>17381</v>
      </c>
      <c r="M1317">
        <v>13541.3449</v>
      </c>
      <c r="N1317">
        <v>13541.3449</v>
      </c>
      <c r="O1317">
        <v>100</v>
      </c>
      <c r="P1317">
        <v>9</v>
      </c>
      <c r="Q1317" t="s">
        <v>75</v>
      </c>
      <c r="R1317" t="s">
        <v>3641</v>
      </c>
      <c r="S1317" t="s">
        <v>195</v>
      </c>
      <c r="T1317" t="s">
        <v>85</v>
      </c>
      <c r="U1317">
        <v>0</v>
      </c>
      <c r="V1317">
        <v>0</v>
      </c>
    </row>
    <row r="1318" spans="1:22">
      <c r="A1318">
        <v>13262</v>
      </c>
      <c r="B1318" t="s">
        <v>126</v>
      </c>
      <c r="C1318" t="s">
        <v>127</v>
      </c>
      <c r="D1318" t="s">
        <v>3567</v>
      </c>
      <c r="E1318">
        <v>1</v>
      </c>
      <c r="F1318" t="s">
        <v>102</v>
      </c>
      <c r="G1318" t="s">
        <v>73</v>
      </c>
      <c r="H1318">
        <v>5061700</v>
      </c>
      <c r="I1318" t="s">
        <v>3567</v>
      </c>
      <c r="J1318">
        <v>38800</v>
      </c>
      <c r="K1318">
        <v>38800</v>
      </c>
      <c r="L1318">
        <v>35308</v>
      </c>
      <c r="M1318">
        <v>24692.067599999998</v>
      </c>
      <c r="N1318">
        <v>24692.067599999998</v>
      </c>
      <c r="O1318">
        <v>100</v>
      </c>
      <c r="P1318">
        <v>9</v>
      </c>
      <c r="Q1318" t="s">
        <v>75</v>
      </c>
      <c r="R1318" t="s">
        <v>3641</v>
      </c>
      <c r="S1318" t="s">
        <v>195</v>
      </c>
      <c r="T1318" t="s">
        <v>128</v>
      </c>
      <c r="U1318">
        <v>0</v>
      </c>
      <c r="V1318">
        <v>0</v>
      </c>
    </row>
    <row r="1319" spans="1:22">
      <c r="A1319">
        <v>13262</v>
      </c>
      <c r="B1319" t="s">
        <v>362</v>
      </c>
      <c r="C1319" t="s">
        <v>150</v>
      </c>
      <c r="D1319" t="s">
        <v>3567</v>
      </c>
      <c r="E1319">
        <v>1</v>
      </c>
      <c r="F1319" t="s">
        <v>102</v>
      </c>
      <c r="G1319" t="s">
        <v>73</v>
      </c>
      <c r="H1319">
        <v>5061700</v>
      </c>
      <c r="I1319" t="s">
        <v>3567</v>
      </c>
      <c r="J1319">
        <v>106000</v>
      </c>
      <c r="K1319">
        <v>106000</v>
      </c>
      <c r="L1319">
        <v>96460</v>
      </c>
      <c r="M1319">
        <v>74291.690300000002</v>
      </c>
      <c r="N1319">
        <v>74291.690300000002</v>
      </c>
      <c r="O1319">
        <v>100</v>
      </c>
      <c r="P1319">
        <v>9</v>
      </c>
      <c r="Q1319" t="s">
        <v>75</v>
      </c>
      <c r="R1319" t="s">
        <v>3641</v>
      </c>
      <c r="S1319" t="s">
        <v>195</v>
      </c>
      <c r="T1319" t="s">
        <v>130</v>
      </c>
      <c r="U1319">
        <v>0</v>
      </c>
      <c r="V1319">
        <v>0</v>
      </c>
    </row>
    <row r="1320" spans="1:22">
      <c r="A1320">
        <v>13262</v>
      </c>
      <c r="B1320" t="s">
        <v>352</v>
      </c>
      <c r="C1320" t="s">
        <v>106</v>
      </c>
      <c r="D1320" t="s">
        <v>3567</v>
      </c>
      <c r="E1320">
        <v>1</v>
      </c>
      <c r="F1320" t="s">
        <v>102</v>
      </c>
      <c r="G1320" t="s">
        <v>73</v>
      </c>
      <c r="H1320">
        <v>5061700</v>
      </c>
      <c r="I1320" t="s">
        <v>3567</v>
      </c>
      <c r="J1320">
        <v>48900</v>
      </c>
      <c r="K1320">
        <v>48900</v>
      </c>
      <c r="L1320">
        <v>44499</v>
      </c>
      <c r="M1320">
        <v>31110.231100000001</v>
      </c>
      <c r="N1320">
        <v>31110.231100000001</v>
      </c>
      <c r="O1320">
        <v>100</v>
      </c>
      <c r="P1320">
        <v>9</v>
      </c>
      <c r="Q1320" t="s">
        <v>75</v>
      </c>
      <c r="R1320" t="s">
        <v>3641</v>
      </c>
      <c r="S1320" t="s">
        <v>195</v>
      </c>
      <c r="T1320" t="s">
        <v>130</v>
      </c>
      <c r="U1320">
        <v>0</v>
      </c>
      <c r="V1320">
        <v>0</v>
      </c>
    </row>
    <row r="1321" spans="1:22">
      <c r="A1321">
        <v>13262</v>
      </c>
      <c r="B1321" t="s">
        <v>558</v>
      </c>
      <c r="C1321" t="s">
        <v>132</v>
      </c>
      <c r="D1321" t="s">
        <v>3567</v>
      </c>
      <c r="E1321">
        <v>1</v>
      </c>
      <c r="F1321" t="s">
        <v>102</v>
      </c>
      <c r="G1321" t="s">
        <v>73</v>
      </c>
      <c r="H1321">
        <v>5061700</v>
      </c>
      <c r="I1321" t="s">
        <v>3567</v>
      </c>
      <c r="J1321">
        <v>120000</v>
      </c>
      <c r="K1321">
        <v>120000</v>
      </c>
      <c r="L1321">
        <v>109200</v>
      </c>
      <c r="M1321">
        <v>81059.871799999994</v>
      </c>
      <c r="N1321">
        <v>81059.871799999994</v>
      </c>
      <c r="O1321">
        <v>100</v>
      </c>
      <c r="P1321">
        <v>9</v>
      </c>
      <c r="Q1321" t="s">
        <v>75</v>
      </c>
      <c r="R1321" t="s">
        <v>3641</v>
      </c>
      <c r="S1321" t="s">
        <v>195</v>
      </c>
      <c r="T1321" t="s">
        <v>133</v>
      </c>
      <c r="U1321">
        <v>0</v>
      </c>
      <c r="V1321">
        <v>0</v>
      </c>
    </row>
    <row r="1322" spans="1:22">
      <c r="A1322">
        <v>13262</v>
      </c>
      <c r="B1322" t="s">
        <v>310</v>
      </c>
      <c r="C1322" t="s">
        <v>299</v>
      </c>
      <c r="D1322" t="s">
        <v>3567</v>
      </c>
      <c r="E1322">
        <v>1</v>
      </c>
      <c r="F1322" t="s">
        <v>102</v>
      </c>
      <c r="G1322" t="s">
        <v>73</v>
      </c>
      <c r="H1322">
        <v>5061700</v>
      </c>
      <c r="I1322" t="s">
        <v>3567</v>
      </c>
      <c r="J1322">
        <v>27500</v>
      </c>
      <c r="K1322">
        <v>27500</v>
      </c>
      <c r="L1322">
        <v>25025</v>
      </c>
      <c r="M1322">
        <v>17583.411199999999</v>
      </c>
      <c r="N1322">
        <v>17583.411199999999</v>
      </c>
      <c r="O1322">
        <v>100</v>
      </c>
      <c r="P1322">
        <v>9</v>
      </c>
      <c r="Q1322" t="s">
        <v>75</v>
      </c>
      <c r="R1322" t="s">
        <v>3641</v>
      </c>
      <c r="S1322" t="s">
        <v>195</v>
      </c>
      <c r="T1322" t="s">
        <v>133</v>
      </c>
      <c r="U1322">
        <v>0</v>
      </c>
      <c r="V1322">
        <v>0</v>
      </c>
    </row>
    <row r="1323" spans="1:22">
      <c r="A1323">
        <v>13262</v>
      </c>
      <c r="B1323" t="s">
        <v>134</v>
      </c>
      <c r="C1323" t="s">
        <v>135</v>
      </c>
      <c r="D1323" t="s">
        <v>3567</v>
      </c>
      <c r="E1323">
        <v>8.5</v>
      </c>
      <c r="F1323" t="s">
        <v>102</v>
      </c>
      <c r="G1323" t="s">
        <v>73</v>
      </c>
      <c r="H1323">
        <v>5061700</v>
      </c>
      <c r="I1323" t="s">
        <v>3567</v>
      </c>
      <c r="J1323">
        <v>201450</v>
      </c>
      <c r="K1323">
        <v>23700</v>
      </c>
      <c r="L1323">
        <v>100300</v>
      </c>
      <c r="M1323">
        <v>6986.8074999999999</v>
      </c>
      <c r="N1323">
        <v>59387.863749999997</v>
      </c>
      <c r="O1323">
        <v>100</v>
      </c>
      <c r="P1323">
        <v>0</v>
      </c>
      <c r="Q1323" t="s">
        <v>75</v>
      </c>
      <c r="R1323" t="s">
        <v>3641</v>
      </c>
      <c r="S1323" t="s">
        <v>195</v>
      </c>
      <c r="T1323" t="s">
        <v>136</v>
      </c>
      <c r="U1323">
        <v>0</v>
      </c>
      <c r="V1323">
        <v>0</v>
      </c>
    </row>
    <row r="1324" spans="1:22">
      <c r="A1324">
        <v>13210</v>
      </c>
      <c r="B1324" t="s">
        <v>105</v>
      </c>
      <c r="C1324" t="s">
        <v>106</v>
      </c>
      <c r="D1324" t="s">
        <v>3335</v>
      </c>
      <c r="E1324">
        <v>1</v>
      </c>
      <c r="F1324" t="s">
        <v>102</v>
      </c>
      <c r="G1324" t="s">
        <v>73</v>
      </c>
      <c r="H1324">
        <v>5061623</v>
      </c>
      <c r="I1324" t="s">
        <v>3567</v>
      </c>
      <c r="J1324">
        <v>86600</v>
      </c>
      <c r="K1324">
        <v>86600</v>
      </c>
      <c r="L1324">
        <v>78806</v>
      </c>
      <c r="M1324">
        <v>55167.3102</v>
      </c>
      <c r="N1324">
        <v>55167.3102</v>
      </c>
      <c r="O1324">
        <v>100</v>
      </c>
      <c r="P1324">
        <v>9</v>
      </c>
      <c r="Q1324" t="s">
        <v>75</v>
      </c>
      <c r="R1324" t="s">
        <v>3438</v>
      </c>
      <c r="S1324" t="s">
        <v>195</v>
      </c>
      <c r="T1324" t="s">
        <v>107</v>
      </c>
      <c r="U1324">
        <v>0</v>
      </c>
      <c r="V1324">
        <v>0</v>
      </c>
    </row>
    <row r="1325" spans="1:22">
      <c r="A1325">
        <v>13210</v>
      </c>
      <c r="B1325" t="s">
        <v>108</v>
      </c>
      <c r="C1325" t="s">
        <v>109</v>
      </c>
      <c r="D1325" t="s">
        <v>3335</v>
      </c>
      <c r="E1325">
        <v>0.8</v>
      </c>
      <c r="F1325" t="s">
        <v>102</v>
      </c>
      <c r="G1325" t="s">
        <v>73</v>
      </c>
      <c r="H1325">
        <v>5061623</v>
      </c>
      <c r="I1325" t="s">
        <v>3567</v>
      </c>
      <c r="J1325">
        <v>31920</v>
      </c>
      <c r="K1325">
        <v>39900</v>
      </c>
      <c r="L1325">
        <v>29047</v>
      </c>
      <c r="M1325">
        <v>25378.870299999999</v>
      </c>
      <c r="N1325">
        <v>20303.096239999999</v>
      </c>
      <c r="O1325">
        <v>100</v>
      </c>
      <c r="P1325">
        <v>9</v>
      </c>
      <c r="Q1325" t="s">
        <v>75</v>
      </c>
      <c r="R1325" t="s">
        <v>3438</v>
      </c>
      <c r="S1325" t="s">
        <v>195</v>
      </c>
      <c r="T1325" t="s">
        <v>110</v>
      </c>
      <c r="U1325">
        <v>0</v>
      </c>
      <c r="V1325">
        <v>0</v>
      </c>
    </row>
    <row r="1326" spans="1:22">
      <c r="A1326">
        <v>13210</v>
      </c>
      <c r="B1326" t="s">
        <v>115</v>
      </c>
      <c r="C1326" t="s">
        <v>116</v>
      </c>
      <c r="D1326" t="s">
        <v>3335</v>
      </c>
      <c r="E1326">
        <v>1</v>
      </c>
      <c r="F1326" t="s">
        <v>102</v>
      </c>
      <c r="G1326" t="s">
        <v>73</v>
      </c>
      <c r="H1326">
        <v>5061623</v>
      </c>
      <c r="I1326" t="s">
        <v>3567</v>
      </c>
      <c r="J1326">
        <v>108000</v>
      </c>
      <c r="K1326">
        <v>108000</v>
      </c>
      <c r="L1326">
        <v>98280</v>
      </c>
      <c r="M1326">
        <v>72984.941999999995</v>
      </c>
      <c r="N1326">
        <v>72984.941999999995</v>
      </c>
      <c r="O1326">
        <v>100</v>
      </c>
      <c r="P1326">
        <v>9</v>
      </c>
      <c r="Q1326" t="s">
        <v>75</v>
      </c>
      <c r="R1326" t="s">
        <v>3438</v>
      </c>
      <c r="S1326" t="s">
        <v>195</v>
      </c>
      <c r="T1326" t="s">
        <v>117</v>
      </c>
      <c r="U1326">
        <v>0</v>
      </c>
      <c r="V1326">
        <v>0</v>
      </c>
    </row>
    <row r="1327" spans="1:22">
      <c r="A1327">
        <v>13210</v>
      </c>
      <c r="B1327" t="s">
        <v>337</v>
      </c>
      <c r="C1327" t="s">
        <v>338</v>
      </c>
      <c r="D1327" t="s">
        <v>3335</v>
      </c>
      <c r="E1327">
        <v>0.1</v>
      </c>
      <c r="F1327" t="s">
        <v>102</v>
      </c>
      <c r="G1327" t="s">
        <v>73</v>
      </c>
      <c r="H1327">
        <v>5061623</v>
      </c>
      <c r="I1327" t="s">
        <v>3567</v>
      </c>
      <c r="J1327">
        <v>17800</v>
      </c>
      <c r="K1327">
        <v>178000</v>
      </c>
      <c r="L1327">
        <v>16198</v>
      </c>
      <c r="M1327">
        <v>123543.5871</v>
      </c>
      <c r="N1327">
        <v>12354.358709999999</v>
      </c>
      <c r="O1327">
        <v>100</v>
      </c>
      <c r="P1327">
        <v>9</v>
      </c>
      <c r="Q1327" t="s">
        <v>75</v>
      </c>
      <c r="R1327" t="s">
        <v>3438</v>
      </c>
      <c r="S1327" t="s">
        <v>195</v>
      </c>
      <c r="T1327" t="s">
        <v>223</v>
      </c>
      <c r="U1327">
        <v>0</v>
      </c>
      <c r="V1327">
        <v>0</v>
      </c>
    </row>
    <row r="1328" spans="1:22">
      <c r="A1328">
        <v>13412</v>
      </c>
      <c r="B1328" t="s">
        <v>305</v>
      </c>
      <c r="C1328" t="s">
        <v>306</v>
      </c>
      <c r="D1328" t="s">
        <v>3567</v>
      </c>
      <c r="E1328">
        <v>6</v>
      </c>
      <c r="F1328" t="s">
        <v>102</v>
      </c>
      <c r="G1328" t="s">
        <v>73</v>
      </c>
      <c r="H1328">
        <v>5061728</v>
      </c>
      <c r="I1328" t="s">
        <v>3567</v>
      </c>
      <c r="J1328">
        <v>157800</v>
      </c>
      <c r="K1328">
        <v>26300</v>
      </c>
      <c r="L1328">
        <v>84600</v>
      </c>
      <c r="M1328">
        <v>11298.907800000001</v>
      </c>
      <c r="N1328">
        <v>67793.446800000005</v>
      </c>
      <c r="O1328">
        <v>100</v>
      </c>
      <c r="P1328">
        <v>0</v>
      </c>
      <c r="Q1328" t="s">
        <v>75</v>
      </c>
      <c r="R1328" t="s">
        <v>3654</v>
      </c>
      <c r="S1328" t="s">
        <v>195</v>
      </c>
      <c r="T1328" t="s">
        <v>136</v>
      </c>
      <c r="U1328">
        <v>0</v>
      </c>
      <c r="V1328">
        <v>0</v>
      </c>
    </row>
    <row r="1329" spans="1:22">
      <c r="A1329">
        <v>13412</v>
      </c>
      <c r="B1329" t="s">
        <v>124</v>
      </c>
      <c r="C1329" t="s">
        <v>125</v>
      </c>
      <c r="D1329" t="s">
        <v>3567</v>
      </c>
      <c r="E1329">
        <v>1</v>
      </c>
      <c r="F1329" t="s">
        <v>102</v>
      </c>
      <c r="G1329" t="s">
        <v>73</v>
      </c>
      <c r="H1329">
        <v>5061728</v>
      </c>
      <c r="I1329" t="s">
        <v>3567</v>
      </c>
      <c r="J1329">
        <v>19100</v>
      </c>
      <c r="K1329">
        <v>19100</v>
      </c>
      <c r="L1329">
        <v>17381</v>
      </c>
      <c r="M1329">
        <v>13541.3449</v>
      </c>
      <c r="N1329">
        <v>13541.3449</v>
      </c>
      <c r="O1329">
        <v>100</v>
      </c>
      <c r="P1329">
        <v>9</v>
      </c>
      <c r="Q1329" t="s">
        <v>75</v>
      </c>
      <c r="R1329" t="s">
        <v>3654</v>
      </c>
      <c r="S1329" t="s">
        <v>195</v>
      </c>
      <c r="T1329" t="s">
        <v>85</v>
      </c>
      <c r="U1329">
        <v>0</v>
      </c>
      <c r="V1329">
        <v>0</v>
      </c>
    </row>
    <row r="1330" spans="1:22">
      <c r="A1330">
        <v>13412</v>
      </c>
      <c r="B1330" t="s">
        <v>307</v>
      </c>
      <c r="C1330" t="s">
        <v>308</v>
      </c>
      <c r="D1330" t="s">
        <v>3567</v>
      </c>
      <c r="E1330">
        <v>1</v>
      </c>
      <c r="F1330" t="s">
        <v>102</v>
      </c>
      <c r="G1330" t="s">
        <v>73</v>
      </c>
      <c r="H1330">
        <v>5061728</v>
      </c>
      <c r="I1330" t="s">
        <v>3567</v>
      </c>
      <c r="J1330">
        <v>34600</v>
      </c>
      <c r="K1330">
        <v>34600</v>
      </c>
      <c r="L1330">
        <v>31486</v>
      </c>
      <c r="M1330">
        <v>22082.5396</v>
      </c>
      <c r="N1330">
        <v>22082.5396</v>
      </c>
      <c r="O1330">
        <v>100</v>
      </c>
      <c r="P1330">
        <v>9</v>
      </c>
      <c r="Q1330" t="s">
        <v>75</v>
      </c>
      <c r="R1330" t="s">
        <v>3654</v>
      </c>
      <c r="S1330" t="s">
        <v>195</v>
      </c>
      <c r="T1330" t="s">
        <v>128</v>
      </c>
      <c r="U1330">
        <v>0</v>
      </c>
      <c r="V1330">
        <v>0</v>
      </c>
    </row>
    <row r="1331" spans="1:22">
      <c r="A1331">
        <v>13412</v>
      </c>
      <c r="B1331" t="s">
        <v>2058</v>
      </c>
      <c r="C1331" t="s">
        <v>150</v>
      </c>
      <c r="D1331" t="s">
        <v>3567</v>
      </c>
      <c r="E1331">
        <v>1</v>
      </c>
      <c r="F1331" t="s">
        <v>102</v>
      </c>
      <c r="G1331" t="s">
        <v>73</v>
      </c>
      <c r="H1331">
        <v>5061728</v>
      </c>
      <c r="I1331" t="s">
        <v>3567</v>
      </c>
      <c r="J1331">
        <v>60000</v>
      </c>
      <c r="K1331">
        <v>60000</v>
      </c>
      <c r="L1331">
        <v>54600</v>
      </c>
      <c r="M1331">
        <v>38053.565199999997</v>
      </c>
      <c r="N1331">
        <v>38053.565199999997</v>
      </c>
      <c r="O1331">
        <v>100</v>
      </c>
      <c r="P1331">
        <v>9</v>
      </c>
      <c r="Q1331" t="s">
        <v>75</v>
      </c>
      <c r="R1331" t="s">
        <v>3654</v>
      </c>
      <c r="S1331" t="s">
        <v>195</v>
      </c>
      <c r="T1331" t="s">
        <v>130</v>
      </c>
      <c r="U1331">
        <v>0</v>
      </c>
      <c r="V1331">
        <v>0</v>
      </c>
    </row>
    <row r="1332" spans="1:22">
      <c r="A1332">
        <v>13412</v>
      </c>
      <c r="B1332" t="s">
        <v>2872</v>
      </c>
      <c r="C1332" t="s">
        <v>218</v>
      </c>
      <c r="D1332" t="s">
        <v>3567</v>
      </c>
      <c r="E1332">
        <v>1</v>
      </c>
      <c r="F1332" t="s">
        <v>102</v>
      </c>
      <c r="G1332" t="s">
        <v>73</v>
      </c>
      <c r="H1332">
        <v>5061728</v>
      </c>
      <c r="I1332" t="s">
        <v>3567</v>
      </c>
      <c r="J1332">
        <v>78400</v>
      </c>
      <c r="K1332">
        <v>78400</v>
      </c>
      <c r="L1332">
        <v>71344</v>
      </c>
      <c r="M1332">
        <v>49245</v>
      </c>
      <c r="N1332">
        <v>49245</v>
      </c>
      <c r="O1332">
        <v>100</v>
      </c>
      <c r="P1332">
        <v>9</v>
      </c>
      <c r="Q1332" t="s">
        <v>75</v>
      </c>
      <c r="R1332" t="s">
        <v>3654</v>
      </c>
      <c r="S1332" t="s">
        <v>195</v>
      </c>
      <c r="T1332" t="s">
        <v>219</v>
      </c>
      <c r="U1332">
        <v>0</v>
      </c>
      <c r="V1332">
        <v>0</v>
      </c>
    </row>
    <row r="1333" spans="1:22">
      <c r="A1333">
        <v>13412</v>
      </c>
      <c r="B1333" t="s">
        <v>622</v>
      </c>
      <c r="C1333" t="s">
        <v>116</v>
      </c>
      <c r="D1333" t="s">
        <v>3567</v>
      </c>
      <c r="E1333">
        <v>1</v>
      </c>
      <c r="F1333" t="s">
        <v>102</v>
      </c>
      <c r="G1333" t="s">
        <v>73</v>
      </c>
      <c r="H1333">
        <v>5061728</v>
      </c>
      <c r="I1333" t="s">
        <v>3567</v>
      </c>
      <c r="J1333">
        <v>117000</v>
      </c>
      <c r="K1333">
        <v>117000</v>
      </c>
      <c r="L1333">
        <v>106470</v>
      </c>
      <c r="M1333">
        <v>78276.624800000005</v>
      </c>
      <c r="N1333">
        <v>78276.624800000005</v>
      </c>
      <c r="O1333">
        <v>100</v>
      </c>
      <c r="P1333">
        <v>9</v>
      </c>
      <c r="Q1333" t="s">
        <v>75</v>
      </c>
      <c r="R1333" t="s">
        <v>3654</v>
      </c>
      <c r="S1333" t="s">
        <v>195</v>
      </c>
      <c r="T1333" t="s">
        <v>133</v>
      </c>
      <c r="U1333">
        <v>0</v>
      </c>
      <c r="V1333">
        <v>0</v>
      </c>
    </row>
    <row r="1334" spans="1:22">
      <c r="A1334">
        <v>13412</v>
      </c>
      <c r="B1334" t="s">
        <v>337</v>
      </c>
      <c r="C1334" t="s">
        <v>338</v>
      </c>
      <c r="D1334" t="s">
        <v>3567</v>
      </c>
      <c r="E1334">
        <v>0.1</v>
      </c>
      <c r="F1334" t="s">
        <v>102</v>
      </c>
      <c r="G1334" t="s">
        <v>73</v>
      </c>
      <c r="H1334">
        <v>5061728</v>
      </c>
      <c r="I1334" t="s">
        <v>3567</v>
      </c>
      <c r="J1334">
        <v>17800</v>
      </c>
      <c r="K1334">
        <v>178000</v>
      </c>
      <c r="L1334">
        <v>16198</v>
      </c>
      <c r="M1334">
        <v>123543.5871</v>
      </c>
      <c r="N1334">
        <v>12354.358709999999</v>
      </c>
      <c r="O1334">
        <v>100</v>
      </c>
      <c r="P1334">
        <v>9</v>
      </c>
      <c r="Q1334" t="s">
        <v>75</v>
      </c>
      <c r="R1334" t="s">
        <v>3654</v>
      </c>
      <c r="S1334" t="s">
        <v>195</v>
      </c>
      <c r="T1334" t="s">
        <v>223</v>
      </c>
      <c r="U1334">
        <v>0</v>
      </c>
      <c r="V1334">
        <v>0</v>
      </c>
    </row>
    <row r="1335" spans="1:22">
      <c r="A1335">
        <v>13412</v>
      </c>
      <c r="B1335" t="s">
        <v>221</v>
      </c>
      <c r="C1335" t="s">
        <v>222</v>
      </c>
      <c r="D1335" t="s">
        <v>3567</v>
      </c>
      <c r="E1335">
        <v>0.1</v>
      </c>
      <c r="F1335" t="s">
        <v>102</v>
      </c>
      <c r="G1335" t="s">
        <v>73</v>
      </c>
      <c r="H1335">
        <v>5061728</v>
      </c>
      <c r="I1335" t="s">
        <v>3567</v>
      </c>
      <c r="J1335">
        <v>5990</v>
      </c>
      <c r="K1335">
        <v>59900</v>
      </c>
      <c r="L1335">
        <v>5451</v>
      </c>
      <c r="M1335">
        <v>41466.246899999998</v>
      </c>
      <c r="N1335">
        <v>4146.6246899999996</v>
      </c>
      <c r="O1335">
        <v>100</v>
      </c>
      <c r="P1335">
        <v>9</v>
      </c>
      <c r="Q1335" t="s">
        <v>75</v>
      </c>
      <c r="R1335" t="s">
        <v>3654</v>
      </c>
      <c r="S1335" t="s">
        <v>195</v>
      </c>
      <c r="T1335" t="s">
        <v>223</v>
      </c>
      <c r="U1335">
        <v>0</v>
      </c>
      <c r="V1335">
        <v>0</v>
      </c>
    </row>
    <row r="1336" spans="1:22">
      <c r="A1336">
        <v>13412</v>
      </c>
      <c r="B1336" t="s">
        <v>845</v>
      </c>
      <c r="C1336" t="s">
        <v>225</v>
      </c>
      <c r="D1336" t="s">
        <v>3567</v>
      </c>
      <c r="E1336">
        <v>4</v>
      </c>
      <c r="F1336" t="s">
        <v>102</v>
      </c>
      <c r="G1336" t="s">
        <v>73</v>
      </c>
      <c r="H1336">
        <v>5061728</v>
      </c>
      <c r="I1336" t="s">
        <v>3567</v>
      </c>
      <c r="J1336">
        <v>122800</v>
      </c>
      <c r="K1336">
        <v>30700</v>
      </c>
      <c r="L1336">
        <v>111748</v>
      </c>
      <c r="M1336">
        <v>20121.467199999999</v>
      </c>
      <c r="N1336">
        <v>80485.868799999997</v>
      </c>
      <c r="O1336">
        <v>100</v>
      </c>
      <c r="P1336">
        <v>9</v>
      </c>
      <c r="Q1336" t="s">
        <v>75</v>
      </c>
      <c r="R1336" t="s">
        <v>3654</v>
      </c>
      <c r="S1336" t="s">
        <v>195</v>
      </c>
      <c r="T1336" t="s">
        <v>226</v>
      </c>
      <c r="U1336">
        <v>0</v>
      </c>
      <c r="V1336">
        <v>0</v>
      </c>
    </row>
    <row r="1337" spans="1:22">
      <c r="A1337">
        <v>12843</v>
      </c>
      <c r="B1337" t="s">
        <v>108</v>
      </c>
      <c r="C1337" t="s">
        <v>109</v>
      </c>
      <c r="D1337" t="s">
        <v>3234</v>
      </c>
      <c r="E1337">
        <v>1</v>
      </c>
      <c r="F1337" t="s">
        <v>2599</v>
      </c>
      <c r="G1337" t="s">
        <v>73</v>
      </c>
      <c r="H1337">
        <v>5061624</v>
      </c>
      <c r="I1337" t="s">
        <v>3567</v>
      </c>
      <c r="J1337">
        <v>7980</v>
      </c>
      <c r="K1337">
        <v>39900</v>
      </c>
      <c r="L1337">
        <v>5076</v>
      </c>
      <c r="M1337">
        <v>25378.870299999999</v>
      </c>
      <c r="N1337">
        <v>5075.7740599999997</v>
      </c>
      <c r="O1337">
        <v>20</v>
      </c>
      <c r="P1337">
        <v>0</v>
      </c>
      <c r="Q1337" t="s">
        <v>75</v>
      </c>
      <c r="R1337" t="s">
        <v>3617</v>
      </c>
      <c r="S1337" t="s">
        <v>88</v>
      </c>
      <c r="T1337" t="s">
        <v>110</v>
      </c>
      <c r="U1337">
        <v>0</v>
      </c>
      <c r="V1337">
        <v>0</v>
      </c>
    </row>
    <row r="1338" spans="1:22">
      <c r="A1338">
        <v>13053</v>
      </c>
      <c r="B1338" t="s">
        <v>126</v>
      </c>
      <c r="C1338" t="s">
        <v>127</v>
      </c>
      <c r="D1338" t="s">
        <v>3335</v>
      </c>
      <c r="E1338">
        <v>1</v>
      </c>
      <c r="F1338" t="s">
        <v>102</v>
      </c>
      <c r="G1338" t="s">
        <v>340</v>
      </c>
      <c r="H1338">
        <v>7006314</v>
      </c>
      <c r="I1338" t="s">
        <v>3567</v>
      </c>
      <c r="J1338">
        <v>-38800</v>
      </c>
      <c r="K1338">
        <v>38800</v>
      </c>
      <c r="L1338">
        <v>-35308</v>
      </c>
      <c r="M1338">
        <v>24586.818299999999</v>
      </c>
      <c r="N1338">
        <v>-24586.818299999999</v>
      </c>
      <c r="O1338">
        <v>100</v>
      </c>
      <c r="P1338">
        <v>9</v>
      </c>
      <c r="Q1338" t="s">
        <v>75</v>
      </c>
      <c r="R1338" t="s">
        <v>3498</v>
      </c>
      <c r="S1338" t="s">
        <v>158</v>
      </c>
      <c r="T1338" t="s">
        <v>128</v>
      </c>
      <c r="U1338">
        <v>0</v>
      </c>
      <c r="V1338">
        <v>0</v>
      </c>
    </row>
    <row r="1339" spans="1:22">
      <c r="A1339">
        <v>13053</v>
      </c>
      <c r="B1339" t="s">
        <v>124</v>
      </c>
      <c r="C1339" t="s">
        <v>125</v>
      </c>
      <c r="D1339" t="s">
        <v>3335</v>
      </c>
      <c r="E1339">
        <v>1</v>
      </c>
      <c r="F1339" t="s">
        <v>102</v>
      </c>
      <c r="G1339" t="s">
        <v>340</v>
      </c>
      <c r="H1339">
        <v>7006314</v>
      </c>
      <c r="I1339" t="s">
        <v>3567</v>
      </c>
      <c r="J1339">
        <v>-19100</v>
      </c>
      <c r="K1339">
        <v>19100</v>
      </c>
      <c r="L1339">
        <v>-17381</v>
      </c>
      <c r="M1339">
        <v>13541.3449</v>
      </c>
      <c r="N1339">
        <v>-13541.3449</v>
      </c>
      <c r="O1339">
        <v>100</v>
      </c>
      <c r="P1339">
        <v>9</v>
      </c>
      <c r="Q1339" t="s">
        <v>75</v>
      </c>
      <c r="R1339" t="s">
        <v>3498</v>
      </c>
      <c r="S1339" t="s">
        <v>158</v>
      </c>
      <c r="T1339" t="s">
        <v>85</v>
      </c>
      <c r="U1339">
        <v>0</v>
      </c>
      <c r="V1339">
        <v>0</v>
      </c>
    </row>
    <row r="1340" spans="1:22">
      <c r="A1340">
        <v>13053</v>
      </c>
      <c r="B1340" t="s">
        <v>134</v>
      </c>
      <c r="C1340" t="s">
        <v>135</v>
      </c>
      <c r="D1340" t="s">
        <v>3335</v>
      </c>
      <c r="E1340">
        <v>8.5</v>
      </c>
      <c r="F1340" t="s">
        <v>102</v>
      </c>
      <c r="G1340" t="s">
        <v>340</v>
      </c>
      <c r="H1340">
        <v>7006314</v>
      </c>
      <c r="I1340" t="s">
        <v>3567</v>
      </c>
      <c r="J1340">
        <v>-201450</v>
      </c>
      <c r="K1340">
        <v>23700</v>
      </c>
      <c r="L1340">
        <v>-100300</v>
      </c>
      <c r="M1340">
        <v>6986.8074999999999</v>
      </c>
      <c r="N1340">
        <v>-59387.863749999997</v>
      </c>
      <c r="O1340">
        <v>100</v>
      </c>
      <c r="P1340">
        <v>0</v>
      </c>
      <c r="Q1340" t="s">
        <v>75</v>
      </c>
      <c r="R1340" t="s">
        <v>3498</v>
      </c>
      <c r="S1340" t="s">
        <v>158</v>
      </c>
      <c r="T1340" t="s">
        <v>136</v>
      </c>
      <c r="U1340">
        <v>0</v>
      </c>
      <c r="V1340">
        <v>0</v>
      </c>
    </row>
    <row r="1341" spans="1:22">
      <c r="A1341">
        <v>13053</v>
      </c>
      <c r="B1341" t="s">
        <v>352</v>
      </c>
      <c r="C1341" t="s">
        <v>106</v>
      </c>
      <c r="D1341" t="s">
        <v>3335</v>
      </c>
      <c r="E1341">
        <v>1</v>
      </c>
      <c r="F1341" t="s">
        <v>102</v>
      </c>
      <c r="G1341" t="s">
        <v>340</v>
      </c>
      <c r="H1341">
        <v>7006314</v>
      </c>
      <c r="I1341" t="s">
        <v>3567</v>
      </c>
      <c r="J1341">
        <v>-48900</v>
      </c>
      <c r="K1341">
        <v>48900</v>
      </c>
      <c r="L1341">
        <v>-44499</v>
      </c>
      <c r="M1341">
        <v>31110.231100000001</v>
      </c>
      <c r="N1341">
        <v>-31110.231100000001</v>
      </c>
      <c r="O1341">
        <v>100</v>
      </c>
      <c r="P1341">
        <v>9</v>
      </c>
      <c r="Q1341" t="s">
        <v>75</v>
      </c>
      <c r="R1341" t="s">
        <v>3498</v>
      </c>
      <c r="S1341" t="s">
        <v>158</v>
      </c>
      <c r="T1341" t="s">
        <v>130</v>
      </c>
      <c r="U1341">
        <v>0</v>
      </c>
      <c r="V1341">
        <v>0</v>
      </c>
    </row>
    <row r="1342" spans="1:22">
      <c r="A1342">
        <v>13053</v>
      </c>
      <c r="B1342" t="s">
        <v>362</v>
      </c>
      <c r="C1342" t="s">
        <v>150</v>
      </c>
      <c r="D1342" t="s">
        <v>3335</v>
      </c>
      <c r="E1342">
        <v>1</v>
      </c>
      <c r="F1342" t="s">
        <v>102</v>
      </c>
      <c r="G1342" t="s">
        <v>340</v>
      </c>
      <c r="H1342">
        <v>7006314</v>
      </c>
      <c r="I1342" t="s">
        <v>3567</v>
      </c>
      <c r="J1342">
        <v>-106000</v>
      </c>
      <c r="K1342">
        <v>106000</v>
      </c>
      <c r="L1342">
        <v>-96460</v>
      </c>
      <c r="M1342">
        <v>74291.690300000002</v>
      </c>
      <c r="N1342">
        <v>-74291.690300000002</v>
      </c>
      <c r="O1342">
        <v>100</v>
      </c>
      <c r="P1342">
        <v>9</v>
      </c>
      <c r="Q1342" t="s">
        <v>75</v>
      </c>
      <c r="R1342" t="s">
        <v>3498</v>
      </c>
      <c r="S1342" t="s">
        <v>158</v>
      </c>
      <c r="T1342" t="s">
        <v>130</v>
      </c>
      <c r="U1342">
        <v>0</v>
      </c>
      <c r="V1342">
        <v>0</v>
      </c>
    </row>
    <row r="1343" spans="1:22">
      <c r="A1343">
        <v>13053</v>
      </c>
      <c r="B1343" t="s">
        <v>558</v>
      </c>
      <c r="C1343" t="s">
        <v>132</v>
      </c>
      <c r="D1343" t="s">
        <v>3335</v>
      </c>
      <c r="E1343">
        <v>1</v>
      </c>
      <c r="F1343" t="s">
        <v>102</v>
      </c>
      <c r="G1343" t="s">
        <v>340</v>
      </c>
      <c r="H1343">
        <v>7006314</v>
      </c>
      <c r="I1343" t="s">
        <v>3567</v>
      </c>
      <c r="J1343">
        <v>-120000</v>
      </c>
      <c r="K1343">
        <v>120000</v>
      </c>
      <c r="L1343">
        <v>-109200</v>
      </c>
      <c r="M1343">
        <v>81059.871799999994</v>
      </c>
      <c r="N1343">
        <v>-81059.871799999994</v>
      </c>
      <c r="O1343">
        <v>100</v>
      </c>
      <c r="P1343">
        <v>9</v>
      </c>
      <c r="Q1343" t="s">
        <v>75</v>
      </c>
      <c r="R1343" t="s">
        <v>3498</v>
      </c>
      <c r="S1343" t="s">
        <v>158</v>
      </c>
      <c r="T1343" t="s">
        <v>133</v>
      </c>
      <c r="U1343">
        <v>0</v>
      </c>
      <c r="V1343">
        <v>0</v>
      </c>
    </row>
    <row r="1344" spans="1:22">
      <c r="A1344">
        <v>13053</v>
      </c>
      <c r="B1344" t="s">
        <v>310</v>
      </c>
      <c r="C1344" t="s">
        <v>299</v>
      </c>
      <c r="D1344" t="s">
        <v>3335</v>
      </c>
      <c r="E1344">
        <v>1</v>
      </c>
      <c r="F1344" t="s">
        <v>102</v>
      </c>
      <c r="G1344" t="s">
        <v>340</v>
      </c>
      <c r="H1344">
        <v>7006314</v>
      </c>
      <c r="I1344" t="s">
        <v>3567</v>
      </c>
      <c r="J1344">
        <v>-27500</v>
      </c>
      <c r="K1344">
        <v>27500</v>
      </c>
      <c r="L1344">
        <v>-25025</v>
      </c>
      <c r="M1344">
        <v>17583.411199999999</v>
      </c>
      <c r="N1344">
        <v>-17583.411199999999</v>
      </c>
      <c r="O1344">
        <v>100</v>
      </c>
      <c r="P1344">
        <v>9</v>
      </c>
      <c r="Q1344" t="s">
        <v>75</v>
      </c>
      <c r="R1344" t="s">
        <v>3498</v>
      </c>
      <c r="S1344" t="s">
        <v>158</v>
      </c>
      <c r="T1344" t="s">
        <v>133</v>
      </c>
      <c r="U1344">
        <v>0</v>
      </c>
      <c r="V1344">
        <v>0</v>
      </c>
    </row>
    <row r="1345" spans="1:22">
      <c r="A1345">
        <v>13053</v>
      </c>
      <c r="B1345" t="s">
        <v>108</v>
      </c>
      <c r="C1345" t="s">
        <v>109</v>
      </c>
      <c r="D1345" t="s">
        <v>3335</v>
      </c>
      <c r="E1345">
        <v>0.5</v>
      </c>
      <c r="F1345" t="s">
        <v>102</v>
      </c>
      <c r="G1345" t="s">
        <v>340</v>
      </c>
      <c r="H1345">
        <v>7006314</v>
      </c>
      <c r="I1345" t="s">
        <v>3567</v>
      </c>
      <c r="J1345">
        <v>-19950</v>
      </c>
      <c r="K1345">
        <v>39900</v>
      </c>
      <c r="L1345">
        <v>-18154</v>
      </c>
      <c r="M1345">
        <v>25378.870299999999</v>
      </c>
      <c r="N1345">
        <v>-12689.435149999999</v>
      </c>
      <c r="O1345">
        <v>100</v>
      </c>
      <c r="P1345">
        <v>9</v>
      </c>
      <c r="Q1345" t="s">
        <v>75</v>
      </c>
      <c r="R1345" t="s">
        <v>3498</v>
      </c>
      <c r="S1345" t="s">
        <v>158</v>
      </c>
      <c r="T1345" t="s">
        <v>110</v>
      </c>
      <c r="U1345">
        <v>0</v>
      </c>
      <c r="V1345">
        <v>0</v>
      </c>
    </row>
    <row r="1346" spans="1:22">
      <c r="A1346">
        <v>13053</v>
      </c>
      <c r="B1346" t="s">
        <v>3435</v>
      </c>
      <c r="C1346" t="s">
        <v>100</v>
      </c>
      <c r="D1346" t="s">
        <v>3335</v>
      </c>
      <c r="E1346">
        <v>1</v>
      </c>
      <c r="F1346" t="s">
        <v>102</v>
      </c>
      <c r="G1346" t="s">
        <v>340</v>
      </c>
      <c r="H1346">
        <v>7006314</v>
      </c>
      <c r="I1346" t="s">
        <v>3567</v>
      </c>
      <c r="J1346">
        <v>-573000</v>
      </c>
      <c r="K1346">
        <v>573000</v>
      </c>
      <c r="L1346">
        <v>-521430</v>
      </c>
      <c r="M1346">
        <v>406830</v>
      </c>
      <c r="N1346">
        <v>-406830</v>
      </c>
      <c r="O1346">
        <v>100</v>
      </c>
      <c r="P1346">
        <v>9</v>
      </c>
      <c r="Q1346" t="s">
        <v>75</v>
      </c>
      <c r="R1346" t="s">
        <v>3498</v>
      </c>
      <c r="S1346" t="s">
        <v>158</v>
      </c>
      <c r="T1346" t="s">
        <v>229</v>
      </c>
      <c r="U1346">
        <v>0</v>
      </c>
      <c r="V1346">
        <v>0</v>
      </c>
    </row>
    <row r="1347" spans="1:22">
      <c r="A1347">
        <v>13053</v>
      </c>
      <c r="B1347" t="s">
        <v>3490</v>
      </c>
      <c r="C1347" t="s">
        <v>100</v>
      </c>
      <c r="D1347" t="s">
        <v>3335</v>
      </c>
      <c r="E1347">
        <v>1</v>
      </c>
      <c r="F1347" t="s">
        <v>102</v>
      </c>
      <c r="G1347" t="s">
        <v>340</v>
      </c>
      <c r="H1347">
        <v>7006314</v>
      </c>
      <c r="I1347" t="s">
        <v>3567</v>
      </c>
      <c r="J1347">
        <v>-477000</v>
      </c>
      <c r="K1347">
        <v>477000</v>
      </c>
      <c r="L1347">
        <v>-434070</v>
      </c>
      <c r="M1347">
        <v>332280</v>
      </c>
      <c r="N1347">
        <v>-332280</v>
      </c>
      <c r="O1347">
        <v>100</v>
      </c>
      <c r="P1347">
        <v>9</v>
      </c>
      <c r="Q1347" t="s">
        <v>75</v>
      </c>
      <c r="R1347" t="s">
        <v>3498</v>
      </c>
      <c r="S1347" t="s">
        <v>158</v>
      </c>
      <c r="T1347" t="s">
        <v>229</v>
      </c>
      <c r="U1347">
        <v>0</v>
      </c>
      <c r="V1347">
        <v>0</v>
      </c>
    </row>
    <row r="1348" spans="1:22">
      <c r="A1348">
        <v>13053</v>
      </c>
      <c r="B1348" t="s">
        <v>126</v>
      </c>
      <c r="C1348" t="s">
        <v>127</v>
      </c>
      <c r="D1348" t="s">
        <v>3335</v>
      </c>
      <c r="E1348">
        <v>1</v>
      </c>
      <c r="F1348" t="s">
        <v>102</v>
      </c>
      <c r="G1348" t="s">
        <v>73</v>
      </c>
      <c r="H1348">
        <v>5061630</v>
      </c>
      <c r="I1348" t="s">
        <v>3567</v>
      </c>
      <c r="J1348">
        <v>38800</v>
      </c>
      <c r="K1348">
        <v>38800</v>
      </c>
      <c r="L1348">
        <v>35308</v>
      </c>
      <c r="M1348">
        <v>24586.818299999999</v>
      </c>
      <c r="N1348">
        <v>24586.818299999999</v>
      </c>
      <c r="O1348">
        <v>100</v>
      </c>
      <c r="P1348">
        <v>9</v>
      </c>
      <c r="Q1348" t="s">
        <v>75</v>
      </c>
      <c r="R1348" t="s">
        <v>3498</v>
      </c>
      <c r="S1348" t="s">
        <v>158</v>
      </c>
      <c r="T1348" t="s">
        <v>128</v>
      </c>
      <c r="U1348">
        <v>0</v>
      </c>
      <c r="V1348">
        <v>0</v>
      </c>
    </row>
    <row r="1349" spans="1:22">
      <c r="A1349">
        <v>13053</v>
      </c>
      <c r="B1349" t="s">
        <v>124</v>
      </c>
      <c r="C1349" t="s">
        <v>125</v>
      </c>
      <c r="D1349" t="s">
        <v>3335</v>
      </c>
      <c r="E1349">
        <v>1</v>
      </c>
      <c r="F1349" t="s">
        <v>102</v>
      </c>
      <c r="G1349" t="s">
        <v>73</v>
      </c>
      <c r="H1349">
        <v>5061630</v>
      </c>
      <c r="I1349" t="s">
        <v>3567</v>
      </c>
      <c r="J1349">
        <v>19100</v>
      </c>
      <c r="K1349">
        <v>19100</v>
      </c>
      <c r="L1349">
        <v>17381</v>
      </c>
      <c r="M1349">
        <v>13541.3449</v>
      </c>
      <c r="N1349">
        <v>13541.3449</v>
      </c>
      <c r="O1349">
        <v>100</v>
      </c>
      <c r="P1349">
        <v>9</v>
      </c>
      <c r="Q1349" t="s">
        <v>75</v>
      </c>
      <c r="R1349" t="s">
        <v>3498</v>
      </c>
      <c r="S1349" t="s">
        <v>158</v>
      </c>
      <c r="T1349" t="s">
        <v>85</v>
      </c>
      <c r="U1349">
        <v>0</v>
      </c>
      <c r="V1349">
        <v>0</v>
      </c>
    </row>
    <row r="1350" spans="1:22">
      <c r="A1350">
        <v>13053</v>
      </c>
      <c r="B1350" t="s">
        <v>134</v>
      </c>
      <c r="C1350" t="s">
        <v>135</v>
      </c>
      <c r="D1350" t="s">
        <v>3335</v>
      </c>
      <c r="E1350">
        <v>8.5</v>
      </c>
      <c r="F1350" t="s">
        <v>102</v>
      </c>
      <c r="G1350" t="s">
        <v>73</v>
      </c>
      <c r="H1350">
        <v>5061630</v>
      </c>
      <c r="I1350" t="s">
        <v>3567</v>
      </c>
      <c r="J1350">
        <v>201450</v>
      </c>
      <c r="K1350">
        <v>23700</v>
      </c>
      <c r="L1350">
        <v>100300</v>
      </c>
      <c r="M1350">
        <v>6986.8074999999999</v>
      </c>
      <c r="N1350">
        <v>59387.863749999997</v>
      </c>
      <c r="O1350">
        <v>100</v>
      </c>
      <c r="P1350">
        <v>0</v>
      </c>
      <c r="Q1350" t="s">
        <v>75</v>
      </c>
      <c r="R1350" t="s">
        <v>3498</v>
      </c>
      <c r="S1350" t="s">
        <v>158</v>
      </c>
      <c r="T1350" t="s">
        <v>136</v>
      </c>
      <c r="U1350">
        <v>0</v>
      </c>
      <c r="V1350">
        <v>0</v>
      </c>
    </row>
    <row r="1351" spans="1:22">
      <c r="A1351">
        <v>13053</v>
      </c>
      <c r="B1351" t="s">
        <v>352</v>
      </c>
      <c r="C1351" t="s">
        <v>106</v>
      </c>
      <c r="D1351" t="s">
        <v>3335</v>
      </c>
      <c r="E1351">
        <v>1</v>
      </c>
      <c r="F1351" t="s">
        <v>102</v>
      </c>
      <c r="G1351" t="s">
        <v>73</v>
      </c>
      <c r="H1351">
        <v>5061630</v>
      </c>
      <c r="I1351" t="s">
        <v>3567</v>
      </c>
      <c r="J1351">
        <v>48900</v>
      </c>
      <c r="K1351">
        <v>48900</v>
      </c>
      <c r="L1351">
        <v>44499</v>
      </c>
      <c r="M1351">
        <v>31110.231100000001</v>
      </c>
      <c r="N1351">
        <v>31110.231100000001</v>
      </c>
      <c r="O1351">
        <v>100</v>
      </c>
      <c r="P1351">
        <v>9</v>
      </c>
      <c r="Q1351" t="s">
        <v>75</v>
      </c>
      <c r="R1351" t="s">
        <v>3498</v>
      </c>
      <c r="S1351" t="s">
        <v>158</v>
      </c>
      <c r="T1351" t="s">
        <v>130</v>
      </c>
      <c r="U1351">
        <v>0</v>
      </c>
      <c r="V1351">
        <v>0</v>
      </c>
    </row>
    <row r="1352" spans="1:22">
      <c r="A1352">
        <v>13053</v>
      </c>
      <c r="B1352" t="s">
        <v>362</v>
      </c>
      <c r="C1352" t="s">
        <v>150</v>
      </c>
      <c r="D1352" t="s">
        <v>3335</v>
      </c>
      <c r="E1352">
        <v>1</v>
      </c>
      <c r="F1352" t="s">
        <v>102</v>
      </c>
      <c r="G1352" t="s">
        <v>73</v>
      </c>
      <c r="H1352">
        <v>5061630</v>
      </c>
      <c r="I1352" t="s">
        <v>3567</v>
      </c>
      <c r="J1352">
        <v>106000</v>
      </c>
      <c r="K1352">
        <v>106000</v>
      </c>
      <c r="L1352">
        <v>96460</v>
      </c>
      <c r="M1352">
        <v>74291.690300000002</v>
      </c>
      <c r="N1352">
        <v>74291.690300000002</v>
      </c>
      <c r="O1352">
        <v>100</v>
      </c>
      <c r="P1352">
        <v>9</v>
      </c>
      <c r="Q1352" t="s">
        <v>75</v>
      </c>
      <c r="R1352" t="s">
        <v>3498</v>
      </c>
      <c r="S1352" t="s">
        <v>158</v>
      </c>
      <c r="T1352" t="s">
        <v>130</v>
      </c>
      <c r="U1352">
        <v>0</v>
      </c>
      <c r="V1352">
        <v>0</v>
      </c>
    </row>
    <row r="1353" spans="1:22">
      <c r="A1353">
        <v>13053</v>
      </c>
      <c r="B1353" t="s">
        <v>558</v>
      </c>
      <c r="C1353" t="s">
        <v>132</v>
      </c>
      <c r="D1353" t="s">
        <v>3335</v>
      </c>
      <c r="E1353">
        <v>1</v>
      </c>
      <c r="F1353" t="s">
        <v>102</v>
      </c>
      <c r="G1353" t="s">
        <v>73</v>
      </c>
      <c r="H1353">
        <v>5061630</v>
      </c>
      <c r="I1353" t="s">
        <v>3567</v>
      </c>
      <c r="J1353">
        <v>120000</v>
      </c>
      <c r="K1353">
        <v>120000</v>
      </c>
      <c r="L1353">
        <v>109200</v>
      </c>
      <c r="M1353">
        <v>81059.871799999994</v>
      </c>
      <c r="N1353">
        <v>81059.871799999994</v>
      </c>
      <c r="O1353">
        <v>100</v>
      </c>
      <c r="P1353">
        <v>9</v>
      </c>
      <c r="Q1353" t="s">
        <v>75</v>
      </c>
      <c r="R1353" t="s">
        <v>3498</v>
      </c>
      <c r="S1353" t="s">
        <v>158</v>
      </c>
      <c r="T1353" t="s">
        <v>133</v>
      </c>
      <c r="U1353">
        <v>0</v>
      </c>
      <c r="V1353">
        <v>0</v>
      </c>
    </row>
    <row r="1354" spans="1:22">
      <c r="A1354">
        <v>13053</v>
      </c>
      <c r="B1354" t="s">
        <v>310</v>
      </c>
      <c r="C1354" t="s">
        <v>299</v>
      </c>
      <c r="D1354" t="s">
        <v>3335</v>
      </c>
      <c r="E1354">
        <v>1</v>
      </c>
      <c r="F1354" t="s">
        <v>102</v>
      </c>
      <c r="G1354" t="s">
        <v>73</v>
      </c>
      <c r="H1354">
        <v>5061630</v>
      </c>
      <c r="I1354" t="s">
        <v>3567</v>
      </c>
      <c r="J1354">
        <v>27500</v>
      </c>
      <c r="K1354">
        <v>27500</v>
      </c>
      <c r="L1354">
        <v>25025</v>
      </c>
      <c r="M1354">
        <v>17583.411199999999</v>
      </c>
      <c r="N1354">
        <v>17583.411199999999</v>
      </c>
      <c r="O1354">
        <v>100</v>
      </c>
      <c r="P1354">
        <v>9</v>
      </c>
      <c r="Q1354" t="s">
        <v>75</v>
      </c>
      <c r="R1354" t="s">
        <v>3498</v>
      </c>
      <c r="S1354" t="s">
        <v>158</v>
      </c>
      <c r="T1354" t="s">
        <v>133</v>
      </c>
      <c r="U1354">
        <v>0</v>
      </c>
      <c r="V1354">
        <v>0</v>
      </c>
    </row>
    <row r="1355" spans="1:22">
      <c r="A1355">
        <v>13053</v>
      </c>
      <c r="B1355" t="s">
        <v>108</v>
      </c>
      <c r="C1355" t="s">
        <v>109</v>
      </c>
      <c r="D1355" t="s">
        <v>3335</v>
      </c>
      <c r="E1355">
        <v>0.5</v>
      </c>
      <c r="F1355" t="s">
        <v>102</v>
      </c>
      <c r="G1355" t="s">
        <v>73</v>
      </c>
      <c r="H1355">
        <v>5061630</v>
      </c>
      <c r="I1355" t="s">
        <v>3567</v>
      </c>
      <c r="J1355">
        <v>19950</v>
      </c>
      <c r="K1355">
        <v>39900</v>
      </c>
      <c r="L1355">
        <v>18154</v>
      </c>
      <c r="M1355">
        <v>25378.870299999999</v>
      </c>
      <c r="N1355">
        <v>12689.435149999999</v>
      </c>
      <c r="O1355">
        <v>100</v>
      </c>
      <c r="P1355">
        <v>9</v>
      </c>
      <c r="Q1355" t="s">
        <v>75</v>
      </c>
      <c r="R1355" t="s">
        <v>3498</v>
      </c>
      <c r="S1355" t="s">
        <v>158</v>
      </c>
      <c r="T1355" t="s">
        <v>110</v>
      </c>
      <c r="U1355">
        <v>0</v>
      </c>
      <c r="V1355">
        <v>0</v>
      </c>
    </row>
    <row r="1356" spans="1:22">
      <c r="A1356">
        <v>13053</v>
      </c>
      <c r="B1356" t="s">
        <v>3435</v>
      </c>
      <c r="C1356" t="s">
        <v>100</v>
      </c>
      <c r="D1356" t="s">
        <v>3335</v>
      </c>
      <c r="E1356">
        <v>1</v>
      </c>
      <c r="F1356" t="s">
        <v>102</v>
      </c>
      <c r="G1356" t="s">
        <v>73</v>
      </c>
      <c r="H1356">
        <v>5061630</v>
      </c>
      <c r="I1356" t="s">
        <v>3567</v>
      </c>
      <c r="J1356">
        <v>573000</v>
      </c>
      <c r="K1356">
        <v>573000</v>
      </c>
      <c r="L1356">
        <v>521430</v>
      </c>
      <c r="M1356">
        <v>406830</v>
      </c>
      <c r="N1356">
        <v>406830</v>
      </c>
      <c r="O1356">
        <v>100</v>
      </c>
      <c r="P1356">
        <v>9</v>
      </c>
      <c r="Q1356" t="s">
        <v>75</v>
      </c>
      <c r="R1356" t="s">
        <v>3498</v>
      </c>
      <c r="S1356" t="s">
        <v>158</v>
      </c>
      <c r="T1356" t="s">
        <v>229</v>
      </c>
      <c r="U1356">
        <v>0</v>
      </c>
      <c r="V1356">
        <v>0</v>
      </c>
    </row>
    <row r="1357" spans="1:22">
      <c r="A1357">
        <v>13053</v>
      </c>
      <c r="B1357" t="s">
        <v>3490</v>
      </c>
      <c r="C1357" t="s">
        <v>100</v>
      </c>
      <c r="D1357" t="s">
        <v>3335</v>
      </c>
      <c r="E1357">
        <v>1</v>
      </c>
      <c r="F1357" t="s">
        <v>102</v>
      </c>
      <c r="G1357" t="s">
        <v>73</v>
      </c>
      <c r="H1357">
        <v>5061630</v>
      </c>
      <c r="I1357" t="s">
        <v>3567</v>
      </c>
      <c r="J1357">
        <v>477000</v>
      </c>
      <c r="K1357">
        <v>477000</v>
      </c>
      <c r="L1357">
        <v>434070</v>
      </c>
      <c r="M1357">
        <v>332280</v>
      </c>
      <c r="N1357">
        <v>332280</v>
      </c>
      <c r="O1357">
        <v>100</v>
      </c>
      <c r="P1357">
        <v>9</v>
      </c>
      <c r="Q1357" t="s">
        <v>75</v>
      </c>
      <c r="R1357" t="s">
        <v>3498</v>
      </c>
      <c r="S1357" t="s">
        <v>158</v>
      </c>
      <c r="T1357" t="s">
        <v>229</v>
      </c>
      <c r="U1357">
        <v>0</v>
      </c>
      <c r="V1357">
        <v>0</v>
      </c>
    </row>
    <row r="1358" spans="1:22">
      <c r="A1358">
        <v>13344</v>
      </c>
      <c r="B1358" t="s">
        <v>108</v>
      </c>
      <c r="C1358" t="s">
        <v>109</v>
      </c>
      <c r="D1358" t="s">
        <v>3511</v>
      </c>
      <c r="E1358">
        <v>1</v>
      </c>
      <c r="F1358" t="s">
        <v>102</v>
      </c>
      <c r="G1358" t="s">
        <v>340</v>
      </c>
      <c r="H1358">
        <v>7006315</v>
      </c>
      <c r="I1358" t="s">
        <v>3567</v>
      </c>
      <c r="J1358">
        <v>-39900</v>
      </c>
      <c r="K1358">
        <v>39900</v>
      </c>
      <c r="L1358">
        <v>-36309</v>
      </c>
      <c r="M1358">
        <v>25378.870299999999</v>
      </c>
      <c r="N1358">
        <v>-25378.870299999999</v>
      </c>
      <c r="O1358">
        <v>100</v>
      </c>
      <c r="P1358">
        <v>9</v>
      </c>
      <c r="Q1358" t="s">
        <v>75</v>
      </c>
      <c r="R1358" t="s">
        <v>3632</v>
      </c>
      <c r="S1358" t="s">
        <v>195</v>
      </c>
      <c r="T1358" t="s">
        <v>110</v>
      </c>
      <c r="U1358">
        <v>0</v>
      </c>
      <c r="V1358">
        <v>0</v>
      </c>
    </row>
    <row r="1359" spans="1:22">
      <c r="A1359">
        <v>13344</v>
      </c>
      <c r="B1359" t="s">
        <v>651</v>
      </c>
      <c r="C1359" t="s">
        <v>299</v>
      </c>
      <c r="D1359" t="s">
        <v>3511</v>
      </c>
      <c r="E1359">
        <v>1</v>
      </c>
      <c r="F1359" t="s">
        <v>102</v>
      </c>
      <c r="G1359" t="s">
        <v>340</v>
      </c>
      <c r="H1359">
        <v>7006316</v>
      </c>
      <c r="I1359" t="s">
        <v>3567</v>
      </c>
      <c r="J1359">
        <v>-108000</v>
      </c>
      <c r="K1359">
        <v>108000</v>
      </c>
      <c r="L1359">
        <v>-98280</v>
      </c>
      <c r="M1359">
        <v>72334.282699999996</v>
      </c>
      <c r="N1359">
        <v>-72334.282699999996</v>
      </c>
      <c r="O1359">
        <v>100</v>
      </c>
      <c r="P1359">
        <v>9</v>
      </c>
      <c r="Q1359" t="s">
        <v>75</v>
      </c>
      <c r="R1359" t="s">
        <v>3632</v>
      </c>
      <c r="S1359" t="s">
        <v>195</v>
      </c>
      <c r="T1359" t="s">
        <v>117</v>
      </c>
      <c r="U1359">
        <v>0</v>
      </c>
      <c r="V1359">
        <v>0</v>
      </c>
    </row>
    <row r="1360" spans="1:22">
      <c r="A1360">
        <v>13344</v>
      </c>
      <c r="B1360" t="s">
        <v>310</v>
      </c>
      <c r="C1360" t="s">
        <v>299</v>
      </c>
      <c r="D1360" t="s">
        <v>3511</v>
      </c>
      <c r="E1360">
        <v>1</v>
      </c>
      <c r="F1360" t="s">
        <v>102</v>
      </c>
      <c r="G1360" t="s">
        <v>340</v>
      </c>
      <c r="H1360">
        <v>7006316</v>
      </c>
      <c r="I1360" t="s">
        <v>3567</v>
      </c>
      <c r="J1360">
        <v>-27500</v>
      </c>
      <c r="K1360">
        <v>27500</v>
      </c>
      <c r="L1360">
        <v>-25025</v>
      </c>
      <c r="M1360">
        <v>17583.411199999999</v>
      </c>
      <c r="N1360">
        <v>-17583.411199999999</v>
      </c>
      <c r="O1360">
        <v>100</v>
      </c>
      <c r="P1360">
        <v>9</v>
      </c>
      <c r="Q1360" t="s">
        <v>75</v>
      </c>
      <c r="R1360" t="s">
        <v>3632</v>
      </c>
      <c r="S1360" t="s">
        <v>195</v>
      </c>
      <c r="T1360" t="s">
        <v>133</v>
      </c>
      <c r="U1360">
        <v>0</v>
      </c>
      <c r="V1360">
        <v>0</v>
      </c>
    </row>
    <row r="1361" spans="1:22">
      <c r="A1361">
        <v>13344</v>
      </c>
      <c r="B1361" t="s">
        <v>105</v>
      </c>
      <c r="C1361" t="s">
        <v>106</v>
      </c>
      <c r="D1361" t="s">
        <v>3511</v>
      </c>
      <c r="E1361">
        <v>1</v>
      </c>
      <c r="F1361" t="s">
        <v>102</v>
      </c>
      <c r="G1361" t="s">
        <v>340</v>
      </c>
      <c r="H1361">
        <v>7006316</v>
      </c>
      <c r="I1361" t="s">
        <v>3567</v>
      </c>
      <c r="J1361">
        <v>-86600</v>
      </c>
      <c r="K1361">
        <v>86600</v>
      </c>
      <c r="L1361">
        <v>-78806</v>
      </c>
      <c r="M1361">
        <v>55167.3102</v>
      </c>
      <c r="N1361">
        <v>-55167.3102</v>
      </c>
      <c r="O1361">
        <v>100</v>
      </c>
      <c r="P1361">
        <v>9</v>
      </c>
      <c r="Q1361" t="s">
        <v>75</v>
      </c>
      <c r="R1361" t="s">
        <v>3632</v>
      </c>
      <c r="S1361" t="s">
        <v>195</v>
      </c>
      <c r="T1361" t="s">
        <v>107</v>
      </c>
      <c r="U1361">
        <v>0</v>
      </c>
      <c r="V1361">
        <v>0</v>
      </c>
    </row>
    <row r="1362" spans="1:22">
      <c r="A1362">
        <v>13344</v>
      </c>
      <c r="B1362" t="s">
        <v>651</v>
      </c>
      <c r="C1362" t="s">
        <v>299</v>
      </c>
      <c r="D1362" t="s">
        <v>3511</v>
      </c>
      <c r="E1362">
        <v>1</v>
      </c>
      <c r="F1362" t="s">
        <v>102</v>
      </c>
      <c r="G1362" t="s">
        <v>73</v>
      </c>
      <c r="H1362">
        <v>5061633</v>
      </c>
      <c r="I1362" t="s">
        <v>3567</v>
      </c>
      <c r="J1362">
        <v>108000</v>
      </c>
      <c r="K1362">
        <v>108000</v>
      </c>
      <c r="L1362">
        <v>98280</v>
      </c>
      <c r="M1362">
        <v>72334.282699999996</v>
      </c>
      <c r="N1362">
        <v>72334.282699999996</v>
      </c>
      <c r="O1362">
        <v>100</v>
      </c>
      <c r="P1362">
        <v>9</v>
      </c>
      <c r="Q1362" t="s">
        <v>75</v>
      </c>
      <c r="R1362" t="s">
        <v>3632</v>
      </c>
      <c r="S1362" t="s">
        <v>195</v>
      </c>
      <c r="T1362" t="s">
        <v>117</v>
      </c>
      <c r="U1362">
        <v>0</v>
      </c>
      <c r="V1362">
        <v>0</v>
      </c>
    </row>
    <row r="1363" spans="1:22">
      <c r="A1363">
        <v>13344</v>
      </c>
      <c r="B1363" t="s">
        <v>310</v>
      </c>
      <c r="C1363" t="s">
        <v>299</v>
      </c>
      <c r="D1363" t="s">
        <v>3511</v>
      </c>
      <c r="E1363">
        <v>1</v>
      </c>
      <c r="F1363" t="s">
        <v>102</v>
      </c>
      <c r="G1363" t="s">
        <v>73</v>
      </c>
      <c r="H1363">
        <v>5061633</v>
      </c>
      <c r="I1363" t="s">
        <v>3567</v>
      </c>
      <c r="J1363">
        <v>27500</v>
      </c>
      <c r="K1363">
        <v>27500</v>
      </c>
      <c r="L1363">
        <v>25025</v>
      </c>
      <c r="M1363">
        <v>17583.411199999999</v>
      </c>
      <c r="N1363">
        <v>17583.411199999999</v>
      </c>
      <c r="O1363">
        <v>100</v>
      </c>
      <c r="P1363">
        <v>9</v>
      </c>
      <c r="Q1363" t="s">
        <v>75</v>
      </c>
      <c r="R1363" t="s">
        <v>3632</v>
      </c>
      <c r="S1363" t="s">
        <v>195</v>
      </c>
      <c r="T1363" t="s">
        <v>133</v>
      </c>
      <c r="U1363">
        <v>0</v>
      </c>
      <c r="V1363">
        <v>0</v>
      </c>
    </row>
    <row r="1364" spans="1:22">
      <c r="A1364">
        <v>13344</v>
      </c>
      <c r="B1364" t="s">
        <v>105</v>
      </c>
      <c r="C1364" t="s">
        <v>106</v>
      </c>
      <c r="D1364" t="s">
        <v>3511</v>
      </c>
      <c r="E1364">
        <v>1</v>
      </c>
      <c r="F1364" t="s">
        <v>102</v>
      </c>
      <c r="G1364" t="s">
        <v>73</v>
      </c>
      <c r="H1364">
        <v>5061633</v>
      </c>
      <c r="I1364" t="s">
        <v>3567</v>
      </c>
      <c r="J1364">
        <v>86600</v>
      </c>
      <c r="K1364">
        <v>86600</v>
      </c>
      <c r="L1364">
        <v>78806</v>
      </c>
      <c r="M1364">
        <v>55167.3102</v>
      </c>
      <c r="N1364">
        <v>55167.3102</v>
      </c>
      <c r="O1364">
        <v>100</v>
      </c>
      <c r="P1364">
        <v>9</v>
      </c>
      <c r="Q1364" t="s">
        <v>75</v>
      </c>
      <c r="R1364" t="s">
        <v>3632</v>
      </c>
      <c r="S1364" t="s">
        <v>195</v>
      </c>
      <c r="T1364" t="s">
        <v>107</v>
      </c>
      <c r="U1364">
        <v>0</v>
      </c>
      <c r="V1364">
        <v>0</v>
      </c>
    </row>
    <row r="1365" spans="1:22">
      <c r="A1365">
        <v>12840</v>
      </c>
      <c r="B1365" t="s">
        <v>2829</v>
      </c>
      <c r="C1365" t="s">
        <v>2830</v>
      </c>
      <c r="D1365" t="s">
        <v>3234</v>
      </c>
      <c r="E1365">
        <v>0.05</v>
      </c>
      <c r="F1365" t="s">
        <v>154</v>
      </c>
      <c r="G1365" t="s">
        <v>73</v>
      </c>
      <c r="H1365">
        <v>5061683</v>
      </c>
      <c r="I1365" t="s">
        <v>3567</v>
      </c>
      <c r="J1365">
        <v>22065</v>
      </c>
      <c r="K1365">
        <v>441300</v>
      </c>
      <c r="L1365">
        <v>22065</v>
      </c>
      <c r="M1365">
        <v>441300</v>
      </c>
      <c r="N1365">
        <v>22065</v>
      </c>
      <c r="O1365">
        <v>100</v>
      </c>
      <c r="P1365">
        <v>0</v>
      </c>
      <c r="Q1365" t="s">
        <v>75</v>
      </c>
      <c r="R1365" t="s">
        <v>1966</v>
      </c>
      <c r="S1365" t="s">
        <v>195</v>
      </c>
      <c r="T1365" t="s">
        <v>2831</v>
      </c>
      <c r="U1365">
        <v>0</v>
      </c>
      <c r="V1365">
        <v>0</v>
      </c>
    </row>
    <row r="1366" spans="1:22">
      <c r="A1366">
        <v>13340</v>
      </c>
      <c r="B1366" t="s">
        <v>358</v>
      </c>
      <c r="C1366" t="s">
        <v>127</v>
      </c>
      <c r="D1366" t="s">
        <v>3511</v>
      </c>
      <c r="E1366">
        <v>1</v>
      </c>
      <c r="F1366" t="s">
        <v>2599</v>
      </c>
      <c r="G1366" t="s">
        <v>73</v>
      </c>
      <c r="H1366">
        <v>5061637</v>
      </c>
      <c r="I1366" t="s">
        <v>3567</v>
      </c>
      <c r="J1366">
        <v>7780</v>
      </c>
      <c r="K1366">
        <v>38900</v>
      </c>
      <c r="L1366">
        <v>7780</v>
      </c>
      <c r="M1366">
        <v>24759.296300000002</v>
      </c>
      <c r="N1366">
        <v>4951.8592600000002</v>
      </c>
      <c r="O1366">
        <v>20</v>
      </c>
      <c r="P1366">
        <v>0</v>
      </c>
      <c r="Q1366" t="s">
        <v>75</v>
      </c>
      <c r="R1366" t="s">
        <v>1965</v>
      </c>
      <c r="S1366" t="s">
        <v>525</v>
      </c>
      <c r="T1366" t="s">
        <v>128</v>
      </c>
      <c r="U1366">
        <v>0</v>
      </c>
      <c r="V1366">
        <v>0</v>
      </c>
    </row>
    <row r="1367" spans="1:22">
      <c r="A1367">
        <v>12446</v>
      </c>
      <c r="B1367" t="s">
        <v>660</v>
      </c>
      <c r="C1367" t="s">
        <v>503</v>
      </c>
      <c r="D1367" t="s">
        <v>3178</v>
      </c>
      <c r="E1367">
        <v>1</v>
      </c>
      <c r="F1367" t="s">
        <v>2599</v>
      </c>
      <c r="G1367" t="s">
        <v>73</v>
      </c>
      <c r="H1367">
        <v>5061639</v>
      </c>
      <c r="I1367" t="s">
        <v>3567</v>
      </c>
      <c r="J1367">
        <v>18940</v>
      </c>
      <c r="K1367">
        <v>94700</v>
      </c>
      <c r="L1367">
        <v>13313</v>
      </c>
      <c r="M1367">
        <v>66562.5</v>
      </c>
      <c r="N1367">
        <v>13312.5</v>
      </c>
      <c r="O1367">
        <v>20</v>
      </c>
      <c r="P1367">
        <v>0</v>
      </c>
      <c r="Q1367" t="s">
        <v>75</v>
      </c>
      <c r="R1367" t="s">
        <v>887</v>
      </c>
      <c r="S1367" t="s">
        <v>525</v>
      </c>
      <c r="T1367" t="s">
        <v>130</v>
      </c>
      <c r="U1367">
        <v>0</v>
      </c>
      <c r="V1367">
        <v>0</v>
      </c>
    </row>
    <row r="1368" spans="1:22">
      <c r="A1368">
        <v>12446</v>
      </c>
      <c r="B1368" t="s">
        <v>108</v>
      </c>
      <c r="C1368" t="s">
        <v>109</v>
      </c>
      <c r="D1368" t="s">
        <v>3178</v>
      </c>
      <c r="E1368">
        <v>1</v>
      </c>
      <c r="F1368" t="s">
        <v>2599</v>
      </c>
      <c r="G1368" t="s">
        <v>73</v>
      </c>
      <c r="H1368">
        <v>5061639</v>
      </c>
      <c r="I1368" t="s">
        <v>3567</v>
      </c>
      <c r="J1368">
        <v>7980</v>
      </c>
      <c r="K1368">
        <v>39900</v>
      </c>
      <c r="L1368">
        <v>5076</v>
      </c>
      <c r="M1368">
        <v>25378.870299999999</v>
      </c>
      <c r="N1368">
        <v>5075.7740599999997</v>
      </c>
      <c r="O1368">
        <v>20</v>
      </c>
      <c r="P1368">
        <v>0</v>
      </c>
      <c r="Q1368" t="s">
        <v>75</v>
      </c>
      <c r="R1368" t="s">
        <v>887</v>
      </c>
      <c r="S1368" t="s">
        <v>525</v>
      </c>
      <c r="T1368" t="s">
        <v>110</v>
      </c>
      <c r="U1368">
        <v>0</v>
      </c>
      <c r="V1368">
        <v>0</v>
      </c>
    </row>
    <row r="1369" spans="1:22">
      <c r="A1369">
        <v>12446</v>
      </c>
      <c r="B1369" t="s">
        <v>3642</v>
      </c>
      <c r="C1369" t="s">
        <v>218</v>
      </c>
      <c r="D1369" t="s">
        <v>3178</v>
      </c>
      <c r="E1369">
        <v>1</v>
      </c>
      <c r="F1369" t="s">
        <v>2599</v>
      </c>
      <c r="G1369" t="s">
        <v>73</v>
      </c>
      <c r="H1369">
        <v>5061639</v>
      </c>
      <c r="I1369" t="s">
        <v>3567</v>
      </c>
      <c r="J1369">
        <v>19040</v>
      </c>
      <c r="K1369">
        <v>95200</v>
      </c>
      <c r="L1369">
        <v>11878</v>
      </c>
      <c r="M1369">
        <v>59392</v>
      </c>
      <c r="N1369">
        <v>11878.4</v>
      </c>
      <c r="O1369">
        <v>20</v>
      </c>
      <c r="P1369">
        <v>0</v>
      </c>
      <c r="Q1369" t="s">
        <v>75</v>
      </c>
      <c r="R1369" t="s">
        <v>887</v>
      </c>
      <c r="S1369" t="s">
        <v>525</v>
      </c>
      <c r="T1369" t="s">
        <v>219</v>
      </c>
      <c r="U1369">
        <v>0</v>
      </c>
      <c r="V1369">
        <v>0</v>
      </c>
    </row>
    <row r="1370" spans="1:22">
      <c r="A1370">
        <v>12446</v>
      </c>
      <c r="B1370" t="s">
        <v>652</v>
      </c>
      <c r="C1370" t="s">
        <v>147</v>
      </c>
      <c r="D1370" t="s">
        <v>3178</v>
      </c>
      <c r="E1370">
        <v>1</v>
      </c>
      <c r="F1370" t="s">
        <v>2599</v>
      </c>
      <c r="G1370" t="s">
        <v>73</v>
      </c>
      <c r="H1370">
        <v>5061639</v>
      </c>
      <c r="I1370" t="s">
        <v>3567</v>
      </c>
      <c r="J1370">
        <v>7660</v>
      </c>
      <c r="K1370">
        <v>38300</v>
      </c>
      <c r="L1370">
        <v>4844</v>
      </c>
      <c r="M1370">
        <v>24220.7513</v>
      </c>
      <c r="N1370">
        <v>4844.1502600000003</v>
      </c>
      <c r="O1370">
        <v>20</v>
      </c>
      <c r="P1370">
        <v>0</v>
      </c>
      <c r="Q1370" t="s">
        <v>75</v>
      </c>
      <c r="R1370" t="s">
        <v>887</v>
      </c>
      <c r="S1370" t="s">
        <v>525</v>
      </c>
      <c r="T1370" t="s">
        <v>128</v>
      </c>
      <c r="U1370">
        <v>0</v>
      </c>
      <c r="V1370">
        <v>0</v>
      </c>
    </row>
    <row r="1371" spans="1:22">
      <c r="A1371">
        <v>12446</v>
      </c>
      <c r="B1371" t="s">
        <v>134</v>
      </c>
      <c r="C1371" t="s">
        <v>135</v>
      </c>
      <c r="D1371" t="s">
        <v>3178</v>
      </c>
      <c r="E1371">
        <v>6.5</v>
      </c>
      <c r="F1371" t="s">
        <v>3643</v>
      </c>
      <c r="G1371" t="s">
        <v>73</v>
      </c>
      <c r="H1371">
        <v>5061640</v>
      </c>
      <c r="I1371" t="s">
        <v>3567</v>
      </c>
      <c r="J1371">
        <v>30810</v>
      </c>
      <c r="K1371">
        <v>23700</v>
      </c>
      <c r="L1371">
        <v>9066</v>
      </c>
      <c r="M1371">
        <v>6974.1772000000001</v>
      </c>
      <c r="N1371">
        <v>9066.4303600000003</v>
      </c>
      <c r="O1371">
        <v>20</v>
      </c>
      <c r="P1371">
        <v>0</v>
      </c>
      <c r="Q1371" t="s">
        <v>75</v>
      </c>
      <c r="R1371" t="s">
        <v>887</v>
      </c>
      <c r="S1371" t="s">
        <v>525</v>
      </c>
      <c r="T1371" t="s">
        <v>136</v>
      </c>
      <c r="U1371">
        <v>0</v>
      </c>
      <c r="V1371">
        <v>0</v>
      </c>
    </row>
    <row r="1372" spans="1:22">
      <c r="A1372">
        <v>11955</v>
      </c>
      <c r="B1372" t="s">
        <v>3593</v>
      </c>
      <c r="C1372" t="s">
        <v>367</v>
      </c>
      <c r="D1372" t="s">
        <v>2246</v>
      </c>
      <c r="E1372">
        <v>6</v>
      </c>
      <c r="F1372" t="s">
        <v>1417</v>
      </c>
      <c r="G1372" t="s">
        <v>73</v>
      </c>
      <c r="H1372">
        <v>5061642</v>
      </c>
      <c r="I1372" t="s">
        <v>3567</v>
      </c>
      <c r="J1372">
        <v>12390</v>
      </c>
      <c r="K1372">
        <v>5900</v>
      </c>
      <c r="L1372">
        <v>4955</v>
      </c>
      <c r="M1372">
        <v>4189</v>
      </c>
      <c r="N1372">
        <v>8796.9</v>
      </c>
      <c r="O1372">
        <v>35</v>
      </c>
      <c r="P1372">
        <v>21</v>
      </c>
      <c r="Q1372" t="s">
        <v>75</v>
      </c>
      <c r="R1372" t="s">
        <v>3575</v>
      </c>
      <c r="S1372" t="s">
        <v>525</v>
      </c>
      <c r="T1372" t="s">
        <v>3582</v>
      </c>
      <c r="U1372">
        <v>0</v>
      </c>
      <c r="V1372">
        <v>0</v>
      </c>
    </row>
    <row r="1373" spans="1:22">
      <c r="A1373">
        <v>11955</v>
      </c>
      <c r="B1373" t="s">
        <v>3598</v>
      </c>
      <c r="C1373" t="s">
        <v>1004</v>
      </c>
      <c r="D1373" t="s">
        <v>2246</v>
      </c>
      <c r="E1373">
        <v>28</v>
      </c>
      <c r="F1373" t="s">
        <v>1417</v>
      </c>
      <c r="G1373" t="s">
        <v>73</v>
      </c>
      <c r="H1373">
        <v>5061642</v>
      </c>
      <c r="I1373" t="s">
        <v>3567</v>
      </c>
      <c r="J1373">
        <v>69580</v>
      </c>
      <c r="K1373">
        <v>7100</v>
      </c>
      <c r="L1373">
        <v>27832</v>
      </c>
      <c r="M1373">
        <v>5041</v>
      </c>
      <c r="N1373">
        <v>49401.8</v>
      </c>
      <c r="O1373">
        <v>35</v>
      </c>
      <c r="P1373">
        <v>21</v>
      </c>
      <c r="Q1373" t="s">
        <v>75</v>
      </c>
      <c r="R1373" t="s">
        <v>3575</v>
      </c>
      <c r="S1373" t="s">
        <v>525</v>
      </c>
      <c r="T1373" t="s">
        <v>85</v>
      </c>
      <c r="U1373">
        <v>0</v>
      </c>
      <c r="V1373">
        <v>0</v>
      </c>
    </row>
    <row r="1374" spans="1:22">
      <c r="A1374">
        <v>11955</v>
      </c>
      <c r="B1374" t="s">
        <v>3599</v>
      </c>
      <c r="C1374" t="s">
        <v>1004</v>
      </c>
      <c r="D1374" t="s">
        <v>2246</v>
      </c>
      <c r="E1374">
        <v>7</v>
      </c>
      <c r="F1374" t="s">
        <v>1417</v>
      </c>
      <c r="G1374" t="s">
        <v>73</v>
      </c>
      <c r="H1374">
        <v>5061642</v>
      </c>
      <c r="I1374" t="s">
        <v>3567</v>
      </c>
      <c r="J1374">
        <v>9555</v>
      </c>
      <c r="K1374">
        <v>3900</v>
      </c>
      <c r="L1374">
        <v>3823</v>
      </c>
      <c r="M1374">
        <v>2769</v>
      </c>
      <c r="N1374">
        <v>6784.05</v>
      </c>
      <c r="O1374">
        <v>35</v>
      </c>
      <c r="P1374">
        <v>21</v>
      </c>
      <c r="Q1374" t="s">
        <v>75</v>
      </c>
      <c r="R1374" t="s">
        <v>3575</v>
      </c>
      <c r="S1374" t="s">
        <v>525</v>
      </c>
      <c r="T1374" t="s">
        <v>85</v>
      </c>
      <c r="U1374">
        <v>0</v>
      </c>
      <c r="V1374">
        <v>0</v>
      </c>
    </row>
    <row r="1375" spans="1:22">
      <c r="A1375">
        <v>11955</v>
      </c>
      <c r="B1375" t="s">
        <v>3576</v>
      </c>
      <c r="C1375" t="s">
        <v>367</v>
      </c>
      <c r="D1375" t="s">
        <v>2246</v>
      </c>
      <c r="E1375">
        <v>1</v>
      </c>
      <c r="F1375" t="s">
        <v>1417</v>
      </c>
      <c r="G1375" t="s">
        <v>73</v>
      </c>
      <c r="H1375">
        <v>5061642</v>
      </c>
      <c r="I1375" t="s">
        <v>3567</v>
      </c>
      <c r="J1375">
        <v>2240</v>
      </c>
      <c r="K1375">
        <v>6400</v>
      </c>
      <c r="L1375">
        <v>896</v>
      </c>
      <c r="M1375">
        <v>6394.7332999999999</v>
      </c>
      <c r="N1375">
        <v>2238.1566550000002</v>
      </c>
      <c r="O1375">
        <v>35</v>
      </c>
      <c r="P1375">
        <v>21</v>
      </c>
      <c r="Q1375" t="s">
        <v>75</v>
      </c>
      <c r="R1375" t="s">
        <v>3575</v>
      </c>
      <c r="S1375" t="s">
        <v>525</v>
      </c>
      <c r="T1375" t="s">
        <v>141</v>
      </c>
      <c r="U1375">
        <v>0</v>
      </c>
      <c r="V1375">
        <v>0</v>
      </c>
    </row>
    <row r="1376" spans="1:22">
      <c r="A1376">
        <v>11955</v>
      </c>
      <c r="B1376" t="s">
        <v>3578</v>
      </c>
      <c r="C1376" t="s">
        <v>3285</v>
      </c>
      <c r="D1376" t="s">
        <v>2246</v>
      </c>
      <c r="E1376">
        <v>6</v>
      </c>
      <c r="F1376" t="s">
        <v>1417</v>
      </c>
      <c r="G1376" t="s">
        <v>73</v>
      </c>
      <c r="H1376">
        <v>5061642</v>
      </c>
      <c r="I1376" t="s">
        <v>3567</v>
      </c>
      <c r="J1376">
        <v>15540</v>
      </c>
      <c r="K1376">
        <v>7400</v>
      </c>
      <c r="L1376">
        <v>6216</v>
      </c>
      <c r="M1376">
        <v>5254</v>
      </c>
      <c r="N1376">
        <v>11033.4</v>
      </c>
      <c r="O1376">
        <v>35</v>
      </c>
      <c r="P1376">
        <v>21</v>
      </c>
      <c r="Q1376" t="s">
        <v>75</v>
      </c>
      <c r="R1376" t="s">
        <v>3575</v>
      </c>
      <c r="S1376" t="s">
        <v>525</v>
      </c>
      <c r="T1376" t="s">
        <v>287</v>
      </c>
      <c r="U1376">
        <v>0</v>
      </c>
      <c r="V1376">
        <v>0</v>
      </c>
    </row>
    <row r="1377" spans="1:22">
      <c r="A1377">
        <v>11955</v>
      </c>
      <c r="B1377" t="s">
        <v>3573</v>
      </c>
      <c r="C1377" t="s">
        <v>3574</v>
      </c>
      <c r="D1377" t="s">
        <v>2246</v>
      </c>
      <c r="E1377">
        <v>21</v>
      </c>
      <c r="F1377" t="s">
        <v>1417</v>
      </c>
      <c r="G1377" t="s">
        <v>73</v>
      </c>
      <c r="H1377">
        <v>5061642</v>
      </c>
      <c r="I1377" t="s">
        <v>3567</v>
      </c>
      <c r="J1377">
        <v>177870</v>
      </c>
      <c r="K1377">
        <v>24200</v>
      </c>
      <c r="L1377">
        <v>71147</v>
      </c>
      <c r="M1377">
        <v>17182</v>
      </c>
      <c r="N1377">
        <v>126287.7</v>
      </c>
      <c r="O1377">
        <v>35</v>
      </c>
      <c r="P1377">
        <v>21</v>
      </c>
      <c r="Q1377" t="s">
        <v>75</v>
      </c>
      <c r="R1377" t="s">
        <v>3575</v>
      </c>
      <c r="S1377" t="s">
        <v>525</v>
      </c>
      <c r="T1377" t="s">
        <v>85</v>
      </c>
      <c r="U1377">
        <v>0</v>
      </c>
      <c r="V1377">
        <v>0</v>
      </c>
    </row>
    <row r="1378" spans="1:22">
      <c r="A1378">
        <v>11955</v>
      </c>
      <c r="B1378" t="s">
        <v>907</v>
      </c>
      <c r="C1378" t="s">
        <v>367</v>
      </c>
      <c r="D1378" t="s">
        <v>2246</v>
      </c>
      <c r="E1378">
        <v>1</v>
      </c>
      <c r="F1378" t="s">
        <v>1417</v>
      </c>
      <c r="G1378" t="s">
        <v>73</v>
      </c>
      <c r="H1378">
        <v>5061642</v>
      </c>
      <c r="I1378" t="s">
        <v>3567</v>
      </c>
      <c r="J1378">
        <v>5320</v>
      </c>
      <c r="K1378">
        <v>15200</v>
      </c>
      <c r="L1378">
        <v>2128</v>
      </c>
      <c r="M1378">
        <v>13990.497499999999</v>
      </c>
      <c r="N1378">
        <v>4896.6741249999995</v>
      </c>
      <c r="O1378">
        <v>35</v>
      </c>
      <c r="P1378">
        <v>21</v>
      </c>
      <c r="Q1378" t="s">
        <v>75</v>
      </c>
      <c r="R1378" t="s">
        <v>3575</v>
      </c>
      <c r="S1378" t="s">
        <v>525</v>
      </c>
      <c r="T1378" t="s">
        <v>141</v>
      </c>
      <c r="U1378">
        <v>0</v>
      </c>
      <c r="V1378">
        <v>0</v>
      </c>
    </row>
    <row r="1379" spans="1:22">
      <c r="A1379">
        <v>11955</v>
      </c>
      <c r="B1379" t="s">
        <v>3580</v>
      </c>
      <c r="C1379" t="s">
        <v>3581</v>
      </c>
      <c r="D1379" t="s">
        <v>2246</v>
      </c>
      <c r="E1379">
        <v>6</v>
      </c>
      <c r="F1379" t="s">
        <v>1417</v>
      </c>
      <c r="G1379" t="s">
        <v>73</v>
      </c>
      <c r="H1379">
        <v>5061642</v>
      </c>
      <c r="I1379" t="s">
        <v>3567</v>
      </c>
      <c r="J1379">
        <v>5040</v>
      </c>
      <c r="K1379">
        <v>2400</v>
      </c>
      <c r="L1379">
        <v>2016</v>
      </c>
      <c r="M1379">
        <v>1704</v>
      </c>
      <c r="N1379">
        <v>3578.4</v>
      </c>
      <c r="O1379">
        <v>35</v>
      </c>
      <c r="P1379">
        <v>21</v>
      </c>
      <c r="Q1379" t="s">
        <v>75</v>
      </c>
      <c r="R1379" t="s">
        <v>3575</v>
      </c>
      <c r="S1379" t="s">
        <v>525</v>
      </c>
      <c r="T1379" t="s">
        <v>3582</v>
      </c>
      <c r="U1379">
        <v>0</v>
      </c>
      <c r="V1379">
        <v>0</v>
      </c>
    </row>
    <row r="1380" spans="1:22">
      <c r="A1380">
        <v>11955</v>
      </c>
      <c r="B1380" t="s">
        <v>3583</v>
      </c>
      <c r="C1380" t="s">
        <v>519</v>
      </c>
      <c r="D1380" t="s">
        <v>2246</v>
      </c>
      <c r="E1380">
        <v>1</v>
      </c>
      <c r="F1380" t="s">
        <v>1417</v>
      </c>
      <c r="G1380" t="s">
        <v>73</v>
      </c>
      <c r="H1380">
        <v>5061642</v>
      </c>
      <c r="I1380" t="s">
        <v>3567</v>
      </c>
      <c r="J1380">
        <v>2380</v>
      </c>
      <c r="K1380">
        <v>6800</v>
      </c>
      <c r="L1380">
        <v>748</v>
      </c>
      <c r="M1380">
        <v>4624</v>
      </c>
      <c r="N1380">
        <v>1618.4</v>
      </c>
      <c r="O1380">
        <v>35</v>
      </c>
      <c r="P1380">
        <v>24</v>
      </c>
      <c r="Q1380" t="s">
        <v>75</v>
      </c>
      <c r="R1380" t="s">
        <v>3575</v>
      </c>
      <c r="S1380" t="s">
        <v>525</v>
      </c>
      <c r="T1380" t="s">
        <v>436</v>
      </c>
      <c r="U1380">
        <v>0</v>
      </c>
      <c r="V1380">
        <v>0</v>
      </c>
    </row>
    <row r="1381" spans="1:22">
      <c r="A1381">
        <v>11955</v>
      </c>
      <c r="B1381" t="s">
        <v>3584</v>
      </c>
      <c r="C1381" t="s">
        <v>519</v>
      </c>
      <c r="D1381" t="s">
        <v>2246</v>
      </c>
      <c r="E1381">
        <v>1</v>
      </c>
      <c r="F1381" t="s">
        <v>1417</v>
      </c>
      <c r="G1381" t="s">
        <v>73</v>
      </c>
      <c r="H1381">
        <v>5061642</v>
      </c>
      <c r="I1381" t="s">
        <v>3567</v>
      </c>
      <c r="J1381">
        <v>19145</v>
      </c>
      <c r="K1381">
        <v>54700</v>
      </c>
      <c r="L1381">
        <v>6017</v>
      </c>
      <c r="M1381">
        <v>37196</v>
      </c>
      <c r="N1381">
        <v>13018.6</v>
      </c>
      <c r="O1381">
        <v>35</v>
      </c>
      <c r="P1381">
        <v>24</v>
      </c>
      <c r="Q1381" t="s">
        <v>75</v>
      </c>
      <c r="R1381" t="s">
        <v>3575</v>
      </c>
      <c r="S1381" t="s">
        <v>525</v>
      </c>
      <c r="T1381" t="s">
        <v>436</v>
      </c>
      <c r="U1381">
        <v>0</v>
      </c>
      <c r="V1381">
        <v>0</v>
      </c>
    </row>
    <row r="1382" spans="1:22">
      <c r="A1382">
        <v>11955</v>
      </c>
      <c r="B1382" t="s">
        <v>3579</v>
      </c>
      <c r="C1382" t="s">
        <v>630</v>
      </c>
      <c r="D1382" t="s">
        <v>2246</v>
      </c>
      <c r="E1382">
        <v>6</v>
      </c>
      <c r="F1382" t="s">
        <v>1417</v>
      </c>
      <c r="G1382" t="s">
        <v>73</v>
      </c>
      <c r="H1382">
        <v>5061642</v>
      </c>
      <c r="I1382" t="s">
        <v>3567</v>
      </c>
      <c r="J1382">
        <v>18270</v>
      </c>
      <c r="K1382">
        <v>8700</v>
      </c>
      <c r="L1382">
        <v>8352</v>
      </c>
      <c r="M1382">
        <v>6351</v>
      </c>
      <c r="N1382">
        <v>13337.1</v>
      </c>
      <c r="O1382">
        <v>35</v>
      </c>
      <c r="P1382">
        <v>19</v>
      </c>
      <c r="Q1382" t="s">
        <v>75</v>
      </c>
      <c r="R1382" t="s">
        <v>3575</v>
      </c>
      <c r="S1382" t="s">
        <v>525</v>
      </c>
      <c r="T1382" t="s">
        <v>462</v>
      </c>
      <c r="U1382">
        <v>0</v>
      </c>
      <c r="V1382">
        <v>0</v>
      </c>
    </row>
    <row r="1383" spans="1:22">
      <c r="A1383">
        <v>11955</v>
      </c>
      <c r="B1383" t="s">
        <v>3588</v>
      </c>
      <c r="C1383" t="s">
        <v>3589</v>
      </c>
      <c r="D1383" t="s">
        <v>2246</v>
      </c>
      <c r="E1383">
        <v>24</v>
      </c>
      <c r="F1383" t="s">
        <v>1417</v>
      </c>
      <c r="G1383" t="s">
        <v>73</v>
      </c>
      <c r="H1383">
        <v>5061642</v>
      </c>
      <c r="I1383" t="s">
        <v>3567</v>
      </c>
      <c r="J1383">
        <v>236880</v>
      </c>
      <c r="K1383">
        <v>28200</v>
      </c>
      <c r="L1383">
        <v>108286</v>
      </c>
      <c r="M1383">
        <v>20586</v>
      </c>
      <c r="N1383">
        <v>172922.4</v>
      </c>
      <c r="O1383">
        <v>35</v>
      </c>
      <c r="P1383">
        <v>19</v>
      </c>
      <c r="Q1383" t="s">
        <v>75</v>
      </c>
      <c r="R1383" t="s">
        <v>3575</v>
      </c>
      <c r="S1383" t="s">
        <v>525</v>
      </c>
      <c r="T1383" t="s">
        <v>462</v>
      </c>
      <c r="U1383">
        <v>0</v>
      </c>
      <c r="V1383">
        <v>0</v>
      </c>
    </row>
    <row r="1384" spans="1:22">
      <c r="A1384">
        <v>11955</v>
      </c>
      <c r="B1384" t="s">
        <v>3590</v>
      </c>
      <c r="C1384" t="s">
        <v>3591</v>
      </c>
      <c r="D1384" t="s">
        <v>2246</v>
      </c>
      <c r="E1384">
        <v>24</v>
      </c>
      <c r="F1384" t="s">
        <v>1417</v>
      </c>
      <c r="G1384" t="s">
        <v>73</v>
      </c>
      <c r="H1384">
        <v>5061642</v>
      </c>
      <c r="I1384" t="s">
        <v>3567</v>
      </c>
      <c r="J1384">
        <v>235200</v>
      </c>
      <c r="K1384">
        <v>28000</v>
      </c>
      <c r="L1384">
        <v>107517</v>
      </c>
      <c r="M1384">
        <v>20440</v>
      </c>
      <c r="N1384">
        <v>171696</v>
      </c>
      <c r="O1384">
        <v>35</v>
      </c>
      <c r="P1384">
        <v>19</v>
      </c>
      <c r="Q1384" t="s">
        <v>75</v>
      </c>
      <c r="R1384" t="s">
        <v>3575</v>
      </c>
      <c r="S1384" t="s">
        <v>525</v>
      </c>
      <c r="T1384" t="s">
        <v>462</v>
      </c>
      <c r="U1384">
        <v>0</v>
      </c>
      <c r="V1384">
        <v>0</v>
      </c>
    </row>
    <row r="1385" spans="1:22">
      <c r="A1385">
        <v>11955</v>
      </c>
      <c r="B1385" t="s">
        <v>909</v>
      </c>
      <c r="C1385" t="s">
        <v>519</v>
      </c>
      <c r="D1385" t="s">
        <v>2246</v>
      </c>
      <c r="E1385">
        <v>1</v>
      </c>
      <c r="F1385" t="s">
        <v>1417</v>
      </c>
      <c r="G1385" t="s">
        <v>73</v>
      </c>
      <c r="H1385">
        <v>5061642</v>
      </c>
      <c r="I1385" t="s">
        <v>3567</v>
      </c>
      <c r="J1385">
        <v>4200</v>
      </c>
      <c r="K1385">
        <v>12000</v>
      </c>
      <c r="L1385">
        <v>1320</v>
      </c>
      <c r="M1385">
        <v>7819.5263999999997</v>
      </c>
      <c r="N1385">
        <v>2736.8342399999997</v>
      </c>
      <c r="O1385">
        <v>35</v>
      </c>
      <c r="P1385">
        <v>24</v>
      </c>
      <c r="Q1385" t="s">
        <v>75</v>
      </c>
      <c r="R1385" t="s">
        <v>3575</v>
      </c>
      <c r="S1385" t="s">
        <v>525</v>
      </c>
      <c r="T1385" t="s">
        <v>436</v>
      </c>
      <c r="U1385">
        <v>0</v>
      </c>
      <c r="V1385">
        <v>0</v>
      </c>
    </row>
    <row r="1386" spans="1:22">
      <c r="A1386">
        <v>11955</v>
      </c>
      <c r="B1386" t="s">
        <v>909</v>
      </c>
      <c r="C1386" t="s">
        <v>519</v>
      </c>
      <c r="D1386" t="s">
        <v>2246</v>
      </c>
      <c r="E1386">
        <v>1</v>
      </c>
      <c r="F1386" t="s">
        <v>1417</v>
      </c>
      <c r="G1386" t="s">
        <v>73</v>
      </c>
      <c r="H1386">
        <v>5061642</v>
      </c>
      <c r="I1386" t="s">
        <v>3567</v>
      </c>
      <c r="J1386">
        <v>4200</v>
      </c>
      <c r="K1386">
        <v>12000</v>
      </c>
      <c r="L1386">
        <v>1320</v>
      </c>
      <c r="M1386">
        <v>7819.5263999999997</v>
      </c>
      <c r="N1386">
        <v>2736.8342399999997</v>
      </c>
      <c r="O1386">
        <v>35</v>
      </c>
      <c r="P1386">
        <v>24</v>
      </c>
      <c r="Q1386" t="s">
        <v>75</v>
      </c>
      <c r="R1386" t="s">
        <v>3575</v>
      </c>
      <c r="S1386" t="s">
        <v>525</v>
      </c>
      <c r="T1386" t="s">
        <v>436</v>
      </c>
      <c r="U1386">
        <v>0</v>
      </c>
      <c r="V1386">
        <v>0</v>
      </c>
    </row>
    <row r="1387" spans="1:22">
      <c r="A1387">
        <v>11955</v>
      </c>
      <c r="B1387" t="s">
        <v>3597</v>
      </c>
      <c r="C1387" t="s">
        <v>477</v>
      </c>
      <c r="D1387" t="s">
        <v>2246</v>
      </c>
      <c r="E1387">
        <v>1</v>
      </c>
      <c r="F1387" t="s">
        <v>1417</v>
      </c>
      <c r="G1387" t="s">
        <v>73</v>
      </c>
      <c r="H1387">
        <v>5061642</v>
      </c>
      <c r="I1387" t="s">
        <v>3567</v>
      </c>
      <c r="J1387">
        <v>2870</v>
      </c>
      <c r="K1387">
        <v>8200</v>
      </c>
      <c r="L1387">
        <v>1148</v>
      </c>
      <c r="M1387">
        <v>5822</v>
      </c>
      <c r="N1387">
        <v>2037.7</v>
      </c>
      <c r="O1387">
        <v>35</v>
      </c>
      <c r="P1387">
        <v>21</v>
      </c>
      <c r="Q1387" t="s">
        <v>75</v>
      </c>
      <c r="R1387" t="s">
        <v>3575</v>
      </c>
      <c r="S1387" t="s">
        <v>525</v>
      </c>
      <c r="T1387" t="s">
        <v>436</v>
      </c>
      <c r="U1387">
        <v>0</v>
      </c>
      <c r="V1387">
        <v>0</v>
      </c>
    </row>
    <row r="1388" spans="1:22">
      <c r="A1388">
        <v>11955</v>
      </c>
      <c r="B1388" t="s">
        <v>3595</v>
      </c>
      <c r="C1388" t="s">
        <v>3596</v>
      </c>
      <c r="D1388" t="s">
        <v>2246</v>
      </c>
      <c r="E1388">
        <v>1</v>
      </c>
      <c r="F1388" t="s">
        <v>1417</v>
      </c>
      <c r="G1388" t="s">
        <v>73</v>
      </c>
      <c r="H1388">
        <v>5061642</v>
      </c>
      <c r="I1388" t="s">
        <v>3567</v>
      </c>
      <c r="J1388">
        <v>2730</v>
      </c>
      <c r="K1388">
        <v>7800</v>
      </c>
      <c r="L1388">
        <v>858</v>
      </c>
      <c r="M1388">
        <v>5304</v>
      </c>
      <c r="N1388">
        <v>1856.4</v>
      </c>
      <c r="O1388">
        <v>35</v>
      </c>
      <c r="P1388">
        <v>24</v>
      </c>
      <c r="Q1388" t="s">
        <v>75</v>
      </c>
      <c r="R1388" t="s">
        <v>3575</v>
      </c>
      <c r="S1388" t="s">
        <v>525</v>
      </c>
      <c r="T1388" t="s">
        <v>436</v>
      </c>
      <c r="U1388">
        <v>0</v>
      </c>
      <c r="V1388">
        <v>0</v>
      </c>
    </row>
    <row r="1389" spans="1:22">
      <c r="A1389">
        <v>11955</v>
      </c>
      <c r="B1389" t="s">
        <v>3585</v>
      </c>
      <c r="C1389" t="s">
        <v>519</v>
      </c>
      <c r="D1389" t="s">
        <v>2246</v>
      </c>
      <c r="E1389">
        <v>1</v>
      </c>
      <c r="F1389" t="s">
        <v>1417</v>
      </c>
      <c r="G1389" t="s">
        <v>73</v>
      </c>
      <c r="H1389">
        <v>5061642</v>
      </c>
      <c r="I1389" t="s">
        <v>3567</v>
      </c>
      <c r="J1389">
        <v>26740</v>
      </c>
      <c r="K1389">
        <v>76400</v>
      </c>
      <c r="L1389">
        <v>8404</v>
      </c>
      <c r="M1389">
        <v>51952</v>
      </c>
      <c r="N1389">
        <v>18183.2</v>
      </c>
      <c r="O1389">
        <v>35</v>
      </c>
      <c r="P1389">
        <v>24</v>
      </c>
      <c r="Q1389" t="s">
        <v>75</v>
      </c>
      <c r="R1389" t="s">
        <v>3575</v>
      </c>
      <c r="S1389" t="s">
        <v>525</v>
      </c>
      <c r="T1389" t="s">
        <v>436</v>
      </c>
      <c r="U1389">
        <v>0</v>
      </c>
      <c r="V1389">
        <v>0</v>
      </c>
    </row>
    <row r="1390" spans="1:22">
      <c r="A1390">
        <v>11955</v>
      </c>
      <c r="B1390" t="s">
        <v>3586</v>
      </c>
      <c r="C1390" t="s">
        <v>519</v>
      </c>
      <c r="D1390" t="s">
        <v>2246</v>
      </c>
      <c r="E1390">
        <v>1</v>
      </c>
      <c r="F1390" t="s">
        <v>1417</v>
      </c>
      <c r="G1390" t="s">
        <v>73</v>
      </c>
      <c r="H1390">
        <v>5061642</v>
      </c>
      <c r="I1390" t="s">
        <v>3567</v>
      </c>
      <c r="J1390">
        <v>15575</v>
      </c>
      <c r="K1390">
        <v>44500</v>
      </c>
      <c r="L1390">
        <v>4895</v>
      </c>
      <c r="M1390">
        <v>30260</v>
      </c>
      <c r="N1390">
        <v>10591</v>
      </c>
      <c r="O1390">
        <v>35</v>
      </c>
      <c r="P1390">
        <v>24</v>
      </c>
      <c r="Q1390" t="s">
        <v>75</v>
      </c>
      <c r="R1390" t="s">
        <v>3575</v>
      </c>
      <c r="S1390" t="s">
        <v>525</v>
      </c>
      <c r="T1390" t="s">
        <v>436</v>
      </c>
      <c r="U1390">
        <v>0</v>
      </c>
      <c r="V1390">
        <v>0</v>
      </c>
    </row>
    <row r="1391" spans="1:22">
      <c r="A1391">
        <v>11955</v>
      </c>
      <c r="B1391" t="s">
        <v>3587</v>
      </c>
      <c r="C1391" t="s">
        <v>519</v>
      </c>
      <c r="D1391" t="s">
        <v>2246</v>
      </c>
      <c r="E1391">
        <v>1</v>
      </c>
      <c r="F1391" t="s">
        <v>1417</v>
      </c>
      <c r="G1391" t="s">
        <v>73</v>
      </c>
      <c r="H1391">
        <v>5061642</v>
      </c>
      <c r="I1391" t="s">
        <v>3567</v>
      </c>
      <c r="J1391">
        <v>26145</v>
      </c>
      <c r="K1391">
        <v>74700</v>
      </c>
      <c r="L1391">
        <v>8217</v>
      </c>
      <c r="M1391">
        <v>50796</v>
      </c>
      <c r="N1391">
        <v>17778.599999999999</v>
      </c>
      <c r="O1391">
        <v>35</v>
      </c>
      <c r="P1391">
        <v>24</v>
      </c>
      <c r="Q1391" t="s">
        <v>75</v>
      </c>
      <c r="R1391" t="s">
        <v>3575</v>
      </c>
      <c r="S1391" t="s">
        <v>525</v>
      </c>
      <c r="T1391" t="s">
        <v>436</v>
      </c>
      <c r="U1391">
        <v>0</v>
      </c>
      <c r="V1391">
        <v>0</v>
      </c>
    </row>
    <row r="1392" spans="1:22">
      <c r="A1392">
        <v>11955</v>
      </c>
      <c r="B1392" t="s">
        <v>3592</v>
      </c>
      <c r="C1392" t="s">
        <v>519</v>
      </c>
      <c r="D1392" t="s">
        <v>2246</v>
      </c>
      <c r="E1392">
        <v>1</v>
      </c>
      <c r="F1392" t="s">
        <v>1417</v>
      </c>
      <c r="G1392" t="s">
        <v>73</v>
      </c>
      <c r="H1392">
        <v>5061642</v>
      </c>
      <c r="I1392" t="s">
        <v>3567</v>
      </c>
      <c r="J1392">
        <v>4480</v>
      </c>
      <c r="K1392">
        <v>12800</v>
      </c>
      <c r="L1392">
        <v>1792</v>
      </c>
      <c r="M1392">
        <v>9088</v>
      </c>
      <c r="N1392">
        <v>3180.8</v>
      </c>
      <c r="O1392">
        <v>35</v>
      </c>
      <c r="P1392">
        <v>21</v>
      </c>
      <c r="Q1392" t="s">
        <v>75</v>
      </c>
      <c r="R1392" t="s">
        <v>3575</v>
      </c>
      <c r="S1392" t="s">
        <v>525</v>
      </c>
      <c r="T1392" t="s">
        <v>436</v>
      </c>
      <c r="U1392">
        <v>0</v>
      </c>
      <c r="V1392">
        <v>0</v>
      </c>
    </row>
    <row r="1393" spans="1:22">
      <c r="A1393">
        <v>11955</v>
      </c>
      <c r="B1393" t="s">
        <v>3594</v>
      </c>
      <c r="C1393" t="s">
        <v>519</v>
      </c>
      <c r="D1393" t="s">
        <v>2246</v>
      </c>
      <c r="E1393">
        <v>1</v>
      </c>
      <c r="F1393" t="s">
        <v>1417</v>
      </c>
      <c r="G1393" t="s">
        <v>73</v>
      </c>
      <c r="H1393">
        <v>5061642</v>
      </c>
      <c r="I1393" t="s">
        <v>3567</v>
      </c>
      <c r="J1393">
        <v>11095</v>
      </c>
      <c r="K1393">
        <v>31700</v>
      </c>
      <c r="L1393">
        <v>3487</v>
      </c>
      <c r="M1393">
        <v>21556</v>
      </c>
      <c r="N1393">
        <v>7544.6</v>
      </c>
      <c r="O1393">
        <v>35</v>
      </c>
      <c r="P1393">
        <v>24</v>
      </c>
      <c r="Q1393" t="s">
        <v>75</v>
      </c>
      <c r="R1393" t="s">
        <v>3575</v>
      </c>
      <c r="S1393" t="s">
        <v>525</v>
      </c>
      <c r="T1393" t="s">
        <v>462</v>
      </c>
      <c r="U1393">
        <v>0</v>
      </c>
      <c r="V1393">
        <v>0</v>
      </c>
    </row>
    <row r="1394" spans="1:22">
      <c r="A1394">
        <v>11955</v>
      </c>
      <c r="B1394" t="s">
        <v>3600</v>
      </c>
      <c r="C1394" t="s">
        <v>286</v>
      </c>
      <c r="D1394" t="s">
        <v>2246</v>
      </c>
      <c r="E1394">
        <v>1</v>
      </c>
      <c r="F1394" t="s">
        <v>1417</v>
      </c>
      <c r="G1394" t="s">
        <v>73</v>
      </c>
      <c r="H1394">
        <v>5061642</v>
      </c>
      <c r="I1394" t="s">
        <v>3567</v>
      </c>
      <c r="J1394">
        <v>2170</v>
      </c>
      <c r="K1394">
        <v>6200</v>
      </c>
      <c r="L1394">
        <v>868</v>
      </c>
      <c r="M1394">
        <v>4402</v>
      </c>
      <c r="N1394">
        <v>1540.7</v>
      </c>
      <c r="O1394">
        <v>35</v>
      </c>
      <c r="P1394">
        <v>21</v>
      </c>
      <c r="Q1394" t="s">
        <v>75</v>
      </c>
      <c r="R1394" t="s">
        <v>3575</v>
      </c>
      <c r="S1394" t="s">
        <v>525</v>
      </c>
      <c r="T1394" t="s">
        <v>85</v>
      </c>
      <c r="U1394">
        <v>0</v>
      </c>
      <c r="V1394">
        <v>0</v>
      </c>
    </row>
    <row r="1395" spans="1:22">
      <c r="A1395">
        <v>11955</v>
      </c>
      <c r="B1395" t="s">
        <v>783</v>
      </c>
      <c r="C1395" t="s">
        <v>286</v>
      </c>
      <c r="D1395" t="s">
        <v>2246</v>
      </c>
      <c r="E1395">
        <v>1</v>
      </c>
      <c r="F1395" t="s">
        <v>1417</v>
      </c>
      <c r="G1395" t="s">
        <v>73</v>
      </c>
      <c r="H1395">
        <v>5061642</v>
      </c>
      <c r="I1395" t="s">
        <v>3567</v>
      </c>
      <c r="J1395">
        <v>5215</v>
      </c>
      <c r="K1395">
        <v>14900</v>
      </c>
      <c r="L1395">
        <v>2086</v>
      </c>
      <c r="M1395">
        <v>10579</v>
      </c>
      <c r="N1395">
        <v>3702.65</v>
      </c>
      <c r="O1395">
        <v>35</v>
      </c>
      <c r="P1395">
        <v>21</v>
      </c>
      <c r="Q1395" t="s">
        <v>75</v>
      </c>
      <c r="R1395" t="s">
        <v>3575</v>
      </c>
      <c r="S1395" t="s">
        <v>525</v>
      </c>
      <c r="T1395" t="s">
        <v>627</v>
      </c>
      <c r="U1395">
        <v>0</v>
      </c>
      <c r="V1395">
        <v>0</v>
      </c>
    </row>
    <row r="1396" spans="1:22">
      <c r="A1396">
        <v>13433</v>
      </c>
      <c r="B1396" t="s">
        <v>3644</v>
      </c>
      <c r="C1396" t="s">
        <v>3645</v>
      </c>
      <c r="D1396" t="s">
        <v>3567</v>
      </c>
      <c r="E1396">
        <v>1</v>
      </c>
      <c r="F1396" t="s">
        <v>96</v>
      </c>
      <c r="G1396" t="s">
        <v>73</v>
      </c>
      <c r="H1396">
        <v>4009176</v>
      </c>
      <c r="I1396" t="s">
        <v>3567</v>
      </c>
      <c r="J1396">
        <v>30000</v>
      </c>
      <c r="K1396">
        <v>30000</v>
      </c>
      <c r="L1396">
        <v>27000</v>
      </c>
      <c r="M1396">
        <v>23100</v>
      </c>
      <c r="N1396">
        <v>23100</v>
      </c>
      <c r="O1396">
        <v>100</v>
      </c>
      <c r="P1396">
        <v>10</v>
      </c>
      <c r="Q1396" t="s">
        <v>75</v>
      </c>
      <c r="R1396" t="s">
        <v>97</v>
      </c>
      <c r="S1396" t="s">
        <v>98</v>
      </c>
      <c r="T1396" t="s">
        <v>155</v>
      </c>
      <c r="U1396">
        <v>0</v>
      </c>
      <c r="V1396">
        <v>0</v>
      </c>
    </row>
    <row r="1397" spans="1:22">
      <c r="A1397">
        <v>13433</v>
      </c>
      <c r="B1397" t="s">
        <v>3646</v>
      </c>
      <c r="C1397" t="s">
        <v>313</v>
      </c>
      <c r="D1397" t="s">
        <v>3567</v>
      </c>
      <c r="E1397">
        <v>1</v>
      </c>
      <c r="F1397" t="s">
        <v>96</v>
      </c>
      <c r="G1397" t="s">
        <v>73</v>
      </c>
      <c r="H1397">
        <v>4009176</v>
      </c>
      <c r="I1397" t="s">
        <v>3567</v>
      </c>
      <c r="J1397">
        <v>20000</v>
      </c>
      <c r="K1397">
        <v>20000</v>
      </c>
      <c r="L1397">
        <v>18000</v>
      </c>
      <c r="M1397">
        <v>13323.7508</v>
      </c>
      <c r="N1397">
        <v>13323.7508</v>
      </c>
      <c r="O1397">
        <v>100</v>
      </c>
      <c r="P1397">
        <v>10</v>
      </c>
      <c r="Q1397" t="s">
        <v>75</v>
      </c>
      <c r="R1397" t="s">
        <v>97</v>
      </c>
      <c r="S1397" t="s">
        <v>98</v>
      </c>
      <c r="T1397" t="s">
        <v>314</v>
      </c>
      <c r="U1397">
        <v>0</v>
      </c>
      <c r="V1397">
        <v>0</v>
      </c>
    </row>
    <row r="1398" spans="1:22">
      <c r="A1398">
        <v>13433</v>
      </c>
      <c r="B1398" t="s">
        <v>316</v>
      </c>
      <c r="C1398" t="s">
        <v>317</v>
      </c>
      <c r="D1398" t="s">
        <v>3567</v>
      </c>
      <c r="E1398">
        <v>1</v>
      </c>
      <c r="F1398" t="s">
        <v>96</v>
      </c>
      <c r="G1398" t="s">
        <v>73</v>
      </c>
      <c r="H1398">
        <v>4009176</v>
      </c>
      <c r="I1398" t="s">
        <v>3567</v>
      </c>
      <c r="J1398">
        <v>75000</v>
      </c>
      <c r="K1398">
        <v>75000</v>
      </c>
      <c r="L1398">
        <v>63750</v>
      </c>
      <c r="M1398">
        <v>51234.108899999999</v>
      </c>
      <c r="N1398">
        <v>51234.108899999999</v>
      </c>
      <c r="O1398">
        <v>100</v>
      </c>
      <c r="P1398">
        <v>15</v>
      </c>
      <c r="Q1398" t="s">
        <v>75</v>
      </c>
      <c r="R1398" t="s">
        <v>97</v>
      </c>
      <c r="S1398" t="s">
        <v>98</v>
      </c>
      <c r="T1398" t="s">
        <v>318</v>
      </c>
      <c r="U1398">
        <v>0</v>
      </c>
      <c r="V1398">
        <v>0</v>
      </c>
    </row>
    <row r="1399" spans="1:22">
      <c r="A1399">
        <v>13263</v>
      </c>
      <c r="B1399" t="s">
        <v>137</v>
      </c>
      <c r="C1399" t="s">
        <v>127</v>
      </c>
      <c r="D1399" t="s">
        <v>3567</v>
      </c>
      <c r="E1399">
        <v>1</v>
      </c>
      <c r="F1399" t="s">
        <v>144</v>
      </c>
      <c r="G1399" t="s">
        <v>73</v>
      </c>
      <c r="H1399">
        <v>5061686</v>
      </c>
      <c r="I1399" t="s">
        <v>3567</v>
      </c>
      <c r="J1399">
        <v>25360</v>
      </c>
      <c r="K1399">
        <v>31700</v>
      </c>
      <c r="L1399">
        <v>25360</v>
      </c>
      <c r="M1399">
        <v>20306.419300000001</v>
      </c>
      <c r="N1399">
        <v>16245.13544</v>
      </c>
      <c r="O1399">
        <v>80</v>
      </c>
      <c r="P1399">
        <v>0</v>
      </c>
      <c r="Q1399" t="s">
        <v>75</v>
      </c>
      <c r="R1399" t="s">
        <v>3647</v>
      </c>
      <c r="S1399" t="s">
        <v>195</v>
      </c>
      <c r="T1399" t="s">
        <v>128</v>
      </c>
      <c r="U1399">
        <v>0</v>
      </c>
      <c r="V1399">
        <v>0</v>
      </c>
    </row>
    <row r="1400" spans="1:22">
      <c r="A1400">
        <v>13263</v>
      </c>
      <c r="B1400" t="s">
        <v>207</v>
      </c>
      <c r="C1400" t="s">
        <v>208</v>
      </c>
      <c r="D1400" t="s">
        <v>3567</v>
      </c>
      <c r="E1400">
        <v>6.5</v>
      </c>
      <c r="F1400" t="s">
        <v>144</v>
      </c>
      <c r="G1400" t="s">
        <v>73</v>
      </c>
      <c r="H1400">
        <v>5061686</v>
      </c>
      <c r="I1400" t="s">
        <v>3567</v>
      </c>
      <c r="J1400">
        <v>123240</v>
      </c>
      <c r="K1400">
        <v>23700</v>
      </c>
      <c r="L1400">
        <v>123240</v>
      </c>
      <c r="M1400">
        <v>6953.81</v>
      </c>
      <c r="N1400">
        <v>36159.811999999998</v>
      </c>
      <c r="O1400">
        <v>80</v>
      </c>
      <c r="P1400">
        <v>0</v>
      </c>
      <c r="Q1400" t="s">
        <v>75</v>
      </c>
      <c r="R1400" t="s">
        <v>3647</v>
      </c>
      <c r="S1400" t="s">
        <v>195</v>
      </c>
      <c r="T1400" t="s">
        <v>136</v>
      </c>
      <c r="U1400">
        <v>0</v>
      </c>
      <c r="V1400">
        <v>0</v>
      </c>
    </row>
    <row r="1401" spans="1:22">
      <c r="A1401">
        <v>13265</v>
      </c>
      <c r="B1401" t="s">
        <v>358</v>
      </c>
      <c r="C1401" t="s">
        <v>127</v>
      </c>
      <c r="D1401" t="s">
        <v>3567</v>
      </c>
      <c r="E1401">
        <v>1</v>
      </c>
      <c r="F1401" t="s">
        <v>206</v>
      </c>
      <c r="G1401" t="s">
        <v>73</v>
      </c>
      <c r="H1401">
        <v>5061692</v>
      </c>
      <c r="I1401" t="s">
        <v>3567</v>
      </c>
      <c r="J1401">
        <v>38900</v>
      </c>
      <c r="K1401">
        <v>38900</v>
      </c>
      <c r="L1401">
        <v>24759</v>
      </c>
      <c r="M1401">
        <v>24759.296300000002</v>
      </c>
      <c r="N1401">
        <v>24759.296300000002</v>
      </c>
      <c r="O1401">
        <v>100</v>
      </c>
      <c r="P1401">
        <v>0</v>
      </c>
      <c r="Q1401" t="s">
        <v>75</v>
      </c>
      <c r="R1401" t="s">
        <v>3648</v>
      </c>
      <c r="S1401" t="s">
        <v>195</v>
      </c>
      <c r="T1401" t="s">
        <v>128</v>
      </c>
      <c r="U1401">
        <v>0</v>
      </c>
      <c r="V1401">
        <v>0</v>
      </c>
    </row>
    <row r="1402" spans="1:22">
      <c r="A1402">
        <v>13265</v>
      </c>
      <c r="B1402" t="s">
        <v>207</v>
      </c>
      <c r="C1402" t="s">
        <v>208</v>
      </c>
      <c r="D1402" t="s">
        <v>3567</v>
      </c>
      <c r="E1402">
        <v>6.5</v>
      </c>
      <c r="F1402" t="s">
        <v>206</v>
      </c>
      <c r="G1402" t="s">
        <v>73</v>
      </c>
      <c r="H1402">
        <v>5061692</v>
      </c>
      <c r="I1402" t="s">
        <v>3567</v>
      </c>
      <c r="J1402">
        <v>154050</v>
      </c>
      <c r="K1402">
        <v>23700</v>
      </c>
      <c r="L1402">
        <v>45201</v>
      </c>
      <c r="M1402">
        <v>6953.81</v>
      </c>
      <c r="N1402">
        <v>45199.764999999999</v>
      </c>
      <c r="O1402">
        <v>100</v>
      </c>
      <c r="P1402">
        <v>0</v>
      </c>
      <c r="Q1402" t="s">
        <v>75</v>
      </c>
      <c r="R1402" t="s">
        <v>3648</v>
      </c>
      <c r="S1402" t="s">
        <v>195</v>
      </c>
      <c r="T1402" t="s">
        <v>136</v>
      </c>
      <c r="U1402">
        <v>0</v>
      </c>
      <c r="V1402">
        <v>0</v>
      </c>
    </row>
    <row r="1403" spans="1:22">
      <c r="A1403">
        <v>12817</v>
      </c>
      <c r="B1403" t="s">
        <v>3649</v>
      </c>
      <c r="C1403" t="s">
        <v>3650</v>
      </c>
      <c r="D1403" t="s">
        <v>3178</v>
      </c>
      <c r="E1403">
        <v>1</v>
      </c>
      <c r="F1403" t="s">
        <v>154</v>
      </c>
      <c r="G1403" t="s">
        <v>73</v>
      </c>
      <c r="H1403">
        <v>5061658</v>
      </c>
      <c r="I1403" t="s">
        <v>3567</v>
      </c>
      <c r="J1403">
        <v>27000</v>
      </c>
      <c r="K1403">
        <v>27000</v>
      </c>
      <c r="L1403">
        <v>27000</v>
      </c>
      <c r="M1403">
        <v>27000</v>
      </c>
      <c r="N1403">
        <v>27000</v>
      </c>
      <c r="O1403">
        <v>100</v>
      </c>
      <c r="P1403">
        <v>0</v>
      </c>
      <c r="Q1403" t="s">
        <v>75</v>
      </c>
      <c r="R1403" t="s">
        <v>3616</v>
      </c>
      <c r="S1403" t="s">
        <v>88</v>
      </c>
      <c r="T1403" t="s">
        <v>2831</v>
      </c>
      <c r="U1403">
        <v>0</v>
      </c>
      <c r="V1403">
        <v>0</v>
      </c>
    </row>
    <row r="1404" spans="1:22">
      <c r="A1404">
        <v>13263</v>
      </c>
      <c r="B1404" t="s">
        <v>2829</v>
      </c>
      <c r="C1404" t="s">
        <v>2830</v>
      </c>
      <c r="D1404" t="s">
        <v>3567</v>
      </c>
      <c r="E1404">
        <v>0.05</v>
      </c>
      <c r="F1404" t="s">
        <v>154</v>
      </c>
      <c r="G1404" t="s">
        <v>73</v>
      </c>
      <c r="H1404">
        <v>5061689</v>
      </c>
      <c r="I1404" t="s">
        <v>3567</v>
      </c>
      <c r="J1404">
        <v>22065</v>
      </c>
      <c r="K1404">
        <v>441300</v>
      </c>
      <c r="L1404">
        <v>22065</v>
      </c>
      <c r="M1404">
        <v>441300</v>
      </c>
      <c r="N1404">
        <v>22065</v>
      </c>
      <c r="O1404">
        <v>100</v>
      </c>
      <c r="P1404">
        <v>0</v>
      </c>
      <c r="Q1404" t="s">
        <v>75</v>
      </c>
      <c r="R1404" t="s">
        <v>3647</v>
      </c>
      <c r="S1404" t="s">
        <v>195</v>
      </c>
      <c r="T1404" t="s">
        <v>2831</v>
      </c>
      <c r="U1404">
        <v>0</v>
      </c>
      <c r="V1404">
        <v>0</v>
      </c>
    </row>
    <row r="1405" spans="1:22">
      <c r="A1405">
        <v>13266</v>
      </c>
      <c r="B1405" t="s">
        <v>137</v>
      </c>
      <c r="C1405" t="s">
        <v>127</v>
      </c>
      <c r="D1405" t="s">
        <v>3567</v>
      </c>
      <c r="E1405">
        <v>1</v>
      </c>
      <c r="F1405" t="s">
        <v>138</v>
      </c>
      <c r="G1405" t="s">
        <v>73</v>
      </c>
      <c r="H1405">
        <v>5061693</v>
      </c>
      <c r="I1405" t="s">
        <v>3567</v>
      </c>
      <c r="J1405">
        <v>31700</v>
      </c>
      <c r="K1405">
        <v>31700</v>
      </c>
      <c r="L1405">
        <v>20306</v>
      </c>
      <c r="M1405">
        <v>20306.419300000001</v>
      </c>
      <c r="N1405">
        <v>20306.419300000001</v>
      </c>
      <c r="O1405">
        <v>100</v>
      </c>
      <c r="P1405">
        <v>0</v>
      </c>
      <c r="Q1405" t="s">
        <v>75</v>
      </c>
      <c r="R1405" t="s">
        <v>3651</v>
      </c>
      <c r="S1405" t="s">
        <v>195</v>
      </c>
      <c r="T1405" t="s">
        <v>128</v>
      </c>
      <c r="U1405">
        <v>0</v>
      </c>
      <c r="V1405">
        <v>0</v>
      </c>
    </row>
    <row r="1406" spans="1:22">
      <c r="A1406">
        <v>13266</v>
      </c>
      <c r="B1406" t="s">
        <v>139</v>
      </c>
      <c r="C1406" t="s">
        <v>140</v>
      </c>
      <c r="D1406" t="s">
        <v>3567</v>
      </c>
      <c r="E1406">
        <v>1</v>
      </c>
      <c r="F1406" t="s">
        <v>138</v>
      </c>
      <c r="G1406" t="s">
        <v>73</v>
      </c>
      <c r="H1406">
        <v>5061693</v>
      </c>
      <c r="I1406" t="s">
        <v>3567</v>
      </c>
      <c r="J1406">
        <v>2400</v>
      </c>
      <c r="K1406">
        <v>2400</v>
      </c>
      <c r="L1406">
        <v>1702</v>
      </c>
      <c r="M1406">
        <v>1702.0373</v>
      </c>
      <c r="N1406">
        <v>1702.0373</v>
      </c>
      <c r="O1406">
        <v>100</v>
      </c>
      <c r="P1406">
        <v>0</v>
      </c>
      <c r="Q1406" t="s">
        <v>75</v>
      </c>
      <c r="R1406" t="s">
        <v>3651</v>
      </c>
      <c r="S1406" t="s">
        <v>195</v>
      </c>
      <c r="T1406" t="s">
        <v>141</v>
      </c>
      <c r="U1406">
        <v>0</v>
      </c>
      <c r="V1406">
        <v>0</v>
      </c>
    </row>
    <row r="1407" spans="1:22">
      <c r="A1407">
        <v>13266</v>
      </c>
      <c r="B1407" t="s">
        <v>134</v>
      </c>
      <c r="C1407" t="s">
        <v>135</v>
      </c>
      <c r="D1407" t="s">
        <v>3567</v>
      </c>
      <c r="E1407">
        <v>5.5</v>
      </c>
      <c r="F1407" t="s">
        <v>138</v>
      </c>
      <c r="G1407" t="s">
        <v>73</v>
      </c>
      <c r="H1407">
        <v>5061693</v>
      </c>
      <c r="I1407" t="s">
        <v>3567</v>
      </c>
      <c r="J1407">
        <v>130350</v>
      </c>
      <c r="K1407">
        <v>23700</v>
      </c>
      <c r="L1407">
        <v>38429</v>
      </c>
      <c r="M1407">
        <v>6986.8074999999999</v>
      </c>
      <c r="N1407">
        <v>38427.441250000003</v>
      </c>
      <c r="O1407">
        <v>100</v>
      </c>
      <c r="P1407">
        <v>0</v>
      </c>
      <c r="Q1407" t="s">
        <v>75</v>
      </c>
      <c r="R1407" t="s">
        <v>3651</v>
      </c>
      <c r="S1407" t="s">
        <v>195</v>
      </c>
      <c r="T1407" t="s">
        <v>136</v>
      </c>
      <c r="U1407">
        <v>0</v>
      </c>
      <c r="V1407">
        <v>0</v>
      </c>
    </row>
    <row r="1408" spans="1:22">
      <c r="A1408">
        <v>13435</v>
      </c>
      <c r="B1408" t="s">
        <v>3430</v>
      </c>
      <c r="C1408" t="s">
        <v>100</v>
      </c>
      <c r="D1408" t="s">
        <v>3567</v>
      </c>
      <c r="E1408">
        <v>1</v>
      </c>
      <c r="F1408" t="s">
        <v>183</v>
      </c>
      <c r="G1408" t="s">
        <v>73</v>
      </c>
      <c r="H1408">
        <v>4009173</v>
      </c>
      <c r="I1408" t="s">
        <v>3567</v>
      </c>
      <c r="J1408">
        <v>262000</v>
      </c>
      <c r="K1408">
        <v>262000</v>
      </c>
      <c r="L1408">
        <v>182470</v>
      </c>
      <c r="M1408">
        <v>182470</v>
      </c>
      <c r="N1408">
        <v>182470</v>
      </c>
      <c r="O1408">
        <v>100</v>
      </c>
      <c r="P1408">
        <v>0</v>
      </c>
      <c r="Q1408" t="s">
        <v>75</v>
      </c>
      <c r="R1408" t="s">
        <v>161</v>
      </c>
      <c r="S1408" t="s">
        <v>122</v>
      </c>
      <c r="T1408" t="s">
        <v>229</v>
      </c>
      <c r="U1408">
        <v>0</v>
      </c>
      <c r="V1408">
        <v>0</v>
      </c>
    </row>
    <row r="1409" spans="1:22">
      <c r="A1409">
        <v>10315</v>
      </c>
      <c r="B1409" t="s">
        <v>70</v>
      </c>
      <c r="C1409" t="s">
        <v>71</v>
      </c>
      <c r="D1409" t="s">
        <v>690</v>
      </c>
      <c r="E1409">
        <v>1</v>
      </c>
      <c r="F1409" t="s">
        <v>72</v>
      </c>
      <c r="G1409" t="s">
        <v>340</v>
      </c>
      <c r="H1409">
        <v>7006317</v>
      </c>
      <c r="I1409" t="s">
        <v>3567</v>
      </c>
      <c r="J1409">
        <v>-3597000</v>
      </c>
      <c r="K1409">
        <v>3597000</v>
      </c>
      <c r="L1409">
        <v>-3273270</v>
      </c>
      <c r="M1409">
        <v>3050765.9438</v>
      </c>
      <c r="N1409">
        <v>-3050765.9438</v>
      </c>
      <c r="O1409">
        <v>100</v>
      </c>
      <c r="P1409">
        <v>9</v>
      </c>
      <c r="Q1409" t="s">
        <v>145</v>
      </c>
      <c r="R1409" t="s">
        <v>257</v>
      </c>
      <c r="S1409" t="s">
        <v>88</v>
      </c>
      <c r="T1409" t="s">
        <v>77</v>
      </c>
      <c r="U1409">
        <v>0</v>
      </c>
      <c r="V1409">
        <v>0</v>
      </c>
    </row>
    <row r="1410" spans="1:22">
      <c r="A1410">
        <v>10315</v>
      </c>
      <c r="B1410" t="s">
        <v>83</v>
      </c>
      <c r="C1410" t="s">
        <v>84</v>
      </c>
      <c r="D1410" t="s">
        <v>690</v>
      </c>
      <c r="E1410">
        <v>1</v>
      </c>
      <c r="F1410" t="s">
        <v>72</v>
      </c>
      <c r="G1410" t="s">
        <v>340</v>
      </c>
      <c r="H1410">
        <v>7006317</v>
      </c>
      <c r="I1410" t="s">
        <v>3567</v>
      </c>
      <c r="J1410">
        <v>-8600</v>
      </c>
      <c r="K1410">
        <v>8600</v>
      </c>
      <c r="L1410">
        <v>-6966</v>
      </c>
      <c r="M1410">
        <v>4486.3364000000001</v>
      </c>
      <c r="N1410">
        <v>-4486.3364000000001</v>
      </c>
      <c r="O1410">
        <v>100</v>
      </c>
      <c r="P1410">
        <v>19</v>
      </c>
      <c r="Q1410" t="s">
        <v>145</v>
      </c>
      <c r="R1410" t="s">
        <v>257</v>
      </c>
      <c r="S1410" t="s">
        <v>88</v>
      </c>
      <c r="T1410" t="s">
        <v>85</v>
      </c>
      <c r="U1410">
        <v>0</v>
      </c>
      <c r="V1410">
        <v>0</v>
      </c>
    </row>
    <row r="1411" spans="1:22">
      <c r="A1411">
        <v>10315</v>
      </c>
      <c r="B1411" t="s">
        <v>387</v>
      </c>
      <c r="C1411" t="s">
        <v>82</v>
      </c>
      <c r="D1411" t="s">
        <v>690</v>
      </c>
      <c r="E1411">
        <v>1</v>
      </c>
      <c r="F1411" t="s">
        <v>72</v>
      </c>
      <c r="G1411" t="s">
        <v>340</v>
      </c>
      <c r="H1411">
        <v>7006317</v>
      </c>
      <c r="I1411" t="s">
        <v>3567</v>
      </c>
      <c r="J1411">
        <v>-399000</v>
      </c>
      <c r="K1411">
        <v>399000</v>
      </c>
      <c r="L1411">
        <v>-323190</v>
      </c>
      <c r="M1411">
        <v>318180.50589999999</v>
      </c>
      <c r="N1411">
        <v>-318180.50589999999</v>
      </c>
      <c r="O1411">
        <v>100</v>
      </c>
      <c r="P1411">
        <v>19</v>
      </c>
      <c r="Q1411" t="s">
        <v>145</v>
      </c>
      <c r="R1411" t="s">
        <v>257</v>
      </c>
      <c r="S1411" t="s">
        <v>88</v>
      </c>
      <c r="T1411" t="s">
        <v>77</v>
      </c>
      <c r="U1411">
        <v>0</v>
      </c>
      <c r="V1411">
        <v>0</v>
      </c>
    </row>
    <row r="1412" spans="1:22">
      <c r="A1412">
        <v>10315</v>
      </c>
      <c r="B1412" t="s">
        <v>90</v>
      </c>
      <c r="C1412" t="s">
        <v>91</v>
      </c>
      <c r="D1412" t="s">
        <v>690</v>
      </c>
      <c r="E1412">
        <v>1</v>
      </c>
      <c r="F1412" t="s">
        <v>72</v>
      </c>
      <c r="G1412" t="s">
        <v>340</v>
      </c>
      <c r="H1412">
        <v>7006317</v>
      </c>
      <c r="I1412" t="s">
        <v>3567</v>
      </c>
      <c r="J1412">
        <v>-155000</v>
      </c>
      <c r="K1412">
        <v>155000</v>
      </c>
      <c r="L1412">
        <v>-125550</v>
      </c>
      <c r="M1412">
        <v>114179.1642</v>
      </c>
      <c r="N1412">
        <v>-114179.1642</v>
      </c>
      <c r="O1412">
        <v>100</v>
      </c>
      <c r="P1412">
        <v>19</v>
      </c>
      <c r="Q1412" t="s">
        <v>145</v>
      </c>
      <c r="R1412" t="s">
        <v>257</v>
      </c>
      <c r="S1412" t="s">
        <v>88</v>
      </c>
      <c r="T1412" t="s">
        <v>92</v>
      </c>
      <c r="U1412">
        <v>0</v>
      </c>
      <c r="V1412">
        <v>0</v>
      </c>
    </row>
    <row r="1413" spans="1:22">
      <c r="A1413">
        <v>10315</v>
      </c>
      <c r="B1413" t="s">
        <v>93</v>
      </c>
      <c r="C1413" t="s">
        <v>79</v>
      </c>
      <c r="D1413" t="s">
        <v>690</v>
      </c>
      <c r="E1413">
        <v>1</v>
      </c>
      <c r="F1413" t="s">
        <v>72</v>
      </c>
      <c r="G1413" t="s">
        <v>340</v>
      </c>
      <c r="H1413">
        <v>7006317</v>
      </c>
      <c r="I1413" t="s">
        <v>3567</v>
      </c>
      <c r="J1413">
        <v>-236000</v>
      </c>
      <c r="K1413">
        <v>236000</v>
      </c>
      <c r="L1413">
        <v>-191160</v>
      </c>
      <c r="M1413">
        <v>186811.54519999999</v>
      </c>
      <c r="N1413">
        <v>-186811.54519999999</v>
      </c>
      <c r="O1413">
        <v>100</v>
      </c>
      <c r="P1413">
        <v>19</v>
      </c>
      <c r="Q1413" t="s">
        <v>145</v>
      </c>
      <c r="R1413" t="s">
        <v>257</v>
      </c>
      <c r="S1413" t="s">
        <v>88</v>
      </c>
      <c r="T1413" t="s">
        <v>80</v>
      </c>
      <c r="U1413">
        <v>0</v>
      </c>
      <c r="V1413">
        <v>0</v>
      </c>
    </row>
    <row r="1414" spans="1:22">
      <c r="A1414">
        <v>10315</v>
      </c>
      <c r="B1414" t="s">
        <v>78</v>
      </c>
      <c r="C1414" t="s">
        <v>79</v>
      </c>
      <c r="D1414" t="s">
        <v>690</v>
      </c>
      <c r="E1414">
        <v>1</v>
      </c>
      <c r="F1414" t="s">
        <v>72</v>
      </c>
      <c r="G1414" t="s">
        <v>340</v>
      </c>
      <c r="H1414">
        <v>7006317</v>
      </c>
      <c r="I1414" t="s">
        <v>3567</v>
      </c>
      <c r="J1414">
        <v>-224000</v>
      </c>
      <c r="K1414">
        <v>224000</v>
      </c>
      <c r="L1414">
        <v>-181440</v>
      </c>
      <c r="M1414">
        <v>178453.3333</v>
      </c>
      <c r="N1414">
        <v>-178453.3333</v>
      </c>
      <c r="O1414">
        <v>100</v>
      </c>
      <c r="P1414">
        <v>19</v>
      </c>
      <c r="Q1414" t="s">
        <v>145</v>
      </c>
      <c r="R1414" t="s">
        <v>257</v>
      </c>
      <c r="S1414" t="s">
        <v>88</v>
      </c>
      <c r="T1414" t="s">
        <v>80</v>
      </c>
      <c r="U1414">
        <v>0</v>
      </c>
      <c r="V1414">
        <v>0</v>
      </c>
    </row>
    <row r="1415" spans="1:22">
      <c r="A1415">
        <v>13180</v>
      </c>
      <c r="B1415" t="s">
        <v>2466</v>
      </c>
      <c r="C1415" t="s">
        <v>2467</v>
      </c>
      <c r="D1415" t="s">
        <v>3511</v>
      </c>
      <c r="E1415">
        <v>1</v>
      </c>
      <c r="F1415" t="s">
        <v>154</v>
      </c>
      <c r="G1415" t="s">
        <v>73</v>
      </c>
      <c r="H1415">
        <v>5061661</v>
      </c>
      <c r="I1415" t="s">
        <v>3567</v>
      </c>
      <c r="J1415">
        <v>2300</v>
      </c>
      <c r="K1415">
        <v>2300</v>
      </c>
      <c r="L1415">
        <v>2300</v>
      </c>
      <c r="M1415">
        <v>1800</v>
      </c>
      <c r="N1415">
        <v>1800</v>
      </c>
      <c r="O1415">
        <v>100</v>
      </c>
      <c r="P1415">
        <v>0</v>
      </c>
      <c r="Q1415" t="s">
        <v>75</v>
      </c>
      <c r="R1415" t="s">
        <v>3635</v>
      </c>
      <c r="S1415" t="s">
        <v>158</v>
      </c>
      <c r="T1415" t="s">
        <v>621</v>
      </c>
      <c r="U1415">
        <v>0</v>
      </c>
      <c r="V1415">
        <v>0</v>
      </c>
    </row>
    <row r="1416" spans="1:22">
      <c r="A1416">
        <v>13184</v>
      </c>
      <c r="B1416" t="s">
        <v>2466</v>
      </c>
      <c r="C1416" t="s">
        <v>2467</v>
      </c>
      <c r="D1416" t="s">
        <v>3511</v>
      </c>
      <c r="E1416">
        <v>1</v>
      </c>
      <c r="F1416" t="s">
        <v>154</v>
      </c>
      <c r="G1416" t="s">
        <v>73</v>
      </c>
      <c r="H1416">
        <v>5061665</v>
      </c>
      <c r="I1416" t="s">
        <v>3567</v>
      </c>
      <c r="J1416">
        <v>2300</v>
      </c>
      <c r="K1416">
        <v>2300</v>
      </c>
      <c r="L1416">
        <v>2300</v>
      </c>
      <c r="M1416">
        <v>1800</v>
      </c>
      <c r="N1416">
        <v>1800</v>
      </c>
      <c r="O1416">
        <v>100</v>
      </c>
      <c r="P1416">
        <v>0</v>
      </c>
      <c r="Q1416" t="s">
        <v>75</v>
      </c>
      <c r="R1416" t="s">
        <v>3652</v>
      </c>
      <c r="S1416" t="s">
        <v>76</v>
      </c>
      <c r="T1416" t="s">
        <v>621</v>
      </c>
      <c r="U1416">
        <v>0</v>
      </c>
      <c r="V1416">
        <v>0</v>
      </c>
    </row>
    <row r="1417" spans="1:22">
      <c r="A1417">
        <v>13267</v>
      </c>
      <c r="B1417" t="s">
        <v>108</v>
      </c>
      <c r="C1417" t="s">
        <v>109</v>
      </c>
      <c r="D1417" t="s">
        <v>3567</v>
      </c>
      <c r="E1417">
        <v>0.5</v>
      </c>
      <c r="F1417" t="s">
        <v>102</v>
      </c>
      <c r="G1417" t="s">
        <v>73</v>
      </c>
      <c r="H1417">
        <v>5061726</v>
      </c>
      <c r="I1417" t="s">
        <v>3567</v>
      </c>
      <c r="J1417">
        <v>19950</v>
      </c>
      <c r="K1417">
        <v>39900</v>
      </c>
      <c r="L1417">
        <v>18154</v>
      </c>
      <c r="M1417">
        <v>25378.870299999999</v>
      </c>
      <c r="N1417">
        <v>12689.435149999999</v>
      </c>
      <c r="O1417">
        <v>100</v>
      </c>
      <c r="P1417">
        <v>9</v>
      </c>
      <c r="Q1417" t="s">
        <v>75</v>
      </c>
      <c r="R1417" t="s">
        <v>3655</v>
      </c>
      <c r="S1417" t="s">
        <v>195</v>
      </c>
      <c r="T1417" t="s">
        <v>110</v>
      </c>
      <c r="U1417">
        <v>0</v>
      </c>
      <c r="V1417">
        <v>0</v>
      </c>
    </row>
    <row r="1418" spans="1:22">
      <c r="A1418">
        <v>13267</v>
      </c>
      <c r="B1418" t="s">
        <v>137</v>
      </c>
      <c r="C1418" t="s">
        <v>127</v>
      </c>
      <c r="D1418" t="s">
        <v>3567</v>
      </c>
      <c r="E1418">
        <v>1</v>
      </c>
      <c r="F1418" t="s">
        <v>102</v>
      </c>
      <c r="G1418" t="s">
        <v>73</v>
      </c>
      <c r="H1418">
        <v>5061726</v>
      </c>
      <c r="I1418" t="s">
        <v>3567</v>
      </c>
      <c r="J1418">
        <v>31700</v>
      </c>
      <c r="K1418">
        <v>31700</v>
      </c>
      <c r="L1418">
        <v>28847</v>
      </c>
      <c r="M1418">
        <v>20306.419300000001</v>
      </c>
      <c r="N1418">
        <v>20306.419300000001</v>
      </c>
      <c r="O1418">
        <v>100</v>
      </c>
      <c r="P1418">
        <v>9</v>
      </c>
      <c r="Q1418" t="s">
        <v>75</v>
      </c>
      <c r="R1418" t="s">
        <v>3655</v>
      </c>
      <c r="S1418" t="s">
        <v>195</v>
      </c>
      <c r="T1418" t="s">
        <v>128</v>
      </c>
      <c r="U1418">
        <v>0</v>
      </c>
      <c r="V1418">
        <v>0</v>
      </c>
    </row>
    <row r="1419" spans="1:22">
      <c r="A1419">
        <v>13267</v>
      </c>
      <c r="B1419" t="s">
        <v>148</v>
      </c>
      <c r="C1419" t="s">
        <v>106</v>
      </c>
      <c r="D1419" t="s">
        <v>3567</v>
      </c>
      <c r="E1419">
        <v>1</v>
      </c>
      <c r="F1419" t="s">
        <v>102</v>
      </c>
      <c r="G1419" t="s">
        <v>73</v>
      </c>
      <c r="H1419">
        <v>5061726</v>
      </c>
      <c r="I1419" t="s">
        <v>3567</v>
      </c>
      <c r="J1419">
        <v>43900</v>
      </c>
      <c r="K1419">
        <v>43900</v>
      </c>
      <c r="L1419">
        <v>39949</v>
      </c>
      <c r="M1419">
        <v>27746.087599999999</v>
      </c>
      <c r="N1419">
        <v>27746.087599999999</v>
      </c>
      <c r="O1419">
        <v>100</v>
      </c>
      <c r="P1419">
        <v>9</v>
      </c>
      <c r="Q1419" t="s">
        <v>75</v>
      </c>
      <c r="R1419" t="s">
        <v>3655</v>
      </c>
      <c r="S1419" t="s">
        <v>195</v>
      </c>
      <c r="T1419" t="s">
        <v>130</v>
      </c>
      <c r="U1419">
        <v>0</v>
      </c>
      <c r="V1419">
        <v>0</v>
      </c>
    </row>
    <row r="1420" spans="1:22">
      <c r="A1420">
        <v>13267</v>
      </c>
      <c r="B1420" t="s">
        <v>139</v>
      </c>
      <c r="C1420" t="s">
        <v>140</v>
      </c>
      <c r="D1420" t="s">
        <v>3567</v>
      </c>
      <c r="E1420">
        <v>1</v>
      </c>
      <c r="F1420" t="s">
        <v>102</v>
      </c>
      <c r="G1420" t="s">
        <v>73</v>
      </c>
      <c r="H1420">
        <v>5061726</v>
      </c>
      <c r="I1420" t="s">
        <v>3567</v>
      </c>
      <c r="J1420">
        <v>2400</v>
      </c>
      <c r="K1420">
        <v>2400</v>
      </c>
      <c r="L1420">
        <v>2184</v>
      </c>
      <c r="M1420">
        <v>1702.0373</v>
      </c>
      <c r="N1420">
        <v>1702.0373</v>
      </c>
      <c r="O1420">
        <v>100</v>
      </c>
      <c r="P1420">
        <v>9</v>
      </c>
      <c r="Q1420" t="s">
        <v>75</v>
      </c>
      <c r="R1420" t="s">
        <v>3655</v>
      </c>
      <c r="S1420" t="s">
        <v>195</v>
      </c>
      <c r="T1420" t="s">
        <v>141</v>
      </c>
      <c r="U1420">
        <v>0</v>
      </c>
      <c r="V1420">
        <v>0</v>
      </c>
    </row>
    <row r="1421" spans="1:22">
      <c r="A1421">
        <v>13267</v>
      </c>
      <c r="B1421" t="s">
        <v>149</v>
      </c>
      <c r="C1421" t="s">
        <v>150</v>
      </c>
      <c r="D1421" t="s">
        <v>3567</v>
      </c>
      <c r="E1421">
        <v>1</v>
      </c>
      <c r="F1421" t="s">
        <v>102</v>
      </c>
      <c r="G1421" t="s">
        <v>73</v>
      </c>
      <c r="H1421">
        <v>5061726</v>
      </c>
      <c r="I1421" t="s">
        <v>3567</v>
      </c>
      <c r="J1421">
        <v>105000</v>
      </c>
      <c r="K1421">
        <v>105000</v>
      </c>
      <c r="L1421">
        <v>95550</v>
      </c>
      <c r="M1421">
        <v>73844.741200000004</v>
      </c>
      <c r="N1421">
        <v>73844.741200000004</v>
      </c>
      <c r="O1421">
        <v>100</v>
      </c>
      <c r="P1421">
        <v>9</v>
      </c>
      <c r="Q1421" t="s">
        <v>75</v>
      </c>
      <c r="R1421" t="s">
        <v>3655</v>
      </c>
      <c r="S1421" t="s">
        <v>195</v>
      </c>
      <c r="T1421" t="s">
        <v>130</v>
      </c>
      <c r="U1421">
        <v>0</v>
      </c>
      <c r="V1421">
        <v>0</v>
      </c>
    </row>
    <row r="1422" spans="1:22">
      <c r="A1422">
        <v>13267</v>
      </c>
      <c r="B1422" t="s">
        <v>300</v>
      </c>
      <c r="C1422" t="s">
        <v>116</v>
      </c>
      <c r="D1422" t="s">
        <v>3567</v>
      </c>
      <c r="E1422">
        <v>1</v>
      </c>
      <c r="F1422" t="s">
        <v>102</v>
      </c>
      <c r="G1422" t="s">
        <v>73</v>
      </c>
      <c r="H1422">
        <v>5061726</v>
      </c>
      <c r="I1422" t="s">
        <v>3567</v>
      </c>
      <c r="J1422">
        <v>112000</v>
      </c>
      <c r="K1422">
        <v>112000</v>
      </c>
      <c r="L1422">
        <v>101920</v>
      </c>
      <c r="M1422">
        <v>74209.377600000007</v>
      </c>
      <c r="N1422">
        <v>74209.377600000007</v>
      </c>
      <c r="O1422">
        <v>100</v>
      </c>
      <c r="P1422">
        <v>9</v>
      </c>
      <c r="Q1422" t="s">
        <v>75</v>
      </c>
      <c r="R1422" t="s">
        <v>3655</v>
      </c>
      <c r="S1422" t="s">
        <v>195</v>
      </c>
      <c r="T1422" t="s">
        <v>133</v>
      </c>
      <c r="U1422">
        <v>0</v>
      </c>
      <c r="V1422">
        <v>0</v>
      </c>
    </row>
    <row r="1423" spans="1:22">
      <c r="A1423">
        <v>13267</v>
      </c>
      <c r="B1423" t="s">
        <v>134</v>
      </c>
      <c r="C1423" t="s">
        <v>135</v>
      </c>
      <c r="D1423" t="s">
        <v>3567</v>
      </c>
      <c r="E1423">
        <v>6</v>
      </c>
      <c r="F1423" t="s">
        <v>102</v>
      </c>
      <c r="G1423" t="s">
        <v>73</v>
      </c>
      <c r="H1423">
        <v>5061726</v>
      </c>
      <c r="I1423" t="s">
        <v>3567</v>
      </c>
      <c r="J1423">
        <v>142200</v>
      </c>
      <c r="K1423">
        <v>23700</v>
      </c>
      <c r="L1423">
        <v>70800</v>
      </c>
      <c r="M1423">
        <v>6986.8074999999999</v>
      </c>
      <c r="N1423">
        <v>41920.845000000001</v>
      </c>
      <c r="O1423">
        <v>100</v>
      </c>
      <c r="P1423">
        <v>0</v>
      </c>
      <c r="Q1423" t="s">
        <v>75</v>
      </c>
      <c r="R1423" t="s">
        <v>3655</v>
      </c>
      <c r="S1423" t="s">
        <v>195</v>
      </c>
      <c r="T1423" t="s">
        <v>136</v>
      </c>
      <c r="U1423">
        <v>0</v>
      </c>
      <c r="V1423">
        <v>0</v>
      </c>
    </row>
    <row r="1424" spans="1:22">
      <c r="A1424">
        <v>11424</v>
      </c>
      <c r="B1424" t="s">
        <v>3446</v>
      </c>
      <c r="C1424" t="s">
        <v>82</v>
      </c>
      <c r="D1424" t="s">
        <v>1653</v>
      </c>
      <c r="E1424">
        <v>1</v>
      </c>
      <c r="F1424" t="s">
        <v>72</v>
      </c>
      <c r="G1424" t="s">
        <v>340</v>
      </c>
      <c r="H1424">
        <v>7006318</v>
      </c>
      <c r="I1424" t="s">
        <v>3567</v>
      </c>
      <c r="J1424">
        <v>-627900</v>
      </c>
      <c r="K1424">
        <v>627900</v>
      </c>
      <c r="L1424">
        <v>-508599</v>
      </c>
      <c r="M1424">
        <v>450240</v>
      </c>
      <c r="N1424">
        <v>-450240</v>
      </c>
      <c r="O1424">
        <v>100</v>
      </c>
      <c r="P1424">
        <v>19</v>
      </c>
      <c r="Q1424" t="s">
        <v>75</v>
      </c>
      <c r="R1424" t="s">
        <v>3447</v>
      </c>
      <c r="S1424" t="s">
        <v>76</v>
      </c>
      <c r="T1424" t="s">
        <v>3448</v>
      </c>
      <c r="U1424">
        <v>30100</v>
      </c>
      <c r="V1424">
        <v>-30100</v>
      </c>
    </row>
    <row r="1425" spans="1:22">
      <c r="A1425">
        <v>11424</v>
      </c>
      <c r="B1425" t="s">
        <v>3449</v>
      </c>
      <c r="C1425" t="s">
        <v>82</v>
      </c>
      <c r="D1425" t="s">
        <v>1653</v>
      </c>
      <c r="E1425">
        <v>-1</v>
      </c>
      <c r="F1425" t="s">
        <v>72</v>
      </c>
      <c r="G1425" t="s">
        <v>340</v>
      </c>
      <c r="H1425">
        <v>7006318</v>
      </c>
      <c r="I1425" t="s">
        <v>3567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100</v>
      </c>
      <c r="P1425">
        <v>19</v>
      </c>
      <c r="Q1425" t="s">
        <v>75</v>
      </c>
      <c r="R1425" t="s">
        <v>3447</v>
      </c>
      <c r="S1425" t="s">
        <v>76</v>
      </c>
      <c r="T1425" t="s">
        <v>294</v>
      </c>
      <c r="U1425">
        <v>30100</v>
      </c>
      <c r="V1425">
        <v>30100</v>
      </c>
    </row>
    <row r="1426" spans="1:22">
      <c r="A1426">
        <v>11424</v>
      </c>
      <c r="B1426" t="s">
        <v>3450</v>
      </c>
      <c r="C1426" t="s">
        <v>2843</v>
      </c>
      <c r="D1426" t="s">
        <v>1653</v>
      </c>
      <c r="E1426">
        <v>1</v>
      </c>
      <c r="F1426" t="s">
        <v>72</v>
      </c>
      <c r="G1426" t="s">
        <v>340</v>
      </c>
      <c r="H1426">
        <v>7006318</v>
      </c>
      <c r="I1426" t="s">
        <v>3567</v>
      </c>
      <c r="J1426">
        <v>-3226000</v>
      </c>
      <c r="K1426">
        <v>3226000</v>
      </c>
      <c r="L1426">
        <v>-2548540</v>
      </c>
      <c r="M1426">
        <v>2290460</v>
      </c>
      <c r="N1426">
        <v>-2290460</v>
      </c>
      <c r="O1426">
        <v>100</v>
      </c>
      <c r="P1426">
        <v>21</v>
      </c>
      <c r="Q1426" t="s">
        <v>75</v>
      </c>
      <c r="R1426" t="s">
        <v>3447</v>
      </c>
      <c r="S1426" t="s">
        <v>76</v>
      </c>
      <c r="T1426" t="s">
        <v>2845</v>
      </c>
      <c r="U1426">
        <v>0</v>
      </c>
      <c r="V1426">
        <v>0</v>
      </c>
    </row>
    <row r="1427" spans="1:22">
      <c r="A1427">
        <v>11424</v>
      </c>
      <c r="B1427" t="s">
        <v>3451</v>
      </c>
      <c r="C1427" t="s">
        <v>3452</v>
      </c>
      <c r="D1427" t="s">
        <v>1653</v>
      </c>
      <c r="E1427">
        <v>1</v>
      </c>
      <c r="F1427" t="s">
        <v>72</v>
      </c>
      <c r="G1427" t="s">
        <v>340</v>
      </c>
      <c r="H1427">
        <v>7006318</v>
      </c>
      <c r="I1427" t="s">
        <v>3567</v>
      </c>
      <c r="J1427">
        <v>-109000</v>
      </c>
      <c r="K1427">
        <v>109000</v>
      </c>
      <c r="L1427">
        <v>-88290</v>
      </c>
      <c r="M1427">
        <v>79570</v>
      </c>
      <c r="N1427">
        <v>-79570</v>
      </c>
      <c r="O1427">
        <v>100</v>
      </c>
      <c r="P1427">
        <v>19</v>
      </c>
      <c r="Q1427" t="s">
        <v>75</v>
      </c>
      <c r="R1427" t="s">
        <v>3447</v>
      </c>
      <c r="S1427" t="s">
        <v>76</v>
      </c>
      <c r="T1427" t="s">
        <v>346</v>
      </c>
      <c r="U1427">
        <v>0</v>
      </c>
      <c r="V1427">
        <v>0</v>
      </c>
    </row>
    <row r="1428" spans="1:22">
      <c r="A1428">
        <v>11424</v>
      </c>
      <c r="B1428" t="s">
        <v>3453</v>
      </c>
      <c r="C1428" t="s">
        <v>729</v>
      </c>
      <c r="D1428" t="s">
        <v>1653</v>
      </c>
      <c r="E1428">
        <v>1</v>
      </c>
      <c r="F1428" t="s">
        <v>72</v>
      </c>
      <c r="G1428" t="s">
        <v>340</v>
      </c>
      <c r="H1428">
        <v>7006318</v>
      </c>
      <c r="I1428" t="s">
        <v>3567</v>
      </c>
      <c r="J1428">
        <v>-3600</v>
      </c>
      <c r="K1428">
        <v>3600</v>
      </c>
      <c r="L1428">
        <v>-2844</v>
      </c>
      <c r="M1428">
        <v>2556</v>
      </c>
      <c r="N1428">
        <v>-2556</v>
      </c>
      <c r="O1428">
        <v>100</v>
      </c>
      <c r="P1428">
        <v>21</v>
      </c>
      <c r="Q1428" t="s">
        <v>75</v>
      </c>
      <c r="R1428" t="s">
        <v>3447</v>
      </c>
      <c r="S1428" t="s">
        <v>76</v>
      </c>
      <c r="T1428" t="s">
        <v>563</v>
      </c>
      <c r="U1428">
        <v>0</v>
      </c>
      <c r="V1428">
        <v>0</v>
      </c>
    </row>
    <row r="1429" spans="1:22">
      <c r="A1429">
        <v>11424</v>
      </c>
      <c r="B1429" t="s">
        <v>3456</v>
      </c>
      <c r="C1429" t="s">
        <v>82</v>
      </c>
      <c r="D1429" t="s">
        <v>1653</v>
      </c>
      <c r="E1429">
        <v>1</v>
      </c>
      <c r="F1429" t="s">
        <v>72</v>
      </c>
      <c r="G1429" t="s">
        <v>340</v>
      </c>
      <c r="H1429">
        <v>7006318</v>
      </c>
      <c r="I1429" t="s">
        <v>3567</v>
      </c>
      <c r="J1429">
        <v>-526400</v>
      </c>
      <c r="K1429">
        <v>526400</v>
      </c>
      <c r="L1429">
        <v>-426384</v>
      </c>
      <c r="M1429">
        <v>436912</v>
      </c>
      <c r="N1429">
        <v>-436912</v>
      </c>
      <c r="O1429">
        <v>100</v>
      </c>
      <c r="P1429">
        <v>19</v>
      </c>
      <c r="Q1429" t="s">
        <v>75</v>
      </c>
      <c r="R1429" t="s">
        <v>3447</v>
      </c>
      <c r="S1429" t="s">
        <v>76</v>
      </c>
      <c r="T1429" t="s">
        <v>294</v>
      </c>
      <c r="U1429">
        <v>27600</v>
      </c>
      <c r="V1429">
        <v>-27600</v>
      </c>
    </row>
    <row r="1430" spans="1:22">
      <c r="A1430">
        <v>11424</v>
      </c>
      <c r="B1430" t="s">
        <v>3457</v>
      </c>
      <c r="C1430" t="s">
        <v>82</v>
      </c>
      <c r="D1430" t="s">
        <v>1653</v>
      </c>
      <c r="E1430">
        <v>-1</v>
      </c>
      <c r="F1430" t="s">
        <v>72</v>
      </c>
      <c r="G1430" t="s">
        <v>340</v>
      </c>
      <c r="H1430">
        <v>7006318</v>
      </c>
      <c r="I1430" t="s">
        <v>3567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100</v>
      </c>
      <c r="P1430">
        <v>19</v>
      </c>
      <c r="Q1430" t="s">
        <v>75</v>
      </c>
      <c r="R1430" t="s">
        <v>3447</v>
      </c>
      <c r="S1430" t="s">
        <v>76</v>
      </c>
      <c r="T1430" t="s">
        <v>944</v>
      </c>
      <c r="U1430">
        <v>27600</v>
      </c>
      <c r="V1430">
        <v>27600</v>
      </c>
    </row>
    <row r="1431" spans="1:22">
      <c r="A1431">
        <v>11424</v>
      </c>
      <c r="B1431" t="s">
        <v>3458</v>
      </c>
      <c r="C1431" t="s">
        <v>698</v>
      </c>
      <c r="D1431" t="s">
        <v>1653</v>
      </c>
      <c r="E1431">
        <v>1</v>
      </c>
      <c r="F1431" t="s">
        <v>72</v>
      </c>
      <c r="G1431" t="s">
        <v>340</v>
      </c>
      <c r="H1431">
        <v>7006318</v>
      </c>
      <c r="I1431" t="s">
        <v>3567</v>
      </c>
      <c r="J1431">
        <v>-642000</v>
      </c>
      <c r="K1431">
        <v>642000</v>
      </c>
      <c r="L1431">
        <v>-520020</v>
      </c>
      <c r="M1431">
        <v>532860</v>
      </c>
      <c r="N1431">
        <v>-532860</v>
      </c>
      <c r="O1431">
        <v>100</v>
      </c>
      <c r="P1431">
        <v>19</v>
      </c>
      <c r="Q1431" t="s">
        <v>75</v>
      </c>
      <c r="R1431" t="s">
        <v>3447</v>
      </c>
      <c r="S1431" t="s">
        <v>76</v>
      </c>
      <c r="T1431" t="s">
        <v>699</v>
      </c>
      <c r="U1431">
        <v>0</v>
      </c>
      <c r="V1431">
        <v>0</v>
      </c>
    </row>
    <row r="1432" spans="1:22">
      <c r="A1432">
        <v>13162</v>
      </c>
      <c r="B1432" t="s">
        <v>2829</v>
      </c>
      <c r="C1432" t="s">
        <v>2830</v>
      </c>
      <c r="D1432" t="s">
        <v>3511</v>
      </c>
      <c r="E1432">
        <v>0.05</v>
      </c>
      <c r="F1432" t="s">
        <v>144</v>
      </c>
      <c r="G1432" t="s">
        <v>340</v>
      </c>
      <c r="H1432">
        <v>7006319</v>
      </c>
      <c r="I1432" t="s">
        <v>3567</v>
      </c>
      <c r="J1432">
        <v>-22065</v>
      </c>
      <c r="K1432">
        <v>441300</v>
      </c>
      <c r="L1432">
        <v>-22065</v>
      </c>
      <c r="M1432">
        <v>441300</v>
      </c>
      <c r="N1432">
        <v>-22065</v>
      </c>
      <c r="O1432">
        <v>100</v>
      </c>
      <c r="P1432">
        <v>0</v>
      </c>
      <c r="Q1432" t="s">
        <v>75</v>
      </c>
      <c r="R1432" t="s">
        <v>3636</v>
      </c>
      <c r="S1432" t="s">
        <v>195</v>
      </c>
      <c r="T1432" t="s">
        <v>2831</v>
      </c>
      <c r="U1432">
        <v>0</v>
      </c>
      <c r="V1432">
        <v>0</v>
      </c>
    </row>
    <row r="1433" spans="1:22">
      <c r="A1433">
        <v>13162</v>
      </c>
      <c r="B1433" t="s">
        <v>2829</v>
      </c>
      <c r="C1433" t="s">
        <v>2830</v>
      </c>
      <c r="D1433" t="s">
        <v>3511</v>
      </c>
      <c r="E1433">
        <v>0.05</v>
      </c>
      <c r="F1433" t="s">
        <v>154</v>
      </c>
      <c r="G1433" t="s">
        <v>73</v>
      </c>
      <c r="H1433">
        <v>5061675</v>
      </c>
      <c r="I1433" t="s">
        <v>3567</v>
      </c>
      <c r="J1433">
        <v>22065</v>
      </c>
      <c r="K1433">
        <v>441300</v>
      </c>
      <c r="L1433">
        <v>22065</v>
      </c>
      <c r="M1433">
        <v>441300</v>
      </c>
      <c r="N1433">
        <v>22065</v>
      </c>
      <c r="O1433">
        <v>100</v>
      </c>
      <c r="P1433">
        <v>0</v>
      </c>
      <c r="Q1433" t="s">
        <v>75</v>
      </c>
      <c r="R1433" t="s">
        <v>3636</v>
      </c>
      <c r="S1433" t="s">
        <v>195</v>
      </c>
      <c r="T1433" t="s">
        <v>2831</v>
      </c>
      <c r="U1433">
        <v>0</v>
      </c>
      <c r="V1433">
        <v>0</v>
      </c>
    </row>
    <row r="1434" spans="1:22">
      <c r="A1434">
        <v>13162</v>
      </c>
      <c r="B1434" t="s">
        <v>402</v>
      </c>
      <c r="C1434" t="s">
        <v>127</v>
      </c>
      <c r="D1434" t="s">
        <v>3511</v>
      </c>
      <c r="E1434">
        <v>1</v>
      </c>
      <c r="F1434" t="s">
        <v>2599</v>
      </c>
      <c r="G1434" t="s">
        <v>73</v>
      </c>
      <c r="H1434">
        <v>5061676</v>
      </c>
      <c r="I1434" t="s">
        <v>3567</v>
      </c>
      <c r="J1434">
        <v>10560</v>
      </c>
      <c r="K1434">
        <v>52800</v>
      </c>
      <c r="L1434">
        <v>6723</v>
      </c>
      <c r="M1434">
        <v>33616.529300000002</v>
      </c>
      <c r="N1434">
        <v>6723.3058599999995</v>
      </c>
      <c r="O1434">
        <v>20</v>
      </c>
      <c r="P1434">
        <v>0</v>
      </c>
      <c r="Q1434" t="s">
        <v>75</v>
      </c>
      <c r="R1434" t="s">
        <v>3636</v>
      </c>
      <c r="S1434" t="s">
        <v>195</v>
      </c>
      <c r="T1434" t="s">
        <v>128</v>
      </c>
      <c r="U1434">
        <v>0</v>
      </c>
      <c r="V1434">
        <v>0</v>
      </c>
    </row>
    <row r="1435" spans="1:22">
      <c r="A1435">
        <v>13162</v>
      </c>
      <c r="B1435" t="s">
        <v>134</v>
      </c>
      <c r="C1435" t="s">
        <v>135</v>
      </c>
      <c r="D1435" t="s">
        <v>3511</v>
      </c>
      <c r="E1435">
        <v>9</v>
      </c>
      <c r="F1435" t="s">
        <v>2599</v>
      </c>
      <c r="G1435" t="s">
        <v>73</v>
      </c>
      <c r="H1435">
        <v>5061676</v>
      </c>
      <c r="I1435" t="s">
        <v>3567</v>
      </c>
      <c r="J1435">
        <v>42660</v>
      </c>
      <c r="K1435">
        <v>23700</v>
      </c>
      <c r="L1435">
        <v>12577</v>
      </c>
      <c r="M1435">
        <v>6986.8074999999999</v>
      </c>
      <c r="N1435">
        <v>12576.253500000001</v>
      </c>
      <c r="O1435">
        <v>20</v>
      </c>
      <c r="P1435">
        <v>0</v>
      </c>
      <c r="Q1435" t="s">
        <v>75</v>
      </c>
      <c r="R1435" t="s">
        <v>3636</v>
      </c>
      <c r="S1435" t="s">
        <v>195</v>
      </c>
      <c r="T1435" t="s">
        <v>136</v>
      </c>
      <c r="U1435">
        <v>0</v>
      </c>
      <c r="V1435">
        <v>0</v>
      </c>
    </row>
    <row r="1436" spans="1:22">
      <c r="A1436">
        <v>13162</v>
      </c>
      <c r="B1436" t="s">
        <v>404</v>
      </c>
      <c r="C1436" t="s">
        <v>125</v>
      </c>
      <c r="D1436" t="s">
        <v>3511</v>
      </c>
      <c r="E1436">
        <v>1</v>
      </c>
      <c r="F1436" t="s">
        <v>2599</v>
      </c>
      <c r="G1436" t="s">
        <v>73</v>
      </c>
      <c r="H1436">
        <v>5061676</v>
      </c>
      <c r="I1436" t="s">
        <v>3567</v>
      </c>
      <c r="J1436">
        <v>8660</v>
      </c>
      <c r="K1436">
        <v>43300</v>
      </c>
      <c r="L1436">
        <v>6149</v>
      </c>
      <c r="M1436">
        <v>30743</v>
      </c>
      <c r="N1436">
        <v>6148.6</v>
      </c>
      <c r="O1436">
        <v>20</v>
      </c>
      <c r="P1436">
        <v>0</v>
      </c>
      <c r="Q1436" t="s">
        <v>75</v>
      </c>
      <c r="R1436" t="s">
        <v>3636</v>
      </c>
      <c r="S1436" t="s">
        <v>195</v>
      </c>
      <c r="T1436" t="s">
        <v>85</v>
      </c>
      <c r="U1436">
        <v>0</v>
      </c>
      <c r="V1436">
        <v>0</v>
      </c>
    </row>
    <row r="1437" spans="1:22">
      <c r="A1437">
        <v>11424</v>
      </c>
      <c r="B1437" t="s">
        <v>3446</v>
      </c>
      <c r="C1437" t="s">
        <v>82</v>
      </c>
      <c r="D1437" t="s">
        <v>1653</v>
      </c>
      <c r="E1437">
        <v>1</v>
      </c>
      <c r="F1437" t="s">
        <v>72</v>
      </c>
      <c r="G1437" t="s">
        <v>73</v>
      </c>
      <c r="H1437">
        <v>5061678</v>
      </c>
      <c r="I1437" t="s">
        <v>3567</v>
      </c>
      <c r="J1437">
        <v>627900</v>
      </c>
      <c r="K1437">
        <v>627900</v>
      </c>
      <c r="L1437">
        <v>508599</v>
      </c>
      <c r="M1437">
        <v>450240</v>
      </c>
      <c r="N1437">
        <v>450240</v>
      </c>
      <c r="O1437">
        <v>100</v>
      </c>
      <c r="P1437">
        <v>19</v>
      </c>
      <c r="Q1437" t="s">
        <v>75</v>
      </c>
      <c r="R1437" t="s">
        <v>3447</v>
      </c>
      <c r="S1437" t="s">
        <v>76</v>
      </c>
      <c r="T1437" t="s">
        <v>3448</v>
      </c>
      <c r="U1437">
        <v>30100</v>
      </c>
      <c r="V1437">
        <v>30100</v>
      </c>
    </row>
    <row r="1438" spans="1:22">
      <c r="A1438">
        <v>11424</v>
      </c>
      <c r="B1438" t="s">
        <v>3449</v>
      </c>
      <c r="C1438" t="s">
        <v>82</v>
      </c>
      <c r="D1438" t="s">
        <v>1653</v>
      </c>
      <c r="E1438">
        <v>-1</v>
      </c>
      <c r="F1438" t="s">
        <v>72</v>
      </c>
      <c r="G1438" t="s">
        <v>73</v>
      </c>
      <c r="H1438">
        <v>5061678</v>
      </c>
      <c r="I1438" t="s">
        <v>3567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100</v>
      </c>
      <c r="P1438">
        <v>19</v>
      </c>
      <c r="Q1438" t="s">
        <v>75</v>
      </c>
      <c r="R1438" t="s">
        <v>3447</v>
      </c>
      <c r="S1438" t="s">
        <v>76</v>
      </c>
      <c r="T1438" t="s">
        <v>294</v>
      </c>
      <c r="U1438">
        <v>30100</v>
      </c>
      <c r="V1438">
        <v>-30100</v>
      </c>
    </row>
    <row r="1439" spans="1:22">
      <c r="A1439">
        <v>11424</v>
      </c>
      <c r="B1439" t="s">
        <v>3450</v>
      </c>
      <c r="C1439" t="s">
        <v>2843</v>
      </c>
      <c r="D1439" t="s">
        <v>1653</v>
      </c>
      <c r="E1439">
        <v>1</v>
      </c>
      <c r="F1439" t="s">
        <v>72</v>
      </c>
      <c r="G1439" t="s">
        <v>73</v>
      </c>
      <c r="H1439">
        <v>5061678</v>
      </c>
      <c r="I1439" t="s">
        <v>3567</v>
      </c>
      <c r="J1439">
        <v>3226000</v>
      </c>
      <c r="K1439">
        <v>3226000</v>
      </c>
      <c r="L1439">
        <v>2548540</v>
      </c>
      <c r="M1439">
        <v>2290460</v>
      </c>
      <c r="N1439">
        <v>2290460</v>
      </c>
      <c r="O1439">
        <v>100</v>
      </c>
      <c r="P1439">
        <v>21</v>
      </c>
      <c r="Q1439" t="s">
        <v>75</v>
      </c>
      <c r="R1439" t="s">
        <v>3447</v>
      </c>
      <c r="S1439" t="s">
        <v>76</v>
      </c>
      <c r="T1439" t="s">
        <v>2845</v>
      </c>
      <c r="U1439">
        <v>0</v>
      </c>
      <c r="V1439">
        <v>0</v>
      </c>
    </row>
    <row r="1440" spans="1:22">
      <c r="A1440">
        <v>11424</v>
      </c>
      <c r="B1440" t="s">
        <v>3451</v>
      </c>
      <c r="C1440" t="s">
        <v>3452</v>
      </c>
      <c r="D1440" t="s">
        <v>1653</v>
      </c>
      <c r="E1440">
        <v>1</v>
      </c>
      <c r="F1440" t="s">
        <v>72</v>
      </c>
      <c r="G1440" t="s">
        <v>73</v>
      </c>
      <c r="H1440">
        <v>5061678</v>
      </c>
      <c r="I1440" t="s">
        <v>3567</v>
      </c>
      <c r="J1440">
        <v>109000</v>
      </c>
      <c r="K1440">
        <v>109000</v>
      </c>
      <c r="L1440">
        <v>88290</v>
      </c>
      <c r="M1440">
        <v>79570</v>
      </c>
      <c r="N1440">
        <v>79570</v>
      </c>
      <c r="O1440">
        <v>100</v>
      </c>
      <c r="P1440">
        <v>19</v>
      </c>
      <c r="Q1440" t="s">
        <v>75</v>
      </c>
      <c r="R1440" t="s">
        <v>3447</v>
      </c>
      <c r="S1440" t="s">
        <v>76</v>
      </c>
      <c r="T1440" t="s">
        <v>346</v>
      </c>
      <c r="U1440">
        <v>0</v>
      </c>
      <c r="V1440">
        <v>0</v>
      </c>
    </row>
    <row r="1441" spans="1:22">
      <c r="A1441">
        <v>11424</v>
      </c>
      <c r="B1441" t="s">
        <v>3453</v>
      </c>
      <c r="C1441" t="s">
        <v>729</v>
      </c>
      <c r="D1441" t="s">
        <v>1653</v>
      </c>
      <c r="E1441">
        <v>1</v>
      </c>
      <c r="F1441" t="s">
        <v>72</v>
      </c>
      <c r="G1441" t="s">
        <v>73</v>
      </c>
      <c r="H1441">
        <v>5061678</v>
      </c>
      <c r="I1441" t="s">
        <v>3567</v>
      </c>
      <c r="J1441">
        <v>3600</v>
      </c>
      <c r="K1441">
        <v>3600</v>
      </c>
      <c r="L1441">
        <v>2844</v>
      </c>
      <c r="M1441">
        <v>2556</v>
      </c>
      <c r="N1441">
        <v>2556</v>
      </c>
      <c r="O1441">
        <v>100</v>
      </c>
      <c r="P1441">
        <v>21</v>
      </c>
      <c r="Q1441" t="s">
        <v>75</v>
      </c>
      <c r="R1441" t="s">
        <v>3447</v>
      </c>
      <c r="S1441" t="s">
        <v>76</v>
      </c>
      <c r="T1441" t="s">
        <v>563</v>
      </c>
      <c r="U1441">
        <v>0</v>
      </c>
      <c r="V1441">
        <v>0</v>
      </c>
    </row>
    <row r="1442" spans="1:22">
      <c r="A1442">
        <v>11424</v>
      </c>
      <c r="B1442" t="s">
        <v>3456</v>
      </c>
      <c r="C1442" t="s">
        <v>82</v>
      </c>
      <c r="D1442" t="s">
        <v>1653</v>
      </c>
      <c r="E1442">
        <v>1</v>
      </c>
      <c r="F1442" t="s">
        <v>72</v>
      </c>
      <c r="G1442" t="s">
        <v>73</v>
      </c>
      <c r="H1442">
        <v>5061678</v>
      </c>
      <c r="I1442" t="s">
        <v>3567</v>
      </c>
      <c r="J1442">
        <v>526400</v>
      </c>
      <c r="K1442">
        <v>526400</v>
      </c>
      <c r="L1442">
        <v>426384</v>
      </c>
      <c r="M1442">
        <v>436912</v>
      </c>
      <c r="N1442">
        <v>436912</v>
      </c>
      <c r="O1442">
        <v>100</v>
      </c>
      <c r="P1442">
        <v>19</v>
      </c>
      <c r="Q1442" t="s">
        <v>75</v>
      </c>
      <c r="R1442" t="s">
        <v>3447</v>
      </c>
      <c r="S1442" t="s">
        <v>76</v>
      </c>
      <c r="T1442" t="s">
        <v>294</v>
      </c>
      <c r="U1442">
        <v>27600</v>
      </c>
      <c r="V1442">
        <v>27600</v>
      </c>
    </row>
    <row r="1443" spans="1:22">
      <c r="A1443">
        <v>11424</v>
      </c>
      <c r="B1443" t="s">
        <v>3457</v>
      </c>
      <c r="C1443" t="s">
        <v>82</v>
      </c>
      <c r="D1443" t="s">
        <v>1653</v>
      </c>
      <c r="E1443">
        <v>-1</v>
      </c>
      <c r="F1443" t="s">
        <v>72</v>
      </c>
      <c r="G1443" t="s">
        <v>73</v>
      </c>
      <c r="H1443">
        <v>5061678</v>
      </c>
      <c r="I1443" t="s">
        <v>3567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100</v>
      </c>
      <c r="P1443">
        <v>19</v>
      </c>
      <c r="Q1443" t="s">
        <v>75</v>
      </c>
      <c r="R1443" t="s">
        <v>3447</v>
      </c>
      <c r="S1443" t="s">
        <v>76</v>
      </c>
      <c r="T1443" t="s">
        <v>944</v>
      </c>
      <c r="U1443">
        <v>27600</v>
      </c>
      <c r="V1443">
        <v>-27600</v>
      </c>
    </row>
    <row r="1444" spans="1:22">
      <c r="A1444">
        <v>11424</v>
      </c>
      <c r="B1444" t="s">
        <v>3458</v>
      </c>
      <c r="C1444" t="s">
        <v>698</v>
      </c>
      <c r="D1444" t="s">
        <v>1653</v>
      </c>
      <c r="E1444">
        <v>1</v>
      </c>
      <c r="F1444" t="s">
        <v>72</v>
      </c>
      <c r="G1444" t="s">
        <v>73</v>
      </c>
      <c r="H1444">
        <v>5061678</v>
      </c>
      <c r="I1444" t="s">
        <v>3567</v>
      </c>
      <c r="J1444">
        <v>642000</v>
      </c>
      <c r="K1444">
        <v>642000</v>
      </c>
      <c r="L1444">
        <v>520020</v>
      </c>
      <c r="M1444">
        <v>532860</v>
      </c>
      <c r="N1444">
        <v>532860</v>
      </c>
      <c r="O1444">
        <v>100</v>
      </c>
      <c r="P1444">
        <v>19</v>
      </c>
      <c r="Q1444" t="s">
        <v>75</v>
      </c>
      <c r="R1444" t="s">
        <v>3447</v>
      </c>
      <c r="S1444" t="s">
        <v>76</v>
      </c>
      <c r="T1444" t="s">
        <v>699</v>
      </c>
      <c r="U1444">
        <v>0</v>
      </c>
      <c r="V1444">
        <v>0</v>
      </c>
    </row>
    <row r="1445" spans="1:22">
      <c r="A1445">
        <v>13261</v>
      </c>
      <c r="B1445" t="s">
        <v>358</v>
      </c>
      <c r="C1445" t="s">
        <v>127</v>
      </c>
      <c r="D1445" t="s">
        <v>3567</v>
      </c>
      <c r="E1445">
        <v>1</v>
      </c>
      <c r="F1445" t="s">
        <v>144</v>
      </c>
      <c r="G1445" t="s">
        <v>340</v>
      </c>
      <c r="H1445">
        <v>7006320</v>
      </c>
      <c r="I1445" t="s">
        <v>3567</v>
      </c>
      <c r="J1445">
        <v>-38900</v>
      </c>
      <c r="K1445">
        <v>38900</v>
      </c>
      <c r="L1445">
        <v>-38900</v>
      </c>
      <c r="M1445">
        <v>24759.296300000002</v>
      </c>
      <c r="N1445">
        <v>-24759.296300000002</v>
      </c>
      <c r="O1445">
        <v>100</v>
      </c>
      <c r="P1445">
        <v>0</v>
      </c>
      <c r="Q1445" t="s">
        <v>75</v>
      </c>
      <c r="R1445" t="s">
        <v>3638</v>
      </c>
      <c r="S1445" t="s">
        <v>195</v>
      </c>
      <c r="T1445" t="s">
        <v>128</v>
      </c>
      <c r="U1445">
        <v>0</v>
      </c>
      <c r="V1445">
        <v>0</v>
      </c>
    </row>
    <row r="1446" spans="1:22">
      <c r="A1446">
        <v>13261</v>
      </c>
      <c r="B1446" t="s">
        <v>207</v>
      </c>
      <c r="C1446" t="s">
        <v>208</v>
      </c>
      <c r="D1446" t="s">
        <v>3567</v>
      </c>
      <c r="E1446">
        <v>6.5</v>
      </c>
      <c r="F1446" t="s">
        <v>144</v>
      </c>
      <c r="G1446" t="s">
        <v>340</v>
      </c>
      <c r="H1446">
        <v>7006320</v>
      </c>
      <c r="I1446" t="s">
        <v>3567</v>
      </c>
      <c r="J1446">
        <v>-154050</v>
      </c>
      <c r="K1446">
        <v>23700</v>
      </c>
      <c r="L1446">
        <v>-154050</v>
      </c>
      <c r="M1446">
        <v>6953.81</v>
      </c>
      <c r="N1446">
        <v>-45199.764999999999</v>
      </c>
      <c r="O1446">
        <v>100</v>
      </c>
      <c r="P1446">
        <v>0</v>
      </c>
      <c r="Q1446" t="s">
        <v>75</v>
      </c>
      <c r="R1446" t="s">
        <v>3638</v>
      </c>
      <c r="S1446" t="s">
        <v>195</v>
      </c>
      <c r="T1446" t="s">
        <v>136</v>
      </c>
      <c r="U1446">
        <v>0</v>
      </c>
      <c r="V1446">
        <v>0</v>
      </c>
    </row>
    <row r="1447" spans="1:22">
      <c r="A1447">
        <v>13261</v>
      </c>
      <c r="B1447" t="s">
        <v>358</v>
      </c>
      <c r="C1447" t="s">
        <v>127</v>
      </c>
      <c r="D1447" t="s">
        <v>3567</v>
      </c>
      <c r="E1447">
        <v>1</v>
      </c>
      <c r="F1447" t="s">
        <v>368</v>
      </c>
      <c r="G1447" t="s">
        <v>73</v>
      </c>
      <c r="H1447">
        <v>5061680</v>
      </c>
      <c r="I1447" t="s">
        <v>3567</v>
      </c>
      <c r="J1447">
        <v>38900</v>
      </c>
      <c r="K1447">
        <v>38900</v>
      </c>
      <c r="L1447">
        <v>24759</v>
      </c>
      <c r="M1447">
        <v>24759.296300000002</v>
      </c>
      <c r="N1447">
        <v>24759.296300000002</v>
      </c>
      <c r="O1447">
        <v>100</v>
      </c>
      <c r="P1447">
        <v>0</v>
      </c>
      <c r="Q1447" t="s">
        <v>75</v>
      </c>
      <c r="R1447" t="s">
        <v>3638</v>
      </c>
      <c r="S1447" t="s">
        <v>195</v>
      </c>
      <c r="T1447" t="s">
        <v>128</v>
      </c>
      <c r="U1447">
        <v>0</v>
      </c>
      <c r="V1447">
        <v>0</v>
      </c>
    </row>
    <row r="1448" spans="1:22">
      <c r="A1448">
        <v>13261</v>
      </c>
      <c r="B1448" t="s">
        <v>207</v>
      </c>
      <c r="C1448" t="s">
        <v>208</v>
      </c>
      <c r="D1448" t="s">
        <v>3567</v>
      </c>
      <c r="E1448">
        <v>6.5</v>
      </c>
      <c r="F1448" t="s">
        <v>368</v>
      </c>
      <c r="G1448" t="s">
        <v>73</v>
      </c>
      <c r="H1448">
        <v>5061680</v>
      </c>
      <c r="I1448" t="s">
        <v>3567</v>
      </c>
      <c r="J1448">
        <v>154050</v>
      </c>
      <c r="K1448">
        <v>23700</v>
      </c>
      <c r="L1448">
        <v>45201</v>
      </c>
      <c r="M1448">
        <v>6953.81</v>
      </c>
      <c r="N1448">
        <v>45199.764999999999</v>
      </c>
      <c r="O1448">
        <v>100</v>
      </c>
      <c r="P1448">
        <v>0</v>
      </c>
      <c r="Q1448" t="s">
        <v>75</v>
      </c>
      <c r="R1448" t="s">
        <v>3638</v>
      </c>
      <c r="S1448" t="s">
        <v>195</v>
      </c>
      <c r="T1448" t="s">
        <v>136</v>
      </c>
      <c r="U1448">
        <v>0</v>
      </c>
      <c r="V1448">
        <v>0</v>
      </c>
    </row>
    <row r="1449" spans="1:22">
      <c r="A1449">
        <v>10708</v>
      </c>
      <c r="B1449" t="s">
        <v>2975</v>
      </c>
      <c r="C1449" t="s">
        <v>1101</v>
      </c>
      <c r="D1449" t="s">
        <v>953</v>
      </c>
      <c r="E1449">
        <v>1</v>
      </c>
      <c r="F1449" t="s">
        <v>72</v>
      </c>
      <c r="G1449" t="s">
        <v>340</v>
      </c>
      <c r="H1449">
        <v>7006321</v>
      </c>
      <c r="I1449" t="s">
        <v>3567</v>
      </c>
      <c r="J1449">
        <v>-1634000</v>
      </c>
      <c r="K1449">
        <v>1634000</v>
      </c>
      <c r="L1449">
        <v>-1323540</v>
      </c>
      <c r="M1449">
        <v>1192820</v>
      </c>
      <c r="N1449">
        <v>-1192820</v>
      </c>
      <c r="O1449">
        <v>100</v>
      </c>
      <c r="P1449">
        <v>19</v>
      </c>
      <c r="Q1449" t="s">
        <v>75</v>
      </c>
      <c r="R1449" t="s">
        <v>1141</v>
      </c>
      <c r="S1449" t="s">
        <v>3653</v>
      </c>
      <c r="T1449" t="s">
        <v>462</v>
      </c>
      <c r="U1449">
        <v>0</v>
      </c>
      <c r="V1449">
        <v>0</v>
      </c>
    </row>
    <row r="1450" spans="1:22">
      <c r="A1450">
        <v>10708</v>
      </c>
      <c r="B1450" t="s">
        <v>2975</v>
      </c>
      <c r="C1450" t="s">
        <v>1101</v>
      </c>
      <c r="D1450" t="s">
        <v>953</v>
      </c>
      <c r="E1450">
        <v>1</v>
      </c>
      <c r="F1450" t="s">
        <v>72</v>
      </c>
      <c r="G1450" t="s">
        <v>340</v>
      </c>
      <c r="H1450">
        <v>7006321</v>
      </c>
      <c r="I1450" t="s">
        <v>3567</v>
      </c>
      <c r="J1450">
        <v>-1634000</v>
      </c>
      <c r="K1450">
        <v>1634000</v>
      </c>
      <c r="L1450">
        <v>-1323540</v>
      </c>
      <c r="M1450">
        <v>1192820</v>
      </c>
      <c r="N1450">
        <v>-1192820</v>
      </c>
      <c r="O1450">
        <v>100</v>
      </c>
      <c r="P1450">
        <v>19</v>
      </c>
      <c r="Q1450" t="s">
        <v>75</v>
      </c>
      <c r="R1450" t="s">
        <v>1141</v>
      </c>
      <c r="S1450" t="s">
        <v>3653</v>
      </c>
      <c r="T1450" t="s">
        <v>462</v>
      </c>
      <c r="U1450">
        <v>0</v>
      </c>
      <c r="V1450">
        <v>0</v>
      </c>
    </row>
    <row r="1451" spans="1:22">
      <c r="A1451">
        <v>10708</v>
      </c>
      <c r="B1451" t="s">
        <v>2976</v>
      </c>
      <c r="C1451" t="s">
        <v>140</v>
      </c>
      <c r="D1451" t="s">
        <v>953</v>
      </c>
      <c r="E1451">
        <v>2</v>
      </c>
      <c r="F1451" t="s">
        <v>72</v>
      </c>
      <c r="G1451" t="s">
        <v>340</v>
      </c>
      <c r="H1451">
        <v>7006321</v>
      </c>
      <c r="I1451" t="s">
        <v>3567</v>
      </c>
      <c r="J1451">
        <v>-4400</v>
      </c>
      <c r="K1451">
        <v>2200</v>
      </c>
      <c r="L1451">
        <v>-3476</v>
      </c>
      <c r="M1451">
        <v>1495.1496999999999</v>
      </c>
      <c r="N1451">
        <v>-2990.2993999999999</v>
      </c>
      <c r="O1451">
        <v>100</v>
      </c>
      <c r="P1451">
        <v>21</v>
      </c>
      <c r="Q1451" t="s">
        <v>75</v>
      </c>
      <c r="R1451" t="s">
        <v>1141</v>
      </c>
      <c r="S1451" t="s">
        <v>3653</v>
      </c>
      <c r="T1451" t="s">
        <v>894</v>
      </c>
      <c r="U1451">
        <v>0</v>
      </c>
      <c r="V1451">
        <v>0</v>
      </c>
    </row>
    <row r="1452" spans="1:22">
      <c r="A1452">
        <v>10708</v>
      </c>
      <c r="B1452" t="s">
        <v>2977</v>
      </c>
      <c r="C1452" t="s">
        <v>630</v>
      </c>
      <c r="D1452" t="s">
        <v>953</v>
      </c>
      <c r="E1452">
        <v>2</v>
      </c>
      <c r="F1452" t="s">
        <v>72</v>
      </c>
      <c r="G1452" t="s">
        <v>340</v>
      </c>
      <c r="H1452">
        <v>7006321</v>
      </c>
      <c r="I1452" t="s">
        <v>3567</v>
      </c>
      <c r="J1452">
        <v>-31000</v>
      </c>
      <c r="K1452">
        <v>15500</v>
      </c>
      <c r="L1452">
        <v>-24490</v>
      </c>
      <c r="M1452">
        <v>10701.0982</v>
      </c>
      <c r="N1452">
        <v>-21402.196400000001</v>
      </c>
      <c r="O1452">
        <v>100</v>
      </c>
      <c r="P1452">
        <v>21</v>
      </c>
      <c r="Q1452" t="s">
        <v>75</v>
      </c>
      <c r="R1452" t="s">
        <v>1141</v>
      </c>
      <c r="S1452" t="s">
        <v>3653</v>
      </c>
      <c r="T1452" t="s">
        <v>455</v>
      </c>
      <c r="U1452">
        <v>0</v>
      </c>
      <c r="V1452">
        <v>0</v>
      </c>
    </row>
    <row r="1453" spans="1:22">
      <c r="A1453">
        <v>10708</v>
      </c>
      <c r="B1453" t="s">
        <v>2978</v>
      </c>
      <c r="C1453" t="s">
        <v>2360</v>
      </c>
      <c r="D1453" t="s">
        <v>953</v>
      </c>
      <c r="E1453">
        <v>1</v>
      </c>
      <c r="F1453" t="s">
        <v>72</v>
      </c>
      <c r="G1453" t="s">
        <v>340</v>
      </c>
      <c r="H1453">
        <v>7006321</v>
      </c>
      <c r="I1453" t="s">
        <v>3567</v>
      </c>
      <c r="J1453">
        <v>-7600</v>
      </c>
      <c r="K1453">
        <v>7600</v>
      </c>
      <c r="L1453">
        <v>-5776</v>
      </c>
      <c r="M1453">
        <v>4964.2497999999996</v>
      </c>
      <c r="N1453">
        <v>-4964.2497999999996</v>
      </c>
      <c r="O1453">
        <v>100</v>
      </c>
      <c r="P1453">
        <v>24</v>
      </c>
      <c r="Q1453" t="s">
        <v>75</v>
      </c>
      <c r="R1453" t="s">
        <v>1141</v>
      </c>
      <c r="S1453" t="s">
        <v>3653</v>
      </c>
      <c r="T1453" t="s">
        <v>436</v>
      </c>
      <c r="U1453">
        <v>0</v>
      </c>
      <c r="V1453">
        <v>0</v>
      </c>
    </row>
    <row r="1454" spans="1:22">
      <c r="A1454">
        <v>10708</v>
      </c>
      <c r="B1454" t="s">
        <v>2990</v>
      </c>
      <c r="C1454" t="s">
        <v>440</v>
      </c>
      <c r="D1454" t="s">
        <v>953</v>
      </c>
      <c r="E1454">
        <v>2</v>
      </c>
      <c r="F1454" t="s">
        <v>72</v>
      </c>
      <c r="G1454" t="s">
        <v>340</v>
      </c>
      <c r="H1454">
        <v>7006321</v>
      </c>
      <c r="I1454" t="s">
        <v>3567</v>
      </c>
      <c r="J1454">
        <v>-6800</v>
      </c>
      <c r="K1454">
        <v>3400</v>
      </c>
      <c r="L1454">
        <v>-5372</v>
      </c>
      <c r="M1454">
        <v>2414</v>
      </c>
      <c r="N1454">
        <v>-4828</v>
      </c>
      <c r="O1454">
        <v>100</v>
      </c>
      <c r="P1454">
        <v>21</v>
      </c>
      <c r="Q1454" t="s">
        <v>75</v>
      </c>
      <c r="R1454" t="s">
        <v>1141</v>
      </c>
      <c r="S1454" t="s">
        <v>3653</v>
      </c>
      <c r="T1454" t="s">
        <v>441</v>
      </c>
      <c r="U1454">
        <v>0</v>
      </c>
      <c r="V1454">
        <v>0</v>
      </c>
    </row>
    <row r="1455" spans="1:22">
      <c r="A1455">
        <v>10708</v>
      </c>
      <c r="B1455" t="s">
        <v>2977</v>
      </c>
      <c r="C1455" t="s">
        <v>630</v>
      </c>
      <c r="D1455" t="s">
        <v>953</v>
      </c>
      <c r="E1455">
        <v>2</v>
      </c>
      <c r="F1455" t="s">
        <v>72</v>
      </c>
      <c r="G1455" t="s">
        <v>340</v>
      </c>
      <c r="H1455">
        <v>7006321</v>
      </c>
      <c r="I1455" t="s">
        <v>3567</v>
      </c>
      <c r="J1455">
        <v>-31000</v>
      </c>
      <c r="K1455">
        <v>15500</v>
      </c>
      <c r="L1455">
        <v>-24490</v>
      </c>
      <c r="M1455">
        <v>10701.0982</v>
      </c>
      <c r="N1455">
        <v>-21402.196400000001</v>
      </c>
      <c r="O1455">
        <v>100</v>
      </c>
      <c r="P1455">
        <v>21</v>
      </c>
      <c r="Q1455" t="s">
        <v>75</v>
      </c>
      <c r="R1455" t="s">
        <v>1141</v>
      </c>
      <c r="S1455" t="s">
        <v>3653</v>
      </c>
      <c r="T1455" t="s">
        <v>455</v>
      </c>
      <c r="U1455">
        <v>0</v>
      </c>
      <c r="V1455">
        <v>0</v>
      </c>
    </row>
    <row r="1456" spans="1:22">
      <c r="A1456">
        <v>10708</v>
      </c>
      <c r="B1456" t="s">
        <v>2976</v>
      </c>
      <c r="C1456" t="s">
        <v>140</v>
      </c>
      <c r="D1456" t="s">
        <v>953</v>
      </c>
      <c r="E1456">
        <v>2</v>
      </c>
      <c r="F1456" t="s">
        <v>72</v>
      </c>
      <c r="G1456" t="s">
        <v>340</v>
      </c>
      <c r="H1456">
        <v>7006321</v>
      </c>
      <c r="I1456" t="s">
        <v>3567</v>
      </c>
      <c r="J1456">
        <v>-4400</v>
      </c>
      <c r="K1456">
        <v>2200</v>
      </c>
      <c r="L1456">
        <v>-3476</v>
      </c>
      <c r="M1456">
        <v>1495.1496999999999</v>
      </c>
      <c r="N1456">
        <v>-2990.2993999999999</v>
      </c>
      <c r="O1456">
        <v>100</v>
      </c>
      <c r="P1456">
        <v>21</v>
      </c>
      <c r="Q1456" t="s">
        <v>75</v>
      </c>
      <c r="R1456" t="s">
        <v>1141</v>
      </c>
      <c r="S1456" t="s">
        <v>3653</v>
      </c>
      <c r="T1456" t="s">
        <v>894</v>
      </c>
      <c r="U1456">
        <v>0</v>
      </c>
      <c r="V1456">
        <v>0</v>
      </c>
    </row>
    <row r="1457" spans="1:22">
      <c r="A1457">
        <v>10708</v>
      </c>
      <c r="B1457" t="s">
        <v>2978</v>
      </c>
      <c r="C1457" t="s">
        <v>2360</v>
      </c>
      <c r="D1457" t="s">
        <v>953</v>
      </c>
      <c r="E1457">
        <v>1</v>
      </c>
      <c r="F1457" t="s">
        <v>72</v>
      </c>
      <c r="G1457" t="s">
        <v>340</v>
      </c>
      <c r="H1457">
        <v>7006321</v>
      </c>
      <c r="I1457" t="s">
        <v>3567</v>
      </c>
      <c r="J1457">
        <v>-7600</v>
      </c>
      <c r="K1457">
        <v>7600</v>
      </c>
      <c r="L1457">
        <v>-5776</v>
      </c>
      <c r="M1457">
        <v>4964.2497999999996</v>
      </c>
      <c r="N1457">
        <v>-4964.2497999999996</v>
      </c>
      <c r="O1457">
        <v>100</v>
      </c>
      <c r="P1457">
        <v>24</v>
      </c>
      <c r="Q1457" t="s">
        <v>75</v>
      </c>
      <c r="R1457" t="s">
        <v>1141</v>
      </c>
      <c r="S1457" t="s">
        <v>3653</v>
      </c>
      <c r="T1457" t="s">
        <v>436</v>
      </c>
      <c r="U1457">
        <v>0</v>
      </c>
      <c r="V1457">
        <v>0</v>
      </c>
    </row>
    <row r="1458" spans="1:22">
      <c r="A1458">
        <v>10708</v>
      </c>
      <c r="B1458" t="s">
        <v>444</v>
      </c>
      <c r="C1458" t="s">
        <v>367</v>
      </c>
      <c r="D1458" t="s">
        <v>953</v>
      </c>
      <c r="E1458">
        <v>4</v>
      </c>
      <c r="F1458" t="s">
        <v>72</v>
      </c>
      <c r="G1458" t="s">
        <v>340</v>
      </c>
      <c r="H1458">
        <v>7006321</v>
      </c>
      <c r="I1458" t="s">
        <v>3567</v>
      </c>
      <c r="J1458">
        <v>-36400</v>
      </c>
      <c r="K1458">
        <v>9100</v>
      </c>
      <c r="L1458">
        <v>-28756</v>
      </c>
      <c r="M1458">
        <v>6451.2929000000004</v>
      </c>
      <c r="N1458">
        <v>-25805.171600000001</v>
      </c>
      <c r="O1458">
        <v>100</v>
      </c>
      <c r="P1458">
        <v>21</v>
      </c>
      <c r="Q1458" t="s">
        <v>75</v>
      </c>
      <c r="R1458" t="s">
        <v>1141</v>
      </c>
      <c r="S1458" t="s">
        <v>3653</v>
      </c>
      <c r="T1458" t="s">
        <v>141</v>
      </c>
      <c r="U1458">
        <v>0</v>
      </c>
      <c r="V1458">
        <v>0</v>
      </c>
    </row>
    <row r="1459" spans="1:22">
      <c r="A1459">
        <v>10708</v>
      </c>
      <c r="B1459" t="s">
        <v>2979</v>
      </c>
      <c r="C1459" t="s">
        <v>367</v>
      </c>
      <c r="D1459" t="s">
        <v>953</v>
      </c>
      <c r="E1459">
        <v>2</v>
      </c>
      <c r="F1459" t="s">
        <v>72</v>
      </c>
      <c r="G1459" t="s">
        <v>340</v>
      </c>
      <c r="H1459">
        <v>7006321</v>
      </c>
      <c r="I1459" t="s">
        <v>3567</v>
      </c>
      <c r="J1459">
        <v>-13800</v>
      </c>
      <c r="K1459">
        <v>6900</v>
      </c>
      <c r="L1459">
        <v>-10902</v>
      </c>
      <c r="M1459">
        <v>4614</v>
      </c>
      <c r="N1459">
        <v>-9228</v>
      </c>
      <c r="O1459">
        <v>100</v>
      </c>
      <c r="P1459">
        <v>21</v>
      </c>
      <c r="Q1459" t="s">
        <v>75</v>
      </c>
      <c r="R1459" t="s">
        <v>1141</v>
      </c>
      <c r="S1459" t="s">
        <v>3653</v>
      </c>
      <c r="T1459" t="s">
        <v>141</v>
      </c>
      <c r="U1459">
        <v>0</v>
      </c>
      <c r="V1459">
        <v>0</v>
      </c>
    </row>
    <row r="1460" spans="1:22">
      <c r="A1460">
        <v>10708</v>
      </c>
      <c r="B1460" t="s">
        <v>2980</v>
      </c>
      <c r="C1460" t="s">
        <v>2981</v>
      </c>
      <c r="D1460" t="s">
        <v>953</v>
      </c>
      <c r="E1460">
        <v>1</v>
      </c>
      <c r="F1460" t="s">
        <v>72</v>
      </c>
      <c r="G1460" t="s">
        <v>340</v>
      </c>
      <c r="H1460">
        <v>7006321</v>
      </c>
      <c r="I1460" t="s">
        <v>3567</v>
      </c>
      <c r="J1460">
        <v>-20200</v>
      </c>
      <c r="K1460">
        <v>20200</v>
      </c>
      <c r="L1460">
        <v>-15352</v>
      </c>
      <c r="M1460">
        <v>12648</v>
      </c>
      <c r="N1460">
        <v>-12648</v>
      </c>
      <c r="O1460">
        <v>100</v>
      </c>
      <c r="P1460">
        <v>24</v>
      </c>
      <c r="Q1460" t="s">
        <v>75</v>
      </c>
      <c r="R1460" t="s">
        <v>1141</v>
      </c>
      <c r="S1460" t="s">
        <v>3653</v>
      </c>
      <c r="T1460" t="s">
        <v>436</v>
      </c>
      <c r="U1460">
        <v>0</v>
      </c>
      <c r="V1460">
        <v>0</v>
      </c>
    </row>
    <row r="1461" spans="1:22">
      <c r="A1461">
        <v>10708</v>
      </c>
      <c r="B1461" t="s">
        <v>484</v>
      </c>
      <c r="C1461" t="s">
        <v>485</v>
      </c>
      <c r="D1461" t="s">
        <v>953</v>
      </c>
      <c r="E1461">
        <v>4</v>
      </c>
      <c r="F1461" t="s">
        <v>72</v>
      </c>
      <c r="G1461" t="s">
        <v>340</v>
      </c>
      <c r="H1461">
        <v>7006321</v>
      </c>
      <c r="I1461" t="s">
        <v>3567</v>
      </c>
      <c r="J1461">
        <v>-242800</v>
      </c>
      <c r="K1461">
        <v>60700</v>
      </c>
      <c r="L1461">
        <v>-196668</v>
      </c>
      <c r="M1461">
        <v>44169.137699999999</v>
      </c>
      <c r="N1461">
        <v>-176676.5508</v>
      </c>
      <c r="O1461">
        <v>100</v>
      </c>
      <c r="P1461">
        <v>19</v>
      </c>
      <c r="Q1461" t="s">
        <v>75</v>
      </c>
      <c r="R1461" t="s">
        <v>1141</v>
      </c>
      <c r="S1461" t="s">
        <v>3653</v>
      </c>
      <c r="T1461" t="s">
        <v>462</v>
      </c>
      <c r="U1461">
        <v>0</v>
      </c>
      <c r="V1461">
        <v>0</v>
      </c>
    </row>
    <row r="1462" spans="1:22">
      <c r="A1462">
        <v>10708</v>
      </c>
      <c r="B1462" t="s">
        <v>1232</v>
      </c>
      <c r="C1462" t="s">
        <v>656</v>
      </c>
      <c r="D1462" t="s">
        <v>953</v>
      </c>
      <c r="E1462">
        <v>1</v>
      </c>
      <c r="F1462" t="s">
        <v>72</v>
      </c>
      <c r="G1462" t="s">
        <v>340</v>
      </c>
      <c r="H1462">
        <v>7006321</v>
      </c>
      <c r="I1462" t="s">
        <v>3567</v>
      </c>
      <c r="J1462">
        <v>-5900</v>
      </c>
      <c r="K1462">
        <v>5900</v>
      </c>
      <c r="L1462">
        <v>-4661</v>
      </c>
      <c r="M1462">
        <v>4189</v>
      </c>
      <c r="N1462">
        <v>-4189</v>
      </c>
      <c r="O1462">
        <v>100</v>
      </c>
      <c r="P1462">
        <v>21</v>
      </c>
      <c r="Q1462" t="s">
        <v>75</v>
      </c>
      <c r="R1462" t="s">
        <v>1141</v>
      </c>
      <c r="S1462" t="s">
        <v>3653</v>
      </c>
      <c r="T1462" t="s">
        <v>455</v>
      </c>
      <c r="U1462">
        <v>0</v>
      </c>
      <c r="V1462">
        <v>0</v>
      </c>
    </row>
    <row r="1463" spans="1:22">
      <c r="A1463">
        <v>10708</v>
      </c>
      <c r="B1463" t="s">
        <v>1232</v>
      </c>
      <c r="C1463" t="s">
        <v>656</v>
      </c>
      <c r="D1463" t="s">
        <v>953</v>
      </c>
      <c r="E1463">
        <v>1</v>
      </c>
      <c r="F1463" t="s">
        <v>72</v>
      </c>
      <c r="G1463" t="s">
        <v>340</v>
      </c>
      <c r="H1463">
        <v>7006321</v>
      </c>
      <c r="I1463" t="s">
        <v>3567</v>
      </c>
      <c r="J1463">
        <v>-5900</v>
      </c>
      <c r="K1463">
        <v>5900</v>
      </c>
      <c r="L1463">
        <v>-4661</v>
      </c>
      <c r="M1463">
        <v>4189</v>
      </c>
      <c r="N1463">
        <v>-4189</v>
      </c>
      <c r="O1463">
        <v>100</v>
      </c>
      <c r="P1463">
        <v>21</v>
      </c>
      <c r="Q1463" t="s">
        <v>75</v>
      </c>
      <c r="R1463" t="s">
        <v>1141</v>
      </c>
      <c r="S1463" t="s">
        <v>3653</v>
      </c>
      <c r="T1463" t="s">
        <v>455</v>
      </c>
      <c r="U1463">
        <v>0</v>
      </c>
      <c r="V1463">
        <v>0</v>
      </c>
    </row>
    <row r="1464" spans="1:22">
      <c r="A1464">
        <v>10708</v>
      </c>
      <c r="B1464" t="s">
        <v>2988</v>
      </c>
      <c r="C1464" t="s">
        <v>2986</v>
      </c>
      <c r="D1464" t="s">
        <v>953</v>
      </c>
      <c r="E1464">
        <v>1</v>
      </c>
      <c r="F1464" t="s">
        <v>72</v>
      </c>
      <c r="G1464" t="s">
        <v>340</v>
      </c>
      <c r="H1464">
        <v>7006321</v>
      </c>
      <c r="I1464" t="s">
        <v>3567</v>
      </c>
      <c r="J1464">
        <v>-140000</v>
      </c>
      <c r="K1464">
        <v>140000</v>
      </c>
      <c r="L1464">
        <v>-113400</v>
      </c>
      <c r="M1464">
        <v>102200</v>
      </c>
      <c r="N1464">
        <v>-102200</v>
      </c>
      <c r="O1464">
        <v>100</v>
      </c>
      <c r="P1464">
        <v>19</v>
      </c>
      <c r="Q1464" t="s">
        <v>75</v>
      </c>
      <c r="R1464" t="s">
        <v>1141</v>
      </c>
      <c r="S1464" t="s">
        <v>3653</v>
      </c>
      <c r="T1464" t="s">
        <v>2989</v>
      </c>
      <c r="U1464">
        <v>0</v>
      </c>
      <c r="V1464">
        <v>0</v>
      </c>
    </row>
    <row r="1465" spans="1:22">
      <c r="A1465">
        <v>10708</v>
      </c>
      <c r="B1465" t="s">
        <v>2985</v>
      </c>
      <c r="C1465" t="s">
        <v>2986</v>
      </c>
      <c r="D1465" t="s">
        <v>953</v>
      </c>
      <c r="E1465">
        <v>1</v>
      </c>
      <c r="F1465" t="s">
        <v>72</v>
      </c>
      <c r="G1465" t="s">
        <v>340</v>
      </c>
      <c r="H1465">
        <v>7006321</v>
      </c>
      <c r="I1465" t="s">
        <v>3567</v>
      </c>
      <c r="J1465">
        <v>-144000</v>
      </c>
      <c r="K1465">
        <v>144000</v>
      </c>
      <c r="L1465">
        <v>-116640</v>
      </c>
      <c r="M1465">
        <v>105120</v>
      </c>
      <c r="N1465">
        <v>-105120</v>
      </c>
      <c r="O1465">
        <v>100</v>
      </c>
      <c r="P1465">
        <v>19</v>
      </c>
      <c r="Q1465" t="s">
        <v>75</v>
      </c>
      <c r="R1465" t="s">
        <v>1141</v>
      </c>
      <c r="S1465" t="s">
        <v>3653</v>
      </c>
      <c r="T1465" t="s">
        <v>2987</v>
      </c>
      <c r="U1465">
        <v>0</v>
      </c>
      <c r="V1465">
        <v>0</v>
      </c>
    </row>
    <row r="1466" spans="1:22">
      <c r="A1466">
        <v>10708</v>
      </c>
      <c r="B1466" t="s">
        <v>1232</v>
      </c>
      <c r="C1466" t="s">
        <v>656</v>
      </c>
      <c r="D1466" t="s">
        <v>953</v>
      </c>
      <c r="E1466">
        <v>1</v>
      </c>
      <c r="F1466" t="s">
        <v>72</v>
      </c>
      <c r="G1466" t="s">
        <v>340</v>
      </c>
      <c r="H1466">
        <v>7006321</v>
      </c>
      <c r="I1466" t="s">
        <v>3567</v>
      </c>
      <c r="J1466">
        <v>-5900</v>
      </c>
      <c r="K1466">
        <v>5900</v>
      </c>
      <c r="L1466">
        <v>-4661</v>
      </c>
      <c r="M1466">
        <v>4189</v>
      </c>
      <c r="N1466">
        <v>-4189</v>
      </c>
      <c r="O1466">
        <v>100</v>
      </c>
      <c r="P1466">
        <v>21</v>
      </c>
      <c r="Q1466" t="s">
        <v>75</v>
      </c>
      <c r="R1466" t="s">
        <v>1141</v>
      </c>
      <c r="S1466" t="s">
        <v>3653</v>
      </c>
      <c r="T1466" t="s">
        <v>455</v>
      </c>
      <c r="U1466">
        <v>0</v>
      </c>
      <c r="V1466">
        <v>0</v>
      </c>
    </row>
    <row r="1467" spans="1:22">
      <c r="A1467">
        <v>10708</v>
      </c>
      <c r="B1467" t="s">
        <v>591</v>
      </c>
      <c r="C1467" t="s">
        <v>367</v>
      </c>
      <c r="D1467" t="s">
        <v>953</v>
      </c>
      <c r="E1467">
        <v>2</v>
      </c>
      <c r="F1467" t="s">
        <v>72</v>
      </c>
      <c r="G1467" t="s">
        <v>340</v>
      </c>
      <c r="H1467">
        <v>7006321</v>
      </c>
      <c r="I1467" t="s">
        <v>3567</v>
      </c>
      <c r="J1467">
        <v>-108400</v>
      </c>
      <c r="K1467">
        <v>54200</v>
      </c>
      <c r="L1467">
        <v>-85636</v>
      </c>
      <c r="M1467">
        <v>38056</v>
      </c>
      <c r="N1467">
        <v>-76112</v>
      </c>
      <c r="O1467">
        <v>100</v>
      </c>
      <c r="P1467">
        <v>21</v>
      </c>
      <c r="Q1467" t="s">
        <v>75</v>
      </c>
      <c r="R1467" t="s">
        <v>1141</v>
      </c>
      <c r="S1467" t="s">
        <v>3653</v>
      </c>
      <c r="T1467" t="s">
        <v>141</v>
      </c>
      <c r="U1467">
        <v>0</v>
      </c>
      <c r="V1467">
        <v>0</v>
      </c>
    </row>
    <row r="1468" spans="1:22">
      <c r="A1468">
        <v>10708</v>
      </c>
      <c r="B1468" t="s">
        <v>2991</v>
      </c>
      <c r="C1468" t="s">
        <v>140</v>
      </c>
      <c r="D1468" t="s">
        <v>953</v>
      </c>
      <c r="E1468">
        <v>1</v>
      </c>
      <c r="F1468" t="s">
        <v>72</v>
      </c>
      <c r="G1468" t="s">
        <v>340</v>
      </c>
      <c r="H1468">
        <v>7006321</v>
      </c>
      <c r="I1468" t="s">
        <v>3567</v>
      </c>
      <c r="J1468">
        <v>-2700</v>
      </c>
      <c r="K1468">
        <v>2700</v>
      </c>
      <c r="L1468">
        <v>-2133</v>
      </c>
      <c r="M1468">
        <v>1917</v>
      </c>
      <c r="N1468">
        <v>-1917</v>
      </c>
      <c r="O1468">
        <v>100</v>
      </c>
      <c r="P1468">
        <v>21</v>
      </c>
      <c r="Q1468" t="s">
        <v>75</v>
      </c>
      <c r="R1468" t="s">
        <v>1141</v>
      </c>
      <c r="S1468" t="s">
        <v>3653</v>
      </c>
      <c r="T1468" t="s">
        <v>894</v>
      </c>
      <c r="U1468">
        <v>0</v>
      </c>
      <c r="V1468">
        <v>0</v>
      </c>
    </row>
    <row r="1469" spans="1:22">
      <c r="A1469">
        <v>10708</v>
      </c>
      <c r="B1469" t="s">
        <v>2991</v>
      </c>
      <c r="C1469" t="s">
        <v>140</v>
      </c>
      <c r="D1469" t="s">
        <v>953</v>
      </c>
      <c r="E1469">
        <v>1</v>
      </c>
      <c r="F1469" t="s">
        <v>72</v>
      </c>
      <c r="G1469" t="s">
        <v>340</v>
      </c>
      <c r="H1469">
        <v>7006321</v>
      </c>
      <c r="I1469" t="s">
        <v>3567</v>
      </c>
      <c r="J1469">
        <v>-2700</v>
      </c>
      <c r="K1469">
        <v>2700</v>
      </c>
      <c r="L1469">
        <v>-2133</v>
      </c>
      <c r="M1469">
        <v>1917</v>
      </c>
      <c r="N1469">
        <v>-1917</v>
      </c>
      <c r="O1469">
        <v>100</v>
      </c>
      <c r="P1469">
        <v>21</v>
      </c>
      <c r="Q1469" t="s">
        <v>75</v>
      </c>
      <c r="R1469" t="s">
        <v>1141</v>
      </c>
      <c r="S1469" t="s">
        <v>3653</v>
      </c>
      <c r="T1469" t="s">
        <v>894</v>
      </c>
      <c r="U1469">
        <v>0</v>
      </c>
      <c r="V1469">
        <v>0</v>
      </c>
    </row>
    <row r="1470" spans="1:22">
      <c r="A1470">
        <v>10708</v>
      </c>
      <c r="B1470" t="s">
        <v>2982</v>
      </c>
      <c r="C1470" t="s">
        <v>367</v>
      </c>
      <c r="D1470" t="s">
        <v>953</v>
      </c>
      <c r="E1470">
        <v>2</v>
      </c>
      <c r="F1470" t="s">
        <v>72</v>
      </c>
      <c r="G1470" t="s">
        <v>340</v>
      </c>
      <c r="H1470">
        <v>7006321</v>
      </c>
      <c r="I1470" t="s">
        <v>3567</v>
      </c>
      <c r="J1470">
        <v>-25400</v>
      </c>
      <c r="K1470">
        <v>12700</v>
      </c>
      <c r="L1470">
        <v>-20574</v>
      </c>
      <c r="M1470">
        <v>8906</v>
      </c>
      <c r="N1470">
        <v>-17812</v>
      </c>
      <c r="O1470">
        <v>100</v>
      </c>
      <c r="P1470">
        <v>19</v>
      </c>
      <c r="Q1470" t="s">
        <v>75</v>
      </c>
      <c r="R1470" t="s">
        <v>1141</v>
      </c>
      <c r="S1470" t="s">
        <v>3653</v>
      </c>
      <c r="T1470" t="s">
        <v>141</v>
      </c>
      <c r="U1470">
        <v>0</v>
      </c>
      <c r="V1470">
        <v>0</v>
      </c>
    </row>
    <row r="1471" spans="1:22">
      <c r="A1471">
        <v>10708</v>
      </c>
      <c r="B1471" t="s">
        <v>2983</v>
      </c>
      <c r="C1471" t="s">
        <v>140</v>
      </c>
      <c r="D1471" t="s">
        <v>953</v>
      </c>
      <c r="E1471">
        <v>3</v>
      </c>
      <c r="F1471" t="s">
        <v>72</v>
      </c>
      <c r="G1471" t="s">
        <v>340</v>
      </c>
      <c r="H1471">
        <v>7006321</v>
      </c>
      <c r="I1471" t="s">
        <v>3567</v>
      </c>
      <c r="J1471">
        <v>-61800</v>
      </c>
      <c r="K1471">
        <v>20600</v>
      </c>
      <c r="L1471">
        <v>-46968</v>
      </c>
      <c r="M1471">
        <v>13073</v>
      </c>
      <c r="N1471">
        <v>-39219</v>
      </c>
      <c r="O1471">
        <v>100</v>
      </c>
      <c r="P1471">
        <v>24</v>
      </c>
      <c r="Q1471" t="s">
        <v>75</v>
      </c>
      <c r="R1471" t="s">
        <v>1141</v>
      </c>
      <c r="S1471" t="s">
        <v>3653</v>
      </c>
      <c r="T1471" t="s">
        <v>436</v>
      </c>
      <c r="U1471">
        <v>0</v>
      </c>
      <c r="V1471">
        <v>0</v>
      </c>
    </row>
    <row r="1472" spans="1:22">
      <c r="A1472">
        <v>10708</v>
      </c>
      <c r="B1472" t="s">
        <v>2984</v>
      </c>
      <c r="C1472" t="s">
        <v>367</v>
      </c>
      <c r="D1472" t="s">
        <v>953</v>
      </c>
      <c r="E1472">
        <v>2</v>
      </c>
      <c r="F1472" t="s">
        <v>72</v>
      </c>
      <c r="G1472" t="s">
        <v>340</v>
      </c>
      <c r="H1472">
        <v>7006321</v>
      </c>
      <c r="I1472" t="s">
        <v>3567</v>
      </c>
      <c r="J1472">
        <v>-9600</v>
      </c>
      <c r="K1472">
        <v>4800</v>
      </c>
      <c r="L1472">
        <v>-7584</v>
      </c>
      <c r="M1472">
        <v>3076.6667000000002</v>
      </c>
      <c r="N1472">
        <v>-6153.3334000000004</v>
      </c>
      <c r="O1472">
        <v>100</v>
      </c>
      <c r="P1472">
        <v>21</v>
      </c>
      <c r="Q1472" t="s">
        <v>75</v>
      </c>
      <c r="R1472" t="s">
        <v>1141</v>
      </c>
      <c r="S1472" t="s">
        <v>3653</v>
      </c>
      <c r="T1472" t="s">
        <v>141</v>
      </c>
      <c r="U1472">
        <v>0</v>
      </c>
      <c r="V1472">
        <v>0</v>
      </c>
    </row>
    <row r="1473" spans="1:22">
      <c r="A1473">
        <v>10708</v>
      </c>
      <c r="B1473" t="s">
        <v>2983</v>
      </c>
      <c r="C1473" t="s">
        <v>140</v>
      </c>
      <c r="D1473" t="s">
        <v>953</v>
      </c>
      <c r="E1473">
        <v>3</v>
      </c>
      <c r="F1473" t="s">
        <v>72</v>
      </c>
      <c r="G1473" t="s">
        <v>340</v>
      </c>
      <c r="H1473">
        <v>7006321</v>
      </c>
      <c r="I1473" t="s">
        <v>3567</v>
      </c>
      <c r="J1473">
        <v>-61800</v>
      </c>
      <c r="K1473">
        <v>20600</v>
      </c>
      <c r="L1473">
        <v>-46968</v>
      </c>
      <c r="M1473">
        <v>13073</v>
      </c>
      <c r="N1473">
        <v>-39219</v>
      </c>
      <c r="O1473">
        <v>100</v>
      </c>
      <c r="P1473">
        <v>24</v>
      </c>
      <c r="Q1473" t="s">
        <v>75</v>
      </c>
      <c r="R1473" t="s">
        <v>1141</v>
      </c>
      <c r="S1473" t="s">
        <v>3653</v>
      </c>
      <c r="T1473" t="s">
        <v>436</v>
      </c>
      <c r="U1473">
        <v>0</v>
      </c>
      <c r="V1473">
        <v>0</v>
      </c>
    </row>
    <row r="1474" spans="1:22">
      <c r="A1474">
        <v>10708</v>
      </c>
      <c r="B1474" t="s">
        <v>459</v>
      </c>
      <c r="C1474" t="s">
        <v>450</v>
      </c>
      <c r="D1474" t="s">
        <v>953</v>
      </c>
      <c r="E1474">
        <v>4</v>
      </c>
      <c r="F1474" t="s">
        <v>72</v>
      </c>
      <c r="G1474" t="s">
        <v>340</v>
      </c>
      <c r="H1474">
        <v>7006321</v>
      </c>
      <c r="I1474" t="s">
        <v>3567</v>
      </c>
      <c r="J1474">
        <v>-27600</v>
      </c>
      <c r="K1474">
        <v>6900</v>
      </c>
      <c r="L1474">
        <v>-21804</v>
      </c>
      <c r="M1474">
        <v>4792.4933000000001</v>
      </c>
      <c r="N1474">
        <v>-19169.9732</v>
      </c>
      <c r="O1474">
        <v>100</v>
      </c>
      <c r="P1474">
        <v>21</v>
      </c>
      <c r="Q1474" t="s">
        <v>75</v>
      </c>
      <c r="R1474" t="s">
        <v>1141</v>
      </c>
      <c r="S1474" t="s">
        <v>3653</v>
      </c>
      <c r="T1474" t="s">
        <v>85</v>
      </c>
      <c r="U1474">
        <v>0</v>
      </c>
      <c r="V1474">
        <v>0</v>
      </c>
    </row>
    <row r="1475" spans="1:22">
      <c r="A1475">
        <v>10708</v>
      </c>
      <c r="B1475" t="s">
        <v>1087</v>
      </c>
      <c r="C1475" t="s">
        <v>286</v>
      </c>
      <c r="D1475" t="s">
        <v>953</v>
      </c>
      <c r="E1475">
        <v>18</v>
      </c>
      <c r="F1475" t="s">
        <v>72</v>
      </c>
      <c r="G1475" t="s">
        <v>340</v>
      </c>
      <c r="H1475">
        <v>7006321</v>
      </c>
      <c r="I1475" t="s">
        <v>3567</v>
      </c>
      <c r="J1475">
        <v>-104400</v>
      </c>
      <c r="K1475">
        <v>5800</v>
      </c>
      <c r="L1475">
        <v>-82476</v>
      </c>
      <c r="M1475">
        <v>3893.1772000000001</v>
      </c>
      <c r="N1475">
        <v>-70077.189599999998</v>
      </c>
      <c r="O1475">
        <v>100</v>
      </c>
      <c r="P1475">
        <v>21</v>
      </c>
      <c r="Q1475" t="s">
        <v>75</v>
      </c>
      <c r="R1475" t="s">
        <v>1141</v>
      </c>
      <c r="S1475" t="s">
        <v>3653</v>
      </c>
      <c r="T1475" t="s">
        <v>85</v>
      </c>
      <c r="U1475">
        <v>0</v>
      </c>
      <c r="V1475">
        <v>0</v>
      </c>
    </row>
    <row r="1476" spans="1:22">
      <c r="A1476">
        <v>10708</v>
      </c>
      <c r="B1476" t="s">
        <v>2992</v>
      </c>
      <c r="C1476" t="s">
        <v>140</v>
      </c>
      <c r="D1476" t="s">
        <v>953</v>
      </c>
      <c r="E1476">
        <v>1</v>
      </c>
      <c r="F1476" t="s">
        <v>72</v>
      </c>
      <c r="G1476" t="s">
        <v>340</v>
      </c>
      <c r="H1476">
        <v>7006321</v>
      </c>
      <c r="I1476" t="s">
        <v>3567</v>
      </c>
      <c r="J1476">
        <v>-7200</v>
      </c>
      <c r="K1476">
        <v>7200</v>
      </c>
      <c r="L1476">
        <v>-5688</v>
      </c>
      <c r="M1476">
        <v>5112</v>
      </c>
      <c r="N1476">
        <v>-5112</v>
      </c>
      <c r="O1476">
        <v>100</v>
      </c>
      <c r="P1476">
        <v>21</v>
      </c>
      <c r="Q1476" t="s">
        <v>75</v>
      </c>
      <c r="R1476" t="s">
        <v>1141</v>
      </c>
      <c r="S1476" t="s">
        <v>3653</v>
      </c>
      <c r="T1476" t="s">
        <v>141</v>
      </c>
      <c r="U1476">
        <v>0</v>
      </c>
      <c r="V1476">
        <v>0</v>
      </c>
    </row>
    <row r="1477" spans="1:22">
      <c r="A1477">
        <v>10708</v>
      </c>
      <c r="B1477" t="s">
        <v>482</v>
      </c>
      <c r="C1477" t="s">
        <v>483</v>
      </c>
      <c r="D1477" t="s">
        <v>953</v>
      </c>
      <c r="E1477">
        <v>2</v>
      </c>
      <c r="F1477" t="s">
        <v>72</v>
      </c>
      <c r="G1477" t="s">
        <v>340</v>
      </c>
      <c r="H1477">
        <v>7006321</v>
      </c>
      <c r="I1477" t="s">
        <v>3567</v>
      </c>
      <c r="J1477">
        <v>-24400</v>
      </c>
      <c r="K1477">
        <v>12200</v>
      </c>
      <c r="L1477">
        <v>-19764</v>
      </c>
      <c r="M1477">
        <v>8897.5884999999998</v>
      </c>
      <c r="N1477">
        <v>-17795.177</v>
      </c>
      <c r="O1477">
        <v>100</v>
      </c>
      <c r="P1477">
        <v>19</v>
      </c>
      <c r="Q1477" t="s">
        <v>75</v>
      </c>
      <c r="R1477" t="s">
        <v>1141</v>
      </c>
      <c r="S1477" t="s">
        <v>3653</v>
      </c>
      <c r="T1477" t="s">
        <v>462</v>
      </c>
      <c r="U1477">
        <v>0</v>
      </c>
      <c r="V1477">
        <v>0</v>
      </c>
    </row>
    <row r="1478" spans="1:22">
      <c r="A1478">
        <v>10708</v>
      </c>
      <c r="B1478" t="s">
        <v>449</v>
      </c>
      <c r="C1478" t="s">
        <v>450</v>
      </c>
      <c r="D1478" t="s">
        <v>953</v>
      </c>
      <c r="E1478">
        <v>22</v>
      </c>
      <c r="F1478" t="s">
        <v>72</v>
      </c>
      <c r="G1478" t="s">
        <v>340</v>
      </c>
      <c r="H1478">
        <v>7006321</v>
      </c>
      <c r="I1478" t="s">
        <v>3567</v>
      </c>
      <c r="J1478">
        <v>-121000</v>
      </c>
      <c r="K1478">
        <v>5500</v>
      </c>
      <c r="L1478">
        <v>-98010</v>
      </c>
      <c r="M1478">
        <v>3953.6426999999999</v>
      </c>
      <c r="N1478">
        <v>-86980.1394</v>
      </c>
      <c r="O1478">
        <v>100</v>
      </c>
      <c r="P1478">
        <v>19</v>
      </c>
      <c r="Q1478" t="s">
        <v>75</v>
      </c>
      <c r="R1478" t="s">
        <v>1141</v>
      </c>
      <c r="S1478" t="s">
        <v>3653</v>
      </c>
      <c r="T1478" t="s">
        <v>185</v>
      </c>
      <c r="U1478">
        <v>0</v>
      </c>
      <c r="V1478">
        <v>0</v>
      </c>
    </row>
    <row r="1479" spans="1:22">
      <c r="A1479">
        <v>10708</v>
      </c>
      <c r="B1479" t="s">
        <v>334</v>
      </c>
      <c r="C1479" t="s">
        <v>335</v>
      </c>
      <c r="D1479" t="s">
        <v>953</v>
      </c>
      <c r="E1479">
        <v>2</v>
      </c>
      <c r="F1479" t="s">
        <v>72</v>
      </c>
      <c r="G1479" t="s">
        <v>340</v>
      </c>
      <c r="H1479">
        <v>7006321</v>
      </c>
      <c r="I1479" t="s">
        <v>3567</v>
      </c>
      <c r="J1479">
        <v>-42800</v>
      </c>
      <c r="K1479">
        <v>21400</v>
      </c>
      <c r="L1479">
        <v>-31672</v>
      </c>
      <c r="M1479">
        <v>14049.9791</v>
      </c>
      <c r="N1479">
        <v>-28099.958200000001</v>
      </c>
      <c r="O1479">
        <v>100</v>
      </c>
      <c r="P1479">
        <v>26</v>
      </c>
      <c r="Q1479" t="s">
        <v>75</v>
      </c>
      <c r="R1479" t="s">
        <v>1141</v>
      </c>
      <c r="S1479" t="s">
        <v>3653</v>
      </c>
      <c r="T1479" t="s">
        <v>336</v>
      </c>
      <c r="U1479">
        <v>0</v>
      </c>
      <c r="V1479">
        <v>0</v>
      </c>
    </row>
    <row r="1480" spans="1:22">
      <c r="A1480">
        <v>10708</v>
      </c>
      <c r="B1480" t="s">
        <v>134</v>
      </c>
      <c r="C1480" t="s">
        <v>135</v>
      </c>
      <c r="D1480" t="s">
        <v>953</v>
      </c>
      <c r="E1480">
        <v>1</v>
      </c>
      <c r="F1480" t="s">
        <v>72</v>
      </c>
      <c r="G1480" t="s">
        <v>340</v>
      </c>
      <c r="H1480">
        <v>7006321</v>
      </c>
      <c r="I1480" t="s">
        <v>3567</v>
      </c>
      <c r="J1480">
        <v>-23700</v>
      </c>
      <c r="K1480">
        <v>23700</v>
      </c>
      <c r="L1480">
        <v>-11500</v>
      </c>
      <c r="M1480">
        <v>6800</v>
      </c>
      <c r="N1480">
        <v>-6800</v>
      </c>
      <c r="O1480">
        <v>100</v>
      </c>
      <c r="P1480">
        <v>0</v>
      </c>
      <c r="Q1480" t="s">
        <v>75</v>
      </c>
      <c r="R1480" t="s">
        <v>1141</v>
      </c>
      <c r="S1480" t="s">
        <v>3653</v>
      </c>
      <c r="T1480" t="s">
        <v>136</v>
      </c>
      <c r="U1480">
        <v>0</v>
      </c>
      <c r="V1480">
        <v>0</v>
      </c>
    </row>
    <row r="1481" spans="1:22">
      <c r="A1481">
        <v>10708</v>
      </c>
      <c r="B1481" t="s">
        <v>429</v>
      </c>
      <c r="C1481" t="s">
        <v>430</v>
      </c>
      <c r="D1481" t="s">
        <v>953</v>
      </c>
      <c r="E1481">
        <v>1</v>
      </c>
      <c r="F1481" t="s">
        <v>72</v>
      </c>
      <c r="G1481" t="s">
        <v>340</v>
      </c>
      <c r="H1481">
        <v>7006321</v>
      </c>
      <c r="I1481" t="s">
        <v>3567</v>
      </c>
      <c r="J1481">
        <v>-44800</v>
      </c>
      <c r="K1481">
        <v>44800</v>
      </c>
      <c r="L1481">
        <v>-36288</v>
      </c>
      <c r="M1481">
        <v>32677.916700000002</v>
      </c>
      <c r="N1481">
        <v>-32677.916700000002</v>
      </c>
      <c r="O1481">
        <v>100</v>
      </c>
      <c r="P1481">
        <v>19</v>
      </c>
      <c r="Q1481" t="s">
        <v>75</v>
      </c>
      <c r="R1481" t="s">
        <v>1141</v>
      </c>
      <c r="S1481" t="s">
        <v>3653</v>
      </c>
      <c r="T1481" t="s">
        <v>332</v>
      </c>
      <c r="U1481">
        <v>0</v>
      </c>
      <c r="V1481">
        <v>0</v>
      </c>
    </row>
    <row r="1482" spans="1:22">
      <c r="A1482">
        <v>10708</v>
      </c>
      <c r="B1482" t="s">
        <v>1085</v>
      </c>
      <c r="C1482" t="s">
        <v>1086</v>
      </c>
      <c r="D1482" t="s">
        <v>953</v>
      </c>
      <c r="E1482">
        <v>2</v>
      </c>
      <c r="F1482" t="s">
        <v>72</v>
      </c>
      <c r="G1482" t="s">
        <v>340</v>
      </c>
      <c r="H1482">
        <v>7006321</v>
      </c>
      <c r="I1482" t="s">
        <v>3567</v>
      </c>
      <c r="J1482">
        <v>-388000</v>
      </c>
      <c r="K1482">
        <v>194000</v>
      </c>
      <c r="L1482">
        <v>-314280</v>
      </c>
      <c r="M1482">
        <v>157140</v>
      </c>
      <c r="N1482">
        <v>-314280</v>
      </c>
      <c r="O1482">
        <v>100</v>
      </c>
      <c r="P1482">
        <v>19</v>
      </c>
      <c r="Q1482" t="s">
        <v>75</v>
      </c>
      <c r="R1482" t="s">
        <v>1141</v>
      </c>
      <c r="S1482" t="s">
        <v>3653</v>
      </c>
      <c r="T1482" t="s">
        <v>462</v>
      </c>
      <c r="U1482">
        <v>0</v>
      </c>
      <c r="V1482">
        <v>0</v>
      </c>
    </row>
    <row r="1483" spans="1:22">
      <c r="A1483">
        <v>10708</v>
      </c>
      <c r="B1483" t="s">
        <v>482</v>
      </c>
      <c r="C1483" t="s">
        <v>483</v>
      </c>
      <c r="D1483" t="s">
        <v>953</v>
      </c>
      <c r="E1483">
        <v>1</v>
      </c>
      <c r="F1483" t="s">
        <v>72</v>
      </c>
      <c r="G1483" t="s">
        <v>340</v>
      </c>
      <c r="H1483">
        <v>7006321</v>
      </c>
      <c r="I1483" t="s">
        <v>3567</v>
      </c>
      <c r="J1483">
        <v>-12200</v>
      </c>
      <c r="K1483">
        <v>12200</v>
      </c>
      <c r="L1483">
        <v>-9882</v>
      </c>
      <c r="M1483">
        <v>8904.5980999999992</v>
      </c>
      <c r="N1483">
        <v>-8904.5980999999992</v>
      </c>
      <c r="O1483">
        <v>100</v>
      </c>
      <c r="P1483">
        <v>19</v>
      </c>
      <c r="Q1483" t="s">
        <v>75</v>
      </c>
      <c r="R1483" t="s">
        <v>1141</v>
      </c>
      <c r="S1483" t="s">
        <v>3653</v>
      </c>
      <c r="T1483" t="s">
        <v>462</v>
      </c>
      <c r="U1483">
        <v>0</v>
      </c>
      <c r="V1483">
        <v>0</v>
      </c>
    </row>
    <row r="1484" spans="1:22">
      <c r="A1484">
        <v>10708</v>
      </c>
      <c r="B1484" t="s">
        <v>449</v>
      </c>
      <c r="C1484" t="s">
        <v>450</v>
      </c>
      <c r="D1484" t="s">
        <v>953</v>
      </c>
      <c r="E1484">
        <v>21</v>
      </c>
      <c r="F1484" t="s">
        <v>72</v>
      </c>
      <c r="G1484" t="s">
        <v>340</v>
      </c>
      <c r="H1484">
        <v>7006321</v>
      </c>
      <c r="I1484" t="s">
        <v>3567</v>
      </c>
      <c r="J1484">
        <v>-115500</v>
      </c>
      <c r="K1484">
        <v>5500</v>
      </c>
      <c r="L1484">
        <v>-93555</v>
      </c>
      <c r="M1484">
        <v>4001.1261</v>
      </c>
      <c r="N1484">
        <v>-84023.648100000006</v>
      </c>
      <c r="O1484">
        <v>100</v>
      </c>
      <c r="P1484">
        <v>19</v>
      </c>
      <c r="Q1484" t="s">
        <v>75</v>
      </c>
      <c r="R1484" t="s">
        <v>1141</v>
      </c>
      <c r="S1484" t="s">
        <v>3653</v>
      </c>
      <c r="T1484" t="s">
        <v>185</v>
      </c>
      <c r="U1484">
        <v>0</v>
      </c>
      <c r="V1484">
        <v>0</v>
      </c>
    </row>
    <row r="1485" spans="1:22">
      <c r="A1485">
        <v>10708</v>
      </c>
      <c r="B1485" t="s">
        <v>2995</v>
      </c>
      <c r="C1485" t="s">
        <v>756</v>
      </c>
      <c r="D1485" t="s">
        <v>953</v>
      </c>
      <c r="E1485">
        <v>2</v>
      </c>
      <c r="F1485" t="s">
        <v>72</v>
      </c>
      <c r="G1485" t="s">
        <v>340</v>
      </c>
      <c r="H1485">
        <v>7006321</v>
      </c>
      <c r="I1485" t="s">
        <v>3567</v>
      </c>
      <c r="J1485">
        <v>-8800</v>
      </c>
      <c r="K1485">
        <v>4400</v>
      </c>
      <c r="L1485">
        <v>-6952</v>
      </c>
      <c r="M1485">
        <v>3029.3332999999998</v>
      </c>
      <c r="N1485">
        <v>-6058.6665999999996</v>
      </c>
      <c r="O1485">
        <v>100</v>
      </c>
      <c r="P1485">
        <v>21</v>
      </c>
      <c r="Q1485" t="s">
        <v>75</v>
      </c>
      <c r="R1485" t="s">
        <v>1141</v>
      </c>
      <c r="S1485" t="s">
        <v>3653</v>
      </c>
      <c r="T1485" t="s">
        <v>605</v>
      </c>
      <c r="U1485">
        <v>0</v>
      </c>
      <c r="V1485">
        <v>0</v>
      </c>
    </row>
    <row r="1486" spans="1:22">
      <c r="A1486">
        <v>10708</v>
      </c>
      <c r="B1486" t="s">
        <v>2996</v>
      </c>
      <c r="C1486" t="s">
        <v>2129</v>
      </c>
      <c r="D1486" t="s">
        <v>953</v>
      </c>
      <c r="E1486">
        <v>1</v>
      </c>
      <c r="F1486" t="s">
        <v>72</v>
      </c>
      <c r="G1486" t="s">
        <v>340</v>
      </c>
      <c r="H1486">
        <v>7006321</v>
      </c>
      <c r="I1486" t="s">
        <v>3567</v>
      </c>
      <c r="J1486">
        <v>-1616000</v>
      </c>
      <c r="K1486">
        <v>1616000</v>
      </c>
      <c r="L1486">
        <v>-1308960</v>
      </c>
      <c r="M1486">
        <v>1308960</v>
      </c>
      <c r="N1486">
        <v>-1308960</v>
      </c>
      <c r="O1486">
        <v>100</v>
      </c>
      <c r="P1486">
        <v>19</v>
      </c>
      <c r="Q1486" t="s">
        <v>75</v>
      </c>
      <c r="R1486" t="s">
        <v>1141</v>
      </c>
      <c r="S1486" t="s">
        <v>3653</v>
      </c>
      <c r="T1486" t="s">
        <v>462</v>
      </c>
      <c r="U1486">
        <v>0</v>
      </c>
      <c r="V1486">
        <v>0</v>
      </c>
    </row>
    <row r="1487" spans="1:22">
      <c r="A1487">
        <v>10708</v>
      </c>
      <c r="B1487" t="s">
        <v>1085</v>
      </c>
      <c r="C1487" t="s">
        <v>1086</v>
      </c>
      <c r="D1487" t="s">
        <v>953</v>
      </c>
      <c r="E1487">
        <v>1</v>
      </c>
      <c r="F1487" t="s">
        <v>72</v>
      </c>
      <c r="G1487" t="s">
        <v>340</v>
      </c>
      <c r="H1487">
        <v>7006321</v>
      </c>
      <c r="I1487" t="s">
        <v>3567</v>
      </c>
      <c r="J1487">
        <v>-194000</v>
      </c>
      <c r="K1487">
        <v>194000</v>
      </c>
      <c r="L1487">
        <v>-157140</v>
      </c>
      <c r="M1487">
        <v>157140</v>
      </c>
      <c r="N1487">
        <v>-157140</v>
      </c>
      <c r="O1487">
        <v>100</v>
      </c>
      <c r="P1487">
        <v>19</v>
      </c>
      <c r="Q1487" t="s">
        <v>75</v>
      </c>
      <c r="R1487" t="s">
        <v>1141</v>
      </c>
      <c r="S1487" t="s">
        <v>3653</v>
      </c>
      <c r="T1487" t="s">
        <v>462</v>
      </c>
      <c r="U1487">
        <v>0</v>
      </c>
      <c r="V1487">
        <v>0</v>
      </c>
    </row>
    <row r="1488" spans="1:22">
      <c r="A1488">
        <v>12840</v>
      </c>
      <c r="B1488" t="s">
        <v>358</v>
      </c>
      <c r="C1488" t="s">
        <v>127</v>
      </c>
      <c r="D1488" t="s">
        <v>3234</v>
      </c>
      <c r="E1488">
        <v>1</v>
      </c>
      <c r="F1488" t="s">
        <v>2599</v>
      </c>
      <c r="G1488" t="s">
        <v>73</v>
      </c>
      <c r="H1488">
        <v>5061682</v>
      </c>
      <c r="I1488" t="s">
        <v>3567</v>
      </c>
      <c r="J1488">
        <v>7780</v>
      </c>
      <c r="K1488">
        <v>38900</v>
      </c>
      <c r="L1488">
        <v>4952</v>
      </c>
      <c r="M1488">
        <v>24759.296300000002</v>
      </c>
      <c r="N1488">
        <v>4951.8592600000002</v>
      </c>
      <c r="O1488">
        <v>20</v>
      </c>
      <c r="P1488">
        <v>0</v>
      </c>
      <c r="Q1488" t="s">
        <v>75</v>
      </c>
      <c r="R1488" t="s">
        <v>1966</v>
      </c>
      <c r="S1488" t="s">
        <v>195</v>
      </c>
      <c r="T1488" t="s">
        <v>128</v>
      </c>
      <c r="U1488">
        <v>0</v>
      </c>
      <c r="V1488">
        <v>0</v>
      </c>
    </row>
    <row r="1489" spans="1:22">
      <c r="A1489">
        <v>12840</v>
      </c>
      <c r="B1489" t="s">
        <v>207</v>
      </c>
      <c r="C1489" t="s">
        <v>208</v>
      </c>
      <c r="D1489" t="s">
        <v>3234</v>
      </c>
      <c r="E1489">
        <v>6.5</v>
      </c>
      <c r="F1489" t="s">
        <v>2599</v>
      </c>
      <c r="G1489" t="s">
        <v>73</v>
      </c>
      <c r="H1489">
        <v>5061682</v>
      </c>
      <c r="I1489" t="s">
        <v>3567</v>
      </c>
      <c r="J1489">
        <v>30810</v>
      </c>
      <c r="K1489">
        <v>23700</v>
      </c>
      <c r="L1489">
        <v>9040</v>
      </c>
      <c r="M1489">
        <v>6953.81</v>
      </c>
      <c r="N1489">
        <v>9039.9529999999995</v>
      </c>
      <c r="O1489">
        <v>20</v>
      </c>
      <c r="P1489">
        <v>0</v>
      </c>
      <c r="Q1489" t="s">
        <v>75</v>
      </c>
      <c r="R1489" t="s">
        <v>1966</v>
      </c>
      <c r="S1489" t="s">
        <v>195</v>
      </c>
      <c r="T1489" t="s">
        <v>136</v>
      </c>
      <c r="U1489">
        <v>0</v>
      </c>
      <c r="V1489">
        <v>0</v>
      </c>
    </row>
    <row r="1490" spans="1:22">
      <c r="A1490">
        <v>12840</v>
      </c>
      <c r="B1490" t="s">
        <v>108</v>
      </c>
      <c r="C1490" t="s">
        <v>109</v>
      </c>
      <c r="D1490" t="s">
        <v>3234</v>
      </c>
      <c r="E1490">
        <v>1</v>
      </c>
      <c r="F1490" t="s">
        <v>2599</v>
      </c>
      <c r="G1490" t="s">
        <v>73</v>
      </c>
      <c r="H1490">
        <v>5061682</v>
      </c>
      <c r="I1490" t="s">
        <v>3567</v>
      </c>
      <c r="J1490">
        <v>7980</v>
      </c>
      <c r="K1490">
        <v>39900</v>
      </c>
      <c r="L1490">
        <v>5076</v>
      </c>
      <c r="M1490">
        <v>25378.870299999999</v>
      </c>
      <c r="N1490">
        <v>5075.7740599999997</v>
      </c>
      <c r="O1490">
        <v>20</v>
      </c>
      <c r="P1490">
        <v>0</v>
      </c>
      <c r="Q1490" t="s">
        <v>75</v>
      </c>
      <c r="R1490" t="s">
        <v>1966</v>
      </c>
      <c r="S1490" t="s">
        <v>195</v>
      </c>
      <c r="T1490" t="s">
        <v>110</v>
      </c>
      <c r="U1490">
        <v>0</v>
      </c>
      <c r="V1490">
        <v>0</v>
      </c>
    </row>
    <row r="1491" spans="1:22">
      <c r="A1491">
        <v>13260</v>
      </c>
      <c r="B1491" t="s">
        <v>137</v>
      </c>
      <c r="C1491" t="s">
        <v>127</v>
      </c>
      <c r="D1491" t="s">
        <v>3567</v>
      </c>
      <c r="E1491">
        <v>1</v>
      </c>
      <c r="F1491" t="s">
        <v>2599</v>
      </c>
      <c r="G1491" t="s">
        <v>73</v>
      </c>
      <c r="H1491">
        <v>5061685</v>
      </c>
      <c r="I1491" t="s">
        <v>3567</v>
      </c>
      <c r="J1491">
        <v>3170</v>
      </c>
      <c r="K1491">
        <v>31700</v>
      </c>
      <c r="L1491">
        <v>2031</v>
      </c>
      <c r="M1491">
        <v>20306.419300000001</v>
      </c>
      <c r="N1491">
        <v>2030.64193</v>
      </c>
      <c r="O1491">
        <v>10</v>
      </c>
      <c r="P1491">
        <v>0</v>
      </c>
      <c r="Q1491" t="s">
        <v>75</v>
      </c>
      <c r="R1491" t="s">
        <v>3637</v>
      </c>
      <c r="S1491" t="s">
        <v>195</v>
      </c>
      <c r="T1491" t="s">
        <v>128</v>
      </c>
      <c r="U1491">
        <v>0</v>
      </c>
      <c r="V1491">
        <v>0</v>
      </c>
    </row>
    <row r="1492" spans="1:22">
      <c r="A1492">
        <v>13260</v>
      </c>
      <c r="B1492" t="s">
        <v>137</v>
      </c>
      <c r="C1492" t="s">
        <v>127</v>
      </c>
      <c r="D1492" t="s">
        <v>3567</v>
      </c>
      <c r="E1492">
        <v>1</v>
      </c>
      <c r="F1492" t="s">
        <v>2599</v>
      </c>
      <c r="G1492" t="s">
        <v>73</v>
      </c>
      <c r="H1492">
        <v>5061685</v>
      </c>
      <c r="I1492" t="s">
        <v>3567</v>
      </c>
      <c r="J1492">
        <v>3170</v>
      </c>
      <c r="K1492">
        <v>31700</v>
      </c>
      <c r="L1492">
        <v>2031</v>
      </c>
      <c r="M1492">
        <v>20306.419300000001</v>
      </c>
      <c r="N1492">
        <v>2030.64193</v>
      </c>
      <c r="O1492">
        <v>10</v>
      </c>
      <c r="P1492">
        <v>0</v>
      </c>
      <c r="Q1492" t="s">
        <v>75</v>
      </c>
      <c r="R1492" t="s">
        <v>3637</v>
      </c>
      <c r="S1492" t="s">
        <v>195</v>
      </c>
      <c r="T1492" t="s">
        <v>128</v>
      </c>
      <c r="U1492">
        <v>0</v>
      </c>
      <c r="V1492">
        <v>0</v>
      </c>
    </row>
    <row r="1493" spans="1:22">
      <c r="A1493">
        <v>13260</v>
      </c>
      <c r="B1493" t="s">
        <v>207</v>
      </c>
      <c r="C1493" t="s">
        <v>208</v>
      </c>
      <c r="D1493" t="s">
        <v>3567</v>
      </c>
      <c r="E1493">
        <v>6.5</v>
      </c>
      <c r="F1493" t="s">
        <v>2599</v>
      </c>
      <c r="G1493" t="s">
        <v>73</v>
      </c>
      <c r="H1493">
        <v>5061685</v>
      </c>
      <c r="I1493" t="s">
        <v>3567</v>
      </c>
      <c r="J1493">
        <v>15405</v>
      </c>
      <c r="K1493">
        <v>23700</v>
      </c>
      <c r="L1493">
        <v>4520</v>
      </c>
      <c r="M1493">
        <v>6953.81</v>
      </c>
      <c r="N1493">
        <v>4519.9764999999998</v>
      </c>
      <c r="O1493">
        <v>10</v>
      </c>
      <c r="P1493">
        <v>0</v>
      </c>
      <c r="Q1493" t="s">
        <v>75</v>
      </c>
      <c r="R1493" t="s">
        <v>3637</v>
      </c>
      <c r="S1493" t="s">
        <v>195</v>
      </c>
      <c r="T1493" t="s">
        <v>136</v>
      </c>
      <c r="U1493">
        <v>0</v>
      </c>
      <c r="V1493">
        <v>0</v>
      </c>
    </row>
    <row r="1494" spans="1:22">
      <c r="A1494">
        <v>13260</v>
      </c>
      <c r="B1494" t="s">
        <v>207</v>
      </c>
      <c r="C1494" t="s">
        <v>208</v>
      </c>
      <c r="D1494" t="s">
        <v>3567</v>
      </c>
      <c r="E1494">
        <v>6.5</v>
      </c>
      <c r="F1494" t="s">
        <v>2599</v>
      </c>
      <c r="G1494" t="s">
        <v>73</v>
      </c>
      <c r="H1494">
        <v>5061685</v>
      </c>
      <c r="I1494" t="s">
        <v>3567</v>
      </c>
      <c r="J1494">
        <v>15405</v>
      </c>
      <c r="K1494">
        <v>23700</v>
      </c>
      <c r="L1494">
        <v>4520</v>
      </c>
      <c r="M1494">
        <v>6953.81</v>
      </c>
      <c r="N1494">
        <v>4519.9764999999998</v>
      </c>
      <c r="O1494">
        <v>10</v>
      </c>
      <c r="P1494">
        <v>0</v>
      </c>
      <c r="Q1494" t="s">
        <v>75</v>
      </c>
      <c r="R1494" t="s">
        <v>3637</v>
      </c>
      <c r="S1494" t="s">
        <v>195</v>
      </c>
      <c r="T1494" t="s">
        <v>136</v>
      </c>
      <c r="U1494">
        <v>0</v>
      </c>
      <c r="V1494">
        <v>0</v>
      </c>
    </row>
    <row r="1495" spans="1:22">
      <c r="A1495">
        <v>13260</v>
      </c>
      <c r="B1495" t="s">
        <v>148</v>
      </c>
      <c r="C1495" t="s">
        <v>106</v>
      </c>
      <c r="D1495" t="s">
        <v>3567</v>
      </c>
      <c r="E1495">
        <v>1</v>
      </c>
      <c r="F1495" t="s">
        <v>2599</v>
      </c>
      <c r="G1495" t="s">
        <v>73</v>
      </c>
      <c r="H1495">
        <v>5061685</v>
      </c>
      <c r="I1495" t="s">
        <v>3567</v>
      </c>
      <c r="J1495">
        <v>4390</v>
      </c>
      <c r="K1495">
        <v>43900</v>
      </c>
      <c r="L1495">
        <v>2775</v>
      </c>
      <c r="M1495">
        <v>27746.087599999999</v>
      </c>
      <c r="N1495">
        <v>2774.6087600000001</v>
      </c>
      <c r="O1495">
        <v>10</v>
      </c>
      <c r="P1495">
        <v>0</v>
      </c>
      <c r="Q1495" t="s">
        <v>75</v>
      </c>
      <c r="R1495" t="s">
        <v>3637</v>
      </c>
      <c r="S1495" t="s">
        <v>195</v>
      </c>
      <c r="T1495" t="s">
        <v>130</v>
      </c>
      <c r="U1495">
        <v>0</v>
      </c>
      <c r="V1495">
        <v>0</v>
      </c>
    </row>
    <row r="1496" spans="1:22">
      <c r="A1496">
        <v>13260</v>
      </c>
      <c r="B1496" t="s">
        <v>148</v>
      </c>
      <c r="C1496" t="s">
        <v>106</v>
      </c>
      <c r="D1496" t="s">
        <v>3567</v>
      </c>
      <c r="E1496">
        <v>1</v>
      </c>
      <c r="F1496" t="s">
        <v>2599</v>
      </c>
      <c r="G1496" t="s">
        <v>73</v>
      </c>
      <c r="H1496">
        <v>5061685</v>
      </c>
      <c r="I1496" t="s">
        <v>3567</v>
      </c>
      <c r="J1496">
        <v>4390</v>
      </c>
      <c r="K1496">
        <v>43900</v>
      </c>
      <c r="L1496">
        <v>2775</v>
      </c>
      <c r="M1496">
        <v>27746.087599999999</v>
      </c>
      <c r="N1496">
        <v>2774.6087600000001</v>
      </c>
      <c r="O1496">
        <v>10</v>
      </c>
      <c r="P1496">
        <v>0</v>
      </c>
      <c r="Q1496" t="s">
        <v>75</v>
      </c>
      <c r="R1496" t="s">
        <v>3637</v>
      </c>
      <c r="S1496" t="s">
        <v>195</v>
      </c>
      <c r="T1496" t="s">
        <v>130</v>
      </c>
      <c r="U1496">
        <v>0</v>
      </c>
      <c r="V1496">
        <v>0</v>
      </c>
    </row>
    <row r="1497" spans="1:22">
      <c r="A1497">
        <v>13260</v>
      </c>
      <c r="B1497" t="s">
        <v>108</v>
      </c>
      <c r="C1497" t="s">
        <v>109</v>
      </c>
      <c r="D1497" t="s">
        <v>3567</v>
      </c>
      <c r="E1497">
        <v>1</v>
      </c>
      <c r="F1497" t="s">
        <v>2599</v>
      </c>
      <c r="G1497" t="s">
        <v>73</v>
      </c>
      <c r="H1497">
        <v>5061685</v>
      </c>
      <c r="I1497" t="s">
        <v>3567</v>
      </c>
      <c r="J1497">
        <v>3990</v>
      </c>
      <c r="K1497">
        <v>39900</v>
      </c>
      <c r="L1497">
        <v>2538</v>
      </c>
      <c r="M1497">
        <v>25378.870299999999</v>
      </c>
      <c r="N1497">
        <v>2537.8870299999999</v>
      </c>
      <c r="O1497">
        <v>10</v>
      </c>
      <c r="P1497">
        <v>0</v>
      </c>
      <c r="Q1497" t="s">
        <v>75</v>
      </c>
      <c r="R1497" t="s">
        <v>3637</v>
      </c>
      <c r="S1497" t="s">
        <v>195</v>
      </c>
      <c r="T1497" t="s">
        <v>110</v>
      </c>
      <c r="U1497">
        <v>0</v>
      </c>
      <c r="V1497">
        <v>0</v>
      </c>
    </row>
    <row r="1498" spans="1:22">
      <c r="A1498">
        <v>13260</v>
      </c>
      <c r="B1498" t="s">
        <v>108</v>
      </c>
      <c r="C1498" t="s">
        <v>109</v>
      </c>
      <c r="D1498" t="s">
        <v>3567</v>
      </c>
      <c r="E1498">
        <v>1</v>
      </c>
      <c r="F1498" t="s">
        <v>2599</v>
      </c>
      <c r="G1498" t="s">
        <v>73</v>
      </c>
      <c r="H1498">
        <v>5061685</v>
      </c>
      <c r="I1498" t="s">
        <v>3567</v>
      </c>
      <c r="J1498">
        <v>3990</v>
      </c>
      <c r="K1498">
        <v>39900</v>
      </c>
      <c r="L1498">
        <v>2538</v>
      </c>
      <c r="M1498">
        <v>25378.870299999999</v>
      </c>
      <c r="N1498">
        <v>2537.8870299999999</v>
      </c>
      <c r="O1498">
        <v>10</v>
      </c>
      <c r="P1498">
        <v>0</v>
      </c>
      <c r="Q1498" t="s">
        <v>75</v>
      </c>
      <c r="R1498" t="s">
        <v>3637</v>
      </c>
      <c r="S1498" t="s">
        <v>195</v>
      </c>
      <c r="T1498" t="s">
        <v>110</v>
      </c>
      <c r="U1498">
        <v>0</v>
      </c>
      <c r="V1498">
        <v>0</v>
      </c>
    </row>
    <row r="1499" spans="1:22">
      <c r="A1499">
        <v>13263</v>
      </c>
      <c r="B1499" t="s">
        <v>137</v>
      </c>
      <c r="C1499" t="s">
        <v>127</v>
      </c>
      <c r="D1499" t="s">
        <v>3567</v>
      </c>
      <c r="E1499">
        <v>1</v>
      </c>
      <c r="F1499" t="s">
        <v>2599</v>
      </c>
      <c r="G1499" t="s">
        <v>73</v>
      </c>
      <c r="H1499">
        <v>5061687</v>
      </c>
      <c r="I1499" t="s">
        <v>3567</v>
      </c>
      <c r="J1499">
        <v>6340</v>
      </c>
      <c r="K1499">
        <v>31700</v>
      </c>
      <c r="L1499">
        <v>4061</v>
      </c>
      <c r="M1499">
        <v>20306.419300000001</v>
      </c>
      <c r="N1499">
        <v>4061.28386</v>
      </c>
      <c r="O1499">
        <v>20</v>
      </c>
      <c r="P1499">
        <v>0</v>
      </c>
      <c r="Q1499" t="s">
        <v>75</v>
      </c>
      <c r="R1499" t="s">
        <v>3647</v>
      </c>
      <c r="S1499" t="s">
        <v>195</v>
      </c>
      <c r="T1499" t="s">
        <v>128</v>
      </c>
      <c r="U1499">
        <v>0</v>
      </c>
      <c r="V1499">
        <v>0</v>
      </c>
    </row>
    <row r="1500" spans="1:22">
      <c r="A1500">
        <v>13263</v>
      </c>
      <c r="B1500" t="s">
        <v>207</v>
      </c>
      <c r="C1500" t="s">
        <v>208</v>
      </c>
      <c r="D1500" t="s">
        <v>3567</v>
      </c>
      <c r="E1500">
        <v>6.5</v>
      </c>
      <c r="F1500" t="s">
        <v>2599</v>
      </c>
      <c r="G1500" t="s">
        <v>73</v>
      </c>
      <c r="H1500">
        <v>5061687</v>
      </c>
      <c r="I1500" t="s">
        <v>3567</v>
      </c>
      <c r="J1500">
        <v>30810</v>
      </c>
      <c r="K1500">
        <v>23700</v>
      </c>
      <c r="L1500">
        <v>9040</v>
      </c>
      <c r="M1500">
        <v>6953.81</v>
      </c>
      <c r="N1500">
        <v>9039.9529999999995</v>
      </c>
      <c r="O1500">
        <v>20</v>
      </c>
      <c r="P1500">
        <v>0</v>
      </c>
      <c r="Q1500" t="s">
        <v>75</v>
      </c>
      <c r="R1500" t="s">
        <v>3647</v>
      </c>
      <c r="S1500" t="s">
        <v>195</v>
      </c>
      <c r="T1500" t="s">
        <v>136</v>
      </c>
      <c r="U1500">
        <v>0</v>
      </c>
      <c r="V1500">
        <v>0</v>
      </c>
    </row>
    <row r="1501" spans="1:22">
      <c r="A1501">
        <v>10708</v>
      </c>
      <c r="B1501" t="s">
        <v>2975</v>
      </c>
      <c r="C1501" t="s">
        <v>1101</v>
      </c>
      <c r="D1501" t="s">
        <v>953</v>
      </c>
      <c r="E1501">
        <v>1</v>
      </c>
      <c r="F1501" t="s">
        <v>72</v>
      </c>
      <c r="G1501" t="s">
        <v>73</v>
      </c>
      <c r="H1501">
        <v>5061691</v>
      </c>
      <c r="I1501" t="s">
        <v>3567</v>
      </c>
      <c r="J1501">
        <v>1634000</v>
      </c>
      <c r="K1501">
        <v>1634000</v>
      </c>
      <c r="L1501">
        <v>1323540</v>
      </c>
      <c r="M1501">
        <v>1192820</v>
      </c>
      <c r="N1501">
        <v>1192820</v>
      </c>
      <c r="O1501">
        <v>100</v>
      </c>
      <c r="P1501">
        <v>19</v>
      </c>
      <c r="Q1501" t="s">
        <v>75</v>
      </c>
      <c r="R1501" t="s">
        <v>1141</v>
      </c>
      <c r="S1501" t="s">
        <v>3653</v>
      </c>
      <c r="T1501" t="s">
        <v>462</v>
      </c>
      <c r="U1501">
        <v>0</v>
      </c>
      <c r="V1501">
        <v>0</v>
      </c>
    </row>
    <row r="1502" spans="1:22">
      <c r="A1502">
        <v>10708</v>
      </c>
      <c r="B1502" t="s">
        <v>2975</v>
      </c>
      <c r="C1502" t="s">
        <v>1101</v>
      </c>
      <c r="D1502" t="s">
        <v>953</v>
      </c>
      <c r="E1502">
        <v>1</v>
      </c>
      <c r="F1502" t="s">
        <v>72</v>
      </c>
      <c r="G1502" t="s">
        <v>73</v>
      </c>
      <c r="H1502">
        <v>5061691</v>
      </c>
      <c r="I1502" t="s">
        <v>3567</v>
      </c>
      <c r="J1502">
        <v>1634000</v>
      </c>
      <c r="K1502">
        <v>1634000</v>
      </c>
      <c r="L1502">
        <v>1323540</v>
      </c>
      <c r="M1502">
        <v>1192820</v>
      </c>
      <c r="N1502">
        <v>1192820</v>
      </c>
      <c r="O1502">
        <v>100</v>
      </c>
      <c r="P1502">
        <v>19</v>
      </c>
      <c r="Q1502" t="s">
        <v>75</v>
      </c>
      <c r="R1502" t="s">
        <v>1141</v>
      </c>
      <c r="S1502" t="s">
        <v>3653</v>
      </c>
      <c r="T1502" t="s">
        <v>462</v>
      </c>
      <c r="U1502">
        <v>0</v>
      </c>
      <c r="V1502">
        <v>0</v>
      </c>
    </row>
    <row r="1503" spans="1:22">
      <c r="A1503">
        <v>10708</v>
      </c>
      <c r="B1503" t="s">
        <v>2976</v>
      </c>
      <c r="C1503" t="s">
        <v>140</v>
      </c>
      <c r="D1503" t="s">
        <v>953</v>
      </c>
      <c r="E1503">
        <v>2</v>
      </c>
      <c r="F1503" t="s">
        <v>72</v>
      </c>
      <c r="G1503" t="s">
        <v>73</v>
      </c>
      <c r="H1503">
        <v>5061691</v>
      </c>
      <c r="I1503" t="s">
        <v>3567</v>
      </c>
      <c r="J1503">
        <v>4400</v>
      </c>
      <c r="K1503">
        <v>2200</v>
      </c>
      <c r="L1503">
        <v>3476</v>
      </c>
      <c r="M1503">
        <v>1495.1496999999999</v>
      </c>
      <c r="N1503">
        <v>2990.2993999999999</v>
      </c>
      <c r="O1503">
        <v>100</v>
      </c>
      <c r="P1503">
        <v>21</v>
      </c>
      <c r="Q1503" t="s">
        <v>75</v>
      </c>
      <c r="R1503" t="s">
        <v>1141</v>
      </c>
      <c r="S1503" t="s">
        <v>3653</v>
      </c>
      <c r="T1503" t="s">
        <v>894</v>
      </c>
      <c r="U1503">
        <v>0</v>
      </c>
      <c r="V1503">
        <v>0</v>
      </c>
    </row>
    <row r="1504" spans="1:22">
      <c r="A1504">
        <v>10708</v>
      </c>
      <c r="B1504" t="s">
        <v>2977</v>
      </c>
      <c r="C1504" t="s">
        <v>630</v>
      </c>
      <c r="D1504" t="s">
        <v>953</v>
      </c>
      <c r="E1504">
        <v>2</v>
      </c>
      <c r="F1504" t="s">
        <v>72</v>
      </c>
      <c r="G1504" t="s">
        <v>73</v>
      </c>
      <c r="H1504">
        <v>5061691</v>
      </c>
      <c r="I1504" t="s">
        <v>3567</v>
      </c>
      <c r="J1504">
        <v>31000</v>
      </c>
      <c r="K1504">
        <v>15500</v>
      </c>
      <c r="L1504">
        <v>24490</v>
      </c>
      <c r="M1504">
        <v>10701.0982</v>
      </c>
      <c r="N1504">
        <v>21402.196400000001</v>
      </c>
      <c r="O1504">
        <v>100</v>
      </c>
      <c r="P1504">
        <v>21</v>
      </c>
      <c r="Q1504" t="s">
        <v>75</v>
      </c>
      <c r="R1504" t="s">
        <v>1141</v>
      </c>
      <c r="S1504" t="s">
        <v>3653</v>
      </c>
      <c r="T1504" t="s">
        <v>455</v>
      </c>
      <c r="U1504">
        <v>0</v>
      </c>
      <c r="V1504">
        <v>0</v>
      </c>
    </row>
    <row r="1505" spans="1:22">
      <c r="A1505">
        <v>10708</v>
      </c>
      <c r="B1505" t="s">
        <v>2978</v>
      </c>
      <c r="C1505" t="s">
        <v>2360</v>
      </c>
      <c r="D1505" t="s">
        <v>953</v>
      </c>
      <c r="E1505">
        <v>1</v>
      </c>
      <c r="F1505" t="s">
        <v>72</v>
      </c>
      <c r="G1505" t="s">
        <v>73</v>
      </c>
      <c r="H1505">
        <v>5061691</v>
      </c>
      <c r="I1505" t="s">
        <v>3567</v>
      </c>
      <c r="J1505">
        <v>7600</v>
      </c>
      <c r="K1505">
        <v>7600</v>
      </c>
      <c r="L1505">
        <v>5776</v>
      </c>
      <c r="M1505">
        <v>4964.2497999999996</v>
      </c>
      <c r="N1505">
        <v>4964.2497999999996</v>
      </c>
      <c r="O1505">
        <v>100</v>
      </c>
      <c r="P1505">
        <v>24</v>
      </c>
      <c r="Q1505" t="s">
        <v>75</v>
      </c>
      <c r="R1505" t="s">
        <v>1141</v>
      </c>
      <c r="S1505" t="s">
        <v>3653</v>
      </c>
      <c r="T1505" t="s">
        <v>436</v>
      </c>
      <c r="U1505">
        <v>0</v>
      </c>
      <c r="V1505">
        <v>0</v>
      </c>
    </row>
    <row r="1506" spans="1:22">
      <c r="A1506">
        <v>10708</v>
      </c>
      <c r="B1506" t="s">
        <v>2990</v>
      </c>
      <c r="C1506" t="s">
        <v>440</v>
      </c>
      <c r="D1506" t="s">
        <v>953</v>
      </c>
      <c r="E1506">
        <v>2</v>
      </c>
      <c r="F1506" t="s">
        <v>72</v>
      </c>
      <c r="G1506" t="s">
        <v>73</v>
      </c>
      <c r="H1506">
        <v>5061691</v>
      </c>
      <c r="I1506" t="s">
        <v>3567</v>
      </c>
      <c r="J1506">
        <v>6800</v>
      </c>
      <c r="K1506">
        <v>3400</v>
      </c>
      <c r="L1506">
        <v>5372</v>
      </c>
      <c r="M1506">
        <v>2414</v>
      </c>
      <c r="N1506">
        <v>4828</v>
      </c>
      <c r="O1506">
        <v>100</v>
      </c>
      <c r="P1506">
        <v>21</v>
      </c>
      <c r="Q1506" t="s">
        <v>75</v>
      </c>
      <c r="R1506" t="s">
        <v>1141</v>
      </c>
      <c r="S1506" t="s">
        <v>3653</v>
      </c>
      <c r="T1506" t="s">
        <v>441</v>
      </c>
      <c r="U1506">
        <v>0</v>
      </c>
      <c r="V1506">
        <v>0</v>
      </c>
    </row>
    <row r="1507" spans="1:22">
      <c r="A1507">
        <v>10708</v>
      </c>
      <c r="B1507" t="s">
        <v>2977</v>
      </c>
      <c r="C1507" t="s">
        <v>630</v>
      </c>
      <c r="D1507" t="s">
        <v>953</v>
      </c>
      <c r="E1507">
        <v>2</v>
      </c>
      <c r="F1507" t="s">
        <v>72</v>
      </c>
      <c r="G1507" t="s">
        <v>73</v>
      </c>
      <c r="H1507">
        <v>5061691</v>
      </c>
      <c r="I1507" t="s">
        <v>3567</v>
      </c>
      <c r="J1507">
        <v>31000</v>
      </c>
      <c r="K1507">
        <v>15500</v>
      </c>
      <c r="L1507">
        <v>24490</v>
      </c>
      <c r="M1507">
        <v>10701.0982</v>
      </c>
      <c r="N1507">
        <v>21402.196400000001</v>
      </c>
      <c r="O1507">
        <v>100</v>
      </c>
      <c r="P1507">
        <v>21</v>
      </c>
      <c r="Q1507" t="s">
        <v>75</v>
      </c>
      <c r="R1507" t="s">
        <v>1141</v>
      </c>
      <c r="S1507" t="s">
        <v>3653</v>
      </c>
      <c r="T1507" t="s">
        <v>455</v>
      </c>
      <c r="U1507">
        <v>0</v>
      </c>
      <c r="V1507">
        <v>0</v>
      </c>
    </row>
    <row r="1508" spans="1:22">
      <c r="A1508">
        <v>10708</v>
      </c>
      <c r="B1508" t="s">
        <v>2976</v>
      </c>
      <c r="C1508" t="s">
        <v>140</v>
      </c>
      <c r="D1508" t="s">
        <v>953</v>
      </c>
      <c r="E1508">
        <v>2</v>
      </c>
      <c r="F1508" t="s">
        <v>72</v>
      </c>
      <c r="G1508" t="s">
        <v>73</v>
      </c>
      <c r="H1508">
        <v>5061691</v>
      </c>
      <c r="I1508" t="s">
        <v>3567</v>
      </c>
      <c r="J1508">
        <v>4400</v>
      </c>
      <c r="K1508">
        <v>2200</v>
      </c>
      <c r="L1508">
        <v>3476</v>
      </c>
      <c r="M1508">
        <v>1495.1496999999999</v>
      </c>
      <c r="N1508">
        <v>2990.2993999999999</v>
      </c>
      <c r="O1508">
        <v>100</v>
      </c>
      <c r="P1508">
        <v>21</v>
      </c>
      <c r="Q1508" t="s">
        <v>75</v>
      </c>
      <c r="R1508" t="s">
        <v>1141</v>
      </c>
      <c r="S1508" t="s">
        <v>3653</v>
      </c>
      <c r="T1508" t="s">
        <v>894</v>
      </c>
      <c r="U1508">
        <v>0</v>
      </c>
      <c r="V1508">
        <v>0</v>
      </c>
    </row>
    <row r="1509" spans="1:22">
      <c r="A1509">
        <v>10708</v>
      </c>
      <c r="B1509" t="s">
        <v>2978</v>
      </c>
      <c r="C1509" t="s">
        <v>2360</v>
      </c>
      <c r="D1509" t="s">
        <v>953</v>
      </c>
      <c r="E1509">
        <v>1</v>
      </c>
      <c r="F1509" t="s">
        <v>72</v>
      </c>
      <c r="G1509" t="s">
        <v>73</v>
      </c>
      <c r="H1509">
        <v>5061691</v>
      </c>
      <c r="I1509" t="s">
        <v>3567</v>
      </c>
      <c r="J1509">
        <v>7600</v>
      </c>
      <c r="K1509">
        <v>7600</v>
      </c>
      <c r="L1509">
        <v>5776</v>
      </c>
      <c r="M1509">
        <v>4964.2497999999996</v>
      </c>
      <c r="N1509">
        <v>4964.2497999999996</v>
      </c>
      <c r="O1509">
        <v>100</v>
      </c>
      <c r="P1509">
        <v>24</v>
      </c>
      <c r="Q1509" t="s">
        <v>75</v>
      </c>
      <c r="R1509" t="s">
        <v>1141</v>
      </c>
      <c r="S1509" t="s">
        <v>3653</v>
      </c>
      <c r="T1509" t="s">
        <v>436</v>
      </c>
      <c r="U1509">
        <v>0</v>
      </c>
      <c r="V1509">
        <v>0</v>
      </c>
    </row>
    <row r="1510" spans="1:22">
      <c r="A1510">
        <v>10708</v>
      </c>
      <c r="B1510" t="s">
        <v>444</v>
      </c>
      <c r="C1510" t="s">
        <v>367</v>
      </c>
      <c r="D1510" t="s">
        <v>953</v>
      </c>
      <c r="E1510">
        <v>4</v>
      </c>
      <c r="F1510" t="s">
        <v>72</v>
      </c>
      <c r="G1510" t="s">
        <v>73</v>
      </c>
      <c r="H1510">
        <v>5061691</v>
      </c>
      <c r="I1510" t="s">
        <v>3567</v>
      </c>
      <c r="J1510">
        <v>36400</v>
      </c>
      <c r="K1510">
        <v>9100</v>
      </c>
      <c r="L1510">
        <v>28756</v>
      </c>
      <c r="M1510">
        <v>6451.2929000000004</v>
      </c>
      <c r="N1510">
        <v>25805.171600000001</v>
      </c>
      <c r="O1510">
        <v>100</v>
      </c>
      <c r="P1510">
        <v>21</v>
      </c>
      <c r="Q1510" t="s">
        <v>75</v>
      </c>
      <c r="R1510" t="s">
        <v>1141</v>
      </c>
      <c r="S1510" t="s">
        <v>3653</v>
      </c>
      <c r="T1510" t="s">
        <v>141</v>
      </c>
      <c r="U1510">
        <v>0</v>
      </c>
      <c r="V1510">
        <v>0</v>
      </c>
    </row>
    <row r="1511" spans="1:22">
      <c r="A1511">
        <v>10708</v>
      </c>
      <c r="B1511" t="s">
        <v>2979</v>
      </c>
      <c r="C1511" t="s">
        <v>367</v>
      </c>
      <c r="D1511" t="s">
        <v>953</v>
      </c>
      <c r="E1511">
        <v>2</v>
      </c>
      <c r="F1511" t="s">
        <v>72</v>
      </c>
      <c r="G1511" t="s">
        <v>73</v>
      </c>
      <c r="H1511">
        <v>5061691</v>
      </c>
      <c r="I1511" t="s">
        <v>3567</v>
      </c>
      <c r="J1511">
        <v>13800</v>
      </c>
      <c r="K1511">
        <v>6900</v>
      </c>
      <c r="L1511">
        <v>10902</v>
      </c>
      <c r="M1511">
        <v>4614</v>
      </c>
      <c r="N1511">
        <v>9228</v>
      </c>
      <c r="O1511">
        <v>100</v>
      </c>
      <c r="P1511">
        <v>21</v>
      </c>
      <c r="Q1511" t="s">
        <v>75</v>
      </c>
      <c r="R1511" t="s">
        <v>1141</v>
      </c>
      <c r="S1511" t="s">
        <v>3653</v>
      </c>
      <c r="T1511" t="s">
        <v>141</v>
      </c>
      <c r="U1511">
        <v>0</v>
      </c>
      <c r="V1511">
        <v>0</v>
      </c>
    </row>
    <row r="1512" spans="1:22">
      <c r="A1512">
        <v>10708</v>
      </c>
      <c r="B1512" t="s">
        <v>2980</v>
      </c>
      <c r="C1512" t="s">
        <v>2981</v>
      </c>
      <c r="D1512" t="s">
        <v>953</v>
      </c>
      <c r="E1512">
        <v>1</v>
      </c>
      <c r="F1512" t="s">
        <v>72</v>
      </c>
      <c r="G1512" t="s">
        <v>73</v>
      </c>
      <c r="H1512">
        <v>5061691</v>
      </c>
      <c r="I1512" t="s">
        <v>3567</v>
      </c>
      <c r="J1512">
        <v>20200</v>
      </c>
      <c r="K1512">
        <v>20200</v>
      </c>
      <c r="L1512">
        <v>15352</v>
      </c>
      <c r="M1512">
        <v>12648</v>
      </c>
      <c r="N1512">
        <v>12648</v>
      </c>
      <c r="O1512">
        <v>100</v>
      </c>
      <c r="P1512">
        <v>24</v>
      </c>
      <c r="Q1512" t="s">
        <v>75</v>
      </c>
      <c r="R1512" t="s">
        <v>1141</v>
      </c>
      <c r="S1512" t="s">
        <v>3653</v>
      </c>
      <c r="T1512" t="s">
        <v>436</v>
      </c>
      <c r="U1512">
        <v>0</v>
      </c>
      <c r="V1512">
        <v>0</v>
      </c>
    </row>
    <row r="1513" spans="1:22">
      <c r="A1513">
        <v>10708</v>
      </c>
      <c r="B1513" t="s">
        <v>484</v>
      </c>
      <c r="C1513" t="s">
        <v>485</v>
      </c>
      <c r="D1513" t="s">
        <v>953</v>
      </c>
      <c r="E1513">
        <v>4</v>
      </c>
      <c r="F1513" t="s">
        <v>72</v>
      </c>
      <c r="G1513" t="s">
        <v>73</v>
      </c>
      <c r="H1513">
        <v>5061691</v>
      </c>
      <c r="I1513" t="s">
        <v>3567</v>
      </c>
      <c r="J1513">
        <v>242800</v>
      </c>
      <c r="K1513">
        <v>60700</v>
      </c>
      <c r="L1513">
        <v>196668</v>
      </c>
      <c r="M1513">
        <v>44169.137699999999</v>
      </c>
      <c r="N1513">
        <v>176676.5508</v>
      </c>
      <c r="O1513">
        <v>100</v>
      </c>
      <c r="P1513">
        <v>19</v>
      </c>
      <c r="Q1513" t="s">
        <v>75</v>
      </c>
      <c r="R1513" t="s">
        <v>1141</v>
      </c>
      <c r="S1513" t="s">
        <v>3653</v>
      </c>
      <c r="T1513" t="s">
        <v>462</v>
      </c>
      <c r="U1513">
        <v>0</v>
      </c>
      <c r="V1513">
        <v>0</v>
      </c>
    </row>
    <row r="1514" spans="1:22">
      <c r="A1514">
        <v>10708</v>
      </c>
      <c r="B1514" t="s">
        <v>1232</v>
      </c>
      <c r="C1514" t="s">
        <v>656</v>
      </c>
      <c r="D1514" t="s">
        <v>953</v>
      </c>
      <c r="E1514">
        <v>1</v>
      </c>
      <c r="F1514" t="s">
        <v>72</v>
      </c>
      <c r="G1514" t="s">
        <v>73</v>
      </c>
      <c r="H1514">
        <v>5061691</v>
      </c>
      <c r="I1514" t="s">
        <v>3567</v>
      </c>
      <c r="J1514">
        <v>5900</v>
      </c>
      <c r="K1514">
        <v>5900</v>
      </c>
      <c r="L1514">
        <v>4661</v>
      </c>
      <c r="M1514">
        <v>4189</v>
      </c>
      <c r="N1514">
        <v>4189</v>
      </c>
      <c r="O1514">
        <v>100</v>
      </c>
      <c r="P1514">
        <v>21</v>
      </c>
      <c r="Q1514" t="s">
        <v>75</v>
      </c>
      <c r="R1514" t="s">
        <v>1141</v>
      </c>
      <c r="S1514" t="s">
        <v>3653</v>
      </c>
      <c r="T1514" t="s">
        <v>455</v>
      </c>
      <c r="U1514">
        <v>0</v>
      </c>
      <c r="V1514">
        <v>0</v>
      </c>
    </row>
    <row r="1515" spans="1:22">
      <c r="A1515">
        <v>10708</v>
      </c>
      <c r="B1515" t="s">
        <v>1232</v>
      </c>
      <c r="C1515" t="s">
        <v>656</v>
      </c>
      <c r="D1515" t="s">
        <v>953</v>
      </c>
      <c r="E1515">
        <v>1</v>
      </c>
      <c r="F1515" t="s">
        <v>72</v>
      </c>
      <c r="G1515" t="s">
        <v>73</v>
      </c>
      <c r="H1515">
        <v>5061691</v>
      </c>
      <c r="I1515" t="s">
        <v>3567</v>
      </c>
      <c r="J1515">
        <v>5900</v>
      </c>
      <c r="K1515">
        <v>5900</v>
      </c>
      <c r="L1515">
        <v>4661</v>
      </c>
      <c r="M1515">
        <v>4189</v>
      </c>
      <c r="N1515">
        <v>4189</v>
      </c>
      <c r="O1515">
        <v>100</v>
      </c>
      <c r="P1515">
        <v>21</v>
      </c>
      <c r="Q1515" t="s">
        <v>75</v>
      </c>
      <c r="R1515" t="s">
        <v>1141</v>
      </c>
      <c r="S1515" t="s">
        <v>3653</v>
      </c>
      <c r="T1515" t="s">
        <v>455</v>
      </c>
      <c r="U1515">
        <v>0</v>
      </c>
      <c r="V1515">
        <v>0</v>
      </c>
    </row>
    <row r="1516" spans="1:22">
      <c r="A1516">
        <v>10708</v>
      </c>
      <c r="B1516" t="s">
        <v>2988</v>
      </c>
      <c r="C1516" t="s">
        <v>2986</v>
      </c>
      <c r="D1516" t="s">
        <v>953</v>
      </c>
      <c r="E1516">
        <v>1</v>
      </c>
      <c r="F1516" t="s">
        <v>72</v>
      </c>
      <c r="G1516" t="s">
        <v>73</v>
      </c>
      <c r="H1516">
        <v>5061691</v>
      </c>
      <c r="I1516" t="s">
        <v>3567</v>
      </c>
      <c r="J1516">
        <v>140000</v>
      </c>
      <c r="K1516">
        <v>140000</v>
      </c>
      <c r="L1516">
        <v>113400</v>
      </c>
      <c r="M1516">
        <v>102200</v>
      </c>
      <c r="N1516">
        <v>102200</v>
      </c>
      <c r="O1516">
        <v>100</v>
      </c>
      <c r="P1516">
        <v>19</v>
      </c>
      <c r="Q1516" t="s">
        <v>75</v>
      </c>
      <c r="R1516" t="s">
        <v>1141</v>
      </c>
      <c r="S1516" t="s">
        <v>3653</v>
      </c>
      <c r="T1516" t="s">
        <v>2989</v>
      </c>
      <c r="U1516">
        <v>0</v>
      </c>
      <c r="V1516">
        <v>0</v>
      </c>
    </row>
    <row r="1517" spans="1:22">
      <c r="A1517">
        <v>10708</v>
      </c>
      <c r="B1517" t="s">
        <v>2985</v>
      </c>
      <c r="C1517" t="s">
        <v>2986</v>
      </c>
      <c r="D1517" t="s">
        <v>953</v>
      </c>
      <c r="E1517">
        <v>1</v>
      </c>
      <c r="F1517" t="s">
        <v>72</v>
      </c>
      <c r="G1517" t="s">
        <v>73</v>
      </c>
      <c r="H1517">
        <v>5061691</v>
      </c>
      <c r="I1517" t="s">
        <v>3567</v>
      </c>
      <c r="J1517">
        <v>144000</v>
      </c>
      <c r="K1517">
        <v>144000</v>
      </c>
      <c r="L1517">
        <v>116640</v>
      </c>
      <c r="M1517">
        <v>105120</v>
      </c>
      <c r="N1517">
        <v>105120</v>
      </c>
      <c r="O1517">
        <v>100</v>
      </c>
      <c r="P1517">
        <v>19</v>
      </c>
      <c r="Q1517" t="s">
        <v>75</v>
      </c>
      <c r="R1517" t="s">
        <v>1141</v>
      </c>
      <c r="S1517" t="s">
        <v>3653</v>
      </c>
      <c r="T1517" t="s">
        <v>2987</v>
      </c>
      <c r="U1517">
        <v>0</v>
      </c>
      <c r="V1517">
        <v>0</v>
      </c>
    </row>
    <row r="1518" spans="1:22">
      <c r="A1518">
        <v>10708</v>
      </c>
      <c r="B1518" t="s">
        <v>1232</v>
      </c>
      <c r="C1518" t="s">
        <v>656</v>
      </c>
      <c r="D1518" t="s">
        <v>953</v>
      </c>
      <c r="E1518">
        <v>1</v>
      </c>
      <c r="F1518" t="s">
        <v>72</v>
      </c>
      <c r="G1518" t="s">
        <v>73</v>
      </c>
      <c r="H1518">
        <v>5061691</v>
      </c>
      <c r="I1518" t="s">
        <v>3567</v>
      </c>
      <c r="J1518">
        <v>5900</v>
      </c>
      <c r="K1518">
        <v>5900</v>
      </c>
      <c r="L1518">
        <v>4661</v>
      </c>
      <c r="M1518">
        <v>4189</v>
      </c>
      <c r="N1518">
        <v>4189</v>
      </c>
      <c r="O1518">
        <v>100</v>
      </c>
      <c r="P1518">
        <v>21</v>
      </c>
      <c r="Q1518" t="s">
        <v>75</v>
      </c>
      <c r="R1518" t="s">
        <v>1141</v>
      </c>
      <c r="S1518" t="s">
        <v>3653</v>
      </c>
      <c r="T1518" t="s">
        <v>455</v>
      </c>
      <c r="U1518">
        <v>0</v>
      </c>
      <c r="V1518">
        <v>0</v>
      </c>
    </row>
    <row r="1519" spans="1:22">
      <c r="A1519">
        <v>10708</v>
      </c>
      <c r="B1519" t="s">
        <v>591</v>
      </c>
      <c r="C1519" t="s">
        <v>367</v>
      </c>
      <c r="D1519" t="s">
        <v>953</v>
      </c>
      <c r="E1519">
        <v>2</v>
      </c>
      <c r="F1519" t="s">
        <v>72</v>
      </c>
      <c r="G1519" t="s">
        <v>73</v>
      </c>
      <c r="H1519">
        <v>5061691</v>
      </c>
      <c r="I1519" t="s">
        <v>3567</v>
      </c>
      <c r="J1519">
        <v>108400</v>
      </c>
      <c r="K1519">
        <v>54200</v>
      </c>
      <c r="L1519">
        <v>85636</v>
      </c>
      <c r="M1519">
        <v>38056</v>
      </c>
      <c r="N1519">
        <v>76112</v>
      </c>
      <c r="O1519">
        <v>100</v>
      </c>
      <c r="P1519">
        <v>21</v>
      </c>
      <c r="Q1519" t="s">
        <v>75</v>
      </c>
      <c r="R1519" t="s">
        <v>1141</v>
      </c>
      <c r="S1519" t="s">
        <v>3653</v>
      </c>
      <c r="T1519" t="s">
        <v>141</v>
      </c>
      <c r="U1519">
        <v>0</v>
      </c>
      <c r="V1519">
        <v>0</v>
      </c>
    </row>
    <row r="1520" spans="1:22">
      <c r="A1520">
        <v>10708</v>
      </c>
      <c r="B1520" t="s">
        <v>2991</v>
      </c>
      <c r="C1520" t="s">
        <v>140</v>
      </c>
      <c r="D1520" t="s">
        <v>953</v>
      </c>
      <c r="E1520">
        <v>1</v>
      </c>
      <c r="F1520" t="s">
        <v>72</v>
      </c>
      <c r="G1520" t="s">
        <v>73</v>
      </c>
      <c r="H1520">
        <v>5061691</v>
      </c>
      <c r="I1520" t="s">
        <v>3567</v>
      </c>
      <c r="J1520">
        <v>2700</v>
      </c>
      <c r="K1520">
        <v>2700</v>
      </c>
      <c r="L1520">
        <v>2133</v>
      </c>
      <c r="M1520">
        <v>1917</v>
      </c>
      <c r="N1520">
        <v>1917</v>
      </c>
      <c r="O1520">
        <v>100</v>
      </c>
      <c r="P1520">
        <v>21</v>
      </c>
      <c r="Q1520" t="s">
        <v>75</v>
      </c>
      <c r="R1520" t="s">
        <v>1141</v>
      </c>
      <c r="S1520" t="s">
        <v>3653</v>
      </c>
      <c r="T1520" t="s">
        <v>894</v>
      </c>
      <c r="U1520">
        <v>0</v>
      </c>
      <c r="V1520">
        <v>0</v>
      </c>
    </row>
    <row r="1521" spans="1:22">
      <c r="A1521">
        <v>10708</v>
      </c>
      <c r="B1521" t="s">
        <v>2991</v>
      </c>
      <c r="C1521" t="s">
        <v>140</v>
      </c>
      <c r="D1521" t="s">
        <v>953</v>
      </c>
      <c r="E1521">
        <v>1</v>
      </c>
      <c r="F1521" t="s">
        <v>72</v>
      </c>
      <c r="G1521" t="s">
        <v>73</v>
      </c>
      <c r="H1521">
        <v>5061691</v>
      </c>
      <c r="I1521" t="s">
        <v>3567</v>
      </c>
      <c r="J1521">
        <v>2700</v>
      </c>
      <c r="K1521">
        <v>2700</v>
      </c>
      <c r="L1521">
        <v>2133</v>
      </c>
      <c r="M1521">
        <v>1917</v>
      </c>
      <c r="N1521">
        <v>1917</v>
      </c>
      <c r="O1521">
        <v>100</v>
      </c>
      <c r="P1521">
        <v>21</v>
      </c>
      <c r="Q1521" t="s">
        <v>75</v>
      </c>
      <c r="R1521" t="s">
        <v>1141</v>
      </c>
      <c r="S1521" t="s">
        <v>3653</v>
      </c>
      <c r="T1521" t="s">
        <v>894</v>
      </c>
      <c r="U1521">
        <v>0</v>
      </c>
      <c r="V1521">
        <v>0</v>
      </c>
    </row>
    <row r="1522" spans="1:22">
      <c r="A1522">
        <v>10708</v>
      </c>
      <c r="B1522" t="s">
        <v>2982</v>
      </c>
      <c r="C1522" t="s">
        <v>367</v>
      </c>
      <c r="D1522" t="s">
        <v>953</v>
      </c>
      <c r="E1522">
        <v>2</v>
      </c>
      <c r="F1522" t="s">
        <v>72</v>
      </c>
      <c r="G1522" t="s">
        <v>73</v>
      </c>
      <c r="H1522">
        <v>5061691</v>
      </c>
      <c r="I1522" t="s">
        <v>3567</v>
      </c>
      <c r="J1522">
        <v>25400</v>
      </c>
      <c r="K1522">
        <v>12700</v>
      </c>
      <c r="L1522">
        <v>20574</v>
      </c>
      <c r="M1522">
        <v>8906</v>
      </c>
      <c r="N1522">
        <v>17812</v>
      </c>
      <c r="O1522">
        <v>100</v>
      </c>
      <c r="P1522">
        <v>19</v>
      </c>
      <c r="Q1522" t="s">
        <v>75</v>
      </c>
      <c r="R1522" t="s">
        <v>1141</v>
      </c>
      <c r="S1522" t="s">
        <v>3653</v>
      </c>
      <c r="T1522" t="s">
        <v>141</v>
      </c>
      <c r="U1522">
        <v>0</v>
      </c>
      <c r="V1522">
        <v>0</v>
      </c>
    </row>
    <row r="1523" spans="1:22">
      <c r="A1523">
        <v>10708</v>
      </c>
      <c r="B1523" t="s">
        <v>2983</v>
      </c>
      <c r="C1523" t="s">
        <v>140</v>
      </c>
      <c r="D1523" t="s">
        <v>953</v>
      </c>
      <c r="E1523">
        <v>3</v>
      </c>
      <c r="F1523" t="s">
        <v>72</v>
      </c>
      <c r="G1523" t="s">
        <v>73</v>
      </c>
      <c r="H1523">
        <v>5061691</v>
      </c>
      <c r="I1523" t="s">
        <v>3567</v>
      </c>
      <c r="J1523">
        <v>61800</v>
      </c>
      <c r="K1523">
        <v>20600</v>
      </c>
      <c r="L1523">
        <v>46968</v>
      </c>
      <c r="M1523">
        <v>13073</v>
      </c>
      <c r="N1523">
        <v>39219</v>
      </c>
      <c r="O1523">
        <v>100</v>
      </c>
      <c r="P1523">
        <v>24</v>
      </c>
      <c r="Q1523" t="s">
        <v>75</v>
      </c>
      <c r="R1523" t="s">
        <v>1141</v>
      </c>
      <c r="S1523" t="s">
        <v>3653</v>
      </c>
      <c r="T1523" t="s">
        <v>436</v>
      </c>
      <c r="U1523">
        <v>0</v>
      </c>
      <c r="V1523">
        <v>0</v>
      </c>
    </row>
    <row r="1524" spans="1:22">
      <c r="A1524">
        <v>10708</v>
      </c>
      <c r="B1524" t="s">
        <v>2984</v>
      </c>
      <c r="C1524" t="s">
        <v>367</v>
      </c>
      <c r="D1524" t="s">
        <v>953</v>
      </c>
      <c r="E1524">
        <v>2</v>
      </c>
      <c r="F1524" t="s">
        <v>72</v>
      </c>
      <c r="G1524" t="s">
        <v>73</v>
      </c>
      <c r="H1524">
        <v>5061691</v>
      </c>
      <c r="I1524" t="s">
        <v>3567</v>
      </c>
      <c r="J1524">
        <v>9600</v>
      </c>
      <c r="K1524">
        <v>4800</v>
      </c>
      <c r="L1524">
        <v>7584</v>
      </c>
      <c r="M1524">
        <v>3076.6667000000002</v>
      </c>
      <c r="N1524">
        <v>6153.3334000000004</v>
      </c>
      <c r="O1524">
        <v>100</v>
      </c>
      <c r="P1524">
        <v>21</v>
      </c>
      <c r="Q1524" t="s">
        <v>75</v>
      </c>
      <c r="R1524" t="s">
        <v>1141</v>
      </c>
      <c r="S1524" t="s">
        <v>3653</v>
      </c>
      <c r="T1524" t="s">
        <v>141</v>
      </c>
      <c r="U1524">
        <v>0</v>
      </c>
      <c r="V1524">
        <v>0</v>
      </c>
    </row>
    <row r="1525" spans="1:22">
      <c r="A1525">
        <v>10708</v>
      </c>
      <c r="B1525" t="s">
        <v>2983</v>
      </c>
      <c r="C1525" t="s">
        <v>140</v>
      </c>
      <c r="D1525" t="s">
        <v>953</v>
      </c>
      <c r="E1525">
        <v>3</v>
      </c>
      <c r="F1525" t="s">
        <v>72</v>
      </c>
      <c r="G1525" t="s">
        <v>73</v>
      </c>
      <c r="H1525">
        <v>5061691</v>
      </c>
      <c r="I1525" t="s">
        <v>3567</v>
      </c>
      <c r="J1525">
        <v>61800</v>
      </c>
      <c r="K1525">
        <v>20600</v>
      </c>
      <c r="L1525">
        <v>46968</v>
      </c>
      <c r="M1525">
        <v>13073</v>
      </c>
      <c r="N1525">
        <v>39219</v>
      </c>
      <c r="O1525">
        <v>100</v>
      </c>
      <c r="P1525">
        <v>24</v>
      </c>
      <c r="Q1525" t="s">
        <v>75</v>
      </c>
      <c r="R1525" t="s">
        <v>1141</v>
      </c>
      <c r="S1525" t="s">
        <v>3653</v>
      </c>
      <c r="T1525" t="s">
        <v>436</v>
      </c>
      <c r="U1525">
        <v>0</v>
      </c>
      <c r="V1525">
        <v>0</v>
      </c>
    </row>
    <row r="1526" spans="1:22">
      <c r="A1526">
        <v>10708</v>
      </c>
      <c r="B1526" t="s">
        <v>459</v>
      </c>
      <c r="C1526" t="s">
        <v>450</v>
      </c>
      <c r="D1526" t="s">
        <v>953</v>
      </c>
      <c r="E1526">
        <v>4</v>
      </c>
      <c r="F1526" t="s">
        <v>72</v>
      </c>
      <c r="G1526" t="s">
        <v>73</v>
      </c>
      <c r="H1526">
        <v>5061691</v>
      </c>
      <c r="I1526" t="s">
        <v>3567</v>
      </c>
      <c r="J1526">
        <v>27600</v>
      </c>
      <c r="K1526">
        <v>6900</v>
      </c>
      <c r="L1526">
        <v>21804</v>
      </c>
      <c r="M1526">
        <v>4792.4933000000001</v>
      </c>
      <c r="N1526">
        <v>19169.9732</v>
      </c>
      <c r="O1526">
        <v>100</v>
      </c>
      <c r="P1526">
        <v>21</v>
      </c>
      <c r="Q1526" t="s">
        <v>75</v>
      </c>
      <c r="R1526" t="s">
        <v>1141</v>
      </c>
      <c r="S1526" t="s">
        <v>3653</v>
      </c>
      <c r="T1526" t="s">
        <v>85</v>
      </c>
      <c r="U1526">
        <v>0</v>
      </c>
      <c r="V1526">
        <v>0</v>
      </c>
    </row>
    <row r="1527" spans="1:22">
      <c r="A1527">
        <v>10708</v>
      </c>
      <c r="B1527" t="s">
        <v>1087</v>
      </c>
      <c r="C1527" t="s">
        <v>286</v>
      </c>
      <c r="D1527" t="s">
        <v>953</v>
      </c>
      <c r="E1527">
        <v>18</v>
      </c>
      <c r="F1527" t="s">
        <v>72</v>
      </c>
      <c r="G1527" t="s">
        <v>73</v>
      </c>
      <c r="H1527">
        <v>5061691</v>
      </c>
      <c r="I1527" t="s">
        <v>3567</v>
      </c>
      <c r="J1527">
        <v>104400</v>
      </c>
      <c r="K1527">
        <v>5800</v>
      </c>
      <c r="L1527">
        <v>82476</v>
      </c>
      <c r="M1527">
        <v>3893.1772000000001</v>
      </c>
      <c r="N1527">
        <v>70077.189599999998</v>
      </c>
      <c r="O1527">
        <v>100</v>
      </c>
      <c r="P1527">
        <v>21</v>
      </c>
      <c r="Q1527" t="s">
        <v>75</v>
      </c>
      <c r="R1527" t="s">
        <v>1141</v>
      </c>
      <c r="S1527" t="s">
        <v>3653</v>
      </c>
      <c r="T1527" t="s">
        <v>85</v>
      </c>
      <c r="U1527">
        <v>0</v>
      </c>
      <c r="V1527">
        <v>0</v>
      </c>
    </row>
    <row r="1528" spans="1:22">
      <c r="A1528">
        <v>10708</v>
      </c>
      <c r="B1528" t="s">
        <v>2992</v>
      </c>
      <c r="C1528" t="s">
        <v>140</v>
      </c>
      <c r="D1528" t="s">
        <v>953</v>
      </c>
      <c r="E1528">
        <v>1</v>
      </c>
      <c r="F1528" t="s">
        <v>72</v>
      </c>
      <c r="G1528" t="s">
        <v>73</v>
      </c>
      <c r="H1528">
        <v>5061691</v>
      </c>
      <c r="I1528" t="s">
        <v>3567</v>
      </c>
      <c r="J1528">
        <v>7200</v>
      </c>
      <c r="K1528">
        <v>7200</v>
      </c>
      <c r="L1528">
        <v>5688</v>
      </c>
      <c r="M1528">
        <v>5112</v>
      </c>
      <c r="N1528">
        <v>5112</v>
      </c>
      <c r="O1528">
        <v>100</v>
      </c>
      <c r="P1528">
        <v>21</v>
      </c>
      <c r="Q1528" t="s">
        <v>75</v>
      </c>
      <c r="R1528" t="s">
        <v>1141</v>
      </c>
      <c r="S1528" t="s">
        <v>3653</v>
      </c>
      <c r="T1528" t="s">
        <v>141</v>
      </c>
      <c r="U1528">
        <v>0</v>
      </c>
      <c r="V1528">
        <v>0</v>
      </c>
    </row>
    <row r="1529" spans="1:22">
      <c r="A1529">
        <v>10708</v>
      </c>
      <c r="B1529" t="s">
        <v>482</v>
      </c>
      <c r="C1529" t="s">
        <v>483</v>
      </c>
      <c r="D1529" t="s">
        <v>953</v>
      </c>
      <c r="E1529">
        <v>2</v>
      </c>
      <c r="F1529" t="s">
        <v>72</v>
      </c>
      <c r="G1529" t="s">
        <v>73</v>
      </c>
      <c r="H1529">
        <v>5061691</v>
      </c>
      <c r="I1529" t="s">
        <v>3567</v>
      </c>
      <c r="J1529">
        <v>24400</v>
      </c>
      <c r="K1529">
        <v>12200</v>
      </c>
      <c r="L1529">
        <v>19764</v>
      </c>
      <c r="M1529">
        <v>8897.5884999999998</v>
      </c>
      <c r="N1529">
        <v>17795.177</v>
      </c>
      <c r="O1529">
        <v>100</v>
      </c>
      <c r="P1529">
        <v>19</v>
      </c>
      <c r="Q1529" t="s">
        <v>75</v>
      </c>
      <c r="R1529" t="s">
        <v>1141</v>
      </c>
      <c r="S1529" t="s">
        <v>3653</v>
      </c>
      <c r="T1529" t="s">
        <v>462</v>
      </c>
      <c r="U1529">
        <v>0</v>
      </c>
      <c r="V1529">
        <v>0</v>
      </c>
    </row>
    <row r="1530" spans="1:22">
      <c r="A1530">
        <v>10708</v>
      </c>
      <c r="B1530" t="s">
        <v>449</v>
      </c>
      <c r="C1530" t="s">
        <v>450</v>
      </c>
      <c r="D1530" t="s">
        <v>953</v>
      </c>
      <c r="E1530">
        <v>22</v>
      </c>
      <c r="F1530" t="s">
        <v>72</v>
      </c>
      <c r="G1530" t="s">
        <v>73</v>
      </c>
      <c r="H1530">
        <v>5061691</v>
      </c>
      <c r="I1530" t="s">
        <v>3567</v>
      </c>
      <c r="J1530">
        <v>121000</v>
      </c>
      <c r="K1530">
        <v>5500</v>
      </c>
      <c r="L1530">
        <v>98010</v>
      </c>
      <c r="M1530">
        <v>3953.6426999999999</v>
      </c>
      <c r="N1530">
        <v>86980.1394</v>
      </c>
      <c r="O1530">
        <v>100</v>
      </c>
      <c r="P1530">
        <v>19</v>
      </c>
      <c r="Q1530" t="s">
        <v>75</v>
      </c>
      <c r="R1530" t="s">
        <v>1141</v>
      </c>
      <c r="S1530" t="s">
        <v>3653</v>
      </c>
      <c r="T1530" t="s">
        <v>185</v>
      </c>
      <c r="U1530">
        <v>0</v>
      </c>
      <c r="V1530">
        <v>0</v>
      </c>
    </row>
    <row r="1531" spans="1:22">
      <c r="A1531">
        <v>10708</v>
      </c>
      <c r="B1531" t="s">
        <v>334</v>
      </c>
      <c r="C1531" t="s">
        <v>335</v>
      </c>
      <c r="D1531" t="s">
        <v>953</v>
      </c>
      <c r="E1531">
        <v>2</v>
      </c>
      <c r="F1531" t="s">
        <v>72</v>
      </c>
      <c r="G1531" t="s">
        <v>73</v>
      </c>
      <c r="H1531">
        <v>5061691</v>
      </c>
      <c r="I1531" t="s">
        <v>3567</v>
      </c>
      <c r="J1531">
        <v>42800</v>
      </c>
      <c r="K1531">
        <v>21400</v>
      </c>
      <c r="L1531">
        <v>31672</v>
      </c>
      <c r="M1531">
        <v>14049.9791</v>
      </c>
      <c r="N1531">
        <v>28099.958200000001</v>
      </c>
      <c r="O1531">
        <v>100</v>
      </c>
      <c r="P1531">
        <v>26</v>
      </c>
      <c r="Q1531" t="s">
        <v>75</v>
      </c>
      <c r="R1531" t="s">
        <v>1141</v>
      </c>
      <c r="S1531" t="s">
        <v>3653</v>
      </c>
      <c r="T1531" t="s">
        <v>336</v>
      </c>
      <c r="U1531">
        <v>0</v>
      </c>
      <c r="V1531">
        <v>0</v>
      </c>
    </row>
    <row r="1532" spans="1:22">
      <c r="A1532">
        <v>10708</v>
      </c>
      <c r="B1532" t="s">
        <v>134</v>
      </c>
      <c r="C1532" t="s">
        <v>135</v>
      </c>
      <c r="D1532" t="s">
        <v>953</v>
      </c>
      <c r="E1532">
        <v>1</v>
      </c>
      <c r="F1532" t="s">
        <v>72</v>
      </c>
      <c r="G1532" t="s">
        <v>73</v>
      </c>
      <c r="H1532">
        <v>5061691</v>
      </c>
      <c r="I1532" t="s">
        <v>3567</v>
      </c>
      <c r="J1532">
        <v>23700</v>
      </c>
      <c r="K1532">
        <v>23700</v>
      </c>
      <c r="L1532">
        <v>11500</v>
      </c>
      <c r="M1532">
        <v>6800</v>
      </c>
      <c r="N1532">
        <v>6800</v>
      </c>
      <c r="O1532">
        <v>100</v>
      </c>
      <c r="P1532">
        <v>0</v>
      </c>
      <c r="Q1532" t="s">
        <v>75</v>
      </c>
      <c r="R1532" t="s">
        <v>1141</v>
      </c>
      <c r="S1532" t="s">
        <v>3653</v>
      </c>
      <c r="T1532" t="s">
        <v>136</v>
      </c>
      <c r="U1532">
        <v>0</v>
      </c>
      <c r="V1532">
        <v>0</v>
      </c>
    </row>
    <row r="1533" spans="1:22">
      <c r="A1533">
        <v>10708</v>
      </c>
      <c r="B1533" t="s">
        <v>429</v>
      </c>
      <c r="C1533" t="s">
        <v>430</v>
      </c>
      <c r="D1533" t="s">
        <v>953</v>
      </c>
      <c r="E1533">
        <v>1</v>
      </c>
      <c r="F1533" t="s">
        <v>72</v>
      </c>
      <c r="G1533" t="s">
        <v>73</v>
      </c>
      <c r="H1533">
        <v>5061691</v>
      </c>
      <c r="I1533" t="s">
        <v>3567</v>
      </c>
      <c r="J1533">
        <v>44800</v>
      </c>
      <c r="K1533">
        <v>44800</v>
      </c>
      <c r="L1533">
        <v>36288</v>
      </c>
      <c r="M1533">
        <v>32677.916700000002</v>
      </c>
      <c r="N1533">
        <v>32677.916700000002</v>
      </c>
      <c r="O1533">
        <v>100</v>
      </c>
      <c r="P1533">
        <v>19</v>
      </c>
      <c r="Q1533" t="s">
        <v>75</v>
      </c>
      <c r="R1533" t="s">
        <v>1141</v>
      </c>
      <c r="S1533" t="s">
        <v>3653</v>
      </c>
      <c r="T1533" t="s">
        <v>332</v>
      </c>
      <c r="U1533">
        <v>0</v>
      </c>
      <c r="V1533">
        <v>0</v>
      </c>
    </row>
    <row r="1534" spans="1:22">
      <c r="A1534">
        <v>10708</v>
      </c>
      <c r="B1534" t="s">
        <v>1085</v>
      </c>
      <c r="C1534" t="s">
        <v>1086</v>
      </c>
      <c r="D1534" t="s">
        <v>953</v>
      </c>
      <c r="E1534">
        <v>2</v>
      </c>
      <c r="F1534" t="s">
        <v>72</v>
      </c>
      <c r="G1534" t="s">
        <v>73</v>
      </c>
      <c r="H1534">
        <v>5061691</v>
      </c>
      <c r="I1534" t="s">
        <v>3567</v>
      </c>
      <c r="J1534">
        <v>388000</v>
      </c>
      <c r="K1534">
        <v>194000</v>
      </c>
      <c r="L1534">
        <v>314280</v>
      </c>
      <c r="M1534">
        <v>157140</v>
      </c>
      <c r="N1534">
        <v>314280</v>
      </c>
      <c r="O1534">
        <v>100</v>
      </c>
      <c r="P1534">
        <v>19</v>
      </c>
      <c r="Q1534" t="s">
        <v>75</v>
      </c>
      <c r="R1534" t="s">
        <v>1141</v>
      </c>
      <c r="S1534" t="s">
        <v>3653</v>
      </c>
      <c r="T1534" t="s">
        <v>462</v>
      </c>
      <c r="U1534">
        <v>0</v>
      </c>
      <c r="V1534">
        <v>0</v>
      </c>
    </row>
    <row r="1535" spans="1:22">
      <c r="A1535">
        <v>10708</v>
      </c>
      <c r="B1535" t="s">
        <v>482</v>
      </c>
      <c r="C1535" t="s">
        <v>483</v>
      </c>
      <c r="D1535" t="s">
        <v>953</v>
      </c>
      <c r="E1535">
        <v>1</v>
      </c>
      <c r="F1535" t="s">
        <v>72</v>
      </c>
      <c r="G1535" t="s">
        <v>73</v>
      </c>
      <c r="H1535">
        <v>5061691</v>
      </c>
      <c r="I1535" t="s">
        <v>3567</v>
      </c>
      <c r="J1535">
        <v>12200</v>
      </c>
      <c r="K1535">
        <v>12200</v>
      </c>
      <c r="L1535">
        <v>9882</v>
      </c>
      <c r="M1535">
        <v>8904.5980999999992</v>
      </c>
      <c r="N1535">
        <v>8904.5980999999992</v>
      </c>
      <c r="O1535">
        <v>100</v>
      </c>
      <c r="P1535">
        <v>19</v>
      </c>
      <c r="Q1535" t="s">
        <v>75</v>
      </c>
      <c r="R1535" t="s">
        <v>1141</v>
      </c>
      <c r="S1535" t="s">
        <v>3653</v>
      </c>
      <c r="T1535" t="s">
        <v>462</v>
      </c>
      <c r="U1535">
        <v>0</v>
      </c>
      <c r="V1535">
        <v>0</v>
      </c>
    </row>
    <row r="1536" spans="1:22">
      <c r="A1536">
        <v>10708</v>
      </c>
      <c r="B1536" t="s">
        <v>449</v>
      </c>
      <c r="C1536" t="s">
        <v>450</v>
      </c>
      <c r="D1536" t="s">
        <v>953</v>
      </c>
      <c r="E1536">
        <v>21</v>
      </c>
      <c r="F1536" t="s">
        <v>72</v>
      </c>
      <c r="G1536" t="s">
        <v>73</v>
      </c>
      <c r="H1536">
        <v>5061691</v>
      </c>
      <c r="I1536" t="s">
        <v>3567</v>
      </c>
      <c r="J1536">
        <v>115500</v>
      </c>
      <c r="K1536">
        <v>5500</v>
      </c>
      <c r="L1536">
        <v>93555</v>
      </c>
      <c r="M1536">
        <v>4001.1261</v>
      </c>
      <c r="N1536">
        <v>84023.648100000006</v>
      </c>
      <c r="O1536">
        <v>100</v>
      </c>
      <c r="P1536">
        <v>19</v>
      </c>
      <c r="Q1536" t="s">
        <v>75</v>
      </c>
      <c r="R1536" t="s">
        <v>1141</v>
      </c>
      <c r="S1536" t="s">
        <v>3653</v>
      </c>
      <c r="T1536" t="s">
        <v>185</v>
      </c>
      <c r="U1536">
        <v>0</v>
      </c>
      <c r="V1536">
        <v>0</v>
      </c>
    </row>
    <row r="1537" spans="1:22">
      <c r="A1537">
        <v>10708</v>
      </c>
      <c r="B1537" t="s">
        <v>2995</v>
      </c>
      <c r="C1537" t="s">
        <v>756</v>
      </c>
      <c r="D1537" t="s">
        <v>953</v>
      </c>
      <c r="E1537">
        <v>2</v>
      </c>
      <c r="F1537" t="s">
        <v>72</v>
      </c>
      <c r="G1537" t="s">
        <v>73</v>
      </c>
      <c r="H1537">
        <v>5061691</v>
      </c>
      <c r="I1537" t="s">
        <v>3567</v>
      </c>
      <c r="J1537">
        <v>8800</v>
      </c>
      <c r="K1537">
        <v>4400</v>
      </c>
      <c r="L1537">
        <v>6952</v>
      </c>
      <c r="M1537">
        <v>3029.3332999999998</v>
      </c>
      <c r="N1537">
        <v>6058.6665999999996</v>
      </c>
      <c r="O1537">
        <v>100</v>
      </c>
      <c r="P1537">
        <v>21</v>
      </c>
      <c r="Q1537" t="s">
        <v>75</v>
      </c>
      <c r="R1537" t="s">
        <v>1141</v>
      </c>
      <c r="S1537" t="s">
        <v>3653</v>
      </c>
      <c r="T1537" t="s">
        <v>605</v>
      </c>
      <c r="U1537">
        <v>0</v>
      </c>
      <c r="V1537">
        <v>0</v>
      </c>
    </row>
    <row r="1538" spans="1:22">
      <c r="A1538">
        <v>10708</v>
      </c>
      <c r="B1538" t="s">
        <v>2996</v>
      </c>
      <c r="C1538" t="s">
        <v>2129</v>
      </c>
      <c r="D1538" t="s">
        <v>953</v>
      </c>
      <c r="E1538">
        <v>1</v>
      </c>
      <c r="F1538" t="s">
        <v>72</v>
      </c>
      <c r="G1538" t="s">
        <v>73</v>
      </c>
      <c r="H1538">
        <v>5061691</v>
      </c>
      <c r="I1538" t="s">
        <v>3567</v>
      </c>
      <c r="J1538">
        <v>1616000</v>
      </c>
      <c r="K1538">
        <v>1616000</v>
      </c>
      <c r="L1538">
        <v>1308960</v>
      </c>
      <c r="M1538">
        <v>1308960</v>
      </c>
      <c r="N1538">
        <v>1308960</v>
      </c>
      <c r="O1538">
        <v>100</v>
      </c>
      <c r="P1538">
        <v>19</v>
      </c>
      <c r="Q1538" t="s">
        <v>75</v>
      </c>
      <c r="R1538" t="s">
        <v>1141</v>
      </c>
      <c r="S1538" t="s">
        <v>3653</v>
      </c>
      <c r="T1538" t="s">
        <v>462</v>
      </c>
      <c r="U1538">
        <v>0</v>
      </c>
      <c r="V1538">
        <v>0</v>
      </c>
    </row>
    <row r="1539" spans="1:22">
      <c r="A1539">
        <v>10708</v>
      </c>
      <c r="B1539" t="s">
        <v>1085</v>
      </c>
      <c r="C1539" t="s">
        <v>1086</v>
      </c>
      <c r="D1539" t="s">
        <v>953</v>
      </c>
      <c r="E1539">
        <v>1</v>
      </c>
      <c r="F1539" t="s">
        <v>72</v>
      </c>
      <c r="G1539" t="s">
        <v>73</v>
      </c>
      <c r="H1539">
        <v>5061691</v>
      </c>
      <c r="I1539" t="s">
        <v>3567</v>
      </c>
      <c r="J1539">
        <v>194000</v>
      </c>
      <c r="K1539">
        <v>194000</v>
      </c>
      <c r="L1539">
        <v>157140</v>
      </c>
      <c r="M1539">
        <v>157140</v>
      </c>
      <c r="N1539">
        <v>157140</v>
      </c>
      <c r="O1539">
        <v>100</v>
      </c>
      <c r="P1539">
        <v>19</v>
      </c>
      <c r="Q1539" t="s">
        <v>75</v>
      </c>
      <c r="R1539" t="s">
        <v>1141</v>
      </c>
      <c r="S1539" t="s">
        <v>3653</v>
      </c>
      <c r="T1539" t="s">
        <v>462</v>
      </c>
      <c r="U1539">
        <v>0</v>
      </c>
      <c r="V1539">
        <v>0</v>
      </c>
    </row>
    <row r="1540" spans="1:22">
      <c r="A1540">
        <v>12366</v>
      </c>
      <c r="B1540" t="s">
        <v>716</v>
      </c>
      <c r="C1540" t="s">
        <v>717</v>
      </c>
      <c r="D1540" t="s">
        <v>2810</v>
      </c>
      <c r="E1540">
        <v>1</v>
      </c>
      <c r="F1540" t="s">
        <v>523</v>
      </c>
      <c r="G1540" t="s">
        <v>340</v>
      </c>
      <c r="H1540">
        <v>7006322</v>
      </c>
      <c r="I1540" t="s">
        <v>3567</v>
      </c>
      <c r="J1540">
        <v>-131000</v>
      </c>
      <c r="K1540">
        <v>131000</v>
      </c>
      <c r="L1540">
        <v>-103490</v>
      </c>
      <c r="M1540">
        <v>93010</v>
      </c>
      <c r="N1540">
        <v>-93010</v>
      </c>
      <c r="O1540">
        <v>100</v>
      </c>
      <c r="P1540">
        <v>21</v>
      </c>
      <c r="Q1540" t="s">
        <v>75</v>
      </c>
      <c r="R1540" t="s">
        <v>3519</v>
      </c>
      <c r="S1540" t="s">
        <v>158</v>
      </c>
      <c r="T1540" t="s">
        <v>92</v>
      </c>
      <c r="U1540">
        <v>0</v>
      </c>
      <c r="V1540">
        <v>0</v>
      </c>
    </row>
    <row r="1541" spans="1:22">
      <c r="A1541">
        <v>12366</v>
      </c>
      <c r="B1541" t="s">
        <v>330</v>
      </c>
      <c r="C1541" t="s">
        <v>331</v>
      </c>
      <c r="D1541" t="s">
        <v>2810</v>
      </c>
      <c r="E1541">
        <v>0.1</v>
      </c>
      <c r="F1541" t="s">
        <v>523</v>
      </c>
      <c r="G1541" t="s">
        <v>340</v>
      </c>
      <c r="H1541">
        <v>7006322</v>
      </c>
      <c r="I1541" t="s">
        <v>3567</v>
      </c>
      <c r="J1541">
        <v>-4840</v>
      </c>
      <c r="K1541">
        <v>48400</v>
      </c>
      <c r="L1541">
        <v>-3920</v>
      </c>
      <c r="M1541">
        <v>34183.950499999999</v>
      </c>
      <c r="N1541">
        <v>-3418.3950500000001</v>
      </c>
      <c r="O1541">
        <v>100</v>
      </c>
      <c r="P1541">
        <v>19</v>
      </c>
      <c r="Q1541" t="s">
        <v>75</v>
      </c>
      <c r="R1541" t="s">
        <v>3519</v>
      </c>
      <c r="S1541" t="s">
        <v>158</v>
      </c>
      <c r="T1541" t="s">
        <v>332</v>
      </c>
      <c r="U1541">
        <v>0</v>
      </c>
      <c r="V1541">
        <v>0</v>
      </c>
    </row>
    <row r="1542" spans="1:22">
      <c r="A1542">
        <v>12366</v>
      </c>
      <c r="B1542" t="s">
        <v>718</v>
      </c>
      <c r="C1542" t="s">
        <v>82</v>
      </c>
      <c r="D1542" t="s">
        <v>2810</v>
      </c>
      <c r="E1542">
        <v>1</v>
      </c>
      <c r="F1542" t="s">
        <v>523</v>
      </c>
      <c r="G1542" t="s">
        <v>340</v>
      </c>
      <c r="H1542">
        <v>7006322</v>
      </c>
      <c r="I1542" t="s">
        <v>3567</v>
      </c>
      <c r="J1542">
        <v>-1845600</v>
      </c>
      <c r="K1542">
        <v>1845600</v>
      </c>
      <c r="L1542">
        <v>-1494936</v>
      </c>
      <c r="M1542">
        <v>1323150</v>
      </c>
      <c r="N1542">
        <v>-1323150</v>
      </c>
      <c r="O1542">
        <v>100</v>
      </c>
      <c r="P1542">
        <v>19</v>
      </c>
      <c r="Q1542" t="s">
        <v>75</v>
      </c>
      <c r="R1542" t="s">
        <v>3519</v>
      </c>
      <c r="S1542" t="s">
        <v>158</v>
      </c>
      <c r="T1542" t="s">
        <v>376</v>
      </c>
      <c r="U1542">
        <v>89400</v>
      </c>
      <c r="V1542">
        <v>-89400</v>
      </c>
    </row>
    <row r="1543" spans="1:22">
      <c r="A1543">
        <v>12366</v>
      </c>
      <c r="B1543" t="s">
        <v>719</v>
      </c>
      <c r="C1543" t="s">
        <v>82</v>
      </c>
      <c r="D1543" t="s">
        <v>2810</v>
      </c>
      <c r="E1543">
        <v>-1</v>
      </c>
      <c r="F1543" t="s">
        <v>523</v>
      </c>
      <c r="G1543" t="s">
        <v>340</v>
      </c>
      <c r="H1543">
        <v>7006322</v>
      </c>
      <c r="I1543" t="s">
        <v>3567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100</v>
      </c>
      <c r="P1543">
        <v>19</v>
      </c>
      <c r="Q1543" t="s">
        <v>75</v>
      </c>
      <c r="R1543" t="s">
        <v>3519</v>
      </c>
      <c r="S1543" t="s">
        <v>158</v>
      </c>
      <c r="T1543" t="s">
        <v>294</v>
      </c>
      <c r="U1543">
        <v>89400</v>
      </c>
      <c r="V1543">
        <v>89400</v>
      </c>
    </row>
    <row r="1544" spans="1:22">
      <c r="A1544">
        <v>12366</v>
      </c>
      <c r="B1544" t="s">
        <v>3520</v>
      </c>
      <c r="C1544" t="s">
        <v>82</v>
      </c>
      <c r="D1544" t="s">
        <v>2810</v>
      </c>
      <c r="E1544">
        <v>1</v>
      </c>
      <c r="F1544" t="s">
        <v>523</v>
      </c>
      <c r="G1544" t="s">
        <v>340</v>
      </c>
      <c r="H1544">
        <v>7006322</v>
      </c>
      <c r="I1544" t="s">
        <v>3567</v>
      </c>
      <c r="J1544">
        <v>-688000</v>
      </c>
      <c r="K1544">
        <v>688000</v>
      </c>
      <c r="L1544">
        <v>-557280</v>
      </c>
      <c r="M1544">
        <v>486180</v>
      </c>
      <c r="N1544">
        <v>-486180</v>
      </c>
      <c r="O1544">
        <v>100</v>
      </c>
      <c r="P1544">
        <v>19</v>
      </c>
      <c r="Q1544" t="s">
        <v>75</v>
      </c>
      <c r="R1544" t="s">
        <v>3519</v>
      </c>
      <c r="S1544" t="s">
        <v>158</v>
      </c>
      <c r="T1544" t="s">
        <v>389</v>
      </c>
      <c r="U1544">
        <v>0</v>
      </c>
      <c r="V1544">
        <v>0</v>
      </c>
    </row>
    <row r="1545" spans="1:22">
      <c r="A1545">
        <v>12366</v>
      </c>
      <c r="B1545" t="s">
        <v>3521</v>
      </c>
      <c r="C1545" t="s">
        <v>82</v>
      </c>
      <c r="D1545" t="s">
        <v>2810</v>
      </c>
      <c r="E1545">
        <v>1</v>
      </c>
      <c r="F1545" t="s">
        <v>523</v>
      </c>
      <c r="G1545" t="s">
        <v>340</v>
      </c>
      <c r="H1545">
        <v>7006322</v>
      </c>
      <c r="I1545" t="s">
        <v>3567</v>
      </c>
      <c r="J1545">
        <v>-7709000</v>
      </c>
      <c r="K1545">
        <v>7709000</v>
      </c>
      <c r="L1545">
        <v>-7015190</v>
      </c>
      <c r="M1545">
        <v>6780270</v>
      </c>
      <c r="N1545">
        <v>-6780270</v>
      </c>
      <c r="O1545">
        <v>100</v>
      </c>
      <c r="P1545">
        <v>9</v>
      </c>
      <c r="Q1545" t="s">
        <v>75</v>
      </c>
      <c r="R1545" t="s">
        <v>3519</v>
      </c>
      <c r="S1545" t="s">
        <v>158</v>
      </c>
      <c r="T1545" t="s">
        <v>946</v>
      </c>
      <c r="U1545">
        <v>0</v>
      </c>
      <c r="V1545">
        <v>0</v>
      </c>
    </row>
    <row r="1546" spans="1:22">
      <c r="A1546">
        <v>12366</v>
      </c>
      <c r="B1546" t="s">
        <v>3521</v>
      </c>
      <c r="C1546" t="s">
        <v>82</v>
      </c>
      <c r="D1546" t="s">
        <v>2810</v>
      </c>
      <c r="E1546">
        <v>1</v>
      </c>
      <c r="F1546" t="s">
        <v>523</v>
      </c>
      <c r="G1546" t="s">
        <v>340</v>
      </c>
      <c r="H1546">
        <v>7006322</v>
      </c>
      <c r="I1546" t="s">
        <v>3567</v>
      </c>
      <c r="J1546">
        <v>-7709000</v>
      </c>
      <c r="K1546">
        <v>7709000</v>
      </c>
      <c r="L1546">
        <v>-7015190</v>
      </c>
      <c r="M1546">
        <v>6780270</v>
      </c>
      <c r="N1546">
        <v>-6780270</v>
      </c>
      <c r="O1546">
        <v>100</v>
      </c>
      <c r="P1546">
        <v>9</v>
      </c>
      <c r="Q1546" t="s">
        <v>75</v>
      </c>
      <c r="R1546" t="s">
        <v>3519</v>
      </c>
      <c r="S1546" t="s">
        <v>158</v>
      </c>
      <c r="T1546" t="s">
        <v>946</v>
      </c>
      <c r="U1546">
        <v>0</v>
      </c>
      <c r="V1546">
        <v>0</v>
      </c>
    </row>
    <row r="1547" spans="1:22">
      <c r="A1547">
        <v>12366</v>
      </c>
      <c r="B1547" t="s">
        <v>3524</v>
      </c>
      <c r="C1547" t="s">
        <v>630</v>
      </c>
      <c r="D1547" t="s">
        <v>2810</v>
      </c>
      <c r="E1547">
        <v>1</v>
      </c>
      <c r="F1547" t="s">
        <v>523</v>
      </c>
      <c r="G1547" t="s">
        <v>340</v>
      </c>
      <c r="H1547">
        <v>7006322</v>
      </c>
      <c r="I1547" t="s">
        <v>3567</v>
      </c>
      <c r="J1547">
        <v>-2600</v>
      </c>
      <c r="K1547">
        <v>2600</v>
      </c>
      <c r="L1547">
        <v>-2106</v>
      </c>
      <c r="M1547">
        <v>1799.4755</v>
      </c>
      <c r="N1547">
        <v>-1799.4755</v>
      </c>
      <c r="O1547">
        <v>100</v>
      </c>
      <c r="P1547">
        <v>19</v>
      </c>
      <c r="Q1547" t="s">
        <v>75</v>
      </c>
      <c r="R1547" t="s">
        <v>3519</v>
      </c>
      <c r="S1547" t="s">
        <v>158</v>
      </c>
      <c r="T1547" t="s">
        <v>325</v>
      </c>
      <c r="U1547">
        <v>0</v>
      </c>
      <c r="V1547">
        <v>0</v>
      </c>
    </row>
    <row r="1548" spans="1:22">
      <c r="A1548">
        <v>12366</v>
      </c>
      <c r="B1548" t="s">
        <v>716</v>
      </c>
      <c r="C1548" t="s">
        <v>717</v>
      </c>
      <c r="D1548" t="s">
        <v>2810</v>
      </c>
      <c r="E1548">
        <v>1</v>
      </c>
      <c r="F1548" t="s">
        <v>523</v>
      </c>
      <c r="G1548" t="s">
        <v>73</v>
      </c>
      <c r="H1548">
        <v>5061694</v>
      </c>
      <c r="I1548" t="s">
        <v>3567</v>
      </c>
      <c r="J1548">
        <v>131000</v>
      </c>
      <c r="K1548">
        <v>131000</v>
      </c>
      <c r="L1548">
        <v>103490</v>
      </c>
      <c r="M1548">
        <v>93010</v>
      </c>
      <c r="N1548">
        <v>93010</v>
      </c>
      <c r="O1548">
        <v>100</v>
      </c>
      <c r="P1548">
        <v>21</v>
      </c>
      <c r="Q1548" t="s">
        <v>75</v>
      </c>
      <c r="R1548" t="s">
        <v>3519</v>
      </c>
      <c r="S1548" t="s">
        <v>158</v>
      </c>
      <c r="T1548" t="s">
        <v>92</v>
      </c>
      <c r="U1548">
        <v>0</v>
      </c>
      <c r="V1548">
        <v>0</v>
      </c>
    </row>
    <row r="1549" spans="1:22">
      <c r="A1549">
        <v>12366</v>
      </c>
      <c r="B1549" t="s">
        <v>330</v>
      </c>
      <c r="C1549" t="s">
        <v>331</v>
      </c>
      <c r="D1549" t="s">
        <v>2810</v>
      </c>
      <c r="E1549">
        <v>0.1</v>
      </c>
      <c r="F1549" t="s">
        <v>523</v>
      </c>
      <c r="G1549" t="s">
        <v>73</v>
      </c>
      <c r="H1549">
        <v>5061694</v>
      </c>
      <c r="I1549" t="s">
        <v>3567</v>
      </c>
      <c r="J1549">
        <v>4840</v>
      </c>
      <c r="K1549">
        <v>48400</v>
      </c>
      <c r="L1549">
        <v>3920</v>
      </c>
      <c r="M1549">
        <v>34183.950499999999</v>
      </c>
      <c r="N1549">
        <v>3418.3950500000001</v>
      </c>
      <c r="O1549">
        <v>100</v>
      </c>
      <c r="P1549">
        <v>19</v>
      </c>
      <c r="Q1549" t="s">
        <v>75</v>
      </c>
      <c r="R1549" t="s">
        <v>3519</v>
      </c>
      <c r="S1549" t="s">
        <v>158</v>
      </c>
      <c r="T1549" t="s">
        <v>332</v>
      </c>
      <c r="U1549">
        <v>0</v>
      </c>
      <c r="V1549">
        <v>0</v>
      </c>
    </row>
    <row r="1550" spans="1:22">
      <c r="A1550">
        <v>12366</v>
      </c>
      <c r="B1550" t="s">
        <v>718</v>
      </c>
      <c r="C1550" t="s">
        <v>82</v>
      </c>
      <c r="D1550" t="s">
        <v>2810</v>
      </c>
      <c r="E1550">
        <v>1</v>
      </c>
      <c r="F1550" t="s">
        <v>523</v>
      </c>
      <c r="G1550" t="s">
        <v>73</v>
      </c>
      <c r="H1550">
        <v>5061694</v>
      </c>
      <c r="I1550" t="s">
        <v>3567</v>
      </c>
      <c r="J1550">
        <v>1845600</v>
      </c>
      <c r="K1550">
        <v>1845600</v>
      </c>
      <c r="L1550">
        <v>1494936</v>
      </c>
      <c r="M1550">
        <v>1323150</v>
      </c>
      <c r="N1550">
        <v>1323150</v>
      </c>
      <c r="O1550">
        <v>100</v>
      </c>
      <c r="P1550">
        <v>19</v>
      </c>
      <c r="Q1550" t="s">
        <v>75</v>
      </c>
      <c r="R1550" t="s">
        <v>3519</v>
      </c>
      <c r="S1550" t="s">
        <v>158</v>
      </c>
      <c r="T1550" t="s">
        <v>376</v>
      </c>
      <c r="U1550">
        <v>89400</v>
      </c>
      <c r="V1550">
        <v>89400</v>
      </c>
    </row>
    <row r="1551" spans="1:22">
      <c r="A1551">
        <v>12366</v>
      </c>
      <c r="B1551" t="s">
        <v>719</v>
      </c>
      <c r="C1551" t="s">
        <v>82</v>
      </c>
      <c r="D1551" t="s">
        <v>2810</v>
      </c>
      <c r="E1551">
        <v>-1</v>
      </c>
      <c r="F1551" t="s">
        <v>523</v>
      </c>
      <c r="G1551" t="s">
        <v>73</v>
      </c>
      <c r="H1551">
        <v>5061694</v>
      </c>
      <c r="I1551" t="s">
        <v>3567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100</v>
      </c>
      <c r="P1551">
        <v>19</v>
      </c>
      <c r="Q1551" t="s">
        <v>75</v>
      </c>
      <c r="R1551" t="s">
        <v>3519</v>
      </c>
      <c r="S1551" t="s">
        <v>158</v>
      </c>
      <c r="T1551" t="s">
        <v>294</v>
      </c>
      <c r="U1551">
        <v>89400</v>
      </c>
      <c r="V1551">
        <v>-89400</v>
      </c>
    </row>
    <row r="1552" spans="1:22">
      <c r="A1552">
        <v>12366</v>
      </c>
      <c r="B1552" t="s">
        <v>3520</v>
      </c>
      <c r="C1552" t="s">
        <v>82</v>
      </c>
      <c r="D1552" t="s">
        <v>2810</v>
      </c>
      <c r="E1552">
        <v>1</v>
      </c>
      <c r="F1552" t="s">
        <v>523</v>
      </c>
      <c r="G1552" t="s">
        <v>73</v>
      </c>
      <c r="H1552">
        <v>5061694</v>
      </c>
      <c r="I1552" t="s">
        <v>3567</v>
      </c>
      <c r="J1552">
        <v>688000</v>
      </c>
      <c r="K1552">
        <v>688000</v>
      </c>
      <c r="L1552">
        <v>557280</v>
      </c>
      <c r="M1552">
        <v>486180</v>
      </c>
      <c r="N1552">
        <v>486180</v>
      </c>
      <c r="O1552">
        <v>100</v>
      </c>
      <c r="P1552">
        <v>19</v>
      </c>
      <c r="Q1552" t="s">
        <v>75</v>
      </c>
      <c r="R1552" t="s">
        <v>3519</v>
      </c>
      <c r="S1552" t="s">
        <v>158</v>
      </c>
      <c r="T1552" t="s">
        <v>389</v>
      </c>
      <c r="U1552">
        <v>0</v>
      </c>
      <c r="V1552">
        <v>0</v>
      </c>
    </row>
    <row r="1553" spans="1:22">
      <c r="A1553">
        <v>12366</v>
      </c>
      <c r="B1553" t="s">
        <v>3521</v>
      </c>
      <c r="C1553" t="s">
        <v>82</v>
      </c>
      <c r="D1553" t="s">
        <v>2810</v>
      </c>
      <c r="E1553">
        <v>1</v>
      </c>
      <c r="F1553" t="s">
        <v>523</v>
      </c>
      <c r="G1553" t="s">
        <v>73</v>
      </c>
      <c r="H1553">
        <v>5061694</v>
      </c>
      <c r="I1553" t="s">
        <v>3567</v>
      </c>
      <c r="J1553">
        <v>7709000</v>
      </c>
      <c r="K1553">
        <v>7709000</v>
      </c>
      <c r="L1553">
        <v>7015190</v>
      </c>
      <c r="M1553">
        <v>6780270</v>
      </c>
      <c r="N1553">
        <v>6780270</v>
      </c>
      <c r="O1553">
        <v>100</v>
      </c>
      <c r="P1553">
        <v>9</v>
      </c>
      <c r="Q1553" t="s">
        <v>75</v>
      </c>
      <c r="R1553" t="s">
        <v>3519</v>
      </c>
      <c r="S1553" t="s">
        <v>158</v>
      </c>
      <c r="T1553" t="s">
        <v>946</v>
      </c>
      <c r="U1553">
        <v>0</v>
      </c>
      <c r="V1553">
        <v>0</v>
      </c>
    </row>
    <row r="1554" spans="1:22">
      <c r="A1554">
        <v>12366</v>
      </c>
      <c r="B1554" t="s">
        <v>3521</v>
      </c>
      <c r="C1554" t="s">
        <v>82</v>
      </c>
      <c r="D1554" t="s">
        <v>2810</v>
      </c>
      <c r="E1554">
        <v>1</v>
      </c>
      <c r="F1554" t="s">
        <v>523</v>
      </c>
      <c r="G1554" t="s">
        <v>73</v>
      </c>
      <c r="H1554">
        <v>5061694</v>
      </c>
      <c r="I1554" t="s">
        <v>3567</v>
      </c>
      <c r="J1554">
        <v>7709000</v>
      </c>
      <c r="K1554">
        <v>7709000</v>
      </c>
      <c r="L1554">
        <v>7015190</v>
      </c>
      <c r="M1554">
        <v>6780270</v>
      </c>
      <c r="N1554">
        <v>6780270</v>
      </c>
      <c r="O1554">
        <v>100</v>
      </c>
      <c r="P1554">
        <v>9</v>
      </c>
      <c r="Q1554" t="s">
        <v>75</v>
      </c>
      <c r="R1554" t="s">
        <v>3519</v>
      </c>
      <c r="S1554" t="s">
        <v>158</v>
      </c>
      <c r="T1554" t="s">
        <v>946</v>
      </c>
      <c r="U1554">
        <v>0</v>
      </c>
      <c r="V1554">
        <v>0</v>
      </c>
    </row>
    <row r="1555" spans="1:22">
      <c r="A1555">
        <v>12366</v>
      </c>
      <c r="B1555" t="s">
        <v>3524</v>
      </c>
      <c r="C1555" t="s">
        <v>630</v>
      </c>
      <c r="D1555" t="s">
        <v>2810</v>
      </c>
      <c r="E1555">
        <v>1</v>
      </c>
      <c r="F1555" t="s">
        <v>523</v>
      </c>
      <c r="G1555" t="s">
        <v>73</v>
      </c>
      <c r="H1555">
        <v>5061694</v>
      </c>
      <c r="I1555" t="s">
        <v>3567</v>
      </c>
      <c r="J1555">
        <v>2600</v>
      </c>
      <c r="K1555">
        <v>2600</v>
      </c>
      <c r="L1555">
        <v>2106</v>
      </c>
      <c r="M1555">
        <v>1799.4755</v>
      </c>
      <c r="N1555">
        <v>1799.4755</v>
      </c>
      <c r="O1555">
        <v>100</v>
      </c>
      <c r="P1555">
        <v>19</v>
      </c>
      <c r="Q1555" t="s">
        <v>75</v>
      </c>
      <c r="R1555" t="s">
        <v>3519</v>
      </c>
      <c r="S1555" t="s">
        <v>158</v>
      </c>
      <c r="T1555" t="s">
        <v>325</v>
      </c>
      <c r="U1555">
        <v>0</v>
      </c>
      <c r="V1555">
        <v>0</v>
      </c>
    </row>
    <row r="1556" spans="1:22">
      <c r="A1556">
        <v>13442</v>
      </c>
      <c r="B1556" t="s">
        <v>2684</v>
      </c>
      <c r="C1556" t="s">
        <v>2685</v>
      </c>
      <c r="D1556" t="s">
        <v>3567</v>
      </c>
      <c r="E1556">
        <v>1</v>
      </c>
      <c r="F1556" t="s">
        <v>342</v>
      </c>
      <c r="G1556" t="s">
        <v>73</v>
      </c>
      <c r="H1556">
        <v>4009174</v>
      </c>
      <c r="I1556" t="s">
        <v>3567</v>
      </c>
      <c r="J1556">
        <v>335000</v>
      </c>
      <c r="K1556">
        <v>335000</v>
      </c>
      <c r="L1556">
        <v>275514</v>
      </c>
      <c r="M1556">
        <v>275513.88890000002</v>
      </c>
      <c r="N1556">
        <v>275513.88890000002</v>
      </c>
      <c r="O1556">
        <v>100</v>
      </c>
      <c r="P1556">
        <v>0</v>
      </c>
      <c r="Q1556" t="s">
        <v>75</v>
      </c>
      <c r="R1556" t="s">
        <v>161</v>
      </c>
      <c r="S1556" t="s">
        <v>122</v>
      </c>
      <c r="T1556" t="s">
        <v>291</v>
      </c>
      <c r="U1556">
        <v>0</v>
      </c>
      <c r="V1556">
        <v>0</v>
      </c>
    </row>
    <row r="1557" spans="1:22">
      <c r="A1557">
        <v>13443</v>
      </c>
      <c r="B1557" t="s">
        <v>3644</v>
      </c>
      <c r="C1557" t="s">
        <v>3645</v>
      </c>
      <c r="D1557" t="s">
        <v>3567</v>
      </c>
      <c r="E1557">
        <v>1</v>
      </c>
      <c r="F1557" t="s">
        <v>96</v>
      </c>
      <c r="G1557" t="s">
        <v>73</v>
      </c>
      <c r="H1557">
        <v>4009177</v>
      </c>
      <c r="I1557" t="s">
        <v>3567</v>
      </c>
      <c r="J1557">
        <v>30000</v>
      </c>
      <c r="K1557">
        <v>30000</v>
      </c>
      <c r="L1557">
        <v>27000</v>
      </c>
      <c r="M1557">
        <v>23100</v>
      </c>
      <c r="N1557">
        <v>23100</v>
      </c>
      <c r="O1557">
        <v>100</v>
      </c>
      <c r="P1557">
        <v>10</v>
      </c>
      <c r="Q1557" t="s">
        <v>75</v>
      </c>
      <c r="R1557" t="s">
        <v>97</v>
      </c>
      <c r="S1557" t="s">
        <v>98</v>
      </c>
      <c r="T1557" t="s">
        <v>155</v>
      </c>
      <c r="U1557">
        <v>0</v>
      </c>
      <c r="V1557">
        <v>0</v>
      </c>
    </row>
    <row r="1558" spans="1:22">
      <c r="A1558">
        <v>13443</v>
      </c>
      <c r="B1558" t="s">
        <v>2341</v>
      </c>
      <c r="C1558" t="s">
        <v>2342</v>
      </c>
      <c r="D1558" t="s">
        <v>3567</v>
      </c>
      <c r="E1558">
        <v>1</v>
      </c>
      <c r="F1558" t="s">
        <v>96</v>
      </c>
      <c r="G1558" t="s">
        <v>73</v>
      </c>
      <c r="H1558">
        <v>4009177</v>
      </c>
      <c r="I1558" t="s">
        <v>3567</v>
      </c>
      <c r="J1558">
        <v>21000</v>
      </c>
      <c r="K1558">
        <v>21000</v>
      </c>
      <c r="L1558">
        <v>19950</v>
      </c>
      <c r="M1558">
        <v>18000</v>
      </c>
      <c r="N1558">
        <v>18000</v>
      </c>
      <c r="O1558">
        <v>100</v>
      </c>
      <c r="P1558">
        <v>5</v>
      </c>
      <c r="Q1558" t="s">
        <v>75</v>
      </c>
      <c r="R1558" t="s">
        <v>97</v>
      </c>
      <c r="S1558" t="s">
        <v>98</v>
      </c>
      <c r="T1558" t="s">
        <v>155</v>
      </c>
      <c r="U1558">
        <v>0</v>
      </c>
      <c r="V1558">
        <v>0</v>
      </c>
    </row>
    <row r="1559" spans="1:22">
      <c r="A1559">
        <v>13137</v>
      </c>
      <c r="B1559" t="s">
        <v>148</v>
      </c>
      <c r="C1559" t="s">
        <v>106</v>
      </c>
      <c r="D1559" t="s">
        <v>3442</v>
      </c>
      <c r="E1559">
        <v>1</v>
      </c>
      <c r="F1559" t="s">
        <v>2599</v>
      </c>
      <c r="G1559" t="s">
        <v>73</v>
      </c>
      <c r="H1559">
        <v>5061701</v>
      </c>
      <c r="I1559" t="s">
        <v>3567</v>
      </c>
      <c r="J1559">
        <v>4390</v>
      </c>
      <c r="K1559">
        <v>43900</v>
      </c>
      <c r="L1559">
        <v>2775</v>
      </c>
      <c r="M1559">
        <v>27746.087599999999</v>
      </c>
      <c r="N1559">
        <v>2774.6087600000001</v>
      </c>
      <c r="O1559">
        <v>10</v>
      </c>
      <c r="P1559">
        <v>0</v>
      </c>
      <c r="Q1559" t="s">
        <v>75</v>
      </c>
      <c r="R1559" t="s">
        <v>3629</v>
      </c>
      <c r="S1559" t="s">
        <v>158</v>
      </c>
      <c r="T1559" t="s">
        <v>130</v>
      </c>
      <c r="U1559">
        <v>0</v>
      </c>
      <c r="V1559">
        <v>0</v>
      </c>
    </row>
    <row r="1560" spans="1:22">
      <c r="A1560">
        <v>13137</v>
      </c>
      <c r="B1560" t="s">
        <v>148</v>
      </c>
      <c r="C1560" t="s">
        <v>106</v>
      </c>
      <c r="D1560" t="s">
        <v>3442</v>
      </c>
      <c r="E1560">
        <v>1</v>
      </c>
      <c r="F1560" t="s">
        <v>2599</v>
      </c>
      <c r="G1560" t="s">
        <v>73</v>
      </c>
      <c r="H1560">
        <v>5061701</v>
      </c>
      <c r="I1560" t="s">
        <v>3567</v>
      </c>
      <c r="J1560">
        <v>4390</v>
      </c>
      <c r="K1560">
        <v>43900</v>
      </c>
      <c r="L1560">
        <v>2775</v>
      </c>
      <c r="M1560">
        <v>27746.087599999999</v>
      </c>
      <c r="N1560">
        <v>2774.6087600000001</v>
      </c>
      <c r="O1560">
        <v>10</v>
      </c>
      <c r="P1560">
        <v>0</v>
      </c>
      <c r="Q1560" t="s">
        <v>75</v>
      </c>
      <c r="R1560" t="s">
        <v>3629</v>
      </c>
      <c r="S1560" t="s">
        <v>158</v>
      </c>
      <c r="T1560" t="s">
        <v>130</v>
      </c>
      <c r="U1560">
        <v>0</v>
      </c>
      <c r="V1560">
        <v>0</v>
      </c>
    </row>
    <row r="1561" spans="1:22">
      <c r="A1561">
        <v>13137</v>
      </c>
      <c r="B1561" t="s">
        <v>149</v>
      </c>
      <c r="C1561" t="s">
        <v>150</v>
      </c>
      <c r="D1561" t="s">
        <v>3442</v>
      </c>
      <c r="E1561">
        <v>1</v>
      </c>
      <c r="F1561" t="s">
        <v>2599</v>
      </c>
      <c r="G1561" t="s">
        <v>73</v>
      </c>
      <c r="H1561">
        <v>5061701</v>
      </c>
      <c r="I1561" t="s">
        <v>3567</v>
      </c>
      <c r="J1561">
        <v>10500</v>
      </c>
      <c r="K1561">
        <v>105000</v>
      </c>
      <c r="L1561">
        <v>7371</v>
      </c>
      <c r="M1561">
        <v>73709.448499999999</v>
      </c>
      <c r="N1561">
        <v>7370.9448499999999</v>
      </c>
      <c r="O1561">
        <v>10</v>
      </c>
      <c r="P1561">
        <v>0</v>
      </c>
      <c r="Q1561" t="s">
        <v>75</v>
      </c>
      <c r="R1561" t="s">
        <v>3629</v>
      </c>
      <c r="S1561" t="s">
        <v>158</v>
      </c>
      <c r="T1561" t="s">
        <v>130</v>
      </c>
      <c r="U1561">
        <v>0</v>
      </c>
      <c r="V1561">
        <v>0</v>
      </c>
    </row>
    <row r="1562" spans="1:22">
      <c r="A1562">
        <v>13137</v>
      </c>
      <c r="B1562" t="s">
        <v>149</v>
      </c>
      <c r="C1562" t="s">
        <v>150</v>
      </c>
      <c r="D1562" t="s">
        <v>3442</v>
      </c>
      <c r="E1562">
        <v>1</v>
      </c>
      <c r="F1562" t="s">
        <v>2599</v>
      </c>
      <c r="G1562" t="s">
        <v>73</v>
      </c>
      <c r="H1562">
        <v>5061701</v>
      </c>
      <c r="I1562" t="s">
        <v>3567</v>
      </c>
      <c r="J1562">
        <v>10500</v>
      </c>
      <c r="K1562">
        <v>105000</v>
      </c>
      <c r="L1562">
        <v>7371</v>
      </c>
      <c r="M1562">
        <v>73709.448499999999</v>
      </c>
      <c r="N1562">
        <v>7370.9448499999999</v>
      </c>
      <c r="O1562">
        <v>10</v>
      </c>
      <c r="P1562">
        <v>0</v>
      </c>
      <c r="Q1562" t="s">
        <v>75</v>
      </c>
      <c r="R1562" t="s">
        <v>3629</v>
      </c>
      <c r="S1562" t="s">
        <v>158</v>
      </c>
      <c r="T1562" t="s">
        <v>130</v>
      </c>
      <c r="U1562">
        <v>0</v>
      </c>
      <c r="V1562">
        <v>0</v>
      </c>
    </row>
    <row r="1563" spans="1:22">
      <c r="A1563">
        <v>13444</v>
      </c>
      <c r="B1563" t="s">
        <v>163</v>
      </c>
      <c r="C1563" t="s">
        <v>164</v>
      </c>
      <c r="D1563" t="s">
        <v>3019</v>
      </c>
      <c r="E1563">
        <v>1</v>
      </c>
      <c r="F1563" t="s">
        <v>166</v>
      </c>
      <c r="G1563" t="s">
        <v>73</v>
      </c>
      <c r="H1563">
        <v>5061713</v>
      </c>
      <c r="I1563" t="s">
        <v>3567</v>
      </c>
      <c r="J1563">
        <v>395000</v>
      </c>
      <c r="K1563">
        <v>395000</v>
      </c>
      <c r="L1563">
        <v>395000</v>
      </c>
      <c r="M1563">
        <v>395000</v>
      </c>
      <c r="N1563">
        <v>395000</v>
      </c>
      <c r="O1563">
        <v>100</v>
      </c>
      <c r="P1563">
        <v>0</v>
      </c>
      <c r="Q1563" t="s">
        <v>75</v>
      </c>
      <c r="R1563" t="s">
        <v>3656</v>
      </c>
      <c r="S1563" t="s">
        <v>167</v>
      </c>
      <c r="T1563" t="s">
        <v>168</v>
      </c>
      <c r="U1563">
        <v>0</v>
      </c>
      <c r="V1563">
        <v>0</v>
      </c>
    </row>
    <row r="1564" spans="1:22">
      <c r="A1564">
        <v>13445</v>
      </c>
      <c r="B1564" t="s">
        <v>163</v>
      </c>
      <c r="C1564" t="s">
        <v>164</v>
      </c>
      <c r="D1564" t="s">
        <v>3019</v>
      </c>
      <c r="E1564">
        <v>1</v>
      </c>
      <c r="F1564" t="s">
        <v>166</v>
      </c>
      <c r="G1564" t="s">
        <v>73</v>
      </c>
      <c r="H1564">
        <v>5061714</v>
      </c>
      <c r="I1564" t="s">
        <v>3567</v>
      </c>
      <c r="J1564">
        <v>395000</v>
      </c>
      <c r="K1564">
        <v>395000</v>
      </c>
      <c r="L1564">
        <v>395000</v>
      </c>
      <c r="M1564">
        <v>395000</v>
      </c>
      <c r="N1564">
        <v>395000</v>
      </c>
      <c r="O1564">
        <v>100</v>
      </c>
      <c r="P1564">
        <v>0</v>
      </c>
      <c r="Q1564" t="s">
        <v>75</v>
      </c>
      <c r="R1564" t="s">
        <v>3657</v>
      </c>
      <c r="S1564" t="s">
        <v>167</v>
      </c>
      <c r="T1564" t="s">
        <v>168</v>
      </c>
      <c r="U1564">
        <v>0</v>
      </c>
      <c r="V1564">
        <v>0</v>
      </c>
    </row>
    <row r="1565" spans="1:22">
      <c r="A1565">
        <v>13446</v>
      </c>
      <c r="B1565" t="s">
        <v>163</v>
      </c>
      <c r="C1565" t="s">
        <v>164</v>
      </c>
      <c r="D1565" t="s">
        <v>2963</v>
      </c>
      <c r="E1565">
        <v>1</v>
      </c>
      <c r="F1565" t="s">
        <v>166</v>
      </c>
      <c r="G1565" t="s">
        <v>73</v>
      </c>
      <c r="H1565">
        <v>5061715</v>
      </c>
      <c r="I1565" t="s">
        <v>3567</v>
      </c>
      <c r="J1565">
        <v>395000</v>
      </c>
      <c r="K1565">
        <v>395000</v>
      </c>
      <c r="L1565">
        <v>395000</v>
      </c>
      <c r="M1565">
        <v>395000</v>
      </c>
      <c r="N1565">
        <v>395000</v>
      </c>
      <c r="O1565">
        <v>100</v>
      </c>
      <c r="P1565">
        <v>0</v>
      </c>
      <c r="Q1565" t="s">
        <v>75</v>
      </c>
      <c r="R1565" t="s">
        <v>3011</v>
      </c>
      <c r="S1565" t="s">
        <v>167</v>
      </c>
      <c r="T1565" t="s">
        <v>168</v>
      </c>
      <c r="U1565">
        <v>0</v>
      </c>
      <c r="V1565">
        <v>0</v>
      </c>
    </row>
    <row r="1566" spans="1:22">
      <c r="A1566">
        <v>13447</v>
      </c>
      <c r="B1566" t="s">
        <v>163</v>
      </c>
      <c r="C1566" t="s">
        <v>164</v>
      </c>
      <c r="D1566" t="s">
        <v>2929</v>
      </c>
      <c r="E1566">
        <v>1</v>
      </c>
      <c r="F1566" t="s">
        <v>166</v>
      </c>
      <c r="G1566" t="s">
        <v>73</v>
      </c>
      <c r="H1566">
        <v>5061716</v>
      </c>
      <c r="I1566" t="s">
        <v>3567</v>
      </c>
      <c r="J1566">
        <v>395000</v>
      </c>
      <c r="K1566">
        <v>395000</v>
      </c>
      <c r="L1566">
        <v>395000</v>
      </c>
      <c r="M1566">
        <v>395000</v>
      </c>
      <c r="N1566">
        <v>395000</v>
      </c>
      <c r="O1566">
        <v>100</v>
      </c>
      <c r="P1566">
        <v>0</v>
      </c>
      <c r="Q1566" t="s">
        <v>75</v>
      </c>
      <c r="R1566" t="s">
        <v>3658</v>
      </c>
      <c r="S1566" t="s">
        <v>167</v>
      </c>
      <c r="T1566" t="s">
        <v>168</v>
      </c>
      <c r="U1566">
        <v>0</v>
      </c>
      <c r="V1566">
        <v>0</v>
      </c>
    </row>
    <row r="1567" spans="1:22">
      <c r="A1567">
        <v>13448</v>
      </c>
      <c r="B1567" t="s">
        <v>163</v>
      </c>
      <c r="C1567" t="s">
        <v>164</v>
      </c>
      <c r="D1567" t="s">
        <v>2929</v>
      </c>
      <c r="E1567">
        <v>1</v>
      </c>
      <c r="F1567" t="s">
        <v>166</v>
      </c>
      <c r="G1567" t="s">
        <v>73</v>
      </c>
      <c r="H1567">
        <v>5061717</v>
      </c>
      <c r="I1567" t="s">
        <v>3567</v>
      </c>
      <c r="J1567">
        <v>395000</v>
      </c>
      <c r="K1567">
        <v>395000</v>
      </c>
      <c r="L1567">
        <v>395000</v>
      </c>
      <c r="M1567">
        <v>395000</v>
      </c>
      <c r="N1567">
        <v>395000</v>
      </c>
      <c r="O1567">
        <v>100</v>
      </c>
      <c r="P1567">
        <v>0</v>
      </c>
      <c r="Q1567" t="s">
        <v>75</v>
      </c>
      <c r="R1567" t="s">
        <v>3659</v>
      </c>
      <c r="S1567" t="s">
        <v>167</v>
      </c>
      <c r="T1567" t="s">
        <v>168</v>
      </c>
      <c r="U1567">
        <v>0</v>
      </c>
      <c r="V1567">
        <v>0</v>
      </c>
    </row>
    <row r="1568" spans="1:22">
      <c r="A1568">
        <v>13449</v>
      </c>
      <c r="B1568" t="s">
        <v>163</v>
      </c>
      <c r="C1568" t="s">
        <v>164</v>
      </c>
      <c r="D1568" t="s">
        <v>3151</v>
      </c>
      <c r="E1568">
        <v>1</v>
      </c>
      <c r="F1568" t="s">
        <v>166</v>
      </c>
      <c r="G1568" t="s">
        <v>73</v>
      </c>
      <c r="H1568">
        <v>5061718</v>
      </c>
      <c r="I1568" t="s">
        <v>3567</v>
      </c>
      <c r="J1568">
        <v>395000</v>
      </c>
      <c r="K1568">
        <v>395000</v>
      </c>
      <c r="L1568">
        <v>395000</v>
      </c>
      <c r="M1568">
        <v>395000</v>
      </c>
      <c r="N1568">
        <v>395000</v>
      </c>
      <c r="O1568">
        <v>100</v>
      </c>
      <c r="P1568">
        <v>0</v>
      </c>
      <c r="Q1568" t="s">
        <v>75</v>
      </c>
      <c r="R1568" t="s">
        <v>3660</v>
      </c>
      <c r="S1568" t="s">
        <v>167</v>
      </c>
      <c r="T1568" t="s">
        <v>168</v>
      </c>
      <c r="U1568">
        <v>0</v>
      </c>
      <c r="V1568">
        <v>0</v>
      </c>
    </row>
    <row r="1569" spans="1:22">
      <c r="A1569">
        <v>13450</v>
      </c>
      <c r="B1569" t="s">
        <v>163</v>
      </c>
      <c r="C1569" t="s">
        <v>164</v>
      </c>
      <c r="D1569" t="s">
        <v>3019</v>
      </c>
      <c r="E1569">
        <v>1</v>
      </c>
      <c r="F1569" t="s">
        <v>166</v>
      </c>
      <c r="G1569" t="s">
        <v>73</v>
      </c>
      <c r="H1569">
        <v>5061719</v>
      </c>
      <c r="I1569" t="s">
        <v>3567</v>
      </c>
      <c r="J1569">
        <v>395000</v>
      </c>
      <c r="K1569">
        <v>395000</v>
      </c>
      <c r="L1569">
        <v>395000</v>
      </c>
      <c r="M1569">
        <v>395000</v>
      </c>
      <c r="N1569">
        <v>395000</v>
      </c>
      <c r="O1569">
        <v>100</v>
      </c>
      <c r="P1569">
        <v>0</v>
      </c>
      <c r="Q1569" t="s">
        <v>75</v>
      </c>
      <c r="R1569" t="s">
        <v>3661</v>
      </c>
      <c r="S1569" t="s">
        <v>167</v>
      </c>
      <c r="T1569" t="s">
        <v>168</v>
      </c>
      <c r="U1569">
        <v>0</v>
      </c>
      <c r="V1569">
        <v>0</v>
      </c>
    </row>
    <row r="1570" spans="1:22">
      <c r="A1570">
        <v>13451</v>
      </c>
      <c r="B1570" t="s">
        <v>163</v>
      </c>
      <c r="C1570" t="s">
        <v>164</v>
      </c>
      <c r="D1570" t="s">
        <v>3019</v>
      </c>
      <c r="E1570">
        <v>1</v>
      </c>
      <c r="F1570" t="s">
        <v>166</v>
      </c>
      <c r="G1570" t="s">
        <v>73</v>
      </c>
      <c r="H1570">
        <v>5061720</v>
      </c>
      <c r="I1570" t="s">
        <v>3567</v>
      </c>
      <c r="J1570">
        <v>395000</v>
      </c>
      <c r="K1570">
        <v>395000</v>
      </c>
      <c r="L1570">
        <v>395000</v>
      </c>
      <c r="M1570">
        <v>395000</v>
      </c>
      <c r="N1570">
        <v>395000</v>
      </c>
      <c r="O1570">
        <v>100</v>
      </c>
      <c r="P1570">
        <v>0</v>
      </c>
      <c r="Q1570" t="s">
        <v>75</v>
      </c>
      <c r="R1570" t="s">
        <v>3662</v>
      </c>
      <c r="S1570" t="s">
        <v>167</v>
      </c>
      <c r="T1570" t="s">
        <v>168</v>
      </c>
      <c r="U1570">
        <v>0</v>
      </c>
      <c r="V1570">
        <v>0</v>
      </c>
    </row>
    <row r="1571" spans="1:22">
      <c r="A1571">
        <v>13452</v>
      </c>
      <c r="B1571" t="s">
        <v>163</v>
      </c>
      <c r="C1571" t="s">
        <v>164</v>
      </c>
      <c r="D1571" t="s">
        <v>2963</v>
      </c>
      <c r="E1571">
        <v>1</v>
      </c>
      <c r="F1571" t="s">
        <v>166</v>
      </c>
      <c r="G1571" t="s">
        <v>73</v>
      </c>
      <c r="H1571">
        <v>5061721</v>
      </c>
      <c r="I1571" t="s">
        <v>3567</v>
      </c>
      <c r="J1571">
        <v>395000</v>
      </c>
      <c r="K1571">
        <v>395000</v>
      </c>
      <c r="L1571">
        <v>395000</v>
      </c>
      <c r="M1571">
        <v>395000</v>
      </c>
      <c r="N1571">
        <v>395000</v>
      </c>
      <c r="O1571">
        <v>100</v>
      </c>
      <c r="P1571">
        <v>0</v>
      </c>
      <c r="Q1571" t="s">
        <v>75</v>
      </c>
      <c r="R1571" t="s">
        <v>3663</v>
      </c>
      <c r="S1571" t="s">
        <v>167</v>
      </c>
      <c r="T1571" t="s">
        <v>168</v>
      </c>
      <c r="U1571">
        <v>0</v>
      </c>
      <c r="V1571">
        <v>0</v>
      </c>
    </row>
    <row r="1572" spans="1:22">
      <c r="A1572">
        <v>13453</v>
      </c>
      <c r="B1572" t="s">
        <v>163</v>
      </c>
      <c r="C1572" t="s">
        <v>164</v>
      </c>
      <c r="D1572" t="s">
        <v>3019</v>
      </c>
      <c r="E1572">
        <v>1</v>
      </c>
      <c r="F1572" t="s">
        <v>166</v>
      </c>
      <c r="G1572" t="s">
        <v>73</v>
      </c>
      <c r="H1572">
        <v>5061722</v>
      </c>
      <c r="I1572" t="s">
        <v>3567</v>
      </c>
      <c r="J1572">
        <v>395000</v>
      </c>
      <c r="K1572">
        <v>395000</v>
      </c>
      <c r="L1572">
        <v>395000</v>
      </c>
      <c r="M1572">
        <v>395000</v>
      </c>
      <c r="N1572">
        <v>395000</v>
      </c>
      <c r="O1572">
        <v>100</v>
      </c>
      <c r="P1572">
        <v>0</v>
      </c>
      <c r="Q1572" t="s">
        <v>75</v>
      </c>
      <c r="R1572" t="s">
        <v>3664</v>
      </c>
      <c r="S1572" t="s">
        <v>167</v>
      </c>
      <c r="T1572" t="s">
        <v>168</v>
      </c>
      <c r="U1572">
        <v>0</v>
      </c>
      <c r="V1572">
        <v>0</v>
      </c>
    </row>
    <row r="1573" spans="1:22">
      <c r="A1573">
        <v>13454</v>
      </c>
      <c r="B1573" t="s">
        <v>163</v>
      </c>
      <c r="C1573" t="s">
        <v>164</v>
      </c>
      <c r="D1573" t="s">
        <v>3151</v>
      </c>
      <c r="E1573">
        <v>1</v>
      </c>
      <c r="F1573" t="s">
        <v>166</v>
      </c>
      <c r="G1573" t="s">
        <v>73</v>
      </c>
      <c r="H1573">
        <v>5061723</v>
      </c>
      <c r="I1573" t="s">
        <v>3567</v>
      </c>
      <c r="J1573">
        <v>395000</v>
      </c>
      <c r="K1573">
        <v>395000</v>
      </c>
      <c r="L1573">
        <v>395000</v>
      </c>
      <c r="M1573">
        <v>395000</v>
      </c>
      <c r="N1573">
        <v>395000</v>
      </c>
      <c r="O1573">
        <v>100</v>
      </c>
      <c r="P1573">
        <v>0</v>
      </c>
      <c r="Q1573" t="s">
        <v>75</v>
      </c>
      <c r="R1573" t="s">
        <v>3665</v>
      </c>
      <c r="S1573" t="s">
        <v>167</v>
      </c>
      <c r="T1573" t="s">
        <v>168</v>
      </c>
      <c r="U1573">
        <v>0</v>
      </c>
      <c r="V1573">
        <v>0</v>
      </c>
    </row>
    <row r="1574" spans="1:22">
      <c r="A1574">
        <v>13455</v>
      </c>
      <c r="B1574" t="s">
        <v>163</v>
      </c>
      <c r="C1574" t="s">
        <v>164</v>
      </c>
      <c r="D1574" t="s">
        <v>3232</v>
      </c>
      <c r="E1574">
        <v>1</v>
      </c>
      <c r="F1574" t="s">
        <v>166</v>
      </c>
      <c r="G1574" t="s">
        <v>73</v>
      </c>
      <c r="H1574">
        <v>5061724</v>
      </c>
      <c r="I1574" t="s">
        <v>3567</v>
      </c>
      <c r="J1574">
        <v>395000</v>
      </c>
      <c r="K1574">
        <v>395000</v>
      </c>
      <c r="L1574">
        <v>395000</v>
      </c>
      <c r="M1574">
        <v>395000</v>
      </c>
      <c r="N1574">
        <v>395000</v>
      </c>
      <c r="O1574">
        <v>100</v>
      </c>
      <c r="P1574">
        <v>0</v>
      </c>
      <c r="Q1574" t="s">
        <v>75</v>
      </c>
      <c r="R1574" t="s">
        <v>3666</v>
      </c>
      <c r="S1574" t="s">
        <v>167</v>
      </c>
      <c r="T1574" t="s">
        <v>168</v>
      </c>
      <c r="U1574">
        <v>0</v>
      </c>
      <c r="V1574">
        <v>0</v>
      </c>
    </row>
    <row r="1575" spans="1:22">
      <c r="A1575">
        <v>13456</v>
      </c>
      <c r="B1575" t="s">
        <v>163</v>
      </c>
      <c r="C1575" t="s">
        <v>164</v>
      </c>
      <c r="D1575" t="s">
        <v>3232</v>
      </c>
      <c r="E1575">
        <v>1</v>
      </c>
      <c r="F1575" t="s">
        <v>166</v>
      </c>
      <c r="G1575" t="s">
        <v>73</v>
      </c>
      <c r="H1575">
        <v>5061725</v>
      </c>
      <c r="I1575" t="s">
        <v>3567</v>
      </c>
      <c r="J1575">
        <v>395000</v>
      </c>
      <c r="K1575">
        <v>395000</v>
      </c>
      <c r="L1575">
        <v>395000</v>
      </c>
      <c r="M1575">
        <v>395000</v>
      </c>
      <c r="N1575">
        <v>395000</v>
      </c>
      <c r="O1575">
        <v>100</v>
      </c>
      <c r="P1575">
        <v>0</v>
      </c>
      <c r="Q1575" t="s">
        <v>75</v>
      </c>
      <c r="R1575" t="s">
        <v>1211</v>
      </c>
      <c r="S1575" t="s">
        <v>167</v>
      </c>
      <c r="T1575" t="s">
        <v>168</v>
      </c>
      <c r="U1575">
        <v>0</v>
      </c>
      <c r="V1575">
        <v>0</v>
      </c>
    </row>
    <row r="1576" spans="1:22">
      <c r="A1576">
        <v>13457</v>
      </c>
      <c r="B1576" t="s">
        <v>163</v>
      </c>
      <c r="C1576" t="s">
        <v>164</v>
      </c>
      <c r="D1576" t="s">
        <v>3151</v>
      </c>
      <c r="E1576">
        <v>1</v>
      </c>
      <c r="F1576" t="s">
        <v>166</v>
      </c>
      <c r="G1576" t="s">
        <v>73</v>
      </c>
      <c r="H1576">
        <v>5061727</v>
      </c>
      <c r="I1576" t="s">
        <v>3567</v>
      </c>
      <c r="J1576">
        <v>395000</v>
      </c>
      <c r="K1576">
        <v>395000</v>
      </c>
      <c r="L1576">
        <v>395000</v>
      </c>
      <c r="M1576">
        <v>395000</v>
      </c>
      <c r="N1576">
        <v>395000</v>
      </c>
      <c r="O1576">
        <v>100</v>
      </c>
      <c r="P1576">
        <v>0</v>
      </c>
      <c r="Q1576" t="s">
        <v>75</v>
      </c>
      <c r="R1576" t="s">
        <v>3667</v>
      </c>
      <c r="S1576" t="s">
        <v>167</v>
      </c>
      <c r="T1576" t="s">
        <v>168</v>
      </c>
      <c r="U1576">
        <v>0</v>
      </c>
      <c r="V1576">
        <v>0</v>
      </c>
    </row>
    <row r="1577" spans="1:22">
      <c r="A1577">
        <v>13458</v>
      </c>
      <c r="B1577" t="s">
        <v>163</v>
      </c>
      <c r="C1577" t="s">
        <v>164</v>
      </c>
      <c r="D1577" t="s">
        <v>3151</v>
      </c>
      <c r="E1577">
        <v>1</v>
      </c>
      <c r="F1577" t="s">
        <v>166</v>
      </c>
      <c r="G1577" t="s">
        <v>73</v>
      </c>
      <c r="H1577">
        <v>5061729</v>
      </c>
      <c r="I1577" t="s">
        <v>3567</v>
      </c>
      <c r="J1577">
        <v>395000</v>
      </c>
      <c r="K1577">
        <v>395000</v>
      </c>
      <c r="L1577">
        <v>395000</v>
      </c>
      <c r="M1577">
        <v>395000</v>
      </c>
      <c r="N1577">
        <v>395000</v>
      </c>
      <c r="O1577">
        <v>100</v>
      </c>
      <c r="P1577">
        <v>0</v>
      </c>
      <c r="Q1577" t="s">
        <v>75</v>
      </c>
      <c r="R1577" t="s">
        <v>3668</v>
      </c>
      <c r="S1577" t="s">
        <v>167</v>
      </c>
      <c r="T1577" t="s">
        <v>168</v>
      </c>
      <c r="U1577">
        <v>0</v>
      </c>
      <c r="V1577">
        <v>0</v>
      </c>
    </row>
    <row r="1578" spans="1:22">
      <c r="A1578">
        <v>61909</v>
      </c>
      <c r="B1578" t="s">
        <v>108</v>
      </c>
      <c r="C1578" t="s">
        <v>109</v>
      </c>
      <c r="D1578" t="s">
        <v>3669</v>
      </c>
      <c r="E1578">
        <v>0.8</v>
      </c>
      <c r="F1578" t="s">
        <v>144</v>
      </c>
      <c r="G1578" t="s">
        <v>73</v>
      </c>
      <c r="H1578">
        <v>5061745</v>
      </c>
      <c r="I1578" t="s">
        <v>3670</v>
      </c>
      <c r="J1578">
        <v>31120</v>
      </c>
      <c r="K1578">
        <v>38900</v>
      </c>
      <c r="L1578">
        <v>31120</v>
      </c>
      <c r="M1578">
        <v>24896.110799999999</v>
      </c>
      <c r="N1578">
        <v>19916.888640000001</v>
      </c>
      <c r="O1578">
        <v>100</v>
      </c>
      <c r="P1578">
        <v>0</v>
      </c>
      <c r="Q1578" t="s">
        <v>75</v>
      </c>
      <c r="R1578" t="s">
        <v>3671</v>
      </c>
      <c r="S1578" t="s">
        <v>88</v>
      </c>
      <c r="T1578" t="s">
        <v>110</v>
      </c>
      <c r="U1578">
        <v>0</v>
      </c>
      <c r="V1578">
        <v>0</v>
      </c>
    </row>
    <row r="1579" spans="1:22">
      <c r="A1579">
        <v>61909</v>
      </c>
      <c r="B1579" t="s">
        <v>137</v>
      </c>
      <c r="C1579" t="s">
        <v>127</v>
      </c>
      <c r="D1579" t="s">
        <v>3669</v>
      </c>
      <c r="E1579">
        <v>1</v>
      </c>
      <c r="F1579" t="s">
        <v>138</v>
      </c>
      <c r="G1579" t="s">
        <v>73</v>
      </c>
      <c r="H1579">
        <v>5061744</v>
      </c>
      <c r="I1579" t="s">
        <v>3670</v>
      </c>
      <c r="J1579">
        <v>30900</v>
      </c>
      <c r="K1579">
        <v>30900</v>
      </c>
      <c r="L1579">
        <v>30900</v>
      </c>
      <c r="M1579">
        <v>19774.663799999998</v>
      </c>
      <c r="N1579">
        <v>19774.663799999998</v>
      </c>
      <c r="O1579">
        <v>100</v>
      </c>
      <c r="P1579">
        <v>0</v>
      </c>
      <c r="Q1579" t="s">
        <v>75</v>
      </c>
      <c r="R1579" t="s">
        <v>3671</v>
      </c>
      <c r="S1579" t="s">
        <v>88</v>
      </c>
      <c r="T1579" t="s">
        <v>128</v>
      </c>
      <c r="U1579">
        <v>0</v>
      </c>
      <c r="V1579">
        <v>0</v>
      </c>
    </row>
    <row r="1580" spans="1:22">
      <c r="A1580">
        <v>61909</v>
      </c>
      <c r="B1580" t="s">
        <v>139</v>
      </c>
      <c r="C1580" t="s">
        <v>140</v>
      </c>
      <c r="D1580" t="s">
        <v>3669</v>
      </c>
      <c r="E1580">
        <v>1</v>
      </c>
      <c r="F1580" t="s">
        <v>138</v>
      </c>
      <c r="G1580" t="s">
        <v>73</v>
      </c>
      <c r="H1580">
        <v>5061744</v>
      </c>
      <c r="I1580" t="s">
        <v>3670</v>
      </c>
      <c r="J1580">
        <v>2300</v>
      </c>
      <c r="K1580">
        <v>2300</v>
      </c>
      <c r="L1580">
        <v>2300</v>
      </c>
      <c r="M1580">
        <v>1633.1808000000001</v>
      </c>
      <c r="N1580">
        <v>1633.1808000000001</v>
      </c>
      <c r="O1580">
        <v>100</v>
      </c>
      <c r="P1580">
        <v>0</v>
      </c>
      <c r="Q1580" t="s">
        <v>75</v>
      </c>
      <c r="R1580" t="s">
        <v>3671</v>
      </c>
      <c r="S1580" t="s">
        <v>88</v>
      </c>
      <c r="T1580" t="s">
        <v>141</v>
      </c>
      <c r="U1580">
        <v>0</v>
      </c>
      <c r="V1580">
        <v>0</v>
      </c>
    </row>
    <row r="1581" spans="1:22">
      <c r="A1581">
        <v>61909</v>
      </c>
      <c r="B1581" t="s">
        <v>240</v>
      </c>
      <c r="C1581" t="s">
        <v>150</v>
      </c>
      <c r="D1581" t="s">
        <v>3669</v>
      </c>
      <c r="E1581">
        <v>1</v>
      </c>
      <c r="F1581" t="s">
        <v>144</v>
      </c>
      <c r="G1581" t="s">
        <v>73</v>
      </c>
      <c r="H1581">
        <v>5061745</v>
      </c>
      <c r="I1581" t="s">
        <v>3670</v>
      </c>
      <c r="J1581">
        <v>96900</v>
      </c>
      <c r="K1581">
        <v>96900</v>
      </c>
      <c r="L1581">
        <v>96900</v>
      </c>
      <c r="M1581">
        <v>68807.783299999996</v>
      </c>
      <c r="N1581">
        <v>68807.783299999996</v>
      </c>
      <c r="O1581">
        <v>100</v>
      </c>
      <c r="P1581">
        <v>0</v>
      </c>
      <c r="Q1581" t="s">
        <v>75</v>
      </c>
      <c r="R1581" t="s">
        <v>3671</v>
      </c>
      <c r="S1581" t="s">
        <v>88</v>
      </c>
      <c r="T1581" t="s">
        <v>130</v>
      </c>
      <c r="U1581">
        <v>0</v>
      </c>
      <c r="V1581">
        <v>0</v>
      </c>
    </row>
    <row r="1582" spans="1:22">
      <c r="A1582">
        <v>61909</v>
      </c>
      <c r="B1582" t="s">
        <v>134</v>
      </c>
      <c r="C1582" t="s">
        <v>135</v>
      </c>
      <c r="D1582" t="s">
        <v>3669</v>
      </c>
      <c r="E1582">
        <v>5.5</v>
      </c>
      <c r="F1582" t="s">
        <v>138</v>
      </c>
      <c r="G1582" t="s">
        <v>73</v>
      </c>
      <c r="H1582">
        <v>5061744</v>
      </c>
      <c r="I1582" t="s">
        <v>3670</v>
      </c>
      <c r="J1582">
        <v>127600</v>
      </c>
      <c r="K1582">
        <v>23200</v>
      </c>
      <c r="L1582">
        <v>127600</v>
      </c>
      <c r="M1582">
        <v>6800</v>
      </c>
      <c r="N1582">
        <v>37400</v>
      </c>
      <c r="O1582">
        <v>100</v>
      </c>
      <c r="P1582">
        <v>0</v>
      </c>
      <c r="Q1582" t="s">
        <v>75</v>
      </c>
      <c r="R1582" t="s">
        <v>3671</v>
      </c>
      <c r="S1582" t="s">
        <v>88</v>
      </c>
      <c r="T1582" t="s">
        <v>136</v>
      </c>
      <c r="U1582">
        <v>0</v>
      </c>
      <c r="V1582">
        <v>0</v>
      </c>
    </row>
    <row r="1583" spans="1:22">
      <c r="A1583">
        <v>61909</v>
      </c>
      <c r="B1583" t="s">
        <v>2305</v>
      </c>
      <c r="C1583" t="s">
        <v>804</v>
      </c>
      <c r="D1583" t="s">
        <v>3669</v>
      </c>
      <c r="E1583">
        <v>1</v>
      </c>
      <c r="F1583" t="s">
        <v>144</v>
      </c>
      <c r="G1583" t="s">
        <v>73</v>
      </c>
      <c r="H1583">
        <v>5061745</v>
      </c>
      <c r="I1583" t="s">
        <v>3670</v>
      </c>
      <c r="J1583">
        <v>514000</v>
      </c>
      <c r="K1583">
        <v>514000</v>
      </c>
      <c r="L1583">
        <v>514000</v>
      </c>
      <c r="M1583">
        <v>375220</v>
      </c>
      <c r="N1583">
        <v>375220</v>
      </c>
      <c r="O1583">
        <v>100</v>
      </c>
      <c r="P1583">
        <v>0</v>
      </c>
      <c r="Q1583" t="s">
        <v>75</v>
      </c>
      <c r="R1583" t="s">
        <v>3671</v>
      </c>
      <c r="S1583" t="s">
        <v>88</v>
      </c>
      <c r="T1583" t="s">
        <v>490</v>
      </c>
      <c r="U1583">
        <v>0</v>
      </c>
      <c r="V1583">
        <v>0</v>
      </c>
    </row>
    <row r="1584" spans="1:22">
      <c r="A1584">
        <v>12430</v>
      </c>
      <c r="B1584" t="s">
        <v>224</v>
      </c>
      <c r="C1584" t="s">
        <v>225</v>
      </c>
      <c r="D1584" t="s">
        <v>2810</v>
      </c>
      <c r="E1584">
        <v>4</v>
      </c>
      <c r="F1584" t="s">
        <v>144</v>
      </c>
      <c r="G1584" t="s">
        <v>73</v>
      </c>
      <c r="H1584">
        <v>5061740</v>
      </c>
      <c r="I1584" t="s">
        <v>3670</v>
      </c>
      <c r="J1584">
        <v>122800</v>
      </c>
      <c r="K1584">
        <v>30700</v>
      </c>
      <c r="L1584">
        <v>122800</v>
      </c>
      <c r="M1584">
        <v>19781.6793</v>
      </c>
      <c r="N1584">
        <v>79126.717199999999</v>
      </c>
      <c r="O1584">
        <v>100</v>
      </c>
      <c r="P1584">
        <v>0</v>
      </c>
      <c r="Q1584" t="s">
        <v>75</v>
      </c>
      <c r="R1584" t="s">
        <v>3672</v>
      </c>
      <c r="S1584" t="s">
        <v>88</v>
      </c>
      <c r="T1584" t="s">
        <v>226</v>
      </c>
      <c r="U1584">
        <v>0</v>
      </c>
      <c r="V1584">
        <v>0</v>
      </c>
    </row>
    <row r="1585" spans="1:22">
      <c r="A1585">
        <v>12430</v>
      </c>
      <c r="B1585" t="s">
        <v>221</v>
      </c>
      <c r="C1585" t="s">
        <v>222</v>
      </c>
      <c r="D1585" t="s">
        <v>2810</v>
      </c>
      <c r="E1585">
        <v>0.1</v>
      </c>
      <c r="F1585" t="s">
        <v>144</v>
      </c>
      <c r="G1585" t="s">
        <v>73</v>
      </c>
      <c r="H1585">
        <v>5061740</v>
      </c>
      <c r="I1585" t="s">
        <v>3670</v>
      </c>
      <c r="J1585">
        <v>5990</v>
      </c>
      <c r="K1585">
        <v>59900</v>
      </c>
      <c r="L1585">
        <v>5990</v>
      </c>
      <c r="M1585">
        <v>41466.246899999998</v>
      </c>
      <c r="N1585">
        <v>4146.6246899999996</v>
      </c>
      <c r="O1585">
        <v>100</v>
      </c>
      <c r="P1585">
        <v>0</v>
      </c>
      <c r="Q1585" t="s">
        <v>75</v>
      </c>
      <c r="R1585" t="s">
        <v>3672</v>
      </c>
      <c r="S1585" t="s">
        <v>88</v>
      </c>
      <c r="T1585" t="s">
        <v>223</v>
      </c>
      <c r="U1585">
        <v>0</v>
      </c>
      <c r="V1585">
        <v>0</v>
      </c>
    </row>
    <row r="1586" spans="1:22">
      <c r="A1586">
        <v>12430</v>
      </c>
      <c r="B1586" t="s">
        <v>1561</v>
      </c>
      <c r="C1586" t="s">
        <v>249</v>
      </c>
      <c r="D1586" t="s">
        <v>2810</v>
      </c>
      <c r="E1586">
        <v>1</v>
      </c>
      <c r="F1586" t="s">
        <v>144</v>
      </c>
      <c r="G1586" t="s">
        <v>73</v>
      </c>
      <c r="H1586">
        <v>5061740</v>
      </c>
      <c r="I1586" t="s">
        <v>3670</v>
      </c>
      <c r="J1586">
        <v>452000</v>
      </c>
      <c r="K1586">
        <v>452000</v>
      </c>
      <c r="L1586">
        <v>452000</v>
      </c>
      <c r="M1586">
        <v>298320</v>
      </c>
      <c r="N1586">
        <v>298320</v>
      </c>
      <c r="O1586">
        <v>100</v>
      </c>
      <c r="P1586">
        <v>0</v>
      </c>
      <c r="Q1586" t="s">
        <v>75</v>
      </c>
      <c r="R1586" t="s">
        <v>3672</v>
      </c>
      <c r="S1586" t="s">
        <v>88</v>
      </c>
      <c r="T1586" t="s">
        <v>251</v>
      </c>
      <c r="U1586">
        <v>0</v>
      </c>
      <c r="V1586">
        <v>0</v>
      </c>
    </row>
    <row r="1587" spans="1:22">
      <c r="A1587">
        <v>12862</v>
      </c>
      <c r="B1587" t="s">
        <v>108</v>
      </c>
      <c r="C1587" t="s">
        <v>109</v>
      </c>
      <c r="D1587" t="s">
        <v>3234</v>
      </c>
      <c r="E1587">
        <v>0.8</v>
      </c>
      <c r="F1587" t="s">
        <v>144</v>
      </c>
      <c r="G1587" t="s">
        <v>73</v>
      </c>
      <c r="H1587">
        <v>5061737</v>
      </c>
      <c r="I1587" t="s">
        <v>3670</v>
      </c>
      <c r="J1587">
        <v>25536</v>
      </c>
      <c r="K1587">
        <v>39900</v>
      </c>
      <c r="L1587">
        <v>25536</v>
      </c>
      <c r="M1587">
        <v>25378.870299999999</v>
      </c>
      <c r="N1587">
        <v>16242.476991999998</v>
      </c>
      <c r="O1587">
        <v>80</v>
      </c>
      <c r="P1587">
        <v>0</v>
      </c>
      <c r="Q1587" t="s">
        <v>75</v>
      </c>
      <c r="R1587" t="s">
        <v>3673</v>
      </c>
      <c r="S1587" t="s">
        <v>88</v>
      </c>
      <c r="T1587" t="s">
        <v>110</v>
      </c>
      <c r="U1587">
        <v>0</v>
      </c>
      <c r="V1587">
        <v>0</v>
      </c>
    </row>
    <row r="1588" spans="1:22">
      <c r="A1588">
        <v>12862</v>
      </c>
      <c r="B1588" t="s">
        <v>137</v>
      </c>
      <c r="C1588" t="s">
        <v>127</v>
      </c>
      <c r="D1588" t="s">
        <v>3234</v>
      </c>
      <c r="E1588">
        <v>1</v>
      </c>
      <c r="F1588" t="s">
        <v>138</v>
      </c>
      <c r="G1588" t="s">
        <v>73</v>
      </c>
      <c r="H1588">
        <v>5061738</v>
      </c>
      <c r="I1588" t="s">
        <v>3670</v>
      </c>
      <c r="J1588">
        <v>31700</v>
      </c>
      <c r="K1588">
        <v>31700</v>
      </c>
      <c r="L1588">
        <v>20313</v>
      </c>
      <c r="M1588">
        <v>20313.040199999999</v>
      </c>
      <c r="N1588">
        <v>20313.040199999999</v>
      </c>
      <c r="O1588">
        <v>100</v>
      </c>
      <c r="P1588">
        <v>0</v>
      </c>
      <c r="Q1588" t="s">
        <v>75</v>
      </c>
      <c r="R1588" t="s">
        <v>3673</v>
      </c>
      <c r="S1588" t="s">
        <v>88</v>
      </c>
      <c r="T1588" t="s">
        <v>128</v>
      </c>
      <c r="U1588">
        <v>0</v>
      </c>
      <c r="V1588">
        <v>0</v>
      </c>
    </row>
    <row r="1589" spans="1:22">
      <c r="A1589">
        <v>12862</v>
      </c>
      <c r="B1589" t="s">
        <v>139</v>
      </c>
      <c r="C1589" t="s">
        <v>140</v>
      </c>
      <c r="D1589" t="s">
        <v>3234</v>
      </c>
      <c r="E1589">
        <v>1</v>
      </c>
      <c r="F1589" t="s">
        <v>138</v>
      </c>
      <c r="G1589" t="s">
        <v>73</v>
      </c>
      <c r="H1589">
        <v>5061738</v>
      </c>
      <c r="I1589" t="s">
        <v>3670</v>
      </c>
      <c r="J1589">
        <v>2400</v>
      </c>
      <c r="K1589">
        <v>2400</v>
      </c>
      <c r="L1589">
        <v>1694</v>
      </c>
      <c r="M1589">
        <v>1693.5772999999999</v>
      </c>
      <c r="N1589">
        <v>1693.5772999999999</v>
      </c>
      <c r="O1589">
        <v>100</v>
      </c>
      <c r="P1589">
        <v>0</v>
      </c>
      <c r="Q1589" t="s">
        <v>75</v>
      </c>
      <c r="R1589" t="s">
        <v>3673</v>
      </c>
      <c r="S1589" t="s">
        <v>88</v>
      </c>
      <c r="T1589" t="s">
        <v>141</v>
      </c>
      <c r="U1589">
        <v>0</v>
      </c>
      <c r="V1589">
        <v>0</v>
      </c>
    </row>
    <row r="1590" spans="1:22">
      <c r="A1590">
        <v>12862</v>
      </c>
      <c r="B1590" t="s">
        <v>240</v>
      </c>
      <c r="C1590" t="s">
        <v>150</v>
      </c>
      <c r="D1590" t="s">
        <v>3234</v>
      </c>
      <c r="E1590">
        <v>1</v>
      </c>
      <c r="F1590" t="s">
        <v>144</v>
      </c>
      <c r="G1590" t="s">
        <v>73</v>
      </c>
      <c r="H1590">
        <v>5061737</v>
      </c>
      <c r="I1590" t="s">
        <v>3670</v>
      </c>
      <c r="J1590">
        <v>79120</v>
      </c>
      <c r="K1590">
        <v>98900</v>
      </c>
      <c r="L1590">
        <v>79120</v>
      </c>
      <c r="M1590">
        <v>69922.174499999994</v>
      </c>
      <c r="N1590">
        <v>55937.739600000001</v>
      </c>
      <c r="O1590">
        <v>80</v>
      </c>
      <c r="P1590">
        <v>0</v>
      </c>
      <c r="Q1590" t="s">
        <v>75</v>
      </c>
      <c r="R1590" t="s">
        <v>3673</v>
      </c>
      <c r="S1590" t="s">
        <v>88</v>
      </c>
      <c r="T1590" t="s">
        <v>130</v>
      </c>
      <c r="U1590">
        <v>0</v>
      </c>
      <c r="V1590">
        <v>0</v>
      </c>
    </row>
    <row r="1591" spans="1:22">
      <c r="A1591">
        <v>12862</v>
      </c>
      <c r="B1591" t="s">
        <v>134</v>
      </c>
      <c r="C1591" t="s">
        <v>135</v>
      </c>
      <c r="D1591" t="s">
        <v>3234</v>
      </c>
      <c r="E1591">
        <v>5.5</v>
      </c>
      <c r="F1591" t="s">
        <v>138</v>
      </c>
      <c r="G1591" t="s">
        <v>73</v>
      </c>
      <c r="H1591">
        <v>5061738</v>
      </c>
      <c r="I1591" t="s">
        <v>3670</v>
      </c>
      <c r="J1591">
        <v>130350</v>
      </c>
      <c r="K1591">
        <v>23700</v>
      </c>
      <c r="L1591">
        <v>38429</v>
      </c>
      <c r="M1591">
        <v>6986.8074999999999</v>
      </c>
      <c r="N1591">
        <v>38427.441250000003</v>
      </c>
      <c r="O1591">
        <v>100</v>
      </c>
      <c r="P1591">
        <v>0</v>
      </c>
      <c r="Q1591" t="s">
        <v>75</v>
      </c>
      <c r="R1591" t="s">
        <v>3673</v>
      </c>
      <c r="S1591" t="s">
        <v>88</v>
      </c>
      <c r="T1591" t="s">
        <v>136</v>
      </c>
      <c r="U1591">
        <v>0</v>
      </c>
      <c r="V1591">
        <v>0</v>
      </c>
    </row>
    <row r="1592" spans="1:22">
      <c r="A1592">
        <v>13029</v>
      </c>
      <c r="B1592" t="s">
        <v>137</v>
      </c>
      <c r="C1592" t="s">
        <v>127</v>
      </c>
      <c r="D1592" t="s">
        <v>3331</v>
      </c>
      <c r="E1592">
        <v>1</v>
      </c>
      <c r="F1592" t="s">
        <v>138</v>
      </c>
      <c r="G1592" t="s">
        <v>73</v>
      </c>
      <c r="H1592">
        <v>5061743</v>
      </c>
      <c r="I1592" t="s">
        <v>3670</v>
      </c>
      <c r="J1592">
        <v>31700</v>
      </c>
      <c r="K1592">
        <v>31700</v>
      </c>
      <c r="L1592">
        <v>20313</v>
      </c>
      <c r="M1592">
        <v>20313.040199999999</v>
      </c>
      <c r="N1592">
        <v>20313.040199999999</v>
      </c>
      <c r="O1592">
        <v>100</v>
      </c>
      <c r="P1592">
        <v>0</v>
      </c>
      <c r="Q1592" t="s">
        <v>75</v>
      </c>
      <c r="R1592" t="s">
        <v>3674</v>
      </c>
      <c r="S1592" t="s">
        <v>88</v>
      </c>
      <c r="T1592" t="s">
        <v>128</v>
      </c>
      <c r="U1592">
        <v>0</v>
      </c>
      <c r="V1592">
        <v>0</v>
      </c>
    </row>
    <row r="1593" spans="1:22">
      <c r="A1593">
        <v>13029</v>
      </c>
      <c r="B1593" t="s">
        <v>139</v>
      </c>
      <c r="C1593" t="s">
        <v>140</v>
      </c>
      <c r="D1593" t="s">
        <v>3331</v>
      </c>
      <c r="E1593">
        <v>1</v>
      </c>
      <c r="F1593" t="s">
        <v>138</v>
      </c>
      <c r="G1593" t="s">
        <v>73</v>
      </c>
      <c r="H1593">
        <v>5061743</v>
      </c>
      <c r="I1593" t="s">
        <v>3670</v>
      </c>
      <c r="J1593">
        <v>2400</v>
      </c>
      <c r="K1593">
        <v>2400</v>
      </c>
      <c r="L1593">
        <v>1694</v>
      </c>
      <c r="M1593">
        <v>1693.5772999999999</v>
      </c>
      <c r="N1593">
        <v>1693.5772999999999</v>
      </c>
      <c r="O1593">
        <v>100</v>
      </c>
      <c r="P1593">
        <v>0</v>
      </c>
      <c r="Q1593" t="s">
        <v>75</v>
      </c>
      <c r="R1593" t="s">
        <v>3674</v>
      </c>
      <c r="S1593" t="s">
        <v>88</v>
      </c>
      <c r="T1593" t="s">
        <v>141</v>
      </c>
      <c r="U1593">
        <v>0</v>
      </c>
      <c r="V1593">
        <v>0</v>
      </c>
    </row>
    <row r="1594" spans="1:22">
      <c r="A1594">
        <v>13029</v>
      </c>
      <c r="B1594" t="s">
        <v>240</v>
      </c>
      <c r="C1594" t="s">
        <v>150</v>
      </c>
      <c r="D1594" t="s">
        <v>3331</v>
      </c>
      <c r="E1594">
        <v>1</v>
      </c>
      <c r="F1594" t="s">
        <v>144</v>
      </c>
      <c r="G1594" t="s">
        <v>73</v>
      </c>
      <c r="H1594">
        <v>5061742</v>
      </c>
      <c r="I1594" t="s">
        <v>3670</v>
      </c>
      <c r="J1594">
        <v>79120</v>
      </c>
      <c r="K1594">
        <v>98900</v>
      </c>
      <c r="L1594">
        <v>79120</v>
      </c>
      <c r="M1594">
        <v>69922.174499999994</v>
      </c>
      <c r="N1594">
        <v>55937.739600000001</v>
      </c>
      <c r="O1594">
        <v>80</v>
      </c>
      <c r="P1594">
        <v>0</v>
      </c>
      <c r="Q1594" t="s">
        <v>75</v>
      </c>
      <c r="R1594" t="s">
        <v>3674</v>
      </c>
      <c r="S1594" t="s">
        <v>88</v>
      </c>
      <c r="T1594" t="s">
        <v>130</v>
      </c>
      <c r="U1594">
        <v>0</v>
      </c>
      <c r="V1594">
        <v>0</v>
      </c>
    </row>
    <row r="1595" spans="1:22">
      <c r="A1595">
        <v>13029</v>
      </c>
      <c r="B1595" t="s">
        <v>371</v>
      </c>
      <c r="C1595" t="s">
        <v>218</v>
      </c>
      <c r="D1595" t="s">
        <v>3331</v>
      </c>
      <c r="E1595">
        <v>1</v>
      </c>
      <c r="F1595" t="s">
        <v>144</v>
      </c>
      <c r="G1595" t="s">
        <v>73</v>
      </c>
      <c r="H1595">
        <v>5061742</v>
      </c>
      <c r="I1595" t="s">
        <v>3670</v>
      </c>
      <c r="J1595">
        <v>82400</v>
      </c>
      <c r="K1595">
        <v>103000</v>
      </c>
      <c r="L1595">
        <v>82400</v>
      </c>
      <c r="M1595">
        <v>64000</v>
      </c>
      <c r="N1595">
        <v>51200</v>
      </c>
      <c r="O1595">
        <v>80</v>
      </c>
      <c r="P1595">
        <v>0</v>
      </c>
      <c r="Q1595" t="s">
        <v>75</v>
      </c>
      <c r="R1595" t="s">
        <v>3674</v>
      </c>
      <c r="S1595" t="s">
        <v>88</v>
      </c>
      <c r="T1595" t="s">
        <v>219</v>
      </c>
      <c r="U1595">
        <v>0</v>
      </c>
      <c r="V1595">
        <v>0</v>
      </c>
    </row>
    <row r="1596" spans="1:22">
      <c r="A1596">
        <v>13029</v>
      </c>
      <c r="B1596" t="s">
        <v>221</v>
      </c>
      <c r="C1596" t="s">
        <v>222</v>
      </c>
      <c r="D1596" t="s">
        <v>3331</v>
      </c>
      <c r="E1596">
        <v>0.1</v>
      </c>
      <c r="F1596" t="s">
        <v>144</v>
      </c>
      <c r="G1596" t="s">
        <v>73</v>
      </c>
      <c r="H1596">
        <v>5061742</v>
      </c>
      <c r="I1596" t="s">
        <v>3670</v>
      </c>
      <c r="J1596">
        <v>4792</v>
      </c>
      <c r="K1596">
        <v>59900</v>
      </c>
      <c r="L1596">
        <v>4792</v>
      </c>
      <c r="M1596">
        <v>41466.246899999998</v>
      </c>
      <c r="N1596">
        <v>3317.2997519999999</v>
      </c>
      <c r="O1596">
        <v>80</v>
      </c>
      <c r="P1596">
        <v>0</v>
      </c>
      <c r="Q1596" t="s">
        <v>75</v>
      </c>
      <c r="R1596" t="s">
        <v>3674</v>
      </c>
      <c r="S1596" t="s">
        <v>88</v>
      </c>
      <c r="T1596" t="s">
        <v>223</v>
      </c>
      <c r="U1596">
        <v>0</v>
      </c>
      <c r="V1596">
        <v>0</v>
      </c>
    </row>
    <row r="1597" spans="1:22">
      <c r="A1597">
        <v>13029</v>
      </c>
      <c r="B1597" t="s">
        <v>224</v>
      </c>
      <c r="C1597" t="s">
        <v>225</v>
      </c>
      <c r="D1597" t="s">
        <v>3331</v>
      </c>
      <c r="E1597">
        <v>4</v>
      </c>
      <c r="F1597" t="s">
        <v>144</v>
      </c>
      <c r="G1597" t="s">
        <v>73</v>
      </c>
      <c r="H1597">
        <v>5061742</v>
      </c>
      <c r="I1597" t="s">
        <v>3670</v>
      </c>
      <c r="J1597">
        <v>98240</v>
      </c>
      <c r="K1597">
        <v>30700</v>
      </c>
      <c r="L1597">
        <v>98240</v>
      </c>
      <c r="M1597">
        <v>19781.6793</v>
      </c>
      <c r="N1597">
        <v>63301.373760000002</v>
      </c>
      <c r="O1597">
        <v>80</v>
      </c>
      <c r="P1597">
        <v>0</v>
      </c>
      <c r="Q1597" t="s">
        <v>75</v>
      </c>
      <c r="R1597" t="s">
        <v>3674</v>
      </c>
      <c r="S1597" t="s">
        <v>88</v>
      </c>
      <c r="T1597" t="s">
        <v>226</v>
      </c>
      <c r="U1597">
        <v>0</v>
      </c>
      <c r="V1597">
        <v>0</v>
      </c>
    </row>
    <row r="1598" spans="1:22">
      <c r="A1598">
        <v>13029</v>
      </c>
      <c r="B1598" t="s">
        <v>134</v>
      </c>
      <c r="C1598" t="s">
        <v>135</v>
      </c>
      <c r="D1598" t="s">
        <v>3331</v>
      </c>
      <c r="E1598">
        <v>5.5</v>
      </c>
      <c r="F1598" t="s">
        <v>138</v>
      </c>
      <c r="G1598" t="s">
        <v>73</v>
      </c>
      <c r="H1598">
        <v>5061743</v>
      </c>
      <c r="I1598" t="s">
        <v>3670</v>
      </c>
      <c r="J1598">
        <v>130350</v>
      </c>
      <c r="K1598">
        <v>23700</v>
      </c>
      <c r="L1598">
        <v>38429</v>
      </c>
      <c r="M1598">
        <v>6986.8074999999999</v>
      </c>
      <c r="N1598">
        <v>38427.441250000003</v>
      </c>
      <c r="O1598">
        <v>100</v>
      </c>
      <c r="P1598">
        <v>0</v>
      </c>
      <c r="Q1598" t="s">
        <v>75</v>
      </c>
      <c r="R1598" t="s">
        <v>3674</v>
      </c>
      <c r="S1598" t="s">
        <v>88</v>
      </c>
      <c r="T1598" t="s">
        <v>136</v>
      </c>
      <c r="U1598">
        <v>0</v>
      </c>
      <c r="V1598">
        <v>0</v>
      </c>
    </row>
    <row r="1599" spans="1:22">
      <c r="A1599">
        <v>13300</v>
      </c>
      <c r="B1599" t="s">
        <v>137</v>
      </c>
      <c r="C1599" t="s">
        <v>127</v>
      </c>
      <c r="D1599" t="s">
        <v>3670</v>
      </c>
      <c r="E1599">
        <v>1</v>
      </c>
      <c r="F1599" t="s">
        <v>138</v>
      </c>
      <c r="G1599" t="s">
        <v>73</v>
      </c>
      <c r="H1599">
        <v>5061732</v>
      </c>
      <c r="I1599" t="s">
        <v>3670</v>
      </c>
      <c r="J1599">
        <v>31700</v>
      </c>
      <c r="K1599">
        <v>31700</v>
      </c>
      <c r="L1599">
        <v>20306</v>
      </c>
      <c r="M1599">
        <v>20306.419300000001</v>
      </c>
      <c r="N1599">
        <v>20306.419300000001</v>
      </c>
      <c r="O1599">
        <v>100</v>
      </c>
      <c r="P1599">
        <v>0</v>
      </c>
      <c r="Q1599" t="s">
        <v>75</v>
      </c>
      <c r="R1599" t="s">
        <v>3675</v>
      </c>
      <c r="S1599" t="s">
        <v>3676</v>
      </c>
      <c r="T1599" t="s">
        <v>128</v>
      </c>
      <c r="U1599">
        <v>0</v>
      </c>
      <c r="V1599">
        <v>0</v>
      </c>
    </row>
    <row r="1600" spans="1:22">
      <c r="A1600">
        <v>13300</v>
      </c>
      <c r="B1600" t="s">
        <v>231</v>
      </c>
      <c r="C1600" t="s">
        <v>218</v>
      </c>
      <c r="D1600" t="s">
        <v>3670</v>
      </c>
      <c r="E1600">
        <v>1</v>
      </c>
      <c r="F1600" t="s">
        <v>144</v>
      </c>
      <c r="G1600" t="s">
        <v>73</v>
      </c>
      <c r="H1600">
        <v>5061730</v>
      </c>
      <c r="I1600" t="s">
        <v>3670</v>
      </c>
      <c r="J1600">
        <v>79600</v>
      </c>
      <c r="K1600">
        <v>99500</v>
      </c>
      <c r="L1600">
        <v>79600</v>
      </c>
      <c r="M1600">
        <v>63461.056499999999</v>
      </c>
      <c r="N1600">
        <v>50768.845200000003</v>
      </c>
      <c r="O1600">
        <v>80</v>
      </c>
      <c r="P1600">
        <v>0</v>
      </c>
      <c r="Q1600" t="s">
        <v>75</v>
      </c>
      <c r="R1600" t="s">
        <v>3675</v>
      </c>
      <c r="S1600" t="s">
        <v>3676</v>
      </c>
      <c r="T1600" t="s">
        <v>219</v>
      </c>
      <c r="U1600">
        <v>0</v>
      </c>
      <c r="V1600">
        <v>0</v>
      </c>
    </row>
    <row r="1601" spans="1:22">
      <c r="A1601">
        <v>13300</v>
      </c>
      <c r="B1601" t="s">
        <v>221</v>
      </c>
      <c r="C1601" t="s">
        <v>222</v>
      </c>
      <c r="D1601" t="s">
        <v>3670</v>
      </c>
      <c r="E1601">
        <v>0.1</v>
      </c>
      <c r="F1601" t="s">
        <v>144</v>
      </c>
      <c r="G1601" t="s">
        <v>73</v>
      </c>
      <c r="H1601">
        <v>5061730</v>
      </c>
      <c r="I1601" t="s">
        <v>3670</v>
      </c>
      <c r="J1601">
        <v>5990</v>
      </c>
      <c r="K1601">
        <v>59900</v>
      </c>
      <c r="L1601">
        <v>5990</v>
      </c>
      <c r="M1601">
        <v>41466.246899999998</v>
      </c>
      <c r="N1601">
        <v>4146.6246899999996</v>
      </c>
      <c r="O1601">
        <v>100</v>
      </c>
      <c r="P1601">
        <v>0</v>
      </c>
      <c r="Q1601" t="s">
        <v>75</v>
      </c>
      <c r="R1601" t="s">
        <v>3675</v>
      </c>
      <c r="S1601" t="s">
        <v>3676</v>
      </c>
      <c r="T1601" t="s">
        <v>223</v>
      </c>
      <c r="U1601">
        <v>0</v>
      </c>
      <c r="V1601">
        <v>0</v>
      </c>
    </row>
    <row r="1602" spans="1:22">
      <c r="A1602">
        <v>13300</v>
      </c>
      <c r="B1602" t="s">
        <v>242</v>
      </c>
      <c r="C1602" t="s">
        <v>225</v>
      </c>
      <c r="D1602" t="s">
        <v>3670</v>
      </c>
      <c r="E1602">
        <v>4</v>
      </c>
      <c r="F1602" t="s">
        <v>144</v>
      </c>
      <c r="G1602" t="s">
        <v>73</v>
      </c>
      <c r="H1602">
        <v>5061730</v>
      </c>
      <c r="I1602" t="s">
        <v>3670</v>
      </c>
      <c r="J1602">
        <v>98240</v>
      </c>
      <c r="K1602">
        <v>30700</v>
      </c>
      <c r="L1602">
        <v>98240</v>
      </c>
      <c r="M1602">
        <v>19985.315699999999</v>
      </c>
      <c r="N1602">
        <v>63953.010239999996</v>
      </c>
      <c r="O1602">
        <v>80</v>
      </c>
      <c r="P1602">
        <v>0</v>
      </c>
      <c r="Q1602" t="s">
        <v>75</v>
      </c>
      <c r="R1602" t="s">
        <v>3675</v>
      </c>
      <c r="S1602" t="s">
        <v>3676</v>
      </c>
      <c r="T1602" t="s">
        <v>226</v>
      </c>
      <c r="U1602">
        <v>0</v>
      </c>
      <c r="V1602">
        <v>0</v>
      </c>
    </row>
    <row r="1603" spans="1:22">
      <c r="A1603">
        <v>13300</v>
      </c>
      <c r="B1603" t="s">
        <v>207</v>
      </c>
      <c r="C1603" t="s">
        <v>208</v>
      </c>
      <c r="D1603" t="s">
        <v>3670</v>
      </c>
      <c r="E1603">
        <v>7</v>
      </c>
      <c r="F1603" t="s">
        <v>138</v>
      </c>
      <c r="G1603" t="s">
        <v>73</v>
      </c>
      <c r="H1603">
        <v>5061732</v>
      </c>
      <c r="I1603" t="s">
        <v>3670</v>
      </c>
      <c r="J1603">
        <v>165900</v>
      </c>
      <c r="K1603">
        <v>23700</v>
      </c>
      <c r="L1603">
        <v>48678</v>
      </c>
      <c r="M1603">
        <v>6953.81</v>
      </c>
      <c r="N1603">
        <v>48676.67</v>
      </c>
      <c r="O1603">
        <v>100</v>
      </c>
      <c r="P1603">
        <v>0</v>
      </c>
      <c r="Q1603" t="s">
        <v>75</v>
      </c>
      <c r="R1603" t="s">
        <v>3675</v>
      </c>
      <c r="S1603" t="s">
        <v>3676</v>
      </c>
      <c r="T1603" t="s">
        <v>136</v>
      </c>
      <c r="U1603">
        <v>0</v>
      </c>
      <c r="V1603">
        <v>0</v>
      </c>
    </row>
    <row r="1604" spans="1:22">
      <c r="A1604">
        <v>13301</v>
      </c>
      <c r="B1604" t="s">
        <v>358</v>
      </c>
      <c r="C1604" t="s">
        <v>127</v>
      </c>
      <c r="D1604" t="s">
        <v>3670</v>
      </c>
      <c r="E1604">
        <v>1</v>
      </c>
      <c r="F1604" t="s">
        <v>144</v>
      </c>
      <c r="G1604" t="s">
        <v>73</v>
      </c>
      <c r="H1604">
        <v>5061733</v>
      </c>
      <c r="I1604" t="s">
        <v>3670</v>
      </c>
      <c r="J1604">
        <v>31120</v>
      </c>
      <c r="K1604">
        <v>38900</v>
      </c>
      <c r="L1604">
        <v>31120</v>
      </c>
      <c r="M1604">
        <v>24759.296300000002</v>
      </c>
      <c r="N1604">
        <v>19807.437040000001</v>
      </c>
      <c r="O1604">
        <v>80</v>
      </c>
      <c r="P1604">
        <v>0</v>
      </c>
      <c r="Q1604" t="s">
        <v>75</v>
      </c>
      <c r="R1604" t="s">
        <v>3677</v>
      </c>
      <c r="S1604" t="s">
        <v>3676</v>
      </c>
      <c r="T1604" t="s">
        <v>128</v>
      </c>
      <c r="U1604">
        <v>0</v>
      </c>
      <c r="V1604">
        <v>0</v>
      </c>
    </row>
    <row r="1605" spans="1:22">
      <c r="A1605">
        <v>13301</v>
      </c>
      <c r="B1605" t="s">
        <v>148</v>
      </c>
      <c r="C1605" t="s">
        <v>106</v>
      </c>
      <c r="D1605" t="s">
        <v>3670</v>
      </c>
      <c r="E1605">
        <v>1</v>
      </c>
      <c r="F1605" t="s">
        <v>144</v>
      </c>
      <c r="G1605" t="s">
        <v>73</v>
      </c>
      <c r="H1605">
        <v>5061733</v>
      </c>
      <c r="I1605" t="s">
        <v>3670</v>
      </c>
      <c r="J1605">
        <v>35120</v>
      </c>
      <c r="K1605">
        <v>43900</v>
      </c>
      <c r="L1605">
        <v>35120</v>
      </c>
      <c r="M1605">
        <v>27746.087599999999</v>
      </c>
      <c r="N1605">
        <v>22196.870080000001</v>
      </c>
      <c r="O1605">
        <v>80</v>
      </c>
      <c r="P1605">
        <v>0</v>
      </c>
      <c r="Q1605" t="s">
        <v>75</v>
      </c>
      <c r="R1605" t="s">
        <v>3677</v>
      </c>
      <c r="S1605" t="s">
        <v>3676</v>
      </c>
      <c r="T1605" t="s">
        <v>130</v>
      </c>
      <c r="U1605">
        <v>0</v>
      </c>
      <c r="V1605">
        <v>0</v>
      </c>
    </row>
    <row r="1606" spans="1:22">
      <c r="A1606">
        <v>13301</v>
      </c>
      <c r="B1606" t="s">
        <v>149</v>
      </c>
      <c r="C1606" t="s">
        <v>150</v>
      </c>
      <c r="D1606" t="s">
        <v>3670</v>
      </c>
      <c r="E1606">
        <v>1</v>
      </c>
      <c r="F1606" t="s">
        <v>144</v>
      </c>
      <c r="G1606" t="s">
        <v>73</v>
      </c>
      <c r="H1606">
        <v>5061733</v>
      </c>
      <c r="I1606" t="s">
        <v>3670</v>
      </c>
      <c r="J1606">
        <v>84000</v>
      </c>
      <c r="K1606">
        <v>105000</v>
      </c>
      <c r="L1606">
        <v>84000</v>
      </c>
      <c r="M1606">
        <v>73844.741200000004</v>
      </c>
      <c r="N1606">
        <v>59075.792959999999</v>
      </c>
      <c r="O1606">
        <v>80</v>
      </c>
      <c r="P1606">
        <v>0</v>
      </c>
      <c r="Q1606" t="s">
        <v>75</v>
      </c>
      <c r="R1606" t="s">
        <v>3677</v>
      </c>
      <c r="S1606" t="s">
        <v>3676</v>
      </c>
      <c r="T1606" t="s">
        <v>130</v>
      </c>
      <c r="U1606">
        <v>0</v>
      </c>
      <c r="V1606">
        <v>0</v>
      </c>
    </row>
    <row r="1607" spans="1:22">
      <c r="A1607">
        <v>13301</v>
      </c>
      <c r="B1607" t="s">
        <v>207</v>
      </c>
      <c r="C1607" t="s">
        <v>208</v>
      </c>
      <c r="D1607" t="s">
        <v>3670</v>
      </c>
      <c r="E1607">
        <v>6.5</v>
      </c>
      <c r="F1607" t="s">
        <v>144</v>
      </c>
      <c r="G1607" t="s">
        <v>73</v>
      </c>
      <c r="H1607">
        <v>5061733</v>
      </c>
      <c r="I1607" t="s">
        <v>3670</v>
      </c>
      <c r="J1607">
        <v>123240</v>
      </c>
      <c r="K1607">
        <v>23700</v>
      </c>
      <c r="L1607">
        <v>123240</v>
      </c>
      <c r="M1607">
        <v>6953.81</v>
      </c>
      <c r="N1607">
        <v>36159.811999999998</v>
      </c>
      <c r="O1607">
        <v>80</v>
      </c>
      <c r="P1607">
        <v>0</v>
      </c>
      <c r="Q1607" t="s">
        <v>75</v>
      </c>
      <c r="R1607" t="s">
        <v>3677</v>
      </c>
      <c r="S1607" t="s">
        <v>3676</v>
      </c>
      <c r="T1607" t="s">
        <v>136</v>
      </c>
      <c r="U1607">
        <v>0</v>
      </c>
      <c r="V1607">
        <v>0</v>
      </c>
    </row>
    <row r="1608" spans="1:22">
      <c r="A1608">
        <v>13302</v>
      </c>
      <c r="B1608" t="s">
        <v>108</v>
      </c>
      <c r="C1608" t="s">
        <v>109</v>
      </c>
      <c r="D1608" t="s">
        <v>3670</v>
      </c>
      <c r="E1608">
        <v>1</v>
      </c>
      <c r="F1608" t="s">
        <v>102</v>
      </c>
      <c r="G1608" t="s">
        <v>73</v>
      </c>
      <c r="H1608">
        <v>5061736</v>
      </c>
      <c r="I1608" t="s">
        <v>3670</v>
      </c>
      <c r="J1608">
        <v>39900</v>
      </c>
      <c r="K1608">
        <v>39900</v>
      </c>
      <c r="L1608">
        <v>36309</v>
      </c>
      <c r="M1608">
        <v>25378.870299999999</v>
      </c>
      <c r="N1608">
        <v>25378.870299999999</v>
      </c>
      <c r="O1608">
        <v>100</v>
      </c>
      <c r="P1608">
        <v>9</v>
      </c>
      <c r="Q1608" t="s">
        <v>75</v>
      </c>
      <c r="R1608" t="s">
        <v>3678</v>
      </c>
      <c r="S1608" t="s">
        <v>3676</v>
      </c>
      <c r="T1608" t="s">
        <v>110</v>
      </c>
      <c r="U1608">
        <v>0</v>
      </c>
      <c r="V1608">
        <v>0</v>
      </c>
    </row>
    <row r="1609" spans="1:22">
      <c r="A1609">
        <v>13302</v>
      </c>
      <c r="B1609" t="s">
        <v>137</v>
      </c>
      <c r="C1609" t="s">
        <v>127</v>
      </c>
      <c r="D1609" t="s">
        <v>3670</v>
      </c>
      <c r="E1609">
        <v>1</v>
      </c>
      <c r="F1609" t="s">
        <v>102</v>
      </c>
      <c r="G1609" t="s">
        <v>73</v>
      </c>
      <c r="H1609">
        <v>5061736</v>
      </c>
      <c r="I1609" t="s">
        <v>3670</v>
      </c>
      <c r="J1609">
        <v>31700</v>
      </c>
      <c r="K1609">
        <v>31700</v>
      </c>
      <c r="L1609">
        <v>28847</v>
      </c>
      <c r="M1609">
        <v>20306.419300000001</v>
      </c>
      <c r="N1609">
        <v>20306.419300000001</v>
      </c>
      <c r="O1609">
        <v>100</v>
      </c>
      <c r="P1609">
        <v>9</v>
      </c>
      <c r="Q1609" t="s">
        <v>75</v>
      </c>
      <c r="R1609" t="s">
        <v>3678</v>
      </c>
      <c r="S1609" t="s">
        <v>3676</v>
      </c>
      <c r="T1609" t="s">
        <v>128</v>
      </c>
      <c r="U1609">
        <v>0</v>
      </c>
      <c r="V1609">
        <v>0</v>
      </c>
    </row>
    <row r="1610" spans="1:22">
      <c r="A1610">
        <v>13302</v>
      </c>
      <c r="B1610" t="s">
        <v>148</v>
      </c>
      <c r="C1610" t="s">
        <v>106</v>
      </c>
      <c r="D1610" t="s">
        <v>3670</v>
      </c>
      <c r="E1610">
        <v>1</v>
      </c>
      <c r="F1610" t="s">
        <v>102</v>
      </c>
      <c r="G1610" t="s">
        <v>73</v>
      </c>
      <c r="H1610">
        <v>5061736</v>
      </c>
      <c r="I1610" t="s">
        <v>3670</v>
      </c>
      <c r="J1610">
        <v>43900</v>
      </c>
      <c r="K1610">
        <v>43900</v>
      </c>
      <c r="L1610">
        <v>39949</v>
      </c>
      <c r="M1610">
        <v>27746.087599999999</v>
      </c>
      <c r="N1610">
        <v>27746.087599999999</v>
      </c>
      <c r="O1610">
        <v>100</v>
      </c>
      <c r="P1610">
        <v>9</v>
      </c>
      <c r="Q1610" t="s">
        <v>75</v>
      </c>
      <c r="R1610" t="s">
        <v>3678</v>
      </c>
      <c r="S1610" t="s">
        <v>3676</v>
      </c>
      <c r="T1610" t="s">
        <v>130</v>
      </c>
      <c r="U1610">
        <v>0</v>
      </c>
      <c r="V1610">
        <v>0</v>
      </c>
    </row>
    <row r="1611" spans="1:22">
      <c r="A1611">
        <v>13302</v>
      </c>
      <c r="B1611" t="s">
        <v>139</v>
      </c>
      <c r="C1611" t="s">
        <v>140</v>
      </c>
      <c r="D1611" t="s">
        <v>3670</v>
      </c>
      <c r="E1611">
        <v>1</v>
      </c>
      <c r="F1611" t="s">
        <v>102</v>
      </c>
      <c r="G1611" t="s">
        <v>73</v>
      </c>
      <c r="H1611">
        <v>5061736</v>
      </c>
      <c r="I1611" t="s">
        <v>3670</v>
      </c>
      <c r="J1611">
        <v>2400</v>
      </c>
      <c r="K1611">
        <v>2400</v>
      </c>
      <c r="L1611">
        <v>2184</v>
      </c>
      <c r="M1611">
        <v>1702.0373</v>
      </c>
      <c r="N1611">
        <v>1702.0373</v>
      </c>
      <c r="O1611">
        <v>100</v>
      </c>
      <c r="P1611">
        <v>9</v>
      </c>
      <c r="Q1611" t="s">
        <v>75</v>
      </c>
      <c r="R1611" t="s">
        <v>3678</v>
      </c>
      <c r="S1611" t="s">
        <v>3676</v>
      </c>
      <c r="T1611" t="s">
        <v>141</v>
      </c>
      <c r="U1611">
        <v>0</v>
      </c>
      <c r="V1611">
        <v>0</v>
      </c>
    </row>
    <row r="1612" spans="1:22">
      <c r="A1612">
        <v>13302</v>
      </c>
      <c r="B1612" t="s">
        <v>149</v>
      </c>
      <c r="C1612" t="s">
        <v>150</v>
      </c>
      <c r="D1612" t="s">
        <v>3670</v>
      </c>
      <c r="E1612">
        <v>1</v>
      </c>
      <c r="F1612" t="s">
        <v>102</v>
      </c>
      <c r="G1612" t="s">
        <v>73</v>
      </c>
      <c r="H1612">
        <v>5061736</v>
      </c>
      <c r="I1612" t="s">
        <v>3670</v>
      </c>
      <c r="J1612">
        <v>105000</v>
      </c>
      <c r="K1612">
        <v>105000</v>
      </c>
      <c r="L1612">
        <v>95550</v>
      </c>
      <c r="M1612">
        <v>73844.741200000004</v>
      </c>
      <c r="N1612">
        <v>73844.741200000004</v>
      </c>
      <c r="O1612">
        <v>100</v>
      </c>
      <c r="P1612">
        <v>9</v>
      </c>
      <c r="Q1612" t="s">
        <v>75</v>
      </c>
      <c r="R1612" t="s">
        <v>3678</v>
      </c>
      <c r="S1612" t="s">
        <v>3676</v>
      </c>
      <c r="T1612" t="s">
        <v>130</v>
      </c>
      <c r="U1612">
        <v>0</v>
      </c>
      <c r="V1612">
        <v>0</v>
      </c>
    </row>
    <row r="1613" spans="1:22">
      <c r="A1613">
        <v>13302</v>
      </c>
      <c r="B1613" t="s">
        <v>220</v>
      </c>
      <c r="C1613" t="s">
        <v>116</v>
      </c>
      <c r="D1613" t="s">
        <v>3670</v>
      </c>
      <c r="E1613">
        <v>1</v>
      </c>
      <c r="F1613" t="s">
        <v>102</v>
      </c>
      <c r="G1613" t="s">
        <v>73</v>
      </c>
      <c r="H1613">
        <v>5061736</v>
      </c>
      <c r="I1613" t="s">
        <v>3670</v>
      </c>
      <c r="J1613">
        <v>117000</v>
      </c>
      <c r="K1613">
        <v>117000</v>
      </c>
      <c r="L1613">
        <v>106470</v>
      </c>
      <c r="M1613">
        <v>78465.672600000005</v>
      </c>
      <c r="N1613">
        <v>78465.672600000005</v>
      </c>
      <c r="O1613">
        <v>100</v>
      </c>
      <c r="P1613">
        <v>9</v>
      </c>
      <c r="Q1613" t="s">
        <v>75</v>
      </c>
      <c r="R1613" t="s">
        <v>3678</v>
      </c>
      <c r="S1613" t="s">
        <v>3676</v>
      </c>
      <c r="T1613" t="s">
        <v>133</v>
      </c>
      <c r="U1613">
        <v>0</v>
      </c>
      <c r="V1613">
        <v>0</v>
      </c>
    </row>
    <row r="1614" spans="1:22">
      <c r="A1614">
        <v>13302</v>
      </c>
      <c r="B1614" t="s">
        <v>134</v>
      </c>
      <c r="C1614" t="s">
        <v>135</v>
      </c>
      <c r="D1614" t="s">
        <v>3670</v>
      </c>
      <c r="E1614">
        <v>6</v>
      </c>
      <c r="F1614" t="s">
        <v>102</v>
      </c>
      <c r="G1614" t="s">
        <v>73</v>
      </c>
      <c r="H1614">
        <v>5061736</v>
      </c>
      <c r="I1614" t="s">
        <v>3670</v>
      </c>
      <c r="J1614">
        <v>142200</v>
      </c>
      <c r="K1614">
        <v>23700</v>
      </c>
      <c r="L1614">
        <v>70800</v>
      </c>
      <c r="M1614">
        <v>6986.8074999999999</v>
      </c>
      <c r="N1614">
        <v>41920.845000000001</v>
      </c>
      <c r="O1614">
        <v>100</v>
      </c>
      <c r="P1614">
        <v>0</v>
      </c>
      <c r="Q1614" t="s">
        <v>75</v>
      </c>
      <c r="R1614" t="s">
        <v>3678</v>
      </c>
      <c r="S1614" t="s">
        <v>3676</v>
      </c>
      <c r="T1614" t="s">
        <v>136</v>
      </c>
      <c r="U1614">
        <v>0</v>
      </c>
      <c r="V1614">
        <v>0</v>
      </c>
    </row>
    <row r="1615" spans="1:22">
      <c r="A1615">
        <v>13303</v>
      </c>
      <c r="B1615" t="s">
        <v>137</v>
      </c>
      <c r="C1615" t="s">
        <v>127</v>
      </c>
      <c r="D1615" t="s">
        <v>3670</v>
      </c>
      <c r="E1615">
        <v>1</v>
      </c>
      <c r="F1615" t="s">
        <v>138</v>
      </c>
      <c r="G1615" t="s">
        <v>73</v>
      </c>
      <c r="H1615">
        <v>5061739</v>
      </c>
      <c r="I1615" t="s">
        <v>3670</v>
      </c>
      <c r="J1615">
        <v>31700</v>
      </c>
      <c r="K1615">
        <v>31700</v>
      </c>
      <c r="L1615">
        <v>20306</v>
      </c>
      <c r="M1615">
        <v>20306.419300000001</v>
      </c>
      <c r="N1615">
        <v>20306.419300000001</v>
      </c>
      <c r="O1615">
        <v>100</v>
      </c>
      <c r="P1615">
        <v>0</v>
      </c>
      <c r="Q1615" t="s">
        <v>75</v>
      </c>
      <c r="R1615" t="s">
        <v>3679</v>
      </c>
      <c r="S1615" t="s">
        <v>3676</v>
      </c>
      <c r="T1615" t="s">
        <v>128</v>
      </c>
      <c r="U1615">
        <v>0</v>
      </c>
      <c r="V1615">
        <v>0</v>
      </c>
    </row>
    <row r="1616" spans="1:22">
      <c r="A1616">
        <v>13303</v>
      </c>
      <c r="B1616" t="s">
        <v>139</v>
      </c>
      <c r="C1616" t="s">
        <v>140</v>
      </c>
      <c r="D1616" t="s">
        <v>3670</v>
      </c>
      <c r="E1616">
        <v>1</v>
      </c>
      <c r="F1616" t="s">
        <v>138</v>
      </c>
      <c r="G1616" t="s">
        <v>73</v>
      </c>
      <c r="H1616">
        <v>5061739</v>
      </c>
      <c r="I1616" t="s">
        <v>3670</v>
      </c>
      <c r="J1616">
        <v>2400</v>
      </c>
      <c r="K1616">
        <v>2400</v>
      </c>
      <c r="L1616">
        <v>1702</v>
      </c>
      <c r="M1616">
        <v>1702.0373</v>
      </c>
      <c r="N1616">
        <v>1702.0373</v>
      </c>
      <c r="O1616">
        <v>100</v>
      </c>
      <c r="P1616">
        <v>0</v>
      </c>
      <c r="Q1616" t="s">
        <v>75</v>
      </c>
      <c r="R1616" t="s">
        <v>3679</v>
      </c>
      <c r="S1616" t="s">
        <v>3676</v>
      </c>
      <c r="T1616" t="s">
        <v>141</v>
      </c>
      <c r="U1616">
        <v>0</v>
      </c>
      <c r="V1616">
        <v>0</v>
      </c>
    </row>
    <row r="1617" spans="1:22">
      <c r="A1617">
        <v>13303</v>
      </c>
      <c r="B1617" t="s">
        <v>134</v>
      </c>
      <c r="C1617" t="s">
        <v>135</v>
      </c>
      <c r="D1617" t="s">
        <v>3670</v>
      </c>
      <c r="E1617">
        <v>5.5</v>
      </c>
      <c r="F1617" t="s">
        <v>138</v>
      </c>
      <c r="G1617" t="s">
        <v>73</v>
      </c>
      <c r="H1617">
        <v>5061739</v>
      </c>
      <c r="I1617" t="s">
        <v>3670</v>
      </c>
      <c r="J1617">
        <v>130350</v>
      </c>
      <c r="K1617">
        <v>23700</v>
      </c>
      <c r="L1617">
        <v>38429</v>
      </c>
      <c r="M1617">
        <v>6986.8074999999999</v>
      </c>
      <c r="N1617">
        <v>38427.441250000003</v>
      </c>
      <c r="O1617">
        <v>100</v>
      </c>
      <c r="P1617">
        <v>0</v>
      </c>
      <c r="Q1617" t="s">
        <v>75</v>
      </c>
      <c r="R1617" t="s">
        <v>3679</v>
      </c>
      <c r="S1617" t="s">
        <v>3676</v>
      </c>
      <c r="T1617" t="s">
        <v>136</v>
      </c>
      <c r="U1617">
        <v>0</v>
      </c>
      <c r="V1617">
        <v>0</v>
      </c>
    </row>
    <row r="1618" spans="1:22">
      <c r="A1618">
        <v>13300</v>
      </c>
      <c r="B1618" t="s">
        <v>242</v>
      </c>
      <c r="C1618" t="s">
        <v>225</v>
      </c>
      <c r="D1618" t="s">
        <v>3670</v>
      </c>
      <c r="E1618">
        <v>4</v>
      </c>
      <c r="F1618" t="s">
        <v>2599</v>
      </c>
      <c r="G1618" t="s">
        <v>73</v>
      </c>
      <c r="H1618">
        <v>5061731</v>
      </c>
      <c r="I1618" t="s">
        <v>3670</v>
      </c>
      <c r="J1618">
        <v>24560</v>
      </c>
      <c r="K1618">
        <v>30700</v>
      </c>
      <c r="L1618">
        <v>15988</v>
      </c>
      <c r="M1618">
        <v>19985.315699999999</v>
      </c>
      <c r="N1618">
        <v>15988.252559999999</v>
      </c>
      <c r="O1618">
        <v>20</v>
      </c>
      <c r="P1618">
        <v>0</v>
      </c>
      <c r="Q1618" t="s">
        <v>75</v>
      </c>
      <c r="R1618" t="s">
        <v>3675</v>
      </c>
      <c r="S1618" t="s">
        <v>3676</v>
      </c>
      <c r="T1618" t="s">
        <v>226</v>
      </c>
      <c r="U1618">
        <v>0</v>
      </c>
      <c r="V1618">
        <v>0</v>
      </c>
    </row>
    <row r="1619" spans="1:22">
      <c r="A1619">
        <v>13300</v>
      </c>
      <c r="B1619" t="s">
        <v>231</v>
      </c>
      <c r="C1619" t="s">
        <v>218</v>
      </c>
      <c r="D1619" t="s">
        <v>3670</v>
      </c>
      <c r="E1619">
        <v>1</v>
      </c>
      <c r="F1619" t="s">
        <v>2599</v>
      </c>
      <c r="G1619" t="s">
        <v>73</v>
      </c>
      <c r="H1619">
        <v>5061731</v>
      </c>
      <c r="I1619" t="s">
        <v>3670</v>
      </c>
      <c r="J1619">
        <v>19900</v>
      </c>
      <c r="K1619">
        <v>99500</v>
      </c>
      <c r="L1619">
        <v>12692</v>
      </c>
      <c r="M1619">
        <v>63461.056499999999</v>
      </c>
      <c r="N1619">
        <v>12692.211300000001</v>
      </c>
      <c r="O1619">
        <v>20</v>
      </c>
      <c r="P1619">
        <v>0</v>
      </c>
      <c r="Q1619" t="s">
        <v>75</v>
      </c>
      <c r="R1619" t="s">
        <v>3675</v>
      </c>
      <c r="S1619" t="s">
        <v>3676</v>
      </c>
      <c r="T1619" t="s">
        <v>219</v>
      </c>
      <c r="U1619">
        <v>0</v>
      </c>
      <c r="V1619">
        <v>0</v>
      </c>
    </row>
    <row r="1620" spans="1:22">
      <c r="A1620">
        <v>13301</v>
      </c>
      <c r="B1620" t="s">
        <v>358</v>
      </c>
      <c r="C1620" t="s">
        <v>127</v>
      </c>
      <c r="D1620" t="s">
        <v>3670</v>
      </c>
      <c r="E1620">
        <v>1</v>
      </c>
      <c r="F1620" t="s">
        <v>2599</v>
      </c>
      <c r="G1620" t="s">
        <v>73</v>
      </c>
      <c r="H1620">
        <v>5061734</v>
      </c>
      <c r="I1620" t="s">
        <v>3670</v>
      </c>
      <c r="J1620">
        <v>7780</v>
      </c>
      <c r="K1620">
        <v>38900</v>
      </c>
      <c r="L1620">
        <v>4952</v>
      </c>
      <c r="M1620">
        <v>24759.296300000002</v>
      </c>
      <c r="N1620">
        <v>4951.8592600000002</v>
      </c>
      <c r="O1620">
        <v>20</v>
      </c>
      <c r="P1620">
        <v>0</v>
      </c>
      <c r="Q1620" t="s">
        <v>75</v>
      </c>
      <c r="R1620" t="s">
        <v>3677</v>
      </c>
      <c r="S1620" t="s">
        <v>3676</v>
      </c>
      <c r="T1620" t="s">
        <v>128</v>
      </c>
      <c r="U1620">
        <v>0</v>
      </c>
      <c r="V1620">
        <v>0</v>
      </c>
    </row>
    <row r="1621" spans="1:22">
      <c r="A1621">
        <v>13301</v>
      </c>
      <c r="B1621" t="s">
        <v>207</v>
      </c>
      <c r="C1621" t="s">
        <v>208</v>
      </c>
      <c r="D1621" t="s">
        <v>3670</v>
      </c>
      <c r="E1621">
        <v>6.5</v>
      </c>
      <c r="F1621" t="s">
        <v>2599</v>
      </c>
      <c r="G1621" t="s">
        <v>73</v>
      </c>
      <c r="H1621">
        <v>5061734</v>
      </c>
      <c r="I1621" t="s">
        <v>3670</v>
      </c>
      <c r="J1621">
        <v>30810</v>
      </c>
      <c r="K1621">
        <v>23700</v>
      </c>
      <c r="L1621">
        <v>9040</v>
      </c>
      <c r="M1621">
        <v>6953.81</v>
      </c>
      <c r="N1621">
        <v>9039.9529999999995</v>
      </c>
      <c r="O1621">
        <v>20</v>
      </c>
      <c r="P1621">
        <v>0</v>
      </c>
      <c r="Q1621" t="s">
        <v>75</v>
      </c>
      <c r="R1621" t="s">
        <v>3677</v>
      </c>
      <c r="S1621" t="s">
        <v>3676</v>
      </c>
      <c r="T1621" t="s">
        <v>136</v>
      </c>
      <c r="U1621">
        <v>0</v>
      </c>
      <c r="V1621">
        <v>0</v>
      </c>
    </row>
    <row r="1622" spans="1:22">
      <c r="A1622">
        <v>13301</v>
      </c>
      <c r="B1622" t="s">
        <v>148</v>
      </c>
      <c r="C1622" t="s">
        <v>106</v>
      </c>
      <c r="D1622" t="s">
        <v>3670</v>
      </c>
      <c r="E1622">
        <v>1</v>
      </c>
      <c r="F1622" t="s">
        <v>2599</v>
      </c>
      <c r="G1622" t="s">
        <v>73</v>
      </c>
      <c r="H1622">
        <v>5061734</v>
      </c>
      <c r="I1622" t="s">
        <v>3670</v>
      </c>
      <c r="J1622">
        <v>8780</v>
      </c>
      <c r="K1622">
        <v>43900</v>
      </c>
      <c r="L1622">
        <v>5549</v>
      </c>
      <c r="M1622">
        <v>27746.087599999999</v>
      </c>
      <c r="N1622">
        <v>5549.2175200000001</v>
      </c>
      <c r="O1622">
        <v>20</v>
      </c>
      <c r="P1622">
        <v>0</v>
      </c>
      <c r="Q1622" t="s">
        <v>75</v>
      </c>
      <c r="R1622" t="s">
        <v>3677</v>
      </c>
      <c r="S1622" t="s">
        <v>3676</v>
      </c>
      <c r="T1622" t="s">
        <v>130</v>
      </c>
      <c r="U1622">
        <v>0</v>
      </c>
      <c r="V1622">
        <v>0</v>
      </c>
    </row>
    <row r="1623" spans="1:22">
      <c r="A1623">
        <v>13301</v>
      </c>
      <c r="B1623" t="s">
        <v>149</v>
      </c>
      <c r="C1623" t="s">
        <v>150</v>
      </c>
      <c r="D1623" t="s">
        <v>3670</v>
      </c>
      <c r="E1623">
        <v>1</v>
      </c>
      <c r="F1623" t="s">
        <v>2599</v>
      </c>
      <c r="G1623" t="s">
        <v>73</v>
      </c>
      <c r="H1623">
        <v>5061734</v>
      </c>
      <c r="I1623" t="s">
        <v>3670</v>
      </c>
      <c r="J1623">
        <v>21000</v>
      </c>
      <c r="K1623">
        <v>105000</v>
      </c>
      <c r="L1623">
        <v>14769</v>
      </c>
      <c r="M1623">
        <v>73844.741200000004</v>
      </c>
      <c r="N1623">
        <v>14768.94824</v>
      </c>
      <c r="O1623">
        <v>20</v>
      </c>
      <c r="P1623">
        <v>0</v>
      </c>
      <c r="Q1623" t="s">
        <v>75</v>
      </c>
      <c r="R1623" t="s">
        <v>3677</v>
      </c>
      <c r="S1623" t="s">
        <v>3676</v>
      </c>
      <c r="T1623" t="s">
        <v>130</v>
      </c>
      <c r="U1623">
        <v>0</v>
      </c>
      <c r="V1623">
        <v>0</v>
      </c>
    </row>
    <row r="1624" spans="1:22">
      <c r="A1624">
        <v>12862</v>
      </c>
      <c r="B1624" t="s">
        <v>240</v>
      </c>
      <c r="C1624" t="s">
        <v>150</v>
      </c>
      <c r="D1624" t="s">
        <v>3234</v>
      </c>
      <c r="E1624">
        <v>1</v>
      </c>
      <c r="F1624" t="s">
        <v>2599</v>
      </c>
      <c r="G1624" t="s">
        <v>73</v>
      </c>
      <c r="H1624">
        <v>5061735</v>
      </c>
      <c r="I1624" t="s">
        <v>3670</v>
      </c>
      <c r="J1624">
        <v>19780</v>
      </c>
      <c r="K1624">
        <v>98900</v>
      </c>
      <c r="L1624">
        <v>13984</v>
      </c>
      <c r="M1624">
        <v>69922.174499999994</v>
      </c>
      <c r="N1624">
        <v>13984.4349</v>
      </c>
      <c r="O1624">
        <v>20</v>
      </c>
      <c r="P1624">
        <v>0</v>
      </c>
      <c r="Q1624" t="s">
        <v>75</v>
      </c>
      <c r="R1624" t="s">
        <v>3673</v>
      </c>
      <c r="S1624" t="s">
        <v>88</v>
      </c>
      <c r="T1624" t="s">
        <v>130</v>
      </c>
      <c r="U1624">
        <v>0</v>
      </c>
      <c r="V1624">
        <v>0</v>
      </c>
    </row>
    <row r="1625" spans="1:22">
      <c r="A1625">
        <v>12862</v>
      </c>
      <c r="B1625" t="s">
        <v>108</v>
      </c>
      <c r="C1625" t="s">
        <v>109</v>
      </c>
      <c r="D1625" t="s">
        <v>3234</v>
      </c>
      <c r="E1625">
        <v>0.8</v>
      </c>
      <c r="F1625" t="s">
        <v>2599</v>
      </c>
      <c r="G1625" t="s">
        <v>73</v>
      </c>
      <c r="H1625">
        <v>5061735</v>
      </c>
      <c r="I1625" t="s">
        <v>3670</v>
      </c>
      <c r="J1625">
        <v>6384</v>
      </c>
      <c r="K1625">
        <v>39900</v>
      </c>
      <c r="L1625">
        <v>4061</v>
      </c>
      <c r="M1625">
        <v>25378.870299999999</v>
      </c>
      <c r="N1625">
        <v>4060.6192479999995</v>
      </c>
      <c r="O1625">
        <v>20</v>
      </c>
      <c r="P1625">
        <v>0</v>
      </c>
      <c r="Q1625" t="s">
        <v>75</v>
      </c>
      <c r="R1625" t="s">
        <v>3673</v>
      </c>
      <c r="S1625" t="s">
        <v>88</v>
      </c>
      <c r="T1625" t="s">
        <v>110</v>
      </c>
      <c r="U1625">
        <v>0</v>
      </c>
      <c r="V1625">
        <v>0</v>
      </c>
    </row>
    <row r="1626" spans="1:22">
      <c r="A1626">
        <v>13029</v>
      </c>
      <c r="B1626" t="s">
        <v>224</v>
      </c>
      <c r="C1626" t="s">
        <v>225</v>
      </c>
      <c r="D1626" t="s">
        <v>3331</v>
      </c>
      <c r="E1626">
        <v>4</v>
      </c>
      <c r="F1626" t="s">
        <v>2599</v>
      </c>
      <c r="G1626" t="s">
        <v>73</v>
      </c>
      <c r="H1626">
        <v>5061741</v>
      </c>
      <c r="I1626" t="s">
        <v>3670</v>
      </c>
      <c r="J1626">
        <v>24560</v>
      </c>
      <c r="K1626">
        <v>30700</v>
      </c>
      <c r="L1626">
        <v>15826</v>
      </c>
      <c r="M1626">
        <v>19781.6793</v>
      </c>
      <c r="N1626">
        <v>15825.343440000001</v>
      </c>
      <c r="O1626">
        <v>20</v>
      </c>
      <c r="P1626">
        <v>0</v>
      </c>
      <c r="Q1626" t="s">
        <v>75</v>
      </c>
      <c r="R1626" t="s">
        <v>3674</v>
      </c>
      <c r="S1626" t="s">
        <v>88</v>
      </c>
      <c r="T1626" t="s">
        <v>226</v>
      </c>
      <c r="U1626">
        <v>0</v>
      </c>
      <c r="V1626">
        <v>0</v>
      </c>
    </row>
    <row r="1627" spans="1:22">
      <c r="A1627">
        <v>13029</v>
      </c>
      <c r="B1627" t="s">
        <v>221</v>
      </c>
      <c r="C1627" t="s">
        <v>222</v>
      </c>
      <c r="D1627" t="s">
        <v>3331</v>
      </c>
      <c r="E1627">
        <v>0.1</v>
      </c>
      <c r="F1627" t="s">
        <v>2599</v>
      </c>
      <c r="G1627" t="s">
        <v>73</v>
      </c>
      <c r="H1627">
        <v>5061741</v>
      </c>
      <c r="I1627" t="s">
        <v>3670</v>
      </c>
      <c r="J1627">
        <v>1198</v>
      </c>
      <c r="K1627">
        <v>59900</v>
      </c>
      <c r="L1627">
        <v>829</v>
      </c>
      <c r="M1627">
        <v>41466.246899999998</v>
      </c>
      <c r="N1627">
        <v>829.32493799999997</v>
      </c>
      <c r="O1627">
        <v>20</v>
      </c>
      <c r="P1627">
        <v>0</v>
      </c>
      <c r="Q1627" t="s">
        <v>75</v>
      </c>
      <c r="R1627" t="s">
        <v>3674</v>
      </c>
      <c r="S1627" t="s">
        <v>88</v>
      </c>
      <c r="T1627" t="s">
        <v>223</v>
      </c>
      <c r="U1627">
        <v>0</v>
      </c>
      <c r="V1627">
        <v>0</v>
      </c>
    </row>
    <row r="1628" spans="1:22">
      <c r="A1628">
        <v>13029</v>
      </c>
      <c r="B1628" t="s">
        <v>240</v>
      </c>
      <c r="C1628" t="s">
        <v>150</v>
      </c>
      <c r="D1628" t="s">
        <v>3331</v>
      </c>
      <c r="E1628">
        <v>1</v>
      </c>
      <c r="F1628" t="s">
        <v>2599</v>
      </c>
      <c r="G1628" t="s">
        <v>73</v>
      </c>
      <c r="H1628">
        <v>5061741</v>
      </c>
      <c r="I1628" t="s">
        <v>3670</v>
      </c>
      <c r="J1628">
        <v>19780</v>
      </c>
      <c r="K1628">
        <v>98900</v>
      </c>
      <c r="L1628">
        <v>13984</v>
      </c>
      <c r="M1628">
        <v>69922.174499999994</v>
      </c>
      <c r="N1628">
        <v>13984.4349</v>
      </c>
      <c r="O1628">
        <v>20</v>
      </c>
      <c r="P1628">
        <v>0</v>
      </c>
      <c r="Q1628" t="s">
        <v>75</v>
      </c>
      <c r="R1628" t="s">
        <v>3674</v>
      </c>
      <c r="S1628" t="s">
        <v>88</v>
      </c>
      <c r="T1628" t="s">
        <v>130</v>
      </c>
      <c r="U1628">
        <v>0</v>
      </c>
      <c r="V1628">
        <v>0</v>
      </c>
    </row>
    <row r="1629" spans="1:22">
      <c r="A1629">
        <v>13029</v>
      </c>
      <c r="B1629" t="s">
        <v>371</v>
      </c>
      <c r="C1629" t="s">
        <v>218</v>
      </c>
      <c r="D1629" t="s">
        <v>3331</v>
      </c>
      <c r="E1629">
        <v>1</v>
      </c>
      <c r="F1629" t="s">
        <v>2599</v>
      </c>
      <c r="G1629" t="s">
        <v>73</v>
      </c>
      <c r="H1629">
        <v>5061741</v>
      </c>
      <c r="I1629" t="s">
        <v>3670</v>
      </c>
      <c r="J1629">
        <v>20600</v>
      </c>
      <c r="K1629">
        <v>103000</v>
      </c>
      <c r="L1629">
        <v>12800</v>
      </c>
      <c r="M1629">
        <v>64000</v>
      </c>
      <c r="N1629">
        <v>12800</v>
      </c>
      <c r="O1629">
        <v>20</v>
      </c>
      <c r="P1629">
        <v>0</v>
      </c>
      <c r="Q1629" t="s">
        <v>75</v>
      </c>
      <c r="R1629" t="s">
        <v>3674</v>
      </c>
      <c r="S1629" t="s">
        <v>88</v>
      </c>
      <c r="T1629" t="s">
        <v>219</v>
      </c>
      <c r="U1629">
        <v>0</v>
      </c>
      <c r="V1629">
        <v>0</v>
      </c>
    </row>
    <row r="1630" spans="1:22">
      <c r="A1630">
        <v>61909</v>
      </c>
      <c r="B1630" t="s">
        <v>240</v>
      </c>
      <c r="C1630" t="s">
        <v>150</v>
      </c>
      <c r="D1630" t="s">
        <v>3669</v>
      </c>
      <c r="E1630">
        <v>1</v>
      </c>
      <c r="F1630" t="s">
        <v>144</v>
      </c>
      <c r="G1630" t="s">
        <v>340</v>
      </c>
      <c r="H1630">
        <v>7006324</v>
      </c>
      <c r="I1630" t="s">
        <v>3670</v>
      </c>
      <c r="J1630">
        <v>-96900</v>
      </c>
      <c r="K1630">
        <v>96900</v>
      </c>
      <c r="L1630">
        <v>-96900</v>
      </c>
      <c r="M1630">
        <v>68807.783299999996</v>
      </c>
      <c r="N1630">
        <v>-68807.783299999996</v>
      </c>
      <c r="O1630">
        <v>100</v>
      </c>
      <c r="P1630">
        <v>0</v>
      </c>
      <c r="Q1630" t="s">
        <v>75</v>
      </c>
      <c r="R1630" t="s">
        <v>3671</v>
      </c>
      <c r="S1630" t="s">
        <v>88</v>
      </c>
      <c r="T1630" t="s">
        <v>130</v>
      </c>
      <c r="U1630">
        <v>0</v>
      </c>
      <c r="V1630">
        <v>0</v>
      </c>
    </row>
    <row r="1631" spans="1:22">
      <c r="A1631">
        <v>61909</v>
      </c>
      <c r="B1631" t="s">
        <v>108</v>
      </c>
      <c r="C1631" t="s">
        <v>109</v>
      </c>
      <c r="D1631" t="s">
        <v>3669</v>
      </c>
      <c r="E1631">
        <v>0.8</v>
      </c>
      <c r="F1631" t="s">
        <v>144</v>
      </c>
      <c r="G1631" t="s">
        <v>340</v>
      </c>
      <c r="H1631">
        <v>7006324</v>
      </c>
      <c r="I1631" t="s">
        <v>3670</v>
      </c>
      <c r="J1631">
        <v>-31120</v>
      </c>
      <c r="K1631">
        <v>38900</v>
      </c>
      <c r="L1631">
        <v>-31120</v>
      </c>
      <c r="M1631">
        <v>24896.110799999999</v>
      </c>
      <c r="N1631">
        <v>-19916.888640000001</v>
      </c>
      <c r="O1631">
        <v>100</v>
      </c>
      <c r="P1631">
        <v>0</v>
      </c>
      <c r="Q1631" t="s">
        <v>75</v>
      </c>
      <c r="R1631" t="s">
        <v>3671</v>
      </c>
      <c r="S1631" t="s">
        <v>88</v>
      </c>
      <c r="T1631" t="s">
        <v>110</v>
      </c>
      <c r="U1631">
        <v>0</v>
      </c>
      <c r="V1631">
        <v>0</v>
      </c>
    </row>
    <row r="1632" spans="1:22">
      <c r="A1632">
        <v>61909</v>
      </c>
      <c r="B1632" t="s">
        <v>2305</v>
      </c>
      <c r="C1632" t="s">
        <v>804</v>
      </c>
      <c r="D1632" t="s">
        <v>3669</v>
      </c>
      <c r="E1632">
        <v>1</v>
      </c>
      <c r="F1632" t="s">
        <v>144</v>
      </c>
      <c r="G1632" t="s">
        <v>340</v>
      </c>
      <c r="H1632">
        <v>7006324</v>
      </c>
      <c r="I1632" t="s">
        <v>3670</v>
      </c>
      <c r="J1632">
        <v>-514000</v>
      </c>
      <c r="K1632">
        <v>514000</v>
      </c>
      <c r="L1632">
        <v>-514000</v>
      </c>
      <c r="M1632">
        <v>375220</v>
      </c>
      <c r="N1632">
        <v>-375220</v>
      </c>
      <c r="O1632">
        <v>100</v>
      </c>
      <c r="P1632">
        <v>0</v>
      </c>
      <c r="Q1632" t="s">
        <v>75</v>
      </c>
      <c r="R1632" t="s">
        <v>3671</v>
      </c>
      <c r="S1632" t="s">
        <v>88</v>
      </c>
      <c r="T1632" t="s">
        <v>490</v>
      </c>
      <c r="U1632">
        <v>0</v>
      </c>
      <c r="V1632">
        <v>0</v>
      </c>
    </row>
    <row r="1633" spans="1:22">
      <c r="A1633">
        <v>10776</v>
      </c>
      <c r="B1633" t="s">
        <v>3705</v>
      </c>
      <c r="C1633" t="s">
        <v>3706</v>
      </c>
      <c r="D1633" t="s">
        <v>2082</v>
      </c>
      <c r="E1633">
        <v>1</v>
      </c>
      <c r="F1633" t="s">
        <v>144</v>
      </c>
      <c r="G1633" t="s">
        <v>73</v>
      </c>
      <c r="H1633">
        <v>5061822</v>
      </c>
      <c r="I1633" t="s">
        <v>3680</v>
      </c>
      <c r="J1633">
        <v>1477800</v>
      </c>
      <c r="K1633">
        <v>1642000</v>
      </c>
      <c r="L1633">
        <v>1477800</v>
      </c>
      <c r="M1633">
        <v>1161130</v>
      </c>
      <c r="N1633">
        <v>1045017</v>
      </c>
      <c r="O1633">
        <v>90</v>
      </c>
      <c r="P1633">
        <v>0</v>
      </c>
      <c r="Q1633" t="s">
        <v>145</v>
      </c>
      <c r="R1633" t="s">
        <v>3707</v>
      </c>
      <c r="S1633" t="s">
        <v>525</v>
      </c>
      <c r="T1633" t="s">
        <v>3708</v>
      </c>
      <c r="U1633">
        <v>139000</v>
      </c>
      <c r="V1633">
        <v>139000</v>
      </c>
    </row>
    <row r="1634" spans="1:22">
      <c r="A1634">
        <v>10776</v>
      </c>
      <c r="B1634" t="s">
        <v>3709</v>
      </c>
      <c r="C1634" t="s">
        <v>3710</v>
      </c>
      <c r="D1634" t="s">
        <v>2082</v>
      </c>
      <c r="E1634">
        <v>1</v>
      </c>
      <c r="F1634" t="s">
        <v>144</v>
      </c>
      <c r="G1634" t="s">
        <v>73</v>
      </c>
      <c r="H1634">
        <v>5061822</v>
      </c>
      <c r="I1634" t="s">
        <v>3680</v>
      </c>
      <c r="J1634">
        <v>39150</v>
      </c>
      <c r="K1634">
        <v>43500</v>
      </c>
      <c r="L1634">
        <v>39150</v>
      </c>
      <c r="M1634">
        <v>26412</v>
      </c>
      <c r="N1634">
        <v>23770.799999999999</v>
      </c>
      <c r="O1634">
        <v>90</v>
      </c>
      <c r="P1634">
        <v>0</v>
      </c>
      <c r="Q1634" t="s">
        <v>145</v>
      </c>
      <c r="R1634" t="s">
        <v>3707</v>
      </c>
      <c r="S1634" t="s">
        <v>525</v>
      </c>
      <c r="T1634" t="s">
        <v>267</v>
      </c>
      <c r="U1634">
        <v>0</v>
      </c>
      <c r="V1634">
        <v>0</v>
      </c>
    </row>
    <row r="1635" spans="1:22">
      <c r="A1635">
        <v>10776</v>
      </c>
      <c r="B1635" t="s">
        <v>3711</v>
      </c>
      <c r="C1635" t="s">
        <v>976</v>
      </c>
      <c r="D1635" t="s">
        <v>2082</v>
      </c>
      <c r="E1635">
        <v>1</v>
      </c>
      <c r="F1635" t="s">
        <v>144</v>
      </c>
      <c r="G1635" t="s">
        <v>73</v>
      </c>
      <c r="H1635">
        <v>5061822</v>
      </c>
      <c r="I1635" t="s">
        <v>3680</v>
      </c>
      <c r="J1635">
        <v>50670</v>
      </c>
      <c r="K1635">
        <v>56300</v>
      </c>
      <c r="L1635">
        <v>50670</v>
      </c>
      <c r="M1635">
        <v>39973</v>
      </c>
      <c r="N1635">
        <v>35975.699999999997</v>
      </c>
      <c r="O1635">
        <v>90</v>
      </c>
      <c r="P1635">
        <v>0</v>
      </c>
      <c r="Q1635" t="s">
        <v>145</v>
      </c>
      <c r="R1635" t="s">
        <v>3707</v>
      </c>
      <c r="S1635" t="s">
        <v>525</v>
      </c>
      <c r="T1635" t="s">
        <v>141</v>
      </c>
      <c r="U1635">
        <v>0</v>
      </c>
      <c r="V1635">
        <v>0</v>
      </c>
    </row>
    <row r="1636" spans="1:22">
      <c r="A1636">
        <v>10776</v>
      </c>
      <c r="B1636" t="s">
        <v>1166</v>
      </c>
      <c r="C1636" t="s">
        <v>286</v>
      </c>
      <c r="D1636" t="s">
        <v>2082</v>
      </c>
      <c r="E1636">
        <v>5</v>
      </c>
      <c r="F1636" t="s">
        <v>144</v>
      </c>
      <c r="G1636" t="s">
        <v>73</v>
      </c>
      <c r="H1636">
        <v>5061822</v>
      </c>
      <c r="I1636" t="s">
        <v>3680</v>
      </c>
      <c r="J1636">
        <v>18000</v>
      </c>
      <c r="K1636">
        <v>4000</v>
      </c>
      <c r="L1636">
        <v>18000</v>
      </c>
      <c r="M1636">
        <v>3002</v>
      </c>
      <c r="N1636">
        <v>13509</v>
      </c>
      <c r="O1636">
        <v>90</v>
      </c>
      <c r="P1636">
        <v>0</v>
      </c>
      <c r="Q1636" t="s">
        <v>145</v>
      </c>
      <c r="R1636" t="s">
        <v>3707</v>
      </c>
      <c r="S1636" t="s">
        <v>525</v>
      </c>
      <c r="T1636" t="s">
        <v>85</v>
      </c>
      <c r="U1636">
        <v>0</v>
      </c>
      <c r="V1636">
        <v>0</v>
      </c>
    </row>
    <row r="1637" spans="1:22">
      <c r="A1637">
        <v>10776</v>
      </c>
      <c r="B1637" t="s">
        <v>3712</v>
      </c>
      <c r="C1637" t="s">
        <v>3713</v>
      </c>
      <c r="D1637" t="s">
        <v>2082</v>
      </c>
      <c r="E1637">
        <v>1</v>
      </c>
      <c r="F1637" t="s">
        <v>144</v>
      </c>
      <c r="G1637" t="s">
        <v>73</v>
      </c>
      <c r="H1637">
        <v>5061822</v>
      </c>
      <c r="I1637" t="s">
        <v>3680</v>
      </c>
      <c r="J1637">
        <v>63270</v>
      </c>
      <c r="K1637">
        <v>70300</v>
      </c>
      <c r="L1637">
        <v>63270</v>
      </c>
      <c r="M1637">
        <v>49913</v>
      </c>
      <c r="N1637">
        <v>44921.7</v>
      </c>
      <c r="O1637">
        <v>90</v>
      </c>
      <c r="P1637">
        <v>0</v>
      </c>
      <c r="Q1637" t="s">
        <v>145</v>
      </c>
      <c r="R1637" t="s">
        <v>3707</v>
      </c>
      <c r="S1637" t="s">
        <v>525</v>
      </c>
      <c r="T1637" t="s">
        <v>141</v>
      </c>
      <c r="U1637">
        <v>0</v>
      </c>
      <c r="V1637">
        <v>0</v>
      </c>
    </row>
    <row r="1638" spans="1:22">
      <c r="A1638">
        <v>10776</v>
      </c>
      <c r="B1638" t="s">
        <v>3714</v>
      </c>
      <c r="C1638" t="s">
        <v>3715</v>
      </c>
      <c r="D1638" t="s">
        <v>2082</v>
      </c>
      <c r="E1638">
        <v>1</v>
      </c>
      <c r="F1638" t="s">
        <v>144</v>
      </c>
      <c r="G1638" t="s">
        <v>73</v>
      </c>
      <c r="H1638">
        <v>5061822</v>
      </c>
      <c r="I1638" t="s">
        <v>3680</v>
      </c>
      <c r="J1638">
        <v>9090</v>
      </c>
      <c r="K1638">
        <v>10100</v>
      </c>
      <c r="L1638">
        <v>9090</v>
      </c>
      <c r="M1638">
        <v>7171</v>
      </c>
      <c r="N1638">
        <v>6453.9</v>
      </c>
      <c r="O1638">
        <v>90</v>
      </c>
      <c r="P1638">
        <v>0</v>
      </c>
      <c r="Q1638" t="s">
        <v>145</v>
      </c>
      <c r="R1638" t="s">
        <v>3707</v>
      </c>
      <c r="S1638" t="s">
        <v>525</v>
      </c>
      <c r="T1638" t="s">
        <v>447</v>
      </c>
      <c r="U1638">
        <v>0</v>
      </c>
      <c r="V1638">
        <v>0</v>
      </c>
    </row>
    <row r="1639" spans="1:22">
      <c r="A1639">
        <v>10776</v>
      </c>
      <c r="B1639" t="s">
        <v>811</v>
      </c>
      <c r="C1639" t="s">
        <v>140</v>
      </c>
      <c r="D1639" t="s">
        <v>2082</v>
      </c>
      <c r="E1639">
        <v>1</v>
      </c>
      <c r="F1639" t="s">
        <v>144</v>
      </c>
      <c r="G1639" t="s">
        <v>73</v>
      </c>
      <c r="H1639">
        <v>5061822</v>
      </c>
      <c r="I1639" t="s">
        <v>3680</v>
      </c>
      <c r="J1639">
        <v>2070</v>
      </c>
      <c r="K1639">
        <v>2300</v>
      </c>
      <c r="L1639">
        <v>2070</v>
      </c>
      <c r="M1639">
        <v>1597.5</v>
      </c>
      <c r="N1639">
        <v>1437.75</v>
      </c>
      <c r="O1639">
        <v>90</v>
      </c>
      <c r="P1639">
        <v>0</v>
      </c>
      <c r="Q1639" t="s">
        <v>145</v>
      </c>
      <c r="R1639" t="s">
        <v>3707</v>
      </c>
      <c r="S1639" t="s">
        <v>525</v>
      </c>
      <c r="T1639" t="s">
        <v>141</v>
      </c>
      <c r="U1639">
        <v>0</v>
      </c>
      <c r="V1639">
        <v>0</v>
      </c>
    </row>
    <row r="1640" spans="1:22">
      <c r="A1640">
        <v>10776</v>
      </c>
      <c r="B1640" t="s">
        <v>812</v>
      </c>
      <c r="C1640" t="s">
        <v>125</v>
      </c>
      <c r="D1640" t="s">
        <v>2082</v>
      </c>
      <c r="E1640">
        <v>1</v>
      </c>
      <c r="F1640" t="s">
        <v>144</v>
      </c>
      <c r="G1640" t="s">
        <v>73</v>
      </c>
      <c r="H1640">
        <v>5061822</v>
      </c>
      <c r="I1640" t="s">
        <v>3680</v>
      </c>
      <c r="J1640">
        <v>5400</v>
      </c>
      <c r="K1640">
        <v>6000</v>
      </c>
      <c r="L1640">
        <v>5400</v>
      </c>
      <c r="M1640">
        <v>4236.3333000000002</v>
      </c>
      <c r="N1640">
        <v>3812.6999700000001</v>
      </c>
      <c r="O1640">
        <v>90</v>
      </c>
      <c r="P1640">
        <v>0</v>
      </c>
      <c r="Q1640" t="s">
        <v>145</v>
      </c>
      <c r="R1640" t="s">
        <v>3707</v>
      </c>
      <c r="S1640" t="s">
        <v>525</v>
      </c>
      <c r="T1640" t="s">
        <v>85</v>
      </c>
      <c r="U1640">
        <v>0</v>
      </c>
      <c r="V1640">
        <v>0</v>
      </c>
    </row>
    <row r="1641" spans="1:22">
      <c r="A1641">
        <v>10776</v>
      </c>
      <c r="B1641" t="s">
        <v>1166</v>
      </c>
      <c r="C1641" t="s">
        <v>286</v>
      </c>
      <c r="D1641" t="s">
        <v>2082</v>
      </c>
      <c r="E1641">
        <v>9</v>
      </c>
      <c r="F1641" t="s">
        <v>144</v>
      </c>
      <c r="G1641" t="s">
        <v>73</v>
      </c>
      <c r="H1641">
        <v>5061822</v>
      </c>
      <c r="I1641" t="s">
        <v>3680</v>
      </c>
      <c r="J1641">
        <v>32400</v>
      </c>
      <c r="K1641">
        <v>4000</v>
      </c>
      <c r="L1641">
        <v>32400</v>
      </c>
      <c r="M1641">
        <v>3002</v>
      </c>
      <c r="N1641">
        <v>24316.2</v>
      </c>
      <c r="O1641">
        <v>90</v>
      </c>
      <c r="P1641">
        <v>0</v>
      </c>
      <c r="Q1641" t="s">
        <v>145</v>
      </c>
      <c r="R1641" t="s">
        <v>3707</v>
      </c>
      <c r="S1641" t="s">
        <v>525</v>
      </c>
      <c r="T1641" t="s">
        <v>85</v>
      </c>
      <c r="U1641">
        <v>0</v>
      </c>
      <c r="V1641">
        <v>0</v>
      </c>
    </row>
    <row r="1642" spans="1:22">
      <c r="A1642">
        <v>10776</v>
      </c>
      <c r="B1642" t="s">
        <v>819</v>
      </c>
      <c r="C1642" t="s">
        <v>450</v>
      </c>
      <c r="D1642" t="s">
        <v>2082</v>
      </c>
      <c r="E1642">
        <v>1</v>
      </c>
      <c r="F1642" t="s">
        <v>144</v>
      </c>
      <c r="G1642" t="s">
        <v>73</v>
      </c>
      <c r="H1642">
        <v>5061822</v>
      </c>
      <c r="I1642" t="s">
        <v>3680</v>
      </c>
      <c r="J1642">
        <v>29070</v>
      </c>
      <c r="K1642">
        <v>32300</v>
      </c>
      <c r="L1642">
        <v>29070</v>
      </c>
      <c r="M1642">
        <v>22867.916700000002</v>
      </c>
      <c r="N1642">
        <v>20581.125030000003</v>
      </c>
      <c r="O1642">
        <v>90</v>
      </c>
      <c r="P1642">
        <v>0</v>
      </c>
      <c r="Q1642" t="s">
        <v>145</v>
      </c>
      <c r="R1642" t="s">
        <v>3707</v>
      </c>
      <c r="S1642" t="s">
        <v>525</v>
      </c>
      <c r="T1642" t="s">
        <v>85</v>
      </c>
      <c r="U1642">
        <v>0</v>
      </c>
      <c r="V1642">
        <v>0</v>
      </c>
    </row>
    <row r="1643" spans="1:22">
      <c r="A1643">
        <v>10776</v>
      </c>
      <c r="B1643" t="s">
        <v>551</v>
      </c>
      <c r="C1643" t="s">
        <v>552</v>
      </c>
      <c r="D1643" t="s">
        <v>2082</v>
      </c>
      <c r="E1643">
        <v>2</v>
      </c>
      <c r="F1643" t="s">
        <v>144</v>
      </c>
      <c r="G1643" t="s">
        <v>73</v>
      </c>
      <c r="H1643">
        <v>5061822</v>
      </c>
      <c r="I1643" t="s">
        <v>3680</v>
      </c>
      <c r="J1643">
        <v>7740</v>
      </c>
      <c r="K1643">
        <v>4300</v>
      </c>
      <c r="L1643">
        <v>7740</v>
      </c>
      <c r="M1643">
        <v>2963.7148000000002</v>
      </c>
      <c r="N1643">
        <v>5334.6866399999999</v>
      </c>
      <c r="O1643">
        <v>90</v>
      </c>
      <c r="P1643">
        <v>0</v>
      </c>
      <c r="Q1643" t="s">
        <v>145</v>
      </c>
      <c r="R1643" t="s">
        <v>3707</v>
      </c>
      <c r="S1643" t="s">
        <v>525</v>
      </c>
      <c r="T1643" t="s">
        <v>447</v>
      </c>
      <c r="U1643">
        <v>0</v>
      </c>
      <c r="V1643">
        <v>0</v>
      </c>
    </row>
    <row r="1644" spans="1:22">
      <c r="A1644">
        <v>10776</v>
      </c>
      <c r="B1644" t="s">
        <v>783</v>
      </c>
      <c r="C1644" t="s">
        <v>286</v>
      </c>
      <c r="D1644" t="s">
        <v>2082</v>
      </c>
      <c r="E1644">
        <v>1</v>
      </c>
      <c r="F1644" t="s">
        <v>144</v>
      </c>
      <c r="G1644" t="s">
        <v>73</v>
      </c>
      <c r="H1644">
        <v>5061822</v>
      </c>
      <c r="I1644" t="s">
        <v>3680</v>
      </c>
      <c r="J1644">
        <v>13410</v>
      </c>
      <c r="K1644">
        <v>14900</v>
      </c>
      <c r="L1644">
        <v>13410</v>
      </c>
      <c r="M1644">
        <v>11750.5</v>
      </c>
      <c r="N1644">
        <v>10575.45</v>
      </c>
      <c r="O1644">
        <v>90</v>
      </c>
      <c r="P1644">
        <v>0</v>
      </c>
      <c r="Q1644" t="s">
        <v>145</v>
      </c>
      <c r="R1644" t="s">
        <v>3707</v>
      </c>
      <c r="S1644" t="s">
        <v>525</v>
      </c>
      <c r="T1644" t="s">
        <v>627</v>
      </c>
      <c r="U1644">
        <v>0</v>
      </c>
      <c r="V1644">
        <v>0</v>
      </c>
    </row>
    <row r="1645" spans="1:22">
      <c r="A1645">
        <v>10776</v>
      </c>
      <c r="B1645" t="s">
        <v>3716</v>
      </c>
      <c r="C1645" t="s">
        <v>479</v>
      </c>
      <c r="D1645" t="s">
        <v>2082</v>
      </c>
      <c r="E1645">
        <v>1</v>
      </c>
      <c r="F1645" t="s">
        <v>144</v>
      </c>
      <c r="G1645" t="s">
        <v>73</v>
      </c>
      <c r="H1645">
        <v>5061822</v>
      </c>
      <c r="I1645" t="s">
        <v>3680</v>
      </c>
      <c r="J1645">
        <v>3510</v>
      </c>
      <c r="K1645">
        <v>3900</v>
      </c>
      <c r="L1645">
        <v>3510</v>
      </c>
      <c r="M1645">
        <v>2745.3332999999998</v>
      </c>
      <c r="N1645">
        <v>2470.79997</v>
      </c>
      <c r="O1645">
        <v>90</v>
      </c>
      <c r="P1645">
        <v>0</v>
      </c>
      <c r="Q1645" t="s">
        <v>145</v>
      </c>
      <c r="R1645" t="s">
        <v>3707</v>
      </c>
      <c r="S1645" t="s">
        <v>525</v>
      </c>
      <c r="T1645" t="s">
        <v>447</v>
      </c>
      <c r="U1645">
        <v>0</v>
      </c>
      <c r="V1645">
        <v>0</v>
      </c>
    </row>
    <row r="1646" spans="1:22">
      <c r="A1646">
        <v>10776</v>
      </c>
      <c r="B1646" t="s">
        <v>551</v>
      </c>
      <c r="C1646" t="s">
        <v>552</v>
      </c>
      <c r="D1646" t="s">
        <v>2082</v>
      </c>
      <c r="E1646">
        <v>4</v>
      </c>
      <c r="F1646" t="s">
        <v>144</v>
      </c>
      <c r="G1646" t="s">
        <v>73</v>
      </c>
      <c r="H1646">
        <v>5061822</v>
      </c>
      <c r="I1646" t="s">
        <v>3680</v>
      </c>
      <c r="J1646">
        <v>15480</v>
      </c>
      <c r="K1646">
        <v>4300</v>
      </c>
      <c r="L1646">
        <v>15480</v>
      </c>
      <c r="M1646">
        <v>2963.7148000000002</v>
      </c>
      <c r="N1646">
        <v>10669.37328</v>
      </c>
      <c r="O1646">
        <v>90</v>
      </c>
      <c r="P1646">
        <v>0</v>
      </c>
      <c r="Q1646" t="s">
        <v>145</v>
      </c>
      <c r="R1646" t="s">
        <v>3707</v>
      </c>
      <c r="S1646" t="s">
        <v>525</v>
      </c>
      <c r="T1646" t="s">
        <v>447</v>
      </c>
      <c r="U1646">
        <v>0</v>
      </c>
      <c r="V1646">
        <v>0</v>
      </c>
    </row>
    <row r="1647" spans="1:22">
      <c r="A1647">
        <v>10776</v>
      </c>
      <c r="B1647" t="s">
        <v>1166</v>
      </c>
      <c r="C1647" t="s">
        <v>286</v>
      </c>
      <c r="D1647" t="s">
        <v>2082</v>
      </c>
      <c r="E1647">
        <v>4</v>
      </c>
      <c r="F1647" t="s">
        <v>144</v>
      </c>
      <c r="G1647" t="s">
        <v>73</v>
      </c>
      <c r="H1647">
        <v>5061822</v>
      </c>
      <c r="I1647" t="s">
        <v>3680</v>
      </c>
      <c r="J1647">
        <v>14400</v>
      </c>
      <c r="K1647">
        <v>4000</v>
      </c>
      <c r="L1647">
        <v>14400</v>
      </c>
      <c r="M1647">
        <v>3002</v>
      </c>
      <c r="N1647">
        <v>10807.2</v>
      </c>
      <c r="O1647">
        <v>90</v>
      </c>
      <c r="P1647">
        <v>0</v>
      </c>
      <c r="Q1647" t="s">
        <v>145</v>
      </c>
      <c r="R1647" t="s">
        <v>3707</v>
      </c>
      <c r="S1647" t="s">
        <v>525</v>
      </c>
      <c r="T1647" t="s">
        <v>85</v>
      </c>
      <c r="U1647">
        <v>0</v>
      </c>
      <c r="V1647">
        <v>0</v>
      </c>
    </row>
    <row r="1648" spans="1:22">
      <c r="A1648">
        <v>10776</v>
      </c>
      <c r="B1648" t="s">
        <v>3717</v>
      </c>
      <c r="C1648" t="s">
        <v>756</v>
      </c>
      <c r="D1648" t="s">
        <v>2082</v>
      </c>
      <c r="E1648">
        <v>1</v>
      </c>
      <c r="F1648" t="s">
        <v>144</v>
      </c>
      <c r="G1648" t="s">
        <v>73</v>
      </c>
      <c r="H1648">
        <v>5061822</v>
      </c>
      <c r="I1648" t="s">
        <v>3680</v>
      </c>
      <c r="J1648">
        <v>3870</v>
      </c>
      <c r="K1648">
        <v>4300</v>
      </c>
      <c r="L1648">
        <v>3870</v>
      </c>
      <c r="M1648">
        <v>2911</v>
      </c>
      <c r="N1648">
        <v>2619.9</v>
      </c>
      <c r="O1648">
        <v>90</v>
      </c>
      <c r="P1648">
        <v>0</v>
      </c>
      <c r="Q1648" t="s">
        <v>145</v>
      </c>
      <c r="R1648" t="s">
        <v>3707</v>
      </c>
      <c r="S1648" t="s">
        <v>525</v>
      </c>
      <c r="T1648" t="s">
        <v>85</v>
      </c>
      <c r="U1648">
        <v>0</v>
      </c>
      <c r="V1648">
        <v>0</v>
      </c>
    </row>
    <row r="1649" spans="1:22">
      <c r="A1649">
        <v>10776</v>
      </c>
      <c r="B1649" t="s">
        <v>885</v>
      </c>
      <c r="C1649" t="s">
        <v>333</v>
      </c>
      <c r="D1649" t="s">
        <v>2082</v>
      </c>
      <c r="E1649">
        <v>4</v>
      </c>
      <c r="F1649" t="s">
        <v>144</v>
      </c>
      <c r="G1649" t="s">
        <v>73</v>
      </c>
      <c r="H1649">
        <v>5061822</v>
      </c>
      <c r="I1649" t="s">
        <v>3680</v>
      </c>
      <c r="J1649">
        <v>25560</v>
      </c>
      <c r="K1649">
        <v>7100</v>
      </c>
      <c r="L1649">
        <v>25560</v>
      </c>
      <c r="M1649">
        <v>4756.5141999999996</v>
      </c>
      <c r="N1649">
        <v>17123.451119999998</v>
      </c>
      <c r="O1649">
        <v>90</v>
      </c>
      <c r="P1649">
        <v>0</v>
      </c>
      <c r="Q1649" t="s">
        <v>145</v>
      </c>
      <c r="R1649" t="s">
        <v>3707</v>
      </c>
      <c r="S1649" t="s">
        <v>525</v>
      </c>
      <c r="T1649" t="s">
        <v>85</v>
      </c>
      <c r="U1649">
        <v>0</v>
      </c>
      <c r="V1649">
        <v>0</v>
      </c>
    </row>
    <row r="1650" spans="1:22">
      <c r="A1650">
        <v>10776</v>
      </c>
      <c r="B1650" t="s">
        <v>551</v>
      </c>
      <c r="C1650" t="s">
        <v>552</v>
      </c>
      <c r="D1650" t="s">
        <v>2082</v>
      </c>
      <c r="E1650">
        <v>2</v>
      </c>
      <c r="F1650" t="s">
        <v>144</v>
      </c>
      <c r="G1650" t="s">
        <v>73</v>
      </c>
      <c r="H1650">
        <v>5061822</v>
      </c>
      <c r="I1650" t="s">
        <v>3680</v>
      </c>
      <c r="J1650">
        <v>7740</v>
      </c>
      <c r="K1650">
        <v>4300</v>
      </c>
      <c r="L1650">
        <v>7740</v>
      </c>
      <c r="M1650">
        <v>2963.7148000000002</v>
      </c>
      <c r="N1650">
        <v>5334.6866399999999</v>
      </c>
      <c r="O1650">
        <v>90</v>
      </c>
      <c r="P1650">
        <v>0</v>
      </c>
      <c r="Q1650" t="s">
        <v>145</v>
      </c>
      <c r="R1650" t="s">
        <v>3707</v>
      </c>
      <c r="S1650" t="s">
        <v>525</v>
      </c>
      <c r="T1650" t="s">
        <v>447</v>
      </c>
      <c r="U1650">
        <v>0</v>
      </c>
      <c r="V1650">
        <v>0</v>
      </c>
    </row>
    <row r="1651" spans="1:22">
      <c r="A1651">
        <v>10776</v>
      </c>
      <c r="B1651" t="s">
        <v>111</v>
      </c>
      <c r="C1651" t="s">
        <v>112</v>
      </c>
      <c r="D1651" t="s">
        <v>2082</v>
      </c>
      <c r="E1651">
        <v>4</v>
      </c>
      <c r="F1651" t="s">
        <v>144</v>
      </c>
      <c r="G1651" t="s">
        <v>73</v>
      </c>
      <c r="H1651">
        <v>5061822</v>
      </c>
      <c r="I1651" t="s">
        <v>3680</v>
      </c>
      <c r="J1651">
        <v>32760</v>
      </c>
      <c r="K1651">
        <v>9100</v>
      </c>
      <c r="L1651">
        <v>32760</v>
      </c>
      <c r="M1651">
        <v>5669.1450999999997</v>
      </c>
      <c r="N1651">
        <v>20408.92236</v>
      </c>
      <c r="O1651">
        <v>90</v>
      </c>
      <c r="P1651">
        <v>0</v>
      </c>
      <c r="Q1651" t="s">
        <v>145</v>
      </c>
      <c r="R1651" t="s">
        <v>3707</v>
      </c>
      <c r="S1651" t="s">
        <v>525</v>
      </c>
      <c r="T1651" t="s">
        <v>85</v>
      </c>
      <c r="U1651">
        <v>0</v>
      </c>
      <c r="V1651">
        <v>0</v>
      </c>
    </row>
    <row r="1652" spans="1:22">
      <c r="A1652">
        <v>10776</v>
      </c>
      <c r="B1652" t="s">
        <v>685</v>
      </c>
      <c r="C1652" t="s">
        <v>686</v>
      </c>
      <c r="D1652" t="s">
        <v>2082</v>
      </c>
      <c r="E1652">
        <v>2</v>
      </c>
      <c r="F1652" t="s">
        <v>144</v>
      </c>
      <c r="G1652" t="s">
        <v>73</v>
      </c>
      <c r="H1652">
        <v>5061822</v>
      </c>
      <c r="I1652" t="s">
        <v>3680</v>
      </c>
      <c r="J1652">
        <v>40680</v>
      </c>
      <c r="K1652">
        <v>22600</v>
      </c>
      <c r="L1652">
        <v>40680</v>
      </c>
      <c r="M1652">
        <v>16032.476199999999</v>
      </c>
      <c r="N1652">
        <v>28858.457160000002</v>
      </c>
      <c r="O1652">
        <v>90</v>
      </c>
      <c r="P1652">
        <v>0</v>
      </c>
      <c r="Q1652" t="s">
        <v>145</v>
      </c>
      <c r="R1652" t="s">
        <v>3707</v>
      </c>
      <c r="S1652" t="s">
        <v>525</v>
      </c>
      <c r="T1652" t="s">
        <v>85</v>
      </c>
      <c r="U1652">
        <v>0</v>
      </c>
      <c r="V1652">
        <v>0</v>
      </c>
    </row>
    <row r="1653" spans="1:22">
      <c r="A1653">
        <v>10776</v>
      </c>
      <c r="B1653" t="s">
        <v>642</v>
      </c>
      <c r="C1653" t="s">
        <v>643</v>
      </c>
      <c r="D1653" t="s">
        <v>2082</v>
      </c>
      <c r="E1653">
        <v>10</v>
      </c>
      <c r="F1653" t="s">
        <v>144</v>
      </c>
      <c r="G1653" t="s">
        <v>73</v>
      </c>
      <c r="H1653">
        <v>5061822</v>
      </c>
      <c r="I1653" t="s">
        <v>3680</v>
      </c>
      <c r="J1653">
        <v>90000</v>
      </c>
      <c r="K1653">
        <v>10000</v>
      </c>
      <c r="L1653">
        <v>90000</v>
      </c>
      <c r="M1653">
        <v>5100</v>
      </c>
      <c r="N1653">
        <v>45900</v>
      </c>
      <c r="O1653">
        <v>90</v>
      </c>
      <c r="P1653">
        <v>0</v>
      </c>
      <c r="Q1653" t="s">
        <v>145</v>
      </c>
      <c r="R1653" t="s">
        <v>3707</v>
      </c>
      <c r="S1653" t="s">
        <v>525</v>
      </c>
      <c r="T1653" t="s">
        <v>646</v>
      </c>
      <c r="U1653">
        <v>0</v>
      </c>
      <c r="V1653">
        <v>0</v>
      </c>
    </row>
    <row r="1654" spans="1:22">
      <c r="A1654">
        <v>10776</v>
      </c>
      <c r="B1654" t="s">
        <v>2873</v>
      </c>
      <c r="C1654" t="s">
        <v>2874</v>
      </c>
      <c r="D1654" t="s">
        <v>2082</v>
      </c>
      <c r="E1654">
        <v>1</v>
      </c>
      <c r="F1654" t="s">
        <v>144</v>
      </c>
      <c r="G1654" t="s">
        <v>73</v>
      </c>
      <c r="H1654">
        <v>5061822</v>
      </c>
      <c r="I1654" t="s">
        <v>3680</v>
      </c>
      <c r="J1654">
        <v>115200</v>
      </c>
      <c r="K1654">
        <v>128000</v>
      </c>
      <c r="L1654">
        <v>115200</v>
      </c>
      <c r="M1654">
        <v>90880</v>
      </c>
      <c r="N1654">
        <v>81792</v>
      </c>
      <c r="O1654">
        <v>90</v>
      </c>
      <c r="P1654">
        <v>0</v>
      </c>
      <c r="Q1654" t="s">
        <v>145</v>
      </c>
      <c r="R1654" t="s">
        <v>3707</v>
      </c>
      <c r="S1654" t="s">
        <v>525</v>
      </c>
      <c r="T1654" t="s">
        <v>278</v>
      </c>
      <c r="U1654">
        <v>0</v>
      </c>
      <c r="V1654">
        <v>0</v>
      </c>
    </row>
    <row r="1655" spans="1:22">
      <c r="A1655">
        <v>10776</v>
      </c>
      <c r="B1655" t="s">
        <v>1227</v>
      </c>
      <c r="C1655" t="s">
        <v>1228</v>
      </c>
      <c r="D1655" t="s">
        <v>2082</v>
      </c>
      <c r="E1655">
        <v>1</v>
      </c>
      <c r="F1655" t="s">
        <v>144</v>
      </c>
      <c r="G1655" t="s">
        <v>73</v>
      </c>
      <c r="H1655">
        <v>5061822</v>
      </c>
      <c r="I1655" t="s">
        <v>3680</v>
      </c>
      <c r="J1655">
        <v>79200</v>
      </c>
      <c r="K1655">
        <v>88000</v>
      </c>
      <c r="L1655">
        <v>79200</v>
      </c>
      <c r="M1655">
        <v>62480</v>
      </c>
      <c r="N1655">
        <v>56232</v>
      </c>
      <c r="O1655">
        <v>90</v>
      </c>
      <c r="P1655">
        <v>0</v>
      </c>
      <c r="Q1655" t="s">
        <v>145</v>
      </c>
      <c r="R1655" t="s">
        <v>3707</v>
      </c>
      <c r="S1655" t="s">
        <v>525</v>
      </c>
      <c r="T1655" t="s">
        <v>616</v>
      </c>
      <c r="U1655">
        <v>0</v>
      </c>
      <c r="V1655">
        <v>0</v>
      </c>
    </row>
    <row r="1656" spans="1:22">
      <c r="A1656">
        <v>10776</v>
      </c>
      <c r="B1656" t="s">
        <v>3718</v>
      </c>
      <c r="C1656" t="s">
        <v>3719</v>
      </c>
      <c r="D1656" t="s">
        <v>2082</v>
      </c>
      <c r="E1656">
        <v>1</v>
      </c>
      <c r="F1656" t="s">
        <v>144</v>
      </c>
      <c r="G1656" t="s">
        <v>73</v>
      </c>
      <c r="H1656">
        <v>5061822</v>
      </c>
      <c r="I1656" t="s">
        <v>3680</v>
      </c>
      <c r="J1656">
        <v>513000</v>
      </c>
      <c r="K1656">
        <v>570000</v>
      </c>
      <c r="L1656">
        <v>513000</v>
      </c>
      <c r="M1656">
        <v>404700</v>
      </c>
      <c r="N1656">
        <v>364230</v>
      </c>
      <c r="O1656">
        <v>90</v>
      </c>
      <c r="P1656">
        <v>0</v>
      </c>
      <c r="Q1656" t="s">
        <v>145</v>
      </c>
      <c r="R1656" t="s">
        <v>3707</v>
      </c>
      <c r="S1656" t="s">
        <v>525</v>
      </c>
      <c r="T1656" t="s">
        <v>2210</v>
      </c>
      <c r="U1656">
        <v>0</v>
      </c>
      <c r="V1656">
        <v>0</v>
      </c>
    </row>
    <row r="1657" spans="1:22">
      <c r="A1657">
        <v>10776</v>
      </c>
      <c r="B1657" t="s">
        <v>3720</v>
      </c>
      <c r="C1657" t="s">
        <v>809</v>
      </c>
      <c r="D1657" t="s">
        <v>2082</v>
      </c>
      <c r="E1657">
        <v>1</v>
      </c>
      <c r="F1657" t="s">
        <v>144</v>
      </c>
      <c r="G1657" t="s">
        <v>73</v>
      </c>
      <c r="H1657">
        <v>5061822</v>
      </c>
      <c r="I1657" t="s">
        <v>3680</v>
      </c>
      <c r="J1657">
        <v>76860</v>
      </c>
      <c r="K1657">
        <v>85400</v>
      </c>
      <c r="L1657">
        <v>76860</v>
      </c>
      <c r="M1657">
        <v>134932</v>
      </c>
      <c r="N1657">
        <v>121438.8</v>
      </c>
      <c r="O1657">
        <v>90</v>
      </c>
      <c r="P1657">
        <v>0</v>
      </c>
      <c r="Q1657" t="s">
        <v>145</v>
      </c>
      <c r="R1657" t="s">
        <v>3707</v>
      </c>
      <c r="S1657" t="s">
        <v>525</v>
      </c>
      <c r="T1657" t="s">
        <v>201</v>
      </c>
      <c r="U1657">
        <v>0</v>
      </c>
      <c r="V1657">
        <v>0</v>
      </c>
    </row>
    <row r="1658" spans="1:22">
      <c r="A1658">
        <v>10776</v>
      </c>
      <c r="B1658" t="s">
        <v>783</v>
      </c>
      <c r="C1658" t="s">
        <v>286</v>
      </c>
      <c r="D1658" t="s">
        <v>2082</v>
      </c>
      <c r="E1658">
        <v>1</v>
      </c>
      <c r="F1658" t="s">
        <v>144</v>
      </c>
      <c r="G1658" t="s">
        <v>73</v>
      </c>
      <c r="H1658">
        <v>5061822</v>
      </c>
      <c r="I1658" t="s">
        <v>3680</v>
      </c>
      <c r="J1658">
        <v>13410</v>
      </c>
      <c r="K1658">
        <v>14900</v>
      </c>
      <c r="L1658">
        <v>13410</v>
      </c>
      <c r="M1658">
        <v>11750.5</v>
      </c>
      <c r="N1658">
        <v>10575.45</v>
      </c>
      <c r="O1658">
        <v>90</v>
      </c>
      <c r="P1658">
        <v>0</v>
      </c>
      <c r="Q1658" t="s">
        <v>145</v>
      </c>
      <c r="R1658" t="s">
        <v>3707</v>
      </c>
      <c r="S1658" t="s">
        <v>525</v>
      </c>
      <c r="T1658" t="s">
        <v>627</v>
      </c>
      <c r="U1658">
        <v>0</v>
      </c>
      <c r="V1658">
        <v>0</v>
      </c>
    </row>
    <row r="1659" spans="1:22">
      <c r="A1659">
        <v>10776</v>
      </c>
      <c r="B1659" t="s">
        <v>819</v>
      </c>
      <c r="C1659" t="s">
        <v>450</v>
      </c>
      <c r="D1659" t="s">
        <v>2082</v>
      </c>
      <c r="E1659">
        <v>1</v>
      </c>
      <c r="F1659" t="s">
        <v>144</v>
      </c>
      <c r="G1659" t="s">
        <v>73</v>
      </c>
      <c r="H1659">
        <v>5061822</v>
      </c>
      <c r="I1659" t="s">
        <v>3680</v>
      </c>
      <c r="J1659">
        <v>29070</v>
      </c>
      <c r="K1659">
        <v>32300</v>
      </c>
      <c r="L1659">
        <v>29070</v>
      </c>
      <c r="M1659">
        <v>22867.916700000002</v>
      </c>
      <c r="N1659">
        <v>20581.125030000003</v>
      </c>
      <c r="O1659">
        <v>90</v>
      </c>
      <c r="P1659">
        <v>0</v>
      </c>
      <c r="Q1659" t="s">
        <v>145</v>
      </c>
      <c r="R1659" t="s">
        <v>3707</v>
      </c>
      <c r="S1659" t="s">
        <v>525</v>
      </c>
      <c r="T1659" t="s">
        <v>85</v>
      </c>
      <c r="U1659">
        <v>0</v>
      </c>
      <c r="V1659">
        <v>0</v>
      </c>
    </row>
    <row r="1660" spans="1:22">
      <c r="A1660">
        <v>10776</v>
      </c>
      <c r="B1660" t="s">
        <v>814</v>
      </c>
      <c r="C1660" t="s">
        <v>815</v>
      </c>
      <c r="D1660" t="s">
        <v>2082</v>
      </c>
      <c r="E1660">
        <v>2</v>
      </c>
      <c r="F1660" t="s">
        <v>144</v>
      </c>
      <c r="G1660" t="s">
        <v>73</v>
      </c>
      <c r="H1660">
        <v>5061822</v>
      </c>
      <c r="I1660" t="s">
        <v>3680</v>
      </c>
      <c r="J1660">
        <v>15660</v>
      </c>
      <c r="K1660">
        <v>8700</v>
      </c>
      <c r="L1660">
        <v>15660</v>
      </c>
      <c r="M1660">
        <v>6281.4</v>
      </c>
      <c r="N1660">
        <v>11306.52</v>
      </c>
      <c r="O1660">
        <v>90</v>
      </c>
      <c r="P1660">
        <v>0</v>
      </c>
      <c r="Q1660" t="s">
        <v>145</v>
      </c>
      <c r="R1660" t="s">
        <v>3707</v>
      </c>
      <c r="S1660" t="s">
        <v>525</v>
      </c>
      <c r="T1660" t="s">
        <v>447</v>
      </c>
      <c r="U1660">
        <v>0</v>
      </c>
      <c r="V1660">
        <v>0</v>
      </c>
    </row>
    <row r="1661" spans="1:22">
      <c r="A1661">
        <v>10776</v>
      </c>
      <c r="B1661" t="s">
        <v>1165</v>
      </c>
      <c r="C1661" t="s">
        <v>1164</v>
      </c>
      <c r="D1661" t="s">
        <v>2082</v>
      </c>
      <c r="E1661">
        <v>1</v>
      </c>
      <c r="F1661" t="s">
        <v>144</v>
      </c>
      <c r="G1661" t="s">
        <v>73</v>
      </c>
      <c r="H1661">
        <v>5061822</v>
      </c>
      <c r="I1661" t="s">
        <v>3680</v>
      </c>
      <c r="J1661">
        <v>1620</v>
      </c>
      <c r="K1661">
        <v>1800</v>
      </c>
      <c r="L1661">
        <v>1620</v>
      </c>
      <c r="M1661">
        <v>1278</v>
      </c>
      <c r="N1661">
        <v>1150.2</v>
      </c>
      <c r="O1661">
        <v>90</v>
      </c>
      <c r="P1661">
        <v>0</v>
      </c>
      <c r="Q1661" t="s">
        <v>145</v>
      </c>
      <c r="R1661" t="s">
        <v>3707</v>
      </c>
      <c r="S1661" t="s">
        <v>525</v>
      </c>
      <c r="T1661" t="s">
        <v>532</v>
      </c>
      <c r="U1661">
        <v>0</v>
      </c>
      <c r="V1661">
        <v>0</v>
      </c>
    </row>
    <row r="1662" spans="1:22">
      <c r="A1662">
        <v>10776</v>
      </c>
      <c r="B1662" t="s">
        <v>3716</v>
      </c>
      <c r="C1662" t="s">
        <v>479</v>
      </c>
      <c r="D1662" t="s">
        <v>2082</v>
      </c>
      <c r="E1662">
        <v>1</v>
      </c>
      <c r="F1662" t="s">
        <v>144</v>
      </c>
      <c r="G1662" t="s">
        <v>73</v>
      </c>
      <c r="H1662">
        <v>5061822</v>
      </c>
      <c r="I1662" t="s">
        <v>3680</v>
      </c>
      <c r="J1662">
        <v>3510</v>
      </c>
      <c r="K1662">
        <v>3900</v>
      </c>
      <c r="L1662">
        <v>3510</v>
      </c>
      <c r="M1662">
        <v>2745.3332999999998</v>
      </c>
      <c r="N1662">
        <v>2470.79997</v>
      </c>
      <c r="O1662">
        <v>90</v>
      </c>
      <c r="P1662">
        <v>0</v>
      </c>
      <c r="Q1662" t="s">
        <v>145</v>
      </c>
      <c r="R1662" t="s">
        <v>3707</v>
      </c>
      <c r="S1662" t="s">
        <v>525</v>
      </c>
      <c r="T1662" t="s">
        <v>447</v>
      </c>
      <c r="U1662">
        <v>0</v>
      </c>
      <c r="V1662">
        <v>0</v>
      </c>
    </row>
    <row r="1663" spans="1:22">
      <c r="A1663">
        <v>10776</v>
      </c>
      <c r="B1663" t="s">
        <v>3716</v>
      </c>
      <c r="C1663" t="s">
        <v>479</v>
      </c>
      <c r="D1663" t="s">
        <v>2082</v>
      </c>
      <c r="E1663">
        <v>1</v>
      </c>
      <c r="F1663" t="s">
        <v>144</v>
      </c>
      <c r="G1663" t="s">
        <v>73</v>
      </c>
      <c r="H1663">
        <v>5061822</v>
      </c>
      <c r="I1663" t="s">
        <v>3680</v>
      </c>
      <c r="J1663">
        <v>3510</v>
      </c>
      <c r="K1663">
        <v>3900</v>
      </c>
      <c r="L1663">
        <v>3510</v>
      </c>
      <c r="M1663">
        <v>2745.3332999999998</v>
      </c>
      <c r="N1663">
        <v>2470.79997</v>
      </c>
      <c r="O1663">
        <v>90</v>
      </c>
      <c r="P1663">
        <v>0</v>
      </c>
      <c r="Q1663" t="s">
        <v>145</v>
      </c>
      <c r="R1663" t="s">
        <v>3707</v>
      </c>
      <c r="S1663" t="s">
        <v>525</v>
      </c>
      <c r="T1663" t="s">
        <v>447</v>
      </c>
      <c r="U1663">
        <v>0</v>
      </c>
      <c r="V1663">
        <v>0</v>
      </c>
    </row>
    <row r="1664" spans="1:22">
      <c r="A1664">
        <v>10776</v>
      </c>
      <c r="B1664" t="s">
        <v>3721</v>
      </c>
      <c r="C1664" t="s">
        <v>112</v>
      </c>
      <c r="D1664" t="s">
        <v>2082</v>
      </c>
      <c r="E1664">
        <v>2</v>
      </c>
      <c r="F1664" t="s">
        <v>144</v>
      </c>
      <c r="G1664" t="s">
        <v>73</v>
      </c>
      <c r="H1664">
        <v>5061822</v>
      </c>
      <c r="I1664" t="s">
        <v>3680</v>
      </c>
      <c r="J1664">
        <v>27000</v>
      </c>
      <c r="K1664">
        <v>15000</v>
      </c>
      <c r="L1664">
        <v>27000</v>
      </c>
      <c r="M1664">
        <v>10650</v>
      </c>
      <c r="N1664">
        <v>19170</v>
      </c>
      <c r="O1664">
        <v>90</v>
      </c>
      <c r="P1664">
        <v>0</v>
      </c>
      <c r="Q1664" t="s">
        <v>145</v>
      </c>
      <c r="R1664" t="s">
        <v>3707</v>
      </c>
      <c r="S1664" t="s">
        <v>525</v>
      </c>
      <c r="T1664" t="s">
        <v>85</v>
      </c>
      <c r="U1664">
        <v>0</v>
      </c>
      <c r="V1664">
        <v>0</v>
      </c>
    </row>
    <row r="1665" spans="1:22">
      <c r="A1665">
        <v>10776</v>
      </c>
      <c r="B1665" t="s">
        <v>3722</v>
      </c>
      <c r="C1665" t="s">
        <v>140</v>
      </c>
      <c r="D1665" t="s">
        <v>2082</v>
      </c>
      <c r="E1665">
        <v>1</v>
      </c>
      <c r="F1665" t="s">
        <v>144</v>
      </c>
      <c r="G1665" t="s">
        <v>73</v>
      </c>
      <c r="H1665">
        <v>5061822</v>
      </c>
      <c r="I1665" t="s">
        <v>3680</v>
      </c>
      <c r="J1665">
        <v>10530</v>
      </c>
      <c r="K1665">
        <v>11700</v>
      </c>
      <c r="L1665">
        <v>10530</v>
      </c>
      <c r="M1665">
        <v>8307</v>
      </c>
      <c r="N1665">
        <v>7476.3</v>
      </c>
      <c r="O1665">
        <v>90</v>
      </c>
      <c r="P1665">
        <v>0</v>
      </c>
      <c r="Q1665" t="s">
        <v>145</v>
      </c>
      <c r="R1665" t="s">
        <v>3707</v>
      </c>
      <c r="S1665" t="s">
        <v>525</v>
      </c>
      <c r="T1665" t="s">
        <v>141</v>
      </c>
      <c r="U1665">
        <v>0</v>
      </c>
      <c r="V1665">
        <v>0</v>
      </c>
    </row>
    <row r="1666" spans="1:22">
      <c r="A1666">
        <v>10776</v>
      </c>
      <c r="B1666" t="s">
        <v>3723</v>
      </c>
      <c r="C1666" t="s">
        <v>367</v>
      </c>
      <c r="D1666" t="s">
        <v>2082</v>
      </c>
      <c r="E1666">
        <v>1</v>
      </c>
      <c r="F1666" t="s">
        <v>144</v>
      </c>
      <c r="G1666" t="s">
        <v>73</v>
      </c>
      <c r="H1666">
        <v>5061822</v>
      </c>
      <c r="I1666" t="s">
        <v>3680</v>
      </c>
      <c r="J1666">
        <v>6930</v>
      </c>
      <c r="K1666">
        <v>7700</v>
      </c>
      <c r="L1666">
        <v>6930</v>
      </c>
      <c r="M1666">
        <v>5467</v>
      </c>
      <c r="N1666">
        <v>4920.3</v>
      </c>
      <c r="O1666">
        <v>90</v>
      </c>
      <c r="P1666">
        <v>0</v>
      </c>
      <c r="Q1666" t="s">
        <v>145</v>
      </c>
      <c r="R1666" t="s">
        <v>3707</v>
      </c>
      <c r="S1666" t="s">
        <v>525</v>
      </c>
      <c r="T1666" t="s">
        <v>141</v>
      </c>
      <c r="U1666">
        <v>0</v>
      </c>
      <c r="V1666">
        <v>0</v>
      </c>
    </row>
    <row r="1667" spans="1:22">
      <c r="A1667">
        <v>10776</v>
      </c>
      <c r="B1667" t="s">
        <v>3724</v>
      </c>
      <c r="C1667" t="s">
        <v>976</v>
      </c>
      <c r="D1667" t="s">
        <v>2082</v>
      </c>
      <c r="E1667">
        <v>1</v>
      </c>
      <c r="F1667" t="s">
        <v>144</v>
      </c>
      <c r="G1667" t="s">
        <v>73</v>
      </c>
      <c r="H1667">
        <v>5061822</v>
      </c>
      <c r="I1667" t="s">
        <v>3680</v>
      </c>
      <c r="J1667">
        <v>8640</v>
      </c>
      <c r="K1667">
        <v>9600</v>
      </c>
      <c r="L1667">
        <v>8640</v>
      </c>
      <c r="M1667">
        <v>6816</v>
      </c>
      <c r="N1667">
        <v>6134.4</v>
      </c>
      <c r="O1667">
        <v>90</v>
      </c>
      <c r="P1667">
        <v>0</v>
      </c>
      <c r="Q1667" t="s">
        <v>145</v>
      </c>
      <c r="R1667" t="s">
        <v>3707</v>
      </c>
      <c r="S1667" t="s">
        <v>525</v>
      </c>
      <c r="T1667" t="s">
        <v>141</v>
      </c>
      <c r="U1667">
        <v>0</v>
      </c>
      <c r="V1667">
        <v>0</v>
      </c>
    </row>
    <row r="1668" spans="1:22">
      <c r="A1668">
        <v>10776</v>
      </c>
      <c r="B1668" t="s">
        <v>3725</v>
      </c>
      <c r="C1668" t="s">
        <v>3726</v>
      </c>
      <c r="D1668" t="s">
        <v>2082</v>
      </c>
      <c r="E1668">
        <v>2</v>
      </c>
      <c r="F1668" t="s">
        <v>144</v>
      </c>
      <c r="G1668" t="s">
        <v>73</v>
      </c>
      <c r="H1668">
        <v>5061822</v>
      </c>
      <c r="I1668" t="s">
        <v>3680</v>
      </c>
      <c r="J1668">
        <v>342000</v>
      </c>
      <c r="K1668">
        <v>190000</v>
      </c>
      <c r="L1668">
        <v>342000</v>
      </c>
      <c r="M1668">
        <v>150100</v>
      </c>
      <c r="N1668">
        <v>270180</v>
      </c>
      <c r="O1668">
        <v>90</v>
      </c>
      <c r="P1668">
        <v>0</v>
      </c>
      <c r="Q1668" t="s">
        <v>145</v>
      </c>
      <c r="R1668" t="s">
        <v>3707</v>
      </c>
      <c r="S1668" t="s">
        <v>525</v>
      </c>
      <c r="T1668" t="s">
        <v>3058</v>
      </c>
      <c r="U1668">
        <v>0</v>
      </c>
      <c r="V1668">
        <v>0</v>
      </c>
    </row>
    <row r="1669" spans="1:22">
      <c r="A1669">
        <v>10776</v>
      </c>
      <c r="B1669" t="s">
        <v>3060</v>
      </c>
      <c r="C1669" t="s">
        <v>479</v>
      </c>
      <c r="D1669" t="s">
        <v>2082</v>
      </c>
      <c r="E1669">
        <v>2</v>
      </c>
      <c r="F1669" t="s">
        <v>144</v>
      </c>
      <c r="G1669" t="s">
        <v>73</v>
      </c>
      <c r="H1669">
        <v>5061822</v>
      </c>
      <c r="I1669" t="s">
        <v>3680</v>
      </c>
      <c r="J1669">
        <v>8280</v>
      </c>
      <c r="K1669">
        <v>4600</v>
      </c>
      <c r="L1669">
        <v>8280</v>
      </c>
      <c r="M1669">
        <v>2982</v>
      </c>
      <c r="N1669">
        <v>5367.6</v>
      </c>
      <c r="O1669">
        <v>90</v>
      </c>
      <c r="P1669">
        <v>0</v>
      </c>
      <c r="Q1669" t="s">
        <v>145</v>
      </c>
      <c r="R1669" t="s">
        <v>3707</v>
      </c>
      <c r="S1669" t="s">
        <v>525</v>
      </c>
      <c r="T1669" t="s">
        <v>447</v>
      </c>
      <c r="U1669">
        <v>0</v>
      </c>
      <c r="V1669">
        <v>0</v>
      </c>
    </row>
    <row r="1670" spans="1:22">
      <c r="A1670">
        <v>10776</v>
      </c>
      <c r="B1670" t="s">
        <v>3061</v>
      </c>
      <c r="C1670" t="s">
        <v>815</v>
      </c>
      <c r="D1670" t="s">
        <v>2082</v>
      </c>
      <c r="E1670">
        <v>2</v>
      </c>
      <c r="F1670" t="s">
        <v>144</v>
      </c>
      <c r="G1670" t="s">
        <v>73</v>
      </c>
      <c r="H1670">
        <v>5061822</v>
      </c>
      <c r="I1670" t="s">
        <v>3680</v>
      </c>
      <c r="J1670">
        <v>21420</v>
      </c>
      <c r="K1670">
        <v>11900</v>
      </c>
      <c r="L1670">
        <v>21420</v>
      </c>
      <c r="M1670">
        <v>8520</v>
      </c>
      <c r="N1670">
        <v>15336</v>
      </c>
      <c r="O1670">
        <v>90</v>
      </c>
      <c r="P1670">
        <v>0</v>
      </c>
      <c r="Q1670" t="s">
        <v>145</v>
      </c>
      <c r="R1670" t="s">
        <v>3707</v>
      </c>
      <c r="S1670" t="s">
        <v>525</v>
      </c>
      <c r="T1670" t="s">
        <v>447</v>
      </c>
      <c r="U1670">
        <v>0</v>
      </c>
      <c r="V1670">
        <v>0</v>
      </c>
    </row>
    <row r="1671" spans="1:22">
      <c r="A1671">
        <v>10776</v>
      </c>
      <c r="B1671" t="s">
        <v>3727</v>
      </c>
      <c r="C1671" t="s">
        <v>815</v>
      </c>
      <c r="D1671" t="s">
        <v>2082</v>
      </c>
      <c r="E1671">
        <v>2</v>
      </c>
      <c r="F1671" t="s">
        <v>144</v>
      </c>
      <c r="G1671" t="s">
        <v>73</v>
      </c>
      <c r="H1671">
        <v>5061822</v>
      </c>
      <c r="I1671" t="s">
        <v>3680</v>
      </c>
      <c r="J1671">
        <v>16200</v>
      </c>
      <c r="K1671">
        <v>9000</v>
      </c>
      <c r="L1671">
        <v>16200</v>
      </c>
      <c r="M1671">
        <v>5751</v>
      </c>
      <c r="N1671">
        <v>10351.799999999999</v>
      </c>
      <c r="O1671">
        <v>90</v>
      </c>
      <c r="P1671">
        <v>0</v>
      </c>
      <c r="Q1671" t="s">
        <v>145</v>
      </c>
      <c r="R1671" t="s">
        <v>3707</v>
      </c>
      <c r="S1671" t="s">
        <v>525</v>
      </c>
      <c r="T1671" t="s">
        <v>447</v>
      </c>
      <c r="U1671">
        <v>0</v>
      </c>
      <c r="V1671">
        <v>0</v>
      </c>
    </row>
    <row r="1672" spans="1:22">
      <c r="A1672">
        <v>10776</v>
      </c>
      <c r="B1672" t="s">
        <v>3728</v>
      </c>
      <c r="C1672" t="s">
        <v>3729</v>
      </c>
      <c r="D1672" t="s">
        <v>2082</v>
      </c>
      <c r="E1672">
        <v>1</v>
      </c>
      <c r="F1672" t="s">
        <v>144</v>
      </c>
      <c r="G1672" t="s">
        <v>73</v>
      </c>
      <c r="H1672">
        <v>5061822</v>
      </c>
      <c r="I1672" t="s">
        <v>3680</v>
      </c>
      <c r="J1672">
        <v>432000</v>
      </c>
      <c r="K1672">
        <v>480000</v>
      </c>
      <c r="L1672">
        <v>432000</v>
      </c>
      <c r="M1672">
        <v>379200</v>
      </c>
      <c r="N1672">
        <v>341280</v>
      </c>
      <c r="O1672">
        <v>90</v>
      </c>
      <c r="P1672">
        <v>0</v>
      </c>
      <c r="Q1672" t="s">
        <v>145</v>
      </c>
      <c r="R1672" t="s">
        <v>3707</v>
      </c>
      <c r="S1672" t="s">
        <v>525</v>
      </c>
      <c r="T1672" t="s">
        <v>3058</v>
      </c>
      <c r="U1672">
        <v>0</v>
      </c>
      <c r="V1672">
        <v>0</v>
      </c>
    </row>
    <row r="1673" spans="1:22">
      <c r="A1673">
        <v>10776</v>
      </c>
      <c r="B1673" t="s">
        <v>3730</v>
      </c>
      <c r="C1673" t="s">
        <v>3729</v>
      </c>
      <c r="D1673" t="s">
        <v>2082</v>
      </c>
      <c r="E1673">
        <v>1</v>
      </c>
      <c r="F1673" t="s">
        <v>144</v>
      </c>
      <c r="G1673" t="s">
        <v>73</v>
      </c>
      <c r="H1673">
        <v>5061822</v>
      </c>
      <c r="I1673" t="s">
        <v>3680</v>
      </c>
      <c r="J1673">
        <v>432000</v>
      </c>
      <c r="K1673">
        <v>480000</v>
      </c>
      <c r="L1673">
        <v>432000</v>
      </c>
      <c r="M1673">
        <v>340800</v>
      </c>
      <c r="N1673">
        <v>306720</v>
      </c>
      <c r="O1673">
        <v>90</v>
      </c>
      <c r="P1673">
        <v>0</v>
      </c>
      <c r="Q1673" t="s">
        <v>145</v>
      </c>
      <c r="R1673" t="s">
        <v>3707</v>
      </c>
      <c r="S1673" t="s">
        <v>525</v>
      </c>
      <c r="T1673" t="s">
        <v>3058</v>
      </c>
      <c r="U1673">
        <v>0</v>
      </c>
      <c r="V1673">
        <v>0</v>
      </c>
    </row>
    <row r="1674" spans="1:22">
      <c r="A1674">
        <v>10776</v>
      </c>
      <c r="B1674" t="s">
        <v>3061</v>
      </c>
      <c r="C1674" t="s">
        <v>815</v>
      </c>
      <c r="D1674" t="s">
        <v>2082</v>
      </c>
      <c r="E1674">
        <v>2</v>
      </c>
      <c r="F1674" t="s">
        <v>144</v>
      </c>
      <c r="G1674" t="s">
        <v>73</v>
      </c>
      <c r="H1674">
        <v>5061822</v>
      </c>
      <c r="I1674" t="s">
        <v>3680</v>
      </c>
      <c r="J1674">
        <v>21420</v>
      </c>
      <c r="K1674">
        <v>11900</v>
      </c>
      <c r="L1674">
        <v>21420</v>
      </c>
      <c r="M1674">
        <v>8520</v>
      </c>
      <c r="N1674">
        <v>15336</v>
      </c>
      <c r="O1674">
        <v>90</v>
      </c>
      <c r="P1674">
        <v>0</v>
      </c>
      <c r="Q1674" t="s">
        <v>145</v>
      </c>
      <c r="R1674" t="s">
        <v>3707</v>
      </c>
      <c r="S1674" t="s">
        <v>525</v>
      </c>
      <c r="T1674" t="s">
        <v>447</v>
      </c>
      <c r="U1674">
        <v>0</v>
      </c>
      <c r="V1674">
        <v>0</v>
      </c>
    </row>
    <row r="1675" spans="1:22">
      <c r="A1675">
        <v>10776</v>
      </c>
      <c r="B1675" t="s">
        <v>3731</v>
      </c>
      <c r="C1675" t="s">
        <v>3732</v>
      </c>
      <c r="D1675" t="s">
        <v>2082</v>
      </c>
      <c r="E1675">
        <v>1</v>
      </c>
      <c r="F1675" t="s">
        <v>144</v>
      </c>
      <c r="G1675" t="s">
        <v>73</v>
      </c>
      <c r="H1675">
        <v>5061822</v>
      </c>
      <c r="I1675" t="s">
        <v>3680</v>
      </c>
      <c r="J1675">
        <v>765900</v>
      </c>
      <c r="K1675">
        <v>851000</v>
      </c>
      <c r="L1675">
        <v>765900</v>
      </c>
      <c r="M1675">
        <v>604210</v>
      </c>
      <c r="N1675">
        <v>543789</v>
      </c>
      <c r="O1675">
        <v>90</v>
      </c>
      <c r="P1675">
        <v>0</v>
      </c>
      <c r="Q1675" t="s">
        <v>145</v>
      </c>
      <c r="R1675" t="s">
        <v>3707</v>
      </c>
      <c r="S1675" t="s">
        <v>525</v>
      </c>
      <c r="T1675" t="s">
        <v>3058</v>
      </c>
      <c r="U1675">
        <v>0</v>
      </c>
      <c r="V1675">
        <v>0</v>
      </c>
    </row>
    <row r="1676" spans="1:22">
      <c r="A1676">
        <v>10776</v>
      </c>
      <c r="B1676" t="s">
        <v>3733</v>
      </c>
      <c r="C1676" t="s">
        <v>1207</v>
      </c>
      <c r="D1676" t="s">
        <v>2082</v>
      </c>
      <c r="E1676">
        <v>2</v>
      </c>
      <c r="F1676" t="s">
        <v>144</v>
      </c>
      <c r="G1676" t="s">
        <v>73</v>
      </c>
      <c r="H1676">
        <v>5061822</v>
      </c>
      <c r="I1676" t="s">
        <v>3680</v>
      </c>
      <c r="J1676">
        <v>1198800</v>
      </c>
      <c r="K1676">
        <v>666000</v>
      </c>
      <c r="L1676">
        <v>1198800</v>
      </c>
      <c r="M1676">
        <v>472860</v>
      </c>
      <c r="N1676">
        <v>851148</v>
      </c>
      <c r="O1676">
        <v>90</v>
      </c>
      <c r="P1676">
        <v>0</v>
      </c>
      <c r="Q1676" t="s">
        <v>145</v>
      </c>
      <c r="R1676" t="s">
        <v>3707</v>
      </c>
      <c r="S1676" t="s">
        <v>525</v>
      </c>
      <c r="T1676" t="s">
        <v>3058</v>
      </c>
      <c r="U1676">
        <v>0</v>
      </c>
      <c r="V1676">
        <v>0</v>
      </c>
    </row>
    <row r="1677" spans="1:22">
      <c r="A1677">
        <v>10776</v>
      </c>
      <c r="B1677" t="s">
        <v>3734</v>
      </c>
      <c r="C1677" t="s">
        <v>396</v>
      </c>
      <c r="D1677" t="s">
        <v>2082</v>
      </c>
      <c r="E1677">
        <v>1</v>
      </c>
      <c r="F1677" t="s">
        <v>144</v>
      </c>
      <c r="G1677" t="s">
        <v>73</v>
      </c>
      <c r="H1677">
        <v>5061822</v>
      </c>
      <c r="I1677" t="s">
        <v>3680</v>
      </c>
      <c r="J1677">
        <v>390600</v>
      </c>
      <c r="K1677">
        <v>434000</v>
      </c>
      <c r="L1677">
        <v>390600</v>
      </c>
      <c r="M1677">
        <v>308140</v>
      </c>
      <c r="N1677">
        <v>277326</v>
      </c>
      <c r="O1677">
        <v>90</v>
      </c>
      <c r="P1677">
        <v>0</v>
      </c>
      <c r="Q1677" t="s">
        <v>145</v>
      </c>
      <c r="R1677" t="s">
        <v>3707</v>
      </c>
      <c r="S1677" t="s">
        <v>525</v>
      </c>
      <c r="T1677" t="s">
        <v>397</v>
      </c>
      <c r="U1677">
        <v>0</v>
      </c>
      <c r="V1677">
        <v>0</v>
      </c>
    </row>
    <row r="1678" spans="1:22">
      <c r="A1678">
        <v>10776</v>
      </c>
      <c r="B1678" t="s">
        <v>571</v>
      </c>
      <c r="C1678" t="s">
        <v>552</v>
      </c>
      <c r="D1678" t="s">
        <v>2082</v>
      </c>
      <c r="E1678">
        <v>4</v>
      </c>
      <c r="F1678" t="s">
        <v>144</v>
      </c>
      <c r="G1678" t="s">
        <v>73</v>
      </c>
      <c r="H1678">
        <v>5061822</v>
      </c>
      <c r="I1678" t="s">
        <v>3680</v>
      </c>
      <c r="J1678">
        <v>9720</v>
      </c>
      <c r="K1678">
        <v>2700</v>
      </c>
      <c r="L1678">
        <v>9720</v>
      </c>
      <c r="M1678">
        <v>1917.0826</v>
      </c>
      <c r="N1678">
        <v>6901.4973599999994</v>
      </c>
      <c r="O1678">
        <v>90</v>
      </c>
      <c r="P1678">
        <v>0</v>
      </c>
      <c r="Q1678" t="s">
        <v>145</v>
      </c>
      <c r="R1678" t="s">
        <v>3707</v>
      </c>
      <c r="S1678" t="s">
        <v>525</v>
      </c>
      <c r="T1678" t="s">
        <v>572</v>
      </c>
      <c r="U1678">
        <v>0</v>
      </c>
      <c r="V1678">
        <v>0</v>
      </c>
    </row>
    <row r="1679" spans="1:22">
      <c r="A1679">
        <v>10776</v>
      </c>
      <c r="B1679" t="s">
        <v>3735</v>
      </c>
      <c r="C1679" t="s">
        <v>479</v>
      </c>
      <c r="D1679" t="s">
        <v>2082</v>
      </c>
      <c r="E1679">
        <v>2</v>
      </c>
      <c r="F1679" t="s">
        <v>144</v>
      </c>
      <c r="G1679" t="s">
        <v>73</v>
      </c>
      <c r="H1679">
        <v>5061822</v>
      </c>
      <c r="I1679" t="s">
        <v>3680</v>
      </c>
      <c r="J1679">
        <v>6840</v>
      </c>
      <c r="K1679">
        <v>3800</v>
      </c>
      <c r="L1679">
        <v>6840</v>
      </c>
      <c r="M1679">
        <v>2698</v>
      </c>
      <c r="N1679">
        <v>4856.3999999999996</v>
      </c>
      <c r="O1679">
        <v>90</v>
      </c>
      <c r="P1679">
        <v>0</v>
      </c>
      <c r="Q1679" t="s">
        <v>145</v>
      </c>
      <c r="R1679" t="s">
        <v>3707</v>
      </c>
      <c r="S1679" t="s">
        <v>525</v>
      </c>
      <c r="T1679" t="s">
        <v>447</v>
      </c>
      <c r="U1679">
        <v>0</v>
      </c>
      <c r="V1679">
        <v>0</v>
      </c>
    </row>
    <row r="1680" spans="1:22">
      <c r="A1680">
        <v>10776</v>
      </c>
      <c r="B1680" t="s">
        <v>3736</v>
      </c>
      <c r="C1680" t="s">
        <v>354</v>
      </c>
      <c r="D1680" t="s">
        <v>2082</v>
      </c>
      <c r="E1680">
        <v>4</v>
      </c>
      <c r="F1680" t="s">
        <v>144</v>
      </c>
      <c r="G1680" t="s">
        <v>73</v>
      </c>
      <c r="H1680">
        <v>5061822</v>
      </c>
      <c r="I1680" t="s">
        <v>3680</v>
      </c>
      <c r="J1680">
        <v>105120</v>
      </c>
      <c r="K1680">
        <v>29200</v>
      </c>
      <c r="L1680">
        <v>105120</v>
      </c>
      <c r="M1680">
        <v>20732</v>
      </c>
      <c r="N1680">
        <v>74635.199999999997</v>
      </c>
      <c r="O1680">
        <v>90</v>
      </c>
      <c r="P1680">
        <v>0</v>
      </c>
      <c r="Q1680" t="s">
        <v>145</v>
      </c>
      <c r="R1680" t="s">
        <v>3707</v>
      </c>
      <c r="S1680" t="s">
        <v>525</v>
      </c>
      <c r="T1680" t="s">
        <v>85</v>
      </c>
      <c r="U1680">
        <v>0</v>
      </c>
      <c r="V1680">
        <v>0</v>
      </c>
    </row>
    <row r="1681" spans="1:22">
      <c r="A1681">
        <v>10776</v>
      </c>
      <c r="B1681" t="s">
        <v>399</v>
      </c>
      <c r="C1681" t="s">
        <v>286</v>
      </c>
      <c r="D1681" t="s">
        <v>2082</v>
      </c>
      <c r="E1681">
        <v>4</v>
      </c>
      <c r="F1681" t="s">
        <v>144</v>
      </c>
      <c r="G1681" t="s">
        <v>73</v>
      </c>
      <c r="H1681">
        <v>5061822</v>
      </c>
      <c r="I1681" t="s">
        <v>3680</v>
      </c>
      <c r="J1681">
        <v>5040</v>
      </c>
      <c r="K1681">
        <v>1400</v>
      </c>
      <c r="L1681">
        <v>5040</v>
      </c>
      <c r="M1681">
        <v>994</v>
      </c>
      <c r="N1681">
        <v>3578.4</v>
      </c>
      <c r="O1681">
        <v>90</v>
      </c>
      <c r="P1681">
        <v>0</v>
      </c>
      <c r="Q1681" t="s">
        <v>145</v>
      </c>
      <c r="R1681" t="s">
        <v>3707</v>
      </c>
      <c r="S1681" t="s">
        <v>525</v>
      </c>
      <c r="T1681" t="s">
        <v>85</v>
      </c>
      <c r="U1681">
        <v>0</v>
      </c>
      <c r="V1681">
        <v>0</v>
      </c>
    </row>
    <row r="1682" spans="1:22">
      <c r="A1682">
        <v>10776</v>
      </c>
      <c r="B1682" t="s">
        <v>3737</v>
      </c>
      <c r="C1682" t="s">
        <v>570</v>
      </c>
      <c r="D1682" t="s">
        <v>2082</v>
      </c>
      <c r="E1682">
        <v>1</v>
      </c>
      <c r="F1682" t="s">
        <v>144</v>
      </c>
      <c r="G1682" t="s">
        <v>73</v>
      </c>
      <c r="H1682">
        <v>5061822</v>
      </c>
      <c r="I1682" t="s">
        <v>3680</v>
      </c>
      <c r="J1682">
        <v>91800</v>
      </c>
      <c r="K1682">
        <v>102000</v>
      </c>
      <c r="L1682">
        <v>91800</v>
      </c>
      <c r="M1682">
        <v>72420</v>
      </c>
      <c r="N1682">
        <v>65178</v>
      </c>
      <c r="O1682">
        <v>90</v>
      </c>
      <c r="P1682">
        <v>0</v>
      </c>
      <c r="Q1682" t="s">
        <v>145</v>
      </c>
      <c r="R1682" t="s">
        <v>3707</v>
      </c>
      <c r="S1682" t="s">
        <v>525</v>
      </c>
      <c r="T1682" t="s">
        <v>397</v>
      </c>
      <c r="U1682">
        <v>0</v>
      </c>
      <c r="V1682">
        <v>0</v>
      </c>
    </row>
    <row r="1683" spans="1:22">
      <c r="A1683">
        <v>10776</v>
      </c>
      <c r="B1683" t="s">
        <v>3738</v>
      </c>
      <c r="C1683" t="s">
        <v>570</v>
      </c>
      <c r="D1683" t="s">
        <v>2082</v>
      </c>
      <c r="E1683">
        <v>1</v>
      </c>
      <c r="F1683" t="s">
        <v>144</v>
      </c>
      <c r="G1683" t="s">
        <v>73</v>
      </c>
      <c r="H1683">
        <v>5061822</v>
      </c>
      <c r="I1683" t="s">
        <v>3680</v>
      </c>
      <c r="J1683">
        <v>91800</v>
      </c>
      <c r="K1683">
        <v>102000</v>
      </c>
      <c r="L1683">
        <v>91800</v>
      </c>
      <c r="M1683">
        <v>72420</v>
      </c>
      <c r="N1683">
        <v>65178</v>
      </c>
      <c r="O1683">
        <v>90</v>
      </c>
      <c r="P1683">
        <v>0</v>
      </c>
      <c r="Q1683" t="s">
        <v>145</v>
      </c>
      <c r="R1683" t="s">
        <v>3707</v>
      </c>
      <c r="S1683" t="s">
        <v>525</v>
      </c>
      <c r="T1683" t="s">
        <v>397</v>
      </c>
      <c r="U1683">
        <v>0</v>
      </c>
      <c r="V1683">
        <v>0</v>
      </c>
    </row>
    <row r="1684" spans="1:22">
      <c r="A1684">
        <v>10776</v>
      </c>
      <c r="B1684" t="s">
        <v>3739</v>
      </c>
      <c r="C1684" t="s">
        <v>3732</v>
      </c>
      <c r="D1684" t="s">
        <v>2082</v>
      </c>
      <c r="E1684">
        <v>1</v>
      </c>
      <c r="F1684" t="s">
        <v>144</v>
      </c>
      <c r="G1684" t="s">
        <v>73</v>
      </c>
      <c r="H1684">
        <v>5061822</v>
      </c>
      <c r="I1684" t="s">
        <v>3680</v>
      </c>
      <c r="J1684">
        <v>765900</v>
      </c>
      <c r="K1684">
        <v>851000</v>
      </c>
      <c r="L1684">
        <v>765900</v>
      </c>
      <c r="M1684">
        <v>604210</v>
      </c>
      <c r="N1684">
        <v>543789</v>
      </c>
      <c r="O1684">
        <v>90</v>
      </c>
      <c r="P1684">
        <v>0</v>
      </c>
      <c r="Q1684" t="s">
        <v>145</v>
      </c>
      <c r="R1684" t="s">
        <v>3707</v>
      </c>
      <c r="S1684" t="s">
        <v>525</v>
      </c>
      <c r="T1684" t="s">
        <v>3058</v>
      </c>
      <c r="U1684">
        <v>0</v>
      </c>
      <c r="V1684">
        <v>0</v>
      </c>
    </row>
    <row r="1685" spans="1:22">
      <c r="A1685">
        <v>10776</v>
      </c>
      <c r="B1685" t="s">
        <v>3740</v>
      </c>
      <c r="C1685" t="s">
        <v>549</v>
      </c>
      <c r="D1685" t="s">
        <v>2082</v>
      </c>
      <c r="E1685">
        <v>1</v>
      </c>
      <c r="F1685" t="s">
        <v>144</v>
      </c>
      <c r="G1685" t="s">
        <v>73</v>
      </c>
      <c r="H1685">
        <v>5061822</v>
      </c>
      <c r="I1685" t="s">
        <v>3680</v>
      </c>
      <c r="J1685">
        <v>2244600</v>
      </c>
      <c r="K1685">
        <v>2494000</v>
      </c>
      <c r="L1685">
        <v>2244600</v>
      </c>
      <c r="M1685">
        <v>1926580</v>
      </c>
      <c r="N1685">
        <v>1733922</v>
      </c>
      <c r="O1685">
        <v>90</v>
      </c>
      <c r="P1685">
        <v>0</v>
      </c>
      <c r="Q1685" t="s">
        <v>145</v>
      </c>
      <c r="R1685" t="s">
        <v>3707</v>
      </c>
      <c r="S1685" t="s">
        <v>525</v>
      </c>
      <c r="T1685" t="s">
        <v>559</v>
      </c>
      <c r="U1685">
        <v>208000</v>
      </c>
      <c r="V1685">
        <v>208000</v>
      </c>
    </row>
    <row r="1686" spans="1:22">
      <c r="A1686">
        <v>10776</v>
      </c>
      <c r="B1686" t="s">
        <v>551</v>
      </c>
      <c r="C1686" t="s">
        <v>552</v>
      </c>
      <c r="D1686" t="s">
        <v>2082</v>
      </c>
      <c r="E1686">
        <v>3</v>
      </c>
      <c r="F1686" t="s">
        <v>144</v>
      </c>
      <c r="G1686" t="s">
        <v>73</v>
      </c>
      <c r="H1686">
        <v>5061822</v>
      </c>
      <c r="I1686" t="s">
        <v>3680</v>
      </c>
      <c r="J1686">
        <v>11610</v>
      </c>
      <c r="K1686">
        <v>4300</v>
      </c>
      <c r="L1686">
        <v>11610</v>
      </c>
      <c r="M1686">
        <v>2963.7148000000002</v>
      </c>
      <c r="N1686">
        <v>8002.0299599999998</v>
      </c>
      <c r="O1686">
        <v>90</v>
      </c>
      <c r="P1686">
        <v>0</v>
      </c>
      <c r="Q1686" t="s">
        <v>145</v>
      </c>
      <c r="R1686" t="s">
        <v>3707</v>
      </c>
      <c r="S1686" t="s">
        <v>525</v>
      </c>
      <c r="T1686" t="s">
        <v>447</v>
      </c>
      <c r="U1686">
        <v>0</v>
      </c>
      <c r="V1686">
        <v>0</v>
      </c>
    </row>
    <row r="1687" spans="1:22">
      <c r="A1687">
        <v>10776</v>
      </c>
      <c r="B1687" t="s">
        <v>1430</v>
      </c>
      <c r="C1687" t="s">
        <v>552</v>
      </c>
      <c r="D1687" t="s">
        <v>2082</v>
      </c>
      <c r="E1687">
        <v>1</v>
      </c>
      <c r="F1687" t="s">
        <v>144</v>
      </c>
      <c r="G1687" t="s">
        <v>73</v>
      </c>
      <c r="H1687">
        <v>5061822</v>
      </c>
      <c r="I1687" t="s">
        <v>3680</v>
      </c>
      <c r="J1687">
        <v>4410</v>
      </c>
      <c r="K1687">
        <v>4900</v>
      </c>
      <c r="L1687">
        <v>4410</v>
      </c>
      <c r="M1687">
        <v>3479.0445</v>
      </c>
      <c r="N1687">
        <v>3131.14005</v>
      </c>
      <c r="O1687">
        <v>90</v>
      </c>
      <c r="P1687">
        <v>0</v>
      </c>
      <c r="Q1687" t="s">
        <v>145</v>
      </c>
      <c r="R1687" t="s">
        <v>3707</v>
      </c>
      <c r="S1687" t="s">
        <v>525</v>
      </c>
      <c r="T1687" t="s">
        <v>447</v>
      </c>
      <c r="U1687">
        <v>0</v>
      </c>
      <c r="V1687">
        <v>0</v>
      </c>
    </row>
    <row r="1688" spans="1:22">
      <c r="A1688">
        <v>11879</v>
      </c>
      <c r="B1688" t="s">
        <v>137</v>
      </c>
      <c r="C1688" t="s">
        <v>127</v>
      </c>
      <c r="D1688" t="s">
        <v>2182</v>
      </c>
      <c r="E1688">
        <v>1</v>
      </c>
      <c r="F1688" t="s">
        <v>529</v>
      </c>
      <c r="G1688" t="s">
        <v>73</v>
      </c>
      <c r="H1688">
        <v>5061752</v>
      </c>
      <c r="I1688" t="s">
        <v>3680</v>
      </c>
      <c r="J1688">
        <v>31700</v>
      </c>
      <c r="K1688">
        <v>31700</v>
      </c>
      <c r="L1688">
        <v>20334</v>
      </c>
      <c r="M1688">
        <v>20333.9732</v>
      </c>
      <c r="N1688">
        <v>20333.9732</v>
      </c>
      <c r="O1688">
        <v>100</v>
      </c>
      <c r="P1688">
        <v>0</v>
      </c>
      <c r="Q1688" t="s">
        <v>75</v>
      </c>
      <c r="R1688" t="s">
        <v>870</v>
      </c>
      <c r="S1688" t="s">
        <v>195</v>
      </c>
      <c r="T1688" t="s">
        <v>128</v>
      </c>
      <c r="U1688">
        <v>0</v>
      </c>
      <c r="V1688">
        <v>0</v>
      </c>
    </row>
    <row r="1689" spans="1:22">
      <c r="A1689">
        <v>11879</v>
      </c>
      <c r="B1689" t="s">
        <v>139</v>
      </c>
      <c r="C1689" t="s">
        <v>140</v>
      </c>
      <c r="D1689" t="s">
        <v>2182</v>
      </c>
      <c r="E1689">
        <v>1</v>
      </c>
      <c r="F1689" t="s">
        <v>529</v>
      </c>
      <c r="G1689" t="s">
        <v>73</v>
      </c>
      <c r="H1689">
        <v>5061752</v>
      </c>
      <c r="I1689" t="s">
        <v>3680</v>
      </c>
      <c r="J1689">
        <v>2400</v>
      </c>
      <c r="K1689">
        <v>2400</v>
      </c>
      <c r="L1689">
        <v>1684</v>
      </c>
      <c r="M1689">
        <v>1684.2714000000001</v>
      </c>
      <c r="N1689">
        <v>1684.2714000000001</v>
      </c>
      <c r="O1689">
        <v>100</v>
      </c>
      <c r="P1689">
        <v>0</v>
      </c>
      <c r="Q1689" t="s">
        <v>75</v>
      </c>
      <c r="R1689" t="s">
        <v>870</v>
      </c>
      <c r="S1689" t="s">
        <v>195</v>
      </c>
      <c r="T1689" t="s">
        <v>141</v>
      </c>
      <c r="U1689">
        <v>0</v>
      </c>
      <c r="V1689">
        <v>0</v>
      </c>
    </row>
    <row r="1690" spans="1:22">
      <c r="A1690">
        <v>11879</v>
      </c>
      <c r="B1690" t="s">
        <v>220</v>
      </c>
      <c r="C1690" t="s">
        <v>116</v>
      </c>
      <c r="D1690" t="s">
        <v>2182</v>
      </c>
      <c r="E1690">
        <v>1</v>
      </c>
      <c r="F1690" t="s">
        <v>529</v>
      </c>
      <c r="G1690" t="s">
        <v>73</v>
      </c>
      <c r="H1690">
        <v>5061752</v>
      </c>
      <c r="I1690" t="s">
        <v>3680</v>
      </c>
      <c r="J1690">
        <v>117000</v>
      </c>
      <c r="K1690">
        <v>117000</v>
      </c>
      <c r="L1690">
        <v>77899</v>
      </c>
      <c r="M1690">
        <v>77899.397100000002</v>
      </c>
      <c r="N1690">
        <v>77899.397100000002</v>
      </c>
      <c r="O1690">
        <v>100</v>
      </c>
      <c r="P1690">
        <v>0</v>
      </c>
      <c r="Q1690" t="s">
        <v>75</v>
      </c>
      <c r="R1690" t="s">
        <v>870</v>
      </c>
      <c r="S1690" t="s">
        <v>195</v>
      </c>
      <c r="T1690" t="s">
        <v>133</v>
      </c>
      <c r="U1690">
        <v>0</v>
      </c>
      <c r="V1690">
        <v>0</v>
      </c>
    </row>
    <row r="1691" spans="1:22">
      <c r="A1691">
        <v>11879</v>
      </c>
      <c r="B1691" t="s">
        <v>134</v>
      </c>
      <c r="C1691" t="s">
        <v>135</v>
      </c>
      <c r="D1691" t="s">
        <v>2182</v>
      </c>
      <c r="E1691">
        <v>6</v>
      </c>
      <c r="F1691" t="s">
        <v>529</v>
      </c>
      <c r="G1691" t="s">
        <v>73</v>
      </c>
      <c r="H1691">
        <v>5061752</v>
      </c>
      <c r="I1691" t="s">
        <v>3680</v>
      </c>
      <c r="J1691">
        <v>142200</v>
      </c>
      <c r="K1691">
        <v>23700</v>
      </c>
      <c r="L1691">
        <v>40800</v>
      </c>
      <c r="M1691">
        <v>6800</v>
      </c>
      <c r="N1691">
        <v>40800</v>
      </c>
      <c r="O1691">
        <v>100</v>
      </c>
      <c r="P1691">
        <v>0</v>
      </c>
      <c r="Q1691" t="s">
        <v>75</v>
      </c>
      <c r="R1691" t="s">
        <v>870</v>
      </c>
      <c r="S1691" t="s">
        <v>195</v>
      </c>
      <c r="T1691" t="s">
        <v>136</v>
      </c>
      <c r="U1691">
        <v>0</v>
      </c>
      <c r="V1691">
        <v>0</v>
      </c>
    </row>
    <row r="1692" spans="1:22">
      <c r="A1692">
        <v>11782</v>
      </c>
      <c r="B1692" t="s">
        <v>137</v>
      </c>
      <c r="C1692" t="s">
        <v>127</v>
      </c>
      <c r="D1692" t="s">
        <v>2246</v>
      </c>
      <c r="E1692">
        <v>1</v>
      </c>
      <c r="F1692" t="s">
        <v>102</v>
      </c>
      <c r="G1692" t="s">
        <v>73</v>
      </c>
      <c r="H1692">
        <v>5061759</v>
      </c>
      <c r="I1692" t="s">
        <v>3680</v>
      </c>
      <c r="J1692">
        <v>31700</v>
      </c>
      <c r="K1692">
        <v>31700</v>
      </c>
      <c r="L1692">
        <v>28847</v>
      </c>
      <c r="M1692">
        <v>20333.9732</v>
      </c>
      <c r="N1692">
        <v>20333.9732</v>
      </c>
      <c r="O1692">
        <v>100</v>
      </c>
      <c r="P1692">
        <v>9</v>
      </c>
      <c r="Q1692" t="s">
        <v>145</v>
      </c>
      <c r="R1692" t="s">
        <v>2608</v>
      </c>
      <c r="S1692" t="s">
        <v>195</v>
      </c>
      <c r="T1692" t="s">
        <v>128</v>
      </c>
      <c r="U1692">
        <v>0</v>
      </c>
      <c r="V1692">
        <v>0</v>
      </c>
    </row>
    <row r="1693" spans="1:22">
      <c r="A1693">
        <v>11782</v>
      </c>
      <c r="B1693" t="s">
        <v>139</v>
      </c>
      <c r="C1693" t="s">
        <v>140</v>
      </c>
      <c r="D1693" t="s">
        <v>2246</v>
      </c>
      <c r="E1693">
        <v>1</v>
      </c>
      <c r="F1693" t="s">
        <v>102</v>
      </c>
      <c r="G1693" t="s">
        <v>73</v>
      </c>
      <c r="H1693">
        <v>5061759</v>
      </c>
      <c r="I1693" t="s">
        <v>3680</v>
      </c>
      <c r="J1693">
        <v>2400</v>
      </c>
      <c r="K1693">
        <v>2400</v>
      </c>
      <c r="L1693">
        <v>2184</v>
      </c>
      <c r="M1693">
        <v>1684.2714000000001</v>
      </c>
      <c r="N1693">
        <v>1684.2714000000001</v>
      </c>
      <c r="O1693">
        <v>100</v>
      </c>
      <c r="P1693">
        <v>9</v>
      </c>
      <c r="Q1693" t="s">
        <v>145</v>
      </c>
      <c r="R1693" t="s">
        <v>2608</v>
      </c>
      <c r="S1693" t="s">
        <v>195</v>
      </c>
      <c r="T1693" t="s">
        <v>141</v>
      </c>
      <c r="U1693">
        <v>0</v>
      </c>
      <c r="V1693">
        <v>0</v>
      </c>
    </row>
    <row r="1694" spans="1:22">
      <c r="A1694">
        <v>11782</v>
      </c>
      <c r="B1694" t="s">
        <v>134</v>
      </c>
      <c r="C1694" t="s">
        <v>135</v>
      </c>
      <c r="D1694" t="s">
        <v>2246</v>
      </c>
      <c r="E1694">
        <v>5.5</v>
      </c>
      <c r="F1694" t="s">
        <v>102</v>
      </c>
      <c r="G1694" t="s">
        <v>73</v>
      </c>
      <c r="H1694">
        <v>5061759</v>
      </c>
      <c r="I1694" t="s">
        <v>3680</v>
      </c>
      <c r="J1694">
        <v>130350</v>
      </c>
      <c r="K1694">
        <v>23700</v>
      </c>
      <c r="L1694">
        <v>64900</v>
      </c>
      <c r="M1694">
        <v>6800</v>
      </c>
      <c r="N1694">
        <v>37400</v>
      </c>
      <c r="O1694">
        <v>100</v>
      </c>
      <c r="P1694">
        <v>0</v>
      </c>
      <c r="Q1694" t="s">
        <v>145</v>
      </c>
      <c r="R1694" t="s">
        <v>2608</v>
      </c>
      <c r="S1694" t="s">
        <v>195</v>
      </c>
      <c r="T1694" t="s">
        <v>136</v>
      </c>
      <c r="U1694">
        <v>0</v>
      </c>
      <c r="V1694">
        <v>0</v>
      </c>
    </row>
    <row r="1695" spans="1:22">
      <c r="A1695">
        <v>11782</v>
      </c>
      <c r="B1695" t="s">
        <v>240</v>
      </c>
      <c r="C1695" t="s">
        <v>150</v>
      </c>
      <c r="D1695" t="s">
        <v>2246</v>
      </c>
      <c r="E1695">
        <v>1</v>
      </c>
      <c r="F1695" t="s">
        <v>102</v>
      </c>
      <c r="G1695" t="s">
        <v>73</v>
      </c>
      <c r="H1695">
        <v>5061759</v>
      </c>
      <c r="I1695" t="s">
        <v>3680</v>
      </c>
      <c r="J1695">
        <v>98900</v>
      </c>
      <c r="K1695">
        <v>98900</v>
      </c>
      <c r="L1695">
        <v>89999</v>
      </c>
      <c r="M1695">
        <v>69922.174499999994</v>
      </c>
      <c r="N1695">
        <v>69922.174499999994</v>
      </c>
      <c r="O1695">
        <v>100</v>
      </c>
      <c r="P1695">
        <v>9</v>
      </c>
      <c r="Q1695" t="s">
        <v>145</v>
      </c>
      <c r="R1695" t="s">
        <v>2608</v>
      </c>
      <c r="S1695" t="s">
        <v>195</v>
      </c>
      <c r="T1695" t="s">
        <v>130</v>
      </c>
      <c r="U1695">
        <v>0</v>
      </c>
      <c r="V1695">
        <v>0</v>
      </c>
    </row>
    <row r="1696" spans="1:22">
      <c r="A1696">
        <v>11782</v>
      </c>
      <c r="B1696" t="s">
        <v>371</v>
      </c>
      <c r="C1696" t="s">
        <v>218</v>
      </c>
      <c r="D1696" t="s">
        <v>2246</v>
      </c>
      <c r="E1696">
        <v>1</v>
      </c>
      <c r="F1696" t="s">
        <v>102</v>
      </c>
      <c r="G1696" t="s">
        <v>73</v>
      </c>
      <c r="H1696">
        <v>5061759</v>
      </c>
      <c r="I1696" t="s">
        <v>3680</v>
      </c>
      <c r="J1696">
        <v>103000</v>
      </c>
      <c r="K1696">
        <v>103000</v>
      </c>
      <c r="L1696">
        <v>93730</v>
      </c>
      <c r="M1696">
        <v>64000</v>
      </c>
      <c r="N1696">
        <v>64000</v>
      </c>
      <c r="O1696">
        <v>100</v>
      </c>
      <c r="P1696">
        <v>9</v>
      </c>
      <c r="Q1696" t="s">
        <v>145</v>
      </c>
      <c r="R1696" t="s">
        <v>2608</v>
      </c>
      <c r="S1696" t="s">
        <v>195</v>
      </c>
      <c r="T1696" t="s">
        <v>219</v>
      </c>
      <c r="U1696">
        <v>0</v>
      </c>
      <c r="V1696">
        <v>0</v>
      </c>
    </row>
    <row r="1697" spans="1:22">
      <c r="A1697">
        <v>11782</v>
      </c>
      <c r="B1697" t="s">
        <v>224</v>
      </c>
      <c r="C1697" t="s">
        <v>225</v>
      </c>
      <c r="D1697" t="s">
        <v>2246</v>
      </c>
      <c r="E1697">
        <v>4</v>
      </c>
      <c r="F1697" t="s">
        <v>102</v>
      </c>
      <c r="G1697" t="s">
        <v>73</v>
      </c>
      <c r="H1697">
        <v>5061759</v>
      </c>
      <c r="I1697" t="s">
        <v>3680</v>
      </c>
      <c r="J1697">
        <v>122800</v>
      </c>
      <c r="K1697">
        <v>30700</v>
      </c>
      <c r="L1697">
        <v>111748</v>
      </c>
      <c r="M1697">
        <v>19736.151300000001</v>
      </c>
      <c r="N1697">
        <v>78944.605200000005</v>
      </c>
      <c r="O1697">
        <v>100</v>
      </c>
      <c r="P1697">
        <v>9</v>
      </c>
      <c r="Q1697" t="s">
        <v>145</v>
      </c>
      <c r="R1697" t="s">
        <v>2608</v>
      </c>
      <c r="S1697" t="s">
        <v>195</v>
      </c>
      <c r="T1697" t="s">
        <v>226</v>
      </c>
      <c r="U1697">
        <v>0</v>
      </c>
      <c r="V1697">
        <v>0</v>
      </c>
    </row>
    <row r="1698" spans="1:22">
      <c r="A1698">
        <v>11782</v>
      </c>
      <c r="B1698" t="s">
        <v>221</v>
      </c>
      <c r="C1698" t="s">
        <v>222</v>
      </c>
      <c r="D1698" t="s">
        <v>2246</v>
      </c>
      <c r="E1698">
        <v>0.1</v>
      </c>
      <c r="F1698" t="s">
        <v>102</v>
      </c>
      <c r="G1698" t="s">
        <v>73</v>
      </c>
      <c r="H1698">
        <v>5061759</v>
      </c>
      <c r="I1698" t="s">
        <v>3680</v>
      </c>
      <c r="J1698">
        <v>5990</v>
      </c>
      <c r="K1698">
        <v>59900</v>
      </c>
      <c r="L1698">
        <v>5451</v>
      </c>
      <c r="M1698">
        <v>41466.246899999998</v>
      </c>
      <c r="N1698">
        <v>4146.6246899999996</v>
      </c>
      <c r="O1698">
        <v>100</v>
      </c>
      <c r="P1698">
        <v>9</v>
      </c>
      <c r="Q1698" t="s">
        <v>145</v>
      </c>
      <c r="R1698" t="s">
        <v>2608</v>
      </c>
      <c r="S1698" t="s">
        <v>195</v>
      </c>
      <c r="T1698" t="s">
        <v>223</v>
      </c>
      <c r="U1698">
        <v>0</v>
      </c>
      <c r="V1698">
        <v>0</v>
      </c>
    </row>
    <row r="1699" spans="1:22">
      <c r="A1699">
        <v>11782</v>
      </c>
      <c r="B1699" t="s">
        <v>108</v>
      </c>
      <c r="C1699" t="s">
        <v>109</v>
      </c>
      <c r="D1699" t="s">
        <v>2246</v>
      </c>
      <c r="E1699">
        <v>0.5</v>
      </c>
      <c r="F1699" t="s">
        <v>102</v>
      </c>
      <c r="G1699" t="s">
        <v>73</v>
      </c>
      <c r="H1699">
        <v>5061759</v>
      </c>
      <c r="I1699" t="s">
        <v>3680</v>
      </c>
      <c r="J1699">
        <v>19950</v>
      </c>
      <c r="K1699">
        <v>39900</v>
      </c>
      <c r="L1699">
        <v>18154</v>
      </c>
      <c r="M1699">
        <v>25248.037899999999</v>
      </c>
      <c r="N1699">
        <v>12624.01895</v>
      </c>
      <c r="O1699">
        <v>100</v>
      </c>
      <c r="P1699">
        <v>9</v>
      </c>
      <c r="Q1699" t="s">
        <v>145</v>
      </c>
      <c r="R1699" t="s">
        <v>2608</v>
      </c>
      <c r="S1699" t="s">
        <v>195</v>
      </c>
      <c r="T1699" t="s">
        <v>110</v>
      </c>
      <c r="U1699">
        <v>0</v>
      </c>
      <c r="V1699">
        <v>0</v>
      </c>
    </row>
    <row r="1700" spans="1:22">
      <c r="A1700">
        <v>11782</v>
      </c>
      <c r="B1700" t="s">
        <v>337</v>
      </c>
      <c r="C1700" t="s">
        <v>338</v>
      </c>
      <c r="D1700" t="s">
        <v>2246</v>
      </c>
      <c r="E1700">
        <v>0.1</v>
      </c>
      <c r="F1700" t="s">
        <v>102</v>
      </c>
      <c r="G1700" t="s">
        <v>73</v>
      </c>
      <c r="H1700">
        <v>5061759</v>
      </c>
      <c r="I1700" t="s">
        <v>3680</v>
      </c>
      <c r="J1700">
        <v>17800</v>
      </c>
      <c r="K1700">
        <v>178000</v>
      </c>
      <c r="L1700">
        <v>16198</v>
      </c>
      <c r="M1700">
        <v>123543.5871</v>
      </c>
      <c r="N1700">
        <v>12354.358709999999</v>
      </c>
      <c r="O1700">
        <v>100</v>
      </c>
      <c r="P1700">
        <v>9</v>
      </c>
      <c r="Q1700" t="s">
        <v>145</v>
      </c>
      <c r="R1700" t="s">
        <v>2608</v>
      </c>
      <c r="S1700" t="s">
        <v>195</v>
      </c>
      <c r="T1700" t="s">
        <v>223</v>
      </c>
      <c r="U1700">
        <v>0</v>
      </c>
      <c r="V1700">
        <v>0</v>
      </c>
    </row>
    <row r="1701" spans="1:22">
      <c r="A1701">
        <v>11782</v>
      </c>
      <c r="B1701" t="s">
        <v>3681</v>
      </c>
      <c r="C1701" t="s">
        <v>125</v>
      </c>
      <c r="D1701" t="s">
        <v>2246</v>
      </c>
      <c r="E1701">
        <v>2</v>
      </c>
      <c r="F1701" t="s">
        <v>102</v>
      </c>
      <c r="G1701" t="s">
        <v>73</v>
      </c>
      <c r="H1701">
        <v>5061759</v>
      </c>
      <c r="I1701" t="s">
        <v>3680</v>
      </c>
      <c r="J1701">
        <v>22400</v>
      </c>
      <c r="K1701">
        <v>11200</v>
      </c>
      <c r="L1701">
        <v>20384</v>
      </c>
      <c r="M1701">
        <v>8176</v>
      </c>
      <c r="N1701">
        <v>16352</v>
      </c>
      <c r="O1701">
        <v>100</v>
      </c>
      <c r="P1701">
        <v>9</v>
      </c>
      <c r="Q1701" t="s">
        <v>145</v>
      </c>
      <c r="R1701" t="s">
        <v>2608</v>
      </c>
      <c r="S1701" t="s">
        <v>195</v>
      </c>
      <c r="T1701" t="s">
        <v>85</v>
      </c>
      <c r="U1701">
        <v>0</v>
      </c>
      <c r="V1701">
        <v>0</v>
      </c>
    </row>
    <row r="1702" spans="1:22">
      <c r="A1702">
        <v>11879</v>
      </c>
      <c r="B1702" t="s">
        <v>1235</v>
      </c>
      <c r="C1702" t="s">
        <v>804</v>
      </c>
      <c r="D1702" t="s">
        <v>2182</v>
      </c>
      <c r="E1702">
        <v>1</v>
      </c>
      <c r="F1702" t="s">
        <v>144</v>
      </c>
      <c r="G1702" t="s">
        <v>73</v>
      </c>
      <c r="H1702">
        <v>5061751</v>
      </c>
      <c r="I1702" t="s">
        <v>3680</v>
      </c>
      <c r="J1702">
        <v>608000</v>
      </c>
      <c r="K1702">
        <v>608000</v>
      </c>
      <c r="L1702">
        <v>608000</v>
      </c>
      <c r="M1702">
        <v>443840</v>
      </c>
      <c r="N1702">
        <v>443840</v>
      </c>
      <c r="O1702">
        <v>100</v>
      </c>
      <c r="P1702">
        <v>0</v>
      </c>
      <c r="Q1702" t="s">
        <v>75</v>
      </c>
      <c r="R1702" t="s">
        <v>870</v>
      </c>
      <c r="S1702" t="s">
        <v>195</v>
      </c>
      <c r="T1702" t="s">
        <v>490</v>
      </c>
      <c r="U1702">
        <v>0</v>
      </c>
      <c r="V1702">
        <v>0</v>
      </c>
    </row>
    <row r="1703" spans="1:22">
      <c r="A1703">
        <v>11879</v>
      </c>
      <c r="B1703" t="s">
        <v>2307</v>
      </c>
      <c r="C1703" t="s">
        <v>919</v>
      </c>
      <c r="D1703" t="s">
        <v>2182</v>
      </c>
      <c r="E1703">
        <v>1</v>
      </c>
      <c r="F1703" t="s">
        <v>144</v>
      </c>
      <c r="G1703" t="s">
        <v>73</v>
      </c>
      <c r="H1703">
        <v>5061751</v>
      </c>
      <c r="I1703" t="s">
        <v>3680</v>
      </c>
      <c r="J1703">
        <v>100000</v>
      </c>
      <c r="K1703">
        <v>100000</v>
      </c>
      <c r="L1703">
        <v>100000</v>
      </c>
      <c r="M1703">
        <v>81000</v>
      </c>
      <c r="N1703">
        <v>81000</v>
      </c>
      <c r="O1703">
        <v>100</v>
      </c>
      <c r="P1703">
        <v>0</v>
      </c>
      <c r="Q1703" t="s">
        <v>75</v>
      </c>
      <c r="R1703" t="s">
        <v>870</v>
      </c>
      <c r="S1703" t="s">
        <v>195</v>
      </c>
      <c r="T1703" t="s">
        <v>490</v>
      </c>
      <c r="U1703">
        <v>0</v>
      </c>
      <c r="V1703">
        <v>0</v>
      </c>
    </row>
    <row r="1704" spans="1:22">
      <c r="A1704">
        <v>12285</v>
      </c>
      <c r="B1704" t="s">
        <v>1048</v>
      </c>
      <c r="C1704" t="s">
        <v>1049</v>
      </c>
      <c r="D1704" t="s">
        <v>2610</v>
      </c>
      <c r="E1704">
        <v>3</v>
      </c>
      <c r="F1704" t="s">
        <v>72</v>
      </c>
      <c r="G1704" t="s">
        <v>73</v>
      </c>
      <c r="H1704">
        <v>5061787</v>
      </c>
      <c r="I1704" t="s">
        <v>3680</v>
      </c>
      <c r="J1704">
        <v>11100</v>
      </c>
      <c r="K1704">
        <v>3700</v>
      </c>
      <c r="L1704">
        <v>8769</v>
      </c>
      <c r="M1704">
        <v>2627</v>
      </c>
      <c r="N1704">
        <v>7881</v>
      </c>
      <c r="O1704">
        <v>100</v>
      </c>
      <c r="P1704">
        <v>21</v>
      </c>
      <c r="Q1704" t="s">
        <v>75</v>
      </c>
      <c r="R1704" t="s">
        <v>3682</v>
      </c>
      <c r="S1704" t="s">
        <v>88</v>
      </c>
      <c r="T1704" t="s">
        <v>480</v>
      </c>
      <c r="U1704">
        <v>0</v>
      </c>
      <c r="V1704">
        <v>0</v>
      </c>
    </row>
    <row r="1705" spans="1:22">
      <c r="A1705">
        <v>12285</v>
      </c>
      <c r="B1705" t="s">
        <v>1050</v>
      </c>
      <c r="C1705" t="s">
        <v>286</v>
      </c>
      <c r="D1705" t="s">
        <v>2610</v>
      </c>
      <c r="E1705">
        <v>4</v>
      </c>
      <c r="F1705" t="s">
        <v>72</v>
      </c>
      <c r="G1705" t="s">
        <v>73</v>
      </c>
      <c r="H1705">
        <v>5061787</v>
      </c>
      <c r="I1705" t="s">
        <v>3680</v>
      </c>
      <c r="J1705">
        <v>13600</v>
      </c>
      <c r="K1705">
        <v>3400</v>
      </c>
      <c r="L1705">
        <v>10744</v>
      </c>
      <c r="M1705">
        <v>2414</v>
      </c>
      <c r="N1705">
        <v>9656</v>
      </c>
      <c r="O1705">
        <v>100</v>
      </c>
      <c r="P1705">
        <v>21</v>
      </c>
      <c r="Q1705" t="s">
        <v>75</v>
      </c>
      <c r="R1705" t="s">
        <v>3682</v>
      </c>
      <c r="S1705" t="s">
        <v>88</v>
      </c>
      <c r="T1705" t="s">
        <v>85</v>
      </c>
      <c r="U1705">
        <v>0</v>
      </c>
      <c r="V1705">
        <v>0</v>
      </c>
    </row>
    <row r="1706" spans="1:22">
      <c r="A1706">
        <v>12285</v>
      </c>
      <c r="B1706" t="s">
        <v>784</v>
      </c>
      <c r="C1706" t="s">
        <v>552</v>
      </c>
      <c r="D1706" t="s">
        <v>2610</v>
      </c>
      <c r="E1706">
        <v>10</v>
      </c>
      <c r="F1706" t="s">
        <v>72</v>
      </c>
      <c r="G1706" t="s">
        <v>73</v>
      </c>
      <c r="H1706">
        <v>5061787</v>
      </c>
      <c r="I1706" t="s">
        <v>3680</v>
      </c>
      <c r="J1706">
        <v>44000</v>
      </c>
      <c r="K1706">
        <v>4400</v>
      </c>
      <c r="L1706">
        <v>34760</v>
      </c>
      <c r="M1706">
        <v>3124</v>
      </c>
      <c r="N1706">
        <v>31240</v>
      </c>
      <c r="O1706">
        <v>100</v>
      </c>
      <c r="P1706">
        <v>21</v>
      </c>
      <c r="Q1706" t="s">
        <v>75</v>
      </c>
      <c r="R1706" t="s">
        <v>3682</v>
      </c>
      <c r="S1706" t="s">
        <v>88</v>
      </c>
      <c r="T1706" t="s">
        <v>447</v>
      </c>
      <c r="U1706">
        <v>0</v>
      </c>
      <c r="V1706">
        <v>0</v>
      </c>
    </row>
    <row r="1707" spans="1:22">
      <c r="A1707">
        <v>12285</v>
      </c>
      <c r="B1707" t="s">
        <v>1051</v>
      </c>
      <c r="C1707" t="s">
        <v>417</v>
      </c>
      <c r="D1707" t="s">
        <v>2610</v>
      </c>
      <c r="E1707">
        <v>4</v>
      </c>
      <c r="F1707" t="s">
        <v>72</v>
      </c>
      <c r="G1707" t="s">
        <v>73</v>
      </c>
      <c r="H1707">
        <v>5061787</v>
      </c>
      <c r="I1707" t="s">
        <v>3680</v>
      </c>
      <c r="J1707">
        <v>4400</v>
      </c>
      <c r="K1707">
        <v>1100</v>
      </c>
      <c r="L1707">
        <v>3476</v>
      </c>
      <c r="M1707">
        <v>781</v>
      </c>
      <c r="N1707">
        <v>3124</v>
      </c>
      <c r="O1707">
        <v>100</v>
      </c>
      <c r="P1707">
        <v>21</v>
      </c>
      <c r="Q1707" t="s">
        <v>75</v>
      </c>
      <c r="R1707" t="s">
        <v>3682</v>
      </c>
      <c r="S1707" t="s">
        <v>88</v>
      </c>
      <c r="T1707" t="s">
        <v>172</v>
      </c>
      <c r="U1707">
        <v>0</v>
      </c>
      <c r="V1707">
        <v>0</v>
      </c>
    </row>
    <row r="1708" spans="1:22">
      <c r="A1708">
        <v>12285</v>
      </c>
      <c r="B1708" t="s">
        <v>895</v>
      </c>
      <c r="C1708" t="s">
        <v>333</v>
      </c>
      <c r="D1708" t="s">
        <v>2610</v>
      </c>
      <c r="E1708">
        <v>3</v>
      </c>
      <c r="F1708" t="s">
        <v>72</v>
      </c>
      <c r="G1708" t="s">
        <v>73</v>
      </c>
      <c r="H1708">
        <v>5061787</v>
      </c>
      <c r="I1708" t="s">
        <v>3680</v>
      </c>
      <c r="J1708">
        <v>31800</v>
      </c>
      <c r="K1708">
        <v>10600</v>
      </c>
      <c r="L1708">
        <v>25122</v>
      </c>
      <c r="M1708">
        <v>7526</v>
      </c>
      <c r="N1708">
        <v>22578</v>
      </c>
      <c r="O1708">
        <v>100</v>
      </c>
      <c r="P1708">
        <v>21</v>
      </c>
      <c r="Q1708" t="s">
        <v>75</v>
      </c>
      <c r="R1708" t="s">
        <v>3682</v>
      </c>
      <c r="S1708" t="s">
        <v>88</v>
      </c>
      <c r="T1708" t="s">
        <v>85</v>
      </c>
      <c r="U1708">
        <v>0</v>
      </c>
      <c r="V1708">
        <v>0</v>
      </c>
    </row>
    <row r="1709" spans="1:22">
      <c r="A1709">
        <v>12285</v>
      </c>
      <c r="B1709" t="s">
        <v>1052</v>
      </c>
      <c r="C1709" t="s">
        <v>667</v>
      </c>
      <c r="D1709" t="s">
        <v>2610</v>
      </c>
      <c r="E1709">
        <v>4</v>
      </c>
      <c r="F1709" t="s">
        <v>72</v>
      </c>
      <c r="G1709" t="s">
        <v>73</v>
      </c>
      <c r="H1709">
        <v>5061787</v>
      </c>
      <c r="I1709" t="s">
        <v>3680</v>
      </c>
      <c r="J1709">
        <v>97200</v>
      </c>
      <c r="K1709">
        <v>24300</v>
      </c>
      <c r="L1709">
        <v>76788</v>
      </c>
      <c r="M1709">
        <v>17253</v>
      </c>
      <c r="N1709">
        <v>69012</v>
      </c>
      <c r="O1709">
        <v>100</v>
      </c>
      <c r="P1709">
        <v>21</v>
      </c>
      <c r="Q1709" t="s">
        <v>75</v>
      </c>
      <c r="R1709" t="s">
        <v>3682</v>
      </c>
      <c r="S1709" t="s">
        <v>88</v>
      </c>
      <c r="T1709" t="s">
        <v>85</v>
      </c>
      <c r="U1709">
        <v>0</v>
      </c>
      <c r="V1709">
        <v>0</v>
      </c>
    </row>
    <row r="1710" spans="1:22">
      <c r="A1710">
        <v>12285</v>
      </c>
      <c r="B1710" t="s">
        <v>1053</v>
      </c>
      <c r="C1710" t="s">
        <v>1054</v>
      </c>
      <c r="D1710" t="s">
        <v>2610</v>
      </c>
      <c r="E1710">
        <v>2</v>
      </c>
      <c r="F1710" t="s">
        <v>72</v>
      </c>
      <c r="G1710" t="s">
        <v>73</v>
      </c>
      <c r="H1710">
        <v>5061787</v>
      </c>
      <c r="I1710" t="s">
        <v>3680</v>
      </c>
      <c r="J1710">
        <v>42400</v>
      </c>
      <c r="K1710">
        <v>21200</v>
      </c>
      <c r="L1710">
        <v>33496</v>
      </c>
      <c r="M1710">
        <v>15052</v>
      </c>
      <c r="N1710">
        <v>30104</v>
      </c>
      <c r="O1710">
        <v>100</v>
      </c>
      <c r="P1710">
        <v>21</v>
      </c>
      <c r="Q1710" t="s">
        <v>75</v>
      </c>
      <c r="R1710" t="s">
        <v>3682</v>
      </c>
      <c r="S1710" t="s">
        <v>88</v>
      </c>
      <c r="T1710" t="s">
        <v>85</v>
      </c>
      <c r="U1710">
        <v>0</v>
      </c>
      <c r="V1710">
        <v>0</v>
      </c>
    </row>
    <row r="1711" spans="1:22">
      <c r="A1711">
        <v>12285</v>
      </c>
      <c r="B1711" t="s">
        <v>1055</v>
      </c>
      <c r="C1711" t="s">
        <v>796</v>
      </c>
      <c r="D1711" t="s">
        <v>2610</v>
      </c>
      <c r="E1711">
        <v>2</v>
      </c>
      <c r="F1711" t="s">
        <v>72</v>
      </c>
      <c r="G1711" t="s">
        <v>73</v>
      </c>
      <c r="H1711">
        <v>5061787</v>
      </c>
      <c r="I1711" t="s">
        <v>3680</v>
      </c>
      <c r="J1711">
        <v>47400</v>
      </c>
      <c r="K1711">
        <v>23700</v>
      </c>
      <c r="L1711">
        <v>37446</v>
      </c>
      <c r="M1711">
        <v>16827</v>
      </c>
      <c r="N1711">
        <v>33654</v>
      </c>
      <c r="O1711">
        <v>100</v>
      </c>
      <c r="P1711">
        <v>21</v>
      </c>
      <c r="Q1711" t="s">
        <v>75</v>
      </c>
      <c r="R1711" t="s">
        <v>3682</v>
      </c>
      <c r="S1711" t="s">
        <v>88</v>
      </c>
      <c r="T1711" t="s">
        <v>85</v>
      </c>
      <c r="U1711">
        <v>0</v>
      </c>
      <c r="V1711">
        <v>0</v>
      </c>
    </row>
    <row r="1712" spans="1:22">
      <c r="A1712">
        <v>12285</v>
      </c>
      <c r="B1712" t="s">
        <v>1056</v>
      </c>
      <c r="C1712" t="s">
        <v>796</v>
      </c>
      <c r="D1712" t="s">
        <v>2610</v>
      </c>
      <c r="E1712">
        <v>6</v>
      </c>
      <c r="F1712" t="s">
        <v>72</v>
      </c>
      <c r="G1712" t="s">
        <v>73</v>
      </c>
      <c r="H1712">
        <v>5061787</v>
      </c>
      <c r="I1712" t="s">
        <v>3680</v>
      </c>
      <c r="J1712">
        <v>111000</v>
      </c>
      <c r="K1712">
        <v>18500</v>
      </c>
      <c r="L1712">
        <v>87690</v>
      </c>
      <c r="M1712">
        <v>13135</v>
      </c>
      <c r="N1712">
        <v>78810</v>
      </c>
      <c r="O1712">
        <v>100</v>
      </c>
      <c r="P1712">
        <v>21</v>
      </c>
      <c r="Q1712" t="s">
        <v>75</v>
      </c>
      <c r="R1712" t="s">
        <v>3682</v>
      </c>
      <c r="S1712" t="s">
        <v>88</v>
      </c>
      <c r="T1712" t="s">
        <v>85</v>
      </c>
      <c r="U1712">
        <v>0</v>
      </c>
      <c r="V1712">
        <v>0</v>
      </c>
    </row>
    <row r="1713" spans="1:22">
      <c r="A1713">
        <v>12285</v>
      </c>
      <c r="B1713" t="s">
        <v>793</v>
      </c>
      <c r="C1713" t="s">
        <v>794</v>
      </c>
      <c r="D1713" t="s">
        <v>2610</v>
      </c>
      <c r="E1713">
        <v>2</v>
      </c>
      <c r="F1713" t="s">
        <v>72</v>
      </c>
      <c r="G1713" t="s">
        <v>73</v>
      </c>
      <c r="H1713">
        <v>5061787</v>
      </c>
      <c r="I1713" t="s">
        <v>3680</v>
      </c>
      <c r="J1713">
        <v>5000</v>
      </c>
      <c r="K1713">
        <v>2500</v>
      </c>
      <c r="L1713">
        <v>3800</v>
      </c>
      <c r="M1713">
        <v>1757.1429000000001</v>
      </c>
      <c r="N1713">
        <v>3514.2858000000001</v>
      </c>
      <c r="O1713">
        <v>100</v>
      </c>
      <c r="P1713">
        <v>24</v>
      </c>
      <c r="Q1713" t="s">
        <v>75</v>
      </c>
      <c r="R1713" t="s">
        <v>3682</v>
      </c>
      <c r="S1713" t="s">
        <v>88</v>
      </c>
      <c r="T1713" t="s">
        <v>779</v>
      </c>
      <c r="U1713">
        <v>0</v>
      </c>
      <c r="V1713">
        <v>0</v>
      </c>
    </row>
    <row r="1714" spans="1:22">
      <c r="A1714">
        <v>12285</v>
      </c>
      <c r="B1714" t="s">
        <v>1057</v>
      </c>
      <c r="C1714" t="s">
        <v>1058</v>
      </c>
      <c r="D1714" t="s">
        <v>2610</v>
      </c>
      <c r="E1714">
        <v>1</v>
      </c>
      <c r="F1714" t="s">
        <v>72</v>
      </c>
      <c r="G1714" t="s">
        <v>73</v>
      </c>
      <c r="H1714">
        <v>5061787</v>
      </c>
      <c r="I1714" t="s">
        <v>3680</v>
      </c>
      <c r="J1714">
        <v>25300</v>
      </c>
      <c r="K1714">
        <v>25300</v>
      </c>
      <c r="L1714">
        <v>19987</v>
      </c>
      <c r="M1714">
        <v>17963</v>
      </c>
      <c r="N1714">
        <v>17963</v>
      </c>
      <c r="O1714">
        <v>100</v>
      </c>
      <c r="P1714">
        <v>21</v>
      </c>
      <c r="Q1714" t="s">
        <v>75</v>
      </c>
      <c r="R1714" t="s">
        <v>3682</v>
      </c>
      <c r="S1714" t="s">
        <v>88</v>
      </c>
      <c r="T1714" t="s">
        <v>1059</v>
      </c>
      <c r="U1714">
        <v>0</v>
      </c>
      <c r="V1714">
        <v>0</v>
      </c>
    </row>
    <row r="1715" spans="1:22">
      <c r="A1715">
        <v>12285</v>
      </c>
      <c r="B1715" t="s">
        <v>1060</v>
      </c>
      <c r="C1715" t="s">
        <v>1058</v>
      </c>
      <c r="D1715" t="s">
        <v>2610</v>
      </c>
      <c r="E1715">
        <v>1</v>
      </c>
      <c r="F1715" t="s">
        <v>72</v>
      </c>
      <c r="G1715" t="s">
        <v>73</v>
      </c>
      <c r="H1715">
        <v>5061787</v>
      </c>
      <c r="I1715" t="s">
        <v>3680</v>
      </c>
      <c r="J1715">
        <v>25300</v>
      </c>
      <c r="K1715">
        <v>25300</v>
      </c>
      <c r="L1715">
        <v>19987</v>
      </c>
      <c r="M1715">
        <v>17963</v>
      </c>
      <c r="N1715">
        <v>17963</v>
      </c>
      <c r="O1715">
        <v>100</v>
      </c>
      <c r="P1715">
        <v>21</v>
      </c>
      <c r="Q1715" t="s">
        <v>75</v>
      </c>
      <c r="R1715" t="s">
        <v>3682</v>
      </c>
      <c r="S1715" t="s">
        <v>88</v>
      </c>
      <c r="T1715" t="s">
        <v>1059</v>
      </c>
      <c r="U1715">
        <v>0</v>
      </c>
      <c r="V1715">
        <v>0</v>
      </c>
    </row>
    <row r="1716" spans="1:22">
      <c r="A1716">
        <v>12285</v>
      </c>
      <c r="B1716" t="s">
        <v>1115</v>
      </c>
      <c r="C1716" t="s">
        <v>440</v>
      </c>
      <c r="D1716" t="s">
        <v>2610</v>
      </c>
      <c r="E1716">
        <v>2</v>
      </c>
      <c r="F1716" t="s">
        <v>72</v>
      </c>
      <c r="G1716" t="s">
        <v>73</v>
      </c>
      <c r="H1716">
        <v>5061787</v>
      </c>
      <c r="I1716" t="s">
        <v>3680</v>
      </c>
      <c r="J1716">
        <v>71400</v>
      </c>
      <c r="K1716">
        <v>35700</v>
      </c>
      <c r="L1716">
        <v>56406</v>
      </c>
      <c r="M1716">
        <v>25347</v>
      </c>
      <c r="N1716">
        <v>50694</v>
      </c>
      <c r="O1716">
        <v>100</v>
      </c>
      <c r="P1716">
        <v>21</v>
      </c>
      <c r="Q1716" t="s">
        <v>75</v>
      </c>
      <c r="R1716" t="s">
        <v>3682</v>
      </c>
      <c r="S1716" t="s">
        <v>88</v>
      </c>
      <c r="T1716" t="s">
        <v>1116</v>
      </c>
      <c r="U1716">
        <v>0</v>
      </c>
      <c r="V1716">
        <v>0</v>
      </c>
    </row>
    <row r="1717" spans="1:22">
      <c r="A1717">
        <v>12285</v>
      </c>
      <c r="B1717" t="s">
        <v>2934</v>
      </c>
      <c r="C1717" t="s">
        <v>778</v>
      </c>
      <c r="D1717" t="s">
        <v>2610</v>
      </c>
      <c r="E1717">
        <v>1</v>
      </c>
      <c r="F1717" t="s">
        <v>72</v>
      </c>
      <c r="G1717" t="s">
        <v>73</v>
      </c>
      <c r="H1717">
        <v>5061787</v>
      </c>
      <c r="I1717" t="s">
        <v>3680</v>
      </c>
      <c r="J1717">
        <v>745000</v>
      </c>
      <c r="K1717">
        <v>745000</v>
      </c>
      <c r="L1717">
        <v>566200</v>
      </c>
      <c r="M1717">
        <v>506600</v>
      </c>
      <c r="N1717">
        <v>506600</v>
      </c>
      <c r="O1717">
        <v>100</v>
      </c>
      <c r="P1717">
        <v>24</v>
      </c>
      <c r="Q1717" t="s">
        <v>75</v>
      </c>
      <c r="R1717" t="s">
        <v>3682</v>
      </c>
      <c r="S1717" t="s">
        <v>88</v>
      </c>
      <c r="T1717" t="s">
        <v>779</v>
      </c>
      <c r="U1717">
        <v>0</v>
      </c>
      <c r="V1717">
        <v>0</v>
      </c>
    </row>
    <row r="1718" spans="1:22">
      <c r="A1718">
        <v>12360</v>
      </c>
      <c r="B1718" t="s">
        <v>358</v>
      </c>
      <c r="C1718" t="s">
        <v>127</v>
      </c>
      <c r="D1718" t="s">
        <v>2666</v>
      </c>
      <c r="E1718">
        <v>1</v>
      </c>
      <c r="F1718" t="s">
        <v>138</v>
      </c>
      <c r="G1718" t="s">
        <v>73</v>
      </c>
      <c r="H1718">
        <v>5061815</v>
      </c>
      <c r="I1718" t="s">
        <v>3680</v>
      </c>
      <c r="J1718">
        <v>38900</v>
      </c>
      <c r="K1718">
        <v>38900</v>
      </c>
      <c r="L1718">
        <v>24725</v>
      </c>
      <c r="M1718">
        <v>24725.1204</v>
      </c>
      <c r="N1718">
        <v>24725.1204</v>
      </c>
      <c r="O1718">
        <v>100</v>
      </c>
      <c r="P1718">
        <v>0</v>
      </c>
      <c r="Q1718" t="s">
        <v>75</v>
      </c>
      <c r="R1718" t="s">
        <v>3741</v>
      </c>
      <c r="S1718" t="s">
        <v>88</v>
      </c>
      <c r="T1718" t="s">
        <v>128</v>
      </c>
      <c r="U1718">
        <v>0</v>
      </c>
      <c r="V1718">
        <v>0</v>
      </c>
    </row>
    <row r="1719" spans="1:22">
      <c r="A1719">
        <v>12360</v>
      </c>
      <c r="B1719" t="s">
        <v>359</v>
      </c>
      <c r="C1719" t="s">
        <v>360</v>
      </c>
      <c r="D1719" t="s">
        <v>2666</v>
      </c>
      <c r="E1719">
        <v>1</v>
      </c>
      <c r="F1719" t="s">
        <v>144</v>
      </c>
      <c r="G1719" t="s">
        <v>73</v>
      </c>
      <c r="H1719">
        <v>5061814</v>
      </c>
      <c r="I1719" t="s">
        <v>3680</v>
      </c>
      <c r="J1719">
        <v>151200</v>
      </c>
      <c r="K1719">
        <v>189000</v>
      </c>
      <c r="L1719">
        <v>151200</v>
      </c>
      <c r="M1719">
        <v>131348.49460000001</v>
      </c>
      <c r="N1719">
        <v>105078.79568</v>
      </c>
      <c r="O1719">
        <v>80</v>
      </c>
      <c r="P1719">
        <v>0</v>
      </c>
      <c r="Q1719" t="s">
        <v>75</v>
      </c>
      <c r="R1719" t="s">
        <v>3741</v>
      </c>
      <c r="S1719" t="s">
        <v>88</v>
      </c>
      <c r="T1719" t="s">
        <v>130</v>
      </c>
      <c r="U1719">
        <v>0</v>
      </c>
      <c r="V1719">
        <v>0</v>
      </c>
    </row>
    <row r="1720" spans="1:22">
      <c r="A1720">
        <v>12360</v>
      </c>
      <c r="B1720" t="s">
        <v>361</v>
      </c>
      <c r="C1720" t="s">
        <v>218</v>
      </c>
      <c r="D1720" t="s">
        <v>2666</v>
      </c>
      <c r="E1720">
        <v>2</v>
      </c>
      <c r="F1720" t="s">
        <v>144</v>
      </c>
      <c r="G1720" t="s">
        <v>73</v>
      </c>
      <c r="H1720">
        <v>5061814</v>
      </c>
      <c r="I1720" t="s">
        <v>3680</v>
      </c>
      <c r="J1720">
        <v>153280</v>
      </c>
      <c r="K1720">
        <v>95800</v>
      </c>
      <c r="L1720">
        <v>153280</v>
      </c>
      <c r="M1720">
        <v>61108.590499999998</v>
      </c>
      <c r="N1720">
        <v>97773.7448</v>
      </c>
      <c r="O1720">
        <v>80</v>
      </c>
      <c r="P1720">
        <v>0</v>
      </c>
      <c r="Q1720" t="s">
        <v>75</v>
      </c>
      <c r="R1720" t="s">
        <v>3741</v>
      </c>
      <c r="S1720" t="s">
        <v>88</v>
      </c>
      <c r="T1720" t="s">
        <v>219</v>
      </c>
      <c r="U1720">
        <v>0</v>
      </c>
      <c r="V1720">
        <v>0</v>
      </c>
    </row>
    <row r="1721" spans="1:22">
      <c r="A1721">
        <v>12360</v>
      </c>
      <c r="B1721" t="s">
        <v>207</v>
      </c>
      <c r="C1721" t="s">
        <v>208</v>
      </c>
      <c r="D1721" t="s">
        <v>2666</v>
      </c>
      <c r="E1721">
        <v>6.5</v>
      </c>
      <c r="F1721" t="s">
        <v>138</v>
      </c>
      <c r="G1721" t="s">
        <v>73</v>
      </c>
      <c r="H1721">
        <v>5061815</v>
      </c>
      <c r="I1721" t="s">
        <v>3680</v>
      </c>
      <c r="J1721">
        <v>154050</v>
      </c>
      <c r="K1721">
        <v>23700</v>
      </c>
      <c r="L1721">
        <v>44961</v>
      </c>
      <c r="M1721">
        <v>6917.3846999999996</v>
      </c>
      <c r="N1721">
        <v>44963.000549999997</v>
      </c>
      <c r="O1721">
        <v>100</v>
      </c>
      <c r="P1721">
        <v>0</v>
      </c>
      <c r="Q1721" t="s">
        <v>75</v>
      </c>
      <c r="R1721" t="s">
        <v>3741</v>
      </c>
      <c r="S1721" t="s">
        <v>88</v>
      </c>
      <c r="T1721" t="s">
        <v>136</v>
      </c>
      <c r="U1721">
        <v>0</v>
      </c>
      <c r="V1721">
        <v>0</v>
      </c>
    </row>
    <row r="1722" spans="1:22">
      <c r="A1722">
        <v>12360</v>
      </c>
      <c r="B1722" t="s">
        <v>681</v>
      </c>
      <c r="C1722" t="s">
        <v>100</v>
      </c>
      <c r="D1722" t="s">
        <v>2666</v>
      </c>
      <c r="E1722">
        <v>1</v>
      </c>
      <c r="F1722" t="s">
        <v>144</v>
      </c>
      <c r="G1722" t="s">
        <v>73</v>
      </c>
      <c r="H1722">
        <v>5061814</v>
      </c>
      <c r="I1722" t="s">
        <v>3680</v>
      </c>
      <c r="J1722">
        <v>297600</v>
      </c>
      <c r="K1722">
        <v>372000</v>
      </c>
      <c r="L1722">
        <v>297600</v>
      </c>
      <c r="M1722">
        <v>241293.02239999999</v>
      </c>
      <c r="N1722">
        <v>193034.41792000001</v>
      </c>
      <c r="O1722">
        <v>80</v>
      </c>
      <c r="P1722">
        <v>0</v>
      </c>
      <c r="Q1722" t="s">
        <v>75</v>
      </c>
      <c r="R1722" t="s">
        <v>3741</v>
      </c>
      <c r="S1722" t="s">
        <v>88</v>
      </c>
      <c r="T1722" t="s">
        <v>229</v>
      </c>
      <c r="U1722">
        <v>0</v>
      </c>
      <c r="V1722">
        <v>0</v>
      </c>
    </row>
    <row r="1723" spans="1:22">
      <c r="A1723">
        <v>12360</v>
      </c>
      <c r="B1723" t="s">
        <v>689</v>
      </c>
      <c r="C1723" t="s">
        <v>234</v>
      </c>
      <c r="D1723" t="s">
        <v>2666</v>
      </c>
      <c r="E1723">
        <v>1</v>
      </c>
      <c r="F1723" t="s">
        <v>144</v>
      </c>
      <c r="G1723" t="s">
        <v>73</v>
      </c>
      <c r="H1723">
        <v>5061814</v>
      </c>
      <c r="I1723" t="s">
        <v>3680</v>
      </c>
      <c r="J1723">
        <v>25280</v>
      </c>
      <c r="K1723">
        <v>31600</v>
      </c>
      <c r="L1723">
        <v>25280</v>
      </c>
      <c r="M1723">
        <v>22809.188600000001</v>
      </c>
      <c r="N1723">
        <v>18247.350880000002</v>
      </c>
      <c r="O1723">
        <v>80</v>
      </c>
      <c r="P1723">
        <v>0</v>
      </c>
      <c r="Q1723" t="s">
        <v>75</v>
      </c>
      <c r="R1723" t="s">
        <v>3741</v>
      </c>
      <c r="S1723" t="s">
        <v>88</v>
      </c>
      <c r="T1723" t="s">
        <v>235</v>
      </c>
      <c r="U1723">
        <v>0</v>
      </c>
      <c r="V1723">
        <v>0</v>
      </c>
    </row>
    <row r="1724" spans="1:22">
      <c r="A1724">
        <v>12360</v>
      </c>
      <c r="B1724" t="s">
        <v>685</v>
      </c>
      <c r="C1724" t="s">
        <v>686</v>
      </c>
      <c r="D1724" t="s">
        <v>2666</v>
      </c>
      <c r="E1724">
        <v>2</v>
      </c>
      <c r="F1724" t="s">
        <v>144</v>
      </c>
      <c r="G1724" t="s">
        <v>73</v>
      </c>
      <c r="H1724">
        <v>5061814</v>
      </c>
      <c r="I1724" t="s">
        <v>3680</v>
      </c>
      <c r="J1724">
        <v>45200</v>
      </c>
      <c r="K1724">
        <v>22600</v>
      </c>
      <c r="L1724">
        <v>45200</v>
      </c>
      <c r="M1724">
        <v>16032.476199999999</v>
      </c>
      <c r="N1724">
        <v>32064.952399999998</v>
      </c>
      <c r="O1724">
        <v>100</v>
      </c>
      <c r="P1724">
        <v>0</v>
      </c>
      <c r="Q1724" t="s">
        <v>75</v>
      </c>
      <c r="R1724" t="s">
        <v>3741</v>
      </c>
      <c r="S1724" t="s">
        <v>88</v>
      </c>
      <c r="T1724" t="s">
        <v>85</v>
      </c>
      <c r="U1724">
        <v>0</v>
      </c>
      <c r="V1724">
        <v>0</v>
      </c>
    </row>
    <row r="1725" spans="1:22">
      <c r="A1725">
        <v>12360</v>
      </c>
      <c r="B1725" t="s">
        <v>3742</v>
      </c>
      <c r="C1725" t="s">
        <v>3743</v>
      </c>
      <c r="D1725" t="s">
        <v>2666</v>
      </c>
      <c r="E1725">
        <v>2</v>
      </c>
      <c r="F1725" t="s">
        <v>87</v>
      </c>
      <c r="G1725" t="s">
        <v>73</v>
      </c>
      <c r="H1725">
        <v>5061811</v>
      </c>
      <c r="I1725" t="s">
        <v>3680</v>
      </c>
      <c r="J1725">
        <v>1740000</v>
      </c>
      <c r="K1725">
        <v>870000</v>
      </c>
      <c r="L1725">
        <v>887400</v>
      </c>
      <c r="M1725">
        <v>417790</v>
      </c>
      <c r="N1725">
        <v>835580</v>
      </c>
      <c r="O1725">
        <v>100</v>
      </c>
      <c r="P1725">
        <v>49</v>
      </c>
      <c r="Q1725" t="s">
        <v>75</v>
      </c>
      <c r="R1725" t="s">
        <v>3741</v>
      </c>
      <c r="S1725" t="s">
        <v>88</v>
      </c>
      <c r="T1725" t="s">
        <v>930</v>
      </c>
      <c r="U1725">
        <v>0</v>
      </c>
      <c r="V1725">
        <v>0</v>
      </c>
    </row>
    <row r="1726" spans="1:22">
      <c r="A1726">
        <v>12430</v>
      </c>
      <c r="B1726" t="s">
        <v>3683</v>
      </c>
      <c r="C1726" t="s">
        <v>1827</v>
      </c>
      <c r="D1726" t="s">
        <v>2810</v>
      </c>
      <c r="E1726">
        <v>1</v>
      </c>
      <c r="F1726" t="s">
        <v>72</v>
      </c>
      <c r="G1726" t="s">
        <v>73</v>
      </c>
      <c r="H1726">
        <v>5061788</v>
      </c>
      <c r="I1726" t="s">
        <v>3680</v>
      </c>
      <c r="J1726">
        <v>224000</v>
      </c>
      <c r="K1726">
        <v>224000</v>
      </c>
      <c r="L1726">
        <v>176960</v>
      </c>
      <c r="M1726">
        <v>159040</v>
      </c>
      <c r="N1726">
        <v>159040</v>
      </c>
      <c r="O1726">
        <v>100</v>
      </c>
      <c r="P1726">
        <v>21</v>
      </c>
      <c r="Q1726" t="s">
        <v>75</v>
      </c>
      <c r="R1726" t="s">
        <v>3672</v>
      </c>
      <c r="S1726" t="s">
        <v>88</v>
      </c>
      <c r="T1726" t="s">
        <v>1830</v>
      </c>
      <c r="U1726">
        <v>0</v>
      </c>
      <c r="V1726">
        <v>0</v>
      </c>
    </row>
    <row r="1727" spans="1:22">
      <c r="A1727">
        <v>12430</v>
      </c>
      <c r="B1727" t="s">
        <v>819</v>
      </c>
      <c r="C1727" t="s">
        <v>450</v>
      </c>
      <c r="D1727" t="s">
        <v>2810</v>
      </c>
      <c r="E1727">
        <v>2</v>
      </c>
      <c r="F1727" t="s">
        <v>72</v>
      </c>
      <c r="G1727" t="s">
        <v>73</v>
      </c>
      <c r="H1727">
        <v>5061788</v>
      </c>
      <c r="I1727" t="s">
        <v>3680</v>
      </c>
      <c r="J1727">
        <v>64600</v>
      </c>
      <c r="K1727">
        <v>32300</v>
      </c>
      <c r="L1727">
        <v>51034</v>
      </c>
      <c r="M1727">
        <v>22900.4584</v>
      </c>
      <c r="N1727">
        <v>45800.916799999999</v>
      </c>
      <c r="O1727">
        <v>100</v>
      </c>
      <c r="P1727">
        <v>21</v>
      </c>
      <c r="Q1727" t="s">
        <v>75</v>
      </c>
      <c r="R1727" t="s">
        <v>3672</v>
      </c>
      <c r="S1727" t="s">
        <v>88</v>
      </c>
      <c r="T1727" t="s">
        <v>85</v>
      </c>
      <c r="U1727">
        <v>0</v>
      </c>
      <c r="V1727">
        <v>0</v>
      </c>
    </row>
    <row r="1728" spans="1:22">
      <c r="A1728">
        <v>12430</v>
      </c>
      <c r="B1728" t="s">
        <v>814</v>
      </c>
      <c r="C1728" t="s">
        <v>815</v>
      </c>
      <c r="D1728" t="s">
        <v>2810</v>
      </c>
      <c r="E1728">
        <v>2</v>
      </c>
      <c r="F1728" t="s">
        <v>72</v>
      </c>
      <c r="G1728" t="s">
        <v>73</v>
      </c>
      <c r="H1728">
        <v>5061788</v>
      </c>
      <c r="I1728" t="s">
        <v>3680</v>
      </c>
      <c r="J1728">
        <v>17400</v>
      </c>
      <c r="K1728">
        <v>8700</v>
      </c>
      <c r="L1728">
        <v>13746</v>
      </c>
      <c r="M1728">
        <v>6281.4</v>
      </c>
      <c r="N1728">
        <v>12562.8</v>
      </c>
      <c r="O1728">
        <v>100</v>
      </c>
      <c r="P1728">
        <v>21</v>
      </c>
      <c r="Q1728" t="s">
        <v>75</v>
      </c>
      <c r="R1728" t="s">
        <v>3672</v>
      </c>
      <c r="S1728" t="s">
        <v>88</v>
      </c>
      <c r="T1728" t="s">
        <v>447</v>
      </c>
      <c r="U1728">
        <v>0</v>
      </c>
      <c r="V1728">
        <v>0</v>
      </c>
    </row>
    <row r="1729" spans="1:22">
      <c r="A1729">
        <v>12446</v>
      </c>
      <c r="B1729" t="s">
        <v>660</v>
      </c>
      <c r="C1729" t="s">
        <v>503</v>
      </c>
      <c r="D1729" t="s">
        <v>3178</v>
      </c>
      <c r="E1729">
        <v>1</v>
      </c>
      <c r="F1729" t="s">
        <v>144</v>
      </c>
      <c r="G1729" t="s">
        <v>73</v>
      </c>
      <c r="H1729">
        <v>5061782</v>
      </c>
      <c r="I1729" t="s">
        <v>3680</v>
      </c>
      <c r="J1729">
        <v>75760</v>
      </c>
      <c r="K1729">
        <v>94700</v>
      </c>
      <c r="L1729">
        <v>75760</v>
      </c>
      <c r="M1729">
        <v>66562.5</v>
      </c>
      <c r="N1729">
        <v>53250</v>
      </c>
      <c r="O1729">
        <v>80</v>
      </c>
      <c r="P1729">
        <v>0</v>
      </c>
      <c r="Q1729" t="s">
        <v>75</v>
      </c>
      <c r="R1729" t="s">
        <v>887</v>
      </c>
      <c r="S1729" t="s">
        <v>525</v>
      </c>
      <c r="T1729" t="s">
        <v>130</v>
      </c>
      <c r="U1729">
        <v>0</v>
      </c>
      <c r="V1729">
        <v>0</v>
      </c>
    </row>
    <row r="1730" spans="1:22">
      <c r="A1730">
        <v>12446</v>
      </c>
      <c r="B1730" t="s">
        <v>108</v>
      </c>
      <c r="C1730" t="s">
        <v>109</v>
      </c>
      <c r="D1730" t="s">
        <v>3178</v>
      </c>
      <c r="E1730">
        <v>1</v>
      </c>
      <c r="F1730" t="s">
        <v>144</v>
      </c>
      <c r="G1730" t="s">
        <v>73</v>
      </c>
      <c r="H1730">
        <v>5061782</v>
      </c>
      <c r="I1730" t="s">
        <v>3680</v>
      </c>
      <c r="J1730">
        <v>31920</v>
      </c>
      <c r="K1730">
        <v>39900</v>
      </c>
      <c r="L1730">
        <v>31920</v>
      </c>
      <c r="M1730">
        <v>25378.870299999999</v>
      </c>
      <c r="N1730">
        <v>20303.096239999999</v>
      </c>
      <c r="O1730">
        <v>80</v>
      </c>
      <c r="P1730">
        <v>0</v>
      </c>
      <c r="Q1730" t="s">
        <v>75</v>
      </c>
      <c r="R1730" t="s">
        <v>887</v>
      </c>
      <c r="S1730" t="s">
        <v>525</v>
      </c>
      <c r="T1730" t="s">
        <v>110</v>
      </c>
      <c r="U1730">
        <v>0</v>
      </c>
      <c r="V1730">
        <v>0</v>
      </c>
    </row>
    <row r="1731" spans="1:22">
      <c r="A1731">
        <v>12446</v>
      </c>
      <c r="B1731" t="s">
        <v>3642</v>
      </c>
      <c r="C1731" t="s">
        <v>218</v>
      </c>
      <c r="D1731" t="s">
        <v>3178</v>
      </c>
      <c r="E1731">
        <v>1</v>
      </c>
      <c r="F1731" t="s">
        <v>144</v>
      </c>
      <c r="G1731" t="s">
        <v>73</v>
      </c>
      <c r="H1731">
        <v>5061782</v>
      </c>
      <c r="I1731" t="s">
        <v>3680</v>
      </c>
      <c r="J1731">
        <v>76160</v>
      </c>
      <c r="K1731">
        <v>95200</v>
      </c>
      <c r="L1731">
        <v>76160</v>
      </c>
      <c r="M1731">
        <v>59392</v>
      </c>
      <c r="N1731">
        <v>47513.599999999999</v>
      </c>
      <c r="O1731">
        <v>80</v>
      </c>
      <c r="P1731">
        <v>0</v>
      </c>
      <c r="Q1731" t="s">
        <v>75</v>
      </c>
      <c r="R1731" t="s">
        <v>887</v>
      </c>
      <c r="S1731" t="s">
        <v>525</v>
      </c>
      <c r="T1731" t="s">
        <v>219</v>
      </c>
      <c r="U1731">
        <v>0</v>
      </c>
      <c r="V1731">
        <v>0</v>
      </c>
    </row>
    <row r="1732" spans="1:22">
      <c r="A1732">
        <v>12474</v>
      </c>
      <c r="B1732" t="s">
        <v>3684</v>
      </c>
      <c r="C1732" t="s">
        <v>82</v>
      </c>
      <c r="D1732" t="s">
        <v>2870</v>
      </c>
      <c r="E1732">
        <v>1</v>
      </c>
      <c r="F1732" t="s">
        <v>72</v>
      </c>
      <c r="G1732" t="s">
        <v>73</v>
      </c>
      <c r="H1732">
        <v>5061784</v>
      </c>
      <c r="I1732" t="s">
        <v>3680</v>
      </c>
      <c r="J1732">
        <v>661000</v>
      </c>
      <c r="K1732">
        <v>661000</v>
      </c>
      <c r="L1732">
        <v>535410</v>
      </c>
      <c r="M1732">
        <v>482530</v>
      </c>
      <c r="N1732">
        <v>482530</v>
      </c>
      <c r="O1732">
        <v>100</v>
      </c>
      <c r="P1732">
        <v>19</v>
      </c>
      <c r="Q1732" t="s">
        <v>75</v>
      </c>
      <c r="R1732" t="s">
        <v>2790</v>
      </c>
      <c r="S1732" t="s">
        <v>88</v>
      </c>
      <c r="T1732" t="s">
        <v>723</v>
      </c>
      <c r="U1732">
        <v>0</v>
      </c>
      <c r="V1732">
        <v>0</v>
      </c>
    </row>
    <row r="1733" spans="1:22">
      <c r="A1733">
        <v>12285</v>
      </c>
      <c r="B1733" t="s">
        <v>1114</v>
      </c>
      <c r="C1733" t="s">
        <v>140</v>
      </c>
      <c r="D1733" t="s">
        <v>2610</v>
      </c>
      <c r="E1733">
        <v>1</v>
      </c>
      <c r="F1733" t="s">
        <v>72</v>
      </c>
      <c r="G1733" t="s">
        <v>73</v>
      </c>
      <c r="H1733">
        <v>5061787</v>
      </c>
      <c r="I1733" t="s">
        <v>3680</v>
      </c>
      <c r="J1733">
        <v>24900</v>
      </c>
      <c r="K1733">
        <v>24900</v>
      </c>
      <c r="L1733">
        <v>19671</v>
      </c>
      <c r="M1733">
        <v>17679</v>
      </c>
      <c r="N1733">
        <v>17679</v>
      </c>
      <c r="O1733">
        <v>100</v>
      </c>
      <c r="P1733">
        <v>21</v>
      </c>
      <c r="Q1733" t="s">
        <v>75</v>
      </c>
      <c r="R1733" t="s">
        <v>3682</v>
      </c>
      <c r="S1733" t="s">
        <v>88</v>
      </c>
      <c r="T1733" t="s">
        <v>598</v>
      </c>
      <c r="U1733">
        <v>0</v>
      </c>
      <c r="V1733">
        <v>0</v>
      </c>
    </row>
    <row r="1734" spans="1:22">
      <c r="A1734">
        <v>12501</v>
      </c>
      <c r="B1734" t="s">
        <v>3744</v>
      </c>
      <c r="C1734" t="s">
        <v>3745</v>
      </c>
      <c r="D1734" t="s">
        <v>2870</v>
      </c>
      <c r="E1734">
        <v>1</v>
      </c>
      <c r="F1734" t="s">
        <v>144</v>
      </c>
      <c r="G1734" t="s">
        <v>73</v>
      </c>
      <c r="H1734">
        <v>5061806</v>
      </c>
      <c r="I1734" t="s">
        <v>3680</v>
      </c>
      <c r="J1734">
        <v>767800</v>
      </c>
      <c r="K1734">
        <v>767800</v>
      </c>
      <c r="L1734">
        <v>767800</v>
      </c>
      <c r="M1734">
        <v>547480</v>
      </c>
      <c r="N1734">
        <v>547480</v>
      </c>
      <c r="O1734">
        <v>100</v>
      </c>
      <c r="P1734">
        <v>0</v>
      </c>
      <c r="Q1734" t="s">
        <v>75</v>
      </c>
      <c r="R1734" t="s">
        <v>3746</v>
      </c>
      <c r="S1734" t="s">
        <v>88</v>
      </c>
      <c r="T1734" t="s">
        <v>255</v>
      </c>
      <c r="U1734">
        <v>48200</v>
      </c>
      <c r="V1734">
        <v>48200</v>
      </c>
    </row>
    <row r="1735" spans="1:22">
      <c r="A1735">
        <v>12501</v>
      </c>
      <c r="B1735" t="s">
        <v>3747</v>
      </c>
      <c r="C1735" t="s">
        <v>707</v>
      </c>
      <c r="D1735" t="s">
        <v>2870</v>
      </c>
      <c r="E1735">
        <v>1</v>
      </c>
      <c r="F1735" t="s">
        <v>144</v>
      </c>
      <c r="G1735" t="s">
        <v>73</v>
      </c>
      <c r="H1735">
        <v>5061806</v>
      </c>
      <c r="I1735" t="s">
        <v>3680</v>
      </c>
      <c r="J1735">
        <v>6300</v>
      </c>
      <c r="K1735">
        <v>6300</v>
      </c>
      <c r="L1735">
        <v>6300</v>
      </c>
      <c r="M1735">
        <v>4260</v>
      </c>
      <c r="N1735">
        <v>4260</v>
      </c>
      <c r="O1735">
        <v>100</v>
      </c>
      <c r="P1735">
        <v>0</v>
      </c>
      <c r="Q1735" t="s">
        <v>75</v>
      </c>
      <c r="R1735" t="s">
        <v>3746</v>
      </c>
      <c r="S1735" t="s">
        <v>88</v>
      </c>
      <c r="T1735" t="s">
        <v>3582</v>
      </c>
      <c r="U1735">
        <v>0</v>
      </c>
      <c r="V1735">
        <v>0</v>
      </c>
    </row>
    <row r="1736" spans="1:22">
      <c r="A1736">
        <v>12501</v>
      </c>
      <c r="B1736" t="s">
        <v>3748</v>
      </c>
      <c r="C1736" t="s">
        <v>781</v>
      </c>
      <c r="D1736" t="s">
        <v>2870</v>
      </c>
      <c r="E1736">
        <v>1</v>
      </c>
      <c r="F1736" t="s">
        <v>144</v>
      </c>
      <c r="G1736" t="s">
        <v>73</v>
      </c>
      <c r="H1736">
        <v>5061806</v>
      </c>
      <c r="I1736" t="s">
        <v>3680</v>
      </c>
      <c r="J1736">
        <v>37400</v>
      </c>
      <c r="K1736">
        <v>37400</v>
      </c>
      <c r="L1736">
        <v>37400</v>
      </c>
      <c r="M1736">
        <v>26696</v>
      </c>
      <c r="N1736">
        <v>26696</v>
      </c>
      <c r="O1736">
        <v>100</v>
      </c>
      <c r="P1736">
        <v>0</v>
      </c>
      <c r="Q1736" t="s">
        <v>75</v>
      </c>
      <c r="R1736" t="s">
        <v>3746</v>
      </c>
      <c r="S1736" t="s">
        <v>88</v>
      </c>
      <c r="T1736" t="s">
        <v>455</v>
      </c>
      <c r="U1736">
        <v>0</v>
      </c>
      <c r="V1736">
        <v>0</v>
      </c>
    </row>
    <row r="1737" spans="1:22">
      <c r="A1737">
        <v>12501</v>
      </c>
      <c r="B1737" t="s">
        <v>3749</v>
      </c>
      <c r="C1737" t="s">
        <v>3596</v>
      </c>
      <c r="D1737" t="s">
        <v>2870</v>
      </c>
      <c r="E1737">
        <v>1</v>
      </c>
      <c r="F1737" t="s">
        <v>144</v>
      </c>
      <c r="G1737" t="s">
        <v>73</v>
      </c>
      <c r="H1737">
        <v>5061806</v>
      </c>
      <c r="I1737" t="s">
        <v>3680</v>
      </c>
      <c r="J1737">
        <v>6900</v>
      </c>
      <c r="K1737">
        <v>6900</v>
      </c>
      <c r="L1737">
        <v>6900</v>
      </c>
      <c r="M1737">
        <v>4358</v>
      </c>
      <c r="N1737">
        <v>4358</v>
      </c>
      <c r="O1737">
        <v>100</v>
      </c>
      <c r="P1737">
        <v>0</v>
      </c>
      <c r="Q1737" t="s">
        <v>75</v>
      </c>
      <c r="R1737" t="s">
        <v>3746</v>
      </c>
      <c r="S1737" t="s">
        <v>88</v>
      </c>
      <c r="T1737" t="s">
        <v>436</v>
      </c>
      <c r="U1737">
        <v>0</v>
      </c>
      <c r="V1737">
        <v>0</v>
      </c>
    </row>
    <row r="1738" spans="1:22">
      <c r="A1738">
        <v>12501</v>
      </c>
      <c r="B1738" t="s">
        <v>3750</v>
      </c>
      <c r="C1738" t="s">
        <v>286</v>
      </c>
      <c r="D1738" t="s">
        <v>2870</v>
      </c>
      <c r="E1738">
        <v>2</v>
      </c>
      <c r="F1738" t="s">
        <v>144</v>
      </c>
      <c r="G1738" t="s">
        <v>73</v>
      </c>
      <c r="H1738">
        <v>5061806</v>
      </c>
      <c r="I1738" t="s">
        <v>3680</v>
      </c>
      <c r="J1738">
        <v>7400</v>
      </c>
      <c r="K1738">
        <v>3700</v>
      </c>
      <c r="L1738">
        <v>7400</v>
      </c>
      <c r="M1738">
        <v>2130</v>
      </c>
      <c r="N1738">
        <v>4260</v>
      </c>
      <c r="O1738">
        <v>100</v>
      </c>
      <c r="P1738">
        <v>0</v>
      </c>
      <c r="Q1738" t="s">
        <v>75</v>
      </c>
      <c r="R1738" t="s">
        <v>3746</v>
      </c>
      <c r="S1738" t="s">
        <v>88</v>
      </c>
      <c r="T1738" t="s">
        <v>85</v>
      </c>
      <c r="U1738">
        <v>0</v>
      </c>
      <c r="V1738">
        <v>0</v>
      </c>
    </row>
    <row r="1739" spans="1:22">
      <c r="A1739">
        <v>12501</v>
      </c>
      <c r="B1739" t="s">
        <v>3751</v>
      </c>
      <c r="C1739" t="s">
        <v>2360</v>
      </c>
      <c r="D1739" t="s">
        <v>2870</v>
      </c>
      <c r="E1739">
        <v>1</v>
      </c>
      <c r="F1739" t="s">
        <v>144</v>
      </c>
      <c r="G1739" t="s">
        <v>73</v>
      </c>
      <c r="H1739">
        <v>5061806</v>
      </c>
      <c r="I1739" t="s">
        <v>3680</v>
      </c>
      <c r="J1739">
        <v>19100</v>
      </c>
      <c r="K1739">
        <v>19100</v>
      </c>
      <c r="L1739">
        <v>19100</v>
      </c>
      <c r="M1739">
        <v>12638</v>
      </c>
      <c r="N1739">
        <v>12638</v>
      </c>
      <c r="O1739">
        <v>100</v>
      </c>
      <c r="P1739">
        <v>0</v>
      </c>
      <c r="Q1739" t="s">
        <v>75</v>
      </c>
      <c r="R1739" t="s">
        <v>3746</v>
      </c>
      <c r="S1739" t="s">
        <v>88</v>
      </c>
      <c r="T1739" t="s">
        <v>1116</v>
      </c>
      <c r="U1739">
        <v>0</v>
      </c>
      <c r="V1739">
        <v>0</v>
      </c>
    </row>
    <row r="1740" spans="1:22">
      <c r="A1740">
        <v>12614</v>
      </c>
      <c r="B1740" t="s">
        <v>142</v>
      </c>
      <c r="C1740" t="s">
        <v>143</v>
      </c>
      <c r="D1740" t="s">
        <v>3567</v>
      </c>
      <c r="E1740">
        <v>3</v>
      </c>
      <c r="F1740" t="s">
        <v>144</v>
      </c>
      <c r="G1740" t="s">
        <v>73</v>
      </c>
      <c r="H1740">
        <v>5061820</v>
      </c>
      <c r="I1740" t="s">
        <v>3680</v>
      </c>
      <c r="J1740">
        <v>435000</v>
      </c>
      <c r="K1740">
        <v>145000</v>
      </c>
      <c r="L1740">
        <v>435000</v>
      </c>
      <c r="M1740">
        <v>102872.64629999999</v>
      </c>
      <c r="N1740">
        <v>308617.93890000001</v>
      </c>
      <c r="O1740">
        <v>100</v>
      </c>
      <c r="P1740">
        <v>0</v>
      </c>
      <c r="Q1740" t="s">
        <v>75</v>
      </c>
      <c r="R1740" t="s">
        <v>3752</v>
      </c>
      <c r="S1740" t="s">
        <v>76</v>
      </c>
      <c r="T1740" t="s">
        <v>146</v>
      </c>
      <c r="U1740">
        <v>0</v>
      </c>
      <c r="V1740">
        <v>0</v>
      </c>
    </row>
    <row r="1741" spans="1:22">
      <c r="A1741">
        <v>12430</v>
      </c>
      <c r="B1741" t="s">
        <v>2673</v>
      </c>
      <c r="C1741" t="s">
        <v>2540</v>
      </c>
      <c r="D1741" t="s">
        <v>2810</v>
      </c>
      <c r="E1741">
        <v>1</v>
      </c>
      <c r="F1741" t="s">
        <v>72</v>
      </c>
      <c r="G1741" t="s">
        <v>73</v>
      </c>
      <c r="H1741">
        <v>5061788</v>
      </c>
      <c r="I1741" t="s">
        <v>3680</v>
      </c>
      <c r="J1741">
        <v>177000</v>
      </c>
      <c r="K1741">
        <v>177000</v>
      </c>
      <c r="L1741">
        <v>139830</v>
      </c>
      <c r="M1741">
        <v>125670</v>
      </c>
      <c r="N1741">
        <v>125670</v>
      </c>
      <c r="O1741">
        <v>100</v>
      </c>
      <c r="P1741">
        <v>21</v>
      </c>
      <c r="Q1741" t="s">
        <v>75</v>
      </c>
      <c r="R1741" t="s">
        <v>3672</v>
      </c>
      <c r="S1741" t="s">
        <v>88</v>
      </c>
      <c r="T1741" t="s">
        <v>1830</v>
      </c>
      <c r="U1741">
        <v>0</v>
      </c>
      <c r="V1741">
        <v>0</v>
      </c>
    </row>
    <row r="1742" spans="1:22">
      <c r="A1742">
        <v>12430</v>
      </c>
      <c r="B1742" t="s">
        <v>3685</v>
      </c>
      <c r="C1742" t="s">
        <v>1827</v>
      </c>
      <c r="D1742" t="s">
        <v>2810</v>
      </c>
      <c r="E1742">
        <v>1</v>
      </c>
      <c r="F1742" t="s">
        <v>72</v>
      </c>
      <c r="G1742" t="s">
        <v>73</v>
      </c>
      <c r="H1742">
        <v>5061788</v>
      </c>
      <c r="I1742" t="s">
        <v>3680</v>
      </c>
      <c r="J1742">
        <v>224000</v>
      </c>
      <c r="K1742">
        <v>224000</v>
      </c>
      <c r="L1742">
        <v>181440</v>
      </c>
      <c r="M1742">
        <v>163520</v>
      </c>
      <c r="N1742">
        <v>163520</v>
      </c>
      <c r="O1742">
        <v>100</v>
      </c>
      <c r="P1742">
        <v>19</v>
      </c>
      <c r="Q1742" t="s">
        <v>75</v>
      </c>
      <c r="R1742" t="s">
        <v>3672</v>
      </c>
      <c r="S1742" t="s">
        <v>88</v>
      </c>
      <c r="T1742" t="s">
        <v>1830</v>
      </c>
      <c r="U1742">
        <v>0</v>
      </c>
      <c r="V1742">
        <v>0</v>
      </c>
    </row>
    <row r="1743" spans="1:22">
      <c r="A1743">
        <v>12430</v>
      </c>
      <c r="B1743" t="s">
        <v>596</v>
      </c>
      <c r="C1743" t="s">
        <v>597</v>
      </c>
      <c r="D1743" t="s">
        <v>2810</v>
      </c>
      <c r="E1743">
        <v>1</v>
      </c>
      <c r="F1743" t="s">
        <v>72</v>
      </c>
      <c r="G1743" t="s">
        <v>73</v>
      </c>
      <c r="H1743">
        <v>5061788</v>
      </c>
      <c r="I1743" t="s">
        <v>3680</v>
      </c>
      <c r="J1743">
        <v>42600</v>
      </c>
      <c r="K1743">
        <v>42600</v>
      </c>
      <c r="L1743">
        <v>33654</v>
      </c>
      <c r="M1743">
        <v>30246</v>
      </c>
      <c r="N1743">
        <v>30246</v>
      </c>
      <c r="O1743">
        <v>100</v>
      </c>
      <c r="P1743">
        <v>21</v>
      </c>
      <c r="Q1743" t="s">
        <v>75</v>
      </c>
      <c r="R1743" t="s">
        <v>3672</v>
      </c>
      <c r="S1743" t="s">
        <v>88</v>
      </c>
      <c r="T1743" t="s">
        <v>598</v>
      </c>
      <c r="U1743">
        <v>0</v>
      </c>
      <c r="V1743">
        <v>0</v>
      </c>
    </row>
    <row r="1744" spans="1:22">
      <c r="A1744">
        <v>12430</v>
      </c>
      <c r="B1744" t="s">
        <v>600</v>
      </c>
      <c r="C1744" t="s">
        <v>597</v>
      </c>
      <c r="D1744" t="s">
        <v>2810</v>
      </c>
      <c r="E1744">
        <v>1</v>
      </c>
      <c r="F1744" t="s">
        <v>72</v>
      </c>
      <c r="G1744" t="s">
        <v>73</v>
      </c>
      <c r="H1744">
        <v>5061788</v>
      </c>
      <c r="I1744" t="s">
        <v>3680</v>
      </c>
      <c r="J1744">
        <v>39600</v>
      </c>
      <c r="K1744">
        <v>39600</v>
      </c>
      <c r="L1744">
        <v>31284</v>
      </c>
      <c r="M1744">
        <v>28116</v>
      </c>
      <c r="N1744">
        <v>28116</v>
      </c>
      <c r="O1744">
        <v>100</v>
      </c>
      <c r="P1744">
        <v>21</v>
      </c>
      <c r="Q1744" t="s">
        <v>75</v>
      </c>
      <c r="R1744" t="s">
        <v>3672</v>
      </c>
      <c r="S1744" t="s">
        <v>88</v>
      </c>
      <c r="T1744" t="s">
        <v>598</v>
      </c>
      <c r="U1744">
        <v>0</v>
      </c>
      <c r="V1744">
        <v>0</v>
      </c>
    </row>
    <row r="1745" spans="1:22">
      <c r="A1745">
        <v>12430</v>
      </c>
      <c r="B1745" t="s">
        <v>599</v>
      </c>
      <c r="C1745" t="s">
        <v>467</v>
      </c>
      <c r="D1745" t="s">
        <v>2810</v>
      </c>
      <c r="E1745">
        <v>1</v>
      </c>
      <c r="F1745" t="s">
        <v>72</v>
      </c>
      <c r="G1745" t="s">
        <v>73</v>
      </c>
      <c r="H1745">
        <v>5061788</v>
      </c>
      <c r="I1745" t="s">
        <v>3680</v>
      </c>
      <c r="J1745">
        <v>19800</v>
      </c>
      <c r="K1745">
        <v>19800</v>
      </c>
      <c r="L1745">
        <v>15048</v>
      </c>
      <c r="M1745">
        <v>13464</v>
      </c>
      <c r="N1745">
        <v>13464</v>
      </c>
      <c r="O1745">
        <v>100</v>
      </c>
      <c r="P1745">
        <v>24</v>
      </c>
      <c r="Q1745" t="s">
        <v>75</v>
      </c>
      <c r="R1745" t="s">
        <v>3672</v>
      </c>
      <c r="S1745" t="s">
        <v>88</v>
      </c>
      <c r="T1745" t="s">
        <v>436</v>
      </c>
      <c r="U1745">
        <v>0</v>
      </c>
      <c r="V1745">
        <v>0</v>
      </c>
    </row>
    <row r="1746" spans="1:22">
      <c r="A1746">
        <v>12430</v>
      </c>
      <c r="B1746" t="s">
        <v>3686</v>
      </c>
      <c r="C1746" t="s">
        <v>1164</v>
      </c>
      <c r="D1746" t="s">
        <v>2810</v>
      </c>
      <c r="E1746">
        <v>1</v>
      </c>
      <c r="F1746" t="s">
        <v>72</v>
      </c>
      <c r="G1746" t="s">
        <v>73</v>
      </c>
      <c r="H1746">
        <v>5061788</v>
      </c>
      <c r="I1746" t="s">
        <v>3680</v>
      </c>
      <c r="J1746">
        <v>5200</v>
      </c>
      <c r="K1746">
        <v>5200</v>
      </c>
      <c r="L1746">
        <v>4108</v>
      </c>
      <c r="M1746">
        <v>3692</v>
      </c>
      <c r="N1746">
        <v>3692</v>
      </c>
      <c r="O1746">
        <v>100</v>
      </c>
      <c r="P1746">
        <v>21</v>
      </c>
      <c r="Q1746" t="s">
        <v>75</v>
      </c>
      <c r="R1746" t="s">
        <v>3672</v>
      </c>
      <c r="S1746" t="s">
        <v>88</v>
      </c>
      <c r="T1746" t="s">
        <v>532</v>
      </c>
      <c r="U1746">
        <v>0</v>
      </c>
      <c r="V1746">
        <v>0</v>
      </c>
    </row>
    <row r="1747" spans="1:22">
      <c r="A1747">
        <v>12501</v>
      </c>
      <c r="B1747" t="s">
        <v>3753</v>
      </c>
      <c r="C1747" t="s">
        <v>450</v>
      </c>
      <c r="D1747" t="s">
        <v>2870</v>
      </c>
      <c r="E1747">
        <v>3</v>
      </c>
      <c r="F1747" t="s">
        <v>144</v>
      </c>
      <c r="G1747" t="s">
        <v>73</v>
      </c>
      <c r="H1747">
        <v>5061806</v>
      </c>
      <c r="I1747" t="s">
        <v>3680</v>
      </c>
      <c r="J1747">
        <v>18000</v>
      </c>
      <c r="K1747">
        <v>6000</v>
      </c>
      <c r="L1747">
        <v>18000</v>
      </c>
      <c r="M1747">
        <v>4192.9777999999997</v>
      </c>
      <c r="N1747">
        <v>12578.9334</v>
      </c>
      <c r="O1747">
        <v>100</v>
      </c>
      <c r="P1747">
        <v>0</v>
      </c>
      <c r="Q1747" t="s">
        <v>75</v>
      </c>
      <c r="R1747" t="s">
        <v>3746</v>
      </c>
      <c r="S1747" t="s">
        <v>88</v>
      </c>
      <c r="T1747" t="s">
        <v>287</v>
      </c>
      <c r="U1747">
        <v>0</v>
      </c>
      <c r="V1747">
        <v>0</v>
      </c>
    </row>
    <row r="1748" spans="1:22">
      <c r="A1748">
        <v>12501</v>
      </c>
      <c r="B1748" t="s">
        <v>3754</v>
      </c>
      <c r="C1748" t="s">
        <v>2360</v>
      </c>
      <c r="D1748" t="s">
        <v>2870</v>
      </c>
      <c r="E1748">
        <v>1</v>
      </c>
      <c r="F1748" t="s">
        <v>144</v>
      </c>
      <c r="G1748" t="s">
        <v>73</v>
      </c>
      <c r="H1748">
        <v>5061806</v>
      </c>
      <c r="I1748" t="s">
        <v>3680</v>
      </c>
      <c r="J1748">
        <v>6100</v>
      </c>
      <c r="K1748">
        <v>6100</v>
      </c>
      <c r="L1748">
        <v>6100</v>
      </c>
      <c r="M1748">
        <v>4148</v>
      </c>
      <c r="N1748">
        <v>4148</v>
      </c>
      <c r="O1748">
        <v>100</v>
      </c>
      <c r="P1748">
        <v>0</v>
      </c>
      <c r="Q1748" t="s">
        <v>75</v>
      </c>
      <c r="R1748" t="s">
        <v>3746</v>
      </c>
      <c r="S1748" t="s">
        <v>88</v>
      </c>
      <c r="T1748" t="s">
        <v>436</v>
      </c>
      <c r="U1748">
        <v>0</v>
      </c>
      <c r="V1748">
        <v>0</v>
      </c>
    </row>
    <row r="1749" spans="1:22">
      <c r="A1749">
        <v>12501</v>
      </c>
      <c r="B1749" t="s">
        <v>3755</v>
      </c>
      <c r="C1749" t="s">
        <v>140</v>
      </c>
      <c r="D1749" t="s">
        <v>2870</v>
      </c>
      <c r="E1749">
        <v>1</v>
      </c>
      <c r="F1749" t="s">
        <v>144</v>
      </c>
      <c r="G1749" t="s">
        <v>73</v>
      </c>
      <c r="H1749">
        <v>5061806</v>
      </c>
      <c r="I1749" t="s">
        <v>3680</v>
      </c>
      <c r="J1749">
        <v>5100</v>
      </c>
      <c r="K1749">
        <v>5100</v>
      </c>
      <c r="L1749">
        <v>5100</v>
      </c>
      <c r="M1749">
        <v>3621</v>
      </c>
      <c r="N1749">
        <v>3621</v>
      </c>
      <c r="O1749">
        <v>100</v>
      </c>
      <c r="P1749">
        <v>0</v>
      </c>
      <c r="Q1749" t="s">
        <v>75</v>
      </c>
      <c r="R1749" t="s">
        <v>3746</v>
      </c>
      <c r="S1749" t="s">
        <v>88</v>
      </c>
      <c r="T1749" t="s">
        <v>141</v>
      </c>
      <c r="U1749">
        <v>0</v>
      </c>
      <c r="V1749">
        <v>0</v>
      </c>
    </row>
    <row r="1750" spans="1:22">
      <c r="A1750">
        <v>12501</v>
      </c>
      <c r="B1750" t="s">
        <v>285</v>
      </c>
      <c r="C1750" t="s">
        <v>286</v>
      </c>
      <c r="D1750" t="s">
        <v>2870</v>
      </c>
      <c r="E1750">
        <v>2</v>
      </c>
      <c r="F1750" t="s">
        <v>144</v>
      </c>
      <c r="G1750" t="s">
        <v>73</v>
      </c>
      <c r="H1750">
        <v>5061806</v>
      </c>
      <c r="I1750" t="s">
        <v>3680</v>
      </c>
      <c r="J1750">
        <v>3400</v>
      </c>
      <c r="K1750">
        <v>1700</v>
      </c>
      <c r="L1750">
        <v>3400</v>
      </c>
      <c r="M1750">
        <v>1207</v>
      </c>
      <c r="N1750">
        <v>2414</v>
      </c>
      <c r="O1750">
        <v>100</v>
      </c>
      <c r="P1750">
        <v>0</v>
      </c>
      <c r="Q1750" t="s">
        <v>75</v>
      </c>
      <c r="R1750" t="s">
        <v>3746</v>
      </c>
      <c r="S1750" t="s">
        <v>88</v>
      </c>
      <c r="T1750" t="s">
        <v>287</v>
      </c>
      <c r="U1750">
        <v>0</v>
      </c>
      <c r="V1750">
        <v>0</v>
      </c>
    </row>
    <row r="1751" spans="1:22">
      <c r="A1751">
        <v>12501</v>
      </c>
      <c r="B1751" t="s">
        <v>3756</v>
      </c>
      <c r="C1751" t="s">
        <v>286</v>
      </c>
      <c r="D1751" t="s">
        <v>2870</v>
      </c>
      <c r="E1751">
        <v>1</v>
      </c>
      <c r="F1751" t="s">
        <v>144</v>
      </c>
      <c r="G1751" t="s">
        <v>73</v>
      </c>
      <c r="H1751">
        <v>5061806</v>
      </c>
      <c r="I1751" t="s">
        <v>3680</v>
      </c>
      <c r="J1751">
        <v>3000</v>
      </c>
      <c r="K1751">
        <v>3000</v>
      </c>
      <c r="L1751">
        <v>3000</v>
      </c>
      <c r="M1751">
        <v>2130</v>
      </c>
      <c r="N1751">
        <v>2130</v>
      </c>
      <c r="O1751">
        <v>100</v>
      </c>
      <c r="P1751">
        <v>0</v>
      </c>
      <c r="Q1751" t="s">
        <v>75</v>
      </c>
      <c r="R1751" t="s">
        <v>3746</v>
      </c>
      <c r="S1751" t="s">
        <v>88</v>
      </c>
      <c r="T1751" t="s">
        <v>85</v>
      </c>
      <c r="U1751">
        <v>0</v>
      </c>
      <c r="V1751">
        <v>0</v>
      </c>
    </row>
    <row r="1752" spans="1:22">
      <c r="A1752">
        <v>12446</v>
      </c>
      <c r="B1752" t="s">
        <v>652</v>
      </c>
      <c r="C1752" t="s">
        <v>147</v>
      </c>
      <c r="D1752" t="s">
        <v>3178</v>
      </c>
      <c r="E1752">
        <v>1</v>
      </c>
      <c r="F1752" t="s">
        <v>144</v>
      </c>
      <c r="G1752" t="s">
        <v>73</v>
      </c>
      <c r="H1752">
        <v>5061782</v>
      </c>
      <c r="I1752" t="s">
        <v>3680</v>
      </c>
      <c r="J1752">
        <v>30640</v>
      </c>
      <c r="K1752">
        <v>38300</v>
      </c>
      <c r="L1752">
        <v>30640</v>
      </c>
      <c r="M1752">
        <v>24220.7513</v>
      </c>
      <c r="N1752">
        <v>19376.601040000001</v>
      </c>
      <c r="O1752">
        <v>80</v>
      </c>
      <c r="P1752">
        <v>0</v>
      </c>
      <c r="Q1752" t="s">
        <v>75</v>
      </c>
      <c r="R1752" t="s">
        <v>887</v>
      </c>
      <c r="S1752" t="s">
        <v>525</v>
      </c>
      <c r="T1752" t="s">
        <v>128</v>
      </c>
      <c r="U1752">
        <v>0</v>
      </c>
      <c r="V1752">
        <v>0</v>
      </c>
    </row>
    <row r="1753" spans="1:22">
      <c r="A1753">
        <v>12446</v>
      </c>
      <c r="B1753" t="s">
        <v>134</v>
      </c>
      <c r="C1753" t="s">
        <v>135</v>
      </c>
      <c r="D1753" t="s">
        <v>3178</v>
      </c>
      <c r="E1753">
        <v>6.5</v>
      </c>
      <c r="F1753" t="s">
        <v>144</v>
      </c>
      <c r="G1753" t="s">
        <v>73</v>
      </c>
      <c r="H1753">
        <v>5061782</v>
      </c>
      <c r="I1753" t="s">
        <v>3680</v>
      </c>
      <c r="J1753">
        <v>123240</v>
      </c>
      <c r="K1753">
        <v>23700</v>
      </c>
      <c r="L1753">
        <v>123240</v>
      </c>
      <c r="M1753">
        <v>6974.1772000000001</v>
      </c>
      <c r="N1753">
        <v>36265.721440000001</v>
      </c>
      <c r="O1753">
        <v>80</v>
      </c>
      <c r="P1753">
        <v>0</v>
      </c>
      <c r="Q1753" t="s">
        <v>75</v>
      </c>
      <c r="R1753" t="s">
        <v>887</v>
      </c>
      <c r="S1753" t="s">
        <v>525</v>
      </c>
      <c r="T1753" t="s">
        <v>136</v>
      </c>
      <c r="U1753">
        <v>0</v>
      </c>
      <c r="V1753">
        <v>0</v>
      </c>
    </row>
    <row r="1754" spans="1:22">
      <c r="A1754">
        <v>12966</v>
      </c>
      <c r="B1754" t="s">
        <v>2589</v>
      </c>
      <c r="C1754" t="s">
        <v>100</v>
      </c>
      <c r="D1754" t="s">
        <v>3234</v>
      </c>
      <c r="E1754">
        <v>1</v>
      </c>
      <c r="F1754" t="s">
        <v>102</v>
      </c>
      <c r="G1754" t="s">
        <v>73</v>
      </c>
      <c r="H1754">
        <v>5061785</v>
      </c>
      <c r="I1754" t="s">
        <v>3680</v>
      </c>
      <c r="J1754">
        <v>318000</v>
      </c>
      <c r="K1754">
        <v>318000</v>
      </c>
      <c r="L1754">
        <v>289380</v>
      </c>
      <c r="M1754">
        <v>208817.3112</v>
      </c>
      <c r="N1754">
        <v>208817.3112</v>
      </c>
      <c r="O1754">
        <v>100</v>
      </c>
      <c r="P1754">
        <v>9</v>
      </c>
      <c r="Q1754" t="s">
        <v>75</v>
      </c>
      <c r="R1754" t="s">
        <v>3687</v>
      </c>
      <c r="S1754" t="s">
        <v>88</v>
      </c>
      <c r="T1754" t="s">
        <v>229</v>
      </c>
      <c r="U1754">
        <v>0</v>
      </c>
      <c r="V1754">
        <v>0</v>
      </c>
    </row>
    <row r="1755" spans="1:22">
      <c r="A1755">
        <v>12966</v>
      </c>
      <c r="B1755" t="s">
        <v>1296</v>
      </c>
      <c r="C1755" t="s">
        <v>677</v>
      </c>
      <c r="D1755" t="s">
        <v>3234</v>
      </c>
      <c r="E1755">
        <v>2</v>
      </c>
      <c r="F1755" t="s">
        <v>102</v>
      </c>
      <c r="G1755" t="s">
        <v>73</v>
      </c>
      <c r="H1755">
        <v>5061785</v>
      </c>
      <c r="I1755" t="s">
        <v>3680</v>
      </c>
      <c r="J1755">
        <v>606000</v>
      </c>
      <c r="K1755">
        <v>303000</v>
      </c>
      <c r="L1755">
        <v>551460</v>
      </c>
      <c r="M1755">
        <v>199980</v>
      </c>
      <c r="N1755">
        <v>399960</v>
      </c>
      <c r="O1755">
        <v>100</v>
      </c>
      <c r="P1755">
        <v>9</v>
      </c>
      <c r="Q1755" t="s">
        <v>75</v>
      </c>
      <c r="R1755" t="s">
        <v>3687</v>
      </c>
      <c r="S1755" t="s">
        <v>88</v>
      </c>
      <c r="T1755" t="s">
        <v>245</v>
      </c>
      <c r="U1755">
        <v>0</v>
      </c>
      <c r="V1755">
        <v>0</v>
      </c>
    </row>
    <row r="1756" spans="1:22">
      <c r="A1756">
        <v>12966</v>
      </c>
      <c r="B1756" t="s">
        <v>350</v>
      </c>
      <c r="C1756" t="s">
        <v>100</v>
      </c>
      <c r="D1756" t="s">
        <v>3234</v>
      </c>
      <c r="E1756">
        <v>1</v>
      </c>
      <c r="F1756" t="s">
        <v>102</v>
      </c>
      <c r="G1756" t="s">
        <v>73</v>
      </c>
      <c r="H1756">
        <v>5061785</v>
      </c>
      <c r="I1756" t="s">
        <v>3680</v>
      </c>
      <c r="J1756">
        <v>341000</v>
      </c>
      <c r="K1756">
        <v>341000</v>
      </c>
      <c r="L1756">
        <v>310310</v>
      </c>
      <c r="M1756">
        <v>223945.85860000001</v>
      </c>
      <c r="N1756">
        <v>223945.85860000001</v>
      </c>
      <c r="O1756">
        <v>100</v>
      </c>
      <c r="P1756">
        <v>9</v>
      </c>
      <c r="Q1756" t="s">
        <v>75</v>
      </c>
      <c r="R1756" t="s">
        <v>3687</v>
      </c>
      <c r="S1756" t="s">
        <v>88</v>
      </c>
      <c r="T1756" t="s">
        <v>229</v>
      </c>
      <c r="U1756">
        <v>0</v>
      </c>
      <c r="V1756">
        <v>0</v>
      </c>
    </row>
    <row r="1757" spans="1:22">
      <c r="A1757">
        <v>12966</v>
      </c>
      <c r="B1757" t="s">
        <v>156</v>
      </c>
      <c r="C1757" t="s">
        <v>127</v>
      </c>
      <c r="D1757" t="s">
        <v>3234</v>
      </c>
      <c r="E1757">
        <v>1</v>
      </c>
      <c r="F1757" t="s">
        <v>102</v>
      </c>
      <c r="G1757" t="s">
        <v>73</v>
      </c>
      <c r="H1757">
        <v>5061785</v>
      </c>
      <c r="I1757" t="s">
        <v>3680</v>
      </c>
      <c r="J1757">
        <v>45600</v>
      </c>
      <c r="K1757">
        <v>45600</v>
      </c>
      <c r="L1757">
        <v>41496</v>
      </c>
      <c r="M1757">
        <v>28463.342100000002</v>
      </c>
      <c r="N1757">
        <v>28463.342100000002</v>
      </c>
      <c r="O1757">
        <v>100</v>
      </c>
      <c r="P1757">
        <v>9</v>
      </c>
      <c r="Q1757" t="s">
        <v>75</v>
      </c>
      <c r="R1757" t="s">
        <v>3687</v>
      </c>
      <c r="S1757" t="s">
        <v>88</v>
      </c>
      <c r="T1757" t="s">
        <v>128</v>
      </c>
      <c r="U1757">
        <v>0</v>
      </c>
      <c r="V1757">
        <v>0</v>
      </c>
    </row>
    <row r="1758" spans="1:22">
      <c r="A1758">
        <v>12966</v>
      </c>
      <c r="B1758" t="s">
        <v>124</v>
      </c>
      <c r="C1758" t="s">
        <v>125</v>
      </c>
      <c r="D1758" t="s">
        <v>3234</v>
      </c>
      <c r="E1758">
        <v>1</v>
      </c>
      <c r="F1758" t="s">
        <v>102</v>
      </c>
      <c r="G1758" t="s">
        <v>73</v>
      </c>
      <c r="H1758">
        <v>5061785</v>
      </c>
      <c r="I1758" t="s">
        <v>3680</v>
      </c>
      <c r="J1758">
        <v>19100</v>
      </c>
      <c r="K1758">
        <v>19100</v>
      </c>
      <c r="L1758">
        <v>17381</v>
      </c>
      <c r="M1758">
        <v>13505.280500000001</v>
      </c>
      <c r="N1758">
        <v>13505.280500000001</v>
      </c>
      <c r="O1758">
        <v>100</v>
      </c>
      <c r="P1758">
        <v>9</v>
      </c>
      <c r="Q1758" t="s">
        <v>75</v>
      </c>
      <c r="R1758" t="s">
        <v>3687</v>
      </c>
      <c r="S1758" t="s">
        <v>88</v>
      </c>
      <c r="T1758" t="s">
        <v>85</v>
      </c>
      <c r="U1758">
        <v>0</v>
      </c>
      <c r="V1758">
        <v>0</v>
      </c>
    </row>
    <row r="1759" spans="1:22">
      <c r="A1759">
        <v>12966</v>
      </c>
      <c r="B1759" t="s">
        <v>833</v>
      </c>
      <c r="C1759" t="s">
        <v>127</v>
      </c>
      <c r="D1759" t="s">
        <v>3234</v>
      </c>
      <c r="E1759">
        <v>1</v>
      </c>
      <c r="F1759" t="s">
        <v>102</v>
      </c>
      <c r="G1759" t="s">
        <v>73</v>
      </c>
      <c r="H1759">
        <v>5061785</v>
      </c>
      <c r="I1759" t="s">
        <v>3680</v>
      </c>
      <c r="J1759">
        <v>160000</v>
      </c>
      <c r="K1759">
        <v>160000</v>
      </c>
      <c r="L1759">
        <v>145600</v>
      </c>
      <c r="M1759">
        <v>102265.8028</v>
      </c>
      <c r="N1759">
        <v>102265.8028</v>
      </c>
      <c r="O1759">
        <v>100</v>
      </c>
      <c r="P1759">
        <v>9</v>
      </c>
      <c r="Q1759" t="s">
        <v>75</v>
      </c>
      <c r="R1759" t="s">
        <v>3687</v>
      </c>
      <c r="S1759" t="s">
        <v>88</v>
      </c>
      <c r="T1759" t="s">
        <v>296</v>
      </c>
      <c r="U1759">
        <v>0</v>
      </c>
      <c r="V1759">
        <v>0</v>
      </c>
    </row>
    <row r="1760" spans="1:22">
      <c r="A1760">
        <v>12966</v>
      </c>
      <c r="B1760" t="s">
        <v>297</v>
      </c>
      <c r="C1760" t="s">
        <v>218</v>
      </c>
      <c r="D1760" t="s">
        <v>3234</v>
      </c>
      <c r="E1760">
        <v>1</v>
      </c>
      <c r="F1760" t="s">
        <v>102</v>
      </c>
      <c r="G1760" t="s">
        <v>73</v>
      </c>
      <c r="H1760">
        <v>5061785</v>
      </c>
      <c r="I1760" t="s">
        <v>3680</v>
      </c>
      <c r="J1760">
        <v>118000</v>
      </c>
      <c r="K1760">
        <v>118000</v>
      </c>
      <c r="L1760">
        <v>107380</v>
      </c>
      <c r="M1760">
        <v>74736.947499999995</v>
      </c>
      <c r="N1760">
        <v>74736.947499999995</v>
      </c>
      <c r="O1760">
        <v>100</v>
      </c>
      <c r="P1760">
        <v>9</v>
      </c>
      <c r="Q1760" t="s">
        <v>75</v>
      </c>
      <c r="R1760" t="s">
        <v>3687</v>
      </c>
      <c r="S1760" t="s">
        <v>88</v>
      </c>
      <c r="T1760" t="s">
        <v>219</v>
      </c>
      <c r="U1760">
        <v>0</v>
      </c>
      <c r="V1760">
        <v>0</v>
      </c>
    </row>
    <row r="1761" spans="1:22">
      <c r="A1761">
        <v>12966</v>
      </c>
      <c r="B1761" t="s">
        <v>624</v>
      </c>
      <c r="C1761" t="s">
        <v>625</v>
      </c>
      <c r="D1761" t="s">
        <v>3234</v>
      </c>
      <c r="E1761">
        <v>2</v>
      </c>
      <c r="F1761" t="s">
        <v>102</v>
      </c>
      <c r="G1761" t="s">
        <v>73</v>
      </c>
      <c r="H1761">
        <v>5061785</v>
      </c>
      <c r="I1761" t="s">
        <v>3680</v>
      </c>
      <c r="J1761">
        <v>9600</v>
      </c>
      <c r="K1761">
        <v>4800</v>
      </c>
      <c r="L1761">
        <v>8736</v>
      </c>
      <c r="M1761">
        <v>3659.2782000000002</v>
      </c>
      <c r="N1761">
        <v>7318.5564000000004</v>
      </c>
      <c r="O1761">
        <v>100</v>
      </c>
      <c r="P1761">
        <v>9</v>
      </c>
      <c r="Q1761" t="s">
        <v>75</v>
      </c>
      <c r="R1761" t="s">
        <v>3687</v>
      </c>
      <c r="S1761" t="s">
        <v>88</v>
      </c>
      <c r="T1761" t="s">
        <v>380</v>
      </c>
      <c r="U1761">
        <v>0</v>
      </c>
      <c r="V1761">
        <v>0</v>
      </c>
    </row>
    <row r="1762" spans="1:22">
      <c r="A1762">
        <v>12966</v>
      </c>
      <c r="B1762" t="s">
        <v>624</v>
      </c>
      <c r="C1762" t="s">
        <v>625</v>
      </c>
      <c r="D1762" t="s">
        <v>3234</v>
      </c>
      <c r="E1762">
        <v>2</v>
      </c>
      <c r="F1762" t="s">
        <v>102</v>
      </c>
      <c r="G1762" t="s">
        <v>73</v>
      </c>
      <c r="H1762">
        <v>5061785</v>
      </c>
      <c r="I1762" t="s">
        <v>3680</v>
      </c>
      <c r="J1762">
        <v>9600</v>
      </c>
      <c r="K1762">
        <v>4800</v>
      </c>
      <c r="L1762">
        <v>8736</v>
      </c>
      <c r="M1762">
        <v>3659.2782000000002</v>
      </c>
      <c r="N1762">
        <v>7318.5564000000004</v>
      </c>
      <c r="O1762">
        <v>100</v>
      </c>
      <c r="P1762">
        <v>9</v>
      </c>
      <c r="Q1762" t="s">
        <v>75</v>
      </c>
      <c r="R1762" t="s">
        <v>3687</v>
      </c>
      <c r="S1762" t="s">
        <v>88</v>
      </c>
      <c r="T1762" t="s">
        <v>380</v>
      </c>
      <c r="U1762">
        <v>0</v>
      </c>
      <c r="V1762">
        <v>0</v>
      </c>
    </row>
    <row r="1763" spans="1:22">
      <c r="A1763">
        <v>12966</v>
      </c>
      <c r="B1763" t="s">
        <v>1070</v>
      </c>
      <c r="C1763" t="s">
        <v>354</v>
      </c>
      <c r="D1763" t="s">
        <v>3234</v>
      </c>
      <c r="E1763">
        <v>4</v>
      </c>
      <c r="F1763" t="s">
        <v>102</v>
      </c>
      <c r="G1763" t="s">
        <v>73</v>
      </c>
      <c r="H1763">
        <v>5061785</v>
      </c>
      <c r="I1763" t="s">
        <v>3680</v>
      </c>
      <c r="J1763">
        <v>24800</v>
      </c>
      <c r="K1763">
        <v>6200</v>
      </c>
      <c r="L1763">
        <v>22568</v>
      </c>
      <c r="M1763">
        <v>4389.0909000000001</v>
      </c>
      <c r="N1763">
        <v>17556.363600000001</v>
      </c>
      <c r="O1763">
        <v>100</v>
      </c>
      <c r="P1763">
        <v>9</v>
      </c>
      <c r="Q1763" t="s">
        <v>75</v>
      </c>
      <c r="R1763" t="s">
        <v>3687</v>
      </c>
      <c r="S1763" t="s">
        <v>88</v>
      </c>
      <c r="T1763" t="s">
        <v>287</v>
      </c>
      <c r="U1763">
        <v>0</v>
      </c>
      <c r="V1763">
        <v>0</v>
      </c>
    </row>
    <row r="1764" spans="1:22">
      <c r="A1764">
        <v>12966</v>
      </c>
      <c r="B1764" t="s">
        <v>626</v>
      </c>
      <c r="C1764" t="s">
        <v>354</v>
      </c>
      <c r="D1764" t="s">
        <v>3234</v>
      </c>
      <c r="E1764">
        <v>4</v>
      </c>
      <c r="F1764" t="s">
        <v>102</v>
      </c>
      <c r="G1764" t="s">
        <v>73</v>
      </c>
      <c r="H1764">
        <v>5061785</v>
      </c>
      <c r="I1764" t="s">
        <v>3680</v>
      </c>
      <c r="J1764">
        <v>39200</v>
      </c>
      <c r="K1764">
        <v>9800</v>
      </c>
      <c r="L1764">
        <v>35672</v>
      </c>
      <c r="M1764">
        <v>6946.4777999999997</v>
      </c>
      <c r="N1764">
        <v>27785.911199999999</v>
      </c>
      <c r="O1764">
        <v>100</v>
      </c>
      <c r="P1764">
        <v>9</v>
      </c>
      <c r="Q1764" t="s">
        <v>75</v>
      </c>
      <c r="R1764" t="s">
        <v>3687</v>
      </c>
      <c r="S1764" t="s">
        <v>88</v>
      </c>
      <c r="T1764" t="s">
        <v>627</v>
      </c>
      <c r="U1764">
        <v>0</v>
      </c>
      <c r="V1764">
        <v>0</v>
      </c>
    </row>
    <row r="1765" spans="1:22">
      <c r="A1765">
        <v>12966</v>
      </c>
      <c r="B1765" t="s">
        <v>134</v>
      </c>
      <c r="C1765" t="s">
        <v>135</v>
      </c>
      <c r="D1765" t="s">
        <v>3234</v>
      </c>
      <c r="E1765">
        <v>6</v>
      </c>
      <c r="F1765" t="s">
        <v>102</v>
      </c>
      <c r="G1765" t="s">
        <v>73</v>
      </c>
      <c r="H1765">
        <v>5061785</v>
      </c>
      <c r="I1765" t="s">
        <v>3680</v>
      </c>
      <c r="J1765">
        <v>142200</v>
      </c>
      <c r="K1765">
        <v>23700</v>
      </c>
      <c r="L1765">
        <v>70800</v>
      </c>
      <c r="M1765">
        <v>6986.8074999999999</v>
      </c>
      <c r="N1765">
        <v>41920.845000000001</v>
      </c>
      <c r="O1765">
        <v>100</v>
      </c>
      <c r="P1765">
        <v>0</v>
      </c>
      <c r="Q1765" t="s">
        <v>75</v>
      </c>
      <c r="R1765" t="s">
        <v>3687</v>
      </c>
      <c r="S1765" t="s">
        <v>88</v>
      </c>
      <c r="T1765" t="s">
        <v>136</v>
      </c>
      <c r="U1765">
        <v>0</v>
      </c>
      <c r="V1765">
        <v>0</v>
      </c>
    </row>
    <row r="1766" spans="1:22">
      <c r="A1766">
        <v>12966</v>
      </c>
      <c r="B1766" t="s">
        <v>3688</v>
      </c>
      <c r="C1766" t="s">
        <v>677</v>
      </c>
      <c r="D1766" t="s">
        <v>3234</v>
      </c>
      <c r="E1766">
        <v>2</v>
      </c>
      <c r="F1766" t="s">
        <v>102</v>
      </c>
      <c r="G1766" t="s">
        <v>73</v>
      </c>
      <c r="H1766">
        <v>5061785</v>
      </c>
      <c r="I1766" t="s">
        <v>3680</v>
      </c>
      <c r="J1766">
        <v>634000</v>
      </c>
      <c r="K1766">
        <v>317000</v>
      </c>
      <c r="L1766">
        <v>576940</v>
      </c>
      <c r="M1766">
        <v>209220</v>
      </c>
      <c r="N1766">
        <v>418440</v>
      </c>
      <c r="O1766">
        <v>100</v>
      </c>
      <c r="P1766">
        <v>9</v>
      </c>
      <c r="Q1766" t="s">
        <v>75</v>
      </c>
      <c r="R1766" t="s">
        <v>3687</v>
      </c>
      <c r="S1766" t="s">
        <v>88</v>
      </c>
      <c r="T1766" t="s">
        <v>245</v>
      </c>
      <c r="U1766">
        <v>0</v>
      </c>
      <c r="V1766">
        <v>0</v>
      </c>
    </row>
    <row r="1767" spans="1:22">
      <c r="A1767">
        <v>12966</v>
      </c>
      <c r="B1767" t="s">
        <v>362</v>
      </c>
      <c r="C1767" t="s">
        <v>150</v>
      </c>
      <c r="D1767" t="s">
        <v>3234</v>
      </c>
      <c r="E1767">
        <v>1</v>
      </c>
      <c r="F1767" t="s">
        <v>102</v>
      </c>
      <c r="G1767" t="s">
        <v>73</v>
      </c>
      <c r="H1767">
        <v>5061785</v>
      </c>
      <c r="I1767" t="s">
        <v>3680</v>
      </c>
      <c r="J1767">
        <v>106000</v>
      </c>
      <c r="K1767">
        <v>106000</v>
      </c>
      <c r="L1767">
        <v>96460</v>
      </c>
      <c r="M1767">
        <v>74291.690300000002</v>
      </c>
      <c r="N1767">
        <v>74291.690300000002</v>
      </c>
      <c r="O1767">
        <v>100</v>
      </c>
      <c r="P1767">
        <v>9</v>
      </c>
      <c r="Q1767" t="s">
        <v>75</v>
      </c>
      <c r="R1767" t="s">
        <v>3687</v>
      </c>
      <c r="S1767" t="s">
        <v>88</v>
      </c>
      <c r="T1767" t="s">
        <v>130</v>
      </c>
      <c r="U1767">
        <v>0</v>
      </c>
      <c r="V1767">
        <v>0</v>
      </c>
    </row>
    <row r="1768" spans="1:22">
      <c r="A1768">
        <v>12966</v>
      </c>
      <c r="B1768" t="s">
        <v>352</v>
      </c>
      <c r="C1768" t="s">
        <v>106</v>
      </c>
      <c r="D1768" t="s">
        <v>3234</v>
      </c>
      <c r="E1768">
        <v>1</v>
      </c>
      <c r="F1768" t="s">
        <v>102</v>
      </c>
      <c r="G1768" t="s">
        <v>73</v>
      </c>
      <c r="H1768">
        <v>5061785</v>
      </c>
      <c r="I1768" t="s">
        <v>3680</v>
      </c>
      <c r="J1768">
        <v>48900</v>
      </c>
      <c r="K1768">
        <v>48900</v>
      </c>
      <c r="L1768">
        <v>44499</v>
      </c>
      <c r="M1768">
        <v>31110.231100000001</v>
      </c>
      <c r="N1768">
        <v>31110.231100000001</v>
      </c>
      <c r="O1768">
        <v>100</v>
      </c>
      <c r="P1768">
        <v>9</v>
      </c>
      <c r="Q1768" t="s">
        <v>75</v>
      </c>
      <c r="R1768" t="s">
        <v>3687</v>
      </c>
      <c r="S1768" t="s">
        <v>88</v>
      </c>
      <c r="T1768" t="s">
        <v>130</v>
      </c>
      <c r="U1768">
        <v>0</v>
      </c>
      <c r="V1768">
        <v>0</v>
      </c>
    </row>
    <row r="1769" spans="1:22">
      <c r="A1769">
        <v>12312</v>
      </c>
      <c r="B1769" t="s">
        <v>3689</v>
      </c>
      <c r="C1769" t="s">
        <v>1340</v>
      </c>
      <c r="D1769" t="s">
        <v>3511</v>
      </c>
      <c r="E1769">
        <v>1</v>
      </c>
      <c r="F1769" t="s">
        <v>72</v>
      </c>
      <c r="G1769" t="s">
        <v>73</v>
      </c>
      <c r="H1769">
        <v>5061769</v>
      </c>
      <c r="I1769" t="s">
        <v>3680</v>
      </c>
      <c r="J1769">
        <v>2008000</v>
      </c>
      <c r="K1769">
        <v>2008000</v>
      </c>
      <c r="L1769">
        <v>1345360</v>
      </c>
      <c r="M1769">
        <v>1184720</v>
      </c>
      <c r="N1769">
        <v>1184720</v>
      </c>
      <c r="O1769">
        <v>100</v>
      </c>
      <c r="P1769">
        <v>33</v>
      </c>
      <c r="Q1769" t="s">
        <v>145</v>
      </c>
      <c r="R1769" t="s">
        <v>3690</v>
      </c>
      <c r="S1769" t="s">
        <v>88</v>
      </c>
      <c r="T1769" t="s">
        <v>1343</v>
      </c>
      <c r="U1769">
        <v>0</v>
      </c>
      <c r="V1769">
        <v>0</v>
      </c>
    </row>
    <row r="1770" spans="1:22">
      <c r="A1770">
        <v>12312</v>
      </c>
      <c r="B1770" t="s">
        <v>1810</v>
      </c>
      <c r="C1770" t="s">
        <v>1811</v>
      </c>
      <c r="D1770" t="s">
        <v>3511</v>
      </c>
      <c r="E1770">
        <v>6</v>
      </c>
      <c r="F1770" t="s">
        <v>72</v>
      </c>
      <c r="G1770" t="s">
        <v>73</v>
      </c>
      <c r="H1770">
        <v>5061769</v>
      </c>
      <c r="I1770" t="s">
        <v>3680</v>
      </c>
      <c r="J1770">
        <v>9000</v>
      </c>
      <c r="K1770">
        <v>1500</v>
      </c>
      <c r="L1770">
        <v>9000</v>
      </c>
      <c r="M1770">
        <v>1500</v>
      </c>
      <c r="N1770">
        <v>9000</v>
      </c>
      <c r="O1770">
        <v>100</v>
      </c>
      <c r="P1770">
        <v>0</v>
      </c>
      <c r="Q1770" t="s">
        <v>145</v>
      </c>
      <c r="R1770" t="s">
        <v>3690</v>
      </c>
      <c r="S1770" t="s">
        <v>88</v>
      </c>
      <c r="T1770" t="s">
        <v>646</v>
      </c>
      <c r="U1770">
        <v>0</v>
      </c>
      <c r="V1770">
        <v>0</v>
      </c>
    </row>
    <row r="1771" spans="1:22">
      <c r="A1771">
        <v>12853</v>
      </c>
      <c r="B1771" t="s">
        <v>240</v>
      </c>
      <c r="C1771" t="s">
        <v>150</v>
      </c>
      <c r="D1771" t="s">
        <v>3234</v>
      </c>
      <c r="E1771">
        <v>1</v>
      </c>
      <c r="F1771" t="s">
        <v>102</v>
      </c>
      <c r="G1771" t="s">
        <v>73</v>
      </c>
      <c r="H1771">
        <v>5061786</v>
      </c>
      <c r="I1771" t="s">
        <v>3680</v>
      </c>
      <c r="J1771">
        <v>98900</v>
      </c>
      <c r="K1771">
        <v>98900</v>
      </c>
      <c r="L1771">
        <v>89999</v>
      </c>
      <c r="M1771">
        <v>69922.174499999994</v>
      </c>
      <c r="N1771">
        <v>69922.174499999994</v>
      </c>
      <c r="O1771">
        <v>100</v>
      </c>
      <c r="P1771">
        <v>9</v>
      </c>
      <c r="Q1771" t="s">
        <v>75</v>
      </c>
      <c r="R1771" t="s">
        <v>3691</v>
      </c>
      <c r="S1771" t="s">
        <v>88</v>
      </c>
      <c r="T1771" t="s">
        <v>130</v>
      </c>
      <c r="U1771">
        <v>0</v>
      </c>
      <c r="V1771">
        <v>0</v>
      </c>
    </row>
    <row r="1772" spans="1:22">
      <c r="A1772">
        <v>12430</v>
      </c>
      <c r="B1772" t="s">
        <v>3692</v>
      </c>
      <c r="C1772" t="s">
        <v>1186</v>
      </c>
      <c r="D1772" t="s">
        <v>2810</v>
      </c>
      <c r="E1772">
        <v>1</v>
      </c>
      <c r="F1772" t="s">
        <v>72</v>
      </c>
      <c r="G1772" t="s">
        <v>73</v>
      </c>
      <c r="H1772">
        <v>5061788</v>
      </c>
      <c r="I1772" t="s">
        <v>3680</v>
      </c>
      <c r="J1772">
        <v>106000</v>
      </c>
      <c r="K1772">
        <v>106000</v>
      </c>
      <c r="L1772">
        <v>83740</v>
      </c>
      <c r="M1772">
        <v>83740</v>
      </c>
      <c r="N1772">
        <v>83740</v>
      </c>
      <c r="O1772">
        <v>100</v>
      </c>
      <c r="P1772">
        <v>21</v>
      </c>
      <c r="Q1772" t="s">
        <v>75</v>
      </c>
      <c r="R1772" t="s">
        <v>3672</v>
      </c>
      <c r="S1772" t="s">
        <v>88</v>
      </c>
      <c r="T1772" t="s">
        <v>616</v>
      </c>
      <c r="U1772">
        <v>0</v>
      </c>
      <c r="V1772">
        <v>0</v>
      </c>
    </row>
    <row r="1773" spans="1:22">
      <c r="A1773">
        <v>13007</v>
      </c>
      <c r="B1773" t="s">
        <v>2571</v>
      </c>
      <c r="C1773" t="s">
        <v>2572</v>
      </c>
      <c r="D1773" t="s">
        <v>3267</v>
      </c>
      <c r="E1773">
        <v>1</v>
      </c>
      <c r="F1773" t="s">
        <v>72</v>
      </c>
      <c r="G1773" t="s">
        <v>73</v>
      </c>
      <c r="H1773">
        <v>5061800</v>
      </c>
      <c r="I1773" t="s">
        <v>3680</v>
      </c>
      <c r="J1773">
        <v>1045000</v>
      </c>
      <c r="K1773">
        <v>1045000</v>
      </c>
      <c r="L1773">
        <v>846450</v>
      </c>
      <c r="M1773">
        <v>762850</v>
      </c>
      <c r="N1773">
        <v>762850</v>
      </c>
      <c r="O1773">
        <v>100</v>
      </c>
      <c r="P1773">
        <v>19</v>
      </c>
      <c r="Q1773" t="s">
        <v>75</v>
      </c>
      <c r="R1773" t="s">
        <v>1146</v>
      </c>
      <c r="S1773" t="s">
        <v>88</v>
      </c>
      <c r="T1773" t="s">
        <v>2573</v>
      </c>
      <c r="U1773">
        <v>0</v>
      </c>
      <c r="V1773">
        <v>0</v>
      </c>
    </row>
    <row r="1774" spans="1:22">
      <c r="A1774">
        <v>13030</v>
      </c>
      <c r="B1774" t="s">
        <v>137</v>
      </c>
      <c r="C1774" t="s">
        <v>127</v>
      </c>
      <c r="D1774" t="s">
        <v>3331</v>
      </c>
      <c r="E1774">
        <v>1</v>
      </c>
      <c r="F1774" t="s">
        <v>102</v>
      </c>
      <c r="G1774" t="s">
        <v>73</v>
      </c>
      <c r="H1774">
        <v>5061792</v>
      </c>
      <c r="I1774" t="s">
        <v>3680</v>
      </c>
      <c r="J1774">
        <v>31700</v>
      </c>
      <c r="K1774">
        <v>31700</v>
      </c>
      <c r="L1774">
        <v>28847</v>
      </c>
      <c r="M1774">
        <v>20313.040199999999</v>
      </c>
      <c r="N1774">
        <v>20313.040199999999</v>
      </c>
      <c r="O1774">
        <v>100</v>
      </c>
      <c r="P1774">
        <v>9</v>
      </c>
      <c r="Q1774" t="s">
        <v>75</v>
      </c>
      <c r="R1774" t="s">
        <v>3693</v>
      </c>
      <c r="S1774" t="s">
        <v>88</v>
      </c>
      <c r="T1774" t="s">
        <v>128</v>
      </c>
      <c r="U1774">
        <v>0</v>
      </c>
      <c r="V1774">
        <v>0</v>
      </c>
    </row>
    <row r="1775" spans="1:22">
      <c r="A1775">
        <v>13030</v>
      </c>
      <c r="B1775" t="s">
        <v>139</v>
      </c>
      <c r="C1775" t="s">
        <v>140</v>
      </c>
      <c r="D1775" t="s">
        <v>3331</v>
      </c>
      <c r="E1775">
        <v>1</v>
      </c>
      <c r="F1775" t="s">
        <v>102</v>
      </c>
      <c r="G1775" t="s">
        <v>73</v>
      </c>
      <c r="H1775">
        <v>5061792</v>
      </c>
      <c r="I1775" t="s">
        <v>3680</v>
      </c>
      <c r="J1775">
        <v>2400</v>
      </c>
      <c r="K1775">
        <v>2400</v>
      </c>
      <c r="L1775">
        <v>2184</v>
      </c>
      <c r="M1775">
        <v>1693.5772999999999</v>
      </c>
      <c r="N1775">
        <v>1693.5772999999999</v>
      </c>
      <c r="O1775">
        <v>100</v>
      </c>
      <c r="P1775">
        <v>9</v>
      </c>
      <c r="Q1775" t="s">
        <v>75</v>
      </c>
      <c r="R1775" t="s">
        <v>3693</v>
      </c>
      <c r="S1775" t="s">
        <v>88</v>
      </c>
      <c r="T1775" t="s">
        <v>141</v>
      </c>
      <c r="U1775">
        <v>0</v>
      </c>
      <c r="V1775">
        <v>0</v>
      </c>
    </row>
    <row r="1776" spans="1:22">
      <c r="A1776">
        <v>13030</v>
      </c>
      <c r="B1776" t="s">
        <v>240</v>
      </c>
      <c r="C1776" t="s">
        <v>150</v>
      </c>
      <c r="D1776" t="s">
        <v>3331</v>
      </c>
      <c r="E1776">
        <v>1</v>
      </c>
      <c r="F1776" t="s">
        <v>102</v>
      </c>
      <c r="G1776" t="s">
        <v>73</v>
      </c>
      <c r="H1776">
        <v>5061792</v>
      </c>
      <c r="I1776" t="s">
        <v>3680</v>
      </c>
      <c r="J1776">
        <v>98900</v>
      </c>
      <c r="K1776">
        <v>98900</v>
      </c>
      <c r="L1776">
        <v>89999</v>
      </c>
      <c r="M1776">
        <v>69922.174499999994</v>
      </c>
      <c r="N1776">
        <v>69922.174499999994</v>
      </c>
      <c r="O1776">
        <v>100</v>
      </c>
      <c r="P1776">
        <v>9</v>
      </c>
      <c r="Q1776" t="s">
        <v>75</v>
      </c>
      <c r="R1776" t="s">
        <v>3693</v>
      </c>
      <c r="S1776" t="s">
        <v>88</v>
      </c>
      <c r="T1776" t="s">
        <v>130</v>
      </c>
      <c r="U1776">
        <v>0</v>
      </c>
      <c r="V1776">
        <v>0</v>
      </c>
    </row>
    <row r="1777" spans="1:22">
      <c r="A1777">
        <v>13030</v>
      </c>
      <c r="B1777" t="s">
        <v>305</v>
      </c>
      <c r="C1777" t="s">
        <v>306</v>
      </c>
      <c r="D1777" t="s">
        <v>3331</v>
      </c>
      <c r="E1777">
        <v>5.5</v>
      </c>
      <c r="F1777" t="s">
        <v>102</v>
      </c>
      <c r="G1777" t="s">
        <v>73</v>
      </c>
      <c r="H1777">
        <v>5061792</v>
      </c>
      <c r="I1777" t="s">
        <v>3680</v>
      </c>
      <c r="J1777">
        <v>144650</v>
      </c>
      <c r="K1777">
        <v>26300</v>
      </c>
      <c r="L1777">
        <v>77550</v>
      </c>
      <c r="M1777">
        <v>11299.2546</v>
      </c>
      <c r="N1777">
        <v>62145.900300000001</v>
      </c>
      <c r="O1777">
        <v>100</v>
      </c>
      <c r="P1777">
        <v>0</v>
      </c>
      <c r="Q1777" t="s">
        <v>75</v>
      </c>
      <c r="R1777" t="s">
        <v>3693</v>
      </c>
      <c r="S1777" t="s">
        <v>88</v>
      </c>
      <c r="T1777" t="s">
        <v>136</v>
      </c>
      <c r="U1777">
        <v>0</v>
      </c>
      <c r="V1777">
        <v>0</v>
      </c>
    </row>
    <row r="1778" spans="1:22">
      <c r="A1778">
        <v>13059</v>
      </c>
      <c r="B1778" t="s">
        <v>2173</v>
      </c>
      <c r="C1778" t="s">
        <v>2174</v>
      </c>
      <c r="D1778" t="s">
        <v>3335</v>
      </c>
      <c r="E1778">
        <v>1</v>
      </c>
      <c r="F1778" t="s">
        <v>212</v>
      </c>
      <c r="G1778" t="s">
        <v>73</v>
      </c>
      <c r="H1778">
        <v>5061793</v>
      </c>
      <c r="I1778" t="s">
        <v>3680</v>
      </c>
      <c r="J1778">
        <v>47900</v>
      </c>
      <c r="K1778">
        <v>47900</v>
      </c>
      <c r="L1778">
        <v>43589</v>
      </c>
      <c r="M1778">
        <v>39757</v>
      </c>
      <c r="N1778">
        <v>39757</v>
      </c>
      <c r="O1778">
        <v>100</v>
      </c>
      <c r="P1778">
        <v>9</v>
      </c>
      <c r="Q1778" t="s">
        <v>75</v>
      </c>
      <c r="R1778" t="s">
        <v>2092</v>
      </c>
      <c r="S1778" t="s">
        <v>88</v>
      </c>
      <c r="T1778" t="s">
        <v>2175</v>
      </c>
      <c r="U1778">
        <v>0</v>
      </c>
      <c r="V1778">
        <v>0</v>
      </c>
    </row>
    <row r="1779" spans="1:22">
      <c r="A1779">
        <v>13059</v>
      </c>
      <c r="B1779" t="s">
        <v>1374</v>
      </c>
      <c r="C1779" t="s">
        <v>1375</v>
      </c>
      <c r="D1779" t="s">
        <v>3335</v>
      </c>
      <c r="E1779">
        <v>1</v>
      </c>
      <c r="F1779" t="s">
        <v>212</v>
      </c>
      <c r="G1779" t="s">
        <v>73</v>
      </c>
      <c r="H1779">
        <v>5061793</v>
      </c>
      <c r="I1779" t="s">
        <v>3680</v>
      </c>
      <c r="J1779">
        <v>3800</v>
      </c>
      <c r="K1779">
        <v>3800</v>
      </c>
      <c r="L1779">
        <v>3002</v>
      </c>
      <c r="M1779">
        <v>2595.5149999999999</v>
      </c>
      <c r="N1779">
        <v>2595.5149999999999</v>
      </c>
      <c r="O1779">
        <v>100</v>
      </c>
      <c r="P1779">
        <v>21</v>
      </c>
      <c r="Q1779" t="s">
        <v>75</v>
      </c>
      <c r="R1779" t="s">
        <v>2092</v>
      </c>
      <c r="S1779" t="s">
        <v>88</v>
      </c>
      <c r="T1779" t="s">
        <v>141</v>
      </c>
      <c r="U1779">
        <v>0</v>
      </c>
      <c r="V1779">
        <v>0</v>
      </c>
    </row>
    <row r="1780" spans="1:22">
      <c r="A1780">
        <v>13007</v>
      </c>
      <c r="B1780" t="s">
        <v>3757</v>
      </c>
      <c r="C1780" t="s">
        <v>3758</v>
      </c>
      <c r="D1780" t="s">
        <v>3267</v>
      </c>
      <c r="E1780">
        <v>1</v>
      </c>
      <c r="F1780" t="s">
        <v>72</v>
      </c>
      <c r="G1780" t="s">
        <v>73</v>
      </c>
      <c r="H1780">
        <v>5061800</v>
      </c>
      <c r="I1780" t="s">
        <v>3680</v>
      </c>
      <c r="J1780">
        <v>138000</v>
      </c>
      <c r="K1780">
        <v>138000</v>
      </c>
      <c r="L1780">
        <v>111780</v>
      </c>
      <c r="M1780">
        <v>100740</v>
      </c>
      <c r="N1780">
        <v>100740</v>
      </c>
      <c r="O1780">
        <v>100</v>
      </c>
      <c r="P1780">
        <v>19</v>
      </c>
      <c r="Q1780" t="s">
        <v>75</v>
      </c>
      <c r="R1780" t="s">
        <v>1146</v>
      </c>
      <c r="S1780" t="s">
        <v>88</v>
      </c>
      <c r="T1780" t="s">
        <v>759</v>
      </c>
      <c r="U1780">
        <v>0</v>
      </c>
      <c r="V1780">
        <v>0</v>
      </c>
    </row>
    <row r="1781" spans="1:22">
      <c r="A1781">
        <v>13143</v>
      </c>
      <c r="B1781" t="s">
        <v>363</v>
      </c>
      <c r="C1781" t="s">
        <v>364</v>
      </c>
      <c r="D1781" t="s">
        <v>3442</v>
      </c>
      <c r="E1781">
        <v>1</v>
      </c>
      <c r="F1781" t="s">
        <v>212</v>
      </c>
      <c r="G1781" t="s">
        <v>73</v>
      </c>
      <c r="H1781">
        <v>5061798</v>
      </c>
      <c r="I1781" t="s">
        <v>3680</v>
      </c>
      <c r="J1781">
        <v>113000</v>
      </c>
      <c r="K1781">
        <v>113000</v>
      </c>
      <c r="L1781">
        <v>89270</v>
      </c>
      <c r="M1781">
        <v>80230</v>
      </c>
      <c r="N1781">
        <v>80230</v>
      </c>
      <c r="O1781">
        <v>100</v>
      </c>
      <c r="P1781">
        <v>21</v>
      </c>
      <c r="Q1781" t="s">
        <v>75</v>
      </c>
      <c r="R1781" t="s">
        <v>3759</v>
      </c>
      <c r="S1781" t="s">
        <v>88</v>
      </c>
      <c r="T1781" t="s">
        <v>365</v>
      </c>
      <c r="U1781">
        <v>0</v>
      </c>
      <c r="V1781">
        <v>0</v>
      </c>
    </row>
    <row r="1782" spans="1:22">
      <c r="A1782">
        <v>13143</v>
      </c>
      <c r="B1782" t="s">
        <v>366</v>
      </c>
      <c r="C1782" t="s">
        <v>367</v>
      </c>
      <c r="D1782" t="s">
        <v>3442</v>
      </c>
      <c r="E1782">
        <v>1</v>
      </c>
      <c r="F1782" t="s">
        <v>212</v>
      </c>
      <c r="G1782" t="s">
        <v>73</v>
      </c>
      <c r="H1782">
        <v>5061798</v>
      </c>
      <c r="I1782" t="s">
        <v>3680</v>
      </c>
      <c r="J1782">
        <v>38700</v>
      </c>
      <c r="K1782">
        <v>38700</v>
      </c>
      <c r="L1782">
        <v>30573</v>
      </c>
      <c r="M1782">
        <v>27477</v>
      </c>
      <c r="N1782">
        <v>27477</v>
      </c>
      <c r="O1782">
        <v>100</v>
      </c>
      <c r="P1782">
        <v>21</v>
      </c>
      <c r="Q1782" t="s">
        <v>75</v>
      </c>
      <c r="R1782" t="s">
        <v>3759</v>
      </c>
      <c r="S1782" t="s">
        <v>88</v>
      </c>
      <c r="T1782" t="s">
        <v>365</v>
      </c>
      <c r="U1782">
        <v>0</v>
      </c>
      <c r="V1782">
        <v>0</v>
      </c>
    </row>
    <row r="1783" spans="1:22">
      <c r="A1783">
        <v>13105</v>
      </c>
      <c r="B1783" t="s">
        <v>108</v>
      </c>
      <c r="C1783" t="s">
        <v>109</v>
      </c>
      <c r="D1783" t="s">
        <v>3442</v>
      </c>
      <c r="E1783">
        <v>0.5</v>
      </c>
      <c r="F1783" t="s">
        <v>102</v>
      </c>
      <c r="G1783" t="s">
        <v>73</v>
      </c>
      <c r="H1783">
        <v>5061755</v>
      </c>
      <c r="I1783" t="s">
        <v>3680</v>
      </c>
      <c r="J1783">
        <v>19950</v>
      </c>
      <c r="K1783">
        <v>39900</v>
      </c>
      <c r="L1783">
        <v>18154</v>
      </c>
      <c r="M1783">
        <v>25378.870299999999</v>
      </c>
      <c r="N1783">
        <v>12689.435149999999</v>
      </c>
      <c r="O1783">
        <v>100</v>
      </c>
      <c r="P1783">
        <v>9</v>
      </c>
      <c r="Q1783" t="s">
        <v>75</v>
      </c>
      <c r="R1783" t="s">
        <v>3694</v>
      </c>
      <c r="S1783" t="s">
        <v>195</v>
      </c>
      <c r="T1783" t="s">
        <v>110</v>
      </c>
      <c r="U1783">
        <v>0</v>
      </c>
      <c r="V1783">
        <v>0</v>
      </c>
    </row>
    <row r="1784" spans="1:22">
      <c r="A1784">
        <v>13105</v>
      </c>
      <c r="B1784" t="s">
        <v>137</v>
      </c>
      <c r="C1784" t="s">
        <v>127</v>
      </c>
      <c r="D1784" t="s">
        <v>3442</v>
      </c>
      <c r="E1784">
        <v>1</v>
      </c>
      <c r="F1784" t="s">
        <v>102</v>
      </c>
      <c r="G1784" t="s">
        <v>73</v>
      </c>
      <c r="H1784">
        <v>5061755</v>
      </c>
      <c r="I1784" t="s">
        <v>3680</v>
      </c>
      <c r="J1784">
        <v>31700</v>
      </c>
      <c r="K1784">
        <v>31700</v>
      </c>
      <c r="L1784">
        <v>28847</v>
      </c>
      <c r="M1784">
        <v>20306.419300000001</v>
      </c>
      <c r="N1784">
        <v>20306.419300000001</v>
      </c>
      <c r="O1784">
        <v>100</v>
      </c>
      <c r="P1784">
        <v>9</v>
      </c>
      <c r="Q1784" t="s">
        <v>75</v>
      </c>
      <c r="R1784" t="s">
        <v>3694</v>
      </c>
      <c r="S1784" t="s">
        <v>195</v>
      </c>
      <c r="T1784" t="s">
        <v>128</v>
      </c>
      <c r="U1784">
        <v>0</v>
      </c>
      <c r="V1784">
        <v>0</v>
      </c>
    </row>
    <row r="1785" spans="1:22">
      <c r="A1785">
        <v>13105</v>
      </c>
      <c r="B1785" t="s">
        <v>148</v>
      </c>
      <c r="C1785" t="s">
        <v>106</v>
      </c>
      <c r="D1785" t="s">
        <v>3442</v>
      </c>
      <c r="E1785">
        <v>1</v>
      </c>
      <c r="F1785" t="s">
        <v>102</v>
      </c>
      <c r="G1785" t="s">
        <v>73</v>
      </c>
      <c r="H1785">
        <v>5061755</v>
      </c>
      <c r="I1785" t="s">
        <v>3680</v>
      </c>
      <c r="J1785">
        <v>43900</v>
      </c>
      <c r="K1785">
        <v>43900</v>
      </c>
      <c r="L1785">
        <v>39949</v>
      </c>
      <c r="M1785">
        <v>27746.087599999999</v>
      </c>
      <c r="N1785">
        <v>27746.087599999999</v>
      </c>
      <c r="O1785">
        <v>100</v>
      </c>
      <c r="P1785">
        <v>9</v>
      </c>
      <c r="Q1785" t="s">
        <v>75</v>
      </c>
      <c r="R1785" t="s">
        <v>3694</v>
      </c>
      <c r="S1785" t="s">
        <v>195</v>
      </c>
      <c r="T1785" t="s">
        <v>130</v>
      </c>
      <c r="U1785">
        <v>0</v>
      </c>
      <c r="V1785">
        <v>0</v>
      </c>
    </row>
    <row r="1786" spans="1:22">
      <c r="A1786">
        <v>13105</v>
      </c>
      <c r="B1786" t="s">
        <v>149</v>
      </c>
      <c r="C1786" t="s">
        <v>150</v>
      </c>
      <c r="D1786" t="s">
        <v>3442</v>
      </c>
      <c r="E1786">
        <v>1</v>
      </c>
      <c r="F1786" t="s">
        <v>102</v>
      </c>
      <c r="G1786" t="s">
        <v>73</v>
      </c>
      <c r="H1786">
        <v>5061755</v>
      </c>
      <c r="I1786" t="s">
        <v>3680</v>
      </c>
      <c r="J1786">
        <v>105000</v>
      </c>
      <c r="K1786">
        <v>105000</v>
      </c>
      <c r="L1786">
        <v>95550</v>
      </c>
      <c r="M1786">
        <v>73709.448499999999</v>
      </c>
      <c r="N1786">
        <v>73709.448499999999</v>
      </c>
      <c r="O1786">
        <v>100</v>
      </c>
      <c r="P1786">
        <v>9</v>
      </c>
      <c r="Q1786" t="s">
        <v>75</v>
      </c>
      <c r="R1786" t="s">
        <v>3694</v>
      </c>
      <c r="S1786" t="s">
        <v>195</v>
      </c>
      <c r="T1786" t="s">
        <v>130</v>
      </c>
      <c r="U1786">
        <v>0</v>
      </c>
      <c r="V1786">
        <v>0</v>
      </c>
    </row>
    <row r="1787" spans="1:22">
      <c r="A1787">
        <v>13105</v>
      </c>
      <c r="B1787" t="s">
        <v>207</v>
      </c>
      <c r="C1787" t="s">
        <v>208</v>
      </c>
      <c r="D1787" t="s">
        <v>3442</v>
      </c>
      <c r="E1787">
        <v>6.5</v>
      </c>
      <c r="F1787" t="s">
        <v>102</v>
      </c>
      <c r="G1787" t="s">
        <v>73</v>
      </c>
      <c r="H1787">
        <v>5061755</v>
      </c>
      <c r="I1787" t="s">
        <v>3680</v>
      </c>
      <c r="J1787">
        <v>154050</v>
      </c>
      <c r="K1787">
        <v>23700</v>
      </c>
      <c r="L1787">
        <v>76700</v>
      </c>
      <c r="M1787">
        <v>6953.81</v>
      </c>
      <c r="N1787">
        <v>45199.764999999999</v>
      </c>
      <c r="O1787">
        <v>100</v>
      </c>
      <c r="P1787">
        <v>0</v>
      </c>
      <c r="Q1787" t="s">
        <v>75</v>
      </c>
      <c r="R1787" t="s">
        <v>3694</v>
      </c>
      <c r="S1787" t="s">
        <v>195</v>
      </c>
      <c r="T1787" t="s">
        <v>136</v>
      </c>
      <c r="U1787">
        <v>0</v>
      </c>
      <c r="V1787">
        <v>0</v>
      </c>
    </row>
    <row r="1788" spans="1:22">
      <c r="A1788">
        <v>12312</v>
      </c>
      <c r="B1788" t="s">
        <v>3695</v>
      </c>
      <c r="C1788" t="s">
        <v>1340</v>
      </c>
      <c r="D1788" t="s">
        <v>3511</v>
      </c>
      <c r="E1788">
        <v>2</v>
      </c>
      <c r="F1788" t="s">
        <v>72</v>
      </c>
      <c r="G1788" t="s">
        <v>73</v>
      </c>
      <c r="H1788">
        <v>5061769</v>
      </c>
      <c r="I1788" t="s">
        <v>3680</v>
      </c>
      <c r="J1788">
        <v>4318000</v>
      </c>
      <c r="K1788">
        <v>2159000</v>
      </c>
      <c r="L1788">
        <v>2893060</v>
      </c>
      <c r="M1788">
        <v>1273810</v>
      </c>
      <c r="N1788">
        <v>2547620</v>
      </c>
      <c r="O1788">
        <v>100</v>
      </c>
      <c r="P1788">
        <v>33</v>
      </c>
      <c r="Q1788" t="s">
        <v>145</v>
      </c>
      <c r="R1788" t="s">
        <v>3690</v>
      </c>
      <c r="S1788" t="s">
        <v>88</v>
      </c>
      <c r="T1788" t="s">
        <v>1343</v>
      </c>
      <c r="U1788">
        <v>0</v>
      </c>
      <c r="V1788">
        <v>0</v>
      </c>
    </row>
    <row r="1789" spans="1:22">
      <c r="A1789">
        <v>13289</v>
      </c>
      <c r="B1789" t="s">
        <v>3760</v>
      </c>
      <c r="C1789" t="s">
        <v>265</v>
      </c>
      <c r="D1789" t="s">
        <v>3442</v>
      </c>
      <c r="E1789">
        <v>1</v>
      </c>
      <c r="F1789" t="s">
        <v>212</v>
      </c>
      <c r="G1789" t="s">
        <v>73</v>
      </c>
      <c r="H1789">
        <v>5061802</v>
      </c>
      <c r="I1789" t="s">
        <v>3680</v>
      </c>
      <c r="J1789">
        <v>69400</v>
      </c>
      <c r="K1789">
        <v>69400</v>
      </c>
      <c r="L1789">
        <v>54826</v>
      </c>
      <c r="M1789">
        <v>105080</v>
      </c>
      <c r="N1789">
        <v>105080</v>
      </c>
      <c r="O1789">
        <v>100</v>
      </c>
      <c r="P1789">
        <v>21</v>
      </c>
      <c r="Q1789" t="s">
        <v>75</v>
      </c>
      <c r="R1789" t="s">
        <v>3761</v>
      </c>
      <c r="S1789" t="s">
        <v>88</v>
      </c>
      <c r="T1789" t="s">
        <v>3762</v>
      </c>
      <c r="U1789">
        <v>0</v>
      </c>
      <c r="V1789">
        <v>0</v>
      </c>
    </row>
    <row r="1790" spans="1:22">
      <c r="A1790">
        <v>13148</v>
      </c>
      <c r="B1790" t="s">
        <v>137</v>
      </c>
      <c r="C1790" t="s">
        <v>127</v>
      </c>
      <c r="D1790" t="s">
        <v>3442</v>
      </c>
      <c r="E1790">
        <v>1</v>
      </c>
      <c r="F1790" t="s">
        <v>138</v>
      </c>
      <c r="G1790" t="s">
        <v>73</v>
      </c>
      <c r="H1790">
        <v>5061804</v>
      </c>
      <c r="I1790" t="s">
        <v>3680</v>
      </c>
      <c r="J1790">
        <v>31700</v>
      </c>
      <c r="K1790">
        <v>31700</v>
      </c>
      <c r="L1790">
        <v>20306</v>
      </c>
      <c r="M1790">
        <v>20306.419300000001</v>
      </c>
      <c r="N1790">
        <v>20306.419300000001</v>
      </c>
      <c r="O1790">
        <v>100</v>
      </c>
      <c r="P1790">
        <v>0</v>
      </c>
      <c r="Q1790" t="s">
        <v>75</v>
      </c>
      <c r="R1790" t="s">
        <v>3763</v>
      </c>
      <c r="S1790" t="s">
        <v>88</v>
      </c>
      <c r="T1790" t="s">
        <v>128</v>
      </c>
      <c r="U1790">
        <v>0</v>
      </c>
      <c r="V1790">
        <v>0</v>
      </c>
    </row>
    <row r="1791" spans="1:22">
      <c r="A1791">
        <v>13148</v>
      </c>
      <c r="B1791" t="s">
        <v>207</v>
      </c>
      <c r="C1791" t="s">
        <v>208</v>
      </c>
      <c r="D1791" t="s">
        <v>3442</v>
      </c>
      <c r="E1791">
        <v>6.5</v>
      </c>
      <c r="F1791" t="s">
        <v>138</v>
      </c>
      <c r="G1791" t="s">
        <v>73</v>
      </c>
      <c r="H1791">
        <v>5061804</v>
      </c>
      <c r="I1791" t="s">
        <v>3680</v>
      </c>
      <c r="J1791">
        <v>154050</v>
      </c>
      <c r="K1791">
        <v>23700</v>
      </c>
      <c r="L1791">
        <v>45201</v>
      </c>
      <c r="M1791">
        <v>6953.81</v>
      </c>
      <c r="N1791">
        <v>45199.764999999999</v>
      </c>
      <c r="O1791">
        <v>100</v>
      </c>
      <c r="P1791">
        <v>0</v>
      </c>
      <c r="Q1791" t="s">
        <v>75</v>
      </c>
      <c r="R1791" t="s">
        <v>3763</v>
      </c>
      <c r="S1791" t="s">
        <v>88</v>
      </c>
      <c r="T1791" t="s">
        <v>136</v>
      </c>
      <c r="U1791">
        <v>0</v>
      </c>
      <c r="V1791">
        <v>0</v>
      </c>
    </row>
    <row r="1792" spans="1:22">
      <c r="A1792">
        <v>13149</v>
      </c>
      <c r="B1792" t="s">
        <v>828</v>
      </c>
      <c r="C1792" t="s">
        <v>382</v>
      </c>
      <c r="D1792" t="s">
        <v>3442</v>
      </c>
      <c r="E1792">
        <v>1</v>
      </c>
      <c r="F1792" t="s">
        <v>144</v>
      </c>
      <c r="G1792" t="s">
        <v>73</v>
      </c>
      <c r="H1792">
        <v>5061754</v>
      </c>
      <c r="I1792" t="s">
        <v>3680</v>
      </c>
      <c r="J1792">
        <v>222200</v>
      </c>
      <c r="K1792">
        <v>222200</v>
      </c>
      <c r="L1792">
        <v>222200</v>
      </c>
      <c r="M1792">
        <v>157400</v>
      </c>
      <c r="N1792">
        <v>157400</v>
      </c>
      <c r="O1792">
        <v>100</v>
      </c>
      <c r="P1792">
        <v>0</v>
      </c>
      <c r="Q1792" t="s">
        <v>75</v>
      </c>
      <c r="R1792" t="s">
        <v>3696</v>
      </c>
      <c r="S1792" t="s">
        <v>88</v>
      </c>
      <c r="T1792" t="s">
        <v>385</v>
      </c>
      <c r="U1792">
        <v>17800</v>
      </c>
      <c r="V1792">
        <v>17800</v>
      </c>
    </row>
    <row r="1793" spans="1:22">
      <c r="A1793">
        <v>13149</v>
      </c>
      <c r="B1793" t="s">
        <v>381</v>
      </c>
      <c r="C1793" t="s">
        <v>382</v>
      </c>
      <c r="D1793" t="s">
        <v>3442</v>
      </c>
      <c r="E1793">
        <v>-1</v>
      </c>
      <c r="F1793" t="s">
        <v>144</v>
      </c>
      <c r="G1793" t="s">
        <v>73</v>
      </c>
      <c r="H1793">
        <v>5061754</v>
      </c>
      <c r="I1793" t="s">
        <v>3680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100</v>
      </c>
      <c r="P1793">
        <v>0</v>
      </c>
      <c r="Q1793" t="s">
        <v>75</v>
      </c>
      <c r="R1793" t="s">
        <v>3696</v>
      </c>
      <c r="S1793" t="s">
        <v>88</v>
      </c>
      <c r="T1793" t="s">
        <v>385</v>
      </c>
      <c r="U1793">
        <v>17800</v>
      </c>
      <c r="V1793">
        <v>-17800</v>
      </c>
    </row>
    <row r="1794" spans="1:22">
      <c r="A1794">
        <v>13218</v>
      </c>
      <c r="B1794" t="s">
        <v>854</v>
      </c>
      <c r="C1794" t="s">
        <v>244</v>
      </c>
      <c r="D1794" t="s">
        <v>3511</v>
      </c>
      <c r="E1794">
        <v>2</v>
      </c>
      <c r="F1794" t="s">
        <v>102</v>
      </c>
      <c r="G1794" t="s">
        <v>73</v>
      </c>
      <c r="H1794">
        <v>5061766</v>
      </c>
      <c r="I1794" t="s">
        <v>3680</v>
      </c>
      <c r="J1794">
        <v>408000</v>
      </c>
      <c r="K1794">
        <v>204000</v>
      </c>
      <c r="L1794">
        <v>371280</v>
      </c>
      <c r="M1794">
        <v>138452.18460000001</v>
      </c>
      <c r="N1794">
        <v>276904.36920000002</v>
      </c>
      <c r="O1794">
        <v>100</v>
      </c>
      <c r="P1794">
        <v>9</v>
      </c>
      <c r="Q1794" t="s">
        <v>75</v>
      </c>
      <c r="R1794" t="s">
        <v>3697</v>
      </c>
      <c r="S1794" t="s">
        <v>88</v>
      </c>
      <c r="T1794" t="s">
        <v>245</v>
      </c>
      <c r="U1794">
        <v>0</v>
      </c>
      <c r="V1794">
        <v>0</v>
      </c>
    </row>
    <row r="1795" spans="1:22">
      <c r="A1795">
        <v>13218</v>
      </c>
      <c r="B1795" t="s">
        <v>657</v>
      </c>
      <c r="C1795" t="s">
        <v>100</v>
      </c>
      <c r="D1795" t="s">
        <v>3511</v>
      </c>
      <c r="E1795">
        <v>1</v>
      </c>
      <c r="F1795" t="s">
        <v>102</v>
      </c>
      <c r="G1795" t="s">
        <v>73</v>
      </c>
      <c r="H1795">
        <v>5061766</v>
      </c>
      <c r="I1795" t="s">
        <v>3680</v>
      </c>
      <c r="J1795">
        <v>376000</v>
      </c>
      <c r="K1795">
        <v>376000</v>
      </c>
      <c r="L1795">
        <v>342160</v>
      </c>
      <c r="M1795">
        <v>266960</v>
      </c>
      <c r="N1795">
        <v>266960</v>
      </c>
      <c r="O1795">
        <v>100</v>
      </c>
      <c r="P1795">
        <v>9</v>
      </c>
      <c r="Q1795" t="s">
        <v>75</v>
      </c>
      <c r="R1795" t="s">
        <v>3697</v>
      </c>
      <c r="S1795" t="s">
        <v>88</v>
      </c>
      <c r="T1795" t="s">
        <v>229</v>
      </c>
      <c r="U1795">
        <v>0</v>
      </c>
      <c r="V1795">
        <v>0</v>
      </c>
    </row>
    <row r="1796" spans="1:22">
      <c r="A1796">
        <v>13218</v>
      </c>
      <c r="B1796" t="s">
        <v>581</v>
      </c>
      <c r="C1796" t="s">
        <v>100</v>
      </c>
      <c r="D1796" t="s">
        <v>3511</v>
      </c>
      <c r="E1796">
        <v>1</v>
      </c>
      <c r="F1796" t="s">
        <v>102</v>
      </c>
      <c r="G1796" t="s">
        <v>73</v>
      </c>
      <c r="H1796">
        <v>5061766</v>
      </c>
      <c r="I1796" t="s">
        <v>3680</v>
      </c>
      <c r="J1796">
        <v>193000</v>
      </c>
      <c r="K1796">
        <v>193000</v>
      </c>
      <c r="L1796">
        <v>175630</v>
      </c>
      <c r="M1796">
        <v>126942.8563</v>
      </c>
      <c r="N1796">
        <v>126942.8563</v>
      </c>
      <c r="O1796">
        <v>100</v>
      </c>
      <c r="P1796">
        <v>9</v>
      </c>
      <c r="Q1796" t="s">
        <v>75</v>
      </c>
      <c r="R1796" t="s">
        <v>3697</v>
      </c>
      <c r="S1796" t="s">
        <v>88</v>
      </c>
      <c r="T1796" t="s">
        <v>229</v>
      </c>
      <c r="U1796">
        <v>0</v>
      </c>
      <c r="V1796">
        <v>0</v>
      </c>
    </row>
    <row r="1797" spans="1:22">
      <c r="A1797">
        <v>13218</v>
      </c>
      <c r="B1797" t="s">
        <v>358</v>
      </c>
      <c r="C1797" t="s">
        <v>127</v>
      </c>
      <c r="D1797" t="s">
        <v>3511</v>
      </c>
      <c r="E1797">
        <v>1</v>
      </c>
      <c r="F1797" t="s">
        <v>102</v>
      </c>
      <c r="G1797" t="s">
        <v>73</v>
      </c>
      <c r="H1797">
        <v>5061766</v>
      </c>
      <c r="I1797" t="s">
        <v>3680</v>
      </c>
      <c r="J1797">
        <v>38900</v>
      </c>
      <c r="K1797">
        <v>38900</v>
      </c>
      <c r="L1797">
        <v>35399</v>
      </c>
      <c r="M1797">
        <v>24759.296300000002</v>
      </c>
      <c r="N1797">
        <v>24759.296300000002</v>
      </c>
      <c r="O1797">
        <v>100</v>
      </c>
      <c r="P1797">
        <v>9</v>
      </c>
      <c r="Q1797" t="s">
        <v>75</v>
      </c>
      <c r="R1797" t="s">
        <v>3697</v>
      </c>
      <c r="S1797" t="s">
        <v>88</v>
      </c>
      <c r="T1797" t="s">
        <v>128</v>
      </c>
      <c r="U1797">
        <v>0</v>
      </c>
      <c r="V1797">
        <v>0</v>
      </c>
    </row>
    <row r="1798" spans="1:22">
      <c r="A1798">
        <v>13218</v>
      </c>
      <c r="B1798" t="s">
        <v>148</v>
      </c>
      <c r="C1798" t="s">
        <v>106</v>
      </c>
      <c r="D1798" t="s">
        <v>3511</v>
      </c>
      <c r="E1798">
        <v>1</v>
      </c>
      <c r="F1798" t="s">
        <v>102</v>
      </c>
      <c r="G1798" t="s">
        <v>73</v>
      </c>
      <c r="H1798">
        <v>5061766</v>
      </c>
      <c r="I1798" t="s">
        <v>3680</v>
      </c>
      <c r="J1798">
        <v>43900</v>
      </c>
      <c r="K1798">
        <v>43900</v>
      </c>
      <c r="L1798">
        <v>39949</v>
      </c>
      <c r="M1798">
        <v>27746.087599999999</v>
      </c>
      <c r="N1798">
        <v>27746.087599999999</v>
      </c>
      <c r="O1798">
        <v>100</v>
      </c>
      <c r="P1798">
        <v>9</v>
      </c>
      <c r="Q1798" t="s">
        <v>75</v>
      </c>
      <c r="R1798" t="s">
        <v>3697</v>
      </c>
      <c r="S1798" t="s">
        <v>88</v>
      </c>
      <c r="T1798" t="s">
        <v>130</v>
      </c>
      <c r="U1798">
        <v>0</v>
      </c>
      <c r="V1798">
        <v>0</v>
      </c>
    </row>
    <row r="1799" spans="1:22">
      <c r="A1799">
        <v>13218</v>
      </c>
      <c r="B1799" t="s">
        <v>361</v>
      </c>
      <c r="C1799" t="s">
        <v>218</v>
      </c>
      <c r="D1799" t="s">
        <v>3511</v>
      </c>
      <c r="E1799">
        <v>2</v>
      </c>
      <c r="F1799" t="s">
        <v>102</v>
      </c>
      <c r="G1799" t="s">
        <v>73</v>
      </c>
      <c r="H1799">
        <v>5061766</v>
      </c>
      <c r="I1799" t="s">
        <v>3680</v>
      </c>
      <c r="J1799">
        <v>191600</v>
      </c>
      <c r="K1799">
        <v>95800</v>
      </c>
      <c r="L1799">
        <v>174356</v>
      </c>
      <c r="M1799">
        <v>61108.590499999998</v>
      </c>
      <c r="N1799">
        <v>122217.181</v>
      </c>
      <c r="O1799">
        <v>100</v>
      </c>
      <c r="P1799">
        <v>9</v>
      </c>
      <c r="Q1799" t="s">
        <v>75</v>
      </c>
      <c r="R1799" t="s">
        <v>3697</v>
      </c>
      <c r="S1799" t="s">
        <v>88</v>
      </c>
      <c r="T1799" t="s">
        <v>219</v>
      </c>
      <c r="U1799">
        <v>0</v>
      </c>
      <c r="V1799">
        <v>0</v>
      </c>
    </row>
    <row r="1800" spans="1:22">
      <c r="A1800">
        <v>13218</v>
      </c>
      <c r="B1800" t="s">
        <v>1158</v>
      </c>
      <c r="C1800" t="s">
        <v>299</v>
      </c>
      <c r="D1800" t="s">
        <v>3511</v>
      </c>
      <c r="E1800">
        <v>1</v>
      </c>
      <c r="F1800" t="s">
        <v>102</v>
      </c>
      <c r="G1800" t="s">
        <v>73</v>
      </c>
      <c r="H1800">
        <v>5061766</v>
      </c>
      <c r="I1800" t="s">
        <v>3680</v>
      </c>
      <c r="J1800">
        <v>25800</v>
      </c>
      <c r="K1800">
        <v>25800</v>
      </c>
      <c r="L1800">
        <v>23478</v>
      </c>
      <c r="M1800">
        <v>16702.606</v>
      </c>
      <c r="N1800">
        <v>16702.606</v>
      </c>
      <c r="O1800">
        <v>100</v>
      </c>
      <c r="P1800">
        <v>9</v>
      </c>
      <c r="Q1800" t="s">
        <v>75</v>
      </c>
      <c r="R1800" t="s">
        <v>3697</v>
      </c>
      <c r="S1800" t="s">
        <v>88</v>
      </c>
      <c r="T1800" t="s">
        <v>133</v>
      </c>
      <c r="U1800">
        <v>0</v>
      </c>
      <c r="V1800">
        <v>0</v>
      </c>
    </row>
    <row r="1801" spans="1:22">
      <c r="A1801">
        <v>13218</v>
      </c>
      <c r="B1801" t="s">
        <v>300</v>
      </c>
      <c r="C1801" t="s">
        <v>116</v>
      </c>
      <c r="D1801" t="s">
        <v>3511</v>
      </c>
      <c r="E1801">
        <v>1</v>
      </c>
      <c r="F1801" t="s">
        <v>102</v>
      </c>
      <c r="G1801" t="s">
        <v>73</v>
      </c>
      <c r="H1801">
        <v>5061766</v>
      </c>
      <c r="I1801" t="s">
        <v>3680</v>
      </c>
      <c r="J1801">
        <v>112000</v>
      </c>
      <c r="K1801">
        <v>112000</v>
      </c>
      <c r="L1801">
        <v>101920</v>
      </c>
      <c r="M1801">
        <v>74209.377600000007</v>
      </c>
      <c r="N1801">
        <v>74209.377600000007</v>
      </c>
      <c r="O1801">
        <v>100</v>
      </c>
      <c r="P1801">
        <v>9</v>
      </c>
      <c r="Q1801" t="s">
        <v>75</v>
      </c>
      <c r="R1801" t="s">
        <v>3697</v>
      </c>
      <c r="S1801" t="s">
        <v>88</v>
      </c>
      <c r="T1801" t="s">
        <v>133</v>
      </c>
      <c r="U1801">
        <v>0</v>
      </c>
      <c r="V1801">
        <v>0</v>
      </c>
    </row>
    <row r="1802" spans="1:22">
      <c r="A1802">
        <v>13218</v>
      </c>
      <c r="B1802" t="s">
        <v>337</v>
      </c>
      <c r="C1802" t="s">
        <v>338</v>
      </c>
      <c r="D1802" t="s">
        <v>3511</v>
      </c>
      <c r="E1802">
        <v>0.1</v>
      </c>
      <c r="F1802" t="s">
        <v>102</v>
      </c>
      <c r="G1802" t="s">
        <v>73</v>
      </c>
      <c r="H1802">
        <v>5061766</v>
      </c>
      <c r="I1802" t="s">
        <v>3680</v>
      </c>
      <c r="J1802">
        <v>17800</v>
      </c>
      <c r="K1802">
        <v>178000</v>
      </c>
      <c r="L1802">
        <v>16198</v>
      </c>
      <c r="M1802">
        <v>123543.5871</v>
      </c>
      <c r="N1802">
        <v>12354.358709999999</v>
      </c>
      <c r="O1802">
        <v>100</v>
      </c>
      <c r="P1802">
        <v>9</v>
      </c>
      <c r="Q1802" t="s">
        <v>75</v>
      </c>
      <c r="R1802" t="s">
        <v>3697</v>
      </c>
      <c r="S1802" t="s">
        <v>88</v>
      </c>
      <c r="T1802" t="s">
        <v>223</v>
      </c>
      <c r="U1802">
        <v>0</v>
      </c>
      <c r="V1802">
        <v>0</v>
      </c>
    </row>
    <row r="1803" spans="1:22">
      <c r="A1803">
        <v>13218</v>
      </c>
      <c r="B1803" t="s">
        <v>232</v>
      </c>
      <c r="C1803" t="s">
        <v>182</v>
      </c>
      <c r="D1803" t="s">
        <v>3511</v>
      </c>
      <c r="E1803">
        <v>0.1</v>
      </c>
      <c r="F1803" t="s">
        <v>102</v>
      </c>
      <c r="G1803" t="s">
        <v>73</v>
      </c>
      <c r="H1803">
        <v>5061766</v>
      </c>
      <c r="I1803" t="s">
        <v>3680</v>
      </c>
      <c r="J1803">
        <v>3610</v>
      </c>
      <c r="K1803">
        <v>36100</v>
      </c>
      <c r="L1803">
        <v>3285</v>
      </c>
      <c r="M1803">
        <v>25608.245299999999</v>
      </c>
      <c r="N1803">
        <v>2560.8245299999999</v>
      </c>
      <c r="O1803">
        <v>100</v>
      </c>
      <c r="P1803">
        <v>9</v>
      </c>
      <c r="Q1803" t="s">
        <v>75</v>
      </c>
      <c r="R1803" t="s">
        <v>3697</v>
      </c>
      <c r="S1803" t="s">
        <v>88</v>
      </c>
      <c r="T1803" t="s">
        <v>223</v>
      </c>
      <c r="U1803">
        <v>0</v>
      </c>
      <c r="V1803">
        <v>0</v>
      </c>
    </row>
    <row r="1804" spans="1:22">
      <c r="A1804">
        <v>13218</v>
      </c>
      <c r="B1804" t="s">
        <v>221</v>
      </c>
      <c r="C1804" t="s">
        <v>222</v>
      </c>
      <c r="D1804" t="s">
        <v>3511</v>
      </c>
      <c r="E1804">
        <v>0.1</v>
      </c>
      <c r="F1804" t="s">
        <v>102</v>
      </c>
      <c r="G1804" t="s">
        <v>73</v>
      </c>
      <c r="H1804">
        <v>5061766</v>
      </c>
      <c r="I1804" t="s">
        <v>3680</v>
      </c>
      <c r="J1804">
        <v>5990</v>
      </c>
      <c r="K1804">
        <v>59900</v>
      </c>
      <c r="L1804">
        <v>5451</v>
      </c>
      <c r="M1804">
        <v>41466.246899999998</v>
      </c>
      <c r="N1804">
        <v>4146.6246899999996</v>
      </c>
      <c r="O1804">
        <v>100</v>
      </c>
      <c r="P1804">
        <v>9</v>
      </c>
      <c r="Q1804" t="s">
        <v>75</v>
      </c>
      <c r="R1804" t="s">
        <v>3697</v>
      </c>
      <c r="S1804" t="s">
        <v>88</v>
      </c>
      <c r="T1804" t="s">
        <v>223</v>
      </c>
      <c r="U1804">
        <v>0</v>
      </c>
      <c r="V1804">
        <v>0</v>
      </c>
    </row>
    <row r="1805" spans="1:22">
      <c r="A1805">
        <v>13218</v>
      </c>
      <c r="B1805" t="s">
        <v>304</v>
      </c>
      <c r="C1805" t="s">
        <v>182</v>
      </c>
      <c r="D1805" t="s">
        <v>3511</v>
      </c>
      <c r="E1805">
        <v>0.1</v>
      </c>
      <c r="F1805" t="s">
        <v>102</v>
      </c>
      <c r="G1805" t="s">
        <v>73</v>
      </c>
      <c r="H1805">
        <v>5061766</v>
      </c>
      <c r="I1805" t="s">
        <v>3680</v>
      </c>
      <c r="J1805">
        <v>2380</v>
      </c>
      <c r="K1805">
        <v>23800</v>
      </c>
      <c r="L1805">
        <v>2166</v>
      </c>
      <c r="M1805">
        <v>16843.155500000001</v>
      </c>
      <c r="N1805">
        <v>1684.31555</v>
      </c>
      <c r="O1805">
        <v>100</v>
      </c>
      <c r="P1805">
        <v>9</v>
      </c>
      <c r="Q1805" t="s">
        <v>75</v>
      </c>
      <c r="R1805" t="s">
        <v>3697</v>
      </c>
      <c r="S1805" t="s">
        <v>88</v>
      </c>
      <c r="T1805" t="s">
        <v>223</v>
      </c>
      <c r="U1805">
        <v>0</v>
      </c>
      <c r="V1805">
        <v>0</v>
      </c>
    </row>
    <row r="1806" spans="1:22">
      <c r="A1806">
        <v>13218</v>
      </c>
      <c r="B1806" t="s">
        <v>1558</v>
      </c>
      <c r="C1806" t="s">
        <v>225</v>
      </c>
      <c r="D1806" t="s">
        <v>3511</v>
      </c>
      <c r="E1806">
        <v>6</v>
      </c>
      <c r="F1806" t="s">
        <v>102</v>
      </c>
      <c r="G1806" t="s">
        <v>73</v>
      </c>
      <c r="H1806">
        <v>5061766</v>
      </c>
      <c r="I1806" t="s">
        <v>3680</v>
      </c>
      <c r="J1806">
        <v>184200</v>
      </c>
      <c r="K1806">
        <v>30700</v>
      </c>
      <c r="L1806">
        <v>167622</v>
      </c>
      <c r="M1806">
        <v>19768.974300000002</v>
      </c>
      <c r="N1806">
        <v>118613.8458</v>
      </c>
      <c r="O1806">
        <v>100</v>
      </c>
      <c r="P1806">
        <v>9</v>
      </c>
      <c r="Q1806" t="s">
        <v>75</v>
      </c>
      <c r="R1806" t="s">
        <v>3697</v>
      </c>
      <c r="S1806" t="s">
        <v>88</v>
      </c>
      <c r="T1806" t="s">
        <v>226</v>
      </c>
      <c r="U1806">
        <v>0</v>
      </c>
      <c r="V1806">
        <v>0</v>
      </c>
    </row>
    <row r="1807" spans="1:22">
      <c r="A1807">
        <v>13218</v>
      </c>
      <c r="B1807" t="s">
        <v>233</v>
      </c>
      <c r="C1807" t="s">
        <v>234</v>
      </c>
      <c r="D1807" t="s">
        <v>3511</v>
      </c>
      <c r="E1807">
        <v>1</v>
      </c>
      <c r="F1807" t="s">
        <v>102</v>
      </c>
      <c r="G1807" t="s">
        <v>73</v>
      </c>
      <c r="H1807">
        <v>5061766</v>
      </c>
      <c r="I1807" t="s">
        <v>3680</v>
      </c>
      <c r="J1807">
        <v>21600</v>
      </c>
      <c r="K1807">
        <v>21600</v>
      </c>
      <c r="L1807">
        <v>19656</v>
      </c>
      <c r="M1807">
        <v>15446.049499999999</v>
      </c>
      <c r="N1807">
        <v>15446.049499999999</v>
      </c>
      <c r="O1807">
        <v>100</v>
      </c>
      <c r="P1807">
        <v>9</v>
      </c>
      <c r="Q1807" t="s">
        <v>75</v>
      </c>
      <c r="R1807" t="s">
        <v>3697</v>
      </c>
      <c r="S1807" t="s">
        <v>88</v>
      </c>
      <c r="T1807" t="s">
        <v>235</v>
      </c>
      <c r="U1807">
        <v>0</v>
      </c>
      <c r="V1807">
        <v>0</v>
      </c>
    </row>
    <row r="1808" spans="1:22">
      <c r="A1808">
        <v>13218</v>
      </c>
      <c r="B1808" t="s">
        <v>233</v>
      </c>
      <c r="C1808" t="s">
        <v>234</v>
      </c>
      <c r="D1808" t="s">
        <v>3511</v>
      </c>
      <c r="E1808">
        <v>1</v>
      </c>
      <c r="F1808" t="s">
        <v>102</v>
      </c>
      <c r="G1808" t="s">
        <v>73</v>
      </c>
      <c r="H1808">
        <v>5061766</v>
      </c>
      <c r="I1808" t="s">
        <v>3680</v>
      </c>
      <c r="J1808">
        <v>21600</v>
      </c>
      <c r="K1808">
        <v>21600</v>
      </c>
      <c r="L1808">
        <v>19656</v>
      </c>
      <c r="M1808">
        <v>15446.049499999999</v>
      </c>
      <c r="N1808">
        <v>15446.049499999999</v>
      </c>
      <c r="O1808">
        <v>100</v>
      </c>
      <c r="P1808">
        <v>9</v>
      </c>
      <c r="Q1808" t="s">
        <v>75</v>
      </c>
      <c r="R1808" t="s">
        <v>3697</v>
      </c>
      <c r="S1808" t="s">
        <v>88</v>
      </c>
      <c r="T1808" t="s">
        <v>235</v>
      </c>
      <c r="U1808">
        <v>0</v>
      </c>
      <c r="V1808">
        <v>0</v>
      </c>
    </row>
    <row r="1809" spans="1:22">
      <c r="A1809">
        <v>13218</v>
      </c>
      <c r="B1809" t="s">
        <v>624</v>
      </c>
      <c r="C1809" t="s">
        <v>625</v>
      </c>
      <c r="D1809" t="s">
        <v>3511</v>
      </c>
      <c r="E1809">
        <v>2</v>
      </c>
      <c r="F1809" t="s">
        <v>102</v>
      </c>
      <c r="G1809" t="s">
        <v>73</v>
      </c>
      <c r="H1809">
        <v>5061766</v>
      </c>
      <c r="I1809" t="s">
        <v>3680</v>
      </c>
      <c r="J1809">
        <v>9600</v>
      </c>
      <c r="K1809">
        <v>4800</v>
      </c>
      <c r="L1809">
        <v>8736</v>
      </c>
      <c r="M1809">
        <v>3591.1736999999998</v>
      </c>
      <c r="N1809">
        <v>7182.3473999999997</v>
      </c>
      <c r="O1809">
        <v>100</v>
      </c>
      <c r="P1809">
        <v>9</v>
      </c>
      <c r="Q1809" t="s">
        <v>75</v>
      </c>
      <c r="R1809" t="s">
        <v>3697</v>
      </c>
      <c r="S1809" t="s">
        <v>88</v>
      </c>
      <c r="T1809" t="s">
        <v>380</v>
      </c>
      <c r="U1809">
        <v>0</v>
      </c>
      <c r="V1809">
        <v>0</v>
      </c>
    </row>
    <row r="1810" spans="1:22">
      <c r="A1810">
        <v>13218</v>
      </c>
      <c r="B1810" t="s">
        <v>626</v>
      </c>
      <c r="C1810" t="s">
        <v>354</v>
      </c>
      <c r="D1810" t="s">
        <v>3511</v>
      </c>
      <c r="E1810">
        <v>4</v>
      </c>
      <c r="F1810" t="s">
        <v>102</v>
      </c>
      <c r="G1810" t="s">
        <v>73</v>
      </c>
      <c r="H1810">
        <v>5061766</v>
      </c>
      <c r="I1810" t="s">
        <v>3680</v>
      </c>
      <c r="J1810">
        <v>39200</v>
      </c>
      <c r="K1810">
        <v>9800</v>
      </c>
      <c r="L1810">
        <v>35672</v>
      </c>
      <c r="M1810">
        <v>6946.4777999999997</v>
      </c>
      <c r="N1810">
        <v>27785.911199999999</v>
      </c>
      <c r="O1810">
        <v>100</v>
      </c>
      <c r="P1810">
        <v>9</v>
      </c>
      <c r="Q1810" t="s">
        <v>75</v>
      </c>
      <c r="R1810" t="s">
        <v>3697</v>
      </c>
      <c r="S1810" t="s">
        <v>88</v>
      </c>
      <c r="T1810" t="s">
        <v>627</v>
      </c>
      <c r="U1810">
        <v>0</v>
      </c>
      <c r="V1810">
        <v>0</v>
      </c>
    </row>
    <row r="1811" spans="1:22">
      <c r="A1811">
        <v>13218</v>
      </c>
      <c r="B1811" t="s">
        <v>207</v>
      </c>
      <c r="C1811" t="s">
        <v>208</v>
      </c>
      <c r="D1811" t="s">
        <v>3511</v>
      </c>
      <c r="E1811">
        <v>6.5</v>
      </c>
      <c r="F1811" t="s">
        <v>102</v>
      </c>
      <c r="G1811" t="s">
        <v>73</v>
      </c>
      <c r="H1811">
        <v>5061766</v>
      </c>
      <c r="I1811" t="s">
        <v>3680</v>
      </c>
      <c r="J1811">
        <v>154050</v>
      </c>
      <c r="K1811">
        <v>23700</v>
      </c>
      <c r="L1811">
        <v>76700</v>
      </c>
      <c r="M1811">
        <v>6953.81</v>
      </c>
      <c r="N1811">
        <v>45199.764999999999</v>
      </c>
      <c r="O1811">
        <v>100</v>
      </c>
      <c r="P1811">
        <v>0</v>
      </c>
      <c r="Q1811" t="s">
        <v>75</v>
      </c>
      <c r="R1811" t="s">
        <v>3697</v>
      </c>
      <c r="S1811" t="s">
        <v>88</v>
      </c>
      <c r="T1811" t="s">
        <v>136</v>
      </c>
      <c r="U1811">
        <v>0</v>
      </c>
      <c r="V1811">
        <v>0</v>
      </c>
    </row>
    <row r="1812" spans="1:22">
      <c r="A1812">
        <v>13202</v>
      </c>
      <c r="B1812" t="s">
        <v>151</v>
      </c>
      <c r="C1812" t="s">
        <v>152</v>
      </c>
      <c r="D1812" t="s">
        <v>3511</v>
      </c>
      <c r="E1812">
        <v>1</v>
      </c>
      <c r="F1812" t="s">
        <v>154</v>
      </c>
      <c r="G1812" t="s">
        <v>73</v>
      </c>
      <c r="H1812">
        <v>5061768</v>
      </c>
      <c r="I1812" t="s">
        <v>3680</v>
      </c>
      <c r="J1812">
        <v>90000</v>
      </c>
      <c r="K1812">
        <v>90000</v>
      </c>
      <c r="L1812">
        <v>77850</v>
      </c>
      <c r="M1812">
        <v>77850</v>
      </c>
      <c r="N1812">
        <v>77850</v>
      </c>
      <c r="O1812">
        <v>100</v>
      </c>
      <c r="P1812">
        <v>0</v>
      </c>
      <c r="Q1812" t="s">
        <v>75</v>
      </c>
      <c r="R1812" t="s">
        <v>2530</v>
      </c>
      <c r="S1812" t="s">
        <v>88</v>
      </c>
      <c r="T1812" t="s">
        <v>155</v>
      </c>
      <c r="U1812">
        <v>0</v>
      </c>
      <c r="V1812">
        <v>0</v>
      </c>
    </row>
    <row r="1813" spans="1:22">
      <c r="A1813">
        <v>13202</v>
      </c>
      <c r="B1813" t="s">
        <v>1561</v>
      </c>
      <c r="C1813" t="s">
        <v>249</v>
      </c>
      <c r="D1813" t="s">
        <v>3511</v>
      </c>
      <c r="E1813">
        <v>1</v>
      </c>
      <c r="F1813" t="s">
        <v>72</v>
      </c>
      <c r="G1813" t="s">
        <v>73</v>
      </c>
      <c r="H1813">
        <v>5061767</v>
      </c>
      <c r="I1813" t="s">
        <v>3680</v>
      </c>
      <c r="J1813">
        <v>452000</v>
      </c>
      <c r="K1813">
        <v>452000</v>
      </c>
      <c r="L1813">
        <v>334480</v>
      </c>
      <c r="M1813">
        <v>298320</v>
      </c>
      <c r="N1813">
        <v>298320</v>
      </c>
      <c r="O1813">
        <v>100</v>
      </c>
      <c r="P1813">
        <v>26</v>
      </c>
      <c r="Q1813" t="s">
        <v>75</v>
      </c>
      <c r="R1813" t="s">
        <v>2530</v>
      </c>
      <c r="S1813" t="s">
        <v>88</v>
      </c>
      <c r="T1813" t="s">
        <v>251</v>
      </c>
      <c r="U1813">
        <v>0</v>
      </c>
      <c r="V1813">
        <v>0</v>
      </c>
    </row>
    <row r="1814" spans="1:22">
      <c r="A1814">
        <v>13348</v>
      </c>
      <c r="B1814" t="s">
        <v>652</v>
      </c>
      <c r="C1814" t="s">
        <v>147</v>
      </c>
      <c r="D1814" t="s">
        <v>3511</v>
      </c>
      <c r="E1814">
        <v>1</v>
      </c>
      <c r="F1814" t="s">
        <v>368</v>
      </c>
      <c r="G1814" t="s">
        <v>73</v>
      </c>
      <c r="H1814">
        <v>5061808</v>
      </c>
      <c r="I1814" t="s">
        <v>3680</v>
      </c>
      <c r="J1814">
        <v>38300</v>
      </c>
      <c r="K1814">
        <v>38300</v>
      </c>
      <c r="L1814">
        <v>24463</v>
      </c>
      <c r="M1814">
        <v>24463.458600000002</v>
      </c>
      <c r="N1814">
        <v>24463.458600000002</v>
      </c>
      <c r="O1814">
        <v>100</v>
      </c>
      <c r="P1814">
        <v>0</v>
      </c>
      <c r="Q1814" t="s">
        <v>75</v>
      </c>
      <c r="R1814" t="s">
        <v>3764</v>
      </c>
      <c r="S1814" t="s">
        <v>76</v>
      </c>
      <c r="T1814" t="s">
        <v>128</v>
      </c>
      <c r="U1814">
        <v>0</v>
      </c>
      <c r="V1814">
        <v>0</v>
      </c>
    </row>
    <row r="1815" spans="1:22">
      <c r="A1815">
        <v>13348</v>
      </c>
      <c r="B1815" t="s">
        <v>134</v>
      </c>
      <c r="C1815" t="s">
        <v>135</v>
      </c>
      <c r="D1815" t="s">
        <v>3511</v>
      </c>
      <c r="E1815">
        <v>6</v>
      </c>
      <c r="F1815" t="s">
        <v>368</v>
      </c>
      <c r="G1815" t="s">
        <v>73</v>
      </c>
      <c r="H1815">
        <v>5061808</v>
      </c>
      <c r="I1815" t="s">
        <v>3680</v>
      </c>
      <c r="J1815">
        <v>142200</v>
      </c>
      <c r="K1815">
        <v>23700</v>
      </c>
      <c r="L1815">
        <v>41922</v>
      </c>
      <c r="M1815">
        <v>6986.8074999999999</v>
      </c>
      <c r="N1815">
        <v>41920.845000000001</v>
      </c>
      <c r="O1815">
        <v>100</v>
      </c>
      <c r="P1815">
        <v>0</v>
      </c>
      <c r="Q1815" t="s">
        <v>75</v>
      </c>
      <c r="R1815" t="s">
        <v>3764</v>
      </c>
      <c r="S1815" t="s">
        <v>76</v>
      </c>
      <c r="T1815" t="s">
        <v>136</v>
      </c>
      <c r="U1815">
        <v>0</v>
      </c>
      <c r="V1815">
        <v>0</v>
      </c>
    </row>
    <row r="1816" spans="1:22">
      <c r="A1816">
        <v>13348</v>
      </c>
      <c r="B1816" t="s">
        <v>1792</v>
      </c>
      <c r="C1816" t="s">
        <v>597</v>
      </c>
      <c r="D1816" t="s">
        <v>3511</v>
      </c>
      <c r="E1816">
        <v>1</v>
      </c>
      <c r="F1816" t="s">
        <v>72</v>
      </c>
      <c r="G1816" t="s">
        <v>73</v>
      </c>
      <c r="H1816">
        <v>5061807</v>
      </c>
      <c r="I1816" t="s">
        <v>3680</v>
      </c>
      <c r="J1816">
        <v>39100</v>
      </c>
      <c r="K1816">
        <v>39100</v>
      </c>
      <c r="L1816">
        <v>30889</v>
      </c>
      <c r="M1816">
        <v>27761</v>
      </c>
      <c r="N1816">
        <v>27761</v>
      </c>
      <c r="O1816">
        <v>100</v>
      </c>
      <c r="P1816">
        <v>21</v>
      </c>
      <c r="Q1816" t="s">
        <v>75</v>
      </c>
      <c r="R1816" t="s">
        <v>3764</v>
      </c>
      <c r="S1816" t="s">
        <v>76</v>
      </c>
      <c r="T1816" t="s">
        <v>598</v>
      </c>
      <c r="U1816">
        <v>0</v>
      </c>
      <c r="V1816">
        <v>0</v>
      </c>
    </row>
    <row r="1817" spans="1:22">
      <c r="A1817">
        <v>13348</v>
      </c>
      <c r="B1817" t="s">
        <v>1791</v>
      </c>
      <c r="C1817" t="s">
        <v>1682</v>
      </c>
      <c r="D1817" t="s">
        <v>3511</v>
      </c>
      <c r="E1817">
        <v>1</v>
      </c>
      <c r="F1817" t="s">
        <v>72</v>
      </c>
      <c r="G1817" t="s">
        <v>73</v>
      </c>
      <c r="H1817">
        <v>5061807</v>
      </c>
      <c r="I1817" t="s">
        <v>3680</v>
      </c>
      <c r="J1817">
        <v>835000</v>
      </c>
      <c r="K1817">
        <v>835000</v>
      </c>
      <c r="L1817">
        <v>676350</v>
      </c>
      <c r="M1817">
        <v>609550</v>
      </c>
      <c r="N1817">
        <v>609550</v>
      </c>
      <c r="O1817">
        <v>100</v>
      </c>
      <c r="P1817">
        <v>19</v>
      </c>
      <c r="Q1817" t="s">
        <v>75</v>
      </c>
      <c r="R1817" t="s">
        <v>3764</v>
      </c>
      <c r="S1817" t="s">
        <v>76</v>
      </c>
      <c r="T1817" t="s">
        <v>162</v>
      </c>
      <c r="U1817">
        <v>0</v>
      </c>
      <c r="V1817">
        <v>0</v>
      </c>
    </row>
    <row r="1818" spans="1:22">
      <c r="A1818">
        <v>13272</v>
      </c>
      <c r="B1818" t="s">
        <v>652</v>
      </c>
      <c r="C1818" t="s">
        <v>147</v>
      </c>
      <c r="D1818" t="s">
        <v>3567</v>
      </c>
      <c r="E1818">
        <v>1</v>
      </c>
      <c r="F1818" t="s">
        <v>206</v>
      </c>
      <c r="G1818" t="s">
        <v>73</v>
      </c>
      <c r="H1818">
        <v>5061812</v>
      </c>
      <c r="I1818" t="s">
        <v>3680</v>
      </c>
      <c r="J1818">
        <v>38300</v>
      </c>
      <c r="K1818">
        <v>38300</v>
      </c>
      <c r="L1818">
        <v>24463</v>
      </c>
      <c r="M1818">
        <v>24463.458600000002</v>
      </c>
      <c r="N1818">
        <v>24463.458600000002</v>
      </c>
      <c r="O1818">
        <v>100</v>
      </c>
      <c r="P1818">
        <v>0</v>
      </c>
      <c r="Q1818" t="s">
        <v>75</v>
      </c>
      <c r="R1818" t="s">
        <v>3765</v>
      </c>
      <c r="S1818" t="s">
        <v>158</v>
      </c>
      <c r="T1818" t="s">
        <v>128</v>
      </c>
      <c r="U1818">
        <v>0</v>
      </c>
      <c r="V1818">
        <v>0</v>
      </c>
    </row>
    <row r="1819" spans="1:22">
      <c r="A1819">
        <v>13272</v>
      </c>
      <c r="B1819" t="s">
        <v>134</v>
      </c>
      <c r="C1819" t="s">
        <v>135</v>
      </c>
      <c r="D1819" t="s">
        <v>3567</v>
      </c>
      <c r="E1819">
        <v>6</v>
      </c>
      <c r="F1819" t="s">
        <v>206</v>
      </c>
      <c r="G1819" t="s">
        <v>73</v>
      </c>
      <c r="H1819">
        <v>5061812</v>
      </c>
      <c r="I1819" t="s">
        <v>3680</v>
      </c>
      <c r="J1819">
        <v>142200</v>
      </c>
      <c r="K1819">
        <v>23700</v>
      </c>
      <c r="L1819">
        <v>41922</v>
      </c>
      <c r="M1819">
        <v>6986.8074999999999</v>
      </c>
      <c r="N1819">
        <v>41920.845000000001</v>
      </c>
      <c r="O1819">
        <v>100</v>
      </c>
      <c r="P1819">
        <v>0</v>
      </c>
      <c r="Q1819" t="s">
        <v>75</v>
      </c>
      <c r="R1819" t="s">
        <v>3765</v>
      </c>
      <c r="S1819" t="s">
        <v>158</v>
      </c>
      <c r="T1819" t="s">
        <v>136</v>
      </c>
      <c r="U1819">
        <v>0</v>
      </c>
      <c r="V1819">
        <v>0</v>
      </c>
    </row>
    <row r="1820" spans="1:22">
      <c r="A1820">
        <v>13272</v>
      </c>
      <c r="B1820" t="s">
        <v>553</v>
      </c>
      <c r="C1820" t="s">
        <v>210</v>
      </c>
      <c r="D1820" t="s">
        <v>3567</v>
      </c>
      <c r="E1820">
        <v>1</v>
      </c>
      <c r="F1820" t="s">
        <v>212</v>
      </c>
      <c r="G1820" t="s">
        <v>73</v>
      </c>
      <c r="H1820">
        <v>5061810</v>
      </c>
      <c r="I1820" t="s">
        <v>3680</v>
      </c>
      <c r="J1820">
        <v>758300</v>
      </c>
      <c r="K1820">
        <v>758300</v>
      </c>
      <c r="L1820">
        <v>599057</v>
      </c>
      <c r="M1820">
        <v>519955.538</v>
      </c>
      <c r="N1820">
        <v>519955.538</v>
      </c>
      <c r="O1820">
        <v>100</v>
      </c>
      <c r="P1820">
        <v>21</v>
      </c>
      <c r="Q1820" t="s">
        <v>75</v>
      </c>
      <c r="R1820" t="s">
        <v>3765</v>
      </c>
      <c r="S1820" t="s">
        <v>158</v>
      </c>
      <c r="T1820" t="s">
        <v>214</v>
      </c>
      <c r="U1820">
        <v>63700</v>
      </c>
      <c r="V1820">
        <v>63700</v>
      </c>
    </row>
    <row r="1821" spans="1:22">
      <c r="A1821">
        <v>13272</v>
      </c>
      <c r="B1821" t="s">
        <v>554</v>
      </c>
      <c r="C1821" t="s">
        <v>210</v>
      </c>
      <c r="D1821" t="s">
        <v>3567</v>
      </c>
      <c r="E1821">
        <v>1</v>
      </c>
      <c r="F1821" t="s">
        <v>212</v>
      </c>
      <c r="G1821" t="s">
        <v>73</v>
      </c>
      <c r="H1821">
        <v>5061810</v>
      </c>
      <c r="I1821" t="s">
        <v>3680</v>
      </c>
      <c r="J1821">
        <v>739400</v>
      </c>
      <c r="K1821">
        <v>739400</v>
      </c>
      <c r="L1821">
        <v>584126</v>
      </c>
      <c r="M1821">
        <v>505699.84210000001</v>
      </c>
      <c r="N1821">
        <v>505699.84210000001</v>
      </c>
      <c r="O1821">
        <v>100</v>
      </c>
      <c r="P1821">
        <v>21</v>
      </c>
      <c r="Q1821" t="s">
        <v>75</v>
      </c>
      <c r="R1821" t="s">
        <v>3765</v>
      </c>
      <c r="S1821" t="s">
        <v>158</v>
      </c>
      <c r="T1821" t="s">
        <v>214</v>
      </c>
      <c r="U1821">
        <v>66600</v>
      </c>
      <c r="V1821">
        <v>66600</v>
      </c>
    </row>
    <row r="1822" spans="1:22">
      <c r="A1822">
        <v>13272</v>
      </c>
      <c r="B1822" t="s">
        <v>555</v>
      </c>
      <c r="C1822" t="s">
        <v>210</v>
      </c>
      <c r="D1822" t="s">
        <v>3567</v>
      </c>
      <c r="E1822">
        <v>-1</v>
      </c>
      <c r="F1822" t="s">
        <v>212</v>
      </c>
      <c r="G1822" t="s">
        <v>73</v>
      </c>
      <c r="H1822">
        <v>5061810</v>
      </c>
      <c r="I1822" t="s">
        <v>3680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100</v>
      </c>
      <c r="P1822">
        <v>21</v>
      </c>
      <c r="Q1822" t="s">
        <v>75</v>
      </c>
      <c r="R1822" t="s">
        <v>3765</v>
      </c>
      <c r="S1822" t="s">
        <v>158</v>
      </c>
      <c r="T1822" t="s">
        <v>214</v>
      </c>
      <c r="U1822">
        <v>66600</v>
      </c>
      <c r="V1822">
        <v>-66600</v>
      </c>
    </row>
    <row r="1823" spans="1:22">
      <c r="A1823">
        <v>13272</v>
      </c>
      <c r="B1823" t="s">
        <v>556</v>
      </c>
      <c r="C1823" t="s">
        <v>210</v>
      </c>
      <c r="D1823" t="s">
        <v>3567</v>
      </c>
      <c r="E1823">
        <v>-1</v>
      </c>
      <c r="F1823" t="s">
        <v>212</v>
      </c>
      <c r="G1823" t="s">
        <v>73</v>
      </c>
      <c r="H1823">
        <v>5061810</v>
      </c>
      <c r="I1823" t="s">
        <v>3680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100</v>
      </c>
      <c r="P1823">
        <v>21</v>
      </c>
      <c r="Q1823" t="s">
        <v>75</v>
      </c>
      <c r="R1823" t="s">
        <v>3765</v>
      </c>
      <c r="S1823" t="s">
        <v>158</v>
      </c>
      <c r="T1823" t="s">
        <v>146</v>
      </c>
      <c r="U1823">
        <v>63700</v>
      </c>
      <c r="V1823">
        <v>-63700</v>
      </c>
    </row>
    <row r="1824" spans="1:22">
      <c r="A1824">
        <v>13274</v>
      </c>
      <c r="B1824" t="s">
        <v>2528</v>
      </c>
      <c r="C1824" t="s">
        <v>364</v>
      </c>
      <c r="D1824" t="s">
        <v>3567</v>
      </c>
      <c r="E1824">
        <v>1</v>
      </c>
      <c r="F1824" t="s">
        <v>212</v>
      </c>
      <c r="G1824" t="s">
        <v>73</v>
      </c>
      <c r="H1824">
        <v>5061816</v>
      </c>
      <c r="I1824" t="s">
        <v>3680</v>
      </c>
      <c r="J1824">
        <v>109000</v>
      </c>
      <c r="K1824">
        <v>109000</v>
      </c>
      <c r="L1824">
        <v>86110</v>
      </c>
      <c r="M1824">
        <v>77390</v>
      </c>
      <c r="N1824">
        <v>77390</v>
      </c>
      <c r="O1824">
        <v>100</v>
      </c>
      <c r="P1824">
        <v>21</v>
      </c>
      <c r="Q1824" t="s">
        <v>75</v>
      </c>
      <c r="R1824" t="s">
        <v>3766</v>
      </c>
      <c r="S1824" t="s">
        <v>76</v>
      </c>
      <c r="T1824" t="s">
        <v>365</v>
      </c>
      <c r="U1824">
        <v>0</v>
      </c>
      <c r="V1824">
        <v>0</v>
      </c>
    </row>
    <row r="1825" spans="1:22">
      <c r="A1825">
        <v>13274</v>
      </c>
      <c r="B1825" t="s">
        <v>366</v>
      </c>
      <c r="C1825" t="s">
        <v>367</v>
      </c>
      <c r="D1825" t="s">
        <v>3567</v>
      </c>
      <c r="E1825">
        <v>1</v>
      </c>
      <c r="F1825" t="s">
        <v>212</v>
      </c>
      <c r="G1825" t="s">
        <v>73</v>
      </c>
      <c r="H1825">
        <v>5061816</v>
      </c>
      <c r="I1825" t="s">
        <v>3680</v>
      </c>
      <c r="J1825">
        <v>38700</v>
      </c>
      <c r="K1825">
        <v>38700</v>
      </c>
      <c r="L1825">
        <v>30573</v>
      </c>
      <c r="M1825">
        <v>27477</v>
      </c>
      <c r="N1825">
        <v>27477</v>
      </c>
      <c r="O1825">
        <v>100</v>
      </c>
      <c r="P1825">
        <v>21</v>
      </c>
      <c r="Q1825" t="s">
        <v>75</v>
      </c>
      <c r="R1825" t="s">
        <v>3766</v>
      </c>
      <c r="S1825" t="s">
        <v>76</v>
      </c>
      <c r="T1825" t="s">
        <v>365</v>
      </c>
      <c r="U1825">
        <v>0</v>
      </c>
      <c r="V1825">
        <v>0</v>
      </c>
    </row>
    <row r="1826" spans="1:22">
      <c r="A1826">
        <v>13427</v>
      </c>
      <c r="B1826" t="s">
        <v>258</v>
      </c>
      <c r="C1826" t="s">
        <v>259</v>
      </c>
      <c r="D1826" t="s">
        <v>3567</v>
      </c>
      <c r="E1826">
        <v>1</v>
      </c>
      <c r="F1826" t="s">
        <v>102</v>
      </c>
      <c r="G1826" t="s">
        <v>73</v>
      </c>
      <c r="H1826">
        <v>5061770</v>
      </c>
      <c r="I1826" t="s">
        <v>3680</v>
      </c>
      <c r="J1826">
        <v>25000</v>
      </c>
      <c r="K1826">
        <v>25000</v>
      </c>
      <c r="L1826">
        <v>25000</v>
      </c>
      <c r="M1826">
        <v>25000</v>
      </c>
      <c r="N1826">
        <v>25000</v>
      </c>
      <c r="O1826">
        <v>100</v>
      </c>
      <c r="P1826">
        <v>0</v>
      </c>
      <c r="Q1826" t="s">
        <v>75</v>
      </c>
      <c r="R1826" t="s">
        <v>1950</v>
      </c>
      <c r="S1826" t="s">
        <v>195</v>
      </c>
      <c r="T1826" t="s">
        <v>260</v>
      </c>
      <c r="U1826">
        <v>0</v>
      </c>
      <c r="V1826">
        <v>0</v>
      </c>
    </row>
    <row r="1827" spans="1:22">
      <c r="A1827">
        <v>13427</v>
      </c>
      <c r="B1827" t="s">
        <v>854</v>
      </c>
      <c r="C1827" t="s">
        <v>244</v>
      </c>
      <c r="D1827" t="s">
        <v>3567</v>
      </c>
      <c r="E1827">
        <v>2</v>
      </c>
      <c r="F1827" t="s">
        <v>102</v>
      </c>
      <c r="G1827" t="s">
        <v>73</v>
      </c>
      <c r="H1827">
        <v>5061770</v>
      </c>
      <c r="I1827" t="s">
        <v>3680</v>
      </c>
      <c r="J1827">
        <v>408000</v>
      </c>
      <c r="K1827">
        <v>204000</v>
      </c>
      <c r="L1827">
        <v>371280</v>
      </c>
      <c r="M1827">
        <v>138452.18460000001</v>
      </c>
      <c r="N1827">
        <v>276904.36920000002</v>
      </c>
      <c r="O1827">
        <v>100</v>
      </c>
      <c r="P1827">
        <v>9</v>
      </c>
      <c r="Q1827" t="s">
        <v>75</v>
      </c>
      <c r="R1827" t="s">
        <v>1950</v>
      </c>
      <c r="S1827" t="s">
        <v>195</v>
      </c>
      <c r="T1827" t="s">
        <v>245</v>
      </c>
      <c r="U1827">
        <v>0</v>
      </c>
      <c r="V1827">
        <v>0</v>
      </c>
    </row>
    <row r="1828" spans="1:22">
      <c r="A1828">
        <v>13427</v>
      </c>
      <c r="B1828" t="s">
        <v>855</v>
      </c>
      <c r="C1828" t="s">
        <v>244</v>
      </c>
      <c r="D1828" t="s">
        <v>3567</v>
      </c>
      <c r="E1828">
        <v>2</v>
      </c>
      <c r="F1828" t="s">
        <v>102</v>
      </c>
      <c r="G1828" t="s">
        <v>73</v>
      </c>
      <c r="H1828">
        <v>5061770</v>
      </c>
      <c r="I1828" t="s">
        <v>3680</v>
      </c>
      <c r="J1828">
        <v>796000</v>
      </c>
      <c r="K1828">
        <v>398000</v>
      </c>
      <c r="L1828">
        <v>724360</v>
      </c>
      <c r="M1828">
        <v>281743.2328</v>
      </c>
      <c r="N1828">
        <v>563486.4656</v>
      </c>
      <c r="O1828">
        <v>100</v>
      </c>
      <c r="P1828">
        <v>9</v>
      </c>
      <c r="Q1828" t="s">
        <v>75</v>
      </c>
      <c r="R1828" t="s">
        <v>1950</v>
      </c>
      <c r="S1828" t="s">
        <v>195</v>
      </c>
      <c r="T1828" t="s">
        <v>245</v>
      </c>
      <c r="U1828">
        <v>0</v>
      </c>
      <c r="V1828">
        <v>0</v>
      </c>
    </row>
    <row r="1829" spans="1:22">
      <c r="A1829">
        <v>13427</v>
      </c>
      <c r="B1829" t="s">
        <v>1496</v>
      </c>
      <c r="C1829" t="s">
        <v>100</v>
      </c>
      <c r="D1829" t="s">
        <v>3567</v>
      </c>
      <c r="E1829">
        <v>1</v>
      </c>
      <c r="F1829" t="s">
        <v>102</v>
      </c>
      <c r="G1829" t="s">
        <v>73</v>
      </c>
      <c r="H1829">
        <v>5061770</v>
      </c>
      <c r="I1829" t="s">
        <v>3680</v>
      </c>
      <c r="J1829">
        <v>240000</v>
      </c>
      <c r="K1829">
        <v>240000</v>
      </c>
      <c r="L1829">
        <v>218400</v>
      </c>
      <c r="M1829">
        <v>158128.24789999999</v>
      </c>
      <c r="N1829">
        <v>158128.24789999999</v>
      </c>
      <c r="O1829">
        <v>100</v>
      </c>
      <c r="P1829">
        <v>9</v>
      </c>
      <c r="Q1829" t="s">
        <v>75</v>
      </c>
      <c r="R1829" t="s">
        <v>1950</v>
      </c>
      <c r="S1829" t="s">
        <v>195</v>
      </c>
      <c r="T1829" t="s">
        <v>229</v>
      </c>
      <c r="U1829">
        <v>0</v>
      </c>
      <c r="V1829">
        <v>0</v>
      </c>
    </row>
    <row r="1830" spans="1:22">
      <c r="A1830">
        <v>13427</v>
      </c>
      <c r="B1830" t="s">
        <v>303</v>
      </c>
      <c r="C1830" t="s">
        <v>100</v>
      </c>
      <c r="D1830" t="s">
        <v>3567</v>
      </c>
      <c r="E1830">
        <v>1</v>
      </c>
      <c r="F1830" t="s">
        <v>102</v>
      </c>
      <c r="G1830" t="s">
        <v>73</v>
      </c>
      <c r="H1830">
        <v>5061770</v>
      </c>
      <c r="I1830" t="s">
        <v>3680</v>
      </c>
      <c r="J1830">
        <v>257000</v>
      </c>
      <c r="K1830">
        <v>257000</v>
      </c>
      <c r="L1830">
        <v>233870</v>
      </c>
      <c r="M1830">
        <v>167363.40539999999</v>
      </c>
      <c r="N1830">
        <v>167363.40539999999</v>
      </c>
      <c r="O1830">
        <v>100</v>
      </c>
      <c r="P1830">
        <v>9</v>
      </c>
      <c r="Q1830" t="s">
        <v>75</v>
      </c>
      <c r="R1830" t="s">
        <v>1950</v>
      </c>
      <c r="S1830" t="s">
        <v>195</v>
      </c>
      <c r="T1830" t="s">
        <v>229</v>
      </c>
      <c r="U1830">
        <v>0</v>
      </c>
      <c r="V1830">
        <v>0</v>
      </c>
    </row>
    <row r="1831" spans="1:22">
      <c r="A1831">
        <v>13427</v>
      </c>
      <c r="B1831" t="s">
        <v>137</v>
      </c>
      <c r="C1831" t="s">
        <v>127</v>
      </c>
      <c r="D1831" t="s">
        <v>3567</v>
      </c>
      <c r="E1831">
        <v>1</v>
      </c>
      <c r="F1831" t="s">
        <v>102</v>
      </c>
      <c r="G1831" t="s">
        <v>73</v>
      </c>
      <c r="H1831">
        <v>5061770</v>
      </c>
      <c r="I1831" t="s">
        <v>3680</v>
      </c>
      <c r="J1831">
        <v>31700</v>
      </c>
      <c r="K1831">
        <v>31700</v>
      </c>
      <c r="L1831">
        <v>28847</v>
      </c>
      <c r="M1831">
        <v>20306.419300000001</v>
      </c>
      <c r="N1831">
        <v>20306.419300000001</v>
      </c>
      <c r="O1831">
        <v>100</v>
      </c>
      <c r="P1831">
        <v>9</v>
      </c>
      <c r="Q1831" t="s">
        <v>75</v>
      </c>
      <c r="R1831" t="s">
        <v>1950</v>
      </c>
      <c r="S1831" t="s">
        <v>195</v>
      </c>
      <c r="T1831" t="s">
        <v>128</v>
      </c>
      <c r="U1831">
        <v>0</v>
      </c>
      <c r="V1831">
        <v>0</v>
      </c>
    </row>
    <row r="1832" spans="1:22">
      <c r="A1832">
        <v>13427</v>
      </c>
      <c r="B1832" t="s">
        <v>148</v>
      </c>
      <c r="C1832" t="s">
        <v>106</v>
      </c>
      <c r="D1832" t="s">
        <v>3567</v>
      </c>
      <c r="E1832">
        <v>1</v>
      </c>
      <c r="F1832" t="s">
        <v>102</v>
      </c>
      <c r="G1832" t="s">
        <v>73</v>
      </c>
      <c r="H1832">
        <v>5061770</v>
      </c>
      <c r="I1832" t="s">
        <v>3680</v>
      </c>
      <c r="J1832">
        <v>43900</v>
      </c>
      <c r="K1832">
        <v>43900</v>
      </c>
      <c r="L1832">
        <v>39949</v>
      </c>
      <c r="M1832">
        <v>27746.087599999999</v>
      </c>
      <c r="N1832">
        <v>27746.087599999999</v>
      </c>
      <c r="O1832">
        <v>100</v>
      </c>
      <c r="P1832">
        <v>9</v>
      </c>
      <c r="Q1832" t="s">
        <v>75</v>
      </c>
      <c r="R1832" t="s">
        <v>1950</v>
      </c>
      <c r="S1832" t="s">
        <v>195</v>
      </c>
      <c r="T1832" t="s">
        <v>130</v>
      </c>
      <c r="U1832">
        <v>0</v>
      </c>
      <c r="V1832">
        <v>0</v>
      </c>
    </row>
    <row r="1833" spans="1:22">
      <c r="A1833">
        <v>13427</v>
      </c>
      <c r="B1833" t="s">
        <v>139</v>
      </c>
      <c r="C1833" t="s">
        <v>140</v>
      </c>
      <c r="D1833" t="s">
        <v>3567</v>
      </c>
      <c r="E1833">
        <v>1</v>
      </c>
      <c r="F1833" t="s">
        <v>102</v>
      </c>
      <c r="G1833" t="s">
        <v>73</v>
      </c>
      <c r="H1833">
        <v>5061770</v>
      </c>
      <c r="I1833" t="s">
        <v>3680</v>
      </c>
      <c r="J1833">
        <v>2400</v>
      </c>
      <c r="K1833">
        <v>2400</v>
      </c>
      <c r="L1833">
        <v>2184</v>
      </c>
      <c r="M1833">
        <v>1702.0373</v>
      </c>
      <c r="N1833">
        <v>1702.0373</v>
      </c>
      <c r="O1833">
        <v>100</v>
      </c>
      <c r="P1833">
        <v>9</v>
      </c>
      <c r="Q1833" t="s">
        <v>75</v>
      </c>
      <c r="R1833" t="s">
        <v>1950</v>
      </c>
      <c r="S1833" t="s">
        <v>195</v>
      </c>
      <c r="T1833" t="s">
        <v>141</v>
      </c>
      <c r="U1833">
        <v>0</v>
      </c>
      <c r="V1833">
        <v>0</v>
      </c>
    </row>
    <row r="1834" spans="1:22">
      <c r="A1834">
        <v>13427</v>
      </c>
      <c r="B1834" t="s">
        <v>220</v>
      </c>
      <c r="C1834" t="s">
        <v>116</v>
      </c>
      <c r="D1834" t="s">
        <v>3567</v>
      </c>
      <c r="E1834">
        <v>1</v>
      </c>
      <c r="F1834" t="s">
        <v>102</v>
      </c>
      <c r="G1834" t="s">
        <v>73</v>
      </c>
      <c r="H1834">
        <v>5061770</v>
      </c>
      <c r="I1834" t="s">
        <v>3680</v>
      </c>
      <c r="J1834">
        <v>117000</v>
      </c>
      <c r="K1834">
        <v>117000</v>
      </c>
      <c r="L1834">
        <v>106470</v>
      </c>
      <c r="M1834">
        <v>78465.672600000005</v>
      </c>
      <c r="N1834">
        <v>78465.672600000005</v>
      </c>
      <c r="O1834">
        <v>100</v>
      </c>
      <c r="P1834">
        <v>9</v>
      </c>
      <c r="Q1834" t="s">
        <v>75</v>
      </c>
      <c r="R1834" t="s">
        <v>1950</v>
      </c>
      <c r="S1834" t="s">
        <v>195</v>
      </c>
      <c r="T1834" t="s">
        <v>133</v>
      </c>
      <c r="U1834">
        <v>0</v>
      </c>
      <c r="V1834">
        <v>0</v>
      </c>
    </row>
    <row r="1835" spans="1:22">
      <c r="A1835">
        <v>13427</v>
      </c>
      <c r="B1835" t="s">
        <v>232</v>
      </c>
      <c r="C1835" t="s">
        <v>182</v>
      </c>
      <c r="D1835" t="s">
        <v>3567</v>
      </c>
      <c r="E1835">
        <v>0.1</v>
      </c>
      <c r="F1835" t="s">
        <v>102</v>
      </c>
      <c r="G1835" t="s">
        <v>73</v>
      </c>
      <c r="H1835">
        <v>5061770</v>
      </c>
      <c r="I1835" t="s">
        <v>3680</v>
      </c>
      <c r="J1835">
        <v>3610</v>
      </c>
      <c r="K1835">
        <v>36100</v>
      </c>
      <c r="L1835">
        <v>3285</v>
      </c>
      <c r="M1835">
        <v>25608.245299999999</v>
      </c>
      <c r="N1835">
        <v>2560.8245299999999</v>
      </c>
      <c r="O1835">
        <v>100</v>
      </c>
      <c r="P1835">
        <v>9</v>
      </c>
      <c r="Q1835" t="s">
        <v>75</v>
      </c>
      <c r="R1835" t="s">
        <v>1950</v>
      </c>
      <c r="S1835" t="s">
        <v>195</v>
      </c>
      <c r="T1835" t="s">
        <v>223</v>
      </c>
      <c r="U1835">
        <v>0</v>
      </c>
      <c r="V1835">
        <v>0</v>
      </c>
    </row>
    <row r="1836" spans="1:22">
      <c r="A1836">
        <v>13427</v>
      </c>
      <c r="B1836" t="s">
        <v>304</v>
      </c>
      <c r="C1836" t="s">
        <v>182</v>
      </c>
      <c r="D1836" t="s">
        <v>3567</v>
      </c>
      <c r="E1836">
        <v>0.1</v>
      </c>
      <c r="F1836" t="s">
        <v>102</v>
      </c>
      <c r="G1836" t="s">
        <v>73</v>
      </c>
      <c r="H1836">
        <v>5061770</v>
      </c>
      <c r="I1836" t="s">
        <v>3680</v>
      </c>
      <c r="J1836">
        <v>2380</v>
      </c>
      <c r="K1836">
        <v>23800</v>
      </c>
      <c r="L1836">
        <v>2166</v>
      </c>
      <c r="M1836">
        <v>16843.155500000001</v>
      </c>
      <c r="N1836">
        <v>1684.31555</v>
      </c>
      <c r="O1836">
        <v>100</v>
      </c>
      <c r="P1836">
        <v>9</v>
      </c>
      <c r="Q1836" t="s">
        <v>75</v>
      </c>
      <c r="R1836" t="s">
        <v>1950</v>
      </c>
      <c r="S1836" t="s">
        <v>195</v>
      </c>
      <c r="T1836" t="s">
        <v>223</v>
      </c>
      <c r="U1836">
        <v>0</v>
      </c>
      <c r="V1836">
        <v>0</v>
      </c>
    </row>
    <row r="1837" spans="1:22">
      <c r="A1837">
        <v>13427</v>
      </c>
      <c r="B1837" t="s">
        <v>624</v>
      </c>
      <c r="C1837" t="s">
        <v>625</v>
      </c>
      <c r="D1837" t="s">
        <v>3567</v>
      </c>
      <c r="E1837">
        <v>2</v>
      </c>
      <c r="F1837" t="s">
        <v>102</v>
      </c>
      <c r="G1837" t="s">
        <v>73</v>
      </c>
      <c r="H1837">
        <v>5061770</v>
      </c>
      <c r="I1837" t="s">
        <v>3680</v>
      </c>
      <c r="J1837">
        <v>9600</v>
      </c>
      <c r="K1837">
        <v>4800</v>
      </c>
      <c r="L1837">
        <v>8736</v>
      </c>
      <c r="M1837">
        <v>3591.1736999999998</v>
      </c>
      <c r="N1837">
        <v>7182.3473999999997</v>
      </c>
      <c r="O1837">
        <v>100</v>
      </c>
      <c r="P1837">
        <v>9</v>
      </c>
      <c r="Q1837" t="s">
        <v>75</v>
      </c>
      <c r="R1837" t="s">
        <v>1950</v>
      </c>
      <c r="S1837" t="s">
        <v>195</v>
      </c>
      <c r="T1837" t="s">
        <v>380</v>
      </c>
      <c r="U1837">
        <v>0</v>
      </c>
      <c r="V1837">
        <v>0</v>
      </c>
    </row>
    <row r="1838" spans="1:22">
      <c r="A1838">
        <v>13427</v>
      </c>
      <c r="B1838" t="s">
        <v>624</v>
      </c>
      <c r="C1838" t="s">
        <v>625</v>
      </c>
      <c r="D1838" t="s">
        <v>3567</v>
      </c>
      <c r="E1838">
        <v>2</v>
      </c>
      <c r="F1838" t="s">
        <v>102</v>
      </c>
      <c r="G1838" t="s">
        <v>73</v>
      </c>
      <c r="H1838">
        <v>5061770</v>
      </c>
      <c r="I1838" t="s">
        <v>3680</v>
      </c>
      <c r="J1838">
        <v>9600</v>
      </c>
      <c r="K1838">
        <v>4800</v>
      </c>
      <c r="L1838">
        <v>8736</v>
      </c>
      <c r="M1838">
        <v>3591.1736999999998</v>
      </c>
      <c r="N1838">
        <v>7182.3473999999997</v>
      </c>
      <c r="O1838">
        <v>100</v>
      </c>
      <c r="P1838">
        <v>9</v>
      </c>
      <c r="Q1838" t="s">
        <v>75</v>
      </c>
      <c r="R1838" t="s">
        <v>1950</v>
      </c>
      <c r="S1838" t="s">
        <v>195</v>
      </c>
      <c r="T1838" t="s">
        <v>380</v>
      </c>
      <c r="U1838">
        <v>0</v>
      </c>
      <c r="V1838">
        <v>0</v>
      </c>
    </row>
    <row r="1839" spans="1:22">
      <c r="A1839">
        <v>13427</v>
      </c>
      <c r="B1839" t="s">
        <v>236</v>
      </c>
      <c r="C1839" t="s">
        <v>112</v>
      </c>
      <c r="D1839" t="s">
        <v>3567</v>
      </c>
      <c r="E1839">
        <v>4</v>
      </c>
      <c r="F1839" t="s">
        <v>102</v>
      </c>
      <c r="G1839" t="s">
        <v>73</v>
      </c>
      <c r="H1839">
        <v>5061770</v>
      </c>
      <c r="I1839" t="s">
        <v>3680</v>
      </c>
      <c r="J1839">
        <v>18400</v>
      </c>
      <c r="K1839">
        <v>4600</v>
      </c>
      <c r="L1839">
        <v>16744</v>
      </c>
      <c r="M1839">
        <v>3259.6388999999999</v>
      </c>
      <c r="N1839">
        <v>13038.5556</v>
      </c>
      <c r="O1839">
        <v>100</v>
      </c>
      <c r="P1839">
        <v>9</v>
      </c>
      <c r="Q1839" t="s">
        <v>75</v>
      </c>
      <c r="R1839" t="s">
        <v>1950</v>
      </c>
      <c r="S1839" t="s">
        <v>195</v>
      </c>
      <c r="T1839" t="s">
        <v>85</v>
      </c>
      <c r="U1839">
        <v>0</v>
      </c>
      <c r="V1839">
        <v>0</v>
      </c>
    </row>
    <row r="1840" spans="1:22">
      <c r="A1840">
        <v>13427</v>
      </c>
      <c r="B1840" t="s">
        <v>111</v>
      </c>
      <c r="C1840" t="s">
        <v>112</v>
      </c>
      <c r="D1840" t="s">
        <v>3567</v>
      </c>
      <c r="E1840">
        <v>4</v>
      </c>
      <c r="F1840" t="s">
        <v>102</v>
      </c>
      <c r="G1840" t="s">
        <v>73</v>
      </c>
      <c r="H1840">
        <v>5061770</v>
      </c>
      <c r="I1840" t="s">
        <v>3680</v>
      </c>
      <c r="J1840">
        <v>36400</v>
      </c>
      <c r="K1840">
        <v>9100</v>
      </c>
      <c r="L1840">
        <v>33124</v>
      </c>
      <c r="M1840">
        <v>6196.4062000000004</v>
      </c>
      <c r="N1840">
        <v>24785.624800000001</v>
      </c>
      <c r="O1840">
        <v>100</v>
      </c>
      <c r="P1840">
        <v>9</v>
      </c>
      <c r="Q1840" t="s">
        <v>75</v>
      </c>
      <c r="R1840" t="s">
        <v>1950</v>
      </c>
      <c r="S1840" t="s">
        <v>195</v>
      </c>
      <c r="T1840" t="s">
        <v>85</v>
      </c>
      <c r="U1840">
        <v>0</v>
      </c>
      <c r="V1840">
        <v>0</v>
      </c>
    </row>
    <row r="1841" spans="1:22">
      <c r="A1841">
        <v>13427</v>
      </c>
      <c r="B1841" t="s">
        <v>626</v>
      </c>
      <c r="C1841" t="s">
        <v>354</v>
      </c>
      <c r="D1841" t="s">
        <v>3567</v>
      </c>
      <c r="E1841">
        <v>4</v>
      </c>
      <c r="F1841" t="s">
        <v>102</v>
      </c>
      <c r="G1841" t="s">
        <v>73</v>
      </c>
      <c r="H1841">
        <v>5061770</v>
      </c>
      <c r="I1841" t="s">
        <v>3680</v>
      </c>
      <c r="J1841">
        <v>39200</v>
      </c>
      <c r="K1841">
        <v>9800</v>
      </c>
      <c r="L1841">
        <v>35672</v>
      </c>
      <c r="M1841">
        <v>6946.4777999999997</v>
      </c>
      <c r="N1841">
        <v>27785.911199999999</v>
      </c>
      <c r="O1841">
        <v>100</v>
      </c>
      <c r="P1841">
        <v>9</v>
      </c>
      <c r="Q1841" t="s">
        <v>75</v>
      </c>
      <c r="R1841" t="s">
        <v>1950</v>
      </c>
      <c r="S1841" t="s">
        <v>195</v>
      </c>
      <c r="T1841" t="s">
        <v>627</v>
      </c>
      <c r="U1841">
        <v>0</v>
      </c>
      <c r="V1841">
        <v>0</v>
      </c>
    </row>
    <row r="1842" spans="1:22">
      <c r="A1842">
        <v>13427</v>
      </c>
      <c r="B1842" t="s">
        <v>134</v>
      </c>
      <c r="C1842" t="s">
        <v>135</v>
      </c>
      <c r="D1842" t="s">
        <v>3567</v>
      </c>
      <c r="E1842">
        <v>6</v>
      </c>
      <c r="F1842" t="s">
        <v>102</v>
      </c>
      <c r="G1842" t="s">
        <v>73</v>
      </c>
      <c r="H1842">
        <v>5061770</v>
      </c>
      <c r="I1842" t="s">
        <v>3680</v>
      </c>
      <c r="J1842">
        <v>142200</v>
      </c>
      <c r="K1842">
        <v>23700</v>
      </c>
      <c r="L1842">
        <v>70800</v>
      </c>
      <c r="M1842">
        <v>6986.8074999999999</v>
      </c>
      <c r="N1842">
        <v>41920.845000000001</v>
      </c>
      <c r="O1842">
        <v>100</v>
      </c>
      <c r="P1842">
        <v>0</v>
      </c>
      <c r="Q1842" t="s">
        <v>75</v>
      </c>
      <c r="R1842" t="s">
        <v>1950</v>
      </c>
      <c r="S1842" t="s">
        <v>195</v>
      </c>
      <c r="T1842" t="s">
        <v>136</v>
      </c>
      <c r="U1842">
        <v>0</v>
      </c>
      <c r="V1842">
        <v>0</v>
      </c>
    </row>
    <row r="1843" spans="1:22">
      <c r="A1843">
        <v>12614</v>
      </c>
      <c r="B1843" t="s">
        <v>209</v>
      </c>
      <c r="C1843" t="s">
        <v>210</v>
      </c>
      <c r="D1843" t="s">
        <v>3567</v>
      </c>
      <c r="E1843">
        <v>1</v>
      </c>
      <c r="F1843" t="s">
        <v>212</v>
      </c>
      <c r="G1843" t="s">
        <v>73</v>
      </c>
      <c r="H1843">
        <v>5061819</v>
      </c>
      <c r="I1843" t="s">
        <v>3680</v>
      </c>
      <c r="J1843">
        <v>700400</v>
      </c>
      <c r="K1843">
        <v>700400</v>
      </c>
      <c r="L1843">
        <v>553316</v>
      </c>
      <c r="M1843">
        <v>493050</v>
      </c>
      <c r="N1843">
        <v>493050</v>
      </c>
      <c r="O1843">
        <v>100</v>
      </c>
      <c r="P1843">
        <v>21</v>
      </c>
      <c r="Q1843" t="s">
        <v>75</v>
      </c>
      <c r="R1843" t="s">
        <v>3752</v>
      </c>
      <c r="S1843" t="s">
        <v>76</v>
      </c>
      <c r="T1843" t="s">
        <v>214</v>
      </c>
      <c r="U1843">
        <v>14600</v>
      </c>
      <c r="V1843">
        <v>14600</v>
      </c>
    </row>
    <row r="1844" spans="1:22">
      <c r="A1844">
        <v>12614</v>
      </c>
      <c r="B1844" t="s">
        <v>215</v>
      </c>
      <c r="C1844" t="s">
        <v>210</v>
      </c>
      <c r="D1844" t="s">
        <v>3567</v>
      </c>
      <c r="E1844">
        <v>-1</v>
      </c>
      <c r="F1844" t="s">
        <v>212</v>
      </c>
      <c r="G1844" t="s">
        <v>73</v>
      </c>
      <c r="H1844">
        <v>5061819</v>
      </c>
      <c r="I1844" t="s">
        <v>3680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100</v>
      </c>
      <c r="P1844">
        <v>21</v>
      </c>
      <c r="Q1844" t="s">
        <v>75</v>
      </c>
      <c r="R1844" t="s">
        <v>3752</v>
      </c>
      <c r="S1844" t="s">
        <v>76</v>
      </c>
      <c r="T1844" t="s">
        <v>214</v>
      </c>
      <c r="U1844">
        <v>14600</v>
      </c>
      <c r="V1844">
        <v>-14600</v>
      </c>
    </row>
    <row r="1845" spans="1:22">
      <c r="A1845">
        <v>13268</v>
      </c>
      <c r="B1845" t="s">
        <v>305</v>
      </c>
      <c r="C1845" t="s">
        <v>306</v>
      </c>
      <c r="D1845" t="s">
        <v>3567</v>
      </c>
      <c r="E1845">
        <v>6</v>
      </c>
      <c r="F1845" t="s">
        <v>102</v>
      </c>
      <c r="G1845" t="s">
        <v>73</v>
      </c>
      <c r="H1845">
        <v>5061753</v>
      </c>
      <c r="I1845" t="s">
        <v>3680</v>
      </c>
      <c r="J1845">
        <v>157800</v>
      </c>
      <c r="K1845">
        <v>26300</v>
      </c>
      <c r="L1845">
        <v>84600</v>
      </c>
      <c r="M1845">
        <v>11298.907800000001</v>
      </c>
      <c r="N1845">
        <v>67793.446800000005</v>
      </c>
      <c r="O1845">
        <v>100</v>
      </c>
      <c r="P1845">
        <v>0</v>
      </c>
      <c r="Q1845" t="s">
        <v>75</v>
      </c>
      <c r="R1845" t="s">
        <v>3698</v>
      </c>
      <c r="S1845" t="s">
        <v>195</v>
      </c>
      <c r="T1845" t="s">
        <v>136</v>
      </c>
      <c r="U1845">
        <v>0</v>
      </c>
      <c r="V1845">
        <v>0</v>
      </c>
    </row>
    <row r="1846" spans="1:22">
      <c r="A1846">
        <v>13268</v>
      </c>
      <c r="B1846" t="s">
        <v>124</v>
      </c>
      <c r="C1846" t="s">
        <v>125</v>
      </c>
      <c r="D1846" t="s">
        <v>3567</v>
      </c>
      <c r="E1846">
        <v>1</v>
      </c>
      <c r="F1846" t="s">
        <v>102</v>
      </c>
      <c r="G1846" t="s">
        <v>73</v>
      </c>
      <c r="H1846">
        <v>5061753</v>
      </c>
      <c r="I1846" t="s">
        <v>3680</v>
      </c>
      <c r="J1846">
        <v>19100</v>
      </c>
      <c r="K1846">
        <v>19100</v>
      </c>
      <c r="L1846">
        <v>17381</v>
      </c>
      <c r="M1846">
        <v>13541.3449</v>
      </c>
      <c r="N1846">
        <v>13541.3449</v>
      </c>
      <c r="O1846">
        <v>100</v>
      </c>
      <c r="P1846">
        <v>9</v>
      </c>
      <c r="Q1846" t="s">
        <v>75</v>
      </c>
      <c r="R1846" t="s">
        <v>3698</v>
      </c>
      <c r="S1846" t="s">
        <v>195</v>
      </c>
      <c r="T1846" t="s">
        <v>85</v>
      </c>
      <c r="U1846">
        <v>0</v>
      </c>
      <c r="V1846">
        <v>0</v>
      </c>
    </row>
    <row r="1847" spans="1:22">
      <c r="A1847">
        <v>13268</v>
      </c>
      <c r="B1847" t="s">
        <v>307</v>
      </c>
      <c r="C1847" t="s">
        <v>308</v>
      </c>
      <c r="D1847" t="s">
        <v>3567</v>
      </c>
      <c r="E1847">
        <v>1</v>
      </c>
      <c r="F1847" t="s">
        <v>102</v>
      </c>
      <c r="G1847" t="s">
        <v>73</v>
      </c>
      <c r="H1847">
        <v>5061753</v>
      </c>
      <c r="I1847" t="s">
        <v>3680</v>
      </c>
      <c r="J1847">
        <v>34600</v>
      </c>
      <c r="K1847">
        <v>34600</v>
      </c>
      <c r="L1847">
        <v>31486</v>
      </c>
      <c r="M1847">
        <v>22082.5396</v>
      </c>
      <c r="N1847">
        <v>22082.5396</v>
      </c>
      <c r="O1847">
        <v>100</v>
      </c>
      <c r="P1847">
        <v>9</v>
      </c>
      <c r="Q1847" t="s">
        <v>75</v>
      </c>
      <c r="R1847" t="s">
        <v>3698</v>
      </c>
      <c r="S1847" t="s">
        <v>195</v>
      </c>
      <c r="T1847" t="s">
        <v>128</v>
      </c>
      <c r="U1847">
        <v>0</v>
      </c>
      <c r="V1847">
        <v>0</v>
      </c>
    </row>
    <row r="1848" spans="1:22">
      <c r="A1848">
        <v>13268</v>
      </c>
      <c r="B1848" t="s">
        <v>356</v>
      </c>
      <c r="C1848" t="s">
        <v>150</v>
      </c>
      <c r="D1848" t="s">
        <v>3567</v>
      </c>
      <c r="E1848">
        <v>1</v>
      </c>
      <c r="F1848" t="s">
        <v>102</v>
      </c>
      <c r="G1848" t="s">
        <v>73</v>
      </c>
      <c r="H1848">
        <v>5061753</v>
      </c>
      <c r="I1848" t="s">
        <v>3680</v>
      </c>
      <c r="J1848">
        <v>60000</v>
      </c>
      <c r="K1848">
        <v>60000</v>
      </c>
      <c r="L1848">
        <v>54600</v>
      </c>
      <c r="M1848">
        <v>42403.9643</v>
      </c>
      <c r="N1848">
        <v>42403.9643</v>
      </c>
      <c r="O1848">
        <v>100</v>
      </c>
      <c r="P1848">
        <v>9</v>
      </c>
      <c r="Q1848" t="s">
        <v>75</v>
      </c>
      <c r="R1848" t="s">
        <v>3698</v>
      </c>
      <c r="S1848" t="s">
        <v>195</v>
      </c>
      <c r="T1848" t="s">
        <v>130</v>
      </c>
      <c r="U1848">
        <v>0</v>
      </c>
      <c r="V1848">
        <v>0</v>
      </c>
    </row>
    <row r="1849" spans="1:22">
      <c r="A1849">
        <v>13268</v>
      </c>
      <c r="B1849" t="s">
        <v>310</v>
      </c>
      <c r="C1849" t="s">
        <v>299</v>
      </c>
      <c r="D1849" t="s">
        <v>3567</v>
      </c>
      <c r="E1849">
        <v>1</v>
      </c>
      <c r="F1849" t="s">
        <v>102</v>
      </c>
      <c r="G1849" t="s">
        <v>73</v>
      </c>
      <c r="H1849">
        <v>5061753</v>
      </c>
      <c r="I1849" t="s">
        <v>3680</v>
      </c>
      <c r="J1849">
        <v>27500</v>
      </c>
      <c r="K1849">
        <v>27500</v>
      </c>
      <c r="L1849">
        <v>25025</v>
      </c>
      <c r="M1849">
        <v>17583.411199999999</v>
      </c>
      <c r="N1849">
        <v>17583.411199999999</v>
      </c>
      <c r="O1849">
        <v>100</v>
      </c>
      <c r="P1849">
        <v>9</v>
      </c>
      <c r="Q1849" t="s">
        <v>75</v>
      </c>
      <c r="R1849" t="s">
        <v>3698</v>
      </c>
      <c r="S1849" t="s">
        <v>195</v>
      </c>
      <c r="T1849" t="s">
        <v>133</v>
      </c>
      <c r="U1849">
        <v>0</v>
      </c>
      <c r="V1849">
        <v>0</v>
      </c>
    </row>
    <row r="1850" spans="1:22">
      <c r="A1850">
        <v>13268</v>
      </c>
      <c r="B1850" t="s">
        <v>493</v>
      </c>
      <c r="C1850" t="s">
        <v>116</v>
      </c>
      <c r="D1850" t="s">
        <v>3567</v>
      </c>
      <c r="E1850">
        <v>1</v>
      </c>
      <c r="F1850" t="s">
        <v>102</v>
      </c>
      <c r="G1850" t="s">
        <v>73</v>
      </c>
      <c r="H1850">
        <v>5061753</v>
      </c>
      <c r="I1850" t="s">
        <v>3680</v>
      </c>
      <c r="J1850">
        <v>117000</v>
      </c>
      <c r="K1850">
        <v>117000</v>
      </c>
      <c r="L1850">
        <v>106470</v>
      </c>
      <c r="M1850">
        <v>78732.290200000003</v>
      </c>
      <c r="N1850">
        <v>78732.290200000003</v>
      </c>
      <c r="O1850">
        <v>100</v>
      </c>
      <c r="P1850">
        <v>9</v>
      </c>
      <c r="Q1850" t="s">
        <v>75</v>
      </c>
      <c r="R1850" t="s">
        <v>3698</v>
      </c>
      <c r="S1850" t="s">
        <v>195</v>
      </c>
      <c r="T1850" t="s">
        <v>133</v>
      </c>
      <c r="U1850">
        <v>0</v>
      </c>
      <c r="V1850">
        <v>0</v>
      </c>
    </row>
    <row r="1851" spans="1:22">
      <c r="A1851">
        <v>13459</v>
      </c>
      <c r="B1851" t="s">
        <v>305</v>
      </c>
      <c r="C1851" t="s">
        <v>306</v>
      </c>
      <c r="D1851" t="s">
        <v>3670</v>
      </c>
      <c r="E1851">
        <v>6</v>
      </c>
      <c r="F1851" t="s">
        <v>102</v>
      </c>
      <c r="G1851" t="s">
        <v>73</v>
      </c>
      <c r="H1851">
        <v>5061764</v>
      </c>
      <c r="I1851" t="s">
        <v>3680</v>
      </c>
      <c r="J1851">
        <v>157800</v>
      </c>
      <c r="K1851">
        <v>26300</v>
      </c>
      <c r="L1851">
        <v>84600</v>
      </c>
      <c r="M1851">
        <v>11298.907800000001</v>
      </c>
      <c r="N1851">
        <v>67793.446800000005</v>
      </c>
      <c r="O1851">
        <v>100</v>
      </c>
      <c r="P1851">
        <v>0</v>
      </c>
      <c r="Q1851" t="s">
        <v>75</v>
      </c>
      <c r="R1851" t="s">
        <v>1503</v>
      </c>
      <c r="S1851" t="s">
        <v>3676</v>
      </c>
      <c r="T1851" t="s">
        <v>136</v>
      </c>
      <c r="U1851">
        <v>0</v>
      </c>
      <c r="V1851">
        <v>0</v>
      </c>
    </row>
    <row r="1852" spans="1:22">
      <c r="A1852">
        <v>13459</v>
      </c>
      <c r="B1852" t="s">
        <v>124</v>
      </c>
      <c r="C1852" t="s">
        <v>125</v>
      </c>
      <c r="D1852" t="s">
        <v>3670</v>
      </c>
      <c r="E1852">
        <v>1</v>
      </c>
      <c r="F1852" t="s">
        <v>102</v>
      </c>
      <c r="G1852" t="s">
        <v>73</v>
      </c>
      <c r="H1852">
        <v>5061764</v>
      </c>
      <c r="I1852" t="s">
        <v>3680</v>
      </c>
      <c r="J1852">
        <v>19100</v>
      </c>
      <c r="K1852">
        <v>19100</v>
      </c>
      <c r="L1852">
        <v>17381</v>
      </c>
      <c r="M1852">
        <v>13541.3449</v>
      </c>
      <c r="N1852">
        <v>13541.3449</v>
      </c>
      <c r="O1852">
        <v>100</v>
      </c>
      <c r="P1852">
        <v>9</v>
      </c>
      <c r="Q1852" t="s">
        <v>75</v>
      </c>
      <c r="R1852" t="s">
        <v>1503</v>
      </c>
      <c r="S1852" t="s">
        <v>3676</v>
      </c>
      <c r="T1852" t="s">
        <v>85</v>
      </c>
      <c r="U1852">
        <v>0</v>
      </c>
      <c r="V1852">
        <v>0</v>
      </c>
    </row>
    <row r="1853" spans="1:22">
      <c r="A1853">
        <v>13459</v>
      </c>
      <c r="B1853" t="s">
        <v>307</v>
      </c>
      <c r="C1853" t="s">
        <v>308</v>
      </c>
      <c r="D1853" t="s">
        <v>3670</v>
      </c>
      <c r="E1853">
        <v>1</v>
      </c>
      <c r="F1853" t="s">
        <v>102</v>
      </c>
      <c r="G1853" t="s">
        <v>73</v>
      </c>
      <c r="H1853">
        <v>5061764</v>
      </c>
      <c r="I1853" t="s">
        <v>3680</v>
      </c>
      <c r="J1853">
        <v>34600</v>
      </c>
      <c r="K1853">
        <v>34600</v>
      </c>
      <c r="L1853">
        <v>31486</v>
      </c>
      <c r="M1853">
        <v>22082.5396</v>
      </c>
      <c r="N1853">
        <v>22082.5396</v>
      </c>
      <c r="O1853">
        <v>100</v>
      </c>
      <c r="P1853">
        <v>9</v>
      </c>
      <c r="Q1853" t="s">
        <v>75</v>
      </c>
      <c r="R1853" t="s">
        <v>1503</v>
      </c>
      <c r="S1853" t="s">
        <v>3676</v>
      </c>
      <c r="T1853" t="s">
        <v>128</v>
      </c>
      <c r="U1853">
        <v>0</v>
      </c>
      <c r="V1853">
        <v>0</v>
      </c>
    </row>
    <row r="1854" spans="1:22">
      <c r="A1854">
        <v>13459</v>
      </c>
      <c r="B1854" t="s">
        <v>356</v>
      </c>
      <c r="C1854" t="s">
        <v>150</v>
      </c>
      <c r="D1854" t="s">
        <v>3670</v>
      </c>
      <c r="E1854">
        <v>1</v>
      </c>
      <c r="F1854" t="s">
        <v>102</v>
      </c>
      <c r="G1854" t="s">
        <v>73</v>
      </c>
      <c r="H1854">
        <v>5061764</v>
      </c>
      <c r="I1854" t="s">
        <v>3680</v>
      </c>
      <c r="J1854">
        <v>60000</v>
      </c>
      <c r="K1854">
        <v>60000</v>
      </c>
      <c r="L1854">
        <v>54600</v>
      </c>
      <c r="M1854">
        <v>42403.9643</v>
      </c>
      <c r="N1854">
        <v>42403.9643</v>
      </c>
      <c r="O1854">
        <v>100</v>
      </c>
      <c r="P1854">
        <v>9</v>
      </c>
      <c r="Q1854" t="s">
        <v>75</v>
      </c>
      <c r="R1854" t="s">
        <v>1503</v>
      </c>
      <c r="S1854" t="s">
        <v>3676</v>
      </c>
      <c r="T1854" t="s">
        <v>130</v>
      </c>
      <c r="U1854">
        <v>0</v>
      </c>
      <c r="V1854">
        <v>0</v>
      </c>
    </row>
    <row r="1855" spans="1:22">
      <c r="A1855">
        <v>13459</v>
      </c>
      <c r="B1855" t="s">
        <v>493</v>
      </c>
      <c r="C1855" t="s">
        <v>116</v>
      </c>
      <c r="D1855" t="s">
        <v>3670</v>
      </c>
      <c r="E1855">
        <v>1</v>
      </c>
      <c r="F1855" t="s">
        <v>102</v>
      </c>
      <c r="G1855" t="s">
        <v>73</v>
      </c>
      <c r="H1855">
        <v>5061764</v>
      </c>
      <c r="I1855" t="s">
        <v>3680</v>
      </c>
      <c r="J1855">
        <v>117000</v>
      </c>
      <c r="K1855">
        <v>117000</v>
      </c>
      <c r="L1855">
        <v>106470</v>
      </c>
      <c r="M1855">
        <v>78732.290200000003</v>
      </c>
      <c r="N1855">
        <v>78732.290200000003</v>
      </c>
      <c r="O1855">
        <v>100</v>
      </c>
      <c r="P1855">
        <v>9</v>
      </c>
      <c r="Q1855" t="s">
        <v>75</v>
      </c>
      <c r="R1855" t="s">
        <v>1503</v>
      </c>
      <c r="S1855" t="s">
        <v>3676</v>
      </c>
      <c r="T1855" t="s">
        <v>133</v>
      </c>
      <c r="U1855">
        <v>0</v>
      </c>
      <c r="V1855">
        <v>0</v>
      </c>
    </row>
    <row r="1856" spans="1:22">
      <c r="A1856">
        <v>13462</v>
      </c>
      <c r="B1856" t="s">
        <v>105</v>
      </c>
      <c r="C1856" t="s">
        <v>106</v>
      </c>
      <c r="D1856" t="s">
        <v>3680</v>
      </c>
      <c r="E1856">
        <v>20</v>
      </c>
      <c r="F1856" t="s">
        <v>183</v>
      </c>
      <c r="G1856" t="s">
        <v>73</v>
      </c>
      <c r="H1856">
        <v>4009178</v>
      </c>
      <c r="I1856" t="s">
        <v>3680</v>
      </c>
      <c r="J1856">
        <v>1732000</v>
      </c>
      <c r="K1856">
        <v>86600</v>
      </c>
      <c r="L1856">
        <v>1103340</v>
      </c>
      <c r="M1856">
        <v>55167.3102</v>
      </c>
      <c r="N1856">
        <v>1103346.2039999999</v>
      </c>
      <c r="O1856">
        <v>100</v>
      </c>
      <c r="P1856">
        <v>0</v>
      </c>
      <c r="Q1856" t="s">
        <v>75</v>
      </c>
      <c r="R1856" t="s">
        <v>161</v>
      </c>
      <c r="S1856" t="s">
        <v>184</v>
      </c>
      <c r="T1856" t="s">
        <v>107</v>
      </c>
      <c r="U1856">
        <v>0</v>
      </c>
      <c r="V1856">
        <v>0</v>
      </c>
    </row>
    <row r="1857" spans="1:22">
      <c r="A1857">
        <v>13305</v>
      </c>
      <c r="B1857" t="s">
        <v>124</v>
      </c>
      <c r="C1857" t="s">
        <v>125</v>
      </c>
      <c r="D1857" t="s">
        <v>3680</v>
      </c>
      <c r="E1857">
        <v>1</v>
      </c>
      <c r="F1857" t="s">
        <v>206</v>
      </c>
      <c r="G1857" t="s">
        <v>73</v>
      </c>
      <c r="H1857">
        <v>5061774</v>
      </c>
      <c r="I1857" t="s">
        <v>3680</v>
      </c>
      <c r="J1857">
        <v>19100</v>
      </c>
      <c r="K1857">
        <v>19100</v>
      </c>
      <c r="L1857">
        <v>19100</v>
      </c>
      <c r="M1857">
        <v>13541.3449</v>
      </c>
      <c r="N1857">
        <v>13541.3449</v>
      </c>
      <c r="O1857">
        <v>100</v>
      </c>
      <c r="P1857">
        <v>0</v>
      </c>
      <c r="Q1857" t="s">
        <v>75</v>
      </c>
      <c r="R1857" t="s">
        <v>3699</v>
      </c>
      <c r="S1857" t="s">
        <v>3676</v>
      </c>
      <c r="T1857" t="s">
        <v>85</v>
      </c>
      <c r="U1857">
        <v>0</v>
      </c>
      <c r="V1857">
        <v>0</v>
      </c>
    </row>
    <row r="1858" spans="1:22">
      <c r="A1858">
        <v>13305</v>
      </c>
      <c r="B1858" t="s">
        <v>126</v>
      </c>
      <c r="C1858" t="s">
        <v>127</v>
      </c>
      <c r="D1858" t="s">
        <v>3680</v>
      </c>
      <c r="E1858">
        <v>1</v>
      </c>
      <c r="F1858" t="s">
        <v>206</v>
      </c>
      <c r="G1858" t="s">
        <v>73</v>
      </c>
      <c r="H1858">
        <v>5061774</v>
      </c>
      <c r="I1858" t="s">
        <v>3680</v>
      </c>
      <c r="J1858">
        <v>38800</v>
      </c>
      <c r="K1858">
        <v>38800</v>
      </c>
      <c r="L1858">
        <v>38800</v>
      </c>
      <c r="M1858">
        <v>24692.067599999998</v>
      </c>
      <c r="N1858">
        <v>24692.067599999998</v>
      </c>
      <c r="O1858">
        <v>100</v>
      </c>
      <c r="P1858">
        <v>0</v>
      </c>
      <c r="Q1858" t="s">
        <v>75</v>
      </c>
      <c r="R1858" t="s">
        <v>3699</v>
      </c>
      <c r="S1858" t="s">
        <v>3676</v>
      </c>
      <c r="T1858" t="s">
        <v>128</v>
      </c>
      <c r="U1858">
        <v>0</v>
      </c>
      <c r="V1858">
        <v>0</v>
      </c>
    </row>
    <row r="1859" spans="1:22">
      <c r="A1859">
        <v>13305</v>
      </c>
      <c r="B1859" t="s">
        <v>129</v>
      </c>
      <c r="C1859" t="s">
        <v>106</v>
      </c>
      <c r="D1859" t="s">
        <v>3680</v>
      </c>
      <c r="E1859">
        <v>1</v>
      </c>
      <c r="F1859" t="s">
        <v>144</v>
      </c>
      <c r="G1859" t="s">
        <v>73</v>
      </c>
      <c r="H1859">
        <v>5061773</v>
      </c>
      <c r="I1859" t="s">
        <v>3680</v>
      </c>
      <c r="J1859">
        <v>45440</v>
      </c>
      <c r="K1859">
        <v>56800</v>
      </c>
      <c r="L1859">
        <v>45440</v>
      </c>
      <c r="M1859">
        <v>35988.078300000001</v>
      </c>
      <c r="N1859">
        <v>28790.462639999998</v>
      </c>
      <c r="O1859">
        <v>80</v>
      </c>
      <c r="P1859">
        <v>0</v>
      </c>
      <c r="Q1859" t="s">
        <v>75</v>
      </c>
      <c r="R1859" t="s">
        <v>3699</v>
      </c>
      <c r="S1859" t="s">
        <v>3676</v>
      </c>
      <c r="T1859" t="s">
        <v>130</v>
      </c>
      <c r="U1859">
        <v>0</v>
      </c>
      <c r="V1859">
        <v>0</v>
      </c>
    </row>
    <row r="1860" spans="1:22">
      <c r="A1860">
        <v>13305</v>
      </c>
      <c r="B1860" t="s">
        <v>134</v>
      </c>
      <c r="C1860" t="s">
        <v>135</v>
      </c>
      <c r="D1860" t="s">
        <v>3680</v>
      </c>
      <c r="E1860">
        <v>8</v>
      </c>
      <c r="F1860" t="s">
        <v>206</v>
      </c>
      <c r="G1860" t="s">
        <v>73</v>
      </c>
      <c r="H1860">
        <v>5061774</v>
      </c>
      <c r="I1860" t="s">
        <v>3680</v>
      </c>
      <c r="J1860">
        <v>189600</v>
      </c>
      <c r="K1860">
        <v>23700</v>
      </c>
      <c r="L1860">
        <v>189600</v>
      </c>
      <c r="M1860">
        <v>6986.8074999999999</v>
      </c>
      <c r="N1860">
        <v>55894.46</v>
      </c>
      <c r="O1860">
        <v>100</v>
      </c>
      <c r="P1860">
        <v>0</v>
      </c>
      <c r="Q1860" t="s">
        <v>75</v>
      </c>
      <c r="R1860" t="s">
        <v>3699</v>
      </c>
      <c r="S1860" t="s">
        <v>3676</v>
      </c>
      <c r="T1860" t="s">
        <v>136</v>
      </c>
      <c r="U1860">
        <v>0</v>
      </c>
      <c r="V1860">
        <v>0</v>
      </c>
    </row>
    <row r="1861" spans="1:22">
      <c r="A1861">
        <v>13306</v>
      </c>
      <c r="B1861" t="s">
        <v>108</v>
      </c>
      <c r="C1861" t="s">
        <v>109</v>
      </c>
      <c r="D1861" t="s">
        <v>3680</v>
      </c>
      <c r="E1861">
        <v>0.5</v>
      </c>
      <c r="F1861" t="s">
        <v>102</v>
      </c>
      <c r="G1861" t="s">
        <v>73</v>
      </c>
      <c r="H1861">
        <v>5061771</v>
      </c>
      <c r="I1861" t="s">
        <v>3680</v>
      </c>
      <c r="J1861">
        <v>19950</v>
      </c>
      <c r="K1861">
        <v>39900</v>
      </c>
      <c r="L1861">
        <v>18154</v>
      </c>
      <c r="M1861">
        <v>25378.870299999999</v>
      </c>
      <c r="N1861">
        <v>12689.435149999999</v>
      </c>
      <c r="O1861">
        <v>100</v>
      </c>
      <c r="P1861">
        <v>9</v>
      </c>
      <c r="Q1861" t="s">
        <v>75</v>
      </c>
      <c r="R1861" t="s">
        <v>3700</v>
      </c>
      <c r="S1861" t="s">
        <v>3676</v>
      </c>
      <c r="T1861" t="s">
        <v>110</v>
      </c>
      <c r="U1861">
        <v>0</v>
      </c>
      <c r="V1861">
        <v>0</v>
      </c>
    </row>
    <row r="1862" spans="1:22">
      <c r="A1862">
        <v>13306</v>
      </c>
      <c r="B1862" t="s">
        <v>124</v>
      </c>
      <c r="C1862" t="s">
        <v>125</v>
      </c>
      <c r="D1862" t="s">
        <v>3680</v>
      </c>
      <c r="E1862">
        <v>1</v>
      </c>
      <c r="F1862" t="s">
        <v>102</v>
      </c>
      <c r="G1862" t="s">
        <v>73</v>
      </c>
      <c r="H1862">
        <v>5061771</v>
      </c>
      <c r="I1862" t="s">
        <v>3680</v>
      </c>
      <c r="J1862">
        <v>19100</v>
      </c>
      <c r="K1862">
        <v>19100</v>
      </c>
      <c r="L1862">
        <v>17381</v>
      </c>
      <c r="M1862">
        <v>13541.3449</v>
      </c>
      <c r="N1862">
        <v>13541.3449</v>
      </c>
      <c r="O1862">
        <v>100</v>
      </c>
      <c r="P1862">
        <v>9</v>
      </c>
      <c r="Q1862" t="s">
        <v>75</v>
      </c>
      <c r="R1862" t="s">
        <v>3700</v>
      </c>
      <c r="S1862" t="s">
        <v>3676</v>
      </c>
      <c r="T1862" t="s">
        <v>85</v>
      </c>
      <c r="U1862">
        <v>0</v>
      </c>
      <c r="V1862">
        <v>0</v>
      </c>
    </row>
    <row r="1863" spans="1:22">
      <c r="A1863">
        <v>13306</v>
      </c>
      <c r="B1863" t="s">
        <v>148</v>
      </c>
      <c r="C1863" t="s">
        <v>106</v>
      </c>
      <c r="D1863" t="s">
        <v>3680</v>
      </c>
      <c r="E1863">
        <v>1</v>
      </c>
      <c r="F1863" t="s">
        <v>102</v>
      </c>
      <c r="G1863" t="s">
        <v>73</v>
      </c>
      <c r="H1863">
        <v>5061771</v>
      </c>
      <c r="I1863" t="s">
        <v>3680</v>
      </c>
      <c r="J1863">
        <v>43900</v>
      </c>
      <c r="K1863">
        <v>43900</v>
      </c>
      <c r="L1863">
        <v>39949</v>
      </c>
      <c r="M1863">
        <v>27746.087599999999</v>
      </c>
      <c r="N1863">
        <v>27746.087599999999</v>
      </c>
      <c r="O1863">
        <v>100</v>
      </c>
      <c r="P1863">
        <v>9</v>
      </c>
      <c r="Q1863" t="s">
        <v>75</v>
      </c>
      <c r="R1863" t="s">
        <v>3700</v>
      </c>
      <c r="S1863" t="s">
        <v>3676</v>
      </c>
      <c r="T1863" t="s">
        <v>130</v>
      </c>
      <c r="U1863">
        <v>0</v>
      </c>
      <c r="V1863">
        <v>0</v>
      </c>
    </row>
    <row r="1864" spans="1:22">
      <c r="A1864">
        <v>13306</v>
      </c>
      <c r="B1864" t="s">
        <v>126</v>
      </c>
      <c r="C1864" t="s">
        <v>127</v>
      </c>
      <c r="D1864" t="s">
        <v>3680</v>
      </c>
      <c r="E1864">
        <v>1</v>
      </c>
      <c r="F1864" t="s">
        <v>102</v>
      </c>
      <c r="G1864" t="s">
        <v>73</v>
      </c>
      <c r="H1864">
        <v>5061771</v>
      </c>
      <c r="I1864" t="s">
        <v>3680</v>
      </c>
      <c r="J1864">
        <v>38800</v>
      </c>
      <c r="K1864">
        <v>38800</v>
      </c>
      <c r="L1864">
        <v>35308</v>
      </c>
      <c r="M1864">
        <v>24692.067599999998</v>
      </c>
      <c r="N1864">
        <v>24692.067599999998</v>
      </c>
      <c r="O1864">
        <v>100</v>
      </c>
      <c r="P1864">
        <v>9</v>
      </c>
      <c r="Q1864" t="s">
        <v>75</v>
      </c>
      <c r="R1864" t="s">
        <v>3700</v>
      </c>
      <c r="S1864" t="s">
        <v>3676</v>
      </c>
      <c r="T1864" t="s">
        <v>128</v>
      </c>
      <c r="U1864">
        <v>0</v>
      </c>
      <c r="V1864">
        <v>0</v>
      </c>
    </row>
    <row r="1865" spans="1:22">
      <c r="A1865">
        <v>13306</v>
      </c>
      <c r="B1865" t="s">
        <v>149</v>
      </c>
      <c r="C1865" t="s">
        <v>150</v>
      </c>
      <c r="D1865" t="s">
        <v>3680</v>
      </c>
      <c r="E1865">
        <v>1</v>
      </c>
      <c r="F1865" t="s">
        <v>102</v>
      </c>
      <c r="G1865" t="s">
        <v>73</v>
      </c>
      <c r="H1865">
        <v>5061771</v>
      </c>
      <c r="I1865" t="s">
        <v>3680</v>
      </c>
      <c r="J1865">
        <v>105000</v>
      </c>
      <c r="K1865">
        <v>105000</v>
      </c>
      <c r="L1865">
        <v>95550</v>
      </c>
      <c r="M1865">
        <v>73844.741200000004</v>
      </c>
      <c r="N1865">
        <v>73844.741200000004</v>
      </c>
      <c r="O1865">
        <v>100</v>
      </c>
      <c r="P1865">
        <v>9</v>
      </c>
      <c r="Q1865" t="s">
        <v>75</v>
      </c>
      <c r="R1865" t="s">
        <v>3700</v>
      </c>
      <c r="S1865" t="s">
        <v>3676</v>
      </c>
      <c r="T1865" t="s">
        <v>130</v>
      </c>
      <c r="U1865">
        <v>0</v>
      </c>
      <c r="V1865">
        <v>0</v>
      </c>
    </row>
    <row r="1866" spans="1:22">
      <c r="A1866">
        <v>13306</v>
      </c>
      <c r="B1866" t="s">
        <v>220</v>
      </c>
      <c r="C1866" t="s">
        <v>116</v>
      </c>
      <c r="D1866" t="s">
        <v>3680</v>
      </c>
      <c r="E1866">
        <v>1</v>
      </c>
      <c r="F1866" t="s">
        <v>102</v>
      </c>
      <c r="G1866" t="s">
        <v>73</v>
      </c>
      <c r="H1866">
        <v>5061771</v>
      </c>
      <c r="I1866" t="s">
        <v>3680</v>
      </c>
      <c r="J1866">
        <v>117000</v>
      </c>
      <c r="K1866">
        <v>117000</v>
      </c>
      <c r="L1866">
        <v>106470</v>
      </c>
      <c r="M1866">
        <v>78465.672600000005</v>
      </c>
      <c r="N1866">
        <v>78465.672600000005</v>
      </c>
      <c r="O1866">
        <v>100</v>
      </c>
      <c r="P1866">
        <v>9</v>
      </c>
      <c r="Q1866" t="s">
        <v>75</v>
      </c>
      <c r="R1866" t="s">
        <v>3700</v>
      </c>
      <c r="S1866" t="s">
        <v>3676</v>
      </c>
      <c r="T1866" t="s">
        <v>133</v>
      </c>
      <c r="U1866">
        <v>0</v>
      </c>
      <c r="V1866">
        <v>0</v>
      </c>
    </row>
    <row r="1867" spans="1:22">
      <c r="A1867">
        <v>13306</v>
      </c>
      <c r="B1867" t="s">
        <v>134</v>
      </c>
      <c r="C1867" t="s">
        <v>135</v>
      </c>
      <c r="D1867" t="s">
        <v>3680</v>
      </c>
      <c r="E1867">
        <v>8.5</v>
      </c>
      <c r="F1867" t="s">
        <v>102</v>
      </c>
      <c r="G1867" t="s">
        <v>73</v>
      </c>
      <c r="H1867">
        <v>5061771</v>
      </c>
      <c r="I1867" t="s">
        <v>3680</v>
      </c>
      <c r="J1867">
        <v>201450</v>
      </c>
      <c r="K1867">
        <v>23700</v>
      </c>
      <c r="L1867">
        <v>100300</v>
      </c>
      <c r="M1867">
        <v>6986.8074999999999</v>
      </c>
      <c r="N1867">
        <v>59387.863749999997</v>
      </c>
      <c r="O1867">
        <v>100</v>
      </c>
      <c r="P1867">
        <v>0</v>
      </c>
      <c r="Q1867" t="s">
        <v>75</v>
      </c>
      <c r="R1867" t="s">
        <v>3700</v>
      </c>
      <c r="S1867" t="s">
        <v>3676</v>
      </c>
      <c r="T1867" t="s">
        <v>136</v>
      </c>
      <c r="U1867">
        <v>0</v>
      </c>
      <c r="V1867">
        <v>0</v>
      </c>
    </row>
    <row r="1868" spans="1:22">
      <c r="A1868">
        <v>13343</v>
      </c>
      <c r="B1868" t="s">
        <v>108</v>
      </c>
      <c r="C1868" t="s">
        <v>109</v>
      </c>
      <c r="D1868" t="s">
        <v>3680</v>
      </c>
      <c r="E1868">
        <v>0.5</v>
      </c>
      <c r="F1868" t="s">
        <v>144</v>
      </c>
      <c r="G1868" t="s">
        <v>73</v>
      </c>
      <c r="H1868">
        <v>5061777</v>
      </c>
      <c r="I1868" t="s">
        <v>3680</v>
      </c>
      <c r="J1868">
        <v>15960</v>
      </c>
      <c r="K1868">
        <v>39900</v>
      </c>
      <c r="L1868">
        <v>15960</v>
      </c>
      <c r="M1868">
        <v>25378.870299999999</v>
      </c>
      <c r="N1868">
        <v>10151.548119999999</v>
      </c>
      <c r="O1868">
        <v>80</v>
      </c>
      <c r="P1868">
        <v>0</v>
      </c>
      <c r="Q1868" t="s">
        <v>75</v>
      </c>
      <c r="R1868" t="s">
        <v>3701</v>
      </c>
      <c r="S1868" t="s">
        <v>3676</v>
      </c>
      <c r="T1868" t="s">
        <v>110</v>
      </c>
      <c r="U1868">
        <v>0</v>
      </c>
      <c r="V1868">
        <v>0</v>
      </c>
    </row>
    <row r="1869" spans="1:22">
      <c r="A1869">
        <v>13343</v>
      </c>
      <c r="B1869" t="s">
        <v>156</v>
      </c>
      <c r="C1869" t="s">
        <v>127</v>
      </c>
      <c r="D1869" t="s">
        <v>3680</v>
      </c>
      <c r="E1869">
        <v>1</v>
      </c>
      <c r="F1869" t="s">
        <v>144</v>
      </c>
      <c r="G1869" t="s">
        <v>73</v>
      </c>
      <c r="H1869">
        <v>5061777</v>
      </c>
      <c r="I1869" t="s">
        <v>3680</v>
      </c>
      <c r="J1869">
        <v>36480</v>
      </c>
      <c r="K1869">
        <v>45600</v>
      </c>
      <c r="L1869">
        <v>36480</v>
      </c>
      <c r="M1869">
        <v>29017.183099999998</v>
      </c>
      <c r="N1869">
        <v>23213.746480000002</v>
      </c>
      <c r="O1869">
        <v>80</v>
      </c>
      <c r="P1869">
        <v>0</v>
      </c>
      <c r="Q1869" t="s">
        <v>75</v>
      </c>
      <c r="R1869" t="s">
        <v>3701</v>
      </c>
      <c r="S1869" t="s">
        <v>3676</v>
      </c>
      <c r="T1869" t="s">
        <v>128</v>
      </c>
      <c r="U1869">
        <v>0</v>
      </c>
      <c r="V1869">
        <v>0</v>
      </c>
    </row>
    <row r="1870" spans="1:22">
      <c r="A1870">
        <v>13343</v>
      </c>
      <c r="B1870" t="s">
        <v>124</v>
      </c>
      <c r="C1870" t="s">
        <v>125</v>
      </c>
      <c r="D1870" t="s">
        <v>3680</v>
      </c>
      <c r="E1870">
        <v>1</v>
      </c>
      <c r="F1870" t="s">
        <v>144</v>
      </c>
      <c r="G1870" t="s">
        <v>73</v>
      </c>
      <c r="H1870">
        <v>5061777</v>
      </c>
      <c r="I1870" t="s">
        <v>3680</v>
      </c>
      <c r="J1870">
        <v>19100</v>
      </c>
      <c r="K1870">
        <v>19100</v>
      </c>
      <c r="L1870">
        <v>19100</v>
      </c>
      <c r="M1870">
        <v>13541.3449</v>
      </c>
      <c r="N1870">
        <v>13541.3449</v>
      </c>
      <c r="O1870">
        <v>100</v>
      </c>
      <c r="P1870">
        <v>0</v>
      </c>
      <c r="Q1870" t="s">
        <v>75</v>
      </c>
      <c r="R1870" t="s">
        <v>3701</v>
      </c>
      <c r="S1870" t="s">
        <v>3676</v>
      </c>
      <c r="T1870" t="s">
        <v>85</v>
      </c>
      <c r="U1870">
        <v>0</v>
      </c>
      <c r="V1870">
        <v>0</v>
      </c>
    </row>
    <row r="1871" spans="1:22">
      <c r="A1871">
        <v>13343</v>
      </c>
      <c r="B1871" t="s">
        <v>352</v>
      </c>
      <c r="C1871" t="s">
        <v>106</v>
      </c>
      <c r="D1871" t="s">
        <v>3680</v>
      </c>
      <c r="E1871">
        <v>1</v>
      </c>
      <c r="F1871" t="s">
        <v>144</v>
      </c>
      <c r="G1871" t="s">
        <v>73</v>
      </c>
      <c r="H1871">
        <v>5061777</v>
      </c>
      <c r="I1871" t="s">
        <v>3680</v>
      </c>
      <c r="J1871">
        <v>39120</v>
      </c>
      <c r="K1871">
        <v>48900</v>
      </c>
      <c r="L1871">
        <v>39120</v>
      </c>
      <c r="M1871">
        <v>31110.231100000001</v>
      </c>
      <c r="N1871">
        <v>24888.184880000001</v>
      </c>
      <c r="O1871">
        <v>80</v>
      </c>
      <c r="P1871">
        <v>0</v>
      </c>
      <c r="Q1871" t="s">
        <v>75</v>
      </c>
      <c r="R1871" t="s">
        <v>3701</v>
      </c>
      <c r="S1871" t="s">
        <v>3676</v>
      </c>
      <c r="T1871" t="s">
        <v>130</v>
      </c>
      <c r="U1871">
        <v>0</v>
      </c>
      <c r="V1871">
        <v>0</v>
      </c>
    </row>
    <row r="1872" spans="1:22">
      <c r="A1872">
        <v>13343</v>
      </c>
      <c r="B1872" t="s">
        <v>134</v>
      </c>
      <c r="C1872" t="s">
        <v>135</v>
      </c>
      <c r="D1872" t="s">
        <v>3680</v>
      </c>
      <c r="E1872">
        <v>6.5</v>
      </c>
      <c r="F1872" t="s">
        <v>144</v>
      </c>
      <c r="G1872" t="s">
        <v>73</v>
      </c>
      <c r="H1872">
        <v>5061777</v>
      </c>
      <c r="I1872" t="s">
        <v>3680</v>
      </c>
      <c r="J1872">
        <v>123240</v>
      </c>
      <c r="K1872">
        <v>23700</v>
      </c>
      <c r="L1872">
        <v>123240</v>
      </c>
      <c r="M1872">
        <v>6986.8074999999999</v>
      </c>
      <c r="N1872">
        <v>36331.398999999998</v>
      </c>
      <c r="O1872">
        <v>80</v>
      </c>
      <c r="P1872">
        <v>0</v>
      </c>
      <c r="Q1872" t="s">
        <v>75</v>
      </c>
      <c r="R1872" t="s">
        <v>3701</v>
      </c>
      <c r="S1872" t="s">
        <v>3676</v>
      </c>
      <c r="T1872" t="s">
        <v>136</v>
      </c>
      <c r="U1872">
        <v>0</v>
      </c>
      <c r="V1872">
        <v>0</v>
      </c>
    </row>
    <row r="1873" spans="1:22">
      <c r="A1873">
        <v>12106</v>
      </c>
      <c r="B1873" t="s">
        <v>3539</v>
      </c>
      <c r="C1873" t="s">
        <v>3540</v>
      </c>
      <c r="D1873" t="s">
        <v>2547</v>
      </c>
      <c r="E1873">
        <v>1</v>
      </c>
      <c r="F1873" t="s">
        <v>72</v>
      </c>
      <c r="G1873" t="s">
        <v>340</v>
      </c>
      <c r="H1873">
        <v>7006329</v>
      </c>
      <c r="I1873" t="s">
        <v>3680</v>
      </c>
      <c r="J1873">
        <v>-4500</v>
      </c>
      <c r="K1873">
        <v>4500</v>
      </c>
      <c r="L1873">
        <v>-3645</v>
      </c>
      <c r="M1873">
        <v>3285</v>
      </c>
      <c r="N1873">
        <v>-3285</v>
      </c>
      <c r="O1873">
        <v>100</v>
      </c>
      <c r="P1873">
        <v>19</v>
      </c>
      <c r="Q1873" t="s">
        <v>75</v>
      </c>
      <c r="R1873" t="s">
        <v>3541</v>
      </c>
      <c r="S1873" t="s">
        <v>158</v>
      </c>
      <c r="T1873" t="s">
        <v>1107</v>
      </c>
      <c r="U1873">
        <v>0</v>
      </c>
      <c r="V1873">
        <v>0</v>
      </c>
    </row>
    <row r="1874" spans="1:22">
      <c r="A1874">
        <v>12106</v>
      </c>
      <c r="B1874" t="s">
        <v>3539</v>
      </c>
      <c r="C1874" t="s">
        <v>3540</v>
      </c>
      <c r="D1874" t="s">
        <v>2547</v>
      </c>
      <c r="E1874">
        <v>1</v>
      </c>
      <c r="F1874" t="s">
        <v>72</v>
      </c>
      <c r="G1874" t="s">
        <v>73</v>
      </c>
      <c r="H1874">
        <v>5061750</v>
      </c>
      <c r="I1874" t="s">
        <v>3680</v>
      </c>
      <c r="J1874">
        <v>4500</v>
      </c>
      <c r="K1874">
        <v>4500</v>
      </c>
      <c r="L1874">
        <v>3645</v>
      </c>
      <c r="M1874">
        <v>3285</v>
      </c>
      <c r="N1874">
        <v>3285</v>
      </c>
      <c r="O1874">
        <v>100</v>
      </c>
      <c r="P1874">
        <v>19</v>
      </c>
      <c r="Q1874" t="s">
        <v>75</v>
      </c>
      <c r="R1874" t="s">
        <v>3541</v>
      </c>
      <c r="S1874" t="s">
        <v>158</v>
      </c>
      <c r="T1874" t="s">
        <v>1107</v>
      </c>
      <c r="U1874">
        <v>0</v>
      </c>
      <c r="V1874">
        <v>0</v>
      </c>
    </row>
    <row r="1875" spans="1:22">
      <c r="A1875">
        <v>13469</v>
      </c>
      <c r="B1875" t="s">
        <v>137</v>
      </c>
      <c r="C1875" t="s">
        <v>127</v>
      </c>
      <c r="D1875" t="s">
        <v>3680</v>
      </c>
      <c r="E1875">
        <v>1</v>
      </c>
      <c r="F1875" t="s">
        <v>102</v>
      </c>
      <c r="G1875" t="s">
        <v>73</v>
      </c>
      <c r="H1875">
        <v>5061779</v>
      </c>
      <c r="I1875" t="s">
        <v>3680</v>
      </c>
      <c r="J1875">
        <v>31700</v>
      </c>
      <c r="K1875">
        <v>31700</v>
      </c>
      <c r="L1875">
        <v>28847</v>
      </c>
      <c r="M1875">
        <v>20306.419300000001</v>
      </c>
      <c r="N1875">
        <v>20306.419300000001</v>
      </c>
      <c r="O1875">
        <v>100</v>
      </c>
      <c r="P1875">
        <v>9</v>
      </c>
      <c r="Q1875" t="s">
        <v>75</v>
      </c>
      <c r="R1875" t="s">
        <v>3702</v>
      </c>
      <c r="S1875" t="s">
        <v>3676</v>
      </c>
      <c r="T1875" t="s">
        <v>128</v>
      </c>
      <c r="U1875">
        <v>0</v>
      </c>
      <c r="V1875">
        <v>0</v>
      </c>
    </row>
    <row r="1876" spans="1:22">
      <c r="A1876">
        <v>13469</v>
      </c>
      <c r="B1876" t="s">
        <v>148</v>
      </c>
      <c r="C1876" t="s">
        <v>106</v>
      </c>
      <c r="D1876" t="s">
        <v>3680</v>
      </c>
      <c r="E1876">
        <v>1</v>
      </c>
      <c r="F1876" t="s">
        <v>102</v>
      </c>
      <c r="G1876" t="s">
        <v>73</v>
      </c>
      <c r="H1876">
        <v>5061779</v>
      </c>
      <c r="I1876" t="s">
        <v>3680</v>
      </c>
      <c r="J1876">
        <v>43900</v>
      </c>
      <c r="K1876">
        <v>43900</v>
      </c>
      <c r="L1876">
        <v>39949</v>
      </c>
      <c r="M1876">
        <v>27746.087599999999</v>
      </c>
      <c r="N1876">
        <v>27746.087599999999</v>
      </c>
      <c r="O1876">
        <v>100</v>
      </c>
      <c r="P1876">
        <v>9</v>
      </c>
      <c r="Q1876" t="s">
        <v>75</v>
      </c>
      <c r="R1876" t="s">
        <v>3702</v>
      </c>
      <c r="S1876" t="s">
        <v>3676</v>
      </c>
      <c r="T1876" t="s">
        <v>130</v>
      </c>
      <c r="U1876">
        <v>0</v>
      </c>
      <c r="V1876">
        <v>0</v>
      </c>
    </row>
    <row r="1877" spans="1:22">
      <c r="A1877">
        <v>13469</v>
      </c>
      <c r="B1877" t="s">
        <v>139</v>
      </c>
      <c r="C1877" t="s">
        <v>140</v>
      </c>
      <c r="D1877" t="s">
        <v>3680</v>
      </c>
      <c r="E1877">
        <v>1</v>
      </c>
      <c r="F1877" t="s">
        <v>102</v>
      </c>
      <c r="G1877" t="s">
        <v>73</v>
      </c>
      <c r="H1877">
        <v>5061779</v>
      </c>
      <c r="I1877" t="s">
        <v>3680</v>
      </c>
      <c r="J1877">
        <v>2400</v>
      </c>
      <c r="K1877">
        <v>2400</v>
      </c>
      <c r="L1877">
        <v>2184</v>
      </c>
      <c r="M1877">
        <v>1702.0373</v>
      </c>
      <c r="N1877">
        <v>1702.0373</v>
      </c>
      <c r="O1877">
        <v>100</v>
      </c>
      <c r="P1877">
        <v>9</v>
      </c>
      <c r="Q1877" t="s">
        <v>75</v>
      </c>
      <c r="R1877" t="s">
        <v>3702</v>
      </c>
      <c r="S1877" t="s">
        <v>3676</v>
      </c>
      <c r="T1877" t="s">
        <v>141</v>
      </c>
      <c r="U1877">
        <v>0</v>
      </c>
      <c r="V1877">
        <v>0</v>
      </c>
    </row>
    <row r="1878" spans="1:22">
      <c r="A1878">
        <v>13469</v>
      </c>
      <c r="B1878" t="s">
        <v>149</v>
      </c>
      <c r="C1878" t="s">
        <v>150</v>
      </c>
      <c r="D1878" t="s">
        <v>3680</v>
      </c>
      <c r="E1878">
        <v>1</v>
      </c>
      <c r="F1878" t="s">
        <v>102</v>
      </c>
      <c r="G1878" t="s">
        <v>73</v>
      </c>
      <c r="H1878">
        <v>5061779</v>
      </c>
      <c r="I1878" t="s">
        <v>3680</v>
      </c>
      <c r="J1878">
        <v>105000</v>
      </c>
      <c r="K1878">
        <v>105000</v>
      </c>
      <c r="L1878">
        <v>95550</v>
      </c>
      <c r="M1878">
        <v>73844.741200000004</v>
      </c>
      <c r="N1878">
        <v>73844.741200000004</v>
      </c>
      <c r="O1878">
        <v>100</v>
      </c>
      <c r="P1878">
        <v>9</v>
      </c>
      <c r="Q1878" t="s">
        <v>75</v>
      </c>
      <c r="R1878" t="s">
        <v>3702</v>
      </c>
      <c r="S1878" t="s">
        <v>3676</v>
      </c>
      <c r="T1878" t="s">
        <v>130</v>
      </c>
      <c r="U1878">
        <v>0</v>
      </c>
      <c r="V1878">
        <v>0</v>
      </c>
    </row>
    <row r="1879" spans="1:22">
      <c r="A1879">
        <v>13469</v>
      </c>
      <c r="B1879" t="s">
        <v>220</v>
      </c>
      <c r="C1879" t="s">
        <v>116</v>
      </c>
      <c r="D1879" t="s">
        <v>3680</v>
      </c>
      <c r="E1879">
        <v>1</v>
      </c>
      <c r="F1879" t="s">
        <v>102</v>
      </c>
      <c r="G1879" t="s">
        <v>73</v>
      </c>
      <c r="H1879">
        <v>5061779</v>
      </c>
      <c r="I1879" t="s">
        <v>3680</v>
      </c>
      <c r="J1879">
        <v>117000</v>
      </c>
      <c r="K1879">
        <v>117000</v>
      </c>
      <c r="L1879">
        <v>106470</v>
      </c>
      <c r="M1879">
        <v>78465.672600000005</v>
      </c>
      <c r="N1879">
        <v>78465.672600000005</v>
      </c>
      <c r="O1879">
        <v>100</v>
      </c>
      <c r="P1879">
        <v>9</v>
      </c>
      <c r="Q1879" t="s">
        <v>75</v>
      </c>
      <c r="R1879" t="s">
        <v>3702</v>
      </c>
      <c r="S1879" t="s">
        <v>3676</v>
      </c>
      <c r="T1879" t="s">
        <v>133</v>
      </c>
      <c r="U1879">
        <v>0</v>
      </c>
      <c r="V1879">
        <v>0</v>
      </c>
    </row>
    <row r="1880" spans="1:22">
      <c r="A1880">
        <v>13469</v>
      </c>
      <c r="B1880" t="s">
        <v>134</v>
      </c>
      <c r="C1880" t="s">
        <v>135</v>
      </c>
      <c r="D1880" t="s">
        <v>3680</v>
      </c>
      <c r="E1880">
        <v>6</v>
      </c>
      <c r="F1880" t="s">
        <v>102</v>
      </c>
      <c r="G1880" t="s">
        <v>73</v>
      </c>
      <c r="H1880">
        <v>5061779</v>
      </c>
      <c r="I1880" t="s">
        <v>3680</v>
      </c>
      <c r="J1880">
        <v>142200</v>
      </c>
      <c r="K1880">
        <v>23700</v>
      </c>
      <c r="L1880">
        <v>70800</v>
      </c>
      <c r="M1880">
        <v>6986.8074999999999</v>
      </c>
      <c r="N1880">
        <v>41920.845000000001</v>
      </c>
      <c r="O1880">
        <v>100</v>
      </c>
      <c r="P1880">
        <v>0</v>
      </c>
      <c r="Q1880" t="s">
        <v>75</v>
      </c>
      <c r="R1880" t="s">
        <v>3702</v>
      </c>
      <c r="S1880" t="s">
        <v>3676</v>
      </c>
      <c r="T1880" t="s">
        <v>136</v>
      </c>
      <c r="U1880">
        <v>0</v>
      </c>
      <c r="V1880">
        <v>0</v>
      </c>
    </row>
    <row r="1881" spans="1:22">
      <c r="A1881">
        <v>13309</v>
      </c>
      <c r="B1881" t="s">
        <v>137</v>
      </c>
      <c r="C1881" t="s">
        <v>127</v>
      </c>
      <c r="D1881" t="s">
        <v>3680</v>
      </c>
      <c r="E1881">
        <v>1</v>
      </c>
      <c r="F1881" t="s">
        <v>138</v>
      </c>
      <c r="G1881" t="s">
        <v>73</v>
      </c>
      <c r="H1881">
        <v>5061781</v>
      </c>
      <c r="I1881" t="s">
        <v>3680</v>
      </c>
      <c r="J1881">
        <v>31700</v>
      </c>
      <c r="K1881">
        <v>31700</v>
      </c>
      <c r="L1881">
        <v>31700</v>
      </c>
      <c r="M1881">
        <v>20306.419300000001</v>
      </c>
      <c r="N1881">
        <v>20306.419300000001</v>
      </c>
      <c r="O1881">
        <v>100</v>
      </c>
      <c r="P1881">
        <v>0</v>
      </c>
      <c r="Q1881" t="s">
        <v>75</v>
      </c>
      <c r="R1881" t="s">
        <v>3703</v>
      </c>
      <c r="S1881" t="s">
        <v>3676</v>
      </c>
      <c r="T1881" t="s">
        <v>128</v>
      </c>
      <c r="U1881">
        <v>0</v>
      </c>
      <c r="V1881">
        <v>0</v>
      </c>
    </row>
    <row r="1882" spans="1:22">
      <c r="A1882">
        <v>13309</v>
      </c>
      <c r="B1882" t="s">
        <v>139</v>
      </c>
      <c r="C1882" t="s">
        <v>140</v>
      </c>
      <c r="D1882" t="s">
        <v>3680</v>
      </c>
      <c r="E1882">
        <v>1</v>
      </c>
      <c r="F1882" t="s">
        <v>138</v>
      </c>
      <c r="G1882" t="s">
        <v>73</v>
      </c>
      <c r="H1882">
        <v>5061781</v>
      </c>
      <c r="I1882" t="s">
        <v>3680</v>
      </c>
      <c r="J1882">
        <v>2400</v>
      </c>
      <c r="K1882">
        <v>2400</v>
      </c>
      <c r="L1882">
        <v>2400</v>
      </c>
      <c r="M1882">
        <v>1702.0373</v>
      </c>
      <c r="N1882">
        <v>1702.0373</v>
      </c>
      <c r="O1882">
        <v>100</v>
      </c>
      <c r="P1882">
        <v>0</v>
      </c>
      <c r="Q1882" t="s">
        <v>75</v>
      </c>
      <c r="R1882" t="s">
        <v>3703</v>
      </c>
      <c r="S1882" t="s">
        <v>3676</v>
      </c>
      <c r="T1882" t="s">
        <v>141</v>
      </c>
      <c r="U1882">
        <v>0</v>
      </c>
      <c r="V1882">
        <v>0</v>
      </c>
    </row>
    <row r="1883" spans="1:22">
      <c r="A1883">
        <v>13309</v>
      </c>
      <c r="B1883" t="s">
        <v>134</v>
      </c>
      <c r="C1883" t="s">
        <v>135</v>
      </c>
      <c r="D1883" t="s">
        <v>3680</v>
      </c>
      <c r="E1883">
        <v>5.5</v>
      </c>
      <c r="F1883" t="s">
        <v>138</v>
      </c>
      <c r="G1883" t="s">
        <v>73</v>
      </c>
      <c r="H1883">
        <v>5061781</v>
      </c>
      <c r="I1883" t="s">
        <v>3680</v>
      </c>
      <c r="J1883">
        <v>130350</v>
      </c>
      <c r="K1883">
        <v>23700</v>
      </c>
      <c r="L1883">
        <v>130350</v>
      </c>
      <c r="M1883">
        <v>6986.8074999999999</v>
      </c>
      <c r="N1883">
        <v>38427.441250000003</v>
      </c>
      <c r="O1883">
        <v>100</v>
      </c>
      <c r="P1883">
        <v>0</v>
      </c>
      <c r="Q1883" t="s">
        <v>75</v>
      </c>
      <c r="R1883" t="s">
        <v>3703</v>
      </c>
      <c r="S1883" t="s">
        <v>3676</v>
      </c>
      <c r="T1883" t="s">
        <v>136</v>
      </c>
      <c r="U1883">
        <v>0</v>
      </c>
      <c r="V1883">
        <v>0</v>
      </c>
    </row>
    <row r="1884" spans="1:22">
      <c r="A1884">
        <v>13479</v>
      </c>
      <c r="B1884" t="s">
        <v>1820</v>
      </c>
      <c r="C1884" t="s">
        <v>1821</v>
      </c>
      <c r="D1884" t="s">
        <v>3680</v>
      </c>
      <c r="E1884">
        <v>1</v>
      </c>
      <c r="F1884" t="s">
        <v>96</v>
      </c>
      <c r="G1884" t="s">
        <v>73</v>
      </c>
      <c r="H1884">
        <v>4009179</v>
      </c>
      <c r="I1884" t="s">
        <v>3680</v>
      </c>
      <c r="J1884">
        <v>30000</v>
      </c>
      <c r="K1884">
        <v>30000</v>
      </c>
      <c r="L1884">
        <v>30000</v>
      </c>
      <c r="M1884">
        <v>23100</v>
      </c>
      <c r="N1884">
        <v>23100</v>
      </c>
      <c r="O1884">
        <v>100</v>
      </c>
      <c r="P1884">
        <v>0</v>
      </c>
      <c r="Q1884" t="s">
        <v>75</v>
      </c>
      <c r="R1884" t="s">
        <v>97</v>
      </c>
      <c r="S1884" t="s">
        <v>98</v>
      </c>
      <c r="T1884" t="s">
        <v>155</v>
      </c>
      <c r="U1884">
        <v>0</v>
      </c>
      <c r="V1884">
        <v>0</v>
      </c>
    </row>
    <row r="1885" spans="1:22">
      <c r="A1885">
        <v>13310</v>
      </c>
      <c r="B1885" t="s">
        <v>108</v>
      </c>
      <c r="C1885" t="s">
        <v>109</v>
      </c>
      <c r="D1885" t="s">
        <v>3680</v>
      </c>
      <c r="E1885">
        <v>0.5</v>
      </c>
      <c r="F1885" t="s">
        <v>102</v>
      </c>
      <c r="G1885" t="s">
        <v>73</v>
      </c>
      <c r="H1885">
        <v>5061795</v>
      </c>
      <c r="I1885" t="s">
        <v>3680</v>
      </c>
      <c r="J1885">
        <v>19950</v>
      </c>
      <c r="K1885">
        <v>39900</v>
      </c>
      <c r="L1885">
        <v>18154</v>
      </c>
      <c r="M1885">
        <v>25378.870299999999</v>
      </c>
      <c r="N1885">
        <v>12689.435149999999</v>
      </c>
      <c r="O1885">
        <v>100</v>
      </c>
      <c r="P1885">
        <v>9</v>
      </c>
      <c r="Q1885" t="s">
        <v>75</v>
      </c>
      <c r="R1885" t="s">
        <v>3704</v>
      </c>
      <c r="S1885" t="s">
        <v>3676</v>
      </c>
      <c r="T1885" t="s">
        <v>110</v>
      </c>
      <c r="U1885">
        <v>0</v>
      </c>
      <c r="V1885">
        <v>0</v>
      </c>
    </row>
    <row r="1886" spans="1:22">
      <c r="A1886">
        <v>13310</v>
      </c>
      <c r="B1886" t="s">
        <v>137</v>
      </c>
      <c r="C1886" t="s">
        <v>127</v>
      </c>
      <c r="D1886" t="s">
        <v>3680</v>
      </c>
      <c r="E1886">
        <v>1</v>
      </c>
      <c r="F1886" t="s">
        <v>102</v>
      </c>
      <c r="G1886" t="s">
        <v>73</v>
      </c>
      <c r="H1886">
        <v>5061795</v>
      </c>
      <c r="I1886" t="s">
        <v>3680</v>
      </c>
      <c r="J1886">
        <v>31700</v>
      </c>
      <c r="K1886">
        <v>31700</v>
      </c>
      <c r="L1886">
        <v>28847</v>
      </c>
      <c r="M1886">
        <v>20306.419300000001</v>
      </c>
      <c r="N1886">
        <v>20306.419300000001</v>
      </c>
      <c r="O1886">
        <v>100</v>
      </c>
      <c r="P1886">
        <v>9</v>
      </c>
      <c r="Q1886" t="s">
        <v>75</v>
      </c>
      <c r="R1886" t="s">
        <v>3704</v>
      </c>
      <c r="S1886" t="s">
        <v>3676</v>
      </c>
      <c r="T1886" t="s">
        <v>128</v>
      </c>
      <c r="U1886">
        <v>0</v>
      </c>
      <c r="V1886">
        <v>0</v>
      </c>
    </row>
    <row r="1887" spans="1:22">
      <c r="A1887">
        <v>13310</v>
      </c>
      <c r="B1887" t="s">
        <v>148</v>
      </c>
      <c r="C1887" t="s">
        <v>106</v>
      </c>
      <c r="D1887" t="s">
        <v>3680</v>
      </c>
      <c r="E1887">
        <v>1</v>
      </c>
      <c r="F1887" t="s">
        <v>102</v>
      </c>
      <c r="G1887" t="s">
        <v>73</v>
      </c>
      <c r="H1887">
        <v>5061795</v>
      </c>
      <c r="I1887" t="s">
        <v>3680</v>
      </c>
      <c r="J1887">
        <v>43900</v>
      </c>
      <c r="K1887">
        <v>43900</v>
      </c>
      <c r="L1887">
        <v>39949</v>
      </c>
      <c r="M1887">
        <v>27746.087599999999</v>
      </c>
      <c r="N1887">
        <v>27746.087599999999</v>
      </c>
      <c r="O1887">
        <v>100</v>
      </c>
      <c r="P1887">
        <v>9</v>
      </c>
      <c r="Q1887" t="s">
        <v>75</v>
      </c>
      <c r="R1887" t="s">
        <v>3704</v>
      </c>
      <c r="S1887" t="s">
        <v>3676</v>
      </c>
      <c r="T1887" t="s">
        <v>130</v>
      </c>
      <c r="U1887">
        <v>0</v>
      </c>
      <c r="V1887">
        <v>0</v>
      </c>
    </row>
    <row r="1888" spans="1:22">
      <c r="A1888">
        <v>13310</v>
      </c>
      <c r="B1888" t="s">
        <v>139</v>
      </c>
      <c r="C1888" t="s">
        <v>140</v>
      </c>
      <c r="D1888" t="s">
        <v>3680</v>
      </c>
      <c r="E1888">
        <v>1</v>
      </c>
      <c r="F1888" t="s">
        <v>102</v>
      </c>
      <c r="G1888" t="s">
        <v>73</v>
      </c>
      <c r="H1888">
        <v>5061795</v>
      </c>
      <c r="I1888" t="s">
        <v>3680</v>
      </c>
      <c r="J1888">
        <v>2400</v>
      </c>
      <c r="K1888">
        <v>2400</v>
      </c>
      <c r="L1888">
        <v>2184</v>
      </c>
      <c r="M1888">
        <v>1702.0373</v>
      </c>
      <c r="N1888">
        <v>1702.0373</v>
      </c>
      <c r="O1888">
        <v>100</v>
      </c>
      <c r="P1888">
        <v>9</v>
      </c>
      <c r="Q1888" t="s">
        <v>75</v>
      </c>
      <c r="R1888" t="s">
        <v>3704</v>
      </c>
      <c r="S1888" t="s">
        <v>3676</v>
      </c>
      <c r="T1888" t="s">
        <v>141</v>
      </c>
      <c r="U1888">
        <v>0</v>
      </c>
      <c r="V1888">
        <v>0</v>
      </c>
    </row>
    <row r="1889" spans="1:22">
      <c r="A1889">
        <v>13310</v>
      </c>
      <c r="B1889" t="s">
        <v>149</v>
      </c>
      <c r="C1889" t="s">
        <v>150</v>
      </c>
      <c r="D1889" t="s">
        <v>3680</v>
      </c>
      <c r="E1889">
        <v>1</v>
      </c>
      <c r="F1889" t="s">
        <v>102</v>
      </c>
      <c r="G1889" t="s">
        <v>73</v>
      </c>
      <c r="H1889">
        <v>5061795</v>
      </c>
      <c r="I1889" t="s">
        <v>3680</v>
      </c>
      <c r="J1889">
        <v>105000</v>
      </c>
      <c r="K1889">
        <v>105000</v>
      </c>
      <c r="L1889">
        <v>95550</v>
      </c>
      <c r="M1889">
        <v>73844.741200000004</v>
      </c>
      <c r="N1889">
        <v>73844.741200000004</v>
      </c>
      <c r="O1889">
        <v>100</v>
      </c>
      <c r="P1889">
        <v>9</v>
      </c>
      <c r="Q1889" t="s">
        <v>75</v>
      </c>
      <c r="R1889" t="s">
        <v>3704</v>
      </c>
      <c r="S1889" t="s">
        <v>3676</v>
      </c>
      <c r="T1889" t="s">
        <v>130</v>
      </c>
      <c r="U1889">
        <v>0</v>
      </c>
      <c r="V1889">
        <v>0</v>
      </c>
    </row>
    <row r="1890" spans="1:22">
      <c r="A1890">
        <v>13310</v>
      </c>
      <c r="B1890" t="s">
        <v>300</v>
      </c>
      <c r="C1890" t="s">
        <v>116</v>
      </c>
      <c r="D1890" t="s">
        <v>3680</v>
      </c>
      <c r="E1890">
        <v>1</v>
      </c>
      <c r="F1890" t="s">
        <v>102</v>
      </c>
      <c r="G1890" t="s">
        <v>73</v>
      </c>
      <c r="H1890">
        <v>5061795</v>
      </c>
      <c r="I1890" t="s">
        <v>3680</v>
      </c>
      <c r="J1890">
        <v>112000</v>
      </c>
      <c r="K1890">
        <v>112000</v>
      </c>
      <c r="L1890">
        <v>101920</v>
      </c>
      <c r="M1890">
        <v>74209.377600000007</v>
      </c>
      <c r="N1890">
        <v>74209.377600000007</v>
      </c>
      <c r="O1890">
        <v>100</v>
      </c>
      <c r="P1890">
        <v>9</v>
      </c>
      <c r="Q1890" t="s">
        <v>75</v>
      </c>
      <c r="R1890" t="s">
        <v>3704</v>
      </c>
      <c r="S1890" t="s">
        <v>3676</v>
      </c>
      <c r="T1890" t="s">
        <v>133</v>
      </c>
      <c r="U1890">
        <v>0</v>
      </c>
      <c r="V1890">
        <v>0</v>
      </c>
    </row>
    <row r="1891" spans="1:22">
      <c r="A1891">
        <v>13310</v>
      </c>
      <c r="B1891" t="s">
        <v>134</v>
      </c>
      <c r="C1891" t="s">
        <v>135</v>
      </c>
      <c r="D1891" t="s">
        <v>3680</v>
      </c>
      <c r="E1891">
        <v>6.6</v>
      </c>
      <c r="F1891" t="s">
        <v>102</v>
      </c>
      <c r="G1891" t="s">
        <v>73</v>
      </c>
      <c r="H1891">
        <v>5061795</v>
      </c>
      <c r="I1891" t="s">
        <v>3680</v>
      </c>
      <c r="J1891">
        <v>156420</v>
      </c>
      <c r="K1891">
        <v>23700</v>
      </c>
      <c r="L1891">
        <v>77880</v>
      </c>
      <c r="M1891">
        <v>6986.8074999999999</v>
      </c>
      <c r="N1891">
        <v>46112.929499999998</v>
      </c>
      <c r="O1891">
        <v>100</v>
      </c>
      <c r="P1891">
        <v>0</v>
      </c>
      <c r="Q1891" t="s">
        <v>75</v>
      </c>
      <c r="R1891" t="s">
        <v>3704</v>
      </c>
      <c r="S1891" t="s">
        <v>3676</v>
      </c>
      <c r="T1891" t="s">
        <v>136</v>
      </c>
      <c r="U1891">
        <v>0</v>
      </c>
      <c r="V1891">
        <v>0</v>
      </c>
    </row>
    <row r="1892" spans="1:22">
      <c r="A1892">
        <v>11219</v>
      </c>
      <c r="B1892" t="s">
        <v>3566</v>
      </c>
      <c r="C1892" t="s">
        <v>79</v>
      </c>
      <c r="D1892" t="s">
        <v>1612</v>
      </c>
      <c r="E1892">
        <v>2</v>
      </c>
      <c r="F1892" t="s">
        <v>72</v>
      </c>
      <c r="G1892" t="s">
        <v>340</v>
      </c>
      <c r="H1892">
        <v>7006333</v>
      </c>
      <c r="I1892" t="s">
        <v>3680</v>
      </c>
      <c r="J1892">
        <v>-1418000</v>
      </c>
      <c r="K1892">
        <v>709000</v>
      </c>
      <c r="L1892">
        <v>-1148580</v>
      </c>
      <c r="M1892">
        <v>574290</v>
      </c>
      <c r="N1892">
        <v>-1148580</v>
      </c>
      <c r="O1892">
        <v>100</v>
      </c>
      <c r="P1892">
        <v>19</v>
      </c>
      <c r="Q1892" t="s">
        <v>75</v>
      </c>
      <c r="R1892" t="s">
        <v>3568</v>
      </c>
      <c r="S1892" t="s">
        <v>88</v>
      </c>
      <c r="T1892" t="s">
        <v>80</v>
      </c>
      <c r="U1892">
        <v>0</v>
      </c>
      <c r="V1892">
        <v>0</v>
      </c>
    </row>
    <row r="1893" spans="1:22">
      <c r="A1893">
        <v>11219</v>
      </c>
      <c r="B1893" t="s">
        <v>3569</v>
      </c>
      <c r="C1893" t="s">
        <v>82</v>
      </c>
      <c r="D1893" t="s">
        <v>1612</v>
      </c>
      <c r="E1893">
        <v>1</v>
      </c>
      <c r="F1893" t="s">
        <v>72</v>
      </c>
      <c r="G1893" t="s">
        <v>340</v>
      </c>
      <c r="H1893">
        <v>7006333</v>
      </c>
      <c r="I1893" t="s">
        <v>3680</v>
      </c>
      <c r="J1893">
        <v>-1824000</v>
      </c>
      <c r="K1893">
        <v>1824000</v>
      </c>
      <c r="L1893">
        <v>-1477440</v>
      </c>
      <c r="M1893">
        <v>1477440</v>
      </c>
      <c r="N1893">
        <v>-1477440</v>
      </c>
      <c r="O1893">
        <v>100</v>
      </c>
      <c r="P1893">
        <v>19</v>
      </c>
      <c r="Q1893" t="s">
        <v>75</v>
      </c>
      <c r="R1893" t="s">
        <v>3568</v>
      </c>
      <c r="S1893" t="s">
        <v>88</v>
      </c>
      <c r="T1893" t="s">
        <v>376</v>
      </c>
      <c r="U1893">
        <v>0</v>
      </c>
      <c r="V1893">
        <v>0</v>
      </c>
    </row>
    <row r="1894" spans="1:22">
      <c r="A1894">
        <v>11219</v>
      </c>
      <c r="B1894" t="s">
        <v>1686</v>
      </c>
      <c r="C1894" t="s">
        <v>632</v>
      </c>
      <c r="D1894" t="s">
        <v>1612</v>
      </c>
      <c r="E1894">
        <v>0.4</v>
      </c>
      <c r="F1894" t="s">
        <v>72</v>
      </c>
      <c r="G1894" t="s">
        <v>340</v>
      </c>
      <c r="H1894">
        <v>7006333</v>
      </c>
      <c r="I1894" t="s">
        <v>3680</v>
      </c>
      <c r="J1894">
        <v>-28400</v>
      </c>
      <c r="K1894">
        <v>71000</v>
      </c>
      <c r="L1894">
        <v>-22436</v>
      </c>
      <c r="M1894">
        <v>51768</v>
      </c>
      <c r="N1894">
        <v>-20707.2</v>
      </c>
      <c r="O1894">
        <v>100</v>
      </c>
      <c r="P1894">
        <v>21</v>
      </c>
      <c r="Q1894" t="s">
        <v>75</v>
      </c>
      <c r="R1894" t="s">
        <v>3568</v>
      </c>
      <c r="S1894" t="s">
        <v>88</v>
      </c>
      <c r="T1894" t="s">
        <v>492</v>
      </c>
      <c r="U1894">
        <v>0</v>
      </c>
      <c r="V1894">
        <v>0</v>
      </c>
    </row>
    <row r="1895" spans="1:22">
      <c r="A1895">
        <v>11219</v>
      </c>
      <c r="B1895" t="s">
        <v>3566</v>
      </c>
      <c r="C1895" t="s">
        <v>79</v>
      </c>
      <c r="D1895" t="s">
        <v>1612</v>
      </c>
      <c r="E1895">
        <v>2</v>
      </c>
      <c r="F1895" t="s">
        <v>72</v>
      </c>
      <c r="G1895" t="s">
        <v>73</v>
      </c>
      <c r="H1895">
        <v>5061760</v>
      </c>
      <c r="I1895" t="s">
        <v>3680</v>
      </c>
      <c r="J1895">
        <v>1418000</v>
      </c>
      <c r="K1895">
        <v>709000</v>
      </c>
      <c r="L1895">
        <v>1148580</v>
      </c>
      <c r="M1895">
        <v>574290</v>
      </c>
      <c r="N1895">
        <v>1148580</v>
      </c>
      <c r="O1895">
        <v>100</v>
      </c>
      <c r="P1895">
        <v>19</v>
      </c>
      <c r="Q1895" t="s">
        <v>75</v>
      </c>
      <c r="R1895" t="s">
        <v>3568</v>
      </c>
      <c r="S1895" t="s">
        <v>88</v>
      </c>
      <c r="T1895" t="s">
        <v>80</v>
      </c>
      <c r="U1895">
        <v>0</v>
      </c>
      <c r="V1895">
        <v>0</v>
      </c>
    </row>
    <row r="1896" spans="1:22">
      <c r="A1896">
        <v>11219</v>
      </c>
      <c r="B1896" t="s">
        <v>3569</v>
      </c>
      <c r="C1896" t="s">
        <v>82</v>
      </c>
      <c r="D1896" t="s">
        <v>1612</v>
      </c>
      <c r="E1896">
        <v>1</v>
      </c>
      <c r="F1896" t="s">
        <v>72</v>
      </c>
      <c r="G1896" t="s">
        <v>73</v>
      </c>
      <c r="H1896">
        <v>5061760</v>
      </c>
      <c r="I1896" t="s">
        <v>3680</v>
      </c>
      <c r="J1896">
        <v>1824000</v>
      </c>
      <c r="K1896">
        <v>1824000</v>
      </c>
      <c r="L1896">
        <v>1477440</v>
      </c>
      <c r="M1896">
        <v>1477440</v>
      </c>
      <c r="N1896">
        <v>1477440</v>
      </c>
      <c r="O1896">
        <v>100</v>
      </c>
      <c r="P1896">
        <v>19</v>
      </c>
      <c r="Q1896" t="s">
        <v>75</v>
      </c>
      <c r="R1896" t="s">
        <v>3568</v>
      </c>
      <c r="S1896" t="s">
        <v>88</v>
      </c>
      <c r="T1896" t="s">
        <v>376</v>
      </c>
      <c r="U1896">
        <v>0</v>
      </c>
      <c r="V1896">
        <v>0</v>
      </c>
    </row>
    <row r="1897" spans="1:22">
      <c r="A1897">
        <v>11219</v>
      </c>
      <c r="B1897" t="s">
        <v>1686</v>
      </c>
      <c r="C1897" t="s">
        <v>632</v>
      </c>
      <c r="D1897" t="s">
        <v>1612</v>
      </c>
      <c r="E1897">
        <v>0.4</v>
      </c>
      <c r="F1897" t="s">
        <v>72</v>
      </c>
      <c r="G1897" t="s">
        <v>73</v>
      </c>
      <c r="H1897">
        <v>5061760</v>
      </c>
      <c r="I1897" t="s">
        <v>3680</v>
      </c>
      <c r="J1897">
        <v>28400</v>
      </c>
      <c r="K1897">
        <v>71000</v>
      </c>
      <c r="L1897">
        <v>22436</v>
      </c>
      <c r="M1897">
        <v>51768</v>
      </c>
      <c r="N1897">
        <v>20707.2</v>
      </c>
      <c r="O1897">
        <v>100</v>
      </c>
      <c r="P1897">
        <v>21</v>
      </c>
      <c r="Q1897" t="s">
        <v>75</v>
      </c>
      <c r="R1897" t="s">
        <v>3568</v>
      </c>
      <c r="S1897" t="s">
        <v>88</v>
      </c>
      <c r="T1897" t="s">
        <v>492</v>
      </c>
      <c r="U1897">
        <v>0</v>
      </c>
      <c r="V1897">
        <v>0</v>
      </c>
    </row>
    <row r="1898" spans="1:22">
      <c r="A1898">
        <v>11782</v>
      </c>
      <c r="B1898" t="s">
        <v>137</v>
      </c>
      <c r="C1898" t="s">
        <v>127</v>
      </c>
      <c r="D1898" t="s">
        <v>2246</v>
      </c>
      <c r="E1898">
        <v>1</v>
      </c>
      <c r="F1898" t="s">
        <v>102</v>
      </c>
      <c r="G1898" t="s">
        <v>340</v>
      </c>
      <c r="H1898">
        <v>7006334</v>
      </c>
      <c r="I1898" t="s">
        <v>3680</v>
      </c>
      <c r="J1898">
        <v>-31700</v>
      </c>
      <c r="K1898">
        <v>31700</v>
      </c>
      <c r="L1898">
        <v>-28847</v>
      </c>
      <c r="M1898">
        <v>20333.9732</v>
      </c>
      <c r="N1898">
        <v>-20333.9732</v>
      </c>
      <c r="O1898">
        <v>100</v>
      </c>
      <c r="P1898">
        <v>9</v>
      </c>
      <c r="Q1898" t="s">
        <v>145</v>
      </c>
      <c r="R1898" t="s">
        <v>2608</v>
      </c>
      <c r="S1898" t="s">
        <v>195</v>
      </c>
      <c r="T1898" t="s">
        <v>128</v>
      </c>
      <c r="U1898">
        <v>0</v>
      </c>
      <c r="V1898">
        <v>0</v>
      </c>
    </row>
    <row r="1899" spans="1:22">
      <c r="A1899">
        <v>11782</v>
      </c>
      <c r="B1899" t="s">
        <v>139</v>
      </c>
      <c r="C1899" t="s">
        <v>140</v>
      </c>
      <c r="D1899" t="s">
        <v>2246</v>
      </c>
      <c r="E1899">
        <v>1</v>
      </c>
      <c r="F1899" t="s">
        <v>102</v>
      </c>
      <c r="G1899" t="s">
        <v>340</v>
      </c>
      <c r="H1899">
        <v>7006334</v>
      </c>
      <c r="I1899" t="s">
        <v>3680</v>
      </c>
      <c r="J1899">
        <v>-2400</v>
      </c>
      <c r="K1899">
        <v>2400</v>
      </c>
      <c r="L1899">
        <v>-2184</v>
      </c>
      <c r="M1899">
        <v>1684.2714000000001</v>
      </c>
      <c r="N1899">
        <v>-1684.2714000000001</v>
      </c>
      <c r="O1899">
        <v>100</v>
      </c>
      <c r="P1899">
        <v>9</v>
      </c>
      <c r="Q1899" t="s">
        <v>145</v>
      </c>
      <c r="R1899" t="s">
        <v>2608</v>
      </c>
      <c r="S1899" t="s">
        <v>195</v>
      </c>
      <c r="T1899" t="s">
        <v>141</v>
      </c>
      <c r="U1899">
        <v>0</v>
      </c>
      <c r="V1899">
        <v>0</v>
      </c>
    </row>
    <row r="1900" spans="1:22">
      <c r="A1900">
        <v>11782</v>
      </c>
      <c r="B1900" t="s">
        <v>134</v>
      </c>
      <c r="C1900" t="s">
        <v>135</v>
      </c>
      <c r="D1900" t="s">
        <v>2246</v>
      </c>
      <c r="E1900">
        <v>5.5</v>
      </c>
      <c r="F1900" t="s">
        <v>102</v>
      </c>
      <c r="G1900" t="s">
        <v>340</v>
      </c>
      <c r="H1900">
        <v>7006334</v>
      </c>
      <c r="I1900" t="s">
        <v>3680</v>
      </c>
      <c r="J1900">
        <v>-130350</v>
      </c>
      <c r="K1900">
        <v>23700</v>
      </c>
      <c r="L1900">
        <v>-64900</v>
      </c>
      <c r="M1900">
        <v>6800</v>
      </c>
      <c r="N1900">
        <v>-37400</v>
      </c>
      <c r="O1900">
        <v>100</v>
      </c>
      <c r="P1900">
        <v>0</v>
      </c>
      <c r="Q1900" t="s">
        <v>145</v>
      </c>
      <c r="R1900" t="s">
        <v>2608</v>
      </c>
      <c r="S1900" t="s">
        <v>195</v>
      </c>
      <c r="T1900" t="s">
        <v>136</v>
      </c>
      <c r="U1900">
        <v>0</v>
      </c>
      <c r="V1900">
        <v>0</v>
      </c>
    </row>
    <row r="1901" spans="1:22">
      <c r="A1901">
        <v>11782</v>
      </c>
      <c r="B1901" t="s">
        <v>240</v>
      </c>
      <c r="C1901" t="s">
        <v>150</v>
      </c>
      <c r="D1901" t="s">
        <v>2246</v>
      </c>
      <c r="E1901">
        <v>1</v>
      </c>
      <c r="F1901" t="s">
        <v>102</v>
      </c>
      <c r="G1901" t="s">
        <v>340</v>
      </c>
      <c r="H1901">
        <v>7006334</v>
      </c>
      <c r="I1901" t="s">
        <v>3680</v>
      </c>
      <c r="J1901">
        <v>-98900</v>
      </c>
      <c r="K1901">
        <v>98900</v>
      </c>
      <c r="L1901">
        <v>-89999</v>
      </c>
      <c r="M1901">
        <v>69922.174499999994</v>
      </c>
      <c r="N1901">
        <v>-69922.174499999994</v>
      </c>
      <c r="O1901">
        <v>100</v>
      </c>
      <c r="P1901">
        <v>9</v>
      </c>
      <c r="Q1901" t="s">
        <v>145</v>
      </c>
      <c r="R1901" t="s">
        <v>2608</v>
      </c>
      <c r="S1901" t="s">
        <v>195</v>
      </c>
      <c r="T1901" t="s">
        <v>130</v>
      </c>
      <c r="U1901">
        <v>0</v>
      </c>
      <c r="V1901">
        <v>0</v>
      </c>
    </row>
    <row r="1902" spans="1:22">
      <c r="A1902">
        <v>11782</v>
      </c>
      <c r="B1902" t="s">
        <v>371</v>
      </c>
      <c r="C1902" t="s">
        <v>218</v>
      </c>
      <c r="D1902" t="s">
        <v>2246</v>
      </c>
      <c r="E1902">
        <v>1</v>
      </c>
      <c r="F1902" t="s">
        <v>102</v>
      </c>
      <c r="G1902" t="s">
        <v>340</v>
      </c>
      <c r="H1902">
        <v>7006334</v>
      </c>
      <c r="I1902" t="s">
        <v>3680</v>
      </c>
      <c r="J1902">
        <v>-103000</v>
      </c>
      <c r="K1902">
        <v>103000</v>
      </c>
      <c r="L1902">
        <v>-93730</v>
      </c>
      <c r="M1902">
        <v>64000</v>
      </c>
      <c r="N1902">
        <v>-64000</v>
      </c>
      <c r="O1902">
        <v>100</v>
      </c>
      <c r="P1902">
        <v>9</v>
      </c>
      <c r="Q1902" t="s">
        <v>145</v>
      </c>
      <c r="R1902" t="s">
        <v>2608</v>
      </c>
      <c r="S1902" t="s">
        <v>195</v>
      </c>
      <c r="T1902" t="s">
        <v>219</v>
      </c>
      <c r="U1902">
        <v>0</v>
      </c>
      <c r="V1902">
        <v>0</v>
      </c>
    </row>
    <row r="1903" spans="1:22">
      <c r="A1903">
        <v>11782</v>
      </c>
      <c r="B1903" t="s">
        <v>224</v>
      </c>
      <c r="C1903" t="s">
        <v>225</v>
      </c>
      <c r="D1903" t="s">
        <v>2246</v>
      </c>
      <c r="E1903">
        <v>4</v>
      </c>
      <c r="F1903" t="s">
        <v>102</v>
      </c>
      <c r="G1903" t="s">
        <v>340</v>
      </c>
      <c r="H1903">
        <v>7006334</v>
      </c>
      <c r="I1903" t="s">
        <v>3680</v>
      </c>
      <c r="J1903">
        <v>-122800</v>
      </c>
      <c r="K1903">
        <v>30700</v>
      </c>
      <c r="L1903">
        <v>-111748</v>
      </c>
      <c r="M1903">
        <v>19736.151300000001</v>
      </c>
      <c r="N1903">
        <v>-78944.605200000005</v>
      </c>
      <c r="O1903">
        <v>100</v>
      </c>
      <c r="P1903">
        <v>9</v>
      </c>
      <c r="Q1903" t="s">
        <v>145</v>
      </c>
      <c r="R1903" t="s">
        <v>2608</v>
      </c>
      <c r="S1903" t="s">
        <v>195</v>
      </c>
      <c r="T1903" t="s">
        <v>226</v>
      </c>
      <c r="U1903">
        <v>0</v>
      </c>
      <c r="V1903">
        <v>0</v>
      </c>
    </row>
    <row r="1904" spans="1:22">
      <c r="A1904">
        <v>11782</v>
      </c>
      <c r="B1904" t="s">
        <v>221</v>
      </c>
      <c r="C1904" t="s">
        <v>222</v>
      </c>
      <c r="D1904" t="s">
        <v>2246</v>
      </c>
      <c r="E1904">
        <v>0.1</v>
      </c>
      <c r="F1904" t="s">
        <v>102</v>
      </c>
      <c r="G1904" t="s">
        <v>340</v>
      </c>
      <c r="H1904">
        <v>7006334</v>
      </c>
      <c r="I1904" t="s">
        <v>3680</v>
      </c>
      <c r="J1904">
        <v>-5990</v>
      </c>
      <c r="K1904">
        <v>59900</v>
      </c>
      <c r="L1904">
        <v>-5451</v>
      </c>
      <c r="M1904">
        <v>41466.246899999998</v>
      </c>
      <c r="N1904">
        <v>-4146.6246899999996</v>
      </c>
      <c r="O1904">
        <v>100</v>
      </c>
      <c r="P1904">
        <v>9</v>
      </c>
      <c r="Q1904" t="s">
        <v>145</v>
      </c>
      <c r="R1904" t="s">
        <v>2608</v>
      </c>
      <c r="S1904" t="s">
        <v>195</v>
      </c>
      <c r="T1904" t="s">
        <v>223</v>
      </c>
      <c r="U1904">
        <v>0</v>
      </c>
      <c r="V1904">
        <v>0</v>
      </c>
    </row>
    <row r="1905" spans="1:22">
      <c r="A1905">
        <v>11782</v>
      </c>
      <c r="B1905" t="s">
        <v>108</v>
      </c>
      <c r="C1905" t="s">
        <v>109</v>
      </c>
      <c r="D1905" t="s">
        <v>2246</v>
      </c>
      <c r="E1905">
        <v>0.5</v>
      </c>
      <c r="F1905" t="s">
        <v>102</v>
      </c>
      <c r="G1905" t="s">
        <v>340</v>
      </c>
      <c r="H1905">
        <v>7006334</v>
      </c>
      <c r="I1905" t="s">
        <v>3680</v>
      </c>
      <c r="J1905">
        <v>-19950</v>
      </c>
      <c r="K1905">
        <v>39900</v>
      </c>
      <c r="L1905">
        <v>-18154</v>
      </c>
      <c r="M1905">
        <v>25248.037899999999</v>
      </c>
      <c r="N1905">
        <v>-12624.01895</v>
      </c>
      <c r="O1905">
        <v>100</v>
      </c>
      <c r="P1905">
        <v>9</v>
      </c>
      <c r="Q1905" t="s">
        <v>145</v>
      </c>
      <c r="R1905" t="s">
        <v>2608</v>
      </c>
      <c r="S1905" t="s">
        <v>195</v>
      </c>
      <c r="T1905" t="s">
        <v>110</v>
      </c>
      <c r="U1905">
        <v>0</v>
      </c>
      <c r="V1905">
        <v>0</v>
      </c>
    </row>
    <row r="1906" spans="1:22">
      <c r="A1906">
        <v>11782</v>
      </c>
      <c r="B1906" t="s">
        <v>337</v>
      </c>
      <c r="C1906" t="s">
        <v>338</v>
      </c>
      <c r="D1906" t="s">
        <v>2246</v>
      </c>
      <c r="E1906">
        <v>0.1</v>
      </c>
      <c r="F1906" t="s">
        <v>102</v>
      </c>
      <c r="G1906" t="s">
        <v>340</v>
      </c>
      <c r="H1906">
        <v>7006334</v>
      </c>
      <c r="I1906" t="s">
        <v>3680</v>
      </c>
      <c r="J1906">
        <v>-17800</v>
      </c>
      <c r="K1906">
        <v>178000</v>
      </c>
      <c r="L1906">
        <v>-16198</v>
      </c>
      <c r="M1906">
        <v>123543.5871</v>
      </c>
      <c r="N1906">
        <v>-12354.358709999999</v>
      </c>
      <c r="O1906">
        <v>100</v>
      </c>
      <c r="P1906">
        <v>9</v>
      </c>
      <c r="Q1906" t="s">
        <v>145</v>
      </c>
      <c r="R1906" t="s">
        <v>2608</v>
      </c>
      <c r="S1906" t="s">
        <v>195</v>
      </c>
      <c r="T1906" t="s">
        <v>223</v>
      </c>
      <c r="U1906">
        <v>0</v>
      </c>
      <c r="V1906">
        <v>0</v>
      </c>
    </row>
    <row r="1907" spans="1:22">
      <c r="A1907">
        <v>11782</v>
      </c>
      <c r="B1907" t="s">
        <v>3681</v>
      </c>
      <c r="C1907" t="s">
        <v>125</v>
      </c>
      <c r="D1907" t="s">
        <v>2246</v>
      </c>
      <c r="E1907">
        <v>2</v>
      </c>
      <c r="F1907" t="s">
        <v>102</v>
      </c>
      <c r="G1907" t="s">
        <v>340</v>
      </c>
      <c r="H1907">
        <v>7006334</v>
      </c>
      <c r="I1907" t="s">
        <v>3680</v>
      </c>
      <c r="J1907">
        <v>-22400</v>
      </c>
      <c r="K1907">
        <v>11200</v>
      </c>
      <c r="L1907">
        <v>-20384</v>
      </c>
      <c r="M1907">
        <v>8176</v>
      </c>
      <c r="N1907">
        <v>-16352</v>
      </c>
      <c r="O1907">
        <v>100</v>
      </c>
      <c r="P1907">
        <v>9</v>
      </c>
      <c r="Q1907" t="s">
        <v>145</v>
      </c>
      <c r="R1907" t="s">
        <v>2608</v>
      </c>
      <c r="S1907" t="s">
        <v>195</v>
      </c>
      <c r="T1907" t="s">
        <v>85</v>
      </c>
      <c r="U1907">
        <v>0</v>
      </c>
      <c r="V1907">
        <v>0</v>
      </c>
    </row>
    <row r="1908" spans="1:22">
      <c r="A1908">
        <v>11782</v>
      </c>
      <c r="B1908" t="s">
        <v>137</v>
      </c>
      <c r="C1908" t="s">
        <v>127</v>
      </c>
      <c r="D1908" t="s">
        <v>2246</v>
      </c>
      <c r="E1908">
        <v>1</v>
      </c>
      <c r="F1908" t="s">
        <v>537</v>
      </c>
      <c r="G1908" t="s">
        <v>73</v>
      </c>
      <c r="H1908">
        <v>5061761</v>
      </c>
      <c r="I1908" t="s">
        <v>3680</v>
      </c>
      <c r="J1908">
        <v>31700</v>
      </c>
      <c r="K1908">
        <v>31700</v>
      </c>
      <c r="L1908">
        <v>28847</v>
      </c>
      <c r="M1908">
        <v>20333.9732</v>
      </c>
      <c r="N1908">
        <v>20333.9732</v>
      </c>
      <c r="O1908">
        <v>100</v>
      </c>
      <c r="P1908">
        <v>9</v>
      </c>
      <c r="Q1908" t="s">
        <v>145</v>
      </c>
      <c r="R1908" t="s">
        <v>2608</v>
      </c>
      <c r="S1908" t="s">
        <v>195</v>
      </c>
      <c r="T1908" t="s">
        <v>128</v>
      </c>
      <c r="U1908">
        <v>0</v>
      </c>
      <c r="V1908">
        <v>0</v>
      </c>
    </row>
    <row r="1909" spans="1:22">
      <c r="A1909">
        <v>11782</v>
      </c>
      <c r="B1909" t="s">
        <v>139</v>
      </c>
      <c r="C1909" t="s">
        <v>140</v>
      </c>
      <c r="D1909" t="s">
        <v>2246</v>
      </c>
      <c r="E1909">
        <v>1</v>
      </c>
      <c r="F1909" t="s">
        <v>537</v>
      </c>
      <c r="G1909" t="s">
        <v>73</v>
      </c>
      <c r="H1909">
        <v>5061761</v>
      </c>
      <c r="I1909" t="s">
        <v>3680</v>
      </c>
      <c r="J1909">
        <v>2400</v>
      </c>
      <c r="K1909">
        <v>2400</v>
      </c>
      <c r="L1909">
        <v>2184</v>
      </c>
      <c r="M1909">
        <v>1684.2714000000001</v>
      </c>
      <c r="N1909">
        <v>1684.2714000000001</v>
      </c>
      <c r="O1909">
        <v>100</v>
      </c>
      <c r="P1909">
        <v>9</v>
      </c>
      <c r="Q1909" t="s">
        <v>145</v>
      </c>
      <c r="R1909" t="s">
        <v>2608</v>
      </c>
      <c r="S1909" t="s">
        <v>195</v>
      </c>
      <c r="T1909" t="s">
        <v>141</v>
      </c>
      <c r="U1909">
        <v>0</v>
      </c>
      <c r="V1909">
        <v>0</v>
      </c>
    </row>
    <row r="1910" spans="1:22">
      <c r="A1910">
        <v>11782</v>
      </c>
      <c r="B1910" t="s">
        <v>134</v>
      </c>
      <c r="C1910" t="s">
        <v>135</v>
      </c>
      <c r="D1910" t="s">
        <v>2246</v>
      </c>
      <c r="E1910">
        <v>5.5</v>
      </c>
      <c r="F1910" t="s">
        <v>537</v>
      </c>
      <c r="G1910" t="s">
        <v>73</v>
      </c>
      <c r="H1910">
        <v>5061761</v>
      </c>
      <c r="I1910" t="s">
        <v>3680</v>
      </c>
      <c r="J1910">
        <v>130350</v>
      </c>
      <c r="K1910">
        <v>23700</v>
      </c>
      <c r="L1910">
        <v>64900</v>
      </c>
      <c r="M1910">
        <v>6800</v>
      </c>
      <c r="N1910">
        <v>37400</v>
      </c>
      <c r="O1910">
        <v>100</v>
      </c>
      <c r="P1910">
        <v>0</v>
      </c>
      <c r="Q1910" t="s">
        <v>145</v>
      </c>
      <c r="R1910" t="s">
        <v>2608</v>
      </c>
      <c r="S1910" t="s">
        <v>195</v>
      </c>
      <c r="T1910" t="s">
        <v>136</v>
      </c>
      <c r="U1910">
        <v>0</v>
      </c>
      <c r="V1910">
        <v>0</v>
      </c>
    </row>
    <row r="1911" spans="1:22">
      <c r="A1911">
        <v>11782</v>
      </c>
      <c r="B1911" t="s">
        <v>240</v>
      </c>
      <c r="C1911" t="s">
        <v>150</v>
      </c>
      <c r="D1911" t="s">
        <v>2246</v>
      </c>
      <c r="E1911">
        <v>1</v>
      </c>
      <c r="F1911" t="s">
        <v>537</v>
      </c>
      <c r="G1911" t="s">
        <v>73</v>
      </c>
      <c r="H1911">
        <v>5061761</v>
      </c>
      <c r="I1911" t="s">
        <v>3680</v>
      </c>
      <c r="J1911">
        <v>98900</v>
      </c>
      <c r="K1911">
        <v>98900</v>
      </c>
      <c r="L1911">
        <v>89999</v>
      </c>
      <c r="M1911">
        <v>69922.174499999994</v>
      </c>
      <c r="N1911">
        <v>69922.174499999994</v>
      </c>
      <c r="O1911">
        <v>100</v>
      </c>
      <c r="P1911">
        <v>9</v>
      </c>
      <c r="Q1911" t="s">
        <v>145</v>
      </c>
      <c r="R1911" t="s">
        <v>2608</v>
      </c>
      <c r="S1911" t="s">
        <v>195</v>
      </c>
      <c r="T1911" t="s">
        <v>130</v>
      </c>
      <c r="U1911">
        <v>0</v>
      </c>
      <c r="V1911">
        <v>0</v>
      </c>
    </row>
    <row r="1912" spans="1:22">
      <c r="A1912">
        <v>11782</v>
      </c>
      <c r="B1912" t="s">
        <v>371</v>
      </c>
      <c r="C1912" t="s">
        <v>218</v>
      </c>
      <c r="D1912" t="s">
        <v>2246</v>
      </c>
      <c r="E1912">
        <v>1</v>
      </c>
      <c r="F1912" t="s">
        <v>537</v>
      </c>
      <c r="G1912" t="s">
        <v>73</v>
      </c>
      <c r="H1912">
        <v>5061761</v>
      </c>
      <c r="I1912" t="s">
        <v>3680</v>
      </c>
      <c r="J1912">
        <v>103000</v>
      </c>
      <c r="K1912">
        <v>103000</v>
      </c>
      <c r="L1912">
        <v>93730</v>
      </c>
      <c r="M1912">
        <v>64000</v>
      </c>
      <c r="N1912">
        <v>64000</v>
      </c>
      <c r="O1912">
        <v>100</v>
      </c>
      <c r="P1912">
        <v>9</v>
      </c>
      <c r="Q1912" t="s">
        <v>145</v>
      </c>
      <c r="R1912" t="s">
        <v>2608</v>
      </c>
      <c r="S1912" t="s">
        <v>195</v>
      </c>
      <c r="T1912" t="s">
        <v>219</v>
      </c>
      <c r="U1912">
        <v>0</v>
      </c>
      <c r="V1912">
        <v>0</v>
      </c>
    </row>
    <row r="1913" spans="1:22">
      <c r="A1913">
        <v>11782</v>
      </c>
      <c r="B1913" t="s">
        <v>224</v>
      </c>
      <c r="C1913" t="s">
        <v>225</v>
      </c>
      <c r="D1913" t="s">
        <v>2246</v>
      </c>
      <c r="E1913">
        <v>4</v>
      </c>
      <c r="F1913" t="s">
        <v>537</v>
      </c>
      <c r="G1913" t="s">
        <v>73</v>
      </c>
      <c r="H1913">
        <v>5061761</v>
      </c>
      <c r="I1913" t="s">
        <v>3680</v>
      </c>
      <c r="J1913">
        <v>122800</v>
      </c>
      <c r="K1913">
        <v>30700</v>
      </c>
      <c r="L1913">
        <v>111748</v>
      </c>
      <c r="M1913">
        <v>19736.151300000001</v>
      </c>
      <c r="N1913">
        <v>78944.605200000005</v>
      </c>
      <c r="O1913">
        <v>100</v>
      </c>
      <c r="P1913">
        <v>9</v>
      </c>
      <c r="Q1913" t="s">
        <v>145</v>
      </c>
      <c r="R1913" t="s">
        <v>2608</v>
      </c>
      <c r="S1913" t="s">
        <v>195</v>
      </c>
      <c r="T1913" t="s">
        <v>226</v>
      </c>
      <c r="U1913">
        <v>0</v>
      </c>
      <c r="V1913">
        <v>0</v>
      </c>
    </row>
    <row r="1914" spans="1:22">
      <c r="A1914">
        <v>11782</v>
      </c>
      <c r="B1914" t="s">
        <v>221</v>
      </c>
      <c r="C1914" t="s">
        <v>222</v>
      </c>
      <c r="D1914" t="s">
        <v>2246</v>
      </c>
      <c r="E1914">
        <v>0.1</v>
      </c>
      <c r="F1914" t="s">
        <v>537</v>
      </c>
      <c r="G1914" t="s">
        <v>73</v>
      </c>
      <c r="H1914">
        <v>5061761</v>
      </c>
      <c r="I1914" t="s">
        <v>3680</v>
      </c>
      <c r="J1914">
        <v>5990</v>
      </c>
      <c r="K1914">
        <v>59900</v>
      </c>
      <c r="L1914">
        <v>5451</v>
      </c>
      <c r="M1914">
        <v>41466.246899999998</v>
      </c>
      <c r="N1914">
        <v>4146.6246899999996</v>
      </c>
      <c r="O1914">
        <v>100</v>
      </c>
      <c r="P1914">
        <v>9</v>
      </c>
      <c r="Q1914" t="s">
        <v>145</v>
      </c>
      <c r="R1914" t="s">
        <v>2608</v>
      </c>
      <c r="S1914" t="s">
        <v>195</v>
      </c>
      <c r="T1914" t="s">
        <v>223</v>
      </c>
      <c r="U1914">
        <v>0</v>
      </c>
      <c r="V1914">
        <v>0</v>
      </c>
    </row>
    <row r="1915" spans="1:22">
      <c r="A1915">
        <v>11782</v>
      </c>
      <c r="B1915" t="s">
        <v>108</v>
      </c>
      <c r="C1915" t="s">
        <v>109</v>
      </c>
      <c r="D1915" t="s">
        <v>2246</v>
      </c>
      <c r="E1915">
        <v>0.5</v>
      </c>
      <c r="F1915" t="s">
        <v>537</v>
      </c>
      <c r="G1915" t="s">
        <v>73</v>
      </c>
      <c r="H1915">
        <v>5061761</v>
      </c>
      <c r="I1915" t="s">
        <v>3680</v>
      </c>
      <c r="J1915">
        <v>19950</v>
      </c>
      <c r="K1915">
        <v>39900</v>
      </c>
      <c r="L1915">
        <v>18154</v>
      </c>
      <c r="M1915">
        <v>25248.037899999999</v>
      </c>
      <c r="N1915">
        <v>12624.01895</v>
      </c>
      <c r="O1915">
        <v>100</v>
      </c>
      <c r="P1915">
        <v>9</v>
      </c>
      <c r="Q1915" t="s">
        <v>145</v>
      </c>
      <c r="R1915" t="s">
        <v>2608</v>
      </c>
      <c r="S1915" t="s">
        <v>195</v>
      </c>
      <c r="T1915" t="s">
        <v>110</v>
      </c>
      <c r="U1915">
        <v>0</v>
      </c>
      <c r="V1915">
        <v>0</v>
      </c>
    </row>
    <row r="1916" spans="1:22">
      <c r="A1916">
        <v>11782</v>
      </c>
      <c r="B1916" t="s">
        <v>337</v>
      </c>
      <c r="C1916" t="s">
        <v>338</v>
      </c>
      <c r="D1916" t="s">
        <v>2246</v>
      </c>
      <c r="E1916">
        <v>0.1</v>
      </c>
      <c r="F1916" t="s">
        <v>537</v>
      </c>
      <c r="G1916" t="s">
        <v>73</v>
      </c>
      <c r="H1916">
        <v>5061761</v>
      </c>
      <c r="I1916" t="s">
        <v>3680</v>
      </c>
      <c r="J1916">
        <v>17800</v>
      </c>
      <c r="K1916">
        <v>178000</v>
      </c>
      <c r="L1916">
        <v>16198</v>
      </c>
      <c r="M1916">
        <v>123543.5871</v>
      </c>
      <c r="N1916">
        <v>12354.358709999999</v>
      </c>
      <c r="O1916">
        <v>100</v>
      </c>
      <c r="P1916">
        <v>9</v>
      </c>
      <c r="Q1916" t="s">
        <v>145</v>
      </c>
      <c r="R1916" t="s">
        <v>2608</v>
      </c>
      <c r="S1916" t="s">
        <v>195</v>
      </c>
      <c r="T1916" t="s">
        <v>223</v>
      </c>
      <c r="U1916">
        <v>0</v>
      </c>
      <c r="V1916">
        <v>0</v>
      </c>
    </row>
    <row r="1917" spans="1:22">
      <c r="A1917">
        <v>11782</v>
      </c>
      <c r="B1917" t="s">
        <v>3681</v>
      </c>
      <c r="C1917" t="s">
        <v>125</v>
      </c>
      <c r="D1917" t="s">
        <v>2246</v>
      </c>
      <c r="E1917">
        <v>2</v>
      </c>
      <c r="F1917" t="s">
        <v>537</v>
      </c>
      <c r="G1917" t="s">
        <v>73</v>
      </c>
      <c r="H1917">
        <v>5061761</v>
      </c>
      <c r="I1917" t="s">
        <v>3680</v>
      </c>
      <c r="J1917">
        <v>22400</v>
      </c>
      <c r="K1917">
        <v>11200</v>
      </c>
      <c r="L1917">
        <v>20384</v>
      </c>
      <c r="M1917">
        <v>8176</v>
      </c>
      <c r="N1917">
        <v>16352</v>
      </c>
      <c r="O1917">
        <v>100</v>
      </c>
      <c r="P1917">
        <v>9</v>
      </c>
      <c r="Q1917" t="s">
        <v>145</v>
      </c>
      <c r="R1917" t="s">
        <v>2608</v>
      </c>
      <c r="S1917" t="s">
        <v>195</v>
      </c>
      <c r="T1917" t="s">
        <v>85</v>
      </c>
      <c r="U1917">
        <v>0</v>
      </c>
      <c r="V1917">
        <v>0</v>
      </c>
    </row>
    <row r="1918" spans="1:22">
      <c r="A1918">
        <v>12413</v>
      </c>
      <c r="B1918" t="s">
        <v>3605</v>
      </c>
      <c r="C1918" t="s">
        <v>82</v>
      </c>
      <c r="D1918" t="s">
        <v>2758</v>
      </c>
      <c r="E1918">
        <v>1</v>
      </c>
      <c r="F1918" t="s">
        <v>72</v>
      </c>
      <c r="G1918" t="s">
        <v>340</v>
      </c>
      <c r="H1918">
        <v>7006335</v>
      </c>
      <c r="I1918" t="s">
        <v>3680</v>
      </c>
      <c r="J1918">
        <v>-3359000</v>
      </c>
      <c r="K1918">
        <v>3359000</v>
      </c>
      <c r="L1918">
        <v>-2720790</v>
      </c>
      <c r="M1918">
        <v>2399960</v>
      </c>
      <c r="N1918">
        <v>-2399960</v>
      </c>
      <c r="O1918">
        <v>100</v>
      </c>
      <c r="P1918">
        <v>19</v>
      </c>
      <c r="Q1918" t="s">
        <v>75</v>
      </c>
      <c r="R1918" t="s">
        <v>2871</v>
      </c>
      <c r="S1918" t="s">
        <v>76</v>
      </c>
      <c r="T1918" t="s">
        <v>3606</v>
      </c>
      <c r="U1918">
        <v>193000</v>
      </c>
      <c r="V1918">
        <v>-193000</v>
      </c>
    </row>
    <row r="1919" spans="1:22">
      <c r="A1919">
        <v>12413</v>
      </c>
      <c r="B1919" t="s">
        <v>3607</v>
      </c>
      <c r="C1919" t="s">
        <v>82</v>
      </c>
      <c r="D1919" t="s">
        <v>2758</v>
      </c>
      <c r="E1919">
        <v>-1</v>
      </c>
      <c r="F1919" t="s">
        <v>72</v>
      </c>
      <c r="G1919" t="s">
        <v>340</v>
      </c>
      <c r="H1919">
        <v>7006335</v>
      </c>
      <c r="I1919" t="s">
        <v>3680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100</v>
      </c>
      <c r="P1919">
        <v>19</v>
      </c>
      <c r="Q1919" t="s">
        <v>75</v>
      </c>
      <c r="R1919" t="s">
        <v>2871</v>
      </c>
      <c r="S1919" t="s">
        <v>76</v>
      </c>
      <c r="T1919" t="s">
        <v>389</v>
      </c>
      <c r="U1919">
        <v>193000</v>
      </c>
      <c r="V1919">
        <v>193000</v>
      </c>
    </row>
    <row r="1920" spans="1:22">
      <c r="A1920">
        <v>12413</v>
      </c>
      <c r="B1920" t="s">
        <v>3605</v>
      </c>
      <c r="C1920" t="s">
        <v>82</v>
      </c>
      <c r="D1920" t="s">
        <v>2758</v>
      </c>
      <c r="E1920">
        <v>1</v>
      </c>
      <c r="F1920" t="s">
        <v>72</v>
      </c>
      <c r="G1920" t="s">
        <v>73</v>
      </c>
      <c r="H1920">
        <v>5061762</v>
      </c>
      <c r="I1920" t="s">
        <v>3680</v>
      </c>
      <c r="J1920">
        <v>3359000</v>
      </c>
      <c r="K1920">
        <v>3359000</v>
      </c>
      <c r="L1920">
        <v>2720790</v>
      </c>
      <c r="M1920">
        <v>2399960</v>
      </c>
      <c r="N1920">
        <v>2399960</v>
      </c>
      <c r="O1920">
        <v>100</v>
      </c>
      <c r="P1920">
        <v>19</v>
      </c>
      <c r="Q1920" t="s">
        <v>75</v>
      </c>
      <c r="R1920" t="s">
        <v>2871</v>
      </c>
      <c r="S1920" t="s">
        <v>76</v>
      </c>
      <c r="T1920" t="s">
        <v>3606</v>
      </c>
      <c r="U1920">
        <v>193000</v>
      </c>
      <c r="V1920">
        <v>193000</v>
      </c>
    </row>
    <row r="1921" spans="1:22">
      <c r="A1921">
        <v>12413</v>
      </c>
      <c r="B1921" t="s">
        <v>3607</v>
      </c>
      <c r="C1921" t="s">
        <v>82</v>
      </c>
      <c r="D1921" t="s">
        <v>2758</v>
      </c>
      <c r="E1921">
        <v>-1</v>
      </c>
      <c r="F1921" t="s">
        <v>72</v>
      </c>
      <c r="G1921" t="s">
        <v>73</v>
      </c>
      <c r="H1921">
        <v>5061762</v>
      </c>
      <c r="I1921" t="s">
        <v>3680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100</v>
      </c>
      <c r="P1921">
        <v>19</v>
      </c>
      <c r="Q1921" t="s">
        <v>75</v>
      </c>
      <c r="R1921" t="s">
        <v>2871</v>
      </c>
      <c r="S1921" t="s">
        <v>76</v>
      </c>
      <c r="T1921" t="s">
        <v>389</v>
      </c>
      <c r="U1921">
        <v>193000</v>
      </c>
      <c r="V1921">
        <v>-193000</v>
      </c>
    </row>
    <row r="1922" spans="1:22">
      <c r="A1922">
        <v>11782</v>
      </c>
      <c r="B1922" t="s">
        <v>137</v>
      </c>
      <c r="C1922" t="s">
        <v>127</v>
      </c>
      <c r="D1922" t="s">
        <v>2246</v>
      </c>
      <c r="E1922">
        <v>1</v>
      </c>
      <c r="F1922" t="s">
        <v>537</v>
      </c>
      <c r="G1922" t="s">
        <v>340</v>
      </c>
      <c r="H1922">
        <v>7006336</v>
      </c>
      <c r="I1922" t="s">
        <v>3680</v>
      </c>
      <c r="J1922">
        <v>-31700</v>
      </c>
      <c r="K1922">
        <v>31700</v>
      </c>
      <c r="L1922">
        <v>-28847</v>
      </c>
      <c r="M1922">
        <v>20333.9732</v>
      </c>
      <c r="N1922">
        <v>-20333.9732</v>
      </c>
      <c r="O1922">
        <v>100</v>
      </c>
      <c r="P1922">
        <v>9</v>
      </c>
      <c r="Q1922" t="s">
        <v>145</v>
      </c>
      <c r="R1922" t="s">
        <v>2608</v>
      </c>
      <c r="S1922" t="s">
        <v>195</v>
      </c>
      <c r="T1922" t="s">
        <v>128</v>
      </c>
      <c r="U1922">
        <v>0</v>
      </c>
      <c r="V1922">
        <v>0</v>
      </c>
    </row>
    <row r="1923" spans="1:22">
      <c r="A1923">
        <v>11782</v>
      </c>
      <c r="B1923" t="s">
        <v>139</v>
      </c>
      <c r="C1923" t="s">
        <v>140</v>
      </c>
      <c r="D1923" t="s">
        <v>2246</v>
      </c>
      <c r="E1923">
        <v>1</v>
      </c>
      <c r="F1923" t="s">
        <v>537</v>
      </c>
      <c r="G1923" t="s">
        <v>340</v>
      </c>
      <c r="H1923">
        <v>7006336</v>
      </c>
      <c r="I1923" t="s">
        <v>3680</v>
      </c>
      <c r="J1923">
        <v>-2400</v>
      </c>
      <c r="K1923">
        <v>2400</v>
      </c>
      <c r="L1923">
        <v>-2184</v>
      </c>
      <c r="M1923">
        <v>1684.2714000000001</v>
      </c>
      <c r="N1923">
        <v>-1684.2714000000001</v>
      </c>
      <c r="O1923">
        <v>100</v>
      </c>
      <c r="P1923">
        <v>9</v>
      </c>
      <c r="Q1923" t="s">
        <v>145</v>
      </c>
      <c r="R1923" t="s">
        <v>2608</v>
      </c>
      <c r="S1923" t="s">
        <v>195</v>
      </c>
      <c r="T1923" t="s">
        <v>141</v>
      </c>
      <c r="U1923">
        <v>0</v>
      </c>
      <c r="V1923">
        <v>0</v>
      </c>
    </row>
    <row r="1924" spans="1:22">
      <c r="A1924">
        <v>11782</v>
      </c>
      <c r="B1924" t="s">
        <v>134</v>
      </c>
      <c r="C1924" t="s">
        <v>135</v>
      </c>
      <c r="D1924" t="s">
        <v>2246</v>
      </c>
      <c r="E1924">
        <v>5.5</v>
      </c>
      <c r="F1924" t="s">
        <v>537</v>
      </c>
      <c r="G1924" t="s">
        <v>340</v>
      </c>
      <c r="H1924">
        <v>7006336</v>
      </c>
      <c r="I1924" t="s">
        <v>3680</v>
      </c>
      <c r="J1924">
        <v>-130350</v>
      </c>
      <c r="K1924">
        <v>23700</v>
      </c>
      <c r="L1924">
        <v>-64900</v>
      </c>
      <c r="M1924">
        <v>6800</v>
      </c>
      <c r="N1924">
        <v>-37400</v>
      </c>
      <c r="O1924">
        <v>100</v>
      </c>
      <c r="P1924">
        <v>0</v>
      </c>
      <c r="Q1924" t="s">
        <v>145</v>
      </c>
      <c r="R1924" t="s">
        <v>2608</v>
      </c>
      <c r="S1924" t="s">
        <v>195</v>
      </c>
      <c r="T1924" t="s">
        <v>136</v>
      </c>
      <c r="U1924">
        <v>0</v>
      </c>
      <c r="V1924">
        <v>0</v>
      </c>
    </row>
    <row r="1925" spans="1:22">
      <c r="A1925">
        <v>11782</v>
      </c>
      <c r="B1925" t="s">
        <v>240</v>
      </c>
      <c r="C1925" t="s">
        <v>150</v>
      </c>
      <c r="D1925" t="s">
        <v>2246</v>
      </c>
      <c r="E1925">
        <v>1</v>
      </c>
      <c r="F1925" t="s">
        <v>537</v>
      </c>
      <c r="G1925" t="s">
        <v>340</v>
      </c>
      <c r="H1925">
        <v>7006336</v>
      </c>
      <c r="I1925" t="s">
        <v>3680</v>
      </c>
      <c r="J1925">
        <v>-98900</v>
      </c>
      <c r="K1925">
        <v>98900</v>
      </c>
      <c r="L1925">
        <v>-89999</v>
      </c>
      <c r="M1925">
        <v>69922.174499999994</v>
      </c>
      <c r="N1925">
        <v>-69922.174499999994</v>
      </c>
      <c r="O1925">
        <v>100</v>
      </c>
      <c r="P1925">
        <v>9</v>
      </c>
      <c r="Q1925" t="s">
        <v>145</v>
      </c>
      <c r="R1925" t="s">
        <v>2608</v>
      </c>
      <c r="S1925" t="s">
        <v>195</v>
      </c>
      <c r="T1925" t="s">
        <v>130</v>
      </c>
      <c r="U1925">
        <v>0</v>
      </c>
      <c r="V1925">
        <v>0</v>
      </c>
    </row>
    <row r="1926" spans="1:22">
      <c r="A1926">
        <v>11782</v>
      </c>
      <c r="B1926" t="s">
        <v>371</v>
      </c>
      <c r="C1926" t="s">
        <v>218</v>
      </c>
      <c r="D1926" t="s">
        <v>2246</v>
      </c>
      <c r="E1926">
        <v>1</v>
      </c>
      <c r="F1926" t="s">
        <v>537</v>
      </c>
      <c r="G1926" t="s">
        <v>340</v>
      </c>
      <c r="H1926">
        <v>7006336</v>
      </c>
      <c r="I1926" t="s">
        <v>3680</v>
      </c>
      <c r="J1926">
        <v>-103000</v>
      </c>
      <c r="K1926">
        <v>103000</v>
      </c>
      <c r="L1926">
        <v>-93730</v>
      </c>
      <c r="M1926">
        <v>64000</v>
      </c>
      <c r="N1926">
        <v>-64000</v>
      </c>
      <c r="O1926">
        <v>100</v>
      </c>
      <c r="P1926">
        <v>9</v>
      </c>
      <c r="Q1926" t="s">
        <v>145</v>
      </c>
      <c r="R1926" t="s">
        <v>2608</v>
      </c>
      <c r="S1926" t="s">
        <v>195</v>
      </c>
      <c r="T1926" t="s">
        <v>219</v>
      </c>
      <c r="U1926">
        <v>0</v>
      </c>
      <c r="V1926">
        <v>0</v>
      </c>
    </row>
    <row r="1927" spans="1:22">
      <c r="A1927">
        <v>11782</v>
      </c>
      <c r="B1927" t="s">
        <v>224</v>
      </c>
      <c r="C1927" t="s">
        <v>225</v>
      </c>
      <c r="D1927" t="s">
        <v>2246</v>
      </c>
      <c r="E1927">
        <v>4</v>
      </c>
      <c r="F1927" t="s">
        <v>537</v>
      </c>
      <c r="G1927" t="s">
        <v>340</v>
      </c>
      <c r="H1927">
        <v>7006336</v>
      </c>
      <c r="I1927" t="s">
        <v>3680</v>
      </c>
      <c r="J1927">
        <v>-122800</v>
      </c>
      <c r="K1927">
        <v>30700</v>
      </c>
      <c r="L1927">
        <v>-111748</v>
      </c>
      <c r="M1927">
        <v>19736.151300000001</v>
      </c>
      <c r="N1927">
        <v>-78944.605200000005</v>
      </c>
      <c r="O1927">
        <v>100</v>
      </c>
      <c r="P1927">
        <v>9</v>
      </c>
      <c r="Q1927" t="s">
        <v>145</v>
      </c>
      <c r="R1927" t="s">
        <v>2608</v>
      </c>
      <c r="S1927" t="s">
        <v>195</v>
      </c>
      <c r="T1927" t="s">
        <v>226</v>
      </c>
      <c r="U1927">
        <v>0</v>
      </c>
      <c r="V1927">
        <v>0</v>
      </c>
    </row>
    <row r="1928" spans="1:22">
      <c r="A1928">
        <v>11782</v>
      </c>
      <c r="B1928" t="s">
        <v>221</v>
      </c>
      <c r="C1928" t="s">
        <v>222</v>
      </c>
      <c r="D1928" t="s">
        <v>2246</v>
      </c>
      <c r="E1928">
        <v>0.1</v>
      </c>
      <c r="F1928" t="s">
        <v>537</v>
      </c>
      <c r="G1928" t="s">
        <v>340</v>
      </c>
      <c r="H1928">
        <v>7006336</v>
      </c>
      <c r="I1928" t="s">
        <v>3680</v>
      </c>
      <c r="J1928">
        <v>-5990</v>
      </c>
      <c r="K1928">
        <v>59900</v>
      </c>
      <c r="L1928">
        <v>-5451</v>
      </c>
      <c r="M1928">
        <v>41466.246899999998</v>
      </c>
      <c r="N1928">
        <v>-4146.6246899999996</v>
      </c>
      <c r="O1928">
        <v>100</v>
      </c>
      <c r="P1928">
        <v>9</v>
      </c>
      <c r="Q1928" t="s">
        <v>145</v>
      </c>
      <c r="R1928" t="s">
        <v>2608</v>
      </c>
      <c r="S1928" t="s">
        <v>195</v>
      </c>
      <c r="T1928" t="s">
        <v>223</v>
      </c>
      <c r="U1928">
        <v>0</v>
      </c>
      <c r="V1928">
        <v>0</v>
      </c>
    </row>
    <row r="1929" spans="1:22">
      <c r="A1929">
        <v>11782</v>
      </c>
      <c r="B1929" t="s">
        <v>108</v>
      </c>
      <c r="C1929" t="s">
        <v>109</v>
      </c>
      <c r="D1929" t="s">
        <v>2246</v>
      </c>
      <c r="E1929">
        <v>0.5</v>
      </c>
      <c r="F1929" t="s">
        <v>537</v>
      </c>
      <c r="G1929" t="s">
        <v>340</v>
      </c>
      <c r="H1929">
        <v>7006336</v>
      </c>
      <c r="I1929" t="s">
        <v>3680</v>
      </c>
      <c r="J1929">
        <v>-19950</v>
      </c>
      <c r="K1929">
        <v>39900</v>
      </c>
      <c r="L1929">
        <v>-18154</v>
      </c>
      <c r="M1929">
        <v>25248.037899999999</v>
      </c>
      <c r="N1929">
        <v>-12624.01895</v>
      </c>
      <c r="O1929">
        <v>100</v>
      </c>
      <c r="P1929">
        <v>9</v>
      </c>
      <c r="Q1929" t="s">
        <v>145</v>
      </c>
      <c r="R1929" t="s">
        <v>2608</v>
      </c>
      <c r="S1929" t="s">
        <v>195</v>
      </c>
      <c r="T1929" t="s">
        <v>110</v>
      </c>
      <c r="U1929">
        <v>0</v>
      </c>
      <c r="V1929">
        <v>0</v>
      </c>
    </row>
    <row r="1930" spans="1:22">
      <c r="A1930">
        <v>11782</v>
      </c>
      <c r="B1930" t="s">
        <v>337</v>
      </c>
      <c r="C1930" t="s">
        <v>338</v>
      </c>
      <c r="D1930" t="s">
        <v>2246</v>
      </c>
      <c r="E1930">
        <v>0.1</v>
      </c>
      <c r="F1930" t="s">
        <v>537</v>
      </c>
      <c r="G1930" t="s">
        <v>340</v>
      </c>
      <c r="H1930">
        <v>7006336</v>
      </c>
      <c r="I1930" t="s">
        <v>3680</v>
      </c>
      <c r="J1930">
        <v>-17800</v>
      </c>
      <c r="K1930">
        <v>178000</v>
      </c>
      <c r="L1930">
        <v>-16198</v>
      </c>
      <c r="M1930">
        <v>123543.5871</v>
      </c>
      <c r="N1930">
        <v>-12354.358709999999</v>
      </c>
      <c r="O1930">
        <v>100</v>
      </c>
      <c r="P1930">
        <v>9</v>
      </c>
      <c r="Q1930" t="s">
        <v>145</v>
      </c>
      <c r="R1930" t="s">
        <v>2608</v>
      </c>
      <c r="S1930" t="s">
        <v>195</v>
      </c>
      <c r="T1930" t="s">
        <v>223</v>
      </c>
      <c r="U1930">
        <v>0</v>
      </c>
      <c r="V1930">
        <v>0</v>
      </c>
    </row>
    <row r="1931" spans="1:22">
      <c r="A1931">
        <v>11782</v>
      </c>
      <c r="B1931" t="s">
        <v>3681</v>
      </c>
      <c r="C1931" t="s">
        <v>125</v>
      </c>
      <c r="D1931" t="s">
        <v>2246</v>
      </c>
      <c r="E1931">
        <v>2</v>
      </c>
      <c r="F1931" t="s">
        <v>537</v>
      </c>
      <c r="G1931" t="s">
        <v>340</v>
      </c>
      <c r="H1931">
        <v>7006336</v>
      </c>
      <c r="I1931" t="s">
        <v>3680</v>
      </c>
      <c r="J1931">
        <v>-22400</v>
      </c>
      <c r="K1931">
        <v>11200</v>
      </c>
      <c r="L1931">
        <v>-20384</v>
      </c>
      <c r="M1931">
        <v>8176</v>
      </c>
      <c r="N1931">
        <v>-16352</v>
      </c>
      <c r="O1931">
        <v>100</v>
      </c>
      <c r="P1931">
        <v>9</v>
      </c>
      <c r="Q1931" t="s">
        <v>145</v>
      </c>
      <c r="R1931" t="s">
        <v>2608</v>
      </c>
      <c r="S1931" t="s">
        <v>195</v>
      </c>
      <c r="T1931" t="s">
        <v>85</v>
      </c>
      <c r="U1931">
        <v>0</v>
      </c>
      <c r="V1931">
        <v>0</v>
      </c>
    </row>
    <row r="1932" spans="1:22">
      <c r="A1932">
        <v>13305</v>
      </c>
      <c r="B1932" t="s">
        <v>129</v>
      </c>
      <c r="C1932" t="s">
        <v>106</v>
      </c>
      <c r="D1932" t="s">
        <v>3680</v>
      </c>
      <c r="E1932">
        <v>1</v>
      </c>
      <c r="F1932" t="s">
        <v>2599</v>
      </c>
      <c r="G1932" t="s">
        <v>73</v>
      </c>
      <c r="H1932">
        <v>5061775</v>
      </c>
      <c r="I1932" t="s">
        <v>3680</v>
      </c>
      <c r="J1932">
        <v>11360</v>
      </c>
      <c r="K1932">
        <v>56800</v>
      </c>
      <c r="L1932">
        <v>7198</v>
      </c>
      <c r="M1932">
        <v>35988.078300000001</v>
      </c>
      <c r="N1932">
        <v>7197.6156599999995</v>
      </c>
      <c r="O1932">
        <v>20</v>
      </c>
      <c r="P1932">
        <v>0</v>
      </c>
      <c r="Q1932" t="s">
        <v>75</v>
      </c>
      <c r="R1932" t="s">
        <v>3699</v>
      </c>
      <c r="S1932" t="s">
        <v>3676</v>
      </c>
      <c r="T1932" t="s">
        <v>130</v>
      </c>
      <c r="U1932">
        <v>0</v>
      </c>
      <c r="V1932">
        <v>0</v>
      </c>
    </row>
    <row r="1933" spans="1:22">
      <c r="A1933">
        <v>12825</v>
      </c>
      <c r="B1933" t="s">
        <v>105</v>
      </c>
      <c r="C1933" t="s">
        <v>106</v>
      </c>
      <c r="D1933" t="s">
        <v>3178</v>
      </c>
      <c r="E1933">
        <v>1</v>
      </c>
      <c r="F1933" t="s">
        <v>102</v>
      </c>
      <c r="G1933" t="s">
        <v>340</v>
      </c>
      <c r="H1933">
        <v>7006337</v>
      </c>
      <c r="I1933" t="s">
        <v>3680</v>
      </c>
      <c r="J1933">
        <v>-86600</v>
      </c>
      <c r="K1933">
        <v>86600</v>
      </c>
      <c r="L1933">
        <v>-78806</v>
      </c>
      <c r="M1933">
        <v>55167.3102</v>
      </c>
      <c r="N1933">
        <v>-55167.3102</v>
      </c>
      <c r="O1933">
        <v>100</v>
      </c>
      <c r="P1933">
        <v>9</v>
      </c>
      <c r="Q1933" t="s">
        <v>75</v>
      </c>
      <c r="R1933" t="s">
        <v>3542</v>
      </c>
      <c r="S1933" t="s">
        <v>195</v>
      </c>
      <c r="T1933" t="s">
        <v>107</v>
      </c>
      <c r="U1933">
        <v>0</v>
      </c>
      <c r="V1933">
        <v>0</v>
      </c>
    </row>
    <row r="1934" spans="1:22">
      <c r="A1934">
        <v>13343</v>
      </c>
      <c r="B1934" t="s">
        <v>156</v>
      </c>
      <c r="C1934" t="s">
        <v>127</v>
      </c>
      <c r="D1934" t="s">
        <v>3680</v>
      </c>
      <c r="E1934">
        <v>1</v>
      </c>
      <c r="F1934" t="s">
        <v>2599</v>
      </c>
      <c r="G1934" t="s">
        <v>73</v>
      </c>
      <c r="H1934">
        <v>5061778</v>
      </c>
      <c r="I1934" t="s">
        <v>3680</v>
      </c>
      <c r="J1934">
        <v>9120</v>
      </c>
      <c r="K1934">
        <v>45600</v>
      </c>
      <c r="L1934">
        <v>5803</v>
      </c>
      <c r="M1934">
        <v>29017.183099999998</v>
      </c>
      <c r="N1934">
        <v>5803.4366200000004</v>
      </c>
      <c r="O1934">
        <v>20</v>
      </c>
      <c r="P1934">
        <v>0</v>
      </c>
      <c r="Q1934" t="s">
        <v>75</v>
      </c>
      <c r="R1934" t="s">
        <v>3701</v>
      </c>
      <c r="S1934" t="s">
        <v>3676</v>
      </c>
      <c r="T1934" t="s">
        <v>128</v>
      </c>
      <c r="U1934">
        <v>0</v>
      </c>
      <c r="V1934">
        <v>0</v>
      </c>
    </row>
    <row r="1935" spans="1:22">
      <c r="A1935">
        <v>13343</v>
      </c>
      <c r="B1935" t="s">
        <v>134</v>
      </c>
      <c r="C1935" t="s">
        <v>135</v>
      </c>
      <c r="D1935" t="s">
        <v>3680</v>
      </c>
      <c r="E1935">
        <v>6.5</v>
      </c>
      <c r="F1935" t="s">
        <v>2599</v>
      </c>
      <c r="G1935" t="s">
        <v>73</v>
      </c>
      <c r="H1935">
        <v>5061778</v>
      </c>
      <c r="I1935" t="s">
        <v>3680</v>
      </c>
      <c r="J1935">
        <v>30810</v>
      </c>
      <c r="K1935">
        <v>23700</v>
      </c>
      <c r="L1935">
        <v>9083</v>
      </c>
      <c r="M1935">
        <v>6986.8074999999999</v>
      </c>
      <c r="N1935">
        <v>9082.8497499999994</v>
      </c>
      <c r="O1935">
        <v>20</v>
      </c>
      <c r="P1935">
        <v>0</v>
      </c>
      <c r="Q1935" t="s">
        <v>75</v>
      </c>
      <c r="R1935" t="s">
        <v>3701</v>
      </c>
      <c r="S1935" t="s">
        <v>3676</v>
      </c>
      <c r="T1935" t="s">
        <v>136</v>
      </c>
      <c r="U1935">
        <v>0</v>
      </c>
      <c r="V1935">
        <v>0</v>
      </c>
    </row>
    <row r="1936" spans="1:22">
      <c r="A1936">
        <v>13343</v>
      </c>
      <c r="B1936" t="s">
        <v>352</v>
      </c>
      <c r="C1936" t="s">
        <v>106</v>
      </c>
      <c r="D1936" t="s">
        <v>3680</v>
      </c>
      <c r="E1936">
        <v>1</v>
      </c>
      <c r="F1936" t="s">
        <v>2599</v>
      </c>
      <c r="G1936" t="s">
        <v>73</v>
      </c>
      <c r="H1936">
        <v>5061778</v>
      </c>
      <c r="I1936" t="s">
        <v>3680</v>
      </c>
      <c r="J1936">
        <v>9780</v>
      </c>
      <c r="K1936">
        <v>48900</v>
      </c>
      <c r="L1936">
        <v>6222</v>
      </c>
      <c r="M1936">
        <v>31110.231100000001</v>
      </c>
      <c r="N1936">
        <v>6222.0462200000002</v>
      </c>
      <c r="O1936">
        <v>20</v>
      </c>
      <c r="P1936">
        <v>0</v>
      </c>
      <c r="Q1936" t="s">
        <v>75</v>
      </c>
      <c r="R1936" t="s">
        <v>3701</v>
      </c>
      <c r="S1936" t="s">
        <v>3676</v>
      </c>
      <c r="T1936" t="s">
        <v>130</v>
      </c>
      <c r="U1936">
        <v>0</v>
      </c>
      <c r="V1936">
        <v>0</v>
      </c>
    </row>
    <row r="1937" spans="1:22">
      <c r="A1937">
        <v>13343</v>
      </c>
      <c r="B1937" t="s">
        <v>108</v>
      </c>
      <c r="C1937" t="s">
        <v>109</v>
      </c>
      <c r="D1937" t="s">
        <v>3680</v>
      </c>
      <c r="E1937">
        <v>0.5</v>
      </c>
      <c r="F1937" t="s">
        <v>2599</v>
      </c>
      <c r="G1937" t="s">
        <v>73</v>
      </c>
      <c r="H1937">
        <v>5061778</v>
      </c>
      <c r="I1937" t="s">
        <v>3680</v>
      </c>
      <c r="J1937">
        <v>3990</v>
      </c>
      <c r="K1937">
        <v>39900</v>
      </c>
      <c r="L1937">
        <v>2538</v>
      </c>
      <c r="M1937">
        <v>25378.870299999999</v>
      </c>
      <c r="N1937">
        <v>2537.8870299999999</v>
      </c>
      <c r="O1937">
        <v>20</v>
      </c>
      <c r="P1937">
        <v>0</v>
      </c>
      <c r="Q1937" t="s">
        <v>75</v>
      </c>
      <c r="R1937" t="s">
        <v>3701</v>
      </c>
      <c r="S1937" t="s">
        <v>3676</v>
      </c>
      <c r="T1937" t="s">
        <v>110</v>
      </c>
      <c r="U1937">
        <v>0</v>
      </c>
      <c r="V1937">
        <v>0</v>
      </c>
    </row>
    <row r="1938" spans="1:22">
      <c r="A1938">
        <v>12360</v>
      </c>
      <c r="B1938" t="s">
        <v>359</v>
      </c>
      <c r="C1938" t="s">
        <v>360</v>
      </c>
      <c r="D1938" t="s">
        <v>2666</v>
      </c>
      <c r="E1938">
        <v>1</v>
      </c>
      <c r="F1938" t="s">
        <v>2599</v>
      </c>
      <c r="G1938" t="s">
        <v>73</v>
      </c>
      <c r="H1938">
        <v>5061813</v>
      </c>
      <c r="I1938" t="s">
        <v>3680</v>
      </c>
      <c r="J1938">
        <v>37800</v>
      </c>
      <c r="K1938">
        <v>189000</v>
      </c>
      <c r="L1938">
        <v>26270</v>
      </c>
      <c r="M1938">
        <v>131348.49460000001</v>
      </c>
      <c r="N1938">
        <v>26269.698919999999</v>
      </c>
      <c r="O1938">
        <v>20</v>
      </c>
      <c r="P1938">
        <v>0</v>
      </c>
      <c r="Q1938" t="s">
        <v>75</v>
      </c>
      <c r="R1938" t="s">
        <v>3741</v>
      </c>
      <c r="S1938" t="s">
        <v>88</v>
      </c>
      <c r="T1938" t="s">
        <v>130</v>
      </c>
      <c r="U1938">
        <v>0</v>
      </c>
      <c r="V1938">
        <v>0</v>
      </c>
    </row>
    <row r="1939" spans="1:22">
      <c r="A1939">
        <v>12360</v>
      </c>
      <c r="B1939" t="s">
        <v>361</v>
      </c>
      <c r="C1939" t="s">
        <v>218</v>
      </c>
      <c r="D1939" t="s">
        <v>2666</v>
      </c>
      <c r="E1939">
        <v>2</v>
      </c>
      <c r="F1939" t="s">
        <v>2599</v>
      </c>
      <c r="G1939" t="s">
        <v>73</v>
      </c>
      <c r="H1939">
        <v>5061813</v>
      </c>
      <c r="I1939" t="s">
        <v>3680</v>
      </c>
      <c r="J1939">
        <v>38320</v>
      </c>
      <c r="K1939">
        <v>95800</v>
      </c>
      <c r="L1939">
        <v>24444</v>
      </c>
      <c r="M1939">
        <v>61108.590499999998</v>
      </c>
      <c r="N1939">
        <v>24443.4362</v>
      </c>
      <c r="O1939">
        <v>20</v>
      </c>
      <c r="P1939">
        <v>0</v>
      </c>
      <c r="Q1939" t="s">
        <v>75</v>
      </c>
      <c r="R1939" t="s">
        <v>3741</v>
      </c>
      <c r="S1939" t="s">
        <v>88</v>
      </c>
      <c r="T1939" t="s">
        <v>219</v>
      </c>
      <c r="U1939">
        <v>0</v>
      </c>
      <c r="V1939">
        <v>0</v>
      </c>
    </row>
    <row r="1940" spans="1:22">
      <c r="A1940">
        <v>12360</v>
      </c>
      <c r="B1940" t="s">
        <v>681</v>
      </c>
      <c r="C1940" t="s">
        <v>100</v>
      </c>
      <c r="D1940" t="s">
        <v>2666</v>
      </c>
      <c r="E1940">
        <v>1</v>
      </c>
      <c r="F1940" t="s">
        <v>2599</v>
      </c>
      <c r="G1940" t="s">
        <v>73</v>
      </c>
      <c r="H1940">
        <v>5061813</v>
      </c>
      <c r="I1940" t="s">
        <v>3680</v>
      </c>
      <c r="J1940">
        <v>74400</v>
      </c>
      <c r="K1940">
        <v>372000</v>
      </c>
      <c r="L1940">
        <v>48259</v>
      </c>
      <c r="M1940">
        <v>241293.02239999999</v>
      </c>
      <c r="N1940">
        <v>48258.604480000002</v>
      </c>
      <c r="O1940">
        <v>20</v>
      </c>
      <c r="P1940">
        <v>0</v>
      </c>
      <c r="Q1940" t="s">
        <v>75</v>
      </c>
      <c r="R1940" t="s">
        <v>3741</v>
      </c>
      <c r="S1940" t="s">
        <v>88</v>
      </c>
      <c r="T1940" t="s">
        <v>229</v>
      </c>
      <c r="U1940">
        <v>0</v>
      </c>
      <c r="V1940">
        <v>0</v>
      </c>
    </row>
    <row r="1941" spans="1:22">
      <c r="A1941">
        <v>12360</v>
      </c>
      <c r="B1941" t="s">
        <v>689</v>
      </c>
      <c r="C1941" t="s">
        <v>234</v>
      </c>
      <c r="D1941" t="s">
        <v>2666</v>
      </c>
      <c r="E1941">
        <v>1</v>
      </c>
      <c r="F1941" t="s">
        <v>2599</v>
      </c>
      <c r="G1941" t="s">
        <v>73</v>
      </c>
      <c r="H1941">
        <v>5061813</v>
      </c>
      <c r="I1941" t="s">
        <v>3680</v>
      </c>
      <c r="J1941">
        <v>6320</v>
      </c>
      <c r="K1941">
        <v>31600</v>
      </c>
      <c r="L1941">
        <v>4562</v>
      </c>
      <c r="M1941">
        <v>22809.188600000001</v>
      </c>
      <c r="N1941">
        <v>4561.8377200000004</v>
      </c>
      <c r="O1941">
        <v>20</v>
      </c>
      <c r="P1941">
        <v>0</v>
      </c>
      <c r="Q1941" t="s">
        <v>75</v>
      </c>
      <c r="R1941" t="s">
        <v>3741</v>
      </c>
      <c r="S1941" t="s">
        <v>88</v>
      </c>
      <c r="T1941" t="s">
        <v>235</v>
      </c>
      <c r="U1941">
        <v>0</v>
      </c>
      <c r="V1941">
        <v>0</v>
      </c>
    </row>
    <row r="1942" spans="1:22">
      <c r="A1942">
        <v>62076</v>
      </c>
      <c r="B1942" t="s">
        <v>3767</v>
      </c>
      <c r="C1942" t="s">
        <v>3768</v>
      </c>
      <c r="D1942" t="s">
        <v>254</v>
      </c>
      <c r="E1942">
        <v>2</v>
      </c>
      <c r="F1942" t="s">
        <v>803</v>
      </c>
      <c r="G1942" t="s">
        <v>73</v>
      </c>
      <c r="H1942">
        <v>5061837</v>
      </c>
      <c r="I1942" t="s">
        <v>3769</v>
      </c>
      <c r="J1942">
        <v>1098000</v>
      </c>
      <c r="K1942">
        <v>549000</v>
      </c>
      <c r="L1942">
        <v>794960</v>
      </c>
      <c r="M1942">
        <v>355640</v>
      </c>
      <c r="N1942">
        <v>711280</v>
      </c>
      <c r="O1942">
        <v>100</v>
      </c>
      <c r="P1942">
        <v>24</v>
      </c>
      <c r="Q1942" t="s">
        <v>75</v>
      </c>
      <c r="R1942" t="s">
        <v>3770</v>
      </c>
      <c r="S1942" t="s">
        <v>195</v>
      </c>
      <c r="T1942" t="s">
        <v>3771</v>
      </c>
      <c r="U1942">
        <v>0</v>
      </c>
      <c r="V1942">
        <v>0</v>
      </c>
    </row>
    <row r="1943" spans="1:22">
      <c r="A1943">
        <v>58185</v>
      </c>
      <c r="B1943" t="s">
        <v>1076</v>
      </c>
      <c r="C1943" t="s">
        <v>1077</v>
      </c>
      <c r="D1943" t="s">
        <v>254</v>
      </c>
      <c r="E1943">
        <v>1</v>
      </c>
      <c r="F1943" t="s">
        <v>803</v>
      </c>
      <c r="G1943" t="s">
        <v>73</v>
      </c>
      <c r="H1943">
        <v>5061836</v>
      </c>
      <c r="I1943" t="s">
        <v>3769</v>
      </c>
      <c r="J1943">
        <v>167000</v>
      </c>
      <c r="K1943">
        <v>167000</v>
      </c>
      <c r="L1943">
        <v>126490</v>
      </c>
      <c r="M1943">
        <v>119333.87239999999</v>
      </c>
      <c r="N1943">
        <v>119333.87239999999</v>
      </c>
      <c r="O1943">
        <v>100</v>
      </c>
      <c r="P1943">
        <v>9</v>
      </c>
      <c r="Q1943" t="s">
        <v>75</v>
      </c>
      <c r="R1943" t="s">
        <v>3772</v>
      </c>
      <c r="S1943" t="s">
        <v>195</v>
      </c>
      <c r="T1943" t="s">
        <v>1078</v>
      </c>
      <c r="U1943">
        <v>0</v>
      </c>
      <c r="V1943">
        <v>0</v>
      </c>
    </row>
    <row r="1944" spans="1:22">
      <c r="A1944">
        <v>58185</v>
      </c>
      <c r="B1944" t="s">
        <v>3773</v>
      </c>
      <c r="C1944" t="s">
        <v>3774</v>
      </c>
      <c r="D1944" t="s">
        <v>254</v>
      </c>
      <c r="E1944">
        <v>1</v>
      </c>
      <c r="F1944" t="s">
        <v>803</v>
      </c>
      <c r="G1944" t="s">
        <v>73</v>
      </c>
      <c r="H1944">
        <v>5061836</v>
      </c>
      <c r="I1944" t="s">
        <v>3769</v>
      </c>
      <c r="J1944">
        <v>115000</v>
      </c>
      <c r="K1944">
        <v>115000</v>
      </c>
      <c r="L1944">
        <v>87690</v>
      </c>
      <c r="M1944">
        <v>79496.9755</v>
      </c>
      <c r="N1944">
        <v>79496.9755</v>
      </c>
      <c r="O1944">
        <v>100</v>
      </c>
      <c r="P1944">
        <v>21</v>
      </c>
      <c r="Q1944" t="s">
        <v>75</v>
      </c>
      <c r="R1944" t="s">
        <v>3772</v>
      </c>
      <c r="S1944" t="s">
        <v>195</v>
      </c>
      <c r="T1944" t="s">
        <v>1078</v>
      </c>
      <c r="U1944">
        <v>0</v>
      </c>
      <c r="V1944">
        <v>0</v>
      </c>
    </row>
    <row r="1945" spans="1:22">
      <c r="A1945">
        <v>58185</v>
      </c>
      <c r="B1945" t="s">
        <v>3775</v>
      </c>
      <c r="C1945" t="s">
        <v>3776</v>
      </c>
      <c r="D1945" t="s">
        <v>254</v>
      </c>
      <c r="E1945">
        <v>1</v>
      </c>
      <c r="F1945" t="s">
        <v>803</v>
      </c>
      <c r="G1945" t="s">
        <v>73</v>
      </c>
      <c r="H1945">
        <v>5061836</v>
      </c>
      <c r="I1945" t="s">
        <v>3769</v>
      </c>
      <c r="J1945">
        <v>706000</v>
      </c>
      <c r="K1945">
        <v>706000</v>
      </c>
      <c r="L1945">
        <v>553230</v>
      </c>
      <c r="M1945">
        <v>498590</v>
      </c>
      <c r="N1945">
        <v>498590</v>
      </c>
      <c r="O1945">
        <v>100</v>
      </c>
      <c r="P1945">
        <v>19</v>
      </c>
      <c r="Q1945" t="s">
        <v>75</v>
      </c>
      <c r="R1945" t="s">
        <v>3772</v>
      </c>
      <c r="S1945" t="s">
        <v>195</v>
      </c>
      <c r="T1945" t="s">
        <v>325</v>
      </c>
      <c r="U1945">
        <v>0</v>
      </c>
      <c r="V1945">
        <v>0</v>
      </c>
    </row>
    <row r="1946" spans="1:22">
      <c r="A1946">
        <v>58185</v>
      </c>
      <c r="B1946" t="s">
        <v>3777</v>
      </c>
      <c r="C1946" t="s">
        <v>3778</v>
      </c>
      <c r="D1946" t="s">
        <v>254</v>
      </c>
      <c r="E1946">
        <v>1</v>
      </c>
      <c r="F1946" t="s">
        <v>803</v>
      </c>
      <c r="G1946" t="s">
        <v>73</v>
      </c>
      <c r="H1946">
        <v>5061836</v>
      </c>
      <c r="I1946" t="s">
        <v>3769</v>
      </c>
      <c r="J1946">
        <v>398000</v>
      </c>
      <c r="K1946">
        <v>398000</v>
      </c>
      <c r="L1946">
        <v>304150</v>
      </c>
      <c r="M1946">
        <v>275884.10220000002</v>
      </c>
      <c r="N1946">
        <v>275884.10220000002</v>
      </c>
      <c r="O1946">
        <v>100</v>
      </c>
      <c r="P1946">
        <v>21</v>
      </c>
      <c r="Q1946" t="s">
        <v>75</v>
      </c>
      <c r="R1946" t="s">
        <v>3772</v>
      </c>
      <c r="S1946" t="s">
        <v>195</v>
      </c>
      <c r="T1946" t="s">
        <v>1078</v>
      </c>
      <c r="U1946">
        <v>0</v>
      </c>
      <c r="V1946">
        <v>0</v>
      </c>
    </row>
    <row r="1947" spans="1:22">
      <c r="A1947">
        <v>11289</v>
      </c>
      <c r="B1947" t="s">
        <v>2369</v>
      </c>
      <c r="C1947" t="s">
        <v>193</v>
      </c>
      <c r="D1947" t="s">
        <v>1653</v>
      </c>
      <c r="E1947">
        <v>1</v>
      </c>
      <c r="F1947" t="s">
        <v>72</v>
      </c>
      <c r="G1947" t="s">
        <v>73</v>
      </c>
      <c r="H1947">
        <v>5061827</v>
      </c>
      <c r="I1947" t="s">
        <v>3769</v>
      </c>
      <c r="J1947">
        <v>1150000</v>
      </c>
      <c r="K1947">
        <v>1150000</v>
      </c>
      <c r="L1947">
        <v>931500</v>
      </c>
      <c r="M1947">
        <v>839500</v>
      </c>
      <c r="N1947">
        <v>839500</v>
      </c>
      <c r="O1947">
        <v>100</v>
      </c>
      <c r="P1947">
        <v>19</v>
      </c>
      <c r="Q1947" t="s">
        <v>145</v>
      </c>
      <c r="R1947" t="s">
        <v>3779</v>
      </c>
      <c r="S1947" t="s">
        <v>158</v>
      </c>
      <c r="T1947" t="s">
        <v>196</v>
      </c>
      <c r="U1947">
        <v>0</v>
      </c>
      <c r="V1947">
        <v>0</v>
      </c>
    </row>
    <row r="1948" spans="1:22">
      <c r="A1948">
        <v>12566</v>
      </c>
      <c r="B1948" t="s">
        <v>3780</v>
      </c>
      <c r="C1948" t="s">
        <v>1385</v>
      </c>
      <c r="D1948" t="s">
        <v>2888</v>
      </c>
      <c r="E1948">
        <v>1</v>
      </c>
      <c r="F1948" t="s">
        <v>523</v>
      </c>
      <c r="G1948" t="s">
        <v>73</v>
      </c>
      <c r="H1948">
        <v>5061848</v>
      </c>
      <c r="I1948" t="s">
        <v>3769</v>
      </c>
      <c r="J1948">
        <v>1326000</v>
      </c>
      <c r="K1948">
        <v>1326000</v>
      </c>
      <c r="L1948">
        <v>1074060</v>
      </c>
      <c r="M1948">
        <v>930180</v>
      </c>
      <c r="N1948">
        <v>930180</v>
      </c>
      <c r="O1948">
        <v>100</v>
      </c>
      <c r="P1948">
        <v>19</v>
      </c>
      <c r="Q1948" t="s">
        <v>75</v>
      </c>
      <c r="R1948" t="s">
        <v>2003</v>
      </c>
      <c r="S1948" t="s">
        <v>76</v>
      </c>
      <c r="T1948" t="s">
        <v>1940</v>
      </c>
      <c r="U1948">
        <v>140000</v>
      </c>
      <c r="V1948">
        <v>140000</v>
      </c>
    </row>
    <row r="1949" spans="1:22">
      <c r="A1949">
        <v>12566</v>
      </c>
      <c r="B1949" t="s">
        <v>3781</v>
      </c>
      <c r="C1949" t="s">
        <v>286</v>
      </c>
      <c r="D1949" t="s">
        <v>2888</v>
      </c>
      <c r="E1949">
        <v>14</v>
      </c>
      <c r="F1949" t="s">
        <v>523</v>
      </c>
      <c r="G1949" t="s">
        <v>73</v>
      </c>
      <c r="H1949">
        <v>5061848</v>
      </c>
      <c r="I1949" t="s">
        <v>3769</v>
      </c>
      <c r="J1949">
        <v>53200</v>
      </c>
      <c r="K1949">
        <v>3800</v>
      </c>
      <c r="L1949">
        <v>42028</v>
      </c>
      <c r="M1949">
        <v>3002</v>
      </c>
      <c r="N1949">
        <v>42028</v>
      </c>
      <c r="O1949">
        <v>100</v>
      </c>
      <c r="P1949">
        <v>21</v>
      </c>
      <c r="Q1949" t="s">
        <v>75</v>
      </c>
      <c r="R1949" t="s">
        <v>2003</v>
      </c>
      <c r="S1949" t="s">
        <v>76</v>
      </c>
      <c r="T1949" t="s">
        <v>85</v>
      </c>
      <c r="U1949">
        <v>0</v>
      </c>
      <c r="V1949">
        <v>0</v>
      </c>
    </row>
    <row r="1950" spans="1:22">
      <c r="A1950">
        <v>12566</v>
      </c>
      <c r="B1950" t="s">
        <v>2698</v>
      </c>
      <c r="C1950" t="s">
        <v>147</v>
      </c>
      <c r="D1950" t="s">
        <v>2888</v>
      </c>
      <c r="E1950">
        <v>1</v>
      </c>
      <c r="F1950" t="s">
        <v>523</v>
      </c>
      <c r="G1950" t="s">
        <v>73</v>
      </c>
      <c r="H1950">
        <v>5061848</v>
      </c>
      <c r="I1950" t="s">
        <v>3769</v>
      </c>
      <c r="J1950">
        <v>42800</v>
      </c>
      <c r="K1950">
        <v>42800</v>
      </c>
      <c r="L1950">
        <v>31672</v>
      </c>
      <c r="M1950">
        <v>27522</v>
      </c>
      <c r="N1950">
        <v>27522</v>
      </c>
      <c r="O1950">
        <v>100</v>
      </c>
      <c r="P1950">
        <v>26</v>
      </c>
      <c r="Q1950" t="s">
        <v>75</v>
      </c>
      <c r="R1950" t="s">
        <v>2003</v>
      </c>
      <c r="S1950" t="s">
        <v>76</v>
      </c>
      <c r="T1950" t="s">
        <v>745</v>
      </c>
      <c r="U1950">
        <v>0</v>
      </c>
      <c r="V1950">
        <v>0</v>
      </c>
    </row>
    <row r="1951" spans="1:22">
      <c r="A1951">
        <v>12566</v>
      </c>
      <c r="B1951" t="s">
        <v>2699</v>
      </c>
      <c r="C1951" t="s">
        <v>198</v>
      </c>
      <c r="D1951" t="s">
        <v>2888</v>
      </c>
      <c r="E1951">
        <v>1</v>
      </c>
      <c r="F1951" t="s">
        <v>523</v>
      </c>
      <c r="G1951" t="s">
        <v>73</v>
      </c>
      <c r="H1951">
        <v>5061848</v>
      </c>
      <c r="I1951" t="s">
        <v>3769</v>
      </c>
      <c r="J1951">
        <v>8200</v>
      </c>
      <c r="K1951">
        <v>8200</v>
      </c>
      <c r="L1951">
        <v>6478</v>
      </c>
      <c r="M1951">
        <v>6709.5</v>
      </c>
      <c r="N1951">
        <v>6709.5</v>
      </c>
      <c r="O1951">
        <v>100</v>
      </c>
      <c r="P1951">
        <v>21</v>
      </c>
      <c r="Q1951" t="s">
        <v>75</v>
      </c>
      <c r="R1951" t="s">
        <v>2003</v>
      </c>
      <c r="S1951" t="s">
        <v>76</v>
      </c>
      <c r="T1951" t="s">
        <v>141</v>
      </c>
      <c r="U1951">
        <v>0</v>
      </c>
      <c r="V1951">
        <v>0</v>
      </c>
    </row>
    <row r="1952" spans="1:22">
      <c r="A1952">
        <v>12566</v>
      </c>
      <c r="B1952" t="s">
        <v>1169</v>
      </c>
      <c r="C1952" t="s">
        <v>324</v>
      </c>
      <c r="D1952" t="s">
        <v>2888</v>
      </c>
      <c r="E1952">
        <v>1</v>
      </c>
      <c r="F1952" t="s">
        <v>523</v>
      </c>
      <c r="G1952" t="s">
        <v>73</v>
      </c>
      <c r="H1952">
        <v>5061848</v>
      </c>
      <c r="I1952" t="s">
        <v>3769</v>
      </c>
      <c r="J1952">
        <v>29200</v>
      </c>
      <c r="K1952">
        <v>29200</v>
      </c>
      <c r="L1952">
        <v>23068</v>
      </c>
      <c r="M1952">
        <v>19951</v>
      </c>
      <c r="N1952">
        <v>19951</v>
      </c>
      <c r="O1952">
        <v>100</v>
      </c>
      <c r="P1952">
        <v>21</v>
      </c>
      <c r="Q1952" t="s">
        <v>75</v>
      </c>
      <c r="R1952" t="s">
        <v>2003</v>
      </c>
      <c r="S1952" t="s">
        <v>76</v>
      </c>
      <c r="T1952" t="s">
        <v>201</v>
      </c>
      <c r="U1952">
        <v>0</v>
      </c>
      <c r="V1952">
        <v>0</v>
      </c>
    </row>
    <row r="1953" spans="1:22">
      <c r="A1953">
        <v>12566</v>
      </c>
      <c r="B1953" t="s">
        <v>1169</v>
      </c>
      <c r="C1953" t="s">
        <v>324</v>
      </c>
      <c r="D1953" t="s">
        <v>2888</v>
      </c>
      <c r="E1953">
        <v>1</v>
      </c>
      <c r="F1953" t="s">
        <v>523</v>
      </c>
      <c r="G1953" t="s">
        <v>73</v>
      </c>
      <c r="H1953">
        <v>5061848</v>
      </c>
      <c r="I1953" t="s">
        <v>3769</v>
      </c>
      <c r="J1953">
        <v>29200</v>
      </c>
      <c r="K1953">
        <v>29200</v>
      </c>
      <c r="L1953">
        <v>23068</v>
      </c>
      <c r="M1953">
        <v>19951</v>
      </c>
      <c r="N1953">
        <v>19951</v>
      </c>
      <c r="O1953">
        <v>100</v>
      </c>
      <c r="P1953">
        <v>21</v>
      </c>
      <c r="Q1953" t="s">
        <v>75</v>
      </c>
      <c r="R1953" t="s">
        <v>2003</v>
      </c>
      <c r="S1953" t="s">
        <v>76</v>
      </c>
      <c r="T1953" t="s">
        <v>201</v>
      </c>
      <c r="U1953">
        <v>0</v>
      </c>
      <c r="V1953">
        <v>0</v>
      </c>
    </row>
    <row r="1954" spans="1:22">
      <c r="A1954">
        <v>12527</v>
      </c>
      <c r="B1954" t="s">
        <v>505</v>
      </c>
      <c r="C1954" t="s">
        <v>506</v>
      </c>
      <c r="D1954" t="s">
        <v>2929</v>
      </c>
      <c r="E1954">
        <v>1</v>
      </c>
      <c r="F1954" t="s">
        <v>72</v>
      </c>
      <c r="G1954" t="s">
        <v>73</v>
      </c>
      <c r="H1954">
        <v>5061833</v>
      </c>
      <c r="I1954" t="s">
        <v>3769</v>
      </c>
      <c r="J1954">
        <v>501600</v>
      </c>
      <c r="K1954">
        <v>501600</v>
      </c>
      <c r="L1954">
        <v>396264</v>
      </c>
      <c r="M1954">
        <v>355730</v>
      </c>
      <c r="N1954">
        <v>355730</v>
      </c>
      <c r="O1954">
        <v>100</v>
      </c>
      <c r="P1954">
        <v>21</v>
      </c>
      <c r="Q1954" t="s">
        <v>75</v>
      </c>
      <c r="R1954" t="s">
        <v>3782</v>
      </c>
      <c r="S1954" t="s">
        <v>195</v>
      </c>
      <c r="T1954" t="s">
        <v>507</v>
      </c>
      <c r="U1954">
        <v>1400</v>
      </c>
      <c r="V1954">
        <v>1400</v>
      </c>
    </row>
    <row r="1955" spans="1:22">
      <c r="A1955">
        <v>12653</v>
      </c>
      <c r="B1955" t="s">
        <v>1154</v>
      </c>
      <c r="C1955" t="s">
        <v>921</v>
      </c>
      <c r="D1955" t="s">
        <v>2963</v>
      </c>
      <c r="E1955">
        <v>1</v>
      </c>
      <c r="F1955" t="s">
        <v>523</v>
      </c>
      <c r="G1955" t="s">
        <v>73</v>
      </c>
      <c r="H1955">
        <v>5061828</v>
      </c>
      <c r="I1955" t="s">
        <v>3769</v>
      </c>
      <c r="J1955">
        <v>794800</v>
      </c>
      <c r="K1955">
        <v>794800</v>
      </c>
      <c r="L1955">
        <v>643788</v>
      </c>
      <c r="M1955">
        <v>566346.66669999994</v>
      </c>
      <c r="N1955">
        <v>566346.66669999994</v>
      </c>
      <c r="O1955">
        <v>100</v>
      </c>
      <c r="P1955">
        <v>19</v>
      </c>
      <c r="Q1955" t="s">
        <v>75</v>
      </c>
      <c r="R1955" t="s">
        <v>3021</v>
      </c>
      <c r="S1955" t="s">
        <v>76</v>
      </c>
      <c r="T1955" t="s">
        <v>1155</v>
      </c>
      <c r="U1955">
        <v>58200</v>
      </c>
      <c r="V1955">
        <v>58200</v>
      </c>
    </row>
    <row r="1956" spans="1:22">
      <c r="A1956">
        <v>12653</v>
      </c>
      <c r="B1956" t="s">
        <v>920</v>
      </c>
      <c r="C1956" t="s">
        <v>921</v>
      </c>
      <c r="D1956" t="s">
        <v>2963</v>
      </c>
      <c r="E1956">
        <v>-1</v>
      </c>
      <c r="F1956" t="s">
        <v>523</v>
      </c>
      <c r="G1956" t="s">
        <v>73</v>
      </c>
      <c r="H1956">
        <v>5061828</v>
      </c>
      <c r="I1956" t="s">
        <v>3769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100</v>
      </c>
      <c r="P1956">
        <v>19</v>
      </c>
      <c r="Q1956" t="s">
        <v>75</v>
      </c>
      <c r="R1956" t="s">
        <v>3021</v>
      </c>
      <c r="S1956" t="s">
        <v>76</v>
      </c>
      <c r="T1956" t="s">
        <v>462</v>
      </c>
      <c r="U1956">
        <v>58200</v>
      </c>
      <c r="V1956">
        <v>-58200</v>
      </c>
    </row>
    <row r="1957" spans="1:22">
      <c r="A1957">
        <v>12653</v>
      </c>
      <c r="B1957" t="s">
        <v>539</v>
      </c>
      <c r="C1957" t="s">
        <v>519</v>
      </c>
      <c r="D1957" t="s">
        <v>2963</v>
      </c>
      <c r="E1957">
        <v>2</v>
      </c>
      <c r="F1957" t="s">
        <v>523</v>
      </c>
      <c r="G1957" t="s">
        <v>73</v>
      </c>
      <c r="H1957">
        <v>5061828</v>
      </c>
      <c r="I1957" t="s">
        <v>3769</v>
      </c>
      <c r="J1957">
        <v>8800</v>
      </c>
      <c r="K1957">
        <v>4400</v>
      </c>
      <c r="L1957">
        <v>7128</v>
      </c>
      <c r="M1957">
        <v>3066.0462000000002</v>
      </c>
      <c r="N1957">
        <v>6132.0924000000005</v>
      </c>
      <c r="O1957">
        <v>100</v>
      </c>
      <c r="P1957">
        <v>19</v>
      </c>
      <c r="Q1957" t="s">
        <v>75</v>
      </c>
      <c r="R1957" t="s">
        <v>3021</v>
      </c>
      <c r="S1957" t="s">
        <v>76</v>
      </c>
      <c r="T1957" t="s">
        <v>462</v>
      </c>
      <c r="U1957">
        <v>0</v>
      </c>
      <c r="V1957">
        <v>0</v>
      </c>
    </row>
    <row r="1958" spans="1:22">
      <c r="A1958">
        <v>12653</v>
      </c>
      <c r="B1958" t="s">
        <v>540</v>
      </c>
      <c r="C1958" t="s">
        <v>519</v>
      </c>
      <c r="D1958" t="s">
        <v>2963</v>
      </c>
      <c r="E1958">
        <v>4</v>
      </c>
      <c r="F1958" t="s">
        <v>523</v>
      </c>
      <c r="G1958" t="s">
        <v>73</v>
      </c>
      <c r="H1958">
        <v>5061828</v>
      </c>
      <c r="I1958" t="s">
        <v>3769</v>
      </c>
      <c r="J1958">
        <v>217200</v>
      </c>
      <c r="K1958">
        <v>54300</v>
      </c>
      <c r="L1958">
        <v>175932</v>
      </c>
      <c r="M1958">
        <v>39146.285600000003</v>
      </c>
      <c r="N1958">
        <v>156585.14240000001</v>
      </c>
      <c r="O1958">
        <v>100</v>
      </c>
      <c r="P1958">
        <v>19</v>
      </c>
      <c r="Q1958" t="s">
        <v>75</v>
      </c>
      <c r="R1958" t="s">
        <v>3021</v>
      </c>
      <c r="S1958" t="s">
        <v>76</v>
      </c>
      <c r="T1958" t="s">
        <v>462</v>
      </c>
      <c r="U1958">
        <v>0</v>
      </c>
      <c r="V1958">
        <v>0</v>
      </c>
    </row>
    <row r="1959" spans="1:22">
      <c r="A1959">
        <v>12527</v>
      </c>
      <c r="B1959" t="s">
        <v>516</v>
      </c>
      <c r="C1959" t="s">
        <v>517</v>
      </c>
      <c r="D1959" t="s">
        <v>2929</v>
      </c>
      <c r="E1959">
        <v>-1</v>
      </c>
      <c r="F1959" t="s">
        <v>72</v>
      </c>
      <c r="G1959" t="s">
        <v>73</v>
      </c>
      <c r="H1959">
        <v>5061833</v>
      </c>
      <c r="I1959" t="s">
        <v>3769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100</v>
      </c>
      <c r="P1959">
        <v>21</v>
      </c>
      <c r="Q1959" t="s">
        <v>75</v>
      </c>
      <c r="R1959" t="s">
        <v>3782</v>
      </c>
      <c r="S1959" t="s">
        <v>195</v>
      </c>
      <c r="T1959" t="s">
        <v>507</v>
      </c>
      <c r="U1959">
        <v>1400</v>
      </c>
      <c r="V1959">
        <v>-1400</v>
      </c>
    </row>
    <row r="1960" spans="1:22">
      <c r="A1960">
        <v>12767</v>
      </c>
      <c r="B1960" t="s">
        <v>156</v>
      </c>
      <c r="C1960" t="s">
        <v>127</v>
      </c>
      <c r="D1960" t="s">
        <v>3151</v>
      </c>
      <c r="E1960">
        <v>1</v>
      </c>
      <c r="F1960" t="s">
        <v>206</v>
      </c>
      <c r="G1960" t="s">
        <v>73</v>
      </c>
      <c r="H1960">
        <v>5061841</v>
      </c>
      <c r="I1960" t="s">
        <v>3769</v>
      </c>
      <c r="J1960">
        <v>45600</v>
      </c>
      <c r="K1960">
        <v>45600</v>
      </c>
      <c r="L1960">
        <v>28463</v>
      </c>
      <c r="M1960">
        <v>28463.342100000002</v>
      </c>
      <c r="N1960">
        <v>28463.342100000002</v>
      </c>
      <c r="O1960">
        <v>100</v>
      </c>
      <c r="P1960">
        <v>0</v>
      </c>
      <c r="Q1960" t="s">
        <v>75</v>
      </c>
      <c r="R1960" t="s">
        <v>3783</v>
      </c>
      <c r="S1960" t="s">
        <v>158</v>
      </c>
      <c r="T1960" t="s">
        <v>128</v>
      </c>
      <c r="U1960">
        <v>0</v>
      </c>
      <c r="V1960">
        <v>0</v>
      </c>
    </row>
    <row r="1961" spans="1:22">
      <c r="A1961">
        <v>12767</v>
      </c>
      <c r="B1961" t="s">
        <v>124</v>
      </c>
      <c r="C1961" t="s">
        <v>125</v>
      </c>
      <c r="D1961" t="s">
        <v>3151</v>
      </c>
      <c r="E1961">
        <v>1</v>
      </c>
      <c r="F1961" t="s">
        <v>206</v>
      </c>
      <c r="G1961" t="s">
        <v>73</v>
      </c>
      <c r="H1961">
        <v>5061841</v>
      </c>
      <c r="I1961" t="s">
        <v>3769</v>
      </c>
      <c r="J1961">
        <v>19100</v>
      </c>
      <c r="K1961">
        <v>19100</v>
      </c>
      <c r="L1961">
        <v>13505</v>
      </c>
      <c r="M1961">
        <v>13505.280500000001</v>
      </c>
      <c r="N1961">
        <v>13505.280500000001</v>
      </c>
      <c r="O1961">
        <v>100</v>
      </c>
      <c r="P1961">
        <v>0</v>
      </c>
      <c r="Q1961" t="s">
        <v>75</v>
      </c>
      <c r="R1961" t="s">
        <v>3783</v>
      </c>
      <c r="S1961" t="s">
        <v>158</v>
      </c>
      <c r="T1961" t="s">
        <v>85</v>
      </c>
      <c r="U1961">
        <v>0</v>
      </c>
      <c r="V1961">
        <v>0</v>
      </c>
    </row>
    <row r="1962" spans="1:22">
      <c r="A1962">
        <v>12767</v>
      </c>
      <c r="B1962" t="s">
        <v>134</v>
      </c>
      <c r="C1962" t="s">
        <v>135</v>
      </c>
      <c r="D1962" t="s">
        <v>3151</v>
      </c>
      <c r="E1962">
        <v>6</v>
      </c>
      <c r="F1962" t="s">
        <v>206</v>
      </c>
      <c r="G1962" t="s">
        <v>73</v>
      </c>
      <c r="H1962">
        <v>5061841</v>
      </c>
      <c r="I1962" t="s">
        <v>3769</v>
      </c>
      <c r="J1962">
        <v>142200</v>
      </c>
      <c r="K1962">
        <v>23700</v>
      </c>
      <c r="L1962">
        <v>41844</v>
      </c>
      <c r="M1962">
        <v>6974.1772000000001</v>
      </c>
      <c r="N1962">
        <v>41845.063199999997</v>
      </c>
      <c r="O1962">
        <v>100</v>
      </c>
      <c r="P1962">
        <v>0</v>
      </c>
      <c r="Q1962" t="s">
        <v>75</v>
      </c>
      <c r="R1962" t="s">
        <v>3783</v>
      </c>
      <c r="S1962" t="s">
        <v>158</v>
      </c>
      <c r="T1962" t="s">
        <v>136</v>
      </c>
      <c r="U1962">
        <v>0</v>
      </c>
      <c r="V1962">
        <v>0</v>
      </c>
    </row>
    <row r="1963" spans="1:22">
      <c r="A1963">
        <v>12566</v>
      </c>
      <c r="B1963" t="s">
        <v>3784</v>
      </c>
      <c r="C1963" t="s">
        <v>519</v>
      </c>
      <c r="D1963" t="s">
        <v>2888</v>
      </c>
      <c r="E1963">
        <v>2</v>
      </c>
      <c r="F1963" t="s">
        <v>523</v>
      </c>
      <c r="G1963" t="s">
        <v>73</v>
      </c>
      <c r="H1963">
        <v>5061848</v>
      </c>
      <c r="I1963" t="s">
        <v>3769</v>
      </c>
      <c r="J1963">
        <v>24000</v>
      </c>
      <c r="K1963">
        <v>12000</v>
      </c>
      <c r="L1963">
        <v>18960</v>
      </c>
      <c r="M1963">
        <v>8520</v>
      </c>
      <c r="N1963">
        <v>17040</v>
      </c>
      <c r="O1963">
        <v>100</v>
      </c>
      <c r="P1963">
        <v>21</v>
      </c>
      <c r="Q1963" t="s">
        <v>75</v>
      </c>
      <c r="R1963" t="s">
        <v>2003</v>
      </c>
      <c r="S1963" t="s">
        <v>76</v>
      </c>
      <c r="T1963" t="s">
        <v>1015</v>
      </c>
      <c r="U1963">
        <v>0</v>
      </c>
      <c r="V1963">
        <v>0</v>
      </c>
    </row>
    <row r="1964" spans="1:22">
      <c r="A1964">
        <v>12566</v>
      </c>
      <c r="B1964" t="s">
        <v>3785</v>
      </c>
      <c r="C1964" t="s">
        <v>2695</v>
      </c>
      <c r="D1964" t="s">
        <v>2888</v>
      </c>
      <c r="E1964">
        <v>1</v>
      </c>
      <c r="F1964" t="s">
        <v>523</v>
      </c>
      <c r="G1964" t="s">
        <v>73</v>
      </c>
      <c r="H1964">
        <v>5061848</v>
      </c>
      <c r="I1964" t="s">
        <v>3769</v>
      </c>
      <c r="J1964">
        <v>25800</v>
      </c>
      <c r="K1964">
        <v>25800</v>
      </c>
      <c r="L1964">
        <v>19092</v>
      </c>
      <c r="M1964">
        <v>17028</v>
      </c>
      <c r="N1964">
        <v>17028</v>
      </c>
      <c r="O1964">
        <v>100</v>
      </c>
      <c r="P1964">
        <v>26</v>
      </c>
      <c r="Q1964" t="s">
        <v>75</v>
      </c>
      <c r="R1964" t="s">
        <v>2003</v>
      </c>
      <c r="S1964" t="s">
        <v>76</v>
      </c>
      <c r="T1964" t="s">
        <v>745</v>
      </c>
      <c r="U1964">
        <v>0</v>
      </c>
      <c r="V1964">
        <v>0</v>
      </c>
    </row>
    <row r="1965" spans="1:22">
      <c r="A1965">
        <v>12566</v>
      </c>
      <c r="B1965" t="s">
        <v>3786</v>
      </c>
      <c r="C1965" t="s">
        <v>1385</v>
      </c>
      <c r="D1965" t="s">
        <v>2888</v>
      </c>
      <c r="E1965">
        <v>-1</v>
      </c>
      <c r="F1965" t="s">
        <v>523</v>
      </c>
      <c r="G1965" t="s">
        <v>73</v>
      </c>
      <c r="H1965">
        <v>5061848</v>
      </c>
      <c r="I1965" t="s">
        <v>3769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100</v>
      </c>
      <c r="P1965">
        <v>19</v>
      </c>
      <c r="Q1965" t="s">
        <v>75</v>
      </c>
      <c r="R1965" t="s">
        <v>2003</v>
      </c>
      <c r="S1965" t="s">
        <v>76</v>
      </c>
      <c r="T1965" t="s">
        <v>1940</v>
      </c>
      <c r="U1965">
        <v>140000</v>
      </c>
      <c r="V1965">
        <v>-140000</v>
      </c>
    </row>
    <row r="1966" spans="1:22">
      <c r="A1966">
        <v>12566</v>
      </c>
      <c r="B1966" t="s">
        <v>3787</v>
      </c>
      <c r="C1966" t="s">
        <v>367</v>
      </c>
      <c r="D1966" t="s">
        <v>2888</v>
      </c>
      <c r="E1966">
        <v>2</v>
      </c>
      <c r="F1966" t="s">
        <v>523</v>
      </c>
      <c r="G1966" t="s">
        <v>73</v>
      </c>
      <c r="H1966">
        <v>5061848</v>
      </c>
      <c r="I1966" t="s">
        <v>3769</v>
      </c>
      <c r="J1966">
        <v>4800</v>
      </c>
      <c r="K1966">
        <v>2400</v>
      </c>
      <c r="L1966">
        <v>3792</v>
      </c>
      <c r="M1966">
        <v>1704</v>
      </c>
      <c r="N1966">
        <v>3408</v>
      </c>
      <c r="O1966">
        <v>100</v>
      </c>
      <c r="P1966">
        <v>21</v>
      </c>
      <c r="Q1966" t="s">
        <v>75</v>
      </c>
      <c r="R1966" t="s">
        <v>2003</v>
      </c>
      <c r="S1966" t="s">
        <v>76</v>
      </c>
      <c r="T1966" t="s">
        <v>141</v>
      </c>
      <c r="U1966">
        <v>0</v>
      </c>
      <c r="V1966">
        <v>0</v>
      </c>
    </row>
    <row r="1967" spans="1:22">
      <c r="A1967">
        <v>12566</v>
      </c>
      <c r="B1967" t="s">
        <v>3788</v>
      </c>
      <c r="C1967" t="s">
        <v>286</v>
      </c>
      <c r="D1967" t="s">
        <v>2888</v>
      </c>
      <c r="E1967">
        <v>15</v>
      </c>
      <c r="F1967" t="s">
        <v>523</v>
      </c>
      <c r="G1967" t="s">
        <v>73</v>
      </c>
      <c r="H1967">
        <v>5061848</v>
      </c>
      <c r="I1967" t="s">
        <v>3769</v>
      </c>
      <c r="J1967">
        <v>195000</v>
      </c>
      <c r="K1967">
        <v>13000</v>
      </c>
      <c r="L1967">
        <v>154050</v>
      </c>
      <c r="M1967">
        <v>9230</v>
      </c>
      <c r="N1967">
        <v>138450</v>
      </c>
      <c r="O1967">
        <v>100</v>
      </c>
      <c r="P1967">
        <v>21</v>
      </c>
      <c r="Q1967" t="s">
        <v>75</v>
      </c>
      <c r="R1967" t="s">
        <v>2003</v>
      </c>
      <c r="S1967" t="s">
        <v>76</v>
      </c>
      <c r="T1967" t="s">
        <v>85</v>
      </c>
      <c r="U1967">
        <v>0</v>
      </c>
      <c r="V1967">
        <v>0</v>
      </c>
    </row>
    <row r="1968" spans="1:22">
      <c r="A1968">
        <v>12566</v>
      </c>
      <c r="B1968" t="s">
        <v>3789</v>
      </c>
      <c r="C1968" t="s">
        <v>286</v>
      </c>
      <c r="D1968" t="s">
        <v>2888</v>
      </c>
      <c r="E1968">
        <v>3</v>
      </c>
      <c r="F1968" t="s">
        <v>523</v>
      </c>
      <c r="G1968" t="s">
        <v>73</v>
      </c>
      <c r="H1968">
        <v>5061848</v>
      </c>
      <c r="I1968" t="s">
        <v>3769</v>
      </c>
      <c r="J1968">
        <v>8100</v>
      </c>
      <c r="K1968">
        <v>2700</v>
      </c>
      <c r="L1968">
        <v>6399</v>
      </c>
      <c r="M1968">
        <v>1917</v>
      </c>
      <c r="N1968">
        <v>5751</v>
      </c>
      <c r="O1968">
        <v>100</v>
      </c>
      <c r="P1968">
        <v>21</v>
      </c>
      <c r="Q1968" t="s">
        <v>75</v>
      </c>
      <c r="R1968" t="s">
        <v>2003</v>
      </c>
      <c r="S1968" t="s">
        <v>76</v>
      </c>
      <c r="T1968" t="s">
        <v>85</v>
      </c>
      <c r="U1968">
        <v>0</v>
      </c>
      <c r="V1968">
        <v>0</v>
      </c>
    </row>
    <row r="1969" spans="1:22">
      <c r="A1969">
        <v>12566</v>
      </c>
      <c r="B1969" t="s">
        <v>3790</v>
      </c>
      <c r="C1969" t="s">
        <v>286</v>
      </c>
      <c r="D1969" t="s">
        <v>2888</v>
      </c>
      <c r="E1969">
        <v>3</v>
      </c>
      <c r="F1969" t="s">
        <v>523</v>
      </c>
      <c r="G1969" t="s">
        <v>73</v>
      </c>
      <c r="H1969">
        <v>5061848</v>
      </c>
      <c r="I1969" t="s">
        <v>3769</v>
      </c>
      <c r="J1969">
        <v>11100</v>
      </c>
      <c r="K1969">
        <v>3700</v>
      </c>
      <c r="L1969">
        <v>8769</v>
      </c>
      <c r="M1969">
        <v>2627</v>
      </c>
      <c r="N1969">
        <v>7881</v>
      </c>
      <c r="O1969">
        <v>100</v>
      </c>
      <c r="P1969">
        <v>21</v>
      </c>
      <c r="Q1969" t="s">
        <v>75</v>
      </c>
      <c r="R1969" t="s">
        <v>2003</v>
      </c>
      <c r="S1969" t="s">
        <v>76</v>
      </c>
      <c r="T1969" t="s">
        <v>85</v>
      </c>
      <c r="U1969">
        <v>0</v>
      </c>
      <c r="V1969">
        <v>0</v>
      </c>
    </row>
    <row r="1970" spans="1:22">
      <c r="A1970">
        <v>12566</v>
      </c>
      <c r="B1970" t="s">
        <v>3791</v>
      </c>
      <c r="C1970" t="s">
        <v>286</v>
      </c>
      <c r="D1970" t="s">
        <v>2888</v>
      </c>
      <c r="E1970">
        <v>2</v>
      </c>
      <c r="F1970" t="s">
        <v>523</v>
      </c>
      <c r="G1970" t="s">
        <v>73</v>
      </c>
      <c r="H1970">
        <v>5061848</v>
      </c>
      <c r="I1970" t="s">
        <v>3769</v>
      </c>
      <c r="J1970">
        <v>4600</v>
      </c>
      <c r="K1970">
        <v>2300</v>
      </c>
      <c r="L1970">
        <v>3634</v>
      </c>
      <c r="M1970">
        <v>1633</v>
      </c>
      <c r="N1970">
        <v>3266</v>
      </c>
      <c r="O1970">
        <v>100</v>
      </c>
      <c r="P1970">
        <v>21</v>
      </c>
      <c r="Q1970" t="s">
        <v>75</v>
      </c>
      <c r="R1970" t="s">
        <v>2003</v>
      </c>
      <c r="S1970" t="s">
        <v>76</v>
      </c>
      <c r="T1970" t="s">
        <v>85</v>
      </c>
      <c r="U1970">
        <v>0</v>
      </c>
      <c r="V1970">
        <v>0</v>
      </c>
    </row>
    <row r="1971" spans="1:22">
      <c r="A1971">
        <v>12910</v>
      </c>
      <c r="B1971" t="s">
        <v>1496</v>
      </c>
      <c r="C1971" t="s">
        <v>100</v>
      </c>
      <c r="D1971" t="s">
        <v>3178</v>
      </c>
      <c r="E1971">
        <v>1</v>
      </c>
      <c r="F1971" t="s">
        <v>102</v>
      </c>
      <c r="G1971" t="s">
        <v>73</v>
      </c>
      <c r="H1971">
        <v>5061847</v>
      </c>
      <c r="I1971" t="s">
        <v>3769</v>
      </c>
      <c r="J1971">
        <v>240000</v>
      </c>
      <c r="K1971">
        <v>240000</v>
      </c>
      <c r="L1971">
        <v>218400</v>
      </c>
      <c r="M1971">
        <v>157873.4804</v>
      </c>
      <c r="N1971">
        <v>157873.4804</v>
      </c>
      <c r="O1971">
        <v>100</v>
      </c>
      <c r="P1971">
        <v>9</v>
      </c>
      <c r="Q1971" t="s">
        <v>75</v>
      </c>
      <c r="R1971" t="s">
        <v>3792</v>
      </c>
      <c r="S1971" t="s">
        <v>76</v>
      </c>
      <c r="T1971" t="s">
        <v>229</v>
      </c>
      <c r="U1971">
        <v>0</v>
      </c>
      <c r="V1971">
        <v>0</v>
      </c>
    </row>
    <row r="1972" spans="1:22">
      <c r="A1972">
        <v>12910</v>
      </c>
      <c r="B1972" t="s">
        <v>303</v>
      </c>
      <c r="C1972" t="s">
        <v>100</v>
      </c>
      <c r="D1972" t="s">
        <v>3178</v>
      </c>
      <c r="E1972">
        <v>1</v>
      </c>
      <c r="F1972" t="s">
        <v>102</v>
      </c>
      <c r="G1972" t="s">
        <v>73</v>
      </c>
      <c r="H1972">
        <v>5061847</v>
      </c>
      <c r="I1972" t="s">
        <v>3769</v>
      </c>
      <c r="J1972">
        <v>257000</v>
      </c>
      <c r="K1972">
        <v>257000</v>
      </c>
      <c r="L1972">
        <v>233870</v>
      </c>
      <c r="M1972">
        <v>167363.40539999999</v>
      </c>
      <c r="N1972">
        <v>167363.40539999999</v>
      </c>
      <c r="O1972">
        <v>100</v>
      </c>
      <c r="P1972">
        <v>9</v>
      </c>
      <c r="Q1972" t="s">
        <v>75</v>
      </c>
      <c r="R1972" t="s">
        <v>3792</v>
      </c>
      <c r="S1972" t="s">
        <v>76</v>
      </c>
      <c r="T1972" t="s">
        <v>229</v>
      </c>
      <c r="U1972">
        <v>0</v>
      </c>
      <c r="V1972">
        <v>0</v>
      </c>
    </row>
    <row r="1973" spans="1:22">
      <c r="A1973">
        <v>12910</v>
      </c>
      <c r="B1973" t="s">
        <v>137</v>
      </c>
      <c r="C1973" t="s">
        <v>127</v>
      </c>
      <c r="D1973" t="s">
        <v>3178</v>
      </c>
      <c r="E1973">
        <v>1</v>
      </c>
      <c r="F1973" t="s">
        <v>102</v>
      </c>
      <c r="G1973" t="s">
        <v>73</v>
      </c>
      <c r="H1973">
        <v>5061847</v>
      </c>
      <c r="I1973" t="s">
        <v>3769</v>
      </c>
      <c r="J1973">
        <v>31700</v>
      </c>
      <c r="K1973">
        <v>31700</v>
      </c>
      <c r="L1973">
        <v>28847</v>
      </c>
      <c r="M1973">
        <v>20313.040199999999</v>
      </c>
      <c r="N1973">
        <v>20313.040199999999</v>
      </c>
      <c r="O1973">
        <v>100</v>
      </c>
      <c r="P1973">
        <v>9</v>
      </c>
      <c r="Q1973" t="s">
        <v>75</v>
      </c>
      <c r="R1973" t="s">
        <v>3792</v>
      </c>
      <c r="S1973" t="s">
        <v>76</v>
      </c>
      <c r="T1973" t="s">
        <v>128</v>
      </c>
      <c r="U1973">
        <v>0</v>
      </c>
      <c r="V1973">
        <v>0</v>
      </c>
    </row>
    <row r="1974" spans="1:22">
      <c r="A1974">
        <v>12910</v>
      </c>
      <c r="B1974" t="s">
        <v>148</v>
      </c>
      <c r="C1974" t="s">
        <v>106</v>
      </c>
      <c r="D1974" t="s">
        <v>3178</v>
      </c>
      <c r="E1974">
        <v>1</v>
      </c>
      <c r="F1974" t="s">
        <v>102</v>
      </c>
      <c r="G1974" t="s">
        <v>73</v>
      </c>
      <c r="H1974">
        <v>5061847</v>
      </c>
      <c r="I1974" t="s">
        <v>3769</v>
      </c>
      <c r="J1974">
        <v>43900</v>
      </c>
      <c r="K1974">
        <v>43900</v>
      </c>
      <c r="L1974">
        <v>39949</v>
      </c>
      <c r="M1974">
        <v>27746.087599999999</v>
      </c>
      <c r="N1974">
        <v>27746.087599999999</v>
      </c>
      <c r="O1974">
        <v>100</v>
      </c>
      <c r="P1974">
        <v>9</v>
      </c>
      <c r="Q1974" t="s">
        <v>75</v>
      </c>
      <c r="R1974" t="s">
        <v>3792</v>
      </c>
      <c r="S1974" t="s">
        <v>76</v>
      </c>
      <c r="T1974" t="s">
        <v>130</v>
      </c>
      <c r="U1974">
        <v>0</v>
      </c>
      <c r="V1974">
        <v>0</v>
      </c>
    </row>
    <row r="1975" spans="1:22">
      <c r="A1975">
        <v>12910</v>
      </c>
      <c r="B1975" t="s">
        <v>139</v>
      </c>
      <c r="C1975" t="s">
        <v>140</v>
      </c>
      <c r="D1975" t="s">
        <v>3178</v>
      </c>
      <c r="E1975">
        <v>1</v>
      </c>
      <c r="F1975" t="s">
        <v>102</v>
      </c>
      <c r="G1975" t="s">
        <v>73</v>
      </c>
      <c r="H1975">
        <v>5061847</v>
      </c>
      <c r="I1975" t="s">
        <v>3769</v>
      </c>
      <c r="J1975">
        <v>2400</v>
      </c>
      <c r="K1975">
        <v>2400</v>
      </c>
      <c r="L1975">
        <v>2184</v>
      </c>
      <c r="M1975">
        <v>1693.5772999999999</v>
      </c>
      <c r="N1975">
        <v>1693.5772999999999</v>
      </c>
      <c r="O1975">
        <v>100</v>
      </c>
      <c r="P1975">
        <v>9</v>
      </c>
      <c r="Q1975" t="s">
        <v>75</v>
      </c>
      <c r="R1975" t="s">
        <v>3792</v>
      </c>
      <c r="S1975" t="s">
        <v>76</v>
      </c>
      <c r="T1975" t="s">
        <v>141</v>
      </c>
      <c r="U1975">
        <v>0</v>
      </c>
      <c r="V1975">
        <v>0</v>
      </c>
    </row>
    <row r="1976" spans="1:22">
      <c r="A1976">
        <v>12910</v>
      </c>
      <c r="B1976" t="s">
        <v>217</v>
      </c>
      <c r="C1976" t="s">
        <v>218</v>
      </c>
      <c r="D1976" t="s">
        <v>3178</v>
      </c>
      <c r="E1976">
        <v>1</v>
      </c>
      <c r="F1976" t="s">
        <v>102</v>
      </c>
      <c r="G1976" t="s">
        <v>73</v>
      </c>
      <c r="H1976">
        <v>5061847</v>
      </c>
      <c r="I1976" t="s">
        <v>3769</v>
      </c>
      <c r="J1976">
        <v>97400</v>
      </c>
      <c r="K1976">
        <v>97400</v>
      </c>
      <c r="L1976">
        <v>88634</v>
      </c>
      <c r="M1976">
        <v>61779.822099999998</v>
      </c>
      <c r="N1976">
        <v>61779.822099999998</v>
      </c>
      <c r="O1976">
        <v>100</v>
      </c>
      <c r="P1976">
        <v>9</v>
      </c>
      <c r="Q1976" t="s">
        <v>75</v>
      </c>
      <c r="R1976" t="s">
        <v>3792</v>
      </c>
      <c r="S1976" t="s">
        <v>76</v>
      </c>
      <c r="T1976" t="s">
        <v>219</v>
      </c>
      <c r="U1976">
        <v>0</v>
      </c>
      <c r="V1976">
        <v>0</v>
      </c>
    </row>
    <row r="1977" spans="1:22">
      <c r="A1977">
        <v>12910</v>
      </c>
      <c r="B1977" t="s">
        <v>220</v>
      </c>
      <c r="C1977" t="s">
        <v>116</v>
      </c>
      <c r="D1977" t="s">
        <v>3178</v>
      </c>
      <c r="E1977">
        <v>1</v>
      </c>
      <c r="F1977" t="s">
        <v>102</v>
      </c>
      <c r="G1977" t="s">
        <v>73</v>
      </c>
      <c r="H1977">
        <v>5061847</v>
      </c>
      <c r="I1977" t="s">
        <v>3769</v>
      </c>
      <c r="J1977">
        <v>117000</v>
      </c>
      <c r="K1977">
        <v>117000</v>
      </c>
      <c r="L1977">
        <v>106470</v>
      </c>
      <c r="M1977">
        <v>78465.672600000005</v>
      </c>
      <c r="N1977">
        <v>78465.672600000005</v>
      </c>
      <c r="O1977">
        <v>100</v>
      </c>
      <c r="P1977">
        <v>9</v>
      </c>
      <c r="Q1977" t="s">
        <v>75</v>
      </c>
      <c r="R1977" t="s">
        <v>3792</v>
      </c>
      <c r="S1977" t="s">
        <v>76</v>
      </c>
      <c r="T1977" t="s">
        <v>133</v>
      </c>
      <c r="U1977">
        <v>0</v>
      </c>
      <c r="V1977">
        <v>0</v>
      </c>
    </row>
    <row r="1978" spans="1:22">
      <c r="A1978">
        <v>12910</v>
      </c>
      <c r="B1978" t="s">
        <v>337</v>
      </c>
      <c r="C1978" t="s">
        <v>338</v>
      </c>
      <c r="D1978" t="s">
        <v>3178</v>
      </c>
      <c r="E1978">
        <v>0.1</v>
      </c>
      <c r="F1978" t="s">
        <v>102</v>
      </c>
      <c r="G1978" t="s">
        <v>73</v>
      </c>
      <c r="H1978">
        <v>5061847</v>
      </c>
      <c r="I1978" t="s">
        <v>3769</v>
      </c>
      <c r="J1978">
        <v>17800</v>
      </c>
      <c r="K1978">
        <v>178000</v>
      </c>
      <c r="L1978">
        <v>16198</v>
      </c>
      <c r="M1978">
        <v>123543.5871</v>
      </c>
      <c r="N1978">
        <v>12354.358709999999</v>
      </c>
      <c r="O1978">
        <v>100</v>
      </c>
      <c r="P1978">
        <v>9</v>
      </c>
      <c r="Q1978" t="s">
        <v>75</v>
      </c>
      <c r="R1978" t="s">
        <v>3792</v>
      </c>
      <c r="S1978" t="s">
        <v>76</v>
      </c>
      <c r="T1978" t="s">
        <v>223</v>
      </c>
      <c r="U1978">
        <v>0</v>
      </c>
      <c r="V1978">
        <v>0</v>
      </c>
    </row>
    <row r="1979" spans="1:22">
      <c r="A1979">
        <v>12910</v>
      </c>
      <c r="B1979" t="s">
        <v>232</v>
      </c>
      <c r="C1979" t="s">
        <v>182</v>
      </c>
      <c r="D1979" t="s">
        <v>3178</v>
      </c>
      <c r="E1979">
        <v>0.1</v>
      </c>
      <c r="F1979" t="s">
        <v>102</v>
      </c>
      <c r="G1979" t="s">
        <v>73</v>
      </c>
      <c r="H1979">
        <v>5061847</v>
      </c>
      <c r="I1979" t="s">
        <v>3769</v>
      </c>
      <c r="J1979">
        <v>3610</v>
      </c>
      <c r="K1979">
        <v>36100</v>
      </c>
      <c r="L1979">
        <v>3285</v>
      </c>
      <c r="M1979">
        <v>25021.247599999999</v>
      </c>
      <c r="N1979">
        <v>2502.1247600000002</v>
      </c>
      <c r="O1979">
        <v>100</v>
      </c>
      <c r="P1979">
        <v>9</v>
      </c>
      <c r="Q1979" t="s">
        <v>75</v>
      </c>
      <c r="R1979" t="s">
        <v>3792</v>
      </c>
      <c r="S1979" t="s">
        <v>76</v>
      </c>
      <c r="T1979" t="s">
        <v>223</v>
      </c>
      <c r="U1979">
        <v>0</v>
      </c>
      <c r="V1979">
        <v>0</v>
      </c>
    </row>
    <row r="1980" spans="1:22">
      <c r="A1980">
        <v>12910</v>
      </c>
      <c r="B1980" t="s">
        <v>221</v>
      </c>
      <c r="C1980" t="s">
        <v>222</v>
      </c>
      <c r="D1980" t="s">
        <v>3178</v>
      </c>
      <c r="E1980">
        <v>0.1</v>
      </c>
      <c r="F1980" t="s">
        <v>102</v>
      </c>
      <c r="G1980" t="s">
        <v>73</v>
      </c>
      <c r="H1980">
        <v>5061847</v>
      </c>
      <c r="I1980" t="s">
        <v>3769</v>
      </c>
      <c r="J1980">
        <v>5990</v>
      </c>
      <c r="K1980">
        <v>59900</v>
      </c>
      <c r="L1980">
        <v>5451</v>
      </c>
      <c r="M1980">
        <v>41466.246899999998</v>
      </c>
      <c r="N1980">
        <v>4146.6246899999996</v>
      </c>
      <c r="O1980">
        <v>100</v>
      </c>
      <c r="P1980">
        <v>9</v>
      </c>
      <c r="Q1980" t="s">
        <v>75</v>
      </c>
      <c r="R1980" t="s">
        <v>3792</v>
      </c>
      <c r="S1980" t="s">
        <v>76</v>
      </c>
      <c r="T1980" t="s">
        <v>223</v>
      </c>
      <c r="U1980">
        <v>0</v>
      </c>
      <c r="V1980">
        <v>0</v>
      </c>
    </row>
    <row r="1981" spans="1:22">
      <c r="A1981">
        <v>12910</v>
      </c>
      <c r="B1981" t="s">
        <v>304</v>
      </c>
      <c r="C1981" t="s">
        <v>182</v>
      </c>
      <c r="D1981" t="s">
        <v>3178</v>
      </c>
      <c r="E1981">
        <v>0.1</v>
      </c>
      <c r="F1981" t="s">
        <v>102</v>
      </c>
      <c r="G1981" t="s">
        <v>73</v>
      </c>
      <c r="H1981">
        <v>5061847</v>
      </c>
      <c r="I1981" t="s">
        <v>3769</v>
      </c>
      <c r="J1981">
        <v>2380</v>
      </c>
      <c r="K1981">
        <v>23800</v>
      </c>
      <c r="L1981">
        <v>2166</v>
      </c>
      <c r="M1981">
        <v>16843.155500000001</v>
      </c>
      <c r="N1981">
        <v>1684.31555</v>
      </c>
      <c r="O1981">
        <v>100</v>
      </c>
      <c r="P1981">
        <v>9</v>
      </c>
      <c r="Q1981" t="s">
        <v>75</v>
      </c>
      <c r="R1981" t="s">
        <v>3792</v>
      </c>
      <c r="S1981" t="s">
        <v>76</v>
      </c>
      <c r="T1981" t="s">
        <v>223</v>
      </c>
      <c r="U1981">
        <v>0</v>
      </c>
      <c r="V1981">
        <v>0</v>
      </c>
    </row>
    <row r="1982" spans="1:22">
      <c r="A1982">
        <v>12910</v>
      </c>
      <c r="B1982" t="s">
        <v>224</v>
      </c>
      <c r="C1982" t="s">
        <v>225</v>
      </c>
      <c r="D1982" t="s">
        <v>3178</v>
      </c>
      <c r="E1982">
        <v>4</v>
      </c>
      <c r="F1982" t="s">
        <v>102</v>
      </c>
      <c r="G1982" t="s">
        <v>73</v>
      </c>
      <c r="H1982">
        <v>5061847</v>
      </c>
      <c r="I1982" t="s">
        <v>3769</v>
      </c>
      <c r="J1982">
        <v>122800</v>
      </c>
      <c r="K1982">
        <v>30700</v>
      </c>
      <c r="L1982">
        <v>111748</v>
      </c>
      <c r="M1982">
        <v>19781.6793</v>
      </c>
      <c r="N1982">
        <v>79126.717199999999</v>
      </c>
      <c r="O1982">
        <v>100</v>
      </c>
      <c r="P1982">
        <v>9</v>
      </c>
      <c r="Q1982" t="s">
        <v>75</v>
      </c>
      <c r="R1982" t="s">
        <v>3792</v>
      </c>
      <c r="S1982" t="s">
        <v>76</v>
      </c>
      <c r="T1982" t="s">
        <v>226</v>
      </c>
      <c r="U1982">
        <v>0</v>
      </c>
      <c r="V1982">
        <v>0</v>
      </c>
    </row>
    <row r="1983" spans="1:22">
      <c r="A1983">
        <v>12910</v>
      </c>
      <c r="B1983" t="s">
        <v>236</v>
      </c>
      <c r="C1983" t="s">
        <v>112</v>
      </c>
      <c r="D1983" t="s">
        <v>3178</v>
      </c>
      <c r="E1983">
        <v>4</v>
      </c>
      <c r="F1983" t="s">
        <v>102</v>
      </c>
      <c r="G1983" t="s">
        <v>73</v>
      </c>
      <c r="H1983">
        <v>5061847</v>
      </c>
      <c r="I1983" t="s">
        <v>3769</v>
      </c>
      <c r="J1983">
        <v>18400</v>
      </c>
      <c r="K1983">
        <v>4600</v>
      </c>
      <c r="L1983">
        <v>16744</v>
      </c>
      <c r="M1983">
        <v>3259.6388999999999</v>
      </c>
      <c r="N1983">
        <v>13038.5556</v>
      </c>
      <c r="O1983">
        <v>100</v>
      </c>
      <c r="P1983">
        <v>9</v>
      </c>
      <c r="Q1983" t="s">
        <v>75</v>
      </c>
      <c r="R1983" t="s">
        <v>3792</v>
      </c>
      <c r="S1983" t="s">
        <v>76</v>
      </c>
      <c r="T1983" t="s">
        <v>85</v>
      </c>
      <c r="U1983">
        <v>0</v>
      </c>
      <c r="V1983">
        <v>0</v>
      </c>
    </row>
    <row r="1984" spans="1:22">
      <c r="A1984">
        <v>12910</v>
      </c>
      <c r="B1984" t="s">
        <v>134</v>
      </c>
      <c r="C1984" t="s">
        <v>135</v>
      </c>
      <c r="D1984" t="s">
        <v>3178</v>
      </c>
      <c r="E1984">
        <v>6</v>
      </c>
      <c r="F1984" t="s">
        <v>102</v>
      </c>
      <c r="G1984" t="s">
        <v>73</v>
      </c>
      <c r="H1984">
        <v>5061847</v>
      </c>
      <c r="I1984" t="s">
        <v>3769</v>
      </c>
      <c r="J1984">
        <v>142200</v>
      </c>
      <c r="K1984">
        <v>23700</v>
      </c>
      <c r="L1984">
        <v>70800</v>
      </c>
      <c r="M1984">
        <v>6974.1772000000001</v>
      </c>
      <c r="N1984">
        <v>41845.063199999997</v>
      </c>
      <c r="O1984">
        <v>100</v>
      </c>
      <c r="P1984">
        <v>0</v>
      </c>
      <c r="Q1984" t="s">
        <v>75</v>
      </c>
      <c r="R1984" t="s">
        <v>3792</v>
      </c>
      <c r="S1984" t="s">
        <v>76</v>
      </c>
      <c r="T1984" t="s">
        <v>136</v>
      </c>
      <c r="U1984">
        <v>0</v>
      </c>
      <c r="V1984">
        <v>0</v>
      </c>
    </row>
    <row r="1985" spans="1:22">
      <c r="A1985">
        <v>12910</v>
      </c>
      <c r="B1985" t="s">
        <v>258</v>
      </c>
      <c r="C1985" t="s">
        <v>259</v>
      </c>
      <c r="D1985" t="s">
        <v>3178</v>
      </c>
      <c r="E1985">
        <v>1</v>
      </c>
      <c r="F1985" t="s">
        <v>102</v>
      </c>
      <c r="G1985" t="s">
        <v>73</v>
      </c>
      <c r="H1985">
        <v>5061847</v>
      </c>
      <c r="I1985" t="s">
        <v>3769</v>
      </c>
      <c r="J1985">
        <v>25000</v>
      </c>
      <c r="K1985">
        <v>25000</v>
      </c>
      <c r="L1985">
        <v>25000</v>
      </c>
      <c r="M1985">
        <v>25000</v>
      </c>
      <c r="N1985">
        <v>25000</v>
      </c>
      <c r="O1985">
        <v>100</v>
      </c>
      <c r="P1985">
        <v>0</v>
      </c>
      <c r="Q1985" t="s">
        <v>75</v>
      </c>
      <c r="R1985" t="s">
        <v>3792</v>
      </c>
      <c r="S1985" t="s">
        <v>76</v>
      </c>
      <c r="T1985" t="s">
        <v>260</v>
      </c>
      <c r="U1985">
        <v>0</v>
      </c>
      <c r="V1985">
        <v>0</v>
      </c>
    </row>
    <row r="1986" spans="1:22">
      <c r="A1986">
        <v>12910</v>
      </c>
      <c r="B1986" t="s">
        <v>600</v>
      </c>
      <c r="C1986" t="s">
        <v>597</v>
      </c>
      <c r="D1986" t="s">
        <v>3178</v>
      </c>
      <c r="E1986">
        <v>1</v>
      </c>
      <c r="F1986" t="s">
        <v>72</v>
      </c>
      <c r="G1986" t="s">
        <v>73</v>
      </c>
      <c r="H1986">
        <v>5061844</v>
      </c>
      <c r="I1986" t="s">
        <v>3769</v>
      </c>
      <c r="J1986">
        <v>39600</v>
      </c>
      <c r="K1986">
        <v>39600</v>
      </c>
      <c r="L1986">
        <v>31284</v>
      </c>
      <c r="M1986">
        <v>28116</v>
      </c>
      <c r="N1986">
        <v>28116</v>
      </c>
      <c r="O1986">
        <v>100</v>
      </c>
      <c r="P1986">
        <v>21</v>
      </c>
      <c r="Q1986" t="s">
        <v>75</v>
      </c>
      <c r="R1986" t="s">
        <v>3792</v>
      </c>
      <c r="S1986" t="s">
        <v>76</v>
      </c>
      <c r="T1986" t="s">
        <v>598</v>
      </c>
      <c r="U1986">
        <v>0</v>
      </c>
      <c r="V1986">
        <v>0</v>
      </c>
    </row>
    <row r="1987" spans="1:22">
      <c r="A1987">
        <v>12910</v>
      </c>
      <c r="B1987" t="s">
        <v>1128</v>
      </c>
      <c r="C1987" t="s">
        <v>578</v>
      </c>
      <c r="D1987" t="s">
        <v>3178</v>
      </c>
      <c r="E1987">
        <v>1</v>
      </c>
      <c r="F1987" t="s">
        <v>72</v>
      </c>
      <c r="G1987" t="s">
        <v>73</v>
      </c>
      <c r="H1987">
        <v>5061844</v>
      </c>
      <c r="I1987" t="s">
        <v>3769</v>
      </c>
      <c r="J1987">
        <v>175000</v>
      </c>
      <c r="K1987">
        <v>175000</v>
      </c>
      <c r="L1987">
        <v>141750</v>
      </c>
      <c r="M1987">
        <v>127750</v>
      </c>
      <c r="N1987">
        <v>127750</v>
      </c>
      <c r="O1987">
        <v>100</v>
      </c>
      <c r="P1987">
        <v>19</v>
      </c>
      <c r="Q1987" t="s">
        <v>75</v>
      </c>
      <c r="R1987" t="s">
        <v>3792</v>
      </c>
      <c r="S1987" t="s">
        <v>76</v>
      </c>
      <c r="T1987" t="s">
        <v>162</v>
      </c>
      <c r="U1987">
        <v>0</v>
      </c>
      <c r="V1987">
        <v>0</v>
      </c>
    </row>
    <row r="1988" spans="1:22">
      <c r="A1988">
        <v>12910</v>
      </c>
      <c r="B1988" t="s">
        <v>2391</v>
      </c>
      <c r="C1988" t="s">
        <v>503</v>
      </c>
      <c r="D1988" t="s">
        <v>3178</v>
      </c>
      <c r="E1988">
        <v>1</v>
      </c>
      <c r="F1988" t="s">
        <v>72</v>
      </c>
      <c r="G1988" t="s">
        <v>73</v>
      </c>
      <c r="H1988">
        <v>5061844</v>
      </c>
      <c r="I1988" t="s">
        <v>3769</v>
      </c>
      <c r="J1988">
        <v>634000</v>
      </c>
      <c r="K1988">
        <v>634000</v>
      </c>
      <c r="L1988">
        <v>500860</v>
      </c>
      <c r="M1988">
        <v>435940</v>
      </c>
      <c r="N1988">
        <v>435940</v>
      </c>
      <c r="O1988">
        <v>100</v>
      </c>
      <c r="P1988">
        <v>21</v>
      </c>
      <c r="Q1988" t="s">
        <v>75</v>
      </c>
      <c r="R1988" t="s">
        <v>3792</v>
      </c>
      <c r="S1988" t="s">
        <v>76</v>
      </c>
      <c r="T1988" t="s">
        <v>296</v>
      </c>
      <c r="U1988">
        <v>0</v>
      </c>
      <c r="V1988">
        <v>0</v>
      </c>
    </row>
    <row r="1989" spans="1:22">
      <c r="A1989">
        <v>12566</v>
      </c>
      <c r="B1989" t="s">
        <v>3793</v>
      </c>
      <c r="C1989" t="s">
        <v>2360</v>
      </c>
      <c r="D1989" t="s">
        <v>2888</v>
      </c>
      <c r="E1989">
        <v>1</v>
      </c>
      <c r="F1989" t="s">
        <v>523</v>
      </c>
      <c r="G1989" t="s">
        <v>73</v>
      </c>
      <c r="H1989">
        <v>5061848</v>
      </c>
      <c r="I1989" t="s">
        <v>3769</v>
      </c>
      <c r="J1989">
        <v>20200</v>
      </c>
      <c r="K1989">
        <v>20200</v>
      </c>
      <c r="L1989">
        <v>15958</v>
      </c>
      <c r="M1989">
        <v>14342</v>
      </c>
      <c r="N1989">
        <v>14342</v>
      </c>
      <c r="O1989">
        <v>100</v>
      </c>
      <c r="P1989">
        <v>21</v>
      </c>
      <c r="Q1989" t="s">
        <v>75</v>
      </c>
      <c r="R1989" t="s">
        <v>2003</v>
      </c>
      <c r="S1989" t="s">
        <v>76</v>
      </c>
      <c r="T1989" t="s">
        <v>1015</v>
      </c>
      <c r="U1989">
        <v>0</v>
      </c>
      <c r="V1989">
        <v>0</v>
      </c>
    </row>
    <row r="1990" spans="1:22">
      <c r="A1990">
        <v>13213</v>
      </c>
      <c r="B1990" t="s">
        <v>137</v>
      </c>
      <c r="C1990" t="s">
        <v>127</v>
      </c>
      <c r="D1990" t="s">
        <v>3511</v>
      </c>
      <c r="E1990">
        <v>1</v>
      </c>
      <c r="F1990" t="s">
        <v>138</v>
      </c>
      <c r="G1990" t="s">
        <v>73</v>
      </c>
      <c r="H1990">
        <v>5061882</v>
      </c>
      <c r="I1990" t="s">
        <v>3769</v>
      </c>
      <c r="J1990">
        <v>31700</v>
      </c>
      <c r="K1990">
        <v>31700</v>
      </c>
      <c r="L1990">
        <v>20306</v>
      </c>
      <c r="M1990">
        <v>20306.419300000001</v>
      </c>
      <c r="N1990">
        <v>20306.419300000001</v>
      </c>
      <c r="O1990">
        <v>100</v>
      </c>
      <c r="P1990">
        <v>0</v>
      </c>
      <c r="Q1990" t="s">
        <v>75</v>
      </c>
      <c r="R1990" t="s">
        <v>3819</v>
      </c>
      <c r="S1990" t="s">
        <v>88</v>
      </c>
      <c r="T1990" t="s">
        <v>128</v>
      </c>
      <c r="U1990">
        <v>0</v>
      </c>
      <c r="V1990">
        <v>0</v>
      </c>
    </row>
    <row r="1991" spans="1:22">
      <c r="A1991">
        <v>13213</v>
      </c>
      <c r="B1991" t="s">
        <v>207</v>
      </c>
      <c r="C1991" t="s">
        <v>208</v>
      </c>
      <c r="D1991" t="s">
        <v>3511</v>
      </c>
      <c r="E1991">
        <v>7</v>
      </c>
      <c r="F1991" t="s">
        <v>138</v>
      </c>
      <c r="G1991" t="s">
        <v>73</v>
      </c>
      <c r="H1991">
        <v>5061882</v>
      </c>
      <c r="I1991" t="s">
        <v>3769</v>
      </c>
      <c r="J1991">
        <v>165900</v>
      </c>
      <c r="K1991">
        <v>23700</v>
      </c>
      <c r="L1991">
        <v>48678</v>
      </c>
      <c r="M1991">
        <v>6953.81</v>
      </c>
      <c r="N1991">
        <v>48676.67</v>
      </c>
      <c r="O1991">
        <v>100</v>
      </c>
      <c r="P1991">
        <v>0</v>
      </c>
      <c r="Q1991" t="s">
        <v>75</v>
      </c>
      <c r="R1991" t="s">
        <v>3819</v>
      </c>
      <c r="S1991" t="s">
        <v>88</v>
      </c>
      <c r="T1991" t="s">
        <v>136</v>
      </c>
      <c r="U1991">
        <v>0</v>
      </c>
      <c r="V1991">
        <v>0</v>
      </c>
    </row>
    <row r="1992" spans="1:22">
      <c r="A1992">
        <v>13282</v>
      </c>
      <c r="B1992" t="s">
        <v>137</v>
      </c>
      <c r="C1992" t="s">
        <v>127</v>
      </c>
      <c r="D1992" t="s">
        <v>3567</v>
      </c>
      <c r="E1992">
        <v>1</v>
      </c>
      <c r="F1992" t="s">
        <v>138</v>
      </c>
      <c r="G1992" t="s">
        <v>73</v>
      </c>
      <c r="H1992">
        <v>5061874</v>
      </c>
      <c r="I1992" t="s">
        <v>3769</v>
      </c>
      <c r="J1992">
        <v>31700</v>
      </c>
      <c r="K1992">
        <v>31700</v>
      </c>
      <c r="L1992">
        <v>20306</v>
      </c>
      <c r="M1992">
        <v>20306.419300000001</v>
      </c>
      <c r="N1992">
        <v>20306.419300000001</v>
      </c>
      <c r="O1992">
        <v>100</v>
      </c>
      <c r="P1992">
        <v>0</v>
      </c>
      <c r="Q1992" t="s">
        <v>75</v>
      </c>
      <c r="R1992" t="s">
        <v>3820</v>
      </c>
      <c r="S1992" t="s">
        <v>88</v>
      </c>
      <c r="T1992" t="s">
        <v>128</v>
      </c>
      <c r="U1992">
        <v>0</v>
      </c>
      <c r="V1992">
        <v>0</v>
      </c>
    </row>
    <row r="1993" spans="1:22">
      <c r="A1993">
        <v>13282</v>
      </c>
      <c r="B1993" t="s">
        <v>207</v>
      </c>
      <c r="C1993" t="s">
        <v>208</v>
      </c>
      <c r="D1993" t="s">
        <v>3567</v>
      </c>
      <c r="E1993">
        <v>7</v>
      </c>
      <c r="F1993" t="s">
        <v>138</v>
      </c>
      <c r="G1993" t="s">
        <v>73</v>
      </c>
      <c r="H1993">
        <v>5061874</v>
      </c>
      <c r="I1993" t="s">
        <v>3769</v>
      </c>
      <c r="J1993">
        <v>165900</v>
      </c>
      <c r="K1993">
        <v>23700</v>
      </c>
      <c r="L1993">
        <v>48678</v>
      </c>
      <c r="M1993">
        <v>6953.81</v>
      </c>
      <c r="N1993">
        <v>48676.67</v>
      </c>
      <c r="O1993">
        <v>100</v>
      </c>
      <c r="P1993">
        <v>0</v>
      </c>
      <c r="Q1993" t="s">
        <v>75</v>
      </c>
      <c r="R1993" t="s">
        <v>3820</v>
      </c>
      <c r="S1993" t="s">
        <v>88</v>
      </c>
      <c r="T1993" t="s">
        <v>136</v>
      </c>
      <c r="U1993">
        <v>0</v>
      </c>
      <c r="V1993">
        <v>0</v>
      </c>
    </row>
    <row r="1994" spans="1:22">
      <c r="A1994">
        <v>13400</v>
      </c>
      <c r="B1994" t="s">
        <v>305</v>
      </c>
      <c r="C1994" t="s">
        <v>306</v>
      </c>
      <c r="D1994" t="s">
        <v>3567</v>
      </c>
      <c r="E1994">
        <v>6</v>
      </c>
      <c r="F1994" t="s">
        <v>102</v>
      </c>
      <c r="G1994" t="s">
        <v>73</v>
      </c>
      <c r="H1994">
        <v>5061877</v>
      </c>
      <c r="I1994" t="s">
        <v>3769</v>
      </c>
      <c r="J1994">
        <v>157800</v>
      </c>
      <c r="K1994">
        <v>26300</v>
      </c>
      <c r="L1994">
        <v>84600</v>
      </c>
      <c r="M1994">
        <v>11298.907800000001</v>
      </c>
      <c r="N1994">
        <v>67793.446800000005</v>
      </c>
      <c r="O1994">
        <v>100</v>
      </c>
      <c r="P1994">
        <v>0</v>
      </c>
      <c r="Q1994" t="s">
        <v>75</v>
      </c>
      <c r="R1994" t="s">
        <v>3821</v>
      </c>
      <c r="S1994" t="s">
        <v>88</v>
      </c>
      <c r="T1994" t="s">
        <v>136</v>
      </c>
      <c r="U1994">
        <v>0</v>
      </c>
      <c r="V1994">
        <v>0</v>
      </c>
    </row>
    <row r="1995" spans="1:22">
      <c r="A1995">
        <v>13400</v>
      </c>
      <c r="B1995" t="s">
        <v>124</v>
      </c>
      <c r="C1995" t="s">
        <v>125</v>
      </c>
      <c r="D1995" t="s">
        <v>3567</v>
      </c>
      <c r="E1995">
        <v>1</v>
      </c>
      <c r="F1995" t="s">
        <v>102</v>
      </c>
      <c r="G1995" t="s">
        <v>73</v>
      </c>
      <c r="H1995">
        <v>5061877</v>
      </c>
      <c r="I1995" t="s">
        <v>3769</v>
      </c>
      <c r="J1995">
        <v>19100</v>
      </c>
      <c r="K1995">
        <v>19100</v>
      </c>
      <c r="L1995">
        <v>17381</v>
      </c>
      <c r="M1995">
        <v>13541.3449</v>
      </c>
      <c r="N1995">
        <v>13541.3449</v>
      </c>
      <c r="O1995">
        <v>100</v>
      </c>
      <c r="P1995">
        <v>9</v>
      </c>
      <c r="Q1995" t="s">
        <v>75</v>
      </c>
      <c r="R1995" t="s">
        <v>3821</v>
      </c>
      <c r="S1995" t="s">
        <v>88</v>
      </c>
      <c r="T1995" t="s">
        <v>85</v>
      </c>
      <c r="U1995">
        <v>0</v>
      </c>
      <c r="V1995">
        <v>0</v>
      </c>
    </row>
    <row r="1996" spans="1:22">
      <c r="A1996">
        <v>13400</v>
      </c>
      <c r="B1996" t="s">
        <v>307</v>
      </c>
      <c r="C1996" t="s">
        <v>308</v>
      </c>
      <c r="D1996" t="s">
        <v>3567</v>
      </c>
      <c r="E1996">
        <v>1</v>
      </c>
      <c r="F1996" t="s">
        <v>102</v>
      </c>
      <c r="G1996" t="s">
        <v>73</v>
      </c>
      <c r="H1996">
        <v>5061877</v>
      </c>
      <c r="I1996" t="s">
        <v>3769</v>
      </c>
      <c r="J1996">
        <v>34600</v>
      </c>
      <c r="K1996">
        <v>34600</v>
      </c>
      <c r="L1996">
        <v>31486</v>
      </c>
      <c r="M1996">
        <v>22082.5396</v>
      </c>
      <c r="N1996">
        <v>22082.5396</v>
      </c>
      <c r="O1996">
        <v>100</v>
      </c>
      <c r="P1996">
        <v>9</v>
      </c>
      <c r="Q1996" t="s">
        <v>75</v>
      </c>
      <c r="R1996" t="s">
        <v>3821</v>
      </c>
      <c r="S1996" t="s">
        <v>88</v>
      </c>
      <c r="T1996" t="s">
        <v>128</v>
      </c>
      <c r="U1996">
        <v>0</v>
      </c>
      <c r="V1996">
        <v>0</v>
      </c>
    </row>
    <row r="1997" spans="1:22">
      <c r="A1997">
        <v>13400</v>
      </c>
      <c r="B1997" t="s">
        <v>356</v>
      </c>
      <c r="C1997" t="s">
        <v>150</v>
      </c>
      <c r="D1997" t="s">
        <v>3567</v>
      </c>
      <c r="E1997">
        <v>1</v>
      </c>
      <c r="F1997" t="s">
        <v>102</v>
      </c>
      <c r="G1997" t="s">
        <v>73</v>
      </c>
      <c r="H1997">
        <v>5061877</v>
      </c>
      <c r="I1997" t="s">
        <v>3769</v>
      </c>
      <c r="J1997">
        <v>60000</v>
      </c>
      <c r="K1997">
        <v>60000</v>
      </c>
      <c r="L1997">
        <v>54600</v>
      </c>
      <c r="M1997">
        <v>42403.9643</v>
      </c>
      <c r="N1997">
        <v>42403.9643</v>
      </c>
      <c r="O1997">
        <v>100</v>
      </c>
      <c r="P1997">
        <v>9</v>
      </c>
      <c r="Q1997" t="s">
        <v>75</v>
      </c>
      <c r="R1997" t="s">
        <v>3821</v>
      </c>
      <c r="S1997" t="s">
        <v>88</v>
      </c>
      <c r="T1997" t="s">
        <v>130</v>
      </c>
      <c r="U1997">
        <v>0</v>
      </c>
      <c r="V1997">
        <v>0</v>
      </c>
    </row>
    <row r="1998" spans="1:22">
      <c r="A1998">
        <v>13400</v>
      </c>
      <c r="B1998" t="s">
        <v>1551</v>
      </c>
      <c r="C1998" t="s">
        <v>116</v>
      </c>
      <c r="D1998" t="s">
        <v>3567</v>
      </c>
      <c r="E1998">
        <v>1</v>
      </c>
      <c r="F1998" t="s">
        <v>102</v>
      </c>
      <c r="G1998" t="s">
        <v>73</v>
      </c>
      <c r="H1998">
        <v>5061877</v>
      </c>
      <c r="I1998" t="s">
        <v>3769</v>
      </c>
      <c r="J1998">
        <v>118000</v>
      </c>
      <c r="K1998">
        <v>118000</v>
      </c>
      <c r="L1998">
        <v>107380</v>
      </c>
      <c r="M1998">
        <v>77520</v>
      </c>
      <c r="N1998">
        <v>77520</v>
      </c>
      <c r="O1998">
        <v>100</v>
      </c>
      <c r="P1998">
        <v>9</v>
      </c>
      <c r="Q1998" t="s">
        <v>75</v>
      </c>
      <c r="R1998" t="s">
        <v>3821</v>
      </c>
      <c r="S1998" t="s">
        <v>88</v>
      </c>
      <c r="T1998" t="s">
        <v>133</v>
      </c>
      <c r="U1998">
        <v>0</v>
      </c>
      <c r="V1998">
        <v>0</v>
      </c>
    </row>
    <row r="1999" spans="1:22">
      <c r="A1999">
        <v>12039</v>
      </c>
      <c r="B1999" t="s">
        <v>347</v>
      </c>
      <c r="C1999" t="s">
        <v>348</v>
      </c>
      <c r="D1999" t="s">
        <v>3567</v>
      </c>
      <c r="E1999">
        <v>9.5</v>
      </c>
      <c r="F1999" t="s">
        <v>102</v>
      </c>
      <c r="G1999" t="s">
        <v>73</v>
      </c>
      <c r="H1999">
        <v>5061881</v>
      </c>
      <c r="I1999" t="s">
        <v>3769</v>
      </c>
      <c r="J1999">
        <v>249850</v>
      </c>
      <c r="K1999">
        <v>26300</v>
      </c>
      <c r="L1999">
        <v>133950</v>
      </c>
      <c r="M1999">
        <v>11248.178599999999</v>
      </c>
      <c r="N1999">
        <v>106857.6967</v>
      </c>
      <c r="O1999">
        <v>100</v>
      </c>
      <c r="P1999">
        <v>0</v>
      </c>
      <c r="Q1999" t="s">
        <v>75</v>
      </c>
      <c r="R1999" t="s">
        <v>3822</v>
      </c>
      <c r="S1999" t="s">
        <v>88</v>
      </c>
      <c r="T1999" t="s">
        <v>136</v>
      </c>
      <c r="U1999">
        <v>0</v>
      </c>
      <c r="V1999">
        <v>0</v>
      </c>
    </row>
    <row r="2000" spans="1:22">
      <c r="A2000">
        <v>12039</v>
      </c>
      <c r="B2000" t="s">
        <v>108</v>
      </c>
      <c r="C2000" t="s">
        <v>109</v>
      </c>
      <c r="D2000" t="s">
        <v>3567</v>
      </c>
      <c r="E2000">
        <v>1</v>
      </c>
      <c r="F2000" t="s">
        <v>102</v>
      </c>
      <c r="G2000" t="s">
        <v>73</v>
      </c>
      <c r="H2000">
        <v>5061881</v>
      </c>
      <c r="I2000" t="s">
        <v>3769</v>
      </c>
      <c r="J2000">
        <v>39900</v>
      </c>
      <c r="K2000">
        <v>39900</v>
      </c>
      <c r="L2000">
        <v>36309</v>
      </c>
      <c r="M2000">
        <v>25378.870299999999</v>
      </c>
      <c r="N2000">
        <v>25378.870299999999</v>
      </c>
      <c r="O2000">
        <v>100</v>
      </c>
      <c r="P2000">
        <v>9</v>
      </c>
      <c r="Q2000" t="s">
        <v>75</v>
      </c>
      <c r="R2000" t="s">
        <v>3822</v>
      </c>
      <c r="S2000" t="s">
        <v>88</v>
      </c>
      <c r="T2000" t="s">
        <v>110</v>
      </c>
      <c r="U2000">
        <v>0</v>
      </c>
      <c r="V2000">
        <v>0</v>
      </c>
    </row>
    <row r="2001" spans="1:22">
      <c r="A2001">
        <v>12039</v>
      </c>
      <c r="B2001" t="s">
        <v>3823</v>
      </c>
      <c r="C2001" t="s">
        <v>100</v>
      </c>
      <c r="D2001" t="s">
        <v>3567</v>
      </c>
      <c r="E2001">
        <v>1</v>
      </c>
      <c r="F2001" t="s">
        <v>102</v>
      </c>
      <c r="G2001" t="s">
        <v>73</v>
      </c>
      <c r="H2001">
        <v>5061881</v>
      </c>
      <c r="I2001" t="s">
        <v>3769</v>
      </c>
      <c r="J2001">
        <v>755000</v>
      </c>
      <c r="K2001">
        <v>755000</v>
      </c>
      <c r="L2001">
        <v>687050</v>
      </c>
      <c r="M2001">
        <v>523380</v>
      </c>
      <c r="N2001">
        <v>523380</v>
      </c>
      <c r="O2001">
        <v>100</v>
      </c>
      <c r="P2001">
        <v>9</v>
      </c>
      <c r="Q2001" t="s">
        <v>75</v>
      </c>
      <c r="R2001" t="s">
        <v>3822</v>
      </c>
      <c r="S2001" t="s">
        <v>88</v>
      </c>
      <c r="T2001" t="s">
        <v>1839</v>
      </c>
      <c r="U2001">
        <v>0</v>
      </c>
      <c r="V2001">
        <v>0</v>
      </c>
    </row>
    <row r="2002" spans="1:22">
      <c r="A2002">
        <v>12039</v>
      </c>
      <c r="B2002" t="s">
        <v>3490</v>
      </c>
      <c r="C2002" t="s">
        <v>100</v>
      </c>
      <c r="D2002" t="s">
        <v>3567</v>
      </c>
      <c r="E2002">
        <v>1</v>
      </c>
      <c r="F2002" t="s">
        <v>102</v>
      </c>
      <c r="G2002" t="s">
        <v>73</v>
      </c>
      <c r="H2002">
        <v>5061881</v>
      </c>
      <c r="I2002" t="s">
        <v>3769</v>
      </c>
      <c r="J2002">
        <v>477000</v>
      </c>
      <c r="K2002">
        <v>477000</v>
      </c>
      <c r="L2002">
        <v>434070</v>
      </c>
      <c r="M2002">
        <v>338670</v>
      </c>
      <c r="N2002">
        <v>338670</v>
      </c>
      <c r="O2002">
        <v>100</v>
      </c>
      <c r="P2002">
        <v>9</v>
      </c>
      <c r="Q2002" t="s">
        <v>75</v>
      </c>
      <c r="R2002" t="s">
        <v>3822</v>
      </c>
      <c r="S2002" t="s">
        <v>88</v>
      </c>
      <c r="T2002" t="s">
        <v>229</v>
      </c>
      <c r="U2002">
        <v>0</v>
      </c>
      <c r="V2002">
        <v>0</v>
      </c>
    </row>
    <row r="2003" spans="1:22">
      <c r="A2003">
        <v>12039</v>
      </c>
      <c r="B2003" t="s">
        <v>351</v>
      </c>
      <c r="C2003" t="s">
        <v>127</v>
      </c>
      <c r="D2003" t="s">
        <v>3567</v>
      </c>
      <c r="E2003">
        <v>1</v>
      </c>
      <c r="F2003" t="s">
        <v>102</v>
      </c>
      <c r="G2003" t="s">
        <v>73</v>
      </c>
      <c r="H2003">
        <v>5061881</v>
      </c>
      <c r="I2003" t="s">
        <v>3769</v>
      </c>
      <c r="J2003">
        <v>49300</v>
      </c>
      <c r="K2003">
        <v>49300</v>
      </c>
      <c r="L2003">
        <v>44863</v>
      </c>
      <c r="M2003">
        <v>31524.112799999999</v>
      </c>
      <c r="N2003">
        <v>31524.112799999999</v>
      </c>
      <c r="O2003">
        <v>100</v>
      </c>
      <c r="P2003">
        <v>9</v>
      </c>
      <c r="Q2003" t="s">
        <v>75</v>
      </c>
      <c r="R2003" t="s">
        <v>3822</v>
      </c>
      <c r="S2003" t="s">
        <v>88</v>
      </c>
      <c r="T2003" t="s">
        <v>128</v>
      </c>
      <c r="U2003">
        <v>0</v>
      </c>
      <c r="V2003">
        <v>0</v>
      </c>
    </row>
    <row r="2004" spans="1:22">
      <c r="A2004">
        <v>12039</v>
      </c>
      <c r="B2004" t="s">
        <v>139</v>
      </c>
      <c r="C2004" t="s">
        <v>140</v>
      </c>
      <c r="D2004" t="s">
        <v>3567</v>
      </c>
      <c r="E2004">
        <v>1</v>
      </c>
      <c r="F2004" t="s">
        <v>102</v>
      </c>
      <c r="G2004" t="s">
        <v>73</v>
      </c>
      <c r="H2004">
        <v>5061881</v>
      </c>
      <c r="I2004" t="s">
        <v>3769</v>
      </c>
      <c r="J2004">
        <v>2400</v>
      </c>
      <c r="K2004">
        <v>2400</v>
      </c>
      <c r="L2004">
        <v>2184</v>
      </c>
      <c r="M2004">
        <v>1702.0373</v>
      </c>
      <c r="N2004">
        <v>1702.0373</v>
      </c>
      <c r="O2004">
        <v>100</v>
      </c>
      <c r="P2004">
        <v>9</v>
      </c>
      <c r="Q2004" t="s">
        <v>75</v>
      </c>
      <c r="R2004" t="s">
        <v>3822</v>
      </c>
      <c r="S2004" t="s">
        <v>88</v>
      </c>
      <c r="T2004" t="s">
        <v>141</v>
      </c>
      <c r="U2004">
        <v>0</v>
      </c>
      <c r="V2004">
        <v>0</v>
      </c>
    </row>
    <row r="2005" spans="1:22">
      <c r="A2005">
        <v>12039</v>
      </c>
      <c r="B2005" t="s">
        <v>1380</v>
      </c>
      <c r="C2005" t="s">
        <v>150</v>
      </c>
      <c r="D2005" t="s">
        <v>3567</v>
      </c>
      <c r="E2005">
        <v>1</v>
      </c>
      <c r="F2005" t="s">
        <v>102</v>
      </c>
      <c r="G2005" t="s">
        <v>73</v>
      </c>
      <c r="H2005">
        <v>5061881</v>
      </c>
      <c r="I2005" t="s">
        <v>3769</v>
      </c>
      <c r="J2005">
        <v>130000</v>
      </c>
      <c r="K2005">
        <v>130000</v>
      </c>
      <c r="L2005">
        <v>118300</v>
      </c>
      <c r="M2005">
        <v>82004.579599999997</v>
      </c>
      <c r="N2005">
        <v>82004.579599999997</v>
      </c>
      <c r="O2005">
        <v>100</v>
      </c>
      <c r="P2005">
        <v>9</v>
      </c>
      <c r="Q2005" t="s">
        <v>75</v>
      </c>
      <c r="R2005" t="s">
        <v>3822</v>
      </c>
      <c r="S2005" t="s">
        <v>88</v>
      </c>
      <c r="T2005" t="s">
        <v>1381</v>
      </c>
      <c r="U2005">
        <v>0</v>
      </c>
      <c r="V2005">
        <v>0</v>
      </c>
    </row>
    <row r="2006" spans="1:22">
      <c r="A2006">
        <v>12039</v>
      </c>
      <c r="B2006" t="s">
        <v>1382</v>
      </c>
      <c r="C2006" t="s">
        <v>106</v>
      </c>
      <c r="D2006" t="s">
        <v>3567</v>
      </c>
      <c r="E2006">
        <v>1</v>
      </c>
      <c r="F2006" t="s">
        <v>102</v>
      </c>
      <c r="G2006" t="s">
        <v>73</v>
      </c>
      <c r="H2006">
        <v>5061881</v>
      </c>
      <c r="I2006" t="s">
        <v>3769</v>
      </c>
      <c r="J2006">
        <v>50000</v>
      </c>
      <c r="K2006">
        <v>50000</v>
      </c>
      <c r="L2006">
        <v>45500</v>
      </c>
      <c r="M2006">
        <v>31440</v>
      </c>
      <c r="N2006">
        <v>31440</v>
      </c>
      <c r="O2006">
        <v>100</v>
      </c>
      <c r="P2006">
        <v>9</v>
      </c>
      <c r="Q2006" t="s">
        <v>75</v>
      </c>
      <c r="R2006" t="s">
        <v>3822</v>
      </c>
      <c r="S2006" t="s">
        <v>88</v>
      </c>
      <c r="T2006" t="s">
        <v>1381</v>
      </c>
      <c r="U2006">
        <v>0</v>
      </c>
      <c r="V2006">
        <v>0</v>
      </c>
    </row>
    <row r="2007" spans="1:22">
      <c r="A2007">
        <v>12039</v>
      </c>
      <c r="B2007" t="s">
        <v>2222</v>
      </c>
      <c r="C2007" t="s">
        <v>132</v>
      </c>
      <c r="D2007" t="s">
        <v>3567</v>
      </c>
      <c r="E2007">
        <v>1</v>
      </c>
      <c r="F2007" t="s">
        <v>102</v>
      </c>
      <c r="G2007" t="s">
        <v>73</v>
      </c>
      <c r="H2007">
        <v>5061881</v>
      </c>
      <c r="I2007" t="s">
        <v>3769</v>
      </c>
      <c r="J2007">
        <v>97600</v>
      </c>
      <c r="K2007">
        <v>97600</v>
      </c>
      <c r="L2007">
        <v>88816</v>
      </c>
      <c r="M2007">
        <v>62892.9231</v>
      </c>
      <c r="N2007">
        <v>62892.9231</v>
      </c>
      <c r="O2007">
        <v>100</v>
      </c>
      <c r="P2007">
        <v>9</v>
      </c>
      <c r="Q2007" t="s">
        <v>75</v>
      </c>
      <c r="R2007" t="s">
        <v>3822</v>
      </c>
      <c r="S2007" t="s">
        <v>88</v>
      </c>
      <c r="T2007" t="s">
        <v>2223</v>
      </c>
      <c r="U2007">
        <v>0</v>
      </c>
      <c r="V2007">
        <v>0</v>
      </c>
    </row>
    <row r="2008" spans="1:22">
      <c r="A2008">
        <v>12039</v>
      </c>
      <c r="B2008" t="s">
        <v>2224</v>
      </c>
      <c r="C2008" t="s">
        <v>299</v>
      </c>
      <c r="D2008" t="s">
        <v>3567</v>
      </c>
      <c r="E2008">
        <v>1</v>
      </c>
      <c r="F2008" t="s">
        <v>102</v>
      </c>
      <c r="G2008" t="s">
        <v>73</v>
      </c>
      <c r="H2008">
        <v>5061881</v>
      </c>
      <c r="I2008" t="s">
        <v>3769</v>
      </c>
      <c r="J2008">
        <v>38300</v>
      </c>
      <c r="K2008">
        <v>38300</v>
      </c>
      <c r="L2008">
        <v>34853</v>
      </c>
      <c r="M2008">
        <v>24672.8698</v>
      </c>
      <c r="N2008">
        <v>24672.8698</v>
      </c>
      <c r="O2008">
        <v>100</v>
      </c>
      <c r="P2008">
        <v>9</v>
      </c>
      <c r="Q2008" t="s">
        <v>75</v>
      </c>
      <c r="R2008" t="s">
        <v>3822</v>
      </c>
      <c r="S2008" t="s">
        <v>88</v>
      </c>
      <c r="T2008" t="s">
        <v>2223</v>
      </c>
      <c r="U2008">
        <v>0</v>
      </c>
      <c r="V2008">
        <v>0</v>
      </c>
    </row>
    <row r="2009" spans="1:22">
      <c r="A2009">
        <v>13377</v>
      </c>
      <c r="B2009" t="s">
        <v>638</v>
      </c>
      <c r="C2009" t="s">
        <v>71</v>
      </c>
      <c r="D2009" t="s">
        <v>3567</v>
      </c>
      <c r="E2009">
        <v>1</v>
      </c>
      <c r="F2009" t="s">
        <v>72</v>
      </c>
      <c r="G2009" t="s">
        <v>73</v>
      </c>
      <c r="H2009">
        <v>5061878</v>
      </c>
      <c r="I2009" t="s">
        <v>3769</v>
      </c>
      <c r="J2009">
        <v>4274000</v>
      </c>
      <c r="K2009">
        <v>4274000</v>
      </c>
      <c r="L2009">
        <v>3889340</v>
      </c>
      <c r="M2009">
        <v>3606610.8580999998</v>
      </c>
      <c r="N2009">
        <v>3606610.8580999998</v>
      </c>
      <c r="O2009">
        <v>100</v>
      </c>
      <c r="P2009">
        <v>9</v>
      </c>
      <c r="Q2009" t="s">
        <v>75</v>
      </c>
      <c r="R2009" t="s">
        <v>3824</v>
      </c>
      <c r="S2009" t="s">
        <v>88</v>
      </c>
      <c r="T2009" t="s">
        <v>77</v>
      </c>
      <c r="U2009">
        <v>0</v>
      </c>
      <c r="V2009">
        <v>0</v>
      </c>
    </row>
    <row r="2010" spans="1:22">
      <c r="A2010">
        <v>13377</v>
      </c>
      <c r="B2010" t="s">
        <v>83</v>
      </c>
      <c r="C2010" t="s">
        <v>84</v>
      </c>
      <c r="D2010" t="s">
        <v>3567</v>
      </c>
      <c r="E2010">
        <v>1</v>
      </c>
      <c r="F2010" t="s">
        <v>72</v>
      </c>
      <c r="G2010" t="s">
        <v>73</v>
      </c>
      <c r="H2010">
        <v>5061878</v>
      </c>
      <c r="I2010" t="s">
        <v>3769</v>
      </c>
      <c r="J2010">
        <v>8600</v>
      </c>
      <c r="K2010">
        <v>8600</v>
      </c>
      <c r="L2010">
        <v>6966</v>
      </c>
      <c r="M2010">
        <v>6091.3684000000003</v>
      </c>
      <c r="N2010">
        <v>6091.3684000000003</v>
      </c>
      <c r="O2010">
        <v>100</v>
      </c>
      <c r="P2010">
        <v>19</v>
      </c>
      <c r="Q2010" t="s">
        <v>75</v>
      </c>
      <c r="R2010" t="s">
        <v>3824</v>
      </c>
      <c r="S2010" t="s">
        <v>88</v>
      </c>
      <c r="T2010" t="s">
        <v>85</v>
      </c>
      <c r="U2010">
        <v>0</v>
      </c>
      <c r="V2010">
        <v>0</v>
      </c>
    </row>
    <row r="2011" spans="1:22">
      <c r="A2011">
        <v>13434</v>
      </c>
      <c r="B2011" t="s">
        <v>3794</v>
      </c>
      <c r="C2011" t="s">
        <v>3795</v>
      </c>
      <c r="D2011" t="s">
        <v>3567</v>
      </c>
      <c r="E2011">
        <v>1</v>
      </c>
      <c r="F2011" t="s">
        <v>72</v>
      </c>
      <c r="G2011" t="s">
        <v>73</v>
      </c>
      <c r="H2011">
        <v>5061835</v>
      </c>
      <c r="I2011" t="s">
        <v>3769</v>
      </c>
      <c r="J2011">
        <v>387000</v>
      </c>
      <c r="K2011">
        <v>387000</v>
      </c>
      <c r="L2011">
        <v>313470</v>
      </c>
      <c r="M2011">
        <v>313470</v>
      </c>
      <c r="N2011">
        <v>313470</v>
      </c>
      <c r="O2011">
        <v>100</v>
      </c>
      <c r="P2011">
        <v>19</v>
      </c>
      <c r="Q2011" t="s">
        <v>75</v>
      </c>
      <c r="R2011" t="s">
        <v>3796</v>
      </c>
      <c r="S2011" t="s">
        <v>195</v>
      </c>
      <c r="T2011" t="s">
        <v>394</v>
      </c>
      <c r="U2011">
        <v>0</v>
      </c>
      <c r="V2011">
        <v>0</v>
      </c>
    </row>
    <row r="2012" spans="1:22">
      <c r="A2012">
        <v>13437</v>
      </c>
      <c r="B2012" t="s">
        <v>652</v>
      </c>
      <c r="C2012" t="s">
        <v>147</v>
      </c>
      <c r="D2012" t="s">
        <v>3567</v>
      </c>
      <c r="E2012">
        <v>1</v>
      </c>
      <c r="F2012" t="s">
        <v>206</v>
      </c>
      <c r="G2012" t="s">
        <v>73</v>
      </c>
      <c r="H2012">
        <v>5061879</v>
      </c>
      <c r="I2012" t="s">
        <v>3769</v>
      </c>
      <c r="J2012">
        <v>38300</v>
      </c>
      <c r="K2012">
        <v>38300</v>
      </c>
      <c r="L2012">
        <v>24463</v>
      </c>
      <c r="M2012">
        <v>24463.458600000002</v>
      </c>
      <c r="N2012">
        <v>24463.458600000002</v>
      </c>
      <c r="O2012">
        <v>100</v>
      </c>
      <c r="P2012">
        <v>0</v>
      </c>
      <c r="Q2012" t="s">
        <v>75</v>
      </c>
      <c r="R2012" t="s">
        <v>3825</v>
      </c>
      <c r="S2012" t="s">
        <v>88</v>
      </c>
      <c r="T2012" t="s">
        <v>128</v>
      </c>
      <c r="U2012">
        <v>0</v>
      </c>
      <c r="V2012">
        <v>0</v>
      </c>
    </row>
    <row r="2013" spans="1:22">
      <c r="A2013">
        <v>13437</v>
      </c>
      <c r="B2013" t="s">
        <v>134</v>
      </c>
      <c r="C2013" t="s">
        <v>135</v>
      </c>
      <c r="D2013" t="s">
        <v>3567</v>
      </c>
      <c r="E2013">
        <v>6.5</v>
      </c>
      <c r="F2013" t="s">
        <v>206</v>
      </c>
      <c r="G2013" t="s">
        <v>73</v>
      </c>
      <c r="H2013">
        <v>5061879</v>
      </c>
      <c r="I2013" t="s">
        <v>3769</v>
      </c>
      <c r="J2013">
        <v>154050</v>
      </c>
      <c r="K2013">
        <v>23700</v>
      </c>
      <c r="L2013">
        <v>45416</v>
      </c>
      <c r="M2013">
        <v>6986.8074999999999</v>
      </c>
      <c r="N2013">
        <v>45414.248749999999</v>
      </c>
      <c r="O2013">
        <v>100</v>
      </c>
      <c r="P2013">
        <v>0</v>
      </c>
      <c r="Q2013" t="s">
        <v>75</v>
      </c>
      <c r="R2013" t="s">
        <v>3825</v>
      </c>
      <c r="S2013" t="s">
        <v>88</v>
      </c>
      <c r="T2013" t="s">
        <v>136</v>
      </c>
      <c r="U2013">
        <v>0</v>
      </c>
      <c r="V2013">
        <v>0</v>
      </c>
    </row>
    <row r="2014" spans="1:22">
      <c r="A2014">
        <v>13432</v>
      </c>
      <c r="B2014" t="s">
        <v>1199</v>
      </c>
      <c r="C2014" t="s">
        <v>924</v>
      </c>
      <c r="D2014" t="s">
        <v>3567</v>
      </c>
      <c r="E2014">
        <v>1</v>
      </c>
      <c r="F2014" t="s">
        <v>72</v>
      </c>
      <c r="G2014" t="s">
        <v>73</v>
      </c>
      <c r="H2014">
        <v>5061829</v>
      </c>
      <c r="I2014" t="s">
        <v>3769</v>
      </c>
      <c r="J2014">
        <v>444400</v>
      </c>
      <c r="K2014">
        <v>444400</v>
      </c>
      <c r="L2014">
        <v>328856</v>
      </c>
      <c r="M2014">
        <v>278140</v>
      </c>
      <c r="N2014">
        <v>278140</v>
      </c>
      <c r="O2014">
        <v>100</v>
      </c>
      <c r="P2014">
        <v>26</v>
      </c>
      <c r="Q2014" t="s">
        <v>75</v>
      </c>
      <c r="R2014" t="s">
        <v>3797</v>
      </c>
      <c r="S2014" t="s">
        <v>76</v>
      </c>
      <c r="T2014" t="s">
        <v>925</v>
      </c>
      <c r="U2014">
        <v>44600</v>
      </c>
      <c r="V2014">
        <v>44600</v>
      </c>
    </row>
    <row r="2015" spans="1:22">
      <c r="A2015">
        <v>13432</v>
      </c>
      <c r="B2015" t="s">
        <v>926</v>
      </c>
      <c r="C2015" t="s">
        <v>924</v>
      </c>
      <c r="D2015" t="s">
        <v>3567</v>
      </c>
      <c r="E2015">
        <v>-1</v>
      </c>
      <c r="F2015" t="s">
        <v>72</v>
      </c>
      <c r="G2015" t="s">
        <v>73</v>
      </c>
      <c r="H2015">
        <v>5061829</v>
      </c>
      <c r="I2015" t="s">
        <v>3769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100</v>
      </c>
      <c r="P2015">
        <v>26</v>
      </c>
      <c r="Q2015" t="s">
        <v>75</v>
      </c>
      <c r="R2015" t="s">
        <v>3797</v>
      </c>
      <c r="S2015" t="s">
        <v>76</v>
      </c>
      <c r="T2015" t="s">
        <v>927</v>
      </c>
      <c r="U2015">
        <v>44600</v>
      </c>
      <c r="V2015">
        <v>-44600</v>
      </c>
    </row>
    <row r="2016" spans="1:22">
      <c r="A2016">
        <v>13432</v>
      </c>
      <c r="B2016" t="s">
        <v>334</v>
      </c>
      <c r="C2016" t="s">
        <v>335</v>
      </c>
      <c r="D2016" t="s">
        <v>3567</v>
      </c>
      <c r="E2016">
        <v>1</v>
      </c>
      <c r="F2016" t="s">
        <v>72</v>
      </c>
      <c r="G2016" t="s">
        <v>73</v>
      </c>
      <c r="H2016">
        <v>5061829</v>
      </c>
      <c r="I2016" t="s">
        <v>3769</v>
      </c>
      <c r="J2016">
        <v>21400</v>
      </c>
      <c r="K2016">
        <v>21400</v>
      </c>
      <c r="L2016">
        <v>15836</v>
      </c>
      <c r="M2016">
        <v>14049.9791</v>
      </c>
      <c r="N2016">
        <v>14049.9791</v>
      </c>
      <c r="O2016">
        <v>100</v>
      </c>
      <c r="P2016">
        <v>26</v>
      </c>
      <c r="Q2016" t="s">
        <v>75</v>
      </c>
      <c r="R2016" t="s">
        <v>3797</v>
      </c>
      <c r="S2016" t="s">
        <v>76</v>
      </c>
      <c r="T2016" t="s">
        <v>336</v>
      </c>
      <c r="U2016">
        <v>0</v>
      </c>
      <c r="V2016">
        <v>0</v>
      </c>
    </row>
    <row r="2017" spans="1:22">
      <c r="A2017">
        <v>13463</v>
      </c>
      <c r="B2017" t="s">
        <v>108</v>
      </c>
      <c r="C2017" t="s">
        <v>109</v>
      </c>
      <c r="D2017" t="s">
        <v>3680</v>
      </c>
      <c r="E2017">
        <v>0.5</v>
      </c>
      <c r="F2017" t="s">
        <v>102</v>
      </c>
      <c r="G2017" t="s">
        <v>73</v>
      </c>
      <c r="H2017">
        <v>5061843</v>
      </c>
      <c r="I2017" t="s">
        <v>3769</v>
      </c>
      <c r="J2017">
        <v>19950</v>
      </c>
      <c r="K2017">
        <v>39900</v>
      </c>
      <c r="L2017">
        <v>18154</v>
      </c>
      <c r="M2017">
        <v>25378.870299999999</v>
      </c>
      <c r="N2017">
        <v>12689.435149999999</v>
      </c>
      <c r="O2017">
        <v>100</v>
      </c>
      <c r="P2017">
        <v>9</v>
      </c>
      <c r="Q2017" t="s">
        <v>75</v>
      </c>
      <c r="R2017" t="s">
        <v>1548</v>
      </c>
      <c r="S2017" t="s">
        <v>239</v>
      </c>
      <c r="T2017" t="s">
        <v>110</v>
      </c>
      <c r="U2017">
        <v>0</v>
      </c>
      <c r="V2017">
        <v>0</v>
      </c>
    </row>
    <row r="2018" spans="1:22">
      <c r="A2018">
        <v>13463</v>
      </c>
      <c r="B2018" t="s">
        <v>124</v>
      </c>
      <c r="C2018" t="s">
        <v>125</v>
      </c>
      <c r="D2018" t="s">
        <v>3680</v>
      </c>
      <c r="E2018">
        <v>1</v>
      </c>
      <c r="F2018" t="s">
        <v>102</v>
      </c>
      <c r="G2018" t="s">
        <v>73</v>
      </c>
      <c r="H2018">
        <v>5061843</v>
      </c>
      <c r="I2018" t="s">
        <v>3769</v>
      </c>
      <c r="J2018">
        <v>19100</v>
      </c>
      <c r="K2018">
        <v>19100</v>
      </c>
      <c r="L2018">
        <v>17381</v>
      </c>
      <c r="M2018">
        <v>13541.3449</v>
      </c>
      <c r="N2018">
        <v>13541.3449</v>
      </c>
      <c r="O2018">
        <v>100</v>
      </c>
      <c r="P2018">
        <v>9</v>
      </c>
      <c r="Q2018" t="s">
        <v>75</v>
      </c>
      <c r="R2018" t="s">
        <v>1548</v>
      </c>
      <c r="S2018" t="s">
        <v>239</v>
      </c>
      <c r="T2018" t="s">
        <v>85</v>
      </c>
      <c r="U2018">
        <v>0</v>
      </c>
      <c r="V2018">
        <v>0</v>
      </c>
    </row>
    <row r="2019" spans="1:22">
      <c r="A2019">
        <v>13463</v>
      </c>
      <c r="B2019" t="s">
        <v>126</v>
      </c>
      <c r="C2019" t="s">
        <v>127</v>
      </c>
      <c r="D2019" t="s">
        <v>3680</v>
      </c>
      <c r="E2019">
        <v>1</v>
      </c>
      <c r="F2019" t="s">
        <v>102</v>
      </c>
      <c r="G2019" t="s">
        <v>73</v>
      </c>
      <c r="H2019">
        <v>5061843</v>
      </c>
      <c r="I2019" t="s">
        <v>3769</v>
      </c>
      <c r="J2019">
        <v>38800</v>
      </c>
      <c r="K2019">
        <v>38800</v>
      </c>
      <c r="L2019">
        <v>35308</v>
      </c>
      <c r="M2019">
        <v>24692.067599999998</v>
      </c>
      <c r="N2019">
        <v>24692.067599999998</v>
      </c>
      <c r="O2019">
        <v>100</v>
      </c>
      <c r="P2019">
        <v>9</v>
      </c>
      <c r="Q2019" t="s">
        <v>75</v>
      </c>
      <c r="R2019" t="s">
        <v>1548</v>
      </c>
      <c r="S2019" t="s">
        <v>239</v>
      </c>
      <c r="T2019" t="s">
        <v>128</v>
      </c>
      <c r="U2019">
        <v>0</v>
      </c>
      <c r="V2019">
        <v>0</v>
      </c>
    </row>
    <row r="2020" spans="1:22">
      <c r="A2020">
        <v>13463</v>
      </c>
      <c r="B2020" t="s">
        <v>362</v>
      </c>
      <c r="C2020" t="s">
        <v>150</v>
      </c>
      <c r="D2020" t="s">
        <v>3680</v>
      </c>
      <c r="E2020">
        <v>1</v>
      </c>
      <c r="F2020" t="s">
        <v>102</v>
      </c>
      <c r="G2020" t="s">
        <v>73</v>
      </c>
      <c r="H2020">
        <v>5061843</v>
      </c>
      <c r="I2020" t="s">
        <v>3769</v>
      </c>
      <c r="J2020">
        <v>106000</v>
      </c>
      <c r="K2020">
        <v>106000</v>
      </c>
      <c r="L2020">
        <v>96460</v>
      </c>
      <c r="M2020">
        <v>74291.690300000002</v>
      </c>
      <c r="N2020">
        <v>74291.690300000002</v>
      </c>
      <c r="O2020">
        <v>100</v>
      </c>
      <c r="P2020">
        <v>9</v>
      </c>
      <c r="Q2020" t="s">
        <v>75</v>
      </c>
      <c r="R2020" t="s">
        <v>1548</v>
      </c>
      <c r="S2020" t="s">
        <v>239</v>
      </c>
      <c r="T2020" t="s">
        <v>130</v>
      </c>
      <c r="U2020">
        <v>0</v>
      </c>
      <c r="V2020">
        <v>0</v>
      </c>
    </row>
    <row r="2021" spans="1:22">
      <c r="A2021">
        <v>13463</v>
      </c>
      <c r="B2021" t="s">
        <v>352</v>
      </c>
      <c r="C2021" t="s">
        <v>106</v>
      </c>
      <c r="D2021" t="s">
        <v>3680</v>
      </c>
      <c r="E2021">
        <v>1</v>
      </c>
      <c r="F2021" t="s">
        <v>102</v>
      </c>
      <c r="G2021" t="s">
        <v>73</v>
      </c>
      <c r="H2021">
        <v>5061843</v>
      </c>
      <c r="I2021" t="s">
        <v>3769</v>
      </c>
      <c r="J2021">
        <v>48900</v>
      </c>
      <c r="K2021">
        <v>48900</v>
      </c>
      <c r="L2021">
        <v>44499</v>
      </c>
      <c r="M2021">
        <v>31110.231100000001</v>
      </c>
      <c r="N2021">
        <v>31110.231100000001</v>
      </c>
      <c r="O2021">
        <v>100</v>
      </c>
      <c r="P2021">
        <v>9</v>
      </c>
      <c r="Q2021" t="s">
        <v>75</v>
      </c>
      <c r="R2021" t="s">
        <v>1548</v>
      </c>
      <c r="S2021" t="s">
        <v>239</v>
      </c>
      <c r="T2021" t="s">
        <v>130</v>
      </c>
      <c r="U2021">
        <v>0</v>
      </c>
      <c r="V2021">
        <v>0</v>
      </c>
    </row>
    <row r="2022" spans="1:22">
      <c r="A2022">
        <v>13463</v>
      </c>
      <c r="B2022" t="s">
        <v>558</v>
      </c>
      <c r="C2022" t="s">
        <v>132</v>
      </c>
      <c r="D2022" t="s">
        <v>3680</v>
      </c>
      <c r="E2022">
        <v>1</v>
      </c>
      <c r="F2022" t="s">
        <v>102</v>
      </c>
      <c r="G2022" t="s">
        <v>73</v>
      </c>
      <c r="H2022">
        <v>5061843</v>
      </c>
      <c r="I2022" t="s">
        <v>3769</v>
      </c>
      <c r="J2022">
        <v>120000</v>
      </c>
      <c r="K2022">
        <v>120000</v>
      </c>
      <c r="L2022">
        <v>109200</v>
      </c>
      <c r="M2022">
        <v>81059.871799999994</v>
      </c>
      <c r="N2022">
        <v>81059.871799999994</v>
      </c>
      <c r="O2022">
        <v>100</v>
      </c>
      <c r="P2022">
        <v>9</v>
      </c>
      <c r="Q2022" t="s">
        <v>75</v>
      </c>
      <c r="R2022" t="s">
        <v>1548</v>
      </c>
      <c r="S2022" t="s">
        <v>239</v>
      </c>
      <c r="T2022" t="s">
        <v>133</v>
      </c>
      <c r="U2022">
        <v>0</v>
      </c>
      <c r="V2022">
        <v>0</v>
      </c>
    </row>
    <row r="2023" spans="1:22">
      <c r="A2023">
        <v>13463</v>
      </c>
      <c r="B2023" t="s">
        <v>310</v>
      </c>
      <c r="C2023" t="s">
        <v>299</v>
      </c>
      <c r="D2023" t="s">
        <v>3680</v>
      </c>
      <c r="E2023">
        <v>1</v>
      </c>
      <c r="F2023" t="s">
        <v>102</v>
      </c>
      <c r="G2023" t="s">
        <v>73</v>
      </c>
      <c r="H2023">
        <v>5061843</v>
      </c>
      <c r="I2023" t="s">
        <v>3769</v>
      </c>
      <c r="J2023">
        <v>27500</v>
      </c>
      <c r="K2023">
        <v>27500</v>
      </c>
      <c r="L2023">
        <v>25025</v>
      </c>
      <c r="M2023">
        <v>17583.411199999999</v>
      </c>
      <c r="N2023">
        <v>17583.411199999999</v>
      </c>
      <c r="O2023">
        <v>100</v>
      </c>
      <c r="P2023">
        <v>9</v>
      </c>
      <c r="Q2023" t="s">
        <v>75</v>
      </c>
      <c r="R2023" t="s">
        <v>1548</v>
      </c>
      <c r="S2023" t="s">
        <v>239</v>
      </c>
      <c r="T2023" t="s">
        <v>133</v>
      </c>
      <c r="U2023">
        <v>0</v>
      </c>
      <c r="V2023">
        <v>0</v>
      </c>
    </row>
    <row r="2024" spans="1:22">
      <c r="A2024">
        <v>13463</v>
      </c>
      <c r="B2024" t="s">
        <v>3798</v>
      </c>
      <c r="C2024" t="s">
        <v>364</v>
      </c>
      <c r="D2024" t="s">
        <v>3680</v>
      </c>
      <c r="E2024">
        <v>1</v>
      </c>
      <c r="F2024" t="s">
        <v>212</v>
      </c>
      <c r="G2024" t="s">
        <v>73</v>
      </c>
      <c r="H2024">
        <v>5061842</v>
      </c>
      <c r="I2024" t="s">
        <v>3769</v>
      </c>
      <c r="J2024">
        <v>140000</v>
      </c>
      <c r="K2024">
        <v>140000</v>
      </c>
      <c r="L2024">
        <v>110600</v>
      </c>
      <c r="M2024">
        <v>111654.0741</v>
      </c>
      <c r="N2024">
        <v>111654.0741</v>
      </c>
      <c r="O2024">
        <v>100</v>
      </c>
      <c r="P2024">
        <v>21</v>
      </c>
      <c r="Q2024" t="s">
        <v>75</v>
      </c>
      <c r="R2024" t="s">
        <v>1548</v>
      </c>
      <c r="S2024" t="s">
        <v>239</v>
      </c>
      <c r="T2024" t="s">
        <v>365</v>
      </c>
      <c r="U2024">
        <v>0</v>
      </c>
      <c r="V2024">
        <v>0</v>
      </c>
    </row>
    <row r="2025" spans="1:22">
      <c r="A2025">
        <v>13463</v>
      </c>
      <c r="B2025" t="s">
        <v>3499</v>
      </c>
      <c r="C2025" t="s">
        <v>333</v>
      </c>
      <c r="D2025" t="s">
        <v>3680</v>
      </c>
      <c r="E2025">
        <v>6</v>
      </c>
      <c r="F2025" t="s">
        <v>212</v>
      </c>
      <c r="G2025" t="s">
        <v>73</v>
      </c>
      <c r="H2025">
        <v>5061842</v>
      </c>
      <c r="I2025" t="s">
        <v>3769</v>
      </c>
      <c r="J2025">
        <v>80400</v>
      </c>
      <c r="K2025">
        <v>13400</v>
      </c>
      <c r="L2025">
        <v>65124</v>
      </c>
      <c r="M2025">
        <v>9782</v>
      </c>
      <c r="N2025">
        <v>58692</v>
      </c>
      <c r="O2025">
        <v>100</v>
      </c>
      <c r="P2025">
        <v>19</v>
      </c>
      <c r="Q2025" t="s">
        <v>75</v>
      </c>
      <c r="R2025" t="s">
        <v>1548</v>
      </c>
      <c r="S2025" t="s">
        <v>239</v>
      </c>
      <c r="T2025" t="s">
        <v>85</v>
      </c>
      <c r="U2025">
        <v>0</v>
      </c>
      <c r="V2025">
        <v>0</v>
      </c>
    </row>
    <row r="2026" spans="1:22">
      <c r="A2026">
        <v>13463</v>
      </c>
      <c r="B2026" t="s">
        <v>1162</v>
      </c>
      <c r="C2026" t="s">
        <v>333</v>
      </c>
      <c r="D2026" t="s">
        <v>3680</v>
      </c>
      <c r="E2026">
        <v>4</v>
      </c>
      <c r="F2026" t="s">
        <v>212</v>
      </c>
      <c r="G2026" t="s">
        <v>73</v>
      </c>
      <c r="H2026">
        <v>5061842</v>
      </c>
      <c r="I2026" t="s">
        <v>3769</v>
      </c>
      <c r="J2026">
        <v>40400</v>
      </c>
      <c r="K2026">
        <v>10100</v>
      </c>
      <c r="L2026">
        <v>31916</v>
      </c>
      <c r="M2026">
        <v>7171</v>
      </c>
      <c r="N2026">
        <v>28684</v>
      </c>
      <c r="O2026">
        <v>100</v>
      </c>
      <c r="P2026">
        <v>21</v>
      </c>
      <c r="Q2026" t="s">
        <v>75</v>
      </c>
      <c r="R2026" t="s">
        <v>1548</v>
      </c>
      <c r="S2026" t="s">
        <v>239</v>
      </c>
      <c r="T2026" t="s">
        <v>85</v>
      </c>
      <c r="U2026">
        <v>0</v>
      </c>
      <c r="V2026">
        <v>0</v>
      </c>
    </row>
    <row r="2027" spans="1:22">
      <c r="A2027">
        <v>13463</v>
      </c>
      <c r="B2027" t="s">
        <v>2631</v>
      </c>
      <c r="C2027" t="s">
        <v>597</v>
      </c>
      <c r="D2027" t="s">
        <v>3680</v>
      </c>
      <c r="E2027">
        <v>1</v>
      </c>
      <c r="F2027" t="s">
        <v>212</v>
      </c>
      <c r="G2027" t="s">
        <v>73</v>
      </c>
      <c r="H2027">
        <v>5061842</v>
      </c>
      <c r="I2027" t="s">
        <v>3769</v>
      </c>
      <c r="J2027">
        <v>49100</v>
      </c>
      <c r="K2027">
        <v>49100</v>
      </c>
      <c r="L2027">
        <v>38789</v>
      </c>
      <c r="M2027">
        <v>34861</v>
      </c>
      <c r="N2027">
        <v>34861</v>
      </c>
      <c r="O2027">
        <v>100</v>
      </c>
      <c r="P2027">
        <v>21</v>
      </c>
      <c r="Q2027" t="s">
        <v>75</v>
      </c>
      <c r="R2027" t="s">
        <v>1548</v>
      </c>
      <c r="S2027" t="s">
        <v>239</v>
      </c>
      <c r="T2027" t="s">
        <v>455</v>
      </c>
      <c r="U2027">
        <v>0</v>
      </c>
      <c r="V2027">
        <v>0</v>
      </c>
    </row>
    <row r="2028" spans="1:22">
      <c r="A2028">
        <v>13463</v>
      </c>
      <c r="B2028" t="s">
        <v>366</v>
      </c>
      <c r="C2028" t="s">
        <v>367</v>
      </c>
      <c r="D2028" t="s">
        <v>3680</v>
      </c>
      <c r="E2028">
        <v>1</v>
      </c>
      <c r="F2028" t="s">
        <v>212</v>
      </c>
      <c r="G2028" t="s">
        <v>73</v>
      </c>
      <c r="H2028">
        <v>5061842</v>
      </c>
      <c r="I2028" t="s">
        <v>3769</v>
      </c>
      <c r="J2028">
        <v>38700</v>
      </c>
      <c r="K2028">
        <v>38700</v>
      </c>
      <c r="L2028">
        <v>30573</v>
      </c>
      <c r="M2028">
        <v>27477</v>
      </c>
      <c r="N2028">
        <v>27477</v>
      </c>
      <c r="O2028">
        <v>100</v>
      </c>
      <c r="P2028">
        <v>21</v>
      </c>
      <c r="Q2028" t="s">
        <v>75</v>
      </c>
      <c r="R2028" t="s">
        <v>1548</v>
      </c>
      <c r="S2028" t="s">
        <v>239</v>
      </c>
      <c r="T2028" t="s">
        <v>365</v>
      </c>
      <c r="U2028">
        <v>0</v>
      </c>
      <c r="V2028">
        <v>0</v>
      </c>
    </row>
    <row r="2029" spans="1:22">
      <c r="A2029">
        <v>13463</v>
      </c>
      <c r="B2029" t="s">
        <v>134</v>
      </c>
      <c r="C2029" t="s">
        <v>135</v>
      </c>
      <c r="D2029" t="s">
        <v>3680</v>
      </c>
      <c r="E2029">
        <v>8.5</v>
      </c>
      <c r="F2029" t="s">
        <v>102</v>
      </c>
      <c r="G2029" t="s">
        <v>73</v>
      </c>
      <c r="H2029">
        <v>5061843</v>
      </c>
      <c r="I2029" t="s">
        <v>3769</v>
      </c>
      <c r="J2029">
        <v>201450</v>
      </c>
      <c r="K2029">
        <v>23700</v>
      </c>
      <c r="L2029">
        <v>100300</v>
      </c>
      <c r="M2029">
        <v>6986.8074999999999</v>
      </c>
      <c r="N2029">
        <v>59387.863749999997</v>
      </c>
      <c r="O2029">
        <v>100</v>
      </c>
      <c r="P2029">
        <v>0</v>
      </c>
      <c r="Q2029" t="s">
        <v>75</v>
      </c>
      <c r="R2029" t="s">
        <v>1548</v>
      </c>
      <c r="S2029" t="s">
        <v>239</v>
      </c>
      <c r="T2029" t="s">
        <v>136</v>
      </c>
      <c r="U2029">
        <v>0</v>
      </c>
      <c r="V2029">
        <v>0</v>
      </c>
    </row>
    <row r="2030" spans="1:22">
      <c r="A2030">
        <v>13465</v>
      </c>
      <c r="B2030" t="s">
        <v>305</v>
      </c>
      <c r="C2030" t="s">
        <v>306</v>
      </c>
      <c r="D2030" t="s">
        <v>3680</v>
      </c>
      <c r="E2030">
        <v>6</v>
      </c>
      <c r="F2030" t="s">
        <v>102</v>
      </c>
      <c r="G2030" t="s">
        <v>73</v>
      </c>
      <c r="H2030">
        <v>5061840</v>
      </c>
      <c r="I2030" t="s">
        <v>3769</v>
      </c>
      <c r="J2030">
        <v>157800</v>
      </c>
      <c r="K2030">
        <v>26300</v>
      </c>
      <c r="L2030">
        <v>84600</v>
      </c>
      <c r="M2030">
        <v>11298.907800000001</v>
      </c>
      <c r="N2030">
        <v>67793.446800000005</v>
      </c>
      <c r="O2030">
        <v>100</v>
      </c>
      <c r="P2030">
        <v>0</v>
      </c>
      <c r="Q2030" t="s">
        <v>75</v>
      </c>
      <c r="R2030" t="s">
        <v>3799</v>
      </c>
      <c r="S2030" t="s">
        <v>76</v>
      </c>
      <c r="T2030" t="s">
        <v>136</v>
      </c>
      <c r="U2030">
        <v>0</v>
      </c>
      <c r="V2030">
        <v>0</v>
      </c>
    </row>
    <row r="2031" spans="1:22">
      <c r="A2031">
        <v>13465</v>
      </c>
      <c r="B2031" t="s">
        <v>494</v>
      </c>
      <c r="C2031" t="s">
        <v>100</v>
      </c>
      <c r="D2031" t="s">
        <v>3680</v>
      </c>
      <c r="E2031">
        <v>1</v>
      </c>
      <c r="F2031" t="s">
        <v>102</v>
      </c>
      <c r="G2031" t="s">
        <v>73</v>
      </c>
      <c r="H2031">
        <v>5061840</v>
      </c>
      <c r="I2031" t="s">
        <v>3769</v>
      </c>
      <c r="J2031">
        <v>226000</v>
      </c>
      <c r="K2031">
        <v>226000</v>
      </c>
      <c r="L2031">
        <v>205660</v>
      </c>
      <c r="M2031">
        <v>147827.535</v>
      </c>
      <c r="N2031">
        <v>147827.535</v>
      </c>
      <c r="O2031">
        <v>100</v>
      </c>
      <c r="P2031">
        <v>9</v>
      </c>
      <c r="Q2031" t="s">
        <v>75</v>
      </c>
      <c r="R2031" t="s">
        <v>3799</v>
      </c>
      <c r="S2031" t="s">
        <v>76</v>
      </c>
      <c r="T2031" t="s">
        <v>229</v>
      </c>
      <c r="U2031">
        <v>0</v>
      </c>
      <c r="V2031">
        <v>0</v>
      </c>
    </row>
    <row r="2032" spans="1:22">
      <c r="A2032">
        <v>13465</v>
      </c>
      <c r="B2032" t="s">
        <v>1177</v>
      </c>
      <c r="C2032" t="s">
        <v>100</v>
      </c>
      <c r="D2032" t="s">
        <v>3680</v>
      </c>
      <c r="E2032">
        <v>1</v>
      </c>
      <c r="F2032" t="s">
        <v>102</v>
      </c>
      <c r="G2032" t="s">
        <v>73</v>
      </c>
      <c r="H2032">
        <v>5061840</v>
      </c>
      <c r="I2032" t="s">
        <v>3769</v>
      </c>
      <c r="J2032">
        <v>197000</v>
      </c>
      <c r="K2032">
        <v>197000</v>
      </c>
      <c r="L2032">
        <v>179270</v>
      </c>
      <c r="M2032">
        <v>119470.7516</v>
      </c>
      <c r="N2032">
        <v>119470.7516</v>
      </c>
      <c r="O2032">
        <v>100</v>
      </c>
      <c r="P2032">
        <v>9</v>
      </c>
      <c r="Q2032" t="s">
        <v>75</v>
      </c>
      <c r="R2032" t="s">
        <v>3799</v>
      </c>
      <c r="S2032" t="s">
        <v>76</v>
      </c>
      <c r="T2032" t="s">
        <v>229</v>
      </c>
      <c r="U2032">
        <v>0</v>
      </c>
      <c r="V2032">
        <v>0</v>
      </c>
    </row>
    <row r="2033" spans="1:22">
      <c r="A2033">
        <v>13465</v>
      </c>
      <c r="B2033" t="s">
        <v>124</v>
      </c>
      <c r="C2033" t="s">
        <v>125</v>
      </c>
      <c r="D2033" t="s">
        <v>3680</v>
      </c>
      <c r="E2033">
        <v>1</v>
      </c>
      <c r="F2033" t="s">
        <v>102</v>
      </c>
      <c r="G2033" t="s">
        <v>73</v>
      </c>
      <c r="H2033">
        <v>5061840</v>
      </c>
      <c r="I2033" t="s">
        <v>3769</v>
      </c>
      <c r="J2033">
        <v>19100</v>
      </c>
      <c r="K2033">
        <v>19100</v>
      </c>
      <c r="L2033">
        <v>17381</v>
      </c>
      <c r="M2033">
        <v>13541.3449</v>
      </c>
      <c r="N2033">
        <v>13541.3449</v>
      </c>
      <c r="O2033">
        <v>100</v>
      </c>
      <c r="P2033">
        <v>9</v>
      </c>
      <c r="Q2033" t="s">
        <v>75</v>
      </c>
      <c r="R2033" t="s">
        <v>3799</v>
      </c>
      <c r="S2033" t="s">
        <v>76</v>
      </c>
      <c r="T2033" t="s">
        <v>85</v>
      </c>
      <c r="U2033">
        <v>0</v>
      </c>
      <c r="V2033">
        <v>0</v>
      </c>
    </row>
    <row r="2034" spans="1:22">
      <c r="A2034">
        <v>13465</v>
      </c>
      <c r="B2034" t="s">
        <v>307</v>
      </c>
      <c r="C2034" t="s">
        <v>308</v>
      </c>
      <c r="D2034" t="s">
        <v>3680</v>
      </c>
      <c r="E2034">
        <v>1</v>
      </c>
      <c r="F2034" t="s">
        <v>102</v>
      </c>
      <c r="G2034" t="s">
        <v>73</v>
      </c>
      <c r="H2034">
        <v>5061840</v>
      </c>
      <c r="I2034" t="s">
        <v>3769</v>
      </c>
      <c r="J2034">
        <v>34600</v>
      </c>
      <c r="K2034">
        <v>34600</v>
      </c>
      <c r="L2034">
        <v>31486</v>
      </c>
      <c r="M2034">
        <v>22082.5396</v>
      </c>
      <c r="N2034">
        <v>22082.5396</v>
      </c>
      <c r="O2034">
        <v>100</v>
      </c>
      <c r="P2034">
        <v>9</v>
      </c>
      <c r="Q2034" t="s">
        <v>75</v>
      </c>
      <c r="R2034" t="s">
        <v>3799</v>
      </c>
      <c r="S2034" t="s">
        <v>76</v>
      </c>
      <c r="T2034" t="s">
        <v>128</v>
      </c>
      <c r="U2034">
        <v>0</v>
      </c>
      <c r="V2034">
        <v>0</v>
      </c>
    </row>
    <row r="2035" spans="1:22">
      <c r="A2035">
        <v>13465</v>
      </c>
      <c r="B2035" t="s">
        <v>2058</v>
      </c>
      <c r="C2035" t="s">
        <v>150</v>
      </c>
      <c r="D2035" t="s">
        <v>3680</v>
      </c>
      <c r="E2035">
        <v>1</v>
      </c>
      <c r="F2035" t="s">
        <v>102</v>
      </c>
      <c r="G2035" t="s">
        <v>73</v>
      </c>
      <c r="H2035">
        <v>5061840</v>
      </c>
      <c r="I2035" t="s">
        <v>3769</v>
      </c>
      <c r="J2035">
        <v>60000</v>
      </c>
      <c r="K2035">
        <v>60000</v>
      </c>
      <c r="L2035">
        <v>54600</v>
      </c>
      <c r="M2035">
        <v>38053.565199999997</v>
      </c>
      <c r="N2035">
        <v>38053.565199999997</v>
      </c>
      <c r="O2035">
        <v>100</v>
      </c>
      <c r="P2035">
        <v>9</v>
      </c>
      <c r="Q2035" t="s">
        <v>75</v>
      </c>
      <c r="R2035" t="s">
        <v>3799</v>
      </c>
      <c r="S2035" t="s">
        <v>76</v>
      </c>
      <c r="T2035" t="s">
        <v>130</v>
      </c>
      <c r="U2035">
        <v>0</v>
      </c>
      <c r="V2035">
        <v>0</v>
      </c>
    </row>
    <row r="2036" spans="1:22">
      <c r="A2036">
        <v>13465</v>
      </c>
      <c r="B2036" t="s">
        <v>2872</v>
      </c>
      <c r="C2036" t="s">
        <v>218</v>
      </c>
      <c r="D2036" t="s">
        <v>3680</v>
      </c>
      <c r="E2036">
        <v>1</v>
      </c>
      <c r="F2036" t="s">
        <v>102</v>
      </c>
      <c r="G2036" t="s">
        <v>73</v>
      </c>
      <c r="H2036">
        <v>5061840</v>
      </c>
      <c r="I2036" t="s">
        <v>3769</v>
      </c>
      <c r="J2036">
        <v>78400</v>
      </c>
      <c r="K2036">
        <v>78400</v>
      </c>
      <c r="L2036">
        <v>71344</v>
      </c>
      <c r="M2036">
        <v>49245</v>
      </c>
      <c r="N2036">
        <v>49245</v>
      </c>
      <c r="O2036">
        <v>100</v>
      </c>
      <c r="P2036">
        <v>9</v>
      </c>
      <c r="Q2036" t="s">
        <v>75</v>
      </c>
      <c r="R2036" t="s">
        <v>3799</v>
      </c>
      <c r="S2036" t="s">
        <v>76</v>
      </c>
      <c r="T2036" t="s">
        <v>219</v>
      </c>
      <c r="U2036">
        <v>0</v>
      </c>
      <c r="V2036">
        <v>0</v>
      </c>
    </row>
    <row r="2037" spans="1:22">
      <c r="A2037">
        <v>13465</v>
      </c>
      <c r="B2037" t="s">
        <v>622</v>
      </c>
      <c r="C2037" t="s">
        <v>116</v>
      </c>
      <c r="D2037" t="s">
        <v>3680</v>
      </c>
      <c r="E2037">
        <v>1</v>
      </c>
      <c r="F2037" t="s">
        <v>102</v>
      </c>
      <c r="G2037" t="s">
        <v>73</v>
      </c>
      <c r="H2037">
        <v>5061840</v>
      </c>
      <c r="I2037" t="s">
        <v>3769</v>
      </c>
      <c r="J2037">
        <v>117000</v>
      </c>
      <c r="K2037">
        <v>117000</v>
      </c>
      <c r="L2037">
        <v>106470</v>
      </c>
      <c r="M2037">
        <v>78276.624800000005</v>
      </c>
      <c r="N2037">
        <v>78276.624800000005</v>
      </c>
      <c r="O2037">
        <v>100</v>
      </c>
      <c r="P2037">
        <v>9</v>
      </c>
      <c r="Q2037" t="s">
        <v>75</v>
      </c>
      <c r="R2037" t="s">
        <v>3799</v>
      </c>
      <c r="S2037" t="s">
        <v>76</v>
      </c>
      <c r="T2037" t="s">
        <v>133</v>
      </c>
      <c r="U2037">
        <v>0</v>
      </c>
      <c r="V2037">
        <v>0</v>
      </c>
    </row>
    <row r="2038" spans="1:22">
      <c r="A2038">
        <v>13465</v>
      </c>
      <c r="B2038" t="s">
        <v>337</v>
      </c>
      <c r="C2038" t="s">
        <v>338</v>
      </c>
      <c r="D2038" t="s">
        <v>3680</v>
      </c>
      <c r="E2038">
        <v>0.1</v>
      </c>
      <c r="F2038" t="s">
        <v>102</v>
      </c>
      <c r="G2038" t="s">
        <v>73</v>
      </c>
      <c r="H2038">
        <v>5061840</v>
      </c>
      <c r="I2038" t="s">
        <v>3769</v>
      </c>
      <c r="J2038">
        <v>17800</v>
      </c>
      <c r="K2038">
        <v>178000</v>
      </c>
      <c r="L2038">
        <v>16198</v>
      </c>
      <c r="M2038">
        <v>123543.5871</v>
      </c>
      <c r="N2038">
        <v>12354.358709999999</v>
      </c>
      <c r="O2038">
        <v>100</v>
      </c>
      <c r="P2038">
        <v>9</v>
      </c>
      <c r="Q2038" t="s">
        <v>75</v>
      </c>
      <c r="R2038" t="s">
        <v>3799</v>
      </c>
      <c r="S2038" t="s">
        <v>76</v>
      </c>
      <c r="T2038" t="s">
        <v>223</v>
      </c>
      <c r="U2038">
        <v>0</v>
      </c>
      <c r="V2038">
        <v>0</v>
      </c>
    </row>
    <row r="2039" spans="1:22">
      <c r="A2039">
        <v>13465</v>
      </c>
      <c r="B2039" t="s">
        <v>221</v>
      </c>
      <c r="C2039" t="s">
        <v>222</v>
      </c>
      <c r="D2039" t="s">
        <v>3680</v>
      </c>
      <c r="E2039">
        <v>0.1</v>
      </c>
      <c r="F2039" t="s">
        <v>102</v>
      </c>
      <c r="G2039" t="s">
        <v>73</v>
      </c>
      <c r="H2039">
        <v>5061840</v>
      </c>
      <c r="I2039" t="s">
        <v>3769</v>
      </c>
      <c r="J2039">
        <v>5990</v>
      </c>
      <c r="K2039">
        <v>59900</v>
      </c>
      <c r="L2039">
        <v>5451</v>
      </c>
      <c r="M2039">
        <v>41466.246899999998</v>
      </c>
      <c r="N2039">
        <v>4146.6246899999996</v>
      </c>
      <c r="O2039">
        <v>100</v>
      </c>
      <c r="P2039">
        <v>9</v>
      </c>
      <c r="Q2039" t="s">
        <v>75</v>
      </c>
      <c r="R2039" t="s">
        <v>3799</v>
      </c>
      <c r="S2039" t="s">
        <v>76</v>
      </c>
      <c r="T2039" t="s">
        <v>223</v>
      </c>
      <c r="U2039">
        <v>0</v>
      </c>
      <c r="V2039">
        <v>0</v>
      </c>
    </row>
    <row r="2040" spans="1:22">
      <c r="A2040">
        <v>13465</v>
      </c>
      <c r="B2040" t="s">
        <v>845</v>
      </c>
      <c r="C2040" t="s">
        <v>225</v>
      </c>
      <c r="D2040" t="s">
        <v>3680</v>
      </c>
      <c r="E2040">
        <v>4</v>
      </c>
      <c r="F2040" t="s">
        <v>102</v>
      </c>
      <c r="G2040" t="s">
        <v>73</v>
      </c>
      <c r="H2040">
        <v>5061840</v>
      </c>
      <c r="I2040" t="s">
        <v>3769</v>
      </c>
      <c r="J2040">
        <v>122800</v>
      </c>
      <c r="K2040">
        <v>30700</v>
      </c>
      <c r="L2040">
        <v>111748</v>
      </c>
      <c r="M2040">
        <v>20121.467199999999</v>
      </c>
      <c r="N2040">
        <v>80485.868799999997</v>
      </c>
      <c r="O2040">
        <v>100</v>
      </c>
      <c r="P2040">
        <v>9</v>
      </c>
      <c r="Q2040" t="s">
        <v>75</v>
      </c>
      <c r="R2040" t="s">
        <v>3799</v>
      </c>
      <c r="S2040" t="s">
        <v>76</v>
      </c>
      <c r="T2040" t="s">
        <v>226</v>
      </c>
      <c r="U2040">
        <v>0</v>
      </c>
      <c r="V2040">
        <v>0</v>
      </c>
    </row>
    <row r="2041" spans="1:22">
      <c r="A2041">
        <v>13308</v>
      </c>
      <c r="B2041" t="s">
        <v>108</v>
      </c>
      <c r="C2041" t="s">
        <v>109</v>
      </c>
      <c r="D2041" t="s">
        <v>3680</v>
      </c>
      <c r="E2041">
        <v>0.6</v>
      </c>
      <c r="F2041" t="s">
        <v>102</v>
      </c>
      <c r="G2041" t="s">
        <v>73</v>
      </c>
      <c r="H2041">
        <v>5061824</v>
      </c>
      <c r="I2041" t="s">
        <v>3769</v>
      </c>
      <c r="J2041">
        <v>23940</v>
      </c>
      <c r="K2041">
        <v>39900</v>
      </c>
      <c r="L2041">
        <v>21785</v>
      </c>
      <c r="M2041">
        <v>25378.870299999999</v>
      </c>
      <c r="N2041">
        <v>15227.322180000001</v>
      </c>
      <c r="O2041">
        <v>100</v>
      </c>
      <c r="P2041">
        <v>9</v>
      </c>
      <c r="Q2041" t="s">
        <v>75</v>
      </c>
      <c r="R2041" t="s">
        <v>3800</v>
      </c>
      <c r="S2041" t="s">
        <v>3676</v>
      </c>
      <c r="T2041" t="s">
        <v>110</v>
      </c>
      <c r="U2041">
        <v>0</v>
      </c>
      <c r="V2041">
        <v>0</v>
      </c>
    </row>
    <row r="2042" spans="1:22">
      <c r="A2042">
        <v>13308</v>
      </c>
      <c r="B2042" t="s">
        <v>3051</v>
      </c>
      <c r="C2042" t="s">
        <v>127</v>
      </c>
      <c r="D2042" t="s">
        <v>3680</v>
      </c>
      <c r="E2042">
        <v>1</v>
      </c>
      <c r="F2042" t="s">
        <v>102</v>
      </c>
      <c r="G2042" t="s">
        <v>73</v>
      </c>
      <c r="H2042">
        <v>5061824</v>
      </c>
      <c r="I2042" t="s">
        <v>3769</v>
      </c>
      <c r="J2042">
        <v>31700</v>
      </c>
      <c r="K2042">
        <v>31700</v>
      </c>
      <c r="L2042">
        <v>28847</v>
      </c>
      <c r="M2042">
        <v>19735.432100000002</v>
      </c>
      <c r="N2042">
        <v>19735.432100000002</v>
      </c>
      <c r="O2042">
        <v>100</v>
      </c>
      <c r="P2042">
        <v>9</v>
      </c>
      <c r="Q2042" t="s">
        <v>75</v>
      </c>
      <c r="R2042" t="s">
        <v>3800</v>
      </c>
      <c r="S2042" t="s">
        <v>3676</v>
      </c>
      <c r="T2042" t="s">
        <v>128</v>
      </c>
      <c r="U2042">
        <v>0</v>
      </c>
      <c r="V2042">
        <v>0</v>
      </c>
    </row>
    <row r="2043" spans="1:22">
      <c r="A2043">
        <v>13308</v>
      </c>
      <c r="B2043" t="s">
        <v>502</v>
      </c>
      <c r="C2043" t="s">
        <v>503</v>
      </c>
      <c r="D2043" t="s">
        <v>3680</v>
      </c>
      <c r="E2043">
        <v>1</v>
      </c>
      <c r="F2043" t="s">
        <v>102</v>
      </c>
      <c r="G2043" t="s">
        <v>73</v>
      </c>
      <c r="H2043">
        <v>5061824</v>
      </c>
      <c r="I2043" t="s">
        <v>3769</v>
      </c>
      <c r="J2043">
        <v>99900</v>
      </c>
      <c r="K2043">
        <v>99900</v>
      </c>
      <c r="L2043">
        <v>90909</v>
      </c>
      <c r="M2043">
        <v>70788.680800000002</v>
      </c>
      <c r="N2043">
        <v>70788.680800000002</v>
      </c>
      <c r="O2043">
        <v>100</v>
      </c>
      <c r="P2043">
        <v>9</v>
      </c>
      <c r="Q2043" t="s">
        <v>75</v>
      </c>
      <c r="R2043" t="s">
        <v>3800</v>
      </c>
      <c r="S2043" t="s">
        <v>3676</v>
      </c>
      <c r="T2043" t="s">
        <v>130</v>
      </c>
      <c r="U2043">
        <v>0</v>
      </c>
      <c r="V2043">
        <v>0</v>
      </c>
    </row>
    <row r="2044" spans="1:22">
      <c r="A2044">
        <v>13308</v>
      </c>
      <c r="B2044" t="s">
        <v>504</v>
      </c>
      <c r="C2044" t="s">
        <v>132</v>
      </c>
      <c r="D2044" t="s">
        <v>3680</v>
      </c>
      <c r="E2044">
        <v>1</v>
      </c>
      <c r="F2044" t="s">
        <v>102</v>
      </c>
      <c r="G2044" t="s">
        <v>73</v>
      </c>
      <c r="H2044">
        <v>5061824</v>
      </c>
      <c r="I2044" t="s">
        <v>3769</v>
      </c>
      <c r="J2044">
        <v>104000</v>
      </c>
      <c r="K2044">
        <v>104000</v>
      </c>
      <c r="L2044">
        <v>94640</v>
      </c>
      <c r="M2044">
        <v>68640</v>
      </c>
      <c r="N2044">
        <v>68640</v>
      </c>
      <c r="O2044">
        <v>100</v>
      </c>
      <c r="P2044">
        <v>9</v>
      </c>
      <c r="Q2044" t="s">
        <v>75</v>
      </c>
      <c r="R2044" t="s">
        <v>3800</v>
      </c>
      <c r="S2044" t="s">
        <v>3676</v>
      </c>
      <c r="T2044" t="s">
        <v>133</v>
      </c>
      <c r="U2044">
        <v>0</v>
      </c>
      <c r="V2044">
        <v>0</v>
      </c>
    </row>
    <row r="2045" spans="1:22">
      <c r="A2045">
        <v>13308</v>
      </c>
      <c r="B2045" t="s">
        <v>970</v>
      </c>
      <c r="C2045" t="s">
        <v>748</v>
      </c>
      <c r="D2045" t="s">
        <v>3680</v>
      </c>
      <c r="E2045">
        <v>9</v>
      </c>
      <c r="F2045" t="s">
        <v>102</v>
      </c>
      <c r="G2045" t="s">
        <v>73</v>
      </c>
      <c r="H2045">
        <v>5061824</v>
      </c>
      <c r="I2045" t="s">
        <v>3769</v>
      </c>
      <c r="J2045">
        <v>158400</v>
      </c>
      <c r="K2045">
        <v>17600</v>
      </c>
      <c r="L2045">
        <v>144144</v>
      </c>
      <c r="M2045">
        <v>12506.3462</v>
      </c>
      <c r="N2045">
        <v>112557.1158</v>
      </c>
      <c r="O2045">
        <v>100</v>
      </c>
      <c r="P2045">
        <v>9</v>
      </c>
      <c r="Q2045" t="s">
        <v>75</v>
      </c>
      <c r="R2045" t="s">
        <v>3800</v>
      </c>
      <c r="S2045" t="s">
        <v>3676</v>
      </c>
      <c r="T2045" t="s">
        <v>971</v>
      </c>
      <c r="U2045">
        <v>0</v>
      </c>
      <c r="V2045">
        <v>0</v>
      </c>
    </row>
    <row r="2046" spans="1:22">
      <c r="A2046">
        <v>13308</v>
      </c>
      <c r="B2046" t="s">
        <v>1986</v>
      </c>
      <c r="C2046" t="s">
        <v>1030</v>
      </c>
      <c r="D2046" t="s">
        <v>3680</v>
      </c>
      <c r="E2046">
        <v>1</v>
      </c>
      <c r="F2046" t="s">
        <v>102</v>
      </c>
      <c r="G2046" t="s">
        <v>73</v>
      </c>
      <c r="H2046">
        <v>5061824</v>
      </c>
      <c r="I2046" t="s">
        <v>3769</v>
      </c>
      <c r="J2046">
        <v>73600</v>
      </c>
      <c r="K2046">
        <v>73600</v>
      </c>
      <c r="L2046">
        <v>66976</v>
      </c>
      <c r="M2046">
        <v>47995.199999999997</v>
      </c>
      <c r="N2046">
        <v>47995.199999999997</v>
      </c>
      <c r="O2046">
        <v>100</v>
      </c>
      <c r="P2046">
        <v>9</v>
      </c>
      <c r="Q2046" t="s">
        <v>75</v>
      </c>
      <c r="R2046" t="s">
        <v>3800</v>
      </c>
      <c r="S2046" t="s">
        <v>3676</v>
      </c>
      <c r="T2046" t="s">
        <v>745</v>
      </c>
      <c r="U2046">
        <v>0</v>
      </c>
      <c r="V2046">
        <v>0</v>
      </c>
    </row>
    <row r="2047" spans="1:22">
      <c r="A2047">
        <v>13308</v>
      </c>
      <c r="B2047" t="s">
        <v>892</v>
      </c>
      <c r="C2047" t="s">
        <v>519</v>
      </c>
      <c r="D2047" t="s">
        <v>3680</v>
      </c>
      <c r="E2047">
        <v>1</v>
      </c>
      <c r="F2047" t="s">
        <v>102</v>
      </c>
      <c r="G2047" t="s">
        <v>73</v>
      </c>
      <c r="H2047">
        <v>5061824</v>
      </c>
      <c r="I2047" t="s">
        <v>3769</v>
      </c>
      <c r="J2047">
        <v>22400</v>
      </c>
      <c r="K2047">
        <v>22400</v>
      </c>
      <c r="L2047">
        <v>20384</v>
      </c>
      <c r="M2047">
        <v>16352</v>
      </c>
      <c r="N2047">
        <v>16352</v>
      </c>
      <c r="O2047">
        <v>100</v>
      </c>
      <c r="P2047">
        <v>9</v>
      </c>
      <c r="Q2047" t="s">
        <v>75</v>
      </c>
      <c r="R2047" t="s">
        <v>3800</v>
      </c>
      <c r="S2047" t="s">
        <v>3676</v>
      </c>
      <c r="T2047" t="s">
        <v>708</v>
      </c>
      <c r="U2047">
        <v>0</v>
      </c>
      <c r="V2047">
        <v>0</v>
      </c>
    </row>
    <row r="2048" spans="1:22">
      <c r="A2048">
        <v>13308</v>
      </c>
      <c r="B2048" t="s">
        <v>811</v>
      </c>
      <c r="C2048" t="s">
        <v>140</v>
      </c>
      <c r="D2048" t="s">
        <v>3680</v>
      </c>
      <c r="E2048">
        <v>1</v>
      </c>
      <c r="F2048" t="s">
        <v>102</v>
      </c>
      <c r="G2048" t="s">
        <v>73</v>
      </c>
      <c r="H2048">
        <v>5061824</v>
      </c>
      <c r="I2048" t="s">
        <v>3769</v>
      </c>
      <c r="J2048">
        <v>2300</v>
      </c>
      <c r="K2048">
        <v>2300</v>
      </c>
      <c r="L2048">
        <v>2093</v>
      </c>
      <c r="M2048">
        <v>1633</v>
      </c>
      <c r="N2048">
        <v>1633</v>
      </c>
      <c r="O2048">
        <v>100</v>
      </c>
      <c r="P2048">
        <v>9</v>
      </c>
      <c r="Q2048" t="s">
        <v>75</v>
      </c>
      <c r="R2048" t="s">
        <v>3800</v>
      </c>
      <c r="S2048" t="s">
        <v>3676</v>
      </c>
      <c r="T2048" t="s">
        <v>141</v>
      </c>
      <c r="U2048">
        <v>0</v>
      </c>
      <c r="V2048">
        <v>0</v>
      </c>
    </row>
    <row r="2049" spans="1:22">
      <c r="A2049">
        <v>13308</v>
      </c>
      <c r="B2049" t="s">
        <v>1028</v>
      </c>
      <c r="C2049" t="s">
        <v>450</v>
      </c>
      <c r="D2049" t="s">
        <v>3680</v>
      </c>
      <c r="E2049">
        <v>6</v>
      </c>
      <c r="F2049" t="s">
        <v>102</v>
      </c>
      <c r="G2049" t="s">
        <v>73</v>
      </c>
      <c r="H2049">
        <v>5061824</v>
      </c>
      <c r="I2049" t="s">
        <v>3769</v>
      </c>
      <c r="J2049">
        <v>27600</v>
      </c>
      <c r="K2049">
        <v>4600</v>
      </c>
      <c r="L2049">
        <v>25116</v>
      </c>
      <c r="M2049">
        <v>3266</v>
      </c>
      <c r="N2049">
        <v>19596</v>
      </c>
      <c r="O2049">
        <v>100</v>
      </c>
      <c r="P2049">
        <v>9</v>
      </c>
      <c r="Q2049" t="s">
        <v>75</v>
      </c>
      <c r="R2049" t="s">
        <v>3800</v>
      </c>
      <c r="S2049" t="s">
        <v>3676</v>
      </c>
      <c r="T2049" t="s">
        <v>85</v>
      </c>
      <c r="U2049">
        <v>0</v>
      </c>
      <c r="V2049">
        <v>0</v>
      </c>
    </row>
    <row r="2050" spans="1:22">
      <c r="A2050">
        <v>13308</v>
      </c>
      <c r="B2050" t="s">
        <v>1984</v>
      </c>
      <c r="C2050" t="s">
        <v>739</v>
      </c>
      <c r="D2050" t="s">
        <v>3680</v>
      </c>
      <c r="E2050">
        <v>1</v>
      </c>
      <c r="F2050" t="s">
        <v>102</v>
      </c>
      <c r="G2050" t="s">
        <v>73</v>
      </c>
      <c r="H2050">
        <v>5061824</v>
      </c>
      <c r="I2050" t="s">
        <v>3769</v>
      </c>
      <c r="J2050">
        <v>5400</v>
      </c>
      <c r="K2050">
        <v>5400</v>
      </c>
      <c r="L2050">
        <v>4914</v>
      </c>
      <c r="M2050">
        <v>3820.3332999999998</v>
      </c>
      <c r="N2050">
        <v>3820.3332999999998</v>
      </c>
      <c r="O2050">
        <v>100</v>
      </c>
      <c r="P2050">
        <v>9</v>
      </c>
      <c r="Q2050" t="s">
        <v>75</v>
      </c>
      <c r="R2050" t="s">
        <v>3800</v>
      </c>
      <c r="S2050" t="s">
        <v>3676</v>
      </c>
      <c r="T2050" t="s">
        <v>740</v>
      </c>
      <c r="U2050">
        <v>0</v>
      </c>
      <c r="V2050">
        <v>0</v>
      </c>
    </row>
    <row r="2051" spans="1:22">
      <c r="A2051">
        <v>13308</v>
      </c>
      <c r="B2051" t="s">
        <v>812</v>
      </c>
      <c r="C2051" t="s">
        <v>125</v>
      </c>
      <c r="D2051" t="s">
        <v>3680</v>
      </c>
      <c r="E2051">
        <v>1</v>
      </c>
      <c r="F2051" t="s">
        <v>102</v>
      </c>
      <c r="G2051" t="s">
        <v>73</v>
      </c>
      <c r="H2051">
        <v>5061824</v>
      </c>
      <c r="I2051" t="s">
        <v>3769</v>
      </c>
      <c r="J2051">
        <v>6000</v>
      </c>
      <c r="K2051">
        <v>6000</v>
      </c>
      <c r="L2051">
        <v>5460</v>
      </c>
      <c r="M2051">
        <v>4236.3333000000002</v>
      </c>
      <c r="N2051">
        <v>4236.3333000000002</v>
      </c>
      <c r="O2051">
        <v>100</v>
      </c>
      <c r="P2051">
        <v>9</v>
      </c>
      <c r="Q2051" t="s">
        <v>75</v>
      </c>
      <c r="R2051" t="s">
        <v>3800</v>
      </c>
      <c r="S2051" t="s">
        <v>3676</v>
      </c>
      <c r="T2051" t="s">
        <v>85</v>
      </c>
      <c r="U2051">
        <v>0</v>
      </c>
      <c r="V2051">
        <v>0</v>
      </c>
    </row>
    <row r="2052" spans="1:22">
      <c r="A2052">
        <v>13308</v>
      </c>
      <c r="B2052" t="s">
        <v>207</v>
      </c>
      <c r="C2052" t="s">
        <v>208</v>
      </c>
      <c r="D2052" t="s">
        <v>3680</v>
      </c>
      <c r="E2052">
        <v>5.5</v>
      </c>
      <c r="F2052" t="s">
        <v>102</v>
      </c>
      <c r="G2052" t="s">
        <v>73</v>
      </c>
      <c r="H2052">
        <v>5061824</v>
      </c>
      <c r="I2052" t="s">
        <v>3769</v>
      </c>
      <c r="J2052">
        <v>130350</v>
      </c>
      <c r="K2052">
        <v>23700</v>
      </c>
      <c r="L2052">
        <v>64900</v>
      </c>
      <c r="M2052">
        <v>6953.81</v>
      </c>
      <c r="N2052">
        <v>38245.955000000002</v>
      </c>
      <c r="O2052">
        <v>100</v>
      </c>
      <c r="P2052">
        <v>0</v>
      </c>
      <c r="Q2052" t="s">
        <v>75</v>
      </c>
      <c r="R2052" t="s">
        <v>3800</v>
      </c>
      <c r="S2052" t="s">
        <v>3676</v>
      </c>
      <c r="T2052" t="s">
        <v>136</v>
      </c>
      <c r="U2052">
        <v>0</v>
      </c>
      <c r="V2052">
        <v>0</v>
      </c>
    </row>
    <row r="2053" spans="1:22">
      <c r="A2053">
        <v>13311</v>
      </c>
      <c r="B2053" t="s">
        <v>137</v>
      </c>
      <c r="C2053" t="s">
        <v>127</v>
      </c>
      <c r="D2053" t="s">
        <v>3680</v>
      </c>
      <c r="E2053">
        <v>1</v>
      </c>
      <c r="F2053" t="s">
        <v>138</v>
      </c>
      <c r="G2053" t="s">
        <v>73</v>
      </c>
      <c r="H2053">
        <v>5061825</v>
      </c>
      <c r="I2053" t="s">
        <v>3769</v>
      </c>
      <c r="J2053">
        <v>31700</v>
      </c>
      <c r="K2053">
        <v>31700</v>
      </c>
      <c r="L2053">
        <v>20306</v>
      </c>
      <c r="M2053">
        <v>20306.419300000001</v>
      </c>
      <c r="N2053">
        <v>20306.419300000001</v>
      </c>
      <c r="O2053">
        <v>100</v>
      </c>
      <c r="P2053">
        <v>0</v>
      </c>
      <c r="Q2053" t="s">
        <v>75</v>
      </c>
      <c r="R2053" t="s">
        <v>3801</v>
      </c>
      <c r="S2053" t="s">
        <v>3676</v>
      </c>
      <c r="T2053" t="s">
        <v>128</v>
      </c>
      <c r="U2053">
        <v>0</v>
      </c>
      <c r="V2053">
        <v>0</v>
      </c>
    </row>
    <row r="2054" spans="1:22">
      <c r="A2054">
        <v>13311</v>
      </c>
      <c r="B2054" t="s">
        <v>207</v>
      </c>
      <c r="C2054" t="s">
        <v>208</v>
      </c>
      <c r="D2054" t="s">
        <v>3680</v>
      </c>
      <c r="E2054">
        <v>7</v>
      </c>
      <c r="F2054" t="s">
        <v>138</v>
      </c>
      <c r="G2054" t="s">
        <v>73</v>
      </c>
      <c r="H2054">
        <v>5061825</v>
      </c>
      <c r="I2054" t="s">
        <v>3769</v>
      </c>
      <c r="J2054">
        <v>165900</v>
      </c>
      <c r="K2054">
        <v>23700</v>
      </c>
      <c r="L2054">
        <v>48678</v>
      </c>
      <c r="M2054">
        <v>6953.81</v>
      </c>
      <c r="N2054">
        <v>48676.67</v>
      </c>
      <c r="O2054">
        <v>100</v>
      </c>
      <c r="P2054">
        <v>0</v>
      </c>
      <c r="Q2054" t="s">
        <v>75</v>
      </c>
      <c r="R2054" t="s">
        <v>3801</v>
      </c>
      <c r="S2054" t="s">
        <v>3676</v>
      </c>
      <c r="T2054" t="s">
        <v>136</v>
      </c>
      <c r="U2054">
        <v>0</v>
      </c>
      <c r="V2054">
        <v>0</v>
      </c>
    </row>
    <row r="2055" spans="1:22">
      <c r="A2055">
        <v>13312</v>
      </c>
      <c r="B2055" t="s">
        <v>305</v>
      </c>
      <c r="C2055" t="s">
        <v>306</v>
      </c>
      <c r="D2055" t="s">
        <v>3680</v>
      </c>
      <c r="E2055">
        <v>5.5</v>
      </c>
      <c r="F2055" t="s">
        <v>102</v>
      </c>
      <c r="G2055" t="s">
        <v>73</v>
      </c>
      <c r="H2055">
        <v>5061823</v>
      </c>
      <c r="I2055" t="s">
        <v>3769</v>
      </c>
      <c r="J2055">
        <v>144650</v>
      </c>
      <c r="K2055">
        <v>26300</v>
      </c>
      <c r="L2055">
        <v>77550</v>
      </c>
      <c r="M2055">
        <v>11298.907800000001</v>
      </c>
      <c r="N2055">
        <v>62143.992899999997</v>
      </c>
      <c r="O2055">
        <v>100</v>
      </c>
      <c r="P2055">
        <v>0</v>
      </c>
      <c r="Q2055" t="s">
        <v>75</v>
      </c>
      <c r="R2055" t="s">
        <v>3802</v>
      </c>
      <c r="S2055" t="s">
        <v>3676</v>
      </c>
      <c r="T2055" t="s">
        <v>136</v>
      </c>
      <c r="U2055">
        <v>0</v>
      </c>
      <c r="V2055">
        <v>0</v>
      </c>
    </row>
    <row r="2056" spans="1:22">
      <c r="A2056">
        <v>13312</v>
      </c>
      <c r="B2056" t="s">
        <v>137</v>
      </c>
      <c r="C2056" t="s">
        <v>127</v>
      </c>
      <c r="D2056" t="s">
        <v>3680</v>
      </c>
      <c r="E2056">
        <v>1</v>
      </c>
      <c r="F2056" t="s">
        <v>102</v>
      </c>
      <c r="G2056" t="s">
        <v>73</v>
      </c>
      <c r="H2056">
        <v>5061823</v>
      </c>
      <c r="I2056" t="s">
        <v>3769</v>
      </c>
      <c r="J2056">
        <v>31700</v>
      </c>
      <c r="K2056">
        <v>31700</v>
      </c>
      <c r="L2056">
        <v>28847</v>
      </c>
      <c r="M2056">
        <v>20306.419300000001</v>
      </c>
      <c r="N2056">
        <v>20306.419300000001</v>
      </c>
      <c r="O2056">
        <v>100</v>
      </c>
      <c r="P2056">
        <v>9</v>
      </c>
      <c r="Q2056" t="s">
        <v>75</v>
      </c>
      <c r="R2056" t="s">
        <v>3802</v>
      </c>
      <c r="S2056" t="s">
        <v>3676</v>
      </c>
      <c r="T2056" t="s">
        <v>128</v>
      </c>
      <c r="U2056">
        <v>0</v>
      </c>
      <c r="V2056">
        <v>0</v>
      </c>
    </row>
    <row r="2057" spans="1:22">
      <c r="A2057">
        <v>13312</v>
      </c>
      <c r="B2057" t="s">
        <v>139</v>
      </c>
      <c r="C2057" t="s">
        <v>140</v>
      </c>
      <c r="D2057" t="s">
        <v>3680</v>
      </c>
      <c r="E2057">
        <v>1</v>
      </c>
      <c r="F2057" t="s">
        <v>102</v>
      </c>
      <c r="G2057" t="s">
        <v>73</v>
      </c>
      <c r="H2057">
        <v>5061823</v>
      </c>
      <c r="I2057" t="s">
        <v>3769</v>
      </c>
      <c r="J2057">
        <v>2400</v>
      </c>
      <c r="K2057">
        <v>2400</v>
      </c>
      <c r="L2057">
        <v>2184</v>
      </c>
      <c r="M2057">
        <v>1702.0373</v>
      </c>
      <c r="N2057">
        <v>1702.0373</v>
      </c>
      <c r="O2057">
        <v>100</v>
      </c>
      <c r="P2057">
        <v>9</v>
      </c>
      <c r="Q2057" t="s">
        <v>75</v>
      </c>
      <c r="R2057" t="s">
        <v>3802</v>
      </c>
      <c r="S2057" t="s">
        <v>3676</v>
      </c>
      <c r="T2057" t="s">
        <v>141</v>
      </c>
      <c r="U2057">
        <v>0</v>
      </c>
      <c r="V2057">
        <v>0</v>
      </c>
    </row>
    <row r="2058" spans="1:22">
      <c r="A2058">
        <v>13312</v>
      </c>
      <c r="B2058" t="s">
        <v>240</v>
      </c>
      <c r="C2058" t="s">
        <v>150</v>
      </c>
      <c r="D2058" t="s">
        <v>3680</v>
      </c>
      <c r="E2058">
        <v>1</v>
      </c>
      <c r="F2058" t="s">
        <v>102</v>
      </c>
      <c r="G2058" t="s">
        <v>73</v>
      </c>
      <c r="H2058">
        <v>5061823</v>
      </c>
      <c r="I2058" t="s">
        <v>3769</v>
      </c>
      <c r="J2058">
        <v>98900</v>
      </c>
      <c r="K2058">
        <v>98900</v>
      </c>
      <c r="L2058">
        <v>89999</v>
      </c>
      <c r="M2058">
        <v>69922.174499999994</v>
      </c>
      <c r="N2058">
        <v>69922.174499999994</v>
      </c>
      <c r="O2058">
        <v>100</v>
      </c>
      <c r="P2058">
        <v>9</v>
      </c>
      <c r="Q2058" t="s">
        <v>75</v>
      </c>
      <c r="R2058" t="s">
        <v>3802</v>
      </c>
      <c r="S2058" t="s">
        <v>3676</v>
      </c>
      <c r="T2058" t="s">
        <v>130</v>
      </c>
      <c r="U2058">
        <v>0</v>
      </c>
      <c r="V2058">
        <v>0</v>
      </c>
    </row>
    <row r="2059" spans="1:22">
      <c r="A2059">
        <v>13483</v>
      </c>
      <c r="B2059" t="s">
        <v>134</v>
      </c>
      <c r="C2059" t="s">
        <v>135</v>
      </c>
      <c r="D2059" t="s">
        <v>3680</v>
      </c>
      <c r="E2059">
        <v>2</v>
      </c>
      <c r="F2059" t="s">
        <v>102</v>
      </c>
      <c r="G2059" t="s">
        <v>73</v>
      </c>
      <c r="H2059">
        <v>5061826</v>
      </c>
      <c r="I2059" t="s">
        <v>3769</v>
      </c>
      <c r="J2059">
        <v>47400</v>
      </c>
      <c r="K2059">
        <v>23700</v>
      </c>
      <c r="L2059">
        <v>23600</v>
      </c>
      <c r="M2059">
        <v>6986.8074999999999</v>
      </c>
      <c r="N2059">
        <v>13973.615</v>
      </c>
      <c r="O2059">
        <v>100</v>
      </c>
      <c r="P2059">
        <v>0</v>
      </c>
      <c r="Q2059" t="s">
        <v>75</v>
      </c>
      <c r="R2059" t="s">
        <v>1068</v>
      </c>
      <c r="S2059" t="s">
        <v>3676</v>
      </c>
      <c r="T2059" t="s">
        <v>136</v>
      </c>
      <c r="U2059">
        <v>0</v>
      </c>
      <c r="V2059">
        <v>0</v>
      </c>
    </row>
    <row r="2060" spans="1:22">
      <c r="A2060">
        <v>13467</v>
      </c>
      <c r="B2060" t="s">
        <v>3803</v>
      </c>
      <c r="C2060" t="s">
        <v>400</v>
      </c>
      <c r="D2060" t="s">
        <v>3680</v>
      </c>
      <c r="E2060">
        <v>1</v>
      </c>
      <c r="F2060" t="s">
        <v>523</v>
      </c>
      <c r="G2060" t="s">
        <v>73</v>
      </c>
      <c r="H2060">
        <v>5061834</v>
      </c>
      <c r="I2060" t="s">
        <v>3769</v>
      </c>
      <c r="J2060">
        <v>121000</v>
      </c>
      <c r="K2060">
        <v>121000</v>
      </c>
      <c r="L2060">
        <v>95590</v>
      </c>
      <c r="M2060">
        <v>84135</v>
      </c>
      <c r="N2060">
        <v>84135</v>
      </c>
      <c r="O2060">
        <v>100</v>
      </c>
      <c r="P2060">
        <v>21</v>
      </c>
      <c r="Q2060" t="s">
        <v>75</v>
      </c>
      <c r="R2060" t="s">
        <v>1913</v>
      </c>
      <c r="S2060" t="s">
        <v>195</v>
      </c>
      <c r="T2060" t="s">
        <v>401</v>
      </c>
      <c r="U2060">
        <v>0</v>
      </c>
      <c r="V2060">
        <v>0</v>
      </c>
    </row>
    <row r="2061" spans="1:22">
      <c r="A2061">
        <v>13496</v>
      </c>
      <c r="B2061" t="s">
        <v>240</v>
      </c>
      <c r="C2061" t="s">
        <v>150</v>
      </c>
      <c r="D2061" t="s">
        <v>3769</v>
      </c>
      <c r="E2061">
        <v>60</v>
      </c>
      <c r="F2061" t="s">
        <v>342</v>
      </c>
      <c r="G2061" t="s">
        <v>73</v>
      </c>
      <c r="H2061">
        <v>4009180</v>
      </c>
      <c r="I2061" t="s">
        <v>3769</v>
      </c>
      <c r="J2061">
        <v>5934000</v>
      </c>
      <c r="K2061">
        <v>98900</v>
      </c>
      <c r="L2061">
        <v>4195320</v>
      </c>
      <c r="M2061">
        <v>69922.174499999994</v>
      </c>
      <c r="N2061">
        <v>4195330.47</v>
      </c>
      <c r="O2061">
        <v>100</v>
      </c>
      <c r="P2061">
        <v>0</v>
      </c>
      <c r="Q2061" t="s">
        <v>75</v>
      </c>
      <c r="R2061" t="s">
        <v>161</v>
      </c>
      <c r="S2061" t="s">
        <v>184</v>
      </c>
      <c r="T2061" t="s">
        <v>130</v>
      </c>
      <c r="U2061">
        <v>0</v>
      </c>
      <c r="V2061">
        <v>0</v>
      </c>
    </row>
    <row r="2062" spans="1:22">
      <c r="A2062">
        <v>12566</v>
      </c>
      <c r="B2062" t="s">
        <v>3804</v>
      </c>
      <c r="C2062" t="s">
        <v>766</v>
      </c>
      <c r="D2062" t="s">
        <v>2888</v>
      </c>
      <c r="E2062">
        <v>2</v>
      </c>
      <c r="F2062" t="s">
        <v>523</v>
      </c>
      <c r="G2062" t="s">
        <v>73</v>
      </c>
      <c r="H2062">
        <v>5061848</v>
      </c>
      <c r="I2062" t="s">
        <v>3769</v>
      </c>
      <c r="J2062">
        <v>21400</v>
      </c>
      <c r="K2062">
        <v>10700</v>
      </c>
      <c r="L2062">
        <v>17334</v>
      </c>
      <c r="M2062">
        <v>7811</v>
      </c>
      <c r="N2062">
        <v>15622</v>
      </c>
      <c r="O2062">
        <v>100</v>
      </c>
      <c r="P2062">
        <v>19</v>
      </c>
      <c r="Q2062" t="s">
        <v>75</v>
      </c>
      <c r="R2062" t="s">
        <v>2003</v>
      </c>
      <c r="S2062" t="s">
        <v>76</v>
      </c>
      <c r="T2062" t="s">
        <v>740</v>
      </c>
      <c r="U2062">
        <v>0</v>
      </c>
      <c r="V2062">
        <v>0</v>
      </c>
    </row>
    <row r="2063" spans="1:22">
      <c r="A2063">
        <v>13498</v>
      </c>
      <c r="B2063" t="s">
        <v>105</v>
      </c>
      <c r="C2063" t="s">
        <v>106</v>
      </c>
      <c r="D2063" t="s">
        <v>3769</v>
      </c>
      <c r="E2063">
        <v>1</v>
      </c>
      <c r="F2063" t="s">
        <v>102</v>
      </c>
      <c r="G2063" t="s">
        <v>73</v>
      </c>
      <c r="H2063">
        <v>5061832</v>
      </c>
      <c r="I2063" t="s">
        <v>3769</v>
      </c>
      <c r="J2063">
        <v>86600</v>
      </c>
      <c r="K2063">
        <v>86600</v>
      </c>
      <c r="L2063">
        <v>78806</v>
      </c>
      <c r="M2063">
        <v>55167.3102</v>
      </c>
      <c r="N2063">
        <v>55167.3102</v>
      </c>
      <c r="O2063">
        <v>100</v>
      </c>
      <c r="P2063">
        <v>9</v>
      </c>
      <c r="Q2063" t="s">
        <v>75</v>
      </c>
      <c r="R2063" t="s">
        <v>3542</v>
      </c>
      <c r="S2063" t="s">
        <v>195</v>
      </c>
      <c r="T2063" t="s">
        <v>107</v>
      </c>
      <c r="U2063">
        <v>0</v>
      </c>
      <c r="V2063">
        <v>0</v>
      </c>
    </row>
    <row r="2064" spans="1:22">
      <c r="A2064">
        <v>13351</v>
      </c>
      <c r="B2064" t="s">
        <v>137</v>
      </c>
      <c r="C2064" t="s">
        <v>127</v>
      </c>
      <c r="D2064" t="s">
        <v>3769</v>
      </c>
      <c r="E2064">
        <v>1</v>
      </c>
      <c r="F2064" t="s">
        <v>228</v>
      </c>
      <c r="G2064" t="s">
        <v>73</v>
      </c>
      <c r="H2064">
        <v>5061845</v>
      </c>
      <c r="I2064" t="s">
        <v>3769</v>
      </c>
      <c r="J2064">
        <v>31700</v>
      </c>
      <c r="K2064">
        <v>31700</v>
      </c>
      <c r="L2064">
        <v>26696</v>
      </c>
      <c r="M2064">
        <v>20306.419300000001</v>
      </c>
      <c r="N2064">
        <v>20306.419300000001</v>
      </c>
      <c r="O2064">
        <v>100</v>
      </c>
      <c r="P2064">
        <v>0</v>
      </c>
      <c r="Q2064" t="s">
        <v>75</v>
      </c>
      <c r="R2064" t="s">
        <v>3805</v>
      </c>
      <c r="S2064" t="s">
        <v>3676</v>
      </c>
      <c r="T2064" t="s">
        <v>128</v>
      </c>
      <c r="U2064">
        <v>0</v>
      </c>
      <c r="V2064">
        <v>0</v>
      </c>
    </row>
    <row r="2065" spans="1:22">
      <c r="A2065">
        <v>13351</v>
      </c>
      <c r="B2065" t="s">
        <v>139</v>
      </c>
      <c r="C2065" t="s">
        <v>140</v>
      </c>
      <c r="D2065" t="s">
        <v>3769</v>
      </c>
      <c r="E2065">
        <v>1</v>
      </c>
      <c r="F2065" t="s">
        <v>228</v>
      </c>
      <c r="G2065" t="s">
        <v>73</v>
      </c>
      <c r="H2065">
        <v>5061845</v>
      </c>
      <c r="I2065" t="s">
        <v>3769</v>
      </c>
      <c r="J2065">
        <v>2400</v>
      </c>
      <c r="K2065">
        <v>2400</v>
      </c>
      <c r="L2065">
        <v>2021</v>
      </c>
      <c r="M2065">
        <v>1702.0373</v>
      </c>
      <c r="N2065">
        <v>1702.0373</v>
      </c>
      <c r="O2065">
        <v>100</v>
      </c>
      <c r="P2065">
        <v>0</v>
      </c>
      <c r="Q2065" t="s">
        <v>75</v>
      </c>
      <c r="R2065" t="s">
        <v>3805</v>
      </c>
      <c r="S2065" t="s">
        <v>3676</v>
      </c>
      <c r="T2065" t="s">
        <v>141</v>
      </c>
      <c r="U2065">
        <v>0</v>
      </c>
      <c r="V2065">
        <v>0</v>
      </c>
    </row>
    <row r="2066" spans="1:22">
      <c r="A2066">
        <v>13351</v>
      </c>
      <c r="B2066" t="s">
        <v>233</v>
      </c>
      <c r="C2066" t="s">
        <v>234</v>
      </c>
      <c r="D2066" t="s">
        <v>3769</v>
      </c>
      <c r="E2066">
        <v>1</v>
      </c>
      <c r="F2066" t="s">
        <v>228</v>
      </c>
      <c r="G2066" t="s">
        <v>73</v>
      </c>
      <c r="H2066">
        <v>5061845</v>
      </c>
      <c r="I2066" t="s">
        <v>3769</v>
      </c>
      <c r="J2066">
        <v>21600</v>
      </c>
      <c r="K2066">
        <v>21600</v>
      </c>
      <c r="L2066">
        <v>17077</v>
      </c>
      <c r="M2066">
        <v>15446.049499999999</v>
      </c>
      <c r="N2066">
        <v>15446.049499999999</v>
      </c>
      <c r="O2066">
        <v>100</v>
      </c>
      <c r="P2066">
        <v>0</v>
      </c>
      <c r="Q2066" t="s">
        <v>75</v>
      </c>
      <c r="R2066" t="s">
        <v>3805</v>
      </c>
      <c r="S2066" t="s">
        <v>3676</v>
      </c>
      <c r="T2066" t="s">
        <v>235</v>
      </c>
      <c r="U2066">
        <v>0</v>
      </c>
      <c r="V2066">
        <v>0</v>
      </c>
    </row>
    <row r="2067" spans="1:22">
      <c r="A2067">
        <v>13351</v>
      </c>
      <c r="B2067" t="s">
        <v>3806</v>
      </c>
      <c r="C2067" t="s">
        <v>100</v>
      </c>
      <c r="D2067" t="s">
        <v>3769</v>
      </c>
      <c r="E2067">
        <v>1</v>
      </c>
      <c r="F2067" t="s">
        <v>228</v>
      </c>
      <c r="G2067" t="s">
        <v>73</v>
      </c>
      <c r="H2067">
        <v>5061845</v>
      </c>
      <c r="I2067" t="s">
        <v>3769</v>
      </c>
      <c r="J2067">
        <v>317000</v>
      </c>
      <c r="K2067">
        <v>317000</v>
      </c>
      <c r="L2067">
        <v>228069</v>
      </c>
      <c r="M2067">
        <v>222585</v>
      </c>
      <c r="N2067">
        <v>222585</v>
      </c>
      <c r="O2067">
        <v>100</v>
      </c>
      <c r="P2067">
        <v>9</v>
      </c>
      <c r="Q2067" t="s">
        <v>75</v>
      </c>
      <c r="R2067" t="s">
        <v>3805</v>
      </c>
      <c r="S2067" t="s">
        <v>3676</v>
      </c>
      <c r="T2067" t="s">
        <v>229</v>
      </c>
      <c r="U2067">
        <v>0</v>
      </c>
      <c r="V2067">
        <v>0</v>
      </c>
    </row>
    <row r="2068" spans="1:22">
      <c r="A2068">
        <v>13351</v>
      </c>
      <c r="B2068" t="s">
        <v>134</v>
      </c>
      <c r="C2068" t="s">
        <v>135</v>
      </c>
      <c r="D2068" t="s">
        <v>3769</v>
      </c>
      <c r="E2068">
        <v>5.5</v>
      </c>
      <c r="F2068" t="s">
        <v>228</v>
      </c>
      <c r="G2068" t="s">
        <v>73</v>
      </c>
      <c r="H2068">
        <v>5061845</v>
      </c>
      <c r="I2068" t="s">
        <v>3769</v>
      </c>
      <c r="J2068">
        <v>130350</v>
      </c>
      <c r="K2068">
        <v>23700</v>
      </c>
      <c r="L2068">
        <v>54655</v>
      </c>
      <c r="M2068">
        <v>6986.8074999999999</v>
      </c>
      <c r="N2068">
        <v>38427.441250000003</v>
      </c>
      <c r="O2068">
        <v>100</v>
      </c>
      <c r="P2068">
        <v>0</v>
      </c>
      <c r="Q2068" t="s">
        <v>75</v>
      </c>
      <c r="R2068" t="s">
        <v>3805</v>
      </c>
      <c r="S2068" t="s">
        <v>3676</v>
      </c>
      <c r="T2068" t="s">
        <v>136</v>
      </c>
      <c r="U2068">
        <v>0</v>
      </c>
      <c r="V2068">
        <v>0</v>
      </c>
    </row>
    <row r="2069" spans="1:22">
      <c r="A2069">
        <v>13352</v>
      </c>
      <c r="B2069" t="s">
        <v>305</v>
      </c>
      <c r="C2069" t="s">
        <v>306</v>
      </c>
      <c r="D2069" t="s">
        <v>3769</v>
      </c>
      <c r="E2069">
        <v>6</v>
      </c>
      <c r="F2069" t="s">
        <v>102</v>
      </c>
      <c r="G2069" t="s">
        <v>73</v>
      </c>
      <c r="H2069">
        <v>5061831</v>
      </c>
      <c r="I2069" t="s">
        <v>3769</v>
      </c>
      <c r="J2069">
        <v>157800</v>
      </c>
      <c r="K2069">
        <v>26300</v>
      </c>
      <c r="L2069">
        <v>84600</v>
      </c>
      <c r="M2069">
        <v>11298.907800000001</v>
      </c>
      <c r="N2069">
        <v>67793.446800000005</v>
      </c>
      <c r="O2069">
        <v>100</v>
      </c>
      <c r="P2069">
        <v>0</v>
      </c>
      <c r="Q2069" t="s">
        <v>75</v>
      </c>
      <c r="R2069" t="s">
        <v>3807</v>
      </c>
      <c r="S2069" t="s">
        <v>3676</v>
      </c>
      <c r="T2069" t="s">
        <v>136</v>
      </c>
      <c r="U2069">
        <v>0</v>
      </c>
      <c r="V2069">
        <v>0</v>
      </c>
    </row>
    <row r="2070" spans="1:22">
      <c r="A2070">
        <v>13352</v>
      </c>
      <c r="B2070" t="s">
        <v>124</v>
      </c>
      <c r="C2070" t="s">
        <v>125</v>
      </c>
      <c r="D2070" t="s">
        <v>3769</v>
      </c>
      <c r="E2070">
        <v>1</v>
      </c>
      <c r="F2070" t="s">
        <v>102</v>
      </c>
      <c r="G2070" t="s">
        <v>73</v>
      </c>
      <c r="H2070">
        <v>5061831</v>
      </c>
      <c r="I2070" t="s">
        <v>3769</v>
      </c>
      <c r="J2070">
        <v>19100</v>
      </c>
      <c r="K2070">
        <v>19100</v>
      </c>
      <c r="L2070">
        <v>17381</v>
      </c>
      <c r="M2070">
        <v>13541.3449</v>
      </c>
      <c r="N2070">
        <v>13541.3449</v>
      </c>
      <c r="O2070">
        <v>100</v>
      </c>
      <c r="P2070">
        <v>9</v>
      </c>
      <c r="Q2070" t="s">
        <v>75</v>
      </c>
      <c r="R2070" t="s">
        <v>3807</v>
      </c>
      <c r="S2070" t="s">
        <v>3676</v>
      </c>
      <c r="T2070" t="s">
        <v>85</v>
      </c>
      <c r="U2070">
        <v>0</v>
      </c>
      <c r="V2070">
        <v>0</v>
      </c>
    </row>
    <row r="2071" spans="1:22">
      <c r="A2071">
        <v>13352</v>
      </c>
      <c r="B2071" t="s">
        <v>307</v>
      </c>
      <c r="C2071" t="s">
        <v>308</v>
      </c>
      <c r="D2071" t="s">
        <v>3769</v>
      </c>
      <c r="E2071">
        <v>1</v>
      </c>
      <c r="F2071" t="s">
        <v>102</v>
      </c>
      <c r="G2071" t="s">
        <v>73</v>
      </c>
      <c r="H2071">
        <v>5061831</v>
      </c>
      <c r="I2071" t="s">
        <v>3769</v>
      </c>
      <c r="J2071">
        <v>34600</v>
      </c>
      <c r="K2071">
        <v>34600</v>
      </c>
      <c r="L2071">
        <v>31486</v>
      </c>
      <c r="M2071">
        <v>22082.5396</v>
      </c>
      <c r="N2071">
        <v>22082.5396</v>
      </c>
      <c r="O2071">
        <v>100</v>
      </c>
      <c r="P2071">
        <v>9</v>
      </c>
      <c r="Q2071" t="s">
        <v>75</v>
      </c>
      <c r="R2071" t="s">
        <v>3807</v>
      </c>
      <c r="S2071" t="s">
        <v>3676</v>
      </c>
      <c r="T2071" t="s">
        <v>128</v>
      </c>
      <c r="U2071">
        <v>0</v>
      </c>
      <c r="V2071">
        <v>0</v>
      </c>
    </row>
    <row r="2072" spans="1:22">
      <c r="A2072">
        <v>13352</v>
      </c>
      <c r="B2072" t="s">
        <v>356</v>
      </c>
      <c r="C2072" t="s">
        <v>150</v>
      </c>
      <c r="D2072" t="s">
        <v>3769</v>
      </c>
      <c r="E2072">
        <v>1</v>
      </c>
      <c r="F2072" t="s">
        <v>102</v>
      </c>
      <c r="G2072" t="s">
        <v>73</v>
      </c>
      <c r="H2072">
        <v>5061831</v>
      </c>
      <c r="I2072" t="s">
        <v>3769</v>
      </c>
      <c r="J2072">
        <v>60000</v>
      </c>
      <c r="K2072">
        <v>60000</v>
      </c>
      <c r="L2072">
        <v>54600</v>
      </c>
      <c r="M2072">
        <v>42403.9643</v>
      </c>
      <c r="N2072">
        <v>42403.9643</v>
      </c>
      <c r="O2072">
        <v>100</v>
      </c>
      <c r="P2072">
        <v>9</v>
      </c>
      <c r="Q2072" t="s">
        <v>75</v>
      </c>
      <c r="R2072" t="s">
        <v>3807</v>
      </c>
      <c r="S2072" t="s">
        <v>3676</v>
      </c>
      <c r="T2072" t="s">
        <v>130</v>
      </c>
      <c r="U2072">
        <v>0</v>
      </c>
      <c r="V2072">
        <v>0</v>
      </c>
    </row>
    <row r="2073" spans="1:22">
      <c r="A2073">
        <v>13352</v>
      </c>
      <c r="B2073" t="s">
        <v>1551</v>
      </c>
      <c r="C2073" t="s">
        <v>116</v>
      </c>
      <c r="D2073" t="s">
        <v>3769</v>
      </c>
      <c r="E2073">
        <v>1</v>
      </c>
      <c r="F2073" t="s">
        <v>102</v>
      </c>
      <c r="G2073" t="s">
        <v>73</v>
      </c>
      <c r="H2073">
        <v>5061831</v>
      </c>
      <c r="I2073" t="s">
        <v>3769</v>
      </c>
      <c r="J2073">
        <v>118000</v>
      </c>
      <c r="K2073">
        <v>118000</v>
      </c>
      <c r="L2073">
        <v>107380</v>
      </c>
      <c r="M2073">
        <v>77520</v>
      </c>
      <c r="N2073">
        <v>77520</v>
      </c>
      <c r="O2073">
        <v>100</v>
      </c>
      <c r="P2073">
        <v>9</v>
      </c>
      <c r="Q2073" t="s">
        <v>75</v>
      </c>
      <c r="R2073" t="s">
        <v>3807</v>
      </c>
      <c r="S2073" t="s">
        <v>3676</v>
      </c>
      <c r="T2073" t="s">
        <v>133</v>
      </c>
      <c r="U2073">
        <v>0</v>
      </c>
      <c r="V2073">
        <v>0</v>
      </c>
    </row>
    <row r="2074" spans="1:22">
      <c r="A2074">
        <v>13353</v>
      </c>
      <c r="B2074" t="s">
        <v>156</v>
      </c>
      <c r="C2074" t="s">
        <v>127</v>
      </c>
      <c r="D2074" t="s">
        <v>3769</v>
      </c>
      <c r="E2074">
        <v>1</v>
      </c>
      <c r="F2074" t="s">
        <v>368</v>
      </c>
      <c r="G2074" t="s">
        <v>73</v>
      </c>
      <c r="H2074">
        <v>5061851</v>
      </c>
      <c r="I2074" t="s">
        <v>3769</v>
      </c>
      <c r="J2074">
        <v>45600</v>
      </c>
      <c r="K2074">
        <v>45600</v>
      </c>
      <c r="L2074">
        <v>45600</v>
      </c>
      <c r="M2074">
        <v>29017.183099999998</v>
      </c>
      <c r="N2074">
        <v>29017.183099999998</v>
      </c>
      <c r="O2074">
        <v>100</v>
      </c>
      <c r="P2074">
        <v>0</v>
      </c>
      <c r="Q2074" t="s">
        <v>75</v>
      </c>
      <c r="R2074" t="s">
        <v>3808</v>
      </c>
      <c r="S2074" t="s">
        <v>3676</v>
      </c>
      <c r="T2074" t="s">
        <v>128</v>
      </c>
      <c r="U2074">
        <v>0</v>
      </c>
      <c r="V2074">
        <v>0</v>
      </c>
    </row>
    <row r="2075" spans="1:22">
      <c r="A2075">
        <v>13353</v>
      </c>
      <c r="B2075" t="s">
        <v>124</v>
      </c>
      <c r="C2075" t="s">
        <v>125</v>
      </c>
      <c r="D2075" t="s">
        <v>3769</v>
      </c>
      <c r="E2075">
        <v>1</v>
      </c>
      <c r="F2075" t="s">
        <v>368</v>
      </c>
      <c r="G2075" t="s">
        <v>73</v>
      </c>
      <c r="H2075">
        <v>5061851</v>
      </c>
      <c r="I2075" t="s">
        <v>3769</v>
      </c>
      <c r="J2075">
        <v>19100</v>
      </c>
      <c r="K2075">
        <v>19100</v>
      </c>
      <c r="L2075">
        <v>19100</v>
      </c>
      <c r="M2075">
        <v>13541.3449</v>
      </c>
      <c r="N2075">
        <v>13541.3449</v>
      </c>
      <c r="O2075">
        <v>100</v>
      </c>
      <c r="P2075">
        <v>0</v>
      </c>
      <c r="Q2075" t="s">
        <v>75</v>
      </c>
      <c r="R2075" t="s">
        <v>3808</v>
      </c>
      <c r="S2075" t="s">
        <v>3676</v>
      </c>
      <c r="T2075" t="s">
        <v>85</v>
      </c>
      <c r="U2075">
        <v>0</v>
      </c>
      <c r="V2075">
        <v>0</v>
      </c>
    </row>
    <row r="2076" spans="1:22">
      <c r="A2076">
        <v>13353</v>
      </c>
      <c r="B2076" t="s">
        <v>295</v>
      </c>
      <c r="C2076" t="s">
        <v>127</v>
      </c>
      <c r="D2076" t="s">
        <v>3769</v>
      </c>
      <c r="E2076">
        <v>1</v>
      </c>
      <c r="F2076" t="s">
        <v>144</v>
      </c>
      <c r="G2076" t="s">
        <v>73</v>
      </c>
      <c r="H2076">
        <v>5061850</v>
      </c>
      <c r="I2076" t="s">
        <v>3769</v>
      </c>
      <c r="J2076">
        <v>168000</v>
      </c>
      <c r="K2076">
        <v>168000</v>
      </c>
      <c r="L2076">
        <v>168000</v>
      </c>
      <c r="M2076">
        <v>107386.1594</v>
      </c>
      <c r="N2076">
        <v>107386.1594</v>
      </c>
      <c r="O2076">
        <v>100</v>
      </c>
      <c r="P2076">
        <v>0</v>
      </c>
      <c r="Q2076" t="s">
        <v>75</v>
      </c>
      <c r="R2076" t="s">
        <v>3808</v>
      </c>
      <c r="S2076" t="s">
        <v>3676</v>
      </c>
      <c r="T2076" t="s">
        <v>296</v>
      </c>
      <c r="U2076">
        <v>0</v>
      </c>
      <c r="V2076">
        <v>0</v>
      </c>
    </row>
    <row r="2077" spans="1:22">
      <c r="A2077">
        <v>13353</v>
      </c>
      <c r="B2077" t="s">
        <v>134</v>
      </c>
      <c r="C2077" t="s">
        <v>135</v>
      </c>
      <c r="D2077" t="s">
        <v>3769</v>
      </c>
      <c r="E2077">
        <v>6</v>
      </c>
      <c r="F2077" t="s">
        <v>368</v>
      </c>
      <c r="G2077" t="s">
        <v>73</v>
      </c>
      <c r="H2077">
        <v>5061851</v>
      </c>
      <c r="I2077" t="s">
        <v>3769</v>
      </c>
      <c r="J2077">
        <v>142200</v>
      </c>
      <c r="K2077">
        <v>23700</v>
      </c>
      <c r="L2077">
        <v>142200</v>
      </c>
      <c r="M2077">
        <v>6986.8074999999999</v>
      </c>
      <c r="N2077">
        <v>41920.845000000001</v>
      </c>
      <c r="O2077">
        <v>100</v>
      </c>
      <c r="P2077">
        <v>0</v>
      </c>
      <c r="Q2077" t="s">
        <v>75</v>
      </c>
      <c r="R2077" t="s">
        <v>3808</v>
      </c>
      <c r="S2077" t="s">
        <v>3676</v>
      </c>
      <c r="T2077" t="s">
        <v>136</v>
      </c>
      <c r="U2077">
        <v>0</v>
      </c>
      <c r="V2077">
        <v>0</v>
      </c>
    </row>
    <row r="2078" spans="1:22">
      <c r="A2078">
        <v>13504</v>
      </c>
      <c r="B2078" t="s">
        <v>775</v>
      </c>
      <c r="C2078" t="s">
        <v>100</v>
      </c>
      <c r="D2078" t="s">
        <v>3769</v>
      </c>
      <c r="E2078">
        <v>1</v>
      </c>
      <c r="F2078" t="s">
        <v>102</v>
      </c>
      <c r="G2078" t="s">
        <v>73</v>
      </c>
      <c r="H2078">
        <v>5061864</v>
      </c>
      <c r="I2078" t="s">
        <v>3769</v>
      </c>
      <c r="J2078">
        <v>339000</v>
      </c>
      <c r="K2078">
        <v>339000</v>
      </c>
      <c r="L2078">
        <v>308490</v>
      </c>
      <c r="M2078">
        <v>222786.6667</v>
      </c>
      <c r="N2078">
        <v>222786.6667</v>
      </c>
      <c r="O2078">
        <v>100</v>
      </c>
      <c r="P2078">
        <v>9</v>
      </c>
      <c r="Q2078" t="s">
        <v>75</v>
      </c>
      <c r="R2078" t="s">
        <v>1202</v>
      </c>
      <c r="S2078" t="s">
        <v>76</v>
      </c>
      <c r="T2078" t="s">
        <v>229</v>
      </c>
      <c r="U2078">
        <v>0</v>
      </c>
      <c r="V2078">
        <v>0</v>
      </c>
    </row>
    <row r="2079" spans="1:22">
      <c r="A2079">
        <v>13504</v>
      </c>
      <c r="B2079" t="s">
        <v>776</v>
      </c>
      <c r="C2079" t="s">
        <v>100</v>
      </c>
      <c r="D2079" t="s">
        <v>3769</v>
      </c>
      <c r="E2079">
        <v>1</v>
      </c>
      <c r="F2079" t="s">
        <v>102</v>
      </c>
      <c r="G2079" t="s">
        <v>73</v>
      </c>
      <c r="H2079">
        <v>5061864</v>
      </c>
      <c r="I2079" t="s">
        <v>3769</v>
      </c>
      <c r="J2079">
        <v>353000</v>
      </c>
      <c r="K2079">
        <v>353000</v>
      </c>
      <c r="L2079">
        <v>321230</v>
      </c>
      <c r="M2079">
        <v>231899.13020000001</v>
      </c>
      <c r="N2079">
        <v>231899.13020000001</v>
      </c>
      <c r="O2079">
        <v>100</v>
      </c>
      <c r="P2079">
        <v>9</v>
      </c>
      <c r="Q2079" t="s">
        <v>75</v>
      </c>
      <c r="R2079" t="s">
        <v>1202</v>
      </c>
      <c r="S2079" t="s">
        <v>76</v>
      </c>
      <c r="T2079" t="s">
        <v>229</v>
      </c>
      <c r="U2079">
        <v>0</v>
      </c>
      <c r="V2079">
        <v>0</v>
      </c>
    </row>
    <row r="2080" spans="1:22">
      <c r="A2080">
        <v>13504</v>
      </c>
      <c r="B2080" t="s">
        <v>124</v>
      </c>
      <c r="C2080" t="s">
        <v>125</v>
      </c>
      <c r="D2080" t="s">
        <v>3769</v>
      </c>
      <c r="E2080">
        <v>1</v>
      </c>
      <c r="F2080" t="s">
        <v>102</v>
      </c>
      <c r="G2080" t="s">
        <v>73</v>
      </c>
      <c r="H2080">
        <v>5061864</v>
      </c>
      <c r="I2080" t="s">
        <v>3769</v>
      </c>
      <c r="J2080">
        <v>19100</v>
      </c>
      <c r="K2080">
        <v>19100</v>
      </c>
      <c r="L2080">
        <v>17381</v>
      </c>
      <c r="M2080">
        <v>13541.3449</v>
      </c>
      <c r="N2080">
        <v>13541.3449</v>
      </c>
      <c r="O2080">
        <v>100</v>
      </c>
      <c r="P2080">
        <v>9</v>
      </c>
      <c r="Q2080" t="s">
        <v>75</v>
      </c>
      <c r="R2080" t="s">
        <v>1202</v>
      </c>
      <c r="S2080" t="s">
        <v>76</v>
      </c>
      <c r="T2080" t="s">
        <v>85</v>
      </c>
      <c r="U2080">
        <v>0</v>
      </c>
      <c r="V2080">
        <v>0</v>
      </c>
    </row>
    <row r="2081" spans="1:22">
      <c r="A2081">
        <v>13504</v>
      </c>
      <c r="B2081" t="s">
        <v>126</v>
      </c>
      <c r="C2081" t="s">
        <v>127</v>
      </c>
      <c r="D2081" t="s">
        <v>3769</v>
      </c>
      <c r="E2081">
        <v>1</v>
      </c>
      <c r="F2081" t="s">
        <v>102</v>
      </c>
      <c r="G2081" t="s">
        <v>73</v>
      </c>
      <c r="H2081">
        <v>5061864</v>
      </c>
      <c r="I2081" t="s">
        <v>3769</v>
      </c>
      <c r="J2081">
        <v>38800</v>
      </c>
      <c r="K2081">
        <v>38800</v>
      </c>
      <c r="L2081">
        <v>35308</v>
      </c>
      <c r="M2081">
        <v>24692.067599999998</v>
      </c>
      <c r="N2081">
        <v>24692.067599999998</v>
      </c>
      <c r="O2081">
        <v>100</v>
      </c>
      <c r="P2081">
        <v>9</v>
      </c>
      <c r="Q2081" t="s">
        <v>75</v>
      </c>
      <c r="R2081" t="s">
        <v>1202</v>
      </c>
      <c r="S2081" t="s">
        <v>76</v>
      </c>
      <c r="T2081" t="s">
        <v>128</v>
      </c>
      <c r="U2081">
        <v>0</v>
      </c>
      <c r="V2081">
        <v>0</v>
      </c>
    </row>
    <row r="2082" spans="1:22">
      <c r="A2082">
        <v>13504</v>
      </c>
      <c r="B2082" t="s">
        <v>129</v>
      </c>
      <c r="C2082" t="s">
        <v>106</v>
      </c>
      <c r="D2082" t="s">
        <v>3769</v>
      </c>
      <c r="E2082">
        <v>1</v>
      </c>
      <c r="F2082" t="s">
        <v>102</v>
      </c>
      <c r="G2082" t="s">
        <v>73</v>
      </c>
      <c r="H2082">
        <v>5061864</v>
      </c>
      <c r="I2082" t="s">
        <v>3769</v>
      </c>
      <c r="J2082">
        <v>56800</v>
      </c>
      <c r="K2082">
        <v>56800</v>
      </c>
      <c r="L2082">
        <v>51688</v>
      </c>
      <c r="M2082">
        <v>35988.078300000001</v>
      </c>
      <c r="N2082">
        <v>35988.078300000001</v>
      </c>
      <c r="O2082">
        <v>100</v>
      </c>
      <c r="P2082">
        <v>9</v>
      </c>
      <c r="Q2082" t="s">
        <v>75</v>
      </c>
      <c r="R2082" t="s">
        <v>1202</v>
      </c>
      <c r="S2082" t="s">
        <v>76</v>
      </c>
      <c r="T2082" t="s">
        <v>130</v>
      </c>
      <c r="U2082">
        <v>0</v>
      </c>
      <c r="V2082">
        <v>0</v>
      </c>
    </row>
    <row r="2083" spans="1:22">
      <c r="A2083">
        <v>13504</v>
      </c>
      <c r="B2083" t="s">
        <v>297</v>
      </c>
      <c r="C2083" t="s">
        <v>218</v>
      </c>
      <c r="D2083" t="s">
        <v>3769</v>
      </c>
      <c r="E2083">
        <v>1</v>
      </c>
      <c r="F2083" t="s">
        <v>102</v>
      </c>
      <c r="G2083" t="s">
        <v>73</v>
      </c>
      <c r="H2083">
        <v>5061864</v>
      </c>
      <c r="I2083" t="s">
        <v>3769</v>
      </c>
      <c r="J2083">
        <v>118000</v>
      </c>
      <c r="K2083">
        <v>118000</v>
      </c>
      <c r="L2083">
        <v>107380</v>
      </c>
      <c r="M2083">
        <v>74909.426000000007</v>
      </c>
      <c r="N2083">
        <v>74909.426000000007</v>
      </c>
      <c r="O2083">
        <v>100</v>
      </c>
      <c r="P2083">
        <v>9</v>
      </c>
      <c r="Q2083" t="s">
        <v>75</v>
      </c>
      <c r="R2083" t="s">
        <v>1202</v>
      </c>
      <c r="S2083" t="s">
        <v>76</v>
      </c>
      <c r="T2083" t="s">
        <v>219</v>
      </c>
      <c r="U2083">
        <v>0</v>
      </c>
      <c r="V2083">
        <v>0</v>
      </c>
    </row>
    <row r="2084" spans="1:22">
      <c r="A2084">
        <v>13504</v>
      </c>
      <c r="B2084" t="s">
        <v>131</v>
      </c>
      <c r="C2084" t="s">
        <v>132</v>
      </c>
      <c r="D2084" t="s">
        <v>3769</v>
      </c>
      <c r="E2084">
        <v>1</v>
      </c>
      <c r="F2084" t="s">
        <v>102</v>
      </c>
      <c r="G2084" t="s">
        <v>73</v>
      </c>
      <c r="H2084">
        <v>5061864</v>
      </c>
      <c r="I2084" t="s">
        <v>3769</v>
      </c>
      <c r="J2084">
        <v>284000</v>
      </c>
      <c r="K2084">
        <v>284000</v>
      </c>
      <c r="L2084">
        <v>258440</v>
      </c>
      <c r="M2084">
        <v>188436.10980000001</v>
      </c>
      <c r="N2084">
        <v>188436.10980000001</v>
      </c>
      <c r="O2084">
        <v>100</v>
      </c>
      <c r="P2084">
        <v>9</v>
      </c>
      <c r="Q2084" t="s">
        <v>75</v>
      </c>
      <c r="R2084" t="s">
        <v>1202</v>
      </c>
      <c r="S2084" t="s">
        <v>76</v>
      </c>
      <c r="T2084" t="s">
        <v>133</v>
      </c>
      <c r="U2084">
        <v>0</v>
      </c>
      <c r="V2084">
        <v>0</v>
      </c>
    </row>
    <row r="2085" spans="1:22">
      <c r="A2085">
        <v>13504</v>
      </c>
      <c r="B2085" t="s">
        <v>337</v>
      </c>
      <c r="C2085" t="s">
        <v>338</v>
      </c>
      <c r="D2085" t="s">
        <v>3769</v>
      </c>
      <c r="E2085">
        <v>0.1</v>
      </c>
      <c r="F2085" t="s">
        <v>102</v>
      </c>
      <c r="G2085" t="s">
        <v>73</v>
      </c>
      <c r="H2085">
        <v>5061864</v>
      </c>
      <c r="I2085" t="s">
        <v>3769</v>
      </c>
      <c r="J2085">
        <v>17800</v>
      </c>
      <c r="K2085">
        <v>178000</v>
      </c>
      <c r="L2085">
        <v>16198</v>
      </c>
      <c r="M2085">
        <v>123543.5871</v>
      </c>
      <c r="N2085">
        <v>12354.358709999999</v>
      </c>
      <c r="O2085">
        <v>100</v>
      </c>
      <c r="P2085">
        <v>9</v>
      </c>
      <c r="Q2085" t="s">
        <v>75</v>
      </c>
      <c r="R2085" t="s">
        <v>1202</v>
      </c>
      <c r="S2085" t="s">
        <v>76</v>
      </c>
      <c r="T2085" t="s">
        <v>223</v>
      </c>
      <c r="U2085">
        <v>0</v>
      </c>
      <c r="V2085">
        <v>0</v>
      </c>
    </row>
    <row r="2086" spans="1:22">
      <c r="A2086">
        <v>13504</v>
      </c>
      <c r="B2086" t="s">
        <v>221</v>
      </c>
      <c r="C2086" t="s">
        <v>222</v>
      </c>
      <c r="D2086" t="s">
        <v>3769</v>
      </c>
      <c r="E2086">
        <v>0.1</v>
      </c>
      <c r="F2086" t="s">
        <v>102</v>
      </c>
      <c r="G2086" t="s">
        <v>73</v>
      </c>
      <c r="H2086">
        <v>5061864</v>
      </c>
      <c r="I2086" t="s">
        <v>3769</v>
      </c>
      <c r="J2086">
        <v>5990</v>
      </c>
      <c r="K2086">
        <v>59900</v>
      </c>
      <c r="L2086">
        <v>5451</v>
      </c>
      <c r="M2086">
        <v>41466.246899999998</v>
      </c>
      <c r="N2086">
        <v>4146.6246899999996</v>
      </c>
      <c r="O2086">
        <v>100</v>
      </c>
      <c r="P2086">
        <v>9</v>
      </c>
      <c r="Q2086" t="s">
        <v>75</v>
      </c>
      <c r="R2086" t="s">
        <v>1202</v>
      </c>
      <c r="S2086" t="s">
        <v>76</v>
      </c>
      <c r="T2086" t="s">
        <v>223</v>
      </c>
      <c r="U2086">
        <v>0</v>
      </c>
      <c r="V2086">
        <v>0</v>
      </c>
    </row>
    <row r="2087" spans="1:22">
      <c r="A2087">
        <v>13504</v>
      </c>
      <c r="B2087" t="s">
        <v>845</v>
      </c>
      <c r="C2087" t="s">
        <v>225</v>
      </c>
      <c r="D2087" t="s">
        <v>3769</v>
      </c>
      <c r="E2087">
        <v>6</v>
      </c>
      <c r="F2087" t="s">
        <v>102</v>
      </c>
      <c r="G2087" t="s">
        <v>73</v>
      </c>
      <c r="H2087">
        <v>5061864</v>
      </c>
      <c r="I2087" t="s">
        <v>3769</v>
      </c>
      <c r="J2087">
        <v>184200</v>
      </c>
      <c r="K2087">
        <v>30700</v>
      </c>
      <c r="L2087">
        <v>167622</v>
      </c>
      <c r="M2087">
        <v>20121.467199999999</v>
      </c>
      <c r="N2087">
        <v>120728.80319999999</v>
      </c>
      <c r="O2087">
        <v>100</v>
      </c>
      <c r="P2087">
        <v>9</v>
      </c>
      <c r="Q2087" t="s">
        <v>75</v>
      </c>
      <c r="R2087" t="s">
        <v>1202</v>
      </c>
      <c r="S2087" t="s">
        <v>76</v>
      </c>
      <c r="T2087" t="s">
        <v>226</v>
      </c>
      <c r="U2087">
        <v>0</v>
      </c>
      <c r="V2087">
        <v>0</v>
      </c>
    </row>
    <row r="2088" spans="1:22">
      <c r="A2088">
        <v>13504</v>
      </c>
      <c r="B2088" t="s">
        <v>111</v>
      </c>
      <c r="C2088" t="s">
        <v>112</v>
      </c>
      <c r="D2088" t="s">
        <v>3769</v>
      </c>
      <c r="E2088">
        <v>4</v>
      </c>
      <c r="F2088" t="s">
        <v>102</v>
      </c>
      <c r="G2088" t="s">
        <v>73</v>
      </c>
      <c r="H2088">
        <v>5061864</v>
      </c>
      <c r="I2088" t="s">
        <v>3769</v>
      </c>
      <c r="J2088">
        <v>36400</v>
      </c>
      <c r="K2088">
        <v>9100</v>
      </c>
      <c r="L2088">
        <v>33124</v>
      </c>
      <c r="M2088">
        <v>6196.4062000000004</v>
      </c>
      <c r="N2088">
        <v>24785.624800000001</v>
      </c>
      <c r="O2088">
        <v>100</v>
      </c>
      <c r="P2088">
        <v>9</v>
      </c>
      <c r="Q2088" t="s">
        <v>75</v>
      </c>
      <c r="R2088" t="s">
        <v>1202</v>
      </c>
      <c r="S2088" t="s">
        <v>76</v>
      </c>
      <c r="T2088" t="s">
        <v>85</v>
      </c>
      <c r="U2088">
        <v>0</v>
      </c>
      <c r="V2088">
        <v>0</v>
      </c>
    </row>
    <row r="2089" spans="1:22">
      <c r="A2089">
        <v>13504</v>
      </c>
      <c r="B2089" t="s">
        <v>134</v>
      </c>
      <c r="C2089" t="s">
        <v>135</v>
      </c>
      <c r="D2089" t="s">
        <v>3769</v>
      </c>
      <c r="E2089">
        <v>8</v>
      </c>
      <c r="F2089" t="s">
        <v>102</v>
      </c>
      <c r="G2089" t="s">
        <v>73</v>
      </c>
      <c r="H2089">
        <v>5061864</v>
      </c>
      <c r="I2089" t="s">
        <v>3769</v>
      </c>
      <c r="J2089">
        <v>189600</v>
      </c>
      <c r="K2089">
        <v>23700</v>
      </c>
      <c r="L2089">
        <v>94400</v>
      </c>
      <c r="M2089">
        <v>6986.8074999999999</v>
      </c>
      <c r="N2089">
        <v>55894.46</v>
      </c>
      <c r="O2089">
        <v>100</v>
      </c>
      <c r="P2089">
        <v>0</v>
      </c>
      <c r="Q2089" t="s">
        <v>75</v>
      </c>
      <c r="R2089" t="s">
        <v>1202</v>
      </c>
      <c r="S2089" t="s">
        <v>76</v>
      </c>
      <c r="T2089" t="s">
        <v>136</v>
      </c>
      <c r="U2089">
        <v>0</v>
      </c>
      <c r="V2089">
        <v>0</v>
      </c>
    </row>
    <row r="2090" spans="1:22">
      <c r="A2090">
        <v>13356</v>
      </c>
      <c r="B2090" t="s">
        <v>137</v>
      </c>
      <c r="C2090" t="s">
        <v>127</v>
      </c>
      <c r="D2090" t="s">
        <v>3769</v>
      </c>
      <c r="E2090">
        <v>1</v>
      </c>
      <c r="F2090" t="s">
        <v>206</v>
      </c>
      <c r="G2090" t="s">
        <v>73</v>
      </c>
      <c r="H2090">
        <v>5061860</v>
      </c>
      <c r="I2090" t="s">
        <v>3769</v>
      </c>
      <c r="J2090">
        <v>31700</v>
      </c>
      <c r="K2090">
        <v>31700</v>
      </c>
      <c r="L2090">
        <v>31700</v>
      </c>
      <c r="M2090">
        <v>20306.419300000001</v>
      </c>
      <c r="N2090">
        <v>20306.419300000001</v>
      </c>
      <c r="O2090">
        <v>100</v>
      </c>
      <c r="P2090">
        <v>0</v>
      </c>
      <c r="Q2090" t="s">
        <v>75</v>
      </c>
      <c r="R2090" t="s">
        <v>3809</v>
      </c>
      <c r="S2090" t="s">
        <v>3676</v>
      </c>
      <c r="T2090" t="s">
        <v>128</v>
      </c>
      <c r="U2090">
        <v>0</v>
      </c>
      <c r="V2090">
        <v>0</v>
      </c>
    </row>
    <row r="2091" spans="1:22">
      <c r="A2091">
        <v>13356</v>
      </c>
      <c r="B2091" t="s">
        <v>148</v>
      </c>
      <c r="C2091" t="s">
        <v>106</v>
      </c>
      <c r="D2091" t="s">
        <v>3769</v>
      </c>
      <c r="E2091">
        <v>1</v>
      </c>
      <c r="F2091" t="s">
        <v>144</v>
      </c>
      <c r="G2091" t="s">
        <v>73</v>
      </c>
      <c r="H2091">
        <v>5061859</v>
      </c>
      <c r="I2091" t="s">
        <v>3769</v>
      </c>
      <c r="J2091">
        <v>35120</v>
      </c>
      <c r="K2091">
        <v>43900</v>
      </c>
      <c r="L2091">
        <v>35120</v>
      </c>
      <c r="M2091">
        <v>27746.087599999999</v>
      </c>
      <c r="N2091">
        <v>22196.870080000001</v>
      </c>
      <c r="O2091">
        <v>80</v>
      </c>
      <c r="P2091">
        <v>0</v>
      </c>
      <c r="Q2091" t="s">
        <v>75</v>
      </c>
      <c r="R2091" t="s">
        <v>3809</v>
      </c>
      <c r="S2091" t="s">
        <v>3676</v>
      </c>
      <c r="T2091" t="s">
        <v>130</v>
      </c>
      <c r="U2091">
        <v>0</v>
      </c>
      <c r="V2091">
        <v>0</v>
      </c>
    </row>
    <row r="2092" spans="1:22">
      <c r="A2092">
        <v>13356</v>
      </c>
      <c r="B2092" t="s">
        <v>231</v>
      </c>
      <c r="C2092" t="s">
        <v>218</v>
      </c>
      <c r="D2092" t="s">
        <v>3769</v>
      </c>
      <c r="E2092">
        <v>1</v>
      </c>
      <c r="F2092" t="s">
        <v>144</v>
      </c>
      <c r="G2092" t="s">
        <v>73</v>
      </c>
      <c r="H2092">
        <v>5061859</v>
      </c>
      <c r="I2092" t="s">
        <v>3769</v>
      </c>
      <c r="J2092">
        <v>79600</v>
      </c>
      <c r="K2092">
        <v>99500</v>
      </c>
      <c r="L2092">
        <v>79600</v>
      </c>
      <c r="M2092">
        <v>63461.056499999999</v>
      </c>
      <c r="N2092">
        <v>50768.845200000003</v>
      </c>
      <c r="O2092">
        <v>80</v>
      </c>
      <c r="P2092">
        <v>0</v>
      </c>
      <c r="Q2092" t="s">
        <v>75</v>
      </c>
      <c r="R2092" t="s">
        <v>3809</v>
      </c>
      <c r="S2092" t="s">
        <v>3676</v>
      </c>
      <c r="T2092" t="s">
        <v>219</v>
      </c>
      <c r="U2092">
        <v>0</v>
      </c>
      <c r="V2092">
        <v>0</v>
      </c>
    </row>
    <row r="2093" spans="1:22">
      <c r="A2093">
        <v>13356</v>
      </c>
      <c r="B2093" t="s">
        <v>300</v>
      </c>
      <c r="C2093" t="s">
        <v>116</v>
      </c>
      <c r="D2093" t="s">
        <v>3769</v>
      </c>
      <c r="E2093">
        <v>1</v>
      </c>
      <c r="F2093" t="s">
        <v>144</v>
      </c>
      <c r="G2093" t="s">
        <v>73</v>
      </c>
      <c r="H2093">
        <v>5061859</v>
      </c>
      <c r="I2093" t="s">
        <v>3769</v>
      </c>
      <c r="J2093">
        <v>89600</v>
      </c>
      <c r="K2093">
        <v>112000</v>
      </c>
      <c r="L2093">
        <v>89600</v>
      </c>
      <c r="M2093">
        <v>74209.377600000007</v>
      </c>
      <c r="N2093">
        <v>59367.502079999998</v>
      </c>
      <c r="O2093">
        <v>80</v>
      </c>
      <c r="P2093">
        <v>0</v>
      </c>
      <c r="Q2093" t="s">
        <v>75</v>
      </c>
      <c r="R2093" t="s">
        <v>3809</v>
      </c>
      <c r="S2093" t="s">
        <v>3676</v>
      </c>
      <c r="T2093" t="s">
        <v>133</v>
      </c>
      <c r="U2093">
        <v>0</v>
      </c>
      <c r="V2093">
        <v>0</v>
      </c>
    </row>
    <row r="2094" spans="1:22">
      <c r="A2094">
        <v>13356</v>
      </c>
      <c r="B2094" t="s">
        <v>221</v>
      </c>
      <c r="C2094" t="s">
        <v>222</v>
      </c>
      <c r="D2094" t="s">
        <v>3769</v>
      </c>
      <c r="E2094">
        <v>0.1</v>
      </c>
      <c r="F2094" t="s">
        <v>144</v>
      </c>
      <c r="G2094" t="s">
        <v>73</v>
      </c>
      <c r="H2094">
        <v>5061859</v>
      </c>
      <c r="I2094" t="s">
        <v>3769</v>
      </c>
      <c r="J2094">
        <v>5990</v>
      </c>
      <c r="K2094">
        <v>59900</v>
      </c>
      <c r="L2094">
        <v>5990</v>
      </c>
      <c r="M2094">
        <v>41466.246899999998</v>
      </c>
      <c r="N2094">
        <v>4146.6246899999996</v>
      </c>
      <c r="O2094">
        <v>100</v>
      </c>
      <c r="P2094">
        <v>0</v>
      </c>
      <c r="Q2094" t="s">
        <v>75</v>
      </c>
      <c r="R2094" t="s">
        <v>3809</v>
      </c>
      <c r="S2094" t="s">
        <v>3676</v>
      </c>
      <c r="T2094" t="s">
        <v>223</v>
      </c>
      <c r="U2094">
        <v>0</v>
      </c>
      <c r="V2094">
        <v>0</v>
      </c>
    </row>
    <row r="2095" spans="1:22">
      <c r="A2095">
        <v>13356</v>
      </c>
      <c r="B2095" t="s">
        <v>242</v>
      </c>
      <c r="C2095" t="s">
        <v>225</v>
      </c>
      <c r="D2095" t="s">
        <v>3769</v>
      </c>
      <c r="E2095">
        <v>4</v>
      </c>
      <c r="F2095" t="s">
        <v>144</v>
      </c>
      <c r="G2095" t="s">
        <v>73</v>
      </c>
      <c r="H2095">
        <v>5061859</v>
      </c>
      <c r="I2095" t="s">
        <v>3769</v>
      </c>
      <c r="J2095">
        <v>122800</v>
      </c>
      <c r="K2095">
        <v>30700</v>
      </c>
      <c r="L2095">
        <v>122800</v>
      </c>
      <c r="M2095">
        <v>19985.315699999999</v>
      </c>
      <c r="N2095">
        <v>79941.262799999997</v>
      </c>
      <c r="O2095">
        <v>100</v>
      </c>
      <c r="P2095">
        <v>0</v>
      </c>
      <c r="Q2095" t="s">
        <v>75</v>
      </c>
      <c r="R2095" t="s">
        <v>3809</v>
      </c>
      <c r="S2095" t="s">
        <v>3676</v>
      </c>
      <c r="T2095" t="s">
        <v>226</v>
      </c>
      <c r="U2095">
        <v>0</v>
      </c>
      <c r="V2095">
        <v>0</v>
      </c>
    </row>
    <row r="2096" spans="1:22">
      <c r="A2096">
        <v>13356</v>
      </c>
      <c r="B2096" t="s">
        <v>207</v>
      </c>
      <c r="C2096" t="s">
        <v>208</v>
      </c>
      <c r="D2096" t="s">
        <v>3769</v>
      </c>
      <c r="E2096">
        <v>7</v>
      </c>
      <c r="F2096" t="s">
        <v>206</v>
      </c>
      <c r="G2096" t="s">
        <v>73</v>
      </c>
      <c r="H2096">
        <v>5061860</v>
      </c>
      <c r="I2096" t="s">
        <v>3769</v>
      </c>
      <c r="J2096">
        <v>165900</v>
      </c>
      <c r="K2096">
        <v>23700</v>
      </c>
      <c r="L2096">
        <v>165900</v>
      </c>
      <c r="M2096">
        <v>6953.81</v>
      </c>
      <c r="N2096">
        <v>48676.67</v>
      </c>
      <c r="O2096">
        <v>100</v>
      </c>
      <c r="P2096">
        <v>0</v>
      </c>
      <c r="Q2096" t="s">
        <v>75</v>
      </c>
      <c r="R2096" t="s">
        <v>3809</v>
      </c>
      <c r="S2096" t="s">
        <v>3676</v>
      </c>
      <c r="T2096" t="s">
        <v>136</v>
      </c>
      <c r="U2096">
        <v>0</v>
      </c>
      <c r="V2096">
        <v>0</v>
      </c>
    </row>
    <row r="2097" spans="1:22">
      <c r="A2097">
        <v>13523</v>
      </c>
      <c r="B2097" t="s">
        <v>305</v>
      </c>
      <c r="C2097" t="s">
        <v>306</v>
      </c>
      <c r="D2097" t="s">
        <v>3769</v>
      </c>
      <c r="E2097">
        <v>8</v>
      </c>
      <c r="F2097" t="s">
        <v>102</v>
      </c>
      <c r="G2097" t="s">
        <v>73</v>
      </c>
      <c r="H2097">
        <v>5061875</v>
      </c>
      <c r="I2097" t="s">
        <v>3769</v>
      </c>
      <c r="J2097">
        <v>210400</v>
      </c>
      <c r="K2097">
        <v>26300</v>
      </c>
      <c r="L2097">
        <v>112800</v>
      </c>
      <c r="M2097">
        <v>11298.907800000001</v>
      </c>
      <c r="N2097">
        <v>90391.262400000007</v>
      </c>
      <c r="O2097">
        <v>100</v>
      </c>
      <c r="P2097">
        <v>0</v>
      </c>
      <c r="Q2097" t="s">
        <v>75</v>
      </c>
      <c r="R2097" t="s">
        <v>3826</v>
      </c>
      <c r="S2097" t="s">
        <v>3676</v>
      </c>
      <c r="T2097" t="s">
        <v>136</v>
      </c>
      <c r="U2097">
        <v>0</v>
      </c>
      <c r="V2097">
        <v>0</v>
      </c>
    </row>
    <row r="2098" spans="1:22">
      <c r="A2098">
        <v>13523</v>
      </c>
      <c r="B2098" t="s">
        <v>124</v>
      </c>
      <c r="C2098" t="s">
        <v>125</v>
      </c>
      <c r="D2098" t="s">
        <v>3769</v>
      </c>
      <c r="E2098">
        <v>1</v>
      </c>
      <c r="F2098" t="s">
        <v>102</v>
      </c>
      <c r="G2098" t="s">
        <v>73</v>
      </c>
      <c r="H2098">
        <v>5061875</v>
      </c>
      <c r="I2098" t="s">
        <v>3769</v>
      </c>
      <c r="J2098">
        <v>19100</v>
      </c>
      <c r="K2098">
        <v>19100</v>
      </c>
      <c r="L2098">
        <v>17381</v>
      </c>
      <c r="M2098">
        <v>13541.3449</v>
      </c>
      <c r="N2098">
        <v>13541.3449</v>
      </c>
      <c r="O2098">
        <v>100</v>
      </c>
      <c r="P2098">
        <v>9</v>
      </c>
      <c r="Q2098" t="s">
        <v>75</v>
      </c>
      <c r="R2098" t="s">
        <v>3826</v>
      </c>
      <c r="S2098" t="s">
        <v>3676</v>
      </c>
      <c r="T2098" t="s">
        <v>85</v>
      </c>
      <c r="U2098">
        <v>0</v>
      </c>
      <c r="V2098">
        <v>0</v>
      </c>
    </row>
    <row r="2099" spans="1:22">
      <c r="A2099">
        <v>13523</v>
      </c>
      <c r="B2099" t="s">
        <v>307</v>
      </c>
      <c r="C2099" t="s">
        <v>308</v>
      </c>
      <c r="D2099" t="s">
        <v>3769</v>
      </c>
      <c r="E2099">
        <v>1</v>
      </c>
      <c r="F2099" t="s">
        <v>102</v>
      </c>
      <c r="G2099" t="s">
        <v>73</v>
      </c>
      <c r="H2099">
        <v>5061875</v>
      </c>
      <c r="I2099" t="s">
        <v>3769</v>
      </c>
      <c r="J2099">
        <v>34600</v>
      </c>
      <c r="K2099">
        <v>34600</v>
      </c>
      <c r="L2099">
        <v>31486</v>
      </c>
      <c r="M2099">
        <v>22082.5396</v>
      </c>
      <c r="N2099">
        <v>22082.5396</v>
      </c>
      <c r="O2099">
        <v>100</v>
      </c>
      <c r="P2099">
        <v>9</v>
      </c>
      <c r="Q2099" t="s">
        <v>75</v>
      </c>
      <c r="R2099" t="s">
        <v>3826</v>
      </c>
      <c r="S2099" t="s">
        <v>3676</v>
      </c>
      <c r="T2099" t="s">
        <v>128</v>
      </c>
      <c r="U2099">
        <v>0</v>
      </c>
      <c r="V2099">
        <v>0</v>
      </c>
    </row>
    <row r="2100" spans="1:22">
      <c r="A2100">
        <v>13523</v>
      </c>
      <c r="B2100" t="s">
        <v>129</v>
      </c>
      <c r="C2100" t="s">
        <v>106</v>
      </c>
      <c r="D2100" t="s">
        <v>3769</v>
      </c>
      <c r="E2100">
        <v>1</v>
      </c>
      <c r="F2100" t="s">
        <v>102</v>
      </c>
      <c r="G2100" t="s">
        <v>73</v>
      </c>
      <c r="H2100">
        <v>5061875</v>
      </c>
      <c r="I2100" t="s">
        <v>3769</v>
      </c>
      <c r="J2100">
        <v>56800</v>
      </c>
      <c r="K2100">
        <v>56800</v>
      </c>
      <c r="L2100">
        <v>51688</v>
      </c>
      <c r="M2100">
        <v>35988.078300000001</v>
      </c>
      <c r="N2100">
        <v>35988.078300000001</v>
      </c>
      <c r="O2100">
        <v>100</v>
      </c>
      <c r="P2100">
        <v>9</v>
      </c>
      <c r="Q2100" t="s">
        <v>75</v>
      </c>
      <c r="R2100" t="s">
        <v>3826</v>
      </c>
      <c r="S2100" t="s">
        <v>3676</v>
      </c>
      <c r="T2100" t="s">
        <v>130</v>
      </c>
      <c r="U2100">
        <v>0</v>
      </c>
      <c r="V2100">
        <v>0</v>
      </c>
    </row>
    <row r="2101" spans="1:22">
      <c r="A2101">
        <v>12312</v>
      </c>
      <c r="B2101" t="s">
        <v>3689</v>
      </c>
      <c r="C2101" t="s">
        <v>1340</v>
      </c>
      <c r="D2101" t="s">
        <v>3511</v>
      </c>
      <c r="E2101">
        <v>1</v>
      </c>
      <c r="F2101" t="s">
        <v>72</v>
      </c>
      <c r="G2101" t="s">
        <v>340</v>
      </c>
      <c r="H2101">
        <v>7006340</v>
      </c>
      <c r="I2101" t="s">
        <v>3769</v>
      </c>
      <c r="J2101">
        <v>-2008000</v>
      </c>
      <c r="K2101">
        <v>2008000</v>
      </c>
      <c r="L2101">
        <v>-1345360</v>
      </c>
      <c r="M2101">
        <v>1184720</v>
      </c>
      <c r="N2101">
        <v>-1184720</v>
      </c>
      <c r="O2101">
        <v>100</v>
      </c>
      <c r="P2101">
        <v>33</v>
      </c>
      <c r="Q2101" t="s">
        <v>145</v>
      </c>
      <c r="R2101" t="s">
        <v>3690</v>
      </c>
      <c r="S2101" t="s">
        <v>88</v>
      </c>
      <c r="T2101" t="s">
        <v>1343</v>
      </c>
      <c r="U2101">
        <v>0</v>
      </c>
      <c r="V2101">
        <v>0</v>
      </c>
    </row>
    <row r="2102" spans="1:22">
      <c r="A2102">
        <v>12312</v>
      </c>
      <c r="B2102" t="s">
        <v>3695</v>
      </c>
      <c r="C2102" t="s">
        <v>1340</v>
      </c>
      <c r="D2102" t="s">
        <v>3511</v>
      </c>
      <c r="E2102">
        <v>2</v>
      </c>
      <c r="F2102" t="s">
        <v>72</v>
      </c>
      <c r="G2102" t="s">
        <v>340</v>
      </c>
      <c r="H2102">
        <v>7006340</v>
      </c>
      <c r="I2102" t="s">
        <v>3769</v>
      </c>
      <c r="J2102">
        <v>-4318000</v>
      </c>
      <c r="K2102">
        <v>2159000</v>
      </c>
      <c r="L2102">
        <v>-2893060</v>
      </c>
      <c r="M2102">
        <v>1273810</v>
      </c>
      <c r="N2102">
        <v>-2547620</v>
      </c>
      <c r="O2102">
        <v>100</v>
      </c>
      <c r="P2102">
        <v>33</v>
      </c>
      <c r="Q2102" t="s">
        <v>145</v>
      </c>
      <c r="R2102" t="s">
        <v>3690</v>
      </c>
      <c r="S2102" t="s">
        <v>88</v>
      </c>
      <c r="T2102" t="s">
        <v>1343</v>
      </c>
      <c r="U2102">
        <v>0</v>
      </c>
      <c r="V2102">
        <v>0</v>
      </c>
    </row>
    <row r="2103" spans="1:22">
      <c r="A2103">
        <v>12312</v>
      </c>
      <c r="B2103" t="s">
        <v>1810</v>
      </c>
      <c r="C2103" t="s">
        <v>1811</v>
      </c>
      <c r="D2103" t="s">
        <v>3511</v>
      </c>
      <c r="E2103">
        <v>6</v>
      </c>
      <c r="F2103" t="s">
        <v>72</v>
      </c>
      <c r="G2103" t="s">
        <v>340</v>
      </c>
      <c r="H2103">
        <v>7006340</v>
      </c>
      <c r="I2103" t="s">
        <v>3769</v>
      </c>
      <c r="J2103">
        <v>-9000</v>
      </c>
      <c r="K2103">
        <v>1500</v>
      </c>
      <c r="L2103">
        <v>-9000</v>
      </c>
      <c r="M2103">
        <v>1500</v>
      </c>
      <c r="N2103">
        <v>-9000</v>
      </c>
      <c r="O2103">
        <v>100</v>
      </c>
      <c r="P2103">
        <v>0</v>
      </c>
      <c r="Q2103" t="s">
        <v>145</v>
      </c>
      <c r="R2103" t="s">
        <v>3690</v>
      </c>
      <c r="S2103" t="s">
        <v>88</v>
      </c>
      <c r="T2103" t="s">
        <v>646</v>
      </c>
      <c r="U2103">
        <v>0</v>
      </c>
      <c r="V2103">
        <v>0</v>
      </c>
    </row>
    <row r="2104" spans="1:22">
      <c r="A2104">
        <v>13360</v>
      </c>
      <c r="B2104" t="s">
        <v>137</v>
      </c>
      <c r="C2104" t="s">
        <v>127</v>
      </c>
      <c r="D2104" t="s">
        <v>3769</v>
      </c>
      <c r="E2104">
        <v>1</v>
      </c>
      <c r="F2104" t="s">
        <v>138</v>
      </c>
      <c r="G2104" t="s">
        <v>73</v>
      </c>
      <c r="H2104">
        <v>5061863</v>
      </c>
      <c r="I2104" t="s">
        <v>3769</v>
      </c>
      <c r="J2104">
        <v>31700</v>
      </c>
      <c r="K2104">
        <v>31700</v>
      </c>
      <c r="L2104">
        <v>20306</v>
      </c>
      <c r="M2104">
        <v>20306.419300000001</v>
      </c>
      <c r="N2104">
        <v>20306.419300000001</v>
      </c>
      <c r="O2104">
        <v>100</v>
      </c>
      <c r="P2104">
        <v>0</v>
      </c>
      <c r="Q2104" t="s">
        <v>75</v>
      </c>
      <c r="R2104" t="s">
        <v>3827</v>
      </c>
      <c r="S2104" t="s">
        <v>3676</v>
      </c>
      <c r="T2104" t="s">
        <v>128</v>
      </c>
      <c r="U2104">
        <v>0</v>
      </c>
      <c r="V2104">
        <v>0</v>
      </c>
    </row>
    <row r="2105" spans="1:22">
      <c r="A2105">
        <v>13360</v>
      </c>
      <c r="B2105" t="s">
        <v>207</v>
      </c>
      <c r="C2105" t="s">
        <v>208</v>
      </c>
      <c r="D2105" t="s">
        <v>3769</v>
      </c>
      <c r="E2105">
        <v>6.5</v>
      </c>
      <c r="F2105" t="s">
        <v>138</v>
      </c>
      <c r="G2105" t="s">
        <v>73</v>
      </c>
      <c r="H2105">
        <v>5061863</v>
      </c>
      <c r="I2105" t="s">
        <v>3769</v>
      </c>
      <c r="J2105">
        <v>154050</v>
      </c>
      <c r="K2105">
        <v>23700</v>
      </c>
      <c r="L2105">
        <v>45201</v>
      </c>
      <c r="M2105">
        <v>6953.81</v>
      </c>
      <c r="N2105">
        <v>45199.764999999999</v>
      </c>
      <c r="O2105">
        <v>100</v>
      </c>
      <c r="P2105">
        <v>0</v>
      </c>
      <c r="Q2105" t="s">
        <v>75</v>
      </c>
      <c r="R2105" t="s">
        <v>3827</v>
      </c>
      <c r="S2105" t="s">
        <v>3676</v>
      </c>
      <c r="T2105" t="s">
        <v>136</v>
      </c>
      <c r="U2105">
        <v>0</v>
      </c>
      <c r="V2105">
        <v>0</v>
      </c>
    </row>
    <row r="2106" spans="1:22">
      <c r="A2106">
        <v>12312</v>
      </c>
      <c r="B2106" t="s">
        <v>3689</v>
      </c>
      <c r="C2106" t="s">
        <v>1340</v>
      </c>
      <c r="D2106" t="s">
        <v>3511</v>
      </c>
      <c r="E2106">
        <v>1</v>
      </c>
      <c r="F2106" t="s">
        <v>72</v>
      </c>
      <c r="G2106" t="s">
        <v>73</v>
      </c>
      <c r="H2106">
        <v>5061838</v>
      </c>
      <c r="I2106" t="s">
        <v>3769</v>
      </c>
      <c r="J2106">
        <v>2008000</v>
      </c>
      <c r="K2106">
        <v>2008000</v>
      </c>
      <c r="L2106">
        <v>1345360</v>
      </c>
      <c r="M2106">
        <v>1184720</v>
      </c>
      <c r="N2106">
        <v>1184720</v>
      </c>
      <c r="O2106">
        <v>100</v>
      </c>
      <c r="P2106">
        <v>33</v>
      </c>
      <c r="Q2106" t="s">
        <v>145</v>
      </c>
      <c r="R2106" t="s">
        <v>3690</v>
      </c>
      <c r="S2106" t="s">
        <v>88</v>
      </c>
      <c r="T2106" t="s">
        <v>1343</v>
      </c>
      <c r="U2106">
        <v>0</v>
      </c>
      <c r="V2106">
        <v>0</v>
      </c>
    </row>
    <row r="2107" spans="1:22">
      <c r="A2107">
        <v>12312</v>
      </c>
      <c r="B2107" t="s">
        <v>3695</v>
      </c>
      <c r="C2107" t="s">
        <v>1340</v>
      </c>
      <c r="D2107" t="s">
        <v>3511</v>
      </c>
      <c r="E2107">
        <v>2</v>
      </c>
      <c r="F2107" t="s">
        <v>72</v>
      </c>
      <c r="G2107" t="s">
        <v>73</v>
      </c>
      <c r="H2107">
        <v>5061838</v>
      </c>
      <c r="I2107" t="s">
        <v>3769</v>
      </c>
      <c r="J2107">
        <v>4318000</v>
      </c>
      <c r="K2107">
        <v>2159000</v>
      </c>
      <c r="L2107">
        <v>2893060</v>
      </c>
      <c r="M2107">
        <v>1273810</v>
      </c>
      <c r="N2107">
        <v>2547620</v>
      </c>
      <c r="O2107">
        <v>100</v>
      </c>
      <c r="P2107">
        <v>33</v>
      </c>
      <c r="Q2107" t="s">
        <v>145</v>
      </c>
      <c r="R2107" t="s">
        <v>3690</v>
      </c>
      <c r="S2107" t="s">
        <v>88</v>
      </c>
      <c r="T2107" t="s">
        <v>1343</v>
      </c>
      <c r="U2107">
        <v>0</v>
      </c>
      <c r="V2107">
        <v>0</v>
      </c>
    </row>
    <row r="2108" spans="1:22">
      <c r="A2108">
        <v>13525</v>
      </c>
      <c r="B2108" t="s">
        <v>134</v>
      </c>
      <c r="C2108" t="s">
        <v>135</v>
      </c>
      <c r="D2108" t="s">
        <v>3769</v>
      </c>
      <c r="E2108">
        <v>2</v>
      </c>
      <c r="F2108" t="s">
        <v>102</v>
      </c>
      <c r="G2108" t="s">
        <v>73</v>
      </c>
      <c r="H2108">
        <v>5061866</v>
      </c>
      <c r="I2108" t="s">
        <v>3769</v>
      </c>
      <c r="J2108">
        <v>47400</v>
      </c>
      <c r="K2108">
        <v>23700</v>
      </c>
      <c r="L2108">
        <v>23600</v>
      </c>
      <c r="M2108">
        <v>6986.8074999999999</v>
      </c>
      <c r="N2108">
        <v>13973.615</v>
      </c>
      <c r="O2108">
        <v>100</v>
      </c>
      <c r="P2108">
        <v>0</v>
      </c>
      <c r="Q2108" t="s">
        <v>75</v>
      </c>
      <c r="R2108" t="s">
        <v>3828</v>
      </c>
      <c r="S2108" t="s">
        <v>3676</v>
      </c>
      <c r="T2108" t="s">
        <v>136</v>
      </c>
      <c r="U2108">
        <v>0</v>
      </c>
      <c r="V2108">
        <v>0</v>
      </c>
    </row>
    <row r="2109" spans="1:22">
      <c r="A2109">
        <v>13007</v>
      </c>
      <c r="B2109" t="s">
        <v>2571</v>
      </c>
      <c r="C2109" t="s">
        <v>2572</v>
      </c>
      <c r="D2109" t="s">
        <v>3267</v>
      </c>
      <c r="E2109">
        <v>1</v>
      </c>
      <c r="F2109" t="s">
        <v>72</v>
      </c>
      <c r="G2109" t="s">
        <v>340</v>
      </c>
      <c r="H2109">
        <v>7006341</v>
      </c>
      <c r="I2109" t="s">
        <v>3769</v>
      </c>
      <c r="J2109">
        <v>-1045000</v>
      </c>
      <c r="K2109">
        <v>1045000</v>
      </c>
      <c r="L2109">
        <v>-846450</v>
      </c>
      <c r="M2109">
        <v>762850</v>
      </c>
      <c r="N2109">
        <v>-762850</v>
      </c>
      <c r="O2109">
        <v>100</v>
      </c>
      <c r="P2109">
        <v>19</v>
      </c>
      <c r="Q2109" t="s">
        <v>75</v>
      </c>
      <c r="R2109" t="s">
        <v>1146</v>
      </c>
      <c r="S2109" t="s">
        <v>88</v>
      </c>
      <c r="T2109" t="s">
        <v>2573</v>
      </c>
      <c r="U2109">
        <v>0</v>
      </c>
      <c r="V2109">
        <v>0</v>
      </c>
    </row>
    <row r="2110" spans="1:22">
      <c r="A2110">
        <v>13007</v>
      </c>
      <c r="B2110" t="s">
        <v>3757</v>
      </c>
      <c r="C2110" t="s">
        <v>3758</v>
      </c>
      <c r="D2110" t="s">
        <v>3267</v>
      </c>
      <c r="E2110">
        <v>1</v>
      </c>
      <c r="F2110" t="s">
        <v>72</v>
      </c>
      <c r="G2110" t="s">
        <v>340</v>
      </c>
      <c r="H2110">
        <v>7006341</v>
      </c>
      <c r="I2110" t="s">
        <v>3769</v>
      </c>
      <c r="J2110">
        <v>-138000</v>
      </c>
      <c r="K2110">
        <v>138000</v>
      </c>
      <c r="L2110">
        <v>-111780</v>
      </c>
      <c r="M2110">
        <v>100740</v>
      </c>
      <c r="N2110">
        <v>-100740</v>
      </c>
      <c r="O2110">
        <v>100</v>
      </c>
      <c r="P2110">
        <v>19</v>
      </c>
      <c r="Q2110" t="s">
        <v>75</v>
      </c>
      <c r="R2110" t="s">
        <v>1146</v>
      </c>
      <c r="S2110" t="s">
        <v>88</v>
      </c>
      <c r="T2110" t="s">
        <v>759</v>
      </c>
      <c r="U2110">
        <v>0</v>
      </c>
      <c r="V2110">
        <v>0</v>
      </c>
    </row>
    <row r="2111" spans="1:22">
      <c r="A2111">
        <v>13007</v>
      </c>
      <c r="B2111" t="s">
        <v>2571</v>
      </c>
      <c r="C2111" t="s">
        <v>2572</v>
      </c>
      <c r="D2111" t="s">
        <v>3267</v>
      </c>
      <c r="E2111">
        <v>1</v>
      </c>
      <c r="F2111" t="s">
        <v>523</v>
      </c>
      <c r="G2111" t="s">
        <v>73</v>
      </c>
      <c r="H2111">
        <v>5061846</v>
      </c>
      <c r="I2111" t="s">
        <v>3769</v>
      </c>
      <c r="J2111">
        <v>1045000</v>
      </c>
      <c r="K2111">
        <v>1045000</v>
      </c>
      <c r="L2111">
        <v>846450</v>
      </c>
      <c r="M2111">
        <v>762850</v>
      </c>
      <c r="N2111">
        <v>762850</v>
      </c>
      <c r="O2111">
        <v>100</v>
      </c>
      <c r="P2111">
        <v>19</v>
      </c>
      <c r="Q2111" t="s">
        <v>75</v>
      </c>
      <c r="R2111" t="s">
        <v>1146</v>
      </c>
      <c r="S2111" t="s">
        <v>88</v>
      </c>
      <c r="T2111" t="s">
        <v>2573</v>
      </c>
      <c r="U2111">
        <v>0</v>
      </c>
      <c r="V2111">
        <v>0</v>
      </c>
    </row>
    <row r="2112" spans="1:22">
      <c r="A2112">
        <v>13007</v>
      </c>
      <c r="B2112" t="s">
        <v>3757</v>
      </c>
      <c r="C2112" t="s">
        <v>3758</v>
      </c>
      <c r="D2112" t="s">
        <v>3267</v>
      </c>
      <c r="E2112">
        <v>1</v>
      </c>
      <c r="F2112" t="s">
        <v>523</v>
      </c>
      <c r="G2112" t="s">
        <v>73</v>
      </c>
      <c r="H2112">
        <v>5061846</v>
      </c>
      <c r="I2112" t="s">
        <v>3769</v>
      </c>
      <c r="J2112">
        <v>138000</v>
      </c>
      <c r="K2112">
        <v>138000</v>
      </c>
      <c r="L2112">
        <v>111780</v>
      </c>
      <c r="M2112">
        <v>100740</v>
      </c>
      <c r="N2112">
        <v>100740</v>
      </c>
      <c r="O2112">
        <v>100</v>
      </c>
      <c r="P2112">
        <v>19</v>
      </c>
      <c r="Q2112" t="s">
        <v>75</v>
      </c>
      <c r="R2112" t="s">
        <v>1146</v>
      </c>
      <c r="S2112" t="s">
        <v>88</v>
      </c>
      <c r="T2112" t="s">
        <v>759</v>
      </c>
      <c r="U2112">
        <v>0</v>
      </c>
      <c r="V2112">
        <v>0</v>
      </c>
    </row>
    <row r="2113" spans="1:22">
      <c r="A2113">
        <v>13531</v>
      </c>
      <c r="B2113" t="s">
        <v>3810</v>
      </c>
      <c r="C2113" t="s">
        <v>3811</v>
      </c>
      <c r="D2113" t="s">
        <v>3769</v>
      </c>
      <c r="E2113">
        <v>1</v>
      </c>
      <c r="F2113" t="s">
        <v>183</v>
      </c>
      <c r="G2113" t="s">
        <v>73</v>
      </c>
      <c r="H2113">
        <v>4009181</v>
      </c>
      <c r="I2113" t="s">
        <v>3769</v>
      </c>
      <c r="J2113">
        <v>234000</v>
      </c>
      <c r="K2113">
        <v>234000</v>
      </c>
      <c r="L2113">
        <v>115011</v>
      </c>
      <c r="M2113">
        <v>115011.07520000001</v>
      </c>
      <c r="N2113">
        <v>115011.07520000001</v>
      </c>
      <c r="O2113">
        <v>100</v>
      </c>
      <c r="P2113">
        <v>0</v>
      </c>
      <c r="Q2113" t="s">
        <v>75</v>
      </c>
      <c r="R2113" t="s">
        <v>161</v>
      </c>
      <c r="S2113" t="s">
        <v>184</v>
      </c>
      <c r="T2113" t="s">
        <v>2276</v>
      </c>
      <c r="U2113">
        <v>0</v>
      </c>
      <c r="V2113">
        <v>0</v>
      </c>
    </row>
    <row r="2114" spans="1:22">
      <c r="A2114">
        <v>12430</v>
      </c>
      <c r="B2114" t="s">
        <v>3683</v>
      </c>
      <c r="C2114" t="s">
        <v>1827</v>
      </c>
      <c r="D2114" t="s">
        <v>2810</v>
      </c>
      <c r="E2114">
        <v>1</v>
      </c>
      <c r="F2114" t="s">
        <v>72</v>
      </c>
      <c r="G2114" t="s">
        <v>340</v>
      </c>
      <c r="H2114">
        <v>7006342</v>
      </c>
      <c r="I2114" t="s">
        <v>3769</v>
      </c>
      <c r="J2114">
        <v>-224000</v>
      </c>
      <c r="K2114">
        <v>224000</v>
      </c>
      <c r="L2114">
        <v>-176960</v>
      </c>
      <c r="M2114">
        <v>159040</v>
      </c>
      <c r="N2114">
        <v>-159040</v>
      </c>
      <c r="O2114">
        <v>100</v>
      </c>
      <c r="P2114">
        <v>21</v>
      </c>
      <c r="Q2114" t="s">
        <v>75</v>
      </c>
      <c r="R2114" t="s">
        <v>3672</v>
      </c>
      <c r="S2114" t="s">
        <v>88</v>
      </c>
      <c r="T2114" t="s">
        <v>1830</v>
      </c>
      <c r="U2114">
        <v>0</v>
      </c>
      <c r="V2114">
        <v>0</v>
      </c>
    </row>
    <row r="2115" spans="1:22">
      <c r="A2115">
        <v>12430</v>
      </c>
      <c r="B2115" t="s">
        <v>3685</v>
      </c>
      <c r="C2115" t="s">
        <v>1827</v>
      </c>
      <c r="D2115" t="s">
        <v>2810</v>
      </c>
      <c r="E2115">
        <v>1</v>
      </c>
      <c r="F2115" t="s">
        <v>72</v>
      </c>
      <c r="G2115" t="s">
        <v>340</v>
      </c>
      <c r="H2115">
        <v>7006342</v>
      </c>
      <c r="I2115" t="s">
        <v>3769</v>
      </c>
      <c r="J2115">
        <v>-224000</v>
      </c>
      <c r="K2115">
        <v>224000</v>
      </c>
      <c r="L2115">
        <v>-181440</v>
      </c>
      <c r="M2115">
        <v>163520</v>
      </c>
      <c r="N2115">
        <v>-163520</v>
      </c>
      <c r="O2115">
        <v>100</v>
      </c>
      <c r="P2115">
        <v>19</v>
      </c>
      <c r="Q2115" t="s">
        <v>75</v>
      </c>
      <c r="R2115" t="s">
        <v>3672</v>
      </c>
      <c r="S2115" t="s">
        <v>88</v>
      </c>
      <c r="T2115" t="s">
        <v>1830</v>
      </c>
      <c r="U2115">
        <v>0</v>
      </c>
      <c r="V2115">
        <v>0</v>
      </c>
    </row>
    <row r="2116" spans="1:22">
      <c r="A2116">
        <v>12430</v>
      </c>
      <c r="B2116" t="s">
        <v>3686</v>
      </c>
      <c r="C2116" t="s">
        <v>1164</v>
      </c>
      <c r="D2116" t="s">
        <v>2810</v>
      </c>
      <c r="E2116">
        <v>1</v>
      </c>
      <c r="F2116" t="s">
        <v>72</v>
      </c>
      <c r="G2116" t="s">
        <v>340</v>
      </c>
      <c r="H2116">
        <v>7006342</v>
      </c>
      <c r="I2116" t="s">
        <v>3769</v>
      </c>
      <c r="J2116">
        <v>-5200</v>
      </c>
      <c r="K2116">
        <v>5200</v>
      </c>
      <c r="L2116">
        <v>-4108</v>
      </c>
      <c r="M2116">
        <v>3692</v>
      </c>
      <c r="N2116">
        <v>-3692</v>
      </c>
      <c r="O2116">
        <v>100</v>
      </c>
      <c r="P2116">
        <v>21</v>
      </c>
      <c r="Q2116" t="s">
        <v>75</v>
      </c>
      <c r="R2116" t="s">
        <v>3672</v>
      </c>
      <c r="S2116" t="s">
        <v>88</v>
      </c>
      <c r="T2116" t="s">
        <v>532</v>
      </c>
      <c r="U2116">
        <v>0</v>
      </c>
      <c r="V2116">
        <v>0</v>
      </c>
    </row>
    <row r="2117" spans="1:22">
      <c r="A2117">
        <v>12430</v>
      </c>
      <c r="B2117" t="s">
        <v>819</v>
      </c>
      <c r="C2117" t="s">
        <v>450</v>
      </c>
      <c r="D2117" t="s">
        <v>2810</v>
      </c>
      <c r="E2117">
        <v>2</v>
      </c>
      <c r="F2117" t="s">
        <v>72</v>
      </c>
      <c r="G2117" t="s">
        <v>340</v>
      </c>
      <c r="H2117">
        <v>7006342</v>
      </c>
      <c r="I2117" t="s">
        <v>3769</v>
      </c>
      <c r="J2117">
        <v>-64600</v>
      </c>
      <c r="K2117">
        <v>32300</v>
      </c>
      <c r="L2117">
        <v>-51034</v>
      </c>
      <c r="M2117">
        <v>22900.4584</v>
      </c>
      <c r="N2117">
        <v>-45800.916799999999</v>
      </c>
      <c r="O2117">
        <v>100</v>
      </c>
      <c r="P2117">
        <v>21</v>
      </c>
      <c r="Q2117" t="s">
        <v>75</v>
      </c>
      <c r="R2117" t="s">
        <v>3672</v>
      </c>
      <c r="S2117" t="s">
        <v>88</v>
      </c>
      <c r="T2117" t="s">
        <v>85</v>
      </c>
      <c r="U2117">
        <v>0</v>
      </c>
      <c r="V2117">
        <v>0</v>
      </c>
    </row>
    <row r="2118" spans="1:22">
      <c r="A2118">
        <v>12430</v>
      </c>
      <c r="B2118" t="s">
        <v>814</v>
      </c>
      <c r="C2118" t="s">
        <v>815</v>
      </c>
      <c r="D2118" t="s">
        <v>2810</v>
      </c>
      <c r="E2118">
        <v>2</v>
      </c>
      <c r="F2118" t="s">
        <v>72</v>
      </c>
      <c r="G2118" t="s">
        <v>340</v>
      </c>
      <c r="H2118">
        <v>7006342</v>
      </c>
      <c r="I2118" t="s">
        <v>3769</v>
      </c>
      <c r="J2118">
        <v>-17400</v>
      </c>
      <c r="K2118">
        <v>8700</v>
      </c>
      <c r="L2118">
        <v>-13746</v>
      </c>
      <c r="M2118">
        <v>6281.4</v>
      </c>
      <c r="N2118">
        <v>-12562.8</v>
      </c>
      <c r="O2118">
        <v>100</v>
      </c>
      <c r="P2118">
        <v>21</v>
      </c>
      <c r="Q2118" t="s">
        <v>75</v>
      </c>
      <c r="R2118" t="s">
        <v>3672</v>
      </c>
      <c r="S2118" t="s">
        <v>88</v>
      </c>
      <c r="T2118" t="s">
        <v>447</v>
      </c>
      <c r="U2118">
        <v>0</v>
      </c>
      <c r="V2118">
        <v>0</v>
      </c>
    </row>
    <row r="2119" spans="1:22">
      <c r="A2119">
        <v>12430</v>
      </c>
      <c r="B2119" t="s">
        <v>600</v>
      </c>
      <c r="C2119" t="s">
        <v>597</v>
      </c>
      <c r="D2119" t="s">
        <v>2810</v>
      </c>
      <c r="E2119">
        <v>1</v>
      </c>
      <c r="F2119" t="s">
        <v>72</v>
      </c>
      <c r="G2119" t="s">
        <v>340</v>
      </c>
      <c r="H2119">
        <v>7006342</v>
      </c>
      <c r="I2119" t="s">
        <v>3769</v>
      </c>
      <c r="J2119">
        <v>-39600</v>
      </c>
      <c r="K2119">
        <v>39600</v>
      </c>
      <c r="L2119">
        <v>-31284</v>
      </c>
      <c r="M2119">
        <v>28116</v>
      </c>
      <c r="N2119">
        <v>-28116</v>
      </c>
      <c r="O2119">
        <v>100</v>
      </c>
      <c r="P2119">
        <v>21</v>
      </c>
      <c r="Q2119" t="s">
        <v>75</v>
      </c>
      <c r="R2119" t="s">
        <v>3672</v>
      </c>
      <c r="S2119" t="s">
        <v>88</v>
      </c>
      <c r="T2119" t="s">
        <v>598</v>
      </c>
      <c r="U2119">
        <v>0</v>
      </c>
      <c r="V2119">
        <v>0</v>
      </c>
    </row>
    <row r="2120" spans="1:22">
      <c r="A2120">
        <v>12430</v>
      </c>
      <c r="B2120" t="s">
        <v>596</v>
      </c>
      <c r="C2120" t="s">
        <v>597</v>
      </c>
      <c r="D2120" t="s">
        <v>2810</v>
      </c>
      <c r="E2120">
        <v>1</v>
      </c>
      <c r="F2120" t="s">
        <v>72</v>
      </c>
      <c r="G2120" t="s">
        <v>340</v>
      </c>
      <c r="H2120">
        <v>7006342</v>
      </c>
      <c r="I2120" t="s">
        <v>3769</v>
      </c>
      <c r="J2120">
        <v>-42600</v>
      </c>
      <c r="K2120">
        <v>42600</v>
      </c>
      <c r="L2120">
        <v>-33654</v>
      </c>
      <c r="M2120">
        <v>30246</v>
      </c>
      <c r="N2120">
        <v>-30246</v>
      </c>
      <c r="O2120">
        <v>100</v>
      </c>
      <c r="P2120">
        <v>21</v>
      </c>
      <c r="Q2120" t="s">
        <v>75</v>
      </c>
      <c r="R2120" t="s">
        <v>3672</v>
      </c>
      <c r="S2120" t="s">
        <v>88</v>
      </c>
      <c r="T2120" t="s">
        <v>598</v>
      </c>
      <c r="U2120">
        <v>0</v>
      </c>
      <c r="V2120">
        <v>0</v>
      </c>
    </row>
    <row r="2121" spans="1:22">
      <c r="A2121">
        <v>12430</v>
      </c>
      <c r="B2121" t="s">
        <v>599</v>
      </c>
      <c r="C2121" t="s">
        <v>467</v>
      </c>
      <c r="D2121" t="s">
        <v>2810</v>
      </c>
      <c r="E2121">
        <v>1</v>
      </c>
      <c r="F2121" t="s">
        <v>72</v>
      </c>
      <c r="G2121" t="s">
        <v>340</v>
      </c>
      <c r="H2121">
        <v>7006342</v>
      </c>
      <c r="I2121" t="s">
        <v>3769</v>
      </c>
      <c r="J2121">
        <v>-19800</v>
      </c>
      <c r="K2121">
        <v>19800</v>
      </c>
      <c r="L2121">
        <v>-15048</v>
      </c>
      <c r="M2121">
        <v>13464</v>
      </c>
      <c r="N2121">
        <v>-13464</v>
      </c>
      <c r="O2121">
        <v>100</v>
      </c>
      <c r="P2121">
        <v>24</v>
      </c>
      <c r="Q2121" t="s">
        <v>75</v>
      </c>
      <c r="R2121" t="s">
        <v>3672</v>
      </c>
      <c r="S2121" t="s">
        <v>88</v>
      </c>
      <c r="T2121" t="s">
        <v>436</v>
      </c>
      <c r="U2121">
        <v>0</v>
      </c>
      <c r="V2121">
        <v>0</v>
      </c>
    </row>
    <row r="2122" spans="1:22">
      <c r="A2122">
        <v>12430</v>
      </c>
      <c r="B2122" t="s">
        <v>2673</v>
      </c>
      <c r="C2122" t="s">
        <v>2540</v>
      </c>
      <c r="D2122" t="s">
        <v>2810</v>
      </c>
      <c r="E2122">
        <v>1</v>
      </c>
      <c r="F2122" t="s">
        <v>72</v>
      </c>
      <c r="G2122" t="s">
        <v>340</v>
      </c>
      <c r="H2122">
        <v>7006342</v>
      </c>
      <c r="I2122" t="s">
        <v>3769</v>
      </c>
      <c r="J2122">
        <v>-177000</v>
      </c>
      <c r="K2122">
        <v>177000</v>
      </c>
      <c r="L2122">
        <v>-139830</v>
      </c>
      <c r="M2122">
        <v>125670</v>
      </c>
      <c r="N2122">
        <v>-125670</v>
      </c>
      <c r="O2122">
        <v>100</v>
      </c>
      <c r="P2122">
        <v>21</v>
      </c>
      <c r="Q2122" t="s">
        <v>75</v>
      </c>
      <c r="R2122" t="s">
        <v>3672</v>
      </c>
      <c r="S2122" t="s">
        <v>88</v>
      </c>
      <c r="T2122" t="s">
        <v>1830</v>
      </c>
      <c r="U2122">
        <v>0</v>
      </c>
      <c r="V2122">
        <v>0</v>
      </c>
    </row>
    <row r="2123" spans="1:22">
      <c r="A2123">
        <v>12430</v>
      </c>
      <c r="B2123" t="s">
        <v>3692</v>
      </c>
      <c r="C2123" t="s">
        <v>1186</v>
      </c>
      <c r="D2123" t="s">
        <v>2810</v>
      </c>
      <c r="E2123">
        <v>1</v>
      </c>
      <c r="F2123" t="s">
        <v>72</v>
      </c>
      <c r="G2123" t="s">
        <v>340</v>
      </c>
      <c r="H2123">
        <v>7006342</v>
      </c>
      <c r="I2123" t="s">
        <v>3769</v>
      </c>
      <c r="J2123">
        <v>-106000</v>
      </c>
      <c r="K2123">
        <v>106000</v>
      </c>
      <c r="L2123">
        <v>-83740</v>
      </c>
      <c r="M2123">
        <v>83740</v>
      </c>
      <c r="N2123">
        <v>-83740</v>
      </c>
      <c r="O2123">
        <v>100</v>
      </c>
      <c r="P2123">
        <v>21</v>
      </c>
      <c r="Q2123" t="s">
        <v>75</v>
      </c>
      <c r="R2123" t="s">
        <v>3672</v>
      </c>
      <c r="S2123" t="s">
        <v>88</v>
      </c>
      <c r="T2123" t="s">
        <v>616</v>
      </c>
      <c r="U2123">
        <v>0</v>
      </c>
      <c r="V2123">
        <v>0</v>
      </c>
    </row>
    <row r="2124" spans="1:22">
      <c r="A2124">
        <v>12430</v>
      </c>
      <c r="B2124" t="s">
        <v>3683</v>
      </c>
      <c r="C2124" t="s">
        <v>1827</v>
      </c>
      <c r="D2124" t="s">
        <v>2810</v>
      </c>
      <c r="E2124">
        <v>1</v>
      </c>
      <c r="F2124" t="s">
        <v>523</v>
      </c>
      <c r="G2124" t="s">
        <v>73</v>
      </c>
      <c r="H2124">
        <v>5061849</v>
      </c>
      <c r="I2124" t="s">
        <v>3769</v>
      </c>
      <c r="J2124">
        <v>224000</v>
      </c>
      <c r="K2124">
        <v>224000</v>
      </c>
      <c r="L2124">
        <v>176960</v>
      </c>
      <c r="M2124">
        <v>159040</v>
      </c>
      <c r="N2124">
        <v>159040</v>
      </c>
      <c r="O2124">
        <v>100</v>
      </c>
      <c r="P2124">
        <v>21</v>
      </c>
      <c r="Q2124" t="s">
        <v>75</v>
      </c>
      <c r="R2124" t="s">
        <v>3672</v>
      </c>
      <c r="S2124" t="s">
        <v>88</v>
      </c>
      <c r="T2124" t="s">
        <v>1830</v>
      </c>
      <c r="U2124">
        <v>0</v>
      </c>
      <c r="V2124">
        <v>0</v>
      </c>
    </row>
    <row r="2125" spans="1:22">
      <c r="A2125">
        <v>12430</v>
      </c>
      <c r="B2125" t="s">
        <v>3685</v>
      </c>
      <c r="C2125" t="s">
        <v>1827</v>
      </c>
      <c r="D2125" t="s">
        <v>2810</v>
      </c>
      <c r="E2125">
        <v>1</v>
      </c>
      <c r="F2125" t="s">
        <v>523</v>
      </c>
      <c r="G2125" t="s">
        <v>73</v>
      </c>
      <c r="H2125">
        <v>5061849</v>
      </c>
      <c r="I2125" t="s">
        <v>3769</v>
      </c>
      <c r="J2125">
        <v>224000</v>
      </c>
      <c r="K2125">
        <v>224000</v>
      </c>
      <c r="L2125">
        <v>181440</v>
      </c>
      <c r="M2125">
        <v>163520</v>
      </c>
      <c r="N2125">
        <v>163520</v>
      </c>
      <c r="O2125">
        <v>100</v>
      </c>
      <c r="P2125">
        <v>19</v>
      </c>
      <c r="Q2125" t="s">
        <v>75</v>
      </c>
      <c r="R2125" t="s">
        <v>3672</v>
      </c>
      <c r="S2125" t="s">
        <v>88</v>
      </c>
      <c r="T2125" t="s">
        <v>1830</v>
      </c>
      <c r="U2125">
        <v>0</v>
      </c>
      <c r="V2125">
        <v>0</v>
      </c>
    </row>
    <row r="2126" spans="1:22">
      <c r="A2126">
        <v>12430</v>
      </c>
      <c r="B2126" t="s">
        <v>3686</v>
      </c>
      <c r="C2126" t="s">
        <v>1164</v>
      </c>
      <c r="D2126" t="s">
        <v>2810</v>
      </c>
      <c r="E2126">
        <v>1</v>
      </c>
      <c r="F2126" t="s">
        <v>523</v>
      </c>
      <c r="G2126" t="s">
        <v>73</v>
      </c>
      <c r="H2126">
        <v>5061849</v>
      </c>
      <c r="I2126" t="s">
        <v>3769</v>
      </c>
      <c r="J2126">
        <v>5200</v>
      </c>
      <c r="K2126">
        <v>5200</v>
      </c>
      <c r="L2126">
        <v>4108</v>
      </c>
      <c r="M2126">
        <v>3692</v>
      </c>
      <c r="N2126">
        <v>3692</v>
      </c>
      <c r="O2126">
        <v>100</v>
      </c>
      <c r="P2126">
        <v>21</v>
      </c>
      <c r="Q2126" t="s">
        <v>75</v>
      </c>
      <c r="R2126" t="s">
        <v>3672</v>
      </c>
      <c r="S2126" t="s">
        <v>88</v>
      </c>
      <c r="T2126" t="s">
        <v>532</v>
      </c>
      <c r="U2126">
        <v>0</v>
      </c>
      <c r="V2126">
        <v>0</v>
      </c>
    </row>
    <row r="2127" spans="1:22">
      <c r="A2127">
        <v>12430</v>
      </c>
      <c r="B2127" t="s">
        <v>819</v>
      </c>
      <c r="C2127" t="s">
        <v>450</v>
      </c>
      <c r="D2127" t="s">
        <v>2810</v>
      </c>
      <c r="E2127">
        <v>2</v>
      </c>
      <c r="F2127" t="s">
        <v>523</v>
      </c>
      <c r="G2127" t="s">
        <v>73</v>
      </c>
      <c r="H2127">
        <v>5061849</v>
      </c>
      <c r="I2127" t="s">
        <v>3769</v>
      </c>
      <c r="J2127">
        <v>64600</v>
      </c>
      <c r="K2127">
        <v>32300</v>
      </c>
      <c r="L2127">
        <v>51034</v>
      </c>
      <c r="M2127">
        <v>22900.4584</v>
      </c>
      <c r="N2127">
        <v>45800.916799999999</v>
      </c>
      <c r="O2127">
        <v>100</v>
      </c>
      <c r="P2127">
        <v>21</v>
      </c>
      <c r="Q2127" t="s">
        <v>75</v>
      </c>
      <c r="R2127" t="s">
        <v>3672</v>
      </c>
      <c r="S2127" t="s">
        <v>88</v>
      </c>
      <c r="T2127" t="s">
        <v>85</v>
      </c>
      <c r="U2127">
        <v>0</v>
      </c>
      <c r="V2127">
        <v>0</v>
      </c>
    </row>
    <row r="2128" spans="1:22">
      <c r="A2128">
        <v>12430</v>
      </c>
      <c r="B2128" t="s">
        <v>814</v>
      </c>
      <c r="C2128" t="s">
        <v>815</v>
      </c>
      <c r="D2128" t="s">
        <v>2810</v>
      </c>
      <c r="E2128">
        <v>2</v>
      </c>
      <c r="F2128" t="s">
        <v>523</v>
      </c>
      <c r="G2128" t="s">
        <v>73</v>
      </c>
      <c r="H2128">
        <v>5061849</v>
      </c>
      <c r="I2128" t="s">
        <v>3769</v>
      </c>
      <c r="J2128">
        <v>17400</v>
      </c>
      <c r="K2128">
        <v>8700</v>
      </c>
      <c r="L2128">
        <v>13746</v>
      </c>
      <c r="M2128">
        <v>6281.4</v>
      </c>
      <c r="N2128">
        <v>12562.8</v>
      </c>
      <c r="O2128">
        <v>100</v>
      </c>
      <c r="P2128">
        <v>21</v>
      </c>
      <c r="Q2128" t="s">
        <v>75</v>
      </c>
      <c r="R2128" t="s">
        <v>3672</v>
      </c>
      <c r="S2128" t="s">
        <v>88</v>
      </c>
      <c r="T2128" t="s">
        <v>447</v>
      </c>
      <c r="U2128">
        <v>0</v>
      </c>
      <c r="V2128">
        <v>0</v>
      </c>
    </row>
    <row r="2129" spans="1:22">
      <c r="A2129">
        <v>12430</v>
      </c>
      <c r="B2129" t="s">
        <v>600</v>
      </c>
      <c r="C2129" t="s">
        <v>597</v>
      </c>
      <c r="D2129" t="s">
        <v>2810</v>
      </c>
      <c r="E2129">
        <v>1</v>
      </c>
      <c r="F2129" t="s">
        <v>523</v>
      </c>
      <c r="G2129" t="s">
        <v>73</v>
      </c>
      <c r="H2129">
        <v>5061849</v>
      </c>
      <c r="I2129" t="s">
        <v>3769</v>
      </c>
      <c r="J2129">
        <v>39600</v>
      </c>
      <c r="K2129">
        <v>39600</v>
      </c>
      <c r="L2129">
        <v>31284</v>
      </c>
      <c r="M2129">
        <v>28116</v>
      </c>
      <c r="N2129">
        <v>28116</v>
      </c>
      <c r="O2129">
        <v>100</v>
      </c>
      <c r="P2129">
        <v>21</v>
      </c>
      <c r="Q2129" t="s">
        <v>75</v>
      </c>
      <c r="R2129" t="s">
        <v>3672</v>
      </c>
      <c r="S2129" t="s">
        <v>88</v>
      </c>
      <c r="T2129" t="s">
        <v>598</v>
      </c>
      <c r="U2129">
        <v>0</v>
      </c>
      <c r="V2129">
        <v>0</v>
      </c>
    </row>
    <row r="2130" spans="1:22">
      <c r="A2130">
        <v>12430</v>
      </c>
      <c r="B2130" t="s">
        <v>596</v>
      </c>
      <c r="C2130" t="s">
        <v>597</v>
      </c>
      <c r="D2130" t="s">
        <v>2810</v>
      </c>
      <c r="E2130">
        <v>1</v>
      </c>
      <c r="F2130" t="s">
        <v>523</v>
      </c>
      <c r="G2130" t="s">
        <v>73</v>
      </c>
      <c r="H2130">
        <v>5061849</v>
      </c>
      <c r="I2130" t="s">
        <v>3769</v>
      </c>
      <c r="J2130">
        <v>42600</v>
      </c>
      <c r="K2130">
        <v>42600</v>
      </c>
      <c r="L2130">
        <v>33654</v>
      </c>
      <c r="M2130">
        <v>30246</v>
      </c>
      <c r="N2130">
        <v>30246</v>
      </c>
      <c r="O2130">
        <v>100</v>
      </c>
      <c r="P2130">
        <v>21</v>
      </c>
      <c r="Q2130" t="s">
        <v>75</v>
      </c>
      <c r="R2130" t="s">
        <v>3672</v>
      </c>
      <c r="S2130" t="s">
        <v>88</v>
      </c>
      <c r="T2130" t="s">
        <v>598</v>
      </c>
      <c r="U2130">
        <v>0</v>
      </c>
      <c r="V2130">
        <v>0</v>
      </c>
    </row>
    <row r="2131" spans="1:22">
      <c r="A2131">
        <v>12430</v>
      </c>
      <c r="B2131" t="s">
        <v>599</v>
      </c>
      <c r="C2131" t="s">
        <v>467</v>
      </c>
      <c r="D2131" t="s">
        <v>2810</v>
      </c>
      <c r="E2131">
        <v>1</v>
      </c>
      <c r="F2131" t="s">
        <v>523</v>
      </c>
      <c r="G2131" t="s">
        <v>73</v>
      </c>
      <c r="H2131">
        <v>5061849</v>
      </c>
      <c r="I2131" t="s">
        <v>3769</v>
      </c>
      <c r="J2131">
        <v>19800</v>
      </c>
      <c r="K2131">
        <v>19800</v>
      </c>
      <c r="L2131">
        <v>15048</v>
      </c>
      <c r="M2131">
        <v>13464</v>
      </c>
      <c r="N2131">
        <v>13464</v>
      </c>
      <c r="O2131">
        <v>100</v>
      </c>
      <c r="P2131">
        <v>24</v>
      </c>
      <c r="Q2131" t="s">
        <v>75</v>
      </c>
      <c r="R2131" t="s">
        <v>3672</v>
      </c>
      <c r="S2131" t="s">
        <v>88</v>
      </c>
      <c r="T2131" t="s">
        <v>436</v>
      </c>
      <c r="U2131">
        <v>0</v>
      </c>
      <c r="V2131">
        <v>0</v>
      </c>
    </row>
    <row r="2132" spans="1:22">
      <c r="A2132">
        <v>12430</v>
      </c>
      <c r="B2132" t="s">
        <v>2673</v>
      </c>
      <c r="C2132" t="s">
        <v>2540</v>
      </c>
      <c r="D2132" t="s">
        <v>2810</v>
      </c>
      <c r="E2132">
        <v>1</v>
      </c>
      <c r="F2132" t="s">
        <v>523</v>
      </c>
      <c r="G2132" t="s">
        <v>73</v>
      </c>
      <c r="H2132">
        <v>5061849</v>
      </c>
      <c r="I2132" t="s">
        <v>3769</v>
      </c>
      <c r="J2132">
        <v>177000</v>
      </c>
      <c r="K2132">
        <v>177000</v>
      </c>
      <c r="L2132">
        <v>139830</v>
      </c>
      <c r="M2132">
        <v>125670</v>
      </c>
      <c r="N2132">
        <v>125670</v>
      </c>
      <c r="O2132">
        <v>100</v>
      </c>
      <c r="P2132">
        <v>21</v>
      </c>
      <c r="Q2132" t="s">
        <v>75</v>
      </c>
      <c r="R2132" t="s">
        <v>3672</v>
      </c>
      <c r="S2132" t="s">
        <v>88</v>
      </c>
      <c r="T2132" t="s">
        <v>1830</v>
      </c>
      <c r="U2132">
        <v>0</v>
      </c>
      <c r="V2132">
        <v>0</v>
      </c>
    </row>
    <row r="2133" spans="1:22">
      <c r="A2133">
        <v>12430</v>
      </c>
      <c r="B2133" t="s">
        <v>3692</v>
      </c>
      <c r="C2133" t="s">
        <v>1186</v>
      </c>
      <c r="D2133" t="s">
        <v>2810</v>
      </c>
      <c r="E2133">
        <v>1</v>
      </c>
      <c r="F2133" t="s">
        <v>523</v>
      </c>
      <c r="G2133" t="s">
        <v>73</v>
      </c>
      <c r="H2133">
        <v>5061849</v>
      </c>
      <c r="I2133" t="s">
        <v>3769</v>
      </c>
      <c r="J2133">
        <v>106000</v>
      </c>
      <c r="K2133">
        <v>106000</v>
      </c>
      <c r="L2133">
        <v>83740</v>
      </c>
      <c r="M2133">
        <v>83740</v>
      </c>
      <c r="N2133">
        <v>83740</v>
      </c>
      <c r="O2133">
        <v>100</v>
      </c>
      <c r="P2133">
        <v>21</v>
      </c>
      <c r="Q2133" t="s">
        <v>75</v>
      </c>
      <c r="R2133" t="s">
        <v>3672</v>
      </c>
      <c r="S2133" t="s">
        <v>88</v>
      </c>
      <c r="T2133" t="s">
        <v>616</v>
      </c>
      <c r="U2133">
        <v>0</v>
      </c>
      <c r="V2133">
        <v>0</v>
      </c>
    </row>
    <row r="2134" spans="1:22">
      <c r="A2134">
        <v>13532</v>
      </c>
      <c r="B2134" t="s">
        <v>163</v>
      </c>
      <c r="C2134" t="s">
        <v>164</v>
      </c>
      <c r="D2134" t="s">
        <v>3151</v>
      </c>
      <c r="E2134">
        <v>1</v>
      </c>
      <c r="F2134" t="s">
        <v>166</v>
      </c>
      <c r="G2134" t="s">
        <v>73</v>
      </c>
      <c r="H2134">
        <v>5061852</v>
      </c>
      <c r="I2134" t="s">
        <v>3769</v>
      </c>
      <c r="J2134">
        <v>395000</v>
      </c>
      <c r="K2134">
        <v>395000</v>
      </c>
      <c r="L2134">
        <v>395000</v>
      </c>
      <c r="M2134">
        <v>395000</v>
      </c>
      <c r="N2134">
        <v>395000</v>
      </c>
      <c r="O2134">
        <v>100</v>
      </c>
      <c r="P2134">
        <v>0</v>
      </c>
      <c r="Q2134" t="s">
        <v>75</v>
      </c>
      <c r="R2134" t="s">
        <v>3812</v>
      </c>
      <c r="S2134" t="s">
        <v>167</v>
      </c>
      <c r="T2134" t="s">
        <v>168</v>
      </c>
      <c r="U2134">
        <v>0</v>
      </c>
      <c r="V2134">
        <v>0</v>
      </c>
    </row>
    <row r="2135" spans="1:22">
      <c r="A2135">
        <v>13533</v>
      </c>
      <c r="B2135" t="s">
        <v>163</v>
      </c>
      <c r="C2135" t="s">
        <v>164</v>
      </c>
      <c r="D2135" t="s">
        <v>3234</v>
      </c>
      <c r="E2135">
        <v>1</v>
      </c>
      <c r="F2135" t="s">
        <v>166</v>
      </c>
      <c r="G2135" t="s">
        <v>73</v>
      </c>
      <c r="H2135">
        <v>5061853</v>
      </c>
      <c r="I2135" t="s">
        <v>3769</v>
      </c>
      <c r="J2135">
        <v>395000</v>
      </c>
      <c r="K2135">
        <v>395000</v>
      </c>
      <c r="L2135">
        <v>395000</v>
      </c>
      <c r="M2135">
        <v>395000</v>
      </c>
      <c r="N2135">
        <v>395000</v>
      </c>
      <c r="O2135">
        <v>100</v>
      </c>
      <c r="P2135">
        <v>0</v>
      </c>
      <c r="Q2135" t="s">
        <v>75</v>
      </c>
      <c r="R2135" t="s">
        <v>3813</v>
      </c>
      <c r="S2135" t="s">
        <v>167</v>
      </c>
      <c r="T2135" t="s">
        <v>168</v>
      </c>
      <c r="U2135">
        <v>0</v>
      </c>
      <c r="V2135">
        <v>0</v>
      </c>
    </row>
    <row r="2136" spans="1:22">
      <c r="A2136">
        <v>13534</v>
      </c>
      <c r="B2136" t="s">
        <v>163</v>
      </c>
      <c r="C2136" t="s">
        <v>164</v>
      </c>
      <c r="D2136" t="s">
        <v>705</v>
      </c>
      <c r="E2136">
        <v>1</v>
      </c>
      <c r="F2136" t="s">
        <v>166</v>
      </c>
      <c r="G2136" t="s">
        <v>73</v>
      </c>
      <c r="H2136">
        <v>5061854</v>
      </c>
      <c r="I2136" t="s">
        <v>3769</v>
      </c>
      <c r="J2136">
        <v>395000</v>
      </c>
      <c r="K2136">
        <v>395000</v>
      </c>
      <c r="L2136">
        <v>395000</v>
      </c>
      <c r="M2136">
        <v>395000</v>
      </c>
      <c r="N2136">
        <v>395000</v>
      </c>
      <c r="O2136">
        <v>100</v>
      </c>
      <c r="P2136">
        <v>0</v>
      </c>
      <c r="Q2136" t="s">
        <v>75</v>
      </c>
      <c r="R2136" t="s">
        <v>3814</v>
      </c>
      <c r="S2136" t="s">
        <v>167</v>
      </c>
      <c r="T2136" t="s">
        <v>168</v>
      </c>
      <c r="U2136">
        <v>0</v>
      </c>
      <c r="V2136">
        <v>0</v>
      </c>
    </row>
    <row r="2137" spans="1:22">
      <c r="A2137">
        <v>13535</v>
      </c>
      <c r="B2137" t="s">
        <v>163</v>
      </c>
      <c r="C2137" t="s">
        <v>164</v>
      </c>
      <c r="D2137" t="s">
        <v>705</v>
      </c>
      <c r="E2137">
        <v>1</v>
      </c>
      <c r="F2137" t="s">
        <v>166</v>
      </c>
      <c r="G2137" t="s">
        <v>73</v>
      </c>
      <c r="H2137">
        <v>5061855</v>
      </c>
      <c r="I2137" t="s">
        <v>3769</v>
      </c>
      <c r="J2137">
        <v>395000</v>
      </c>
      <c r="K2137">
        <v>395000</v>
      </c>
      <c r="L2137">
        <v>395000</v>
      </c>
      <c r="M2137">
        <v>395000</v>
      </c>
      <c r="N2137">
        <v>395000</v>
      </c>
      <c r="O2137">
        <v>100</v>
      </c>
      <c r="P2137">
        <v>0</v>
      </c>
      <c r="Q2137" t="s">
        <v>75</v>
      </c>
      <c r="R2137" t="s">
        <v>3815</v>
      </c>
      <c r="S2137" t="s">
        <v>167</v>
      </c>
      <c r="T2137" t="s">
        <v>168</v>
      </c>
      <c r="U2137">
        <v>0</v>
      </c>
      <c r="V2137">
        <v>0</v>
      </c>
    </row>
    <row r="2138" spans="1:22">
      <c r="A2138">
        <v>13536</v>
      </c>
      <c r="B2138" t="s">
        <v>163</v>
      </c>
      <c r="C2138" t="s">
        <v>164</v>
      </c>
      <c r="D2138" t="s">
        <v>3234</v>
      </c>
      <c r="E2138">
        <v>1</v>
      </c>
      <c r="F2138" t="s">
        <v>166</v>
      </c>
      <c r="G2138" t="s">
        <v>73</v>
      </c>
      <c r="H2138">
        <v>5061856</v>
      </c>
      <c r="I2138" t="s">
        <v>3769</v>
      </c>
      <c r="J2138">
        <v>395000</v>
      </c>
      <c r="K2138">
        <v>395000</v>
      </c>
      <c r="L2138">
        <v>395000</v>
      </c>
      <c r="M2138">
        <v>395000</v>
      </c>
      <c r="N2138">
        <v>395000</v>
      </c>
      <c r="O2138">
        <v>100</v>
      </c>
      <c r="P2138">
        <v>0</v>
      </c>
      <c r="Q2138" t="s">
        <v>75</v>
      </c>
      <c r="R2138" t="s">
        <v>3816</v>
      </c>
      <c r="S2138" t="s">
        <v>167</v>
      </c>
      <c r="T2138" t="s">
        <v>168</v>
      </c>
      <c r="U2138">
        <v>0</v>
      </c>
      <c r="V2138">
        <v>0</v>
      </c>
    </row>
    <row r="2139" spans="1:22">
      <c r="A2139">
        <v>13537</v>
      </c>
      <c r="B2139" t="s">
        <v>163</v>
      </c>
      <c r="C2139" t="s">
        <v>164</v>
      </c>
      <c r="D2139" t="s">
        <v>3234</v>
      </c>
      <c r="E2139">
        <v>1</v>
      </c>
      <c r="F2139" t="s">
        <v>166</v>
      </c>
      <c r="G2139" t="s">
        <v>73</v>
      </c>
      <c r="H2139">
        <v>5061857</v>
      </c>
      <c r="I2139" t="s">
        <v>3769</v>
      </c>
      <c r="J2139">
        <v>395000</v>
      </c>
      <c r="K2139">
        <v>395000</v>
      </c>
      <c r="L2139">
        <v>395000</v>
      </c>
      <c r="M2139">
        <v>395000</v>
      </c>
      <c r="N2139">
        <v>395000</v>
      </c>
      <c r="O2139">
        <v>100</v>
      </c>
      <c r="P2139">
        <v>0</v>
      </c>
      <c r="Q2139" t="s">
        <v>75</v>
      </c>
      <c r="R2139" t="s">
        <v>3817</v>
      </c>
      <c r="S2139" t="s">
        <v>167</v>
      </c>
      <c r="T2139" t="s">
        <v>168</v>
      </c>
      <c r="U2139">
        <v>0</v>
      </c>
      <c r="V2139">
        <v>0</v>
      </c>
    </row>
    <row r="2140" spans="1:22">
      <c r="A2140">
        <v>13538</v>
      </c>
      <c r="B2140" t="s">
        <v>163</v>
      </c>
      <c r="C2140" t="s">
        <v>164</v>
      </c>
      <c r="D2140" t="s">
        <v>3267</v>
      </c>
      <c r="E2140">
        <v>1</v>
      </c>
      <c r="F2140" t="s">
        <v>166</v>
      </c>
      <c r="G2140" t="s">
        <v>73</v>
      </c>
      <c r="H2140">
        <v>5061858</v>
      </c>
      <c r="I2140" t="s">
        <v>3769</v>
      </c>
      <c r="J2140">
        <v>395000</v>
      </c>
      <c r="K2140">
        <v>395000</v>
      </c>
      <c r="L2140">
        <v>395000</v>
      </c>
      <c r="M2140">
        <v>395000</v>
      </c>
      <c r="N2140">
        <v>395000</v>
      </c>
      <c r="O2140">
        <v>100</v>
      </c>
      <c r="P2140">
        <v>0</v>
      </c>
      <c r="Q2140" t="s">
        <v>75</v>
      </c>
      <c r="R2140" t="s">
        <v>3818</v>
      </c>
      <c r="S2140" t="s">
        <v>167</v>
      </c>
      <c r="T2140" t="s">
        <v>168</v>
      </c>
      <c r="U2140">
        <v>0</v>
      </c>
      <c r="V2140">
        <v>0</v>
      </c>
    </row>
    <row r="2141" spans="1:22">
      <c r="A2141">
        <v>13356</v>
      </c>
      <c r="B2141" t="s">
        <v>148</v>
      </c>
      <c r="C2141" t="s">
        <v>106</v>
      </c>
      <c r="D2141" t="s">
        <v>3769</v>
      </c>
      <c r="E2141">
        <v>1</v>
      </c>
      <c r="F2141" t="s">
        <v>2599</v>
      </c>
      <c r="G2141" t="s">
        <v>73</v>
      </c>
      <c r="H2141">
        <v>5061861</v>
      </c>
      <c r="I2141" t="s">
        <v>3769</v>
      </c>
      <c r="J2141">
        <v>8780</v>
      </c>
      <c r="K2141">
        <v>43900</v>
      </c>
      <c r="L2141">
        <v>5549</v>
      </c>
      <c r="M2141">
        <v>27746.087599999999</v>
      </c>
      <c r="N2141">
        <v>5549.2175200000001</v>
      </c>
      <c r="O2141">
        <v>20</v>
      </c>
      <c r="P2141">
        <v>0</v>
      </c>
      <c r="Q2141" t="s">
        <v>75</v>
      </c>
      <c r="R2141" t="s">
        <v>3809</v>
      </c>
      <c r="S2141" t="s">
        <v>3676</v>
      </c>
      <c r="T2141" t="s">
        <v>130</v>
      </c>
      <c r="U2141">
        <v>0</v>
      </c>
      <c r="V2141">
        <v>0</v>
      </c>
    </row>
    <row r="2142" spans="1:22">
      <c r="A2142">
        <v>13356</v>
      </c>
      <c r="B2142" t="s">
        <v>300</v>
      </c>
      <c r="C2142" t="s">
        <v>116</v>
      </c>
      <c r="D2142" t="s">
        <v>3769</v>
      </c>
      <c r="E2142">
        <v>1</v>
      </c>
      <c r="F2142" t="s">
        <v>2599</v>
      </c>
      <c r="G2142" t="s">
        <v>73</v>
      </c>
      <c r="H2142">
        <v>5061861</v>
      </c>
      <c r="I2142" t="s">
        <v>3769</v>
      </c>
      <c r="J2142">
        <v>22400</v>
      </c>
      <c r="K2142">
        <v>112000</v>
      </c>
      <c r="L2142">
        <v>14842</v>
      </c>
      <c r="M2142">
        <v>74209.377600000007</v>
      </c>
      <c r="N2142">
        <v>14841.87552</v>
      </c>
      <c r="O2142">
        <v>20</v>
      </c>
      <c r="P2142">
        <v>0</v>
      </c>
      <c r="Q2142" t="s">
        <v>75</v>
      </c>
      <c r="R2142" t="s">
        <v>3809</v>
      </c>
      <c r="S2142" t="s">
        <v>3676</v>
      </c>
      <c r="T2142" t="s">
        <v>133</v>
      </c>
      <c r="U2142">
        <v>0</v>
      </c>
      <c r="V2142">
        <v>0</v>
      </c>
    </row>
    <row r="2143" spans="1:22">
      <c r="A2143">
        <v>13356</v>
      </c>
      <c r="B2143" t="s">
        <v>231</v>
      </c>
      <c r="C2143" t="s">
        <v>218</v>
      </c>
      <c r="D2143" t="s">
        <v>3769</v>
      </c>
      <c r="E2143">
        <v>1</v>
      </c>
      <c r="F2143" t="s">
        <v>2599</v>
      </c>
      <c r="G2143" t="s">
        <v>73</v>
      </c>
      <c r="H2143">
        <v>5061861</v>
      </c>
      <c r="I2143" t="s">
        <v>3769</v>
      </c>
      <c r="J2143">
        <v>19900</v>
      </c>
      <c r="K2143">
        <v>99500</v>
      </c>
      <c r="L2143">
        <v>12692</v>
      </c>
      <c r="M2143">
        <v>63461.056499999999</v>
      </c>
      <c r="N2143">
        <v>12692.211300000001</v>
      </c>
      <c r="O2143">
        <v>20</v>
      </c>
      <c r="P2143">
        <v>0</v>
      </c>
      <c r="Q2143" t="s">
        <v>75</v>
      </c>
      <c r="R2143" t="s">
        <v>3809</v>
      </c>
      <c r="S2143" t="s">
        <v>3676</v>
      </c>
      <c r="T2143" t="s">
        <v>219</v>
      </c>
      <c r="U2143">
        <v>0</v>
      </c>
      <c r="V2143">
        <v>0</v>
      </c>
    </row>
    <row r="2144" spans="1:22">
      <c r="A2144">
        <v>13540</v>
      </c>
      <c r="B2144" t="s">
        <v>163</v>
      </c>
      <c r="C2144" t="s">
        <v>164</v>
      </c>
      <c r="D2144" t="s">
        <v>3267</v>
      </c>
      <c r="E2144">
        <v>1</v>
      </c>
      <c r="F2144" t="s">
        <v>166</v>
      </c>
      <c r="G2144" t="s">
        <v>73</v>
      </c>
      <c r="H2144">
        <v>5061865</v>
      </c>
      <c r="I2144" t="s">
        <v>3769</v>
      </c>
      <c r="J2144">
        <v>395000</v>
      </c>
      <c r="K2144">
        <v>395000</v>
      </c>
      <c r="L2144">
        <v>395000</v>
      </c>
      <c r="M2144">
        <v>395000</v>
      </c>
      <c r="N2144">
        <v>395000</v>
      </c>
      <c r="O2144">
        <v>100</v>
      </c>
      <c r="P2144">
        <v>0</v>
      </c>
      <c r="Q2144" t="s">
        <v>75</v>
      </c>
      <c r="R2144" t="s">
        <v>3829</v>
      </c>
      <c r="S2144" t="s">
        <v>167</v>
      </c>
      <c r="T2144" t="s">
        <v>168</v>
      </c>
      <c r="U2144">
        <v>0</v>
      </c>
      <c r="V2144">
        <v>0</v>
      </c>
    </row>
    <row r="2145" spans="1:22">
      <c r="A2145">
        <v>13541</v>
      </c>
      <c r="B2145" t="s">
        <v>163</v>
      </c>
      <c r="C2145" t="s">
        <v>164</v>
      </c>
      <c r="D2145" t="s">
        <v>3234</v>
      </c>
      <c r="E2145">
        <v>1</v>
      </c>
      <c r="F2145" t="s">
        <v>166</v>
      </c>
      <c r="G2145" t="s">
        <v>73</v>
      </c>
      <c r="H2145">
        <v>5061868</v>
      </c>
      <c r="I2145" t="s">
        <v>3769</v>
      </c>
      <c r="J2145">
        <v>395000</v>
      </c>
      <c r="K2145">
        <v>395000</v>
      </c>
      <c r="L2145">
        <v>395000</v>
      </c>
      <c r="M2145">
        <v>395000</v>
      </c>
      <c r="N2145">
        <v>395000</v>
      </c>
      <c r="O2145">
        <v>100</v>
      </c>
      <c r="P2145">
        <v>0</v>
      </c>
      <c r="Q2145" t="s">
        <v>75</v>
      </c>
      <c r="R2145" t="s">
        <v>3830</v>
      </c>
      <c r="S2145" t="s">
        <v>167</v>
      </c>
      <c r="T2145" t="s">
        <v>168</v>
      </c>
      <c r="U2145">
        <v>0</v>
      </c>
      <c r="V2145">
        <v>0</v>
      </c>
    </row>
    <row r="2146" spans="1:22">
      <c r="A2146">
        <v>13542</v>
      </c>
      <c r="B2146" t="s">
        <v>163</v>
      </c>
      <c r="C2146" t="s">
        <v>164</v>
      </c>
      <c r="D2146" t="s">
        <v>3267</v>
      </c>
      <c r="E2146">
        <v>1</v>
      </c>
      <c r="F2146" t="s">
        <v>166</v>
      </c>
      <c r="G2146" t="s">
        <v>73</v>
      </c>
      <c r="H2146">
        <v>5061869</v>
      </c>
      <c r="I2146" t="s">
        <v>3769</v>
      </c>
      <c r="J2146">
        <v>395000</v>
      </c>
      <c r="K2146">
        <v>395000</v>
      </c>
      <c r="L2146">
        <v>395000</v>
      </c>
      <c r="M2146">
        <v>395000</v>
      </c>
      <c r="N2146">
        <v>395000</v>
      </c>
      <c r="O2146">
        <v>100</v>
      </c>
      <c r="P2146">
        <v>0</v>
      </c>
      <c r="Q2146" t="s">
        <v>75</v>
      </c>
      <c r="R2146" t="s">
        <v>3831</v>
      </c>
      <c r="S2146" t="s">
        <v>167</v>
      </c>
      <c r="T2146" t="s">
        <v>168</v>
      </c>
      <c r="U2146">
        <v>0</v>
      </c>
      <c r="V2146">
        <v>0</v>
      </c>
    </row>
    <row r="2147" spans="1:22">
      <c r="A2147">
        <v>13543</v>
      </c>
      <c r="B2147" t="s">
        <v>163</v>
      </c>
      <c r="C2147" t="s">
        <v>164</v>
      </c>
      <c r="D2147" t="s">
        <v>3267</v>
      </c>
      <c r="E2147">
        <v>1</v>
      </c>
      <c r="F2147" t="s">
        <v>166</v>
      </c>
      <c r="G2147" t="s">
        <v>73</v>
      </c>
      <c r="H2147">
        <v>5061871</v>
      </c>
      <c r="I2147" t="s">
        <v>3769</v>
      </c>
      <c r="J2147">
        <v>395000</v>
      </c>
      <c r="K2147">
        <v>395000</v>
      </c>
      <c r="L2147">
        <v>395000</v>
      </c>
      <c r="M2147">
        <v>395000</v>
      </c>
      <c r="N2147">
        <v>395000</v>
      </c>
      <c r="O2147">
        <v>100</v>
      </c>
      <c r="P2147">
        <v>0</v>
      </c>
      <c r="Q2147" t="s">
        <v>75</v>
      </c>
      <c r="R2147" t="s">
        <v>3832</v>
      </c>
      <c r="S2147" t="s">
        <v>167</v>
      </c>
      <c r="T2147" t="s">
        <v>168</v>
      </c>
      <c r="U2147">
        <v>0</v>
      </c>
      <c r="V2147">
        <v>0</v>
      </c>
    </row>
    <row r="2148" spans="1:22">
      <c r="A2148">
        <v>13544</v>
      </c>
      <c r="B2148" t="s">
        <v>163</v>
      </c>
      <c r="C2148" t="s">
        <v>164</v>
      </c>
      <c r="D2148" t="s">
        <v>3267</v>
      </c>
      <c r="E2148">
        <v>1</v>
      </c>
      <c r="F2148" t="s">
        <v>166</v>
      </c>
      <c r="G2148" t="s">
        <v>73</v>
      </c>
      <c r="H2148">
        <v>5061872</v>
      </c>
      <c r="I2148" t="s">
        <v>3769</v>
      </c>
      <c r="J2148">
        <v>395000</v>
      </c>
      <c r="K2148">
        <v>395000</v>
      </c>
      <c r="L2148">
        <v>395000</v>
      </c>
      <c r="M2148">
        <v>395000</v>
      </c>
      <c r="N2148">
        <v>395000</v>
      </c>
      <c r="O2148">
        <v>100</v>
      </c>
      <c r="P2148">
        <v>0</v>
      </c>
      <c r="Q2148" t="s">
        <v>75</v>
      </c>
      <c r="R2148" t="s">
        <v>3833</v>
      </c>
      <c r="S2148" t="s">
        <v>167</v>
      </c>
      <c r="T2148" t="s">
        <v>168</v>
      </c>
      <c r="U2148">
        <v>0</v>
      </c>
      <c r="V2148">
        <v>0</v>
      </c>
    </row>
    <row r="2149" spans="1:22">
      <c r="A2149">
        <v>13545</v>
      </c>
      <c r="B2149" t="s">
        <v>163</v>
      </c>
      <c r="C2149" t="s">
        <v>164</v>
      </c>
      <c r="D2149" t="s">
        <v>3267</v>
      </c>
      <c r="E2149">
        <v>1</v>
      </c>
      <c r="F2149" t="s">
        <v>166</v>
      </c>
      <c r="G2149" t="s">
        <v>73</v>
      </c>
      <c r="H2149">
        <v>5061873</v>
      </c>
      <c r="I2149" t="s">
        <v>3769</v>
      </c>
      <c r="J2149">
        <v>395000</v>
      </c>
      <c r="K2149">
        <v>395000</v>
      </c>
      <c r="L2149">
        <v>395000</v>
      </c>
      <c r="M2149">
        <v>395000</v>
      </c>
      <c r="N2149">
        <v>395000</v>
      </c>
      <c r="O2149">
        <v>100</v>
      </c>
      <c r="P2149">
        <v>0</v>
      </c>
      <c r="Q2149" t="s">
        <v>75</v>
      </c>
      <c r="R2149" t="s">
        <v>3834</v>
      </c>
      <c r="S2149" t="s">
        <v>167</v>
      </c>
      <c r="T2149" t="s">
        <v>168</v>
      </c>
      <c r="U2149">
        <v>0</v>
      </c>
      <c r="V2149">
        <v>0</v>
      </c>
    </row>
    <row r="2150" spans="1:22">
      <c r="A2150">
        <v>12039</v>
      </c>
      <c r="B2150" t="s">
        <v>733</v>
      </c>
      <c r="C2150" t="s">
        <v>734</v>
      </c>
      <c r="D2150" t="s">
        <v>3567</v>
      </c>
      <c r="E2150">
        <v>23.9</v>
      </c>
      <c r="F2150" t="s">
        <v>102</v>
      </c>
      <c r="G2150" t="s">
        <v>73</v>
      </c>
      <c r="H2150">
        <v>5061884</v>
      </c>
      <c r="I2150" t="s">
        <v>3769</v>
      </c>
      <c r="J2150">
        <v>956000</v>
      </c>
      <c r="K2150">
        <v>40000</v>
      </c>
      <c r="L2150">
        <v>869960</v>
      </c>
      <c r="M2150">
        <v>32000</v>
      </c>
      <c r="N2150">
        <v>764800</v>
      </c>
      <c r="O2150">
        <v>100</v>
      </c>
      <c r="P2150">
        <v>9</v>
      </c>
      <c r="Q2150" t="s">
        <v>75</v>
      </c>
      <c r="R2150" t="s">
        <v>3822</v>
      </c>
      <c r="S2150" t="s">
        <v>88</v>
      </c>
      <c r="T2150" t="s">
        <v>545</v>
      </c>
      <c r="U2150">
        <v>0</v>
      </c>
      <c r="V2150">
        <v>0</v>
      </c>
    </row>
    <row r="2151" spans="1:22">
      <c r="A2151">
        <v>12039</v>
      </c>
      <c r="B2151" t="s">
        <v>735</v>
      </c>
      <c r="C2151" t="s">
        <v>736</v>
      </c>
      <c r="D2151" t="s">
        <v>3567</v>
      </c>
      <c r="E2151">
        <v>119</v>
      </c>
      <c r="F2151" t="s">
        <v>102</v>
      </c>
      <c r="G2151" t="s">
        <v>73</v>
      </c>
      <c r="H2151">
        <v>5061884</v>
      </c>
      <c r="I2151" t="s">
        <v>3769</v>
      </c>
      <c r="J2151">
        <v>119000</v>
      </c>
      <c r="K2151">
        <v>1000</v>
      </c>
      <c r="L2151">
        <v>108290</v>
      </c>
      <c r="M2151">
        <v>800</v>
      </c>
      <c r="N2151">
        <v>95200</v>
      </c>
      <c r="O2151">
        <v>100</v>
      </c>
      <c r="P2151">
        <v>9</v>
      </c>
      <c r="Q2151" t="s">
        <v>75</v>
      </c>
      <c r="R2151" t="s">
        <v>3822</v>
      </c>
      <c r="S2151" t="s">
        <v>88</v>
      </c>
      <c r="T2151" t="s">
        <v>737</v>
      </c>
      <c r="U2151">
        <v>0</v>
      </c>
      <c r="V2151">
        <v>0</v>
      </c>
    </row>
    <row r="2152" spans="1:22">
      <c r="A2152">
        <v>12039</v>
      </c>
      <c r="B2152" t="s">
        <v>3835</v>
      </c>
      <c r="C2152" t="s">
        <v>259</v>
      </c>
      <c r="D2152" t="s">
        <v>3567</v>
      </c>
      <c r="E2152">
        <v>1</v>
      </c>
      <c r="F2152" t="s">
        <v>102</v>
      </c>
      <c r="G2152" t="s">
        <v>73</v>
      </c>
      <c r="H2152">
        <v>5061884</v>
      </c>
      <c r="I2152" t="s">
        <v>3769</v>
      </c>
      <c r="J2152">
        <v>56075</v>
      </c>
      <c r="K2152">
        <v>56075</v>
      </c>
      <c r="L2152">
        <v>56075</v>
      </c>
      <c r="M2152">
        <v>56075</v>
      </c>
      <c r="N2152">
        <v>56075</v>
      </c>
      <c r="O2152">
        <v>100</v>
      </c>
      <c r="P2152">
        <v>0</v>
      </c>
      <c r="Q2152" t="s">
        <v>75</v>
      </c>
      <c r="R2152" t="s">
        <v>3822</v>
      </c>
      <c r="S2152" t="s">
        <v>88</v>
      </c>
      <c r="T2152" t="s">
        <v>260</v>
      </c>
      <c r="U2152">
        <v>0</v>
      </c>
      <c r="V2152">
        <v>0</v>
      </c>
    </row>
    <row r="2153" spans="1:22">
      <c r="A2153">
        <v>12039</v>
      </c>
      <c r="B2153" t="s">
        <v>351</v>
      </c>
      <c r="C2153" t="s">
        <v>127</v>
      </c>
      <c r="D2153" t="s">
        <v>3567</v>
      </c>
      <c r="E2153">
        <v>1</v>
      </c>
      <c r="F2153" t="s">
        <v>102</v>
      </c>
      <c r="G2153" t="s">
        <v>340</v>
      </c>
      <c r="H2153">
        <v>7006343</v>
      </c>
      <c r="I2153" t="s">
        <v>3769</v>
      </c>
      <c r="J2153">
        <v>-49300</v>
      </c>
      <c r="K2153">
        <v>49300</v>
      </c>
      <c r="L2153">
        <v>-44863</v>
      </c>
      <c r="M2153">
        <v>31524.112799999999</v>
      </c>
      <c r="N2153">
        <v>-31524.112799999999</v>
      </c>
      <c r="O2153">
        <v>100</v>
      </c>
      <c r="P2153">
        <v>9</v>
      </c>
      <c r="Q2153" t="s">
        <v>75</v>
      </c>
      <c r="R2153" t="s">
        <v>3822</v>
      </c>
      <c r="S2153" t="s">
        <v>88</v>
      </c>
      <c r="T2153" t="s">
        <v>128</v>
      </c>
      <c r="U2153">
        <v>0</v>
      </c>
      <c r="V2153">
        <v>0</v>
      </c>
    </row>
    <row r="2154" spans="1:22">
      <c r="A2154">
        <v>12039</v>
      </c>
      <c r="B2154" t="s">
        <v>347</v>
      </c>
      <c r="C2154" t="s">
        <v>348</v>
      </c>
      <c r="D2154" t="s">
        <v>3567</v>
      </c>
      <c r="E2154">
        <v>9.5</v>
      </c>
      <c r="F2154" t="s">
        <v>102</v>
      </c>
      <c r="G2154" t="s">
        <v>340</v>
      </c>
      <c r="H2154">
        <v>7006343</v>
      </c>
      <c r="I2154" t="s">
        <v>3769</v>
      </c>
      <c r="J2154">
        <v>-249850</v>
      </c>
      <c r="K2154">
        <v>26300</v>
      </c>
      <c r="L2154">
        <v>-133950</v>
      </c>
      <c r="M2154">
        <v>11248.178599999999</v>
      </c>
      <c r="N2154">
        <v>-106857.6967</v>
      </c>
      <c r="O2154">
        <v>100</v>
      </c>
      <c r="P2154">
        <v>0</v>
      </c>
      <c r="Q2154" t="s">
        <v>75</v>
      </c>
      <c r="R2154" t="s">
        <v>3822</v>
      </c>
      <c r="S2154" t="s">
        <v>88</v>
      </c>
      <c r="T2154" t="s">
        <v>136</v>
      </c>
      <c r="U2154">
        <v>0</v>
      </c>
      <c r="V2154">
        <v>0</v>
      </c>
    </row>
    <row r="2155" spans="1:22">
      <c r="A2155">
        <v>12039</v>
      </c>
      <c r="B2155" t="s">
        <v>139</v>
      </c>
      <c r="C2155" t="s">
        <v>140</v>
      </c>
      <c r="D2155" t="s">
        <v>3567</v>
      </c>
      <c r="E2155">
        <v>1</v>
      </c>
      <c r="F2155" t="s">
        <v>102</v>
      </c>
      <c r="G2155" t="s">
        <v>340</v>
      </c>
      <c r="H2155">
        <v>7006343</v>
      </c>
      <c r="I2155" t="s">
        <v>3769</v>
      </c>
      <c r="J2155">
        <v>-2400</v>
      </c>
      <c r="K2155">
        <v>2400</v>
      </c>
      <c r="L2155">
        <v>-2184</v>
      </c>
      <c r="M2155">
        <v>1702.0373</v>
      </c>
      <c r="N2155">
        <v>-1702.0373</v>
      </c>
      <c r="O2155">
        <v>100</v>
      </c>
      <c r="P2155">
        <v>9</v>
      </c>
      <c r="Q2155" t="s">
        <v>75</v>
      </c>
      <c r="R2155" t="s">
        <v>3822</v>
      </c>
      <c r="S2155" t="s">
        <v>88</v>
      </c>
      <c r="T2155" t="s">
        <v>141</v>
      </c>
      <c r="U2155">
        <v>0</v>
      </c>
      <c r="V2155">
        <v>0</v>
      </c>
    </row>
    <row r="2156" spans="1:22">
      <c r="A2156">
        <v>12039</v>
      </c>
      <c r="B2156" t="s">
        <v>1380</v>
      </c>
      <c r="C2156" t="s">
        <v>150</v>
      </c>
      <c r="D2156" t="s">
        <v>3567</v>
      </c>
      <c r="E2156">
        <v>1</v>
      </c>
      <c r="F2156" t="s">
        <v>102</v>
      </c>
      <c r="G2156" t="s">
        <v>340</v>
      </c>
      <c r="H2156">
        <v>7006343</v>
      </c>
      <c r="I2156" t="s">
        <v>3769</v>
      </c>
      <c r="J2156">
        <v>-130000</v>
      </c>
      <c r="K2156">
        <v>130000</v>
      </c>
      <c r="L2156">
        <v>-118300</v>
      </c>
      <c r="M2156">
        <v>82004.579599999997</v>
      </c>
      <c r="N2156">
        <v>-82004.579599999997</v>
      </c>
      <c r="O2156">
        <v>100</v>
      </c>
      <c r="P2156">
        <v>9</v>
      </c>
      <c r="Q2156" t="s">
        <v>75</v>
      </c>
      <c r="R2156" t="s">
        <v>3822</v>
      </c>
      <c r="S2156" t="s">
        <v>88</v>
      </c>
      <c r="T2156" t="s">
        <v>1381</v>
      </c>
      <c r="U2156">
        <v>0</v>
      </c>
      <c r="V2156">
        <v>0</v>
      </c>
    </row>
    <row r="2157" spans="1:22">
      <c r="A2157">
        <v>12039</v>
      </c>
      <c r="B2157" t="s">
        <v>1382</v>
      </c>
      <c r="C2157" t="s">
        <v>106</v>
      </c>
      <c r="D2157" t="s">
        <v>3567</v>
      </c>
      <c r="E2157">
        <v>1</v>
      </c>
      <c r="F2157" t="s">
        <v>102</v>
      </c>
      <c r="G2157" t="s">
        <v>340</v>
      </c>
      <c r="H2157">
        <v>7006343</v>
      </c>
      <c r="I2157" t="s">
        <v>3769</v>
      </c>
      <c r="J2157">
        <v>-50000</v>
      </c>
      <c r="K2157">
        <v>50000</v>
      </c>
      <c r="L2157">
        <v>-45500</v>
      </c>
      <c r="M2157">
        <v>31440</v>
      </c>
      <c r="N2157">
        <v>-31440</v>
      </c>
      <c r="O2157">
        <v>100</v>
      </c>
      <c r="P2157">
        <v>9</v>
      </c>
      <c r="Q2157" t="s">
        <v>75</v>
      </c>
      <c r="R2157" t="s">
        <v>3822</v>
      </c>
      <c r="S2157" t="s">
        <v>88</v>
      </c>
      <c r="T2157" t="s">
        <v>1381</v>
      </c>
      <c r="U2157">
        <v>0</v>
      </c>
      <c r="V2157">
        <v>0</v>
      </c>
    </row>
    <row r="2158" spans="1:22">
      <c r="A2158">
        <v>12039</v>
      </c>
      <c r="B2158" t="s">
        <v>2222</v>
      </c>
      <c r="C2158" t="s">
        <v>132</v>
      </c>
      <c r="D2158" t="s">
        <v>3567</v>
      </c>
      <c r="E2158">
        <v>1</v>
      </c>
      <c r="F2158" t="s">
        <v>102</v>
      </c>
      <c r="G2158" t="s">
        <v>340</v>
      </c>
      <c r="H2158">
        <v>7006343</v>
      </c>
      <c r="I2158" t="s">
        <v>3769</v>
      </c>
      <c r="J2158">
        <v>-97600</v>
      </c>
      <c r="K2158">
        <v>97600</v>
      </c>
      <c r="L2158">
        <v>-88816</v>
      </c>
      <c r="M2158">
        <v>62892.9231</v>
      </c>
      <c r="N2158">
        <v>-62892.9231</v>
      </c>
      <c r="O2158">
        <v>100</v>
      </c>
      <c r="P2158">
        <v>9</v>
      </c>
      <c r="Q2158" t="s">
        <v>75</v>
      </c>
      <c r="R2158" t="s">
        <v>3822</v>
      </c>
      <c r="S2158" t="s">
        <v>88</v>
      </c>
      <c r="T2158" t="s">
        <v>2223</v>
      </c>
      <c r="U2158">
        <v>0</v>
      </c>
      <c r="V2158">
        <v>0</v>
      </c>
    </row>
    <row r="2159" spans="1:22">
      <c r="A2159">
        <v>12039</v>
      </c>
      <c r="B2159" t="s">
        <v>2224</v>
      </c>
      <c r="C2159" t="s">
        <v>299</v>
      </c>
      <c r="D2159" t="s">
        <v>3567</v>
      </c>
      <c r="E2159">
        <v>1</v>
      </c>
      <c r="F2159" t="s">
        <v>102</v>
      </c>
      <c r="G2159" t="s">
        <v>340</v>
      </c>
      <c r="H2159">
        <v>7006343</v>
      </c>
      <c r="I2159" t="s">
        <v>3769</v>
      </c>
      <c r="J2159">
        <v>-38300</v>
      </c>
      <c r="K2159">
        <v>38300</v>
      </c>
      <c r="L2159">
        <v>-34853</v>
      </c>
      <c r="M2159">
        <v>24672.8698</v>
      </c>
      <c r="N2159">
        <v>-24672.8698</v>
      </c>
      <c r="O2159">
        <v>100</v>
      </c>
      <c r="P2159">
        <v>9</v>
      </c>
      <c r="Q2159" t="s">
        <v>75</v>
      </c>
      <c r="R2159" t="s">
        <v>3822</v>
      </c>
      <c r="S2159" t="s">
        <v>88</v>
      </c>
      <c r="T2159" t="s">
        <v>2223</v>
      </c>
      <c r="U2159">
        <v>0</v>
      </c>
      <c r="V2159">
        <v>0</v>
      </c>
    </row>
    <row r="2160" spans="1:22">
      <c r="A2160">
        <v>12039</v>
      </c>
      <c r="B2160" t="s">
        <v>3823</v>
      </c>
      <c r="C2160" t="s">
        <v>100</v>
      </c>
      <c r="D2160" t="s">
        <v>3567</v>
      </c>
      <c r="E2160">
        <v>1</v>
      </c>
      <c r="F2160" t="s">
        <v>102</v>
      </c>
      <c r="G2160" t="s">
        <v>340</v>
      </c>
      <c r="H2160">
        <v>7006343</v>
      </c>
      <c r="I2160" t="s">
        <v>3769</v>
      </c>
      <c r="J2160">
        <v>-755000</v>
      </c>
      <c r="K2160">
        <v>755000</v>
      </c>
      <c r="L2160">
        <v>-687050</v>
      </c>
      <c r="M2160">
        <v>523380</v>
      </c>
      <c r="N2160">
        <v>-523380</v>
      </c>
      <c r="O2160">
        <v>100</v>
      </c>
      <c r="P2160">
        <v>9</v>
      </c>
      <c r="Q2160" t="s">
        <v>75</v>
      </c>
      <c r="R2160" t="s">
        <v>3822</v>
      </c>
      <c r="S2160" t="s">
        <v>88</v>
      </c>
      <c r="T2160" t="s">
        <v>1839</v>
      </c>
      <c r="U2160">
        <v>0</v>
      </c>
      <c r="V2160">
        <v>0</v>
      </c>
    </row>
    <row r="2161" spans="1:22">
      <c r="A2161">
        <v>12039</v>
      </c>
      <c r="B2161" t="s">
        <v>3490</v>
      </c>
      <c r="C2161" t="s">
        <v>100</v>
      </c>
      <c r="D2161" t="s">
        <v>3567</v>
      </c>
      <c r="E2161">
        <v>1</v>
      </c>
      <c r="F2161" t="s">
        <v>102</v>
      </c>
      <c r="G2161" t="s">
        <v>340</v>
      </c>
      <c r="H2161">
        <v>7006343</v>
      </c>
      <c r="I2161" t="s">
        <v>3769</v>
      </c>
      <c r="J2161">
        <v>-477000</v>
      </c>
      <c r="K2161">
        <v>477000</v>
      </c>
      <c r="L2161">
        <v>-434070</v>
      </c>
      <c r="M2161">
        <v>338670</v>
      </c>
      <c r="N2161">
        <v>-338670</v>
      </c>
      <c r="O2161">
        <v>100</v>
      </c>
      <c r="P2161">
        <v>9</v>
      </c>
      <c r="Q2161" t="s">
        <v>75</v>
      </c>
      <c r="R2161" t="s">
        <v>3822</v>
      </c>
      <c r="S2161" t="s">
        <v>88</v>
      </c>
      <c r="T2161" t="s">
        <v>229</v>
      </c>
      <c r="U2161">
        <v>0</v>
      </c>
      <c r="V2161">
        <v>0</v>
      </c>
    </row>
    <row r="2162" spans="1:22">
      <c r="A2162">
        <v>12039</v>
      </c>
      <c r="B2162" t="s">
        <v>108</v>
      </c>
      <c r="C2162" t="s">
        <v>109</v>
      </c>
      <c r="D2162" t="s">
        <v>3567</v>
      </c>
      <c r="E2162">
        <v>1</v>
      </c>
      <c r="F2162" t="s">
        <v>102</v>
      </c>
      <c r="G2162" t="s">
        <v>340</v>
      </c>
      <c r="H2162">
        <v>7006343</v>
      </c>
      <c r="I2162" t="s">
        <v>3769</v>
      </c>
      <c r="J2162">
        <v>-39900</v>
      </c>
      <c r="K2162">
        <v>39900</v>
      </c>
      <c r="L2162">
        <v>-36309</v>
      </c>
      <c r="M2162">
        <v>25378.870299999999</v>
      </c>
      <c r="N2162">
        <v>-25378.870299999999</v>
      </c>
      <c r="O2162">
        <v>100</v>
      </c>
      <c r="P2162">
        <v>9</v>
      </c>
      <c r="Q2162" t="s">
        <v>75</v>
      </c>
      <c r="R2162" t="s">
        <v>3822</v>
      </c>
      <c r="S2162" t="s">
        <v>88</v>
      </c>
      <c r="T2162" t="s">
        <v>110</v>
      </c>
      <c r="U2162">
        <v>0</v>
      </c>
      <c r="V2162">
        <v>0</v>
      </c>
    </row>
    <row r="2163" spans="1:22">
      <c r="A2163">
        <v>12039</v>
      </c>
      <c r="B2163" t="s">
        <v>351</v>
      </c>
      <c r="C2163" t="s">
        <v>127</v>
      </c>
      <c r="D2163" t="s">
        <v>3567</v>
      </c>
      <c r="E2163">
        <v>1</v>
      </c>
      <c r="F2163" t="s">
        <v>102</v>
      </c>
      <c r="G2163" t="s">
        <v>73</v>
      </c>
      <c r="H2163">
        <v>5061884</v>
      </c>
      <c r="I2163" t="s">
        <v>3769</v>
      </c>
      <c r="J2163">
        <v>49300</v>
      </c>
      <c r="K2163">
        <v>49300</v>
      </c>
      <c r="L2163">
        <v>44863</v>
      </c>
      <c r="M2163">
        <v>31524.112799999999</v>
      </c>
      <c r="N2163">
        <v>31524.112799999999</v>
      </c>
      <c r="O2163">
        <v>100</v>
      </c>
      <c r="P2163">
        <v>9</v>
      </c>
      <c r="Q2163" t="s">
        <v>75</v>
      </c>
      <c r="R2163" t="s">
        <v>3822</v>
      </c>
      <c r="S2163" t="s">
        <v>88</v>
      </c>
      <c r="T2163" t="s">
        <v>128</v>
      </c>
      <c r="U2163">
        <v>0</v>
      </c>
      <c r="V2163">
        <v>0</v>
      </c>
    </row>
    <row r="2164" spans="1:22">
      <c r="A2164">
        <v>12039</v>
      </c>
      <c r="B2164" t="s">
        <v>347</v>
      </c>
      <c r="C2164" t="s">
        <v>348</v>
      </c>
      <c r="D2164" t="s">
        <v>3567</v>
      </c>
      <c r="E2164">
        <v>9.5</v>
      </c>
      <c r="F2164" t="s">
        <v>102</v>
      </c>
      <c r="G2164" t="s">
        <v>73</v>
      </c>
      <c r="H2164">
        <v>5061884</v>
      </c>
      <c r="I2164" t="s">
        <v>3769</v>
      </c>
      <c r="J2164">
        <v>249850</v>
      </c>
      <c r="K2164">
        <v>26300</v>
      </c>
      <c r="L2164">
        <v>133950</v>
      </c>
      <c r="M2164">
        <v>11248.178599999999</v>
      </c>
      <c r="N2164">
        <v>106857.6967</v>
      </c>
      <c r="O2164">
        <v>100</v>
      </c>
      <c r="P2164">
        <v>0</v>
      </c>
      <c r="Q2164" t="s">
        <v>75</v>
      </c>
      <c r="R2164" t="s">
        <v>3822</v>
      </c>
      <c r="S2164" t="s">
        <v>88</v>
      </c>
      <c r="T2164" t="s">
        <v>136</v>
      </c>
      <c r="U2164">
        <v>0</v>
      </c>
      <c r="V2164">
        <v>0</v>
      </c>
    </row>
    <row r="2165" spans="1:22">
      <c r="A2165">
        <v>12039</v>
      </c>
      <c r="B2165" t="s">
        <v>139</v>
      </c>
      <c r="C2165" t="s">
        <v>140</v>
      </c>
      <c r="D2165" t="s">
        <v>3567</v>
      </c>
      <c r="E2165">
        <v>1</v>
      </c>
      <c r="F2165" t="s">
        <v>102</v>
      </c>
      <c r="G2165" t="s">
        <v>73</v>
      </c>
      <c r="H2165">
        <v>5061884</v>
      </c>
      <c r="I2165" t="s">
        <v>3769</v>
      </c>
      <c r="J2165">
        <v>2400</v>
      </c>
      <c r="K2165">
        <v>2400</v>
      </c>
      <c r="L2165">
        <v>2184</v>
      </c>
      <c r="M2165">
        <v>1702.0373</v>
      </c>
      <c r="N2165">
        <v>1702.0373</v>
      </c>
      <c r="O2165">
        <v>100</v>
      </c>
      <c r="P2165">
        <v>9</v>
      </c>
      <c r="Q2165" t="s">
        <v>75</v>
      </c>
      <c r="R2165" t="s">
        <v>3822</v>
      </c>
      <c r="S2165" t="s">
        <v>88</v>
      </c>
      <c r="T2165" t="s">
        <v>141</v>
      </c>
      <c r="U2165">
        <v>0</v>
      </c>
      <c r="V2165">
        <v>0</v>
      </c>
    </row>
    <row r="2166" spans="1:22">
      <c r="A2166">
        <v>12039</v>
      </c>
      <c r="B2166" t="s">
        <v>1380</v>
      </c>
      <c r="C2166" t="s">
        <v>150</v>
      </c>
      <c r="D2166" t="s">
        <v>3567</v>
      </c>
      <c r="E2166">
        <v>1</v>
      </c>
      <c r="F2166" t="s">
        <v>102</v>
      </c>
      <c r="G2166" t="s">
        <v>73</v>
      </c>
      <c r="H2166">
        <v>5061884</v>
      </c>
      <c r="I2166" t="s">
        <v>3769</v>
      </c>
      <c r="J2166">
        <v>130000</v>
      </c>
      <c r="K2166">
        <v>130000</v>
      </c>
      <c r="L2166">
        <v>118300</v>
      </c>
      <c r="M2166">
        <v>82004.579599999997</v>
      </c>
      <c r="N2166">
        <v>82004.579599999997</v>
      </c>
      <c r="O2166">
        <v>100</v>
      </c>
      <c r="P2166">
        <v>9</v>
      </c>
      <c r="Q2166" t="s">
        <v>75</v>
      </c>
      <c r="R2166" t="s">
        <v>3822</v>
      </c>
      <c r="S2166" t="s">
        <v>88</v>
      </c>
      <c r="T2166" t="s">
        <v>1381</v>
      </c>
      <c r="U2166">
        <v>0</v>
      </c>
      <c r="V2166">
        <v>0</v>
      </c>
    </row>
    <row r="2167" spans="1:22">
      <c r="A2167">
        <v>12039</v>
      </c>
      <c r="B2167" t="s">
        <v>1382</v>
      </c>
      <c r="C2167" t="s">
        <v>106</v>
      </c>
      <c r="D2167" t="s">
        <v>3567</v>
      </c>
      <c r="E2167">
        <v>1</v>
      </c>
      <c r="F2167" t="s">
        <v>102</v>
      </c>
      <c r="G2167" t="s">
        <v>73</v>
      </c>
      <c r="H2167">
        <v>5061884</v>
      </c>
      <c r="I2167" t="s">
        <v>3769</v>
      </c>
      <c r="J2167">
        <v>50000</v>
      </c>
      <c r="K2167">
        <v>50000</v>
      </c>
      <c r="L2167">
        <v>45500</v>
      </c>
      <c r="M2167">
        <v>31440</v>
      </c>
      <c r="N2167">
        <v>31440</v>
      </c>
      <c r="O2167">
        <v>100</v>
      </c>
      <c r="P2167">
        <v>9</v>
      </c>
      <c r="Q2167" t="s">
        <v>75</v>
      </c>
      <c r="R2167" t="s">
        <v>3822</v>
      </c>
      <c r="S2167" t="s">
        <v>88</v>
      </c>
      <c r="T2167" t="s">
        <v>1381</v>
      </c>
      <c r="U2167">
        <v>0</v>
      </c>
      <c r="V2167">
        <v>0</v>
      </c>
    </row>
    <row r="2168" spans="1:22">
      <c r="A2168">
        <v>12039</v>
      </c>
      <c r="B2168" t="s">
        <v>2222</v>
      </c>
      <c r="C2168" t="s">
        <v>132</v>
      </c>
      <c r="D2168" t="s">
        <v>3567</v>
      </c>
      <c r="E2168">
        <v>1</v>
      </c>
      <c r="F2168" t="s">
        <v>102</v>
      </c>
      <c r="G2168" t="s">
        <v>73</v>
      </c>
      <c r="H2168">
        <v>5061884</v>
      </c>
      <c r="I2168" t="s">
        <v>3769</v>
      </c>
      <c r="J2168">
        <v>97600</v>
      </c>
      <c r="K2168">
        <v>97600</v>
      </c>
      <c r="L2168">
        <v>88816</v>
      </c>
      <c r="M2168">
        <v>62892.9231</v>
      </c>
      <c r="N2168">
        <v>62892.9231</v>
      </c>
      <c r="O2168">
        <v>100</v>
      </c>
      <c r="P2168">
        <v>9</v>
      </c>
      <c r="Q2168" t="s">
        <v>75</v>
      </c>
      <c r="R2168" t="s">
        <v>3822</v>
      </c>
      <c r="S2168" t="s">
        <v>88</v>
      </c>
      <c r="T2168" t="s">
        <v>2223</v>
      </c>
      <c r="U2168">
        <v>0</v>
      </c>
      <c r="V2168">
        <v>0</v>
      </c>
    </row>
    <row r="2169" spans="1:22">
      <c r="A2169">
        <v>12039</v>
      </c>
      <c r="B2169" t="s">
        <v>2224</v>
      </c>
      <c r="C2169" t="s">
        <v>299</v>
      </c>
      <c r="D2169" t="s">
        <v>3567</v>
      </c>
      <c r="E2169">
        <v>1</v>
      </c>
      <c r="F2169" t="s">
        <v>102</v>
      </c>
      <c r="G2169" t="s">
        <v>73</v>
      </c>
      <c r="H2169">
        <v>5061884</v>
      </c>
      <c r="I2169" t="s">
        <v>3769</v>
      </c>
      <c r="J2169">
        <v>38300</v>
      </c>
      <c r="K2169">
        <v>38300</v>
      </c>
      <c r="L2169">
        <v>34853</v>
      </c>
      <c r="M2169">
        <v>24672.8698</v>
      </c>
      <c r="N2169">
        <v>24672.8698</v>
      </c>
      <c r="O2169">
        <v>100</v>
      </c>
      <c r="P2169">
        <v>9</v>
      </c>
      <c r="Q2169" t="s">
        <v>75</v>
      </c>
      <c r="R2169" t="s">
        <v>3822</v>
      </c>
      <c r="S2169" t="s">
        <v>88</v>
      </c>
      <c r="T2169" t="s">
        <v>2223</v>
      </c>
      <c r="U2169">
        <v>0</v>
      </c>
      <c r="V2169">
        <v>0</v>
      </c>
    </row>
    <row r="2170" spans="1:22">
      <c r="A2170">
        <v>12039</v>
      </c>
      <c r="B2170" t="s">
        <v>3823</v>
      </c>
      <c r="C2170" t="s">
        <v>100</v>
      </c>
      <c r="D2170" t="s">
        <v>3567</v>
      </c>
      <c r="E2170">
        <v>1</v>
      </c>
      <c r="F2170" t="s">
        <v>102</v>
      </c>
      <c r="G2170" t="s">
        <v>73</v>
      </c>
      <c r="H2170">
        <v>5061884</v>
      </c>
      <c r="I2170" t="s">
        <v>3769</v>
      </c>
      <c r="J2170">
        <v>755000</v>
      </c>
      <c r="K2170">
        <v>755000</v>
      </c>
      <c r="L2170">
        <v>687050</v>
      </c>
      <c r="M2170">
        <v>523380</v>
      </c>
      <c r="N2170">
        <v>523380</v>
      </c>
      <c r="O2170">
        <v>100</v>
      </c>
      <c r="P2170">
        <v>9</v>
      </c>
      <c r="Q2170" t="s">
        <v>75</v>
      </c>
      <c r="R2170" t="s">
        <v>3822</v>
      </c>
      <c r="S2170" t="s">
        <v>88</v>
      </c>
      <c r="T2170" t="s">
        <v>1839</v>
      </c>
      <c r="U2170">
        <v>0</v>
      </c>
      <c r="V2170">
        <v>0</v>
      </c>
    </row>
    <row r="2171" spans="1:22">
      <c r="A2171">
        <v>12039</v>
      </c>
      <c r="B2171" t="s">
        <v>3490</v>
      </c>
      <c r="C2171" t="s">
        <v>100</v>
      </c>
      <c r="D2171" t="s">
        <v>3567</v>
      </c>
      <c r="E2171">
        <v>1</v>
      </c>
      <c r="F2171" t="s">
        <v>102</v>
      </c>
      <c r="G2171" t="s">
        <v>73</v>
      </c>
      <c r="H2171">
        <v>5061884</v>
      </c>
      <c r="I2171" t="s">
        <v>3769</v>
      </c>
      <c r="J2171">
        <v>477000</v>
      </c>
      <c r="K2171">
        <v>477000</v>
      </c>
      <c r="L2171">
        <v>434070</v>
      </c>
      <c r="M2171">
        <v>338670</v>
      </c>
      <c r="N2171">
        <v>338670</v>
      </c>
      <c r="O2171">
        <v>100</v>
      </c>
      <c r="P2171">
        <v>9</v>
      </c>
      <c r="Q2171" t="s">
        <v>75</v>
      </c>
      <c r="R2171" t="s">
        <v>3822</v>
      </c>
      <c r="S2171" t="s">
        <v>88</v>
      </c>
      <c r="T2171" t="s">
        <v>229</v>
      </c>
      <c r="U2171">
        <v>0</v>
      </c>
      <c r="V2171">
        <v>0</v>
      </c>
    </row>
    <row r="2172" spans="1:22">
      <c r="A2172">
        <v>12039</v>
      </c>
      <c r="B2172" t="s">
        <v>108</v>
      </c>
      <c r="C2172" t="s">
        <v>109</v>
      </c>
      <c r="D2172" t="s">
        <v>3567</v>
      </c>
      <c r="E2172">
        <v>1</v>
      </c>
      <c r="F2172" t="s">
        <v>102</v>
      </c>
      <c r="G2172" t="s">
        <v>73</v>
      </c>
      <c r="H2172">
        <v>5061884</v>
      </c>
      <c r="I2172" t="s">
        <v>3769</v>
      </c>
      <c r="J2172">
        <v>39900</v>
      </c>
      <c r="K2172">
        <v>39900</v>
      </c>
      <c r="L2172">
        <v>36309</v>
      </c>
      <c r="M2172">
        <v>25378.870299999999</v>
      </c>
      <c r="N2172">
        <v>25378.870299999999</v>
      </c>
      <c r="O2172">
        <v>100</v>
      </c>
      <c r="P2172">
        <v>9</v>
      </c>
      <c r="Q2172" t="s">
        <v>75</v>
      </c>
      <c r="R2172" t="s">
        <v>3822</v>
      </c>
      <c r="S2172" t="s">
        <v>88</v>
      </c>
      <c r="T2172" t="s">
        <v>110</v>
      </c>
      <c r="U2172">
        <v>0</v>
      </c>
      <c r="V2172">
        <v>0</v>
      </c>
    </row>
    <row r="2173" spans="1:22">
      <c r="A2173">
        <v>12752</v>
      </c>
      <c r="B2173" t="s">
        <v>3836</v>
      </c>
      <c r="C2173" t="s">
        <v>952</v>
      </c>
      <c r="D2173" t="s">
        <v>3019</v>
      </c>
      <c r="E2173">
        <v>1</v>
      </c>
      <c r="F2173" t="s">
        <v>803</v>
      </c>
      <c r="G2173" t="s">
        <v>73</v>
      </c>
      <c r="H2173">
        <v>5061916</v>
      </c>
      <c r="I2173" t="s">
        <v>3837</v>
      </c>
      <c r="J2173">
        <v>885000</v>
      </c>
      <c r="K2173">
        <v>885000</v>
      </c>
      <c r="L2173">
        <v>592950</v>
      </c>
      <c r="M2173">
        <v>522150</v>
      </c>
      <c r="N2173">
        <v>522150</v>
      </c>
      <c r="O2173">
        <v>100</v>
      </c>
      <c r="P2173">
        <v>33</v>
      </c>
      <c r="Q2173" t="s">
        <v>75</v>
      </c>
      <c r="R2173" t="s">
        <v>3838</v>
      </c>
      <c r="S2173" t="s">
        <v>195</v>
      </c>
      <c r="T2173" t="s">
        <v>955</v>
      </c>
      <c r="U2173">
        <v>0</v>
      </c>
      <c r="V2173">
        <v>0</v>
      </c>
    </row>
    <row r="2174" spans="1:22">
      <c r="A2174">
        <v>12677</v>
      </c>
      <c r="B2174" t="s">
        <v>137</v>
      </c>
      <c r="C2174" t="s">
        <v>127</v>
      </c>
      <c r="D2174" t="s">
        <v>3110</v>
      </c>
      <c r="E2174">
        <v>1</v>
      </c>
      <c r="F2174" t="s">
        <v>72</v>
      </c>
      <c r="G2174" t="s">
        <v>73</v>
      </c>
      <c r="H2174">
        <v>5061932</v>
      </c>
      <c r="I2174" t="s">
        <v>3837</v>
      </c>
      <c r="J2174">
        <v>31700</v>
      </c>
      <c r="K2174">
        <v>31700</v>
      </c>
      <c r="L2174">
        <v>22824</v>
      </c>
      <c r="M2174">
        <v>20306.419300000001</v>
      </c>
      <c r="N2174">
        <v>20306.419300000001</v>
      </c>
      <c r="O2174">
        <v>100</v>
      </c>
      <c r="P2174">
        <v>28</v>
      </c>
      <c r="Q2174" t="s">
        <v>75</v>
      </c>
      <c r="R2174" t="s">
        <v>3839</v>
      </c>
      <c r="S2174" t="s">
        <v>158</v>
      </c>
      <c r="T2174" t="s">
        <v>128</v>
      </c>
      <c r="U2174">
        <v>0</v>
      </c>
      <c r="V2174">
        <v>0</v>
      </c>
    </row>
    <row r="2175" spans="1:22">
      <c r="A2175">
        <v>12677</v>
      </c>
      <c r="B2175" t="s">
        <v>139</v>
      </c>
      <c r="C2175" t="s">
        <v>140</v>
      </c>
      <c r="D2175" t="s">
        <v>3110</v>
      </c>
      <c r="E2175">
        <v>1</v>
      </c>
      <c r="F2175" t="s">
        <v>72</v>
      </c>
      <c r="G2175" t="s">
        <v>73</v>
      </c>
      <c r="H2175">
        <v>5061932</v>
      </c>
      <c r="I2175" t="s">
        <v>3837</v>
      </c>
      <c r="J2175">
        <v>2400</v>
      </c>
      <c r="K2175">
        <v>2400</v>
      </c>
      <c r="L2175">
        <v>1896</v>
      </c>
      <c r="M2175">
        <v>1702.0373</v>
      </c>
      <c r="N2175">
        <v>1702.0373</v>
      </c>
      <c r="O2175">
        <v>100</v>
      </c>
      <c r="P2175">
        <v>21</v>
      </c>
      <c r="Q2175" t="s">
        <v>75</v>
      </c>
      <c r="R2175" t="s">
        <v>3839</v>
      </c>
      <c r="S2175" t="s">
        <v>158</v>
      </c>
      <c r="T2175" t="s">
        <v>141</v>
      </c>
      <c r="U2175">
        <v>0</v>
      </c>
      <c r="V2175">
        <v>0</v>
      </c>
    </row>
    <row r="2176" spans="1:22">
      <c r="A2176">
        <v>12677</v>
      </c>
      <c r="B2176" t="s">
        <v>429</v>
      </c>
      <c r="C2176" t="s">
        <v>430</v>
      </c>
      <c r="D2176" t="s">
        <v>3110</v>
      </c>
      <c r="E2176">
        <v>1</v>
      </c>
      <c r="F2176" t="s">
        <v>72</v>
      </c>
      <c r="G2176" t="s">
        <v>73</v>
      </c>
      <c r="H2176">
        <v>5061932</v>
      </c>
      <c r="I2176" t="s">
        <v>3837</v>
      </c>
      <c r="J2176">
        <v>44800</v>
      </c>
      <c r="K2176">
        <v>44800</v>
      </c>
      <c r="L2176">
        <v>36288</v>
      </c>
      <c r="M2176">
        <v>32677.916700000002</v>
      </c>
      <c r="N2176">
        <v>32677.916700000002</v>
      </c>
      <c r="O2176">
        <v>100</v>
      </c>
      <c r="P2176">
        <v>19</v>
      </c>
      <c r="Q2176" t="s">
        <v>75</v>
      </c>
      <c r="R2176" t="s">
        <v>3839</v>
      </c>
      <c r="S2176" t="s">
        <v>158</v>
      </c>
      <c r="T2176" t="s">
        <v>332</v>
      </c>
      <c r="U2176">
        <v>0</v>
      </c>
      <c r="V2176">
        <v>0</v>
      </c>
    </row>
    <row r="2177" spans="1:22">
      <c r="A2177">
        <v>12677</v>
      </c>
      <c r="B2177" t="s">
        <v>334</v>
      </c>
      <c r="C2177" t="s">
        <v>335</v>
      </c>
      <c r="D2177" t="s">
        <v>3110</v>
      </c>
      <c r="E2177">
        <v>2</v>
      </c>
      <c r="F2177" t="s">
        <v>72</v>
      </c>
      <c r="G2177" t="s">
        <v>73</v>
      </c>
      <c r="H2177">
        <v>5061932</v>
      </c>
      <c r="I2177" t="s">
        <v>3837</v>
      </c>
      <c r="J2177">
        <v>42800</v>
      </c>
      <c r="K2177">
        <v>21400</v>
      </c>
      <c r="L2177">
        <v>31672</v>
      </c>
      <c r="M2177">
        <v>14049.9791</v>
      </c>
      <c r="N2177">
        <v>28099.958200000001</v>
      </c>
      <c r="O2177">
        <v>100</v>
      </c>
      <c r="P2177">
        <v>26</v>
      </c>
      <c r="Q2177" t="s">
        <v>75</v>
      </c>
      <c r="R2177" t="s">
        <v>3839</v>
      </c>
      <c r="S2177" t="s">
        <v>158</v>
      </c>
      <c r="T2177" t="s">
        <v>336</v>
      </c>
      <c r="U2177">
        <v>0</v>
      </c>
      <c r="V2177">
        <v>0</v>
      </c>
    </row>
    <row r="2178" spans="1:22">
      <c r="A2178">
        <v>12677</v>
      </c>
      <c r="B2178" t="s">
        <v>448</v>
      </c>
      <c r="C2178" t="s">
        <v>367</v>
      </c>
      <c r="D2178" t="s">
        <v>3110</v>
      </c>
      <c r="E2178">
        <v>1</v>
      </c>
      <c r="F2178" t="s">
        <v>72</v>
      </c>
      <c r="G2178" t="s">
        <v>73</v>
      </c>
      <c r="H2178">
        <v>5061932</v>
      </c>
      <c r="I2178" t="s">
        <v>3837</v>
      </c>
      <c r="J2178">
        <v>4000</v>
      </c>
      <c r="K2178">
        <v>4000</v>
      </c>
      <c r="L2178">
        <v>3160</v>
      </c>
      <c r="M2178">
        <v>2838.8730999999998</v>
      </c>
      <c r="N2178">
        <v>2838.8730999999998</v>
      </c>
      <c r="O2178">
        <v>100</v>
      </c>
      <c r="P2178">
        <v>21</v>
      </c>
      <c r="Q2178" t="s">
        <v>75</v>
      </c>
      <c r="R2178" t="s">
        <v>3839</v>
      </c>
      <c r="S2178" t="s">
        <v>158</v>
      </c>
      <c r="T2178" t="s">
        <v>141</v>
      </c>
      <c r="U2178">
        <v>0</v>
      </c>
      <c r="V2178">
        <v>0</v>
      </c>
    </row>
    <row r="2179" spans="1:22">
      <c r="A2179">
        <v>12677</v>
      </c>
      <c r="B2179" t="s">
        <v>466</v>
      </c>
      <c r="C2179" t="s">
        <v>467</v>
      </c>
      <c r="D2179" t="s">
        <v>3110</v>
      </c>
      <c r="E2179">
        <v>1</v>
      </c>
      <c r="F2179" t="s">
        <v>72</v>
      </c>
      <c r="G2179" t="s">
        <v>73</v>
      </c>
      <c r="H2179">
        <v>5061932</v>
      </c>
      <c r="I2179" t="s">
        <v>3837</v>
      </c>
      <c r="J2179">
        <v>10100</v>
      </c>
      <c r="K2179">
        <v>10100</v>
      </c>
      <c r="L2179">
        <v>7676</v>
      </c>
      <c r="M2179">
        <v>6868</v>
      </c>
      <c r="N2179">
        <v>6868</v>
      </c>
      <c r="O2179">
        <v>100</v>
      </c>
      <c r="P2179">
        <v>24</v>
      </c>
      <c r="Q2179" t="s">
        <v>75</v>
      </c>
      <c r="R2179" t="s">
        <v>3839</v>
      </c>
      <c r="S2179" t="s">
        <v>158</v>
      </c>
      <c r="T2179" t="s">
        <v>436</v>
      </c>
      <c r="U2179">
        <v>0</v>
      </c>
      <c r="V2179">
        <v>0</v>
      </c>
    </row>
    <row r="2180" spans="1:22">
      <c r="A2180">
        <v>12677</v>
      </c>
      <c r="B2180" t="s">
        <v>486</v>
      </c>
      <c r="C2180" t="s">
        <v>487</v>
      </c>
      <c r="D2180" t="s">
        <v>3110</v>
      </c>
      <c r="E2180">
        <v>10</v>
      </c>
      <c r="F2180" t="s">
        <v>72</v>
      </c>
      <c r="G2180" t="s">
        <v>73</v>
      </c>
      <c r="H2180">
        <v>5061932</v>
      </c>
      <c r="I2180" t="s">
        <v>3837</v>
      </c>
      <c r="J2180">
        <v>209000</v>
      </c>
      <c r="K2180">
        <v>20900</v>
      </c>
      <c r="L2180">
        <v>165110</v>
      </c>
      <c r="M2180">
        <v>14839</v>
      </c>
      <c r="N2180">
        <v>148390</v>
      </c>
      <c r="O2180">
        <v>100</v>
      </c>
      <c r="P2180">
        <v>21</v>
      </c>
      <c r="Q2180" t="s">
        <v>75</v>
      </c>
      <c r="R2180" t="s">
        <v>3839</v>
      </c>
      <c r="S2180" t="s">
        <v>158</v>
      </c>
      <c r="T2180" t="s">
        <v>85</v>
      </c>
      <c r="U2180">
        <v>0</v>
      </c>
      <c r="V2180">
        <v>0</v>
      </c>
    </row>
    <row r="2181" spans="1:22">
      <c r="A2181">
        <v>12677</v>
      </c>
      <c r="B2181" t="s">
        <v>134</v>
      </c>
      <c r="C2181" t="s">
        <v>135</v>
      </c>
      <c r="D2181" t="s">
        <v>3110</v>
      </c>
      <c r="E2181">
        <v>5.5</v>
      </c>
      <c r="F2181" t="s">
        <v>72</v>
      </c>
      <c r="G2181" t="s">
        <v>73</v>
      </c>
      <c r="H2181">
        <v>5061932</v>
      </c>
      <c r="I2181" t="s">
        <v>3837</v>
      </c>
      <c r="J2181">
        <v>130350</v>
      </c>
      <c r="K2181">
        <v>23700</v>
      </c>
      <c r="L2181">
        <v>64900</v>
      </c>
      <c r="M2181">
        <v>6986.8074999999999</v>
      </c>
      <c r="N2181">
        <v>38427.441250000003</v>
      </c>
      <c r="O2181">
        <v>100</v>
      </c>
      <c r="P2181">
        <v>0</v>
      </c>
      <c r="Q2181" t="s">
        <v>75</v>
      </c>
      <c r="R2181" t="s">
        <v>3839</v>
      </c>
      <c r="S2181" t="s">
        <v>158</v>
      </c>
      <c r="T2181" t="s">
        <v>136</v>
      </c>
      <c r="U2181">
        <v>0</v>
      </c>
      <c r="V2181">
        <v>0</v>
      </c>
    </row>
    <row r="2182" spans="1:22">
      <c r="A2182">
        <v>12677</v>
      </c>
      <c r="B2182" t="s">
        <v>431</v>
      </c>
      <c r="C2182" t="s">
        <v>432</v>
      </c>
      <c r="D2182" t="s">
        <v>3110</v>
      </c>
      <c r="E2182">
        <v>1</v>
      </c>
      <c r="F2182" t="s">
        <v>72</v>
      </c>
      <c r="G2182" t="s">
        <v>73</v>
      </c>
      <c r="H2182">
        <v>5061932</v>
      </c>
      <c r="I2182" t="s">
        <v>3837</v>
      </c>
      <c r="J2182">
        <v>1576000</v>
      </c>
      <c r="K2182">
        <v>1576000</v>
      </c>
      <c r="L2182">
        <v>1276560</v>
      </c>
      <c r="M2182">
        <v>1150480</v>
      </c>
      <c r="N2182">
        <v>1150480</v>
      </c>
      <c r="O2182">
        <v>100</v>
      </c>
      <c r="P2182">
        <v>19</v>
      </c>
      <c r="Q2182" t="s">
        <v>75</v>
      </c>
      <c r="R2182" t="s">
        <v>3839</v>
      </c>
      <c r="S2182" t="s">
        <v>158</v>
      </c>
      <c r="T2182" t="s">
        <v>433</v>
      </c>
      <c r="U2182">
        <v>0</v>
      </c>
      <c r="V2182">
        <v>0</v>
      </c>
    </row>
    <row r="2183" spans="1:22">
      <c r="A2183">
        <v>12677</v>
      </c>
      <c r="B2183" t="s">
        <v>434</v>
      </c>
      <c r="C2183" t="s">
        <v>435</v>
      </c>
      <c r="D2183" t="s">
        <v>3110</v>
      </c>
      <c r="E2183">
        <v>1</v>
      </c>
      <c r="F2183" t="s">
        <v>72</v>
      </c>
      <c r="G2183" t="s">
        <v>73</v>
      </c>
      <c r="H2183">
        <v>5061932</v>
      </c>
      <c r="I2183" t="s">
        <v>3837</v>
      </c>
      <c r="J2183">
        <v>67100</v>
      </c>
      <c r="K2183">
        <v>67100</v>
      </c>
      <c r="L2183">
        <v>50996</v>
      </c>
      <c r="M2183">
        <v>45628</v>
      </c>
      <c r="N2183">
        <v>45628</v>
      </c>
      <c r="O2183">
        <v>100</v>
      </c>
      <c r="P2183">
        <v>24</v>
      </c>
      <c r="Q2183" t="s">
        <v>75</v>
      </c>
      <c r="R2183" t="s">
        <v>3839</v>
      </c>
      <c r="S2183" t="s">
        <v>158</v>
      </c>
      <c r="T2183" t="s">
        <v>436</v>
      </c>
      <c r="U2183">
        <v>0</v>
      </c>
      <c r="V2183">
        <v>0</v>
      </c>
    </row>
    <row r="2184" spans="1:22">
      <c r="A2184">
        <v>12677</v>
      </c>
      <c r="B2184" t="s">
        <v>437</v>
      </c>
      <c r="C2184" t="s">
        <v>286</v>
      </c>
      <c r="D2184" t="s">
        <v>3110</v>
      </c>
      <c r="E2184">
        <v>1</v>
      </c>
      <c r="F2184" t="s">
        <v>72</v>
      </c>
      <c r="G2184" t="s">
        <v>73</v>
      </c>
      <c r="H2184">
        <v>5061932</v>
      </c>
      <c r="I2184" t="s">
        <v>3837</v>
      </c>
      <c r="J2184">
        <v>1700</v>
      </c>
      <c r="K2184">
        <v>1700</v>
      </c>
      <c r="L2184">
        <v>1343</v>
      </c>
      <c r="M2184">
        <v>1207</v>
      </c>
      <c r="N2184">
        <v>1207</v>
      </c>
      <c r="O2184">
        <v>100</v>
      </c>
      <c r="P2184">
        <v>21</v>
      </c>
      <c r="Q2184" t="s">
        <v>75</v>
      </c>
      <c r="R2184" t="s">
        <v>3839</v>
      </c>
      <c r="S2184" t="s">
        <v>158</v>
      </c>
      <c r="T2184" t="s">
        <v>85</v>
      </c>
      <c r="U2184">
        <v>0</v>
      </c>
      <c r="V2184">
        <v>0</v>
      </c>
    </row>
    <row r="2185" spans="1:22">
      <c r="A2185">
        <v>12677</v>
      </c>
      <c r="B2185" t="s">
        <v>438</v>
      </c>
      <c r="C2185" t="s">
        <v>286</v>
      </c>
      <c r="D2185" t="s">
        <v>3110</v>
      </c>
      <c r="E2185">
        <v>11</v>
      </c>
      <c r="F2185" t="s">
        <v>72</v>
      </c>
      <c r="G2185" t="s">
        <v>73</v>
      </c>
      <c r="H2185">
        <v>5061932</v>
      </c>
      <c r="I2185" t="s">
        <v>3837</v>
      </c>
      <c r="J2185">
        <v>38500</v>
      </c>
      <c r="K2185">
        <v>3500</v>
      </c>
      <c r="L2185">
        <v>30415</v>
      </c>
      <c r="M2185">
        <v>2485</v>
      </c>
      <c r="N2185">
        <v>27335</v>
      </c>
      <c r="O2185">
        <v>100</v>
      </c>
      <c r="P2185">
        <v>21</v>
      </c>
      <c r="Q2185" t="s">
        <v>75</v>
      </c>
      <c r="R2185" t="s">
        <v>3839</v>
      </c>
      <c r="S2185" t="s">
        <v>158</v>
      </c>
      <c r="T2185" t="s">
        <v>85</v>
      </c>
      <c r="U2185">
        <v>0</v>
      </c>
      <c r="V2185">
        <v>0</v>
      </c>
    </row>
    <row r="2186" spans="1:22">
      <c r="A2186">
        <v>12677</v>
      </c>
      <c r="B2186" t="s">
        <v>439</v>
      </c>
      <c r="C2186" t="s">
        <v>440</v>
      </c>
      <c r="D2186" t="s">
        <v>3110</v>
      </c>
      <c r="E2186">
        <v>1</v>
      </c>
      <c r="F2186" t="s">
        <v>72</v>
      </c>
      <c r="G2186" t="s">
        <v>73</v>
      </c>
      <c r="H2186">
        <v>5061932</v>
      </c>
      <c r="I2186" t="s">
        <v>3837</v>
      </c>
      <c r="J2186">
        <v>1600</v>
      </c>
      <c r="K2186">
        <v>1600</v>
      </c>
      <c r="L2186">
        <v>1264</v>
      </c>
      <c r="M2186">
        <v>1136</v>
      </c>
      <c r="N2186">
        <v>1136</v>
      </c>
      <c r="O2186">
        <v>100</v>
      </c>
      <c r="P2186">
        <v>21</v>
      </c>
      <c r="Q2186" t="s">
        <v>75</v>
      </c>
      <c r="R2186" t="s">
        <v>3839</v>
      </c>
      <c r="S2186" t="s">
        <v>158</v>
      </c>
      <c r="T2186" t="s">
        <v>441</v>
      </c>
      <c r="U2186">
        <v>0</v>
      </c>
      <c r="V2186">
        <v>0</v>
      </c>
    </row>
    <row r="2187" spans="1:22">
      <c r="A2187">
        <v>12677</v>
      </c>
      <c r="B2187" t="s">
        <v>442</v>
      </c>
      <c r="C2187" t="s">
        <v>354</v>
      </c>
      <c r="D2187" t="s">
        <v>3110</v>
      </c>
      <c r="E2187">
        <v>2</v>
      </c>
      <c r="F2187" t="s">
        <v>72</v>
      </c>
      <c r="G2187" t="s">
        <v>73</v>
      </c>
      <c r="H2187">
        <v>5061932</v>
      </c>
      <c r="I2187" t="s">
        <v>3837</v>
      </c>
      <c r="J2187">
        <v>7000</v>
      </c>
      <c r="K2187">
        <v>3500</v>
      </c>
      <c r="L2187">
        <v>5530</v>
      </c>
      <c r="M2187">
        <v>2485</v>
      </c>
      <c r="N2187">
        <v>4970</v>
      </c>
      <c r="O2187">
        <v>100</v>
      </c>
      <c r="P2187">
        <v>21</v>
      </c>
      <c r="Q2187" t="s">
        <v>75</v>
      </c>
      <c r="R2187" t="s">
        <v>3839</v>
      </c>
      <c r="S2187" t="s">
        <v>158</v>
      </c>
      <c r="T2187" t="s">
        <v>85</v>
      </c>
      <c r="U2187">
        <v>0</v>
      </c>
      <c r="V2187">
        <v>0</v>
      </c>
    </row>
    <row r="2188" spans="1:22">
      <c r="A2188">
        <v>12677</v>
      </c>
      <c r="B2188" t="s">
        <v>443</v>
      </c>
      <c r="C2188" t="s">
        <v>354</v>
      </c>
      <c r="D2188" t="s">
        <v>3110</v>
      </c>
      <c r="E2188">
        <v>4</v>
      </c>
      <c r="F2188" t="s">
        <v>72</v>
      </c>
      <c r="G2188" t="s">
        <v>73</v>
      </c>
      <c r="H2188">
        <v>5061932</v>
      </c>
      <c r="I2188" t="s">
        <v>3837</v>
      </c>
      <c r="J2188">
        <v>14000</v>
      </c>
      <c r="K2188">
        <v>3500</v>
      </c>
      <c r="L2188">
        <v>11060</v>
      </c>
      <c r="M2188">
        <v>2483.9567000000002</v>
      </c>
      <c r="N2188">
        <v>9935.8268000000007</v>
      </c>
      <c r="O2188">
        <v>100</v>
      </c>
      <c r="P2188">
        <v>21</v>
      </c>
      <c r="Q2188" t="s">
        <v>75</v>
      </c>
      <c r="R2188" t="s">
        <v>3839</v>
      </c>
      <c r="S2188" t="s">
        <v>158</v>
      </c>
      <c r="T2188" t="s">
        <v>85</v>
      </c>
      <c r="U2188">
        <v>0</v>
      </c>
      <c r="V2188">
        <v>0</v>
      </c>
    </row>
    <row r="2189" spans="1:22">
      <c r="A2189">
        <v>12677</v>
      </c>
      <c r="B2189" t="s">
        <v>444</v>
      </c>
      <c r="C2189" t="s">
        <v>367</v>
      </c>
      <c r="D2189" t="s">
        <v>3110</v>
      </c>
      <c r="E2189">
        <v>2</v>
      </c>
      <c r="F2189" t="s">
        <v>72</v>
      </c>
      <c r="G2189" t="s">
        <v>73</v>
      </c>
      <c r="H2189">
        <v>5061932</v>
      </c>
      <c r="I2189" t="s">
        <v>3837</v>
      </c>
      <c r="J2189">
        <v>18200</v>
      </c>
      <c r="K2189">
        <v>9100</v>
      </c>
      <c r="L2189">
        <v>14378</v>
      </c>
      <c r="M2189">
        <v>6461</v>
      </c>
      <c r="N2189">
        <v>12922</v>
      </c>
      <c r="O2189">
        <v>100</v>
      </c>
      <c r="P2189">
        <v>21</v>
      </c>
      <c r="Q2189" t="s">
        <v>75</v>
      </c>
      <c r="R2189" t="s">
        <v>3839</v>
      </c>
      <c r="S2189" t="s">
        <v>158</v>
      </c>
      <c r="T2189" t="s">
        <v>141</v>
      </c>
      <c r="U2189">
        <v>0</v>
      </c>
      <c r="V2189">
        <v>0</v>
      </c>
    </row>
    <row r="2190" spans="1:22">
      <c r="A2190">
        <v>12677</v>
      </c>
      <c r="B2190" t="s">
        <v>445</v>
      </c>
      <c r="C2190" t="s">
        <v>446</v>
      </c>
      <c r="D2190" t="s">
        <v>3110</v>
      </c>
      <c r="E2190">
        <v>3</v>
      </c>
      <c r="F2190" t="s">
        <v>72</v>
      </c>
      <c r="G2190" t="s">
        <v>73</v>
      </c>
      <c r="H2190">
        <v>5061932</v>
      </c>
      <c r="I2190" t="s">
        <v>3837</v>
      </c>
      <c r="J2190">
        <v>22500</v>
      </c>
      <c r="K2190">
        <v>7500</v>
      </c>
      <c r="L2190">
        <v>17775</v>
      </c>
      <c r="M2190">
        <v>5325</v>
      </c>
      <c r="N2190">
        <v>15975</v>
      </c>
      <c r="O2190">
        <v>100</v>
      </c>
      <c r="P2190">
        <v>21</v>
      </c>
      <c r="Q2190" t="s">
        <v>75</v>
      </c>
      <c r="R2190" t="s">
        <v>3839</v>
      </c>
      <c r="S2190" t="s">
        <v>158</v>
      </c>
      <c r="T2190" t="s">
        <v>447</v>
      </c>
      <c r="U2190">
        <v>0</v>
      </c>
      <c r="V2190">
        <v>0</v>
      </c>
    </row>
    <row r="2191" spans="1:22">
      <c r="A2191">
        <v>12677</v>
      </c>
      <c r="B2191" t="s">
        <v>449</v>
      </c>
      <c r="C2191" t="s">
        <v>450</v>
      </c>
      <c r="D2191" t="s">
        <v>3110</v>
      </c>
      <c r="E2191">
        <v>18</v>
      </c>
      <c r="F2191" t="s">
        <v>72</v>
      </c>
      <c r="G2191" t="s">
        <v>73</v>
      </c>
      <c r="H2191">
        <v>5061932</v>
      </c>
      <c r="I2191" t="s">
        <v>3837</v>
      </c>
      <c r="J2191">
        <v>99000</v>
      </c>
      <c r="K2191">
        <v>5500</v>
      </c>
      <c r="L2191">
        <v>80190</v>
      </c>
      <c r="M2191">
        <v>4015</v>
      </c>
      <c r="N2191">
        <v>72270</v>
      </c>
      <c r="O2191">
        <v>100</v>
      </c>
      <c r="P2191">
        <v>19</v>
      </c>
      <c r="Q2191" t="s">
        <v>75</v>
      </c>
      <c r="R2191" t="s">
        <v>3839</v>
      </c>
      <c r="S2191" t="s">
        <v>158</v>
      </c>
      <c r="T2191" t="s">
        <v>185</v>
      </c>
      <c r="U2191">
        <v>0</v>
      </c>
      <c r="V2191">
        <v>0</v>
      </c>
    </row>
    <row r="2192" spans="1:22">
      <c r="A2192">
        <v>12677</v>
      </c>
      <c r="B2192" t="s">
        <v>451</v>
      </c>
      <c r="C2192" t="s">
        <v>367</v>
      </c>
      <c r="D2192" t="s">
        <v>3110</v>
      </c>
      <c r="E2192">
        <v>2</v>
      </c>
      <c r="F2192" t="s">
        <v>72</v>
      </c>
      <c r="G2192" t="s">
        <v>73</v>
      </c>
      <c r="H2192">
        <v>5061932</v>
      </c>
      <c r="I2192" t="s">
        <v>3837</v>
      </c>
      <c r="J2192">
        <v>7000</v>
      </c>
      <c r="K2192">
        <v>3500</v>
      </c>
      <c r="L2192">
        <v>5530</v>
      </c>
      <c r="M2192">
        <v>2484.1884</v>
      </c>
      <c r="N2192">
        <v>4968.3768</v>
      </c>
      <c r="O2192">
        <v>100</v>
      </c>
      <c r="P2192">
        <v>21</v>
      </c>
      <c r="Q2192" t="s">
        <v>75</v>
      </c>
      <c r="R2192" t="s">
        <v>3839</v>
      </c>
      <c r="S2192" t="s">
        <v>158</v>
      </c>
      <c r="T2192" t="s">
        <v>141</v>
      </c>
      <c r="U2192">
        <v>0</v>
      </c>
      <c r="V2192">
        <v>0</v>
      </c>
    </row>
    <row r="2193" spans="1:22">
      <c r="A2193">
        <v>12677</v>
      </c>
      <c r="B2193" t="s">
        <v>452</v>
      </c>
      <c r="C2193" t="s">
        <v>450</v>
      </c>
      <c r="D2193" t="s">
        <v>3110</v>
      </c>
      <c r="E2193">
        <v>6</v>
      </c>
      <c r="F2193" t="s">
        <v>72</v>
      </c>
      <c r="G2193" t="s">
        <v>73</v>
      </c>
      <c r="H2193">
        <v>5061932</v>
      </c>
      <c r="I2193" t="s">
        <v>3837</v>
      </c>
      <c r="J2193">
        <v>10200</v>
      </c>
      <c r="K2193">
        <v>1700</v>
      </c>
      <c r="L2193">
        <v>8058</v>
      </c>
      <c r="M2193">
        <v>1207</v>
      </c>
      <c r="N2193">
        <v>7242</v>
      </c>
      <c r="O2193">
        <v>100</v>
      </c>
      <c r="P2193">
        <v>21</v>
      </c>
      <c r="Q2193" t="s">
        <v>75</v>
      </c>
      <c r="R2193" t="s">
        <v>3839</v>
      </c>
      <c r="S2193" t="s">
        <v>158</v>
      </c>
      <c r="T2193" t="s">
        <v>85</v>
      </c>
      <c r="U2193">
        <v>0</v>
      </c>
      <c r="V2193">
        <v>0</v>
      </c>
    </row>
    <row r="2194" spans="1:22">
      <c r="A2194">
        <v>12677</v>
      </c>
      <c r="B2194" t="s">
        <v>326</v>
      </c>
      <c r="C2194" t="s">
        <v>327</v>
      </c>
      <c r="D2194" t="s">
        <v>3110</v>
      </c>
      <c r="E2194">
        <v>2</v>
      </c>
      <c r="F2194" t="s">
        <v>72</v>
      </c>
      <c r="G2194" t="s">
        <v>73</v>
      </c>
      <c r="H2194">
        <v>5061932</v>
      </c>
      <c r="I2194" t="s">
        <v>3837</v>
      </c>
      <c r="J2194">
        <v>8800</v>
      </c>
      <c r="K2194">
        <v>4400</v>
      </c>
      <c r="L2194">
        <v>6952</v>
      </c>
      <c r="M2194">
        <v>3124</v>
      </c>
      <c r="N2194">
        <v>6248</v>
      </c>
      <c r="O2194">
        <v>100</v>
      </c>
      <c r="P2194">
        <v>21</v>
      </c>
      <c r="Q2194" t="s">
        <v>75</v>
      </c>
      <c r="R2194" t="s">
        <v>3839</v>
      </c>
      <c r="S2194" t="s">
        <v>158</v>
      </c>
      <c r="T2194" t="s">
        <v>172</v>
      </c>
      <c r="U2194">
        <v>0</v>
      </c>
      <c r="V2194">
        <v>0</v>
      </c>
    </row>
    <row r="2195" spans="1:22">
      <c r="A2195">
        <v>12677</v>
      </c>
      <c r="B2195" t="s">
        <v>326</v>
      </c>
      <c r="C2195" t="s">
        <v>327</v>
      </c>
      <c r="D2195" t="s">
        <v>3110</v>
      </c>
      <c r="E2195">
        <v>6</v>
      </c>
      <c r="F2195" t="s">
        <v>72</v>
      </c>
      <c r="G2195" t="s">
        <v>73</v>
      </c>
      <c r="H2195">
        <v>5061932</v>
      </c>
      <c r="I2195" t="s">
        <v>3837</v>
      </c>
      <c r="J2195">
        <v>26400</v>
      </c>
      <c r="K2195">
        <v>4400</v>
      </c>
      <c r="L2195">
        <v>20856</v>
      </c>
      <c r="M2195">
        <v>3124</v>
      </c>
      <c r="N2195">
        <v>18744</v>
      </c>
      <c r="O2195">
        <v>100</v>
      </c>
      <c r="P2195">
        <v>21</v>
      </c>
      <c r="Q2195" t="s">
        <v>75</v>
      </c>
      <c r="R2195" t="s">
        <v>3839</v>
      </c>
      <c r="S2195" t="s">
        <v>158</v>
      </c>
      <c r="T2195" t="s">
        <v>172</v>
      </c>
      <c r="U2195">
        <v>0</v>
      </c>
      <c r="V2195">
        <v>0</v>
      </c>
    </row>
    <row r="2196" spans="1:22">
      <c r="A2196">
        <v>12677</v>
      </c>
      <c r="B2196" t="s">
        <v>453</v>
      </c>
      <c r="C2196" t="s">
        <v>454</v>
      </c>
      <c r="D2196" t="s">
        <v>3110</v>
      </c>
      <c r="E2196">
        <v>1</v>
      </c>
      <c r="F2196" t="s">
        <v>72</v>
      </c>
      <c r="G2196" t="s">
        <v>73</v>
      </c>
      <c r="H2196">
        <v>5061932</v>
      </c>
      <c r="I2196" t="s">
        <v>3837</v>
      </c>
      <c r="J2196">
        <v>4900</v>
      </c>
      <c r="K2196">
        <v>4900</v>
      </c>
      <c r="L2196">
        <v>3871</v>
      </c>
      <c r="M2196">
        <v>3479</v>
      </c>
      <c r="N2196">
        <v>3479</v>
      </c>
      <c r="O2196">
        <v>100</v>
      </c>
      <c r="P2196">
        <v>21</v>
      </c>
      <c r="Q2196" t="s">
        <v>75</v>
      </c>
      <c r="R2196" t="s">
        <v>3839</v>
      </c>
      <c r="S2196" t="s">
        <v>158</v>
      </c>
      <c r="T2196" t="s">
        <v>455</v>
      </c>
      <c r="U2196">
        <v>0</v>
      </c>
      <c r="V2196">
        <v>0</v>
      </c>
    </row>
    <row r="2197" spans="1:22">
      <c r="A2197">
        <v>12677</v>
      </c>
      <c r="B2197" t="s">
        <v>456</v>
      </c>
      <c r="C2197" t="s">
        <v>454</v>
      </c>
      <c r="D2197" t="s">
        <v>3110</v>
      </c>
      <c r="E2197">
        <v>1</v>
      </c>
      <c r="F2197" t="s">
        <v>72</v>
      </c>
      <c r="G2197" t="s">
        <v>73</v>
      </c>
      <c r="H2197">
        <v>5061932</v>
      </c>
      <c r="I2197" t="s">
        <v>3837</v>
      </c>
      <c r="J2197">
        <v>4600</v>
      </c>
      <c r="K2197">
        <v>4600</v>
      </c>
      <c r="L2197">
        <v>3634</v>
      </c>
      <c r="M2197">
        <v>3266</v>
      </c>
      <c r="N2197">
        <v>3266</v>
      </c>
      <c r="O2197">
        <v>100</v>
      </c>
      <c r="P2197">
        <v>21</v>
      </c>
      <c r="Q2197" t="s">
        <v>75</v>
      </c>
      <c r="R2197" t="s">
        <v>3839</v>
      </c>
      <c r="S2197" t="s">
        <v>158</v>
      </c>
      <c r="T2197" t="s">
        <v>455</v>
      </c>
      <c r="U2197">
        <v>0</v>
      </c>
      <c r="V2197">
        <v>0</v>
      </c>
    </row>
    <row r="2198" spans="1:22">
      <c r="A2198">
        <v>12677</v>
      </c>
      <c r="B2198" t="s">
        <v>457</v>
      </c>
      <c r="C2198" t="s">
        <v>458</v>
      </c>
      <c r="D2198" t="s">
        <v>3110</v>
      </c>
      <c r="E2198">
        <v>2</v>
      </c>
      <c r="F2198" t="s">
        <v>72</v>
      </c>
      <c r="G2198" t="s">
        <v>73</v>
      </c>
      <c r="H2198">
        <v>5061932</v>
      </c>
      <c r="I2198" t="s">
        <v>3837</v>
      </c>
      <c r="J2198">
        <v>1800</v>
      </c>
      <c r="K2198">
        <v>900</v>
      </c>
      <c r="L2198">
        <v>1422</v>
      </c>
      <c r="M2198">
        <v>639</v>
      </c>
      <c r="N2198">
        <v>1278</v>
      </c>
      <c r="O2198">
        <v>100</v>
      </c>
      <c r="P2198">
        <v>21</v>
      </c>
      <c r="Q2198" t="s">
        <v>75</v>
      </c>
      <c r="R2198" t="s">
        <v>3839</v>
      </c>
      <c r="S2198" t="s">
        <v>158</v>
      </c>
      <c r="T2198" t="s">
        <v>172</v>
      </c>
      <c r="U2198">
        <v>0</v>
      </c>
      <c r="V2198">
        <v>0</v>
      </c>
    </row>
    <row r="2199" spans="1:22">
      <c r="A2199">
        <v>12677</v>
      </c>
      <c r="B2199" t="s">
        <v>459</v>
      </c>
      <c r="C2199" t="s">
        <v>450</v>
      </c>
      <c r="D2199" t="s">
        <v>3110</v>
      </c>
      <c r="E2199">
        <v>4</v>
      </c>
      <c r="F2199" t="s">
        <v>72</v>
      </c>
      <c r="G2199" t="s">
        <v>73</v>
      </c>
      <c r="H2199">
        <v>5061932</v>
      </c>
      <c r="I2199" t="s">
        <v>3837</v>
      </c>
      <c r="J2199">
        <v>27600</v>
      </c>
      <c r="K2199">
        <v>6900</v>
      </c>
      <c r="L2199">
        <v>21804</v>
      </c>
      <c r="M2199">
        <v>4899</v>
      </c>
      <c r="N2199">
        <v>19596</v>
      </c>
      <c r="O2199">
        <v>100</v>
      </c>
      <c r="P2199">
        <v>21</v>
      </c>
      <c r="Q2199" t="s">
        <v>75</v>
      </c>
      <c r="R2199" t="s">
        <v>3839</v>
      </c>
      <c r="S2199" t="s">
        <v>158</v>
      </c>
      <c r="T2199" t="s">
        <v>85</v>
      </c>
      <c r="U2199">
        <v>0</v>
      </c>
      <c r="V2199">
        <v>0</v>
      </c>
    </row>
    <row r="2200" spans="1:22">
      <c r="A2200">
        <v>12677</v>
      </c>
      <c r="B2200" t="s">
        <v>459</v>
      </c>
      <c r="C2200" t="s">
        <v>450</v>
      </c>
      <c r="D2200" t="s">
        <v>3110</v>
      </c>
      <c r="E2200">
        <v>2</v>
      </c>
      <c r="F2200" t="s">
        <v>72</v>
      </c>
      <c r="G2200" t="s">
        <v>73</v>
      </c>
      <c r="H2200">
        <v>5061932</v>
      </c>
      <c r="I2200" t="s">
        <v>3837</v>
      </c>
      <c r="J2200">
        <v>13800</v>
      </c>
      <c r="K2200">
        <v>6900</v>
      </c>
      <c r="L2200">
        <v>10902</v>
      </c>
      <c r="M2200">
        <v>4899</v>
      </c>
      <c r="N2200">
        <v>9798</v>
      </c>
      <c r="O2200">
        <v>100</v>
      </c>
      <c r="P2200">
        <v>21</v>
      </c>
      <c r="Q2200" t="s">
        <v>75</v>
      </c>
      <c r="R2200" t="s">
        <v>3839</v>
      </c>
      <c r="S2200" t="s">
        <v>158</v>
      </c>
      <c r="T2200" t="s">
        <v>85</v>
      </c>
      <c r="U2200">
        <v>0</v>
      </c>
      <c r="V2200">
        <v>0</v>
      </c>
    </row>
    <row r="2201" spans="1:22">
      <c r="A2201">
        <v>12677</v>
      </c>
      <c r="B2201" t="s">
        <v>460</v>
      </c>
      <c r="C2201" t="s">
        <v>461</v>
      </c>
      <c r="D2201" t="s">
        <v>3110</v>
      </c>
      <c r="E2201">
        <v>1</v>
      </c>
      <c r="F2201" t="s">
        <v>72</v>
      </c>
      <c r="G2201" t="s">
        <v>73</v>
      </c>
      <c r="H2201">
        <v>5061932</v>
      </c>
      <c r="I2201" t="s">
        <v>3837</v>
      </c>
      <c r="J2201">
        <v>219000</v>
      </c>
      <c r="K2201">
        <v>219000</v>
      </c>
      <c r="L2201">
        <v>177390</v>
      </c>
      <c r="M2201">
        <v>159870</v>
      </c>
      <c r="N2201">
        <v>159870</v>
      </c>
      <c r="O2201">
        <v>100</v>
      </c>
      <c r="P2201">
        <v>19</v>
      </c>
      <c r="Q2201" t="s">
        <v>75</v>
      </c>
      <c r="R2201" t="s">
        <v>3839</v>
      </c>
      <c r="S2201" t="s">
        <v>158</v>
      </c>
      <c r="T2201" t="s">
        <v>462</v>
      </c>
      <c r="U2201">
        <v>0</v>
      </c>
      <c r="V2201">
        <v>0</v>
      </c>
    </row>
    <row r="2202" spans="1:22">
      <c r="A2202">
        <v>12677</v>
      </c>
      <c r="B2202" t="s">
        <v>463</v>
      </c>
      <c r="C2202" t="s">
        <v>435</v>
      </c>
      <c r="D2202" t="s">
        <v>3110</v>
      </c>
      <c r="E2202">
        <v>1</v>
      </c>
      <c r="F2202" t="s">
        <v>72</v>
      </c>
      <c r="G2202" t="s">
        <v>73</v>
      </c>
      <c r="H2202">
        <v>5061932</v>
      </c>
      <c r="I2202" t="s">
        <v>3837</v>
      </c>
      <c r="J2202">
        <v>12700</v>
      </c>
      <c r="K2202">
        <v>12700</v>
      </c>
      <c r="L2202">
        <v>9652</v>
      </c>
      <c r="M2202">
        <v>8636</v>
      </c>
      <c r="N2202">
        <v>8636</v>
      </c>
      <c r="O2202">
        <v>100</v>
      </c>
      <c r="P2202">
        <v>24</v>
      </c>
      <c r="Q2202" t="s">
        <v>75</v>
      </c>
      <c r="R2202" t="s">
        <v>3839</v>
      </c>
      <c r="S2202" t="s">
        <v>158</v>
      </c>
      <c r="T2202" t="s">
        <v>436</v>
      </c>
      <c r="U2202">
        <v>0</v>
      </c>
      <c r="V2202">
        <v>0</v>
      </c>
    </row>
    <row r="2203" spans="1:22">
      <c r="A2203">
        <v>12677</v>
      </c>
      <c r="B2203" t="s">
        <v>464</v>
      </c>
      <c r="C2203" t="s">
        <v>465</v>
      </c>
      <c r="D2203" t="s">
        <v>3110</v>
      </c>
      <c r="E2203">
        <v>2</v>
      </c>
      <c r="F2203" t="s">
        <v>72</v>
      </c>
      <c r="G2203" t="s">
        <v>73</v>
      </c>
      <c r="H2203">
        <v>5061932</v>
      </c>
      <c r="I2203" t="s">
        <v>3837</v>
      </c>
      <c r="J2203">
        <v>23200</v>
      </c>
      <c r="K2203">
        <v>11600</v>
      </c>
      <c r="L2203">
        <v>18792</v>
      </c>
      <c r="M2203">
        <v>8468</v>
      </c>
      <c r="N2203">
        <v>16936</v>
      </c>
      <c r="O2203">
        <v>100</v>
      </c>
      <c r="P2203">
        <v>19</v>
      </c>
      <c r="Q2203" t="s">
        <v>75</v>
      </c>
      <c r="R2203" t="s">
        <v>3839</v>
      </c>
      <c r="S2203" t="s">
        <v>158</v>
      </c>
      <c r="T2203" t="s">
        <v>462</v>
      </c>
      <c r="U2203">
        <v>0</v>
      </c>
      <c r="V2203">
        <v>0</v>
      </c>
    </row>
    <row r="2204" spans="1:22">
      <c r="A2204">
        <v>12677</v>
      </c>
      <c r="B2204" t="s">
        <v>468</v>
      </c>
      <c r="C2204" t="s">
        <v>367</v>
      </c>
      <c r="D2204" t="s">
        <v>3110</v>
      </c>
      <c r="E2204">
        <v>1</v>
      </c>
      <c r="F2204" t="s">
        <v>72</v>
      </c>
      <c r="G2204" t="s">
        <v>73</v>
      </c>
      <c r="H2204">
        <v>5061932</v>
      </c>
      <c r="I2204" t="s">
        <v>3837</v>
      </c>
      <c r="J2204">
        <v>5300</v>
      </c>
      <c r="K2204">
        <v>5300</v>
      </c>
      <c r="L2204">
        <v>4293</v>
      </c>
      <c r="M2204">
        <v>3869</v>
      </c>
      <c r="N2204">
        <v>3869</v>
      </c>
      <c r="O2204">
        <v>100</v>
      </c>
      <c r="P2204">
        <v>19</v>
      </c>
      <c r="Q2204" t="s">
        <v>75</v>
      </c>
      <c r="R2204" t="s">
        <v>3839</v>
      </c>
      <c r="S2204" t="s">
        <v>158</v>
      </c>
      <c r="T2204" t="s">
        <v>141</v>
      </c>
      <c r="U2204">
        <v>0</v>
      </c>
      <c r="V2204">
        <v>0</v>
      </c>
    </row>
    <row r="2205" spans="1:22">
      <c r="A2205">
        <v>12677</v>
      </c>
      <c r="B2205" t="s">
        <v>469</v>
      </c>
      <c r="C2205" t="s">
        <v>367</v>
      </c>
      <c r="D2205" t="s">
        <v>3110</v>
      </c>
      <c r="E2205">
        <v>1</v>
      </c>
      <c r="F2205" t="s">
        <v>72</v>
      </c>
      <c r="G2205" t="s">
        <v>73</v>
      </c>
      <c r="H2205">
        <v>5061932</v>
      </c>
      <c r="I2205" t="s">
        <v>3837</v>
      </c>
      <c r="J2205">
        <v>4900</v>
      </c>
      <c r="K2205">
        <v>4900</v>
      </c>
      <c r="L2205">
        <v>3871</v>
      </c>
      <c r="M2205">
        <v>3479</v>
      </c>
      <c r="N2205">
        <v>3479</v>
      </c>
      <c r="O2205">
        <v>100</v>
      </c>
      <c r="P2205">
        <v>21</v>
      </c>
      <c r="Q2205" t="s">
        <v>75</v>
      </c>
      <c r="R2205" t="s">
        <v>3839</v>
      </c>
      <c r="S2205" t="s">
        <v>158</v>
      </c>
      <c r="T2205" t="s">
        <v>141</v>
      </c>
      <c r="U2205">
        <v>0</v>
      </c>
      <c r="V2205">
        <v>0</v>
      </c>
    </row>
    <row r="2206" spans="1:22">
      <c r="A2206">
        <v>12677</v>
      </c>
      <c r="B2206" t="s">
        <v>470</v>
      </c>
      <c r="C2206" t="s">
        <v>471</v>
      </c>
      <c r="D2206" t="s">
        <v>3110</v>
      </c>
      <c r="E2206">
        <v>1</v>
      </c>
      <c r="F2206" t="s">
        <v>72</v>
      </c>
      <c r="G2206" t="s">
        <v>73</v>
      </c>
      <c r="H2206">
        <v>5061932</v>
      </c>
      <c r="I2206" t="s">
        <v>3837</v>
      </c>
      <c r="J2206">
        <v>7400</v>
      </c>
      <c r="K2206">
        <v>7400</v>
      </c>
      <c r="L2206">
        <v>5994</v>
      </c>
      <c r="M2206">
        <v>5402</v>
      </c>
      <c r="N2206">
        <v>5402</v>
      </c>
      <c r="O2206">
        <v>100</v>
      </c>
      <c r="P2206">
        <v>19</v>
      </c>
      <c r="Q2206" t="s">
        <v>75</v>
      </c>
      <c r="R2206" t="s">
        <v>3839</v>
      </c>
      <c r="S2206" t="s">
        <v>158</v>
      </c>
      <c r="T2206" t="s">
        <v>462</v>
      </c>
      <c r="U2206">
        <v>0</v>
      </c>
      <c r="V2206">
        <v>0</v>
      </c>
    </row>
    <row r="2207" spans="1:22">
      <c r="A2207">
        <v>12677</v>
      </c>
      <c r="B2207" t="s">
        <v>472</v>
      </c>
      <c r="C2207" t="s">
        <v>140</v>
      </c>
      <c r="D2207" t="s">
        <v>3110</v>
      </c>
      <c r="E2207">
        <v>1</v>
      </c>
      <c r="F2207" t="s">
        <v>72</v>
      </c>
      <c r="G2207" t="s">
        <v>73</v>
      </c>
      <c r="H2207">
        <v>5061932</v>
      </c>
      <c r="I2207" t="s">
        <v>3837</v>
      </c>
      <c r="J2207">
        <v>9000</v>
      </c>
      <c r="K2207">
        <v>9000</v>
      </c>
      <c r="L2207">
        <v>7110</v>
      </c>
      <c r="M2207">
        <v>6390</v>
      </c>
      <c r="N2207">
        <v>6390</v>
      </c>
      <c r="O2207">
        <v>100</v>
      </c>
      <c r="P2207">
        <v>21</v>
      </c>
      <c r="Q2207" t="s">
        <v>75</v>
      </c>
      <c r="R2207" t="s">
        <v>3839</v>
      </c>
      <c r="S2207" t="s">
        <v>158</v>
      </c>
      <c r="T2207" t="s">
        <v>141</v>
      </c>
      <c r="U2207">
        <v>0</v>
      </c>
      <c r="V2207">
        <v>0</v>
      </c>
    </row>
    <row r="2208" spans="1:22">
      <c r="A2208">
        <v>12677</v>
      </c>
      <c r="B2208" t="s">
        <v>473</v>
      </c>
      <c r="C2208" t="s">
        <v>474</v>
      </c>
      <c r="D2208" t="s">
        <v>3110</v>
      </c>
      <c r="E2208">
        <v>1</v>
      </c>
      <c r="F2208" t="s">
        <v>72</v>
      </c>
      <c r="G2208" t="s">
        <v>73</v>
      </c>
      <c r="H2208">
        <v>5061932</v>
      </c>
      <c r="I2208" t="s">
        <v>3837</v>
      </c>
      <c r="J2208">
        <v>16500</v>
      </c>
      <c r="K2208">
        <v>16500</v>
      </c>
      <c r="L2208">
        <v>12540</v>
      </c>
      <c r="M2208">
        <v>11220</v>
      </c>
      <c r="N2208">
        <v>11220</v>
      </c>
      <c r="O2208">
        <v>100</v>
      </c>
      <c r="P2208">
        <v>24</v>
      </c>
      <c r="Q2208" t="s">
        <v>75</v>
      </c>
      <c r="R2208" t="s">
        <v>3839</v>
      </c>
      <c r="S2208" t="s">
        <v>158</v>
      </c>
      <c r="T2208" t="s">
        <v>436</v>
      </c>
      <c r="U2208">
        <v>0</v>
      </c>
      <c r="V2208">
        <v>0</v>
      </c>
    </row>
    <row r="2209" spans="1:22">
      <c r="A2209">
        <v>12677</v>
      </c>
      <c r="B2209" t="s">
        <v>475</v>
      </c>
      <c r="C2209" t="s">
        <v>465</v>
      </c>
      <c r="D2209" t="s">
        <v>3110</v>
      </c>
      <c r="E2209">
        <v>2</v>
      </c>
      <c r="F2209" t="s">
        <v>72</v>
      </c>
      <c r="G2209" t="s">
        <v>73</v>
      </c>
      <c r="H2209">
        <v>5061932</v>
      </c>
      <c r="I2209" t="s">
        <v>3837</v>
      </c>
      <c r="J2209">
        <v>18400</v>
      </c>
      <c r="K2209">
        <v>9200</v>
      </c>
      <c r="L2209">
        <v>14904</v>
      </c>
      <c r="M2209">
        <v>6716</v>
      </c>
      <c r="N2209">
        <v>13432</v>
      </c>
      <c r="O2209">
        <v>100</v>
      </c>
      <c r="P2209">
        <v>19</v>
      </c>
      <c r="Q2209" t="s">
        <v>75</v>
      </c>
      <c r="R2209" t="s">
        <v>3839</v>
      </c>
      <c r="S2209" t="s">
        <v>158</v>
      </c>
      <c r="T2209" t="s">
        <v>462</v>
      </c>
      <c r="U2209">
        <v>0</v>
      </c>
      <c r="V2209">
        <v>0</v>
      </c>
    </row>
    <row r="2210" spans="1:22">
      <c r="A2210">
        <v>12677</v>
      </c>
      <c r="B2210" t="s">
        <v>476</v>
      </c>
      <c r="C2210" t="s">
        <v>477</v>
      </c>
      <c r="D2210" t="s">
        <v>3110</v>
      </c>
      <c r="E2210">
        <v>1</v>
      </c>
      <c r="F2210" t="s">
        <v>72</v>
      </c>
      <c r="G2210" t="s">
        <v>73</v>
      </c>
      <c r="H2210">
        <v>5061932</v>
      </c>
      <c r="I2210" t="s">
        <v>3837</v>
      </c>
      <c r="J2210">
        <v>4500</v>
      </c>
      <c r="K2210">
        <v>4500</v>
      </c>
      <c r="L2210">
        <v>3645</v>
      </c>
      <c r="M2210">
        <v>3285</v>
      </c>
      <c r="N2210">
        <v>3285</v>
      </c>
      <c r="O2210">
        <v>100</v>
      </c>
      <c r="P2210">
        <v>19</v>
      </c>
      <c r="Q2210" t="s">
        <v>75</v>
      </c>
      <c r="R2210" t="s">
        <v>3839</v>
      </c>
      <c r="S2210" t="s">
        <v>158</v>
      </c>
      <c r="T2210" t="s">
        <v>462</v>
      </c>
      <c r="U2210">
        <v>0</v>
      </c>
      <c r="V2210">
        <v>0</v>
      </c>
    </row>
    <row r="2211" spans="1:22">
      <c r="A2211">
        <v>12677</v>
      </c>
      <c r="B2211" t="s">
        <v>478</v>
      </c>
      <c r="C2211" t="s">
        <v>479</v>
      </c>
      <c r="D2211" t="s">
        <v>3110</v>
      </c>
      <c r="E2211">
        <v>8</v>
      </c>
      <c r="F2211" t="s">
        <v>72</v>
      </c>
      <c r="G2211" t="s">
        <v>73</v>
      </c>
      <c r="H2211">
        <v>5061932</v>
      </c>
      <c r="I2211" t="s">
        <v>3837</v>
      </c>
      <c r="J2211">
        <v>51200</v>
      </c>
      <c r="K2211">
        <v>6400</v>
      </c>
      <c r="L2211">
        <v>40448</v>
      </c>
      <c r="M2211">
        <v>4544</v>
      </c>
      <c r="N2211">
        <v>36352</v>
      </c>
      <c r="O2211">
        <v>100</v>
      </c>
      <c r="P2211">
        <v>21</v>
      </c>
      <c r="Q2211" t="s">
        <v>75</v>
      </c>
      <c r="R2211" t="s">
        <v>3839</v>
      </c>
      <c r="S2211" t="s">
        <v>158</v>
      </c>
      <c r="T2211" t="s">
        <v>480</v>
      </c>
      <c r="U2211">
        <v>0</v>
      </c>
      <c r="V2211">
        <v>0</v>
      </c>
    </row>
    <row r="2212" spans="1:22">
      <c r="A2212">
        <v>12677</v>
      </c>
      <c r="B2212" t="s">
        <v>481</v>
      </c>
      <c r="C2212" t="s">
        <v>367</v>
      </c>
      <c r="D2212" t="s">
        <v>3110</v>
      </c>
      <c r="E2212">
        <v>2</v>
      </c>
      <c r="F2212" t="s">
        <v>72</v>
      </c>
      <c r="G2212" t="s">
        <v>73</v>
      </c>
      <c r="H2212">
        <v>5061932</v>
      </c>
      <c r="I2212" t="s">
        <v>3837</v>
      </c>
      <c r="J2212">
        <v>14800</v>
      </c>
      <c r="K2212">
        <v>7400</v>
      </c>
      <c r="L2212">
        <v>11692</v>
      </c>
      <c r="M2212">
        <v>5254</v>
      </c>
      <c r="N2212">
        <v>10508</v>
      </c>
      <c r="O2212">
        <v>100</v>
      </c>
      <c r="P2212">
        <v>21</v>
      </c>
      <c r="Q2212" t="s">
        <v>75</v>
      </c>
      <c r="R2212" t="s">
        <v>3839</v>
      </c>
      <c r="S2212" t="s">
        <v>158</v>
      </c>
      <c r="T2212" t="s">
        <v>141</v>
      </c>
      <c r="U2212">
        <v>0</v>
      </c>
      <c r="V2212">
        <v>0</v>
      </c>
    </row>
    <row r="2213" spans="1:22">
      <c r="A2213">
        <v>12677</v>
      </c>
      <c r="B2213" t="s">
        <v>482</v>
      </c>
      <c r="C2213" t="s">
        <v>483</v>
      </c>
      <c r="D2213" t="s">
        <v>3110</v>
      </c>
      <c r="E2213">
        <v>2</v>
      </c>
      <c r="F2213" t="s">
        <v>72</v>
      </c>
      <c r="G2213" t="s">
        <v>73</v>
      </c>
      <c r="H2213">
        <v>5061932</v>
      </c>
      <c r="I2213" t="s">
        <v>3837</v>
      </c>
      <c r="J2213">
        <v>24400</v>
      </c>
      <c r="K2213">
        <v>12200</v>
      </c>
      <c r="L2213">
        <v>19764</v>
      </c>
      <c r="M2213">
        <v>8906</v>
      </c>
      <c r="N2213">
        <v>17812</v>
      </c>
      <c r="O2213">
        <v>100</v>
      </c>
      <c r="P2213">
        <v>19</v>
      </c>
      <c r="Q2213" t="s">
        <v>75</v>
      </c>
      <c r="R2213" t="s">
        <v>3839</v>
      </c>
      <c r="S2213" t="s">
        <v>158</v>
      </c>
      <c r="T2213" t="s">
        <v>462</v>
      </c>
      <c r="U2213">
        <v>0</v>
      </c>
      <c r="V2213">
        <v>0</v>
      </c>
    </row>
    <row r="2214" spans="1:22">
      <c r="A2214">
        <v>12677</v>
      </c>
      <c r="B2214" t="s">
        <v>484</v>
      </c>
      <c r="C2214" t="s">
        <v>485</v>
      </c>
      <c r="D2214" t="s">
        <v>3110</v>
      </c>
      <c r="E2214">
        <v>4</v>
      </c>
      <c r="F2214" t="s">
        <v>72</v>
      </c>
      <c r="G2214" t="s">
        <v>73</v>
      </c>
      <c r="H2214">
        <v>5061932</v>
      </c>
      <c r="I2214" t="s">
        <v>3837</v>
      </c>
      <c r="J2214">
        <v>242800</v>
      </c>
      <c r="K2214">
        <v>60700</v>
      </c>
      <c r="L2214">
        <v>196668</v>
      </c>
      <c r="M2214">
        <v>44311</v>
      </c>
      <c r="N2214">
        <v>177244</v>
      </c>
      <c r="O2214">
        <v>100</v>
      </c>
      <c r="P2214">
        <v>19</v>
      </c>
      <c r="Q2214" t="s">
        <v>75</v>
      </c>
      <c r="R2214" t="s">
        <v>3839</v>
      </c>
      <c r="S2214" t="s">
        <v>158</v>
      </c>
      <c r="T2214" t="s">
        <v>462</v>
      </c>
      <c r="U2214">
        <v>0</v>
      </c>
      <c r="V2214">
        <v>0</v>
      </c>
    </row>
    <row r="2215" spans="1:22">
      <c r="A2215">
        <v>12677</v>
      </c>
      <c r="B2215" t="s">
        <v>488</v>
      </c>
      <c r="C2215" t="s">
        <v>367</v>
      </c>
      <c r="D2215" t="s">
        <v>3110</v>
      </c>
      <c r="E2215">
        <v>2</v>
      </c>
      <c r="F2215" t="s">
        <v>72</v>
      </c>
      <c r="G2215" t="s">
        <v>73</v>
      </c>
      <c r="H2215">
        <v>5061932</v>
      </c>
      <c r="I2215" t="s">
        <v>3837</v>
      </c>
      <c r="J2215">
        <v>8600</v>
      </c>
      <c r="K2215">
        <v>4300</v>
      </c>
      <c r="L2215">
        <v>6966</v>
      </c>
      <c r="M2215">
        <v>3139</v>
      </c>
      <c r="N2215">
        <v>6278</v>
      </c>
      <c r="O2215">
        <v>100</v>
      </c>
      <c r="P2215">
        <v>19</v>
      </c>
      <c r="Q2215" t="s">
        <v>75</v>
      </c>
      <c r="R2215" t="s">
        <v>3839</v>
      </c>
      <c r="S2215" t="s">
        <v>158</v>
      </c>
      <c r="T2215" t="s">
        <v>141</v>
      </c>
      <c r="U2215">
        <v>0</v>
      </c>
      <c r="V2215">
        <v>0</v>
      </c>
    </row>
    <row r="2216" spans="1:22">
      <c r="A2216">
        <v>13253</v>
      </c>
      <c r="B2216" t="s">
        <v>1119</v>
      </c>
      <c r="C2216" t="s">
        <v>1118</v>
      </c>
      <c r="D2216" t="s">
        <v>3335</v>
      </c>
      <c r="E2216">
        <v>1</v>
      </c>
      <c r="F2216" t="s">
        <v>803</v>
      </c>
      <c r="G2216" t="s">
        <v>73</v>
      </c>
      <c r="H2216">
        <v>5061917</v>
      </c>
      <c r="I2216" t="s">
        <v>3837</v>
      </c>
      <c r="J2216">
        <v>465000</v>
      </c>
      <c r="K2216">
        <v>465000</v>
      </c>
      <c r="L2216">
        <v>376650</v>
      </c>
      <c r="M2216">
        <v>339450</v>
      </c>
      <c r="N2216">
        <v>339450</v>
      </c>
      <c r="O2216">
        <v>100</v>
      </c>
      <c r="P2216">
        <v>19</v>
      </c>
      <c r="Q2216" t="s">
        <v>75</v>
      </c>
      <c r="R2216" t="s">
        <v>3840</v>
      </c>
      <c r="S2216" t="s">
        <v>195</v>
      </c>
      <c r="T2216" t="s">
        <v>490</v>
      </c>
      <c r="U2216">
        <v>0</v>
      </c>
      <c r="V2216">
        <v>0</v>
      </c>
    </row>
    <row r="2217" spans="1:22">
      <c r="A2217">
        <v>13376</v>
      </c>
      <c r="B2217" t="s">
        <v>3841</v>
      </c>
      <c r="C2217" t="s">
        <v>3842</v>
      </c>
      <c r="D2217" t="s">
        <v>3680</v>
      </c>
      <c r="E2217">
        <v>2</v>
      </c>
      <c r="F2217" t="s">
        <v>87</v>
      </c>
      <c r="G2217" t="s">
        <v>73</v>
      </c>
      <c r="H2217">
        <v>5061924</v>
      </c>
      <c r="I2217" t="s">
        <v>3837</v>
      </c>
      <c r="J2217">
        <v>1172000</v>
      </c>
      <c r="K2217">
        <v>586000</v>
      </c>
      <c r="L2217">
        <v>761800</v>
      </c>
      <c r="M2217">
        <v>335190</v>
      </c>
      <c r="N2217">
        <v>670380</v>
      </c>
      <c r="O2217">
        <v>100</v>
      </c>
      <c r="P2217">
        <v>35</v>
      </c>
      <c r="Q2217" t="s">
        <v>75</v>
      </c>
      <c r="R2217" t="s">
        <v>3843</v>
      </c>
      <c r="S2217" t="s">
        <v>76</v>
      </c>
      <c r="T2217" t="s">
        <v>89</v>
      </c>
      <c r="U2217">
        <v>0</v>
      </c>
      <c r="V2217">
        <v>0</v>
      </c>
    </row>
    <row r="2218" spans="1:22">
      <c r="A2218">
        <v>13376</v>
      </c>
      <c r="B2218" t="s">
        <v>3844</v>
      </c>
      <c r="C2218" t="s">
        <v>3845</v>
      </c>
      <c r="D2218" t="s">
        <v>3680</v>
      </c>
      <c r="E2218">
        <v>2</v>
      </c>
      <c r="F2218" t="s">
        <v>87</v>
      </c>
      <c r="G2218" t="s">
        <v>73</v>
      </c>
      <c r="H2218">
        <v>5061924</v>
      </c>
      <c r="I2218" t="s">
        <v>3837</v>
      </c>
      <c r="J2218">
        <v>1290000</v>
      </c>
      <c r="K2218">
        <v>645000</v>
      </c>
      <c r="L2218">
        <v>838500</v>
      </c>
      <c r="M2218">
        <v>368940</v>
      </c>
      <c r="N2218">
        <v>737880</v>
      </c>
      <c r="O2218">
        <v>100</v>
      </c>
      <c r="P2218">
        <v>35</v>
      </c>
      <c r="Q2218" t="s">
        <v>75</v>
      </c>
      <c r="R2218" t="s">
        <v>3843</v>
      </c>
      <c r="S2218" t="s">
        <v>76</v>
      </c>
      <c r="T2218" t="s">
        <v>89</v>
      </c>
      <c r="U2218">
        <v>0</v>
      </c>
      <c r="V2218">
        <v>0</v>
      </c>
    </row>
    <row r="2219" spans="1:22">
      <c r="A2219">
        <v>13376</v>
      </c>
      <c r="B2219" t="s">
        <v>1810</v>
      </c>
      <c r="C2219" t="s">
        <v>1811</v>
      </c>
      <c r="D2219" t="s">
        <v>3680</v>
      </c>
      <c r="E2219">
        <v>8</v>
      </c>
      <c r="F2219" t="s">
        <v>87</v>
      </c>
      <c r="G2219" t="s">
        <v>73</v>
      </c>
      <c r="H2219">
        <v>5061924</v>
      </c>
      <c r="I2219" t="s">
        <v>3837</v>
      </c>
      <c r="J2219">
        <v>12000</v>
      </c>
      <c r="K2219">
        <v>1500</v>
      </c>
      <c r="L2219">
        <v>12000</v>
      </c>
      <c r="M2219">
        <v>1500</v>
      </c>
      <c r="N2219">
        <v>12000</v>
      </c>
      <c r="O2219">
        <v>100</v>
      </c>
      <c r="P2219">
        <v>0</v>
      </c>
      <c r="Q2219" t="s">
        <v>75</v>
      </c>
      <c r="R2219" t="s">
        <v>3843</v>
      </c>
      <c r="S2219" t="s">
        <v>76</v>
      </c>
      <c r="T2219" t="s">
        <v>646</v>
      </c>
      <c r="U2219">
        <v>0</v>
      </c>
      <c r="V2219">
        <v>0</v>
      </c>
    </row>
    <row r="2220" spans="1:22">
      <c r="A2220">
        <v>13293</v>
      </c>
      <c r="B2220" t="s">
        <v>137</v>
      </c>
      <c r="C2220" t="s">
        <v>127</v>
      </c>
      <c r="D2220" t="s">
        <v>3670</v>
      </c>
      <c r="E2220">
        <v>1</v>
      </c>
      <c r="F2220" t="s">
        <v>138</v>
      </c>
      <c r="G2220" t="s">
        <v>73</v>
      </c>
      <c r="H2220">
        <v>5061950</v>
      </c>
      <c r="I2220" t="s">
        <v>3837</v>
      </c>
      <c r="J2220">
        <v>31700</v>
      </c>
      <c r="K2220">
        <v>31700</v>
      </c>
      <c r="L2220">
        <v>20306</v>
      </c>
      <c r="M2220">
        <v>20306.419300000001</v>
      </c>
      <c r="N2220">
        <v>20306.419300000001</v>
      </c>
      <c r="O2220">
        <v>100</v>
      </c>
      <c r="P2220">
        <v>0</v>
      </c>
      <c r="Q2220" t="s">
        <v>75</v>
      </c>
      <c r="R2220" t="s">
        <v>3871</v>
      </c>
      <c r="S2220" t="s">
        <v>88</v>
      </c>
      <c r="T2220" t="s">
        <v>128</v>
      </c>
      <c r="U2220">
        <v>0</v>
      </c>
      <c r="V2220">
        <v>0</v>
      </c>
    </row>
    <row r="2221" spans="1:22">
      <c r="A2221">
        <v>13293</v>
      </c>
      <c r="B2221" t="s">
        <v>207</v>
      </c>
      <c r="C2221" t="s">
        <v>208</v>
      </c>
      <c r="D2221" t="s">
        <v>3670</v>
      </c>
      <c r="E2221">
        <v>7</v>
      </c>
      <c r="F2221" t="s">
        <v>138</v>
      </c>
      <c r="G2221" t="s">
        <v>73</v>
      </c>
      <c r="H2221">
        <v>5061950</v>
      </c>
      <c r="I2221" t="s">
        <v>3837</v>
      </c>
      <c r="J2221">
        <v>165900</v>
      </c>
      <c r="K2221">
        <v>23700</v>
      </c>
      <c r="L2221">
        <v>48678</v>
      </c>
      <c r="M2221">
        <v>6953.81</v>
      </c>
      <c r="N2221">
        <v>48676.67</v>
      </c>
      <c r="O2221">
        <v>100</v>
      </c>
      <c r="P2221">
        <v>0</v>
      </c>
      <c r="Q2221" t="s">
        <v>75</v>
      </c>
      <c r="R2221" t="s">
        <v>3871</v>
      </c>
      <c r="S2221" t="s">
        <v>88</v>
      </c>
      <c r="T2221" t="s">
        <v>136</v>
      </c>
      <c r="U2221">
        <v>0</v>
      </c>
      <c r="V2221">
        <v>0</v>
      </c>
    </row>
    <row r="2222" spans="1:22">
      <c r="A2222">
        <v>13298</v>
      </c>
      <c r="B2222" t="s">
        <v>137</v>
      </c>
      <c r="C2222" t="s">
        <v>127</v>
      </c>
      <c r="D2222" t="s">
        <v>3670</v>
      </c>
      <c r="E2222">
        <v>1</v>
      </c>
      <c r="F2222" t="s">
        <v>138</v>
      </c>
      <c r="G2222" t="s">
        <v>73</v>
      </c>
      <c r="H2222">
        <v>5061953</v>
      </c>
      <c r="I2222" t="s">
        <v>3837</v>
      </c>
      <c r="J2222">
        <v>31700</v>
      </c>
      <c r="K2222">
        <v>31700</v>
      </c>
      <c r="L2222">
        <v>20306</v>
      </c>
      <c r="M2222">
        <v>20306.419300000001</v>
      </c>
      <c r="N2222">
        <v>20306.419300000001</v>
      </c>
      <c r="O2222">
        <v>100</v>
      </c>
      <c r="P2222">
        <v>0</v>
      </c>
      <c r="Q2222" t="s">
        <v>75</v>
      </c>
      <c r="R2222" t="s">
        <v>3872</v>
      </c>
      <c r="S2222" t="s">
        <v>88</v>
      </c>
      <c r="T2222" t="s">
        <v>128</v>
      </c>
      <c r="U2222">
        <v>0</v>
      </c>
      <c r="V2222">
        <v>0</v>
      </c>
    </row>
    <row r="2223" spans="1:22">
      <c r="A2223">
        <v>13298</v>
      </c>
      <c r="B2223" t="s">
        <v>139</v>
      </c>
      <c r="C2223" t="s">
        <v>140</v>
      </c>
      <c r="D2223" t="s">
        <v>3670</v>
      </c>
      <c r="E2223">
        <v>1</v>
      </c>
      <c r="F2223" t="s">
        <v>138</v>
      </c>
      <c r="G2223" t="s">
        <v>73</v>
      </c>
      <c r="H2223">
        <v>5061953</v>
      </c>
      <c r="I2223" t="s">
        <v>3837</v>
      </c>
      <c r="J2223">
        <v>2400</v>
      </c>
      <c r="K2223">
        <v>2400</v>
      </c>
      <c r="L2223">
        <v>1702</v>
      </c>
      <c r="M2223">
        <v>1702.0373</v>
      </c>
      <c r="N2223">
        <v>1702.0373</v>
      </c>
      <c r="O2223">
        <v>100</v>
      </c>
      <c r="P2223">
        <v>0</v>
      </c>
      <c r="Q2223" t="s">
        <v>75</v>
      </c>
      <c r="R2223" t="s">
        <v>3872</v>
      </c>
      <c r="S2223" t="s">
        <v>88</v>
      </c>
      <c r="T2223" t="s">
        <v>141</v>
      </c>
      <c r="U2223">
        <v>0</v>
      </c>
      <c r="V2223">
        <v>0</v>
      </c>
    </row>
    <row r="2224" spans="1:22">
      <c r="A2224">
        <v>13298</v>
      </c>
      <c r="B2224" t="s">
        <v>134</v>
      </c>
      <c r="C2224" t="s">
        <v>135</v>
      </c>
      <c r="D2224" t="s">
        <v>3670</v>
      </c>
      <c r="E2224">
        <v>6</v>
      </c>
      <c r="F2224" t="s">
        <v>138</v>
      </c>
      <c r="G2224" t="s">
        <v>73</v>
      </c>
      <c r="H2224">
        <v>5061953</v>
      </c>
      <c r="I2224" t="s">
        <v>3837</v>
      </c>
      <c r="J2224">
        <v>142200</v>
      </c>
      <c r="K2224">
        <v>23700</v>
      </c>
      <c r="L2224">
        <v>41922</v>
      </c>
      <c r="M2224">
        <v>6986.8074999999999</v>
      </c>
      <c r="N2224">
        <v>41920.845000000001</v>
      </c>
      <c r="O2224">
        <v>100</v>
      </c>
      <c r="P2224">
        <v>0</v>
      </c>
      <c r="Q2224" t="s">
        <v>75</v>
      </c>
      <c r="R2224" t="s">
        <v>3872</v>
      </c>
      <c r="S2224" t="s">
        <v>88</v>
      </c>
      <c r="T2224" t="s">
        <v>136</v>
      </c>
      <c r="U2224">
        <v>0</v>
      </c>
      <c r="V2224">
        <v>0</v>
      </c>
    </row>
    <row r="2225" spans="1:22">
      <c r="A2225">
        <v>13294</v>
      </c>
      <c r="B2225" t="s">
        <v>148</v>
      </c>
      <c r="C2225" t="s">
        <v>106</v>
      </c>
      <c r="D2225" t="s">
        <v>3670</v>
      </c>
      <c r="E2225">
        <v>1</v>
      </c>
      <c r="F2225" t="s">
        <v>144</v>
      </c>
      <c r="G2225" t="s">
        <v>73</v>
      </c>
      <c r="H2225">
        <v>5061951</v>
      </c>
      <c r="I2225" t="s">
        <v>3837</v>
      </c>
      <c r="J2225">
        <v>43900</v>
      </c>
      <c r="K2225">
        <v>43900</v>
      </c>
      <c r="L2225">
        <v>43900</v>
      </c>
      <c r="M2225">
        <v>27746.087599999999</v>
      </c>
      <c r="N2225">
        <v>27746.087599999999</v>
      </c>
      <c r="O2225">
        <v>100</v>
      </c>
      <c r="P2225">
        <v>0</v>
      </c>
      <c r="Q2225" t="s">
        <v>75</v>
      </c>
      <c r="R2225" t="s">
        <v>3873</v>
      </c>
      <c r="S2225" t="s">
        <v>88</v>
      </c>
      <c r="T2225" t="s">
        <v>130</v>
      </c>
      <c r="U2225">
        <v>0</v>
      </c>
      <c r="V2225">
        <v>0</v>
      </c>
    </row>
    <row r="2226" spans="1:22">
      <c r="A2226">
        <v>13253</v>
      </c>
      <c r="B2226" t="s">
        <v>1122</v>
      </c>
      <c r="C2226" t="s">
        <v>1121</v>
      </c>
      <c r="D2226" t="s">
        <v>3335</v>
      </c>
      <c r="E2226">
        <v>1</v>
      </c>
      <c r="F2226" t="s">
        <v>803</v>
      </c>
      <c r="G2226" t="s">
        <v>73</v>
      </c>
      <c r="H2226">
        <v>5061917</v>
      </c>
      <c r="I2226" t="s">
        <v>3837</v>
      </c>
      <c r="J2226">
        <v>175000</v>
      </c>
      <c r="K2226">
        <v>175000</v>
      </c>
      <c r="L2226">
        <v>141750</v>
      </c>
      <c r="M2226">
        <v>127750</v>
      </c>
      <c r="N2226">
        <v>127750</v>
      </c>
      <c r="O2226">
        <v>100</v>
      </c>
      <c r="P2226">
        <v>19</v>
      </c>
      <c r="Q2226" t="s">
        <v>75</v>
      </c>
      <c r="R2226" t="s">
        <v>3840</v>
      </c>
      <c r="S2226" t="s">
        <v>195</v>
      </c>
      <c r="T2226" t="s">
        <v>427</v>
      </c>
      <c r="U2226">
        <v>0</v>
      </c>
      <c r="V2226">
        <v>0</v>
      </c>
    </row>
    <row r="2227" spans="1:22">
      <c r="A2227">
        <v>13500</v>
      </c>
      <c r="B2227" t="s">
        <v>3846</v>
      </c>
      <c r="C2227" t="s">
        <v>3287</v>
      </c>
      <c r="D2227" t="s">
        <v>3769</v>
      </c>
      <c r="E2227">
        <v>1</v>
      </c>
      <c r="F2227" t="s">
        <v>144</v>
      </c>
      <c r="G2227" t="s">
        <v>73</v>
      </c>
      <c r="H2227">
        <v>5061906</v>
      </c>
      <c r="I2227" t="s">
        <v>3837</v>
      </c>
      <c r="J2227">
        <v>198000</v>
      </c>
      <c r="K2227">
        <v>198000</v>
      </c>
      <c r="L2227">
        <v>198000</v>
      </c>
      <c r="M2227">
        <v>140580</v>
      </c>
      <c r="N2227">
        <v>140580</v>
      </c>
      <c r="O2227">
        <v>100</v>
      </c>
      <c r="P2227">
        <v>0</v>
      </c>
      <c r="Q2227" t="s">
        <v>145</v>
      </c>
      <c r="R2227" t="s">
        <v>3847</v>
      </c>
      <c r="S2227" t="s">
        <v>76</v>
      </c>
      <c r="T2227" t="s">
        <v>123</v>
      </c>
      <c r="U2227">
        <v>0</v>
      </c>
      <c r="V2227">
        <v>0</v>
      </c>
    </row>
    <row r="2228" spans="1:22">
      <c r="A2228">
        <v>13500</v>
      </c>
      <c r="B2228" t="s">
        <v>3848</v>
      </c>
      <c r="C2228" t="s">
        <v>171</v>
      </c>
      <c r="D2228" t="s">
        <v>3769</v>
      </c>
      <c r="E2228">
        <v>3</v>
      </c>
      <c r="F2228" t="s">
        <v>144</v>
      </c>
      <c r="G2228" t="s">
        <v>73</v>
      </c>
      <c r="H2228">
        <v>5061906</v>
      </c>
      <c r="I2228" t="s">
        <v>3837</v>
      </c>
      <c r="J2228">
        <v>3000</v>
      </c>
      <c r="K2228">
        <v>1000</v>
      </c>
      <c r="L2228">
        <v>3000</v>
      </c>
      <c r="M2228">
        <v>639</v>
      </c>
      <c r="N2228">
        <v>1917</v>
      </c>
      <c r="O2228">
        <v>100</v>
      </c>
      <c r="P2228">
        <v>0</v>
      </c>
      <c r="Q2228" t="s">
        <v>145</v>
      </c>
      <c r="R2228" t="s">
        <v>3847</v>
      </c>
      <c r="S2228" t="s">
        <v>76</v>
      </c>
      <c r="T2228" t="s">
        <v>172</v>
      </c>
      <c r="U2228">
        <v>0</v>
      </c>
      <c r="V2228">
        <v>0</v>
      </c>
    </row>
    <row r="2229" spans="1:22">
      <c r="A2229">
        <v>13500</v>
      </c>
      <c r="B2229" t="s">
        <v>775</v>
      </c>
      <c r="C2229" t="s">
        <v>100</v>
      </c>
      <c r="D2229" t="s">
        <v>3769</v>
      </c>
      <c r="E2229">
        <v>1</v>
      </c>
      <c r="F2229" t="s">
        <v>102</v>
      </c>
      <c r="G2229" t="s">
        <v>73</v>
      </c>
      <c r="H2229">
        <v>5061907</v>
      </c>
      <c r="I2229" t="s">
        <v>3837</v>
      </c>
      <c r="J2229">
        <v>339000</v>
      </c>
      <c r="K2229">
        <v>339000</v>
      </c>
      <c r="L2229">
        <v>308490</v>
      </c>
      <c r="M2229">
        <v>222786.6667</v>
      </c>
      <c r="N2229">
        <v>222786.6667</v>
      </c>
      <c r="O2229">
        <v>100</v>
      </c>
      <c r="P2229">
        <v>9</v>
      </c>
      <c r="Q2229" t="s">
        <v>145</v>
      </c>
      <c r="R2229" t="s">
        <v>3847</v>
      </c>
      <c r="S2229" t="s">
        <v>76</v>
      </c>
      <c r="T2229" t="s">
        <v>229</v>
      </c>
      <c r="U2229">
        <v>0</v>
      </c>
      <c r="V2229">
        <v>0</v>
      </c>
    </row>
    <row r="2230" spans="1:22">
      <c r="A2230">
        <v>13500</v>
      </c>
      <c r="B2230" t="s">
        <v>776</v>
      </c>
      <c r="C2230" t="s">
        <v>100</v>
      </c>
      <c r="D2230" t="s">
        <v>3769</v>
      </c>
      <c r="E2230">
        <v>1</v>
      </c>
      <c r="F2230" t="s">
        <v>102</v>
      </c>
      <c r="G2230" t="s">
        <v>73</v>
      </c>
      <c r="H2230">
        <v>5061907</v>
      </c>
      <c r="I2230" t="s">
        <v>3837</v>
      </c>
      <c r="J2230">
        <v>353000</v>
      </c>
      <c r="K2230">
        <v>353000</v>
      </c>
      <c r="L2230">
        <v>321230</v>
      </c>
      <c r="M2230">
        <v>231899.13020000001</v>
      </c>
      <c r="N2230">
        <v>231899.13020000001</v>
      </c>
      <c r="O2230">
        <v>100</v>
      </c>
      <c r="P2230">
        <v>9</v>
      </c>
      <c r="Q2230" t="s">
        <v>145</v>
      </c>
      <c r="R2230" t="s">
        <v>3847</v>
      </c>
      <c r="S2230" t="s">
        <v>76</v>
      </c>
      <c r="T2230" t="s">
        <v>229</v>
      </c>
      <c r="U2230">
        <v>0</v>
      </c>
      <c r="V2230">
        <v>0</v>
      </c>
    </row>
    <row r="2231" spans="1:22">
      <c r="A2231">
        <v>13500</v>
      </c>
      <c r="B2231" t="s">
        <v>124</v>
      </c>
      <c r="C2231" t="s">
        <v>125</v>
      </c>
      <c r="D2231" t="s">
        <v>3769</v>
      </c>
      <c r="E2231">
        <v>1</v>
      </c>
      <c r="F2231" t="s">
        <v>102</v>
      </c>
      <c r="G2231" t="s">
        <v>73</v>
      </c>
      <c r="H2231">
        <v>5061907</v>
      </c>
      <c r="I2231" t="s">
        <v>3837</v>
      </c>
      <c r="J2231">
        <v>19100</v>
      </c>
      <c r="K2231">
        <v>19100</v>
      </c>
      <c r="L2231">
        <v>17381</v>
      </c>
      <c r="M2231">
        <v>13541.3449</v>
      </c>
      <c r="N2231">
        <v>13541.3449</v>
      </c>
      <c r="O2231">
        <v>100</v>
      </c>
      <c r="P2231">
        <v>9</v>
      </c>
      <c r="Q2231" t="s">
        <v>145</v>
      </c>
      <c r="R2231" t="s">
        <v>3847</v>
      </c>
      <c r="S2231" t="s">
        <v>76</v>
      </c>
      <c r="T2231" t="s">
        <v>85</v>
      </c>
      <c r="U2231">
        <v>0</v>
      </c>
      <c r="V2231">
        <v>0</v>
      </c>
    </row>
    <row r="2232" spans="1:22">
      <c r="A2232">
        <v>13500</v>
      </c>
      <c r="B2232" t="s">
        <v>126</v>
      </c>
      <c r="C2232" t="s">
        <v>127</v>
      </c>
      <c r="D2232" t="s">
        <v>3769</v>
      </c>
      <c r="E2232">
        <v>1</v>
      </c>
      <c r="F2232" t="s">
        <v>102</v>
      </c>
      <c r="G2232" t="s">
        <v>73</v>
      </c>
      <c r="H2232">
        <v>5061907</v>
      </c>
      <c r="I2232" t="s">
        <v>3837</v>
      </c>
      <c r="J2232">
        <v>38800</v>
      </c>
      <c r="K2232">
        <v>38800</v>
      </c>
      <c r="L2232">
        <v>35308</v>
      </c>
      <c r="M2232">
        <v>24692.067599999998</v>
      </c>
      <c r="N2232">
        <v>24692.067599999998</v>
      </c>
      <c r="O2232">
        <v>100</v>
      </c>
      <c r="P2232">
        <v>9</v>
      </c>
      <c r="Q2232" t="s">
        <v>145</v>
      </c>
      <c r="R2232" t="s">
        <v>3847</v>
      </c>
      <c r="S2232" t="s">
        <v>76</v>
      </c>
      <c r="T2232" t="s">
        <v>128</v>
      </c>
      <c r="U2232">
        <v>0</v>
      </c>
      <c r="V2232">
        <v>0</v>
      </c>
    </row>
    <row r="2233" spans="1:22">
      <c r="A2233">
        <v>13500</v>
      </c>
      <c r="B2233" t="s">
        <v>129</v>
      </c>
      <c r="C2233" t="s">
        <v>106</v>
      </c>
      <c r="D2233" t="s">
        <v>3769</v>
      </c>
      <c r="E2233">
        <v>1</v>
      </c>
      <c r="F2233" t="s">
        <v>102</v>
      </c>
      <c r="G2233" t="s">
        <v>73</v>
      </c>
      <c r="H2233">
        <v>5061907</v>
      </c>
      <c r="I2233" t="s">
        <v>3837</v>
      </c>
      <c r="J2233">
        <v>56800</v>
      </c>
      <c r="K2233">
        <v>56800</v>
      </c>
      <c r="L2233">
        <v>51688</v>
      </c>
      <c r="M2233">
        <v>35988.078300000001</v>
      </c>
      <c r="N2233">
        <v>35988.078300000001</v>
      </c>
      <c r="O2233">
        <v>100</v>
      </c>
      <c r="P2233">
        <v>9</v>
      </c>
      <c r="Q2233" t="s">
        <v>145</v>
      </c>
      <c r="R2233" t="s">
        <v>3847</v>
      </c>
      <c r="S2233" t="s">
        <v>76</v>
      </c>
      <c r="T2233" t="s">
        <v>130</v>
      </c>
      <c r="U2233">
        <v>0</v>
      </c>
      <c r="V2233">
        <v>0</v>
      </c>
    </row>
    <row r="2234" spans="1:22">
      <c r="A2234">
        <v>13500</v>
      </c>
      <c r="B2234" t="s">
        <v>297</v>
      </c>
      <c r="C2234" t="s">
        <v>218</v>
      </c>
      <c r="D2234" t="s">
        <v>3769</v>
      </c>
      <c r="E2234">
        <v>1</v>
      </c>
      <c r="F2234" t="s">
        <v>102</v>
      </c>
      <c r="G2234" t="s">
        <v>73</v>
      </c>
      <c r="H2234">
        <v>5061907</v>
      </c>
      <c r="I2234" t="s">
        <v>3837</v>
      </c>
      <c r="J2234">
        <v>118000</v>
      </c>
      <c r="K2234">
        <v>118000</v>
      </c>
      <c r="L2234">
        <v>107380</v>
      </c>
      <c r="M2234">
        <v>74909.426000000007</v>
      </c>
      <c r="N2234">
        <v>74909.426000000007</v>
      </c>
      <c r="O2234">
        <v>100</v>
      </c>
      <c r="P2234">
        <v>9</v>
      </c>
      <c r="Q2234" t="s">
        <v>145</v>
      </c>
      <c r="R2234" t="s">
        <v>3847</v>
      </c>
      <c r="S2234" t="s">
        <v>76</v>
      </c>
      <c r="T2234" t="s">
        <v>219</v>
      </c>
      <c r="U2234">
        <v>0</v>
      </c>
      <c r="V2234">
        <v>0</v>
      </c>
    </row>
    <row r="2235" spans="1:22">
      <c r="A2235">
        <v>13500</v>
      </c>
      <c r="B2235" t="s">
        <v>131</v>
      </c>
      <c r="C2235" t="s">
        <v>132</v>
      </c>
      <c r="D2235" t="s">
        <v>3769</v>
      </c>
      <c r="E2235">
        <v>1</v>
      </c>
      <c r="F2235" t="s">
        <v>102</v>
      </c>
      <c r="G2235" t="s">
        <v>73</v>
      </c>
      <c r="H2235">
        <v>5061907</v>
      </c>
      <c r="I2235" t="s">
        <v>3837</v>
      </c>
      <c r="J2235">
        <v>284000</v>
      </c>
      <c r="K2235">
        <v>284000</v>
      </c>
      <c r="L2235">
        <v>258440</v>
      </c>
      <c r="M2235">
        <v>188436.10980000001</v>
      </c>
      <c r="N2235">
        <v>188436.10980000001</v>
      </c>
      <c r="O2235">
        <v>100</v>
      </c>
      <c r="P2235">
        <v>9</v>
      </c>
      <c r="Q2235" t="s">
        <v>145</v>
      </c>
      <c r="R2235" t="s">
        <v>3847</v>
      </c>
      <c r="S2235" t="s">
        <v>76</v>
      </c>
      <c r="T2235" t="s">
        <v>133</v>
      </c>
      <c r="U2235">
        <v>0</v>
      </c>
      <c r="V2235">
        <v>0</v>
      </c>
    </row>
    <row r="2236" spans="1:22">
      <c r="A2236">
        <v>13500</v>
      </c>
      <c r="B2236" t="s">
        <v>337</v>
      </c>
      <c r="C2236" t="s">
        <v>338</v>
      </c>
      <c r="D2236" t="s">
        <v>3769</v>
      </c>
      <c r="E2236">
        <v>0.1</v>
      </c>
      <c r="F2236" t="s">
        <v>102</v>
      </c>
      <c r="G2236" t="s">
        <v>73</v>
      </c>
      <c r="H2236">
        <v>5061907</v>
      </c>
      <c r="I2236" t="s">
        <v>3837</v>
      </c>
      <c r="J2236">
        <v>17800</v>
      </c>
      <c r="K2236">
        <v>178000</v>
      </c>
      <c r="L2236">
        <v>16198</v>
      </c>
      <c r="M2236">
        <v>123543.5871</v>
      </c>
      <c r="N2236">
        <v>12354.358709999999</v>
      </c>
      <c r="O2236">
        <v>100</v>
      </c>
      <c r="P2236">
        <v>9</v>
      </c>
      <c r="Q2236" t="s">
        <v>145</v>
      </c>
      <c r="R2236" t="s">
        <v>3847</v>
      </c>
      <c r="S2236" t="s">
        <v>76</v>
      </c>
      <c r="T2236" t="s">
        <v>223</v>
      </c>
      <c r="U2236">
        <v>0</v>
      </c>
      <c r="V2236">
        <v>0</v>
      </c>
    </row>
    <row r="2237" spans="1:22">
      <c r="A2237">
        <v>13500</v>
      </c>
      <c r="B2237" t="s">
        <v>221</v>
      </c>
      <c r="C2237" t="s">
        <v>222</v>
      </c>
      <c r="D2237" t="s">
        <v>3769</v>
      </c>
      <c r="E2237">
        <v>0.1</v>
      </c>
      <c r="F2237" t="s">
        <v>102</v>
      </c>
      <c r="G2237" t="s">
        <v>73</v>
      </c>
      <c r="H2237">
        <v>5061907</v>
      </c>
      <c r="I2237" t="s">
        <v>3837</v>
      </c>
      <c r="J2237">
        <v>5990</v>
      </c>
      <c r="K2237">
        <v>59900</v>
      </c>
      <c r="L2237">
        <v>5451</v>
      </c>
      <c r="M2237">
        <v>41466.246899999998</v>
      </c>
      <c r="N2237">
        <v>4146.6246899999996</v>
      </c>
      <c r="O2237">
        <v>100</v>
      </c>
      <c r="P2237">
        <v>9</v>
      </c>
      <c r="Q2237" t="s">
        <v>145</v>
      </c>
      <c r="R2237" t="s">
        <v>3847</v>
      </c>
      <c r="S2237" t="s">
        <v>76</v>
      </c>
      <c r="T2237" t="s">
        <v>223</v>
      </c>
      <c r="U2237">
        <v>0</v>
      </c>
      <c r="V2237">
        <v>0</v>
      </c>
    </row>
    <row r="2238" spans="1:22">
      <c r="A2238">
        <v>13500</v>
      </c>
      <c r="B2238" t="s">
        <v>845</v>
      </c>
      <c r="C2238" t="s">
        <v>225</v>
      </c>
      <c r="D2238" t="s">
        <v>3769</v>
      </c>
      <c r="E2238">
        <v>6</v>
      </c>
      <c r="F2238" t="s">
        <v>102</v>
      </c>
      <c r="G2238" t="s">
        <v>73</v>
      </c>
      <c r="H2238">
        <v>5061907</v>
      </c>
      <c r="I2238" t="s">
        <v>3837</v>
      </c>
      <c r="J2238">
        <v>184200</v>
      </c>
      <c r="K2238">
        <v>30700</v>
      </c>
      <c r="L2238">
        <v>167622</v>
      </c>
      <c r="M2238">
        <v>20121.467199999999</v>
      </c>
      <c r="N2238">
        <v>120728.80319999999</v>
      </c>
      <c r="O2238">
        <v>100</v>
      </c>
      <c r="P2238">
        <v>9</v>
      </c>
      <c r="Q2238" t="s">
        <v>145</v>
      </c>
      <c r="R2238" t="s">
        <v>3847</v>
      </c>
      <c r="S2238" t="s">
        <v>76</v>
      </c>
      <c r="T2238" t="s">
        <v>226</v>
      </c>
      <c r="U2238">
        <v>0</v>
      </c>
      <c r="V2238">
        <v>0</v>
      </c>
    </row>
    <row r="2239" spans="1:22">
      <c r="A2239">
        <v>13500</v>
      </c>
      <c r="B2239" t="s">
        <v>111</v>
      </c>
      <c r="C2239" t="s">
        <v>112</v>
      </c>
      <c r="D2239" t="s">
        <v>3769</v>
      </c>
      <c r="E2239">
        <v>4</v>
      </c>
      <c r="F2239" t="s">
        <v>102</v>
      </c>
      <c r="G2239" t="s">
        <v>73</v>
      </c>
      <c r="H2239">
        <v>5061907</v>
      </c>
      <c r="I2239" t="s">
        <v>3837</v>
      </c>
      <c r="J2239">
        <v>36400</v>
      </c>
      <c r="K2239">
        <v>9100</v>
      </c>
      <c r="L2239">
        <v>33124</v>
      </c>
      <c r="M2239">
        <v>6196.4062000000004</v>
      </c>
      <c r="N2239">
        <v>24785.624800000001</v>
      </c>
      <c r="O2239">
        <v>100</v>
      </c>
      <c r="P2239">
        <v>9</v>
      </c>
      <c r="Q2239" t="s">
        <v>145</v>
      </c>
      <c r="R2239" t="s">
        <v>3847</v>
      </c>
      <c r="S2239" t="s">
        <v>76</v>
      </c>
      <c r="T2239" t="s">
        <v>85</v>
      </c>
      <c r="U2239">
        <v>0</v>
      </c>
      <c r="V2239">
        <v>0</v>
      </c>
    </row>
    <row r="2240" spans="1:22">
      <c r="A2240">
        <v>13500</v>
      </c>
      <c r="B2240" t="s">
        <v>495</v>
      </c>
      <c r="C2240" t="s">
        <v>259</v>
      </c>
      <c r="D2240" t="s">
        <v>3769</v>
      </c>
      <c r="E2240">
        <v>1</v>
      </c>
      <c r="F2240" t="s">
        <v>102</v>
      </c>
      <c r="G2240" t="s">
        <v>73</v>
      </c>
      <c r="H2240">
        <v>5061907</v>
      </c>
      <c r="I2240" t="s">
        <v>3837</v>
      </c>
      <c r="J2240">
        <v>44000</v>
      </c>
      <c r="K2240">
        <v>44000</v>
      </c>
      <c r="L2240">
        <v>44000</v>
      </c>
      <c r="M2240">
        <v>44000</v>
      </c>
      <c r="N2240">
        <v>44000</v>
      </c>
      <c r="O2240">
        <v>100</v>
      </c>
      <c r="P2240">
        <v>0</v>
      </c>
      <c r="Q2240" t="s">
        <v>145</v>
      </c>
      <c r="R2240" t="s">
        <v>3847</v>
      </c>
      <c r="S2240" t="s">
        <v>76</v>
      </c>
      <c r="T2240" t="s">
        <v>260</v>
      </c>
      <c r="U2240">
        <v>0</v>
      </c>
      <c r="V2240">
        <v>0</v>
      </c>
    </row>
    <row r="2241" spans="1:22">
      <c r="A2241">
        <v>13500</v>
      </c>
      <c r="B2241" t="s">
        <v>134</v>
      </c>
      <c r="C2241" t="s">
        <v>135</v>
      </c>
      <c r="D2241" t="s">
        <v>3769</v>
      </c>
      <c r="E2241">
        <v>8</v>
      </c>
      <c r="F2241" t="s">
        <v>102</v>
      </c>
      <c r="G2241" t="s">
        <v>73</v>
      </c>
      <c r="H2241">
        <v>5061907</v>
      </c>
      <c r="I2241" t="s">
        <v>3837</v>
      </c>
      <c r="J2241">
        <v>189600</v>
      </c>
      <c r="K2241">
        <v>23700</v>
      </c>
      <c r="L2241">
        <v>94400</v>
      </c>
      <c r="M2241">
        <v>6986.8074999999999</v>
      </c>
      <c r="N2241">
        <v>55894.46</v>
      </c>
      <c r="O2241">
        <v>100</v>
      </c>
      <c r="P2241">
        <v>0</v>
      </c>
      <c r="Q2241" t="s">
        <v>145</v>
      </c>
      <c r="R2241" t="s">
        <v>3847</v>
      </c>
      <c r="S2241" t="s">
        <v>76</v>
      </c>
      <c r="T2241" t="s">
        <v>136</v>
      </c>
      <c r="U2241">
        <v>0</v>
      </c>
      <c r="V2241">
        <v>0</v>
      </c>
    </row>
    <row r="2242" spans="1:22">
      <c r="A2242">
        <v>13405</v>
      </c>
      <c r="B2242" t="s">
        <v>156</v>
      </c>
      <c r="C2242" t="s">
        <v>127</v>
      </c>
      <c r="D2242" t="s">
        <v>3769</v>
      </c>
      <c r="E2242">
        <v>1</v>
      </c>
      <c r="F2242" t="s">
        <v>206</v>
      </c>
      <c r="G2242" t="s">
        <v>73</v>
      </c>
      <c r="H2242">
        <v>5061923</v>
      </c>
      <c r="I2242" t="s">
        <v>3837</v>
      </c>
      <c r="J2242">
        <v>45600</v>
      </c>
      <c r="K2242">
        <v>45600</v>
      </c>
      <c r="L2242">
        <v>29017</v>
      </c>
      <c r="M2242">
        <v>29017.183099999998</v>
      </c>
      <c r="N2242">
        <v>29017.183099999998</v>
      </c>
      <c r="O2242">
        <v>100</v>
      </c>
      <c r="P2242">
        <v>0</v>
      </c>
      <c r="Q2242" t="s">
        <v>75</v>
      </c>
      <c r="R2242" t="s">
        <v>3849</v>
      </c>
      <c r="S2242" t="s">
        <v>158</v>
      </c>
      <c r="T2242" t="s">
        <v>128</v>
      </c>
      <c r="U2242">
        <v>0</v>
      </c>
      <c r="V2242">
        <v>0</v>
      </c>
    </row>
    <row r="2243" spans="1:22">
      <c r="A2243">
        <v>13405</v>
      </c>
      <c r="B2243" t="s">
        <v>124</v>
      </c>
      <c r="C2243" t="s">
        <v>125</v>
      </c>
      <c r="D2243" t="s">
        <v>3769</v>
      </c>
      <c r="E2243">
        <v>1</v>
      </c>
      <c r="F2243" t="s">
        <v>206</v>
      </c>
      <c r="G2243" t="s">
        <v>73</v>
      </c>
      <c r="H2243">
        <v>5061923</v>
      </c>
      <c r="I2243" t="s">
        <v>3837</v>
      </c>
      <c r="J2243">
        <v>19100</v>
      </c>
      <c r="K2243">
        <v>19100</v>
      </c>
      <c r="L2243">
        <v>13541</v>
      </c>
      <c r="M2243">
        <v>13541.3449</v>
      </c>
      <c r="N2243">
        <v>13541.3449</v>
      </c>
      <c r="O2243">
        <v>100</v>
      </c>
      <c r="P2243">
        <v>0</v>
      </c>
      <c r="Q2243" t="s">
        <v>75</v>
      </c>
      <c r="R2243" t="s">
        <v>3849</v>
      </c>
      <c r="S2243" t="s">
        <v>158</v>
      </c>
      <c r="T2243" t="s">
        <v>85</v>
      </c>
      <c r="U2243">
        <v>0</v>
      </c>
      <c r="V2243">
        <v>0</v>
      </c>
    </row>
    <row r="2244" spans="1:22">
      <c r="A2244">
        <v>13405</v>
      </c>
      <c r="B2244" t="s">
        <v>134</v>
      </c>
      <c r="C2244" t="s">
        <v>135</v>
      </c>
      <c r="D2244" t="s">
        <v>3769</v>
      </c>
      <c r="E2244">
        <v>6</v>
      </c>
      <c r="F2244" t="s">
        <v>206</v>
      </c>
      <c r="G2244" t="s">
        <v>73</v>
      </c>
      <c r="H2244">
        <v>5061923</v>
      </c>
      <c r="I2244" t="s">
        <v>3837</v>
      </c>
      <c r="J2244">
        <v>142200</v>
      </c>
      <c r="K2244">
        <v>23700</v>
      </c>
      <c r="L2244">
        <v>41922</v>
      </c>
      <c r="M2244">
        <v>6986.8074999999999</v>
      </c>
      <c r="N2244">
        <v>41920.845000000001</v>
      </c>
      <c r="O2244">
        <v>100</v>
      </c>
      <c r="P2244">
        <v>0</v>
      </c>
      <c r="Q2244" t="s">
        <v>75</v>
      </c>
      <c r="R2244" t="s">
        <v>3849</v>
      </c>
      <c r="S2244" t="s">
        <v>158</v>
      </c>
      <c r="T2244" t="s">
        <v>136</v>
      </c>
      <c r="U2244">
        <v>0</v>
      </c>
      <c r="V2244">
        <v>0</v>
      </c>
    </row>
    <row r="2245" spans="1:22">
      <c r="A2245">
        <v>13405</v>
      </c>
      <c r="B2245" t="s">
        <v>288</v>
      </c>
      <c r="C2245" t="s">
        <v>210</v>
      </c>
      <c r="D2245" t="s">
        <v>3769</v>
      </c>
      <c r="E2245">
        <v>1</v>
      </c>
      <c r="F2245" t="s">
        <v>212</v>
      </c>
      <c r="G2245" t="s">
        <v>73</v>
      </c>
      <c r="H2245">
        <v>5061922</v>
      </c>
      <c r="I2245" t="s">
        <v>3837</v>
      </c>
      <c r="J2245">
        <v>741000</v>
      </c>
      <c r="K2245">
        <v>741000</v>
      </c>
      <c r="L2245">
        <v>585390</v>
      </c>
      <c r="M2245">
        <v>509692.99430000002</v>
      </c>
      <c r="N2245">
        <v>509692.99430000002</v>
      </c>
      <c r="O2245">
        <v>100</v>
      </c>
      <c r="P2245">
        <v>21</v>
      </c>
      <c r="Q2245" t="s">
        <v>75</v>
      </c>
      <c r="R2245" t="s">
        <v>3849</v>
      </c>
      <c r="S2245" t="s">
        <v>158</v>
      </c>
      <c r="T2245" t="s">
        <v>214</v>
      </c>
      <c r="U2245">
        <v>65000</v>
      </c>
      <c r="V2245">
        <v>65000</v>
      </c>
    </row>
    <row r="2246" spans="1:22">
      <c r="A2246">
        <v>13405</v>
      </c>
      <c r="B2246" t="s">
        <v>209</v>
      </c>
      <c r="C2246" t="s">
        <v>210</v>
      </c>
      <c r="D2246" t="s">
        <v>3769</v>
      </c>
      <c r="E2246">
        <v>1</v>
      </c>
      <c r="F2246" t="s">
        <v>212</v>
      </c>
      <c r="G2246" t="s">
        <v>73</v>
      </c>
      <c r="H2246">
        <v>5061922</v>
      </c>
      <c r="I2246" t="s">
        <v>3837</v>
      </c>
      <c r="J2246">
        <v>700400</v>
      </c>
      <c r="K2246">
        <v>700400</v>
      </c>
      <c r="L2246">
        <v>553316</v>
      </c>
      <c r="M2246">
        <v>493050</v>
      </c>
      <c r="N2246">
        <v>493050</v>
      </c>
      <c r="O2246">
        <v>100</v>
      </c>
      <c r="P2246">
        <v>21</v>
      </c>
      <c r="Q2246" t="s">
        <v>75</v>
      </c>
      <c r="R2246" t="s">
        <v>3849</v>
      </c>
      <c r="S2246" t="s">
        <v>158</v>
      </c>
      <c r="T2246" t="s">
        <v>214</v>
      </c>
      <c r="U2246">
        <v>14600</v>
      </c>
      <c r="V2246">
        <v>14600</v>
      </c>
    </row>
    <row r="2247" spans="1:22">
      <c r="A2247">
        <v>13405</v>
      </c>
      <c r="B2247" t="s">
        <v>289</v>
      </c>
      <c r="C2247" t="s">
        <v>210</v>
      </c>
      <c r="D2247" t="s">
        <v>3769</v>
      </c>
      <c r="E2247">
        <v>-1</v>
      </c>
      <c r="F2247" t="s">
        <v>212</v>
      </c>
      <c r="G2247" t="s">
        <v>73</v>
      </c>
      <c r="H2247">
        <v>5061922</v>
      </c>
      <c r="I2247" t="s">
        <v>3837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100</v>
      </c>
      <c r="P2247">
        <v>21</v>
      </c>
      <c r="Q2247" t="s">
        <v>75</v>
      </c>
      <c r="R2247" t="s">
        <v>3849</v>
      </c>
      <c r="S2247" t="s">
        <v>158</v>
      </c>
      <c r="T2247" t="s">
        <v>214</v>
      </c>
      <c r="U2247">
        <v>65000</v>
      </c>
      <c r="V2247">
        <v>-65000</v>
      </c>
    </row>
    <row r="2248" spans="1:22">
      <c r="A2248">
        <v>13405</v>
      </c>
      <c r="B2248" t="s">
        <v>215</v>
      </c>
      <c r="C2248" t="s">
        <v>210</v>
      </c>
      <c r="D2248" t="s">
        <v>3769</v>
      </c>
      <c r="E2248">
        <v>-1</v>
      </c>
      <c r="F2248" t="s">
        <v>212</v>
      </c>
      <c r="G2248" t="s">
        <v>73</v>
      </c>
      <c r="H2248">
        <v>5061922</v>
      </c>
      <c r="I2248" t="s">
        <v>3837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100</v>
      </c>
      <c r="P2248">
        <v>21</v>
      </c>
      <c r="Q2248" t="s">
        <v>75</v>
      </c>
      <c r="R2248" t="s">
        <v>3849</v>
      </c>
      <c r="S2248" t="s">
        <v>158</v>
      </c>
      <c r="T2248" t="s">
        <v>214</v>
      </c>
      <c r="U2248">
        <v>14600</v>
      </c>
      <c r="V2248">
        <v>-14600</v>
      </c>
    </row>
    <row r="2249" spans="1:22">
      <c r="A2249">
        <v>13404</v>
      </c>
      <c r="B2249" t="s">
        <v>513</v>
      </c>
      <c r="C2249" t="s">
        <v>210</v>
      </c>
      <c r="D2249" t="s">
        <v>3769</v>
      </c>
      <c r="E2249">
        <v>1</v>
      </c>
      <c r="F2249" t="s">
        <v>212</v>
      </c>
      <c r="G2249" t="s">
        <v>73</v>
      </c>
      <c r="H2249">
        <v>5061905</v>
      </c>
      <c r="I2249" t="s">
        <v>3837</v>
      </c>
      <c r="J2249">
        <v>652500</v>
      </c>
      <c r="K2249">
        <v>652500</v>
      </c>
      <c r="L2249">
        <v>515475</v>
      </c>
      <c r="M2249">
        <v>445414</v>
      </c>
      <c r="N2249">
        <v>445414</v>
      </c>
      <c r="O2249">
        <v>100</v>
      </c>
      <c r="P2249">
        <v>21</v>
      </c>
      <c r="Q2249" t="s">
        <v>75</v>
      </c>
      <c r="R2249" t="s">
        <v>3850</v>
      </c>
      <c r="S2249" t="s">
        <v>158</v>
      </c>
      <c r="T2249" t="s">
        <v>214</v>
      </c>
      <c r="U2249">
        <v>62500</v>
      </c>
      <c r="V2249">
        <v>62500</v>
      </c>
    </row>
    <row r="2250" spans="1:22">
      <c r="A2250">
        <v>13404</v>
      </c>
      <c r="B2250" t="s">
        <v>515</v>
      </c>
      <c r="C2250" t="s">
        <v>210</v>
      </c>
      <c r="D2250" t="s">
        <v>3769</v>
      </c>
      <c r="E2250">
        <v>-1</v>
      </c>
      <c r="F2250" t="s">
        <v>212</v>
      </c>
      <c r="G2250" t="s">
        <v>73</v>
      </c>
      <c r="H2250">
        <v>5061905</v>
      </c>
      <c r="I2250" t="s">
        <v>3837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100</v>
      </c>
      <c r="P2250">
        <v>21</v>
      </c>
      <c r="Q2250" t="s">
        <v>75</v>
      </c>
      <c r="R2250" t="s">
        <v>3850</v>
      </c>
      <c r="S2250" t="s">
        <v>158</v>
      </c>
      <c r="T2250" t="s">
        <v>214</v>
      </c>
      <c r="U2250">
        <v>62500</v>
      </c>
      <c r="V2250">
        <v>-62500</v>
      </c>
    </row>
    <row r="2251" spans="1:22">
      <c r="A2251">
        <v>13468</v>
      </c>
      <c r="B2251" t="s">
        <v>134</v>
      </c>
      <c r="C2251" t="s">
        <v>135</v>
      </c>
      <c r="D2251" t="s">
        <v>3769</v>
      </c>
      <c r="E2251">
        <v>1.5</v>
      </c>
      <c r="F2251" t="s">
        <v>102</v>
      </c>
      <c r="G2251" t="s">
        <v>73</v>
      </c>
      <c r="H2251">
        <v>5061902</v>
      </c>
      <c r="I2251" t="s">
        <v>3837</v>
      </c>
      <c r="J2251">
        <v>35550</v>
      </c>
      <c r="K2251">
        <v>23700</v>
      </c>
      <c r="L2251">
        <v>17700</v>
      </c>
      <c r="M2251">
        <v>6986.8074999999999</v>
      </c>
      <c r="N2251">
        <v>10480.21125</v>
      </c>
      <c r="O2251">
        <v>100</v>
      </c>
      <c r="P2251">
        <v>0</v>
      </c>
      <c r="Q2251" t="s">
        <v>75</v>
      </c>
      <c r="R2251" t="s">
        <v>3851</v>
      </c>
      <c r="S2251" t="s">
        <v>76</v>
      </c>
      <c r="T2251" t="s">
        <v>136</v>
      </c>
      <c r="U2251">
        <v>0</v>
      </c>
      <c r="V2251">
        <v>0</v>
      </c>
    </row>
    <row r="2252" spans="1:22">
      <c r="A2252">
        <v>13357</v>
      </c>
      <c r="B2252" t="s">
        <v>358</v>
      </c>
      <c r="C2252" t="s">
        <v>127</v>
      </c>
      <c r="D2252" t="s">
        <v>3769</v>
      </c>
      <c r="E2252">
        <v>1</v>
      </c>
      <c r="F2252" t="s">
        <v>237</v>
      </c>
      <c r="G2252" t="s">
        <v>73</v>
      </c>
      <c r="H2252">
        <v>5061890</v>
      </c>
      <c r="I2252" t="s">
        <v>3837</v>
      </c>
      <c r="J2252">
        <v>38900</v>
      </c>
      <c r="K2252">
        <v>38900</v>
      </c>
      <c r="L2252">
        <v>38900</v>
      </c>
      <c r="M2252">
        <v>24759.296300000002</v>
      </c>
      <c r="N2252">
        <v>24759.296300000002</v>
      </c>
      <c r="O2252">
        <v>100</v>
      </c>
      <c r="P2252">
        <v>0</v>
      </c>
      <c r="Q2252" t="s">
        <v>75</v>
      </c>
      <c r="R2252" t="s">
        <v>3852</v>
      </c>
      <c r="S2252" t="s">
        <v>3676</v>
      </c>
      <c r="T2252" t="s">
        <v>128</v>
      </c>
      <c r="U2252">
        <v>0</v>
      </c>
      <c r="V2252">
        <v>0</v>
      </c>
    </row>
    <row r="2253" spans="1:22">
      <c r="A2253">
        <v>13357</v>
      </c>
      <c r="B2253" t="s">
        <v>359</v>
      </c>
      <c r="C2253" t="s">
        <v>360</v>
      </c>
      <c r="D2253" t="s">
        <v>3769</v>
      </c>
      <c r="E2253">
        <v>1</v>
      </c>
      <c r="F2253" t="s">
        <v>144</v>
      </c>
      <c r="G2253" t="s">
        <v>73</v>
      </c>
      <c r="H2253">
        <v>5061889</v>
      </c>
      <c r="I2253" t="s">
        <v>3837</v>
      </c>
      <c r="J2253">
        <v>151200</v>
      </c>
      <c r="K2253">
        <v>189000</v>
      </c>
      <c r="L2253">
        <v>151200</v>
      </c>
      <c r="M2253">
        <v>134190</v>
      </c>
      <c r="N2253">
        <v>107352</v>
      </c>
      <c r="O2253">
        <v>80</v>
      </c>
      <c r="P2253">
        <v>0</v>
      </c>
      <c r="Q2253" t="s">
        <v>75</v>
      </c>
      <c r="R2253" t="s">
        <v>3852</v>
      </c>
      <c r="S2253" t="s">
        <v>3676</v>
      </c>
      <c r="T2253" t="s">
        <v>130</v>
      </c>
      <c r="U2253">
        <v>0</v>
      </c>
      <c r="V2253">
        <v>0</v>
      </c>
    </row>
    <row r="2254" spans="1:22">
      <c r="A2254">
        <v>13357</v>
      </c>
      <c r="B2254" t="s">
        <v>361</v>
      </c>
      <c r="C2254" t="s">
        <v>218</v>
      </c>
      <c r="D2254" t="s">
        <v>3769</v>
      </c>
      <c r="E2254">
        <v>2</v>
      </c>
      <c r="F2254" t="s">
        <v>144</v>
      </c>
      <c r="G2254" t="s">
        <v>73</v>
      </c>
      <c r="H2254">
        <v>5061889</v>
      </c>
      <c r="I2254" t="s">
        <v>3837</v>
      </c>
      <c r="J2254">
        <v>153280</v>
      </c>
      <c r="K2254">
        <v>95800</v>
      </c>
      <c r="L2254">
        <v>153280</v>
      </c>
      <c r="M2254">
        <v>61108.590499999998</v>
      </c>
      <c r="N2254">
        <v>97773.7448</v>
      </c>
      <c r="O2254">
        <v>80</v>
      </c>
      <c r="P2254">
        <v>0</v>
      </c>
      <c r="Q2254" t="s">
        <v>75</v>
      </c>
      <c r="R2254" t="s">
        <v>3852</v>
      </c>
      <c r="S2254" t="s">
        <v>3676</v>
      </c>
      <c r="T2254" t="s">
        <v>219</v>
      </c>
      <c r="U2254">
        <v>0</v>
      </c>
      <c r="V2254">
        <v>0</v>
      </c>
    </row>
    <row r="2255" spans="1:22">
      <c r="A2255">
        <v>13357</v>
      </c>
      <c r="B2255" t="s">
        <v>830</v>
      </c>
      <c r="C2255" t="s">
        <v>132</v>
      </c>
      <c r="D2255" t="s">
        <v>3769</v>
      </c>
      <c r="E2255">
        <v>1</v>
      </c>
      <c r="F2255" t="s">
        <v>144</v>
      </c>
      <c r="G2255" t="s">
        <v>73</v>
      </c>
      <c r="H2255">
        <v>5061889</v>
      </c>
      <c r="I2255" t="s">
        <v>3837</v>
      </c>
      <c r="J2255">
        <v>221600</v>
      </c>
      <c r="K2255">
        <v>277000</v>
      </c>
      <c r="L2255">
        <v>221600</v>
      </c>
      <c r="M2255">
        <v>182986.5583</v>
      </c>
      <c r="N2255">
        <v>146389.24664</v>
      </c>
      <c r="O2255">
        <v>80</v>
      </c>
      <c r="P2255">
        <v>0</v>
      </c>
      <c r="Q2255" t="s">
        <v>75</v>
      </c>
      <c r="R2255" t="s">
        <v>3852</v>
      </c>
      <c r="S2255" t="s">
        <v>3676</v>
      </c>
      <c r="T2255" t="s">
        <v>133</v>
      </c>
      <c r="U2255">
        <v>0</v>
      </c>
      <c r="V2255">
        <v>0</v>
      </c>
    </row>
    <row r="2256" spans="1:22">
      <c r="A2256">
        <v>13357</v>
      </c>
      <c r="B2256" t="s">
        <v>221</v>
      </c>
      <c r="C2256" t="s">
        <v>222</v>
      </c>
      <c r="D2256" t="s">
        <v>3769</v>
      </c>
      <c r="E2256">
        <v>0.1</v>
      </c>
      <c r="F2256" t="s">
        <v>144</v>
      </c>
      <c r="G2256" t="s">
        <v>73</v>
      </c>
      <c r="H2256">
        <v>5061889</v>
      </c>
      <c r="I2256" t="s">
        <v>3837</v>
      </c>
      <c r="J2256">
        <v>5990</v>
      </c>
      <c r="K2256">
        <v>59900</v>
      </c>
      <c r="L2256">
        <v>5990</v>
      </c>
      <c r="M2256">
        <v>41466.246899999998</v>
      </c>
      <c r="N2256">
        <v>4146.6246899999996</v>
      </c>
      <c r="O2256">
        <v>100</v>
      </c>
      <c r="P2256">
        <v>0</v>
      </c>
      <c r="Q2256" t="s">
        <v>75</v>
      </c>
      <c r="R2256" t="s">
        <v>3852</v>
      </c>
      <c r="S2256" t="s">
        <v>3676</v>
      </c>
      <c r="T2256" t="s">
        <v>223</v>
      </c>
      <c r="U2256">
        <v>0</v>
      </c>
      <c r="V2256">
        <v>0</v>
      </c>
    </row>
    <row r="2257" spans="1:22">
      <c r="A2257">
        <v>13357</v>
      </c>
      <c r="B2257" t="s">
        <v>1558</v>
      </c>
      <c r="C2257" t="s">
        <v>225</v>
      </c>
      <c r="D2257" t="s">
        <v>3769</v>
      </c>
      <c r="E2257">
        <v>6</v>
      </c>
      <c r="F2257" t="s">
        <v>144</v>
      </c>
      <c r="G2257" t="s">
        <v>73</v>
      </c>
      <c r="H2257">
        <v>5061889</v>
      </c>
      <c r="I2257" t="s">
        <v>3837</v>
      </c>
      <c r="J2257">
        <v>184200</v>
      </c>
      <c r="K2257">
        <v>30700</v>
      </c>
      <c r="L2257">
        <v>184200</v>
      </c>
      <c r="M2257">
        <v>19768.974300000002</v>
      </c>
      <c r="N2257">
        <v>118613.8458</v>
      </c>
      <c r="O2257">
        <v>100</v>
      </c>
      <c r="P2257">
        <v>0</v>
      </c>
      <c r="Q2257" t="s">
        <v>75</v>
      </c>
      <c r="R2257" t="s">
        <v>3852</v>
      </c>
      <c r="S2257" t="s">
        <v>3676</v>
      </c>
      <c r="T2257" t="s">
        <v>226</v>
      </c>
      <c r="U2257">
        <v>0</v>
      </c>
      <c r="V2257">
        <v>0</v>
      </c>
    </row>
    <row r="2258" spans="1:22">
      <c r="A2258">
        <v>13357</v>
      </c>
      <c r="B2258" t="s">
        <v>207</v>
      </c>
      <c r="C2258" t="s">
        <v>208</v>
      </c>
      <c r="D2258" t="s">
        <v>3769</v>
      </c>
      <c r="E2258">
        <v>6.5</v>
      </c>
      <c r="F2258" t="s">
        <v>237</v>
      </c>
      <c r="G2258" t="s">
        <v>73</v>
      </c>
      <c r="H2258">
        <v>5061890</v>
      </c>
      <c r="I2258" t="s">
        <v>3837</v>
      </c>
      <c r="J2258">
        <v>154050</v>
      </c>
      <c r="K2258">
        <v>23700</v>
      </c>
      <c r="L2258">
        <v>154050</v>
      </c>
      <c r="M2258">
        <v>6953.81</v>
      </c>
      <c r="N2258">
        <v>45199.764999999999</v>
      </c>
      <c r="O2258">
        <v>100</v>
      </c>
      <c r="P2258">
        <v>0</v>
      </c>
      <c r="Q2258" t="s">
        <v>75</v>
      </c>
      <c r="R2258" t="s">
        <v>3852</v>
      </c>
      <c r="S2258" t="s">
        <v>3676</v>
      </c>
      <c r="T2258" t="s">
        <v>136</v>
      </c>
      <c r="U2258">
        <v>0</v>
      </c>
      <c r="V2258">
        <v>0</v>
      </c>
    </row>
    <row r="2259" spans="1:22">
      <c r="A2259">
        <v>13409</v>
      </c>
      <c r="B2259" t="s">
        <v>134</v>
      </c>
      <c r="C2259" t="s">
        <v>135</v>
      </c>
      <c r="D2259" t="s">
        <v>3769</v>
      </c>
      <c r="E2259">
        <v>2</v>
      </c>
      <c r="F2259" t="s">
        <v>206</v>
      </c>
      <c r="G2259" t="s">
        <v>73</v>
      </c>
      <c r="H2259">
        <v>5061909</v>
      </c>
      <c r="I2259" t="s">
        <v>3837</v>
      </c>
      <c r="J2259">
        <v>47400</v>
      </c>
      <c r="K2259">
        <v>23700</v>
      </c>
      <c r="L2259">
        <v>13974</v>
      </c>
      <c r="M2259">
        <v>6986.8074999999999</v>
      </c>
      <c r="N2259">
        <v>13973.615</v>
      </c>
      <c r="O2259">
        <v>100</v>
      </c>
      <c r="P2259">
        <v>0</v>
      </c>
      <c r="Q2259" t="s">
        <v>75</v>
      </c>
      <c r="R2259" t="s">
        <v>3853</v>
      </c>
      <c r="S2259" t="s">
        <v>158</v>
      </c>
      <c r="T2259" t="s">
        <v>136</v>
      </c>
      <c r="U2259">
        <v>0</v>
      </c>
      <c r="V2259">
        <v>0</v>
      </c>
    </row>
    <row r="2260" spans="1:22">
      <c r="A2260">
        <v>13358</v>
      </c>
      <c r="B2260" t="s">
        <v>230</v>
      </c>
      <c r="C2260" t="s">
        <v>100</v>
      </c>
      <c r="D2260" t="s">
        <v>3769</v>
      </c>
      <c r="E2260">
        <v>1</v>
      </c>
      <c r="F2260" t="s">
        <v>144</v>
      </c>
      <c r="G2260" t="s">
        <v>73</v>
      </c>
      <c r="H2260">
        <v>5061892</v>
      </c>
      <c r="I2260" t="s">
        <v>3837</v>
      </c>
      <c r="J2260">
        <v>163200</v>
      </c>
      <c r="K2260">
        <v>204000</v>
      </c>
      <c r="L2260">
        <v>163200</v>
      </c>
      <c r="M2260">
        <v>133405.08249999999</v>
      </c>
      <c r="N2260">
        <v>106724.06600000001</v>
      </c>
      <c r="O2260">
        <v>80</v>
      </c>
      <c r="P2260">
        <v>0</v>
      </c>
      <c r="Q2260" t="s">
        <v>75</v>
      </c>
      <c r="R2260" t="s">
        <v>3854</v>
      </c>
      <c r="S2260" t="s">
        <v>3676</v>
      </c>
      <c r="T2260" t="s">
        <v>229</v>
      </c>
      <c r="U2260">
        <v>0</v>
      </c>
      <c r="V2260">
        <v>0</v>
      </c>
    </row>
    <row r="2261" spans="1:22">
      <c r="A2261">
        <v>13358</v>
      </c>
      <c r="B2261" t="s">
        <v>137</v>
      </c>
      <c r="C2261" t="s">
        <v>127</v>
      </c>
      <c r="D2261" t="s">
        <v>3769</v>
      </c>
      <c r="E2261">
        <v>1</v>
      </c>
      <c r="F2261" t="s">
        <v>206</v>
      </c>
      <c r="G2261" t="s">
        <v>73</v>
      </c>
      <c r="H2261">
        <v>5061893</v>
      </c>
      <c r="I2261" t="s">
        <v>3837</v>
      </c>
      <c r="J2261">
        <v>31700</v>
      </c>
      <c r="K2261">
        <v>31700</v>
      </c>
      <c r="L2261">
        <v>31700</v>
      </c>
      <c r="M2261">
        <v>20306.419300000001</v>
      </c>
      <c r="N2261">
        <v>20306.419300000001</v>
      </c>
      <c r="O2261">
        <v>100</v>
      </c>
      <c r="P2261">
        <v>0</v>
      </c>
      <c r="Q2261" t="s">
        <v>75</v>
      </c>
      <c r="R2261" t="s">
        <v>3854</v>
      </c>
      <c r="S2261" t="s">
        <v>3676</v>
      </c>
      <c r="T2261" t="s">
        <v>128</v>
      </c>
      <c r="U2261">
        <v>0</v>
      </c>
      <c r="V2261">
        <v>0</v>
      </c>
    </row>
    <row r="2262" spans="1:22">
      <c r="A2262">
        <v>13358</v>
      </c>
      <c r="B2262" t="s">
        <v>148</v>
      </c>
      <c r="C2262" t="s">
        <v>106</v>
      </c>
      <c r="D2262" t="s">
        <v>3769</v>
      </c>
      <c r="E2262">
        <v>1</v>
      </c>
      <c r="F2262" t="s">
        <v>144</v>
      </c>
      <c r="G2262" t="s">
        <v>73</v>
      </c>
      <c r="H2262">
        <v>5061892</v>
      </c>
      <c r="I2262" t="s">
        <v>3837</v>
      </c>
      <c r="J2262">
        <v>35120</v>
      </c>
      <c r="K2262">
        <v>43900</v>
      </c>
      <c r="L2262">
        <v>35120</v>
      </c>
      <c r="M2262">
        <v>27746.087599999999</v>
      </c>
      <c r="N2262">
        <v>22196.870080000001</v>
      </c>
      <c r="O2262">
        <v>80</v>
      </c>
      <c r="P2262">
        <v>0</v>
      </c>
      <c r="Q2262" t="s">
        <v>75</v>
      </c>
      <c r="R2262" t="s">
        <v>3854</v>
      </c>
      <c r="S2262" t="s">
        <v>3676</v>
      </c>
      <c r="T2262" t="s">
        <v>130</v>
      </c>
      <c r="U2262">
        <v>0</v>
      </c>
      <c r="V2262">
        <v>0</v>
      </c>
    </row>
    <row r="2263" spans="1:22">
      <c r="A2263">
        <v>13358</v>
      </c>
      <c r="B2263" t="s">
        <v>149</v>
      </c>
      <c r="C2263" t="s">
        <v>150</v>
      </c>
      <c r="D2263" t="s">
        <v>3769</v>
      </c>
      <c r="E2263">
        <v>1</v>
      </c>
      <c r="F2263" t="s">
        <v>144</v>
      </c>
      <c r="G2263" t="s">
        <v>73</v>
      </c>
      <c r="H2263">
        <v>5061892</v>
      </c>
      <c r="I2263" t="s">
        <v>3837</v>
      </c>
      <c r="J2263">
        <v>84000</v>
      </c>
      <c r="K2263">
        <v>105000</v>
      </c>
      <c r="L2263">
        <v>84000</v>
      </c>
      <c r="M2263">
        <v>73844.741200000004</v>
      </c>
      <c r="N2263">
        <v>59075.792959999999</v>
      </c>
      <c r="O2263">
        <v>80</v>
      </c>
      <c r="P2263">
        <v>0</v>
      </c>
      <c r="Q2263" t="s">
        <v>75</v>
      </c>
      <c r="R2263" t="s">
        <v>3854</v>
      </c>
      <c r="S2263" t="s">
        <v>3676</v>
      </c>
      <c r="T2263" t="s">
        <v>130</v>
      </c>
      <c r="U2263">
        <v>0</v>
      </c>
      <c r="V2263">
        <v>0</v>
      </c>
    </row>
    <row r="2264" spans="1:22">
      <c r="A2264">
        <v>13358</v>
      </c>
      <c r="B2264" t="s">
        <v>232</v>
      </c>
      <c r="C2264" t="s">
        <v>182</v>
      </c>
      <c r="D2264" t="s">
        <v>3769</v>
      </c>
      <c r="E2264">
        <v>0.1</v>
      </c>
      <c r="F2264" t="s">
        <v>144</v>
      </c>
      <c r="G2264" t="s">
        <v>73</v>
      </c>
      <c r="H2264">
        <v>5061892</v>
      </c>
      <c r="I2264" t="s">
        <v>3837</v>
      </c>
      <c r="J2264">
        <v>3610</v>
      </c>
      <c r="K2264">
        <v>36100</v>
      </c>
      <c r="L2264">
        <v>3610</v>
      </c>
      <c r="M2264">
        <v>25608.245299999999</v>
      </c>
      <c r="N2264">
        <v>2560.8245299999999</v>
      </c>
      <c r="O2264">
        <v>100</v>
      </c>
      <c r="P2264">
        <v>0</v>
      </c>
      <c r="Q2264" t="s">
        <v>75</v>
      </c>
      <c r="R2264" t="s">
        <v>3854</v>
      </c>
      <c r="S2264" t="s">
        <v>3676</v>
      </c>
      <c r="T2264" t="s">
        <v>223</v>
      </c>
      <c r="U2264">
        <v>0</v>
      </c>
      <c r="V2264">
        <v>0</v>
      </c>
    </row>
    <row r="2265" spans="1:22">
      <c r="A2265">
        <v>13358</v>
      </c>
      <c r="B2265" t="s">
        <v>236</v>
      </c>
      <c r="C2265" t="s">
        <v>112</v>
      </c>
      <c r="D2265" t="s">
        <v>3769</v>
      </c>
      <c r="E2265">
        <v>4</v>
      </c>
      <c r="F2265" t="s">
        <v>144</v>
      </c>
      <c r="G2265" t="s">
        <v>73</v>
      </c>
      <c r="H2265">
        <v>5061892</v>
      </c>
      <c r="I2265" t="s">
        <v>3837</v>
      </c>
      <c r="J2265">
        <v>18400</v>
      </c>
      <c r="K2265">
        <v>4600</v>
      </c>
      <c r="L2265">
        <v>18400</v>
      </c>
      <c r="M2265">
        <v>3259.6388999999999</v>
      </c>
      <c r="N2265">
        <v>13038.5556</v>
      </c>
      <c r="O2265">
        <v>100</v>
      </c>
      <c r="P2265">
        <v>0</v>
      </c>
      <c r="Q2265" t="s">
        <v>75</v>
      </c>
      <c r="R2265" t="s">
        <v>3854</v>
      </c>
      <c r="S2265" t="s">
        <v>3676</v>
      </c>
      <c r="T2265" t="s">
        <v>85</v>
      </c>
      <c r="U2265">
        <v>0</v>
      </c>
      <c r="V2265">
        <v>0</v>
      </c>
    </row>
    <row r="2266" spans="1:22">
      <c r="A2266">
        <v>13358</v>
      </c>
      <c r="B2266" t="s">
        <v>207</v>
      </c>
      <c r="C2266" t="s">
        <v>208</v>
      </c>
      <c r="D2266" t="s">
        <v>3769</v>
      </c>
      <c r="E2266">
        <v>7</v>
      </c>
      <c r="F2266" t="s">
        <v>206</v>
      </c>
      <c r="G2266" t="s">
        <v>73</v>
      </c>
      <c r="H2266">
        <v>5061893</v>
      </c>
      <c r="I2266" t="s">
        <v>3837</v>
      </c>
      <c r="J2266">
        <v>165900</v>
      </c>
      <c r="K2266">
        <v>23700</v>
      </c>
      <c r="L2266">
        <v>165900</v>
      </c>
      <c r="M2266">
        <v>6953.81</v>
      </c>
      <c r="N2266">
        <v>48676.67</v>
      </c>
      <c r="O2266">
        <v>100</v>
      </c>
      <c r="P2266">
        <v>0</v>
      </c>
      <c r="Q2266" t="s">
        <v>75</v>
      </c>
      <c r="R2266" t="s">
        <v>3854</v>
      </c>
      <c r="S2266" t="s">
        <v>3676</v>
      </c>
      <c r="T2266" t="s">
        <v>136</v>
      </c>
      <c r="U2266">
        <v>0</v>
      </c>
      <c r="V2266">
        <v>0</v>
      </c>
    </row>
    <row r="2267" spans="1:22">
      <c r="A2267">
        <v>13408</v>
      </c>
      <c r="B2267" t="s">
        <v>419</v>
      </c>
      <c r="C2267" t="s">
        <v>420</v>
      </c>
      <c r="D2267" t="s">
        <v>3769</v>
      </c>
      <c r="E2267">
        <v>1</v>
      </c>
      <c r="F2267" t="s">
        <v>72</v>
      </c>
      <c r="G2267" t="s">
        <v>73</v>
      </c>
      <c r="H2267">
        <v>5061939</v>
      </c>
      <c r="I2267" t="s">
        <v>3837</v>
      </c>
      <c r="J2267">
        <v>90200</v>
      </c>
      <c r="K2267">
        <v>90200</v>
      </c>
      <c r="L2267">
        <v>71258</v>
      </c>
      <c r="M2267">
        <v>64042</v>
      </c>
      <c r="N2267">
        <v>64042</v>
      </c>
      <c r="O2267">
        <v>100</v>
      </c>
      <c r="P2267">
        <v>21</v>
      </c>
      <c r="Q2267" t="s">
        <v>75</v>
      </c>
      <c r="R2267" t="s">
        <v>774</v>
      </c>
      <c r="S2267" t="s">
        <v>158</v>
      </c>
      <c r="T2267" t="s">
        <v>422</v>
      </c>
      <c r="U2267">
        <v>0</v>
      </c>
      <c r="V2267">
        <v>0</v>
      </c>
    </row>
    <row r="2268" spans="1:22">
      <c r="A2268">
        <v>13408</v>
      </c>
      <c r="B2268" t="s">
        <v>423</v>
      </c>
      <c r="C2268" t="s">
        <v>424</v>
      </c>
      <c r="D2268" t="s">
        <v>3769</v>
      </c>
      <c r="E2268">
        <v>1</v>
      </c>
      <c r="F2268" t="s">
        <v>72</v>
      </c>
      <c r="G2268" t="s">
        <v>73</v>
      </c>
      <c r="H2268">
        <v>5061939</v>
      </c>
      <c r="I2268" t="s">
        <v>3837</v>
      </c>
      <c r="J2268">
        <v>42000</v>
      </c>
      <c r="K2268">
        <v>42000</v>
      </c>
      <c r="L2268">
        <v>33180</v>
      </c>
      <c r="M2268">
        <v>29654.333299999998</v>
      </c>
      <c r="N2268">
        <v>29654.333299999998</v>
      </c>
      <c r="O2268">
        <v>100</v>
      </c>
      <c r="P2268">
        <v>21</v>
      </c>
      <c r="Q2268" t="s">
        <v>75</v>
      </c>
      <c r="R2268" t="s">
        <v>774</v>
      </c>
      <c r="S2268" t="s">
        <v>158</v>
      </c>
      <c r="T2268" t="s">
        <v>422</v>
      </c>
      <c r="U2268">
        <v>0</v>
      </c>
      <c r="V2268">
        <v>0</v>
      </c>
    </row>
    <row r="2269" spans="1:22">
      <c r="A2269">
        <v>13550</v>
      </c>
      <c r="B2269" t="s">
        <v>2254</v>
      </c>
      <c r="C2269" t="s">
        <v>2255</v>
      </c>
      <c r="D2269" t="s">
        <v>3769</v>
      </c>
      <c r="E2269">
        <v>1</v>
      </c>
      <c r="F2269" t="s">
        <v>96</v>
      </c>
      <c r="G2269" t="s">
        <v>73</v>
      </c>
      <c r="H2269">
        <v>4009182</v>
      </c>
      <c r="I2269" t="s">
        <v>3837</v>
      </c>
      <c r="J2269">
        <v>490000</v>
      </c>
      <c r="K2269">
        <v>490000</v>
      </c>
      <c r="L2269">
        <v>406700</v>
      </c>
      <c r="M2269">
        <v>392000</v>
      </c>
      <c r="N2269">
        <v>392000</v>
      </c>
      <c r="O2269">
        <v>100</v>
      </c>
      <c r="P2269">
        <v>17</v>
      </c>
      <c r="Q2269" t="s">
        <v>75</v>
      </c>
      <c r="R2269" t="s">
        <v>290</v>
      </c>
      <c r="S2269" t="s">
        <v>98</v>
      </c>
      <c r="T2269" t="s">
        <v>291</v>
      </c>
      <c r="U2269">
        <v>0</v>
      </c>
      <c r="V2269">
        <v>0</v>
      </c>
    </row>
    <row r="2270" spans="1:22">
      <c r="A2270">
        <v>13550</v>
      </c>
      <c r="B2270" t="s">
        <v>2682</v>
      </c>
      <c r="C2270" t="s">
        <v>2683</v>
      </c>
      <c r="D2270" t="s">
        <v>3769</v>
      </c>
      <c r="E2270">
        <v>1</v>
      </c>
      <c r="F2270" t="s">
        <v>96</v>
      </c>
      <c r="G2270" t="s">
        <v>73</v>
      </c>
      <c r="H2270">
        <v>4009182</v>
      </c>
      <c r="I2270" t="s">
        <v>3837</v>
      </c>
      <c r="J2270">
        <v>572000</v>
      </c>
      <c r="K2270">
        <v>572000</v>
      </c>
      <c r="L2270">
        <v>486200</v>
      </c>
      <c r="M2270">
        <v>469040</v>
      </c>
      <c r="N2270">
        <v>469040</v>
      </c>
      <c r="O2270">
        <v>100</v>
      </c>
      <c r="P2270">
        <v>15</v>
      </c>
      <c r="Q2270" t="s">
        <v>75</v>
      </c>
      <c r="R2270" t="s">
        <v>290</v>
      </c>
      <c r="S2270" t="s">
        <v>98</v>
      </c>
      <c r="T2270" t="s">
        <v>291</v>
      </c>
      <c r="U2270">
        <v>0</v>
      </c>
      <c r="V2270">
        <v>0</v>
      </c>
    </row>
    <row r="2271" spans="1:22">
      <c r="A2271">
        <v>13555</v>
      </c>
      <c r="B2271" t="s">
        <v>305</v>
      </c>
      <c r="C2271" t="s">
        <v>306</v>
      </c>
      <c r="D2271" t="s">
        <v>254</v>
      </c>
      <c r="E2271">
        <v>24</v>
      </c>
      <c r="F2271" t="s">
        <v>857</v>
      </c>
      <c r="G2271" t="s">
        <v>73</v>
      </c>
      <c r="H2271">
        <v>5061886</v>
      </c>
      <c r="I2271" t="s">
        <v>3837</v>
      </c>
      <c r="J2271">
        <v>631200</v>
      </c>
      <c r="K2271">
        <v>26300</v>
      </c>
      <c r="L2271">
        <v>441840</v>
      </c>
      <c r="M2271">
        <v>11299.5476</v>
      </c>
      <c r="N2271">
        <v>271189.14240000001</v>
      </c>
      <c r="O2271">
        <v>100</v>
      </c>
      <c r="P2271">
        <v>30</v>
      </c>
      <c r="Q2271" t="s">
        <v>75</v>
      </c>
      <c r="R2271" t="s">
        <v>1170</v>
      </c>
      <c r="S2271" t="s">
        <v>184</v>
      </c>
      <c r="T2271" t="s">
        <v>136</v>
      </c>
      <c r="U2271">
        <v>0</v>
      </c>
      <c r="V2271">
        <v>0</v>
      </c>
    </row>
    <row r="2272" spans="1:22">
      <c r="A2272">
        <v>13424</v>
      </c>
      <c r="B2272" t="s">
        <v>305</v>
      </c>
      <c r="C2272" t="s">
        <v>306</v>
      </c>
      <c r="D2272" t="s">
        <v>3837</v>
      </c>
      <c r="E2272">
        <v>8</v>
      </c>
      <c r="F2272" t="s">
        <v>102</v>
      </c>
      <c r="G2272" t="s">
        <v>73</v>
      </c>
      <c r="H2272">
        <v>5061895</v>
      </c>
      <c r="I2272" t="s">
        <v>3837</v>
      </c>
      <c r="J2272">
        <v>210400</v>
      </c>
      <c r="K2272">
        <v>26300</v>
      </c>
      <c r="L2272">
        <v>112800</v>
      </c>
      <c r="M2272">
        <v>11299.5476</v>
      </c>
      <c r="N2272">
        <v>90396.380799999999</v>
      </c>
      <c r="O2272">
        <v>100</v>
      </c>
      <c r="P2272">
        <v>0</v>
      </c>
      <c r="Q2272" t="s">
        <v>75</v>
      </c>
      <c r="R2272" t="s">
        <v>3855</v>
      </c>
      <c r="S2272" t="s">
        <v>3676</v>
      </c>
      <c r="T2272" t="s">
        <v>136</v>
      </c>
      <c r="U2272">
        <v>0</v>
      </c>
      <c r="V2272">
        <v>0</v>
      </c>
    </row>
    <row r="2273" spans="1:22">
      <c r="A2273">
        <v>13424</v>
      </c>
      <c r="B2273" t="s">
        <v>124</v>
      </c>
      <c r="C2273" t="s">
        <v>125</v>
      </c>
      <c r="D2273" t="s">
        <v>3837</v>
      </c>
      <c r="E2273">
        <v>1</v>
      </c>
      <c r="F2273" t="s">
        <v>102</v>
      </c>
      <c r="G2273" t="s">
        <v>73</v>
      </c>
      <c r="H2273">
        <v>5061895</v>
      </c>
      <c r="I2273" t="s">
        <v>3837</v>
      </c>
      <c r="J2273">
        <v>19100</v>
      </c>
      <c r="K2273">
        <v>19100</v>
      </c>
      <c r="L2273">
        <v>17381</v>
      </c>
      <c r="M2273">
        <v>13541.3449</v>
      </c>
      <c r="N2273">
        <v>13541.3449</v>
      </c>
      <c r="O2273">
        <v>100</v>
      </c>
      <c r="P2273">
        <v>9</v>
      </c>
      <c r="Q2273" t="s">
        <v>75</v>
      </c>
      <c r="R2273" t="s">
        <v>3855</v>
      </c>
      <c r="S2273" t="s">
        <v>3676</v>
      </c>
      <c r="T2273" t="s">
        <v>85</v>
      </c>
      <c r="U2273">
        <v>0</v>
      </c>
      <c r="V2273">
        <v>0</v>
      </c>
    </row>
    <row r="2274" spans="1:22">
      <c r="A2274">
        <v>13424</v>
      </c>
      <c r="B2274" t="s">
        <v>307</v>
      </c>
      <c r="C2274" t="s">
        <v>308</v>
      </c>
      <c r="D2274" t="s">
        <v>3837</v>
      </c>
      <c r="E2274">
        <v>1</v>
      </c>
      <c r="F2274" t="s">
        <v>102</v>
      </c>
      <c r="G2274" t="s">
        <v>73</v>
      </c>
      <c r="H2274">
        <v>5061895</v>
      </c>
      <c r="I2274" t="s">
        <v>3837</v>
      </c>
      <c r="J2274">
        <v>34600</v>
      </c>
      <c r="K2274">
        <v>34600</v>
      </c>
      <c r="L2274">
        <v>31486</v>
      </c>
      <c r="M2274">
        <v>22082.5396</v>
      </c>
      <c r="N2274">
        <v>22082.5396</v>
      </c>
      <c r="O2274">
        <v>100</v>
      </c>
      <c r="P2274">
        <v>9</v>
      </c>
      <c r="Q2274" t="s">
        <v>75</v>
      </c>
      <c r="R2274" t="s">
        <v>3855</v>
      </c>
      <c r="S2274" t="s">
        <v>3676</v>
      </c>
      <c r="T2274" t="s">
        <v>128</v>
      </c>
      <c r="U2274">
        <v>0</v>
      </c>
      <c r="V2274">
        <v>0</v>
      </c>
    </row>
    <row r="2275" spans="1:22">
      <c r="A2275">
        <v>13424</v>
      </c>
      <c r="B2275" t="s">
        <v>129</v>
      </c>
      <c r="C2275" t="s">
        <v>106</v>
      </c>
      <c r="D2275" t="s">
        <v>3837</v>
      </c>
      <c r="E2275">
        <v>1</v>
      </c>
      <c r="F2275" t="s">
        <v>102</v>
      </c>
      <c r="G2275" t="s">
        <v>73</v>
      </c>
      <c r="H2275">
        <v>5061895</v>
      </c>
      <c r="I2275" t="s">
        <v>3837</v>
      </c>
      <c r="J2275">
        <v>56800</v>
      </c>
      <c r="K2275">
        <v>56800</v>
      </c>
      <c r="L2275">
        <v>51688</v>
      </c>
      <c r="M2275">
        <v>35988.078300000001</v>
      </c>
      <c r="N2275">
        <v>35988.078300000001</v>
      </c>
      <c r="O2275">
        <v>100</v>
      </c>
      <c r="P2275">
        <v>9</v>
      </c>
      <c r="Q2275" t="s">
        <v>75</v>
      </c>
      <c r="R2275" t="s">
        <v>3855</v>
      </c>
      <c r="S2275" t="s">
        <v>3676</v>
      </c>
      <c r="T2275" t="s">
        <v>130</v>
      </c>
      <c r="U2275">
        <v>0</v>
      </c>
      <c r="V2275">
        <v>0</v>
      </c>
    </row>
    <row r="2276" spans="1:22">
      <c r="A2276">
        <v>13424</v>
      </c>
      <c r="B2276" t="s">
        <v>131</v>
      </c>
      <c r="C2276" t="s">
        <v>132</v>
      </c>
      <c r="D2276" t="s">
        <v>3837</v>
      </c>
      <c r="E2276">
        <v>1</v>
      </c>
      <c r="F2276" t="s">
        <v>102</v>
      </c>
      <c r="G2276" t="s">
        <v>73</v>
      </c>
      <c r="H2276">
        <v>5061895</v>
      </c>
      <c r="I2276" t="s">
        <v>3837</v>
      </c>
      <c r="J2276">
        <v>284000</v>
      </c>
      <c r="K2276">
        <v>284000</v>
      </c>
      <c r="L2276">
        <v>258440</v>
      </c>
      <c r="M2276">
        <v>188436.10980000001</v>
      </c>
      <c r="N2276">
        <v>188436.10980000001</v>
      </c>
      <c r="O2276">
        <v>100</v>
      </c>
      <c r="P2276">
        <v>9</v>
      </c>
      <c r="Q2276" t="s">
        <v>75</v>
      </c>
      <c r="R2276" t="s">
        <v>3855</v>
      </c>
      <c r="S2276" t="s">
        <v>3676</v>
      </c>
      <c r="T2276" t="s">
        <v>133</v>
      </c>
      <c r="U2276">
        <v>0</v>
      </c>
      <c r="V2276">
        <v>0</v>
      </c>
    </row>
    <row r="2277" spans="1:22">
      <c r="A2277">
        <v>13558</v>
      </c>
      <c r="B2277" t="s">
        <v>305</v>
      </c>
      <c r="C2277" t="s">
        <v>306</v>
      </c>
      <c r="D2277" t="s">
        <v>3837</v>
      </c>
      <c r="E2277">
        <v>6</v>
      </c>
      <c r="F2277" t="s">
        <v>102</v>
      </c>
      <c r="G2277" t="s">
        <v>73</v>
      </c>
      <c r="H2277">
        <v>5061897</v>
      </c>
      <c r="I2277" t="s">
        <v>3837</v>
      </c>
      <c r="J2277">
        <v>157800</v>
      </c>
      <c r="K2277">
        <v>26300</v>
      </c>
      <c r="L2277">
        <v>84600</v>
      </c>
      <c r="M2277">
        <v>11299.5476</v>
      </c>
      <c r="N2277">
        <v>67797.285600000003</v>
      </c>
      <c r="O2277">
        <v>100</v>
      </c>
      <c r="P2277">
        <v>0</v>
      </c>
      <c r="Q2277" t="s">
        <v>75</v>
      </c>
      <c r="R2277" t="s">
        <v>3856</v>
      </c>
      <c r="S2277" t="s">
        <v>3676</v>
      </c>
      <c r="T2277" t="s">
        <v>136</v>
      </c>
      <c r="U2277">
        <v>0</v>
      </c>
      <c r="V2277">
        <v>0</v>
      </c>
    </row>
    <row r="2278" spans="1:22">
      <c r="A2278">
        <v>13558</v>
      </c>
      <c r="B2278" t="s">
        <v>124</v>
      </c>
      <c r="C2278" t="s">
        <v>125</v>
      </c>
      <c r="D2278" t="s">
        <v>3837</v>
      </c>
      <c r="E2278">
        <v>1</v>
      </c>
      <c r="F2278" t="s">
        <v>102</v>
      </c>
      <c r="G2278" t="s">
        <v>73</v>
      </c>
      <c r="H2278">
        <v>5061897</v>
      </c>
      <c r="I2278" t="s">
        <v>3837</v>
      </c>
      <c r="J2278">
        <v>19100</v>
      </c>
      <c r="K2278">
        <v>19100</v>
      </c>
      <c r="L2278">
        <v>17381</v>
      </c>
      <c r="M2278">
        <v>13541.3449</v>
      </c>
      <c r="N2278">
        <v>13541.3449</v>
      </c>
      <c r="O2278">
        <v>100</v>
      </c>
      <c r="P2278">
        <v>9</v>
      </c>
      <c r="Q2278" t="s">
        <v>75</v>
      </c>
      <c r="R2278" t="s">
        <v>3856</v>
      </c>
      <c r="S2278" t="s">
        <v>3676</v>
      </c>
      <c r="T2278" t="s">
        <v>85</v>
      </c>
      <c r="U2278">
        <v>0</v>
      </c>
      <c r="V2278">
        <v>0</v>
      </c>
    </row>
    <row r="2279" spans="1:22">
      <c r="A2279">
        <v>13558</v>
      </c>
      <c r="B2279" t="s">
        <v>307</v>
      </c>
      <c r="C2279" t="s">
        <v>308</v>
      </c>
      <c r="D2279" t="s">
        <v>3837</v>
      </c>
      <c r="E2279">
        <v>1</v>
      </c>
      <c r="F2279" t="s">
        <v>102</v>
      </c>
      <c r="G2279" t="s">
        <v>73</v>
      </c>
      <c r="H2279">
        <v>5061897</v>
      </c>
      <c r="I2279" t="s">
        <v>3837</v>
      </c>
      <c r="J2279">
        <v>34600</v>
      </c>
      <c r="K2279">
        <v>34600</v>
      </c>
      <c r="L2279">
        <v>31486</v>
      </c>
      <c r="M2279">
        <v>22082.5396</v>
      </c>
      <c r="N2279">
        <v>22082.5396</v>
      </c>
      <c r="O2279">
        <v>100</v>
      </c>
      <c r="P2279">
        <v>9</v>
      </c>
      <c r="Q2279" t="s">
        <v>75</v>
      </c>
      <c r="R2279" t="s">
        <v>3856</v>
      </c>
      <c r="S2279" t="s">
        <v>3676</v>
      </c>
      <c r="T2279" t="s">
        <v>128</v>
      </c>
      <c r="U2279">
        <v>0</v>
      </c>
      <c r="V2279">
        <v>0</v>
      </c>
    </row>
    <row r="2280" spans="1:22">
      <c r="A2280">
        <v>13558</v>
      </c>
      <c r="B2280" t="s">
        <v>356</v>
      </c>
      <c r="C2280" t="s">
        <v>150</v>
      </c>
      <c r="D2280" t="s">
        <v>3837</v>
      </c>
      <c r="E2280">
        <v>1</v>
      </c>
      <c r="F2280" t="s">
        <v>102</v>
      </c>
      <c r="G2280" t="s">
        <v>73</v>
      </c>
      <c r="H2280">
        <v>5061897</v>
      </c>
      <c r="I2280" t="s">
        <v>3837</v>
      </c>
      <c r="J2280">
        <v>60000</v>
      </c>
      <c r="K2280">
        <v>60000</v>
      </c>
      <c r="L2280">
        <v>54600</v>
      </c>
      <c r="M2280">
        <v>42403.9643</v>
      </c>
      <c r="N2280">
        <v>42403.9643</v>
      </c>
      <c r="O2280">
        <v>100</v>
      </c>
      <c r="P2280">
        <v>9</v>
      </c>
      <c r="Q2280" t="s">
        <v>75</v>
      </c>
      <c r="R2280" t="s">
        <v>3856</v>
      </c>
      <c r="S2280" t="s">
        <v>3676</v>
      </c>
      <c r="T2280" t="s">
        <v>130</v>
      </c>
      <c r="U2280">
        <v>0</v>
      </c>
      <c r="V2280">
        <v>0</v>
      </c>
    </row>
    <row r="2281" spans="1:22">
      <c r="A2281">
        <v>12807</v>
      </c>
      <c r="B2281" t="s">
        <v>2226</v>
      </c>
      <c r="C2281" t="s">
        <v>132</v>
      </c>
      <c r="D2281" t="s">
        <v>3110</v>
      </c>
      <c r="E2281">
        <v>1</v>
      </c>
      <c r="F2281" t="s">
        <v>102</v>
      </c>
      <c r="G2281" t="s">
        <v>340</v>
      </c>
      <c r="H2281">
        <v>7006345</v>
      </c>
      <c r="I2281" t="s">
        <v>3837</v>
      </c>
      <c r="J2281">
        <v>-99700</v>
      </c>
      <c r="K2281">
        <v>99700</v>
      </c>
      <c r="L2281">
        <v>-90727</v>
      </c>
      <c r="M2281">
        <v>66237.666700000002</v>
      </c>
      <c r="N2281">
        <v>-66237.666700000002</v>
      </c>
      <c r="O2281">
        <v>100</v>
      </c>
      <c r="P2281">
        <v>9</v>
      </c>
      <c r="Q2281" t="s">
        <v>145</v>
      </c>
      <c r="R2281" t="s">
        <v>3205</v>
      </c>
      <c r="S2281" t="s">
        <v>525</v>
      </c>
      <c r="T2281" t="s">
        <v>133</v>
      </c>
      <c r="U2281">
        <v>0</v>
      </c>
      <c r="V2281">
        <v>0</v>
      </c>
    </row>
    <row r="2282" spans="1:22">
      <c r="A2282">
        <v>12807</v>
      </c>
      <c r="B2282" t="s">
        <v>2225</v>
      </c>
      <c r="C2282" t="s">
        <v>299</v>
      </c>
      <c r="D2282" t="s">
        <v>3110</v>
      </c>
      <c r="E2282">
        <v>1</v>
      </c>
      <c r="F2282" t="s">
        <v>102</v>
      </c>
      <c r="G2282" t="s">
        <v>340</v>
      </c>
      <c r="H2282">
        <v>7006345</v>
      </c>
      <c r="I2282" t="s">
        <v>3837</v>
      </c>
      <c r="J2282">
        <v>-27500</v>
      </c>
      <c r="K2282">
        <v>27500</v>
      </c>
      <c r="L2282">
        <v>-25025</v>
      </c>
      <c r="M2282">
        <v>15378</v>
      </c>
      <c r="N2282">
        <v>-15378</v>
      </c>
      <c r="O2282">
        <v>100</v>
      </c>
      <c r="P2282">
        <v>9</v>
      </c>
      <c r="Q2282" t="s">
        <v>145</v>
      </c>
      <c r="R2282" t="s">
        <v>3205</v>
      </c>
      <c r="S2282" t="s">
        <v>525</v>
      </c>
      <c r="T2282" t="s">
        <v>133</v>
      </c>
      <c r="U2282">
        <v>0</v>
      </c>
      <c r="V2282">
        <v>0</v>
      </c>
    </row>
    <row r="2283" spans="1:22">
      <c r="A2283">
        <v>13425</v>
      </c>
      <c r="B2283" t="s">
        <v>358</v>
      </c>
      <c r="C2283" t="s">
        <v>127</v>
      </c>
      <c r="D2283" t="s">
        <v>3837</v>
      </c>
      <c r="E2283">
        <v>1</v>
      </c>
      <c r="F2283" t="s">
        <v>206</v>
      </c>
      <c r="G2283" t="s">
        <v>73</v>
      </c>
      <c r="H2283">
        <v>5061896</v>
      </c>
      <c r="I2283" t="s">
        <v>3837</v>
      </c>
      <c r="J2283">
        <v>38900</v>
      </c>
      <c r="K2283">
        <v>38900</v>
      </c>
      <c r="L2283">
        <v>24759</v>
      </c>
      <c r="M2283">
        <v>24759.296300000002</v>
      </c>
      <c r="N2283">
        <v>24759.296300000002</v>
      </c>
      <c r="O2283">
        <v>100</v>
      </c>
      <c r="P2283">
        <v>0</v>
      </c>
      <c r="Q2283" t="s">
        <v>75</v>
      </c>
      <c r="R2283" t="s">
        <v>3857</v>
      </c>
      <c r="S2283" t="s">
        <v>3676</v>
      </c>
      <c r="T2283" t="s">
        <v>128</v>
      </c>
      <c r="U2283">
        <v>0</v>
      </c>
      <c r="V2283">
        <v>0</v>
      </c>
    </row>
    <row r="2284" spans="1:22">
      <c r="A2284">
        <v>13425</v>
      </c>
      <c r="B2284" t="s">
        <v>207</v>
      </c>
      <c r="C2284" t="s">
        <v>208</v>
      </c>
      <c r="D2284" t="s">
        <v>3837</v>
      </c>
      <c r="E2284">
        <v>6.5</v>
      </c>
      <c r="F2284" t="s">
        <v>206</v>
      </c>
      <c r="G2284" t="s">
        <v>73</v>
      </c>
      <c r="H2284">
        <v>5061896</v>
      </c>
      <c r="I2284" t="s">
        <v>3837</v>
      </c>
      <c r="J2284">
        <v>154050</v>
      </c>
      <c r="K2284">
        <v>23700</v>
      </c>
      <c r="L2284">
        <v>45201</v>
      </c>
      <c r="M2284">
        <v>6953.81</v>
      </c>
      <c r="N2284">
        <v>45199.764999999999</v>
      </c>
      <c r="O2284">
        <v>100</v>
      </c>
      <c r="P2284">
        <v>0</v>
      </c>
      <c r="Q2284" t="s">
        <v>75</v>
      </c>
      <c r="R2284" t="s">
        <v>3857</v>
      </c>
      <c r="S2284" t="s">
        <v>3676</v>
      </c>
      <c r="T2284" t="s">
        <v>136</v>
      </c>
      <c r="U2284">
        <v>0</v>
      </c>
      <c r="V2284">
        <v>0</v>
      </c>
    </row>
    <row r="2285" spans="1:22">
      <c r="A2285">
        <v>13498</v>
      </c>
      <c r="B2285" t="s">
        <v>115</v>
      </c>
      <c r="C2285" t="s">
        <v>116</v>
      </c>
      <c r="D2285" t="s">
        <v>3769</v>
      </c>
      <c r="E2285">
        <v>1</v>
      </c>
      <c r="F2285" t="s">
        <v>102</v>
      </c>
      <c r="G2285" t="s">
        <v>73</v>
      </c>
      <c r="H2285">
        <v>5061888</v>
      </c>
      <c r="I2285" t="s">
        <v>3837</v>
      </c>
      <c r="J2285">
        <v>108000</v>
      </c>
      <c r="K2285">
        <v>108000</v>
      </c>
      <c r="L2285">
        <v>98280</v>
      </c>
      <c r="M2285">
        <v>72984.941999999995</v>
      </c>
      <c r="N2285">
        <v>72984.941999999995</v>
      </c>
      <c r="O2285">
        <v>100</v>
      </c>
      <c r="P2285">
        <v>9</v>
      </c>
      <c r="Q2285" t="s">
        <v>75</v>
      </c>
      <c r="R2285" t="s">
        <v>3542</v>
      </c>
      <c r="S2285" t="s">
        <v>195</v>
      </c>
      <c r="T2285" t="s">
        <v>117</v>
      </c>
      <c r="U2285">
        <v>0</v>
      </c>
      <c r="V2285">
        <v>0</v>
      </c>
    </row>
    <row r="2286" spans="1:22">
      <c r="A2286">
        <v>13427</v>
      </c>
      <c r="B2286" t="s">
        <v>258</v>
      </c>
      <c r="C2286" t="s">
        <v>259</v>
      </c>
      <c r="D2286" t="s">
        <v>3567</v>
      </c>
      <c r="E2286">
        <v>1</v>
      </c>
      <c r="F2286" t="s">
        <v>102</v>
      </c>
      <c r="G2286" t="s">
        <v>340</v>
      </c>
      <c r="H2286">
        <v>7006346</v>
      </c>
      <c r="I2286" t="s">
        <v>3837</v>
      </c>
      <c r="J2286">
        <v>-25000</v>
      </c>
      <c r="K2286">
        <v>25000</v>
      </c>
      <c r="L2286">
        <v>-25000</v>
      </c>
      <c r="M2286">
        <v>25000</v>
      </c>
      <c r="N2286">
        <v>-25000</v>
      </c>
      <c r="O2286">
        <v>100</v>
      </c>
      <c r="P2286">
        <v>0</v>
      </c>
      <c r="Q2286" t="s">
        <v>75</v>
      </c>
      <c r="R2286" t="s">
        <v>1950</v>
      </c>
      <c r="S2286" t="s">
        <v>195</v>
      </c>
      <c r="T2286" t="s">
        <v>260</v>
      </c>
      <c r="U2286">
        <v>0</v>
      </c>
      <c r="V2286">
        <v>0</v>
      </c>
    </row>
    <row r="2287" spans="1:22">
      <c r="A2287">
        <v>13427</v>
      </c>
      <c r="B2287" t="s">
        <v>137</v>
      </c>
      <c r="C2287" t="s">
        <v>127</v>
      </c>
      <c r="D2287" t="s">
        <v>3567</v>
      </c>
      <c r="E2287">
        <v>1</v>
      </c>
      <c r="F2287" t="s">
        <v>102</v>
      </c>
      <c r="G2287" t="s">
        <v>340</v>
      </c>
      <c r="H2287">
        <v>7006346</v>
      </c>
      <c r="I2287" t="s">
        <v>3837</v>
      </c>
      <c r="J2287">
        <v>-31700</v>
      </c>
      <c r="K2287">
        <v>31700</v>
      </c>
      <c r="L2287">
        <v>-28847</v>
      </c>
      <c r="M2287">
        <v>20306.419300000001</v>
      </c>
      <c r="N2287">
        <v>-20306.419300000001</v>
      </c>
      <c r="O2287">
        <v>100</v>
      </c>
      <c r="P2287">
        <v>9</v>
      </c>
      <c r="Q2287" t="s">
        <v>75</v>
      </c>
      <c r="R2287" t="s">
        <v>1950</v>
      </c>
      <c r="S2287" t="s">
        <v>195</v>
      </c>
      <c r="T2287" t="s">
        <v>128</v>
      </c>
      <c r="U2287">
        <v>0</v>
      </c>
      <c r="V2287">
        <v>0</v>
      </c>
    </row>
    <row r="2288" spans="1:22">
      <c r="A2288">
        <v>13427</v>
      </c>
      <c r="B2288" t="s">
        <v>139</v>
      </c>
      <c r="C2288" t="s">
        <v>140</v>
      </c>
      <c r="D2288" t="s">
        <v>3567</v>
      </c>
      <c r="E2288">
        <v>1</v>
      </c>
      <c r="F2288" t="s">
        <v>102</v>
      </c>
      <c r="G2288" t="s">
        <v>340</v>
      </c>
      <c r="H2288">
        <v>7006346</v>
      </c>
      <c r="I2288" t="s">
        <v>3837</v>
      </c>
      <c r="J2288">
        <v>-2400</v>
      </c>
      <c r="K2288">
        <v>2400</v>
      </c>
      <c r="L2288">
        <v>-2184</v>
      </c>
      <c r="M2288">
        <v>1702.0373</v>
      </c>
      <c r="N2288">
        <v>-1702.0373</v>
      </c>
      <c r="O2288">
        <v>100</v>
      </c>
      <c r="P2288">
        <v>9</v>
      </c>
      <c r="Q2288" t="s">
        <v>75</v>
      </c>
      <c r="R2288" t="s">
        <v>1950</v>
      </c>
      <c r="S2288" t="s">
        <v>195</v>
      </c>
      <c r="T2288" t="s">
        <v>141</v>
      </c>
      <c r="U2288">
        <v>0</v>
      </c>
      <c r="V2288">
        <v>0</v>
      </c>
    </row>
    <row r="2289" spans="1:22">
      <c r="A2289">
        <v>13427</v>
      </c>
      <c r="B2289" t="s">
        <v>134</v>
      </c>
      <c r="C2289" t="s">
        <v>135</v>
      </c>
      <c r="D2289" t="s">
        <v>3567</v>
      </c>
      <c r="E2289">
        <v>6</v>
      </c>
      <c r="F2289" t="s">
        <v>102</v>
      </c>
      <c r="G2289" t="s">
        <v>340</v>
      </c>
      <c r="H2289">
        <v>7006346</v>
      </c>
      <c r="I2289" t="s">
        <v>3837</v>
      </c>
      <c r="J2289">
        <v>-142200</v>
      </c>
      <c r="K2289">
        <v>23700</v>
      </c>
      <c r="L2289">
        <v>-70800</v>
      </c>
      <c r="M2289">
        <v>6986.8074999999999</v>
      </c>
      <c r="N2289">
        <v>-41920.845000000001</v>
      </c>
      <c r="O2289">
        <v>100</v>
      </c>
      <c r="P2289">
        <v>0</v>
      </c>
      <c r="Q2289" t="s">
        <v>75</v>
      </c>
      <c r="R2289" t="s">
        <v>1950</v>
      </c>
      <c r="S2289" t="s">
        <v>195</v>
      </c>
      <c r="T2289" t="s">
        <v>136</v>
      </c>
      <c r="U2289">
        <v>0</v>
      </c>
      <c r="V2289">
        <v>0</v>
      </c>
    </row>
    <row r="2290" spans="1:22">
      <c r="A2290">
        <v>13427</v>
      </c>
      <c r="B2290" t="s">
        <v>148</v>
      </c>
      <c r="C2290" t="s">
        <v>106</v>
      </c>
      <c r="D2290" t="s">
        <v>3567</v>
      </c>
      <c r="E2290">
        <v>1</v>
      </c>
      <c r="F2290" t="s">
        <v>102</v>
      </c>
      <c r="G2290" t="s">
        <v>340</v>
      </c>
      <c r="H2290">
        <v>7006346</v>
      </c>
      <c r="I2290" t="s">
        <v>3837</v>
      </c>
      <c r="J2290">
        <v>-43900</v>
      </c>
      <c r="K2290">
        <v>43900</v>
      </c>
      <c r="L2290">
        <v>-39949</v>
      </c>
      <c r="M2290">
        <v>27746.087599999999</v>
      </c>
      <c r="N2290">
        <v>-27746.087599999999</v>
      </c>
      <c r="O2290">
        <v>100</v>
      </c>
      <c r="P2290">
        <v>9</v>
      </c>
      <c r="Q2290" t="s">
        <v>75</v>
      </c>
      <c r="R2290" t="s">
        <v>1950</v>
      </c>
      <c r="S2290" t="s">
        <v>195</v>
      </c>
      <c r="T2290" t="s">
        <v>130</v>
      </c>
      <c r="U2290">
        <v>0</v>
      </c>
      <c r="V2290">
        <v>0</v>
      </c>
    </row>
    <row r="2291" spans="1:22">
      <c r="A2291">
        <v>13427</v>
      </c>
      <c r="B2291" t="s">
        <v>220</v>
      </c>
      <c r="C2291" t="s">
        <v>116</v>
      </c>
      <c r="D2291" t="s">
        <v>3567</v>
      </c>
      <c r="E2291">
        <v>1</v>
      </c>
      <c r="F2291" t="s">
        <v>102</v>
      </c>
      <c r="G2291" t="s">
        <v>340</v>
      </c>
      <c r="H2291">
        <v>7006346</v>
      </c>
      <c r="I2291" t="s">
        <v>3837</v>
      </c>
      <c r="J2291">
        <v>-117000</v>
      </c>
      <c r="K2291">
        <v>117000</v>
      </c>
      <c r="L2291">
        <v>-106470</v>
      </c>
      <c r="M2291">
        <v>78465.672600000005</v>
      </c>
      <c r="N2291">
        <v>-78465.672600000005</v>
      </c>
      <c r="O2291">
        <v>100</v>
      </c>
      <c r="P2291">
        <v>9</v>
      </c>
      <c r="Q2291" t="s">
        <v>75</v>
      </c>
      <c r="R2291" t="s">
        <v>1950</v>
      </c>
      <c r="S2291" t="s">
        <v>195</v>
      </c>
      <c r="T2291" t="s">
        <v>133</v>
      </c>
      <c r="U2291">
        <v>0</v>
      </c>
      <c r="V2291">
        <v>0</v>
      </c>
    </row>
    <row r="2292" spans="1:22">
      <c r="A2292">
        <v>13427</v>
      </c>
      <c r="B2292" t="s">
        <v>855</v>
      </c>
      <c r="C2292" t="s">
        <v>244</v>
      </c>
      <c r="D2292" t="s">
        <v>3567</v>
      </c>
      <c r="E2292">
        <v>2</v>
      </c>
      <c r="F2292" t="s">
        <v>102</v>
      </c>
      <c r="G2292" t="s">
        <v>340</v>
      </c>
      <c r="H2292">
        <v>7006346</v>
      </c>
      <c r="I2292" t="s">
        <v>3837</v>
      </c>
      <c r="J2292">
        <v>-796000</v>
      </c>
      <c r="K2292">
        <v>398000</v>
      </c>
      <c r="L2292">
        <v>-724360</v>
      </c>
      <c r="M2292">
        <v>281743.2328</v>
      </c>
      <c r="N2292">
        <v>-563486.4656</v>
      </c>
      <c r="O2292">
        <v>100</v>
      </c>
      <c r="P2292">
        <v>9</v>
      </c>
      <c r="Q2292" t="s">
        <v>75</v>
      </c>
      <c r="R2292" t="s">
        <v>1950</v>
      </c>
      <c r="S2292" t="s">
        <v>195</v>
      </c>
      <c r="T2292" t="s">
        <v>245</v>
      </c>
      <c r="U2292">
        <v>0</v>
      </c>
      <c r="V2292">
        <v>0</v>
      </c>
    </row>
    <row r="2293" spans="1:22">
      <c r="A2293">
        <v>13427</v>
      </c>
      <c r="B2293" t="s">
        <v>624</v>
      </c>
      <c r="C2293" t="s">
        <v>625</v>
      </c>
      <c r="D2293" t="s">
        <v>3567</v>
      </c>
      <c r="E2293">
        <v>2</v>
      </c>
      <c r="F2293" t="s">
        <v>102</v>
      </c>
      <c r="G2293" t="s">
        <v>340</v>
      </c>
      <c r="H2293">
        <v>7006346</v>
      </c>
      <c r="I2293" t="s">
        <v>3837</v>
      </c>
      <c r="J2293">
        <v>-9600</v>
      </c>
      <c r="K2293">
        <v>4800</v>
      </c>
      <c r="L2293">
        <v>-8736</v>
      </c>
      <c r="M2293">
        <v>3591.1736999999998</v>
      </c>
      <c r="N2293">
        <v>-7182.3473999999997</v>
      </c>
      <c r="O2293">
        <v>100</v>
      </c>
      <c r="P2293">
        <v>9</v>
      </c>
      <c r="Q2293" t="s">
        <v>75</v>
      </c>
      <c r="R2293" t="s">
        <v>1950</v>
      </c>
      <c r="S2293" t="s">
        <v>195</v>
      </c>
      <c r="T2293" t="s">
        <v>380</v>
      </c>
      <c r="U2293">
        <v>0</v>
      </c>
      <c r="V2293">
        <v>0</v>
      </c>
    </row>
    <row r="2294" spans="1:22">
      <c r="A2294">
        <v>13427</v>
      </c>
      <c r="B2294" t="s">
        <v>111</v>
      </c>
      <c r="C2294" t="s">
        <v>112</v>
      </c>
      <c r="D2294" t="s">
        <v>3567</v>
      </c>
      <c r="E2294">
        <v>4</v>
      </c>
      <c r="F2294" t="s">
        <v>102</v>
      </c>
      <c r="G2294" t="s">
        <v>340</v>
      </c>
      <c r="H2294">
        <v>7006346</v>
      </c>
      <c r="I2294" t="s">
        <v>3837</v>
      </c>
      <c r="J2294">
        <v>-36400</v>
      </c>
      <c r="K2294">
        <v>9100</v>
      </c>
      <c r="L2294">
        <v>-33124</v>
      </c>
      <c r="M2294">
        <v>6196.4062000000004</v>
      </c>
      <c r="N2294">
        <v>-24785.624800000001</v>
      </c>
      <c r="O2294">
        <v>100</v>
      </c>
      <c r="P2294">
        <v>9</v>
      </c>
      <c r="Q2294" t="s">
        <v>75</v>
      </c>
      <c r="R2294" t="s">
        <v>1950</v>
      </c>
      <c r="S2294" t="s">
        <v>195</v>
      </c>
      <c r="T2294" t="s">
        <v>85</v>
      </c>
      <c r="U2294">
        <v>0</v>
      </c>
      <c r="V2294">
        <v>0</v>
      </c>
    </row>
    <row r="2295" spans="1:22">
      <c r="A2295">
        <v>13427</v>
      </c>
      <c r="B2295" t="s">
        <v>303</v>
      </c>
      <c r="C2295" t="s">
        <v>100</v>
      </c>
      <c r="D2295" t="s">
        <v>3567</v>
      </c>
      <c r="E2295">
        <v>1</v>
      </c>
      <c r="F2295" t="s">
        <v>102</v>
      </c>
      <c r="G2295" t="s">
        <v>340</v>
      </c>
      <c r="H2295">
        <v>7006346</v>
      </c>
      <c r="I2295" t="s">
        <v>3837</v>
      </c>
      <c r="J2295">
        <v>-257000</v>
      </c>
      <c r="K2295">
        <v>257000</v>
      </c>
      <c r="L2295">
        <v>-233870</v>
      </c>
      <c r="M2295">
        <v>167363.40539999999</v>
      </c>
      <c r="N2295">
        <v>-167363.40539999999</v>
      </c>
      <c r="O2295">
        <v>100</v>
      </c>
      <c r="P2295">
        <v>9</v>
      </c>
      <c r="Q2295" t="s">
        <v>75</v>
      </c>
      <c r="R2295" t="s">
        <v>1950</v>
      </c>
      <c r="S2295" t="s">
        <v>195</v>
      </c>
      <c r="T2295" t="s">
        <v>229</v>
      </c>
      <c r="U2295">
        <v>0</v>
      </c>
      <c r="V2295">
        <v>0</v>
      </c>
    </row>
    <row r="2296" spans="1:22">
      <c r="A2296">
        <v>13427</v>
      </c>
      <c r="B2296" t="s">
        <v>304</v>
      </c>
      <c r="C2296" t="s">
        <v>182</v>
      </c>
      <c r="D2296" t="s">
        <v>3567</v>
      </c>
      <c r="E2296">
        <v>0.1</v>
      </c>
      <c r="F2296" t="s">
        <v>102</v>
      </c>
      <c r="G2296" t="s">
        <v>340</v>
      </c>
      <c r="H2296">
        <v>7006346</v>
      </c>
      <c r="I2296" t="s">
        <v>3837</v>
      </c>
      <c r="J2296">
        <v>-2380</v>
      </c>
      <c r="K2296">
        <v>23800</v>
      </c>
      <c r="L2296">
        <v>-2166</v>
      </c>
      <c r="M2296">
        <v>16843.155500000001</v>
      </c>
      <c r="N2296">
        <v>-1684.31555</v>
      </c>
      <c r="O2296">
        <v>100</v>
      </c>
      <c r="P2296">
        <v>9</v>
      </c>
      <c r="Q2296" t="s">
        <v>75</v>
      </c>
      <c r="R2296" t="s">
        <v>1950</v>
      </c>
      <c r="S2296" t="s">
        <v>195</v>
      </c>
      <c r="T2296" t="s">
        <v>223</v>
      </c>
      <c r="U2296">
        <v>0</v>
      </c>
      <c r="V2296">
        <v>0</v>
      </c>
    </row>
    <row r="2297" spans="1:22">
      <c r="A2297">
        <v>13427</v>
      </c>
      <c r="B2297" t="s">
        <v>854</v>
      </c>
      <c r="C2297" t="s">
        <v>244</v>
      </c>
      <c r="D2297" t="s">
        <v>3567</v>
      </c>
      <c r="E2297">
        <v>2</v>
      </c>
      <c r="F2297" t="s">
        <v>102</v>
      </c>
      <c r="G2297" t="s">
        <v>340</v>
      </c>
      <c r="H2297">
        <v>7006346</v>
      </c>
      <c r="I2297" t="s">
        <v>3837</v>
      </c>
      <c r="J2297">
        <v>-408000</v>
      </c>
      <c r="K2297">
        <v>204000</v>
      </c>
      <c r="L2297">
        <v>-371280</v>
      </c>
      <c r="M2297">
        <v>138452.18460000001</v>
      </c>
      <c r="N2297">
        <v>-276904.36920000002</v>
      </c>
      <c r="O2297">
        <v>100</v>
      </c>
      <c r="P2297">
        <v>9</v>
      </c>
      <c r="Q2297" t="s">
        <v>75</v>
      </c>
      <c r="R2297" t="s">
        <v>1950</v>
      </c>
      <c r="S2297" t="s">
        <v>195</v>
      </c>
      <c r="T2297" t="s">
        <v>245</v>
      </c>
      <c r="U2297">
        <v>0</v>
      </c>
      <c r="V2297">
        <v>0</v>
      </c>
    </row>
    <row r="2298" spans="1:22">
      <c r="A2298">
        <v>13427</v>
      </c>
      <c r="B2298" t="s">
        <v>624</v>
      </c>
      <c r="C2298" t="s">
        <v>625</v>
      </c>
      <c r="D2298" t="s">
        <v>3567</v>
      </c>
      <c r="E2298">
        <v>2</v>
      </c>
      <c r="F2298" t="s">
        <v>102</v>
      </c>
      <c r="G2298" t="s">
        <v>340</v>
      </c>
      <c r="H2298">
        <v>7006346</v>
      </c>
      <c r="I2298" t="s">
        <v>3837</v>
      </c>
      <c r="J2298">
        <v>-9600</v>
      </c>
      <c r="K2298">
        <v>4800</v>
      </c>
      <c r="L2298">
        <v>-8736</v>
      </c>
      <c r="M2298">
        <v>3591.1736999999998</v>
      </c>
      <c r="N2298">
        <v>-7182.3473999999997</v>
      </c>
      <c r="O2298">
        <v>100</v>
      </c>
      <c r="P2298">
        <v>9</v>
      </c>
      <c r="Q2298" t="s">
        <v>75</v>
      </c>
      <c r="R2298" t="s">
        <v>1950</v>
      </c>
      <c r="S2298" t="s">
        <v>195</v>
      </c>
      <c r="T2298" t="s">
        <v>380</v>
      </c>
      <c r="U2298">
        <v>0</v>
      </c>
      <c r="V2298">
        <v>0</v>
      </c>
    </row>
    <row r="2299" spans="1:22">
      <c r="A2299">
        <v>13427</v>
      </c>
      <c r="B2299" t="s">
        <v>626</v>
      </c>
      <c r="C2299" t="s">
        <v>354</v>
      </c>
      <c r="D2299" t="s">
        <v>3567</v>
      </c>
      <c r="E2299">
        <v>4</v>
      </c>
      <c r="F2299" t="s">
        <v>102</v>
      </c>
      <c r="G2299" t="s">
        <v>340</v>
      </c>
      <c r="H2299">
        <v>7006346</v>
      </c>
      <c r="I2299" t="s">
        <v>3837</v>
      </c>
      <c r="J2299">
        <v>-39200</v>
      </c>
      <c r="K2299">
        <v>9800</v>
      </c>
      <c r="L2299">
        <v>-35672</v>
      </c>
      <c r="M2299">
        <v>6946.4777999999997</v>
      </c>
      <c r="N2299">
        <v>-27785.911199999999</v>
      </c>
      <c r="O2299">
        <v>100</v>
      </c>
      <c r="P2299">
        <v>9</v>
      </c>
      <c r="Q2299" t="s">
        <v>75</v>
      </c>
      <c r="R2299" t="s">
        <v>1950</v>
      </c>
      <c r="S2299" t="s">
        <v>195</v>
      </c>
      <c r="T2299" t="s">
        <v>627</v>
      </c>
      <c r="U2299">
        <v>0</v>
      </c>
      <c r="V2299">
        <v>0</v>
      </c>
    </row>
    <row r="2300" spans="1:22">
      <c r="A2300">
        <v>13427</v>
      </c>
      <c r="B2300" t="s">
        <v>1496</v>
      </c>
      <c r="C2300" t="s">
        <v>100</v>
      </c>
      <c r="D2300" t="s">
        <v>3567</v>
      </c>
      <c r="E2300">
        <v>1</v>
      </c>
      <c r="F2300" t="s">
        <v>102</v>
      </c>
      <c r="G2300" t="s">
        <v>340</v>
      </c>
      <c r="H2300">
        <v>7006346</v>
      </c>
      <c r="I2300" t="s">
        <v>3837</v>
      </c>
      <c r="J2300">
        <v>-240000</v>
      </c>
      <c r="K2300">
        <v>240000</v>
      </c>
      <c r="L2300">
        <v>-218400</v>
      </c>
      <c r="M2300">
        <v>158128.24789999999</v>
      </c>
      <c r="N2300">
        <v>-158128.24789999999</v>
      </c>
      <c r="O2300">
        <v>100</v>
      </c>
      <c r="P2300">
        <v>9</v>
      </c>
      <c r="Q2300" t="s">
        <v>75</v>
      </c>
      <c r="R2300" t="s">
        <v>1950</v>
      </c>
      <c r="S2300" t="s">
        <v>195</v>
      </c>
      <c r="T2300" t="s">
        <v>229</v>
      </c>
      <c r="U2300">
        <v>0</v>
      </c>
      <c r="V2300">
        <v>0</v>
      </c>
    </row>
    <row r="2301" spans="1:22">
      <c r="A2301">
        <v>13427</v>
      </c>
      <c r="B2301" t="s">
        <v>236</v>
      </c>
      <c r="C2301" t="s">
        <v>112</v>
      </c>
      <c r="D2301" t="s">
        <v>3567</v>
      </c>
      <c r="E2301">
        <v>4</v>
      </c>
      <c r="F2301" t="s">
        <v>102</v>
      </c>
      <c r="G2301" t="s">
        <v>340</v>
      </c>
      <c r="H2301">
        <v>7006346</v>
      </c>
      <c r="I2301" t="s">
        <v>3837</v>
      </c>
      <c r="J2301">
        <v>-18400</v>
      </c>
      <c r="K2301">
        <v>4600</v>
      </c>
      <c r="L2301">
        <v>-16744</v>
      </c>
      <c r="M2301">
        <v>3259.6388999999999</v>
      </c>
      <c r="N2301">
        <v>-13038.5556</v>
      </c>
      <c r="O2301">
        <v>100</v>
      </c>
      <c r="P2301">
        <v>9</v>
      </c>
      <c r="Q2301" t="s">
        <v>75</v>
      </c>
      <c r="R2301" t="s">
        <v>1950</v>
      </c>
      <c r="S2301" t="s">
        <v>195</v>
      </c>
      <c r="T2301" t="s">
        <v>85</v>
      </c>
      <c r="U2301">
        <v>0</v>
      </c>
      <c r="V2301">
        <v>0</v>
      </c>
    </row>
    <row r="2302" spans="1:22">
      <c r="A2302">
        <v>13427</v>
      </c>
      <c r="B2302" t="s">
        <v>232</v>
      </c>
      <c r="C2302" t="s">
        <v>182</v>
      </c>
      <c r="D2302" t="s">
        <v>3567</v>
      </c>
      <c r="E2302">
        <v>0.1</v>
      </c>
      <c r="F2302" t="s">
        <v>102</v>
      </c>
      <c r="G2302" t="s">
        <v>340</v>
      </c>
      <c r="H2302">
        <v>7006346</v>
      </c>
      <c r="I2302" t="s">
        <v>3837</v>
      </c>
      <c r="J2302">
        <v>-3610</v>
      </c>
      <c r="K2302">
        <v>36100</v>
      </c>
      <c r="L2302">
        <v>-3285</v>
      </c>
      <c r="M2302">
        <v>25608.245299999999</v>
      </c>
      <c r="N2302">
        <v>-2560.8245299999999</v>
      </c>
      <c r="O2302">
        <v>100</v>
      </c>
      <c r="P2302">
        <v>9</v>
      </c>
      <c r="Q2302" t="s">
        <v>75</v>
      </c>
      <c r="R2302" t="s">
        <v>1950</v>
      </c>
      <c r="S2302" t="s">
        <v>195</v>
      </c>
      <c r="T2302" t="s">
        <v>223</v>
      </c>
      <c r="U2302">
        <v>0</v>
      </c>
      <c r="V2302">
        <v>0</v>
      </c>
    </row>
    <row r="2303" spans="1:22">
      <c r="A2303">
        <v>13427</v>
      </c>
      <c r="B2303" t="s">
        <v>258</v>
      </c>
      <c r="C2303" t="s">
        <v>259</v>
      </c>
      <c r="D2303" t="s">
        <v>3567</v>
      </c>
      <c r="E2303">
        <v>1</v>
      </c>
      <c r="F2303" t="s">
        <v>102</v>
      </c>
      <c r="G2303" t="s">
        <v>73</v>
      </c>
      <c r="H2303">
        <v>5061887</v>
      </c>
      <c r="I2303" t="s">
        <v>3837</v>
      </c>
      <c r="J2303">
        <v>25000</v>
      </c>
      <c r="K2303">
        <v>25000</v>
      </c>
      <c r="L2303">
        <v>25000</v>
      </c>
      <c r="M2303">
        <v>25000</v>
      </c>
      <c r="N2303">
        <v>25000</v>
      </c>
      <c r="O2303">
        <v>100</v>
      </c>
      <c r="P2303">
        <v>0</v>
      </c>
      <c r="Q2303" t="s">
        <v>75</v>
      </c>
      <c r="R2303" t="s">
        <v>1950</v>
      </c>
      <c r="S2303" t="s">
        <v>195</v>
      </c>
      <c r="T2303" t="s">
        <v>260</v>
      </c>
      <c r="U2303">
        <v>0</v>
      </c>
      <c r="V2303">
        <v>0</v>
      </c>
    </row>
    <row r="2304" spans="1:22">
      <c r="A2304">
        <v>13427</v>
      </c>
      <c r="B2304" t="s">
        <v>137</v>
      </c>
      <c r="C2304" t="s">
        <v>127</v>
      </c>
      <c r="D2304" t="s">
        <v>3567</v>
      </c>
      <c r="E2304">
        <v>1</v>
      </c>
      <c r="F2304" t="s">
        <v>102</v>
      </c>
      <c r="G2304" t="s">
        <v>73</v>
      </c>
      <c r="H2304">
        <v>5061887</v>
      </c>
      <c r="I2304" t="s">
        <v>3837</v>
      </c>
      <c r="J2304">
        <v>31700</v>
      </c>
      <c r="K2304">
        <v>31700</v>
      </c>
      <c r="L2304">
        <v>28847</v>
      </c>
      <c r="M2304">
        <v>20306.419300000001</v>
      </c>
      <c r="N2304">
        <v>20306.419300000001</v>
      </c>
      <c r="O2304">
        <v>100</v>
      </c>
      <c r="P2304">
        <v>9</v>
      </c>
      <c r="Q2304" t="s">
        <v>75</v>
      </c>
      <c r="R2304" t="s">
        <v>1950</v>
      </c>
      <c r="S2304" t="s">
        <v>195</v>
      </c>
      <c r="T2304" t="s">
        <v>128</v>
      </c>
      <c r="U2304">
        <v>0</v>
      </c>
      <c r="V2304">
        <v>0</v>
      </c>
    </row>
    <row r="2305" spans="1:22">
      <c r="A2305">
        <v>13427</v>
      </c>
      <c r="B2305" t="s">
        <v>139</v>
      </c>
      <c r="C2305" t="s">
        <v>140</v>
      </c>
      <c r="D2305" t="s">
        <v>3567</v>
      </c>
      <c r="E2305">
        <v>1</v>
      </c>
      <c r="F2305" t="s">
        <v>102</v>
      </c>
      <c r="G2305" t="s">
        <v>73</v>
      </c>
      <c r="H2305">
        <v>5061887</v>
      </c>
      <c r="I2305" t="s">
        <v>3837</v>
      </c>
      <c r="J2305">
        <v>2400</v>
      </c>
      <c r="K2305">
        <v>2400</v>
      </c>
      <c r="L2305">
        <v>2184</v>
      </c>
      <c r="M2305">
        <v>1702.0373</v>
      </c>
      <c r="N2305">
        <v>1702.0373</v>
      </c>
      <c r="O2305">
        <v>100</v>
      </c>
      <c r="P2305">
        <v>9</v>
      </c>
      <c r="Q2305" t="s">
        <v>75</v>
      </c>
      <c r="R2305" t="s">
        <v>1950</v>
      </c>
      <c r="S2305" t="s">
        <v>195</v>
      </c>
      <c r="T2305" t="s">
        <v>141</v>
      </c>
      <c r="U2305">
        <v>0</v>
      </c>
      <c r="V2305">
        <v>0</v>
      </c>
    </row>
    <row r="2306" spans="1:22">
      <c r="A2306">
        <v>13427</v>
      </c>
      <c r="B2306" t="s">
        <v>134</v>
      </c>
      <c r="C2306" t="s">
        <v>135</v>
      </c>
      <c r="D2306" t="s">
        <v>3567</v>
      </c>
      <c r="E2306">
        <v>6</v>
      </c>
      <c r="F2306" t="s">
        <v>102</v>
      </c>
      <c r="G2306" t="s">
        <v>73</v>
      </c>
      <c r="H2306">
        <v>5061887</v>
      </c>
      <c r="I2306" t="s">
        <v>3837</v>
      </c>
      <c r="J2306">
        <v>142200</v>
      </c>
      <c r="K2306">
        <v>23700</v>
      </c>
      <c r="L2306">
        <v>70800</v>
      </c>
      <c r="M2306">
        <v>6986.8074999999999</v>
      </c>
      <c r="N2306">
        <v>41920.845000000001</v>
      </c>
      <c r="O2306">
        <v>100</v>
      </c>
      <c r="P2306">
        <v>0</v>
      </c>
      <c r="Q2306" t="s">
        <v>75</v>
      </c>
      <c r="R2306" t="s">
        <v>1950</v>
      </c>
      <c r="S2306" t="s">
        <v>195</v>
      </c>
      <c r="T2306" t="s">
        <v>136</v>
      </c>
      <c r="U2306">
        <v>0</v>
      </c>
      <c r="V2306">
        <v>0</v>
      </c>
    </row>
    <row r="2307" spans="1:22">
      <c r="A2307">
        <v>13427</v>
      </c>
      <c r="B2307" t="s">
        <v>148</v>
      </c>
      <c r="C2307" t="s">
        <v>106</v>
      </c>
      <c r="D2307" t="s">
        <v>3567</v>
      </c>
      <c r="E2307">
        <v>1</v>
      </c>
      <c r="F2307" t="s">
        <v>102</v>
      </c>
      <c r="G2307" t="s">
        <v>73</v>
      </c>
      <c r="H2307">
        <v>5061887</v>
      </c>
      <c r="I2307" t="s">
        <v>3837</v>
      </c>
      <c r="J2307">
        <v>43900</v>
      </c>
      <c r="K2307">
        <v>43900</v>
      </c>
      <c r="L2307">
        <v>39949</v>
      </c>
      <c r="M2307">
        <v>27746.087599999999</v>
      </c>
      <c r="N2307">
        <v>27746.087599999999</v>
      </c>
      <c r="O2307">
        <v>100</v>
      </c>
      <c r="P2307">
        <v>9</v>
      </c>
      <c r="Q2307" t="s">
        <v>75</v>
      </c>
      <c r="R2307" t="s">
        <v>1950</v>
      </c>
      <c r="S2307" t="s">
        <v>195</v>
      </c>
      <c r="T2307" t="s">
        <v>130</v>
      </c>
      <c r="U2307">
        <v>0</v>
      </c>
      <c r="V2307">
        <v>0</v>
      </c>
    </row>
    <row r="2308" spans="1:22">
      <c r="A2308">
        <v>13427</v>
      </c>
      <c r="B2308" t="s">
        <v>220</v>
      </c>
      <c r="C2308" t="s">
        <v>116</v>
      </c>
      <c r="D2308" t="s">
        <v>3567</v>
      </c>
      <c r="E2308">
        <v>1</v>
      </c>
      <c r="F2308" t="s">
        <v>102</v>
      </c>
      <c r="G2308" t="s">
        <v>73</v>
      </c>
      <c r="H2308">
        <v>5061887</v>
      </c>
      <c r="I2308" t="s">
        <v>3837</v>
      </c>
      <c r="J2308">
        <v>117000</v>
      </c>
      <c r="K2308">
        <v>117000</v>
      </c>
      <c r="L2308">
        <v>106470</v>
      </c>
      <c r="M2308">
        <v>78465.672600000005</v>
      </c>
      <c r="N2308">
        <v>78465.672600000005</v>
      </c>
      <c r="O2308">
        <v>100</v>
      </c>
      <c r="P2308">
        <v>9</v>
      </c>
      <c r="Q2308" t="s">
        <v>75</v>
      </c>
      <c r="R2308" t="s">
        <v>1950</v>
      </c>
      <c r="S2308" t="s">
        <v>195</v>
      </c>
      <c r="T2308" t="s">
        <v>133</v>
      </c>
      <c r="U2308">
        <v>0</v>
      </c>
      <c r="V2308">
        <v>0</v>
      </c>
    </row>
    <row r="2309" spans="1:22">
      <c r="A2309">
        <v>13427</v>
      </c>
      <c r="B2309" t="s">
        <v>855</v>
      </c>
      <c r="C2309" t="s">
        <v>244</v>
      </c>
      <c r="D2309" t="s">
        <v>3567</v>
      </c>
      <c r="E2309">
        <v>2</v>
      </c>
      <c r="F2309" t="s">
        <v>102</v>
      </c>
      <c r="G2309" t="s">
        <v>73</v>
      </c>
      <c r="H2309">
        <v>5061887</v>
      </c>
      <c r="I2309" t="s">
        <v>3837</v>
      </c>
      <c r="J2309">
        <v>796000</v>
      </c>
      <c r="K2309">
        <v>398000</v>
      </c>
      <c r="L2309">
        <v>724360</v>
      </c>
      <c r="M2309">
        <v>281743.2328</v>
      </c>
      <c r="N2309">
        <v>563486.4656</v>
      </c>
      <c r="O2309">
        <v>100</v>
      </c>
      <c r="P2309">
        <v>9</v>
      </c>
      <c r="Q2309" t="s">
        <v>75</v>
      </c>
      <c r="R2309" t="s">
        <v>1950</v>
      </c>
      <c r="S2309" t="s">
        <v>195</v>
      </c>
      <c r="T2309" t="s">
        <v>245</v>
      </c>
      <c r="U2309">
        <v>0</v>
      </c>
      <c r="V2309">
        <v>0</v>
      </c>
    </row>
    <row r="2310" spans="1:22">
      <c r="A2310">
        <v>13427</v>
      </c>
      <c r="B2310" t="s">
        <v>624</v>
      </c>
      <c r="C2310" t="s">
        <v>625</v>
      </c>
      <c r="D2310" t="s">
        <v>3567</v>
      </c>
      <c r="E2310">
        <v>2</v>
      </c>
      <c r="F2310" t="s">
        <v>102</v>
      </c>
      <c r="G2310" t="s">
        <v>73</v>
      </c>
      <c r="H2310">
        <v>5061887</v>
      </c>
      <c r="I2310" t="s">
        <v>3837</v>
      </c>
      <c r="J2310">
        <v>9600</v>
      </c>
      <c r="K2310">
        <v>4800</v>
      </c>
      <c r="L2310">
        <v>8736</v>
      </c>
      <c r="M2310">
        <v>3591.1736999999998</v>
      </c>
      <c r="N2310">
        <v>7182.3473999999997</v>
      </c>
      <c r="O2310">
        <v>100</v>
      </c>
      <c r="P2310">
        <v>9</v>
      </c>
      <c r="Q2310" t="s">
        <v>75</v>
      </c>
      <c r="R2310" t="s">
        <v>1950</v>
      </c>
      <c r="S2310" t="s">
        <v>195</v>
      </c>
      <c r="T2310" t="s">
        <v>380</v>
      </c>
      <c r="U2310">
        <v>0</v>
      </c>
      <c r="V2310">
        <v>0</v>
      </c>
    </row>
    <row r="2311" spans="1:22">
      <c r="A2311">
        <v>13427</v>
      </c>
      <c r="B2311" t="s">
        <v>111</v>
      </c>
      <c r="C2311" t="s">
        <v>112</v>
      </c>
      <c r="D2311" t="s">
        <v>3567</v>
      </c>
      <c r="E2311">
        <v>4</v>
      </c>
      <c r="F2311" t="s">
        <v>102</v>
      </c>
      <c r="G2311" t="s">
        <v>73</v>
      </c>
      <c r="H2311">
        <v>5061887</v>
      </c>
      <c r="I2311" t="s">
        <v>3837</v>
      </c>
      <c r="J2311">
        <v>36400</v>
      </c>
      <c r="K2311">
        <v>9100</v>
      </c>
      <c r="L2311">
        <v>33124</v>
      </c>
      <c r="M2311">
        <v>6196.4062000000004</v>
      </c>
      <c r="N2311">
        <v>24785.624800000001</v>
      </c>
      <c r="O2311">
        <v>100</v>
      </c>
      <c r="P2311">
        <v>9</v>
      </c>
      <c r="Q2311" t="s">
        <v>75</v>
      </c>
      <c r="R2311" t="s">
        <v>1950</v>
      </c>
      <c r="S2311" t="s">
        <v>195</v>
      </c>
      <c r="T2311" t="s">
        <v>85</v>
      </c>
      <c r="U2311">
        <v>0</v>
      </c>
      <c r="V2311">
        <v>0</v>
      </c>
    </row>
    <row r="2312" spans="1:22">
      <c r="A2312">
        <v>13427</v>
      </c>
      <c r="B2312" t="s">
        <v>303</v>
      </c>
      <c r="C2312" t="s">
        <v>100</v>
      </c>
      <c r="D2312" t="s">
        <v>3567</v>
      </c>
      <c r="E2312">
        <v>1</v>
      </c>
      <c r="F2312" t="s">
        <v>102</v>
      </c>
      <c r="G2312" t="s">
        <v>73</v>
      </c>
      <c r="H2312">
        <v>5061887</v>
      </c>
      <c r="I2312" t="s">
        <v>3837</v>
      </c>
      <c r="J2312">
        <v>257000</v>
      </c>
      <c r="K2312">
        <v>257000</v>
      </c>
      <c r="L2312">
        <v>233870</v>
      </c>
      <c r="M2312">
        <v>167363.40539999999</v>
      </c>
      <c r="N2312">
        <v>167363.40539999999</v>
      </c>
      <c r="O2312">
        <v>100</v>
      </c>
      <c r="P2312">
        <v>9</v>
      </c>
      <c r="Q2312" t="s">
        <v>75</v>
      </c>
      <c r="R2312" t="s">
        <v>1950</v>
      </c>
      <c r="S2312" t="s">
        <v>195</v>
      </c>
      <c r="T2312" t="s">
        <v>229</v>
      </c>
      <c r="U2312">
        <v>0</v>
      </c>
      <c r="V2312">
        <v>0</v>
      </c>
    </row>
    <row r="2313" spans="1:22">
      <c r="A2313">
        <v>13427</v>
      </c>
      <c r="B2313" t="s">
        <v>304</v>
      </c>
      <c r="C2313" t="s">
        <v>182</v>
      </c>
      <c r="D2313" t="s">
        <v>3567</v>
      </c>
      <c r="E2313">
        <v>0.1</v>
      </c>
      <c r="F2313" t="s">
        <v>102</v>
      </c>
      <c r="G2313" t="s">
        <v>73</v>
      </c>
      <c r="H2313">
        <v>5061887</v>
      </c>
      <c r="I2313" t="s">
        <v>3837</v>
      </c>
      <c r="J2313">
        <v>2380</v>
      </c>
      <c r="K2313">
        <v>23800</v>
      </c>
      <c r="L2313">
        <v>2166</v>
      </c>
      <c r="M2313">
        <v>16843.155500000001</v>
      </c>
      <c r="N2313">
        <v>1684.31555</v>
      </c>
      <c r="O2313">
        <v>100</v>
      </c>
      <c r="P2313">
        <v>9</v>
      </c>
      <c r="Q2313" t="s">
        <v>75</v>
      </c>
      <c r="R2313" t="s">
        <v>1950</v>
      </c>
      <c r="S2313" t="s">
        <v>195</v>
      </c>
      <c r="T2313" t="s">
        <v>223</v>
      </c>
      <c r="U2313">
        <v>0</v>
      </c>
      <c r="V2313">
        <v>0</v>
      </c>
    </row>
    <row r="2314" spans="1:22">
      <c r="A2314">
        <v>13427</v>
      </c>
      <c r="B2314" t="s">
        <v>854</v>
      </c>
      <c r="C2314" t="s">
        <v>244</v>
      </c>
      <c r="D2314" t="s">
        <v>3567</v>
      </c>
      <c r="E2314">
        <v>2</v>
      </c>
      <c r="F2314" t="s">
        <v>102</v>
      </c>
      <c r="G2314" t="s">
        <v>73</v>
      </c>
      <c r="H2314">
        <v>5061887</v>
      </c>
      <c r="I2314" t="s">
        <v>3837</v>
      </c>
      <c r="J2314">
        <v>408000</v>
      </c>
      <c r="K2314">
        <v>204000</v>
      </c>
      <c r="L2314">
        <v>371280</v>
      </c>
      <c r="M2314">
        <v>138452.18460000001</v>
      </c>
      <c r="N2314">
        <v>276904.36920000002</v>
      </c>
      <c r="O2314">
        <v>100</v>
      </c>
      <c r="P2314">
        <v>9</v>
      </c>
      <c r="Q2314" t="s">
        <v>75</v>
      </c>
      <c r="R2314" t="s">
        <v>1950</v>
      </c>
      <c r="S2314" t="s">
        <v>195</v>
      </c>
      <c r="T2314" t="s">
        <v>245</v>
      </c>
      <c r="U2314">
        <v>0</v>
      </c>
      <c r="V2314">
        <v>0</v>
      </c>
    </row>
    <row r="2315" spans="1:22">
      <c r="A2315">
        <v>13427</v>
      </c>
      <c r="B2315" t="s">
        <v>624</v>
      </c>
      <c r="C2315" t="s">
        <v>625</v>
      </c>
      <c r="D2315" t="s">
        <v>3567</v>
      </c>
      <c r="E2315">
        <v>2</v>
      </c>
      <c r="F2315" t="s">
        <v>102</v>
      </c>
      <c r="G2315" t="s">
        <v>73</v>
      </c>
      <c r="H2315">
        <v>5061887</v>
      </c>
      <c r="I2315" t="s">
        <v>3837</v>
      </c>
      <c r="J2315">
        <v>9600</v>
      </c>
      <c r="K2315">
        <v>4800</v>
      </c>
      <c r="L2315">
        <v>8736</v>
      </c>
      <c r="M2315">
        <v>3591.1736999999998</v>
      </c>
      <c r="N2315">
        <v>7182.3473999999997</v>
      </c>
      <c r="O2315">
        <v>100</v>
      </c>
      <c r="P2315">
        <v>9</v>
      </c>
      <c r="Q2315" t="s">
        <v>75</v>
      </c>
      <c r="R2315" t="s">
        <v>1950</v>
      </c>
      <c r="S2315" t="s">
        <v>195</v>
      </c>
      <c r="T2315" t="s">
        <v>380</v>
      </c>
      <c r="U2315">
        <v>0</v>
      </c>
      <c r="V2315">
        <v>0</v>
      </c>
    </row>
    <row r="2316" spans="1:22">
      <c r="A2316">
        <v>13427</v>
      </c>
      <c r="B2316" t="s">
        <v>626</v>
      </c>
      <c r="C2316" t="s">
        <v>354</v>
      </c>
      <c r="D2316" t="s">
        <v>3567</v>
      </c>
      <c r="E2316">
        <v>4</v>
      </c>
      <c r="F2316" t="s">
        <v>102</v>
      </c>
      <c r="G2316" t="s">
        <v>73</v>
      </c>
      <c r="H2316">
        <v>5061887</v>
      </c>
      <c r="I2316" t="s">
        <v>3837</v>
      </c>
      <c r="J2316">
        <v>39200</v>
      </c>
      <c r="K2316">
        <v>9800</v>
      </c>
      <c r="L2316">
        <v>35672</v>
      </c>
      <c r="M2316">
        <v>6946.4777999999997</v>
      </c>
      <c r="N2316">
        <v>27785.911199999999</v>
      </c>
      <c r="O2316">
        <v>100</v>
      </c>
      <c r="P2316">
        <v>9</v>
      </c>
      <c r="Q2316" t="s">
        <v>75</v>
      </c>
      <c r="R2316" t="s">
        <v>1950</v>
      </c>
      <c r="S2316" t="s">
        <v>195</v>
      </c>
      <c r="T2316" t="s">
        <v>627</v>
      </c>
      <c r="U2316">
        <v>0</v>
      </c>
      <c r="V2316">
        <v>0</v>
      </c>
    </row>
    <row r="2317" spans="1:22">
      <c r="A2317">
        <v>13427</v>
      </c>
      <c r="B2317" t="s">
        <v>1496</v>
      </c>
      <c r="C2317" t="s">
        <v>100</v>
      </c>
      <c r="D2317" t="s">
        <v>3567</v>
      </c>
      <c r="E2317">
        <v>1</v>
      </c>
      <c r="F2317" t="s">
        <v>102</v>
      </c>
      <c r="G2317" t="s">
        <v>73</v>
      </c>
      <c r="H2317">
        <v>5061887</v>
      </c>
      <c r="I2317" t="s">
        <v>3837</v>
      </c>
      <c r="J2317">
        <v>240000</v>
      </c>
      <c r="K2317">
        <v>240000</v>
      </c>
      <c r="L2317">
        <v>218400</v>
      </c>
      <c r="M2317">
        <v>158128.24789999999</v>
      </c>
      <c r="N2317">
        <v>158128.24789999999</v>
      </c>
      <c r="O2317">
        <v>100</v>
      </c>
      <c r="P2317">
        <v>9</v>
      </c>
      <c r="Q2317" t="s">
        <v>75</v>
      </c>
      <c r="R2317" t="s">
        <v>1950</v>
      </c>
      <c r="S2317" t="s">
        <v>195</v>
      </c>
      <c r="T2317" t="s">
        <v>229</v>
      </c>
      <c r="U2317">
        <v>0</v>
      </c>
      <c r="V2317">
        <v>0</v>
      </c>
    </row>
    <row r="2318" spans="1:22">
      <c r="A2318">
        <v>13427</v>
      </c>
      <c r="B2318" t="s">
        <v>236</v>
      </c>
      <c r="C2318" t="s">
        <v>112</v>
      </c>
      <c r="D2318" t="s">
        <v>3567</v>
      </c>
      <c r="E2318">
        <v>4</v>
      </c>
      <c r="F2318" t="s">
        <v>102</v>
      </c>
      <c r="G2318" t="s">
        <v>73</v>
      </c>
      <c r="H2318">
        <v>5061887</v>
      </c>
      <c r="I2318" t="s">
        <v>3837</v>
      </c>
      <c r="J2318">
        <v>18400</v>
      </c>
      <c r="K2318">
        <v>4600</v>
      </c>
      <c r="L2318">
        <v>16744</v>
      </c>
      <c r="M2318">
        <v>3259.6388999999999</v>
      </c>
      <c r="N2318">
        <v>13038.5556</v>
      </c>
      <c r="O2318">
        <v>100</v>
      </c>
      <c r="P2318">
        <v>9</v>
      </c>
      <c r="Q2318" t="s">
        <v>75</v>
      </c>
      <c r="R2318" t="s">
        <v>1950</v>
      </c>
      <c r="S2318" t="s">
        <v>195</v>
      </c>
      <c r="T2318" t="s">
        <v>85</v>
      </c>
      <c r="U2318">
        <v>0</v>
      </c>
      <c r="V2318">
        <v>0</v>
      </c>
    </row>
    <row r="2319" spans="1:22">
      <c r="A2319">
        <v>13427</v>
      </c>
      <c r="B2319" t="s">
        <v>232</v>
      </c>
      <c r="C2319" t="s">
        <v>182</v>
      </c>
      <c r="D2319" t="s">
        <v>3567</v>
      </c>
      <c r="E2319">
        <v>0.1</v>
      </c>
      <c r="F2319" t="s">
        <v>102</v>
      </c>
      <c r="G2319" t="s">
        <v>73</v>
      </c>
      <c r="H2319">
        <v>5061887</v>
      </c>
      <c r="I2319" t="s">
        <v>3837</v>
      </c>
      <c r="J2319">
        <v>3610</v>
      </c>
      <c r="K2319">
        <v>36100</v>
      </c>
      <c r="L2319">
        <v>3285</v>
      </c>
      <c r="M2319">
        <v>25608.245299999999</v>
      </c>
      <c r="N2319">
        <v>2560.8245299999999</v>
      </c>
      <c r="O2319">
        <v>100</v>
      </c>
      <c r="P2319">
        <v>9</v>
      </c>
      <c r="Q2319" t="s">
        <v>75</v>
      </c>
      <c r="R2319" t="s">
        <v>1950</v>
      </c>
      <c r="S2319" t="s">
        <v>195</v>
      </c>
      <c r="T2319" t="s">
        <v>223</v>
      </c>
      <c r="U2319">
        <v>0</v>
      </c>
      <c r="V2319">
        <v>0</v>
      </c>
    </row>
    <row r="2320" spans="1:22">
      <c r="A2320">
        <v>13498</v>
      </c>
      <c r="B2320" t="s">
        <v>105</v>
      </c>
      <c r="C2320" t="s">
        <v>106</v>
      </c>
      <c r="D2320" t="s">
        <v>3769</v>
      </c>
      <c r="E2320">
        <v>1</v>
      </c>
      <c r="F2320" t="s">
        <v>102</v>
      </c>
      <c r="G2320" t="s">
        <v>340</v>
      </c>
      <c r="H2320">
        <v>7006347</v>
      </c>
      <c r="I2320" t="s">
        <v>3837</v>
      </c>
      <c r="J2320">
        <v>-86600</v>
      </c>
      <c r="K2320">
        <v>86600</v>
      </c>
      <c r="L2320">
        <v>-78806</v>
      </c>
      <c r="M2320">
        <v>55167.3102</v>
      </c>
      <c r="N2320">
        <v>-55167.3102</v>
      </c>
      <c r="O2320">
        <v>100</v>
      </c>
      <c r="P2320">
        <v>9</v>
      </c>
      <c r="Q2320" t="s">
        <v>75</v>
      </c>
      <c r="R2320" t="s">
        <v>3542</v>
      </c>
      <c r="S2320" t="s">
        <v>195</v>
      </c>
      <c r="T2320" t="s">
        <v>107</v>
      </c>
      <c r="U2320">
        <v>0</v>
      </c>
      <c r="V2320">
        <v>0</v>
      </c>
    </row>
    <row r="2321" spans="1:22">
      <c r="A2321">
        <v>13498</v>
      </c>
      <c r="B2321" t="s">
        <v>105</v>
      </c>
      <c r="C2321" t="s">
        <v>106</v>
      </c>
      <c r="D2321" t="s">
        <v>3769</v>
      </c>
      <c r="E2321">
        <v>1</v>
      </c>
      <c r="F2321" t="s">
        <v>102</v>
      </c>
      <c r="G2321" t="s">
        <v>73</v>
      </c>
      <c r="H2321">
        <v>5061888</v>
      </c>
      <c r="I2321" t="s">
        <v>3837</v>
      </c>
      <c r="J2321">
        <v>86600</v>
      </c>
      <c r="K2321">
        <v>86600</v>
      </c>
      <c r="L2321">
        <v>78806</v>
      </c>
      <c r="M2321">
        <v>55167.3102</v>
      </c>
      <c r="N2321">
        <v>55167.3102</v>
      </c>
      <c r="O2321">
        <v>100</v>
      </c>
      <c r="P2321">
        <v>9</v>
      </c>
      <c r="Q2321" t="s">
        <v>75</v>
      </c>
      <c r="R2321" t="s">
        <v>3542</v>
      </c>
      <c r="S2321" t="s">
        <v>195</v>
      </c>
      <c r="T2321" t="s">
        <v>107</v>
      </c>
      <c r="U2321">
        <v>0</v>
      </c>
      <c r="V2321">
        <v>0</v>
      </c>
    </row>
    <row r="2322" spans="1:22">
      <c r="A2322">
        <v>13426</v>
      </c>
      <c r="B2322" t="s">
        <v>124</v>
      </c>
      <c r="C2322" t="s">
        <v>125</v>
      </c>
      <c r="D2322" t="s">
        <v>3837</v>
      </c>
      <c r="E2322">
        <v>1</v>
      </c>
      <c r="F2322" t="s">
        <v>138</v>
      </c>
      <c r="G2322" t="s">
        <v>73</v>
      </c>
      <c r="H2322">
        <v>5061911</v>
      </c>
      <c r="I2322" t="s">
        <v>3837</v>
      </c>
      <c r="J2322">
        <v>19100</v>
      </c>
      <c r="K2322">
        <v>19100</v>
      </c>
      <c r="L2322">
        <v>13541</v>
      </c>
      <c r="M2322">
        <v>13541.3449</v>
      </c>
      <c r="N2322">
        <v>13541.3449</v>
      </c>
      <c r="O2322">
        <v>100</v>
      </c>
      <c r="P2322">
        <v>0</v>
      </c>
      <c r="Q2322" t="s">
        <v>75</v>
      </c>
      <c r="R2322" t="s">
        <v>3858</v>
      </c>
      <c r="S2322" t="s">
        <v>3676</v>
      </c>
      <c r="T2322" t="s">
        <v>85</v>
      </c>
      <c r="U2322">
        <v>0</v>
      </c>
      <c r="V2322">
        <v>0</v>
      </c>
    </row>
    <row r="2323" spans="1:22">
      <c r="A2323">
        <v>13426</v>
      </c>
      <c r="B2323" t="s">
        <v>126</v>
      </c>
      <c r="C2323" t="s">
        <v>127</v>
      </c>
      <c r="D2323" t="s">
        <v>3837</v>
      </c>
      <c r="E2323">
        <v>1</v>
      </c>
      <c r="F2323" t="s">
        <v>138</v>
      </c>
      <c r="G2323" t="s">
        <v>73</v>
      </c>
      <c r="H2323">
        <v>5061911</v>
      </c>
      <c r="I2323" t="s">
        <v>3837</v>
      </c>
      <c r="J2323">
        <v>38800</v>
      </c>
      <c r="K2323">
        <v>38800</v>
      </c>
      <c r="L2323">
        <v>24692</v>
      </c>
      <c r="M2323">
        <v>24692.067599999998</v>
      </c>
      <c r="N2323">
        <v>24692.067599999998</v>
      </c>
      <c r="O2323">
        <v>100</v>
      </c>
      <c r="P2323">
        <v>0</v>
      </c>
      <c r="Q2323" t="s">
        <v>75</v>
      </c>
      <c r="R2323" t="s">
        <v>3858</v>
      </c>
      <c r="S2323" t="s">
        <v>3676</v>
      </c>
      <c r="T2323" t="s">
        <v>128</v>
      </c>
      <c r="U2323">
        <v>0</v>
      </c>
      <c r="V2323">
        <v>0</v>
      </c>
    </row>
    <row r="2324" spans="1:22">
      <c r="A2324">
        <v>13426</v>
      </c>
      <c r="B2324" t="s">
        <v>134</v>
      </c>
      <c r="C2324" t="s">
        <v>135</v>
      </c>
      <c r="D2324" t="s">
        <v>3837</v>
      </c>
      <c r="E2324">
        <v>8.5</v>
      </c>
      <c r="F2324" t="s">
        <v>138</v>
      </c>
      <c r="G2324" t="s">
        <v>73</v>
      </c>
      <c r="H2324">
        <v>5061911</v>
      </c>
      <c r="I2324" t="s">
        <v>3837</v>
      </c>
      <c r="J2324">
        <v>201450</v>
      </c>
      <c r="K2324">
        <v>23700</v>
      </c>
      <c r="L2324">
        <v>59390</v>
      </c>
      <c r="M2324">
        <v>6986.8074999999999</v>
      </c>
      <c r="N2324">
        <v>59387.863749999997</v>
      </c>
      <c r="O2324">
        <v>100</v>
      </c>
      <c r="P2324">
        <v>0</v>
      </c>
      <c r="Q2324" t="s">
        <v>75</v>
      </c>
      <c r="R2324" t="s">
        <v>3858</v>
      </c>
      <c r="S2324" t="s">
        <v>3676</v>
      </c>
      <c r="T2324" t="s">
        <v>136</v>
      </c>
      <c r="U2324">
        <v>0</v>
      </c>
      <c r="V2324">
        <v>0</v>
      </c>
    </row>
    <row r="2325" spans="1:22">
      <c r="A2325">
        <v>13559</v>
      </c>
      <c r="B2325" t="s">
        <v>305</v>
      </c>
      <c r="C2325" t="s">
        <v>306</v>
      </c>
      <c r="D2325" t="s">
        <v>3837</v>
      </c>
      <c r="E2325">
        <v>6</v>
      </c>
      <c r="F2325" t="s">
        <v>102</v>
      </c>
      <c r="G2325" t="s">
        <v>73</v>
      </c>
      <c r="H2325">
        <v>5061919</v>
      </c>
      <c r="I2325" t="s">
        <v>3837</v>
      </c>
      <c r="J2325">
        <v>157800</v>
      </c>
      <c r="K2325">
        <v>26300</v>
      </c>
      <c r="L2325">
        <v>84600</v>
      </c>
      <c r="M2325">
        <v>11299.5476</v>
      </c>
      <c r="N2325">
        <v>67797.285600000003</v>
      </c>
      <c r="O2325">
        <v>100</v>
      </c>
      <c r="P2325">
        <v>0</v>
      </c>
      <c r="Q2325" t="s">
        <v>75</v>
      </c>
      <c r="R2325" t="s">
        <v>623</v>
      </c>
      <c r="S2325" t="s">
        <v>3676</v>
      </c>
      <c r="T2325" t="s">
        <v>136</v>
      </c>
      <c r="U2325">
        <v>0</v>
      </c>
      <c r="V2325">
        <v>0</v>
      </c>
    </row>
    <row r="2326" spans="1:22">
      <c r="A2326">
        <v>13559</v>
      </c>
      <c r="B2326" t="s">
        <v>124</v>
      </c>
      <c r="C2326" t="s">
        <v>125</v>
      </c>
      <c r="D2326" t="s">
        <v>3837</v>
      </c>
      <c r="E2326">
        <v>1</v>
      </c>
      <c r="F2326" t="s">
        <v>102</v>
      </c>
      <c r="G2326" t="s">
        <v>73</v>
      </c>
      <c r="H2326">
        <v>5061919</v>
      </c>
      <c r="I2326" t="s">
        <v>3837</v>
      </c>
      <c r="J2326">
        <v>19100</v>
      </c>
      <c r="K2326">
        <v>19100</v>
      </c>
      <c r="L2326">
        <v>17381</v>
      </c>
      <c r="M2326">
        <v>13541.3449</v>
      </c>
      <c r="N2326">
        <v>13541.3449</v>
      </c>
      <c r="O2326">
        <v>100</v>
      </c>
      <c r="P2326">
        <v>9</v>
      </c>
      <c r="Q2326" t="s">
        <v>75</v>
      </c>
      <c r="R2326" t="s">
        <v>623</v>
      </c>
      <c r="S2326" t="s">
        <v>3676</v>
      </c>
      <c r="T2326" t="s">
        <v>85</v>
      </c>
      <c r="U2326">
        <v>0</v>
      </c>
      <c r="V2326">
        <v>0</v>
      </c>
    </row>
    <row r="2327" spans="1:22">
      <c r="A2327">
        <v>13559</v>
      </c>
      <c r="B2327" t="s">
        <v>307</v>
      </c>
      <c r="C2327" t="s">
        <v>308</v>
      </c>
      <c r="D2327" t="s">
        <v>3837</v>
      </c>
      <c r="E2327">
        <v>1</v>
      </c>
      <c r="F2327" t="s">
        <v>102</v>
      </c>
      <c r="G2327" t="s">
        <v>73</v>
      </c>
      <c r="H2327">
        <v>5061919</v>
      </c>
      <c r="I2327" t="s">
        <v>3837</v>
      </c>
      <c r="J2327">
        <v>34600</v>
      </c>
      <c r="K2327">
        <v>34600</v>
      </c>
      <c r="L2327">
        <v>31486</v>
      </c>
      <c r="M2327">
        <v>22082.5396</v>
      </c>
      <c r="N2327">
        <v>22082.5396</v>
      </c>
      <c r="O2327">
        <v>100</v>
      </c>
      <c r="P2327">
        <v>9</v>
      </c>
      <c r="Q2327" t="s">
        <v>75</v>
      </c>
      <c r="R2327" t="s">
        <v>623</v>
      </c>
      <c r="S2327" t="s">
        <v>3676</v>
      </c>
      <c r="T2327" t="s">
        <v>128</v>
      </c>
      <c r="U2327">
        <v>0</v>
      </c>
      <c r="V2327">
        <v>0</v>
      </c>
    </row>
    <row r="2328" spans="1:22">
      <c r="A2328">
        <v>13559</v>
      </c>
      <c r="B2328" t="s">
        <v>356</v>
      </c>
      <c r="C2328" t="s">
        <v>150</v>
      </c>
      <c r="D2328" t="s">
        <v>3837</v>
      </c>
      <c r="E2328">
        <v>1</v>
      </c>
      <c r="F2328" t="s">
        <v>102</v>
      </c>
      <c r="G2328" t="s">
        <v>73</v>
      </c>
      <c r="H2328">
        <v>5061919</v>
      </c>
      <c r="I2328" t="s">
        <v>3837</v>
      </c>
      <c r="J2328">
        <v>60000</v>
      </c>
      <c r="K2328">
        <v>60000</v>
      </c>
      <c r="L2328">
        <v>54600</v>
      </c>
      <c r="M2328">
        <v>42403.9643</v>
      </c>
      <c r="N2328">
        <v>42403.9643</v>
      </c>
      <c r="O2328">
        <v>100</v>
      </c>
      <c r="P2328">
        <v>9</v>
      </c>
      <c r="Q2328" t="s">
        <v>75</v>
      </c>
      <c r="R2328" t="s">
        <v>623</v>
      </c>
      <c r="S2328" t="s">
        <v>3676</v>
      </c>
      <c r="T2328" t="s">
        <v>130</v>
      </c>
      <c r="U2328">
        <v>0</v>
      </c>
      <c r="V2328">
        <v>0</v>
      </c>
    </row>
    <row r="2329" spans="1:22">
      <c r="A2329">
        <v>13559</v>
      </c>
      <c r="B2329" t="s">
        <v>622</v>
      </c>
      <c r="C2329" t="s">
        <v>116</v>
      </c>
      <c r="D2329" t="s">
        <v>3837</v>
      </c>
      <c r="E2329">
        <v>1</v>
      </c>
      <c r="F2329" t="s">
        <v>102</v>
      </c>
      <c r="G2329" t="s">
        <v>73</v>
      </c>
      <c r="H2329">
        <v>5061919</v>
      </c>
      <c r="I2329" t="s">
        <v>3837</v>
      </c>
      <c r="J2329">
        <v>117000</v>
      </c>
      <c r="K2329">
        <v>117000</v>
      </c>
      <c r="L2329">
        <v>106470</v>
      </c>
      <c r="M2329">
        <v>78276.624800000005</v>
      </c>
      <c r="N2329">
        <v>78276.624800000005</v>
      </c>
      <c r="O2329">
        <v>100</v>
      </c>
      <c r="P2329">
        <v>9</v>
      </c>
      <c r="Q2329" t="s">
        <v>75</v>
      </c>
      <c r="R2329" t="s">
        <v>623</v>
      </c>
      <c r="S2329" t="s">
        <v>3676</v>
      </c>
      <c r="T2329" t="s">
        <v>133</v>
      </c>
      <c r="U2329">
        <v>0</v>
      </c>
      <c r="V2329">
        <v>0</v>
      </c>
    </row>
    <row r="2330" spans="1:22">
      <c r="A2330">
        <v>13357</v>
      </c>
      <c r="B2330" t="s">
        <v>359</v>
      </c>
      <c r="C2330" t="s">
        <v>360</v>
      </c>
      <c r="D2330" t="s">
        <v>3769</v>
      </c>
      <c r="E2330">
        <v>1</v>
      </c>
      <c r="F2330" t="s">
        <v>2599</v>
      </c>
      <c r="G2330" t="s">
        <v>73</v>
      </c>
      <c r="H2330">
        <v>5061891</v>
      </c>
      <c r="I2330" t="s">
        <v>3837</v>
      </c>
      <c r="J2330">
        <v>37800</v>
      </c>
      <c r="K2330">
        <v>189000</v>
      </c>
      <c r="L2330">
        <v>26838</v>
      </c>
      <c r="M2330">
        <v>134190</v>
      </c>
      <c r="N2330">
        <v>26838</v>
      </c>
      <c r="O2330">
        <v>20</v>
      </c>
      <c r="P2330">
        <v>0</v>
      </c>
      <c r="Q2330" t="s">
        <v>75</v>
      </c>
      <c r="R2330" t="s">
        <v>3852</v>
      </c>
      <c r="S2330" t="s">
        <v>3676</v>
      </c>
      <c r="T2330" t="s">
        <v>130</v>
      </c>
      <c r="U2330">
        <v>0</v>
      </c>
      <c r="V2330">
        <v>0</v>
      </c>
    </row>
    <row r="2331" spans="1:22">
      <c r="A2331">
        <v>13357</v>
      </c>
      <c r="B2331" t="s">
        <v>830</v>
      </c>
      <c r="C2331" t="s">
        <v>132</v>
      </c>
      <c r="D2331" t="s">
        <v>3769</v>
      </c>
      <c r="E2331">
        <v>1</v>
      </c>
      <c r="F2331" t="s">
        <v>2599</v>
      </c>
      <c r="G2331" t="s">
        <v>73</v>
      </c>
      <c r="H2331">
        <v>5061891</v>
      </c>
      <c r="I2331" t="s">
        <v>3837</v>
      </c>
      <c r="J2331">
        <v>55400</v>
      </c>
      <c r="K2331">
        <v>277000</v>
      </c>
      <c r="L2331">
        <v>36597</v>
      </c>
      <c r="M2331">
        <v>182986.5583</v>
      </c>
      <c r="N2331">
        <v>36597.311659999999</v>
      </c>
      <c r="O2331">
        <v>20</v>
      </c>
      <c r="P2331">
        <v>0</v>
      </c>
      <c r="Q2331" t="s">
        <v>75</v>
      </c>
      <c r="R2331" t="s">
        <v>3852</v>
      </c>
      <c r="S2331" t="s">
        <v>3676</v>
      </c>
      <c r="T2331" t="s">
        <v>133</v>
      </c>
      <c r="U2331">
        <v>0</v>
      </c>
      <c r="V2331">
        <v>0</v>
      </c>
    </row>
    <row r="2332" spans="1:22">
      <c r="A2332">
        <v>13357</v>
      </c>
      <c r="B2332" t="s">
        <v>361</v>
      </c>
      <c r="C2332" t="s">
        <v>218</v>
      </c>
      <c r="D2332" t="s">
        <v>3769</v>
      </c>
      <c r="E2332">
        <v>2</v>
      </c>
      <c r="F2332" t="s">
        <v>2599</v>
      </c>
      <c r="G2332" t="s">
        <v>73</v>
      </c>
      <c r="H2332">
        <v>5061891</v>
      </c>
      <c r="I2332" t="s">
        <v>3837</v>
      </c>
      <c r="J2332">
        <v>38320</v>
      </c>
      <c r="K2332">
        <v>95800</v>
      </c>
      <c r="L2332">
        <v>24444</v>
      </c>
      <c r="M2332">
        <v>61108.590499999998</v>
      </c>
      <c r="N2332">
        <v>24443.4362</v>
      </c>
      <c r="O2332">
        <v>20</v>
      </c>
      <c r="P2332">
        <v>0</v>
      </c>
      <c r="Q2332" t="s">
        <v>75</v>
      </c>
      <c r="R2332" t="s">
        <v>3852</v>
      </c>
      <c r="S2332" t="s">
        <v>3676</v>
      </c>
      <c r="T2332" t="s">
        <v>219</v>
      </c>
      <c r="U2332">
        <v>0</v>
      </c>
      <c r="V2332">
        <v>0</v>
      </c>
    </row>
    <row r="2333" spans="1:22">
      <c r="A2333">
        <v>13358</v>
      </c>
      <c r="B2333" t="s">
        <v>148</v>
      </c>
      <c r="C2333" t="s">
        <v>106</v>
      </c>
      <c r="D2333" t="s">
        <v>3769</v>
      </c>
      <c r="E2333">
        <v>1</v>
      </c>
      <c r="F2333" t="s">
        <v>2599</v>
      </c>
      <c r="G2333" t="s">
        <v>73</v>
      </c>
      <c r="H2333">
        <v>5061894</v>
      </c>
      <c r="I2333" t="s">
        <v>3837</v>
      </c>
      <c r="J2333">
        <v>8780</v>
      </c>
      <c r="K2333">
        <v>43900</v>
      </c>
      <c r="L2333">
        <v>5549</v>
      </c>
      <c r="M2333">
        <v>27746.087599999999</v>
      </c>
      <c r="N2333">
        <v>5549.2175200000001</v>
      </c>
      <c r="O2333">
        <v>20</v>
      </c>
      <c r="P2333">
        <v>0</v>
      </c>
      <c r="Q2333" t="s">
        <v>75</v>
      </c>
      <c r="R2333" t="s">
        <v>3854</v>
      </c>
      <c r="S2333" t="s">
        <v>3676</v>
      </c>
      <c r="T2333" t="s">
        <v>130</v>
      </c>
      <c r="U2333">
        <v>0</v>
      </c>
      <c r="V2333">
        <v>0</v>
      </c>
    </row>
    <row r="2334" spans="1:22">
      <c r="A2334">
        <v>13358</v>
      </c>
      <c r="B2334" t="s">
        <v>149</v>
      </c>
      <c r="C2334" t="s">
        <v>150</v>
      </c>
      <c r="D2334" t="s">
        <v>3769</v>
      </c>
      <c r="E2334">
        <v>1</v>
      </c>
      <c r="F2334" t="s">
        <v>2599</v>
      </c>
      <c r="G2334" t="s">
        <v>73</v>
      </c>
      <c r="H2334">
        <v>5061894</v>
      </c>
      <c r="I2334" t="s">
        <v>3837</v>
      </c>
      <c r="J2334">
        <v>21000</v>
      </c>
      <c r="K2334">
        <v>105000</v>
      </c>
      <c r="L2334">
        <v>14769</v>
      </c>
      <c r="M2334">
        <v>73844.741200000004</v>
      </c>
      <c r="N2334">
        <v>14768.94824</v>
      </c>
      <c r="O2334">
        <v>20</v>
      </c>
      <c r="P2334">
        <v>0</v>
      </c>
      <c r="Q2334" t="s">
        <v>75</v>
      </c>
      <c r="R2334" t="s">
        <v>3854</v>
      </c>
      <c r="S2334" t="s">
        <v>3676</v>
      </c>
      <c r="T2334" t="s">
        <v>130</v>
      </c>
      <c r="U2334">
        <v>0</v>
      </c>
      <c r="V2334">
        <v>0</v>
      </c>
    </row>
    <row r="2335" spans="1:22">
      <c r="A2335">
        <v>13358</v>
      </c>
      <c r="B2335" t="s">
        <v>230</v>
      </c>
      <c r="C2335" t="s">
        <v>100</v>
      </c>
      <c r="D2335" t="s">
        <v>3769</v>
      </c>
      <c r="E2335">
        <v>1</v>
      </c>
      <c r="F2335" t="s">
        <v>2599</v>
      </c>
      <c r="G2335" t="s">
        <v>73</v>
      </c>
      <c r="H2335">
        <v>5061894</v>
      </c>
      <c r="I2335" t="s">
        <v>3837</v>
      </c>
      <c r="J2335">
        <v>40800</v>
      </c>
      <c r="K2335">
        <v>204000</v>
      </c>
      <c r="L2335">
        <v>26681</v>
      </c>
      <c r="M2335">
        <v>133405.08249999999</v>
      </c>
      <c r="N2335">
        <v>26681.016500000002</v>
      </c>
      <c r="O2335">
        <v>20</v>
      </c>
      <c r="P2335">
        <v>0</v>
      </c>
      <c r="Q2335" t="s">
        <v>75</v>
      </c>
      <c r="R2335" t="s">
        <v>3854</v>
      </c>
      <c r="S2335" t="s">
        <v>3676</v>
      </c>
      <c r="T2335" t="s">
        <v>229</v>
      </c>
      <c r="U2335">
        <v>0</v>
      </c>
      <c r="V2335">
        <v>0</v>
      </c>
    </row>
    <row r="2336" spans="1:22">
      <c r="A2336">
        <v>13428</v>
      </c>
      <c r="B2336" t="s">
        <v>137</v>
      </c>
      <c r="C2336" t="s">
        <v>127</v>
      </c>
      <c r="D2336" t="s">
        <v>3837</v>
      </c>
      <c r="E2336">
        <v>1</v>
      </c>
      <c r="F2336" t="s">
        <v>138</v>
      </c>
      <c r="G2336" t="s">
        <v>73</v>
      </c>
      <c r="H2336">
        <v>5061913</v>
      </c>
      <c r="I2336" t="s">
        <v>3837</v>
      </c>
      <c r="J2336">
        <v>31700</v>
      </c>
      <c r="K2336">
        <v>31700</v>
      </c>
      <c r="L2336">
        <v>20306</v>
      </c>
      <c r="M2336">
        <v>20306.419300000001</v>
      </c>
      <c r="N2336">
        <v>20306.419300000001</v>
      </c>
      <c r="O2336">
        <v>100</v>
      </c>
      <c r="P2336">
        <v>0</v>
      </c>
      <c r="Q2336" t="s">
        <v>75</v>
      </c>
      <c r="R2336" t="s">
        <v>3859</v>
      </c>
      <c r="S2336" t="s">
        <v>3676</v>
      </c>
      <c r="T2336" t="s">
        <v>128</v>
      </c>
      <c r="U2336">
        <v>0</v>
      </c>
      <c r="V2336">
        <v>0</v>
      </c>
    </row>
    <row r="2337" spans="1:22">
      <c r="A2337">
        <v>13428</v>
      </c>
      <c r="B2337" t="s">
        <v>207</v>
      </c>
      <c r="C2337" t="s">
        <v>208</v>
      </c>
      <c r="D2337" t="s">
        <v>3837</v>
      </c>
      <c r="E2337">
        <v>7</v>
      </c>
      <c r="F2337" t="s">
        <v>138</v>
      </c>
      <c r="G2337" t="s">
        <v>73</v>
      </c>
      <c r="H2337">
        <v>5061913</v>
      </c>
      <c r="I2337" t="s">
        <v>3837</v>
      </c>
      <c r="J2337">
        <v>165900</v>
      </c>
      <c r="K2337">
        <v>23700</v>
      </c>
      <c r="L2337">
        <v>48678</v>
      </c>
      <c r="M2337">
        <v>6953.81</v>
      </c>
      <c r="N2337">
        <v>48676.67</v>
      </c>
      <c r="O2337">
        <v>100</v>
      </c>
      <c r="P2337">
        <v>0</v>
      </c>
      <c r="Q2337" t="s">
        <v>75</v>
      </c>
      <c r="R2337" t="s">
        <v>3859</v>
      </c>
      <c r="S2337" t="s">
        <v>3676</v>
      </c>
      <c r="T2337" t="s">
        <v>136</v>
      </c>
      <c r="U2337">
        <v>0</v>
      </c>
      <c r="V2337">
        <v>0</v>
      </c>
    </row>
    <row r="2338" spans="1:22">
      <c r="A2338">
        <v>13425</v>
      </c>
      <c r="B2338" t="s">
        <v>2466</v>
      </c>
      <c r="C2338" t="s">
        <v>2467</v>
      </c>
      <c r="D2338" t="s">
        <v>3837</v>
      </c>
      <c r="E2338">
        <v>1</v>
      </c>
      <c r="F2338" t="s">
        <v>206</v>
      </c>
      <c r="G2338" t="s">
        <v>73</v>
      </c>
      <c r="H2338">
        <v>5061896</v>
      </c>
      <c r="I2338" t="s">
        <v>3837</v>
      </c>
      <c r="J2338">
        <v>2300</v>
      </c>
      <c r="K2338">
        <v>2300</v>
      </c>
      <c r="L2338">
        <v>2300</v>
      </c>
      <c r="M2338">
        <v>1800</v>
      </c>
      <c r="N2338">
        <v>1800</v>
      </c>
      <c r="O2338">
        <v>100</v>
      </c>
      <c r="P2338">
        <v>0</v>
      </c>
      <c r="Q2338" t="s">
        <v>75</v>
      </c>
      <c r="R2338" t="s">
        <v>3857</v>
      </c>
      <c r="S2338" t="s">
        <v>3676</v>
      </c>
      <c r="T2338" t="s">
        <v>621</v>
      </c>
      <c r="U2338">
        <v>0</v>
      </c>
      <c r="V2338">
        <v>0</v>
      </c>
    </row>
    <row r="2339" spans="1:22">
      <c r="A2339">
        <v>13426</v>
      </c>
      <c r="B2339" t="s">
        <v>2466</v>
      </c>
      <c r="C2339" t="s">
        <v>2467</v>
      </c>
      <c r="D2339" t="s">
        <v>3837</v>
      </c>
      <c r="E2339">
        <v>1</v>
      </c>
      <c r="F2339" t="s">
        <v>154</v>
      </c>
      <c r="G2339" t="s">
        <v>73</v>
      </c>
      <c r="H2339">
        <v>5061912</v>
      </c>
      <c r="I2339" t="s">
        <v>3837</v>
      </c>
      <c r="J2339">
        <v>2300</v>
      </c>
      <c r="K2339">
        <v>2300</v>
      </c>
      <c r="L2339">
        <v>2300</v>
      </c>
      <c r="M2339">
        <v>1800</v>
      </c>
      <c r="N2339">
        <v>1800</v>
      </c>
      <c r="O2339">
        <v>100</v>
      </c>
      <c r="P2339">
        <v>0</v>
      </c>
      <c r="Q2339" t="s">
        <v>75</v>
      </c>
      <c r="R2339" t="s">
        <v>3858</v>
      </c>
      <c r="S2339" t="s">
        <v>3676</v>
      </c>
      <c r="T2339" t="s">
        <v>621</v>
      </c>
      <c r="U2339">
        <v>0</v>
      </c>
      <c r="V2339">
        <v>0</v>
      </c>
    </row>
    <row r="2340" spans="1:22">
      <c r="A2340">
        <v>13559</v>
      </c>
      <c r="B2340" t="s">
        <v>2466</v>
      </c>
      <c r="C2340" t="s">
        <v>2467</v>
      </c>
      <c r="D2340" t="s">
        <v>3837</v>
      </c>
      <c r="E2340">
        <v>1</v>
      </c>
      <c r="F2340" t="s">
        <v>154</v>
      </c>
      <c r="G2340" t="s">
        <v>73</v>
      </c>
      <c r="H2340">
        <v>5061920</v>
      </c>
      <c r="I2340" t="s">
        <v>3837</v>
      </c>
      <c r="J2340">
        <v>2300</v>
      </c>
      <c r="K2340">
        <v>2300</v>
      </c>
      <c r="L2340">
        <v>2300</v>
      </c>
      <c r="M2340">
        <v>1800</v>
      </c>
      <c r="N2340">
        <v>1800</v>
      </c>
      <c r="O2340">
        <v>100</v>
      </c>
      <c r="P2340">
        <v>0</v>
      </c>
      <c r="Q2340" t="s">
        <v>75</v>
      </c>
      <c r="R2340" t="s">
        <v>623</v>
      </c>
      <c r="S2340" t="s">
        <v>3676</v>
      </c>
      <c r="T2340" t="s">
        <v>621</v>
      </c>
      <c r="U2340">
        <v>0</v>
      </c>
      <c r="V2340">
        <v>0</v>
      </c>
    </row>
    <row r="2341" spans="1:22">
      <c r="A2341">
        <v>13428</v>
      </c>
      <c r="B2341" t="s">
        <v>2466</v>
      </c>
      <c r="C2341" t="s">
        <v>2467</v>
      </c>
      <c r="D2341" t="s">
        <v>3837</v>
      </c>
      <c r="E2341">
        <v>1</v>
      </c>
      <c r="F2341" t="s">
        <v>154</v>
      </c>
      <c r="G2341" t="s">
        <v>73</v>
      </c>
      <c r="H2341">
        <v>5061914</v>
      </c>
      <c r="I2341" t="s">
        <v>3837</v>
      </c>
      <c r="J2341">
        <v>2300</v>
      </c>
      <c r="K2341">
        <v>2300</v>
      </c>
      <c r="L2341">
        <v>2300</v>
      </c>
      <c r="M2341">
        <v>1800</v>
      </c>
      <c r="N2341">
        <v>1800</v>
      </c>
      <c r="O2341">
        <v>100</v>
      </c>
      <c r="P2341">
        <v>0</v>
      </c>
      <c r="Q2341" t="s">
        <v>75</v>
      </c>
      <c r="R2341" t="s">
        <v>3859</v>
      </c>
      <c r="S2341" t="s">
        <v>3676</v>
      </c>
      <c r="T2341" t="s">
        <v>621</v>
      </c>
      <c r="U2341">
        <v>0</v>
      </c>
      <c r="V2341">
        <v>0</v>
      </c>
    </row>
    <row r="2342" spans="1:22">
      <c r="A2342">
        <v>13564</v>
      </c>
      <c r="B2342" t="s">
        <v>3098</v>
      </c>
      <c r="C2342" t="s">
        <v>3099</v>
      </c>
      <c r="D2342" t="s">
        <v>254</v>
      </c>
      <c r="E2342">
        <v>1</v>
      </c>
      <c r="F2342" t="s">
        <v>3860</v>
      </c>
      <c r="G2342" t="s">
        <v>73</v>
      </c>
      <c r="H2342">
        <v>5061898</v>
      </c>
      <c r="I2342" t="s">
        <v>3837</v>
      </c>
      <c r="J2342">
        <v>1181000</v>
      </c>
      <c r="K2342">
        <v>1181000</v>
      </c>
      <c r="L2342">
        <v>873940</v>
      </c>
      <c r="M2342">
        <v>873940</v>
      </c>
      <c r="N2342">
        <v>873940</v>
      </c>
      <c r="O2342">
        <v>100</v>
      </c>
      <c r="P2342">
        <v>26</v>
      </c>
      <c r="Q2342" t="s">
        <v>75</v>
      </c>
      <c r="R2342" t="s">
        <v>3861</v>
      </c>
      <c r="S2342" t="s">
        <v>184</v>
      </c>
      <c r="T2342" t="s">
        <v>861</v>
      </c>
      <c r="U2342">
        <v>0</v>
      </c>
      <c r="V2342">
        <v>0</v>
      </c>
    </row>
    <row r="2343" spans="1:22">
      <c r="A2343">
        <v>13518</v>
      </c>
      <c r="B2343" t="s">
        <v>305</v>
      </c>
      <c r="C2343" t="s">
        <v>306</v>
      </c>
      <c r="D2343" t="s">
        <v>3837</v>
      </c>
      <c r="E2343">
        <v>6</v>
      </c>
      <c r="F2343" t="s">
        <v>102</v>
      </c>
      <c r="G2343" t="s">
        <v>73</v>
      </c>
      <c r="H2343">
        <v>5061931</v>
      </c>
      <c r="I2343" t="s">
        <v>3837</v>
      </c>
      <c r="J2343">
        <v>157800</v>
      </c>
      <c r="K2343">
        <v>26300</v>
      </c>
      <c r="L2343">
        <v>84600</v>
      </c>
      <c r="M2343">
        <v>11299.5476</v>
      </c>
      <c r="N2343">
        <v>67797.285600000003</v>
      </c>
      <c r="O2343">
        <v>100</v>
      </c>
      <c r="P2343">
        <v>0</v>
      </c>
      <c r="Q2343" t="s">
        <v>75</v>
      </c>
      <c r="R2343" t="s">
        <v>1503</v>
      </c>
      <c r="S2343" t="s">
        <v>3676</v>
      </c>
      <c r="T2343" t="s">
        <v>136</v>
      </c>
      <c r="U2343">
        <v>0</v>
      </c>
      <c r="V2343">
        <v>0</v>
      </c>
    </row>
    <row r="2344" spans="1:22">
      <c r="A2344">
        <v>13518</v>
      </c>
      <c r="B2344" t="s">
        <v>124</v>
      </c>
      <c r="C2344" t="s">
        <v>125</v>
      </c>
      <c r="D2344" t="s">
        <v>3837</v>
      </c>
      <c r="E2344">
        <v>1</v>
      </c>
      <c r="F2344" t="s">
        <v>102</v>
      </c>
      <c r="G2344" t="s">
        <v>73</v>
      </c>
      <c r="H2344">
        <v>5061931</v>
      </c>
      <c r="I2344" t="s">
        <v>3837</v>
      </c>
      <c r="J2344">
        <v>19100</v>
      </c>
      <c r="K2344">
        <v>19100</v>
      </c>
      <c r="L2344">
        <v>17381</v>
      </c>
      <c r="M2344">
        <v>13541.3449</v>
      </c>
      <c r="N2344">
        <v>13541.3449</v>
      </c>
      <c r="O2344">
        <v>100</v>
      </c>
      <c r="P2344">
        <v>9</v>
      </c>
      <c r="Q2344" t="s">
        <v>75</v>
      </c>
      <c r="R2344" t="s">
        <v>1503</v>
      </c>
      <c r="S2344" t="s">
        <v>3676</v>
      </c>
      <c r="T2344" t="s">
        <v>85</v>
      </c>
      <c r="U2344">
        <v>0</v>
      </c>
      <c r="V2344">
        <v>0</v>
      </c>
    </row>
    <row r="2345" spans="1:22">
      <c r="A2345">
        <v>13518</v>
      </c>
      <c r="B2345" t="s">
        <v>307</v>
      </c>
      <c r="C2345" t="s">
        <v>308</v>
      </c>
      <c r="D2345" t="s">
        <v>3837</v>
      </c>
      <c r="E2345">
        <v>1</v>
      </c>
      <c r="F2345" t="s">
        <v>102</v>
      </c>
      <c r="G2345" t="s">
        <v>73</v>
      </c>
      <c r="H2345">
        <v>5061931</v>
      </c>
      <c r="I2345" t="s">
        <v>3837</v>
      </c>
      <c r="J2345">
        <v>34600</v>
      </c>
      <c r="K2345">
        <v>34600</v>
      </c>
      <c r="L2345">
        <v>31486</v>
      </c>
      <c r="M2345">
        <v>22082.5396</v>
      </c>
      <c r="N2345">
        <v>22082.5396</v>
      </c>
      <c r="O2345">
        <v>100</v>
      </c>
      <c r="P2345">
        <v>9</v>
      </c>
      <c r="Q2345" t="s">
        <v>75</v>
      </c>
      <c r="R2345" t="s">
        <v>1503</v>
      </c>
      <c r="S2345" t="s">
        <v>3676</v>
      </c>
      <c r="T2345" t="s">
        <v>128</v>
      </c>
      <c r="U2345">
        <v>0</v>
      </c>
      <c r="V2345">
        <v>0</v>
      </c>
    </row>
    <row r="2346" spans="1:22">
      <c r="A2346">
        <v>13518</v>
      </c>
      <c r="B2346" t="s">
        <v>356</v>
      </c>
      <c r="C2346" t="s">
        <v>150</v>
      </c>
      <c r="D2346" t="s">
        <v>3837</v>
      </c>
      <c r="E2346">
        <v>1</v>
      </c>
      <c r="F2346" t="s">
        <v>102</v>
      </c>
      <c r="G2346" t="s">
        <v>73</v>
      </c>
      <c r="H2346">
        <v>5061931</v>
      </c>
      <c r="I2346" t="s">
        <v>3837</v>
      </c>
      <c r="J2346">
        <v>60000</v>
      </c>
      <c r="K2346">
        <v>60000</v>
      </c>
      <c r="L2346">
        <v>54600</v>
      </c>
      <c r="M2346">
        <v>42403.9643</v>
      </c>
      <c r="N2346">
        <v>42403.9643</v>
      </c>
      <c r="O2346">
        <v>100</v>
      </c>
      <c r="P2346">
        <v>9</v>
      </c>
      <c r="Q2346" t="s">
        <v>75</v>
      </c>
      <c r="R2346" t="s">
        <v>1503</v>
      </c>
      <c r="S2346" t="s">
        <v>3676</v>
      </c>
      <c r="T2346" t="s">
        <v>130</v>
      </c>
      <c r="U2346">
        <v>0</v>
      </c>
      <c r="V2346">
        <v>0</v>
      </c>
    </row>
    <row r="2347" spans="1:22">
      <c r="A2347">
        <v>13430</v>
      </c>
      <c r="B2347" t="s">
        <v>124</v>
      </c>
      <c r="C2347" t="s">
        <v>125</v>
      </c>
      <c r="D2347" t="s">
        <v>3837</v>
      </c>
      <c r="E2347">
        <v>1</v>
      </c>
      <c r="F2347" t="s">
        <v>138</v>
      </c>
      <c r="G2347" t="s">
        <v>73</v>
      </c>
      <c r="H2347">
        <v>5061926</v>
      </c>
      <c r="I2347" t="s">
        <v>3837</v>
      </c>
      <c r="J2347">
        <v>19100</v>
      </c>
      <c r="K2347">
        <v>19100</v>
      </c>
      <c r="L2347">
        <v>19100</v>
      </c>
      <c r="M2347">
        <v>13541.3449</v>
      </c>
      <c r="N2347">
        <v>13541.3449</v>
      </c>
      <c r="O2347">
        <v>100</v>
      </c>
      <c r="P2347">
        <v>0</v>
      </c>
      <c r="Q2347" t="s">
        <v>75</v>
      </c>
      <c r="R2347" t="s">
        <v>3862</v>
      </c>
      <c r="S2347" t="s">
        <v>3676</v>
      </c>
      <c r="T2347" t="s">
        <v>85</v>
      </c>
      <c r="U2347">
        <v>0</v>
      </c>
      <c r="V2347">
        <v>0</v>
      </c>
    </row>
    <row r="2348" spans="1:22">
      <c r="A2348">
        <v>13430</v>
      </c>
      <c r="B2348" t="s">
        <v>126</v>
      </c>
      <c r="C2348" t="s">
        <v>127</v>
      </c>
      <c r="D2348" t="s">
        <v>3837</v>
      </c>
      <c r="E2348">
        <v>1</v>
      </c>
      <c r="F2348" t="s">
        <v>138</v>
      </c>
      <c r="G2348" t="s">
        <v>73</v>
      </c>
      <c r="H2348">
        <v>5061926</v>
      </c>
      <c r="I2348" t="s">
        <v>3837</v>
      </c>
      <c r="J2348">
        <v>38800</v>
      </c>
      <c r="K2348">
        <v>38800</v>
      </c>
      <c r="L2348">
        <v>38800</v>
      </c>
      <c r="M2348">
        <v>24692.067599999998</v>
      </c>
      <c r="N2348">
        <v>24692.067599999998</v>
      </c>
      <c r="O2348">
        <v>100</v>
      </c>
      <c r="P2348">
        <v>0</v>
      </c>
      <c r="Q2348" t="s">
        <v>75</v>
      </c>
      <c r="R2348" t="s">
        <v>3862</v>
      </c>
      <c r="S2348" t="s">
        <v>3676</v>
      </c>
      <c r="T2348" t="s">
        <v>128</v>
      </c>
      <c r="U2348">
        <v>0</v>
      </c>
      <c r="V2348">
        <v>0</v>
      </c>
    </row>
    <row r="2349" spans="1:22">
      <c r="A2349">
        <v>13430</v>
      </c>
      <c r="B2349" t="s">
        <v>220</v>
      </c>
      <c r="C2349" t="s">
        <v>116</v>
      </c>
      <c r="D2349" t="s">
        <v>3837</v>
      </c>
      <c r="E2349">
        <v>1</v>
      </c>
      <c r="F2349" t="s">
        <v>144</v>
      </c>
      <c r="G2349" t="s">
        <v>73</v>
      </c>
      <c r="H2349">
        <v>5061925</v>
      </c>
      <c r="I2349" t="s">
        <v>3837</v>
      </c>
      <c r="J2349">
        <v>93600</v>
      </c>
      <c r="K2349">
        <v>117000</v>
      </c>
      <c r="L2349">
        <v>93600</v>
      </c>
      <c r="M2349">
        <v>78465.672600000005</v>
      </c>
      <c r="N2349">
        <v>62772.538079999998</v>
      </c>
      <c r="O2349">
        <v>80</v>
      </c>
      <c r="P2349">
        <v>0</v>
      </c>
      <c r="Q2349" t="s">
        <v>75</v>
      </c>
      <c r="R2349" t="s">
        <v>3862</v>
      </c>
      <c r="S2349" t="s">
        <v>3676</v>
      </c>
      <c r="T2349" t="s">
        <v>133</v>
      </c>
      <c r="U2349">
        <v>0</v>
      </c>
      <c r="V2349">
        <v>0</v>
      </c>
    </row>
    <row r="2350" spans="1:22">
      <c r="A2350">
        <v>13430</v>
      </c>
      <c r="B2350" t="s">
        <v>134</v>
      </c>
      <c r="C2350" t="s">
        <v>135</v>
      </c>
      <c r="D2350" t="s">
        <v>3837</v>
      </c>
      <c r="E2350">
        <v>8.5</v>
      </c>
      <c r="F2350" t="s">
        <v>138</v>
      </c>
      <c r="G2350" t="s">
        <v>73</v>
      </c>
      <c r="H2350">
        <v>5061926</v>
      </c>
      <c r="I2350" t="s">
        <v>3837</v>
      </c>
      <c r="J2350">
        <v>201450</v>
      </c>
      <c r="K2350">
        <v>23700</v>
      </c>
      <c r="L2350">
        <v>201450</v>
      </c>
      <c r="M2350">
        <v>6986.8074999999999</v>
      </c>
      <c r="N2350">
        <v>59387.863749999997</v>
      </c>
      <c r="O2350">
        <v>100</v>
      </c>
      <c r="P2350">
        <v>0</v>
      </c>
      <c r="Q2350" t="s">
        <v>75</v>
      </c>
      <c r="R2350" t="s">
        <v>3862</v>
      </c>
      <c r="S2350" t="s">
        <v>3676</v>
      </c>
      <c r="T2350" t="s">
        <v>136</v>
      </c>
      <c r="U2350">
        <v>0</v>
      </c>
      <c r="V2350">
        <v>0</v>
      </c>
    </row>
    <row r="2351" spans="1:22">
      <c r="A2351">
        <v>13518</v>
      </c>
      <c r="B2351" t="s">
        <v>2466</v>
      </c>
      <c r="C2351" t="s">
        <v>2467</v>
      </c>
      <c r="D2351" t="s">
        <v>3837</v>
      </c>
      <c r="E2351">
        <v>1</v>
      </c>
      <c r="F2351" t="s">
        <v>154</v>
      </c>
      <c r="G2351" t="s">
        <v>73</v>
      </c>
      <c r="H2351">
        <v>5061934</v>
      </c>
      <c r="I2351" t="s">
        <v>3837</v>
      </c>
      <c r="J2351">
        <v>2300</v>
      </c>
      <c r="K2351">
        <v>2300</v>
      </c>
      <c r="L2351">
        <v>2300</v>
      </c>
      <c r="M2351">
        <v>1800</v>
      </c>
      <c r="N2351">
        <v>1800</v>
      </c>
      <c r="O2351">
        <v>100</v>
      </c>
      <c r="P2351">
        <v>0</v>
      </c>
      <c r="Q2351" t="s">
        <v>75</v>
      </c>
      <c r="R2351" t="s">
        <v>1503</v>
      </c>
      <c r="S2351" t="s">
        <v>3676</v>
      </c>
      <c r="T2351" t="s">
        <v>621</v>
      </c>
      <c r="U2351">
        <v>0</v>
      </c>
      <c r="V2351">
        <v>0</v>
      </c>
    </row>
    <row r="2352" spans="1:22">
      <c r="A2352">
        <v>13430</v>
      </c>
      <c r="B2352" t="s">
        <v>2466</v>
      </c>
      <c r="C2352" t="s">
        <v>2467</v>
      </c>
      <c r="D2352" t="s">
        <v>3837</v>
      </c>
      <c r="E2352">
        <v>1</v>
      </c>
      <c r="F2352" t="s">
        <v>154</v>
      </c>
      <c r="G2352" t="s">
        <v>73</v>
      </c>
      <c r="H2352">
        <v>5061928</v>
      </c>
      <c r="I2352" t="s">
        <v>3837</v>
      </c>
      <c r="J2352">
        <v>2300</v>
      </c>
      <c r="K2352">
        <v>2300</v>
      </c>
      <c r="L2352">
        <v>2300</v>
      </c>
      <c r="M2352">
        <v>1800</v>
      </c>
      <c r="N2352">
        <v>1800</v>
      </c>
      <c r="O2352">
        <v>100</v>
      </c>
      <c r="P2352">
        <v>0</v>
      </c>
      <c r="Q2352" t="s">
        <v>75</v>
      </c>
      <c r="R2352" t="s">
        <v>3862</v>
      </c>
      <c r="S2352" t="s">
        <v>3676</v>
      </c>
      <c r="T2352" t="s">
        <v>621</v>
      </c>
      <c r="U2352">
        <v>0</v>
      </c>
      <c r="V2352">
        <v>0</v>
      </c>
    </row>
    <row r="2353" spans="1:22">
      <c r="A2353">
        <v>13568</v>
      </c>
      <c r="B2353" t="s">
        <v>3863</v>
      </c>
      <c r="C2353" t="s">
        <v>2423</v>
      </c>
      <c r="D2353" t="s">
        <v>254</v>
      </c>
      <c r="E2353">
        <v>1</v>
      </c>
      <c r="F2353" t="s">
        <v>857</v>
      </c>
      <c r="G2353" t="s">
        <v>73</v>
      </c>
      <c r="H2353">
        <v>5061899</v>
      </c>
      <c r="I2353" t="s">
        <v>3837</v>
      </c>
      <c r="J2353">
        <v>175000</v>
      </c>
      <c r="K2353">
        <v>175000</v>
      </c>
      <c r="L2353">
        <v>138250</v>
      </c>
      <c r="M2353">
        <v>119990</v>
      </c>
      <c r="N2353">
        <v>119990</v>
      </c>
      <c r="O2353">
        <v>100</v>
      </c>
      <c r="P2353">
        <v>21</v>
      </c>
      <c r="Q2353" t="s">
        <v>75</v>
      </c>
      <c r="R2353" t="s">
        <v>3504</v>
      </c>
      <c r="S2353" t="s">
        <v>184</v>
      </c>
      <c r="T2353" t="s">
        <v>394</v>
      </c>
      <c r="U2353">
        <v>0</v>
      </c>
      <c r="V2353">
        <v>0</v>
      </c>
    </row>
    <row r="2354" spans="1:22">
      <c r="A2354">
        <v>12910</v>
      </c>
      <c r="B2354" t="s">
        <v>600</v>
      </c>
      <c r="C2354" t="s">
        <v>597</v>
      </c>
      <c r="D2354" t="s">
        <v>3178</v>
      </c>
      <c r="E2354">
        <v>1</v>
      </c>
      <c r="F2354" t="s">
        <v>72</v>
      </c>
      <c r="G2354" t="s">
        <v>340</v>
      </c>
      <c r="H2354">
        <v>7006350</v>
      </c>
      <c r="I2354" t="s">
        <v>3837</v>
      </c>
      <c r="J2354">
        <v>-39600</v>
      </c>
      <c r="K2354">
        <v>39600</v>
      </c>
      <c r="L2354">
        <v>-31284</v>
      </c>
      <c r="M2354">
        <v>28116</v>
      </c>
      <c r="N2354">
        <v>-28116</v>
      </c>
      <c r="O2354">
        <v>100</v>
      </c>
      <c r="P2354">
        <v>21</v>
      </c>
      <c r="Q2354" t="s">
        <v>75</v>
      </c>
      <c r="R2354" t="s">
        <v>3792</v>
      </c>
      <c r="S2354" t="s">
        <v>76</v>
      </c>
      <c r="T2354" t="s">
        <v>598</v>
      </c>
      <c r="U2354">
        <v>0</v>
      </c>
      <c r="V2354">
        <v>0</v>
      </c>
    </row>
    <row r="2355" spans="1:22">
      <c r="A2355">
        <v>12910</v>
      </c>
      <c r="B2355" t="s">
        <v>1128</v>
      </c>
      <c r="C2355" t="s">
        <v>578</v>
      </c>
      <c r="D2355" t="s">
        <v>3178</v>
      </c>
      <c r="E2355">
        <v>1</v>
      </c>
      <c r="F2355" t="s">
        <v>72</v>
      </c>
      <c r="G2355" t="s">
        <v>340</v>
      </c>
      <c r="H2355">
        <v>7006350</v>
      </c>
      <c r="I2355" t="s">
        <v>3837</v>
      </c>
      <c r="J2355">
        <v>-175000</v>
      </c>
      <c r="K2355">
        <v>175000</v>
      </c>
      <c r="L2355">
        <v>-141750</v>
      </c>
      <c r="M2355">
        <v>127750</v>
      </c>
      <c r="N2355">
        <v>-127750</v>
      </c>
      <c r="O2355">
        <v>100</v>
      </c>
      <c r="P2355">
        <v>19</v>
      </c>
      <c r="Q2355" t="s">
        <v>75</v>
      </c>
      <c r="R2355" t="s">
        <v>3792</v>
      </c>
      <c r="S2355" t="s">
        <v>76</v>
      </c>
      <c r="T2355" t="s">
        <v>162</v>
      </c>
      <c r="U2355">
        <v>0</v>
      </c>
      <c r="V2355">
        <v>0</v>
      </c>
    </row>
    <row r="2356" spans="1:22">
      <c r="A2356">
        <v>12910</v>
      </c>
      <c r="B2356" t="s">
        <v>2391</v>
      </c>
      <c r="C2356" t="s">
        <v>503</v>
      </c>
      <c r="D2356" t="s">
        <v>3178</v>
      </c>
      <c r="E2356">
        <v>1</v>
      </c>
      <c r="F2356" t="s">
        <v>72</v>
      </c>
      <c r="G2356" t="s">
        <v>340</v>
      </c>
      <c r="H2356">
        <v>7006350</v>
      </c>
      <c r="I2356" t="s">
        <v>3837</v>
      </c>
      <c r="J2356">
        <v>-634000</v>
      </c>
      <c r="K2356">
        <v>634000</v>
      </c>
      <c r="L2356">
        <v>-500860</v>
      </c>
      <c r="M2356">
        <v>435940</v>
      </c>
      <c r="N2356">
        <v>-435940</v>
      </c>
      <c r="O2356">
        <v>100</v>
      </c>
      <c r="P2356">
        <v>21</v>
      </c>
      <c r="Q2356" t="s">
        <v>75</v>
      </c>
      <c r="R2356" t="s">
        <v>3792</v>
      </c>
      <c r="S2356" t="s">
        <v>76</v>
      </c>
      <c r="T2356" t="s">
        <v>296</v>
      </c>
      <c r="U2356">
        <v>0</v>
      </c>
      <c r="V2356">
        <v>0</v>
      </c>
    </row>
    <row r="2357" spans="1:22">
      <c r="A2357">
        <v>12910</v>
      </c>
      <c r="B2357" t="s">
        <v>600</v>
      </c>
      <c r="C2357" t="s">
        <v>597</v>
      </c>
      <c r="D2357" t="s">
        <v>3178</v>
      </c>
      <c r="E2357">
        <v>1</v>
      </c>
      <c r="F2357" t="s">
        <v>72</v>
      </c>
      <c r="G2357" t="s">
        <v>73</v>
      </c>
      <c r="H2357">
        <v>5061910</v>
      </c>
      <c r="I2357" t="s">
        <v>3837</v>
      </c>
      <c r="J2357">
        <v>39600</v>
      </c>
      <c r="K2357">
        <v>39600</v>
      </c>
      <c r="L2357">
        <v>31284</v>
      </c>
      <c r="M2357">
        <v>28116</v>
      </c>
      <c r="N2357">
        <v>28116</v>
      </c>
      <c r="O2357">
        <v>100</v>
      </c>
      <c r="P2357">
        <v>21</v>
      </c>
      <c r="Q2357" t="s">
        <v>75</v>
      </c>
      <c r="R2357" t="s">
        <v>3792</v>
      </c>
      <c r="S2357" t="s">
        <v>76</v>
      </c>
      <c r="T2357" t="s">
        <v>598</v>
      </c>
      <c r="U2357">
        <v>0</v>
      </c>
      <c r="V2357">
        <v>0</v>
      </c>
    </row>
    <row r="2358" spans="1:22">
      <c r="A2358">
        <v>12910</v>
      </c>
      <c r="B2358" t="s">
        <v>1128</v>
      </c>
      <c r="C2358" t="s">
        <v>578</v>
      </c>
      <c r="D2358" t="s">
        <v>3178</v>
      </c>
      <c r="E2358">
        <v>1</v>
      </c>
      <c r="F2358" t="s">
        <v>72</v>
      </c>
      <c r="G2358" t="s">
        <v>73</v>
      </c>
      <c r="H2358">
        <v>5061910</v>
      </c>
      <c r="I2358" t="s">
        <v>3837</v>
      </c>
      <c r="J2358">
        <v>175000</v>
      </c>
      <c r="K2358">
        <v>175000</v>
      </c>
      <c r="L2358">
        <v>141750</v>
      </c>
      <c r="M2358">
        <v>127750</v>
      </c>
      <c r="N2358">
        <v>127750</v>
      </c>
      <c r="O2358">
        <v>100</v>
      </c>
      <c r="P2358">
        <v>19</v>
      </c>
      <c r="Q2358" t="s">
        <v>75</v>
      </c>
      <c r="R2358" t="s">
        <v>3792</v>
      </c>
      <c r="S2358" t="s">
        <v>76</v>
      </c>
      <c r="T2358" t="s">
        <v>162</v>
      </c>
      <c r="U2358">
        <v>0</v>
      </c>
      <c r="V2358">
        <v>0</v>
      </c>
    </row>
    <row r="2359" spans="1:22">
      <c r="A2359">
        <v>12910</v>
      </c>
      <c r="B2359" t="s">
        <v>2391</v>
      </c>
      <c r="C2359" t="s">
        <v>503</v>
      </c>
      <c r="D2359" t="s">
        <v>3178</v>
      </c>
      <c r="E2359">
        <v>1</v>
      </c>
      <c r="F2359" t="s">
        <v>72</v>
      </c>
      <c r="G2359" t="s">
        <v>73</v>
      </c>
      <c r="H2359">
        <v>5061910</v>
      </c>
      <c r="I2359" t="s">
        <v>3837</v>
      </c>
      <c r="J2359">
        <v>634000</v>
      </c>
      <c r="K2359">
        <v>634000</v>
      </c>
      <c r="L2359">
        <v>500860</v>
      </c>
      <c r="M2359">
        <v>435940</v>
      </c>
      <c r="N2359">
        <v>435940</v>
      </c>
      <c r="O2359">
        <v>100</v>
      </c>
      <c r="P2359">
        <v>21</v>
      </c>
      <c r="Q2359" t="s">
        <v>75</v>
      </c>
      <c r="R2359" t="s">
        <v>3792</v>
      </c>
      <c r="S2359" t="s">
        <v>76</v>
      </c>
      <c r="T2359" t="s">
        <v>296</v>
      </c>
      <c r="U2359">
        <v>0</v>
      </c>
      <c r="V2359">
        <v>0</v>
      </c>
    </row>
    <row r="2360" spans="1:22">
      <c r="A2360">
        <v>13431</v>
      </c>
      <c r="B2360" t="s">
        <v>2466</v>
      </c>
      <c r="C2360" t="s">
        <v>2467</v>
      </c>
      <c r="D2360" t="s">
        <v>3837</v>
      </c>
      <c r="E2360">
        <v>1</v>
      </c>
      <c r="F2360" t="s">
        <v>154</v>
      </c>
      <c r="G2360" t="s">
        <v>73</v>
      </c>
      <c r="H2360">
        <v>5061943</v>
      </c>
      <c r="I2360" t="s">
        <v>3837</v>
      </c>
      <c r="J2360">
        <v>2300</v>
      </c>
      <c r="K2360">
        <v>2300</v>
      </c>
      <c r="L2360">
        <v>2300</v>
      </c>
      <c r="M2360">
        <v>1800</v>
      </c>
      <c r="N2360">
        <v>1800</v>
      </c>
      <c r="O2360">
        <v>100</v>
      </c>
      <c r="P2360">
        <v>0</v>
      </c>
      <c r="Q2360" t="s">
        <v>75</v>
      </c>
      <c r="R2360" t="s">
        <v>3874</v>
      </c>
      <c r="S2360" t="s">
        <v>3676</v>
      </c>
      <c r="T2360" t="s">
        <v>621</v>
      </c>
      <c r="U2360">
        <v>0</v>
      </c>
      <c r="V2360">
        <v>0</v>
      </c>
    </row>
    <row r="2361" spans="1:22">
      <c r="A2361">
        <v>13576</v>
      </c>
      <c r="B2361" t="s">
        <v>134</v>
      </c>
      <c r="C2361" t="s">
        <v>135</v>
      </c>
      <c r="D2361" t="s">
        <v>3837</v>
      </c>
      <c r="E2361">
        <v>2</v>
      </c>
      <c r="F2361" t="s">
        <v>102</v>
      </c>
      <c r="G2361" t="s">
        <v>73</v>
      </c>
      <c r="H2361">
        <v>5061936</v>
      </c>
      <c r="I2361" t="s">
        <v>3837</v>
      </c>
      <c r="J2361">
        <v>47400</v>
      </c>
      <c r="K2361">
        <v>23700</v>
      </c>
      <c r="L2361">
        <v>23600</v>
      </c>
      <c r="M2361">
        <v>6986.8074999999999</v>
      </c>
      <c r="N2361">
        <v>13973.615</v>
      </c>
      <c r="O2361">
        <v>100</v>
      </c>
      <c r="P2361">
        <v>0</v>
      </c>
      <c r="Q2361" t="s">
        <v>75</v>
      </c>
      <c r="R2361" t="s">
        <v>3864</v>
      </c>
      <c r="S2361" t="s">
        <v>3676</v>
      </c>
      <c r="T2361" t="s">
        <v>136</v>
      </c>
      <c r="U2361">
        <v>0</v>
      </c>
      <c r="V2361">
        <v>0</v>
      </c>
    </row>
    <row r="2362" spans="1:22">
      <c r="A2362">
        <v>13430</v>
      </c>
      <c r="B2362" t="s">
        <v>220</v>
      </c>
      <c r="C2362" t="s">
        <v>116</v>
      </c>
      <c r="D2362" t="s">
        <v>3837</v>
      </c>
      <c r="E2362">
        <v>1</v>
      </c>
      <c r="F2362" t="s">
        <v>2599</v>
      </c>
      <c r="G2362" t="s">
        <v>73</v>
      </c>
      <c r="H2362">
        <v>5061927</v>
      </c>
      <c r="I2362" t="s">
        <v>3837</v>
      </c>
      <c r="J2362">
        <v>23400</v>
      </c>
      <c r="K2362">
        <v>117000</v>
      </c>
      <c r="L2362">
        <v>15693</v>
      </c>
      <c r="M2362">
        <v>78465.672600000005</v>
      </c>
      <c r="N2362">
        <v>15693.13452</v>
      </c>
      <c r="O2362">
        <v>20</v>
      </c>
      <c r="P2362">
        <v>0</v>
      </c>
      <c r="Q2362" t="s">
        <v>75</v>
      </c>
      <c r="R2362" t="s">
        <v>3862</v>
      </c>
      <c r="S2362" t="s">
        <v>3676</v>
      </c>
      <c r="T2362" t="s">
        <v>133</v>
      </c>
      <c r="U2362">
        <v>0</v>
      </c>
      <c r="V2362">
        <v>0</v>
      </c>
    </row>
    <row r="2363" spans="1:22">
      <c r="A2363">
        <v>13585</v>
      </c>
      <c r="B2363" t="s">
        <v>163</v>
      </c>
      <c r="C2363" t="s">
        <v>164</v>
      </c>
      <c r="D2363" t="s">
        <v>3267</v>
      </c>
      <c r="E2363">
        <v>1</v>
      </c>
      <c r="F2363" t="s">
        <v>166</v>
      </c>
      <c r="G2363" t="s">
        <v>73</v>
      </c>
      <c r="H2363">
        <v>5061929</v>
      </c>
      <c r="I2363" t="s">
        <v>3837</v>
      </c>
      <c r="J2363">
        <v>395000</v>
      </c>
      <c r="K2363">
        <v>395000</v>
      </c>
      <c r="L2363">
        <v>395000</v>
      </c>
      <c r="M2363">
        <v>395000</v>
      </c>
      <c r="N2363">
        <v>395000</v>
      </c>
      <c r="O2363">
        <v>100</v>
      </c>
      <c r="P2363">
        <v>0</v>
      </c>
      <c r="Q2363" t="s">
        <v>75</v>
      </c>
      <c r="R2363" t="s">
        <v>3865</v>
      </c>
      <c r="S2363" t="s">
        <v>167</v>
      </c>
      <c r="T2363" t="s">
        <v>168</v>
      </c>
      <c r="U2363">
        <v>0</v>
      </c>
      <c r="V2363">
        <v>0</v>
      </c>
    </row>
    <row r="2364" spans="1:22">
      <c r="A2364">
        <v>13588</v>
      </c>
      <c r="B2364" t="s">
        <v>163</v>
      </c>
      <c r="C2364" t="s">
        <v>164</v>
      </c>
      <c r="D2364" t="s">
        <v>3364</v>
      </c>
      <c r="E2364">
        <v>1</v>
      </c>
      <c r="F2364" t="s">
        <v>166</v>
      </c>
      <c r="G2364" t="s">
        <v>73</v>
      </c>
      <c r="H2364">
        <v>5061930</v>
      </c>
      <c r="I2364" t="s">
        <v>3837</v>
      </c>
      <c r="J2364">
        <v>395000</v>
      </c>
      <c r="K2364">
        <v>395000</v>
      </c>
      <c r="L2364">
        <v>395000</v>
      </c>
      <c r="M2364">
        <v>395000</v>
      </c>
      <c r="N2364">
        <v>395000</v>
      </c>
      <c r="O2364">
        <v>100</v>
      </c>
      <c r="P2364">
        <v>0</v>
      </c>
      <c r="Q2364" t="s">
        <v>75</v>
      </c>
      <c r="R2364" t="s">
        <v>3866</v>
      </c>
      <c r="S2364" t="s">
        <v>167</v>
      </c>
      <c r="T2364" t="s">
        <v>168</v>
      </c>
      <c r="U2364">
        <v>0</v>
      </c>
      <c r="V2364">
        <v>0</v>
      </c>
    </row>
    <row r="2365" spans="1:22">
      <c r="A2365">
        <v>13589</v>
      </c>
      <c r="B2365" t="s">
        <v>163</v>
      </c>
      <c r="C2365" t="s">
        <v>164</v>
      </c>
      <c r="D2365" t="s">
        <v>3267</v>
      </c>
      <c r="E2365">
        <v>1</v>
      </c>
      <c r="F2365" t="s">
        <v>166</v>
      </c>
      <c r="G2365" t="s">
        <v>73</v>
      </c>
      <c r="H2365">
        <v>5061933</v>
      </c>
      <c r="I2365" t="s">
        <v>3837</v>
      </c>
      <c r="J2365">
        <v>395000</v>
      </c>
      <c r="K2365">
        <v>395000</v>
      </c>
      <c r="L2365">
        <v>395000</v>
      </c>
      <c r="M2365">
        <v>395000</v>
      </c>
      <c r="N2365">
        <v>395000</v>
      </c>
      <c r="O2365">
        <v>100</v>
      </c>
      <c r="P2365">
        <v>0</v>
      </c>
      <c r="Q2365" t="s">
        <v>75</v>
      </c>
      <c r="R2365" t="s">
        <v>3867</v>
      </c>
      <c r="S2365" t="s">
        <v>167</v>
      </c>
      <c r="T2365" t="s">
        <v>168</v>
      </c>
      <c r="U2365">
        <v>0</v>
      </c>
      <c r="V2365">
        <v>0</v>
      </c>
    </row>
    <row r="2366" spans="1:22">
      <c r="A2366">
        <v>13590</v>
      </c>
      <c r="B2366" t="s">
        <v>163</v>
      </c>
      <c r="C2366" t="s">
        <v>164</v>
      </c>
      <c r="D2366" t="s">
        <v>3364</v>
      </c>
      <c r="E2366">
        <v>1</v>
      </c>
      <c r="F2366" t="s">
        <v>166</v>
      </c>
      <c r="G2366" t="s">
        <v>73</v>
      </c>
      <c r="H2366">
        <v>5061935</v>
      </c>
      <c r="I2366" t="s">
        <v>3837</v>
      </c>
      <c r="J2366">
        <v>395000</v>
      </c>
      <c r="K2366">
        <v>395000</v>
      </c>
      <c r="L2366">
        <v>395000</v>
      </c>
      <c r="M2366">
        <v>395000</v>
      </c>
      <c r="N2366">
        <v>395000</v>
      </c>
      <c r="O2366">
        <v>100</v>
      </c>
      <c r="P2366">
        <v>0</v>
      </c>
      <c r="Q2366" t="s">
        <v>75</v>
      </c>
      <c r="R2366" t="s">
        <v>3868</v>
      </c>
      <c r="S2366" t="s">
        <v>167</v>
      </c>
      <c r="T2366" t="s">
        <v>168</v>
      </c>
      <c r="U2366">
        <v>0</v>
      </c>
      <c r="V2366">
        <v>0</v>
      </c>
    </row>
    <row r="2367" spans="1:22">
      <c r="A2367">
        <v>13591</v>
      </c>
      <c r="B2367" t="s">
        <v>163</v>
      </c>
      <c r="C2367" t="s">
        <v>164</v>
      </c>
      <c r="D2367" t="s">
        <v>3331</v>
      </c>
      <c r="E2367">
        <v>1</v>
      </c>
      <c r="F2367" t="s">
        <v>166</v>
      </c>
      <c r="G2367" t="s">
        <v>73</v>
      </c>
      <c r="H2367">
        <v>5061937</v>
      </c>
      <c r="I2367" t="s">
        <v>3837</v>
      </c>
      <c r="J2367">
        <v>395000</v>
      </c>
      <c r="K2367">
        <v>395000</v>
      </c>
      <c r="L2367">
        <v>395000</v>
      </c>
      <c r="M2367">
        <v>395000</v>
      </c>
      <c r="N2367">
        <v>395000</v>
      </c>
      <c r="O2367">
        <v>100</v>
      </c>
      <c r="P2367">
        <v>0</v>
      </c>
      <c r="Q2367" t="s">
        <v>75</v>
      </c>
      <c r="R2367" t="s">
        <v>3869</v>
      </c>
      <c r="S2367" t="s">
        <v>167</v>
      </c>
      <c r="T2367" t="s">
        <v>168</v>
      </c>
      <c r="U2367">
        <v>0</v>
      </c>
      <c r="V2367">
        <v>0</v>
      </c>
    </row>
    <row r="2368" spans="1:22">
      <c r="A2368">
        <v>13592</v>
      </c>
      <c r="B2368" t="s">
        <v>163</v>
      </c>
      <c r="C2368" t="s">
        <v>164</v>
      </c>
      <c r="D2368" t="s">
        <v>3331</v>
      </c>
      <c r="E2368">
        <v>1</v>
      </c>
      <c r="F2368" t="s">
        <v>166</v>
      </c>
      <c r="G2368" t="s">
        <v>73</v>
      </c>
      <c r="H2368">
        <v>5061940</v>
      </c>
      <c r="I2368" t="s">
        <v>3837</v>
      </c>
      <c r="J2368">
        <v>395000</v>
      </c>
      <c r="K2368">
        <v>395000</v>
      </c>
      <c r="L2368">
        <v>395000</v>
      </c>
      <c r="M2368">
        <v>395000</v>
      </c>
      <c r="N2368">
        <v>395000</v>
      </c>
      <c r="O2368">
        <v>100</v>
      </c>
      <c r="P2368">
        <v>0</v>
      </c>
      <c r="Q2368" t="s">
        <v>75</v>
      </c>
      <c r="R2368" t="s">
        <v>3870</v>
      </c>
      <c r="S2368" t="s">
        <v>167</v>
      </c>
      <c r="T2368" t="s">
        <v>168</v>
      </c>
      <c r="U2368">
        <v>0</v>
      </c>
      <c r="V2368">
        <v>0</v>
      </c>
    </row>
    <row r="2369" spans="1:22">
      <c r="A2369">
        <v>13594</v>
      </c>
      <c r="B2369" t="s">
        <v>163</v>
      </c>
      <c r="C2369" t="s">
        <v>164</v>
      </c>
      <c r="D2369" t="s">
        <v>3364</v>
      </c>
      <c r="E2369">
        <v>1</v>
      </c>
      <c r="F2369" t="s">
        <v>166</v>
      </c>
      <c r="G2369" t="s">
        <v>73</v>
      </c>
      <c r="H2369">
        <v>5061941</v>
      </c>
      <c r="I2369" t="s">
        <v>3837</v>
      </c>
      <c r="J2369">
        <v>395000</v>
      </c>
      <c r="K2369">
        <v>395000</v>
      </c>
      <c r="L2369">
        <v>395000</v>
      </c>
      <c r="M2369">
        <v>395000</v>
      </c>
      <c r="N2369">
        <v>395000</v>
      </c>
      <c r="O2369">
        <v>100</v>
      </c>
      <c r="P2369">
        <v>0</v>
      </c>
      <c r="Q2369" t="s">
        <v>75</v>
      </c>
      <c r="R2369" t="s">
        <v>3875</v>
      </c>
      <c r="S2369" t="s">
        <v>167</v>
      </c>
      <c r="T2369" t="s">
        <v>168</v>
      </c>
      <c r="U2369">
        <v>0</v>
      </c>
      <c r="V2369">
        <v>0</v>
      </c>
    </row>
    <row r="2370" spans="1:22">
      <c r="A2370">
        <v>13595</v>
      </c>
      <c r="B2370" t="s">
        <v>163</v>
      </c>
      <c r="C2370" t="s">
        <v>164</v>
      </c>
      <c r="D2370" t="s">
        <v>3364</v>
      </c>
      <c r="E2370">
        <v>1</v>
      </c>
      <c r="F2370" t="s">
        <v>166</v>
      </c>
      <c r="G2370" t="s">
        <v>73</v>
      </c>
      <c r="H2370">
        <v>5061942</v>
      </c>
      <c r="I2370" t="s">
        <v>3837</v>
      </c>
      <c r="J2370">
        <v>395000</v>
      </c>
      <c r="K2370">
        <v>395000</v>
      </c>
      <c r="L2370">
        <v>395000</v>
      </c>
      <c r="M2370">
        <v>395000</v>
      </c>
      <c r="N2370">
        <v>395000</v>
      </c>
      <c r="O2370">
        <v>100</v>
      </c>
      <c r="P2370">
        <v>0</v>
      </c>
      <c r="Q2370" t="s">
        <v>75</v>
      </c>
      <c r="R2370" t="s">
        <v>3876</v>
      </c>
      <c r="S2370" t="s">
        <v>167</v>
      </c>
      <c r="T2370" t="s">
        <v>168</v>
      </c>
      <c r="U2370">
        <v>0</v>
      </c>
      <c r="V2370">
        <v>0</v>
      </c>
    </row>
    <row r="2371" spans="1:22">
      <c r="A2371">
        <v>13596</v>
      </c>
      <c r="B2371" t="s">
        <v>163</v>
      </c>
      <c r="C2371" t="s">
        <v>164</v>
      </c>
      <c r="D2371" t="s">
        <v>3364</v>
      </c>
      <c r="E2371">
        <v>1</v>
      </c>
      <c r="F2371" t="s">
        <v>166</v>
      </c>
      <c r="G2371" t="s">
        <v>73</v>
      </c>
      <c r="H2371">
        <v>5061944</v>
      </c>
      <c r="I2371" t="s">
        <v>3837</v>
      </c>
      <c r="J2371">
        <v>395000</v>
      </c>
      <c r="K2371">
        <v>395000</v>
      </c>
      <c r="L2371">
        <v>395000</v>
      </c>
      <c r="M2371">
        <v>395000</v>
      </c>
      <c r="N2371">
        <v>395000</v>
      </c>
      <c r="O2371">
        <v>100</v>
      </c>
      <c r="P2371">
        <v>0</v>
      </c>
      <c r="Q2371" t="s">
        <v>75</v>
      </c>
      <c r="R2371" t="s">
        <v>3877</v>
      </c>
      <c r="S2371" t="s">
        <v>167</v>
      </c>
      <c r="T2371" t="s">
        <v>168</v>
      </c>
      <c r="U2371">
        <v>0</v>
      </c>
      <c r="V2371">
        <v>0</v>
      </c>
    </row>
    <row r="2372" spans="1:22">
      <c r="A2372">
        <v>13597</v>
      </c>
      <c r="B2372" t="s">
        <v>163</v>
      </c>
      <c r="C2372" t="s">
        <v>164</v>
      </c>
      <c r="D2372" t="s">
        <v>3364</v>
      </c>
      <c r="E2372">
        <v>1</v>
      </c>
      <c r="F2372" t="s">
        <v>166</v>
      </c>
      <c r="G2372" t="s">
        <v>73</v>
      </c>
      <c r="H2372">
        <v>5061945</v>
      </c>
      <c r="I2372" t="s">
        <v>3837</v>
      </c>
      <c r="J2372">
        <v>395000</v>
      </c>
      <c r="K2372">
        <v>395000</v>
      </c>
      <c r="L2372">
        <v>395000</v>
      </c>
      <c r="M2372">
        <v>395000</v>
      </c>
      <c r="N2372">
        <v>395000</v>
      </c>
      <c r="O2372">
        <v>100</v>
      </c>
      <c r="P2372">
        <v>0</v>
      </c>
      <c r="Q2372" t="s">
        <v>75</v>
      </c>
      <c r="R2372" t="s">
        <v>3878</v>
      </c>
      <c r="S2372" t="s">
        <v>167</v>
      </c>
      <c r="T2372" t="s">
        <v>168</v>
      </c>
      <c r="U2372">
        <v>0</v>
      </c>
      <c r="V2372">
        <v>0</v>
      </c>
    </row>
    <row r="2373" spans="1:22">
      <c r="A2373">
        <v>13598</v>
      </c>
      <c r="B2373" t="s">
        <v>163</v>
      </c>
      <c r="C2373" t="s">
        <v>164</v>
      </c>
      <c r="D2373" t="s">
        <v>3364</v>
      </c>
      <c r="E2373">
        <v>1</v>
      </c>
      <c r="F2373" t="s">
        <v>166</v>
      </c>
      <c r="G2373" t="s">
        <v>73</v>
      </c>
      <c r="H2373">
        <v>5061946</v>
      </c>
      <c r="I2373" t="s">
        <v>3837</v>
      </c>
      <c r="J2373">
        <v>395000</v>
      </c>
      <c r="K2373">
        <v>395000</v>
      </c>
      <c r="L2373">
        <v>395000</v>
      </c>
      <c r="M2373">
        <v>395000</v>
      </c>
      <c r="N2373">
        <v>395000</v>
      </c>
      <c r="O2373">
        <v>100</v>
      </c>
      <c r="P2373">
        <v>0</v>
      </c>
      <c r="Q2373" t="s">
        <v>75</v>
      </c>
      <c r="R2373" t="s">
        <v>403</v>
      </c>
      <c r="S2373" t="s">
        <v>167</v>
      </c>
      <c r="T2373" t="s">
        <v>168</v>
      </c>
      <c r="U2373">
        <v>0</v>
      </c>
      <c r="V2373">
        <v>0</v>
      </c>
    </row>
    <row r="2374" spans="1:22">
      <c r="A2374">
        <v>13599</v>
      </c>
      <c r="B2374" t="s">
        <v>163</v>
      </c>
      <c r="C2374" t="s">
        <v>164</v>
      </c>
      <c r="D2374" t="s">
        <v>3364</v>
      </c>
      <c r="E2374">
        <v>1</v>
      </c>
      <c r="F2374" t="s">
        <v>166</v>
      </c>
      <c r="G2374" t="s">
        <v>73</v>
      </c>
      <c r="H2374">
        <v>5061947</v>
      </c>
      <c r="I2374" t="s">
        <v>3837</v>
      </c>
      <c r="J2374">
        <v>395000</v>
      </c>
      <c r="K2374">
        <v>395000</v>
      </c>
      <c r="L2374">
        <v>395000</v>
      </c>
      <c r="M2374">
        <v>395000</v>
      </c>
      <c r="N2374">
        <v>395000</v>
      </c>
      <c r="O2374">
        <v>100</v>
      </c>
      <c r="P2374">
        <v>0</v>
      </c>
      <c r="Q2374" t="s">
        <v>75</v>
      </c>
      <c r="R2374" t="s">
        <v>3879</v>
      </c>
      <c r="S2374" t="s">
        <v>167</v>
      </c>
      <c r="T2374" t="s">
        <v>168</v>
      </c>
      <c r="U2374">
        <v>0</v>
      </c>
      <c r="V2374">
        <v>0</v>
      </c>
    </row>
    <row r="2375" spans="1:22">
      <c r="A2375">
        <v>13601</v>
      </c>
      <c r="B2375" t="s">
        <v>163</v>
      </c>
      <c r="C2375" t="s">
        <v>164</v>
      </c>
      <c r="D2375" t="s">
        <v>3364</v>
      </c>
      <c r="E2375">
        <v>1</v>
      </c>
      <c r="F2375" t="s">
        <v>166</v>
      </c>
      <c r="G2375" t="s">
        <v>73</v>
      </c>
      <c r="H2375">
        <v>5061948</v>
      </c>
      <c r="I2375" t="s">
        <v>3837</v>
      </c>
      <c r="J2375">
        <v>395000</v>
      </c>
      <c r="K2375">
        <v>395000</v>
      </c>
      <c r="L2375">
        <v>395000</v>
      </c>
      <c r="M2375">
        <v>395000</v>
      </c>
      <c r="N2375">
        <v>395000</v>
      </c>
      <c r="O2375">
        <v>100</v>
      </c>
      <c r="P2375">
        <v>0</v>
      </c>
      <c r="Q2375" t="s">
        <v>75</v>
      </c>
      <c r="R2375" t="s">
        <v>3880</v>
      </c>
      <c r="S2375" t="s">
        <v>167</v>
      </c>
      <c r="T2375" t="s">
        <v>168</v>
      </c>
      <c r="U2375">
        <v>0</v>
      </c>
      <c r="V2375">
        <v>0</v>
      </c>
    </row>
    <row r="2376" spans="1:22">
      <c r="A2376">
        <v>12170</v>
      </c>
      <c r="B2376" t="s">
        <v>105</v>
      </c>
      <c r="C2376" t="s">
        <v>106</v>
      </c>
      <c r="D2376" t="s">
        <v>2520</v>
      </c>
      <c r="E2376">
        <v>1</v>
      </c>
      <c r="F2376" t="s">
        <v>102</v>
      </c>
      <c r="G2376" t="s">
        <v>73</v>
      </c>
      <c r="H2376">
        <v>5061973</v>
      </c>
      <c r="I2376" t="s">
        <v>3881</v>
      </c>
      <c r="J2376">
        <v>86600</v>
      </c>
      <c r="K2376">
        <v>86600</v>
      </c>
      <c r="L2376">
        <v>78806</v>
      </c>
      <c r="M2376">
        <v>55167.3102</v>
      </c>
      <c r="N2376">
        <v>55167.3102</v>
      </c>
      <c r="O2376">
        <v>100</v>
      </c>
      <c r="P2376">
        <v>9</v>
      </c>
      <c r="Q2376" t="s">
        <v>75</v>
      </c>
      <c r="R2376" t="s">
        <v>2340</v>
      </c>
      <c r="S2376" t="s">
        <v>88</v>
      </c>
      <c r="T2376" t="s">
        <v>107</v>
      </c>
      <c r="U2376">
        <v>0</v>
      </c>
      <c r="V2376">
        <v>0</v>
      </c>
    </row>
    <row r="2377" spans="1:22">
      <c r="A2377">
        <v>12170</v>
      </c>
      <c r="B2377" t="s">
        <v>115</v>
      </c>
      <c r="C2377" t="s">
        <v>116</v>
      </c>
      <c r="D2377" t="s">
        <v>2520</v>
      </c>
      <c r="E2377">
        <v>1</v>
      </c>
      <c r="F2377" t="s">
        <v>102</v>
      </c>
      <c r="G2377" t="s">
        <v>73</v>
      </c>
      <c r="H2377">
        <v>5061973</v>
      </c>
      <c r="I2377" t="s">
        <v>3881</v>
      </c>
      <c r="J2377">
        <v>108000</v>
      </c>
      <c r="K2377">
        <v>108000</v>
      </c>
      <c r="L2377">
        <v>98280</v>
      </c>
      <c r="M2377">
        <v>72538.806700000001</v>
      </c>
      <c r="N2377">
        <v>72538.806700000001</v>
      </c>
      <c r="O2377">
        <v>100</v>
      </c>
      <c r="P2377">
        <v>9</v>
      </c>
      <c r="Q2377" t="s">
        <v>75</v>
      </c>
      <c r="R2377" t="s">
        <v>2340</v>
      </c>
      <c r="S2377" t="s">
        <v>88</v>
      </c>
      <c r="T2377" t="s">
        <v>117</v>
      </c>
      <c r="U2377">
        <v>0</v>
      </c>
      <c r="V2377">
        <v>0</v>
      </c>
    </row>
    <row r="2378" spans="1:22">
      <c r="A2378">
        <v>12170</v>
      </c>
      <c r="B2378" t="s">
        <v>3882</v>
      </c>
      <c r="C2378" t="s">
        <v>549</v>
      </c>
      <c r="D2378" t="s">
        <v>2520</v>
      </c>
      <c r="E2378">
        <v>1</v>
      </c>
      <c r="F2378" t="s">
        <v>72</v>
      </c>
      <c r="G2378" t="s">
        <v>73</v>
      </c>
      <c r="H2378">
        <v>5061972</v>
      </c>
      <c r="I2378" t="s">
        <v>3881</v>
      </c>
      <c r="J2378">
        <v>3102000</v>
      </c>
      <c r="K2378">
        <v>3102000</v>
      </c>
      <c r="L2378">
        <v>2450580</v>
      </c>
      <c r="M2378">
        <v>2450580</v>
      </c>
      <c r="N2378">
        <v>2450580</v>
      </c>
      <c r="O2378">
        <v>100</v>
      </c>
      <c r="P2378">
        <v>21</v>
      </c>
      <c r="Q2378" t="s">
        <v>75</v>
      </c>
      <c r="R2378" t="s">
        <v>2340</v>
      </c>
      <c r="S2378" t="s">
        <v>88</v>
      </c>
      <c r="T2378" t="s">
        <v>3883</v>
      </c>
      <c r="U2378">
        <v>0</v>
      </c>
      <c r="V2378">
        <v>0</v>
      </c>
    </row>
    <row r="2379" spans="1:22">
      <c r="A2379">
        <v>12170</v>
      </c>
      <c r="B2379" t="s">
        <v>757</v>
      </c>
      <c r="C2379" t="s">
        <v>758</v>
      </c>
      <c r="D2379" t="s">
        <v>2520</v>
      </c>
      <c r="E2379">
        <v>1</v>
      </c>
      <c r="F2379" t="s">
        <v>72</v>
      </c>
      <c r="G2379" t="s">
        <v>73</v>
      </c>
      <c r="H2379">
        <v>5061972</v>
      </c>
      <c r="I2379" t="s">
        <v>3881</v>
      </c>
      <c r="J2379">
        <v>7600</v>
      </c>
      <c r="K2379">
        <v>7600</v>
      </c>
      <c r="L2379">
        <v>6004</v>
      </c>
      <c r="M2379">
        <v>5396</v>
      </c>
      <c r="N2379">
        <v>5396</v>
      </c>
      <c r="O2379">
        <v>100</v>
      </c>
      <c r="P2379">
        <v>21</v>
      </c>
      <c r="Q2379" t="s">
        <v>75</v>
      </c>
      <c r="R2379" t="s">
        <v>2340</v>
      </c>
      <c r="S2379" t="s">
        <v>88</v>
      </c>
      <c r="T2379" t="s">
        <v>759</v>
      </c>
      <c r="U2379">
        <v>0</v>
      </c>
      <c r="V2379">
        <v>0</v>
      </c>
    </row>
    <row r="2380" spans="1:22">
      <c r="A2380">
        <v>12170</v>
      </c>
      <c r="B2380" t="s">
        <v>551</v>
      </c>
      <c r="C2380" t="s">
        <v>552</v>
      </c>
      <c r="D2380" t="s">
        <v>2520</v>
      </c>
      <c r="E2380">
        <v>3</v>
      </c>
      <c r="F2380" t="s">
        <v>72</v>
      </c>
      <c r="G2380" t="s">
        <v>73</v>
      </c>
      <c r="H2380">
        <v>5061972</v>
      </c>
      <c r="I2380" t="s">
        <v>3881</v>
      </c>
      <c r="J2380">
        <v>12900</v>
      </c>
      <c r="K2380">
        <v>4300</v>
      </c>
      <c r="L2380">
        <v>10191</v>
      </c>
      <c r="M2380">
        <v>2963.7148000000002</v>
      </c>
      <c r="N2380">
        <v>8891.1443999999992</v>
      </c>
      <c r="O2380">
        <v>100</v>
      </c>
      <c r="P2380">
        <v>21</v>
      </c>
      <c r="Q2380" t="s">
        <v>75</v>
      </c>
      <c r="R2380" t="s">
        <v>2340</v>
      </c>
      <c r="S2380" t="s">
        <v>88</v>
      </c>
      <c r="T2380" t="s">
        <v>447</v>
      </c>
      <c r="U2380">
        <v>0</v>
      </c>
      <c r="V2380">
        <v>0</v>
      </c>
    </row>
    <row r="2381" spans="1:22">
      <c r="A2381">
        <v>12170</v>
      </c>
      <c r="B2381" t="s">
        <v>760</v>
      </c>
      <c r="C2381" t="s">
        <v>479</v>
      </c>
      <c r="D2381" t="s">
        <v>2520</v>
      </c>
      <c r="E2381">
        <v>1</v>
      </c>
      <c r="F2381" t="s">
        <v>72</v>
      </c>
      <c r="G2381" t="s">
        <v>73</v>
      </c>
      <c r="H2381">
        <v>5061972</v>
      </c>
      <c r="I2381" t="s">
        <v>3881</v>
      </c>
      <c r="J2381">
        <v>3400</v>
      </c>
      <c r="K2381">
        <v>3400</v>
      </c>
      <c r="L2381">
        <v>2686</v>
      </c>
      <c r="M2381">
        <v>2272</v>
      </c>
      <c r="N2381">
        <v>2272</v>
      </c>
      <c r="O2381">
        <v>100</v>
      </c>
      <c r="P2381">
        <v>21</v>
      </c>
      <c r="Q2381" t="s">
        <v>75</v>
      </c>
      <c r="R2381" t="s">
        <v>2340</v>
      </c>
      <c r="S2381" t="s">
        <v>88</v>
      </c>
      <c r="T2381" t="s">
        <v>447</v>
      </c>
      <c r="U2381">
        <v>0</v>
      </c>
      <c r="V2381">
        <v>0</v>
      </c>
    </row>
    <row r="2382" spans="1:22">
      <c r="A2382">
        <v>12170</v>
      </c>
      <c r="B2382" t="s">
        <v>571</v>
      </c>
      <c r="C2382" t="s">
        <v>552</v>
      </c>
      <c r="D2382" t="s">
        <v>2520</v>
      </c>
      <c r="E2382">
        <v>1</v>
      </c>
      <c r="F2382" t="s">
        <v>72</v>
      </c>
      <c r="G2382" t="s">
        <v>73</v>
      </c>
      <c r="H2382">
        <v>5061972</v>
      </c>
      <c r="I2382" t="s">
        <v>3881</v>
      </c>
      <c r="J2382">
        <v>2700</v>
      </c>
      <c r="K2382">
        <v>2700</v>
      </c>
      <c r="L2382">
        <v>2133</v>
      </c>
      <c r="M2382">
        <v>1917.0074999999999</v>
      </c>
      <c r="N2382">
        <v>1917.0074999999999</v>
      </c>
      <c r="O2382">
        <v>100</v>
      </c>
      <c r="P2382">
        <v>21</v>
      </c>
      <c r="Q2382" t="s">
        <v>75</v>
      </c>
      <c r="R2382" t="s">
        <v>2340</v>
      </c>
      <c r="S2382" t="s">
        <v>88</v>
      </c>
      <c r="T2382" t="s">
        <v>572</v>
      </c>
      <c r="U2382">
        <v>0</v>
      </c>
      <c r="V2382">
        <v>0</v>
      </c>
    </row>
    <row r="2383" spans="1:22">
      <c r="A2383">
        <v>12441</v>
      </c>
      <c r="B2383" t="s">
        <v>240</v>
      </c>
      <c r="C2383" t="s">
        <v>150</v>
      </c>
      <c r="D2383" t="s">
        <v>2810</v>
      </c>
      <c r="E2383">
        <v>1</v>
      </c>
      <c r="F2383" t="s">
        <v>102</v>
      </c>
      <c r="G2383" t="s">
        <v>73</v>
      </c>
      <c r="H2383">
        <v>5061996</v>
      </c>
      <c r="I2383" t="s">
        <v>3881</v>
      </c>
      <c r="J2383">
        <v>98900</v>
      </c>
      <c r="K2383">
        <v>98900</v>
      </c>
      <c r="L2383">
        <v>89999</v>
      </c>
      <c r="M2383">
        <v>69922.174499999994</v>
      </c>
      <c r="N2383">
        <v>69922.174499999994</v>
      </c>
      <c r="O2383">
        <v>100</v>
      </c>
      <c r="P2383">
        <v>9</v>
      </c>
      <c r="Q2383" t="s">
        <v>75</v>
      </c>
      <c r="R2383" t="s">
        <v>3884</v>
      </c>
      <c r="S2383" t="s">
        <v>76</v>
      </c>
      <c r="T2383" t="s">
        <v>130</v>
      </c>
      <c r="U2383">
        <v>0</v>
      </c>
      <c r="V2383">
        <v>0</v>
      </c>
    </row>
    <row r="2384" spans="1:22">
      <c r="A2384">
        <v>12441</v>
      </c>
      <c r="B2384" t="s">
        <v>268</v>
      </c>
      <c r="C2384" t="s">
        <v>269</v>
      </c>
      <c r="D2384" t="s">
        <v>2810</v>
      </c>
      <c r="E2384">
        <v>1</v>
      </c>
      <c r="F2384" t="s">
        <v>72</v>
      </c>
      <c r="G2384" t="s">
        <v>73</v>
      </c>
      <c r="H2384">
        <v>5061997</v>
      </c>
      <c r="I2384" t="s">
        <v>3881</v>
      </c>
      <c r="J2384">
        <v>1972000</v>
      </c>
      <c r="K2384">
        <v>1972000</v>
      </c>
      <c r="L2384">
        <v>1557880</v>
      </c>
      <c r="M2384">
        <v>1349370</v>
      </c>
      <c r="N2384">
        <v>1349370</v>
      </c>
      <c r="O2384">
        <v>100</v>
      </c>
      <c r="P2384">
        <v>21</v>
      </c>
      <c r="Q2384" t="s">
        <v>75</v>
      </c>
      <c r="R2384" t="s">
        <v>3884</v>
      </c>
      <c r="S2384" t="s">
        <v>76</v>
      </c>
      <c r="T2384" t="s">
        <v>270</v>
      </c>
      <c r="U2384">
        <v>175000</v>
      </c>
      <c r="V2384">
        <v>175000</v>
      </c>
    </row>
    <row r="2385" spans="1:22">
      <c r="A2385">
        <v>12441</v>
      </c>
      <c r="B2385" t="s">
        <v>272</v>
      </c>
      <c r="C2385" t="s">
        <v>269</v>
      </c>
      <c r="D2385" t="s">
        <v>2810</v>
      </c>
      <c r="E2385">
        <v>-1</v>
      </c>
      <c r="F2385" t="s">
        <v>72</v>
      </c>
      <c r="G2385" t="s">
        <v>73</v>
      </c>
      <c r="H2385">
        <v>5061997</v>
      </c>
      <c r="I2385" t="s">
        <v>3881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100</v>
      </c>
      <c r="P2385">
        <v>21</v>
      </c>
      <c r="Q2385" t="s">
        <v>75</v>
      </c>
      <c r="R2385" t="s">
        <v>3884</v>
      </c>
      <c r="S2385" t="s">
        <v>76</v>
      </c>
      <c r="T2385" t="s">
        <v>270</v>
      </c>
      <c r="U2385">
        <v>175000</v>
      </c>
      <c r="V2385">
        <v>-175000</v>
      </c>
    </row>
    <row r="2386" spans="1:22">
      <c r="A2386">
        <v>12441</v>
      </c>
      <c r="B2386" t="s">
        <v>204</v>
      </c>
      <c r="C2386" t="s">
        <v>198</v>
      </c>
      <c r="D2386" t="s">
        <v>2810</v>
      </c>
      <c r="E2386">
        <v>1</v>
      </c>
      <c r="F2386" t="s">
        <v>72</v>
      </c>
      <c r="G2386" t="s">
        <v>73</v>
      </c>
      <c r="H2386">
        <v>5061997</v>
      </c>
      <c r="I2386" t="s">
        <v>3881</v>
      </c>
      <c r="J2386">
        <v>17100</v>
      </c>
      <c r="K2386">
        <v>17100</v>
      </c>
      <c r="L2386">
        <v>13509</v>
      </c>
      <c r="M2386">
        <v>12128.222900000001</v>
      </c>
      <c r="N2386">
        <v>12128.222900000001</v>
      </c>
      <c r="O2386">
        <v>100</v>
      </c>
      <c r="P2386">
        <v>21</v>
      </c>
      <c r="Q2386" t="s">
        <v>75</v>
      </c>
      <c r="R2386" t="s">
        <v>3884</v>
      </c>
      <c r="S2386" t="s">
        <v>76</v>
      </c>
      <c r="T2386" t="s">
        <v>141</v>
      </c>
      <c r="U2386">
        <v>0</v>
      </c>
      <c r="V2386">
        <v>0</v>
      </c>
    </row>
    <row r="2387" spans="1:22">
      <c r="A2387">
        <v>12441</v>
      </c>
      <c r="B2387" t="s">
        <v>197</v>
      </c>
      <c r="C2387" t="s">
        <v>198</v>
      </c>
      <c r="D2387" t="s">
        <v>2810</v>
      </c>
      <c r="E2387">
        <v>1</v>
      </c>
      <c r="F2387" t="s">
        <v>72</v>
      </c>
      <c r="G2387" t="s">
        <v>73</v>
      </c>
      <c r="H2387">
        <v>5061997</v>
      </c>
      <c r="I2387" t="s">
        <v>3881</v>
      </c>
      <c r="J2387">
        <v>8800</v>
      </c>
      <c r="K2387">
        <v>8800</v>
      </c>
      <c r="L2387">
        <v>6952</v>
      </c>
      <c r="M2387">
        <v>6243.2728999999999</v>
      </c>
      <c r="N2387">
        <v>6243.2728999999999</v>
      </c>
      <c r="O2387">
        <v>100</v>
      </c>
      <c r="P2387">
        <v>21</v>
      </c>
      <c r="Q2387" t="s">
        <v>75</v>
      </c>
      <c r="R2387" t="s">
        <v>3884</v>
      </c>
      <c r="S2387" t="s">
        <v>76</v>
      </c>
      <c r="T2387" t="s">
        <v>141</v>
      </c>
      <c r="U2387">
        <v>0</v>
      </c>
      <c r="V2387">
        <v>0</v>
      </c>
    </row>
    <row r="2388" spans="1:22">
      <c r="A2388">
        <v>12441</v>
      </c>
      <c r="B2388" t="s">
        <v>204</v>
      </c>
      <c r="C2388" t="s">
        <v>198</v>
      </c>
      <c r="D2388" t="s">
        <v>2810</v>
      </c>
      <c r="E2388">
        <v>2</v>
      </c>
      <c r="F2388" t="s">
        <v>72</v>
      </c>
      <c r="G2388" t="s">
        <v>73</v>
      </c>
      <c r="H2388">
        <v>5061997</v>
      </c>
      <c r="I2388" t="s">
        <v>3881</v>
      </c>
      <c r="J2388">
        <v>34200</v>
      </c>
      <c r="K2388">
        <v>17100</v>
      </c>
      <c r="L2388">
        <v>27018</v>
      </c>
      <c r="M2388">
        <v>12128.222900000001</v>
      </c>
      <c r="N2388">
        <v>24256.445800000001</v>
      </c>
      <c r="O2388">
        <v>100</v>
      </c>
      <c r="P2388">
        <v>21</v>
      </c>
      <c r="Q2388" t="s">
        <v>75</v>
      </c>
      <c r="R2388" t="s">
        <v>3884</v>
      </c>
      <c r="S2388" t="s">
        <v>76</v>
      </c>
      <c r="T2388" t="s">
        <v>141</v>
      </c>
      <c r="U2388">
        <v>0</v>
      </c>
      <c r="V2388">
        <v>0</v>
      </c>
    </row>
    <row r="2389" spans="1:22">
      <c r="A2389">
        <v>12441</v>
      </c>
      <c r="B2389" t="s">
        <v>197</v>
      </c>
      <c r="C2389" t="s">
        <v>198</v>
      </c>
      <c r="D2389" t="s">
        <v>2810</v>
      </c>
      <c r="E2389">
        <v>3</v>
      </c>
      <c r="F2389" t="s">
        <v>72</v>
      </c>
      <c r="G2389" t="s">
        <v>73</v>
      </c>
      <c r="H2389">
        <v>5061997</v>
      </c>
      <c r="I2389" t="s">
        <v>3881</v>
      </c>
      <c r="J2389">
        <v>26400</v>
      </c>
      <c r="K2389">
        <v>8800</v>
      </c>
      <c r="L2389">
        <v>20856</v>
      </c>
      <c r="M2389">
        <v>6243.2728999999999</v>
      </c>
      <c r="N2389">
        <v>18729.8187</v>
      </c>
      <c r="O2389">
        <v>100</v>
      </c>
      <c r="P2389">
        <v>21</v>
      </c>
      <c r="Q2389" t="s">
        <v>75</v>
      </c>
      <c r="R2389" t="s">
        <v>3884</v>
      </c>
      <c r="S2389" t="s">
        <v>76</v>
      </c>
      <c r="T2389" t="s">
        <v>141</v>
      </c>
      <c r="U2389">
        <v>0</v>
      </c>
      <c r="V2389">
        <v>0</v>
      </c>
    </row>
    <row r="2390" spans="1:22">
      <c r="A2390">
        <v>12441</v>
      </c>
      <c r="B2390" t="s">
        <v>2549</v>
      </c>
      <c r="C2390" t="s">
        <v>198</v>
      </c>
      <c r="D2390" t="s">
        <v>2810</v>
      </c>
      <c r="E2390">
        <v>1</v>
      </c>
      <c r="F2390" t="s">
        <v>72</v>
      </c>
      <c r="G2390" t="s">
        <v>73</v>
      </c>
      <c r="H2390">
        <v>5061997</v>
      </c>
      <c r="I2390" t="s">
        <v>3881</v>
      </c>
      <c r="J2390">
        <v>7800</v>
      </c>
      <c r="K2390">
        <v>7800</v>
      </c>
      <c r="L2390">
        <v>6162</v>
      </c>
      <c r="M2390">
        <v>5325</v>
      </c>
      <c r="N2390">
        <v>5325</v>
      </c>
      <c r="O2390">
        <v>100</v>
      </c>
      <c r="P2390">
        <v>21</v>
      </c>
      <c r="Q2390" t="s">
        <v>75</v>
      </c>
      <c r="R2390" t="s">
        <v>3884</v>
      </c>
      <c r="S2390" t="s">
        <v>76</v>
      </c>
      <c r="T2390" t="s">
        <v>141</v>
      </c>
      <c r="U2390">
        <v>0</v>
      </c>
      <c r="V2390">
        <v>0</v>
      </c>
    </row>
    <row r="2391" spans="1:22">
      <c r="A2391">
        <v>12441</v>
      </c>
      <c r="B2391" t="s">
        <v>197</v>
      </c>
      <c r="C2391" t="s">
        <v>198</v>
      </c>
      <c r="D2391" t="s">
        <v>2810</v>
      </c>
      <c r="E2391">
        <v>1</v>
      </c>
      <c r="F2391" t="s">
        <v>72</v>
      </c>
      <c r="G2391" t="s">
        <v>73</v>
      </c>
      <c r="H2391">
        <v>5061997</v>
      </c>
      <c r="I2391" t="s">
        <v>3881</v>
      </c>
      <c r="J2391">
        <v>8800</v>
      </c>
      <c r="K2391">
        <v>8800</v>
      </c>
      <c r="L2391">
        <v>6952</v>
      </c>
      <c r="M2391">
        <v>6243.2728999999999</v>
      </c>
      <c r="N2391">
        <v>6243.2728999999999</v>
      </c>
      <c r="O2391">
        <v>100</v>
      </c>
      <c r="P2391">
        <v>21</v>
      </c>
      <c r="Q2391" t="s">
        <v>75</v>
      </c>
      <c r="R2391" t="s">
        <v>3884</v>
      </c>
      <c r="S2391" t="s">
        <v>76</v>
      </c>
      <c r="T2391" t="s">
        <v>141</v>
      </c>
      <c r="U2391">
        <v>0</v>
      </c>
      <c r="V2391">
        <v>0</v>
      </c>
    </row>
    <row r="2392" spans="1:22">
      <c r="A2392">
        <v>12595</v>
      </c>
      <c r="B2392" t="s">
        <v>486</v>
      </c>
      <c r="C2392" t="s">
        <v>487</v>
      </c>
      <c r="D2392" t="s">
        <v>2929</v>
      </c>
      <c r="E2392">
        <v>10</v>
      </c>
      <c r="F2392" t="s">
        <v>72</v>
      </c>
      <c r="G2392" t="s">
        <v>73</v>
      </c>
      <c r="H2392">
        <v>5061970</v>
      </c>
      <c r="I2392" t="s">
        <v>3881</v>
      </c>
      <c r="J2392">
        <v>209000</v>
      </c>
      <c r="K2392">
        <v>20900</v>
      </c>
      <c r="L2392">
        <v>165110</v>
      </c>
      <c r="M2392">
        <v>14839</v>
      </c>
      <c r="N2392">
        <v>148390</v>
      </c>
      <c r="O2392">
        <v>100</v>
      </c>
      <c r="P2392">
        <v>21</v>
      </c>
      <c r="Q2392" t="s">
        <v>145</v>
      </c>
      <c r="R2392" t="s">
        <v>3053</v>
      </c>
      <c r="S2392" t="s">
        <v>88</v>
      </c>
      <c r="T2392" t="s">
        <v>85</v>
      </c>
      <c r="U2392">
        <v>0</v>
      </c>
      <c r="V2392">
        <v>0</v>
      </c>
    </row>
    <row r="2393" spans="1:22">
      <c r="A2393">
        <v>12595</v>
      </c>
      <c r="B2393" t="s">
        <v>334</v>
      </c>
      <c r="C2393" t="s">
        <v>335</v>
      </c>
      <c r="D2393" t="s">
        <v>2929</v>
      </c>
      <c r="E2393">
        <v>2</v>
      </c>
      <c r="F2393" t="s">
        <v>72</v>
      </c>
      <c r="G2393" t="s">
        <v>73</v>
      </c>
      <c r="H2393">
        <v>5061970</v>
      </c>
      <c r="I2393" t="s">
        <v>3881</v>
      </c>
      <c r="J2393">
        <v>42800</v>
      </c>
      <c r="K2393">
        <v>21400</v>
      </c>
      <c r="L2393">
        <v>31672</v>
      </c>
      <c r="M2393">
        <v>14049.9791</v>
      </c>
      <c r="N2393">
        <v>28099.958200000001</v>
      </c>
      <c r="O2393">
        <v>100</v>
      </c>
      <c r="P2393">
        <v>26</v>
      </c>
      <c r="Q2393" t="s">
        <v>145</v>
      </c>
      <c r="R2393" t="s">
        <v>3053</v>
      </c>
      <c r="S2393" t="s">
        <v>88</v>
      </c>
      <c r="T2393" t="s">
        <v>336</v>
      </c>
      <c r="U2393">
        <v>0</v>
      </c>
      <c r="V2393">
        <v>0</v>
      </c>
    </row>
    <row r="2394" spans="1:22">
      <c r="A2394">
        <v>12595</v>
      </c>
      <c r="B2394" t="s">
        <v>134</v>
      </c>
      <c r="C2394" t="s">
        <v>135</v>
      </c>
      <c r="D2394" t="s">
        <v>2929</v>
      </c>
      <c r="E2394">
        <v>5.5</v>
      </c>
      <c r="F2394" t="s">
        <v>72</v>
      </c>
      <c r="G2394" t="s">
        <v>73</v>
      </c>
      <c r="H2394">
        <v>5061970</v>
      </c>
      <c r="I2394" t="s">
        <v>3881</v>
      </c>
      <c r="J2394">
        <v>130350</v>
      </c>
      <c r="K2394">
        <v>23700</v>
      </c>
      <c r="L2394">
        <v>64900</v>
      </c>
      <c r="M2394">
        <v>6986.8074999999999</v>
      </c>
      <c r="N2394">
        <v>38427.441250000003</v>
      </c>
      <c r="O2394">
        <v>100</v>
      </c>
      <c r="P2394">
        <v>0</v>
      </c>
      <c r="Q2394" t="s">
        <v>145</v>
      </c>
      <c r="R2394" t="s">
        <v>3053</v>
      </c>
      <c r="S2394" t="s">
        <v>88</v>
      </c>
      <c r="T2394" t="s">
        <v>136</v>
      </c>
      <c r="U2394">
        <v>0</v>
      </c>
      <c r="V2394">
        <v>0</v>
      </c>
    </row>
    <row r="2395" spans="1:22">
      <c r="A2395">
        <v>12595</v>
      </c>
      <c r="B2395" t="s">
        <v>448</v>
      </c>
      <c r="C2395" t="s">
        <v>367</v>
      </c>
      <c r="D2395" t="s">
        <v>2929</v>
      </c>
      <c r="E2395">
        <v>1</v>
      </c>
      <c r="F2395" t="s">
        <v>72</v>
      </c>
      <c r="G2395" t="s">
        <v>73</v>
      </c>
      <c r="H2395">
        <v>5061970</v>
      </c>
      <c r="I2395" t="s">
        <v>3881</v>
      </c>
      <c r="J2395">
        <v>4000</v>
      </c>
      <c r="K2395">
        <v>4000</v>
      </c>
      <c r="L2395">
        <v>3160</v>
      </c>
      <c r="M2395">
        <v>2833.2388000000001</v>
      </c>
      <c r="N2395">
        <v>2833.2388000000001</v>
      </c>
      <c r="O2395">
        <v>100</v>
      </c>
      <c r="P2395">
        <v>21</v>
      </c>
      <c r="Q2395" t="s">
        <v>145</v>
      </c>
      <c r="R2395" t="s">
        <v>3053</v>
      </c>
      <c r="S2395" t="s">
        <v>88</v>
      </c>
      <c r="T2395" t="s">
        <v>141</v>
      </c>
      <c r="U2395">
        <v>0</v>
      </c>
      <c r="V2395">
        <v>0</v>
      </c>
    </row>
    <row r="2396" spans="1:22">
      <c r="A2396">
        <v>12595</v>
      </c>
      <c r="B2396" t="s">
        <v>429</v>
      </c>
      <c r="C2396" t="s">
        <v>430</v>
      </c>
      <c r="D2396" t="s">
        <v>2929</v>
      </c>
      <c r="E2396">
        <v>1</v>
      </c>
      <c r="F2396" t="s">
        <v>72</v>
      </c>
      <c r="G2396" t="s">
        <v>73</v>
      </c>
      <c r="H2396">
        <v>5061970</v>
      </c>
      <c r="I2396" t="s">
        <v>3881</v>
      </c>
      <c r="J2396">
        <v>44800</v>
      </c>
      <c r="K2396">
        <v>44800</v>
      </c>
      <c r="L2396">
        <v>36288</v>
      </c>
      <c r="M2396">
        <v>32677.916700000002</v>
      </c>
      <c r="N2396">
        <v>32677.916700000002</v>
      </c>
      <c r="O2396">
        <v>100</v>
      </c>
      <c r="P2396">
        <v>19</v>
      </c>
      <c r="Q2396" t="s">
        <v>145</v>
      </c>
      <c r="R2396" t="s">
        <v>3053</v>
      </c>
      <c r="S2396" t="s">
        <v>88</v>
      </c>
      <c r="T2396" t="s">
        <v>332</v>
      </c>
      <c r="U2396">
        <v>0</v>
      </c>
      <c r="V2396">
        <v>0</v>
      </c>
    </row>
    <row r="2397" spans="1:22">
      <c r="A2397">
        <v>12595</v>
      </c>
      <c r="B2397" t="s">
        <v>466</v>
      </c>
      <c r="C2397" t="s">
        <v>467</v>
      </c>
      <c r="D2397" t="s">
        <v>2929</v>
      </c>
      <c r="E2397">
        <v>1</v>
      </c>
      <c r="F2397" t="s">
        <v>72</v>
      </c>
      <c r="G2397" t="s">
        <v>73</v>
      </c>
      <c r="H2397">
        <v>5061970</v>
      </c>
      <c r="I2397" t="s">
        <v>3881</v>
      </c>
      <c r="J2397">
        <v>10100</v>
      </c>
      <c r="K2397">
        <v>10100</v>
      </c>
      <c r="L2397">
        <v>7676</v>
      </c>
      <c r="M2397">
        <v>6868</v>
      </c>
      <c r="N2397">
        <v>6868</v>
      </c>
      <c r="O2397">
        <v>100</v>
      </c>
      <c r="P2397">
        <v>24</v>
      </c>
      <c r="Q2397" t="s">
        <v>145</v>
      </c>
      <c r="R2397" t="s">
        <v>3053</v>
      </c>
      <c r="S2397" t="s">
        <v>88</v>
      </c>
      <c r="T2397" t="s">
        <v>436</v>
      </c>
      <c r="U2397">
        <v>0</v>
      </c>
      <c r="V2397">
        <v>0</v>
      </c>
    </row>
    <row r="2398" spans="1:22">
      <c r="A2398">
        <v>12595</v>
      </c>
      <c r="B2398" t="s">
        <v>137</v>
      </c>
      <c r="C2398" t="s">
        <v>127</v>
      </c>
      <c r="D2398" t="s">
        <v>2929</v>
      </c>
      <c r="E2398">
        <v>1</v>
      </c>
      <c r="F2398" t="s">
        <v>72</v>
      </c>
      <c r="G2398" t="s">
        <v>73</v>
      </c>
      <c r="H2398">
        <v>5061970</v>
      </c>
      <c r="I2398" t="s">
        <v>3881</v>
      </c>
      <c r="J2398">
        <v>31700</v>
      </c>
      <c r="K2398">
        <v>31700</v>
      </c>
      <c r="L2398">
        <v>22824</v>
      </c>
      <c r="M2398">
        <v>20313.040199999999</v>
      </c>
      <c r="N2398">
        <v>20313.040199999999</v>
      </c>
      <c r="O2398">
        <v>100</v>
      </c>
      <c r="P2398">
        <v>28</v>
      </c>
      <c r="Q2398" t="s">
        <v>145</v>
      </c>
      <c r="R2398" t="s">
        <v>3053</v>
      </c>
      <c r="S2398" t="s">
        <v>88</v>
      </c>
      <c r="T2398" t="s">
        <v>128</v>
      </c>
      <c r="U2398">
        <v>0</v>
      </c>
      <c r="V2398">
        <v>0</v>
      </c>
    </row>
    <row r="2399" spans="1:22">
      <c r="A2399">
        <v>12595</v>
      </c>
      <c r="B2399" t="s">
        <v>139</v>
      </c>
      <c r="C2399" t="s">
        <v>140</v>
      </c>
      <c r="D2399" t="s">
        <v>2929</v>
      </c>
      <c r="E2399">
        <v>1</v>
      </c>
      <c r="F2399" t="s">
        <v>72</v>
      </c>
      <c r="G2399" t="s">
        <v>73</v>
      </c>
      <c r="H2399">
        <v>5061970</v>
      </c>
      <c r="I2399" t="s">
        <v>3881</v>
      </c>
      <c r="J2399">
        <v>2400</v>
      </c>
      <c r="K2399">
        <v>2400</v>
      </c>
      <c r="L2399">
        <v>1896</v>
      </c>
      <c r="M2399">
        <v>1693.5772999999999</v>
      </c>
      <c r="N2399">
        <v>1693.5772999999999</v>
      </c>
      <c r="O2399">
        <v>100</v>
      </c>
      <c r="P2399">
        <v>21</v>
      </c>
      <c r="Q2399" t="s">
        <v>145</v>
      </c>
      <c r="R2399" t="s">
        <v>3053</v>
      </c>
      <c r="S2399" t="s">
        <v>88</v>
      </c>
      <c r="T2399" t="s">
        <v>141</v>
      </c>
      <c r="U2399">
        <v>0</v>
      </c>
      <c r="V2399">
        <v>0</v>
      </c>
    </row>
    <row r="2400" spans="1:22">
      <c r="A2400">
        <v>12441</v>
      </c>
      <c r="B2400" t="s">
        <v>273</v>
      </c>
      <c r="C2400" t="s">
        <v>274</v>
      </c>
      <c r="D2400" t="s">
        <v>2810</v>
      </c>
      <c r="E2400">
        <v>1</v>
      </c>
      <c r="F2400" t="s">
        <v>72</v>
      </c>
      <c r="G2400" t="s">
        <v>73</v>
      </c>
      <c r="H2400">
        <v>5061997</v>
      </c>
      <c r="I2400" t="s">
        <v>3881</v>
      </c>
      <c r="J2400">
        <v>659000</v>
      </c>
      <c r="K2400">
        <v>659000</v>
      </c>
      <c r="L2400">
        <v>520610</v>
      </c>
      <c r="M2400">
        <v>467890</v>
      </c>
      <c r="N2400">
        <v>467890</v>
      </c>
      <c r="O2400">
        <v>100</v>
      </c>
      <c r="P2400">
        <v>21</v>
      </c>
      <c r="Q2400" t="s">
        <v>75</v>
      </c>
      <c r="R2400" t="s">
        <v>3884</v>
      </c>
      <c r="S2400" t="s">
        <v>76</v>
      </c>
      <c r="T2400" t="s">
        <v>275</v>
      </c>
      <c r="U2400">
        <v>0</v>
      </c>
      <c r="V2400">
        <v>0</v>
      </c>
    </row>
    <row r="2401" spans="1:22">
      <c r="A2401">
        <v>12441</v>
      </c>
      <c r="B2401" t="s">
        <v>276</v>
      </c>
      <c r="C2401" t="s">
        <v>277</v>
      </c>
      <c r="D2401" t="s">
        <v>2810</v>
      </c>
      <c r="E2401">
        <v>1</v>
      </c>
      <c r="F2401" t="s">
        <v>72</v>
      </c>
      <c r="G2401" t="s">
        <v>73</v>
      </c>
      <c r="H2401">
        <v>5061997</v>
      </c>
      <c r="I2401" t="s">
        <v>3881</v>
      </c>
      <c r="J2401">
        <v>321000</v>
      </c>
      <c r="K2401">
        <v>321000</v>
      </c>
      <c r="L2401">
        <v>253590</v>
      </c>
      <c r="M2401">
        <v>227910</v>
      </c>
      <c r="N2401">
        <v>227910</v>
      </c>
      <c r="O2401">
        <v>100</v>
      </c>
      <c r="P2401">
        <v>21</v>
      </c>
      <c r="Q2401" t="s">
        <v>75</v>
      </c>
      <c r="R2401" t="s">
        <v>3884</v>
      </c>
      <c r="S2401" t="s">
        <v>76</v>
      </c>
      <c r="T2401" t="s">
        <v>278</v>
      </c>
      <c r="U2401">
        <v>0</v>
      </c>
      <c r="V2401">
        <v>0</v>
      </c>
    </row>
    <row r="2402" spans="1:22">
      <c r="A2402">
        <v>12441</v>
      </c>
      <c r="B2402" t="s">
        <v>279</v>
      </c>
      <c r="C2402" t="s">
        <v>280</v>
      </c>
      <c r="D2402" t="s">
        <v>2810</v>
      </c>
      <c r="E2402">
        <v>1</v>
      </c>
      <c r="F2402" t="s">
        <v>72</v>
      </c>
      <c r="G2402" t="s">
        <v>73</v>
      </c>
      <c r="H2402">
        <v>5061997</v>
      </c>
      <c r="I2402" t="s">
        <v>3881</v>
      </c>
      <c r="J2402">
        <v>373000</v>
      </c>
      <c r="K2402">
        <v>373000</v>
      </c>
      <c r="L2402">
        <v>294670</v>
      </c>
      <c r="M2402">
        <v>264830</v>
      </c>
      <c r="N2402">
        <v>264830</v>
      </c>
      <c r="O2402">
        <v>100</v>
      </c>
      <c r="P2402">
        <v>21</v>
      </c>
      <c r="Q2402" t="s">
        <v>75</v>
      </c>
      <c r="R2402" t="s">
        <v>3884</v>
      </c>
      <c r="S2402" t="s">
        <v>76</v>
      </c>
      <c r="T2402" t="s">
        <v>281</v>
      </c>
      <c r="U2402">
        <v>0</v>
      </c>
      <c r="V2402">
        <v>0</v>
      </c>
    </row>
    <row r="2403" spans="1:22">
      <c r="A2403">
        <v>12441</v>
      </c>
      <c r="B2403" t="s">
        <v>282</v>
      </c>
      <c r="C2403" t="s">
        <v>283</v>
      </c>
      <c r="D2403" t="s">
        <v>2810</v>
      </c>
      <c r="E2403">
        <v>1</v>
      </c>
      <c r="F2403" t="s">
        <v>72</v>
      </c>
      <c r="G2403" t="s">
        <v>73</v>
      </c>
      <c r="H2403">
        <v>5061997</v>
      </c>
      <c r="I2403" t="s">
        <v>3881</v>
      </c>
      <c r="J2403">
        <v>74300</v>
      </c>
      <c r="K2403">
        <v>74300</v>
      </c>
      <c r="L2403">
        <v>58697</v>
      </c>
      <c r="M2403">
        <v>52753</v>
      </c>
      <c r="N2403">
        <v>52753</v>
      </c>
      <c r="O2403">
        <v>100</v>
      </c>
      <c r="P2403">
        <v>21</v>
      </c>
      <c r="Q2403" t="s">
        <v>75</v>
      </c>
      <c r="R2403" t="s">
        <v>3884</v>
      </c>
      <c r="S2403" t="s">
        <v>76</v>
      </c>
      <c r="T2403" t="s">
        <v>284</v>
      </c>
      <c r="U2403">
        <v>0</v>
      </c>
      <c r="V2403">
        <v>0</v>
      </c>
    </row>
    <row r="2404" spans="1:22">
      <c r="A2404">
        <v>12441</v>
      </c>
      <c r="B2404" t="s">
        <v>285</v>
      </c>
      <c r="C2404" t="s">
        <v>286</v>
      </c>
      <c r="D2404" t="s">
        <v>2810</v>
      </c>
      <c r="E2404">
        <v>4</v>
      </c>
      <c r="F2404" t="s">
        <v>72</v>
      </c>
      <c r="G2404" t="s">
        <v>73</v>
      </c>
      <c r="H2404">
        <v>5061997</v>
      </c>
      <c r="I2404" t="s">
        <v>3881</v>
      </c>
      <c r="J2404">
        <v>6800</v>
      </c>
      <c r="K2404">
        <v>1700</v>
      </c>
      <c r="L2404">
        <v>5372</v>
      </c>
      <c r="M2404">
        <v>1207</v>
      </c>
      <c r="N2404">
        <v>4828</v>
      </c>
      <c r="O2404">
        <v>100</v>
      </c>
      <c r="P2404">
        <v>21</v>
      </c>
      <c r="Q2404" t="s">
        <v>75</v>
      </c>
      <c r="R2404" t="s">
        <v>3884</v>
      </c>
      <c r="S2404" t="s">
        <v>76</v>
      </c>
      <c r="T2404" t="s">
        <v>287</v>
      </c>
      <c r="U2404">
        <v>0</v>
      </c>
      <c r="V2404">
        <v>0</v>
      </c>
    </row>
    <row r="2405" spans="1:22">
      <c r="A2405">
        <v>12595</v>
      </c>
      <c r="B2405" t="s">
        <v>431</v>
      </c>
      <c r="C2405" t="s">
        <v>432</v>
      </c>
      <c r="D2405" t="s">
        <v>2929</v>
      </c>
      <c r="E2405">
        <v>1</v>
      </c>
      <c r="F2405" t="s">
        <v>72</v>
      </c>
      <c r="G2405" t="s">
        <v>73</v>
      </c>
      <c r="H2405">
        <v>5061970</v>
      </c>
      <c r="I2405" t="s">
        <v>3881</v>
      </c>
      <c r="J2405">
        <v>1576000</v>
      </c>
      <c r="K2405">
        <v>1576000</v>
      </c>
      <c r="L2405">
        <v>1276560</v>
      </c>
      <c r="M2405">
        <v>1150480</v>
      </c>
      <c r="N2405">
        <v>1150480</v>
      </c>
      <c r="O2405">
        <v>100</v>
      </c>
      <c r="P2405">
        <v>19</v>
      </c>
      <c r="Q2405" t="s">
        <v>145</v>
      </c>
      <c r="R2405" t="s">
        <v>3053</v>
      </c>
      <c r="S2405" t="s">
        <v>88</v>
      </c>
      <c r="T2405" t="s">
        <v>433</v>
      </c>
      <c r="U2405">
        <v>0</v>
      </c>
      <c r="V2405">
        <v>0</v>
      </c>
    </row>
    <row r="2406" spans="1:22">
      <c r="A2406">
        <v>12595</v>
      </c>
      <c r="B2406" t="s">
        <v>434</v>
      </c>
      <c r="C2406" t="s">
        <v>435</v>
      </c>
      <c r="D2406" t="s">
        <v>2929</v>
      </c>
      <c r="E2406">
        <v>1</v>
      </c>
      <c r="F2406" t="s">
        <v>72</v>
      </c>
      <c r="G2406" t="s">
        <v>73</v>
      </c>
      <c r="H2406">
        <v>5061970</v>
      </c>
      <c r="I2406" t="s">
        <v>3881</v>
      </c>
      <c r="J2406">
        <v>67100</v>
      </c>
      <c r="K2406">
        <v>67100</v>
      </c>
      <c r="L2406">
        <v>50996</v>
      </c>
      <c r="M2406">
        <v>45628</v>
      </c>
      <c r="N2406">
        <v>45628</v>
      </c>
      <c r="O2406">
        <v>100</v>
      </c>
      <c r="P2406">
        <v>24</v>
      </c>
      <c r="Q2406" t="s">
        <v>145</v>
      </c>
      <c r="R2406" t="s">
        <v>3053</v>
      </c>
      <c r="S2406" t="s">
        <v>88</v>
      </c>
      <c r="T2406" t="s">
        <v>436</v>
      </c>
      <c r="U2406">
        <v>0</v>
      </c>
      <c r="V2406">
        <v>0</v>
      </c>
    </row>
    <row r="2407" spans="1:22">
      <c r="A2407">
        <v>12595</v>
      </c>
      <c r="B2407" t="s">
        <v>437</v>
      </c>
      <c r="C2407" t="s">
        <v>286</v>
      </c>
      <c r="D2407" t="s">
        <v>2929</v>
      </c>
      <c r="E2407">
        <v>1</v>
      </c>
      <c r="F2407" t="s">
        <v>72</v>
      </c>
      <c r="G2407" t="s">
        <v>73</v>
      </c>
      <c r="H2407">
        <v>5061970</v>
      </c>
      <c r="I2407" t="s">
        <v>3881</v>
      </c>
      <c r="J2407">
        <v>1700</v>
      </c>
      <c r="K2407">
        <v>1700</v>
      </c>
      <c r="L2407">
        <v>1343</v>
      </c>
      <c r="M2407">
        <v>1207</v>
      </c>
      <c r="N2407">
        <v>1207</v>
      </c>
      <c r="O2407">
        <v>100</v>
      </c>
      <c r="P2407">
        <v>21</v>
      </c>
      <c r="Q2407" t="s">
        <v>145</v>
      </c>
      <c r="R2407" t="s">
        <v>3053</v>
      </c>
      <c r="S2407" t="s">
        <v>88</v>
      </c>
      <c r="T2407" t="s">
        <v>85</v>
      </c>
      <c r="U2407">
        <v>0</v>
      </c>
      <c r="V2407">
        <v>0</v>
      </c>
    </row>
    <row r="2408" spans="1:22">
      <c r="A2408">
        <v>12595</v>
      </c>
      <c r="B2408" t="s">
        <v>438</v>
      </c>
      <c r="C2408" t="s">
        <v>286</v>
      </c>
      <c r="D2408" t="s">
        <v>2929</v>
      </c>
      <c r="E2408">
        <v>11</v>
      </c>
      <c r="F2408" t="s">
        <v>72</v>
      </c>
      <c r="G2408" t="s">
        <v>73</v>
      </c>
      <c r="H2408">
        <v>5061970</v>
      </c>
      <c r="I2408" t="s">
        <v>3881</v>
      </c>
      <c r="J2408">
        <v>38500</v>
      </c>
      <c r="K2408">
        <v>3500</v>
      </c>
      <c r="L2408">
        <v>30415</v>
      </c>
      <c r="M2408">
        <v>2485</v>
      </c>
      <c r="N2408">
        <v>27335</v>
      </c>
      <c r="O2408">
        <v>100</v>
      </c>
      <c r="P2408">
        <v>21</v>
      </c>
      <c r="Q2408" t="s">
        <v>145</v>
      </c>
      <c r="R2408" t="s">
        <v>3053</v>
      </c>
      <c r="S2408" t="s">
        <v>88</v>
      </c>
      <c r="T2408" t="s">
        <v>85</v>
      </c>
      <c r="U2408">
        <v>0</v>
      </c>
      <c r="V2408">
        <v>0</v>
      </c>
    </row>
    <row r="2409" spans="1:22">
      <c r="A2409">
        <v>12595</v>
      </c>
      <c r="B2409" t="s">
        <v>439</v>
      </c>
      <c r="C2409" t="s">
        <v>440</v>
      </c>
      <c r="D2409" t="s">
        <v>2929</v>
      </c>
      <c r="E2409">
        <v>1</v>
      </c>
      <c r="F2409" t="s">
        <v>72</v>
      </c>
      <c r="G2409" t="s">
        <v>73</v>
      </c>
      <c r="H2409">
        <v>5061970</v>
      </c>
      <c r="I2409" t="s">
        <v>3881</v>
      </c>
      <c r="J2409">
        <v>1600</v>
      </c>
      <c r="K2409">
        <v>1600</v>
      </c>
      <c r="L2409">
        <v>1264</v>
      </c>
      <c r="M2409">
        <v>1136</v>
      </c>
      <c r="N2409">
        <v>1136</v>
      </c>
      <c r="O2409">
        <v>100</v>
      </c>
      <c r="P2409">
        <v>21</v>
      </c>
      <c r="Q2409" t="s">
        <v>145</v>
      </c>
      <c r="R2409" t="s">
        <v>3053</v>
      </c>
      <c r="S2409" t="s">
        <v>88</v>
      </c>
      <c r="T2409" t="s">
        <v>441</v>
      </c>
      <c r="U2409">
        <v>0</v>
      </c>
      <c r="V2409">
        <v>0</v>
      </c>
    </row>
    <row r="2410" spans="1:22">
      <c r="A2410">
        <v>12595</v>
      </c>
      <c r="B2410" t="s">
        <v>442</v>
      </c>
      <c r="C2410" t="s">
        <v>354</v>
      </c>
      <c r="D2410" t="s">
        <v>2929</v>
      </c>
      <c r="E2410">
        <v>2</v>
      </c>
      <c r="F2410" t="s">
        <v>72</v>
      </c>
      <c r="G2410" t="s">
        <v>73</v>
      </c>
      <c r="H2410">
        <v>5061970</v>
      </c>
      <c r="I2410" t="s">
        <v>3881</v>
      </c>
      <c r="J2410">
        <v>7000</v>
      </c>
      <c r="K2410">
        <v>3500</v>
      </c>
      <c r="L2410">
        <v>5530</v>
      </c>
      <c r="M2410">
        <v>2485</v>
      </c>
      <c r="N2410">
        <v>4970</v>
      </c>
      <c r="O2410">
        <v>100</v>
      </c>
      <c r="P2410">
        <v>21</v>
      </c>
      <c r="Q2410" t="s">
        <v>145</v>
      </c>
      <c r="R2410" t="s">
        <v>3053</v>
      </c>
      <c r="S2410" t="s">
        <v>88</v>
      </c>
      <c r="T2410" t="s">
        <v>85</v>
      </c>
      <c r="U2410">
        <v>0</v>
      </c>
      <c r="V2410">
        <v>0</v>
      </c>
    </row>
    <row r="2411" spans="1:22">
      <c r="A2411">
        <v>12595</v>
      </c>
      <c r="B2411" t="s">
        <v>443</v>
      </c>
      <c r="C2411" t="s">
        <v>354</v>
      </c>
      <c r="D2411" t="s">
        <v>2929</v>
      </c>
      <c r="E2411">
        <v>4</v>
      </c>
      <c r="F2411" t="s">
        <v>72</v>
      </c>
      <c r="G2411" t="s">
        <v>73</v>
      </c>
      <c r="H2411">
        <v>5061970</v>
      </c>
      <c r="I2411" t="s">
        <v>3881</v>
      </c>
      <c r="J2411">
        <v>14000</v>
      </c>
      <c r="K2411">
        <v>3500</v>
      </c>
      <c r="L2411">
        <v>11060</v>
      </c>
      <c r="M2411">
        <v>2483.9567000000002</v>
      </c>
      <c r="N2411">
        <v>9935.8268000000007</v>
      </c>
      <c r="O2411">
        <v>100</v>
      </c>
      <c r="P2411">
        <v>21</v>
      </c>
      <c r="Q2411" t="s">
        <v>145</v>
      </c>
      <c r="R2411" t="s">
        <v>3053</v>
      </c>
      <c r="S2411" t="s">
        <v>88</v>
      </c>
      <c r="T2411" t="s">
        <v>85</v>
      </c>
      <c r="U2411">
        <v>0</v>
      </c>
      <c r="V2411">
        <v>0</v>
      </c>
    </row>
    <row r="2412" spans="1:22">
      <c r="A2412">
        <v>12595</v>
      </c>
      <c r="B2412" t="s">
        <v>444</v>
      </c>
      <c r="C2412" t="s">
        <v>367</v>
      </c>
      <c r="D2412" t="s">
        <v>2929</v>
      </c>
      <c r="E2412">
        <v>2</v>
      </c>
      <c r="F2412" t="s">
        <v>72</v>
      </c>
      <c r="G2412" t="s">
        <v>73</v>
      </c>
      <c r="H2412">
        <v>5061970</v>
      </c>
      <c r="I2412" t="s">
        <v>3881</v>
      </c>
      <c r="J2412">
        <v>18200</v>
      </c>
      <c r="K2412">
        <v>9100</v>
      </c>
      <c r="L2412">
        <v>14378</v>
      </c>
      <c r="M2412">
        <v>6461</v>
      </c>
      <c r="N2412">
        <v>12922</v>
      </c>
      <c r="O2412">
        <v>100</v>
      </c>
      <c r="P2412">
        <v>21</v>
      </c>
      <c r="Q2412" t="s">
        <v>145</v>
      </c>
      <c r="R2412" t="s">
        <v>3053</v>
      </c>
      <c r="S2412" t="s">
        <v>88</v>
      </c>
      <c r="T2412" t="s">
        <v>141</v>
      </c>
      <c r="U2412">
        <v>0</v>
      </c>
      <c r="V2412">
        <v>0</v>
      </c>
    </row>
    <row r="2413" spans="1:22">
      <c r="A2413">
        <v>12595</v>
      </c>
      <c r="B2413" t="s">
        <v>445</v>
      </c>
      <c r="C2413" t="s">
        <v>446</v>
      </c>
      <c r="D2413" t="s">
        <v>2929</v>
      </c>
      <c r="E2413">
        <v>3</v>
      </c>
      <c r="F2413" t="s">
        <v>72</v>
      </c>
      <c r="G2413" t="s">
        <v>73</v>
      </c>
      <c r="H2413">
        <v>5061970</v>
      </c>
      <c r="I2413" t="s">
        <v>3881</v>
      </c>
      <c r="J2413">
        <v>22500</v>
      </c>
      <c r="K2413">
        <v>7500</v>
      </c>
      <c r="L2413">
        <v>17775</v>
      </c>
      <c r="M2413">
        <v>5325</v>
      </c>
      <c r="N2413">
        <v>15975</v>
      </c>
      <c r="O2413">
        <v>100</v>
      </c>
      <c r="P2413">
        <v>21</v>
      </c>
      <c r="Q2413" t="s">
        <v>145</v>
      </c>
      <c r="R2413" t="s">
        <v>3053</v>
      </c>
      <c r="S2413" t="s">
        <v>88</v>
      </c>
      <c r="T2413" t="s">
        <v>447</v>
      </c>
      <c r="U2413">
        <v>0</v>
      </c>
      <c r="V2413">
        <v>0</v>
      </c>
    </row>
    <row r="2414" spans="1:22">
      <c r="A2414">
        <v>12595</v>
      </c>
      <c r="B2414" t="s">
        <v>449</v>
      </c>
      <c r="C2414" t="s">
        <v>450</v>
      </c>
      <c r="D2414" t="s">
        <v>2929</v>
      </c>
      <c r="E2414">
        <v>18</v>
      </c>
      <c r="F2414" t="s">
        <v>72</v>
      </c>
      <c r="G2414" t="s">
        <v>73</v>
      </c>
      <c r="H2414">
        <v>5061970</v>
      </c>
      <c r="I2414" t="s">
        <v>3881</v>
      </c>
      <c r="J2414">
        <v>99000</v>
      </c>
      <c r="K2414">
        <v>5500</v>
      </c>
      <c r="L2414">
        <v>80190</v>
      </c>
      <c r="M2414">
        <v>4015</v>
      </c>
      <c r="N2414">
        <v>72270</v>
      </c>
      <c r="O2414">
        <v>100</v>
      </c>
      <c r="P2414">
        <v>19</v>
      </c>
      <c r="Q2414" t="s">
        <v>145</v>
      </c>
      <c r="R2414" t="s">
        <v>3053</v>
      </c>
      <c r="S2414" t="s">
        <v>88</v>
      </c>
      <c r="T2414" t="s">
        <v>185</v>
      </c>
      <c r="U2414">
        <v>0</v>
      </c>
      <c r="V2414">
        <v>0</v>
      </c>
    </row>
    <row r="2415" spans="1:22">
      <c r="A2415">
        <v>12595</v>
      </c>
      <c r="B2415" t="s">
        <v>451</v>
      </c>
      <c r="C2415" t="s">
        <v>367</v>
      </c>
      <c r="D2415" t="s">
        <v>2929</v>
      </c>
      <c r="E2415">
        <v>2</v>
      </c>
      <c r="F2415" t="s">
        <v>72</v>
      </c>
      <c r="G2415" t="s">
        <v>73</v>
      </c>
      <c r="H2415">
        <v>5061970</v>
      </c>
      <c r="I2415" t="s">
        <v>3881</v>
      </c>
      <c r="J2415">
        <v>7000</v>
      </c>
      <c r="K2415">
        <v>3500</v>
      </c>
      <c r="L2415">
        <v>5530</v>
      </c>
      <c r="M2415">
        <v>2484.1884</v>
      </c>
      <c r="N2415">
        <v>4968.3768</v>
      </c>
      <c r="O2415">
        <v>100</v>
      </c>
      <c r="P2415">
        <v>21</v>
      </c>
      <c r="Q2415" t="s">
        <v>145</v>
      </c>
      <c r="R2415" t="s">
        <v>3053</v>
      </c>
      <c r="S2415" t="s">
        <v>88</v>
      </c>
      <c r="T2415" t="s">
        <v>141</v>
      </c>
      <c r="U2415">
        <v>0</v>
      </c>
      <c r="V2415">
        <v>0</v>
      </c>
    </row>
    <row r="2416" spans="1:22">
      <c r="A2416">
        <v>12595</v>
      </c>
      <c r="B2416" t="s">
        <v>452</v>
      </c>
      <c r="C2416" t="s">
        <v>450</v>
      </c>
      <c r="D2416" t="s">
        <v>2929</v>
      </c>
      <c r="E2416">
        <v>6</v>
      </c>
      <c r="F2416" t="s">
        <v>72</v>
      </c>
      <c r="G2416" t="s">
        <v>73</v>
      </c>
      <c r="H2416">
        <v>5061970</v>
      </c>
      <c r="I2416" t="s">
        <v>3881</v>
      </c>
      <c r="J2416">
        <v>10200</v>
      </c>
      <c r="K2416">
        <v>1700</v>
      </c>
      <c r="L2416">
        <v>8058</v>
      </c>
      <c r="M2416">
        <v>1207</v>
      </c>
      <c r="N2416">
        <v>7242</v>
      </c>
      <c r="O2416">
        <v>100</v>
      </c>
      <c r="P2416">
        <v>21</v>
      </c>
      <c r="Q2416" t="s">
        <v>145</v>
      </c>
      <c r="R2416" t="s">
        <v>3053</v>
      </c>
      <c r="S2416" t="s">
        <v>88</v>
      </c>
      <c r="T2416" t="s">
        <v>85</v>
      </c>
      <c r="U2416">
        <v>0</v>
      </c>
      <c r="V2416">
        <v>0</v>
      </c>
    </row>
    <row r="2417" spans="1:22">
      <c r="A2417">
        <v>12595</v>
      </c>
      <c r="B2417" t="s">
        <v>326</v>
      </c>
      <c r="C2417" t="s">
        <v>327</v>
      </c>
      <c r="D2417" t="s">
        <v>2929</v>
      </c>
      <c r="E2417">
        <v>2</v>
      </c>
      <c r="F2417" t="s">
        <v>72</v>
      </c>
      <c r="G2417" t="s">
        <v>73</v>
      </c>
      <c r="H2417">
        <v>5061970</v>
      </c>
      <c r="I2417" t="s">
        <v>3881</v>
      </c>
      <c r="J2417">
        <v>8800</v>
      </c>
      <c r="K2417">
        <v>4400</v>
      </c>
      <c r="L2417">
        <v>6952</v>
      </c>
      <c r="M2417">
        <v>3124</v>
      </c>
      <c r="N2417">
        <v>6248</v>
      </c>
      <c r="O2417">
        <v>100</v>
      </c>
      <c r="P2417">
        <v>21</v>
      </c>
      <c r="Q2417" t="s">
        <v>145</v>
      </c>
      <c r="R2417" t="s">
        <v>3053</v>
      </c>
      <c r="S2417" t="s">
        <v>88</v>
      </c>
      <c r="T2417" t="s">
        <v>172</v>
      </c>
      <c r="U2417">
        <v>0</v>
      </c>
      <c r="V2417">
        <v>0</v>
      </c>
    </row>
    <row r="2418" spans="1:22">
      <c r="A2418">
        <v>12595</v>
      </c>
      <c r="B2418" t="s">
        <v>326</v>
      </c>
      <c r="C2418" t="s">
        <v>327</v>
      </c>
      <c r="D2418" t="s">
        <v>2929</v>
      </c>
      <c r="E2418">
        <v>6</v>
      </c>
      <c r="F2418" t="s">
        <v>72</v>
      </c>
      <c r="G2418" t="s">
        <v>73</v>
      </c>
      <c r="H2418">
        <v>5061970</v>
      </c>
      <c r="I2418" t="s">
        <v>3881</v>
      </c>
      <c r="J2418">
        <v>26400</v>
      </c>
      <c r="K2418">
        <v>4400</v>
      </c>
      <c r="L2418">
        <v>20856</v>
      </c>
      <c r="M2418">
        <v>3124</v>
      </c>
      <c r="N2418">
        <v>18744</v>
      </c>
      <c r="O2418">
        <v>100</v>
      </c>
      <c r="P2418">
        <v>21</v>
      </c>
      <c r="Q2418" t="s">
        <v>145</v>
      </c>
      <c r="R2418" t="s">
        <v>3053</v>
      </c>
      <c r="S2418" t="s">
        <v>88</v>
      </c>
      <c r="T2418" t="s">
        <v>172</v>
      </c>
      <c r="U2418">
        <v>0</v>
      </c>
      <c r="V2418">
        <v>0</v>
      </c>
    </row>
    <row r="2419" spans="1:22">
      <c r="A2419">
        <v>12595</v>
      </c>
      <c r="B2419" t="s">
        <v>453</v>
      </c>
      <c r="C2419" t="s">
        <v>454</v>
      </c>
      <c r="D2419" t="s">
        <v>2929</v>
      </c>
      <c r="E2419">
        <v>1</v>
      </c>
      <c r="F2419" t="s">
        <v>72</v>
      </c>
      <c r="G2419" t="s">
        <v>73</v>
      </c>
      <c r="H2419">
        <v>5061970</v>
      </c>
      <c r="I2419" t="s">
        <v>3881</v>
      </c>
      <c r="J2419">
        <v>4900</v>
      </c>
      <c r="K2419">
        <v>4900</v>
      </c>
      <c r="L2419">
        <v>3871</v>
      </c>
      <c r="M2419">
        <v>3479</v>
      </c>
      <c r="N2419">
        <v>3479</v>
      </c>
      <c r="O2419">
        <v>100</v>
      </c>
      <c r="P2419">
        <v>21</v>
      </c>
      <c r="Q2419" t="s">
        <v>145</v>
      </c>
      <c r="R2419" t="s">
        <v>3053</v>
      </c>
      <c r="S2419" t="s">
        <v>88</v>
      </c>
      <c r="T2419" t="s">
        <v>455</v>
      </c>
      <c r="U2419">
        <v>0</v>
      </c>
      <c r="V2419">
        <v>0</v>
      </c>
    </row>
    <row r="2420" spans="1:22">
      <c r="A2420">
        <v>12595</v>
      </c>
      <c r="B2420" t="s">
        <v>456</v>
      </c>
      <c r="C2420" t="s">
        <v>454</v>
      </c>
      <c r="D2420" t="s">
        <v>2929</v>
      </c>
      <c r="E2420">
        <v>1</v>
      </c>
      <c r="F2420" t="s">
        <v>72</v>
      </c>
      <c r="G2420" t="s">
        <v>73</v>
      </c>
      <c r="H2420">
        <v>5061970</v>
      </c>
      <c r="I2420" t="s">
        <v>3881</v>
      </c>
      <c r="J2420">
        <v>4600</v>
      </c>
      <c r="K2420">
        <v>4600</v>
      </c>
      <c r="L2420">
        <v>3634</v>
      </c>
      <c r="M2420">
        <v>3266</v>
      </c>
      <c r="N2420">
        <v>3266</v>
      </c>
      <c r="O2420">
        <v>100</v>
      </c>
      <c r="P2420">
        <v>21</v>
      </c>
      <c r="Q2420" t="s">
        <v>145</v>
      </c>
      <c r="R2420" t="s">
        <v>3053</v>
      </c>
      <c r="S2420" t="s">
        <v>88</v>
      </c>
      <c r="T2420" t="s">
        <v>455</v>
      </c>
      <c r="U2420">
        <v>0</v>
      </c>
      <c r="V2420">
        <v>0</v>
      </c>
    </row>
    <row r="2421" spans="1:22">
      <c r="A2421">
        <v>12595</v>
      </c>
      <c r="B2421" t="s">
        <v>457</v>
      </c>
      <c r="C2421" t="s">
        <v>458</v>
      </c>
      <c r="D2421" t="s">
        <v>2929</v>
      </c>
      <c r="E2421">
        <v>2</v>
      </c>
      <c r="F2421" t="s">
        <v>72</v>
      </c>
      <c r="G2421" t="s">
        <v>73</v>
      </c>
      <c r="H2421">
        <v>5061970</v>
      </c>
      <c r="I2421" t="s">
        <v>3881</v>
      </c>
      <c r="J2421">
        <v>1800</v>
      </c>
      <c r="K2421">
        <v>900</v>
      </c>
      <c r="L2421">
        <v>1422</v>
      </c>
      <c r="M2421">
        <v>639</v>
      </c>
      <c r="N2421">
        <v>1278</v>
      </c>
      <c r="O2421">
        <v>100</v>
      </c>
      <c r="P2421">
        <v>21</v>
      </c>
      <c r="Q2421" t="s">
        <v>145</v>
      </c>
      <c r="R2421" t="s">
        <v>3053</v>
      </c>
      <c r="S2421" t="s">
        <v>88</v>
      </c>
      <c r="T2421" t="s">
        <v>172</v>
      </c>
      <c r="U2421">
        <v>0</v>
      </c>
      <c r="V2421">
        <v>0</v>
      </c>
    </row>
    <row r="2422" spans="1:22">
      <c r="A2422">
        <v>12595</v>
      </c>
      <c r="B2422" t="s">
        <v>459</v>
      </c>
      <c r="C2422" t="s">
        <v>450</v>
      </c>
      <c r="D2422" t="s">
        <v>2929</v>
      </c>
      <c r="E2422">
        <v>4</v>
      </c>
      <c r="F2422" t="s">
        <v>72</v>
      </c>
      <c r="G2422" t="s">
        <v>73</v>
      </c>
      <c r="H2422">
        <v>5061970</v>
      </c>
      <c r="I2422" t="s">
        <v>3881</v>
      </c>
      <c r="J2422">
        <v>27600</v>
      </c>
      <c r="K2422">
        <v>6900</v>
      </c>
      <c r="L2422">
        <v>21804</v>
      </c>
      <c r="M2422">
        <v>4899</v>
      </c>
      <c r="N2422">
        <v>19596</v>
      </c>
      <c r="O2422">
        <v>100</v>
      </c>
      <c r="P2422">
        <v>21</v>
      </c>
      <c r="Q2422" t="s">
        <v>145</v>
      </c>
      <c r="R2422" t="s">
        <v>3053</v>
      </c>
      <c r="S2422" t="s">
        <v>88</v>
      </c>
      <c r="T2422" t="s">
        <v>85</v>
      </c>
      <c r="U2422">
        <v>0</v>
      </c>
      <c r="V2422">
        <v>0</v>
      </c>
    </row>
    <row r="2423" spans="1:22">
      <c r="A2423">
        <v>12595</v>
      </c>
      <c r="B2423" t="s">
        <v>459</v>
      </c>
      <c r="C2423" t="s">
        <v>450</v>
      </c>
      <c r="D2423" t="s">
        <v>2929</v>
      </c>
      <c r="E2423">
        <v>2</v>
      </c>
      <c r="F2423" t="s">
        <v>72</v>
      </c>
      <c r="G2423" t="s">
        <v>73</v>
      </c>
      <c r="H2423">
        <v>5061970</v>
      </c>
      <c r="I2423" t="s">
        <v>3881</v>
      </c>
      <c r="J2423">
        <v>13800</v>
      </c>
      <c r="K2423">
        <v>6900</v>
      </c>
      <c r="L2423">
        <v>10902</v>
      </c>
      <c r="M2423">
        <v>4899</v>
      </c>
      <c r="N2423">
        <v>9798</v>
      </c>
      <c r="O2423">
        <v>100</v>
      </c>
      <c r="P2423">
        <v>21</v>
      </c>
      <c r="Q2423" t="s">
        <v>145</v>
      </c>
      <c r="R2423" t="s">
        <v>3053</v>
      </c>
      <c r="S2423" t="s">
        <v>88</v>
      </c>
      <c r="T2423" t="s">
        <v>85</v>
      </c>
      <c r="U2423">
        <v>0</v>
      </c>
      <c r="V2423">
        <v>0</v>
      </c>
    </row>
    <row r="2424" spans="1:22">
      <c r="A2424">
        <v>12595</v>
      </c>
      <c r="B2424" t="s">
        <v>460</v>
      </c>
      <c r="C2424" t="s">
        <v>461</v>
      </c>
      <c r="D2424" t="s">
        <v>2929</v>
      </c>
      <c r="E2424">
        <v>1</v>
      </c>
      <c r="F2424" t="s">
        <v>72</v>
      </c>
      <c r="G2424" t="s">
        <v>73</v>
      </c>
      <c r="H2424">
        <v>5061970</v>
      </c>
      <c r="I2424" t="s">
        <v>3881</v>
      </c>
      <c r="J2424">
        <v>219000</v>
      </c>
      <c r="K2424">
        <v>219000</v>
      </c>
      <c r="L2424">
        <v>177390</v>
      </c>
      <c r="M2424">
        <v>159870</v>
      </c>
      <c r="N2424">
        <v>159870</v>
      </c>
      <c r="O2424">
        <v>100</v>
      </c>
      <c r="P2424">
        <v>19</v>
      </c>
      <c r="Q2424" t="s">
        <v>145</v>
      </c>
      <c r="R2424" t="s">
        <v>3053</v>
      </c>
      <c r="S2424" t="s">
        <v>88</v>
      </c>
      <c r="T2424" t="s">
        <v>462</v>
      </c>
      <c r="U2424">
        <v>0</v>
      </c>
      <c r="V2424">
        <v>0</v>
      </c>
    </row>
    <row r="2425" spans="1:22">
      <c r="A2425">
        <v>12595</v>
      </c>
      <c r="B2425" t="s">
        <v>463</v>
      </c>
      <c r="C2425" t="s">
        <v>435</v>
      </c>
      <c r="D2425" t="s">
        <v>2929</v>
      </c>
      <c r="E2425">
        <v>1</v>
      </c>
      <c r="F2425" t="s">
        <v>72</v>
      </c>
      <c r="G2425" t="s">
        <v>73</v>
      </c>
      <c r="H2425">
        <v>5061970</v>
      </c>
      <c r="I2425" t="s">
        <v>3881</v>
      </c>
      <c r="J2425">
        <v>12700</v>
      </c>
      <c r="K2425">
        <v>12700</v>
      </c>
      <c r="L2425">
        <v>9652</v>
      </c>
      <c r="M2425">
        <v>8636</v>
      </c>
      <c r="N2425">
        <v>8636</v>
      </c>
      <c r="O2425">
        <v>100</v>
      </c>
      <c r="P2425">
        <v>24</v>
      </c>
      <c r="Q2425" t="s">
        <v>145</v>
      </c>
      <c r="R2425" t="s">
        <v>3053</v>
      </c>
      <c r="S2425" t="s">
        <v>88</v>
      </c>
      <c r="T2425" t="s">
        <v>436</v>
      </c>
      <c r="U2425">
        <v>0</v>
      </c>
      <c r="V2425">
        <v>0</v>
      </c>
    </row>
    <row r="2426" spans="1:22">
      <c r="A2426">
        <v>12595</v>
      </c>
      <c r="B2426" t="s">
        <v>464</v>
      </c>
      <c r="C2426" t="s">
        <v>465</v>
      </c>
      <c r="D2426" t="s">
        <v>2929</v>
      </c>
      <c r="E2426">
        <v>2</v>
      </c>
      <c r="F2426" t="s">
        <v>72</v>
      </c>
      <c r="G2426" t="s">
        <v>73</v>
      </c>
      <c r="H2426">
        <v>5061970</v>
      </c>
      <c r="I2426" t="s">
        <v>3881</v>
      </c>
      <c r="J2426">
        <v>23200</v>
      </c>
      <c r="K2426">
        <v>11600</v>
      </c>
      <c r="L2426">
        <v>18792</v>
      </c>
      <c r="M2426">
        <v>8468</v>
      </c>
      <c r="N2426">
        <v>16936</v>
      </c>
      <c r="O2426">
        <v>100</v>
      </c>
      <c r="P2426">
        <v>19</v>
      </c>
      <c r="Q2426" t="s">
        <v>145</v>
      </c>
      <c r="R2426" t="s">
        <v>3053</v>
      </c>
      <c r="S2426" t="s">
        <v>88</v>
      </c>
      <c r="T2426" t="s">
        <v>462</v>
      </c>
      <c r="U2426">
        <v>0</v>
      </c>
      <c r="V2426">
        <v>0</v>
      </c>
    </row>
    <row r="2427" spans="1:22">
      <c r="A2427">
        <v>12595</v>
      </c>
      <c r="B2427" t="s">
        <v>468</v>
      </c>
      <c r="C2427" t="s">
        <v>367</v>
      </c>
      <c r="D2427" t="s">
        <v>2929</v>
      </c>
      <c r="E2427">
        <v>1</v>
      </c>
      <c r="F2427" t="s">
        <v>72</v>
      </c>
      <c r="G2427" t="s">
        <v>73</v>
      </c>
      <c r="H2427">
        <v>5061970</v>
      </c>
      <c r="I2427" t="s">
        <v>3881</v>
      </c>
      <c r="J2427">
        <v>5300</v>
      </c>
      <c r="K2427">
        <v>5300</v>
      </c>
      <c r="L2427">
        <v>4293</v>
      </c>
      <c r="M2427">
        <v>3869</v>
      </c>
      <c r="N2427">
        <v>3869</v>
      </c>
      <c r="O2427">
        <v>100</v>
      </c>
      <c r="P2427">
        <v>19</v>
      </c>
      <c r="Q2427" t="s">
        <v>145</v>
      </c>
      <c r="R2427" t="s">
        <v>3053</v>
      </c>
      <c r="S2427" t="s">
        <v>88</v>
      </c>
      <c r="T2427" t="s">
        <v>141</v>
      </c>
      <c r="U2427">
        <v>0</v>
      </c>
      <c r="V2427">
        <v>0</v>
      </c>
    </row>
    <row r="2428" spans="1:22">
      <c r="A2428">
        <v>12595</v>
      </c>
      <c r="B2428" t="s">
        <v>469</v>
      </c>
      <c r="C2428" t="s">
        <v>367</v>
      </c>
      <c r="D2428" t="s">
        <v>2929</v>
      </c>
      <c r="E2428">
        <v>1</v>
      </c>
      <c r="F2428" t="s">
        <v>72</v>
      </c>
      <c r="G2428" t="s">
        <v>73</v>
      </c>
      <c r="H2428">
        <v>5061970</v>
      </c>
      <c r="I2428" t="s">
        <v>3881</v>
      </c>
      <c r="J2428">
        <v>4900</v>
      </c>
      <c r="K2428">
        <v>4900</v>
      </c>
      <c r="L2428">
        <v>3871</v>
      </c>
      <c r="M2428">
        <v>3479</v>
      </c>
      <c r="N2428">
        <v>3479</v>
      </c>
      <c r="O2428">
        <v>100</v>
      </c>
      <c r="P2428">
        <v>21</v>
      </c>
      <c r="Q2428" t="s">
        <v>145</v>
      </c>
      <c r="R2428" t="s">
        <v>3053</v>
      </c>
      <c r="S2428" t="s">
        <v>88</v>
      </c>
      <c r="T2428" t="s">
        <v>141</v>
      </c>
      <c r="U2428">
        <v>0</v>
      </c>
      <c r="V2428">
        <v>0</v>
      </c>
    </row>
    <row r="2429" spans="1:22">
      <c r="A2429">
        <v>12595</v>
      </c>
      <c r="B2429" t="s">
        <v>470</v>
      </c>
      <c r="C2429" t="s">
        <v>471</v>
      </c>
      <c r="D2429" t="s">
        <v>2929</v>
      </c>
      <c r="E2429">
        <v>1</v>
      </c>
      <c r="F2429" t="s">
        <v>72</v>
      </c>
      <c r="G2429" t="s">
        <v>73</v>
      </c>
      <c r="H2429">
        <v>5061970</v>
      </c>
      <c r="I2429" t="s">
        <v>3881</v>
      </c>
      <c r="J2429">
        <v>7400</v>
      </c>
      <c r="K2429">
        <v>7400</v>
      </c>
      <c r="L2429">
        <v>5994</v>
      </c>
      <c r="M2429">
        <v>5402</v>
      </c>
      <c r="N2429">
        <v>5402</v>
      </c>
      <c r="O2429">
        <v>100</v>
      </c>
      <c r="P2429">
        <v>19</v>
      </c>
      <c r="Q2429" t="s">
        <v>145</v>
      </c>
      <c r="R2429" t="s">
        <v>3053</v>
      </c>
      <c r="S2429" t="s">
        <v>88</v>
      </c>
      <c r="T2429" t="s">
        <v>462</v>
      </c>
      <c r="U2429">
        <v>0</v>
      </c>
      <c r="V2429">
        <v>0</v>
      </c>
    </row>
    <row r="2430" spans="1:22">
      <c r="A2430">
        <v>12595</v>
      </c>
      <c r="B2430" t="s">
        <v>472</v>
      </c>
      <c r="C2430" t="s">
        <v>140</v>
      </c>
      <c r="D2430" t="s">
        <v>2929</v>
      </c>
      <c r="E2430">
        <v>1</v>
      </c>
      <c r="F2430" t="s">
        <v>72</v>
      </c>
      <c r="G2430" t="s">
        <v>73</v>
      </c>
      <c r="H2430">
        <v>5061970</v>
      </c>
      <c r="I2430" t="s">
        <v>3881</v>
      </c>
      <c r="J2430">
        <v>9000</v>
      </c>
      <c r="K2430">
        <v>9000</v>
      </c>
      <c r="L2430">
        <v>7110</v>
      </c>
      <c r="M2430">
        <v>6390</v>
      </c>
      <c r="N2430">
        <v>6390</v>
      </c>
      <c r="O2430">
        <v>100</v>
      </c>
      <c r="P2430">
        <v>21</v>
      </c>
      <c r="Q2430" t="s">
        <v>145</v>
      </c>
      <c r="R2430" t="s">
        <v>3053</v>
      </c>
      <c r="S2430" t="s">
        <v>88</v>
      </c>
      <c r="T2430" t="s">
        <v>141</v>
      </c>
      <c r="U2430">
        <v>0</v>
      </c>
      <c r="V2430">
        <v>0</v>
      </c>
    </row>
    <row r="2431" spans="1:22">
      <c r="A2431">
        <v>12595</v>
      </c>
      <c r="B2431" t="s">
        <v>473</v>
      </c>
      <c r="C2431" t="s">
        <v>474</v>
      </c>
      <c r="D2431" t="s">
        <v>2929</v>
      </c>
      <c r="E2431">
        <v>1</v>
      </c>
      <c r="F2431" t="s">
        <v>72</v>
      </c>
      <c r="G2431" t="s">
        <v>73</v>
      </c>
      <c r="H2431">
        <v>5061970</v>
      </c>
      <c r="I2431" t="s">
        <v>3881</v>
      </c>
      <c r="J2431">
        <v>16500</v>
      </c>
      <c r="K2431">
        <v>16500</v>
      </c>
      <c r="L2431">
        <v>12540</v>
      </c>
      <c r="M2431">
        <v>11220</v>
      </c>
      <c r="N2431">
        <v>11220</v>
      </c>
      <c r="O2431">
        <v>100</v>
      </c>
      <c r="P2431">
        <v>24</v>
      </c>
      <c r="Q2431" t="s">
        <v>145</v>
      </c>
      <c r="R2431" t="s">
        <v>3053</v>
      </c>
      <c r="S2431" t="s">
        <v>88</v>
      </c>
      <c r="T2431" t="s">
        <v>436</v>
      </c>
      <c r="U2431">
        <v>0</v>
      </c>
      <c r="V2431">
        <v>0</v>
      </c>
    </row>
    <row r="2432" spans="1:22">
      <c r="A2432">
        <v>12595</v>
      </c>
      <c r="B2432" t="s">
        <v>475</v>
      </c>
      <c r="C2432" t="s">
        <v>465</v>
      </c>
      <c r="D2432" t="s">
        <v>2929</v>
      </c>
      <c r="E2432">
        <v>2</v>
      </c>
      <c r="F2432" t="s">
        <v>72</v>
      </c>
      <c r="G2432" t="s">
        <v>73</v>
      </c>
      <c r="H2432">
        <v>5061970</v>
      </c>
      <c r="I2432" t="s">
        <v>3881</v>
      </c>
      <c r="J2432">
        <v>18400</v>
      </c>
      <c r="K2432">
        <v>9200</v>
      </c>
      <c r="L2432">
        <v>14904</v>
      </c>
      <c r="M2432">
        <v>6716</v>
      </c>
      <c r="N2432">
        <v>13432</v>
      </c>
      <c r="O2432">
        <v>100</v>
      </c>
      <c r="P2432">
        <v>19</v>
      </c>
      <c r="Q2432" t="s">
        <v>145</v>
      </c>
      <c r="R2432" t="s">
        <v>3053</v>
      </c>
      <c r="S2432" t="s">
        <v>88</v>
      </c>
      <c r="T2432" t="s">
        <v>462</v>
      </c>
      <c r="U2432">
        <v>0</v>
      </c>
      <c r="V2432">
        <v>0</v>
      </c>
    </row>
    <row r="2433" spans="1:22">
      <c r="A2433">
        <v>12595</v>
      </c>
      <c r="B2433" t="s">
        <v>476</v>
      </c>
      <c r="C2433" t="s">
        <v>477</v>
      </c>
      <c r="D2433" t="s">
        <v>2929</v>
      </c>
      <c r="E2433">
        <v>1</v>
      </c>
      <c r="F2433" t="s">
        <v>72</v>
      </c>
      <c r="G2433" t="s">
        <v>73</v>
      </c>
      <c r="H2433">
        <v>5061970</v>
      </c>
      <c r="I2433" t="s">
        <v>3881</v>
      </c>
      <c r="J2433">
        <v>4500</v>
      </c>
      <c r="K2433">
        <v>4500</v>
      </c>
      <c r="L2433">
        <v>3645</v>
      </c>
      <c r="M2433">
        <v>3285</v>
      </c>
      <c r="N2433">
        <v>3285</v>
      </c>
      <c r="O2433">
        <v>100</v>
      </c>
      <c r="P2433">
        <v>19</v>
      </c>
      <c r="Q2433" t="s">
        <v>145</v>
      </c>
      <c r="R2433" t="s">
        <v>3053</v>
      </c>
      <c r="S2433" t="s">
        <v>88</v>
      </c>
      <c r="T2433" t="s">
        <v>462</v>
      </c>
      <c r="U2433">
        <v>0</v>
      </c>
      <c r="V2433">
        <v>0</v>
      </c>
    </row>
    <row r="2434" spans="1:22">
      <c r="A2434">
        <v>12595</v>
      </c>
      <c r="B2434" t="s">
        <v>478</v>
      </c>
      <c r="C2434" t="s">
        <v>479</v>
      </c>
      <c r="D2434" t="s">
        <v>2929</v>
      </c>
      <c r="E2434">
        <v>8</v>
      </c>
      <c r="F2434" t="s">
        <v>72</v>
      </c>
      <c r="G2434" t="s">
        <v>73</v>
      </c>
      <c r="H2434">
        <v>5061970</v>
      </c>
      <c r="I2434" t="s">
        <v>3881</v>
      </c>
      <c r="J2434">
        <v>51200</v>
      </c>
      <c r="K2434">
        <v>6400</v>
      </c>
      <c r="L2434">
        <v>40448</v>
      </c>
      <c r="M2434">
        <v>4544</v>
      </c>
      <c r="N2434">
        <v>36352</v>
      </c>
      <c r="O2434">
        <v>100</v>
      </c>
      <c r="P2434">
        <v>21</v>
      </c>
      <c r="Q2434" t="s">
        <v>145</v>
      </c>
      <c r="R2434" t="s">
        <v>3053</v>
      </c>
      <c r="S2434" t="s">
        <v>88</v>
      </c>
      <c r="T2434" t="s">
        <v>480</v>
      </c>
      <c r="U2434">
        <v>0</v>
      </c>
      <c r="V2434">
        <v>0</v>
      </c>
    </row>
    <row r="2435" spans="1:22">
      <c r="A2435">
        <v>12595</v>
      </c>
      <c r="B2435" t="s">
        <v>481</v>
      </c>
      <c r="C2435" t="s">
        <v>367</v>
      </c>
      <c r="D2435" t="s">
        <v>2929</v>
      </c>
      <c r="E2435">
        <v>2</v>
      </c>
      <c r="F2435" t="s">
        <v>72</v>
      </c>
      <c r="G2435" t="s">
        <v>73</v>
      </c>
      <c r="H2435">
        <v>5061970</v>
      </c>
      <c r="I2435" t="s">
        <v>3881</v>
      </c>
      <c r="J2435">
        <v>14800</v>
      </c>
      <c r="K2435">
        <v>7400</v>
      </c>
      <c r="L2435">
        <v>11692</v>
      </c>
      <c r="M2435">
        <v>5254</v>
      </c>
      <c r="N2435">
        <v>10508</v>
      </c>
      <c r="O2435">
        <v>100</v>
      </c>
      <c r="P2435">
        <v>21</v>
      </c>
      <c r="Q2435" t="s">
        <v>145</v>
      </c>
      <c r="R2435" t="s">
        <v>3053</v>
      </c>
      <c r="S2435" t="s">
        <v>88</v>
      </c>
      <c r="T2435" t="s">
        <v>141</v>
      </c>
      <c r="U2435">
        <v>0</v>
      </c>
      <c r="V2435">
        <v>0</v>
      </c>
    </row>
    <row r="2436" spans="1:22">
      <c r="A2436">
        <v>12595</v>
      </c>
      <c r="B2436" t="s">
        <v>482</v>
      </c>
      <c r="C2436" t="s">
        <v>483</v>
      </c>
      <c r="D2436" t="s">
        <v>2929</v>
      </c>
      <c r="E2436">
        <v>2</v>
      </c>
      <c r="F2436" t="s">
        <v>72</v>
      </c>
      <c r="G2436" t="s">
        <v>73</v>
      </c>
      <c r="H2436">
        <v>5061970</v>
      </c>
      <c r="I2436" t="s">
        <v>3881</v>
      </c>
      <c r="J2436">
        <v>24400</v>
      </c>
      <c r="K2436">
        <v>12200</v>
      </c>
      <c r="L2436">
        <v>19764</v>
      </c>
      <c r="M2436">
        <v>8906</v>
      </c>
      <c r="N2436">
        <v>17812</v>
      </c>
      <c r="O2436">
        <v>100</v>
      </c>
      <c r="P2436">
        <v>19</v>
      </c>
      <c r="Q2436" t="s">
        <v>145</v>
      </c>
      <c r="R2436" t="s">
        <v>3053</v>
      </c>
      <c r="S2436" t="s">
        <v>88</v>
      </c>
      <c r="T2436" t="s">
        <v>462</v>
      </c>
      <c r="U2436">
        <v>0</v>
      </c>
      <c r="V2436">
        <v>0</v>
      </c>
    </row>
    <row r="2437" spans="1:22">
      <c r="A2437">
        <v>12595</v>
      </c>
      <c r="B2437" t="s">
        <v>484</v>
      </c>
      <c r="C2437" t="s">
        <v>485</v>
      </c>
      <c r="D2437" t="s">
        <v>2929</v>
      </c>
      <c r="E2437">
        <v>4</v>
      </c>
      <c r="F2437" t="s">
        <v>72</v>
      </c>
      <c r="G2437" t="s">
        <v>73</v>
      </c>
      <c r="H2437">
        <v>5061970</v>
      </c>
      <c r="I2437" t="s">
        <v>3881</v>
      </c>
      <c r="J2437">
        <v>242800</v>
      </c>
      <c r="K2437">
        <v>60700</v>
      </c>
      <c r="L2437">
        <v>196668</v>
      </c>
      <c r="M2437">
        <v>44311</v>
      </c>
      <c r="N2437">
        <v>177244</v>
      </c>
      <c r="O2437">
        <v>100</v>
      </c>
      <c r="P2437">
        <v>19</v>
      </c>
      <c r="Q2437" t="s">
        <v>145</v>
      </c>
      <c r="R2437" t="s">
        <v>3053</v>
      </c>
      <c r="S2437" t="s">
        <v>88</v>
      </c>
      <c r="T2437" t="s">
        <v>462</v>
      </c>
      <c r="U2437">
        <v>0</v>
      </c>
      <c r="V2437">
        <v>0</v>
      </c>
    </row>
    <row r="2438" spans="1:22">
      <c r="A2438">
        <v>12595</v>
      </c>
      <c r="B2438" t="s">
        <v>488</v>
      </c>
      <c r="C2438" t="s">
        <v>367</v>
      </c>
      <c r="D2438" t="s">
        <v>2929</v>
      </c>
      <c r="E2438">
        <v>2</v>
      </c>
      <c r="F2438" t="s">
        <v>72</v>
      </c>
      <c r="G2438" t="s">
        <v>73</v>
      </c>
      <c r="H2438">
        <v>5061970</v>
      </c>
      <c r="I2438" t="s">
        <v>3881</v>
      </c>
      <c r="J2438">
        <v>8600</v>
      </c>
      <c r="K2438">
        <v>4300</v>
      </c>
      <c r="L2438">
        <v>6966</v>
      </c>
      <c r="M2438">
        <v>3139</v>
      </c>
      <c r="N2438">
        <v>6278</v>
      </c>
      <c r="O2438">
        <v>100</v>
      </c>
      <c r="P2438">
        <v>19</v>
      </c>
      <c r="Q2438" t="s">
        <v>145</v>
      </c>
      <c r="R2438" t="s">
        <v>3053</v>
      </c>
      <c r="S2438" t="s">
        <v>88</v>
      </c>
      <c r="T2438" t="s">
        <v>141</v>
      </c>
      <c r="U2438">
        <v>0</v>
      </c>
      <c r="V2438">
        <v>0</v>
      </c>
    </row>
    <row r="2439" spans="1:22">
      <c r="A2439">
        <v>12926</v>
      </c>
      <c r="B2439" t="s">
        <v>577</v>
      </c>
      <c r="C2439" t="s">
        <v>578</v>
      </c>
      <c r="D2439" t="s">
        <v>3267</v>
      </c>
      <c r="E2439">
        <v>1</v>
      </c>
      <c r="F2439" t="s">
        <v>72</v>
      </c>
      <c r="G2439" t="s">
        <v>73</v>
      </c>
      <c r="H2439">
        <v>5061971</v>
      </c>
      <c r="I2439" t="s">
        <v>3881</v>
      </c>
      <c r="J2439">
        <v>140000</v>
      </c>
      <c r="K2439">
        <v>140000</v>
      </c>
      <c r="L2439">
        <v>113400</v>
      </c>
      <c r="M2439">
        <v>102200</v>
      </c>
      <c r="N2439">
        <v>102200</v>
      </c>
      <c r="O2439">
        <v>100</v>
      </c>
      <c r="P2439">
        <v>19</v>
      </c>
      <c r="Q2439" t="s">
        <v>75</v>
      </c>
      <c r="R2439" t="s">
        <v>2436</v>
      </c>
      <c r="S2439" t="s">
        <v>88</v>
      </c>
      <c r="T2439" t="s">
        <v>162</v>
      </c>
      <c r="U2439">
        <v>0</v>
      </c>
      <c r="V2439">
        <v>0</v>
      </c>
    </row>
    <row r="2440" spans="1:22">
      <c r="A2440">
        <v>13143</v>
      </c>
      <c r="B2440" t="s">
        <v>108</v>
      </c>
      <c r="C2440" t="s">
        <v>109</v>
      </c>
      <c r="D2440" t="s">
        <v>3442</v>
      </c>
      <c r="E2440">
        <v>0.5</v>
      </c>
      <c r="F2440" t="s">
        <v>102</v>
      </c>
      <c r="G2440" t="s">
        <v>73</v>
      </c>
      <c r="H2440">
        <v>5061974</v>
      </c>
      <c r="I2440" t="s">
        <v>3881</v>
      </c>
      <c r="J2440">
        <v>19950</v>
      </c>
      <c r="K2440">
        <v>39900</v>
      </c>
      <c r="L2440">
        <v>18154</v>
      </c>
      <c r="M2440">
        <v>25378.870299999999</v>
      </c>
      <c r="N2440">
        <v>12689.435149999999</v>
      </c>
      <c r="O2440">
        <v>100</v>
      </c>
      <c r="P2440">
        <v>9</v>
      </c>
      <c r="Q2440" t="s">
        <v>75</v>
      </c>
      <c r="R2440" t="s">
        <v>3759</v>
      </c>
      <c r="S2440" t="s">
        <v>88</v>
      </c>
      <c r="T2440" t="s">
        <v>110</v>
      </c>
      <c r="U2440">
        <v>0</v>
      </c>
      <c r="V2440">
        <v>0</v>
      </c>
    </row>
    <row r="2441" spans="1:22">
      <c r="A2441">
        <v>13143</v>
      </c>
      <c r="B2441" t="s">
        <v>137</v>
      </c>
      <c r="C2441" t="s">
        <v>127</v>
      </c>
      <c r="D2441" t="s">
        <v>3442</v>
      </c>
      <c r="E2441">
        <v>1</v>
      </c>
      <c r="F2441" t="s">
        <v>102</v>
      </c>
      <c r="G2441" t="s">
        <v>73</v>
      </c>
      <c r="H2441">
        <v>5061974</v>
      </c>
      <c r="I2441" t="s">
        <v>3881</v>
      </c>
      <c r="J2441">
        <v>31700</v>
      </c>
      <c r="K2441">
        <v>31700</v>
      </c>
      <c r="L2441">
        <v>28847</v>
      </c>
      <c r="M2441">
        <v>20306.419300000001</v>
      </c>
      <c r="N2441">
        <v>20306.419300000001</v>
      </c>
      <c r="O2441">
        <v>100</v>
      </c>
      <c r="P2441">
        <v>9</v>
      </c>
      <c r="Q2441" t="s">
        <v>75</v>
      </c>
      <c r="R2441" t="s">
        <v>3759</v>
      </c>
      <c r="S2441" t="s">
        <v>88</v>
      </c>
      <c r="T2441" t="s">
        <v>128</v>
      </c>
      <c r="U2441">
        <v>0</v>
      </c>
      <c r="V2441">
        <v>0</v>
      </c>
    </row>
    <row r="2442" spans="1:22">
      <c r="A2442">
        <v>13143</v>
      </c>
      <c r="B2442" t="s">
        <v>148</v>
      </c>
      <c r="C2442" t="s">
        <v>106</v>
      </c>
      <c r="D2442" t="s">
        <v>3442</v>
      </c>
      <c r="E2442">
        <v>1</v>
      </c>
      <c r="F2442" t="s">
        <v>102</v>
      </c>
      <c r="G2442" t="s">
        <v>73</v>
      </c>
      <c r="H2442">
        <v>5061974</v>
      </c>
      <c r="I2442" t="s">
        <v>3881</v>
      </c>
      <c r="J2442">
        <v>43900</v>
      </c>
      <c r="K2442">
        <v>43900</v>
      </c>
      <c r="L2442">
        <v>39949</v>
      </c>
      <c r="M2442">
        <v>27746.087599999999</v>
      </c>
      <c r="N2442">
        <v>27746.087599999999</v>
      </c>
      <c r="O2442">
        <v>100</v>
      </c>
      <c r="P2442">
        <v>9</v>
      </c>
      <c r="Q2442" t="s">
        <v>75</v>
      </c>
      <c r="R2442" t="s">
        <v>3759</v>
      </c>
      <c r="S2442" t="s">
        <v>88</v>
      </c>
      <c r="T2442" t="s">
        <v>130</v>
      </c>
      <c r="U2442">
        <v>0</v>
      </c>
      <c r="V2442">
        <v>0</v>
      </c>
    </row>
    <row r="2443" spans="1:22">
      <c r="A2443">
        <v>13143</v>
      </c>
      <c r="B2443" t="s">
        <v>139</v>
      </c>
      <c r="C2443" t="s">
        <v>140</v>
      </c>
      <c r="D2443" t="s">
        <v>3442</v>
      </c>
      <c r="E2443">
        <v>1</v>
      </c>
      <c r="F2443" t="s">
        <v>102</v>
      </c>
      <c r="G2443" t="s">
        <v>73</v>
      </c>
      <c r="H2443">
        <v>5061974</v>
      </c>
      <c r="I2443" t="s">
        <v>3881</v>
      </c>
      <c r="J2443">
        <v>2400</v>
      </c>
      <c r="K2443">
        <v>2400</v>
      </c>
      <c r="L2443">
        <v>2184</v>
      </c>
      <c r="M2443">
        <v>1702.0373</v>
      </c>
      <c r="N2443">
        <v>1702.0373</v>
      </c>
      <c r="O2443">
        <v>100</v>
      </c>
      <c r="P2443">
        <v>9</v>
      </c>
      <c r="Q2443" t="s">
        <v>75</v>
      </c>
      <c r="R2443" t="s">
        <v>3759</v>
      </c>
      <c r="S2443" t="s">
        <v>88</v>
      </c>
      <c r="T2443" t="s">
        <v>141</v>
      </c>
      <c r="U2443">
        <v>0</v>
      </c>
      <c r="V2443">
        <v>0</v>
      </c>
    </row>
    <row r="2444" spans="1:22">
      <c r="A2444">
        <v>13143</v>
      </c>
      <c r="B2444" t="s">
        <v>149</v>
      </c>
      <c r="C2444" t="s">
        <v>150</v>
      </c>
      <c r="D2444" t="s">
        <v>3442</v>
      </c>
      <c r="E2444">
        <v>1</v>
      </c>
      <c r="F2444" t="s">
        <v>102</v>
      </c>
      <c r="G2444" t="s">
        <v>73</v>
      </c>
      <c r="H2444">
        <v>5061974</v>
      </c>
      <c r="I2444" t="s">
        <v>3881</v>
      </c>
      <c r="J2444">
        <v>105000</v>
      </c>
      <c r="K2444">
        <v>105000</v>
      </c>
      <c r="L2444">
        <v>95550</v>
      </c>
      <c r="M2444">
        <v>73709.448499999999</v>
      </c>
      <c r="N2444">
        <v>73709.448499999999</v>
      </c>
      <c r="O2444">
        <v>100</v>
      </c>
      <c r="P2444">
        <v>9</v>
      </c>
      <c r="Q2444" t="s">
        <v>75</v>
      </c>
      <c r="R2444" t="s">
        <v>3759</v>
      </c>
      <c r="S2444" t="s">
        <v>88</v>
      </c>
      <c r="T2444" t="s">
        <v>130</v>
      </c>
      <c r="U2444">
        <v>0</v>
      </c>
      <c r="V2444">
        <v>0</v>
      </c>
    </row>
    <row r="2445" spans="1:22">
      <c r="A2445">
        <v>13143</v>
      </c>
      <c r="B2445" t="s">
        <v>300</v>
      </c>
      <c r="C2445" t="s">
        <v>116</v>
      </c>
      <c r="D2445" t="s">
        <v>3442</v>
      </c>
      <c r="E2445">
        <v>1</v>
      </c>
      <c r="F2445" t="s">
        <v>102</v>
      </c>
      <c r="G2445" t="s">
        <v>73</v>
      </c>
      <c r="H2445">
        <v>5061974</v>
      </c>
      <c r="I2445" t="s">
        <v>3881</v>
      </c>
      <c r="J2445">
        <v>112000</v>
      </c>
      <c r="K2445">
        <v>112000</v>
      </c>
      <c r="L2445">
        <v>101920</v>
      </c>
      <c r="M2445">
        <v>74209.377600000007</v>
      </c>
      <c r="N2445">
        <v>74209.377600000007</v>
      </c>
      <c r="O2445">
        <v>100</v>
      </c>
      <c r="P2445">
        <v>9</v>
      </c>
      <c r="Q2445" t="s">
        <v>75</v>
      </c>
      <c r="R2445" t="s">
        <v>3759</v>
      </c>
      <c r="S2445" t="s">
        <v>88</v>
      </c>
      <c r="T2445" t="s">
        <v>133</v>
      </c>
      <c r="U2445">
        <v>0</v>
      </c>
      <c r="V2445">
        <v>0</v>
      </c>
    </row>
    <row r="2446" spans="1:22">
      <c r="A2446">
        <v>13143</v>
      </c>
      <c r="B2446" t="s">
        <v>134</v>
      </c>
      <c r="C2446" t="s">
        <v>135</v>
      </c>
      <c r="D2446" t="s">
        <v>3442</v>
      </c>
      <c r="E2446">
        <v>6</v>
      </c>
      <c r="F2446" t="s">
        <v>102</v>
      </c>
      <c r="G2446" t="s">
        <v>73</v>
      </c>
      <c r="H2446">
        <v>5061974</v>
      </c>
      <c r="I2446" t="s">
        <v>3881</v>
      </c>
      <c r="J2446">
        <v>142200</v>
      </c>
      <c r="K2446">
        <v>23700</v>
      </c>
      <c r="L2446">
        <v>70800</v>
      </c>
      <c r="M2446">
        <v>6986.8074999999999</v>
      </c>
      <c r="N2446">
        <v>41920.845000000001</v>
      </c>
      <c r="O2446">
        <v>100</v>
      </c>
      <c r="P2446">
        <v>0</v>
      </c>
      <c r="Q2446" t="s">
        <v>75</v>
      </c>
      <c r="R2446" t="s">
        <v>3759</v>
      </c>
      <c r="S2446" t="s">
        <v>88</v>
      </c>
      <c r="T2446" t="s">
        <v>136</v>
      </c>
      <c r="U2446">
        <v>0</v>
      </c>
      <c r="V2446">
        <v>0</v>
      </c>
    </row>
    <row r="2447" spans="1:22">
      <c r="A2447">
        <v>13145</v>
      </c>
      <c r="B2447" t="s">
        <v>566</v>
      </c>
      <c r="C2447" t="s">
        <v>567</v>
      </c>
      <c r="D2447" t="s">
        <v>3442</v>
      </c>
      <c r="E2447">
        <v>1</v>
      </c>
      <c r="F2447" t="s">
        <v>102</v>
      </c>
      <c r="G2447" t="s">
        <v>73</v>
      </c>
      <c r="H2447">
        <v>5061975</v>
      </c>
      <c r="I2447" t="s">
        <v>3881</v>
      </c>
      <c r="J2447">
        <v>46200</v>
      </c>
      <c r="K2447">
        <v>46200</v>
      </c>
      <c r="L2447">
        <v>42042</v>
      </c>
      <c r="M2447">
        <v>28996.121999999999</v>
      </c>
      <c r="N2447">
        <v>28996.121999999999</v>
      </c>
      <c r="O2447">
        <v>100</v>
      </c>
      <c r="P2447">
        <v>9</v>
      </c>
      <c r="Q2447" t="s">
        <v>75</v>
      </c>
      <c r="R2447" t="s">
        <v>3885</v>
      </c>
      <c r="S2447" t="s">
        <v>88</v>
      </c>
      <c r="T2447" t="s">
        <v>128</v>
      </c>
      <c r="U2447">
        <v>0</v>
      </c>
      <c r="V2447">
        <v>0</v>
      </c>
    </row>
    <row r="2448" spans="1:22">
      <c r="A2448">
        <v>13145</v>
      </c>
      <c r="B2448" t="s">
        <v>139</v>
      </c>
      <c r="C2448" t="s">
        <v>140</v>
      </c>
      <c r="D2448" t="s">
        <v>3442</v>
      </c>
      <c r="E2448">
        <v>1</v>
      </c>
      <c r="F2448" t="s">
        <v>102</v>
      </c>
      <c r="G2448" t="s">
        <v>73</v>
      </c>
      <c r="H2448">
        <v>5061975</v>
      </c>
      <c r="I2448" t="s">
        <v>3881</v>
      </c>
      <c r="J2448">
        <v>2400</v>
      </c>
      <c r="K2448">
        <v>2400</v>
      </c>
      <c r="L2448">
        <v>2184</v>
      </c>
      <c r="M2448">
        <v>1702.0373</v>
      </c>
      <c r="N2448">
        <v>1702.0373</v>
      </c>
      <c r="O2448">
        <v>100</v>
      </c>
      <c r="P2448">
        <v>9</v>
      </c>
      <c r="Q2448" t="s">
        <v>75</v>
      </c>
      <c r="R2448" t="s">
        <v>3885</v>
      </c>
      <c r="S2448" t="s">
        <v>88</v>
      </c>
      <c r="T2448" t="s">
        <v>141</v>
      </c>
      <c r="U2448">
        <v>0</v>
      </c>
      <c r="V2448">
        <v>0</v>
      </c>
    </row>
    <row r="2449" spans="1:22">
      <c r="A2449">
        <v>13145</v>
      </c>
      <c r="B2449" t="s">
        <v>129</v>
      </c>
      <c r="C2449" t="s">
        <v>106</v>
      </c>
      <c r="D2449" t="s">
        <v>3442</v>
      </c>
      <c r="E2449">
        <v>1</v>
      </c>
      <c r="F2449" t="s">
        <v>102</v>
      </c>
      <c r="G2449" t="s">
        <v>73</v>
      </c>
      <c r="H2449">
        <v>5061975</v>
      </c>
      <c r="I2449" t="s">
        <v>3881</v>
      </c>
      <c r="J2449">
        <v>56800</v>
      </c>
      <c r="K2449">
        <v>56800</v>
      </c>
      <c r="L2449">
        <v>51688</v>
      </c>
      <c r="M2449">
        <v>35919.716500000002</v>
      </c>
      <c r="N2449">
        <v>35919.716500000002</v>
      </c>
      <c r="O2449">
        <v>100</v>
      </c>
      <c r="P2449">
        <v>9</v>
      </c>
      <c r="Q2449" t="s">
        <v>75</v>
      </c>
      <c r="R2449" t="s">
        <v>3885</v>
      </c>
      <c r="S2449" t="s">
        <v>88</v>
      </c>
      <c r="T2449" t="s">
        <v>130</v>
      </c>
      <c r="U2449">
        <v>0</v>
      </c>
      <c r="V2449">
        <v>0</v>
      </c>
    </row>
    <row r="2450" spans="1:22">
      <c r="A2450">
        <v>13145</v>
      </c>
      <c r="B2450" t="s">
        <v>131</v>
      </c>
      <c r="C2450" t="s">
        <v>132</v>
      </c>
      <c r="D2450" t="s">
        <v>3442</v>
      </c>
      <c r="E2450">
        <v>1</v>
      </c>
      <c r="F2450" t="s">
        <v>102</v>
      </c>
      <c r="G2450" t="s">
        <v>73</v>
      </c>
      <c r="H2450">
        <v>5061975</v>
      </c>
      <c r="I2450" t="s">
        <v>3881</v>
      </c>
      <c r="J2450">
        <v>284000</v>
      </c>
      <c r="K2450">
        <v>284000</v>
      </c>
      <c r="L2450">
        <v>258440</v>
      </c>
      <c r="M2450">
        <v>188436.10980000001</v>
      </c>
      <c r="N2450">
        <v>188436.10980000001</v>
      </c>
      <c r="O2450">
        <v>100</v>
      </c>
      <c r="P2450">
        <v>9</v>
      </c>
      <c r="Q2450" t="s">
        <v>75</v>
      </c>
      <c r="R2450" t="s">
        <v>3885</v>
      </c>
      <c r="S2450" t="s">
        <v>88</v>
      </c>
      <c r="T2450" t="s">
        <v>133</v>
      </c>
      <c r="U2450">
        <v>0</v>
      </c>
      <c r="V2450">
        <v>0</v>
      </c>
    </row>
    <row r="2451" spans="1:22">
      <c r="A2451">
        <v>13145</v>
      </c>
      <c r="B2451" t="s">
        <v>134</v>
      </c>
      <c r="C2451" t="s">
        <v>135</v>
      </c>
      <c r="D2451" t="s">
        <v>3442</v>
      </c>
      <c r="E2451">
        <v>8.5</v>
      </c>
      <c r="F2451" t="s">
        <v>102</v>
      </c>
      <c r="G2451" t="s">
        <v>73</v>
      </c>
      <c r="H2451">
        <v>5061975</v>
      </c>
      <c r="I2451" t="s">
        <v>3881</v>
      </c>
      <c r="J2451">
        <v>201450</v>
      </c>
      <c r="K2451">
        <v>23700</v>
      </c>
      <c r="L2451">
        <v>100300</v>
      </c>
      <c r="M2451">
        <v>6986.8074999999999</v>
      </c>
      <c r="N2451">
        <v>59387.863749999997</v>
      </c>
      <c r="O2451">
        <v>100</v>
      </c>
      <c r="P2451">
        <v>0</v>
      </c>
      <c r="Q2451" t="s">
        <v>75</v>
      </c>
      <c r="R2451" t="s">
        <v>3885</v>
      </c>
      <c r="S2451" t="s">
        <v>88</v>
      </c>
      <c r="T2451" t="s">
        <v>136</v>
      </c>
      <c r="U2451">
        <v>0</v>
      </c>
      <c r="V2451">
        <v>0</v>
      </c>
    </row>
    <row r="2452" spans="1:22">
      <c r="A2452">
        <v>13289</v>
      </c>
      <c r="B2452" t="s">
        <v>105</v>
      </c>
      <c r="C2452" t="s">
        <v>106</v>
      </c>
      <c r="D2452" t="s">
        <v>3442</v>
      </c>
      <c r="E2452">
        <v>1</v>
      </c>
      <c r="F2452" t="s">
        <v>102</v>
      </c>
      <c r="G2452" t="s">
        <v>73</v>
      </c>
      <c r="H2452">
        <v>5061976</v>
      </c>
      <c r="I2452" t="s">
        <v>3881</v>
      </c>
      <c r="J2452">
        <v>86600</v>
      </c>
      <c r="K2452">
        <v>86600</v>
      </c>
      <c r="L2452">
        <v>78806</v>
      </c>
      <c r="M2452">
        <v>55167.3102</v>
      </c>
      <c r="N2452">
        <v>55167.3102</v>
      </c>
      <c r="O2452">
        <v>100</v>
      </c>
      <c r="P2452">
        <v>9</v>
      </c>
      <c r="Q2452" t="s">
        <v>75</v>
      </c>
      <c r="R2452" t="s">
        <v>3761</v>
      </c>
      <c r="S2452" t="s">
        <v>88</v>
      </c>
      <c r="T2452" t="s">
        <v>107</v>
      </c>
      <c r="U2452">
        <v>0</v>
      </c>
      <c r="V2452">
        <v>0</v>
      </c>
    </row>
    <row r="2453" spans="1:22">
      <c r="A2453">
        <v>13289</v>
      </c>
      <c r="B2453" t="s">
        <v>310</v>
      </c>
      <c r="C2453" t="s">
        <v>299</v>
      </c>
      <c r="D2453" t="s">
        <v>3442</v>
      </c>
      <c r="E2453">
        <v>1</v>
      </c>
      <c r="F2453" t="s">
        <v>102</v>
      </c>
      <c r="G2453" t="s">
        <v>73</v>
      </c>
      <c r="H2453">
        <v>5061976</v>
      </c>
      <c r="I2453" t="s">
        <v>3881</v>
      </c>
      <c r="J2453">
        <v>27500</v>
      </c>
      <c r="K2453">
        <v>27500</v>
      </c>
      <c r="L2453">
        <v>25025</v>
      </c>
      <c r="M2453">
        <v>17583.411199999999</v>
      </c>
      <c r="N2453">
        <v>17583.411199999999</v>
      </c>
      <c r="O2453">
        <v>100</v>
      </c>
      <c r="P2453">
        <v>9</v>
      </c>
      <c r="Q2453" t="s">
        <v>75</v>
      </c>
      <c r="R2453" t="s">
        <v>3761</v>
      </c>
      <c r="S2453" t="s">
        <v>88</v>
      </c>
      <c r="T2453" t="s">
        <v>133</v>
      </c>
      <c r="U2453">
        <v>0</v>
      </c>
      <c r="V2453">
        <v>0</v>
      </c>
    </row>
    <row r="2454" spans="1:22">
      <c r="A2454">
        <v>13289</v>
      </c>
      <c r="B2454" t="s">
        <v>651</v>
      </c>
      <c r="C2454" t="s">
        <v>299</v>
      </c>
      <c r="D2454" t="s">
        <v>3442</v>
      </c>
      <c r="E2454">
        <v>1</v>
      </c>
      <c r="F2454" t="s">
        <v>102</v>
      </c>
      <c r="G2454" t="s">
        <v>73</v>
      </c>
      <c r="H2454">
        <v>5061976</v>
      </c>
      <c r="I2454" t="s">
        <v>3881</v>
      </c>
      <c r="J2454">
        <v>108000</v>
      </c>
      <c r="K2454">
        <v>108000</v>
      </c>
      <c r="L2454">
        <v>98280</v>
      </c>
      <c r="M2454">
        <v>72334.282699999996</v>
      </c>
      <c r="N2454">
        <v>72334.282699999996</v>
      </c>
      <c r="O2454">
        <v>100</v>
      </c>
      <c r="P2454">
        <v>9</v>
      </c>
      <c r="Q2454" t="s">
        <v>75</v>
      </c>
      <c r="R2454" t="s">
        <v>3761</v>
      </c>
      <c r="S2454" t="s">
        <v>88</v>
      </c>
      <c r="T2454" t="s">
        <v>117</v>
      </c>
      <c r="U2454">
        <v>0</v>
      </c>
      <c r="V2454">
        <v>0</v>
      </c>
    </row>
    <row r="2455" spans="1:22">
      <c r="A2455">
        <v>12170</v>
      </c>
      <c r="B2455" t="s">
        <v>761</v>
      </c>
      <c r="C2455" t="s">
        <v>446</v>
      </c>
      <c r="D2455" t="s">
        <v>2520</v>
      </c>
      <c r="E2455">
        <v>1</v>
      </c>
      <c r="F2455" t="s">
        <v>72</v>
      </c>
      <c r="G2455" t="s">
        <v>73</v>
      </c>
      <c r="H2455">
        <v>5061972</v>
      </c>
      <c r="I2455" t="s">
        <v>3881</v>
      </c>
      <c r="J2455">
        <v>8500</v>
      </c>
      <c r="K2455">
        <v>8500</v>
      </c>
      <c r="L2455">
        <v>6715</v>
      </c>
      <c r="M2455">
        <v>5822.2865000000002</v>
      </c>
      <c r="N2455">
        <v>5822.2865000000002</v>
      </c>
      <c r="O2455">
        <v>100</v>
      </c>
      <c r="P2455">
        <v>21</v>
      </c>
      <c r="Q2455" t="s">
        <v>75</v>
      </c>
      <c r="R2455" t="s">
        <v>2340</v>
      </c>
      <c r="S2455" t="s">
        <v>88</v>
      </c>
      <c r="T2455" t="s">
        <v>480</v>
      </c>
      <c r="U2455">
        <v>0</v>
      </c>
      <c r="V2455">
        <v>0</v>
      </c>
    </row>
    <row r="2456" spans="1:22">
      <c r="A2456">
        <v>13439</v>
      </c>
      <c r="B2456" t="s">
        <v>886</v>
      </c>
      <c r="C2456" t="s">
        <v>132</v>
      </c>
      <c r="D2456" t="s">
        <v>3567</v>
      </c>
      <c r="E2456">
        <v>1</v>
      </c>
      <c r="F2456" t="s">
        <v>144</v>
      </c>
      <c r="G2456" t="s">
        <v>73</v>
      </c>
      <c r="H2456">
        <v>5061985</v>
      </c>
      <c r="I2456" t="s">
        <v>3881</v>
      </c>
      <c r="J2456">
        <v>104000</v>
      </c>
      <c r="K2456">
        <v>104000</v>
      </c>
      <c r="L2456">
        <v>104000</v>
      </c>
      <c r="M2456">
        <v>66660</v>
      </c>
      <c r="N2456">
        <v>66660</v>
      </c>
      <c r="O2456">
        <v>100</v>
      </c>
      <c r="P2456">
        <v>0</v>
      </c>
      <c r="Q2456" t="s">
        <v>75</v>
      </c>
      <c r="R2456" t="s">
        <v>3886</v>
      </c>
      <c r="S2456" t="s">
        <v>76</v>
      </c>
      <c r="T2456" t="s">
        <v>133</v>
      </c>
      <c r="U2456">
        <v>0</v>
      </c>
      <c r="V2456">
        <v>0</v>
      </c>
    </row>
    <row r="2457" spans="1:22">
      <c r="A2457">
        <v>13297</v>
      </c>
      <c r="B2457" t="s">
        <v>137</v>
      </c>
      <c r="C2457" t="s">
        <v>127</v>
      </c>
      <c r="D2457" t="s">
        <v>3670</v>
      </c>
      <c r="E2457">
        <v>1</v>
      </c>
      <c r="F2457" t="s">
        <v>138</v>
      </c>
      <c r="G2457" t="s">
        <v>73</v>
      </c>
      <c r="H2457">
        <v>5061955</v>
      </c>
      <c r="I2457" t="s">
        <v>3881</v>
      </c>
      <c r="J2457">
        <v>31700</v>
      </c>
      <c r="K2457">
        <v>31700</v>
      </c>
      <c r="L2457">
        <v>20306</v>
      </c>
      <c r="M2457">
        <v>20306.419300000001</v>
      </c>
      <c r="N2457">
        <v>20306.419300000001</v>
      </c>
      <c r="O2457">
        <v>100</v>
      </c>
      <c r="P2457">
        <v>0</v>
      </c>
      <c r="Q2457" t="s">
        <v>75</v>
      </c>
      <c r="R2457" t="s">
        <v>3887</v>
      </c>
      <c r="S2457" t="s">
        <v>88</v>
      </c>
      <c r="T2457" t="s">
        <v>128</v>
      </c>
      <c r="U2457">
        <v>0</v>
      </c>
      <c r="V2457">
        <v>0</v>
      </c>
    </row>
    <row r="2458" spans="1:22">
      <c r="A2458">
        <v>13297</v>
      </c>
      <c r="B2458" t="s">
        <v>139</v>
      </c>
      <c r="C2458" t="s">
        <v>140</v>
      </c>
      <c r="D2458" t="s">
        <v>3670</v>
      </c>
      <c r="E2458">
        <v>1</v>
      </c>
      <c r="F2458" t="s">
        <v>138</v>
      </c>
      <c r="G2458" t="s">
        <v>73</v>
      </c>
      <c r="H2458">
        <v>5061955</v>
      </c>
      <c r="I2458" t="s">
        <v>3881</v>
      </c>
      <c r="J2458">
        <v>2400</v>
      </c>
      <c r="K2458">
        <v>2400</v>
      </c>
      <c r="L2458">
        <v>1702</v>
      </c>
      <c r="M2458">
        <v>1702.0373</v>
      </c>
      <c r="N2458">
        <v>1702.0373</v>
      </c>
      <c r="O2458">
        <v>100</v>
      </c>
      <c r="P2458">
        <v>0</v>
      </c>
      <c r="Q2458" t="s">
        <v>75</v>
      </c>
      <c r="R2458" t="s">
        <v>3887</v>
      </c>
      <c r="S2458" t="s">
        <v>88</v>
      </c>
      <c r="T2458" t="s">
        <v>141</v>
      </c>
      <c r="U2458">
        <v>0</v>
      </c>
      <c r="V2458">
        <v>0</v>
      </c>
    </row>
    <row r="2459" spans="1:22">
      <c r="A2459">
        <v>13297</v>
      </c>
      <c r="B2459" t="s">
        <v>134</v>
      </c>
      <c r="C2459" t="s">
        <v>135</v>
      </c>
      <c r="D2459" t="s">
        <v>3670</v>
      </c>
      <c r="E2459">
        <v>5.5</v>
      </c>
      <c r="F2459" t="s">
        <v>138</v>
      </c>
      <c r="G2459" t="s">
        <v>73</v>
      </c>
      <c r="H2459">
        <v>5061955</v>
      </c>
      <c r="I2459" t="s">
        <v>3881</v>
      </c>
      <c r="J2459">
        <v>130350</v>
      </c>
      <c r="K2459">
        <v>23700</v>
      </c>
      <c r="L2459">
        <v>38429</v>
      </c>
      <c r="M2459">
        <v>6986.8074999999999</v>
      </c>
      <c r="N2459">
        <v>38427.441250000003</v>
      </c>
      <c r="O2459">
        <v>100</v>
      </c>
      <c r="P2459">
        <v>0</v>
      </c>
      <c r="Q2459" t="s">
        <v>75</v>
      </c>
      <c r="R2459" t="s">
        <v>3887</v>
      </c>
      <c r="S2459" t="s">
        <v>88</v>
      </c>
      <c r="T2459" t="s">
        <v>136</v>
      </c>
      <c r="U2459">
        <v>0</v>
      </c>
      <c r="V2459">
        <v>0</v>
      </c>
    </row>
    <row r="2460" spans="1:22">
      <c r="A2460">
        <v>13299</v>
      </c>
      <c r="B2460" t="s">
        <v>108</v>
      </c>
      <c r="C2460" t="s">
        <v>109</v>
      </c>
      <c r="D2460" t="s">
        <v>3670</v>
      </c>
      <c r="E2460">
        <v>1</v>
      </c>
      <c r="F2460" t="s">
        <v>144</v>
      </c>
      <c r="G2460" t="s">
        <v>73</v>
      </c>
      <c r="H2460">
        <v>5061957</v>
      </c>
      <c r="I2460" t="s">
        <v>3881</v>
      </c>
      <c r="J2460">
        <v>31920</v>
      </c>
      <c r="K2460">
        <v>39900</v>
      </c>
      <c r="L2460">
        <v>31920</v>
      </c>
      <c r="M2460">
        <v>25378.870299999999</v>
      </c>
      <c r="N2460">
        <v>20303.096239999999</v>
      </c>
      <c r="O2460">
        <v>80</v>
      </c>
      <c r="P2460">
        <v>0</v>
      </c>
      <c r="Q2460" t="s">
        <v>75</v>
      </c>
      <c r="R2460" t="s">
        <v>1125</v>
      </c>
      <c r="S2460" t="s">
        <v>88</v>
      </c>
      <c r="T2460" t="s">
        <v>110</v>
      </c>
      <c r="U2460">
        <v>0</v>
      </c>
      <c r="V2460">
        <v>0</v>
      </c>
    </row>
    <row r="2461" spans="1:22">
      <c r="A2461">
        <v>13299</v>
      </c>
      <c r="B2461" t="s">
        <v>137</v>
      </c>
      <c r="C2461" t="s">
        <v>127</v>
      </c>
      <c r="D2461" t="s">
        <v>3670</v>
      </c>
      <c r="E2461">
        <v>1</v>
      </c>
      <c r="F2461" t="s">
        <v>138</v>
      </c>
      <c r="G2461" t="s">
        <v>73</v>
      </c>
      <c r="H2461">
        <v>5061958</v>
      </c>
      <c r="I2461" t="s">
        <v>3881</v>
      </c>
      <c r="J2461">
        <v>31700</v>
      </c>
      <c r="K2461">
        <v>31700</v>
      </c>
      <c r="L2461">
        <v>20306</v>
      </c>
      <c r="M2461">
        <v>20306.419300000001</v>
      </c>
      <c r="N2461">
        <v>20306.419300000001</v>
      </c>
      <c r="O2461">
        <v>100</v>
      </c>
      <c r="P2461">
        <v>0</v>
      </c>
      <c r="Q2461" t="s">
        <v>75</v>
      </c>
      <c r="R2461" t="s">
        <v>1125</v>
      </c>
      <c r="S2461" t="s">
        <v>88</v>
      </c>
      <c r="T2461" t="s">
        <v>128</v>
      </c>
      <c r="U2461">
        <v>0</v>
      </c>
      <c r="V2461">
        <v>0</v>
      </c>
    </row>
    <row r="2462" spans="1:22">
      <c r="A2462">
        <v>13299</v>
      </c>
      <c r="B2462" t="s">
        <v>148</v>
      </c>
      <c r="C2462" t="s">
        <v>106</v>
      </c>
      <c r="D2462" t="s">
        <v>3670</v>
      </c>
      <c r="E2462">
        <v>1</v>
      </c>
      <c r="F2462" t="s">
        <v>144</v>
      </c>
      <c r="G2462" t="s">
        <v>73</v>
      </c>
      <c r="H2462">
        <v>5061957</v>
      </c>
      <c r="I2462" t="s">
        <v>3881</v>
      </c>
      <c r="J2462">
        <v>35120</v>
      </c>
      <c r="K2462">
        <v>43900</v>
      </c>
      <c r="L2462">
        <v>35120</v>
      </c>
      <c r="M2462">
        <v>27746.087599999999</v>
      </c>
      <c r="N2462">
        <v>22196.870080000001</v>
      </c>
      <c r="O2462">
        <v>80</v>
      </c>
      <c r="P2462">
        <v>0</v>
      </c>
      <c r="Q2462" t="s">
        <v>75</v>
      </c>
      <c r="R2462" t="s">
        <v>1125</v>
      </c>
      <c r="S2462" t="s">
        <v>88</v>
      </c>
      <c r="T2462" t="s">
        <v>130</v>
      </c>
      <c r="U2462">
        <v>0</v>
      </c>
      <c r="V2462">
        <v>0</v>
      </c>
    </row>
    <row r="2463" spans="1:22">
      <c r="A2463">
        <v>13299</v>
      </c>
      <c r="B2463" t="s">
        <v>207</v>
      </c>
      <c r="C2463" t="s">
        <v>208</v>
      </c>
      <c r="D2463" t="s">
        <v>3670</v>
      </c>
      <c r="E2463">
        <v>7</v>
      </c>
      <c r="F2463" t="s">
        <v>138</v>
      </c>
      <c r="G2463" t="s">
        <v>73</v>
      </c>
      <c r="H2463">
        <v>5061958</v>
      </c>
      <c r="I2463" t="s">
        <v>3881</v>
      </c>
      <c r="J2463">
        <v>165900</v>
      </c>
      <c r="K2463">
        <v>23700</v>
      </c>
      <c r="L2463">
        <v>48678</v>
      </c>
      <c r="M2463">
        <v>6953.81</v>
      </c>
      <c r="N2463">
        <v>48676.67</v>
      </c>
      <c r="O2463">
        <v>100</v>
      </c>
      <c r="P2463">
        <v>0</v>
      </c>
      <c r="Q2463" t="s">
        <v>75</v>
      </c>
      <c r="R2463" t="s">
        <v>1125</v>
      </c>
      <c r="S2463" t="s">
        <v>88</v>
      </c>
      <c r="T2463" t="s">
        <v>136</v>
      </c>
      <c r="U2463">
        <v>0</v>
      </c>
      <c r="V2463">
        <v>0</v>
      </c>
    </row>
    <row r="2464" spans="1:22">
      <c r="A2464">
        <v>13461</v>
      </c>
      <c r="B2464" t="s">
        <v>349</v>
      </c>
      <c r="C2464" t="s">
        <v>100</v>
      </c>
      <c r="D2464" t="s">
        <v>3680</v>
      </c>
      <c r="E2464">
        <v>1</v>
      </c>
      <c r="F2464" t="s">
        <v>102</v>
      </c>
      <c r="G2464" t="s">
        <v>73</v>
      </c>
      <c r="H2464">
        <v>5061959</v>
      </c>
      <c r="I2464" t="s">
        <v>3881</v>
      </c>
      <c r="J2464">
        <v>336000</v>
      </c>
      <c r="K2464">
        <v>336000</v>
      </c>
      <c r="L2464">
        <v>305760</v>
      </c>
      <c r="M2464">
        <v>220424.18299999999</v>
      </c>
      <c r="N2464">
        <v>220424.18299999999</v>
      </c>
      <c r="O2464">
        <v>100</v>
      </c>
      <c r="P2464">
        <v>9</v>
      </c>
      <c r="Q2464" t="s">
        <v>75</v>
      </c>
      <c r="R2464" t="s">
        <v>3888</v>
      </c>
      <c r="S2464" t="s">
        <v>88</v>
      </c>
      <c r="T2464" t="s">
        <v>229</v>
      </c>
      <c r="U2464">
        <v>0</v>
      </c>
      <c r="V2464">
        <v>0</v>
      </c>
    </row>
    <row r="2465" spans="1:22">
      <c r="A2465">
        <v>13461</v>
      </c>
      <c r="B2465" t="s">
        <v>1296</v>
      </c>
      <c r="C2465" t="s">
        <v>677</v>
      </c>
      <c r="D2465" t="s">
        <v>3680</v>
      </c>
      <c r="E2465">
        <v>2</v>
      </c>
      <c r="F2465" t="s">
        <v>102</v>
      </c>
      <c r="G2465" t="s">
        <v>73</v>
      </c>
      <c r="H2465">
        <v>5061959</v>
      </c>
      <c r="I2465" t="s">
        <v>3881</v>
      </c>
      <c r="J2465">
        <v>606000</v>
      </c>
      <c r="K2465">
        <v>303000</v>
      </c>
      <c r="L2465">
        <v>551460</v>
      </c>
      <c r="M2465">
        <v>199980</v>
      </c>
      <c r="N2465">
        <v>399960</v>
      </c>
      <c r="O2465">
        <v>100</v>
      </c>
      <c r="P2465">
        <v>9</v>
      </c>
      <c r="Q2465" t="s">
        <v>75</v>
      </c>
      <c r="R2465" t="s">
        <v>3888</v>
      </c>
      <c r="S2465" t="s">
        <v>88</v>
      </c>
      <c r="T2465" t="s">
        <v>245</v>
      </c>
      <c r="U2465">
        <v>0</v>
      </c>
      <c r="V2465">
        <v>0</v>
      </c>
    </row>
    <row r="2466" spans="1:22">
      <c r="A2466">
        <v>13461</v>
      </c>
      <c r="B2466" t="s">
        <v>350</v>
      </c>
      <c r="C2466" t="s">
        <v>100</v>
      </c>
      <c r="D2466" t="s">
        <v>3680</v>
      </c>
      <c r="E2466">
        <v>1</v>
      </c>
      <c r="F2466" t="s">
        <v>102</v>
      </c>
      <c r="G2466" t="s">
        <v>73</v>
      </c>
      <c r="H2466">
        <v>5061959</v>
      </c>
      <c r="I2466" t="s">
        <v>3881</v>
      </c>
      <c r="J2466">
        <v>341000</v>
      </c>
      <c r="K2466">
        <v>341000</v>
      </c>
      <c r="L2466">
        <v>310310</v>
      </c>
      <c r="M2466">
        <v>223945.85860000001</v>
      </c>
      <c r="N2466">
        <v>223945.85860000001</v>
      </c>
      <c r="O2466">
        <v>100</v>
      </c>
      <c r="P2466">
        <v>9</v>
      </c>
      <c r="Q2466" t="s">
        <v>75</v>
      </c>
      <c r="R2466" t="s">
        <v>3888</v>
      </c>
      <c r="S2466" t="s">
        <v>88</v>
      </c>
      <c r="T2466" t="s">
        <v>229</v>
      </c>
      <c r="U2466">
        <v>0</v>
      </c>
      <c r="V2466">
        <v>0</v>
      </c>
    </row>
    <row r="2467" spans="1:22">
      <c r="A2467">
        <v>13461</v>
      </c>
      <c r="B2467" t="s">
        <v>2094</v>
      </c>
      <c r="C2467" t="s">
        <v>677</v>
      </c>
      <c r="D2467" t="s">
        <v>3680</v>
      </c>
      <c r="E2467">
        <v>2</v>
      </c>
      <c r="F2467" t="s">
        <v>102</v>
      </c>
      <c r="G2467" t="s">
        <v>73</v>
      </c>
      <c r="H2467">
        <v>5061959</v>
      </c>
      <c r="I2467" t="s">
        <v>3881</v>
      </c>
      <c r="J2467">
        <v>642000</v>
      </c>
      <c r="K2467">
        <v>321000</v>
      </c>
      <c r="L2467">
        <v>584220</v>
      </c>
      <c r="M2467">
        <v>211273.3333</v>
      </c>
      <c r="N2467">
        <v>422546.6666</v>
      </c>
      <c r="O2467">
        <v>100</v>
      </c>
      <c r="P2467">
        <v>9</v>
      </c>
      <c r="Q2467" t="s">
        <v>75</v>
      </c>
      <c r="R2467" t="s">
        <v>3888</v>
      </c>
      <c r="S2467" t="s">
        <v>88</v>
      </c>
      <c r="T2467" t="s">
        <v>245</v>
      </c>
      <c r="U2467">
        <v>0</v>
      </c>
      <c r="V2467">
        <v>0</v>
      </c>
    </row>
    <row r="2468" spans="1:22">
      <c r="A2468">
        <v>13461</v>
      </c>
      <c r="B2468" t="s">
        <v>233</v>
      </c>
      <c r="C2468" t="s">
        <v>234</v>
      </c>
      <c r="D2468" t="s">
        <v>3680</v>
      </c>
      <c r="E2468">
        <v>1</v>
      </c>
      <c r="F2468" t="s">
        <v>102</v>
      </c>
      <c r="G2468" t="s">
        <v>73</v>
      </c>
      <c r="H2468">
        <v>5061959</v>
      </c>
      <c r="I2468" t="s">
        <v>3881</v>
      </c>
      <c r="J2468">
        <v>21600</v>
      </c>
      <c r="K2468">
        <v>21600</v>
      </c>
      <c r="L2468">
        <v>19656</v>
      </c>
      <c r="M2468">
        <v>15446.049499999999</v>
      </c>
      <c r="N2468">
        <v>15446.049499999999</v>
      </c>
      <c r="O2468">
        <v>100</v>
      </c>
      <c r="P2468">
        <v>9</v>
      </c>
      <c r="Q2468" t="s">
        <v>75</v>
      </c>
      <c r="R2468" t="s">
        <v>3888</v>
      </c>
      <c r="S2468" t="s">
        <v>88</v>
      </c>
      <c r="T2468" t="s">
        <v>235</v>
      </c>
      <c r="U2468">
        <v>0</v>
      </c>
      <c r="V2468">
        <v>0</v>
      </c>
    </row>
    <row r="2469" spans="1:22">
      <c r="A2469">
        <v>13461</v>
      </c>
      <c r="B2469" t="s">
        <v>233</v>
      </c>
      <c r="C2469" t="s">
        <v>234</v>
      </c>
      <c r="D2469" t="s">
        <v>3680</v>
      </c>
      <c r="E2469">
        <v>1</v>
      </c>
      <c r="F2469" t="s">
        <v>102</v>
      </c>
      <c r="G2469" t="s">
        <v>73</v>
      </c>
      <c r="H2469">
        <v>5061959</v>
      </c>
      <c r="I2469" t="s">
        <v>3881</v>
      </c>
      <c r="J2469">
        <v>21600</v>
      </c>
      <c r="K2469">
        <v>21600</v>
      </c>
      <c r="L2469">
        <v>19656</v>
      </c>
      <c r="M2469">
        <v>15446.049499999999</v>
      </c>
      <c r="N2469">
        <v>15446.049499999999</v>
      </c>
      <c r="O2469">
        <v>100</v>
      </c>
      <c r="P2469">
        <v>9</v>
      </c>
      <c r="Q2469" t="s">
        <v>75</v>
      </c>
      <c r="R2469" t="s">
        <v>3888</v>
      </c>
      <c r="S2469" t="s">
        <v>88</v>
      </c>
      <c r="T2469" t="s">
        <v>235</v>
      </c>
      <c r="U2469">
        <v>0</v>
      </c>
      <c r="V2469">
        <v>0</v>
      </c>
    </row>
    <row r="2470" spans="1:22">
      <c r="A2470">
        <v>13461</v>
      </c>
      <c r="B2470" t="s">
        <v>624</v>
      </c>
      <c r="C2470" t="s">
        <v>625</v>
      </c>
      <c r="D2470" t="s">
        <v>3680</v>
      </c>
      <c r="E2470">
        <v>2</v>
      </c>
      <c r="F2470" t="s">
        <v>102</v>
      </c>
      <c r="G2470" t="s">
        <v>73</v>
      </c>
      <c r="H2470">
        <v>5061959</v>
      </c>
      <c r="I2470" t="s">
        <v>3881</v>
      </c>
      <c r="J2470">
        <v>9600</v>
      </c>
      <c r="K2470">
        <v>4800</v>
      </c>
      <c r="L2470">
        <v>8736</v>
      </c>
      <c r="M2470">
        <v>3591.1736999999998</v>
      </c>
      <c r="N2470">
        <v>7182.3473999999997</v>
      </c>
      <c r="O2470">
        <v>100</v>
      </c>
      <c r="P2470">
        <v>9</v>
      </c>
      <c r="Q2470" t="s">
        <v>75</v>
      </c>
      <c r="R2470" t="s">
        <v>3888</v>
      </c>
      <c r="S2470" t="s">
        <v>88</v>
      </c>
      <c r="T2470" t="s">
        <v>380</v>
      </c>
      <c r="U2470">
        <v>0</v>
      </c>
      <c r="V2470">
        <v>0</v>
      </c>
    </row>
    <row r="2471" spans="1:22">
      <c r="A2471">
        <v>13461</v>
      </c>
      <c r="B2471" t="s">
        <v>624</v>
      </c>
      <c r="C2471" t="s">
        <v>625</v>
      </c>
      <c r="D2471" t="s">
        <v>3680</v>
      </c>
      <c r="E2471">
        <v>2</v>
      </c>
      <c r="F2471" t="s">
        <v>102</v>
      </c>
      <c r="G2471" t="s">
        <v>73</v>
      </c>
      <c r="H2471">
        <v>5061959</v>
      </c>
      <c r="I2471" t="s">
        <v>3881</v>
      </c>
      <c r="J2471">
        <v>9600</v>
      </c>
      <c r="K2471">
        <v>4800</v>
      </c>
      <c r="L2471">
        <v>8736</v>
      </c>
      <c r="M2471">
        <v>3591.1736999999998</v>
      </c>
      <c r="N2471">
        <v>7182.3473999999997</v>
      </c>
      <c r="O2471">
        <v>100</v>
      </c>
      <c r="P2471">
        <v>9</v>
      </c>
      <c r="Q2471" t="s">
        <v>75</v>
      </c>
      <c r="R2471" t="s">
        <v>3888</v>
      </c>
      <c r="S2471" t="s">
        <v>88</v>
      </c>
      <c r="T2471" t="s">
        <v>380</v>
      </c>
      <c r="U2471">
        <v>0</v>
      </c>
      <c r="V2471">
        <v>0</v>
      </c>
    </row>
    <row r="2472" spans="1:22">
      <c r="A2472">
        <v>13461</v>
      </c>
      <c r="B2472" t="s">
        <v>1070</v>
      </c>
      <c r="C2472" t="s">
        <v>354</v>
      </c>
      <c r="D2472" t="s">
        <v>3680</v>
      </c>
      <c r="E2472">
        <v>4</v>
      </c>
      <c r="F2472" t="s">
        <v>102</v>
      </c>
      <c r="G2472" t="s">
        <v>73</v>
      </c>
      <c r="H2472">
        <v>5061959</v>
      </c>
      <c r="I2472" t="s">
        <v>3881</v>
      </c>
      <c r="J2472">
        <v>24800</v>
      </c>
      <c r="K2472">
        <v>6200</v>
      </c>
      <c r="L2472">
        <v>22568</v>
      </c>
      <c r="M2472">
        <v>4401.5034999999998</v>
      </c>
      <c r="N2472">
        <v>17606.013999999999</v>
      </c>
      <c r="O2472">
        <v>100</v>
      </c>
      <c r="P2472">
        <v>9</v>
      </c>
      <c r="Q2472" t="s">
        <v>75</v>
      </c>
      <c r="R2472" t="s">
        <v>3888</v>
      </c>
      <c r="S2472" t="s">
        <v>88</v>
      </c>
      <c r="T2472" t="s">
        <v>287</v>
      </c>
      <c r="U2472">
        <v>0</v>
      </c>
      <c r="V2472">
        <v>0</v>
      </c>
    </row>
    <row r="2473" spans="1:22">
      <c r="A2473">
        <v>13461</v>
      </c>
      <c r="B2473" t="s">
        <v>626</v>
      </c>
      <c r="C2473" t="s">
        <v>354</v>
      </c>
      <c r="D2473" t="s">
        <v>3680</v>
      </c>
      <c r="E2473">
        <v>4</v>
      </c>
      <c r="F2473" t="s">
        <v>102</v>
      </c>
      <c r="G2473" t="s">
        <v>73</v>
      </c>
      <c r="H2473">
        <v>5061959</v>
      </c>
      <c r="I2473" t="s">
        <v>3881</v>
      </c>
      <c r="J2473">
        <v>39200</v>
      </c>
      <c r="K2473">
        <v>9800</v>
      </c>
      <c r="L2473">
        <v>35672</v>
      </c>
      <c r="M2473">
        <v>6946.4777999999997</v>
      </c>
      <c r="N2473">
        <v>27785.911199999999</v>
      </c>
      <c r="O2473">
        <v>100</v>
      </c>
      <c r="P2473">
        <v>9</v>
      </c>
      <c r="Q2473" t="s">
        <v>75</v>
      </c>
      <c r="R2473" t="s">
        <v>3888</v>
      </c>
      <c r="S2473" t="s">
        <v>88</v>
      </c>
      <c r="T2473" t="s">
        <v>627</v>
      </c>
      <c r="U2473">
        <v>0</v>
      </c>
      <c r="V2473">
        <v>0</v>
      </c>
    </row>
    <row r="2474" spans="1:22">
      <c r="A2474">
        <v>13439</v>
      </c>
      <c r="B2474" t="s">
        <v>3889</v>
      </c>
      <c r="C2474" t="s">
        <v>578</v>
      </c>
      <c r="D2474" t="s">
        <v>3567</v>
      </c>
      <c r="E2474">
        <v>1</v>
      </c>
      <c r="F2474" t="s">
        <v>144</v>
      </c>
      <c r="G2474" t="s">
        <v>73</v>
      </c>
      <c r="H2474">
        <v>5061985</v>
      </c>
      <c r="I2474" t="s">
        <v>3881</v>
      </c>
      <c r="J2474">
        <v>137000</v>
      </c>
      <c r="K2474">
        <v>137000</v>
      </c>
      <c r="L2474">
        <v>137000</v>
      </c>
      <c r="M2474">
        <v>110970</v>
      </c>
      <c r="N2474">
        <v>110970</v>
      </c>
      <c r="O2474">
        <v>100</v>
      </c>
      <c r="P2474">
        <v>0</v>
      </c>
      <c r="Q2474" t="s">
        <v>75</v>
      </c>
      <c r="R2474" t="s">
        <v>3886</v>
      </c>
      <c r="S2474" t="s">
        <v>76</v>
      </c>
      <c r="T2474" t="s">
        <v>162</v>
      </c>
      <c r="U2474">
        <v>0</v>
      </c>
      <c r="V2474">
        <v>0</v>
      </c>
    </row>
    <row r="2475" spans="1:22">
      <c r="A2475">
        <v>13473</v>
      </c>
      <c r="B2475" t="s">
        <v>221</v>
      </c>
      <c r="C2475" t="s">
        <v>222</v>
      </c>
      <c r="D2475" t="s">
        <v>3837</v>
      </c>
      <c r="E2475">
        <v>0.1</v>
      </c>
      <c r="F2475" t="s">
        <v>212</v>
      </c>
      <c r="G2475" t="s">
        <v>73</v>
      </c>
      <c r="H2475">
        <v>5061984</v>
      </c>
      <c r="I2475" t="s">
        <v>3881</v>
      </c>
      <c r="J2475">
        <v>5990</v>
      </c>
      <c r="K2475">
        <v>59900</v>
      </c>
      <c r="L2475">
        <v>4732</v>
      </c>
      <c r="M2475">
        <v>41466.246899999998</v>
      </c>
      <c r="N2475">
        <v>4146.6246899999996</v>
      </c>
      <c r="O2475">
        <v>100</v>
      </c>
      <c r="P2475">
        <v>21</v>
      </c>
      <c r="Q2475" t="s">
        <v>75</v>
      </c>
      <c r="R2475" t="s">
        <v>3890</v>
      </c>
      <c r="S2475" t="s">
        <v>158</v>
      </c>
      <c r="T2475" t="s">
        <v>223</v>
      </c>
      <c r="U2475">
        <v>0</v>
      </c>
      <c r="V2475">
        <v>0</v>
      </c>
    </row>
    <row r="2476" spans="1:22">
      <c r="A2476">
        <v>13473</v>
      </c>
      <c r="B2476" t="s">
        <v>1816</v>
      </c>
      <c r="C2476" t="s">
        <v>400</v>
      </c>
      <c r="D2476" t="s">
        <v>3837</v>
      </c>
      <c r="E2476">
        <v>4</v>
      </c>
      <c r="F2476" t="s">
        <v>212</v>
      </c>
      <c r="G2476" t="s">
        <v>73</v>
      </c>
      <c r="H2476">
        <v>5061984</v>
      </c>
      <c r="I2476" t="s">
        <v>3881</v>
      </c>
      <c r="J2476">
        <v>1576000</v>
      </c>
      <c r="K2476">
        <v>394000</v>
      </c>
      <c r="L2476">
        <v>1245040</v>
      </c>
      <c r="M2476">
        <v>281704.85070000001</v>
      </c>
      <c r="N2476">
        <v>1126819.4028</v>
      </c>
      <c r="O2476">
        <v>100</v>
      </c>
      <c r="P2476">
        <v>21</v>
      </c>
      <c r="Q2476" t="s">
        <v>75</v>
      </c>
      <c r="R2476" t="s">
        <v>3890</v>
      </c>
      <c r="S2476" t="s">
        <v>158</v>
      </c>
      <c r="T2476" t="s">
        <v>401</v>
      </c>
      <c r="U2476">
        <v>0</v>
      </c>
      <c r="V2476">
        <v>0</v>
      </c>
    </row>
    <row r="2477" spans="1:22">
      <c r="A2477">
        <v>13477</v>
      </c>
      <c r="B2477" t="s">
        <v>124</v>
      </c>
      <c r="C2477" t="s">
        <v>125</v>
      </c>
      <c r="D2477" t="s">
        <v>3837</v>
      </c>
      <c r="E2477">
        <v>1</v>
      </c>
      <c r="F2477" t="s">
        <v>138</v>
      </c>
      <c r="G2477" t="s">
        <v>73</v>
      </c>
      <c r="H2477">
        <v>5061986</v>
      </c>
      <c r="I2477" t="s">
        <v>3881</v>
      </c>
      <c r="J2477">
        <v>19100</v>
      </c>
      <c r="K2477">
        <v>19100</v>
      </c>
      <c r="L2477">
        <v>13541</v>
      </c>
      <c r="M2477">
        <v>13541.3449</v>
      </c>
      <c r="N2477">
        <v>13541.3449</v>
      </c>
      <c r="O2477">
        <v>100</v>
      </c>
      <c r="P2477">
        <v>0</v>
      </c>
      <c r="Q2477" t="s">
        <v>75</v>
      </c>
      <c r="R2477" t="s">
        <v>3891</v>
      </c>
      <c r="S2477" t="s">
        <v>158</v>
      </c>
      <c r="T2477" t="s">
        <v>85</v>
      </c>
      <c r="U2477">
        <v>0</v>
      </c>
      <c r="V2477">
        <v>0</v>
      </c>
    </row>
    <row r="2478" spans="1:22">
      <c r="A2478">
        <v>13477</v>
      </c>
      <c r="B2478" t="s">
        <v>126</v>
      </c>
      <c r="C2478" t="s">
        <v>127</v>
      </c>
      <c r="D2478" t="s">
        <v>3837</v>
      </c>
      <c r="E2478">
        <v>1</v>
      </c>
      <c r="F2478" t="s">
        <v>138</v>
      </c>
      <c r="G2478" t="s">
        <v>73</v>
      </c>
      <c r="H2478">
        <v>5061986</v>
      </c>
      <c r="I2478" t="s">
        <v>3881</v>
      </c>
      <c r="J2478">
        <v>38800</v>
      </c>
      <c r="K2478">
        <v>38800</v>
      </c>
      <c r="L2478">
        <v>24692</v>
      </c>
      <c r="M2478">
        <v>24692.067599999998</v>
      </c>
      <c r="N2478">
        <v>24692.067599999998</v>
      </c>
      <c r="O2478">
        <v>100</v>
      </c>
      <c r="P2478">
        <v>0</v>
      </c>
      <c r="Q2478" t="s">
        <v>75</v>
      </c>
      <c r="R2478" t="s">
        <v>3891</v>
      </c>
      <c r="S2478" t="s">
        <v>158</v>
      </c>
      <c r="T2478" t="s">
        <v>128</v>
      </c>
      <c r="U2478">
        <v>0</v>
      </c>
      <c r="V2478">
        <v>0</v>
      </c>
    </row>
    <row r="2479" spans="1:22">
      <c r="A2479">
        <v>13477</v>
      </c>
      <c r="B2479" t="s">
        <v>134</v>
      </c>
      <c r="C2479" t="s">
        <v>135</v>
      </c>
      <c r="D2479" t="s">
        <v>3837</v>
      </c>
      <c r="E2479">
        <v>6.5</v>
      </c>
      <c r="F2479" t="s">
        <v>138</v>
      </c>
      <c r="G2479" t="s">
        <v>73</v>
      </c>
      <c r="H2479">
        <v>5061986</v>
      </c>
      <c r="I2479" t="s">
        <v>3881</v>
      </c>
      <c r="J2479">
        <v>154050</v>
      </c>
      <c r="K2479">
        <v>23700</v>
      </c>
      <c r="L2479">
        <v>45416</v>
      </c>
      <c r="M2479">
        <v>6986.8074999999999</v>
      </c>
      <c r="N2479">
        <v>45414.248749999999</v>
      </c>
      <c r="O2479">
        <v>100</v>
      </c>
      <c r="P2479">
        <v>0</v>
      </c>
      <c r="Q2479" t="s">
        <v>75</v>
      </c>
      <c r="R2479" t="s">
        <v>3891</v>
      </c>
      <c r="S2479" t="s">
        <v>158</v>
      </c>
      <c r="T2479" t="s">
        <v>136</v>
      </c>
      <c r="U2479">
        <v>0</v>
      </c>
      <c r="V2479">
        <v>0</v>
      </c>
    </row>
    <row r="2480" spans="1:22">
      <c r="A2480">
        <v>13477</v>
      </c>
      <c r="B2480" t="s">
        <v>151</v>
      </c>
      <c r="C2480" t="s">
        <v>152</v>
      </c>
      <c r="D2480" t="s">
        <v>3837</v>
      </c>
      <c r="E2480">
        <v>1</v>
      </c>
      <c r="F2480" t="s">
        <v>154</v>
      </c>
      <c r="G2480" t="s">
        <v>73</v>
      </c>
      <c r="H2480">
        <v>5061989</v>
      </c>
      <c r="I2480" t="s">
        <v>3881</v>
      </c>
      <c r="J2480">
        <v>90000</v>
      </c>
      <c r="K2480">
        <v>90000</v>
      </c>
      <c r="L2480">
        <v>77850</v>
      </c>
      <c r="M2480">
        <v>77850</v>
      </c>
      <c r="N2480">
        <v>77850</v>
      </c>
      <c r="O2480">
        <v>100</v>
      </c>
      <c r="P2480">
        <v>0</v>
      </c>
      <c r="Q2480" t="s">
        <v>75</v>
      </c>
      <c r="R2480" t="s">
        <v>3891</v>
      </c>
      <c r="S2480" t="s">
        <v>158</v>
      </c>
      <c r="T2480" t="s">
        <v>155</v>
      </c>
      <c r="U2480">
        <v>0</v>
      </c>
      <c r="V2480">
        <v>0</v>
      </c>
    </row>
    <row r="2481" spans="1:22">
      <c r="A2481">
        <v>13431</v>
      </c>
      <c r="B2481" t="s">
        <v>108</v>
      </c>
      <c r="C2481" t="s">
        <v>109</v>
      </c>
      <c r="D2481" t="s">
        <v>3837</v>
      </c>
      <c r="E2481">
        <v>1</v>
      </c>
      <c r="F2481" t="s">
        <v>102</v>
      </c>
      <c r="G2481" t="s">
        <v>73</v>
      </c>
      <c r="H2481">
        <v>5061954</v>
      </c>
      <c r="I2481" t="s">
        <v>3881</v>
      </c>
      <c r="J2481">
        <v>39900</v>
      </c>
      <c r="K2481">
        <v>39900</v>
      </c>
      <c r="L2481">
        <v>36309</v>
      </c>
      <c r="M2481">
        <v>25378.870299999999</v>
      </c>
      <c r="N2481">
        <v>25378.870299999999</v>
      </c>
      <c r="O2481">
        <v>100</v>
      </c>
      <c r="P2481">
        <v>9</v>
      </c>
      <c r="Q2481" t="s">
        <v>75</v>
      </c>
      <c r="R2481" t="s">
        <v>3874</v>
      </c>
      <c r="S2481" t="s">
        <v>3676</v>
      </c>
      <c r="T2481" t="s">
        <v>110</v>
      </c>
      <c r="U2481">
        <v>0</v>
      </c>
      <c r="V2481">
        <v>0</v>
      </c>
    </row>
    <row r="2482" spans="1:22">
      <c r="A2482">
        <v>13431</v>
      </c>
      <c r="B2482" t="s">
        <v>243</v>
      </c>
      <c r="C2482" t="s">
        <v>244</v>
      </c>
      <c r="D2482" t="s">
        <v>3837</v>
      </c>
      <c r="E2482">
        <v>2</v>
      </c>
      <c r="F2482" t="s">
        <v>102</v>
      </c>
      <c r="G2482" t="s">
        <v>73</v>
      </c>
      <c r="H2482">
        <v>5061954</v>
      </c>
      <c r="I2482" t="s">
        <v>3881</v>
      </c>
      <c r="J2482">
        <v>374000</v>
      </c>
      <c r="K2482">
        <v>187000</v>
      </c>
      <c r="L2482">
        <v>340340</v>
      </c>
      <c r="M2482">
        <v>127160</v>
      </c>
      <c r="N2482">
        <v>254320</v>
      </c>
      <c r="O2482">
        <v>100</v>
      </c>
      <c r="P2482">
        <v>9</v>
      </c>
      <c r="Q2482" t="s">
        <v>75</v>
      </c>
      <c r="R2482" t="s">
        <v>3874</v>
      </c>
      <c r="S2482" t="s">
        <v>3676</v>
      </c>
      <c r="T2482" t="s">
        <v>245</v>
      </c>
      <c r="U2482">
        <v>0</v>
      </c>
      <c r="V2482">
        <v>0</v>
      </c>
    </row>
    <row r="2483" spans="1:22">
      <c r="A2483">
        <v>13431</v>
      </c>
      <c r="B2483" t="s">
        <v>252</v>
      </c>
      <c r="C2483" t="s">
        <v>244</v>
      </c>
      <c r="D2483" t="s">
        <v>3837</v>
      </c>
      <c r="E2483">
        <v>2</v>
      </c>
      <c r="F2483" t="s">
        <v>102</v>
      </c>
      <c r="G2483" t="s">
        <v>73</v>
      </c>
      <c r="H2483">
        <v>5061954</v>
      </c>
      <c r="I2483" t="s">
        <v>3881</v>
      </c>
      <c r="J2483">
        <v>544000</v>
      </c>
      <c r="K2483">
        <v>272000</v>
      </c>
      <c r="L2483">
        <v>495040</v>
      </c>
      <c r="M2483">
        <v>183328</v>
      </c>
      <c r="N2483">
        <v>366656</v>
      </c>
      <c r="O2483">
        <v>100</v>
      </c>
      <c r="P2483">
        <v>9</v>
      </c>
      <c r="Q2483" t="s">
        <v>75</v>
      </c>
      <c r="R2483" t="s">
        <v>3874</v>
      </c>
      <c r="S2483" t="s">
        <v>3676</v>
      </c>
      <c r="T2483" t="s">
        <v>245</v>
      </c>
      <c r="U2483">
        <v>0</v>
      </c>
      <c r="V2483">
        <v>0</v>
      </c>
    </row>
    <row r="2484" spans="1:22">
      <c r="A2484">
        <v>13431</v>
      </c>
      <c r="B2484" t="s">
        <v>241</v>
      </c>
      <c r="C2484" t="s">
        <v>100</v>
      </c>
      <c r="D2484" t="s">
        <v>3837</v>
      </c>
      <c r="E2484">
        <v>1</v>
      </c>
      <c r="F2484" t="s">
        <v>102</v>
      </c>
      <c r="G2484" t="s">
        <v>73</v>
      </c>
      <c r="H2484">
        <v>5061954</v>
      </c>
      <c r="I2484" t="s">
        <v>3881</v>
      </c>
      <c r="J2484">
        <v>240000</v>
      </c>
      <c r="K2484">
        <v>240000</v>
      </c>
      <c r="L2484">
        <v>218400</v>
      </c>
      <c r="M2484">
        <v>157384.08499999999</v>
      </c>
      <c r="N2484">
        <v>157384.08499999999</v>
      </c>
      <c r="O2484">
        <v>100</v>
      </c>
      <c r="P2484">
        <v>9</v>
      </c>
      <c r="Q2484" t="s">
        <v>75</v>
      </c>
      <c r="R2484" t="s">
        <v>3874</v>
      </c>
      <c r="S2484" t="s">
        <v>3676</v>
      </c>
      <c r="T2484" t="s">
        <v>229</v>
      </c>
      <c r="U2484">
        <v>0</v>
      </c>
      <c r="V2484">
        <v>0</v>
      </c>
    </row>
    <row r="2485" spans="1:22">
      <c r="A2485">
        <v>13431</v>
      </c>
      <c r="B2485" t="s">
        <v>230</v>
      </c>
      <c r="C2485" t="s">
        <v>100</v>
      </c>
      <c r="D2485" t="s">
        <v>3837</v>
      </c>
      <c r="E2485">
        <v>1</v>
      </c>
      <c r="F2485" t="s">
        <v>102</v>
      </c>
      <c r="G2485" t="s">
        <v>73</v>
      </c>
      <c r="H2485">
        <v>5061954</v>
      </c>
      <c r="I2485" t="s">
        <v>3881</v>
      </c>
      <c r="J2485">
        <v>204000</v>
      </c>
      <c r="K2485">
        <v>204000</v>
      </c>
      <c r="L2485">
        <v>185640</v>
      </c>
      <c r="M2485">
        <v>133405.08249999999</v>
      </c>
      <c r="N2485">
        <v>133405.08249999999</v>
      </c>
      <c r="O2485">
        <v>100</v>
      </c>
      <c r="P2485">
        <v>9</v>
      </c>
      <c r="Q2485" t="s">
        <v>75</v>
      </c>
      <c r="R2485" t="s">
        <v>3874</v>
      </c>
      <c r="S2485" t="s">
        <v>3676</v>
      </c>
      <c r="T2485" t="s">
        <v>229</v>
      </c>
      <c r="U2485">
        <v>0</v>
      </c>
      <c r="V2485">
        <v>0</v>
      </c>
    </row>
    <row r="2486" spans="1:22">
      <c r="A2486">
        <v>13431</v>
      </c>
      <c r="B2486" t="s">
        <v>137</v>
      </c>
      <c r="C2486" t="s">
        <v>127</v>
      </c>
      <c r="D2486" t="s">
        <v>3837</v>
      </c>
      <c r="E2486">
        <v>1</v>
      </c>
      <c r="F2486" t="s">
        <v>102</v>
      </c>
      <c r="G2486" t="s">
        <v>73</v>
      </c>
      <c r="H2486">
        <v>5061954</v>
      </c>
      <c r="I2486" t="s">
        <v>3881</v>
      </c>
      <c r="J2486">
        <v>31700</v>
      </c>
      <c r="K2486">
        <v>31700</v>
      </c>
      <c r="L2486">
        <v>28847</v>
      </c>
      <c r="M2486">
        <v>20306.419300000001</v>
      </c>
      <c r="N2486">
        <v>20306.419300000001</v>
      </c>
      <c r="O2486">
        <v>100</v>
      </c>
      <c r="P2486">
        <v>9</v>
      </c>
      <c r="Q2486" t="s">
        <v>75</v>
      </c>
      <c r="R2486" t="s">
        <v>3874</v>
      </c>
      <c r="S2486" t="s">
        <v>3676</v>
      </c>
      <c r="T2486" t="s">
        <v>128</v>
      </c>
      <c r="U2486">
        <v>0</v>
      </c>
      <c r="V2486">
        <v>0</v>
      </c>
    </row>
    <row r="2487" spans="1:22">
      <c r="A2487">
        <v>13431</v>
      </c>
      <c r="B2487" t="s">
        <v>148</v>
      </c>
      <c r="C2487" t="s">
        <v>106</v>
      </c>
      <c r="D2487" t="s">
        <v>3837</v>
      </c>
      <c r="E2487">
        <v>1</v>
      </c>
      <c r="F2487" t="s">
        <v>102</v>
      </c>
      <c r="G2487" t="s">
        <v>73</v>
      </c>
      <c r="H2487">
        <v>5061954</v>
      </c>
      <c r="I2487" t="s">
        <v>3881</v>
      </c>
      <c r="J2487">
        <v>43900</v>
      </c>
      <c r="K2487">
        <v>43900</v>
      </c>
      <c r="L2487">
        <v>39949</v>
      </c>
      <c r="M2487">
        <v>27746.087599999999</v>
      </c>
      <c r="N2487">
        <v>27746.087599999999</v>
      </c>
      <c r="O2487">
        <v>100</v>
      </c>
      <c r="P2487">
        <v>9</v>
      </c>
      <c r="Q2487" t="s">
        <v>75</v>
      </c>
      <c r="R2487" t="s">
        <v>3874</v>
      </c>
      <c r="S2487" t="s">
        <v>3676</v>
      </c>
      <c r="T2487" t="s">
        <v>130</v>
      </c>
      <c r="U2487">
        <v>0</v>
      </c>
      <c r="V2487">
        <v>0</v>
      </c>
    </row>
    <row r="2488" spans="1:22">
      <c r="A2488">
        <v>13431</v>
      </c>
      <c r="B2488" t="s">
        <v>232</v>
      </c>
      <c r="C2488" t="s">
        <v>182</v>
      </c>
      <c r="D2488" t="s">
        <v>3837</v>
      </c>
      <c r="E2488">
        <v>0.1</v>
      </c>
      <c r="F2488" t="s">
        <v>102</v>
      </c>
      <c r="G2488" t="s">
        <v>73</v>
      </c>
      <c r="H2488">
        <v>5061954</v>
      </c>
      <c r="I2488" t="s">
        <v>3881</v>
      </c>
      <c r="J2488">
        <v>3610</v>
      </c>
      <c r="K2488">
        <v>36100</v>
      </c>
      <c r="L2488">
        <v>3285</v>
      </c>
      <c r="M2488">
        <v>25608.245299999999</v>
      </c>
      <c r="N2488">
        <v>2560.8245299999999</v>
      </c>
      <c r="O2488">
        <v>100</v>
      </c>
      <c r="P2488">
        <v>9</v>
      </c>
      <c r="Q2488" t="s">
        <v>75</v>
      </c>
      <c r="R2488" t="s">
        <v>3874</v>
      </c>
      <c r="S2488" t="s">
        <v>3676</v>
      </c>
      <c r="T2488" t="s">
        <v>223</v>
      </c>
      <c r="U2488">
        <v>0</v>
      </c>
      <c r="V2488">
        <v>0</v>
      </c>
    </row>
    <row r="2489" spans="1:22">
      <c r="A2489">
        <v>13431</v>
      </c>
      <c r="B2489" t="s">
        <v>232</v>
      </c>
      <c r="C2489" t="s">
        <v>182</v>
      </c>
      <c r="D2489" t="s">
        <v>3837</v>
      </c>
      <c r="E2489">
        <v>0.1</v>
      </c>
      <c r="F2489" t="s">
        <v>102</v>
      </c>
      <c r="G2489" t="s">
        <v>73</v>
      </c>
      <c r="H2489">
        <v>5061954</v>
      </c>
      <c r="I2489" t="s">
        <v>3881</v>
      </c>
      <c r="J2489">
        <v>3610</v>
      </c>
      <c r="K2489">
        <v>36100</v>
      </c>
      <c r="L2489">
        <v>3285</v>
      </c>
      <c r="M2489">
        <v>25608.245299999999</v>
      </c>
      <c r="N2489">
        <v>2560.8245299999999</v>
      </c>
      <c r="O2489">
        <v>100</v>
      </c>
      <c r="P2489">
        <v>9</v>
      </c>
      <c r="Q2489" t="s">
        <v>75</v>
      </c>
      <c r="R2489" t="s">
        <v>3874</v>
      </c>
      <c r="S2489" t="s">
        <v>3676</v>
      </c>
      <c r="T2489" t="s">
        <v>223</v>
      </c>
      <c r="U2489">
        <v>0</v>
      </c>
      <c r="V2489">
        <v>0</v>
      </c>
    </row>
    <row r="2490" spans="1:22">
      <c r="A2490">
        <v>13431</v>
      </c>
      <c r="B2490" t="s">
        <v>624</v>
      </c>
      <c r="C2490" t="s">
        <v>625</v>
      </c>
      <c r="D2490" t="s">
        <v>3837</v>
      </c>
      <c r="E2490">
        <v>2</v>
      </c>
      <c r="F2490" t="s">
        <v>102</v>
      </c>
      <c r="G2490" t="s">
        <v>73</v>
      </c>
      <c r="H2490">
        <v>5061954</v>
      </c>
      <c r="I2490" t="s">
        <v>3881</v>
      </c>
      <c r="J2490">
        <v>9600</v>
      </c>
      <c r="K2490">
        <v>4800</v>
      </c>
      <c r="L2490">
        <v>8736</v>
      </c>
      <c r="M2490">
        <v>3591.1736999999998</v>
      </c>
      <c r="N2490">
        <v>7182.3473999999997</v>
      </c>
      <c r="O2490">
        <v>100</v>
      </c>
      <c r="P2490">
        <v>9</v>
      </c>
      <c r="Q2490" t="s">
        <v>75</v>
      </c>
      <c r="R2490" t="s">
        <v>3874</v>
      </c>
      <c r="S2490" t="s">
        <v>3676</v>
      </c>
      <c r="T2490" t="s">
        <v>380</v>
      </c>
      <c r="U2490">
        <v>0</v>
      </c>
      <c r="V2490">
        <v>0</v>
      </c>
    </row>
    <row r="2491" spans="1:22">
      <c r="A2491">
        <v>13431</v>
      </c>
      <c r="B2491" t="s">
        <v>624</v>
      </c>
      <c r="C2491" t="s">
        <v>625</v>
      </c>
      <c r="D2491" t="s">
        <v>3837</v>
      </c>
      <c r="E2491">
        <v>2</v>
      </c>
      <c r="F2491" t="s">
        <v>102</v>
      </c>
      <c r="G2491" t="s">
        <v>73</v>
      </c>
      <c r="H2491">
        <v>5061954</v>
      </c>
      <c r="I2491" t="s">
        <v>3881</v>
      </c>
      <c r="J2491">
        <v>9600</v>
      </c>
      <c r="K2491">
        <v>4800</v>
      </c>
      <c r="L2491">
        <v>8736</v>
      </c>
      <c r="M2491">
        <v>3591.1736999999998</v>
      </c>
      <c r="N2491">
        <v>7182.3473999999997</v>
      </c>
      <c r="O2491">
        <v>100</v>
      </c>
      <c r="P2491">
        <v>9</v>
      </c>
      <c r="Q2491" t="s">
        <v>75</v>
      </c>
      <c r="R2491" t="s">
        <v>3874</v>
      </c>
      <c r="S2491" t="s">
        <v>3676</v>
      </c>
      <c r="T2491" t="s">
        <v>380</v>
      </c>
      <c r="U2491">
        <v>0</v>
      </c>
      <c r="V2491">
        <v>0</v>
      </c>
    </row>
    <row r="2492" spans="1:22">
      <c r="A2492">
        <v>13431</v>
      </c>
      <c r="B2492" t="s">
        <v>236</v>
      </c>
      <c r="C2492" t="s">
        <v>112</v>
      </c>
      <c r="D2492" t="s">
        <v>3837</v>
      </c>
      <c r="E2492">
        <v>4</v>
      </c>
      <c r="F2492" t="s">
        <v>102</v>
      </c>
      <c r="G2492" t="s">
        <v>73</v>
      </c>
      <c r="H2492">
        <v>5061954</v>
      </c>
      <c r="I2492" t="s">
        <v>3881</v>
      </c>
      <c r="J2492">
        <v>18400</v>
      </c>
      <c r="K2492">
        <v>4600</v>
      </c>
      <c r="L2492">
        <v>16744</v>
      </c>
      <c r="M2492">
        <v>3259.6388999999999</v>
      </c>
      <c r="N2492">
        <v>13038.5556</v>
      </c>
      <c r="O2492">
        <v>100</v>
      </c>
      <c r="P2492">
        <v>9</v>
      </c>
      <c r="Q2492" t="s">
        <v>75</v>
      </c>
      <c r="R2492" t="s">
        <v>3874</v>
      </c>
      <c r="S2492" t="s">
        <v>3676</v>
      </c>
      <c r="T2492" t="s">
        <v>85</v>
      </c>
      <c r="U2492">
        <v>0</v>
      </c>
      <c r="V2492">
        <v>0</v>
      </c>
    </row>
    <row r="2493" spans="1:22">
      <c r="A2493">
        <v>13431</v>
      </c>
      <c r="B2493" t="s">
        <v>236</v>
      </c>
      <c r="C2493" t="s">
        <v>112</v>
      </c>
      <c r="D2493" t="s">
        <v>3837</v>
      </c>
      <c r="E2493">
        <v>4</v>
      </c>
      <c r="F2493" t="s">
        <v>102</v>
      </c>
      <c r="G2493" t="s">
        <v>73</v>
      </c>
      <c r="H2493">
        <v>5061954</v>
      </c>
      <c r="I2493" t="s">
        <v>3881</v>
      </c>
      <c r="J2493">
        <v>18400</v>
      </c>
      <c r="K2493">
        <v>4600</v>
      </c>
      <c r="L2493">
        <v>16744</v>
      </c>
      <c r="M2493">
        <v>3259.6388999999999</v>
      </c>
      <c r="N2493">
        <v>13038.5556</v>
      </c>
      <c r="O2493">
        <v>100</v>
      </c>
      <c r="P2493">
        <v>9</v>
      </c>
      <c r="Q2493" t="s">
        <v>75</v>
      </c>
      <c r="R2493" t="s">
        <v>3874</v>
      </c>
      <c r="S2493" t="s">
        <v>3676</v>
      </c>
      <c r="T2493" t="s">
        <v>85</v>
      </c>
      <c r="U2493">
        <v>0</v>
      </c>
      <c r="V2493">
        <v>0</v>
      </c>
    </row>
    <row r="2494" spans="1:22">
      <c r="A2494">
        <v>13431</v>
      </c>
      <c r="B2494" t="s">
        <v>111</v>
      </c>
      <c r="C2494" t="s">
        <v>112</v>
      </c>
      <c r="D2494" t="s">
        <v>3837</v>
      </c>
      <c r="E2494">
        <v>4</v>
      </c>
      <c r="F2494" t="s">
        <v>102</v>
      </c>
      <c r="G2494" t="s">
        <v>73</v>
      </c>
      <c r="H2494">
        <v>5061954</v>
      </c>
      <c r="I2494" t="s">
        <v>3881</v>
      </c>
      <c r="J2494">
        <v>36400</v>
      </c>
      <c r="K2494">
        <v>9100</v>
      </c>
      <c r="L2494">
        <v>33124</v>
      </c>
      <c r="M2494">
        <v>6196.4062000000004</v>
      </c>
      <c r="N2494">
        <v>24785.624800000001</v>
      </c>
      <c r="O2494">
        <v>100</v>
      </c>
      <c r="P2494">
        <v>9</v>
      </c>
      <c r="Q2494" t="s">
        <v>75</v>
      </c>
      <c r="R2494" t="s">
        <v>3874</v>
      </c>
      <c r="S2494" t="s">
        <v>3676</v>
      </c>
      <c r="T2494" t="s">
        <v>85</v>
      </c>
      <c r="U2494">
        <v>0</v>
      </c>
      <c r="V2494">
        <v>0</v>
      </c>
    </row>
    <row r="2495" spans="1:22">
      <c r="A2495">
        <v>13431</v>
      </c>
      <c r="B2495" t="s">
        <v>626</v>
      </c>
      <c r="C2495" t="s">
        <v>354</v>
      </c>
      <c r="D2495" t="s">
        <v>3837</v>
      </c>
      <c r="E2495">
        <v>4</v>
      </c>
      <c r="F2495" t="s">
        <v>102</v>
      </c>
      <c r="G2495" t="s">
        <v>73</v>
      </c>
      <c r="H2495">
        <v>5061954</v>
      </c>
      <c r="I2495" t="s">
        <v>3881</v>
      </c>
      <c r="J2495">
        <v>39200</v>
      </c>
      <c r="K2495">
        <v>9800</v>
      </c>
      <c r="L2495">
        <v>35672</v>
      </c>
      <c r="M2495">
        <v>6946.4777999999997</v>
      </c>
      <c r="N2495">
        <v>27785.911199999999</v>
      </c>
      <c r="O2495">
        <v>100</v>
      </c>
      <c r="P2495">
        <v>9</v>
      </c>
      <c r="Q2495" t="s">
        <v>75</v>
      </c>
      <c r="R2495" t="s">
        <v>3874</v>
      </c>
      <c r="S2495" t="s">
        <v>3676</v>
      </c>
      <c r="T2495" t="s">
        <v>627</v>
      </c>
      <c r="U2495">
        <v>0</v>
      </c>
      <c r="V2495">
        <v>0</v>
      </c>
    </row>
    <row r="2496" spans="1:22">
      <c r="A2496">
        <v>13431</v>
      </c>
      <c r="B2496" t="s">
        <v>207</v>
      </c>
      <c r="C2496" t="s">
        <v>208</v>
      </c>
      <c r="D2496" t="s">
        <v>3837</v>
      </c>
      <c r="E2496">
        <v>7</v>
      </c>
      <c r="F2496" t="s">
        <v>102</v>
      </c>
      <c r="G2496" t="s">
        <v>73</v>
      </c>
      <c r="H2496">
        <v>5061954</v>
      </c>
      <c r="I2496" t="s">
        <v>3881</v>
      </c>
      <c r="J2496">
        <v>165900</v>
      </c>
      <c r="K2496">
        <v>23700</v>
      </c>
      <c r="L2496">
        <v>82600</v>
      </c>
      <c r="M2496">
        <v>6953.81</v>
      </c>
      <c r="N2496">
        <v>48676.67</v>
      </c>
      <c r="O2496">
        <v>100</v>
      </c>
      <c r="P2496">
        <v>0</v>
      </c>
      <c r="Q2496" t="s">
        <v>75</v>
      </c>
      <c r="R2496" t="s">
        <v>3874</v>
      </c>
      <c r="S2496" t="s">
        <v>3676</v>
      </c>
      <c r="T2496" t="s">
        <v>136</v>
      </c>
      <c r="U2496">
        <v>0</v>
      </c>
      <c r="V2496">
        <v>0</v>
      </c>
    </row>
    <row r="2497" spans="1:22">
      <c r="A2497">
        <v>13616</v>
      </c>
      <c r="B2497" t="s">
        <v>134</v>
      </c>
      <c r="C2497" t="s">
        <v>135</v>
      </c>
      <c r="D2497" t="s">
        <v>3881</v>
      </c>
      <c r="E2497">
        <v>2</v>
      </c>
      <c r="F2497" t="s">
        <v>102</v>
      </c>
      <c r="G2497" t="s">
        <v>73</v>
      </c>
      <c r="H2497">
        <v>5061990</v>
      </c>
      <c r="I2497" t="s">
        <v>3881</v>
      </c>
      <c r="J2497">
        <v>47400</v>
      </c>
      <c r="K2497">
        <v>23700</v>
      </c>
      <c r="L2497">
        <v>23600</v>
      </c>
      <c r="M2497">
        <v>6986.8074999999999</v>
      </c>
      <c r="N2497">
        <v>13973.615</v>
      </c>
      <c r="O2497">
        <v>100</v>
      </c>
      <c r="P2497">
        <v>0</v>
      </c>
      <c r="Q2497" t="s">
        <v>75</v>
      </c>
      <c r="R2497" t="s">
        <v>1851</v>
      </c>
      <c r="S2497" t="s">
        <v>76</v>
      </c>
      <c r="T2497" t="s">
        <v>136</v>
      </c>
      <c r="U2497">
        <v>0</v>
      </c>
      <c r="V2497">
        <v>0</v>
      </c>
    </row>
    <row r="2498" spans="1:22">
      <c r="A2498">
        <v>13618</v>
      </c>
      <c r="B2498" t="s">
        <v>108</v>
      </c>
      <c r="C2498" t="s">
        <v>109</v>
      </c>
      <c r="D2498" t="s">
        <v>3881</v>
      </c>
      <c r="E2498">
        <v>0.5</v>
      </c>
      <c r="F2498" t="s">
        <v>102</v>
      </c>
      <c r="G2498" t="s">
        <v>73</v>
      </c>
      <c r="H2498">
        <v>5061978</v>
      </c>
      <c r="I2498" t="s">
        <v>3881</v>
      </c>
      <c r="J2498">
        <v>19950</v>
      </c>
      <c r="K2498">
        <v>39900</v>
      </c>
      <c r="L2498">
        <v>18154</v>
      </c>
      <c r="M2498">
        <v>25378.870299999999</v>
      </c>
      <c r="N2498">
        <v>12689.435149999999</v>
      </c>
      <c r="O2498">
        <v>100</v>
      </c>
      <c r="P2498">
        <v>9</v>
      </c>
      <c r="Q2498" t="s">
        <v>75</v>
      </c>
      <c r="R2498" t="s">
        <v>3892</v>
      </c>
      <c r="S2498" t="s">
        <v>239</v>
      </c>
      <c r="T2498" t="s">
        <v>110</v>
      </c>
      <c r="U2498">
        <v>0</v>
      </c>
      <c r="V2498">
        <v>0</v>
      </c>
    </row>
    <row r="2499" spans="1:22">
      <c r="A2499">
        <v>13618</v>
      </c>
      <c r="B2499" t="s">
        <v>156</v>
      </c>
      <c r="C2499" t="s">
        <v>127</v>
      </c>
      <c r="D2499" t="s">
        <v>3881</v>
      </c>
      <c r="E2499">
        <v>1</v>
      </c>
      <c r="F2499" t="s">
        <v>102</v>
      </c>
      <c r="G2499" t="s">
        <v>73</v>
      </c>
      <c r="H2499">
        <v>5061978</v>
      </c>
      <c r="I2499" t="s">
        <v>3881</v>
      </c>
      <c r="J2499">
        <v>45600</v>
      </c>
      <c r="K2499">
        <v>45600</v>
      </c>
      <c r="L2499">
        <v>41496</v>
      </c>
      <c r="M2499">
        <v>29017.183099999998</v>
      </c>
      <c r="N2499">
        <v>29017.183099999998</v>
      </c>
      <c r="O2499">
        <v>100</v>
      </c>
      <c r="P2499">
        <v>9</v>
      </c>
      <c r="Q2499" t="s">
        <v>75</v>
      </c>
      <c r="R2499" t="s">
        <v>3892</v>
      </c>
      <c r="S2499" t="s">
        <v>239</v>
      </c>
      <c r="T2499" t="s">
        <v>128</v>
      </c>
      <c r="U2499">
        <v>0</v>
      </c>
      <c r="V2499">
        <v>0</v>
      </c>
    </row>
    <row r="2500" spans="1:22">
      <c r="A2500">
        <v>13618</v>
      </c>
      <c r="B2500" t="s">
        <v>124</v>
      </c>
      <c r="C2500" t="s">
        <v>125</v>
      </c>
      <c r="D2500" t="s">
        <v>3881</v>
      </c>
      <c r="E2500">
        <v>1</v>
      </c>
      <c r="F2500" t="s">
        <v>102</v>
      </c>
      <c r="G2500" t="s">
        <v>73</v>
      </c>
      <c r="H2500">
        <v>5061978</v>
      </c>
      <c r="I2500" t="s">
        <v>3881</v>
      </c>
      <c r="J2500">
        <v>19100</v>
      </c>
      <c r="K2500">
        <v>19100</v>
      </c>
      <c r="L2500">
        <v>17381</v>
      </c>
      <c r="M2500">
        <v>13541.3449</v>
      </c>
      <c r="N2500">
        <v>13541.3449</v>
      </c>
      <c r="O2500">
        <v>100</v>
      </c>
      <c r="P2500">
        <v>9</v>
      </c>
      <c r="Q2500" t="s">
        <v>75</v>
      </c>
      <c r="R2500" t="s">
        <v>3892</v>
      </c>
      <c r="S2500" t="s">
        <v>239</v>
      </c>
      <c r="T2500" t="s">
        <v>85</v>
      </c>
      <c r="U2500">
        <v>0</v>
      </c>
      <c r="V2500">
        <v>0</v>
      </c>
    </row>
    <row r="2501" spans="1:22">
      <c r="A2501">
        <v>13618</v>
      </c>
      <c r="B2501" t="s">
        <v>148</v>
      </c>
      <c r="C2501" t="s">
        <v>106</v>
      </c>
      <c r="D2501" t="s">
        <v>3881</v>
      </c>
      <c r="E2501">
        <v>1</v>
      </c>
      <c r="F2501" t="s">
        <v>102</v>
      </c>
      <c r="G2501" t="s">
        <v>73</v>
      </c>
      <c r="H2501">
        <v>5061978</v>
      </c>
      <c r="I2501" t="s">
        <v>3881</v>
      </c>
      <c r="J2501">
        <v>43900</v>
      </c>
      <c r="K2501">
        <v>43900</v>
      </c>
      <c r="L2501">
        <v>39949</v>
      </c>
      <c r="M2501">
        <v>27746.087599999999</v>
      </c>
      <c r="N2501">
        <v>27746.087599999999</v>
      </c>
      <c r="O2501">
        <v>100</v>
      </c>
      <c r="P2501">
        <v>9</v>
      </c>
      <c r="Q2501" t="s">
        <v>75</v>
      </c>
      <c r="R2501" t="s">
        <v>3892</v>
      </c>
      <c r="S2501" t="s">
        <v>239</v>
      </c>
      <c r="T2501" t="s">
        <v>130</v>
      </c>
      <c r="U2501">
        <v>0</v>
      </c>
      <c r="V2501">
        <v>0</v>
      </c>
    </row>
    <row r="2502" spans="1:22">
      <c r="A2502">
        <v>13618</v>
      </c>
      <c r="B2502" t="s">
        <v>149</v>
      </c>
      <c r="C2502" t="s">
        <v>150</v>
      </c>
      <c r="D2502" t="s">
        <v>3881</v>
      </c>
      <c r="E2502">
        <v>1</v>
      </c>
      <c r="F2502" t="s">
        <v>102</v>
      </c>
      <c r="G2502" t="s">
        <v>73</v>
      </c>
      <c r="H2502">
        <v>5061978</v>
      </c>
      <c r="I2502" t="s">
        <v>3881</v>
      </c>
      <c r="J2502">
        <v>105000</v>
      </c>
      <c r="K2502">
        <v>105000</v>
      </c>
      <c r="L2502">
        <v>95550</v>
      </c>
      <c r="M2502">
        <v>73844.741200000004</v>
      </c>
      <c r="N2502">
        <v>73844.741200000004</v>
      </c>
      <c r="O2502">
        <v>100</v>
      </c>
      <c r="P2502">
        <v>9</v>
      </c>
      <c r="Q2502" t="s">
        <v>75</v>
      </c>
      <c r="R2502" t="s">
        <v>3892</v>
      </c>
      <c r="S2502" t="s">
        <v>239</v>
      </c>
      <c r="T2502" t="s">
        <v>130</v>
      </c>
      <c r="U2502">
        <v>0</v>
      </c>
      <c r="V2502">
        <v>0</v>
      </c>
    </row>
    <row r="2503" spans="1:22">
      <c r="A2503">
        <v>13618</v>
      </c>
      <c r="B2503" t="s">
        <v>300</v>
      </c>
      <c r="C2503" t="s">
        <v>116</v>
      </c>
      <c r="D2503" t="s">
        <v>3881</v>
      </c>
      <c r="E2503">
        <v>1</v>
      </c>
      <c r="F2503" t="s">
        <v>102</v>
      </c>
      <c r="G2503" t="s">
        <v>73</v>
      </c>
      <c r="H2503">
        <v>5061978</v>
      </c>
      <c r="I2503" t="s">
        <v>3881</v>
      </c>
      <c r="J2503">
        <v>112000</v>
      </c>
      <c r="K2503">
        <v>112000</v>
      </c>
      <c r="L2503">
        <v>101920</v>
      </c>
      <c r="M2503">
        <v>74209.377600000007</v>
      </c>
      <c r="N2503">
        <v>74209.377600000007</v>
      </c>
      <c r="O2503">
        <v>100</v>
      </c>
      <c r="P2503">
        <v>9</v>
      </c>
      <c r="Q2503" t="s">
        <v>75</v>
      </c>
      <c r="R2503" t="s">
        <v>3892</v>
      </c>
      <c r="S2503" t="s">
        <v>239</v>
      </c>
      <c r="T2503" t="s">
        <v>133</v>
      </c>
      <c r="U2503">
        <v>0</v>
      </c>
      <c r="V2503">
        <v>0</v>
      </c>
    </row>
    <row r="2504" spans="1:22">
      <c r="A2504">
        <v>13618</v>
      </c>
      <c r="B2504" t="s">
        <v>134</v>
      </c>
      <c r="C2504" t="s">
        <v>135</v>
      </c>
      <c r="D2504" t="s">
        <v>3881</v>
      </c>
      <c r="E2504">
        <v>6</v>
      </c>
      <c r="F2504" t="s">
        <v>102</v>
      </c>
      <c r="G2504" t="s">
        <v>73</v>
      </c>
      <c r="H2504">
        <v>5061978</v>
      </c>
      <c r="I2504" t="s">
        <v>3881</v>
      </c>
      <c r="J2504">
        <v>142200</v>
      </c>
      <c r="K2504">
        <v>23700</v>
      </c>
      <c r="L2504">
        <v>70800</v>
      </c>
      <c r="M2504">
        <v>6986.8074999999999</v>
      </c>
      <c r="N2504">
        <v>41920.845000000001</v>
      </c>
      <c r="O2504">
        <v>100</v>
      </c>
      <c r="P2504">
        <v>0</v>
      </c>
      <c r="Q2504" t="s">
        <v>75</v>
      </c>
      <c r="R2504" t="s">
        <v>3892</v>
      </c>
      <c r="S2504" t="s">
        <v>239</v>
      </c>
      <c r="T2504" t="s">
        <v>136</v>
      </c>
      <c r="U2504">
        <v>0</v>
      </c>
      <c r="V2504">
        <v>0</v>
      </c>
    </row>
    <row r="2505" spans="1:22">
      <c r="A2505">
        <v>13299</v>
      </c>
      <c r="B2505" t="s">
        <v>108</v>
      </c>
      <c r="C2505" t="s">
        <v>109</v>
      </c>
      <c r="D2505" t="s">
        <v>3670</v>
      </c>
      <c r="E2505">
        <v>1</v>
      </c>
      <c r="F2505" t="s">
        <v>2599</v>
      </c>
      <c r="G2505" t="s">
        <v>73</v>
      </c>
      <c r="H2505">
        <v>5061956</v>
      </c>
      <c r="I2505" t="s">
        <v>3881</v>
      </c>
      <c r="J2505">
        <v>7980</v>
      </c>
      <c r="K2505">
        <v>39900</v>
      </c>
      <c r="L2505">
        <v>5076</v>
      </c>
      <c r="M2505">
        <v>25378.870299999999</v>
      </c>
      <c r="N2505">
        <v>5075.7740599999997</v>
      </c>
      <c r="O2505">
        <v>20</v>
      </c>
      <c r="P2505">
        <v>0</v>
      </c>
      <c r="Q2505" t="s">
        <v>75</v>
      </c>
      <c r="R2505" t="s">
        <v>1125</v>
      </c>
      <c r="S2505" t="s">
        <v>88</v>
      </c>
      <c r="T2505" t="s">
        <v>110</v>
      </c>
      <c r="U2505">
        <v>0</v>
      </c>
      <c r="V2505">
        <v>0</v>
      </c>
    </row>
    <row r="2506" spans="1:22">
      <c r="A2506">
        <v>13299</v>
      </c>
      <c r="B2506" t="s">
        <v>148</v>
      </c>
      <c r="C2506" t="s">
        <v>106</v>
      </c>
      <c r="D2506" t="s">
        <v>3670</v>
      </c>
      <c r="E2506">
        <v>1</v>
      </c>
      <c r="F2506" t="s">
        <v>2599</v>
      </c>
      <c r="G2506" t="s">
        <v>73</v>
      </c>
      <c r="H2506">
        <v>5061956</v>
      </c>
      <c r="I2506" t="s">
        <v>3881</v>
      </c>
      <c r="J2506">
        <v>8780</v>
      </c>
      <c r="K2506">
        <v>43900</v>
      </c>
      <c r="L2506">
        <v>5549</v>
      </c>
      <c r="M2506">
        <v>27746.087599999999</v>
      </c>
      <c r="N2506">
        <v>5549.2175200000001</v>
      </c>
      <c r="O2506">
        <v>20</v>
      </c>
      <c r="P2506">
        <v>0</v>
      </c>
      <c r="Q2506" t="s">
        <v>75</v>
      </c>
      <c r="R2506" t="s">
        <v>1125</v>
      </c>
      <c r="S2506" t="s">
        <v>88</v>
      </c>
      <c r="T2506" t="s">
        <v>130</v>
      </c>
      <c r="U2506">
        <v>0</v>
      </c>
      <c r="V2506">
        <v>0</v>
      </c>
    </row>
    <row r="2507" spans="1:22">
      <c r="A2507">
        <v>13506</v>
      </c>
      <c r="B2507" t="s">
        <v>243</v>
      </c>
      <c r="C2507" t="s">
        <v>244</v>
      </c>
      <c r="D2507" t="s">
        <v>3881</v>
      </c>
      <c r="E2507">
        <v>2</v>
      </c>
      <c r="F2507" t="s">
        <v>144</v>
      </c>
      <c r="G2507" t="s">
        <v>73</v>
      </c>
      <c r="H2507">
        <v>5061992</v>
      </c>
      <c r="I2507" t="s">
        <v>3881</v>
      </c>
      <c r="J2507">
        <v>299200</v>
      </c>
      <c r="K2507">
        <v>187000</v>
      </c>
      <c r="L2507">
        <v>299200</v>
      </c>
      <c r="M2507">
        <v>127160</v>
      </c>
      <c r="N2507">
        <v>203456</v>
      </c>
      <c r="O2507">
        <v>80</v>
      </c>
      <c r="P2507">
        <v>0</v>
      </c>
      <c r="Q2507" t="s">
        <v>75</v>
      </c>
      <c r="R2507" t="s">
        <v>1850</v>
      </c>
      <c r="S2507" t="s">
        <v>3676</v>
      </c>
      <c r="T2507" t="s">
        <v>245</v>
      </c>
      <c r="U2507">
        <v>0</v>
      </c>
      <c r="V2507">
        <v>0</v>
      </c>
    </row>
    <row r="2508" spans="1:22">
      <c r="A2508">
        <v>13506</v>
      </c>
      <c r="B2508" t="s">
        <v>252</v>
      </c>
      <c r="C2508" t="s">
        <v>244</v>
      </c>
      <c r="D2508" t="s">
        <v>3881</v>
      </c>
      <c r="E2508">
        <v>2</v>
      </c>
      <c r="F2508" t="s">
        <v>144</v>
      </c>
      <c r="G2508" t="s">
        <v>73</v>
      </c>
      <c r="H2508">
        <v>5061992</v>
      </c>
      <c r="I2508" t="s">
        <v>3881</v>
      </c>
      <c r="J2508">
        <v>435200</v>
      </c>
      <c r="K2508">
        <v>272000</v>
      </c>
      <c r="L2508">
        <v>435200</v>
      </c>
      <c r="M2508">
        <v>183328</v>
      </c>
      <c r="N2508">
        <v>293324.79999999999</v>
      </c>
      <c r="O2508">
        <v>80</v>
      </c>
      <c r="P2508">
        <v>0</v>
      </c>
      <c r="Q2508" t="s">
        <v>75</v>
      </c>
      <c r="R2508" t="s">
        <v>1850</v>
      </c>
      <c r="S2508" t="s">
        <v>3676</v>
      </c>
      <c r="T2508" t="s">
        <v>245</v>
      </c>
      <c r="U2508">
        <v>0</v>
      </c>
      <c r="V2508">
        <v>0</v>
      </c>
    </row>
    <row r="2509" spans="1:22">
      <c r="A2509">
        <v>13506</v>
      </c>
      <c r="B2509" t="s">
        <v>241</v>
      </c>
      <c r="C2509" t="s">
        <v>100</v>
      </c>
      <c r="D2509" t="s">
        <v>3881</v>
      </c>
      <c r="E2509">
        <v>1</v>
      </c>
      <c r="F2509" t="s">
        <v>144</v>
      </c>
      <c r="G2509" t="s">
        <v>73</v>
      </c>
      <c r="H2509">
        <v>5061992</v>
      </c>
      <c r="I2509" t="s">
        <v>3881</v>
      </c>
      <c r="J2509">
        <v>192000</v>
      </c>
      <c r="K2509">
        <v>240000</v>
      </c>
      <c r="L2509">
        <v>192000</v>
      </c>
      <c r="M2509">
        <v>157384.08499999999</v>
      </c>
      <c r="N2509">
        <v>125907.268</v>
      </c>
      <c r="O2509">
        <v>80</v>
      </c>
      <c r="P2509">
        <v>0</v>
      </c>
      <c r="Q2509" t="s">
        <v>75</v>
      </c>
      <c r="R2509" t="s">
        <v>1850</v>
      </c>
      <c r="S2509" t="s">
        <v>3676</v>
      </c>
      <c r="T2509" t="s">
        <v>229</v>
      </c>
      <c r="U2509">
        <v>0</v>
      </c>
      <c r="V2509">
        <v>0</v>
      </c>
    </row>
    <row r="2510" spans="1:22">
      <c r="A2510">
        <v>13506</v>
      </c>
      <c r="B2510" t="s">
        <v>230</v>
      </c>
      <c r="C2510" t="s">
        <v>100</v>
      </c>
      <c r="D2510" t="s">
        <v>3881</v>
      </c>
      <c r="E2510">
        <v>1</v>
      </c>
      <c r="F2510" t="s">
        <v>144</v>
      </c>
      <c r="G2510" t="s">
        <v>73</v>
      </c>
      <c r="H2510">
        <v>5061992</v>
      </c>
      <c r="I2510" t="s">
        <v>3881</v>
      </c>
      <c r="J2510">
        <v>163200</v>
      </c>
      <c r="K2510">
        <v>204000</v>
      </c>
      <c r="L2510">
        <v>163200</v>
      </c>
      <c r="M2510">
        <v>133405.08249999999</v>
      </c>
      <c r="N2510">
        <v>106724.06600000001</v>
      </c>
      <c r="O2510">
        <v>80</v>
      </c>
      <c r="P2510">
        <v>0</v>
      </c>
      <c r="Q2510" t="s">
        <v>75</v>
      </c>
      <c r="R2510" t="s">
        <v>1850</v>
      </c>
      <c r="S2510" t="s">
        <v>3676</v>
      </c>
      <c r="T2510" t="s">
        <v>229</v>
      </c>
      <c r="U2510">
        <v>0</v>
      </c>
      <c r="V2510">
        <v>0</v>
      </c>
    </row>
    <row r="2511" spans="1:22">
      <c r="A2511">
        <v>13506</v>
      </c>
      <c r="B2511" t="s">
        <v>232</v>
      </c>
      <c r="C2511" t="s">
        <v>182</v>
      </c>
      <c r="D2511" t="s">
        <v>3881</v>
      </c>
      <c r="E2511">
        <v>0.1</v>
      </c>
      <c r="F2511" t="s">
        <v>144</v>
      </c>
      <c r="G2511" t="s">
        <v>73</v>
      </c>
      <c r="H2511">
        <v>5061992</v>
      </c>
      <c r="I2511" t="s">
        <v>3881</v>
      </c>
      <c r="J2511">
        <v>3610</v>
      </c>
      <c r="K2511">
        <v>36100</v>
      </c>
      <c r="L2511">
        <v>3610</v>
      </c>
      <c r="M2511">
        <v>25608.245299999999</v>
      </c>
      <c r="N2511">
        <v>2560.8245299999999</v>
      </c>
      <c r="O2511">
        <v>100</v>
      </c>
      <c r="P2511">
        <v>0</v>
      </c>
      <c r="Q2511" t="s">
        <v>75</v>
      </c>
      <c r="R2511" t="s">
        <v>1850</v>
      </c>
      <c r="S2511" t="s">
        <v>3676</v>
      </c>
      <c r="T2511" t="s">
        <v>223</v>
      </c>
      <c r="U2511">
        <v>0</v>
      </c>
      <c r="V2511">
        <v>0</v>
      </c>
    </row>
    <row r="2512" spans="1:22">
      <c r="A2512">
        <v>13506</v>
      </c>
      <c r="B2512" t="s">
        <v>232</v>
      </c>
      <c r="C2512" t="s">
        <v>182</v>
      </c>
      <c r="D2512" t="s">
        <v>3881</v>
      </c>
      <c r="E2512">
        <v>0.1</v>
      </c>
      <c r="F2512" t="s">
        <v>144</v>
      </c>
      <c r="G2512" t="s">
        <v>73</v>
      </c>
      <c r="H2512">
        <v>5061992</v>
      </c>
      <c r="I2512" t="s">
        <v>3881</v>
      </c>
      <c r="J2512">
        <v>3610</v>
      </c>
      <c r="K2512">
        <v>36100</v>
      </c>
      <c r="L2512">
        <v>3610</v>
      </c>
      <c r="M2512">
        <v>25608.245299999999</v>
      </c>
      <c r="N2512">
        <v>2560.8245299999999</v>
      </c>
      <c r="O2512">
        <v>100</v>
      </c>
      <c r="P2512">
        <v>0</v>
      </c>
      <c r="Q2512" t="s">
        <v>75</v>
      </c>
      <c r="R2512" t="s">
        <v>1850</v>
      </c>
      <c r="S2512" t="s">
        <v>3676</v>
      </c>
      <c r="T2512" t="s">
        <v>223</v>
      </c>
      <c r="U2512">
        <v>0</v>
      </c>
      <c r="V2512">
        <v>0</v>
      </c>
    </row>
    <row r="2513" spans="1:22">
      <c r="A2513">
        <v>13506</v>
      </c>
      <c r="B2513" t="s">
        <v>233</v>
      </c>
      <c r="C2513" t="s">
        <v>234</v>
      </c>
      <c r="D2513" t="s">
        <v>3881</v>
      </c>
      <c r="E2513">
        <v>1</v>
      </c>
      <c r="F2513" t="s">
        <v>144</v>
      </c>
      <c r="G2513" t="s">
        <v>73</v>
      </c>
      <c r="H2513">
        <v>5061992</v>
      </c>
      <c r="I2513" t="s">
        <v>3881</v>
      </c>
      <c r="J2513">
        <v>17280</v>
      </c>
      <c r="K2513">
        <v>21600</v>
      </c>
      <c r="L2513">
        <v>17280</v>
      </c>
      <c r="M2513">
        <v>15446.049499999999</v>
      </c>
      <c r="N2513">
        <v>12356.839599999999</v>
      </c>
      <c r="O2513">
        <v>80</v>
      </c>
      <c r="P2513">
        <v>0</v>
      </c>
      <c r="Q2513" t="s">
        <v>75</v>
      </c>
      <c r="R2513" t="s">
        <v>1850</v>
      </c>
      <c r="S2513" t="s">
        <v>3676</v>
      </c>
      <c r="T2513" t="s">
        <v>235</v>
      </c>
      <c r="U2513">
        <v>0</v>
      </c>
      <c r="V2513">
        <v>0</v>
      </c>
    </row>
    <row r="2514" spans="1:22">
      <c r="A2514">
        <v>13506</v>
      </c>
      <c r="B2514" t="s">
        <v>233</v>
      </c>
      <c r="C2514" t="s">
        <v>234</v>
      </c>
      <c r="D2514" t="s">
        <v>3881</v>
      </c>
      <c r="E2514">
        <v>1</v>
      </c>
      <c r="F2514" t="s">
        <v>144</v>
      </c>
      <c r="G2514" t="s">
        <v>73</v>
      </c>
      <c r="H2514">
        <v>5061992</v>
      </c>
      <c r="I2514" t="s">
        <v>3881</v>
      </c>
      <c r="J2514">
        <v>17280</v>
      </c>
      <c r="K2514">
        <v>21600</v>
      </c>
      <c r="L2514">
        <v>17280</v>
      </c>
      <c r="M2514">
        <v>15446.049499999999</v>
      </c>
      <c r="N2514">
        <v>12356.839599999999</v>
      </c>
      <c r="O2514">
        <v>80</v>
      </c>
      <c r="P2514">
        <v>0</v>
      </c>
      <c r="Q2514" t="s">
        <v>75</v>
      </c>
      <c r="R2514" t="s">
        <v>1850</v>
      </c>
      <c r="S2514" t="s">
        <v>3676</v>
      </c>
      <c r="T2514" t="s">
        <v>235</v>
      </c>
      <c r="U2514">
        <v>0</v>
      </c>
      <c r="V2514">
        <v>0</v>
      </c>
    </row>
    <row r="2515" spans="1:22">
      <c r="A2515">
        <v>13506</v>
      </c>
      <c r="B2515" t="s">
        <v>624</v>
      </c>
      <c r="C2515" t="s">
        <v>625</v>
      </c>
      <c r="D2515" t="s">
        <v>3881</v>
      </c>
      <c r="E2515">
        <v>2</v>
      </c>
      <c r="F2515" t="s">
        <v>144</v>
      </c>
      <c r="G2515" t="s">
        <v>73</v>
      </c>
      <c r="H2515">
        <v>5061992</v>
      </c>
      <c r="I2515" t="s">
        <v>3881</v>
      </c>
      <c r="J2515">
        <v>9600</v>
      </c>
      <c r="K2515">
        <v>4800</v>
      </c>
      <c r="L2515">
        <v>9600</v>
      </c>
      <c r="M2515">
        <v>3591.1736999999998</v>
      </c>
      <c r="N2515">
        <v>7182.3473999999997</v>
      </c>
      <c r="O2515">
        <v>100</v>
      </c>
      <c r="P2515">
        <v>0</v>
      </c>
      <c r="Q2515" t="s">
        <v>75</v>
      </c>
      <c r="R2515" t="s">
        <v>1850</v>
      </c>
      <c r="S2515" t="s">
        <v>3676</v>
      </c>
      <c r="T2515" t="s">
        <v>380</v>
      </c>
      <c r="U2515">
        <v>0</v>
      </c>
      <c r="V2515">
        <v>0</v>
      </c>
    </row>
    <row r="2516" spans="1:22">
      <c r="A2516">
        <v>13506</v>
      </c>
      <c r="B2516" t="s">
        <v>624</v>
      </c>
      <c r="C2516" t="s">
        <v>625</v>
      </c>
      <c r="D2516" t="s">
        <v>3881</v>
      </c>
      <c r="E2516">
        <v>2</v>
      </c>
      <c r="F2516" t="s">
        <v>144</v>
      </c>
      <c r="G2516" t="s">
        <v>73</v>
      </c>
      <c r="H2516">
        <v>5061992</v>
      </c>
      <c r="I2516" t="s">
        <v>3881</v>
      </c>
      <c r="J2516">
        <v>9600</v>
      </c>
      <c r="K2516">
        <v>4800</v>
      </c>
      <c r="L2516">
        <v>9600</v>
      </c>
      <c r="M2516">
        <v>3591.1736999999998</v>
      </c>
      <c r="N2516">
        <v>7182.3473999999997</v>
      </c>
      <c r="O2516">
        <v>100</v>
      </c>
      <c r="P2516">
        <v>0</v>
      </c>
      <c r="Q2516" t="s">
        <v>75</v>
      </c>
      <c r="R2516" t="s">
        <v>1850</v>
      </c>
      <c r="S2516" t="s">
        <v>3676</v>
      </c>
      <c r="T2516" t="s">
        <v>380</v>
      </c>
      <c r="U2516">
        <v>0</v>
      </c>
      <c r="V2516">
        <v>0</v>
      </c>
    </row>
    <row r="2517" spans="1:22">
      <c r="A2517">
        <v>13506</v>
      </c>
      <c r="B2517" t="s">
        <v>236</v>
      </c>
      <c r="C2517" t="s">
        <v>112</v>
      </c>
      <c r="D2517" t="s">
        <v>3881</v>
      </c>
      <c r="E2517">
        <v>4</v>
      </c>
      <c r="F2517" t="s">
        <v>144</v>
      </c>
      <c r="G2517" t="s">
        <v>73</v>
      </c>
      <c r="H2517">
        <v>5061992</v>
      </c>
      <c r="I2517" t="s">
        <v>3881</v>
      </c>
      <c r="J2517">
        <v>18400</v>
      </c>
      <c r="K2517">
        <v>4600</v>
      </c>
      <c r="L2517">
        <v>18400</v>
      </c>
      <c r="M2517">
        <v>3259.6388999999999</v>
      </c>
      <c r="N2517">
        <v>13038.5556</v>
      </c>
      <c r="O2517">
        <v>100</v>
      </c>
      <c r="P2517">
        <v>0</v>
      </c>
      <c r="Q2517" t="s">
        <v>75</v>
      </c>
      <c r="R2517" t="s">
        <v>1850</v>
      </c>
      <c r="S2517" t="s">
        <v>3676</v>
      </c>
      <c r="T2517" t="s">
        <v>85</v>
      </c>
      <c r="U2517">
        <v>0</v>
      </c>
      <c r="V2517">
        <v>0</v>
      </c>
    </row>
    <row r="2518" spans="1:22">
      <c r="A2518">
        <v>13506</v>
      </c>
      <c r="B2518" t="s">
        <v>236</v>
      </c>
      <c r="C2518" t="s">
        <v>112</v>
      </c>
      <c r="D2518" t="s">
        <v>3881</v>
      </c>
      <c r="E2518">
        <v>4</v>
      </c>
      <c r="F2518" t="s">
        <v>144</v>
      </c>
      <c r="G2518" t="s">
        <v>73</v>
      </c>
      <c r="H2518">
        <v>5061992</v>
      </c>
      <c r="I2518" t="s">
        <v>3881</v>
      </c>
      <c r="J2518">
        <v>18400</v>
      </c>
      <c r="K2518">
        <v>4600</v>
      </c>
      <c r="L2518">
        <v>18400</v>
      </c>
      <c r="M2518">
        <v>3259.6388999999999</v>
      </c>
      <c r="N2518">
        <v>13038.5556</v>
      </c>
      <c r="O2518">
        <v>100</v>
      </c>
      <c r="P2518">
        <v>0</v>
      </c>
      <c r="Q2518" t="s">
        <v>75</v>
      </c>
      <c r="R2518" t="s">
        <v>1850</v>
      </c>
      <c r="S2518" t="s">
        <v>3676</v>
      </c>
      <c r="T2518" t="s">
        <v>85</v>
      </c>
      <c r="U2518">
        <v>0</v>
      </c>
      <c r="V2518">
        <v>0</v>
      </c>
    </row>
    <row r="2519" spans="1:22">
      <c r="A2519">
        <v>13506</v>
      </c>
      <c r="B2519" t="s">
        <v>111</v>
      </c>
      <c r="C2519" t="s">
        <v>112</v>
      </c>
      <c r="D2519" t="s">
        <v>3881</v>
      </c>
      <c r="E2519">
        <v>4</v>
      </c>
      <c r="F2519" t="s">
        <v>144</v>
      </c>
      <c r="G2519" t="s">
        <v>73</v>
      </c>
      <c r="H2519">
        <v>5061992</v>
      </c>
      <c r="I2519" t="s">
        <v>3881</v>
      </c>
      <c r="J2519">
        <v>36400</v>
      </c>
      <c r="K2519">
        <v>9100</v>
      </c>
      <c r="L2519">
        <v>36400</v>
      </c>
      <c r="M2519">
        <v>6196.4062000000004</v>
      </c>
      <c r="N2519">
        <v>24785.624800000001</v>
      </c>
      <c r="O2519">
        <v>100</v>
      </c>
      <c r="P2519">
        <v>0</v>
      </c>
      <c r="Q2519" t="s">
        <v>75</v>
      </c>
      <c r="R2519" t="s">
        <v>1850</v>
      </c>
      <c r="S2519" t="s">
        <v>3676</v>
      </c>
      <c r="T2519" t="s">
        <v>85</v>
      </c>
      <c r="U2519">
        <v>0</v>
      </c>
      <c r="V2519">
        <v>0</v>
      </c>
    </row>
    <row r="2520" spans="1:22">
      <c r="A2520">
        <v>13506</v>
      </c>
      <c r="B2520" t="s">
        <v>626</v>
      </c>
      <c r="C2520" t="s">
        <v>354</v>
      </c>
      <c r="D2520" t="s">
        <v>3881</v>
      </c>
      <c r="E2520">
        <v>4</v>
      </c>
      <c r="F2520" t="s">
        <v>144</v>
      </c>
      <c r="G2520" t="s">
        <v>73</v>
      </c>
      <c r="H2520">
        <v>5061992</v>
      </c>
      <c r="I2520" t="s">
        <v>3881</v>
      </c>
      <c r="J2520">
        <v>39200</v>
      </c>
      <c r="K2520">
        <v>9800</v>
      </c>
      <c r="L2520">
        <v>39200</v>
      </c>
      <c r="M2520">
        <v>6946.4777999999997</v>
      </c>
      <c r="N2520">
        <v>27785.911199999999</v>
      </c>
      <c r="O2520">
        <v>100</v>
      </c>
      <c r="P2520">
        <v>0</v>
      </c>
      <c r="Q2520" t="s">
        <v>75</v>
      </c>
      <c r="R2520" t="s">
        <v>1850</v>
      </c>
      <c r="S2520" t="s">
        <v>3676</v>
      </c>
      <c r="T2520" t="s">
        <v>627</v>
      </c>
      <c r="U2520">
        <v>0</v>
      </c>
      <c r="V2520">
        <v>0</v>
      </c>
    </row>
    <row r="2521" spans="1:22">
      <c r="A2521">
        <v>13620</v>
      </c>
      <c r="B2521" t="s">
        <v>108</v>
      </c>
      <c r="C2521" t="s">
        <v>109</v>
      </c>
      <c r="D2521" t="s">
        <v>3881</v>
      </c>
      <c r="E2521">
        <v>0.5</v>
      </c>
      <c r="F2521" t="s">
        <v>102</v>
      </c>
      <c r="G2521" t="s">
        <v>73</v>
      </c>
      <c r="H2521">
        <v>5061998</v>
      </c>
      <c r="I2521" t="s">
        <v>3881</v>
      </c>
      <c r="J2521">
        <v>19950</v>
      </c>
      <c r="K2521">
        <v>39900</v>
      </c>
      <c r="L2521">
        <v>18154</v>
      </c>
      <c r="M2521">
        <v>25378.870299999999</v>
      </c>
      <c r="N2521">
        <v>12689.435149999999</v>
      </c>
      <c r="O2521">
        <v>100</v>
      </c>
      <c r="P2521">
        <v>9</v>
      </c>
      <c r="Q2521" t="s">
        <v>75</v>
      </c>
      <c r="R2521" t="s">
        <v>3893</v>
      </c>
      <c r="S2521" t="s">
        <v>3676</v>
      </c>
      <c r="T2521" t="s">
        <v>110</v>
      </c>
      <c r="U2521">
        <v>0</v>
      </c>
      <c r="V2521">
        <v>0</v>
      </c>
    </row>
    <row r="2522" spans="1:22">
      <c r="A2522">
        <v>13620</v>
      </c>
      <c r="B2522" t="s">
        <v>3435</v>
      </c>
      <c r="C2522" t="s">
        <v>100</v>
      </c>
      <c r="D2522" t="s">
        <v>3881</v>
      </c>
      <c r="E2522">
        <v>1</v>
      </c>
      <c r="F2522" t="s">
        <v>102</v>
      </c>
      <c r="G2522" t="s">
        <v>73</v>
      </c>
      <c r="H2522">
        <v>5061998</v>
      </c>
      <c r="I2522" t="s">
        <v>3881</v>
      </c>
      <c r="J2522">
        <v>573000</v>
      </c>
      <c r="K2522">
        <v>573000</v>
      </c>
      <c r="L2522">
        <v>521430</v>
      </c>
      <c r="M2522">
        <v>406830</v>
      </c>
      <c r="N2522">
        <v>406830</v>
      </c>
      <c r="O2522">
        <v>100</v>
      </c>
      <c r="P2522">
        <v>9</v>
      </c>
      <c r="Q2522" t="s">
        <v>75</v>
      </c>
      <c r="R2522" t="s">
        <v>3893</v>
      </c>
      <c r="S2522" t="s">
        <v>3676</v>
      </c>
      <c r="T2522" t="s">
        <v>229</v>
      </c>
      <c r="U2522">
        <v>0</v>
      </c>
      <c r="V2522">
        <v>0</v>
      </c>
    </row>
    <row r="2523" spans="1:22">
      <c r="A2523">
        <v>13620</v>
      </c>
      <c r="B2523" t="s">
        <v>3490</v>
      </c>
      <c r="C2523" t="s">
        <v>100</v>
      </c>
      <c r="D2523" t="s">
        <v>3881</v>
      </c>
      <c r="E2523">
        <v>1</v>
      </c>
      <c r="F2523" t="s">
        <v>102</v>
      </c>
      <c r="G2523" t="s">
        <v>73</v>
      </c>
      <c r="H2523">
        <v>5061998</v>
      </c>
      <c r="I2523" t="s">
        <v>3881</v>
      </c>
      <c r="J2523">
        <v>477000</v>
      </c>
      <c r="K2523">
        <v>477000</v>
      </c>
      <c r="L2523">
        <v>434070</v>
      </c>
      <c r="M2523">
        <v>338670</v>
      </c>
      <c r="N2523">
        <v>338670</v>
      </c>
      <c r="O2523">
        <v>100</v>
      </c>
      <c r="P2523">
        <v>9</v>
      </c>
      <c r="Q2523" t="s">
        <v>75</v>
      </c>
      <c r="R2523" t="s">
        <v>3893</v>
      </c>
      <c r="S2523" t="s">
        <v>3676</v>
      </c>
      <c r="T2523" t="s">
        <v>229</v>
      </c>
      <c r="U2523">
        <v>0</v>
      </c>
      <c r="V2523">
        <v>0</v>
      </c>
    </row>
    <row r="2524" spans="1:22">
      <c r="A2524">
        <v>13620</v>
      </c>
      <c r="B2524" t="s">
        <v>124</v>
      </c>
      <c r="C2524" t="s">
        <v>125</v>
      </c>
      <c r="D2524" t="s">
        <v>3881</v>
      </c>
      <c r="E2524">
        <v>1</v>
      </c>
      <c r="F2524" t="s">
        <v>102</v>
      </c>
      <c r="G2524" t="s">
        <v>73</v>
      </c>
      <c r="H2524">
        <v>5061998</v>
      </c>
      <c r="I2524" t="s">
        <v>3881</v>
      </c>
      <c r="J2524">
        <v>19100</v>
      </c>
      <c r="K2524">
        <v>19100</v>
      </c>
      <c r="L2524">
        <v>17381</v>
      </c>
      <c r="M2524">
        <v>13541.3449</v>
      </c>
      <c r="N2524">
        <v>13541.3449</v>
      </c>
      <c r="O2524">
        <v>100</v>
      </c>
      <c r="P2524">
        <v>9</v>
      </c>
      <c r="Q2524" t="s">
        <v>75</v>
      </c>
      <c r="R2524" t="s">
        <v>3893</v>
      </c>
      <c r="S2524" t="s">
        <v>3676</v>
      </c>
      <c r="T2524" t="s">
        <v>85</v>
      </c>
      <c r="U2524">
        <v>0</v>
      </c>
      <c r="V2524">
        <v>0</v>
      </c>
    </row>
    <row r="2525" spans="1:22">
      <c r="A2525">
        <v>13620</v>
      </c>
      <c r="B2525" t="s">
        <v>126</v>
      </c>
      <c r="C2525" t="s">
        <v>127</v>
      </c>
      <c r="D2525" t="s">
        <v>3881</v>
      </c>
      <c r="E2525">
        <v>1</v>
      </c>
      <c r="F2525" t="s">
        <v>102</v>
      </c>
      <c r="G2525" t="s">
        <v>73</v>
      </c>
      <c r="H2525">
        <v>5061998</v>
      </c>
      <c r="I2525" t="s">
        <v>3881</v>
      </c>
      <c r="J2525">
        <v>38800</v>
      </c>
      <c r="K2525">
        <v>38800</v>
      </c>
      <c r="L2525">
        <v>35308</v>
      </c>
      <c r="M2525">
        <v>24692.067599999998</v>
      </c>
      <c r="N2525">
        <v>24692.067599999998</v>
      </c>
      <c r="O2525">
        <v>100</v>
      </c>
      <c r="P2525">
        <v>9</v>
      </c>
      <c r="Q2525" t="s">
        <v>75</v>
      </c>
      <c r="R2525" t="s">
        <v>3893</v>
      </c>
      <c r="S2525" t="s">
        <v>3676</v>
      </c>
      <c r="T2525" t="s">
        <v>128</v>
      </c>
      <c r="U2525">
        <v>0</v>
      </c>
      <c r="V2525">
        <v>0</v>
      </c>
    </row>
    <row r="2526" spans="1:22">
      <c r="A2526">
        <v>13620</v>
      </c>
      <c r="B2526" t="s">
        <v>362</v>
      </c>
      <c r="C2526" t="s">
        <v>150</v>
      </c>
      <c r="D2526" t="s">
        <v>3881</v>
      </c>
      <c r="E2526">
        <v>1</v>
      </c>
      <c r="F2526" t="s">
        <v>102</v>
      </c>
      <c r="G2526" t="s">
        <v>73</v>
      </c>
      <c r="H2526">
        <v>5061998</v>
      </c>
      <c r="I2526" t="s">
        <v>3881</v>
      </c>
      <c r="J2526">
        <v>106000</v>
      </c>
      <c r="K2526">
        <v>106000</v>
      </c>
      <c r="L2526">
        <v>96460</v>
      </c>
      <c r="M2526">
        <v>74291.690300000002</v>
      </c>
      <c r="N2526">
        <v>74291.690300000002</v>
      </c>
      <c r="O2526">
        <v>100</v>
      </c>
      <c r="P2526">
        <v>9</v>
      </c>
      <c r="Q2526" t="s">
        <v>75</v>
      </c>
      <c r="R2526" t="s">
        <v>3893</v>
      </c>
      <c r="S2526" t="s">
        <v>3676</v>
      </c>
      <c r="T2526" t="s">
        <v>130</v>
      </c>
      <c r="U2526">
        <v>0</v>
      </c>
      <c r="V2526">
        <v>0</v>
      </c>
    </row>
    <row r="2527" spans="1:22">
      <c r="A2527">
        <v>13620</v>
      </c>
      <c r="B2527" t="s">
        <v>352</v>
      </c>
      <c r="C2527" t="s">
        <v>106</v>
      </c>
      <c r="D2527" t="s">
        <v>3881</v>
      </c>
      <c r="E2527">
        <v>1</v>
      </c>
      <c r="F2527" t="s">
        <v>102</v>
      </c>
      <c r="G2527" t="s">
        <v>73</v>
      </c>
      <c r="H2527">
        <v>5061998</v>
      </c>
      <c r="I2527" t="s">
        <v>3881</v>
      </c>
      <c r="J2527">
        <v>48900</v>
      </c>
      <c r="K2527">
        <v>48900</v>
      </c>
      <c r="L2527">
        <v>44499</v>
      </c>
      <c r="M2527">
        <v>31110.231100000001</v>
      </c>
      <c r="N2527">
        <v>31110.231100000001</v>
      </c>
      <c r="O2527">
        <v>100</v>
      </c>
      <c r="P2527">
        <v>9</v>
      </c>
      <c r="Q2527" t="s">
        <v>75</v>
      </c>
      <c r="R2527" t="s">
        <v>3893</v>
      </c>
      <c r="S2527" t="s">
        <v>3676</v>
      </c>
      <c r="T2527" t="s">
        <v>130</v>
      </c>
      <c r="U2527">
        <v>0</v>
      </c>
      <c r="V2527">
        <v>0</v>
      </c>
    </row>
    <row r="2528" spans="1:22">
      <c r="A2528">
        <v>13620</v>
      </c>
      <c r="B2528" t="s">
        <v>311</v>
      </c>
      <c r="C2528" t="s">
        <v>132</v>
      </c>
      <c r="D2528" t="s">
        <v>3881</v>
      </c>
      <c r="E2528">
        <v>1</v>
      </c>
      <c r="F2528" t="s">
        <v>102</v>
      </c>
      <c r="G2528" t="s">
        <v>73</v>
      </c>
      <c r="H2528">
        <v>5061998</v>
      </c>
      <c r="I2528" t="s">
        <v>3881</v>
      </c>
      <c r="J2528">
        <v>120000</v>
      </c>
      <c r="K2528">
        <v>120000</v>
      </c>
      <c r="L2528">
        <v>109200</v>
      </c>
      <c r="M2528">
        <v>80946.765400000004</v>
      </c>
      <c r="N2528">
        <v>80946.765400000004</v>
      </c>
      <c r="O2528">
        <v>100</v>
      </c>
      <c r="P2528">
        <v>9</v>
      </c>
      <c r="Q2528" t="s">
        <v>75</v>
      </c>
      <c r="R2528" t="s">
        <v>3893</v>
      </c>
      <c r="S2528" t="s">
        <v>3676</v>
      </c>
      <c r="T2528" t="s">
        <v>133</v>
      </c>
      <c r="U2528">
        <v>0</v>
      </c>
      <c r="V2528">
        <v>0</v>
      </c>
    </row>
    <row r="2529" spans="1:22">
      <c r="A2529">
        <v>13620</v>
      </c>
      <c r="B2529" t="s">
        <v>134</v>
      </c>
      <c r="C2529" t="s">
        <v>135</v>
      </c>
      <c r="D2529" t="s">
        <v>3881</v>
      </c>
      <c r="E2529">
        <v>8.5</v>
      </c>
      <c r="F2529" t="s">
        <v>102</v>
      </c>
      <c r="G2529" t="s">
        <v>73</v>
      </c>
      <c r="H2529">
        <v>5061998</v>
      </c>
      <c r="I2529" t="s">
        <v>3881</v>
      </c>
      <c r="J2529">
        <v>201450</v>
      </c>
      <c r="K2529">
        <v>23700</v>
      </c>
      <c r="L2529">
        <v>100300</v>
      </c>
      <c r="M2529">
        <v>6986.8074999999999</v>
      </c>
      <c r="N2529">
        <v>59387.863749999997</v>
      </c>
      <c r="O2529">
        <v>100</v>
      </c>
      <c r="P2529">
        <v>0</v>
      </c>
      <c r="Q2529" t="s">
        <v>75</v>
      </c>
      <c r="R2529" t="s">
        <v>3893</v>
      </c>
      <c r="S2529" t="s">
        <v>3676</v>
      </c>
      <c r="T2529" t="s">
        <v>136</v>
      </c>
      <c r="U2529">
        <v>0</v>
      </c>
      <c r="V2529">
        <v>0</v>
      </c>
    </row>
    <row r="2530" spans="1:22">
      <c r="A2530">
        <v>13621</v>
      </c>
      <c r="B2530" t="s">
        <v>163</v>
      </c>
      <c r="C2530" t="s">
        <v>164</v>
      </c>
      <c r="D2530" t="s">
        <v>3364</v>
      </c>
      <c r="E2530">
        <v>1</v>
      </c>
      <c r="F2530" t="s">
        <v>166</v>
      </c>
      <c r="G2530" t="s">
        <v>73</v>
      </c>
      <c r="H2530">
        <v>5061961</v>
      </c>
      <c r="I2530" t="s">
        <v>3881</v>
      </c>
      <c r="J2530">
        <v>395000</v>
      </c>
      <c r="K2530">
        <v>395000</v>
      </c>
      <c r="L2530">
        <v>395000</v>
      </c>
      <c r="M2530">
        <v>395000</v>
      </c>
      <c r="N2530">
        <v>395000</v>
      </c>
      <c r="O2530">
        <v>100</v>
      </c>
      <c r="P2530">
        <v>0</v>
      </c>
      <c r="Q2530" t="s">
        <v>75</v>
      </c>
      <c r="R2530" t="s">
        <v>3894</v>
      </c>
      <c r="S2530" t="s">
        <v>167</v>
      </c>
      <c r="T2530" t="s">
        <v>168</v>
      </c>
      <c r="U2530">
        <v>0</v>
      </c>
      <c r="V2530">
        <v>0</v>
      </c>
    </row>
    <row r="2531" spans="1:22">
      <c r="A2531">
        <v>13622</v>
      </c>
      <c r="B2531" t="s">
        <v>163</v>
      </c>
      <c r="C2531" t="s">
        <v>164</v>
      </c>
      <c r="D2531" t="s">
        <v>3331</v>
      </c>
      <c r="E2531">
        <v>1</v>
      </c>
      <c r="F2531" t="s">
        <v>166</v>
      </c>
      <c r="G2531" t="s">
        <v>73</v>
      </c>
      <c r="H2531">
        <v>5061962</v>
      </c>
      <c r="I2531" t="s">
        <v>3881</v>
      </c>
      <c r="J2531">
        <v>395000</v>
      </c>
      <c r="K2531">
        <v>395000</v>
      </c>
      <c r="L2531">
        <v>395000</v>
      </c>
      <c r="M2531">
        <v>395000</v>
      </c>
      <c r="N2531">
        <v>395000</v>
      </c>
      <c r="O2531">
        <v>100</v>
      </c>
      <c r="P2531">
        <v>0</v>
      </c>
      <c r="Q2531" t="s">
        <v>75</v>
      </c>
      <c r="R2531" t="s">
        <v>3895</v>
      </c>
      <c r="S2531" t="s">
        <v>167</v>
      </c>
      <c r="T2531" t="s">
        <v>168</v>
      </c>
      <c r="U2531">
        <v>0</v>
      </c>
      <c r="V2531">
        <v>0</v>
      </c>
    </row>
    <row r="2532" spans="1:22">
      <c r="A2532">
        <v>13623</v>
      </c>
      <c r="B2532" t="s">
        <v>163</v>
      </c>
      <c r="C2532" t="s">
        <v>164</v>
      </c>
      <c r="D2532" t="s">
        <v>3364</v>
      </c>
      <c r="E2532">
        <v>1</v>
      </c>
      <c r="F2532" t="s">
        <v>166</v>
      </c>
      <c r="G2532" t="s">
        <v>73</v>
      </c>
      <c r="H2532">
        <v>5061963</v>
      </c>
      <c r="I2532" t="s">
        <v>3881</v>
      </c>
      <c r="J2532">
        <v>395000</v>
      </c>
      <c r="K2532">
        <v>395000</v>
      </c>
      <c r="L2532">
        <v>395000</v>
      </c>
      <c r="M2532">
        <v>395000</v>
      </c>
      <c r="N2532">
        <v>395000</v>
      </c>
      <c r="O2532">
        <v>100</v>
      </c>
      <c r="P2532">
        <v>0</v>
      </c>
      <c r="Q2532" t="s">
        <v>75</v>
      </c>
      <c r="R2532" t="s">
        <v>3896</v>
      </c>
      <c r="S2532" t="s">
        <v>167</v>
      </c>
      <c r="T2532" t="s">
        <v>168</v>
      </c>
      <c r="U2532">
        <v>0</v>
      </c>
      <c r="V2532">
        <v>0</v>
      </c>
    </row>
    <row r="2533" spans="1:22">
      <c r="A2533">
        <v>13624</v>
      </c>
      <c r="B2533" t="s">
        <v>163</v>
      </c>
      <c r="C2533" t="s">
        <v>164</v>
      </c>
      <c r="D2533" t="s">
        <v>3364</v>
      </c>
      <c r="E2533">
        <v>1</v>
      </c>
      <c r="F2533" t="s">
        <v>166</v>
      </c>
      <c r="G2533" t="s">
        <v>73</v>
      </c>
      <c r="H2533">
        <v>5061964</v>
      </c>
      <c r="I2533" t="s">
        <v>3881</v>
      </c>
      <c r="J2533">
        <v>395000</v>
      </c>
      <c r="K2533">
        <v>395000</v>
      </c>
      <c r="L2533">
        <v>395000</v>
      </c>
      <c r="M2533">
        <v>395000</v>
      </c>
      <c r="N2533">
        <v>395000</v>
      </c>
      <c r="O2533">
        <v>100</v>
      </c>
      <c r="P2533">
        <v>0</v>
      </c>
      <c r="Q2533" t="s">
        <v>75</v>
      </c>
      <c r="R2533" t="s">
        <v>3897</v>
      </c>
      <c r="S2533" t="s">
        <v>167</v>
      </c>
      <c r="T2533" t="s">
        <v>168</v>
      </c>
      <c r="U2533">
        <v>0</v>
      </c>
      <c r="V2533">
        <v>0</v>
      </c>
    </row>
    <row r="2534" spans="1:22">
      <c r="A2534">
        <v>13625</v>
      </c>
      <c r="B2534" t="s">
        <v>163</v>
      </c>
      <c r="C2534" t="s">
        <v>164</v>
      </c>
      <c r="D2534" t="s">
        <v>3364</v>
      </c>
      <c r="E2534">
        <v>1</v>
      </c>
      <c r="F2534" t="s">
        <v>166</v>
      </c>
      <c r="G2534" t="s">
        <v>73</v>
      </c>
      <c r="H2534">
        <v>5061965</v>
      </c>
      <c r="I2534" t="s">
        <v>3881</v>
      </c>
      <c r="J2534">
        <v>395000</v>
      </c>
      <c r="K2534">
        <v>395000</v>
      </c>
      <c r="L2534">
        <v>395000</v>
      </c>
      <c r="M2534">
        <v>395000</v>
      </c>
      <c r="N2534">
        <v>395000</v>
      </c>
      <c r="O2534">
        <v>100</v>
      </c>
      <c r="P2534">
        <v>0</v>
      </c>
      <c r="Q2534" t="s">
        <v>75</v>
      </c>
      <c r="R2534" t="s">
        <v>3898</v>
      </c>
      <c r="S2534" t="s">
        <v>167</v>
      </c>
      <c r="T2534" t="s">
        <v>168</v>
      </c>
      <c r="U2534">
        <v>0</v>
      </c>
      <c r="V2534">
        <v>0</v>
      </c>
    </row>
    <row r="2535" spans="1:22">
      <c r="A2535">
        <v>13626</v>
      </c>
      <c r="B2535" t="s">
        <v>163</v>
      </c>
      <c r="C2535" t="s">
        <v>164</v>
      </c>
      <c r="D2535" t="s">
        <v>3335</v>
      </c>
      <c r="E2535">
        <v>1</v>
      </c>
      <c r="F2535" t="s">
        <v>166</v>
      </c>
      <c r="G2535" t="s">
        <v>73</v>
      </c>
      <c r="H2535">
        <v>5061966</v>
      </c>
      <c r="I2535" t="s">
        <v>3881</v>
      </c>
      <c r="J2535">
        <v>395000</v>
      </c>
      <c r="K2535">
        <v>395000</v>
      </c>
      <c r="L2535">
        <v>395000</v>
      </c>
      <c r="M2535">
        <v>395000</v>
      </c>
      <c r="N2535">
        <v>395000</v>
      </c>
      <c r="O2535">
        <v>100</v>
      </c>
      <c r="P2535">
        <v>0</v>
      </c>
      <c r="Q2535" t="s">
        <v>75</v>
      </c>
      <c r="R2535" t="s">
        <v>3899</v>
      </c>
      <c r="S2535" t="s">
        <v>167</v>
      </c>
      <c r="T2535" t="s">
        <v>168</v>
      </c>
      <c r="U2535">
        <v>0</v>
      </c>
      <c r="V2535">
        <v>0</v>
      </c>
    </row>
    <row r="2536" spans="1:22">
      <c r="A2536">
        <v>13627</v>
      </c>
      <c r="B2536" t="s">
        <v>163</v>
      </c>
      <c r="C2536" t="s">
        <v>164</v>
      </c>
      <c r="D2536" t="s">
        <v>3335</v>
      </c>
      <c r="E2536">
        <v>1</v>
      </c>
      <c r="F2536" t="s">
        <v>166</v>
      </c>
      <c r="G2536" t="s">
        <v>73</v>
      </c>
      <c r="H2536">
        <v>5061967</v>
      </c>
      <c r="I2536" t="s">
        <v>3881</v>
      </c>
      <c r="J2536">
        <v>395000</v>
      </c>
      <c r="K2536">
        <v>395000</v>
      </c>
      <c r="L2536">
        <v>395000</v>
      </c>
      <c r="M2536">
        <v>395000</v>
      </c>
      <c r="N2536">
        <v>395000</v>
      </c>
      <c r="O2536">
        <v>100</v>
      </c>
      <c r="P2536">
        <v>0</v>
      </c>
      <c r="Q2536" t="s">
        <v>75</v>
      </c>
      <c r="R2536" t="s">
        <v>3900</v>
      </c>
      <c r="S2536" t="s">
        <v>167</v>
      </c>
      <c r="T2536" t="s">
        <v>168</v>
      </c>
      <c r="U2536">
        <v>0</v>
      </c>
      <c r="V2536">
        <v>0</v>
      </c>
    </row>
    <row r="2537" spans="1:22">
      <c r="A2537">
        <v>13629</v>
      </c>
      <c r="B2537" t="s">
        <v>163</v>
      </c>
      <c r="C2537" t="s">
        <v>164</v>
      </c>
      <c r="D2537" t="s">
        <v>3331</v>
      </c>
      <c r="E2537">
        <v>1</v>
      </c>
      <c r="F2537" t="s">
        <v>166</v>
      </c>
      <c r="G2537" t="s">
        <v>73</v>
      </c>
      <c r="H2537">
        <v>5061968</v>
      </c>
      <c r="I2537" t="s">
        <v>3881</v>
      </c>
      <c r="J2537">
        <v>395000</v>
      </c>
      <c r="K2537">
        <v>395000</v>
      </c>
      <c r="L2537">
        <v>395000</v>
      </c>
      <c r="M2537">
        <v>395000</v>
      </c>
      <c r="N2537">
        <v>395000</v>
      </c>
      <c r="O2537">
        <v>100</v>
      </c>
      <c r="P2537">
        <v>0</v>
      </c>
      <c r="Q2537" t="s">
        <v>75</v>
      </c>
      <c r="R2537" t="s">
        <v>3901</v>
      </c>
      <c r="S2537" t="s">
        <v>167</v>
      </c>
      <c r="T2537" t="s">
        <v>168</v>
      </c>
      <c r="U2537">
        <v>0</v>
      </c>
      <c r="V2537">
        <v>0</v>
      </c>
    </row>
    <row r="2538" spans="1:22">
      <c r="A2538">
        <v>13632</v>
      </c>
      <c r="B2538" t="s">
        <v>163</v>
      </c>
      <c r="C2538" t="s">
        <v>164</v>
      </c>
      <c r="D2538" t="s">
        <v>3335</v>
      </c>
      <c r="E2538">
        <v>1</v>
      </c>
      <c r="F2538" t="s">
        <v>166</v>
      </c>
      <c r="G2538" t="s">
        <v>73</v>
      </c>
      <c r="H2538">
        <v>5061969</v>
      </c>
      <c r="I2538" t="s">
        <v>3881</v>
      </c>
      <c r="J2538">
        <v>395000</v>
      </c>
      <c r="K2538">
        <v>395000</v>
      </c>
      <c r="L2538">
        <v>395000</v>
      </c>
      <c r="M2538">
        <v>395000</v>
      </c>
      <c r="N2538">
        <v>395000</v>
      </c>
      <c r="O2538">
        <v>100</v>
      </c>
      <c r="P2538">
        <v>0</v>
      </c>
      <c r="Q2538" t="s">
        <v>75</v>
      </c>
      <c r="R2538" t="s">
        <v>3902</v>
      </c>
      <c r="S2538" t="s">
        <v>167</v>
      </c>
      <c r="T2538" t="s">
        <v>168</v>
      </c>
      <c r="U2538">
        <v>0</v>
      </c>
      <c r="V2538">
        <v>0</v>
      </c>
    </row>
    <row r="2539" spans="1:22">
      <c r="A2539">
        <v>13516</v>
      </c>
      <c r="B2539" t="s">
        <v>137</v>
      </c>
      <c r="C2539" t="s">
        <v>127</v>
      </c>
      <c r="D2539" t="s">
        <v>3881</v>
      </c>
      <c r="E2539">
        <v>1</v>
      </c>
      <c r="F2539" t="s">
        <v>237</v>
      </c>
      <c r="G2539" t="s">
        <v>73</v>
      </c>
      <c r="H2539">
        <v>5061995</v>
      </c>
      <c r="I2539" t="s">
        <v>3881</v>
      </c>
      <c r="J2539">
        <v>31700</v>
      </c>
      <c r="K2539">
        <v>31700</v>
      </c>
      <c r="L2539">
        <v>20306</v>
      </c>
      <c r="M2539">
        <v>20306.419300000001</v>
      </c>
      <c r="N2539">
        <v>20306.419300000001</v>
      </c>
      <c r="O2539">
        <v>100</v>
      </c>
      <c r="P2539">
        <v>0</v>
      </c>
      <c r="Q2539" t="s">
        <v>75</v>
      </c>
      <c r="R2539" t="s">
        <v>3903</v>
      </c>
      <c r="S2539" t="s">
        <v>158</v>
      </c>
      <c r="T2539" t="s">
        <v>128</v>
      </c>
      <c r="U2539">
        <v>0</v>
      </c>
      <c r="V2539">
        <v>0</v>
      </c>
    </row>
    <row r="2540" spans="1:22">
      <c r="A2540">
        <v>13516</v>
      </c>
      <c r="B2540" t="s">
        <v>139</v>
      </c>
      <c r="C2540" t="s">
        <v>140</v>
      </c>
      <c r="D2540" t="s">
        <v>3881</v>
      </c>
      <c r="E2540">
        <v>1</v>
      </c>
      <c r="F2540" t="s">
        <v>237</v>
      </c>
      <c r="G2540" t="s">
        <v>73</v>
      </c>
      <c r="H2540">
        <v>5061995</v>
      </c>
      <c r="I2540" t="s">
        <v>3881</v>
      </c>
      <c r="J2540">
        <v>2400</v>
      </c>
      <c r="K2540">
        <v>2400</v>
      </c>
      <c r="L2540">
        <v>1702</v>
      </c>
      <c r="M2540">
        <v>1702.0373</v>
      </c>
      <c r="N2540">
        <v>1702.0373</v>
      </c>
      <c r="O2540">
        <v>100</v>
      </c>
      <c r="P2540">
        <v>0</v>
      </c>
      <c r="Q2540" t="s">
        <v>75</v>
      </c>
      <c r="R2540" t="s">
        <v>3903</v>
      </c>
      <c r="S2540" t="s">
        <v>158</v>
      </c>
      <c r="T2540" t="s">
        <v>141</v>
      </c>
      <c r="U2540">
        <v>0</v>
      </c>
      <c r="V2540">
        <v>0</v>
      </c>
    </row>
    <row r="2541" spans="1:22">
      <c r="A2541">
        <v>13516</v>
      </c>
      <c r="B2541" t="s">
        <v>134</v>
      </c>
      <c r="C2541" t="s">
        <v>135</v>
      </c>
      <c r="D2541" t="s">
        <v>3881</v>
      </c>
      <c r="E2541">
        <v>5.5</v>
      </c>
      <c r="F2541" t="s">
        <v>237</v>
      </c>
      <c r="G2541" t="s">
        <v>73</v>
      </c>
      <c r="H2541">
        <v>5061995</v>
      </c>
      <c r="I2541" t="s">
        <v>3881</v>
      </c>
      <c r="J2541">
        <v>130350</v>
      </c>
      <c r="K2541">
        <v>23700</v>
      </c>
      <c r="L2541">
        <v>38429</v>
      </c>
      <c r="M2541">
        <v>6986.8074999999999</v>
      </c>
      <c r="N2541">
        <v>38427.441250000003</v>
      </c>
      <c r="O2541">
        <v>100</v>
      </c>
      <c r="P2541">
        <v>0</v>
      </c>
      <c r="Q2541" t="s">
        <v>75</v>
      </c>
      <c r="R2541" t="s">
        <v>3903</v>
      </c>
      <c r="S2541" t="s">
        <v>158</v>
      </c>
      <c r="T2541" t="s">
        <v>136</v>
      </c>
      <c r="U2541">
        <v>0</v>
      </c>
      <c r="V2541">
        <v>0</v>
      </c>
    </row>
    <row r="2542" spans="1:22">
      <c r="A2542">
        <v>13513</v>
      </c>
      <c r="B2542" t="s">
        <v>134</v>
      </c>
      <c r="C2542" t="s">
        <v>135</v>
      </c>
      <c r="D2542" t="s">
        <v>3881</v>
      </c>
      <c r="E2542">
        <v>1</v>
      </c>
      <c r="F2542" t="s">
        <v>102</v>
      </c>
      <c r="G2542" t="s">
        <v>73</v>
      </c>
      <c r="H2542">
        <v>5061991</v>
      </c>
      <c r="I2542" t="s">
        <v>3881</v>
      </c>
      <c r="J2542">
        <v>23700</v>
      </c>
      <c r="K2542">
        <v>23700</v>
      </c>
      <c r="L2542">
        <v>11800</v>
      </c>
      <c r="M2542">
        <v>6986.8074999999999</v>
      </c>
      <c r="N2542">
        <v>6986.8074999999999</v>
      </c>
      <c r="O2542">
        <v>100</v>
      </c>
      <c r="P2542">
        <v>0</v>
      </c>
      <c r="Q2542" t="s">
        <v>75</v>
      </c>
      <c r="R2542" t="s">
        <v>872</v>
      </c>
      <c r="S2542" t="s">
        <v>158</v>
      </c>
      <c r="T2542" t="s">
        <v>136</v>
      </c>
      <c r="U2542">
        <v>0</v>
      </c>
      <c r="V2542">
        <v>0</v>
      </c>
    </row>
    <row r="2543" spans="1:22">
      <c r="A2543">
        <v>12441</v>
      </c>
      <c r="B2543" t="s">
        <v>2549</v>
      </c>
      <c r="C2543" t="s">
        <v>198</v>
      </c>
      <c r="D2543" t="s">
        <v>2810</v>
      </c>
      <c r="E2543">
        <v>1</v>
      </c>
      <c r="F2543" t="s">
        <v>72</v>
      </c>
      <c r="G2543" t="s">
        <v>73</v>
      </c>
      <c r="H2543">
        <v>5061997</v>
      </c>
      <c r="I2543" t="s">
        <v>3881</v>
      </c>
      <c r="J2543">
        <v>7800</v>
      </c>
      <c r="K2543">
        <v>7800</v>
      </c>
      <c r="L2543">
        <v>6162</v>
      </c>
      <c r="M2543">
        <v>5325</v>
      </c>
      <c r="N2543">
        <v>5325</v>
      </c>
      <c r="O2543">
        <v>100</v>
      </c>
      <c r="P2543">
        <v>21</v>
      </c>
      <c r="Q2543" t="s">
        <v>75</v>
      </c>
      <c r="R2543" t="s">
        <v>3884</v>
      </c>
      <c r="S2543" t="s">
        <v>76</v>
      </c>
      <c r="T2543" t="s">
        <v>141</v>
      </c>
      <c r="U2543">
        <v>0</v>
      </c>
      <c r="V2543">
        <v>0</v>
      </c>
    </row>
    <row r="2544" spans="1:22">
      <c r="A2544">
        <v>12441</v>
      </c>
      <c r="B2544" t="s">
        <v>204</v>
      </c>
      <c r="C2544" t="s">
        <v>198</v>
      </c>
      <c r="D2544" t="s">
        <v>2810</v>
      </c>
      <c r="E2544">
        <v>1</v>
      </c>
      <c r="F2544" t="s">
        <v>72</v>
      </c>
      <c r="G2544" t="s">
        <v>73</v>
      </c>
      <c r="H2544">
        <v>5061997</v>
      </c>
      <c r="I2544" t="s">
        <v>3881</v>
      </c>
      <c r="J2544">
        <v>17100</v>
      </c>
      <c r="K2544">
        <v>17100</v>
      </c>
      <c r="L2544">
        <v>13509</v>
      </c>
      <c r="M2544">
        <v>12128.222900000001</v>
      </c>
      <c r="N2544">
        <v>12128.222900000001</v>
      </c>
      <c r="O2544">
        <v>100</v>
      </c>
      <c r="P2544">
        <v>21</v>
      </c>
      <c r="Q2544" t="s">
        <v>75</v>
      </c>
      <c r="R2544" t="s">
        <v>3884</v>
      </c>
      <c r="S2544" t="s">
        <v>76</v>
      </c>
      <c r="T2544" t="s">
        <v>141</v>
      </c>
      <c r="U2544">
        <v>0</v>
      </c>
      <c r="V2544">
        <v>0</v>
      </c>
    </row>
    <row r="2545" spans="1:22">
      <c r="A2545">
        <v>13620</v>
      </c>
      <c r="B2545" t="s">
        <v>310</v>
      </c>
      <c r="C2545" t="s">
        <v>299</v>
      </c>
      <c r="D2545" t="s">
        <v>3881</v>
      </c>
      <c r="E2545">
        <v>1</v>
      </c>
      <c r="F2545" t="s">
        <v>102</v>
      </c>
      <c r="G2545" t="s">
        <v>73</v>
      </c>
      <c r="H2545">
        <v>5061998</v>
      </c>
      <c r="I2545" t="s">
        <v>3881</v>
      </c>
      <c r="J2545">
        <v>27500</v>
      </c>
      <c r="K2545">
        <v>27500</v>
      </c>
      <c r="L2545">
        <v>25025</v>
      </c>
      <c r="M2545">
        <v>17583.411199999999</v>
      </c>
      <c r="N2545">
        <v>17583.411199999999</v>
      </c>
      <c r="O2545">
        <v>100</v>
      </c>
      <c r="P2545">
        <v>9</v>
      </c>
      <c r="Q2545" t="s">
        <v>75</v>
      </c>
      <c r="R2545" t="s">
        <v>3893</v>
      </c>
      <c r="S2545" t="s">
        <v>3676</v>
      </c>
      <c r="T2545" t="s">
        <v>133</v>
      </c>
      <c r="U2545">
        <v>0</v>
      </c>
      <c r="V2545">
        <v>0</v>
      </c>
    </row>
    <row r="2546" spans="1:22">
      <c r="A2546">
        <v>13618</v>
      </c>
      <c r="B2546" t="s">
        <v>2466</v>
      </c>
      <c r="C2546" t="s">
        <v>2467</v>
      </c>
      <c r="D2546" t="s">
        <v>3881</v>
      </c>
      <c r="E2546">
        <v>1</v>
      </c>
      <c r="F2546" t="s">
        <v>154</v>
      </c>
      <c r="G2546" t="s">
        <v>73</v>
      </c>
      <c r="H2546">
        <v>5061979</v>
      </c>
      <c r="I2546" t="s">
        <v>3881</v>
      </c>
      <c r="J2546">
        <v>2300</v>
      </c>
      <c r="K2546">
        <v>2300</v>
      </c>
      <c r="L2546">
        <v>2300</v>
      </c>
      <c r="M2546">
        <v>1800</v>
      </c>
      <c r="N2546">
        <v>1800</v>
      </c>
      <c r="O2546">
        <v>100</v>
      </c>
      <c r="P2546">
        <v>0</v>
      </c>
      <c r="Q2546" t="s">
        <v>75</v>
      </c>
      <c r="R2546" t="s">
        <v>3892</v>
      </c>
      <c r="S2546" t="s">
        <v>239</v>
      </c>
      <c r="T2546" t="s">
        <v>621</v>
      </c>
      <c r="U2546">
        <v>0</v>
      </c>
      <c r="V2546">
        <v>0</v>
      </c>
    </row>
    <row r="2547" spans="1:22">
      <c r="A2547">
        <v>13506</v>
      </c>
      <c r="B2547" t="s">
        <v>2466</v>
      </c>
      <c r="C2547" t="s">
        <v>2467</v>
      </c>
      <c r="D2547" t="s">
        <v>3881</v>
      </c>
      <c r="E2547">
        <v>1</v>
      </c>
      <c r="F2547" t="s">
        <v>154</v>
      </c>
      <c r="G2547" t="s">
        <v>73</v>
      </c>
      <c r="H2547">
        <v>5061994</v>
      </c>
      <c r="I2547" t="s">
        <v>3881</v>
      </c>
      <c r="J2547">
        <v>2300</v>
      </c>
      <c r="K2547">
        <v>2300</v>
      </c>
      <c r="L2547">
        <v>2300</v>
      </c>
      <c r="M2547">
        <v>1800</v>
      </c>
      <c r="N2547">
        <v>1800</v>
      </c>
      <c r="O2547">
        <v>100</v>
      </c>
      <c r="P2547">
        <v>0</v>
      </c>
      <c r="Q2547" t="s">
        <v>75</v>
      </c>
      <c r="R2547" t="s">
        <v>1850</v>
      </c>
      <c r="S2547" t="s">
        <v>3676</v>
      </c>
      <c r="T2547" t="s">
        <v>621</v>
      </c>
      <c r="U2547">
        <v>0</v>
      </c>
      <c r="V2547">
        <v>0</v>
      </c>
    </row>
    <row r="2548" spans="1:22">
      <c r="A2548">
        <v>12752</v>
      </c>
      <c r="B2548" t="s">
        <v>3836</v>
      </c>
      <c r="C2548" t="s">
        <v>952</v>
      </c>
      <c r="D2548" t="s">
        <v>3019</v>
      </c>
      <c r="E2548">
        <v>1</v>
      </c>
      <c r="F2548" t="s">
        <v>803</v>
      </c>
      <c r="G2548" t="s">
        <v>340</v>
      </c>
      <c r="H2548">
        <v>7006351</v>
      </c>
      <c r="I2548" t="s">
        <v>3881</v>
      </c>
      <c r="J2548">
        <v>-885000</v>
      </c>
      <c r="K2548">
        <v>885000</v>
      </c>
      <c r="L2548">
        <v>-592950</v>
      </c>
      <c r="M2548">
        <v>522150</v>
      </c>
      <c r="N2548">
        <v>-522150</v>
      </c>
      <c r="O2548">
        <v>100</v>
      </c>
      <c r="P2548">
        <v>33</v>
      </c>
      <c r="Q2548" t="s">
        <v>75</v>
      </c>
      <c r="R2548" t="s">
        <v>3838</v>
      </c>
      <c r="S2548" t="s">
        <v>195</v>
      </c>
      <c r="T2548" t="s">
        <v>955</v>
      </c>
      <c r="U2548">
        <v>0</v>
      </c>
      <c r="V2548">
        <v>0</v>
      </c>
    </row>
    <row r="2549" spans="1:22">
      <c r="A2549">
        <v>12752</v>
      </c>
      <c r="B2549" t="s">
        <v>3836</v>
      </c>
      <c r="C2549" t="s">
        <v>952</v>
      </c>
      <c r="D2549" t="s">
        <v>3019</v>
      </c>
      <c r="E2549">
        <v>1</v>
      </c>
      <c r="F2549" t="s">
        <v>803</v>
      </c>
      <c r="G2549" t="s">
        <v>73</v>
      </c>
      <c r="H2549">
        <v>5061980</v>
      </c>
      <c r="I2549" t="s">
        <v>3881</v>
      </c>
      <c r="J2549">
        <v>885000</v>
      </c>
      <c r="K2549">
        <v>885000</v>
      </c>
      <c r="L2549">
        <v>592950</v>
      </c>
      <c r="M2549">
        <v>522150</v>
      </c>
      <c r="N2549">
        <v>522150</v>
      </c>
      <c r="O2549">
        <v>100</v>
      </c>
      <c r="P2549">
        <v>33</v>
      </c>
      <c r="Q2549" t="s">
        <v>75</v>
      </c>
      <c r="R2549" t="s">
        <v>3838</v>
      </c>
      <c r="S2549" t="s">
        <v>195</v>
      </c>
      <c r="T2549" t="s">
        <v>955</v>
      </c>
      <c r="U2549">
        <v>0</v>
      </c>
      <c r="V2549">
        <v>0</v>
      </c>
    </row>
    <row r="2550" spans="1:22">
      <c r="A2550">
        <v>13408</v>
      </c>
      <c r="B2550" t="s">
        <v>423</v>
      </c>
      <c r="C2550" t="s">
        <v>424</v>
      </c>
      <c r="D2550" t="s">
        <v>3769</v>
      </c>
      <c r="E2550">
        <v>1</v>
      </c>
      <c r="F2550" t="s">
        <v>72</v>
      </c>
      <c r="G2550" t="s">
        <v>340</v>
      </c>
      <c r="H2550">
        <v>7006353</v>
      </c>
      <c r="I2550" t="s">
        <v>3881</v>
      </c>
      <c r="J2550">
        <v>-42000</v>
      </c>
      <c r="K2550">
        <v>42000</v>
      </c>
      <c r="L2550">
        <v>-33180</v>
      </c>
      <c r="M2550">
        <v>29654.333299999998</v>
      </c>
      <c r="N2550">
        <v>-29654.333299999998</v>
      </c>
      <c r="O2550">
        <v>100</v>
      </c>
      <c r="P2550">
        <v>21</v>
      </c>
      <c r="Q2550" t="s">
        <v>75</v>
      </c>
      <c r="R2550" t="s">
        <v>774</v>
      </c>
      <c r="S2550" t="s">
        <v>158</v>
      </c>
      <c r="T2550" t="s">
        <v>422</v>
      </c>
      <c r="U2550">
        <v>0</v>
      </c>
      <c r="V2550">
        <v>0</v>
      </c>
    </row>
    <row r="2551" spans="1:22">
      <c r="A2551">
        <v>13408</v>
      </c>
      <c r="B2551" t="s">
        <v>419</v>
      </c>
      <c r="C2551" t="s">
        <v>420</v>
      </c>
      <c r="D2551" t="s">
        <v>3769</v>
      </c>
      <c r="E2551">
        <v>1</v>
      </c>
      <c r="F2551" t="s">
        <v>72</v>
      </c>
      <c r="G2551" t="s">
        <v>340</v>
      </c>
      <c r="H2551">
        <v>7006353</v>
      </c>
      <c r="I2551" t="s">
        <v>3881</v>
      </c>
      <c r="J2551">
        <v>-90200</v>
      </c>
      <c r="K2551">
        <v>90200</v>
      </c>
      <c r="L2551">
        <v>-71258</v>
      </c>
      <c r="M2551">
        <v>64042</v>
      </c>
      <c r="N2551">
        <v>-64042</v>
      </c>
      <c r="O2551">
        <v>100</v>
      </c>
      <c r="P2551">
        <v>21</v>
      </c>
      <c r="Q2551" t="s">
        <v>75</v>
      </c>
      <c r="R2551" t="s">
        <v>774</v>
      </c>
      <c r="S2551" t="s">
        <v>158</v>
      </c>
      <c r="T2551" t="s">
        <v>422</v>
      </c>
      <c r="U2551">
        <v>0</v>
      </c>
      <c r="V2551">
        <v>0</v>
      </c>
    </row>
    <row r="2552" spans="1:22">
      <c r="A2552">
        <v>13408</v>
      </c>
      <c r="B2552" t="s">
        <v>423</v>
      </c>
      <c r="C2552" t="s">
        <v>424</v>
      </c>
      <c r="D2552" t="s">
        <v>3769</v>
      </c>
      <c r="E2552">
        <v>1</v>
      </c>
      <c r="F2552" t="s">
        <v>72</v>
      </c>
      <c r="G2552" t="s">
        <v>73</v>
      </c>
      <c r="H2552">
        <v>5061982</v>
      </c>
      <c r="I2552" t="s">
        <v>3881</v>
      </c>
      <c r="J2552">
        <v>42000</v>
      </c>
      <c r="K2552">
        <v>42000</v>
      </c>
      <c r="L2552">
        <v>33180</v>
      </c>
      <c r="M2552">
        <v>29654.333299999998</v>
      </c>
      <c r="N2552">
        <v>29654.333299999998</v>
      </c>
      <c r="O2552">
        <v>100</v>
      </c>
      <c r="P2552">
        <v>21</v>
      </c>
      <c r="Q2552" t="s">
        <v>75</v>
      </c>
      <c r="R2552" t="s">
        <v>774</v>
      </c>
      <c r="S2552" t="s">
        <v>158</v>
      </c>
      <c r="T2552" t="s">
        <v>422</v>
      </c>
      <c r="U2552">
        <v>0</v>
      </c>
      <c r="V2552">
        <v>0</v>
      </c>
    </row>
    <row r="2553" spans="1:22">
      <c r="A2553">
        <v>13408</v>
      </c>
      <c r="B2553" t="s">
        <v>419</v>
      </c>
      <c r="C2553" t="s">
        <v>420</v>
      </c>
      <c r="D2553" t="s">
        <v>3769</v>
      </c>
      <c r="E2553">
        <v>1</v>
      </c>
      <c r="F2553" t="s">
        <v>72</v>
      </c>
      <c r="G2553" t="s">
        <v>73</v>
      </c>
      <c r="H2553">
        <v>5061982</v>
      </c>
      <c r="I2553" t="s">
        <v>3881</v>
      </c>
      <c r="J2553">
        <v>90200</v>
      </c>
      <c r="K2553">
        <v>90200</v>
      </c>
      <c r="L2553">
        <v>71258</v>
      </c>
      <c r="M2553">
        <v>64042</v>
      </c>
      <c r="N2553">
        <v>64042</v>
      </c>
      <c r="O2553">
        <v>100</v>
      </c>
      <c r="P2553">
        <v>21</v>
      </c>
      <c r="Q2553" t="s">
        <v>75</v>
      </c>
      <c r="R2553" t="s">
        <v>774</v>
      </c>
      <c r="S2553" t="s">
        <v>158</v>
      </c>
      <c r="T2553" t="s">
        <v>422</v>
      </c>
      <c r="U2553">
        <v>0</v>
      </c>
      <c r="V2553">
        <v>0</v>
      </c>
    </row>
    <row r="2554" spans="1:22">
      <c r="A2554">
        <v>13477</v>
      </c>
      <c r="B2554" t="s">
        <v>126</v>
      </c>
      <c r="C2554" t="s">
        <v>127</v>
      </c>
      <c r="D2554" t="s">
        <v>3837</v>
      </c>
      <c r="E2554">
        <v>1</v>
      </c>
      <c r="F2554" t="s">
        <v>138</v>
      </c>
      <c r="G2554" t="s">
        <v>340</v>
      </c>
      <c r="H2554">
        <v>7006354</v>
      </c>
      <c r="I2554" t="s">
        <v>3881</v>
      </c>
      <c r="J2554">
        <v>-38800</v>
      </c>
      <c r="K2554">
        <v>38800</v>
      </c>
      <c r="L2554">
        <v>-24692</v>
      </c>
      <c r="M2554">
        <v>24692.067599999998</v>
      </c>
      <c r="N2554">
        <v>-24692.067599999998</v>
      </c>
      <c r="O2554">
        <v>100</v>
      </c>
      <c r="P2554">
        <v>0</v>
      </c>
      <c r="Q2554" t="s">
        <v>75</v>
      </c>
      <c r="R2554" t="s">
        <v>3891</v>
      </c>
      <c r="S2554" t="s">
        <v>158</v>
      </c>
      <c r="T2554" t="s">
        <v>128</v>
      </c>
      <c r="U2554">
        <v>0</v>
      </c>
      <c r="V2554">
        <v>0</v>
      </c>
    </row>
    <row r="2555" spans="1:22">
      <c r="A2555">
        <v>13477</v>
      </c>
      <c r="B2555" t="s">
        <v>124</v>
      </c>
      <c r="C2555" t="s">
        <v>125</v>
      </c>
      <c r="D2555" t="s">
        <v>3837</v>
      </c>
      <c r="E2555">
        <v>1</v>
      </c>
      <c r="F2555" t="s">
        <v>138</v>
      </c>
      <c r="G2555" t="s">
        <v>340</v>
      </c>
      <c r="H2555">
        <v>7006354</v>
      </c>
      <c r="I2555" t="s">
        <v>3881</v>
      </c>
      <c r="J2555">
        <v>-19100</v>
      </c>
      <c r="K2555">
        <v>19100</v>
      </c>
      <c r="L2555">
        <v>-13541</v>
      </c>
      <c r="M2555">
        <v>13541.3449</v>
      </c>
      <c r="N2555">
        <v>-13541.3449</v>
      </c>
      <c r="O2555">
        <v>100</v>
      </c>
      <c r="P2555">
        <v>0</v>
      </c>
      <c r="Q2555" t="s">
        <v>75</v>
      </c>
      <c r="R2555" t="s">
        <v>3891</v>
      </c>
      <c r="S2555" t="s">
        <v>158</v>
      </c>
      <c r="T2555" t="s">
        <v>85</v>
      </c>
      <c r="U2555">
        <v>0</v>
      </c>
      <c r="V2555">
        <v>0</v>
      </c>
    </row>
    <row r="2556" spans="1:22">
      <c r="A2556">
        <v>13477</v>
      </c>
      <c r="B2556" t="s">
        <v>134</v>
      </c>
      <c r="C2556" t="s">
        <v>135</v>
      </c>
      <c r="D2556" t="s">
        <v>3837</v>
      </c>
      <c r="E2556">
        <v>6.5</v>
      </c>
      <c r="F2556" t="s">
        <v>138</v>
      </c>
      <c r="G2556" t="s">
        <v>340</v>
      </c>
      <c r="H2556">
        <v>7006354</v>
      </c>
      <c r="I2556" t="s">
        <v>3881</v>
      </c>
      <c r="J2556">
        <v>-154050</v>
      </c>
      <c r="K2556">
        <v>23700</v>
      </c>
      <c r="L2556">
        <v>-45416</v>
      </c>
      <c r="M2556">
        <v>6986.8074999999999</v>
      </c>
      <c r="N2556">
        <v>-45414.248749999999</v>
      </c>
      <c r="O2556">
        <v>100</v>
      </c>
      <c r="P2556">
        <v>0</v>
      </c>
      <c r="Q2556" t="s">
        <v>75</v>
      </c>
      <c r="R2556" t="s">
        <v>3891</v>
      </c>
      <c r="S2556" t="s">
        <v>158</v>
      </c>
      <c r="T2556" t="s">
        <v>136</v>
      </c>
      <c r="U2556">
        <v>0</v>
      </c>
      <c r="V2556">
        <v>0</v>
      </c>
    </row>
    <row r="2557" spans="1:22">
      <c r="A2557">
        <v>13477</v>
      </c>
      <c r="B2557" t="s">
        <v>126</v>
      </c>
      <c r="C2557" t="s">
        <v>127</v>
      </c>
      <c r="D2557" t="s">
        <v>3837</v>
      </c>
      <c r="E2557">
        <v>1</v>
      </c>
      <c r="F2557" t="s">
        <v>138</v>
      </c>
      <c r="G2557" t="s">
        <v>73</v>
      </c>
      <c r="H2557">
        <v>5061987</v>
      </c>
      <c r="I2557" t="s">
        <v>3881</v>
      </c>
      <c r="J2557">
        <v>38800</v>
      </c>
      <c r="K2557">
        <v>38800</v>
      </c>
      <c r="L2557">
        <v>24692</v>
      </c>
      <c r="M2557">
        <v>24692.067599999998</v>
      </c>
      <c r="N2557">
        <v>24692.067599999998</v>
      </c>
      <c r="O2557">
        <v>100</v>
      </c>
      <c r="P2557">
        <v>0</v>
      </c>
      <c r="Q2557" t="s">
        <v>75</v>
      </c>
      <c r="R2557" t="s">
        <v>3891</v>
      </c>
      <c r="S2557" t="s">
        <v>158</v>
      </c>
      <c r="T2557" t="s">
        <v>128</v>
      </c>
      <c r="U2557">
        <v>0</v>
      </c>
      <c r="V2557">
        <v>0</v>
      </c>
    </row>
    <row r="2558" spans="1:22">
      <c r="A2558">
        <v>13477</v>
      </c>
      <c r="B2558" t="s">
        <v>124</v>
      </c>
      <c r="C2558" t="s">
        <v>125</v>
      </c>
      <c r="D2558" t="s">
        <v>3837</v>
      </c>
      <c r="E2558">
        <v>1</v>
      </c>
      <c r="F2558" t="s">
        <v>138</v>
      </c>
      <c r="G2558" t="s">
        <v>73</v>
      </c>
      <c r="H2558">
        <v>5061987</v>
      </c>
      <c r="I2558" t="s">
        <v>3881</v>
      </c>
      <c r="J2558">
        <v>19100</v>
      </c>
      <c r="K2558">
        <v>19100</v>
      </c>
      <c r="L2558">
        <v>13541</v>
      </c>
      <c r="M2558">
        <v>13541.3449</v>
      </c>
      <c r="N2558">
        <v>13541.3449</v>
      </c>
      <c r="O2558">
        <v>100</v>
      </c>
      <c r="P2558">
        <v>0</v>
      </c>
      <c r="Q2558" t="s">
        <v>75</v>
      </c>
      <c r="R2558" t="s">
        <v>3891</v>
      </c>
      <c r="S2558" t="s">
        <v>158</v>
      </c>
      <c r="T2558" t="s">
        <v>85</v>
      </c>
      <c r="U2558">
        <v>0</v>
      </c>
      <c r="V2558">
        <v>0</v>
      </c>
    </row>
    <row r="2559" spans="1:22">
      <c r="A2559">
        <v>13477</v>
      </c>
      <c r="B2559" t="s">
        <v>134</v>
      </c>
      <c r="C2559" t="s">
        <v>135</v>
      </c>
      <c r="D2559" t="s">
        <v>3837</v>
      </c>
      <c r="E2559">
        <v>6.5</v>
      </c>
      <c r="F2559" t="s">
        <v>138</v>
      </c>
      <c r="G2559" t="s">
        <v>73</v>
      </c>
      <c r="H2559">
        <v>5061987</v>
      </c>
      <c r="I2559" t="s">
        <v>3881</v>
      </c>
      <c r="J2559">
        <v>154050</v>
      </c>
      <c r="K2559">
        <v>23700</v>
      </c>
      <c r="L2559">
        <v>45416</v>
      </c>
      <c r="M2559">
        <v>6986.8074999999999</v>
      </c>
      <c r="N2559">
        <v>45414.248749999999</v>
      </c>
      <c r="O2559">
        <v>100</v>
      </c>
      <c r="P2559">
        <v>0</v>
      </c>
      <c r="Q2559" t="s">
        <v>75</v>
      </c>
      <c r="R2559" t="s">
        <v>3891</v>
      </c>
      <c r="S2559" t="s">
        <v>158</v>
      </c>
      <c r="T2559" t="s">
        <v>136</v>
      </c>
      <c r="U2559">
        <v>0</v>
      </c>
      <c r="V2559">
        <v>0</v>
      </c>
    </row>
    <row r="2560" spans="1:22">
      <c r="A2560">
        <v>13506</v>
      </c>
      <c r="B2560" t="s">
        <v>241</v>
      </c>
      <c r="C2560" t="s">
        <v>100</v>
      </c>
      <c r="D2560" t="s">
        <v>3881</v>
      </c>
      <c r="E2560">
        <v>1</v>
      </c>
      <c r="F2560" t="s">
        <v>2599</v>
      </c>
      <c r="G2560" t="s">
        <v>73</v>
      </c>
      <c r="H2560">
        <v>5061993</v>
      </c>
      <c r="I2560" t="s">
        <v>3881</v>
      </c>
      <c r="J2560">
        <v>48000</v>
      </c>
      <c r="K2560">
        <v>240000</v>
      </c>
      <c r="L2560">
        <v>31477</v>
      </c>
      <c r="M2560">
        <v>157384.08499999999</v>
      </c>
      <c r="N2560">
        <v>31476.816999999999</v>
      </c>
      <c r="O2560">
        <v>20</v>
      </c>
      <c r="P2560">
        <v>0</v>
      </c>
      <c r="Q2560" t="s">
        <v>75</v>
      </c>
      <c r="R2560" t="s">
        <v>1850</v>
      </c>
      <c r="S2560" t="s">
        <v>3676</v>
      </c>
      <c r="T2560" t="s">
        <v>229</v>
      </c>
      <c r="U2560">
        <v>0</v>
      </c>
      <c r="V2560">
        <v>0</v>
      </c>
    </row>
    <row r="2561" spans="1:22">
      <c r="A2561">
        <v>13506</v>
      </c>
      <c r="B2561" t="s">
        <v>252</v>
      </c>
      <c r="C2561" t="s">
        <v>244</v>
      </c>
      <c r="D2561" t="s">
        <v>3881</v>
      </c>
      <c r="E2561">
        <v>2</v>
      </c>
      <c r="F2561" t="s">
        <v>2599</v>
      </c>
      <c r="G2561" t="s">
        <v>73</v>
      </c>
      <c r="H2561">
        <v>5061993</v>
      </c>
      <c r="I2561" t="s">
        <v>3881</v>
      </c>
      <c r="J2561">
        <v>108800</v>
      </c>
      <c r="K2561">
        <v>272000</v>
      </c>
      <c r="L2561">
        <v>73331</v>
      </c>
      <c r="M2561">
        <v>183328</v>
      </c>
      <c r="N2561">
        <v>73331.199999999997</v>
      </c>
      <c r="O2561">
        <v>20</v>
      </c>
      <c r="P2561">
        <v>0</v>
      </c>
      <c r="Q2561" t="s">
        <v>75</v>
      </c>
      <c r="R2561" t="s">
        <v>1850</v>
      </c>
      <c r="S2561" t="s">
        <v>3676</v>
      </c>
      <c r="T2561" t="s">
        <v>245</v>
      </c>
      <c r="U2561">
        <v>0</v>
      </c>
      <c r="V2561">
        <v>0</v>
      </c>
    </row>
    <row r="2562" spans="1:22">
      <c r="A2562">
        <v>13506</v>
      </c>
      <c r="B2562" t="s">
        <v>230</v>
      </c>
      <c r="C2562" t="s">
        <v>100</v>
      </c>
      <c r="D2562" t="s">
        <v>3881</v>
      </c>
      <c r="E2562">
        <v>1</v>
      </c>
      <c r="F2562" t="s">
        <v>2599</v>
      </c>
      <c r="G2562" t="s">
        <v>73</v>
      </c>
      <c r="H2562">
        <v>5061993</v>
      </c>
      <c r="I2562" t="s">
        <v>3881</v>
      </c>
      <c r="J2562">
        <v>40800</v>
      </c>
      <c r="K2562">
        <v>204000</v>
      </c>
      <c r="L2562">
        <v>26681</v>
      </c>
      <c r="M2562">
        <v>133405.08249999999</v>
      </c>
      <c r="N2562">
        <v>26681.016500000002</v>
      </c>
      <c r="O2562">
        <v>20</v>
      </c>
      <c r="P2562">
        <v>0</v>
      </c>
      <c r="Q2562" t="s">
        <v>75</v>
      </c>
      <c r="R2562" t="s">
        <v>1850</v>
      </c>
      <c r="S2562" t="s">
        <v>3676</v>
      </c>
      <c r="T2562" t="s">
        <v>229</v>
      </c>
      <c r="U2562">
        <v>0</v>
      </c>
      <c r="V2562">
        <v>0</v>
      </c>
    </row>
    <row r="2563" spans="1:22">
      <c r="A2563">
        <v>13506</v>
      </c>
      <c r="B2563" t="s">
        <v>243</v>
      </c>
      <c r="C2563" t="s">
        <v>244</v>
      </c>
      <c r="D2563" t="s">
        <v>3881</v>
      </c>
      <c r="E2563">
        <v>2</v>
      </c>
      <c r="F2563" t="s">
        <v>2599</v>
      </c>
      <c r="G2563" t="s">
        <v>73</v>
      </c>
      <c r="H2563">
        <v>5061993</v>
      </c>
      <c r="I2563" t="s">
        <v>3881</v>
      </c>
      <c r="J2563">
        <v>74800</v>
      </c>
      <c r="K2563">
        <v>187000</v>
      </c>
      <c r="L2563">
        <v>50864</v>
      </c>
      <c r="M2563">
        <v>127160</v>
      </c>
      <c r="N2563">
        <v>50864</v>
      </c>
      <c r="O2563">
        <v>20</v>
      </c>
      <c r="P2563">
        <v>0</v>
      </c>
      <c r="Q2563" t="s">
        <v>75</v>
      </c>
      <c r="R2563" t="s">
        <v>1850</v>
      </c>
      <c r="S2563" t="s">
        <v>3676</v>
      </c>
      <c r="T2563" t="s">
        <v>245</v>
      </c>
      <c r="U2563">
        <v>0</v>
      </c>
      <c r="V2563">
        <v>0</v>
      </c>
    </row>
    <row r="2564" spans="1:22">
      <c r="A2564">
        <v>13506</v>
      </c>
      <c r="B2564" t="s">
        <v>233</v>
      </c>
      <c r="C2564" t="s">
        <v>234</v>
      </c>
      <c r="D2564" t="s">
        <v>3881</v>
      </c>
      <c r="E2564">
        <v>1</v>
      </c>
      <c r="F2564" t="s">
        <v>2599</v>
      </c>
      <c r="G2564" t="s">
        <v>73</v>
      </c>
      <c r="H2564">
        <v>5061993</v>
      </c>
      <c r="I2564" t="s">
        <v>3881</v>
      </c>
      <c r="J2564">
        <v>4320</v>
      </c>
      <c r="K2564">
        <v>21600</v>
      </c>
      <c r="L2564">
        <v>3089</v>
      </c>
      <c r="M2564">
        <v>15446.049499999999</v>
      </c>
      <c r="N2564">
        <v>3089.2098999999998</v>
      </c>
      <c r="O2564">
        <v>20</v>
      </c>
      <c r="P2564">
        <v>0</v>
      </c>
      <c r="Q2564" t="s">
        <v>75</v>
      </c>
      <c r="R2564" t="s">
        <v>1850</v>
      </c>
      <c r="S2564" t="s">
        <v>3676</v>
      </c>
      <c r="T2564" t="s">
        <v>235</v>
      </c>
      <c r="U2564">
        <v>0</v>
      </c>
      <c r="V2564">
        <v>0</v>
      </c>
    </row>
    <row r="2565" spans="1:22">
      <c r="A2565">
        <v>13506</v>
      </c>
      <c r="B2565" t="s">
        <v>233</v>
      </c>
      <c r="C2565" t="s">
        <v>234</v>
      </c>
      <c r="D2565" t="s">
        <v>3881</v>
      </c>
      <c r="E2565">
        <v>1</v>
      </c>
      <c r="F2565" t="s">
        <v>2599</v>
      </c>
      <c r="G2565" t="s">
        <v>73</v>
      </c>
      <c r="H2565">
        <v>5061993</v>
      </c>
      <c r="I2565" t="s">
        <v>3881</v>
      </c>
      <c r="J2565">
        <v>4320</v>
      </c>
      <c r="K2565">
        <v>21600</v>
      </c>
      <c r="L2565">
        <v>3089</v>
      </c>
      <c r="M2565">
        <v>15446.049499999999</v>
      </c>
      <c r="N2565">
        <v>3089.2098999999998</v>
      </c>
      <c r="O2565">
        <v>20</v>
      </c>
      <c r="P2565">
        <v>0</v>
      </c>
      <c r="Q2565" t="s">
        <v>75</v>
      </c>
      <c r="R2565" t="s">
        <v>1850</v>
      </c>
      <c r="S2565" t="s">
        <v>3676</v>
      </c>
      <c r="T2565" t="s">
        <v>235</v>
      </c>
      <c r="U2565">
        <v>0</v>
      </c>
      <c r="V2565">
        <v>0</v>
      </c>
    </row>
    <row r="2566" spans="1:22">
      <c r="A2566">
        <v>13656</v>
      </c>
      <c r="B2566" t="s">
        <v>353</v>
      </c>
      <c r="C2566" t="s">
        <v>354</v>
      </c>
      <c r="D2566" t="s">
        <v>3881</v>
      </c>
      <c r="E2566">
        <v>3</v>
      </c>
      <c r="F2566" t="s">
        <v>183</v>
      </c>
      <c r="G2566" t="s">
        <v>73</v>
      </c>
      <c r="H2566">
        <v>4009183</v>
      </c>
      <c r="I2566" t="s">
        <v>3881</v>
      </c>
      <c r="J2566">
        <v>12900</v>
      </c>
      <c r="K2566">
        <v>4300</v>
      </c>
      <c r="L2566">
        <v>9153</v>
      </c>
      <c r="M2566">
        <v>3051.1614</v>
      </c>
      <c r="N2566">
        <v>9153.4842000000008</v>
      </c>
      <c r="O2566">
        <v>100</v>
      </c>
      <c r="P2566">
        <v>0</v>
      </c>
      <c r="Q2566" t="s">
        <v>75</v>
      </c>
      <c r="R2566" t="s">
        <v>161</v>
      </c>
      <c r="S2566" t="s">
        <v>122</v>
      </c>
      <c r="T2566" t="s">
        <v>85</v>
      </c>
      <c r="U2566">
        <v>0</v>
      </c>
      <c r="V2566">
        <v>0</v>
      </c>
    </row>
    <row r="2567" spans="1:22">
      <c r="A2567">
        <v>13140</v>
      </c>
      <c r="B2567" t="s">
        <v>137</v>
      </c>
      <c r="C2567" t="s">
        <v>127</v>
      </c>
      <c r="D2567" t="s">
        <v>3331</v>
      </c>
      <c r="E2567">
        <v>1</v>
      </c>
      <c r="F2567" t="s">
        <v>72</v>
      </c>
      <c r="G2567" t="s">
        <v>73</v>
      </c>
      <c r="H2567">
        <v>5062061</v>
      </c>
      <c r="I2567" t="s">
        <v>3904</v>
      </c>
      <c r="J2567">
        <v>31700</v>
      </c>
      <c r="K2567">
        <v>31700</v>
      </c>
      <c r="L2567">
        <v>22824</v>
      </c>
      <c r="M2567">
        <v>20306.419300000001</v>
      </c>
      <c r="N2567">
        <v>20306.419300000001</v>
      </c>
      <c r="O2567">
        <v>100</v>
      </c>
      <c r="P2567">
        <v>28</v>
      </c>
      <c r="Q2567" t="s">
        <v>75</v>
      </c>
      <c r="R2567" t="s">
        <v>3905</v>
      </c>
      <c r="S2567" t="s">
        <v>76</v>
      </c>
      <c r="T2567" t="s">
        <v>128</v>
      </c>
      <c r="U2567">
        <v>0</v>
      </c>
      <c r="V2567">
        <v>0</v>
      </c>
    </row>
    <row r="2568" spans="1:22">
      <c r="A2568">
        <v>13140</v>
      </c>
      <c r="B2568" t="s">
        <v>139</v>
      </c>
      <c r="C2568" t="s">
        <v>140</v>
      </c>
      <c r="D2568" t="s">
        <v>3331</v>
      </c>
      <c r="E2568">
        <v>1</v>
      </c>
      <c r="F2568" t="s">
        <v>72</v>
      </c>
      <c r="G2568" t="s">
        <v>73</v>
      </c>
      <c r="H2568">
        <v>5062061</v>
      </c>
      <c r="I2568" t="s">
        <v>3904</v>
      </c>
      <c r="J2568">
        <v>2400</v>
      </c>
      <c r="K2568">
        <v>2400</v>
      </c>
      <c r="L2568">
        <v>1896</v>
      </c>
      <c r="M2568">
        <v>1702.0373</v>
      </c>
      <c r="N2568">
        <v>1702.0373</v>
      </c>
      <c r="O2568">
        <v>100</v>
      </c>
      <c r="P2568">
        <v>21</v>
      </c>
      <c r="Q2568" t="s">
        <v>75</v>
      </c>
      <c r="R2568" t="s">
        <v>3905</v>
      </c>
      <c r="S2568" t="s">
        <v>76</v>
      </c>
      <c r="T2568" t="s">
        <v>141</v>
      </c>
      <c r="U2568">
        <v>0</v>
      </c>
      <c r="V2568">
        <v>0</v>
      </c>
    </row>
    <row r="2569" spans="1:22">
      <c r="A2569">
        <v>13140</v>
      </c>
      <c r="B2569" t="s">
        <v>429</v>
      </c>
      <c r="C2569" t="s">
        <v>430</v>
      </c>
      <c r="D2569" t="s">
        <v>3331</v>
      </c>
      <c r="E2569">
        <v>1</v>
      </c>
      <c r="F2569" t="s">
        <v>72</v>
      </c>
      <c r="G2569" t="s">
        <v>73</v>
      </c>
      <c r="H2569">
        <v>5062061</v>
      </c>
      <c r="I2569" t="s">
        <v>3904</v>
      </c>
      <c r="J2569">
        <v>44800</v>
      </c>
      <c r="K2569">
        <v>44800</v>
      </c>
      <c r="L2569">
        <v>36288</v>
      </c>
      <c r="M2569">
        <v>32677.916700000002</v>
      </c>
      <c r="N2569">
        <v>32677.916700000002</v>
      </c>
      <c r="O2569">
        <v>100</v>
      </c>
      <c r="P2569">
        <v>19</v>
      </c>
      <c r="Q2569" t="s">
        <v>75</v>
      </c>
      <c r="R2569" t="s">
        <v>3905</v>
      </c>
      <c r="S2569" t="s">
        <v>76</v>
      </c>
      <c r="T2569" t="s">
        <v>332</v>
      </c>
      <c r="U2569">
        <v>0</v>
      </c>
      <c r="V2569">
        <v>0</v>
      </c>
    </row>
    <row r="2570" spans="1:22">
      <c r="A2570">
        <v>13140</v>
      </c>
      <c r="B2570" t="s">
        <v>334</v>
      </c>
      <c r="C2570" t="s">
        <v>335</v>
      </c>
      <c r="D2570" t="s">
        <v>3331</v>
      </c>
      <c r="E2570">
        <v>2</v>
      </c>
      <c r="F2570" t="s">
        <v>72</v>
      </c>
      <c r="G2570" t="s">
        <v>73</v>
      </c>
      <c r="H2570">
        <v>5062061</v>
      </c>
      <c r="I2570" t="s">
        <v>3904</v>
      </c>
      <c r="J2570">
        <v>42800</v>
      </c>
      <c r="K2570">
        <v>21400</v>
      </c>
      <c r="L2570">
        <v>31672</v>
      </c>
      <c r="M2570">
        <v>14049.9791</v>
      </c>
      <c r="N2570">
        <v>28099.958200000001</v>
      </c>
      <c r="O2570">
        <v>100</v>
      </c>
      <c r="P2570">
        <v>26</v>
      </c>
      <c r="Q2570" t="s">
        <v>75</v>
      </c>
      <c r="R2570" t="s">
        <v>3905</v>
      </c>
      <c r="S2570" t="s">
        <v>76</v>
      </c>
      <c r="T2570" t="s">
        <v>336</v>
      </c>
      <c r="U2570">
        <v>0</v>
      </c>
      <c r="V2570">
        <v>0</v>
      </c>
    </row>
    <row r="2571" spans="1:22">
      <c r="A2571">
        <v>13140</v>
      </c>
      <c r="B2571" t="s">
        <v>443</v>
      </c>
      <c r="C2571" t="s">
        <v>354</v>
      </c>
      <c r="D2571" t="s">
        <v>3331</v>
      </c>
      <c r="E2571">
        <v>4</v>
      </c>
      <c r="F2571" t="s">
        <v>72</v>
      </c>
      <c r="G2571" t="s">
        <v>73</v>
      </c>
      <c r="H2571">
        <v>5062061</v>
      </c>
      <c r="I2571" t="s">
        <v>3904</v>
      </c>
      <c r="J2571">
        <v>14000</v>
      </c>
      <c r="K2571">
        <v>3500</v>
      </c>
      <c r="L2571">
        <v>11060</v>
      </c>
      <c r="M2571">
        <v>2483.9567000000002</v>
      </c>
      <c r="N2571">
        <v>9935.8268000000007</v>
      </c>
      <c r="O2571">
        <v>100</v>
      </c>
      <c r="P2571">
        <v>21</v>
      </c>
      <c r="Q2571" t="s">
        <v>75</v>
      </c>
      <c r="R2571" t="s">
        <v>3905</v>
      </c>
      <c r="S2571" t="s">
        <v>76</v>
      </c>
      <c r="T2571" t="s">
        <v>85</v>
      </c>
      <c r="U2571">
        <v>0</v>
      </c>
      <c r="V2571">
        <v>0</v>
      </c>
    </row>
    <row r="2572" spans="1:22">
      <c r="A2572">
        <v>13140</v>
      </c>
      <c r="B2572" t="s">
        <v>451</v>
      </c>
      <c r="C2572" t="s">
        <v>367</v>
      </c>
      <c r="D2572" t="s">
        <v>3331</v>
      </c>
      <c r="E2572">
        <v>2</v>
      </c>
      <c r="F2572" t="s">
        <v>72</v>
      </c>
      <c r="G2572" t="s">
        <v>73</v>
      </c>
      <c r="H2572">
        <v>5062061</v>
      </c>
      <c r="I2572" t="s">
        <v>3904</v>
      </c>
      <c r="J2572">
        <v>7000</v>
      </c>
      <c r="K2572">
        <v>3500</v>
      </c>
      <c r="L2572">
        <v>5530</v>
      </c>
      <c r="M2572">
        <v>2484.1884</v>
      </c>
      <c r="N2572">
        <v>4968.3768</v>
      </c>
      <c r="O2572">
        <v>100</v>
      </c>
      <c r="P2572">
        <v>21</v>
      </c>
      <c r="Q2572" t="s">
        <v>75</v>
      </c>
      <c r="R2572" t="s">
        <v>3905</v>
      </c>
      <c r="S2572" t="s">
        <v>76</v>
      </c>
      <c r="T2572" t="s">
        <v>141</v>
      </c>
      <c r="U2572">
        <v>0</v>
      </c>
      <c r="V2572">
        <v>0</v>
      </c>
    </row>
    <row r="2573" spans="1:22">
      <c r="A2573">
        <v>13140</v>
      </c>
      <c r="B2573" t="s">
        <v>326</v>
      </c>
      <c r="C2573" t="s">
        <v>327</v>
      </c>
      <c r="D2573" t="s">
        <v>3331</v>
      </c>
      <c r="E2573">
        <v>2</v>
      </c>
      <c r="F2573" t="s">
        <v>72</v>
      </c>
      <c r="G2573" t="s">
        <v>73</v>
      </c>
      <c r="H2573">
        <v>5062061</v>
      </c>
      <c r="I2573" t="s">
        <v>3904</v>
      </c>
      <c r="J2573">
        <v>8800</v>
      </c>
      <c r="K2573">
        <v>4400</v>
      </c>
      <c r="L2573">
        <v>6952</v>
      </c>
      <c r="M2573">
        <v>3124</v>
      </c>
      <c r="N2573">
        <v>6248</v>
      </c>
      <c r="O2573">
        <v>100</v>
      </c>
      <c r="P2573">
        <v>21</v>
      </c>
      <c r="Q2573" t="s">
        <v>75</v>
      </c>
      <c r="R2573" t="s">
        <v>3905</v>
      </c>
      <c r="S2573" t="s">
        <v>76</v>
      </c>
      <c r="T2573" t="s">
        <v>172</v>
      </c>
      <c r="U2573">
        <v>0</v>
      </c>
      <c r="V2573">
        <v>0</v>
      </c>
    </row>
    <row r="2574" spans="1:22">
      <c r="A2574">
        <v>13140</v>
      </c>
      <c r="B2574" t="s">
        <v>326</v>
      </c>
      <c r="C2574" t="s">
        <v>327</v>
      </c>
      <c r="D2574" t="s">
        <v>3331</v>
      </c>
      <c r="E2574">
        <v>6</v>
      </c>
      <c r="F2574" t="s">
        <v>72</v>
      </c>
      <c r="G2574" t="s">
        <v>73</v>
      </c>
      <c r="H2574">
        <v>5062061</v>
      </c>
      <c r="I2574" t="s">
        <v>3904</v>
      </c>
      <c r="J2574">
        <v>26400</v>
      </c>
      <c r="K2574">
        <v>4400</v>
      </c>
      <c r="L2574">
        <v>20856</v>
      </c>
      <c r="M2574">
        <v>3124</v>
      </c>
      <c r="N2574">
        <v>18744</v>
      </c>
      <c r="O2574">
        <v>100</v>
      </c>
      <c r="P2574">
        <v>21</v>
      </c>
      <c r="Q2574" t="s">
        <v>75</v>
      </c>
      <c r="R2574" t="s">
        <v>3905</v>
      </c>
      <c r="S2574" t="s">
        <v>76</v>
      </c>
      <c r="T2574" t="s">
        <v>172</v>
      </c>
      <c r="U2574">
        <v>0</v>
      </c>
      <c r="V2574">
        <v>0</v>
      </c>
    </row>
    <row r="2575" spans="1:22">
      <c r="A2575">
        <v>13140</v>
      </c>
      <c r="B2575" t="s">
        <v>459</v>
      </c>
      <c r="C2575" t="s">
        <v>450</v>
      </c>
      <c r="D2575" t="s">
        <v>3331</v>
      </c>
      <c r="E2575">
        <v>4</v>
      </c>
      <c r="F2575" t="s">
        <v>72</v>
      </c>
      <c r="G2575" t="s">
        <v>73</v>
      </c>
      <c r="H2575">
        <v>5062061</v>
      </c>
      <c r="I2575" t="s">
        <v>3904</v>
      </c>
      <c r="J2575">
        <v>27600</v>
      </c>
      <c r="K2575">
        <v>6900</v>
      </c>
      <c r="L2575">
        <v>21804</v>
      </c>
      <c r="M2575">
        <v>4899</v>
      </c>
      <c r="N2575">
        <v>19596</v>
      </c>
      <c r="O2575">
        <v>100</v>
      </c>
      <c r="P2575">
        <v>21</v>
      </c>
      <c r="Q2575" t="s">
        <v>75</v>
      </c>
      <c r="R2575" t="s">
        <v>3905</v>
      </c>
      <c r="S2575" t="s">
        <v>76</v>
      </c>
      <c r="T2575" t="s">
        <v>85</v>
      </c>
      <c r="U2575">
        <v>0</v>
      </c>
      <c r="V2575">
        <v>0</v>
      </c>
    </row>
    <row r="2576" spans="1:22">
      <c r="A2576">
        <v>13140</v>
      </c>
      <c r="B2576" t="s">
        <v>459</v>
      </c>
      <c r="C2576" t="s">
        <v>450</v>
      </c>
      <c r="D2576" t="s">
        <v>3331</v>
      </c>
      <c r="E2576">
        <v>2</v>
      </c>
      <c r="F2576" t="s">
        <v>72</v>
      </c>
      <c r="G2576" t="s">
        <v>73</v>
      </c>
      <c r="H2576">
        <v>5062061</v>
      </c>
      <c r="I2576" t="s">
        <v>3904</v>
      </c>
      <c r="J2576">
        <v>13800</v>
      </c>
      <c r="K2576">
        <v>6900</v>
      </c>
      <c r="L2576">
        <v>10902</v>
      </c>
      <c r="M2576">
        <v>4899</v>
      </c>
      <c r="N2576">
        <v>9798</v>
      </c>
      <c r="O2576">
        <v>100</v>
      </c>
      <c r="P2576">
        <v>21</v>
      </c>
      <c r="Q2576" t="s">
        <v>75</v>
      </c>
      <c r="R2576" t="s">
        <v>3905</v>
      </c>
      <c r="S2576" t="s">
        <v>76</v>
      </c>
      <c r="T2576" t="s">
        <v>85</v>
      </c>
      <c r="U2576">
        <v>0</v>
      </c>
      <c r="V2576">
        <v>0</v>
      </c>
    </row>
    <row r="2577" spans="1:22">
      <c r="A2577">
        <v>13140</v>
      </c>
      <c r="B2577" t="s">
        <v>486</v>
      </c>
      <c r="C2577" t="s">
        <v>487</v>
      </c>
      <c r="D2577" t="s">
        <v>3331</v>
      </c>
      <c r="E2577">
        <v>10</v>
      </c>
      <c r="F2577" t="s">
        <v>72</v>
      </c>
      <c r="G2577" t="s">
        <v>73</v>
      </c>
      <c r="H2577">
        <v>5062061</v>
      </c>
      <c r="I2577" t="s">
        <v>3904</v>
      </c>
      <c r="J2577">
        <v>209000</v>
      </c>
      <c r="K2577">
        <v>20900</v>
      </c>
      <c r="L2577">
        <v>165110</v>
      </c>
      <c r="M2577">
        <v>14839</v>
      </c>
      <c r="N2577">
        <v>148390</v>
      </c>
      <c r="O2577">
        <v>100</v>
      </c>
      <c r="P2577">
        <v>21</v>
      </c>
      <c r="Q2577" t="s">
        <v>75</v>
      </c>
      <c r="R2577" t="s">
        <v>3905</v>
      </c>
      <c r="S2577" t="s">
        <v>76</v>
      </c>
      <c r="T2577" t="s">
        <v>85</v>
      </c>
      <c r="U2577">
        <v>0</v>
      </c>
      <c r="V2577">
        <v>0</v>
      </c>
    </row>
    <row r="2578" spans="1:22">
      <c r="A2578">
        <v>13140</v>
      </c>
      <c r="B2578" t="s">
        <v>134</v>
      </c>
      <c r="C2578" t="s">
        <v>135</v>
      </c>
      <c r="D2578" t="s">
        <v>3331</v>
      </c>
      <c r="E2578">
        <v>5.5</v>
      </c>
      <c r="F2578" t="s">
        <v>72</v>
      </c>
      <c r="G2578" t="s">
        <v>73</v>
      </c>
      <c r="H2578">
        <v>5062061</v>
      </c>
      <c r="I2578" t="s">
        <v>3904</v>
      </c>
      <c r="J2578">
        <v>130350</v>
      </c>
      <c r="K2578">
        <v>23700</v>
      </c>
      <c r="L2578">
        <v>64900</v>
      </c>
      <c r="M2578">
        <v>6986.8074999999999</v>
      </c>
      <c r="N2578">
        <v>38427.441250000003</v>
      </c>
      <c r="O2578">
        <v>100</v>
      </c>
      <c r="P2578">
        <v>0</v>
      </c>
      <c r="Q2578" t="s">
        <v>75</v>
      </c>
      <c r="R2578" t="s">
        <v>3905</v>
      </c>
      <c r="S2578" t="s">
        <v>76</v>
      </c>
      <c r="T2578" t="s">
        <v>136</v>
      </c>
      <c r="U2578">
        <v>0</v>
      </c>
      <c r="V2578">
        <v>0</v>
      </c>
    </row>
    <row r="2579" spans="1:22">
      <c r="A2579">
        <v>13073</v>
      </c>
      <c r="B2579" t="s">
        <v>3906</v>
      </c>
      <c r="C2579" t="s">
        <v>804</v>
      </c>
      <c r="D2579" t="s">
        <v>3335</v>
      </c>
      <c r="E2579">
        <v>1</v>
      </c>
      <c r="F2579" t="s">
        <v>144</v>
      </c>
      <c r="G2579" t="s">
        <v>73</v>
      </c>
      <c r="H2579">
        <v>5062027</v>
      </c>
      <c r="I2579" t="s">
        <v>3904</v>
      </c>
      <c r="J2579">
        <v>614000</v>
      </c>
      <c r="K2579">
        <v>614000</v>
      </c>
      <c r="L2579">
        <v>614000</v>
      </c>
      <c r="M2579">
        <v>448220</v>
      </c>
      <c r="N2579">
        <v>448220</v>
      </c>
      <c r="O2579">
        <v>100</v>
      </c>
      <c r="P2579">
        <v>0</v>
      </c>
      <c r="Q2579" t="s">
        <v>75</v>
      </c>
      <c r="R2579" t="s">
        <v>3907</v>
      </c>
      <c r="S2579" t="s">
        <v>88</v>
      </c>
      <c r="T2579" t="s">
        <v>490</v>
      </c>
      <c r="U2579">
        <v>0</v>
      </c>
      <c r="V2579">
        <v>0</v>
      </c>
    </row>
    <row r="2580" spans="1:22">
      <c r="A2580">
        <v>13224</v>
      </c>
      <c r="B2580" t="s">
        <v>108</v>
      </c>
      <c r="C2580" t="s">
        <v>109</v>
      </c>
      <c r="D2580" t="s">
        <v>3680</v>
      </c>
      <c r="E2580">
        <v>0.5</v>
      </c>
      <c r="F2580" t="s">
        <v>102</v>
      </c>
      <c r="G2580" t="s">
        <v>73</v>
      </c>
      <c r="H2580">
        <v>5062024</v>
      </c>
      <c r="I2580" t="s">
        <v>3904</v>
      </c>
      <c r="J2580">
        <v>19950</v>
      </c>
      <c r="K2580">
        <v>39900</v>
      </c>
      <c r="L2580">
        <v>18154</v>
      </c>
      <c r="M2580">
        <v>25378.870299999999</v>
      </c>
      <c r="N2580">
        <v>12689.435149999999</v>
      </c>
      <c r="O2580">
        <v>100</v>
      </c>
      <c r="P2580">
        <v>9</v>
      </c>
      <c r="Q2580" t="s">
        <v>75</v>
      </c>
      <c r="R2580" t="s">
        <v>3908</v>
      </c>
      <c r="S2580" t="s">
        <v>88</v>
      </c>
      <c r="T2580" t="s">
        <v>110</v>
      </c>
      <c r="U2580">
        <v>0</v>
      </c>
      <c r="V2580">
        <v>0</v>
      </c>
    </row>
    <row r="2581" spans="1:22">
      <c r="A2581">
        <v>13224</v>
      </c>
      <c r="B2581" t="s">
        <v>358</v>
      </c>
      <c r="C2581" t="s">
        <v>127</v>
      </c>
      <c r="D2581" t="s">
        <v>3680</v>
      </c>
      <c r="E2581">
        <v>1</v>
      </c>
      <c r="F2581" t="s">
        <v>102</v>
      </c>
      <c r="G2581" t="s">
        <v>73</v>
      </c>
      <c r="H2581">
        <v>5062024</v>
      </c>
      <c r="I2581" t="s">
        <v>3904</v>
      </c>
      <c r="J2581">
        <v>38900</v>
      </c>
      <c r="K2581">
        <v>38900</v>
      </c>
      <c r="L2581">
        <v>35399</v>
      </c>
      <c r="M2581">
        <v>24759.296300000002</v>
      </c>
      <c r="N2581">
        <v>24759.296300000002</v>
      </c>
      <c r="O2581">
        <v>100</v>
      </c>
      <c r="P2581">
        <v>9</v>
      </c>
      <c r="Q2581" t="s">
        <v>75</v>
      </c>
      <c r="R2581" t="s">
        <v>3908</v>
      </c>
      <c r="S2581" t="s">
        <v>88</v>
      </c>
      <c r="T2581" t="s">
        <v>128</v>
      </c>
      <c r="U2581">
        <v>0</v>
      </c>
      <c r="V2581">
        <v>0</v>
      </c>
    </row>
    <row r="2582" spans="1:22">
      <c r="A2582">
        <v>13224</v>
      </c>
      <c r="B2582" t="s">
        <v>148</v>
      </c>
      <c r="C2582" t="s">
        <v>106</v>
      </c>
      <c r="D2582" t="s">
        <v>3680</v>
      </c>
      <c r="E2582">
        <v>1</v>
      </c>
      <c r="F2582" t="s">
        <v>102</v>
      </c>
      <c r="G2582" t="s">
        <v>73</v>
      </c>
      <c r="H2582">
        <v>5062024</v>
      </c>
      <c r="I2582" t="s">
        <v>3904</v>
      </c>
      <c r="J2582">
        <v>43900</v>
      </c>
      <c r="K2582">
        <v>43900</v>
      </c>
      <c r="L2582">
        <v>39949</v>
      </c>
      <c r="M2582">
        <v>27746.087599999999</v>
      </c>
      <c r="N2582">
        <v>27746.087599999999</v>
      </c>
      <c r="O2582">
        <v>100</v>
      </c>
      <c r="P2582">
        <v>9</v>
      </c>
      <c r="Q2582" t="s">
        <v>75</v>
      </c>
      <c r="R2582" t="s">
        <v>3908</v>
      </c>
      <c r="S2582" t="s">
        <v>88</v>
      </c>
      <c r="T2582" t="s">
        <v>130</v>
      </c>
      <c r="U2582">
        <v>0</v>
      </c>
      <c r="V2582">
        <v>0</v>
      </c>
    </row>
    <row r="2583" spans="1:22">
      <c r="A2583">
        <v>13224</v>
      </c>
      <c r="B2583" t="s">
        <v>149</v>
      </c>
      <c r="C2583" t="s">
        <v>150</v>
      </c>
      <c r="D2583" t="s">
        <v>3680</v>
      </c>
      <c r="E2583">
        <v>1</v>
      </c>
      <c r="F2583" t="s">
        <v>102</v>
      </c>
      <c r="G2583" t="s">
        <v>73</v>
      </c>
      <c r="H2583">
        <v>5062024</v>
      </c>
      <c r="I2583" t="s">
        <v>3904</v>
      </c>
      <c r="J2583">
        <v>105000</v>
      </c>
      <c r="K2583">
        <v>105000</v>
      </c>
      <c r="L2583">
        <v>95550</v>
      </c>
      <c r="M2583">
        <v>73844.741200000004</v>
      </c>
      <c r="N2583">
        <v>73844.741200000004</v>
      </c>
      <c r="O2583">
        <v>100</v>
      </c>
      <c r="P2583">
        <v>9</v>
      </c>
      <c r="Q2583" t="s">
        <v>75</v>
      </c>
      <c r="R2583" t="s">
        <v>3908</v>
      </c>
      <c r="S2583" t="s">
        <v>88</v>
      </c>
      <c r="T2583" t="s">
        <v>130</v>
      </c>
      <c r="U2583">
        <v>0</v>
      </c>
      <c r="V2583">
        <v>0</v>
      </c>
    </row>
    <row r="2584" spans="1:22">
      <c r="A2584">
        <v>13224</v>
      </c>
      <c r="B2584" t="s">
        <v>300</v>
      </c>
      <c r="C2584" t="s">
        <v>116</v>
      </c>
      <c r="D2584" t="s">
        <v>3680</v>
      </c>
      <c r="E2584">
        <v>1</v>
      </c>
      <c r="F2584" t="s">
        <v>102</v>
      </c>
      <c r="G2584" t="s">
        <v>73</v>
      </c>
      <c r="H2584">
        <v>5062024</v>
      </c>
      <c r="I2584" t="s">
        <v>3904</v>
      </c>
      <c r="J2584">
        <v>112000</v>
      </c>
      <c r="K2584">
        <v>112000</v>
      </c>
      <c r="L2584">
        <v>101920</v>
      </c>
      <c r="M2584">
        <v>74209.377600000007</v>
      </c>
      <c r="N2584">
        <v>74209.377600000007</v>
      </c>
      <c r="O2584">
        <v>100</v>
      </c>
      <c r="P2584">
        <v>9</v>
      </c>
      <c r="Q2584" t="s">
        <v>75</v>
      </c>
      <c r="R2584" t="s">
        <v>3908</v>
      </c>
      <c r="S2584" t="s">
        <v>88</v>
      </c>
      <c r="T2584" t="s">
        <v>133</v>
      </c>
      <c r="U2584">
        <v>0</v>
      </c>
      <c r="V2584">
        <v>0</v>
      </c>
    </row>
    <row r="2585" spans="1:22">
      <c r="A2585">
        <v>13224</v>
      </c>
      <c r="B2585" t="s">
        <v>207</v>
      </c>
      <c r="C2585" t="s">
        <v>208</v>
      </c>
      <c r="D2585" t="s">
        <v>3680</v>
      </c>
      <c r="E2585">
        <v>6.5</v>
      </c>
      <c r="F2585" t="s">
        <v>102</v>
      </c>
      <c r="G2585" t="s">
        <v>73</v>
      </c>
      <c r="H2585">
        <v>5062024</v>
      </c>
      <c r="I2585" t="s">
        <v>3904</v>
      </c>
      <c r="J2585">
        <v>154050</v>
      </c>
      <c r="K2585">
        <v>23700</v>
      </c>
      <c r="L2585">
        <v>76700</v>
      </c>
      <c r="M2585">
        <v>6953.81</v>
      </c>
      <c r="N2585">
        <v>45199.764999999999</v>
      </c>
      <c r="O2585">
        <v>100</v>
      </c>
      <c r="P2585">
        <v>0</v>
      </c>
      <c r="Q2585" t="s">
        <v>75</v>
      </c>
      <c r="R2585" t="s">
        <v>3908</v>
      </c>
      <c r="S2585" t="s">
        <v>88</v>
      </c>
      <c r="T2585" t="s">
        <v>136</v>
      </c>
      <c r="U2585">
        <v>0</v>
      </c>
      <c r="V2585">
        <v>0</v>
      </c>
    </row>
    <row r="2586" spans="1:22">
      <c r="A2586">
        <v>13140</v>
      </c>
      <c r="B2586" t="s">
        <v>431</v>
      </c>
      <c r="C2586" t="s">
        <v>432</v>
      </c>
      <c r="D2586" t="s">
        <v>3331</v>
      </c>
      <c r="E2586">
        <v>1</v>
      </c>
      <c r="F2586" t="s">
        <v>72</v>
      </c>
      <c r="G2586" t="s">
        <v>73</v>
      </c>
      <c r="H2586">
        <v>5062061</v>
      </c>
      <c r="I2586" t="s">
        <v>3904</v>
      </c>
      <c r="J2586">
        <v>1576000</v>
      </c>
      <c r="K2586">
        <v>1576000</v>
      </c>
      <c r="L2586">
        <v>1276560</v>
      </c>
      <c r="M2586">
        <v>1150480</v>
      </c>
      <c r="N2586">
        <v>1150480</v>
      </c>
      <c r="O2586">
        <v>100</v>
      </c>
      <c r="P2586">
        <v>19</v>
      </c>
      <c r="Q2586" t="s">
        <v>75</v>
      </c>
      <c r="R2586" t="s">
        <v>3905</v>
      </c>
      <c r="S2586" t="s">
        <v>76</v>
      </c>
      <c r="T2586" t="s">
        <v>433</v>
      </c>
      <c r="U2586">
        <v>0</v>
      </c>
      <c r="V2586">
        <v>0</v>
      </c>
    </row>
    <row r="2587" spans="1:22">
      <c r="A2587">
        <v>13140</v>
      </c>
      <c r="B2587" t="s">
        <v>434</v>
      </c>
      <c r="C2587" t="s">
        <v>435</v>
      </c>
      <c r="D2587" t="s">
        <v>3331</v>
      </c>
      <c r="E2587">
        <v>1</v>
      </c>
      <c r="F2587" t="s">
        <v>72</v>
      </c>
      <c r="G2587" t="s">
        <v>73</v>
      </c>
      <c r="H2587">
        <v>5062061</v>
      </c>
      <c r="I2587" t="s">
        <v>3904</v>
      </c>
      <c r="J2587">
        <v>67100</v>
      </c>
      <c r="K2587">
        <v>67100</v>
      </c>
      <c r="L2587">
        <v>50996</v>
      </c>
      <c r="M2587">
        <v>45628</v>
      </c>
      <c r="N2587">
        <v>45628</v>
      </c>
      <c r="O2587">
        <v>100</v>
      </c>
      <c r="P2587">
        <v>24</v>
      </c>
      <c r="Q2587" t="s">
        <v>75</v>
      </c>
      <c r="R2587" t="s">
        <v>3905</v>
      </c>
      <c r="S2587" t="s">
        <v>76</v>
      </c>
      <c r="T2587" t="s">
        <v>436</v>
      </c>
      <c r="U2587">
        <v>0</v>
      </c>
      <c r="V2587">
        <v>0</v>
      </c>
    </row>
    <row r="2588" spans="1:22">
      <c r="A2588">
        <v>13140</v>
      </c>
      <c r="B2588" t="s">
        <v>437</v>
      </c>
      <c r="C2588" t="s">
        <v>286</v>
      </c>
      <c r="D2588" t="s">
        <v>3331</v>
      </c>
      <c r="E2588">
        <v>1</v>
      </c>
      <c r="F2588" t="s">
        <v>72</v>
      </c>
      <c r="G2588" t="s">
        <v>73</v>
      </c>
      <c r="H2588">
        <v>5062061</v>
      </c>
      <c r="I2588" t="s">
        <v>3904</v>
      </c>
      <c r="J2588">
        <v>1700</v>
      </c>
      <c r="K2588">
        <v>1700</v>
      </c>
      <c r="L2588">
        <v>1343</v>
      </c>
      <c r="M2588">
        <v>1207</v>
      </c>
      <c r="N2588">
        <v>1207</v>
      </c>
      <c r="O2588">
        <v>100</v>
      </c>
      <c r="P2588">
        <v>21</v>
      </c>
      <c r="Q2588" t="s">
        <v>75</v>
      </c>
      <c r="R2588" t="s">
        <v>3905</v>
      </c>
      <c r="S2588" t="s">
        <v>76</v>
      </c>
      <c r="T2588" t="s">
        <v>85</v>
      </c>
      <c r="U2588">
        <v>0</v>
      </c>
      <c r="V2588">
        <v>0</v>
      </c>
    </row>
    <row r="2589" spans="1:22">
      <c r="A2589">
        <v>13140</v>
      </c>
      <c r="B2589" t="s">
        <v>438</v>
      </c>
      <c r="C2589" t="s">
        <v>286</v>
      </c>
      <c r="D2589" t="s">
        <v>3331</v>
      </c>
      <c r="E2589">
        <v>11</v>
      </c>
      <c r="F2589" t="s">
        <v>72</v>
      </c>
      <c r="G2589" t="s">
        <v>73</v>
      </c>
      <c r="H2589">
        <v>5062061</v>
      </c>
      <c r="I2589" t="s">
        <v>3904</v>
      </c>
      <c r="J2589">
        <v>38500</v>
      </c>
      <c r="K2589">
        <v>3500</v>
      </c>
      <c r="L2589">
        <v>30415</v>
      </c>
      <c r="M2589">
        <v>2485</v>
      </c>
      <c r="N2589">
        <v>27335</v>
      </c>
      <c r="O2589">
        <v>100</v>
      </c>
      <c r="P2589">
        <v>21</v>
      </c>
      <c r="Q2589" t="s">
        <v>75</v>
      </c>
      <c r="R2589" t="s">
        <v>3905</v>
      </c>
      <c r="S2589" t="s">
        <v>76</v>
      </c>
      <c r="T2589" t="s">
        <v>85</v>
      </c>
      <c r="U2589">
        <v>0</v>
      </c>
      <c r="V2589">
        <v>0</v>
      </c>
    </row>
    <row r="2590" spans="1:22">
      <c r="A2590">
        <v>13140</v>
      </c>
      <c r="B2590" t="s">
        <v>439</v>
      </c>
      <c r="C2590" t="s">
        <v>440</v>
      </c>
      <c r="D2590" t="s">
        <v>3331</v>
      </c>
      <c r="E2590">
        <v>1</v>
      </c>
      <c r="F2590" t="s">
        <v>72</v>
      </c>
      <c r="G2590" t="s">
        <v>73</v>
      </c>
      <c r="H2590">
        <v>5062061</v>
      </c>
      <c r="I2590" t="s">
        <v>3904</v>
      </c>
      <c r="J2590">
        <v>1600</v>
      </c>
      <c r="K2590">
        <v>1600</v>
      </c>
      <c r="L2590">
        <v>1264</v>
      </c>
      <c r="M2590">
        <v>1136</v>
      </c>
      <c r="N2590">
        <v>1136</v>
      </c>
      <c r="O2590">
        <v>100</v>
      </c>
      <c r="P2590">
        <v>21</v>
      </c>
      <c r="Q2590" t="s">
        <v>75</v>
      </c>
      <c r="R2590" t="s">
        <v>3905</v>
      </c>
      <c r="S2590" t="s">
        <v>76</v>
      </c>
      <c r="T2590" t="s">
        <v>441</v>
      </c>
      <c r="U2590">
        <v>0</v>
      </c>
      <c r="V2590">
        <v>0</v>
      </c>
    </row>
    <row r="2591" spans="1:22">
      <c r="A2591">
        <v>13140</v>
      </c>
      <c r="B2591" t="s">
        <v>442</v>
      </c>
      <c r="C2591" t="s">
        <v>354</v>
      </c>
      <c r="D2591" t="s">
        <v>3331</v>
      </c>
      <c r="E2591">
        <v>2</v>
      </c>
      <c r="F2591" t="s">
        <v>72</v>
      </c>
      <c r="G2591" t="s">
        <v>73</v>
      </c>
      <c r="H2591">
        <v>5062061</v>
      </c>
      <c r="I2591" t="s">
        <v>3904</v>
      </c>
      <c r="J2591">
        <v>7000</v>
      </c>
      <c r="K2591">
        <v>3500</v>
      </c>
      <c r="L2591">
        <v>5530</v>
      </c>
      <c r="M2591">
        <v>2485</v>
      </c>
      <c r="N2591">
        <v>4970</v>
      </c>
      <c r="O2591">
        <v>100</v>
      </c>
      <c r="P2591">
        <v>21</v>
      </c>
      <c r="Q2591" t="s">
        <v>75</v>
      </c>
      <c r="R2591" t="s">
        <v>3905</v>
      </c>
      <c r="S2591" t="s">
        <v>76</v>
      </c>
      <c r="T2591" t="s">
        <v>85</v>
      </c>
      <c r="U2591">
        <v>0</v>
      </c>
      <c r="V2591">
        <v>0</v>
      </c>
    </row>
    <row r="2592" spans="1:22">
      <c r="A2592">
        <v>13140</v>
      </c>
      <c r="B2592" t="s">
        <v>444</v>
      </c>
      <c r="C2592" t="s">
        <v>367</v>
      </c>
      <c r="D2592" t="s">
        <v>3331</v>
      </c>
      <c r="E2592">
        <v>2</v>
      </c>
      <c r="F2592" t="s">
        <v>72</v>
      </c>
      <c r="G2592" t="s">
        <v>73</v>
      </c>
      <c r="H2592">
        <v>5062061</v>
      </c>
      <c r="I2592" t="s">
        <v>3904</v>
      </c>
      <c r="J2592">
        <v>18200</v>
      </c>
      <c r="K2592">
        <v>9100</v>
      </c>
      <c r="L2592">
        <v>14378</v>
      </c>
      <c r="M2592">
        <v>6461</v>
      </c>
      <c r="N2592">
        <v>12922</v>
      </c>
      <c r="O2592">
        <v>100</v>
      </c>
      <c r="P2592">
        <v>21</v>
      </c>
      <c r="Q2592" t="s">
        <v>75</v>
      </c>
      <c r="R2592" t="s">
        <v>3905</v>
      </c>
      <c r="S2592" t="s">
        <v>76</v>
      </c>
      <c r="T2592" t="s">
        <v>141</v>
      </c>
      <c r="U2592">
        <v>0</v>
      </c>
      <c r="V2592">
        <v>0</v>
      </c>
    </row>
    <row r="2593" spans="1:22">
      <c r="A2593">
        <v>13140</v>
      </c>
      <c r="B2593" t="s">
        <v>445</v>
      </c>
      <c r="C2593" t="s">
        <v>446</v>
      </c>
      <c r="D2593" t="s">
        <v>3331</v>
      </c>
      <c r="E2593">
        <v>3</v>
      </c>
      <c r="F2593" t="s">
        <v>72</v>
      </c>
      <c r="G2593" t="s">
        <v>73</v>
      </c>
      <c r="H2593">
        <v>5062061</v>
      </c>
      <c r="I2593" t="s">
        <v>3904</v>
      </c>
      <c r="J2593">
        <v>22500</v>
      </c>
      <c r="K2593">
        <v>7500</v>
      </c>
      <c r="L2593">
        <v>17775</v>
      </c>
      <c r="M2593">
        <v>5325</v>
      </c>
      <c r="N2593">
        <v>15975</v>
      </c>
      <c r="O2593">
        <v>100</v>
      </c>
      <c r="P2593">
        <v>21</v>
      </c>
      <c r="Q2593" t="s">
        <v>75</v>
      </c>
      <c r="R2593" t="s">
        <v>3905</v>
      </c>
      <c r="S2593" t="s">
        <v>76</v>
      </c>
      <c r="T2593" t="s">
        <v>447</v>
      </c>
      <c r="U2593">
        <v>0</v>
      </c>
      <c r="V2593">
        <v>0</v>
      </c>
    </row>
    <row r="2594" spans="1:22">
      <c r="A2594">
        <v>13140</v>
      </c>
      <c r="B2594" t="s">
        <v>448</v>
      </c>
      <c r="C2594" t="s">
        <v>367</v>
      </c>
      <c r="D2594" t="s">
        <v>3331</v>
      </c>
      <c r="E2594">
        <v>1</v>
      </c>
      <c r="F2594" t="s">
        <v>72</v>
      </c>
      <c r="G2594" t="s">
        <v>73</v>
      </c>
      <c r="H2594">
        <v>5062061</v>
      </c>
      <c r="I2594" t="s">
        <v>3904</v>
      </c>
      <c r="J2594">
        <v>4000</v>
      </c>
      <c r="K2594">
        <v>4000</v>
      </c>
      <c r="L2594">
        <v>3160</v>
      </c>
      <c r="M2594">
        <v>2839.4366</v>
      </c>
      <c r="N2594">
        <v>2839.4366</v>
      </c>
      <c r="O2594">
        <v>100</v>
      </c>
      <c r="P2594">
        <v>21</v>
      </c>
      <c r="Q2594" t="s">
        <v>75</v>
      </c>
      <c r="R2594" t="s">
        <v>3905</v>
      </c>
      <c r="S2594" t="s">
        <v>76</v>
      </c>
      <c r="T2594" t="s">
        <v>141</v>
      </c>
      <c r="U2594">
        <v>0</v>
      </c>
      <c r="V2594">
        <v>0</v>
      </c>
    </row>
    <row r="2595" spans="1:22">
      <c r="A2595">
        <v>13140</v>
      </c>
      <c r="B2595" t="s">
        <v>449</v>
      </c>
      <c r="C2595" t="s">
        <v>450</v>
      </c>
      <c r="D2595" t="s">
        <v>3331</v>
      </c>
      <c r="E2595">
        <v>18</v>
      </c>
      <c r="F2595" t="s">
        <v>72</v>
      </c>
      <c r="G2595" t="s">
        <v>73</v>
      </c>
      <c r="H2595">
        <v>5062061</v>
      </c>
      <c r="I2595" t="s">
        <v>3904</v>
      </c>
      <c r="J2595">
        <v>99000</v>
      </c>
      <c r="K2595">
        <v>5500</v>
      </c>
      <c r="L2595">
        <v>80190</v>
      </c>
      <c r="M2595">
        <v>4015</v>
      </c>
      <c r="N2595">
        <v>72270</v>
      </c>
      <c r="O2595">
        <v>100</v>
      </c>
      <c r="P2595">
        <v>19</v>
      </c>
      <c r="Q2595" t="s">
        <v>75</v>
      </c>
      <c r="R2595" t="s">
        <v>3905</v>
      </c>
      <c r="S2595" t="s">
        <v>76</v>
      </c>
      <c r="T2595" t="s">
        <v>185</v>
      </c>
      <c r="U2595">
        <v>0</v>
      </c>
      <c r="V2595">
        <v>0</v>
      </c>
    </row>
    <row r="2596" spans="1:22">
      <c r="A2596">
        <v>13140</v>
      </c>
      <c r="B2596" t="s">
        <v>452</v>
      </c>
      <c r="C2596" t="s">
        <v>450</v>
      </c>
      <c r="D2596" t="s">
        <v>3331</v>
      </c>
      <c r="E2596">
        <v>6</v>
      </c>
      <c r="F2596" t="s">
        <v>72</v>
      </c>
      <c r="G2596" t="s">
        <v>73</v>
      </c>
      <c r="H2596">
        <v>5062061</v>
      </c>
      <c r="I2596" t="s">
        <v>3904</v>
      </c>
      <c r="J2596">
        <v>10200</v>
      </c>
      <c r="K2596">
        <v>1700</v>
      </c>
      <c r="L2596">
        <v>8058</v>
      </c>
      <c r="M2596">
        <v>1207</v>
      </c>
      <c r="N2596">
        <v>7242</v>
      </c>
      <c r="O2596">
        <v>100</v>
      </c>
      <c r="P2596">
        <v>21</v>
      </c>
      <c r="Q2596" t="s">
        <v>75</v>
      </c>
      <c r="R2596" t="s">
        <v>3905</v>
      </c>
      <c r="S2596" t="s">
        <v>76</v>
      </c>
      <c r="T2596" t="s">
        <v>85</v>
      </c>
      <c r="U2596">
        <v>0</v>
      </c>
      <c r="V2596">
        <v>0</v>
      </c>
    </row>
    <row r="2597" spans="1:22">
      <c r="A2597">
        <v>13140</v>
      </c>
      <c r="B2597" t="s">
        <v>453</v>
      </c>
      <c r="C2597" t="s">
        <v>454</v>
      </c>
      <c r="D2597" t="s">
        <v>3331</v>
      </c>
      <c r="E2597">
        <v>1</v>
      </c>
      <c r="F2597" t="s">
        <v>72</v>
      </c>
      <c r="G2597" t="s">
        <v>73</v>
      </c>
      <c r="H2597">
        <v>5062061</v>
      </c>
      <c r="I2597" t="s">
        <v>3904</v>
      </c>
      <c r="J2597">
        <v>4900</v>
      </c>
      <c r="K2597">
        <v>4900</v>
      </c>
      <c r="L2597">
        <v>3871</v>
      </c>
      <c r="M2597">
        <v>3479</v>
      </c>
      <c r="N2597">
        <v>3479</v>
      </c>
      <c r="O2597">
        <v>100</v>
      </c>
      <c r="P2597">
        <v>21</v>
      </c>
      <c r="Q2597" t="s">
        <v>75</v>
      </c>
      <c r="R2597" t="s">
        <v>3905</v>
      </c>
      <c r="S2597" t="s">
        <v>76</v>
      </c>
      <c r="T2597" t="s">
        <v>455</v>
      </c>
      <c r="U2597">
        <v>0</v>
      </c>
      <c r="V2597">
        <v>0</v>
      </c>
    </row>
    <row r="2598" spans="1:22">
      <c r="A2598">
        <v>13140</v>
      </c>
      <c r="B2598" t="s">
        <v>456</v>
      </c>
      <c r="C2598" t="s">
        <v>454</v>
      </c>
      <c r="D2598" t="s">
        <v>3331</v>
      </c>
      <c r="E2598">
        <v>1</v>
      </c>
      <c r="F2598" t="s">
        <v>72</v>
      </c>
      <c r="G2598" t="s">
        <v>73</v>
      </c>
      <c r="H2598">
        <v>5062061</v>
      </c>
      <c r="I2598" t="s">
        <v>3904</v>
      </c>
      <c r="J2598">
        <v>4600</v>
      </c>
      <c r="K2598">
        <v>4600</v>
      </c>
      <c r="L2598">
        <v>3634</v>
      </c>
      <c r="M2598">
        <v>3266</v>
      </c>
      <c r="N2598">
        <v>3266</v>
      </c>
      <c r="O2598">
        <v>100</v>
      </c>
      <c r="P2598">
        <v>21</v>
      </c>
      <c r="Q2598" t="s">
        <v>75</v>
      </c>
      <c r="R2598" t="s">
        <v>3905</v>
      </c>
      <c r="S2598" t="s">
        <v>76</v>
      </c>
      <c r="T2598" t="s">
        <v>455</v>
      </c>
      <c r="U2598">
        <v>0</v>
      </c>
      <c r="V2598">
        <v>0</v>
      </c>
    </row>
    <row r="2599" spans="1:22">
      <c r="A2599">
        <v>13140</v>
      </c>
      <c r="B2599" t="s">
        <v>457</v>
      </c>
      <c r="C2599" t="s">
        <v>458</v>
      </c>
      <c r="D2599" t="s">
        <v>3331</v>
      </c>
      <c r="E2599">
        <v>2</v>
      </c>
      <c r="F2599" t="s">
        <v>72</v>
      </c>
      <c r="G2599" t="s">
        <v>73</v>
      </c>
      <c r="H2599">
        <v>5062061</v>
      </c>
      <c r="I2599" t="s">
        <v>3904</v>
      </c>
      <c r="J2599">
        <v>1800</v>
      </c>
      <c r="K2599">
        <v>900</v>
      </c>
      <c r="L2599">
        <v>1422</v>
      </c>
      <c r="M2599">
        <v>639</v>
      </c>
      <c r="N2599">
        <v>1278</v>
      </c>
      <c r="O2599">
        <v>100</v>
      </c>
      <c r="P2599">
        <v>21</v>
      </c>
      <c r="Q2599" t="s">
        <v>75</v>
      </c>
      <c r="R2599" t="s">
        <v>3905</v>
      </c>
      <c r="S2599" t="s">
        <v>76</v>
      </c>
      <c r="T2599" t="s">
        <v>172</v>
      </c>
      <c r="U2599">
        <v>0</v>
      </c>
      <c r="V2599">
        <v>0</v>
      </c>
    </row>
    <row r="2600" spans="1:22">
      <c r="A2600">
        <v>13140</v>
      </c>
      <c r="B2600" t="s">
        <v>460</v>
      </c>
      <c r="C2600" t="s">
        <v>461</v>
      </c>
      <c r="D2600" t="s">
        <v>3331</v>
      </c>
      <c r="E2600">
        <v>1</v>
      </c>
      <c r="F2600" t="s">
        <v>72</v>
      </c>
      <c r="G2600" t="s">
        <v>73</v>
      </c>
      <c r="H2600">
        <v>5062061</v>
      </c>
      <c r="I2600" t="s">
        <v>3904</v>
      </c>
      <c r="J2600">
        <v>219000</v>
      </c>
      <c r="K2600">
        <v>219000</v>
      </c>
      <c r="L2600">
        <v>177390</v>
      </c>
      <c r="M2600">
        <v>159870</v>
      </c>
      <c r="N2600">
        <v>159870</v>
      </c>
      <c r="O2600">
        <v>100</v>
      </c>
      <c r="P2600">
        <v>19</v>
      </c>
      <c r="Q2600" t="s">
        <v>75</v>
      </c>
      <c r="R2600" t="s">
        <v>3905</v>
      </c>
      <c r="S2600" t="s">
        <v>76</v>
      </c>
      <c r="T2600" t="s">
        <v>462</v>
      </c>
      <c r="U2600">
        <v>0</v>
      </c>
      <c r="V2600">
        <v>0</v>
      </c>
    </row>
    <row r="2601" spans="1:22">
      <c r="A2601">
        <v>13140</v>
      </c>
      <c r="B2601" t="s">
        <v>463</v>
      </c>
      <c r="C2601" t="s">
        <v>435</v>
      </c>
      <c r="D2601" t="s">
        <v>3331</v>
      </c>
      <c r="E2601">
        <v>1</v>
      </c>
      <c r="F2601" t="s">
        <v>72</v>
      </c>
      <c r="G2601" t="s">
        <v>73</v>
      </c>
      <c r="H2601">
        <v>5062061</v>
      </c>
      <c r="I2601" t="s">
        <v>3904</v>
      </c>
      <c r="J2601">
        <v>12700</v>
      </c>
      <c r="K2601">
        <v>12700</v>
      </c>
      <c r="L2601">
        <v>9652</v>
      </c>
      <c r="M2601">
        <v>8636</v>
      </c>
      <c r="N2601">
        <v>8636</v>
      </c>
      <c r="O2601">
        <v>100</v>
      </c>
      <c r="P2601">
        <v>24</v>
      </c>
      <c r="Q2601" t="s">
        <v>75</v>
      </c>
      <c r="R2601" t="s">
        <v>3905</v>
      </c>
      <c r="S2601" t="s">
        <v>76</v>
      </c>
      <c r="T2601" t="s">
        <v>436</v>
      </c>
      <c r="U2601">
        <v>0</v>
      </c>
      <c r="V2601">
        <v>0</v>
      </c>
    </row>
    <row r="2602" spans="1:22">
      <c r="A2602">
        <v>13140</v>
      </c>
      <c r="B2602" t="s">
        <v>464</v>
      </c>
      <c r="C2602" t="s">
        <v>465</v>
      </c>
      <c r="D2602" t="s">
        <v>3331</v>
      </c>
      <c r="E2602">
        <v>2</v>
      </c>
      <c r="F2602" t="s">
        <v>72</v>
      </c>
      <c r="G2602" t="s">
        <v>73</v>
      </c>
      <c r="H2602">
        <v>5062061</v>
      </c>
      <c r="I2602" t="s">
        <v>3904</v>
      </c>
      <c r="J2602">
        <v>23200</v>
      </c>
      <c r="K2602">
        <v>11600</v>
      </c>
      <c r="L2602">
        <v>18792</v>
      </c>
      <c r="M2602">
        <v>8468</v>
      </c>
      <c r="N2602">
        <v>16936</v>
      </c>
      <c r="O2602">
        <v>100</v>
      </c>
      <c r="P2602">
        <v>19</v>
      </c>
      <c r="Q2602" t="s">
        <v>75</v>
      </c>
      <c r="R2602" t="s">
        <v>3905</v>
      </c>
      <c r="S2602" t="s">
        <v>76</v>
      </c>
      <c r="T2602" t="s">
        <v>462</v>
      </c>
      <c r="U2602">
        <v>0</v>
      </c>
      <c r="V2602">
        <v>0</v>
      </c>
    </row>
    <row r="2603" spans="1:22">
      <c r="A2603">
        <v>13140</v>
      </c>
      <c r="B2603" t="s">
        <v>466</v>
      </c>
      <c r="C2603" t="s">
        <v>467</v>
      </c>
      <c r="D2603" t="s">
        <v>3331</v>
      </c>
      <c r="E2603">
        <v>1</v>
      </c>
      <c r="F2603" t="s">
        <v>72</v>
      </c>
      <c r="G2603" t="s">
        <v>73</v>
      </c>
      <c r="H2603">
        <v>5062061</v>
      </c>
      <c r="I2603" t="s">
        <v>3904</v>
      </c>
      <c r="J2603">
        <v>10100</v>
      </c>
      <c r="K2603">
        <v>10100</v>
      </c>
      <c r="L2603">
        <v>7676</v>
      </c>
      <c r="M2603">
        <v>6868</v>
      </c>
      <c r="N2603">
        <v>6868</v>
      </c>
      <c r="O2603">
        <v>100</v>
      </c>
      <c r="P2603">
        <v>24</v>
      </c>
      <c r="Q2603" t="s">
        <v>75</v>
      </c>
      <c r="R2603" t="s">
        <v>3905</v>
      </c>
      <c r="S2603" t="s">
        <v>76</v>
      </c>
      <c r="T2603" t="s">
        <v>436</v>
      </c>
      <c r="U2603">
        <v>0</v>
      </c>
      <c r="V2603">
        <v>0</v>
      </c>
    </row>
    <row r="2604" spans="1:22">
      <c r="A2604">
        <v>13140</v>
      </c>
      <c r="B2604" t="s">
        <v>468</v>
      </c>
      <c r="C2604" t="s">
        <v>367</v>
      </c>
      <c r="D2604" t="s">
        <v>3331</v>
      </c>
      <c r="E2604">
        <v>1</v>
      </c>
      <c r="F2604" t="s">
        <v>72</v>
      </c>
      <c r="G2604" t="s">
        <v>73</v>
      </c>
      <c r="H2604">
        <v>5062061</v>
      </c>
      <c r="I2604" t="s">
        <v>3904</v>
      </c>
      <c r="J2604">
        <v>5300</v>
      </c>
      <c r="K2604">
        <v>5300</v>
      </c>
      <c r="L2604">
        <v>4293</v>
      </c>
      <c r="M2604">
        <v>3869</v>
      </c>
      <c r="N2604">
        <v>3869</v>
      </c>
      <c r="O2604">
        <v>100</v>
      </c>
      <c r="P2604">
        <v>19</v>
      </c>
      <c r="Q2604" t="s">
        <v>75</v>
      </c>
      <c r="R2604" t="s">
        <v>3905</v>
      </c>
      <c r="S2604" t="s">
        <v>76</v>
      </c>
      <c r="T2604" t="s">
        <v>141</v>
      </c>
      <c r="U2604">
        <v>0</v>
      </c>
      <c r="V2604">
        <v>0</v>
      </c>
    </row>
    <row r="2605" spans="1:22">
      <c r="A2605">
        <v>13140</v>
      </c>
      <c r="B2605" t="s">
        <v>469</v>
      </c>
      <c r="C2605" t="s">
        <v>367</v>
      </c>
      <c r="D2605" t="s">
        <v>3331</v>
      </c>
      <c r="E2605">
        <v>1</v>
      </c>
      <c r="F2605" t="s">
        <v>72</v>
      </c>
      <c r="G2605" t="s">
        <v>73</v>
      </c>
      <c r="H2605">
        <v>5062061</v>
      </c>
      <c r="I2605" t="s">
        <v>3904</v>
      </c>
      <c r="J2605">
        <v>4900</v>
      </c>
      <c r="K2605">
        <v>4900</v>
      </c>
      <c r="L2605">
        <v>3871</v>
      </c>
      <c r="M2605">
        <v>3479</v>
      </c>
      <c r="N2605">
        <v>3479</v>
      </c>
      <c r="O2605">
        <v>100</v>
      </c>
      <c r="P2605">
        <v>21</v>
      </c>
      <c r="Q2605" t="s">
        <v>75</v>
      </c>
      <c r="R2605" t="s">
        <v>3905</v>
      </c>
      <c r="S2605" t="s">
        <v>76</v>
      </c>
      <c r="T2605" t="s">
        <v>141</v>
      </c>
      <c r="U2605">
        <v>0</v>
      </c>
      <c r="V2605">
        <v>0</v>
      </c>
    </row>
    <row r="2606" spans="1:22">
      <c r="A2606">
        <v>13140</v>
      </c>
      <c r="B2606" t="s">
        <v>470</v>
      </c>
      <c r="C2606" t="s">
        <v>471</v>
      </c>
      <c r="D2606" t="s">
        <v>3331</v>
      </c>
      <c r="E2606">
        <v>1</v>
      </c>
      <c r="F2606" t="s">
        <v>72</v>
      </c>
      <c r="G2606" t="s">
        <v>73</v>
      </c>
      <c r="H2606">
        <v>5062061</v>
      </c>
      <c r="I2606" t="s">
        <v>3904</v>
      </c>
      <c r="J2606">
        <v>7400</v>
      </c>
      <c r="K2606">
        <v>7400</v>
      </c>
      <c r="L2606">
        <v>5994</v>
      </c>
      <c r="M2606">
        <v>5402</v>
      </c>
      <c r="N2606">
        <v>5402</v>
      </c>
      <c r="O2606">
        <v>100</v>
      </c>
      <c r="P2606">
        <v>19</v>
      </c>
      <c r="Q2606" t="s">
        <v>75</v>
      </c>
      <c r="R2606" t="s">
        <v>3905</v>
      </c>
      <c r="S2606" t="s">
        <v>76</v>
      </c>
      <c r="T2606" t="s">
        <v>462</v>
      </c>
      <c r="U2606">
        <v>0</v>
      </c>
      <c r="V2606">
        <v>0</v>
      </c>
    </row>
    <row r="2607" spans="1:22">
      <c r="A2607">
        <v>13140</v>
      </c>
      <c r="B2607" t="s">
        <v>472</v>
      </c>
      <c r="C2607" t="s">
        <v>140</v>
      </c>
      <c r="D2607" t="s">
        <v>3331</v>
      </c>
      <c r="E2607">
        <v>1</v>
      </c>
      <c r="F2607" t="s">
        <v>72</v>
      </c>
      <c r="G2607" t="s">
        <v>73</v>
      </c>
      <c r="H2607">
        <v>5062061</v>
      </c>
      <c r="I2607" t="s">
        <v>3904</v>
      </c>
      <c r="J2607">
        <v>9000</v>
      </c>
      <c r="K2607">
        <v>9000</v>
      </c>
      <c r="L2607">
        <v>7110</v>
      </c>
      <c r="M2607">
        <v>6390</v>
      </c>
      <c r="N2607">
        <v>6390</v>
      </c>
      <c r="O2607">
        <v>100</v>
      </c>
      <c r="P2607">
        <v>21</v>
      </c>
      <c r="Q2607" t="s">
        <v>75</v>
      </c>
      <c r="R2607" t="s">
        <v>3905</v>
      </c>
      <c r="S2607" t="s">
        <v>76</v>
      </c>
      <c r="T2607" t="s">
        <v>141</v>
      </c>
      <c r="U2607">
        <v>0</v>
      </c>
      <c r="V2607">
        <v>0</v>
      </c>
    </row>
    <row r="2608" spans="1:22">
      <c r="A2608">
        <v>13140</v>
      </c>
      <c r="B2608" t="s">
        <v>473</v>
      </c>
      <c r="C2608" t="s">
        <v>474</v>
      </c>
      <c r="D2608" t="s">
        <v>3331</v>
      </c>
      <c r="E2608">
        <v>1</v>
      </c>
      <c r="F2608" t="s">
        <v>72</v>
      </c>
      <c r="G2608" t="s">
        <v>73</v>
      </c>
      <c r="H2608">
        <v>5062061</v>
      </c>
      <c r="I2608" t="s">
        <v>3904</v>
      </c>
      <c r="J2608">
        <v>16500</v>
      </c>
      <c r="K2608">
        <v>16500</v>
      </c>
      <c r="L2608">
        <v>12540</v>
      </c>
      <c r="M2608">
        <v>11220</v>
      </c>
      <c r="N2608">
        <v>11220</v>
      </c>
      <c r="O2608">
        <v>100</v>
      </c>
      <c r="P2608">
        <v>24</v>
      </c>
      <c r="Q2608" t="s">
        <v>75</v>
      </c>
      <c r="R2608" t="s">
        <v>3905</v>
      </c>
      <c r="S2608" t="s">
        <v>76</v>
      </c>
      <c r="T2608" t="s">
        <v>436</v>
      </c>
      <c r="U2608">
        <v>0</v>
      </c>
      <c r="V2608">
        <v>0</v>
      </c>
    </row>
    <row r="2609" spans="1:22">
      <c r="A2609">
        <v>13140</v>
      </c>
      <c r="B2609" t="s">
        <v>475</v>
      </c>
      <c r="C2609" t="s">
        <v>465</v>
      </c>
      <c r="D2609" t="s">
        <v>3331</v>
      </c>
      <c r="E2609">
        <v>2</v>
      </c>
      <c r="F2609" t="s">
        <v>72</v>
      </c>
      <c r="G2609" t="s">
        <v>73</v>
      </c>
      <c r="H2609">
        <v>5062061</v>
      </c>
      <c r="I2609" t="s">
        <v>3904</v>
      </c>
      <c r="J2609">
        <v>18400</v>
      </c>
      <c r="K2609">
        <v>9200</v>
      </c>
      <c r="L2609">
        <v>14904</v>
      </c>
      <c r="M2609">
        <v>6716</v>
      </c>
      <c r="N2609">
        <v>13432</v>
      </c>
      <c r="O2609">
        <v>100</v>
      </c>
      <c r="P2609">
        <v>19</v>
      </c>
      <c r="Q2609" t="s">
        <v>75</v>
      </c>
      <c r="R2609" t="s">
        <v>3905</v>
      </c>
      <c r="S2609" t="s">
        <v>76</v>
      </c>
      <c r="T2609" t="s">
        <v>462</v>
      </c>
      <c r="U2609">
        <v>0</v>
      </c>
      <c r="V2609">
        <v>0</v>
      </c>
    </row>
    <row r="2610" spans="1:22">
      <c r="A2610">
        <v>13140</v>
      </c>
      <c r="B2610" t="s">
        <v>476</v>
      </c>
      <c r="C2610" t="s">
        <v>477</v>
      </c>
      <c r="D2610" t="s">
        <v>3331</v>
      </c>
      <c r="E2610">
        <v>1</v>
      </c>
      <c r="F2610" t="s">
        <v>72</v>
      </c>
      <c r="G2610" t="s">
        <v>73</v>
      </c>
      <c r="H2610">
        <v>5062061</v>
      </c>
      <c r="I2610" t="s">
        <v>3904</v>
      </c>
      <c r="J2610">
        <v>4500</v>
      </c>
      <c r="K2610">
        <v>4500</v>
      </c>
      <c r="L2610">
        <v>3645</v>
      </c>
      <c r="M2610">
        <v>3285</v>
      </c>
      <c r="N2610">
        <v>3285</v>
      </c>
      <c r="O2610">
        <v>100</v>
      </c>
      <c r="P2610">
        <v>19</v>
      </c>
      <c r="Q2610" t="s">
        <v>75</v>
      </c>
      <c r="R2610" t="s">
        <v>3905</v>
      </c>
      <c r="S2610" t="s">
        <v>76</v>
      </c>
      <c r="T2610" t="s">
        <v>462</v>
      </c>
      <c r="U2610">
        <v>0</v>
      </c>
      <c r="V2610">
        <v>0</v>
      </c>
    </row>
    <row r="2611" spans="1:22">
      <c r="A2611">
        <v>13140</v>
      </c>
      <c r="B2611" t="s">
        <v>478</v>
      </c>
      <c r="C2611" t="s">
        <v>479</v>
      </c>
      <c r="D2611" t="s">
        <v>3331</v>
      </c>
      <c r="E2611">
        <v>8</v>
      </c>
      <c r="F2611" t="s">
        <v>72</v>
      </c>
      <c r="G2611" t="s">
        <v>73</v>
      </c>
      <c r="H2611">
        <v>5062061</v>
      </c>
      <c r="I2611" t="s">
        <v>3904</v>
      </c>
      <c r="J2611">
        <v>51200</v>
      </c>
      <c r="K2611">
        <v>6400</v>
      </c>
      <c r="L2611">
        <v>40448</v>
      </c>
      <c r="M2611">
        <v>4544</v>
      </c>
      <c r="N2611">
        <v>36352</v>
      </c>
      <c r="O2611">
        <v>100</v>
      </c>
      <c r="P2611">
        <v>21</v>
      </c>
      <c r="Q2611" t="s">
        <v>75</v>
      </c>
      <c r="R2611" t="s">
        <v>3905</v>
      </c>
      <c r="S2611" t="s">
        <v>76</v>
      </c>
      <c r="T2611" t="s">
        <v>480</v>
      </c>
      <c r="U2611">
        <v>0</v>
      </c>
      <c r="V2611">
        <v>0</v>
      </c>
    </row>
    <row r="2612" spans="1:22">
      <c r="A2612">
        <v>13140</v>
      </c>
      <c r="B2612" t="s">
        <v>481</v>
      </c>
      <c r="C2612" t="s">
        <v>367</v>
      </c>
      <c r="D2612" t="s">
        <v>3331</v>
      </c>
      <c r="E2612">
        <v>2</v>
      </c>
      <c r="F2612" t="s">
        <v>72</v>
      </c>
      <c r="G2612" t="s">
        <v>73</v>
      </c>
      <c r="H2612">
        <v>5062061</v>
      </c>
      <c r="I2612" t="s">
        <v>3904</v>
      </c>
      <c r="J2612">
        <v>14800</v>
      </c>
      <c r="K2612">
        <v>7400</v>
      </c>
      <c r="L2612">
        <v>11692</v>
      </c>
      <c r="M2612">
        <v>5254</v>
      </c>
      <c r="N2612">
        <v>10508</v>
      </c>
      <c r="O2612">
        <v>100</v>
      </c>
      <c r="P2612">
        <v>21</v>
      </c>
      <c r="Q2612" t="s">
        <v>75</v>
      </c>
      <c r="R2612" t="s">
        <v>3905</v>
      </c>
      <c r="S2612" t="s">
        <v>76</v>
      </c>
      <c r="T2612" t="s">
        <v>141</v>
      </c>
      <c r="U2612">
        <v>0</v>
      </c>
      <c r="V2612">
        <v>0</v>
      </c>
    </row>
    <row r="2613" spans="1:22">
      <c r="A2613">
        <v>13140</v>
      </c>
      <c r="B2613" t="s">
        <v>482</v>
      </c>
      <c r="C2613" t="s">
        <v>483</v>
      </c>
      <c r="D2613" t="s">
        <v>3331</v>
      </c>
      <c r="E2613">
        <v>2</v>
      </c>
      <c r="F2613" t="s">
        <v>72</v>
      </c>
      <c r="G2613" t="s">
        <v>73</v>
      </c>
      <c r="H2613">
        <v>5062061</v>
      </c>
      <c r="I2613" t="s">
        <v>3904</v>
      </c>
      <c r="J2613">
        <v>24400</v>
      </c>
      <c r="K2613">
        <v>12200</v>
      </c>
      <c r="L2613">
        <v>19764</v>
      </c>
      <c r="M2613">
        <v>8906</v>
      </c>
      <c r="N2613">
        <v>17812</v>
      </c>
      <c r="O2613">
        <v>100</v>
      </c>
      <c r="P2613">
        <v>19</v>
      </c>
      <c r="Q2613" t="s">
        <v>75</v>
      </c>
      <c r="R2613" t="s">
        <v>3905</v>
      </c>
      <c r="S2613" t="s">
        <v>76</v>
      </c>
      <c r="T2613" t="s">
        <v>462</v>
      </c>
      <c r="U2613">
        <v>0</v>
      </c>
      <c r="V2613">
        <v>0</v>
      </c>
    </row>
    <row r="2614" spans="1:22">
      <c r="A2614">
        <v>13140</v>
      </c>
      <c r="B2614" t="s">
        <v>484</v>
      </c>
      <c r="C2614" t="s">
        <v>485</v>
      </c>
      <c r="D2614" t="s">
        <v>3331</v>
      </c>
      <c r="E2614">
        <v>4</v>
      </c>
      <c r="F2614" t="s">
        <v>72</v>
      </c>
      <c r="G2614" t="s">
        <v>73</v>
      </c>
      <c r="H2614">
        <v>5062061</v>
      </c>
      <c r="I2614" t="s">
        <v>3904</v>
      </c>
      <c r="J2614">
        <v>242800</v>
      </c>
      <c r="K2614">
        <v>60700</v>
      </c>
      <c r="L2614">
        <v>196668</v>
      </c>
      <c r="M2614">
        <v>44311</v>
      </c>
      <c r="N2614">
        <v>177244</v>
      </c>
      <c r="O2614">
        <v>100</v>
      </c>
      <c r="P2614">
        <v>19</v>
      </c>
      <c r="Q2614" t="s">
        <v>75</v>
      </c>
      <c r="R2614" t="s">
        <v>3905</v>
      </c>
      <c r="S2614" t="s">
        <v>76</v>
      </c>
      <c r="T2614" t="s">
        <v>462</v>
      </c>
      <c r="U2614">
        <v>0</v>
      </c>
      <c r="V2614">
        <v>0</v>
      </c>
    </row>
    <row r="2615" spans="1:22">
      <c r="A2615">
        <v>13140</v>
      </c>
      <c r="B2615" t="s">
        <v>488</v>
      </c>
      <c r="C2615" t="s">
        <v>367</v>
      </c>
      <c r="D2615" t="s">
        <v>3331</v>
      </c>
      <c r="E2615">
        <v>2</v>
      </c>
      <c r="F2615" t="s">
        <v>72</v>
      </c>
      <c r="G2615" t="s">
        <v>73</v>
      </c>
      <c r="H2615">
        <v>5062061</v>
      </c>
      <c r="I2615" t="s">
        <v>3904</v>
      </c>
      <c r="J2615">
        <v>8600</v>
      </c>
      <c r="K2615">
        <v>4300</v>
      </c>
      <c r="L2615">
        <v>6966</v>
      </c>
      <c r="M2615">
        <v>3139</v>
      </c>
      <c r="N2615">
        <v>6278</v>
      </c>
      <c r="O2615">
        <v>100</v>
      </c>
      <c r="P2615">
        <v>19</v>
      </c>
      <c r="Q2615" t="s">
        <v>75</v>
      </c>
      <c r="R2615" t="s">
        <v>3905</v>
      </c>
      <c r="S2615" t="s">
        <v>76</v>
      </c>
      <c r="T2615" t="s">
        <v>141</v>
      </c>
      <c r="U2615">
        <v>0</v>
      </c>
      <c r="V2615">
        <v>0</v>
      </c>
    </row>
    <row r="2616" spans="1:22">
      <c r="A2616">
        <v>13480</v>
      </c>
      <c r="B2616" t="s">
        <v>3909</v>
      </c>
      <c r="C2616" t="s">
        <v>3910</v>
      </c>
      <c r="D2616" t="s">
        <v>3680</v>
      </c>
      <c r="E2616">
        <v>2</v>
      </c>
      <c r="F2616" t="s">
        <v>87</v>
      </c>
      <c r="G2616" t="s">
        <v>73</v>
      </c>
      <c r="H2616">
        <v>5062073</v>
      </c>
      <c r="I2616" t="s">
        <v>3904</v>
      </c>
      <c r="J2616">
        <v>1134000</v>
      </c>
      <c r="K2616">
        <v>567000</v>
      </c>
      <c r="L2616">
        <v>714420</v>
      </c>
      <c r="M2616">
        <v>336120</v>
      </c>
      <c r="N2616">
        <v>672240</v>
      </c>
      <c r="O2616">
        <v>100</v>
      </c>
      <c r="P2616">
        <v>37</v>
      </c>
      <c r="Q2616" t="s">
        <v>75</v>
      </c>
      <c r="R2616" t="s">
        <v>3911</v>
      </c>
      <c r="S2616" t="s">
        <v>88</v>
      </c>
      <c r="T2616" t="s">
        <v>2402</v>
      </c>
      <c r="U2616">
        <v>0</v>
      </c>
      <c r="V2616">
        <v>0</v>
      </c>
    </row>
    <row r="2617" spans="1:22">
      <c r="A2617">
        <v>13480</v>
      </c>
      <c r="B2617" t="s">
        <v>3912</v>
      </c>
      <c r="C2617" t="s">
        <v>3913</v>
      </c>
      <c r="D2617" t="s">
        <v>3680</v>
      </c>
      <c r="E2617">
        <v>2</v>
      </c>
      <c r="F2617" t="s">
        <v>87</v>
      </c>
      <c r="G2617" t="s">
        <v>73</v>
      </c>
      <c r="H2617">
        <v>5062073</v>
      </c>
      <c r="I2617" t="s">
        <v>3904</v>
      </c>
      <c r="J2617">
        <v>1252000</v>
      </c>
      <c r="K2617">
        <v>626000</v>
      </c>
      <c r="L2617">
        <v>788760</v>
      </c>
      <c r="M2617">
        <v>371090</v>
      </c>
      <c r="N2617">
        <v>742180</v>
      </c>
      <c r="O2617">
        <v>100</v>
      </c>
      <c r="P2617">
        <v>37</v>
      </c>
      <c r="Q2617" t="s">
        <v>75</v>
      </c>
      <c r="R2617" t="s">
        <v>3911</v>
      </c>
      <c r="S2617" t="s">
        <v>88</v>
      </c>
      <c r="T2617" t="s">
        <v>2402</v>
      </c>
      <c r="U2617">
        <v>0</v>
      </c>
      <c r="V2617">
        <v>0</v>
      </c>
    </row>
    <row r="2618" spans="1:22">
      <c r="A2618">
        <v>13502</v>
      </c>
      <c r="B2618" t="s">
        <v>156</v>
      </c>
      <c r="C2618" t="s">
        <v>127</v>
      </c>
      <c r="D2618" t="s">
        <v>3769</v>
      </c>
      <c r="E2618">
        <v>1</v>
      </c>
      <c r="F2618" t="s">
        <v>102</v>
      </c>
      <c r="G2618" t="s">
        <v>73</v>
      </c>
      <c r="H2618">
        <v>5062067</v>
      </c>
      <c r="I2618" t="s">
        <v>3904</v>
      </c>
      <c r="J2618">
        <v>45600</v>
      </c>
      <c r="K2618">
        <v>45600</v>
      </c>
      <c r="L2618">
        <v>41496</v>
      </c>
      <c r="M2618">
        <v>29017.183099999998</v>
      </c>
      <c r="N2618">
        <v>29017.183099999998</v>
      </c>
      <c r="O2618">
        <v>100</v>
      </c>
      <c r="P2618">
        <v>9</v>
      </c>
      <c r="Q2618" t="s">
        <v>75</v>
      </c>
      <c r="R2618" t="s">
        <v>950</v>
      </c>
      <c r="S2618" t="s">
        <v>88</v>
      </c>
      <c r="T2618" t="s">
        <v>128</v>
      </c>
      <c r="U2618">
        <v>0</v>
      </c>
      <c r="V2618">
        <v>0</v>
      </c>
    </row>
    <row r="2619" spans="1:22">
      <c r="A2619">
        <v>13502</v>
      </c>
      <c r="B2619" t="s">
        <v>124</v>
      </c>
      <c r="C2619" t="s">
        <v>125</v>
      </c>
      <c r="D2619" t="s">
        <v>3769</v>
      </c>
      <c r="E2619">
        <v>1</v>
      </c>
      <c r="F2619" t="s">
        <v>102</v>
      </c>
      <c r="G2619" t="s">
        <v>73</v>
      </c>
      <c r="H2619">
        <v>5062067</v>
      </c>
      <c r="I2619" t="s">
        <v>3904</v>
      </c>
      <c r="J2619">
        <v>19100</v>
      </c>
      <c r="K2619">
        <v>19100</v>
      </c>
      <c r="L2619">
        <v>17381</v>
      </c>
      <c r="M2619">
        <v>13541.3449</v>
      </c>
      <c r="N2619">
        <v>13541.3449</v>
      </c>
      <c r="O2619">
        <v>100</v>
      </c>
      <c r="P2619">
        <v>9</v>
      </c>
      <c r="Q2619" t="s">
        <v>75</v>
      </c>
      <c r="R2619" t="s">
        <v>950</v>
      </c>
      <c r="S2619" t="s">
        <v>88</v>
      </c>
      <c r="T2619" t="s">
        <v>85</v>
      </c>
      <c r="U2619">
        <v>0</v>
      </c>
      <c r="V2619">
        <v>0</v>
      </c>
    </row>
    <row r="2620" spans="1:22">
      <c r="A2620">
        <v>13502</v>
      </c>
      <c r="B2620" t="s">
        <v>148</v>
      </c>
      <c r="C2620" t="s">
        <v>106</v>
      </c>
      <c r="D2620" t="s">
        <v>3769</v>
      </c>
      <c r="E2620">
        <v>1</v>
      </c>
      <c r="F2620" t="s">
        <v>102</v>
      </c>
      <c r="G2620" t="s">
        <v>73</v>
      </c>
      <c r="H2620">
        <v>5062067</v>
      </c>
      <c r="I2620" t="s">
        <v>3904</v>
      </c>
      <c r="J2620">
        <v>43900</v>
      </c>
      <c r="K2620">
        <v>43900</v>
      </c>
      <c r="L2620">
        <v>39949</v>
      </c>
      <c r="M2620">
        <v>27746.087599999999</v>
      </c>
      <c r="N2620">
        <v>27746.087599999999</v>
      </c>
      <c r="O2620">
        <v>100</v>
      </c>
      <c r="P2620">
        <v>9</v>
      </c>
      <c r="Q2620" t="s">
        <v>75</v>
      </c>
      <c r="R2620" t="s">
        <v>950</v>
      </c>
      <c r="S2620" t="s">
        <v>88</v>
      </c>
      <c r="T2620" t="s">
        <v>130</v>
      </c>
      <c r="U2620">
        <v>0</v>
      </c>
      <c r="V2620">
        <v>0</v>
      </c>
    </row>
    <row r="2621" spans="1:22">
      <c r="A2621">
        <v>13502</v>
      </c>
      <c r="B2621" t="s">
        <v>149</v>
      </c>
      <c r="C2621" t="s">
        <v>150</v>
      </c>
      <c r="D2621" t="s">
        <v>3769</v>
      </c>
      <c r="E2621">
        <v>1</v>
      </c>
      <c r="F2621" t="s">
        <v>102</v>
      </c>
      <c r="G2621" t="s">
        <v>73</v>
      </c>
      <c r="H2621">
        <v>5062067</v>
      </c>
      <c r="I2621" t="s">
        <v>3904</v>
      </c>
      <c r="J2621">
        <v>105000</v>
      </c>
      <c r="K2621">
        <v>105000</v>
      </c>
      <c r="L2621">
        <v>95550</v>
      </c>
      <c r="M2621">
        <v>73844.741200000004</v>
      </c>
      <c r="N2621">
        <v>73844.741200000004</v>
      </c>
      <c r="O2621">
        <v>100</v>
      </c>
      <c r="P2621">
        <v>9</v>
      </c>
      <c r="Q2621" t="s">
        <v>75</v>
      </c>
      <c r="R2621" t="s">
        <v>950</v>
      </c>
      <c r="S2621" t="s">
        <v>88</v>
      </c>
      <c r="T2621" t="s">
        <v>130</v>
      </c>
      <c r="U2621">
        <v>0</v>
      </c>
      <c r="V2621">
        <v>0</v>
      </c>
    </row>
    <row r="2622" spans="1:22">
      <c r="A2622">
        <v>13502</v>
      </c>
      <c r="B2622" t="s">
        <v>134</v>
      </c>
      <c r="C2622" t="s">
        <v>135</v>
      </c>
      <c r="D2622" t="s">
        <v>3769</v>
      </c>
      <c r="E2622">
        <v>6</v>
      </c>
      <c r="F2622" t="s">
        <v>102</v>
      </c>
      <c r="G2622" t="s">
        <v>73</v>
      </c>
      <c r="H2622">
        <v>5062067</v>
      </c>
      <c r="I2622" t="s">
        <v>3904</v>
      </c>
      <c r="J2622">
        <v>142200</v>
      </c>
      <c r="K2622">
        <v>23700</v>
      </c>
      <c r="L2622">
        <v>70800</v>
      </c>
      <c r="M2622">
        <v>6986.8074999999999</v>
      </c>
      <c r="N2622">
        <v>41920.845000000001</v>
      </c>
      <c r="O2622">
        <v>100</v>
      </c>
      <c r="P2622">
        <v>0</v>
      </c>
      <c r="Q2622" t="s">
        <v>75</v>
      </c>
      <c r="R2622" t="s">
        <v>950</v>
      </c>
      <c r="S2622" t="s">
        <v>88</v>
      </c>
      <c r="T2622" t="s">
        <v>136</v>
      </c>
      <c r="U2622">
        <v>0</v>
      </c>
      <c r="V2622">
        <v>0</v>
      </c>
    </row>
    <row r="2623" spans="1:22">
      <c r="A2623">
        <v>13480</v>
      </c>
      <c r="B2623" t="s">
        <v>151</v>
      </c>
      <c r="C2623" t="s">
        <v>152</v>
      </c>
      <c r="D2623" t="s">
        <v>3680</v>
      </c>
      <c r="E2623">
        <v>1</v>
      </c>
      <c r="F2623" t="s">
        <v>154</v>
      </c>
      <c r="G2623" t="s">
        <v>73</v>
      </c>
      <c r="H2623">
        <v>5062074</v>
      </c>
      <c r="I2623" t="s">
        <v>3904</v>
      </c>
      <c r="J2623">
        <v>90000</v>
      </c>
      <c r="K2623">
        <v>90000</v>
      </c>
      <c r="L2623">
        <v>77850</v>
      </c>
      <c r="M2623">
        <v>77850</v>
      </c>
      <c r="N2623">
        <v>77850</v>
      </c>
      <c r="O2623">
        <v>100</v>
      </c>
      <c r="P2623">
        <v>0</v>
      </c>
      <c r="Q2623" t="s">
        <v>75</v>
      </c>
      <c r="R2623" t="s">
        <v>3911</v>
      </c>
      <c r="S2623" t="s">
        <v>88</v>
      </c>
      <c r="T2623" t="s">
        <v>155</v>
      </c>
      <c r="U2623">
        <v>0</v>
      </c>
      <c r="V2623">
        <v>0</v>
      </c>
    </row>
    <row r="2624" spans="1:22">
      <c r="A2624">
        <v>13524</v>
      </c>
      <c r="B2624" t="s">
        <v>1920</v>
      </c>
      <c r="C2624" t="s">
        <v>127</v>
      </c>
      <c r="D2624" t="s">
        <v>3769</v>
      </c>
      <c r="E2624">
        <v>1</v>
      </c>
      <c r="F2624" t="s">
        <v>144</v>
      </c>
      <c r="G2624" t="s">
        <v>73</v>
      </c>
      <c r="H2624">
        <v>5062030</v>
      </c>
      <c r="I2624" t="s">
        <v>3904</v>
      </c>
      <c r="J2624">
        <v>25840</v>
      </c>
      <c r="K2624">
        <v>32300</v>
      </c>
      <c r="L2624">
        <v>25840</v>
      </c>
      <c r="M2624">
        <v>20210.061399999999</v>
      </c>
      <c r="N2624">
        <v>16168.04912</v>
      </c>
      <c r="O2624">
        <v>80</v>
      </c>
      <c r="P2624">
        <v>0</v>
      </c>
      <c r="Q2624" t="s">
        <v>145</v>
      </c>
      <c r="R2624" t="s">
        <v>887</v>
      </c>
      <c r="S2624" t="s">
        <v>525</v>
      </c>
      <c r="T2624" t="s">
        <v>128</v>
      </c>
      <c r="U2624">
        <v>0</v>
      </c>
      <c r="V2624">
        <v>0</v>
      </c>
    </row>
    <row r="2625" spans="1:22">
      <c r="A2625">
        <v>13524</v>
      </c>
      <c r="B2625" t="s">
        <v>3914</v>
      </c>
      <c r="C2625" t="s">
        <v>503</v>
      </c>
      <c r="D2625" t="s">
        <v>3769</v>
      </c>
      <c r="E2625">
        <v>1</v>
      </c>
      <c r="F2625" t="s">
        <v>144</v>
      </c>
      <c r="G2625" t="s">
        <v>73</v>
      </c>
      <c r="H2625">
        <v>5062030</v>
      </c>
      <c r="I2625" t="s">
        <v>3904</v>
      </c>
      <c r="J2625">
        <v>48880</v>
      </c>
      <c r="K2625">
        <v>61100</v>
      </c>
      <c r="L2625">
        <v>48880</v>
      </c>
      <c r="M2625">
        <v>38304</v>
      </c>
      <c r="N2625">
        <v>30643.200000000001</v>
      </c>
      <c r="O2625">
        <v>80</v>
      </c>
      <c r="P2625">
        <v>0</v>
      </c>
      <c r="Q2625" t="s">
        <v>145</v>
      </c>
      <c r="R2625" t="s">
        <v>887</v>
      </c>
      <c r="S2625" t="s">
        <v>525</v>
      </c>
      <c r="T2625" t="s">
        <v>130</v>
      </c>
      <c r="U2625">
        <v>0</v>
      </c>
      <c r="V2625">
        <v>0</v>
      </c>
    </row>
    <row r="2626" spans="1:22">
      <c r="A2626">
        <v>13524</v>
      </c>
      <c r="B2626" t="s">
        <v>3915</v>
      </c>
      <c r="C2626" t="s">
        <v>127</v>
      </c>
      <c r="D2626" t="s">
        <v>3769</v>
      </c>
      <c r="E2626">
        <v>1</v>
      </c>
      <c r="F2626" t="s">
        <v>144</v>
      </c>
      <c r="G2626" t="s">
        <v>73</v>
      </c>
      <c r="H2626">
        <v>5062030</v>
      </c>
      <c r="I2626" t="s">
        <v>3904</v>
      </c>
      <c r="J2626">
        <v>93600</v>
      </c>
      <c r="K2626">
        <v>117000</v>
      </c>
      <c r="L2626">
        <v>93600</v>
      </c>
      <c r="M2626">
        <v>72960</v>
      </c>
      <c r="N2626">
        <v>58368</v>
      </c>
      <c r="O2626">
        <v>80</v>
      </c>
      <c r="P2626">
        <v>0</v>
      </c>
      <c r="Q2626" t="s">
        <v>145</v>
      </c>
      <c r="R2626" t="s">
        <v>887</v>
      </c>
      <c r="S2626" t="s">
        <v>525</v>
      </c>
      <c r="T2626" t="s">
        <v>219</v>
      </c>
      <c r="U2626">
        <v>0</v>
      </c>
      <c r="V2626">
        <v>0</v>
      </c>
    </row>
    <row r="2627" spans="1:22">
      <c r="A2627">
        <v>13524</v>
      </c>
      <c r="B2627" t="s">
        <v>221</v>
      </c>
      <c r="C2627" t="s">
        <v>222</v>
      </c>
      <c r="D2627" t="s">
        <v>3769</v>
      </c>
      <c r="E2627">
        <v>0.1</v>
      </c>
      <c r="F2627" t="s">
        <v>144</v>
      </c>
      <c r="G2627" t="s">
        <v>73</v>
      </c>
      <c r="H2627">
        <v>5062030</v>
      </c>
      <c r="I2627" t="s">
        <v>3904</v>
      </c>
      <c r="J2627">
        <v>5990</v>
      </c>
      <c r="K2627">
        <v>59900</v>
      </c>
      <c r="L2627">
        <v>5990</v>
      </c>
      <c r="M2627">
        <v>41466.246899999998</v>
      </c>
      <c r="N2627">
        <v>4146.6246899999996</v>
      </c>
      <c r="O2627">
        <v>100</v>
      </c>
      <c r="P2627">
        <v>0</v>
      </c>
      <c r="Q2627" t="s">
        <v>145</v>
      </c>
      <c r="R2627" t="s">
        <v>887</v>
      </c>
      <c r="S2627" t="s">
        <v>525</v>
      </c>
      <c r="T2627" t="s">
        <v>223</v>
      </c>
      <c r="U2627">
        <v>0</v>
      </c>
      <c r="V2627">
        <v>0</v>
      </c>
    </row>
    <row r="2628" spans="1:22">
      <c r="A2628">
        <v>13524</v>
      </c>
      <c r="B2628" t="s">
        <v>3916</v>
      </c>
      <c r="C2628" t="s">
        <v>225</v>
      </c>
      <c r="D2628" t="s">
        <v>3769</v>
      </c>
      <c r="E2628">
        <v>6</v>
      </c>
      <c r="F2628" t="s">
        <v>144</v>
      </c>
      <c r="G2628" t="s">
        <v>73</v>
      </c>
      <c r="H2628">
        <v>5062030</v>
      </c>
      <c r="I2628" t="s">
        <v>3904</v>
      </c>
      <c r="J2628">
        <v>165600</v>
      </c>
      <c r="K2628">
        <v>27600</v>
      </c>
      <c r="L2628">
        <v>165600</v>
      </c>
      <c r="M2628">
        <v>17551</v>
      </c>
      <c r="N2628">
        <v>105306</v>
      </c>
      <c r="O2628">
        <v>100</v>
      </c>
      <c r="P2628">
        <v>0</v>
      </c>
      <c r="Q2628" t="s">
        <v>145</v>
      </c>
      <c r="R2628" t="s">
        <v>887</v>
      </c>
      <c r="S2628" t="s">
        <v>525</v>
      </c>
      <c r="T2628" t="s">
        <v>226</v>
      </c>
      <c r="U2628">
        <v>0</v>
      </c>
      <c r="V2628">
        <v>0</v>
      </c>
    </row>
    <row r="2629" spans="1:22">
      <c r="A2629">
        <v>13524</v>
      </c>
      <c r="B2629" t="s">
        <v>207</v>
      </c>
      <c r="C2629" t="s">
        <v>208</v>
      </c>
      <c r="D2629" t="s">
        <v>3769</v>
      </c>
      <c r="E2629">
        <v>8</v>
      </c>
      <c r="F2629" t="s">
        <v>144</v>
      </c>
      <c r="G2629" t="s">
        <v>73</v>
      </c>
      <c r="H2629">
        <v>5062030</v>
      </c>
      <c r="I2629" t="s">
        <v>3904</v>
      </c>
      <c r="J2629">
        <v>151680</v>
      </c>
      <c r="K2629">
        <v>23700</v>
      </c>
      <c r="L2629">
        <v>151680</v>
      </c>
      <c r="M2629">
        <v>6953.81</v>
      </c>
      <c r="N2629">
        <v>44504.383999999998</v>
      </c>
      <c r="O2629">
        <v>80</v>
      </c>
      <c r="P2629">
        <v>0</v>
      </c>
      <c r="Q2629" t="s">
        <v>145</v>
      </c>
      <c r="R2629" t="s">
        <v>887</v>
      </c>
      <c r="S2629" t="s">
        <v>525</v>
      </c>
      <c r="T2629" t="s">
        <v>136</v>
      </c>
      <c r="U2629">
        <v>0</v>
      </c>
      <c r="V2629">
        <v>0</v>
      </c>
    </row>
    <row r="2630" spans="1:22">
      <c r="A2630">
        <v>13505</v>
      </c>
      <c r="B2630" t="s">
        <v>843</v>
      </c>
      <c r="C2630" t="s">
        <v>677</v>
      </c>
      <c r="D2630" t="s">
        <v>3881</v>
      </c>
      <c r="E2630">
        <v>2</v>
      </c>
      <c r="F2630" t="s">
        <v>102</v>
      </c>
      <c r="G2630" t="s">
        <v>73</v>
      </c>
      <c r="H2630">
        <v>5061999</v>
      </c>
      <c r="I2630" t="s">
        <v>3904</v>
      </c>
      <c r="J2630">
        <v>702000</v>
      </c>
      <c r="K2630">
        <v>351000</v>
      </c>
      <c r="L2630">
        <v>638820</v>
      </c>
      <c r="M2630">
        <v>238516.8</v>
      </c>
      <c r="N2630">
        <v>477033.6</v>
      </c>
      <c r="O2630">
        <v>100</v>
      </c>
      <c r="P2630">
        <v>9</v>
      </c>
      <c r="Q2630" t="s">
        <v>145</v>
      </c>
      <c r="R2630" t="s">
        <v>2421</v>
      </c>
      <c r="S2630" t="s">
        <v>3676</v>
      </c>
      <c r="T2630" t="s">
        <v>245</v>
      </c>
      <c r="U2630">
        <v>0</v>
      </c>
      <c r="V2630">
        <v>0</v>
      </c>
    </row>
    <row r="2631" spans="1:22">
      <c r="A2631">
        <v>13505</v>
      </c>
      <c r="B2631" t="s">
        <v>775</v>
      </c>
      <c r="C2631" t="s">
        <v>100</v>
      </c>
      <c r="D2631" t="s">
        <v>3881</v>
      </c>
      <c r="E2631">
        <v>1</v>
      </c>
      <c r="F2631" t="s">
        <v>102</v>
      </c>
      <c r="G2631" t="s">
        <v>73</v>
      </c>
      <c r="H2631">
        <v>5061999</v>
      </c>
      <c r="I2631" t="s">
        <v>3904</v>
      </c>
      <c r="J2631">
        <v>339000</v>
      </c>
      <c r="K2631">
        <v>339000</v>
      </c>
      <c r="L2631">
        <v>308490</v>
      </c>
      <c r="M2631">
        <v>222786.6667</v>
      </c>
      <c r="N2631">
        <v>222786.6667</v>
      </c>
      <c r="O2631">
        <v>100</v>
      </c>
      <c r="P2631">
        <v>9</v>
      </c>
      <c r="Q2631" t="s">
        <v>145</v>
      </c>
      <c r="R2631" t="s">
        <v>2421</v>
      </c>
      <c r="S2631" t="s">
        <v>3676</v>
      </c>
      <c r="T2631" t="s">
        <v>229</v>
      </c>
      <c r="U2631">
        <v>0</v>
      </c>
      <c r="V2631">
        <v>0</v>
      </c>
    </row>
    <row r="2632" spans="1:22">
      <c r="A2632">
        <v>13505</v>
      </c>
      <c r="B2632" t="s">
        <v>776</v>
      </c>
      <c r="C2632" t="s">
        <v>100</v>
      </c>
      <c r="D2632" t="s">
        <v>3881</v>
      </c>
      <c r="E2632">
        <v>1</v>
      </c>
      <c r="F2632" t="s">
        <v>102</v>
      </c>
      <c r="G2632" t="s">
        <v>73</v>
      </c>
      <c r="H2632">
        <v>5061999</v>
      </c>
      <c r="I2632" t="s">
        <v>3904</v>
      </c>
      <c r="J2632">
        <v>353000</v>
      </c>
      <c r="K2632">
        <v>353000</v>
      </c>
      <c r="L2632">
        <v>321230</v>
      </c>
      <c r="M2632">
        <v>231899.13020000001</v>
      </c>
      <c r="N2632">
        <v>231899.13020000001</v>
      </c>
      <c r="O2632">
        <v>100</v>
      </c>
      <c r="P2632">
        <v>9</v>
      </c>
      <c r="Q2632" t="s">
        <v>145</v>
      </c>
      <c r="R2632" t="s">
        <v>2421</v>
      </c>
      <c r="S2632" t="s">
        <v>3676</v>
      </c>
      <c r="T2632" t="s">
        <v>229</v>
      </c>
      <c r="U2632">
        <v>0</v>
      </c>
      <c r="V2632">
        <v>0</v>
      </c>
    </row>
    <row r="2633" spans="1:22">
      <c r="A2633">
        <v>13505</v>
      </c>
      <c r="B2633" t="s">
        <v>844</v>
      </c>
      <c r="C2633" t="s">
        <v>677</v>
      </c>
      <c r="D2633" t="s">
        <v>3881</v>
      </c>
      <c r="E2633">
        <v>2</v>
      </c>
      <c r="F2633" t="s">
        <v>102</v>
      </c>
      <c r="G2633" t="s">
        <v>73</v>
      </c>
      <c r="H2633">
        <v>5061999</v>
      </c>
      <c r="I2633" t="s">
        <v>3904</v>
      </c>
      <c r="J2633">
        <v>730000</v>
      </c>
      <c r="K2633">
        <v>365000</v>
      </c>
      <c r="L2633">
        <v>664300</v>
      </c>
      <c r="M2633">
        <v>247983.63630000001</v>
      </c>
      <c r="N2633">
        <v>495967.27260000003</v>
      </c>
      <c r="O2633">
        <v>100</v>
      </c>
      <c r="P2633">
        <v>9</v>
      </c>
      <c r="Q2633" t="s">
        <v>145</v>
      </c>
      <c r="R2633" t="s">
        <v>2421</v>
      </c>
      <c r="S2633" t="s">
        <v>3676</v>
      </c>
      <c r="T2633" t="s">
        <v>245</v>
      </c>
      <c r="U2633">
        <v>0</v>
      </c>
      <c r="V2633">
        <v>0</v>
      </c>
    </row>
    <row r="2634" spans="1:22">
      <c r="A2634">
        <v>13505</v>
      </c>
      <c r="B2634" t="s">
        <v>124</v>
      </c>
      <c r="C2634" t="s">
        <v>125</v>
      </c>
      <c r="D2634" t="s">
        <v>3881</v>
      </c>
      <c r="E2634">
        <v>1</v>
      </c>
      <c r="F2634" t="s">
        <v>102</v>
      </c>
      <c r="G2634" t="s">
        <v>73</v>
      </c>
      <c r="H2634">
        <v>5061999</v>
      </c>
      <c r="I2634" t="s">
        <v>3904</v>
      </c>
      <c r="J2634">
        <v>19100</v>
      </c>
      <c r="K2634">
        <v>19100</v>
      </c>
      <c r="L2634">
        <v>17381</v>
      </c>
      <c r="M2634">
        <v>13541.3449</v>
      </c>
      <c r="N2634">
        <v>13541.3449</v>
      </c>
      <c r="O2634">
        <v>100</v>
      </c>
      <c r="P2634">
        <v>9</v>
      </c>
      <c r="Q2634" t="s">
        <v>145</v>
      </c>
      <c r="R2634" t="s">
        <v>2421</v>
      </c>
      <c r="S2634" t="s">
        <v>3676</v>
      </c>
      <c r="T2634" t="s">
        <v>85</v>
      </c>
      <c r="U2634">
        <v>0</v>
      </c>
      <c r="V2634">
        <v>0</v>
      </c>
    </row>
    <row r="2635" spans="1:22">
      <c r="A2635">
        <v>13505</v>
      </c>
      <c r="B2635" t="s">
        <v>126</v>
      </c>
      <c r="C2635" t="s">
        <v>127</v>
      </c>
      <c r="D2635" t="s">
        <v>3881</v>
      </c>
      <c r="E2635">
        <v>1</v>
      </c>
      <c r="F2635" t="s">
        <v>102</v>
      </c>
      <c r="G2635" t="s">
        <v>73</v>
      </c>
      <c r="H2635">
        <v>5061999</v>
      </c>
      <c r="I2635" t="s">
        <v>3904</v>
      </c>
      <c r="J2635">
        <v>38800</v>
      </c>
      <c r="K2635">
        <v>38800</v>
      </c>
      <c r="L2635">
        <v>35308</v>
      </c>
      <c r="M2635">
        <v>24692.067599999998</v>
      </c>
      <c r="N2635">
        <v>24692.067599999998</v>
      </c>
      <c r="O2635">
        <v>100</v>
      </c>
      <c r="P2635">
        <v>9</v>
      </c>
      <c r="Q2635" t="s">
        <v>145</v>
      </c>
      <c r="R2635" t="s">
        <v>2421</v>
      </c>
      <c r="S2635" t="s">
        <v>3676</v>
      </c>
      <c r="T2635" t="s">
        <v>128</v>
      </c>
      <c r="U2635">
        <v>0</v>
      </c>
      <c r="V2635">
        <v>0</v>
      </c>
    </row>
    <row r="2636" spans="1:22">
      <c r="A2636">
        <v>13505</v>
      </c>
      <c r="B2636" t="s">
        <v>129</v>
      </c>
      <c r="C2636" t="s">
        <v>106</v>
      </c>
      <c r="D2636" t="s">
        <v>3881</v>
      </c>
      <c r="E2636">
        <v>1</v>
      </c>
      <c r="F2636" t="s">
        <v>102</v>
      </c>
      <c r="G2636" t="s">
        <v>73</v>
      </c>
      <c r="H2636">
        <v>5061999</v>
      </c>
      <c r="I2636" t="s">
        <v>3904</v>
      </c>
      <c r="J2636">
        <v>56800</v>
      </c>
      <c r="K2636">
        <v>56800</v>
      </c>
      <c r="L2636">
        <v>51688</v>
      </c>
      <c r="M2636">
        <v>35988.078300000001</v>
      </c>
      <c r="N2636">
        <v>35988.078300000001</v>
      </c>
      <c r="O2636">
        <v>100</v>
      </c>
      <c r="P2636">
        <v>9</v>
      </c>
      <c r="Q2636" t="s">
        <v>145</v>
      </c>
      <c r="R2636" t="s">
        <v>2421</v>
      </c>
      <c r="S2636" t="s">
        <v>3676</v>
      </c>
      <c r="T2636" t="s">
        <v>130</v>
      </c>
      <c r="U2636">
        <v>0</v>
      </c>
      <c r="V2636">
        <v>0</v>
      </c>
    </row>
    <row r="2637" spans="1:22">
      <c r="A2637">
        <v>13505</v>
      </c>
      <c r="B2637" t="s">
        <v>297</v>
      </c>
      <c r="C2637" t="s">
        <v>218</v>
      </c>
      <c r="D2637" t="s">
        <v>3881</v>
      </c>
      <c r="E2637">
        <v>1</v>
      </c>
      <c r="F2637" t="s">
        <v>102</v>
      </c>
      <c r="G2637" t="s">
        <v>73</v>
      </c>
      <c r="H2637">
        <v>5061999</v>
      </c>
      <c r="I2637" t="s">
        <v>3904</v>
      </c>
      <c r="J2637">
        <v>118000</v>
      </c>
      <c r="K2637">
        <v>118000</v>
      </c>
      <c r="L2637">
        <v>107380</v>
      </c>
      <c r="M2637">
        <v>74909.426000000007</v>
      </c>
      <c r="N2637">
        <v>74909.426000000007</v>
      </c>
      <c r="O2637">
        <v>100</v>
      </c>
      <c r="P2637">
        <v>9</v>
      </c>
      <c r="Q2637" t="s">
        <v>145</v>
      </c>
      <c r="R2637" t="s">
        <v>2421</v>
      </c>
      <c r="S2637" t="s">
        <v>3676</v>
      </c>
      <c r="T2637" t="s">
        <v>219</v>
      </c>
      <c r="U2637">
        <v>0</v>
      </c>
      <c r="V2637">
        <v>0</v>
      </c>
    </row>
    <row r="2638" spans="1:22">
      <c r="A2638">
        <v>13505</v>
      </c>
      <c r="B2638" t="s">
        <v>337</v>
      </c>
      <c r="C2638" t="s">
        <v>338</v>
      </c>
      <c r="D2638" t="s">
        <v>3881</v>
      </c>
      <c r="E2638">
        <v>0.1</v>
      </c>
      <c r="F2638" t="s">
        <v>102</v>
      </c>
      <c r="G2638" t="s">
        <v>73</v>
      </c>
      <c r="H2638">
        <v>5061999</v>
      </c>
      <c r="I2638" t="s">
        <v>3904</v>
      </c>
      <c r="J2638">
        <v>17800</v>
      </c>
      <c r="K2638">
        <v>178000</v>
      </c>
      <c r="L2638">
        <v>16198</v>
      </c>
      <c r="M2638">
        <v>123543.5871</v>
      </c>
      <c r="N2638">
        <v>12354.358709999999</v>
      </c>
      <c r="O2638">
        <v>100</v>
      </c>
      <c r="P2638">
        <v>9</v>
      </c>
      <c r="Q2638" t="s">
        <v>145</v>
      </c>
      <c r="R2638" t="s">
        <v>2421</v>
      </c>
      <c r="S2638" t="s">
        <v>3676</v>
      </c>
      <c r="T2638" t="s">
        <v>223</v>
      </c>
      <c r="U2638">
        <v>0</v>
      </c>
      <c r="V2638">
        <v>0</v>
      </c>
    </row>
    <row r="2639" spans="1:22">
      <c r="A2639">
        <v>13505</v>
      </c>
      <c r="B2639" t="s">
        <v>221</v>
      </c>
      <c r="C2639" t="s">
        <v>222</v>
      </c>
      <c r="D2639" t="s">
        <v>3881</v>
      </c>
      <c r="E2639">
        <v>0.1</v>
      </c>
      <c r="F2639" t="s">
        <v>102</v>
      </c>
      <c r="G2639" t="s">
        <v>73</v>
      </c>
      <c r="H2639">
        <v>5061999</v>
      </c>
      <c r="I2639" t="s">
        <v>3904</v>
      </c>
      <c r="J2639">
        <v>5990</v>
      </c>
      <c r="K2639">
        <v>59900</v>
      </c>
      <c r="L2639">
        <v>5451</v>
      </c>
      <c r="M2639">
        <v>41466.246899999998</v>
      </c>
      <c r="N2639">
        <v>4146.6246899999996</v>
      </c>
      <c r="O2639">
        <v>100</v>
      </c>
      <c r="P2639">
        <v>9</v>
      </c>
      <c r="Q2639" t="s">
        <v>145</v>
      </c>
      <c r="R2639" t="s">
        <v>2421</v>
      </c>
      <c r="S2639" t="s">
        <v>3676</v>
      </c>
      <c r="T2639" t="s">
        <v>223</v>
      </c>
      <c r="U2639">
        <v>0</v>
      </c>
      <c r="V2639">
        <v>0</v>
      </c>
    </row>
    <row r="2640" spans="1:22">
      <c r="A2640">
        <v>13505</v>
      </c>
      <c r="B2640" t="s">
        <v>845</v>
      </c>
      <c r="C2640" t="s">
        <v>225</v>
      </c>
      <c r="D2640" t="s">
        <v>3881</v>
      </c>
      <c r="E2640">
        <v>6</v>
      </c>
      <c r="F2640" t="s">
        <v>102</v>
      </c>
      <c r="G2640" t="s">
        <v>73</v>
      </c>
      <c r="H2640">
        <v>5061999</v>
      </c>
      <c r="I2640" t="s">
        <v>3904</v>
      </c>
      <c r="J2640">
        <v>184200</v>
      </c>
      <c r="K2640">
        <v>30700</v>
      </c>
      <c r="L2640">
        <v>167622</v>
      </c>
      <c r="M2640">
        <v>20121.467199999999</v>
      </c>
      <c r="N2640">
        <v>120728.80319999999</v>
      </c>
      <c r="O2640">
        <v>100</v>
      </c>
      <c r="P2640">
        <v>9</v>
      </c>
      <c r="Q2640" t="s">
        <v>145</v>
      </c>
      <c r="R2640" t="s">
        <v>2421</v>
      </c>
      <c r="S2640" t="s">
        <v>3676</v>
      </c>
      <c r="T2640" t="s">
        <v>226</v>
      </c>
      <c r="U2640">
        <v>0</v>
      </c>
      <c r="V2640">
        <v>0</v>
      </c>
    </row>
    <row r="2641" spans="1:22">
      <c r="A2641">
        <v>13505</v>
      </c>
      <c r="B2641" t="s">
        <v>624</v>
      </c>
      <c r="C2641" t="s">
        <v>625</v>
      </c>
      <c r="D2641" t="s">
        <v>3881</v>
      </c>
      <c r="E2641">
        <v>2</v>
      </c>
      <c r="F2641" t="s">
        <v>102</v>
      </c>
      <c r="G2641" t="s">
        <v>73</v>
      </c>
      <c r="H2641">
        <v>5061999</v>
      </c>
      <c r="I2641" t="s">
        <v>3904</v>
      </c>
      <c r="J2641">
        <v>9600</v>
      </c>
      <c r="K2641">
        <v>4800</v>
      </c>
      <c r="L2641">
        <v>8736</v>
      </c>
      <c r="M2641">
        <v>3591.1736999999998</v>
      </c>
      <c r="N2641">
        <v>7182.3473999999997</v>
      </c>
      <c r="O2641">
        <v>100</v>
      </c>
      <c r="P2641">
        <v>9</v>
      </c>
      <c r="Q2641" t="s">
        <v>145</v>
      </c>
      <c r="R2641" t="s">
        <v>2421</v>
      </c>
      <c r="S2641" t="s">
        <v>3676</v>
      </c>
      <c r="T2641" t="s">
        <v>380</v>
      </c>
      <c r="U2641">
        <v>0</v>
      </c>
      <c r="V2641">
        <v>0</v>
      </c>
    </row>
    <row r="2642" spans="1:22">
      <c r="A2642">
        <v>13505</v>
      </c>
      <c r="B2642" t="s">
        <v>624</v>
      </c>
      <c r="C2642" t="s">
        <v>625</v>
      </c>
      <c r="D2642" t="s">
        <v>3881</v>
      </c>
      <c r="E2642">
        <v>2</v>
      </c>
      <c r="F2642" t="s">
        <v>102</v>
      </c>
      <c r="G2642" t="s">
        <v>73</v>
      </c>
      <c r="H2642">
        <v>5061999</v>
      </c>
      <c r="I2642" t="s">
        <v>3904</v>
      </c>
      <c r="J2642">
        <v>9600</v>
      </c>
      <c r="K2642">
        <v>4800</v>
      </c>
      <c r="L2642">
        <v>8736</v>
      </c>
      <c r="M2642">
        <v>3591.1736999999998</v>
      </c>
      <c r="N2642">
        <v>7182.3473999999997</v>
      </c>
      <c r="O2642">
        <v>100</v>
      </c>
      <c r="P2642">
        <v>9</v>
      </c>
      <c r="Q2642" t="s">
        <v>145</v>
      </c>
      <c r="R2642" t="s">
        <v>2421</v>
      </c>
      <c r="S2642" t="s">
        <v>3676</v>
      </c>
      <c r="T2642" t="s">
        <v>380</v>
      </c>
      <c r="U2642">
        <v>0</v>
      </c>
      <c r="V2642">
        <v>0</v>
      </c>
    </row>
    <row r="2643" spans="1:22">
      <c r="A2643">
        <v>13505</v>
      </c>
      <c r="B2643" t="s">
        <v>111</v>
      </c>
      <c r="C2643" t="s">
        <v>112</v>
      </c>
      <c r="D2643" t="s">
        <v>3881</v>
      </c>
      <c r="E2643">
        <v>4</v>
      </c>
      <c r="F2643" t="s">
        <v>102</v>
      </c>
      <c r="G2643" t="s">
        <v>73</v>
      </c>
      <c r="H2643">
        <v>5061999</v>
      </c>
      <c r="I2643" t="s">
        <v>3904</v>
      </c>
      <c r="J2643">
        <v>36400</v>
      </c>
      <c r="K2643">
        <v>9100</v>
      </c>
      <c r="L2643">
        <v>33124</v>
      </c>
      <c r="M2643">
        <v>6196.4062000000004</v>
      </c>
      <c r="N2643">
        <v>24785.624800000001</v>
      </c>
      <c r="O2643">
        <v>100</v>
      </c>
      <c r="P2643">
        <v>9</v>
      </c>
      <c r="Q2643" t="s">
        <v>145</v>
      </c>
      <c r="R2643" t="s">
        <v>2421</v>
      </c>
      <c r="S2643" t="s">
        <v>3676</v>
      </c>
      <c r="T2643" t="s">
        <v>85</v>
      </c>
      <c r="U2643">
        <v>0</v>
      </c>
      <c r="V2643">
        <v>0</v>
      </c>
    </row>
    <row r="2644" spans="1:22">
      <c r="A2644">
        <v>13505</v>
      </c>
      <c r="B2644" t="s">
        <v>846</v>
      </c>
      <c r="C2644" t="s">
        <v>354</v>
      </c>
      <c r="D2644" t="s">
        <v>3881</v>
      </c>
      <c r="E2644">
        <v>4</v>
      </c>
      <c r="F2644" t="s">
        <v>102</v>
      </c>
      <c r="G2644" t="s">
        <v>73</v>
      </c>
      <c r="H2644">
        <v>5061999</v>
      </c>
      <c r="I2644" t="s">
        <v>3904</v>
      </c>
      <c r="J2644">
        <v>30000</v>
      </c>
      <c r="K2644">
        <v>7500</v>
      </c>
      <c r="L2644">
        <v>27300</v>
      </c>
      <c r="M2644">
        <v>5322.1445000000003</v>
      </c>
      <c r="N2644">
        <v>21288.578000000001</v>
      </c>
      <c r="O2644">
        <v>100</v>
      </c>
      <c r="P2644">
        <v>9</v>
      </c>
      <c r="Q2644" t="s">
        <v>145</v>
      </c>
      <c r="R2644" t="s">
        <v>2421</v>
      </c>
      <c r="S2644" t="s">
        <v>3676</v>
      </c>
      <c r="T2644" t="s">
        <v>287</v>
      </c>
      <c r="U2644">
        <v>0</v>
      </c>
      <c r="V2644">
        <v>0</v>
      </c>
    </row>
    <row r="2645" spans="1:22">
      <c r="A2645">
        <v>13505</v>
      </c>
      <c r="B2645" t="s">
        <v>134</v>
      </c>
      <c r="C2645" t="s">
        <v>135</v>
      </c>
      <c r="D2645" t="s">
        <v>3881</v>
      </c>
      <c r="E2645">
        <v>8</v>
      </c>
      <c r="F2645" t="s">
        <v>102</v>
      </c>
      <c r="G2645" t="s">
        <v>73</v>
      </c>
      <c r="H2645">
        <v>5061999</v>
      </c>
      <c r="I2645" t="s">
        <v>3904</v>
      </c>
      <c r="J2645">
        <v>189600</v>
      </c>
      <c r="K2645">
        <v>23700</v>
      </c>
      <c r="L2645">
        <v>94400</v>
      </c>
      <c r="M2645">
        <v>6986.8074999999999</v>
      </c>
      <c r="N2645">
        <v>55894.46</v>
      </c>
      <c r="O2645">
        <v>100</v>
      </c>
      <c r="P2645">
        <v>0</v>
      </c>
      <c r="Q2645" t="s">
        <v>145</v>
      </c>
      <c r="R2645" t="s">
        <v>2421</v>
      </c>
      <c r="S2645" t="s">
        <v>3676</v>
      </c>
      <c r="T2645" t="s">
        <v>136</v>
      </c>
      <c r="U2645">
        <v>0</v>
      </c>
      <c r="V2645">
        <v>0</v>
      </c>
    </row>
    <row r="2646" spans="1:22">
      <c r="A2646">
        <v>13619</v>
      </c>
      <c r="B2646" t="s">
        <v>108</v>
      </c>
      <c r="C2646" t="s">
        <v>109</v>
      </c>
      <c r="D2646" t="s">
        <v>3881</v>
      </c>
      <c r="E2646">
        <v>1</v>
      </c>
      <c r="F2646" t="s">
        <v>102</v>
      </c>
      <c r="G2646" t="s">
        <v>73</v>
      </c>
      <c r="H2646">
        <v>5062001</v>
      </c>
      <c r="I2646" t="s">
        <v>3904</v>
      </c>
      <c r="J2646">
        <v>39900</v>
      </c>
      <c r="K2646">
        <v>39900</v>
      </c>
      <c r="L2646">
        <v>36309</v>
      </c>
      <c r="M2646">
        <v>25378.870299999999</v>
      </c>
      <c r="N2646">
        <v>25378.870299999999</v>
      </c>
      <c r="O2646">
        <v>100</v>
      </c>
      <c r="P2646">
        <v>9</v>
      </c>
      <c r="Q2646" t="s">
        <v>75</v>
      </c>
      <c r="R2646" t="s">
        <v>3917</v>
      </c>
      <c r="S2646" t="s">
        <v>3676</v>
      </c>
      <c r="T2646" t="s">
        <v>110</v>
      </c>
      <c r="U2646">
        <v>0</v>
      </c>
      <c r="V2646">
        <v>0</v>
      </c>
    </row>
    <row r="2647" spans="1:22">
      <c r="A2647">
        <v>13619</v>
      </c>
      <c r="B2647" t="s">
        <v>137</v>
      </c>
      <c r="C2647" t="s">
        <v>127</v>
      </c>
      <c r="D2647" t="s">
        <v>3881</v>
      </c>
      <c r="E2647">
        <v>1</v>
      </c>
      <c r="F2647" t="s">
        <v>102</v>
      </c>
      <c r="G2647" t="s">
        <v>73</v>
      </c>
      <c r="H2647">
        <v>5062001</v>
      </c>
      <c r="I2647" t="s">
        <v>3904</v>
      </c>
      <c r="J2647">
        <v>31700</v>
      </c>
      <c r="K2647">
        <v>31700</v>
      </c>
      <c r="L2647">
        <v>28847</v>
      </c>
      <c r="M2647">
        <v>20306.419300000001</v>
      </c>
      <c r="N2647">
        <v>20306.419300000001</v>
      </c>
      <c r="O2647">
        <v>100</v>
      </c>
      <c r="P2647">
        <v>9</v>
      </c>
      <c r="Q2647" t="s">
        <v>75</v>
      </c>
      <c r="R2647" t="s">
        <v>3917</v>
      </c>
      <c r="S2647" t="s">
        <v>3676</v>
      </c>
      <c r="T2647" t="s">
        <v>128</v>
      </c>
      <c r="U2647">
        <v>0</v>
      </c>
      <c r="V2647">
        <v>0</v>
      </c>
    </row>
    <row r="2648" spans="1:22">
      <c r="A2648">
        <v>13619</v>
      </c>
      <c r="B2648" t="s">
        <v>148</v>
      </c>
      <c r="C2648" t="s">
        <v>106</v>
      </c>
      <c r="D2648" t="s">
        <v>3881</v>
      </c>
      <c r="E2648">
        <v>1</v>
      </c>
      <c r="F2648" t="s">
        <v>102</v>
      </c>
      <c r="G2648" t="s">
        <v>73</v>
      </c>
      <c r="H2648">
        <v>5062001</v>
      </c>
      <c r="I2648" t="s">
        <v>3904</v>
      </c>
      <c r="J2648">
        <v>43900</v>
      </c>
      <c r="K2648">
        <v>43900</v>
      </c>
      <c r="L2648">
        <v>39949</v>
      </c>
      <c r="M2648">
        <v>27746.087599999999</v>
      </c>
      <c r="N2648">
        <v>27746.087599999999</v>
      </c>
      <c r="O2648">
        <v>100</v>
      </c>
      <c r="P2648">
        <v>9</v>
      </c>
      <c r="Q2648" t="s">
        <v>75</v>
      </c>
      <c r="R2648" t="s">
        <v>3917</v>
      </c>
      <c r="S2648" t="s">
        <v>3676</v>
      </c>
      <c r="T2648" t="s">
        <v>130</v>
      </c>
      <c r="U2648">
        <v>0</v>
      </c>
      <c r="V2648">
        <v>0</v>
      </c>
    </row>
    <row r="2649" spans="1:22">
      <c r="A2649">
        <v>13619</v>
      </c>
      <c r="B2649" t="s">
        <v>139</v>
      </c>
      <c r="C2649" t="s">
        <v>140</v>
      </c>
      <c r="D2649" t="s">
        <v>3881</v>
      </c>
      <c r="E2649">
        <v>1</v>
      </c>
      <c r="F2649" t="s">
        <v>102</v>
      </c>
      <c r="G2649" t="s">
        <v>73</v>
      </c>
      <c r="H2649">
        <v>5062001</v>
      </c>
      <c r="I2649" t="s">
        <v>3904</v>
      </c>
      <c r="J2649">
        <v>2400</v>
      </c>
      <c r="K2649">
        <v>2400</v>
      </c>
      <c r="L2649">
        <v>2184</v>
      </c>
      <c r="M2649">
        <v>1702.0373</v>
      </c>
      <c r="N2649">
        <v>1702.0373</v>
      </c>
      <c r="O2649">
        <v>100</v>
      </c>
      <c r="P2649">
        <v>9</v>
      </c>
      <c r="Q2649" t="s">
        <v>75</v>
      </c>
      <c r="R2649" t="s">
        <v>3917</v>
      </c>
      <c r="S2649" t="s">
        <v>3676</v>
      </c>
      <c r="T2649" t="s">
        <v>141</v>
      </c>
      <c r="U2649">
        <v>0</v>
      </c>
      <c r="V2649">
        <v>0</v>
      </c>
    </row>
    <row r="2650" spans="1:22">
      <c r="A2650">
        <v>13619</v>
      </c>
      <c r="B2650" t="s">
        <v>149</v>
      </c>
      <c r="C2650" t="s">
        <v>150</v>
      </c>
      <c r="D2650" t="s">
        <v>3881</v>
      </c>
      <c r="E2650">
        <v>1</v>
      </c>
      <c r="F2650" t="s">
        <v>102</v>
      </c>
      <c r="G2650" t="s">
        <v>73</v>
      </c>
      <c r="H2650">
        <v>5062001</v>
      </c>
      <c r="I2650" t="s">
        <v>3904</v>
      </c>
      <c r="J2650">
        <v>105000</v>
      </c>
      <c r="K2650">
        <v>105000</v>
      </c>
      <c r="L2650">
        <v>95550</v>
      </c>
      <c r="M2650">
        <v>73844.741200000004</v>
      </c>
      <c r="N2650">
        <v>73844.741200000004</v>
      </c>
      <c r="O2650">
        <v>100</v>
      </c>
      <c r="P2650">
        <v>9</v>
      </c>
      <c r="Q2650" t="s">
        <v>75</v>
      </c>
      <c r="R2650" t="s">
        <v>3917</v>
      </c>
      <c r="S2650" t="s">
        <v>3676</v>
      </c>
      <c r="T2650" t="s">
        <v>130</v>
      </c>
      <c r="U2650">
        <v>0</v>
      </c>
      <c r="V2650">
        <v>0</v>
      </c>
    </row>
    <row r="2651" spans="1:22">
      <c r="A2651">
        <v>13619</v>
      </c>
      <c r="B2651" t="s">
        <v>220</v>
      </c>
      <c r="C2651" t="s">
        <v>116</v>
      </c>
      <c r="D2651" t="s">
        <v>3881</v>
      </c>
      <c r="E2651">
        <v>1</v>
      </c>
      <c r="F2651" t="s">
        <v>102</v>
      </c>
      <c r="G2651" t="s">
        <v>73</v>
      </c>
      <c r="H2651">
        <v>5062001</v>
      </c>
      <c r="I2651" t="s">
        <v>3904</v>
      </c>
      <c r="J2651">
        <v>117000</v>
      </c>
      <c r="K2651">
        <v>117000</v>
      </c>
      <c r="L2651">
        <v>106470</v>
      </c>
      <c r="M2651">
        <v>78465.672600000005</v>
      </c>
      <c r="N2651">
        <v>78465.672600000005</v>
      </c>
      <c r="O2651">
        <v>100</v>
      </c>
      <c r="P2651">
        <v>9</v>
      </c>
      <c r="Q2651" t="s">
        <v>75</v>
      </c>
      <c r="R2651" t="s">
        <v>3917</v>
      </c>
      <c r="S2651" t="s">
        <v>3676</v>
      </c>
      <c r="T2651" t="s">
        <v>133</v>
      </c>
      <c r="U2651">
        <v>0</v>
      </c>
      <c r="V2651">
        <v>0</v>
      </c>
    </row>
    <row r="2652" spans="1:22">
      <c r="A2652">
        <v>13619</v>
      </c>
      <c r="B2652" t="s">
        <v>134</v>
      </c>
      <c r="C2652" t="s">
        <v>135</v>
      </c>
      <c r="D2652" t="s">
        <v>3881</v>
      </c>
      <c r="E2652">
        <v>6</v>
      </c>
      <c r="F2652" t="s">
        <v>102</v>
      </c>
      <c r="G2652" t="s">
        <v>73</v>
      </c>
      <c r="H2652">
        <v>5062001</v>
      </c>
      <c r="I2652" t="s">
        <v>3904</v>
      </c>
      <c r="J2652">
        <v>142200</v>
      </c>
      <c r="K2652">
        <v>23700</v>
      </c>
      <c r="L2652">
        <v>70800</v>
      </c>
      <c r="M2652">
        <v>6986.8074999999999</v>
      </c>
      <c r="N2652">
        <v>41920.845000000001</v>
      </c>
      <c r="O2652">
        <v>100</v>
      </c>
      <c r="P2652">
        <v>0</v>
      </c>
      <c r="Q2652" t="s">
        <v>75</v>
      </c>
      <c r="R2652" t="s">
        <v>3917</v>
      </c>
      <c r="S2652" t="s">
        <v>3676</v>
      </c>
      <c r="T2652" t="s">
        <v>136</v>
      </c>
      <c r="U2652">
        <v>0</v>
      </c>
      <c r="V2652">
        <v>0</v>
      </c>
    </row>
    <row r="2653" spans="1:22">
      <c r="A2653">
        <v>13515</v>
      </c>
      <c r="B2653" t="s">
        <v>854</v>
      </c>
      <c r="C2653" t="s">
        <v>244</v>
      </c>
      <c r="D2653" t="s">
        <v>3881</v>
      </c>
      <c r="E2653">
        <v>2</v>
      </c>
      <c r="F2653" t="s">
        <v>102</v>
      </c>
      <c r="G2653" t="s">
        <v>73</v>
      </c>
      <c r="H2653">
        <v>5062052</v>
      </c>
      <c r="I2653" t="s">
        <v>3904</v>
      </c>
      <c r="J2653">
        <v>408000</v>
      </c>
      <c r="K2653">
        <v>204000</v>
      </c>
      <c r="L2653">
        <v>371280</v>
      </c>
      <c r="M2653">
        <v>138452.18460000001</v>
      </c>
      <c r="N2653">
        <v>276904.36920000002</v>
      </c>
      <c r="O2653">
        <v>100</v>
      </c>
      <c r="P2653">
        <v>9</v>
      </c>
      <c r="Q2653" t="s">
        <v>75</v>
      </c>
      <c r="R2653" t="s">
        <v>1729</v>
      </c>
      <c r="S2653" t="s">
        <v>158</v>
      </c>
      <c r="T2653" t="s">
        <v>245</v>
      </c>
      <c r="U2653">
        <v>0</v>
      </c>
      <c r="V2653">
        <v>0</v>
      </c>
    </row>
    <row r="2654" spans="1:22">
      <c r="A2654">
        <v>13515</v>
      </c>
      <c r="B2654" t="s">
        <v>676</v>
      </c>
      <c r="C2654" t="s">
        <v>677</v>
      </c>
      <c r="D2654" t="s">
        <v>3881</v>
      </c>
      <c r="E2654">
        <v>2</v>
      </c>
      <c r="F2654" t="s">
        <v>102</v>
      </c>
      <c r="G2654" t="s">
        <v>73</v>
      </c>
      <c r="H2654">
        <v>5062052</v>
      </c>
      <c r="I2654" t="s">
        <v>3904</v>
      </c>
      <c r="J2654">
        <v>590000</v>
      </c>
      <c r="K2654">
        <v>295000</v>
      </c>
      <c r="L2654">
        <v>536900</v>
      </c>
      <c r="M2654">
        <v>199920</v>
      </c>
      <c r="N2654">
        <v>399840</v>
      </c>
      <c r="O2654">
        <v>100</v>
      </c>
      <c r="P2654">
        <v>9</v>
      </c>
      <c r="Q2654" t="s">
        <v>75</v>
      </c>
      <c r="R2654" t="s">
        <v>1729</v>
      </c>
      <c r="S2654" t="s">
        <v>158</v>
      </c>
      <c r="T2654" t="s">
        <v>245</v>
      </c>
      <c r="U2654">
        <v>0</v>
      </c>
      <c r="V2654">
        <v>0</v>
      </c>
    </row>
    <row r="2655" spans="1:22">
      <c r="A2655">
        <v>13515</v>
      </c>
      <c r="B2655" t="s">
        <v>1496</v>
      </c>
      <c r="C2655" t="s">
        <v>100</v>
      </c>
      <c r="D2655" t="s">
        <v>3881</v>
      </c>
      <c r="E2655">
        <v>1</v>
      </c>
      <c r="F2655" t="s">
        <v>102</v>
      </c>
      <c r="G2655" t="s">
        <v>73</v>
      </c>
      <c r="H2655">
        <v>5062052</v>
      </c>
      <c r="I2655" t="s">
        <v>3904</v>
      </c>
      <c r="J2655">
        <v>240000</v>
      </c>
      <c r="K2655">
        <v>240000</v>
      </c>
      <c r="L2655">
        <v>218400</v>
      </c>
      <c r="M2655">
        <v>158128.24789999999</v>
      </c>
      <c r="N2655">
        <v>158128.24789999999</v>
      </c>
      <c r="O2655">
        <v>100</v>
      </c>
      <c r="P2655">
        <v>9</v>
      </c>
      <c r="Q2655" t="s">
        <v>75</v>
      </c>
      <c r="R2655" t="s">
        <v>1729</v>
      </c>
      <c r="S2655" t="s">
        <v>158</v>
      </c>
      <c r="T2655" t="s">
        <v>229</v>
      </c>
      <c r="U2655">
        <v>0</v>
      </c>
      <c r="V2655">
        <v>0</v>
      </c>
    </row>
    <row r="2656" spans="1:22">
      <c r="A2656">
        <v>13515</v>
      </c>
      <c r="B2656" t="s">
        <v>227</v>
      </c>
      <c r="C2656" t="s">
        <v>100</v>
      </c>
      <c r="D2656" t="s">
        <v>3881</v>
      </c>
      <c r="E2656">
        <v>1</v>
      </c>
      <c r="F2656" t="s">
        <v>102</v>
      </c>
      <c r="G2656" t="s">
        <v>73</v>
      </c>
      <c r="H2656">
        <v>5062052</v>
      </c>
      <c r="I2656" t="s">
        <v>3904</v>
      </c>
      <c r="J2656">
        <v>262000</v>
      </c>
      <c r="K2656">
        <v>262000</v>
      </c>
      <c r="L2656">
        <v>238420</v>
      </c>
      <c r="M2656">
        <v>170718.90530000001</v>
      </c>
      <c r="N2656">
        <v>170718.90530000001</v>
      </c>
      <c r="O2656">
        <v>100</v>
      </c>
      <c r="P2656">
        <v>9</v>
      </c>
      <c r="Q2656" t="s">
        <v>75</v>
      </c>
      <c r="R2656" t="s">
        <v>1729</v>
      </c>
      <c r="S2656" t="s">
        <v>158</v>
      </c>
      <c r="T2656" t="s">
        <v>229</v>
      </c>
      <c r="U2656">
        <v>0</v>
      </c>
      <c r="V2656">
        <v>0</v>
      </c>
    </row>
    <row r="2657" spans="1:22">
      <c r="A2657">
        <v>13515</v>
      </c>
      <c r="B2657" t="s">
        <v>137</v>
      </c>
      <c r="C2657" t="s">
        <v>127</v>
      </c>
      <c r="D2657" t="s">
        <v>3881</v>
      </c>
      <c r="E2657">
        <v>1</v>
      </c>
      <c r="F2657" t="s">
        <v>102</v>
      </c>
      <c r="G2657" t="s">
        <v>73</v>
      </c>
      <c r="H2657">
        <v>5062052</v>
      </c>
      <c r="I2657" t="s">
        <v>3904</v>
      </c>
      <c r="J2657">
        <v>31700</v>
      </c>
      <c r="K2657">
        <v>31700</v>
      </c>
      <c r="L2657">
        <v>28847</v>
      </c>
      <c r="M2657">
        <v>20306.419300000001</v>
      </c>
      <c r="N2657">
        <v>20306.419300000001</v>
      </c>
      <c r="O2657">
        <v>100</v>
      </c>
      <c r="P2657">
        <v>9</v>
      </c>
      <c r="Q2657" t="s">
        <v>75</v>
      </c>
      <c r="R2657" t="s">
        <v>1729</v>
      </c>
      <c r="S2657" t="s">
        <v>158</v>
      </c>
      <c r="T2657" t="s">
        <v>128</v>
      </c>
      <c r="U2657">
        <v>0</v>
      </c>
      <c r="V2657">
        <v>0</v>
      </c>
    </row>
    <row r="2658" spans="1:22">
      <c r="A2658">
        <v>13515</v>
      </c>
      <c r="B2658" t="s">
        <v>148</v>
      </c>
      <c r="C2658" t="s">
        <v>106</v>
      </c>
      <c r="D2658" t="s">
        <v>3881</v>
      </c>
      <c r="E2658">
        <v>1</v>
      </c>
      <c r="F2658" t="s">
        <v>102</v>
      </c>
      <c r="G2658" t="s">
        <v>73</v>
      </c>
      <c r="H2658">
        <v>5062052</v>
      </c>
      <c r="I2658" t="s">
        <v>3904</v>
      </c>
      <c r="J2658">
        <v>43900</v>
      </c>
      <c r="K2658">
        <v>43900</v>
      </c>
      <c r="L2658">
        <v>39949</v>
      </c>
      <c r="M2658">
        <v>27746.087599999999</v>
      </c>
      <c r="N2658">
        <v>27746.087599999999</v>
      </c>
      <c r="O2658">
        <v>100</v>
      </c>
      <c r="P2658">
        <v>9</v>
      </c>
      <c r="Q2658" t="s">
        <v>75</v>
      </c>
      <c r="R2658" t="s">
        <v>1729</v>
      </c>
      <c r="S2658" t="s">
        <v>158</v>
      </c>
      <c r="T2658" t="s">
        <v>130</v>
      </c>
      <c r="U2658">
        <v>0</v>
      </c>
      <c r="V2658">
        <v>0</v>
      </c>
    </row>
    <row r="2659" spans="1:22">
      <c r="A2659">
        <v>13515</v>
      </c>
      <c r="B2659" t="s">
        <v>139</v>
      </c>
      <c r="C2659" t="s">
        <v>140</v>
      </c>
      <c r="D2659" t="s">
        <v>3881</v>
      </c>
      <c r="E2659">
        <v>1</v>
      </c>
      <c r="F2659" t="s">
        <v>102</v>
      </c>
      <c r="G2659" t="s">
        <v>73</v>
      </c>
      <c r="H2659">
        <v>5062052</v>
      </c>
      <c r="I2659" t="s">
        <v>3904</v>
      </c>
      <c r="J2659">
        <v>2400</v>
      </c>
      <c r="K2659">
        <v>2400</v>
      </c>
      <c r="L2659">
        <v>2184</v>
      </c>
      <c r="M2659">
        <v>1702.0373</v>
      </c>
      <c r="N2659">
        <v>1702.0373</v>
      </c>
      <c r="O2659">
        <v>100</v>
      </c>
      <c r="P2659">
        <v>9</v>
      </c>
      <c r="Q2659" t="s">
        <v>75</v>
      </c>
      <c r="R2659" t="s">
        <v>1729</v>
      </c>
      <c r="S2659" t="s">
        <v>158</v>
      </c>
      <c r="T2659" t="s">
        <v>141</v>
      </c>
      <c r="U2659">
        <v>0</v>
      </c>
      <c r="V2659">
        <v>0</v>
      </c>
    </row>
    <row r="2660" spans="1:22">
      <c r="A2660">
        <v>13515</v>
      </c>
      <c r="B2660" t="s">
        <v>149</v>
      </c>
      <c r="C2660" t="s">
        <v>150</v>
      </c>
      <c r="D2660" t="s">
        <v>3881</v>
      </c>
      <c r="E2660">
        <v>1</v>
      </c>
      <c r="F2660" t="s">
        <v>102</v>
      </c>
      <c r="G2660" t="s">
        <v>73</v>
      </c>
      <c r="H2660">
        <v>5062052</v>
      </c>
      <c r="I2660" t="s">
        <v>3904</v>
      </c>
      <c r="J2660">
        <v>105000</v>
      </c>
      <c r="K2660">
        <v>105000</v>
      </c>
      <c r="L2660">
        <v>95550</v>
      </c>
      <c r="M2660">
        <v>73844.741200000004</v>
      </c>
      <c r="N2660">
        <v>73844.741200000004</v>
      </c>
      <c r="O2660">
        <v>100</v>
      </c>
      <c r="P2660">
        <v>9</v>
      </c>
      <c r="Q2660" t="s">
        <v>75</v>
      </c>
      <c r="R2660" t="s">
        <v>1729</v>
      </c>
      <c r="S2660" t="s">
        <v>158</v>
      </c>
      <c r="T2660" t="s">
        <v>130</v>
      </c>
      <c r="U2660">
        <v>0</v>
      </c>
      <c r="V2660">
        <v>0</v>
      </c>
    </row>
    <row r="2661" spans="1:22">
      <c r="A2661">
        <v>13515</v>
      </c>
      <c r="B2661" t="s">
        <v>217</v>
      </c>
      <c r="C2661" t="s">
        <v>218</v>
      </c>
      <c r="D2661" t="s">
        <v>3881</v>
      </c>
      <c r="E2661">
        <v>1</v>
      </c>
      <c r="F2661" t="s">
        <v>102</v>
      </c>
      <c r="G2661" t="s">
        <v>73</v>
      </c>
      <c r="H2661">
        <v>5062052</v>
      </c>
      <c r="I2661" t="s">
        <v>3904</v>
      </c>
      <c r="J2661">
        <v>97400</v>
      </c>
      <c r="K2661">
        <v>97400</v>
      </c>
      <c r="L2661">
        <v>88634</v>
      </c>
      <c r="M2661">
        <v>61779.822099999998</v>
      </c>
      <c r="N2661">
        <v>61779.822099999998</v>
      </c>
      <c r="O2661">
        <v>100</v>
      </c>
      <c r="P2661">
        <v>9</v>
      </c>
      <c r="Q2661" t="s">
        <v>75</v>
      </c>
      <c r="R2661" t="s">
        <v>1729</v>
      </c>
      <c r="S2661" t="s">
        <v>158</v>
      </c>
      <c r="T2661" t="s">
        <v>219</v>
      </c>
      <c r="U2661">
        <v>0</v>
      </c>
      <c r="V2661">
        <v>0</v>
      </c>
    </row>
    <row r="2662" spans="1:22">
      <c r="A2662">
        <v>13515</v>
      </c>
      <c r="B2662" t="s">
        <v>220</v>
      </c>
      <c r="C2662" t="s">
        <v>116</v>
      </c>
      <c r="D2662" t="s">
        <v>3881</v>
      </c>
      <c r="E2662">
        <v>1</v>
      </c>
      <c r="F2662" t="s">
        <v>102</v>
      </c>
      <c r="G2662" t="s">
        <v>73</v>
      </c>
      <c r="H2662">
        <v>5062052</v>
      </c>
      <c r="I2662" t="s">
        <v>3904</v>
      </c>
      <c r="J2662">
        <v>117000</v>
      </c>
      <c r="K2662">
        <v>117000</v>
      </c>
      <c r="L2662">
        <v>106470</v>
      </c>
      <c r="M2662">
        <v>78465.672600000005</v>
      </c>
      <c r="N2662">
        <v>78465.672600000005</v>
      </c>
      <c r="O2662">
        <v>100</v>
      </c>
      <c r="P2662">
        <v>9</v>
      </c>
      <c r="Q2662" t="s">
        <v>75</v>
      </c>
      <c r="R2662" t="s">
        <v>1729</v>
      </c>
      <c r="S2662" t="s">
        <v>158</v>
      </c>
      <c r="T2662" t="s">
        <v>133</v>
      </c>
      <c r="U2662">
        <v>0</v>
      </c>
      <c r="V2662">
        <v>0</v>
      </c>
    </row>
    <row r="2663" spans="1:22">
      <c r="A2663">
        <v>13515</v>
      </c>
      <c r="B2663" t="s">
        <v>232</v>
      </c>
      <c r="C2663" t="s">
        <v>182</v>
      </c>
      <c r="D2663" t="s">
        <v>3881</v>
      </c>
      <c r="E2663">
        <v>0.1</v>
      </c>
      <c r="F2663" t="s">
        <v>102</v>
      </c>
      <c r="G2663" t="s">
        <v>73</v>
      </c>
      <c r="H2663">
        <v>5062052</v>
      </c>
      <c r="I2663" t="s">
        <v>3904</v>
      </c>
      <c r="J2663">
        <v>3610</v>
      </c>
      <c r="K2663">
        <v>36100</v>
      </c>
      <c r="L2663">
        <v>3285</v>
      </c>
      <c r="M2663">
        <v>25608.245299999999</v>
      </c>
      <c r="N2663">
        <v>2560.8245299999999</v>
      </c>
      <c r="O2663">
        <v>100</v>
      </c>
      <c r="P2663">
        <v>9</v>
      </c>
      <c r="Q2663" t="s">
        <v>75</v>
      </c>
      <c r="R2663" t="s">
        <v>1729</v>
      </c>
      <c r="S2663" t="s">
        <v>158</v>
      </c>
      <c r="T2663" t="s">
        <v>223</v>
      </c>
      <c r="U2663">
        <v>0</v>
      </c>
      <c r="V2663">
        <v>0</v>
      </c>
    </row>
    <row r="2664" spans="1:22">
      <c r="A2664">
        <v>13515</v>
      </c>
      <c r="B2664" t="s">
        <v>232</v>
      </c>
      <c r="C2664" t="s">
        <v>182</v>
      </c>
      <c r="D2664" t="s">
        <v>3881</v>
      </c>
      <c r="E2664">
        <v>0.1</v>
      </c>
      <c r="F2664" t="s">
        <v>102</v>
      </c>
      <c r="G2664" t="s">
        <v>73</v>
      </c>
      <c r="H2664">
        <v>5062052</v>
      </c>
      <c r="I2664" t="s">
        <v>3904</v>
      </c>
      <c r="J2664">
        <v>3610</v>
      </c>
      <c r="K2664">
        <v>36100</v>
      </c>
      <c r="L2664">
        <v>3285</v>
      </c>
      <c r="M2664">
        <v>25608.245299999999</v>
      </c>
      <c r="N2664">
        <v>2560.8245299999999</v>
      </c>
      <c r="O2664">
        <v>100</v>
      </c>
      <c r="P2664">
        <v>9</v>
      </c>
      <c r="Q2664" t="s">
        <v>75</v>
      </c>
      <c r="R2664" t="s">
        <v>1729</v>
      </c>
      <c r="S2664" t="s">
        <v>158</v>
      </c>
      <c r="T2664" t="s">
        <v>223</v>
      </c>
      <c r="U2664">
        <v>0</v>
      </c>
      <c r="V2664">
        <v>0</v>
      </c>
    </row>
    <row r="2665" spans="1:22">
      <c r="A2665">
        <v>13515</v>
      </c>
      <c r="B2665" t="s">
        <v>221</v>
      </c>
      <c r="C2665" t="s">
        <v>222</v>
      </c>
      <c r="D2665" t="s">
        <v>3881</v>
      </c>
      <c r="E2665">
        <v>0.1</v>
      </c>
      <c r="F2665" t="s">
        <v>102</v>
      </c>
      <c r="G2665" t="s">
        <v>73</v>
      </c>
      <c r="H2665">
        <v>5062052</v>
      </c>
      <c r="I2665" t="s">
        <v>3904</v>
      </c>
      <c r="J2665">
        <v>5990</v>
      </c>
      <c r="K2665">
        <v>59900</v>
      </c>
      <c r="L2665">
        <v>5451</v>
      </c>
      <c r="M2665">
        <v>41466.246899999998</v>
      </c>
      <c r="N2665">
        <v>4146.6246899999996</v>
      </c>
      <c r="O2665">
        <v>100</v>
      </c>
      <c r="P2665">
        <v>9</v>
      </c>
      <c r="Q2665" t="s">
        <v>75</v>
      </c>
      <c r="R2665" t="s">
        <v>1729</v>
      </c>
      <c r="S2665" t="s">
        <v>158</v>
      </c>
      <c r="T2665" t="s">
        <v>223</v>
      </c>
      <c r="U2665">
        <v>0</v>
      </c>
      <c r="V2665">
        <v>0</v>
      </c>
    </row>
    <row r="2666" spans="1:22">
      <c r="A2666">
        <v>13515</v>
      </c>
      <c r="B2666" t="s">
        <v>224</v>
      </c>
      <c r="C2666" t="s">
        <v>225</v>
      </c>
      <c r="D2666" t="s">
        <v>3881</v>
      </c>
      <c r="E2666">
        <v>4</v>
      </c>
      <c r="F2666" t="s">
        <v>102</v>
      </c>
      <c r="G2666" t="s">
        <v>73</v>
      </c>
      <c r="H2666">
        <v>5062052</v>
      </c>
      <c r="I2666" t="s">
        <v>3904</v>
      </c>
      <c r="J2666">
        <v>122800</v>
      </c>
      <c r="K2666">
        <v>30700</v>
      </c>
      <c r="L2666">
        <v>111748</v>
      </c>
      <c r="M2666">
        <v>19781.6793</v>
      </c>
      <c r="N2666">
        <v>79126.717199999999</v>
      </c>
      <c r="O2666">
        <v>100</v>
      </c>
      <c r="P2666">
        <v>9</v>
      </c>
      <c r="Q2666" t="s">
        <v>75</v>
      </c>
      <c r="R2666" t="s">
        <v>1729</v>
      </c>
      <c r="S2666" t="s">
        <v>158</v>
      </c>
      <c r="T2666" t="s">
        <v>226</v>
      </c>
      <c r="U2666">
        <v>0</v>
      </c>
      <c r="V2666">
        <v>0</v>
      </c>
    </row>
    <row r="2667" spans="1:22">
      <c r="A2667">
        <v>13515</v>
      </c>
      <c r="B2667" t="s">
        <v>624</v>
      </c>
      <c r="C2667" t="s">
        <v>625</v>
      </c>
      <c r="D2667" t="s">
        <v>3881</v>
      </c>
      <c r="E2667">
        <v>2</v>
      </c>
      <c r="F2667" t="s">
        <v>102</v>
      </c>
      <c r="G2667" t="s">
        <v>73</v>
      </c>
      <c r="H2667">
        <v>5062052</v>
      </c>
      <c r="I2667" t="s">
        <v>3904</v>
      </c>
      <c r="J2667">
        <v>9600</v>
      </c>
      <c r="K2667">
        <v>4800</v>
      </c>
      <c r="L2667">
        <v>8736</v>
      </c>
      <c r="M2667">
        <v>3591.1736999999998</v>
      </c>
      <c r="N2667">
        <v>7182.3473999999997</v>
      </c>
      <c r="O2667">
        <v>100</v>
      </c>
      <c r="P2667">
        <v>9</v>
      </c>
      <c r="Q2667" t="s">
        <v>75</v>
      </c>
      <c r="R2667" t="s">
        <v>1729</v>
      </c>
      <c r="S2667" t="s">
        <v>158</v>
      </c>
      <c r="T2667" t="s">
        <v>380</v>
      </c>
      <c r="U2667">
        <v>0</v>
      </c>
      <c r="V2667">
        <v>0</v>
      </c>
    </row>
    <row r="2668" spans="1:22">
      <c r="A2668">
        <v>13515</v>
      </c>
      <c r="B2668" t="s">
        <v>624</v>
      </c>
      <c r="C2668" t="s">
        <v>625</v>
      </c>
      <c r="D2668" t="s">
        <v>3881</v>
      </c>
      <c r="E2668">
        <v>2</v>
      </c>
      <c r="F2668" t="s">
        <v>102</v>
      </c>
      <c r="G2668" t="s">
        <v>73</v>
      </c>
      <c r="H2668">
        <v>5062052</v>
      </c>
      <c r="I2668" t="s">
        <v>3904</v>
      </c>
      <c r="J2668">
        <v>9600</v>
      </c>
      <c r="K2668">
        <v>4800</v>
      </c>
      <c r="L2668">
        <v>8736</v>
      </c>
      <c r="M2668">
        <v>3591.1736999999998</v>
      </c>
      <c r="N2668">
        <v>7182.3473999999997</v>
      </c>
      <c r="O2668">
        <v>100</v>
      </c>
      <c r="P2668">
        <v>9</v>
      </c>
      <c r="Q2668" t="s">
        <v>75</v>
      </c>
      <c r="R2668" t="s">
        <v>1729</v>
      </c>
      <c r="S2668" t="s">
        <v>158</v>
      </c>
      <c r="T2668" t="s">
        <v>380</v>
      </c>
      <c r="U2668">
        <v>0</v>
      </c>
      <c r="V2668">
        <v>0</v>
      </c>
    </row>
    <row r="2669" spans="1:22">
      <c r="A2669">
        <v>13515</v>
      </c>
      <c r="B2669" t="s">
        <v>236</v>
      </c>
      <c r="C2669" t="s">
        <v>112</v>
      </c>
      <c r="D2669" t="s">
        <v>3881</v>
      </c>
      <c r="E2669">
        <v>4</v>
      </c>
      <c r="F2669" t="s">
        <v>102</v>
      </c>
      <c r="G2669" t="s">
        <v>73</v>
      </c>
      <c r="H2669">
        <v>5062052</v>
      </c>
      <c r="I2669" t="s">
        <v>3904</v>
      </c>
      <c r="J2669">
        <v>18400</v>
      </c>
      <c r="K2669">
        <v>4600</v>
      </c>
      <c r="L2669">
        <v>16744</v>
      </c>
      <c r="M2669">
        <v>3259.6388999999999</v>
      </c>
      <c r="N2669">
        <v>13038.5556</v>
      </c>
      <c r="O2669">
        <v>100</v>
      </c>
      <c r="P2669">
        <v>9</v>
      </c>
      <c r="Q2669" t="s">
        <v>75</v>
      </c>
      <c r="R2669" t="s">
        <v>1729</v>
      </c>
      <c r="S2669" t="s">
        <v>158</v>
      </c>
      <c r="T2669" t="s">
        <v>85</v>
      </c>
      <c r="U2669">
        <v>0</v>
      </c>
      <c r="V2669">
        <v>0</v>
      </c>
    </row>
    <row r="2670" spans="1:22">
      <c r="A2670">
        <v>13515</v>
      </c>
      <c r="B2670" t="s">
        <v>111</v>
      </c>
      <c r="C2670" t="s">
        <v>112</v>
      </c>
      <c r="D2670" t="s">
        <v>3881</v>
      </c>
      <c r="E2670">
        <v>4</v>
      </c>
      <c r="F2670" t="s">
        <v>102</v>
      </c>
      <c r="G2670" t="s">
        <v>73</v>
      </c>
      <c r="H2670">
        <v>5062052</v>
      </c>
      <c r="I2670" t="s">
        <v>3904</v>
      </c>
      <c r="J2670">
        <v>36400</v>
      </c>
      <c r="K2670">
        <v>9100</v>
      </c>
      <c r="L2670">
        <v>33124</v>
      </c>
      <c r="M2670">
        <v>6196.4062000000004</v>
      </c>
      <c r="N2670">
        <v>24785.624800000001</v>
      </c>
      <c r="O2670">
        <v>100</v>
      </c>
      <c r="P2670">
        <v>9</v>
      </c>
      <c r="Q2670" t="s">
        <v>75</v>
      </c>
      <c r="R2670" t="s">
        <v>1729</v>
      </c>
      <c r="S2670" t="s">
        <v>158</v>
      </c>
      <c r="T2670" t="s">
        <v>85</v>
      </c>
      <c r="U2670">
        <v>0</v>
      </c>
      <c r="V2670">
        <v>0</v>
      </c>
    </row>
    <row r="2671" spans="1:22">
      <c r="A2671">
        <v>13515</v>
      </c>
      <c r="B2671" t="s">
        <v>626</v>
      </c>
      <c r="C2671" t="s">
        <v>354</v>
      </c>
      <c r="D2671" t="s">
        <v>3881</v>
      </c>
      <c r="E2671">
        <v>4</v>
      </c>
      <c r="F2671" t="s">
        <v>102</v>
      </c>
      <c r="G2671" t="s">
        <v>73</v>
      </c>
      <c r="H2671">
        <v>5062052</v>
      </c>
      <c r="I2671" t="s">
        <v>3904</v>
      </c>
      <c r="J2671">
        <v>39200</v>
      </c>
      <c r="K2671">
        <v>9800</v>
      </c>
      <c r="L2671">
        <v>35672</v>
      </c>
      <c r="M2671">
        <v>6946.4777999999997</v>
      </c>
      <c r="N2671">
        <v>27785.911199999999</v>
      </c>
      <c r="O2671">
        <v>100</v>
      </c>
      <c r="P2671">
        <v>9</v>
      </c>
      <c r="Q2671" t="s">
        <v>75</v>
      </c>
      <c r="R2671" t="s">
        <v>1729</v>
      </c>
      <c r="S2671" t="s">
        <v>158</v>
      </c>
      <c r="T2671" t="s">
        <v>627</v>
      </c>
      <c r="U2671">
        <v>0</v>
      </c>
      <c r="V2671">
        <v>0</v>
      </c>
    </row>
    <row r="2672" spans="1:22">
      <c r="A2672">
        <v>13515</v>
      </c>
      <c r="B2672" t="s">
        <v>134</v>
      </c>
      <c r="C2672" t="s">
        <v>135</v>
      </c>
      <c r="D2672" t="s">
        <v>3881</v>
      </c>
      <c r="E2672">
        <v>6</v>
      </c>
      <c r="F2672" t="s">
        <v>102</v>
      </c>
      <c r="G2672" t="s">
        <v>73</v>
      </c>
      <c r="H2672">
        <v>5062052</v>
      </c>
      <c r="I2672" t="s">
        <v>3904</v>
      </c>
      <c r="J2672">
        <v>142200</v>
      </c>
      <c r="K2672">
        <v>23700</v>
      </c>
      <c r="L2672">
        <v>70800</v>
      </c>
      <c r="M2672">
        <v>6986.8074999999999</v>
      </c>
      <c r="N2672">
        <v>41920.845000000001</v>
      </c>
      <c r="O2672">
        <v>100</v>
      </c>
      <c r="P2672">
        <v>0</v>
      </c>
      <c r="Q2672" t="s">
        <v>75</v>
      </c>
      <c r="R2672" t="s">
        <v>1729</v>
      </c>
      <c r="S2672" t="s">
        <v>158</v>
      </c>
      <c r="T2672" t="s">
        <v>136</v>
      </c>
      <c r="U2672">
        <v>0</v>
      </c>
      <c r="V2672">
        <v>0</v>
      </c>
    </row>
    <row r="2673" spans="1:22">
      <c r="A2673">
        <v>13515</v>
      </c>
      <c r="B2673" t="s">
        <v>258</v>
      </c>
      <c r="C2673" t="s">
        <v>259</v>
      </c>
      <c r="D2673" t="s">
        <v>3881</v>
      </c>
      <c r="E2673">
        <v>1</v>
      </c>
      <c r="F2673" t="s">
        <v>102</v>
      </c>
      <c r="G2673" t="s">
        <v>73</v>
      </c>
      <c r="H2673">
        <v>5062052</v>
      </c>
      <c r="I2673" t="s">
        <v>3904</v>
      </c>
      <c r="J2673">
        <v>25000</v>
      </c>
      <c r="K2673">
        <v>25000</v>
      </c>
      <c r="L2673">
        <v>25000</v>
      </c>
      <c r="M2673">
        <v>25000</v>
      </c>
      <c r="N2673">
        <v>25000</v>
      </c>
      <c r="O2673">
        <v>100</v>
      </c>
      <c r="P2673">
        <v>0</v>
      </c>
      <c r="Q2673" t="s">
        <v>75</v>
      </c>
      <c r="R2673" t="s">
        <v>1729</v>
      </c>
      <c r="S2673" t="s">
        <v>158</v>
      </c>
      <c r="T2673" t="s">
        <v>260</v>
      </c>
      <c r="U2673">
        <v>0</v>
      </c>
      <c r="V2673">
        <v>0</v>
      </c>
    </row>
    <row r="2674" spans="1:22">
      <c r="A2674">
        <v>13015</v>
      </c>
      <c r="B2674" t="s">
        <v>137</v>
      </c>
      <c r="C2674" t="s">
        <v>127</v>
      </c>
      <c r="D2674" t="s">
        <v>3881</v>
      </c>
      <c r="E2674">
        <v>1</v>
      </c>
      <c r="F2674" t="s">
        <v>138</v>
      </c>
      <c r="G2674" t="s">
        <v>73</v>
      </c>
      <c r="H2674">
        <v>5062035</v>
      </c>
      <c r="I2674" t="s">
        <v>3904</v>
      </c>
      <c r="J2674">
        <v>31700</v>
      </c>
      <c r="K2674">
        <v>31700</v>
      </c>
      <c r="L2674">
        <v>20306</v>
      </c>
      <c r="M2674">
        <v>20306.419300000001</v>
      </c>
      <c r="N2674">
        <v>20306.419300000001</v>
      </c>
      <c r="O2674">
        <v>100</v>
      </c>
      <c r="P2674">
        <v>0</v>
      </c>
      <c r="Q2674" t="s">
        <v>75</v>
      </c>
      <c r="R2674" t="s">
        <v>3918</v>
      </c>
      <c r="S2674" t="s">
        <v>3676</v>
      </c>
      <c r="T2674" t="s">
        <v>128</v>
      </c>
      <c r="U2674">
        <v>0</v>
      </c>
      <c r="V2674">
        <v>0</v>
      </c>
    </row>
    <row r="2675" spans="1:22">
      <c r="A2675">
        <v>13015</v>
      </c>
      <c r="B2675" t="s">
        <v>207</v>
      </c>
      <c r="C2675" t="s">
        <v>208</v>
      </c>
      <c r="D2675" t="s">
        <v>3881</v>
      </c>
      <c r="E2675">
        <v>7</v>
      </c>
      <c r="F2675" t="s">
        <v>138</v>
      </c>
      <c r="G2675" t="s">
        <v>73</v>
      </c>
      <c r="H2675">
        <v>5062035</v>
      </c>
      <c r="I2675" t="s">
        <v>3904</v>
      </c>
      <c r="J2675">
        <v>165900</v>
      </c>
      <c r="K2675">
        <v>23700</v>
      </c>
      <c r="L2675">
        <v>48678</v>
      </c>
      <c r="M2675">
        <v>6953.81</v>
      </c>
      <c r="N2675">
        <v>48676.67</v>
      </c>
      <c r="O2675">
        <v>100</v>
      </c>
      <c r="P2675">
        <v>0</v>
      </c>
      <c r="Q2675" t="s">
        <v>75</v>
      </c>
      <c r="R2675" t="s">
        <v>3918</v>
      </c>
      <c r="S2675" t="s">
        <v>3676</v>
      </c>
      <c r="T2675" t="s">
        <v>136</v>
      </c>
      <c r="U2675">
        <v>0</v>
      </c>
      <c r="V2675">
        <v>0</v>
      </c>
    </row>
    <row r="2676" spans="1:22">
      <c r="A2676">
        <v>13505</v>
      </c>
      <c r="B2676" t="s">
        <v>2466</v>
      </c>
      <c r="C2676" t="s">
        <v>2467</v>
      </c>
      <c r="D2676" t="s">
        <v>3881</v>
      </c>
      <c r="E2676">
        <v>1</v>
      </c>
      <c r="F2676" t="s">
        <v>102</v>
      </c>
      <c r="G2676" t="s">
        <v>73</v>
      </c>
      <c r="H2676">
        <v>5061999</v>
      </c>
      <c r="I2676" t="s">
        <v>3904</v>
      </c>
      <c r="J2676">
        <v>2300</v>
      </c>
      <c r="K2676">
        <v>2300</v>
      </c>
      <c r="L2676">
        <v>2300</v>
      </c>
      <c r="M2676">
        <v>1800</v>
      </c>
      <c r="N2676">
        <v>1800</v>
      </c>
      <c r="O2676">
        <v>100</v>
      </c>
      <c r="P2676">
        <v>0</v>
      </c>
      <c r="Q2676" t="s">
        <v>145</v>
      </c>
      <c r="R2676" t="s">
        <v>2421</v>
      </c>
      <c r="S2676" t="s">
        <v>3676</v>
      </c>
      <c r="T2676" t="s">
        <v>621</v>
      </c>
      <c r="U2676">
        <v>0</v>
      </c>
      <c r="V2676">
        <v>0</v>
      </c>
    </row>
    <row r="2677" spans="1:22">
      <c r="A2677">
        <v>13015</v>
      </c>
      <c r="B2677" t="s">
        <v>2466</v>
      </c>
      <c r="C2677" t="s">
        <v>2467</v>
      </c>
      <c r="D2677" t="s">
        <v>3881</v>
      </c>
      <c r="E2677">
        <v>1</v>
      </c>
      <c r="F2677" t="s">
        <v>154</v>
      </c>
      <c r="G2677" t="s">
        <v>73</v>
      </c>
      <c r="H2677">
        <v>5062036</v>
      </c>
      <c r="I2677" t="s">
        <v>3904</v>
      </c>
      <c r="J2677">
        <v>2300</v>
      </c>
      <c r="K2677">
        <v>2300</v>
      </c>
      <c r="L2677">
        <v>2300</v>
      </c>
      <c r="M2677">
        <v>1800</v>
      </c>
      <c r="N2677">
        <v>1800</v>
      </c>
      <c r="O2677">
        <v>100</v>
      </c>
      <c r="P2677">
        <v>0</v>
      </c>
      <c r="Q2677" t="s">
        <v>75</v>
      </c>
      <c r="R2677" t="s">
        <v>3918</v>
      </c>
      <c r="S2677" t="s">
        <v>3676</v>
      </c>
      <c r="T2677" t="s">
        <v>621</v>
      </c>
      <c r="U2677">
        <v>0</v>
      </c>
      <c r="V2677">
        <v>0</v>
      </c>
    </row>
    <row r="2678" spans="1:22">
      <c r="A2678">
        <v>13520</v>
      </c>
      <c r="B2678" t="s">
        <v>108</v>
      </c>
      <c r="C2678" t="s">
        <v>109</v>
      </c>
      <c r="D2678" t="s">
        <v>3881</v>
      </c>
      <c r="E2678">
        <v>0.5</v>
      </c>
      <c r="F2678" t="s">
        <v>102</v>
      </c>
      <c r="G2678" t="s">
        <v>73</v>
      </c>
      <c r="H2678">
        <v>5062046</v>
      </c>
      <c r="I2678" t="s">
        <v>3904</v>
      </c>
      <c r="J2678">
        <v>19950</v>
      </c>
      <c r="K2678">
        <v>39900</v>
      </c>
      <c r="L2678">
        <v>18154</v>
      </c>
      <c r="M2678">
        <v>25378.870299999999</v>
      </c>
      <c r="N2678">
        <v>12689.435149999999</v>
      </c>
      <c r="O2678">
        <v>100</v>
      </c>
      <c r="P2678">
        <v>9</v>
      </c>
      <c r="Q2678" t="s">
        <v>75</v>
      </c>
      <c r="R2678" t="s">
        <v>3919</v>
      </c>
      <c r="S2678" t="s">
        <v>158</v>
      </c>
      <c r="T2678" t="s">
        <v>110</v>
      </c>
      <c r="U2678">
        <v>0</v>
      </c>
      <c r="V2678">
        <v>0</v>
      </c>
    </row>
    <row r="2679" spans="1:22">
      <c r="A2679">
        <v>13520</v>
      </c>
      <c r="B2679" t="s">
        <v>137</v>
      </c>
      <c r="C2679" t="s">
        <v>127</v>
      </c>
      <c r="D2679" t="s">
        <v>3881</v>
      </c>
      <c r="E2679">
        <v>1</v>
      </c>
      <c r="F2679" t="s">
        <v>102</v>
      </c>
      <c r="G2679" t="s">
        <v>73</v>
      </c>
      <c r="H2679">
        <v>5062046</v>
      </c>
      <c r="I2679" t="s">
        <v>3904</v>
      </c>
      <c r="J2679">
        <v>31700</v>
      </c>
      <c r="K2679">
        <v>31700</v>
      </c>
      <c r="L2679">
        <v>28847</v>
      </c>
      <c r="M2679">
        <v>20306.419300000001</v>
      </c>
      <c r="N2679">
        <v>20306.419300000001</v>
      </c>
      <c r="O2679">
        <v>100</v>
      </c>
      <c r="P2679">
        <v>9</v>
      </c>
      <c r="Q2679" t="s">
        <v>75</v>
      </c>
      <c r="R2679" t="s">
        <v>3919</v>
      </c>
      <c r="S2679" t="s">
        <v>158</v>
      </c>
      <c r="T2679" t="s">
        <v>128</v>
      </c>
      <c r="U2679">
        <v>0</v>
      </c>
      <c r="V2679">
        <v>0</v>
      </c>
    </row>
    <row r="2680" spans="1:22">
      <c r="A2680">
        <v>13520</v>
      </c>
      <c r="B2680" t="s">
        <v>148</v>
      </c>
      <c r="C2680" t="s">
        <v>106</v>
      </c>
      <c r="D2680" t="s">
        <v>3881</v>
      </c>
      <c r="E2680">
        <v>1</v>
      </c>
      <c r="F2680" t="s">
        <v>102</v>
      </c>
      <c r="G2680" t="s">
        <v>73</v>
      </c>
      <c r="H2680">
        <v>5062046</v>
      </c>
      <c r="I2680" t="s">
        <v>3904</v>
      </c>
      <c r="J2680">
        <v>43900</v>
      </c>
      <c r="K2680">
        <v>43900</v>
      </c>
      <c r="L2680">
        <v>39949</v>
      </c>
      <c r="M2680">
        <v>27746.087599999999</v>
      </c>
      <c r="N2680">
        <v>27746.087599999999</v>
      </c>
      <c r="O2680">
        <v>100</v>
      </c>
      <c r="P2680">
        <v>9</v>
      </c>
      <c r="Q2680" t="s">
        <v>75</v>
      </c>
      <c r="R2680" t="s">
        <v>3919</v>
      </c>
      <c r="S2680" t="s">
        <v>158</v>
      </c>
      <c r="T2680" t="s">
        <v>130</v>
      </c>
      <c r="U2680">
        <v>0</v>
      </c>
      <c r="V2680">
        <v>0</v>
      </c>
    </row>
    <row r="2681" spans="1:22">
      <c r="A2681">
        <v>13520</v>
      </c>
      <c r="B2681" t="s">
        <v>139</v>
      </c>
      <c r="C2681" t="s">
        <v>140</v>
      </c>
      <c r="D2681" t="s">
        <v>3881</v>
      </c>
      <c r="E2681">
        <v>1</v>
      </c>
      <c r="F2681" t="s">
        <v>102</v>
      </c>
      <c r="G2681" t="s">
        <v>73</v>
      </c>
      <c r="H2681">
        <v>5062046</v>
      </c>
      <c r="I2681" t="s">
        <v>3904</v>
      </c>
      <c r="J2681">
        <v>2400</v>
      </c>
      <c r="K2681">
        <v>2400</v>
      </c>
      <c r="L2681">
        <v>2184</v>
      </c>
      <c r="M2681">
        <v>1702.0373</v>
      </c>
      <c r="N2681">
        <v>1702.0373</v>
      </c>
      <c r="O2681">
        <v>100</v>
      </c>
      <c r="P2681">
        <v>9</v>
      </c>
      <c r="Q2681" t="s">
        <v>75</v>
      </c>
      <c r="R2681" t="s">
        <v>3919</v>
      </c>
      <c r="S2681" t="s">
        <v>158</v>
      </c>
      <c r="T2681" t="s">
        <v>141</v>
      </c>
      <c r="U2681">
        <v>0</v>
      </c>
      <c r="V2681">
        <v>0</v>
      </c>
    </row>
    <row r="2682" spans="1:22">
      <c r="A2682">
        <v>13520</v>
      </c>
      <c r="B2682" t="s">
        <v>149</v>
      </c>
      <c r="C2682" t="s">
        <v>150</v>
      </c>
      <c r="D2682" t="s">
        <v>3881</v>
      </c>
      <c r="E2682">
        <v>1</v>
      </c>
      <c r="F2682" t="s">
        <v>102</v>
      </c>
      <c r="G2682" t="s">
        <v>73</v>
      </c>
      <c r="H2682">
        <v>5062046</v>
      </c>
      <c r="I2682" t="s">
        <v>3904</v>
      </c>
      <c r="J2682">
        <v>105000</v>
      </c>
      <c r="K2682">
        <v>105000</v>
      </c>
      <c r="L2682">
        <v>95550</v>
      </c>
      <c r="M2682">
        <v>73844.741200000004</v>
      </c>
      <c r="N2682">
        <v>73844.741200000004</v>
      </c>
      <c r="O2682">
        <v>100</v>
      </c>
      <c r="P2682">
        <v>9</v>
      </c>
      <c r="Q2682" t="s">
        <v>75</v>
      </c>
      <c r="R2682" t="s">
        <v>3919</v>
      </c>
      <c r="S2682" t="s">
        <v>158</v>
      </c>
      <c r="T2682" t="s">
        <v>130</v>
      </c>
      <c r="U2682">
        <v>0</v>
      </c>
      <c r="V2682">
        <v>0</v>
      </c>
    </row>
    <row r="2683" spans="1:22">
      <c r="A2683">
        <v>13520</v>
      </c>
      <c r="B2683" t="s">
        <v>300</v>
      </c>
      <c r="C2683" t="s">
        <v>116</v>
      </c>
      <c r="D2683" t="s">
        <v>3881</v>
      </c>
      <c r="E2683">
        <v>1</v>
      </c>
      <c r="F2683" t="s">
        <v>102</v>
      </c>
      <c r="G2683" t="s">
        <v>73</v>
      </c>
      <c r="H2683">
        <v>5062046</v>
      </c>
      <c r="I2683" t="s">
        <v>3904</v>
      </c>
      <c r="J2683">
        <v>112000</v>
      </c>
      <c r="K2683">
        <v>112000</v>
      </c>
      <c r="L2683">
        <v>101920</v>
      </c>
      <c r="M2683">
        <v>74209.377600000007</v>
      </c>
      <c r="N2683">
        <v>74209.377600000007</v>
      </c>
      <c r="O2683">
        <v>100</v>
      </c>
      <c r="P2683">
        <v>9</v>
      </c>
      <c r="Q2683" t="s">
        <v>75</v>
      </c>
      <c r="R2683" t="s">
        <v>3919</v>
      </c>
      <c r="S2683" t="s">
        <v>158</v>
      </c>
      <c r="T2683" t="s">
        <v>133</v>
      </c>
      <c r="U2683">
        <v>0</v>
      </c>
      <c r="V2683">
        <v>0</v>
      </c>
    </row>
    <row r="2684" spans="1:22">
      <c r="A2684">
        <v>13520</v>
      </c>
      <c r="B2684" t="s">
        <v>134</v>
      </c>
      <c r="C2684" t="s">
        <v>135</v>
      </c>
      <c r="D2684" t="s">
        <v>3881</v>
      </c>
      <c r="E2684">
        <v>6.6</v>
      </c>
      <c r="F2684" t="s">
        <v>102</v>
      </c>
      <c r="G2684" t="s">
        <v>73</v>
      </c>
      <c r="H2684">
        <v>5062046</v>
      </c>
      <c r="I2684" t="s">
        <v>3904</v>
      </c>
      <c r="J2684">
        <v>156420</v>
      </c>
      <c r="K2684">
        <v>23700</v>
      </c>
      <c r="L2684">
        <v>77880</v>
      </c>
      <c r="M2684">
        <v>6986.8074999999999</v>
      </c>
      <c r="N2684">
        <v>46112.929499999998</v>
      </c>
      <c r="O2684">
        <v>100</v>
      </c>
      <c r="P2684">
        <v>0</v>
      </c>
      <c r="Q2684" t="s">
        <v>75</v>
      </c>
      <c r="R2684" t="s">
        <v>3919</v>
      </c>
      <c r="S2684" t="s">
        <v>158</v>
      </c>
      <c r="T2684" t="s">
        <v>136</v>
      </c>
      <c r="U2684">
        <v>0</v>
      </c>
      <c r="V2684">
        <v>0</v>
      </c>
    </row>
    <row r="2685" spans="1:22">
      <c r="A2685">
        <v>13507</v>
      </c>
      <c r="B2685" t="s">
        <v>137</v>
      </c>
      <c r="C2685" t="s">
        <v>127</v>
      </c>
      <c r="D2685" t="s">
        <v>3881</v>
      </c>
      <c r="E2685">
        <v>1</v>
      </c>
      <c r="F2685" t="s">
        <v>368</v>
      </c>
      <c r="G2685" t="s">
        <v>73</v>
      </c>
      <c r="H2685">
        <v>5062042</v>
      </c>
      <c r="I2685" t="s">
        <v>3904</v>
      </c>
      <c r="J2685">
        <v>31700</v>
      </c>
      <c r="K2685">
        <v>31700</v>
      </c>
      <c r="L2685">
        <v>31700</v>
      </c>
      <c r="M2685">
        <v>20306.419300000001</v>
      </c>
      <c r="N2685">
        <v>20306.419300000001</v>
      </c>
      <c r="O2685">
        <v>100</v>
      </c>
      <c r="P2685">
        <v>0</v>
      </c>
      <c r="Q2685" t="s">
        <v>75</v>
      </c>
      <c r="R2685" t="s">
        <v>3920</v>
      </c>
      <c r="S2685" t="s">
        <v>3676</v>
      </c>
      <c r="T2685" t="s">
        <v>128</v>
      </c>
      <c r="U2685">
        <v>0</v>
      </c>
      <c r="V2685">
        <v>0</v>
      </c>
    </row>
    <row r="2686" spans="1:22">
      <c r="A2686">
        <v>13507</v>
      </c>
      <c r="B2686" t="s">
        <v>139</v>
      </c>
      <c r="C2686" t="s">
        <v>140</v>
      </c>
      <c r="D2686" t="s">
        <v>3881</v>
      </c>
      <c r="E2686">
        <v>1</v>
      </c>
      <c r="F2686" t="s">
        <v>368</v>
      </c>
      <c r="G2686" t="s">
        <v>73</v>
      </c>
      <c r="H2686">
        <v>5062042</v>
      </c>
      <c r="I2686" t="s">
        <v>3904</v>
      </c>
      <c r="J2686">
        <v>2400</v>
      </c>
      <c r="K2686">
        <v>2400</v>
      </c>
      <c r="L2686">
        <v>2400</v>
      </c>
      <c r="M2686">
        <v>1702.0373</v>
      </c>
      <c r="N2686">
        <v>1702.0373</v>
      </c>
      <c r="O2686">
        <v>100</v>
      </c>
      <c r="P2686">
        <v>0</v>
      </c>
      <c r="Q2686" t="s">
        <v>75</v>
      </c>
      <c r="R2686" t="s">
        <v>3920</v>
      </c>
      <c r="S2686" t="s">
        <v>3676</v>
      </c>
      <c r="T2686" t="s">
        <v>141</v>
      </c>
      <c r="U2686">
        <v>0</v>
      </c>
      <c r="V2686">
        <v>0</v>
      </c>
    </row>
    <row r="2687" spans="1:22">
      <c r="A2687">
        <v>13507</v>
      </c>
      <c r="B2687" t="s">
        <v>134</v>
      </c>
      <c r="C2687" t="s">
        <v>135</v>
      </c>
      <c r="D2687" t="s">
        <v>3881</v>
      </c>
      <c r="E2687">
        <v>5.5</v>
      </c>
      <c r="F2687" t="s">
        <v>368</v>
      </c>
      <c r="G2687" t="s">
        <v>73</v>
      </c>
      <c r="H2687">
        <v>5062042</v>
      </c>
      <c r="I2687" t="s">
        <v>3904</v>
      </c>
      <c r="J2687">
        <v>130350</v>
      </c>
      <c r="K2687">
        <v>23700</v>
      </c>
      <c r="L2687">
        <v>130350</v>
      </c>
      <c r="M2687">
        <v>6986.8074999999999</v>
      </c>
      <c r="N2687">
        <v>38427.441250000003</v>
      </c>
      <c r="O2687">
        <v>100</v>
      </c>
      <c r="P2687">
        <v>0</v>
      </c>
      <c r="Q2687" t="s">
        <v>75</v>
      </c>
      <c r="R2687" t="s">
        <v>3920</v>
      </c>
      <c r="S2687" t="s">
        <v>3676</v>
      </c>
      <c r="T2687" t="s">
        <v>136</v>
      </c>
      <c r="U2687">
        <v>0</v>
      </c>
      <c r="V2687">
        <v>0</v>
      </c>
    </row>
    <row r="2688" spans="1:22">
      <c r="A2688">
        <v>13646</v>
      </c>
      <c r="B2688" t="s">
        <v>137</v>
      </c>
      <c r="C2688" t="s">
        <v>127</v>
      </c>
      <c r="D2688" t="s">
        <v>3881</v>
      </c>
      <c r="E2688">
        <v>1</v>
      </c>
      <c r="F2688" t="s">
        <v>144</v>
      </c>
      <c r="G2688" t="s">
        <v>73</v>
      </c>
      <c r="H2688">
        <v>5062037</v>
      </c>
      <c r="I2688" t="s">
        <v>3904</v>
      </c>
      <c r="J2688">
        <v>25360</v>
      </c>
      <c r="K2688">
        <v>31700</v>
      </c>
      <c r="L2688">
        <v>25360</v>
      </c>
      <c r="M2688">
        <v>20306.419300000001</v>
      </c>
      <c r="N2688">
        <v>16245.13544</v>
      </c>
      <c r="O2688">
        <v>80</v>
      </c>
      <c r="P2688">
        <v>0</v>
      </c>
      <c r="Q2688" t="s">
        <v>75</v>
      </c>
      <c r="R2688" t="s">
        <v>3921</v>
      </c>
      <c r="S2688" t="s">
        <v>76</v>
      </c>
      <c r="T2688" t="s">
        <v>128</v>
      </c>
      <c r="U2688">
        <v>0</v>
      </c>
      <c r="V2688">
        <v>0</v>
      </c>
    </row>
    <row r="2689" spans="1:22">
      <c r="A2689">
        <v>13646</v>
      </c>
      <c r="B2689" t="s">
        <v>148</v>
      </c>
      <c r="C2689" t="s">
        <v>106</v>
      </c>
      <c r="D2689" t="s">
        <v>3881</v>
      </c>
      <c r="E2689">
        <v>1</v>
      </c>
      <c r="F2689" t="s">
        <v>144</v>
      </c>
      <c r="G2689" t="s">
        <v>73</v>
      </c>
      <c r="H2689">
        <v>5062037</v>
      </c>
      <c r="I2689" t="s">
        <v>3904</v>
      </c>
      <c r="J2689">
        <v>35120</v>
      </c>
      <c r="K2689">
        <v>43900</v>
      </c>
      <c r="L2689">
        <v>35120</v>
      </c>
      <c r="M2689">
        <v>27746.087599999999</v>
      </c>
      <c r="N2689">
        <v>22196.870080000001</v>
      </c>
      <c r="O2689">
        <v>80</v>
      </c>
      <c r="P2689">
        <v>0</v>
      </c>
      <c r="Q2689" t="s">
        <v>75</v>
      </c>
      <c r="R2689" t="s">
        <v>3921</v>
      </c>
      <c r="S2689" t="s">
        <v>76</v>
      </c>
      <c r="T2689" t="s">
        <v>130</v>
      </c>
      <c r="U2689">
        <v>0</v>
      </c>
      <c r="V2689">
        <v>0</v>
      </c>
    </row>
    <row r="2690" spans="1:22">
      <c r="A2690">
        <v>13646</v>
      </c>
      <c r="B2690" t="s">
        <v>149</v>
      </c>
      <c r="C2690" t="s">
        <v>150</v>
      </c>
      <c r="D2690" t="s">
        <v>3881</v>
      </c>
      <c r="E2690">
        <v>1</v>
      </c>
      <c r="F2690" t="s">
        <v>144</v>
      </c>
      <c r="G2690" t="s">
        <v>73</v>
      </c>
      <c r="H2690">
        <v>5062037</v>
      </c>
      <c r="I2690" t="s">
        <v>3904</v>
      </c>
      <c r="J2690">
        <v>84000</v>
      </c>
      <c r="K2690">
        <v>105000</v>
      </c>
      <c r="L2690">
        <v>84000</v>
      </c>
      <c r="M2690">
        <v>73844.741200000004</v>
      </c>
      <c r="N2690">
        <v>59075.792959999999</v>
      </c>
      <c r="O2690">
        <v>80</v>
      </c>
      <c r="P2690">
        <v>0</v>
      </c>
      <c r="Q2690" t="s">
        <v>75</v>
      </c>
      <c r="R2690" t="s">
        <v>3921</v>
      </c>
      <c r="S2690" t="s">
        <v>76</v>
      </c>
      <c r="T2690" t="s">
        <v>130</v>
      </c>
      <c r="U2690">
        <v>0</v>
      </c>
      <c r="V2690">
        <v>0</v>
      </c>
    </row>
    <row r="2691" spans="1:22">
      <c r="A2691">
        <v>13646</v>
      </c>
      <c r="B2691" t="s">
        <v>220</v>
      </c>
      <c r="C2691" t="s">
        <v>116</v>
      </c>
      <c r="D2691" t="s">
        <v>3881</v>
      </c>
      <c r="E2691">
        <v>1</v>
      </c>
      <c r="F2691" t="s">
        <v>144</v>
      </c>
      <c r="G2691" t="s">
        <v>73</v>
      </c>
      <c r="H2691">
        <v>5062037</v>
      </c>
      <c r="I2691" t="s">
        <v>3904</v>
      </c>
      <c r="J2691">
        <v>93600</v>
      </c>
      <c r="K2691">
        <v>117000</v>
      </c>
      <c r="L2691">
        <v>93600</v>
      </c>
      <c r="M2691">
        <v>78465.672600000005</v>
      </c>
      <c r="N2691">
        <v>62772.538079999998</v>
      </c>
      <c r="O2691">
        <v>80</v>
      </c>
      <c r="P2691">
        <v>0</v>
      </c>
      <c r="Q2691" t="s">
        <v>75</v>
      </c>
      <c r="R2691" t="s">
        <v>3921</v>
      </c>
      <c r="S2691" t="s">
        <v>76</v>
      </c>
      <c r="T2691" t="s">
        <v>133</v>
      </c>
      <c r="U2691">
        <v>0</v>
      </c>
      <c r="V2691">
        <v>0</v>
      </c>
    </row>
    <row r="2692" spans="1:22">
      <c r="A2692">
        <v>13646</v>
      </c>
      <c r="B2692" t="s">
        <v>207</v>
      </c>
      <c r="C2692" t="s">
        <v>208</v>
      </c>
      <c r="D2692" t="s">
        <v>3881</v>
      </c>
      <c r="E2692">
        <v>7</v>
      </c>
      <c r="F2692" t="s">
        <v>144</v>
      </c>
      <c r="G2692" t="s">
        <v>73</v>
      </c>
      <c r="H2692">
        <v>5062037</v>
      </c>
      <c r="I2692" t="s">
        <v>3904</v>
      </c>
      <c r="J2692">
        <v>132720</v>
      </c>
      <c r="K2692">
        <v>23700</v>
      </c>
      <c r="L2692">
        <v>132720</v>
      </c>
      <c r="M2692">
        <v>6953.81</v>
      </c>
      <c r="N2692">
        <v>38941.336000000003</v>
      </c>
      <c r="O2692">
        <v>80</v>
      </c>
      <c r="P2692">
        <v>0</v>
      </c>
      <c r="Q2692" t="s">
        <v>75</v>
      </c>
      <c r="R2692" t="s">
        <v>3921</v>
      </c>
      <c r="S2692" t="s">
        <v>76</v>
      </c>
      <c r="T2692" t="s">
        <v>136</v>
      </c>
      <c r="U2692">
        <v>0</v>
      </c>
      <c r="V2692">
        <v>0</v>
      </c>
    </row>
    <row r="2693" spans="1:22">
      <c r="A2693">
        <v>13519</v>
      </c>
      <c r="B2693" t="s">
        <v>137</v>
      </c>
      <c r="C2693" t="s">
        <v>127</v>
      </c>
      <c r="D2693" t="s">
        <v>3881</v>
      </c>
      <c r="E2693">
        <v>1</v>
      </c>
      <c r="F2693" t="s">
        <v>138</v>
      </c>
      <c r="G2693" t="s">
        <v>73</v>
      </c>
      <c r="H2693">
        <v>5062066</v>
      </c>
      <c r="I2693" t="s">
        <v>3904</v>
      </c>
      <c r="J2693">
        <v>31700</v>
      </c>
      <c r="K2693">
        <v>31700</v>
      </c>
      <c r="L2693">
        <v>20306</v>
      </c>
      <c r="M2693">
        <v>20306.419300000001</v>
      </c>
      <c r="N2693">
        <v>20306.419300000001</v>
      </c>
      <c r="O2693">
        <v>100</v>
      </c>
      <c r="P2693">
        <v>0</v>
      </c>
      <c r="Q2693" t="s">
        <v>75</v>
      </c>
      <c r="R2693" t="s">
        <v>3922</v>
      </c>
      <c r="S2693" t="s">
        <v>158</v>
      </c>
      <c r="T2693" t="s">
        <v>128</v>
      </c>
      <c r="U2693">
        <v>0</v>
      </c>
      <c r="V2693">
        <v>0</v>
      </c>
    </row>
    <row r="2694" spans="1:22">
      <c r="A2694">
        <v>13519</v>
      </c>
      <c r="B2694" t="s">
        <v>207</v>
      </c>
      <c r="C2694" t="s">
        <v>208</v>
      </c>
      <c r="D2694" t="s">
        <v>3881</v>
      </c>
      <c r="E2694">
        <v>7</v>
      </c>
      <c r="F2694" t="s">
        <v>138</v>
      </c>
      <c r="G2694" t="s">
        <v>73</v>
      </c>
      <c r="H2694">
        <v>5062066</v>
      </c>
      <c r="I2694" t="s">
        <v>3904</v>
      </c>
      <c r="J2694">
        <v>165900</v>
      </c>
      <c r="K2694">
        <v>23700</v>
      </c>
      <c r="L2694">
        <v>48678</v>
      </c>
      <c r="M2694">
        <v>6953.81</v>
      </c>
      <c r="N2694">
        <v>48676.67</v>
      </c>
      <c r="O2694">
        <v>100</v>
      </c>
      <c r="P2694">
        <v>0</v>
      </c>
      <c r="Q2694" t="s">
        <v>75</v>
      </c>
      <c r="R2694" t="s">
        <v>3922</v>
      </c>
      <c r="S2694" t="s">
        <v>158</v>
      </c>
      <c r="T2694" t="s">
        <v>136</v>
      </c>
      <c r="U2694">
        <v>0</v>
      </c>
      <c r="V2694">
        <v>0</v>
      </c>
    </row>
    <row r="2695" spans="1:22">
      <c r="A2695">
        <v>13509</v>
      </c>
      <c r="B2695" t="s">
        <v>137</v>
      </c>
      <c r="C2695" t="s">
        <v>127</v>
      </c>
      <c r="D2695" t="s">
        <v>3881</v>
      </c>
      <c r="E2695">
        <v>1</v>
      </c>
      <c r="F2695" t="s">
        <v>138</v>
      </c>
      <c r="G2695" t="s">
        <v>73</v>
      </c>
      <c r="H2695">
        <v>5062038</v>
      </c>
      <c r="I2695" t="s">
        <v>3904</v>
      </c>
      <c r="J2695">
        <v>31700</v>
      </c>
      <c r="K2695">
        <v>31700</v>
      </c>
      <c r="L2695">
        <v>20306</v>
      </c>
      <c r="M2695">
        <v>20306.419300000001</v>
      </c>
      <c r="N2695">
        <v>20306.419300000001</v>
      </c>
      <c r="O2695">
        <v>100</v>
      </c>
      <c r="P2695">
        <v>0</v>
      </c>
      <c r="Q2695" t="s">
        <v>75</v>
      </c>
      <c r="R2695" t="s">
        <v>3923</v>
      </c>
      <c r="S2695" t="s">
        <v>3676</v>
      </c>
      <c r="T2695" t="s">
        <v>128</v>
      </c>
      <c r="U2695">
        <v>0</v>
      </c>
      <c r="V2695">
        <v>0</v>
      </c>
    </row>
    <row r="2696" spans="1:22">
      <c r="A2696">
        <v>13509</v>
      </c>
      <c r="B2696" t="s">
        <v>207</v>
      </c>
      <c r="C2696" t="s">
        <v>208</v>
      </c>
      <c r="D2696" t="s">
        <v>3881</v>
      </c>
      <c r="E2696">
        <v>6.5</v>
      </c>
      <c r="F2696" t="s">
        <v>138</v>
      </c>
      <c r="G2696" t="s">
        <v>73</v>
      </c>
      <c r="H2696">
        <v>5062038</v>
      </c>
      <c r="I2696" t="s">
        <v>3904</v>
      </c>
      <c r="J2696">
        <v>154050</v>
      </c>
      <c r="K2696">
        <v>23700</v>
      </c>
      <c r="L2696">
        <v>45201</v>
      </c>
      <c r="M2696">
        <v>6953.81</v>
      </c>
      <c r="N2696">
        <v>45199.764999999999</v>
      </c>
      <c r="O2696">
        <v>100</v>
      </c>
      <c r="P2696">
        <v>0</v>
      </c>
      <c r="Q2696" t="s">
        <v>75</v>
      </c>
      <c r="R2696" t="s">
        <v>3923</v>
      </c>
      <c r="S2696" t="s">
        <v>3676</v>
      </c>
      <c r="T2696" t="s">
        <v>136</v>
      </c>
      <c r="U2696">
        <v>0</v>
      </c>
      <c r="V2696">
        <v>0</v>
      </c>
    </row>
    <row r="2697" spans="1:22">
      <c r="A2697">
        <v>13509</v>
      </c>
      <c r="B2697" t="s">
        <v>2466</v>
      </c>
      <c r="C2697" t="s">
        <v>2467</v>
      </c>
      <c r="D2697" t="s">
        <v>3881</v>
      </c>
      <c r="E2697">
        <v>1</v>
      </c>
      <c r="F2697" t="s">
        <v>154</v>
      </c>
      <c r="G2697" t="s">
        <v>73</v>
      </c>
      <c r="H2697">
        <v>5062039</v>
      </c>
      <c r="I2697" t="s">
        <v>3904</v>
      </c>
      <c r="J2697">
        <v>2300</v>
      </c>
      <c r="K2697">
        <v>2300</v>
      </c>
      <c r="L2697">
        <v>2300</v>
      </c>
      <c r="M2697">
        <v>1800</v>
      </c>
      <c r="N2697">
        <v>1800</v>
      </c>
      <c r="O2697">
        <v>100</v>
      </c>
      <c r="P2697">
        <v>0</v>
      </c>
      <c r="Q2697" t="s">
        <v>75</v>
      </c>
      <c r="R2697" t="s">
        <v>3923</v>
      </c>
      <c r="S2697" t="s">
        <v>3676</v>
      </c>
      <c r="T2697" t="s">
        <v>621</v>
      </c>
      <c r="U2697">
        <v>0</v>
      </c>
      <c r="V2697">
        <v>0</v>
      </c>
    </row>
    <row r="2698" spans="1:22">
      <c r="A2698">
        <v>13508</v>
      </c>
      <c r="B2698" t="s">
        <v>1067</v>
      </c>
      <c r="C2698" t="s">
        <v>127</v>
      </c>
      <c r="D2698" t="s">
        <v>3881</v>
      </c>
      <c r="E2698">
        <v>1</v>
      </c>
      <c r="F2698" t="s">
        <v>206</v>
      </c>
      <c r="G2698" t="s">
        <v>73</v>
      </c>
      <c r="H2698">
        <v>5062044</v>
      </c>
      <c r="I2698" t="s">
        <v>3904</v>
      </c>
      <c r="J2698">
        <v>40200</v>
      </c>
      <c r="K2698">
        <v>40200</v>
      </c>
      <c r="L2698">
        <v>40200</v>
      </c>
      <c r="M2698">
        <v>25519.1113</v>
      </c>
      <c r="N2698">
        <v>25519.1113</v>
      </c>
      <c r="O2698">
        <v>100</v>
      </c>
      <c r="P2698">
        <v>0</v>
      </c>
      <c r="Q2698" t="s">
        <v>145</v>
      </c>
      <c r="R2698" t="s">
        <v>3924</v>
      </c>
      <c r="S2698" t="s">
        <v>3676</v>
      </c>
      <c r="T2698" t="s">
        <v>128</v>
      </c>
      <c r="U2698">
        <v>0</v>
      </c>
      <c r="V2698">
        <v>0</v>
      </c>
    </row>
    <row r="2699" spans="1:22">
      <c r="A2699">
        <v>13508</v>
      </c>
      <c r="B2699" t="s">
        <v>134</v>
      </c>
      <c r="C2699" t="s">
        <v>135</v>
      </c>
      <c r="D2699" t="s">
        <v>3881</v>
      </c>
      <c r="E2699">
        <v>8</v>
      </c>
      <c r="F2699" t="s">
        <v>206</v>
      </c>
      <c r="G2699" t="s">
        <v>73</v>
      </c>
      <c r="H2699">
        <v>5062044</v>
      </c>
      <c r="I2699" t="s">
        <v>3904</v>
      </c>
      <c r="J2699">
        <v>189600</v>
      </c>
      <c r="K2699">
        <v>23700</v>
      </c>
      <c r="L2699">
        <v>189600</v>
      </c>
      <c r="M2699">
        <v>6986.8074999999999</v>
      </c>
      <c r="N2699">
        <v>55894.46</v>
      </c>
      <c r="O2699">
        <v>100</v>
      </c>
      <c r="P2699">
        <v>0</v>
      </c>
      <c r="Q2699" t="s">
        <v>145</v>
      </c>
      <c r="R2699" t="s">
        <v>3924</v>
      </c>
      <c r="S2699" t="s">
        <v>3676</v>
      </c>
      <c r="T2699" t="s">
        <v>136</v>
      </c>
      <c r="U2699">
        <v>0</v>
      </c>
      <c r="V2699">
        <v>0</v>
      </c>
    </row>
    <row r="2700" spans="1:22">
      <c r="A2700">
        <v>13508</v>
      </c>
      <c r="B2700" t="s">
        <v>2466</v>
      </c>
      <c r="C2700" t="s">
        <v>2467</v>
      </c>
      <c r="D2700" t="s">
        <v>3881</v>
      </c>
      <c r="E2700">
        <v>1</v>
      </c>
      <c r="F2700" t="s">
        <v>154</v>
      </c>
      <c r="G2700" t="s">
        <v>73</v>
      </c>
      <c r="H2700">
        <v>5062045</v>
      </c>
      <c r="I2700" t="s">
        <v>3904</v>
      </c>
      <c r="J2700">
        <v>2300</v>
      </c>
      <c r="K2700">
        <v>2300</v>
      </c>
      <c r="L2700">
        <v>2300</v>
      </c>
      <c r="M2700">
        <v>1800</v>
      </c>
      <c r="N2700">
        <v>1800</v>
      </c>
      <c r="O2700">
        <v>100</v>
      </c>
      <c r="P2700">
        <v>0</v>
      </c>
      <c r="Q2700" t="s">
        <v>145</v>
      </c>
      <c r="R2700" t="s">
        <v>3924</v>
      </c>
      <c r="S2700" t="s">
        <v>3676</v>
      </c>
      <c r="T2700" t="s">
        <v>621</v>
      </c>
      <c r="U2700">
        <v>0</v>
      </c>
      <c r="V2700">
        <v>0</v>
      </c>
    </row>
    <row r="2701" spans="1:22">
      <c r="A2701">
        <v>13507</v>
      </c>
      <c r="B2701" t="s">
        <v>2466</v>
      </c>
      <c r="C2701" t="s">
        <v>2467</v>
      </c>
      <c r="D2701" t="s">
        <v>3881</v>
      </c>
      <c r="E2701">
        <v>1</v>
      </c>
      <c r="F2701" t="s">
        <v>154</v>
      </c>
      <c r="G2701" t="s">
        <v>73</v>
      </c>
      <c r="H2701">
        <v>5062043</v>
      </c>
      <c r="I2701" t="s">
        <v>3904</v>
      </c>
      <c r="J2701">
        <v>2300</v>
      </c>
      <c r="K2701">
        <v>2300</v>
      </c>
      <c r="L2701">
        <v>2300</v>
      </c>
      <c r="M2701">
        <v>1800</v>
      </c>
      <c r="N2701">
        <v>1800</v>
      </c>
      <c r="O2701">
        <v>100</v>
      </c>
      <c r="P2701">
        <v>0</v>
      </c>
      <c r="Q2701" t="s">
        <v>75</v>
      </c>
      <c r="R2701" t="s">
        <v>3920</v>
      </c>
      <c r="S2701" t="s">
        <v>3676</v>
      </c>
      <c r="T2701" t="s">
        <v>621</v>
      </c>
      <c r="U2701">
        <v>0</v>
      </c>
      <c r="V2701">
        <v>0</v>
      </c>
    </row>
    <row r="2702" spans="1:22">
      <c r="A2702">
        <v>13510</v>
      </c>
      <c r="B2702" t="s">
        <v>156</v>
      </c>
      <c r="C2702" t="s">
        <v>127</v>
      </c>
      <c r="D2702" t="s">
        <v>3881</v>
      </c>
      <c r="E2702">
        <v>1</v>
      </c>
      <c r="F2702" t="s">
        <v>102</v>
      </c>
      <c r="G2702" t="s">
        <v>73</v>
      </c>
      <c r="H2702">
        <v>5062048</v>
      </c>
      <c r="I2702" t="s">
        <v>3904</v>
      </c>
      <c r="J2702">
        <v>45600</v>
      </c>
      <c r="K2702">
        <v>45600</v>
      </c>
      <c r="L2702">
        <v>41496</v>
      </c>
      <c r="M2702">
        <v>29017.183099999998</v>
      </c>
      <c r="N2702">
        <v>29017.183099999998</v>
      </c>
      <c r="O2702">
        <v>100</v>
      </c>
      <c r="P2702">
        <v>9</v>
      </c>
      <c r="Q2702" t="s">
        <v>145</v>
      </c>
      <c r="R2702" t="s">
        <v>3925</v>
      </c>
      <c r="S2702" t="s">
        <v>3676</v>
      </c>
      <c r="T2702" t="s">
        <v>128</v>
      </c>
      <c r="U2702">
        <v>0</v>
      </c>
      <c r="V2702">
        <v>0</v>
      </c>
    </row>
    <row r="2703" spans="1:22">
      <c r="A2703">
        <v>13510</v>
      </c>
      <c r="B2703" t="s">
        <v>124</v>
      </c>
      <c r="C2703" t="s">
        <v>125</v>
      </c>
      <c r="D2703" t="s">
        <v>3881</v>
      </c>
      <c r="E2703">
        <v>1</v>
      </c>
      <c r="F2703" t="s">
        <v>102</v>
      </c>
      <c r="G2703" t="s">
        <v>73</v>
      </c>
      <c r="H2703">
        <v>5062048</v>
      </c>
      <c r="I2703" t="s">
        <v>3904</v>
      </c>
      <c r="J2703">
        <v>19100</v>
      </c>
      <c r="K2703">
        <v>19100</v>
      </c>
      <c r="L2703">
        <v>17381</v>
      </c>
      <c r="M2703">
        <v>13541.3449</v>
      </c>
      <c r="N2703">
        <v>13541.3449</v>
      </c>
      <c r="O2703">
        <v>100</v>
      </c>
      <c r="P2703">
        <v>9</v>
      </c>
      <c r="Q2703" t="s">
        <v>145</v>
      </c>
      <c r="R2703" t="s">
        <v>3925</v>
      </c>
      <c r="S2703" t="s">
        <v>3676</v>
      </c>
      <c r="T2703" t="s">
        <v>85</v>
      </c>
      <c r="U2703">
        <v>0</v>
      </c>
      <c r="V2703">
        <v>0</v>
      </c>
    </row>
    <row r="2704" spans="1:22">
      <c r="A2704">
        <v>13510</v>
      </c>
      <c r="B2704" t="s">
        <v>309</v>
      </c>
      <c r="C2704" t="s">
        <v>150</v>
      </c>
      <c r="D2704" t="s">
        <v>3881</v>
      </c>
      <c r="E2704">
        <v>1</v>
      </c>
      <c r="F2704" t="s">
        <v>102</v>
      </c>
      <c r="G2704" t="s">
        <v>73</v>
      </c>
      <c r="H2704">
        <v>5062048</v>
      </c>
      <c r="I2704" t="s">
        <v>3904</v>
      </c>
      <c r="J2704">
        <v>48600</v>
      </c>
      <c r="K2704">
        <v>48600</v>
      </c>
      <c r="L2704">
        <v>44226</v>
      </c>
      <c r="M2704">
        <v>34469.487699999998</v>
      </c>
      <c r="N2704">
        <v>34469.487699999998</v>
      </c>
      <c r="O2704">
        <v>100</v>
      </c>
      <c r="P2704">
        <v>9</v>
      </c>
      <c r="Q2704" t="s">
        <v>145</v>
      </c>
      <c r="R2704" t="s">
        <v>3925</v>
      </c>
      <c r="S2704" t="s">
        <v>3676</v>
      </c>
      <c r="T2704" t="s">
        <v>130</v>
      </c>
      <c r="U2704">
        <v>0</v>
      </c>
      <c r="V2704">
        <v>0</v>
      </c>
    </row>
    <row r="2705" spans="1:22">
      <c r="A2705">
        <v>13510</v>
      </c>
      <c r="B2705" t="s">
        <v>134</v>
      </c>
      <c r="C2705" t="s">
        <v>135</v>
      </c>
      <c r="D2705" t="s">
        <v>3881</v>
      </c>
      <c r="E2705">
        <v>8.5</v>
      </c>
      <c r="F2705" t="s">
        <v>102</v>
      </c>
      <c r="G2705" t="s">
        <v>73</v>
      </c>
      <c r="H2705">
        <v>5062048</v>
      </c>
      <c r="I2705" t="s">
        <v>3904</v>
      </c>
      <c r="J2705">
        <v>201450</v>
      </c>
      <c r="K2705">
        <v>23700</v>
      </c>
      <c r="L2705">
        <v>100300</v>
      </c>
      <c r="M2705">
        <v>6986.8074999999999</v>
      </c>
      <c r="N2705">
        <v>59387.863749999997</v>
      </c>
      <c r="O2705">
        <v>100</v>
      </c>
      <c r="P2705">
        <v>0</v>
      </c>
      <c r="Q2705" t="s">
        <v>145</v>
      </c>
      <c r="R2705" t="s">
        <v>3925</v>
      </c>
      <c r="S2705" t="s">
        <v>3676</v>
      </c>
      <c r="T2705" t="s">
        <v>136</v>
      </c>
      <c r="U2705">
        <v>0</v>
      </c>
      <c r="V2705">
        <v>0</v>
      </c>
    </row>
    <row r="2706" spans="1:22">
      <c r="A2706">
        <v>13580</v>
      </c>
      <c r="B2706" t="s">
        <v>137</v>
      </c>
      <c r="C2706" t="s">
        <v>127</v>
      </c>
      <c r="D2706" t="s">
        <v>3904</v>
      </c>
      <c r="E2706">
        <v>1</v>
      </c>
      <c r="F2706" t="s">
        <v>138</v>
      </c>
      <c r="G2706" t="s">
        <v>73</v>
      </c>
      <c r="H2706">
        <v>5062053</v>
      </c>
      <c r="I2706" t="s">
        <v>3904</v>
      </c>
      <c r="J2706">
        <v>31700</v>
      </c>
      <c r="K2706">
        <v>31700</v>
      </c>
      <c r="L2706">
        <v>20306</v>
      </c>
      <c r="M2706">
        <v>20306.419300000001</v>
      </c>
      <c r="N2706">
        <v>20306.419300000001</v>
      </c>
      <c r="O2706">
        <v>100</v>
      </c>
      <c r="P2706">
        <v>0</v>
      </c>
      <c r="Q2706" t="s">
        <v>75</v>
      </c>
      <c r="R2706" t="s">
        <v>3926</v>
      </c>
      <c r="S2706" t="s">
        <v>3676</v>
      </c>
      <c r="T2706" t="s">
        <v>128</v>
      </c>
      <c r="U2706">
        <v>0</v>
      </c>
      <c r="V2706">
        <v>0</v>
      </c>
    </row>
    <row r="2707" spans="1:22">
      <c r="A2707">
        <v>13580</v>
      </c>
      <c r="B2707" t="s">
        <v>231</v>
      </c>
      <c r="C2707" t="s">
        <v>218</v>
      </c>
      <c r="D2707" t="s">
        <v>3904</v>
      </c>
      <c r="E2707">
        <v>1</v>
      </c>
      <c r="F2707" t="s">
        <v>144</v>
      </c>
      <c r="G2707" t="s">
        <v>73</v>
      </c>
      <c r="H2707">
        <v>5062050</v>
      </c>
      <c r="I2707" t="s">
        <v>3904</v>
      </c>
      <c r="J2707">
        <v>79600</v>
      </c>
      <c r="K2707">
        <v>99500</v>
      </c>
      <c r="L2707">
        <v>79600</v>
      </c>
      <c r="M2707">
        <v>63461.056499999999</v>
      </c>
      <c r="N2707">
        <v>50768.845200000003</v>
      </c>
      <c r="O2707">
        <v>80</v>
      </c>
      <c r="P2707">
        <v>0</v>
      </c>
      <c r="Q2707" t="s">
        <v>75</v>
      </c>
      <c r="R2707" t="s">
        <v>3926</v>
      </c>
      <c r="S2707" t="s">
        <v>3676</v>
      </c>
      <c r="T2707" t="s">
        <v>219</v>
      </c>
      <c r="U2707">
        <v>0</v>
      </c>
      <c r="V2707">
        <v>0</v>
      </c>
    </row>
    <row r="2708" spans="1:22">
      <c r="A2708">
        <v>13580</v>
      </c>
      <c r="B2708" t="s">
        <v>221</v>
      </c>
      <c r="C2708" t="s">
        <v>222</v>
      </c>
      <c r="D2708" t="s">
        <v>3904</v>
      </c>
      <c r="E2708">
        <v>0.1</v>
      </c>
      <c r="F2708" t="s">
        <v>144</v>
      </c>
      <c r="G2708" t="s">
        <v>73</v>
      </c>
      <c r="H2708">
        <v>5062050</v>
      </c>
      <c r="I2708" t="s">
        <v>3904</v>
      </c>
      <c r="J2708">
        <v>5990</v>
      </c>
      <c r="K2708">
        <v>59900</v>
      </c>
      <c r="L2708">
        <v>5990</v>
      </c>
      <c r="M2708">
        <v>41466.246899999998</v>
      </c>
      <c r="N2708">
        <v>4146.6246899999996</v>
      </c>
      <c r="O2708">
        <v>100</v>
      </c>
      <c r="P2708">
        <v>0</v>
      </c>
      <c r="Q2708" t="s">
        <v>75</v>
      </c>
      <c r="R2708" t="s">
        <v>3926</v>
      </c>
      <c r="S2708" t="s">
        <v>3676</v>
      </c>
      <c r="T2708" t="s">
        <v>223</v>
      </c>
      <c r="U2708">
        <v>0</v>
      </c>
      <c r="V2708">
        <v>0</v>
      </c>
    </row>
    <row r="2709" spans="1:22">
      <c r="A2709">
        <v>13580</v>
      </c>
      <c r="B2709" t="s">
        <v>242</v>
      </c>
      <c r="C2709" t="s">
        <v>225</v>
      </c>
      <c r="D2709" t="s">
        <v>3904</v>
      </c>
      <c r="E2709">
        <v>4</v>
      </c>
      <c r="F2709" t="s">
        <v>144</v>
      </c>
      <c r="G2709" t="s">
        <v>73</v>
      </c>
      <c r="H2709">
        <v>5062050</v>
      </c>
      <c r="I2709" t="s">
        <v>3904</v>
      </c>
      <c r="J2709">
        <v>122800</v>
      </c>
      <c r="K2709">
        <v>30700</v>
      </c>
      <c r="L2709">
        <v>122800</v>
      </c>
      <c r="M2709">
        <v>19985.315699999999</v>
      </c>
      <c r="N2709">
        <v>79941.262799999997</v>
      </c>
      <c r="O2709">
        <v>100</v>
      </c>
      <c r="P2709">
        <v>0</v>
      </c>
      <c r="Q2709" t="s">
        <v>75</v>
      </c>
      <c r="R2709" t="s">
        <v>3926</v>
      </c>
      <c r="S2709" t="s">
        <v>3676</v>
      </c>
      <c r="T2709" t="s">
        <v>226</v>
      </c>
      <c r="U2709">
        <v>0</v>
      </c>
      <c r="V2709">
        <v>0</v>
      </c>
    </row>
    <row r="2710" spans="1:22">
      <c r="A2710">
        <v>13580</v>
      </c>
      <c r="B2710" t="s">
        <v>207</v>
      </c>
      <c r="C2710" t="s">
        <v>208</v>
      </c>
      <c r="D2710" t="s">
        <v>3904</v>
      </c>
      <c r="E2710">
        <v>7</v>
      </c>
      <c r="F2710" t="s">
        <v>138</v>
      </c>
      <c r="G2710" t="s">
        <v>73</v>
      </c>
      <c r="H2710">
        <v>5062053</v>
      </c>
      <c r="I2710" t="s">
        <v>3904</v>
      </c>
      <c r="J2710">
        <v>165900</v>
      </c>
      <c r="K2710">
        <v>23700</v>
      </c>
      <c r="L2710">
        <v>48678</v>
      </c>
      <c r="M2710">
        <v>6953.81</v>
      </c>
      <c r="N2710">
        <v>48676.67</v>
      </c>
      <c r="O2710">
        <v>100</v>
      </c>
      <c r="P2710">
        <v>0</v>
      </c>
      <c r="Q2710" t="s">
        <v>75</v>
      </c>
      <c r="R2710" t="s">
        <v>3926</v>
      </c>
      <c r="S2710" t="s">
        <v>3676</v>
      </c>
      <c r="T2710" t="s">
        <v>136</v>
      </c>
      <c r="U2710">
        <v>0</v>
      </c>
      <c r="V2710">
        <v>0</v>
      </c>
    </row>
    <row r="2711" spans="1:22">
      <c r="A2711">
        <v>13659</v>
      </c>
      <c r="B2711" t="s">
        <v>163</v>
      </c>
      <c r="C2711" t="s">
        <v>164</v>
      </c>
      <c r="D2711" t="s">
        <v>3335</v>
      </c>
      <c r="E2711">
        <v>1</v>
      </c>
      <c r="F2711" t="s">
        <v>166</v>
      </c>
      <c r="G2711" t="s">
        <v>73</v>
      </c>
      <c r="H2711">
        <v>5062000</v>
      </c>
      <c r="I2711" t="s">
        <v>3904</v>
      </c>
      <c r="J2711">
        <v>395000</v>
      </c>
      <c r="K2711">
        <v>395000</v>
      </c>
      <c r="L2711">
        <v>395000</v>
      </c>
      <c r="M2711">
        <v>395000</v>
      </c>
      <c r="N2711">
        <v>395000</v>
      </c>
      <c r="O2711">
        <v>100</v>
      </c>
      <c r="P2711">
        <v>0</v>
      </c>
      <c r="Q2711" t="s">
        <v>75</v>
      </c>
      <c r="R2711" t="s">
        <v>3927</v>
      </c>
      <c r="S2711" t="s">
        <v>167</v>
      </c>
      <c r="T2711" t="s">
        <v>168</v>
      </c>
      <c r="U2711">
        <v>0</v>
      </c>
      <c r="V2711">
        <v>0</v>
      </c>
    </row>
    <row r="2712" spans="1:22">
      <c r="A2712">
        <v>13505</v>
      </c>
      <c r="B2712" t="s">
        <v>126</v>
      </c>
      <c r="C2712" t="s">
        <v>127</v>
      </c>
      <c r="D2712" t="s">
        <v>3881</v>
      </c>
      <c r="E2712">
        <v>1</v>
      </c>
      <c r="F2712" t="s">
        <v>102</v>
      </c>
      <c r="G2712" t="s">
        <v>340</v>
      </c>
      <c r="H2712">
        <v>7006355</v>
      </c>
      <c r="I2712" t="s">
        <v>3904</v>
      </c>
      <c r="J2712">
        <v>-38800</v>
      </c>
      <c r="K2712">
        <v>38800</v>
      </c>
      <c r="L2712">
        <v>-35308</v>
      </c>
      <c r="M2712">
        <v>24692.067599999998</v>
      </c>
      <c r="N2712">
        <v>-24692.067599999998</v>
      </c>
      <c r="O2712">
        <v>100</v>
      </c>
      <c r="P2712">
        <v>9</v>
      </c>
      <c r="Q2712" t="s">
        <v>145</v>
      </c>
      <c r="R2712" t="s">
        <v>2421</v>
      </c>
      <c r="S2712" t="s">
        <v>3676</v>
      </c>
      <c r="T2712" t="s">
        <v>128</v>
      </c>
      <c r="U2712">
        <v>0</v>
      </c>
      <c r="V2712">
        <v>0</v>
      </c>
    </row>
    <row r="2713" spans="1:22">
      <c r="A2713">
        <v>13505</v>
      </c>
      <c r="B2713" t="s">
        <v>124</v>
      </c>
      <c r="C2713" t="s">
        <v>125</v>
      </c>
      <c r="D2713" t="s">
        <v>3881</v>
      </c>
      <c r="E2713">
        <v>1</v>
      </c>
      <c r="F2713" t="s">
        <v>102</v>
      </c>
      <c r="G2713" t="s">
        <v>340</v>
      </c>
      <c r="H2713">
        <v>7006355</v>
      </c>
      <c r="I2713" t="s">
        <v>3904</v>
      </c>
      <c r="J2713">
        <v>-19100</v>
      </c>
      <c r="K2713">
        <v>19100</v>
      </c>
      <c r="L2713">
        <v>-17381</v>
      </c>
      <c r="M2713">
        <v>13541.3449</v>
      </c>
      <c r="N2713">
        <v>-13541.3449</v>
      </c>
      <c r="O2713">
        <v>100</v>
      </c>
      <c r="P2713">
        <v>9</v>
      </c>
      <c r="Q2713" t="s">
        <v>145</v>
      </c>
      <c r="R2713" t="s">
        <v>2421</v>
      </c>
      <c r="S2713" t="s">
        <v>3676</v>
      </c>
      <c r="T2713" t="s">
        <v>85</v>
      </c>
      <c r="U2713">
        <v>0</v>
      </c>
      <c r="V2713">
        <v>0</v>
      </c>
    </row>
    <row r="2714" spans="1:22">
      <c r="A2714">
        <v>13505</v>
      </c>
      <c r="B2714" t="s">
        <v>134</v>
      </c>
      <c r="C2714" t="s">
        <v>135</v>
      </c>
      <c r="D2714" t="s">
        <v>3881</v>
      </c>
      <c r="E2714">
        <v>8</v>
      </c>
      <c r="F2714" t="s">
        <v>102</v>
      </c>
      <c r="G2714" t="s">
        <v>340</v>
      </c>
      <c r="H2714">
        <v>7006355</v>
      </c>
      <c r="I2714" t="s">
        <v>3904</v>
      </c>
      <c r="J2714">
        <v>-189600</v>
      </c>
      <c r="K2714">
        <v>23700</v>
      </c>
      <c r="L2714">
        <v>-94400</v>
      </c>
      <c r="M2714">
        <v>6986.8074999999999</v>
      </c>
      <c r="N2714">
        <v>-55894.46</v>
      </c>
      <c r="O2714">
        <v>100</v>
      </c>
      <c r="P2714">
        <v>0</v>
      </c>
      <c r="Q2714" t="s">
        <v>145</v>
      </c>
      <c r="R2714" t="s">
        <v>2421</v>
      </c>
      <c r="S2714" t="s">
        <v>3676</v>
      </c>
      <c r="T2714" t="s">
        <v>136</v>
      </c>
      <c r="U2714">
        <v>0</v>
      </c>
      <c r="V2714">
        <v>0</v>
      </c>
    </row>
    <row r="2715" spans="1:22">
      <c r="A2715">
        <v>13505</v>
      </c>
      <c r="B2715" t="s">
        <v>129</v>
      </c>
      <c r="C2715" t="s">
        <v>106</v>
      </c>
      <c r="D2715" t="s">
        <v>3881</v>
      </c>
      <c r="E2715">
        <v>1</v>
      </c>
      <c r="F2715" t="s">
        <v>102</v>
      </c>
      <c r="G2715" t="s">
        <v>340</v>
      </c>
      <c r="H2715">
        <v>7006355</v>
      </c>
      <c r="I2715" t="s">
        <v>3904</v>
      </c>
      <c r="J2715">
        <v>-56800</v>
      </c>
      <c r="K2715">
        <v>56800</v>
      </c>
      <c r="L2715">
        <v>-51688</v>
      </c>
      <c r="M2715">
        <v>35988.078300000001</v>
      </c>
      <c r="N2715">
        <v>-35988.078300000001</v>
      </c>
      <c r="O2715">
        <v>100</v>
      </c>
      <c r="P2715">
        <v>9</v>
      </c>
      <c r="Q2715" t="s">
        <v>145</v>
      </c>
      <c r="R2715" t="s">
        <v>2421</v>
      </c>
      <c r="S2715" t="s">
        <v>3676</v>
      </c>
      <c r="T2715" t="s">
        <v>130</v>
      </c>
      <c r="U2715">
        <v>0</v>
      </c>
      <c r="V2715">
        <v>0</v>
      </c>
    </row>
    <row r="2716" spans="1:22">
      <c r="A2716">
        <v>13505</v>
      </c>
      <c r="B2716" t="s">
        <v>297</v>
      </c>
      <c r="C2716" t="s">
        <v>218</v>
      </c>
      <c r="D2716" t="s">
        <v>3881</v>
      </c>
      <c r="E2716">
        <v>1</v>
      </c>
      <c r="F2716" t="s">
        <v>102</v>
      </c>
      <c r="G2716" t="s">
        <v>340</v>
      </c>
      <c r="H2716">
        <v>7006355</v>
      </c>
      <c r="I2716" t="s">
        <v>3904</v>
      </c>
      <c r="J2716">
        <v>-118000</v>
      </c>
      <c r="K2716">
        <v>118000</v>
      </c>
      <c r="L2716">
        <v>-107380</v>
      </c>
      <c r="M2716">
        <v>74909.426000000007</v>
      </c>
      <c r="N2716">
        <v>-74909.426000000007</v>
      </c>
      <c r="O2716">
        <v>100</v>
      </c>
      <c r="P2716">
        <v>9</v>
      </c>
      <c r="Q2716" t="s">
        <v>145</v>
      </c>
      <c r="R2716" t="s">
        <v>2421</v>
      </c>
      <c r="S2716" t="s">
        <v>3676</v>
      </c>
      <c r="T2716" t="s">
        <v>219</v>
      </c>
      <c r="U2716">
        <v>0</v>
      </c>
      <c r="V2716">
        <v>0</v>
      </c>
    </row>
    <row r="2717" spans="1:22">
      <c r="A2717">
        <v>13505</v>
      </c>
      <c r="B2717" t="s">
        <v>845</v>
      </c>
      <c r="C2717" t="s">
        <v>225</v>
      </c>
      <c r="D2717" t="s">
        <v>3881</v>
      </c>
      <c r="E2717">
        <v>6</v>
      </c>
      <c r="F2717" t="s">
        <v>102</v>
      </c>
      <c r="G2717" t="s">
        <v>340</v>
      </c>
      <c r="H2717">
        <v>7006355</v>
      </c>
      <c r="I2717" t="s">
        <v>3904</v>
      </c>
      <c r="J2717">
        <v>-184200</v>
      </c>
      <c r="K2717">
        <v>30700</v>
      </c>
      <c r="L2717">
        <v>-167622</v>
      </c>
      <c r="M2717">
        <v>20121.467199999999</v>
      </c>
      <c r="N2717">
        <v>-120728.80319999999</v>
      </c>
      <c r="O2717">
        <v>100</v>
      </c>
      <c r="P2717">
        <v>9</v>
      </c>
      <c r="Q2717" t="s">
        <v>145</v>
      </c>
      <c r="R2717" t="s">
        <v>2421</v>
      </c>
      <c r="S2717" t="s">
        <v>3676</v>
      </c>
      <c r="T2717" t="s">
        <v>226</v>
      </c>
      <c r="U2717">
        <v>0</v>
      </c>
      <c r="V2717">
        <v>0</v>
      </c>
    </row>
    <row r="2718" spans="1:22">
      <c r="A2718">
        <v>13505</v>
      </c>
      <c r="B2718" t="s">
        <v>221</v>
      </c>
      <c r="C2718" t="s">
        <v>222</v>
      </c>
      <c r="D2718" t="s">
        <v>3881</v>
      </c>
      <c r="E2718">
        <v>0.1</v>
      </c>
      <c r="F2718" t="s">
        <v>102</v>
      </c>
      <c r="G2718" t="s">
        <v>340</v>
      </c>
      <c r="H2718">
        <v>7006355</v>
      </c>
      <c r="I2718" t="s">
        <v>3904</v>
      </c>
      <c r="J2718">
        <v>-5990</v>
      </c>
      <c r="K2718">
        <v>59900</v>
      </c>
      <c r="L2718">
        <v>-5451</v>
      </c>
      <c r="M2718">
        <v>41466.246899999998</v>
      </c>
      <c r="N2718">
        <v>-4146.6246899999996</v>
      </c>
      <c r="O2718">
        <v>100</v>
      </c>
      <c r="P2718">
        <v>9</v>
      </c>
      <c r="Q2718" t="s">
        <v>145</v>
      </c>
      <c r="R2718" t="s">
        <v>2421</v>
      </c>
      <c r="S2718" t="s">
        <v>3676</v>
      </c>
      <c r="T2718" t="s">
        <v>223</v>
      </c>
      <c r="U2718">
        <v>0</v>
      </c>
      <c r="V2718">
        <v>0</v>
      </c>
    </row>
    <row r="2719" spans="1:22">
      <c r="A2719">
        <v>13505</v>
      </c>
      <c r="B2719" t="s">
        <v>844</v>
      </c>
      <c r="C2719" t="s">
        <v>677</v>
      </c>
      <c r="D2719" t="s">
        <v>3881</v>
      </c>
      <c r="E2719">
        <v>2</v>
      </c>
      <c r="F2719" t="s">
        <v>102</v>
      </c>
      <c r="G2719" t="s">
        <v>340</v>
      </c>
      <c r="H2719">
        <v>7006355</v>
      </c>
      <c r="I2719" t="s">
        <v>3904</v>
      </c>
      <c r="J2719">
        <v>-730000</v>
      </c>
      <c r="K2719">
        <v>365000</v>
      </c>
      <c r="L2719">
        <v>-664300</v>
      </c>
      <c r="M2719">
        <v>247983.63630000001</v>
      </c>
      <c r="N2719">
        <v>-495967.27260000003</v>
      </c>
      <c r="O2719">
        <v>100</v>
      </c>
      <c r="P2719">
        <v>9</v>
      </c>
      <c r="Q2719" t="s">
        <v>145</v>
      </c>
      <c r="R2719" t="s">
        <v>2421</v>
      </c>
      <c r="S2719" t="s">
        <v>3676</v>
      </c>
      <c r="T2719" t="s">
        <v>245</v>
      </c>
      <c r="U2719">
        <v>0</v>
      </c>
      <c r="V2719">
        <v>0</v>
      </c>
    </row>
    <row r="2720" spans="1:22">
      <c r="A2720">
        <v>13505</v>
      </c>
      <c r="B2720" t="s">
        <v>624</v>
      </c>
      <c r="C2720" t="s">
        <v>625</v>
      </c>
      <c r="D2720" t="s">
        <v>3881</v>
      </c>
      <c r="E2720">
        <v>2</v>
      </c>
      <c r="F2720" t="s">
        <v>102</v>
      </c>
      <c r="G2720" t="s">
        <v>340</v>
      </c>
      <c r="H2720">
        <v>7006355</v>
      </c>
      <c r="I2720" t="s">
        <v>3904</v>
      </c>
      <c r="J2720">
        <v>-9600</v>
      </c>
      <c r="K2720">
        <v>4800</v>
      </c>
      <c r="L2720">
        <v>-8736</v>
      </c>
      <c r="M2720">
        <v>3591.1736999999998</v>
      </c>
      <c r="N2720">
        <v>-7182.3473999999997</v>
      </c>
      <c r="O2720">
        <v>100</v>
      </c>
      <c r="P2720">
        <v>9</v>
      </c>
      <c r="Q2720" t="s">
        <v>145</v>
      </c>
      <c r="R2720" t="s">
        <v>2421</v>
      </c>
      <c r="S2720" t="s">
        <v>3676</v>
      </c>
      <c r="T2720" t="s">
        <v>380</v>
      </c>
      <c r="U2720">
        <v>0</v>
      </c>
      <c r="V2720">
        <v>0</v>
      </c>
    </row>
    <row r="2721" spans="1:22">
      <c r="A2721">
        <v>13505</v>
      </c>
      <c r="B2721" t="s">
        <v>111</v>
      </c>
      <c r="C2721" t="s">
        <v>112</v>
      </c>
      <c r="D2721" t="s">
        <v>3881</v>
      </c>
      <c r="E2721">
        <v>4</v>
      </c>
      <c r="F2721" t="s">
        <v>102</v>
      </c>
      <c r="G2721" t="s">
        <v>340</v>
      </c>
      <c r="H2721">
        <v>7006355</v>
      </c>
      <c r="I2721" t="s">
        <v>3904</v>
      </c>
      <c r="J2721">
        <v>-36400</v>
      </c>
      <c r="K2721">
        <v>9100</v>
      </c>
      <c r="L2721">
        <v>-33124</v>
      </c>
      <c r="M2721">
        <v>6196.4062000000004</v>
      </c>
      <c r="N2721">
        <v>-24785.624800000001</v>
      </c>
      <c r="O2721">
        <v>100</v>
      </c>
      <c r="P2721">
        <v>9</v>
      </c>
      <c r="Q2721" t="s">
        <v>145</v>
      </c>
      <c r="R2721" t="s">
        <v>2421</v>
      </c>
      <c r="S2721" t="s">
        <v>3676</v>
      </c>
      <c r="T2721" t="s">
        <v>85</v>
      </c>
      <c r="U2721">
        <v>0</v>
      </c>
      <c r="V2721">
        <v>0</v>
      </c>
    </row>
    <row r="2722" spans="1:22">
      <c r="A2722">
        <v>13505</v>
      </c>
      <c r="B2722" t="s">
        <v>776</v>
      </c>
      <c r="C2722" t="s">
        <v>100</v>
      </c>
      <c r="D2722" t="s">
        <v>3881</v>
      </c>
      <c r="E2722">
        <v>1</v>
      </c>
      <c r="F2722" t="s">
        <v>102</v>
      </c>
      <c r="G2722" t="s">
        <v>340</v>
      </c>
      <c r="H2722">
        <v>7006355</v>
      </c>
      <c r="I2722" t="s">
        <v>3904</v>
      </c>
      <c r="J2722">
        <v>-353000</v>
      </c>
      <c r="K2722">
        <v>353000</v>
      </c>
      <c r="L2722">
        <v>-321230</v>
      </c>
      <c r="M2722">
        <v>231899.13020000001</v>
      </c>
      <c r="N2722">
        <v>-231899.13020000001</v>
      </c>
      <c r="O2722">
        <v>100</v>
      </c>
      <c r="P2722">
        <v>9</v>
      </c>
      <c r="Q2722" t="s">
        <v>145</v>
      </c>
      <c r="R2722" t="s">
        <v>2421</v>
      </c>
      <c r="S2722" t="s">
        <v>3676</v>
      </c>
      <c r="T2722" t="s">
        <v>229</v>
      </c>
      <c r="U2722">
        <v>0</v>
      </c>
      <c r="V2722">
        <v>0</v>
      </c>
    </row>
    <row r="2723" spans="1:22">
      <c r="A2723">
        <v>13505</v>
      </c>
      <c r="B2723" t="s">
        <v>843</v>
      </c>
      <c r="C2723" t="s">
        <v>677</v>
      </c>
      <c r="D2723" t="s">
        <v>3881</v>
      </c>
      <c r="E2723">
        <v>2</v>
      </c>
      <c r="F2723" t="s">
        <v>102</v>
      </c>
      <c r="G2723" t="s">
        <v>340</v>
      </c>
      <c r="H2723">
        <v>7006355</v>
      </c>
      <c r="I2723" t="s">
        <v>3904</v>
      </c>
      <c r="J2723">
        <v>-702000</v>
      </c>
      <c r="K2723">
        <v>351000</v>
      </c>
      <c r="L2723">
        <v>-638820</v>
      </c>
      <c r="M2723">
        <v>238516.8</v>
      </c>
      <c r="N2723">
        <v>-477033.6</v>
      </c>
      <c r="O2723">
        <v>100</v>
      </c>
      <c r="P2723">
        <v>9</v>
      </c>
      <c r="Q2723" t="s">
        <v>145</v>
      </c>
      <c r="R2723" t="s">
        <v>2421</v>
      </c>
      <c r="S2723" t="s">
        <v>3676</v>
      </c>
      <c r="T2723" t="s">
        <v>245</v>
      </c>
      <c r="U2723">
        <v>0</v>
      </c>
      <c r="V2723">
        <v>0</v>
      </c>
    </row>
    <row r="2724" spans="1:22">
      <c r="A2724">
        <v>13505</v>
      </c>
      <c r="B2724" t="s">
        <v>624</v>
      </c>
      <c r="C2724" t="s">
        <v>625</v>
      </c>
      <c r="D2724" t="s">
        <v>3881</v>
      </c>
      <c r="E2724">
        <v>2</v>
      </c>
      <c r="F2724" t="s">
        <v>102</v>
      </c>
      <c r="G2724" t="s">
        <v>340</v>
      </c>
      <c r="H2724">
        <v>7006355</v>
      </c>
      <c r="I2724" t="s">
        <v>3904</v>
      </c>
      <c r="J2724">
        <v>-9600</v>
      </c>
      <c r="K2724">
        <v>4800</v>
      </c>
      <c r="L2724">
        <v>-8736</v>
      </c>
      <c r="M2724">
        <v>3591.1736999999998</v>
      </c>
      <c r="N2724">
        <v>-7182.3473999999997</v>
      </c>
      <c r="O2724">
        <v>100</v>
      </c>
      <c r="P2724">
        <v>9</v>
      </c>
      <c r="Q2724" t="s">
        <v>145</v>
      </c>
      <c r="R2724" t="s">
        <v>2421</v>
      </c>
      <c r="S2724" t="s">
        <v>3676</v>
      </c>
      <c r="T2724" t="s">
        <v>380</v>
      </c>
      <c r="U2724">
        <v>0</v>
      </c>
      <c r="V2724">
        <v>0</v>
      </c>
    </row>
    <row r="2725" spans="1:22">
      <c r="A2725">
        <v>13505</v>
      </c>
      <c r="B2725" t="s">
        <v>846</v>
      </c>
      <c r="C2725" t="s">
        <v>354</v>
      </c>
      <c r="D2725" t="s">
        <v>3881</v>
      </c>
      <c r="E2725">
        <v>4</v>
      </c>
      <c r="F2725" t="s">
        <v>102</v>
      </c>
      <c r="G2725" t="s">
        <v>340</v>
      </c>
      <c r="H2725">
        <v>7006355</v>
      </c>
      <c r="I2725" t="s">
        <v>3904</v>
      </c>
      <c r="J2725">
        <v>-30000</v>
      </c>
      <c r="K2725">
        <v>7500</v>
      </c>
      <c r="L2725">
        <v>-27300</v>
      </c>
      <c r="M2725">
        <v>5322.1445000000003</v>
      </c>
      <c r="N2725">
        <v>-21288.578000000001</v>
      </c>
      <c r="O2725">
        <v>100</v>
      </c>
      <c r="P2725">
        <v>9</v>
      </c>
      <c r="Q2725" t="s">
        <v>145</v>
      </c>
      <c r="R2725" t="s">
        <v>2421</v>
      </c>
      <c r="S2725" t="s">
        <v>3676</v>
      </c>
      <c r="T2725" t="s">
        <v>287</v>
      </c>
      <c r="U2725">
        <v>0</v>
      </c>
      <c r="V2725">
        <v>0</v>
      </c>
    </row>
    <row r="2726" spans="1:22">
      <c r="A2726">
        <v>13505</v>
      </c>
      <c r="B2726" t="s">
        <v>775</v>
      </c>
      <c r="C2726" t="s">
        <v>100</v>
      </c>
      <c r="D2726" t="s">
        <v>3881</v>
      </c>
      <c r="E2726">
        <v>1</v>
      </c>
      <c r="F2726" t="s">
        <v>102</v>
      </c>
      <c r="G2726" t="s">
        <v>340</v>
      </c>
      <c r="H2726">
        <v>7006355</v>
      </c>
      <c r="I2726" t="s">
        <v>3904</v>
      </c>
      <c r="J2726">
        <v>-339000</v>
      </c>
      <c r="K2726">
        <v>339000</v>
      </c>
      <c r="L2726">
        <v>-308490</v>
      </c>
      <c r="M2726">
        <v>222786.6667</v>
      </c>
      <c r="N2726">
        <v>-222786.6667</v>
      </c>
      <c r="O2726">
        <v>100</v>
      </c>
      <c r="P2726">
        <v>9</v>
      </c>
      <c r="Q2726" t="s">
        <v>145</v>
      </c>
      <c r="R2726" t="s">
        <v>2421</v>
      </c>
      <c r="S2726" t="s">
        <v>3676</v>
      </c>
      <c r="T2726" t="s">
        <v>229</v>
      </c>
      <c r="U2726">
        <v>0</v>
      </c>
      <c r="V2726">
        <v>0</v>
      </c>
    </row>
    <row r="2727" spans="1:22">
      <c r="A2727">
        <v>13505</v>
      </c>
      <c r="B2727" t="s">
        <v>337</v>
      </c>
      <c r="C2727" t="s">
        <v>338</v>
      </c>
      <c r="D2727" t="s">
        <v>3881</v>
      </c>
      <c r="E2727">
        <v>0.1</v>
      </c>
      <c r="F2727" t="s">
        <v>102</v>
      </c>
      <c r="G2727" t="s">
        <v>340</v>
      </c>
      <c r="H2727">
        <v>7006355</v>
      </c>
      <c r="I2727" t="s">
        <v>3904</v>
      </c>
      <c r="J2727">
        <v>-17800</v>
      </c>
      <c r="K2727">
        <v>178000</v>
      </c>
      <c r="L2727">
        <v>-16198</v>
      </c>
      <c r="M2727">
        <v>123543.5871</v>
      </c>
      <c r="N2727">
        <v>-12354.358709999999</v>
      </c>
      <c r="O2727">
        <v>100</v>
      </c>
      <c r="P2727">
        <v>9</v>
      </c>
      <c r="Q2727" t="s">
        <v>145</v>
      </c>
      <c r="R2727" t="s">
        <v>2421</v>
      </c>
      <c r="S2727" t="s">
        <v>3676</v>
      </c>
      <c r="T2727" t="s">
        <v>223</v>
      </c>
      <c r="U2727">
        <v>0</v>
      </c>
      <c r="V2727">
        <v>0</v>
      </c>
    </row>
    <row r="2728" spans="1:22">
      <c r="A2728">
        <v>13505</v>
      </c>
      <c r="B2728" t="s">
        <v>2466</v>
      </c>
      <c r="C2728" t="s">
        <v>2467</v>
      </c>
      <c r="D2728" t="s">
        <v>3881</v>
      </c>
      <c r="E2728">
        <v>1</v>
      </c>
      <c r="F2728" t="s">
        <v>102</v>
      </c>
      <c r="G2728" t="s">
        <v>340</v>
      </c>
      <c r="H2728">
        <v>7006355</v>
      </c>
      <c r="I2728" t="s">
        <v>3904</v>
      </c>
      <c r="J2728">
        <v>-2300</v>
      </c>
      <c r="K2728">
        <v>2300</v>
      </c>
      <c r="L2728">
        <v>-2300</v>
      </c>
      <c r="M2728">
        <v>1800</v>
      </c>
      <c r="N2728">
        <v>-1800</v>
      </c>
      <c r="O2728">
        <v>100</v>
      </c>
      <c r="P2728">
        <v>0</v>
      </c>
      <c r="Q2728" t="s">
        <v>145</v>
      </c>
      <c r="R2728" t="s">
        <v>2421</v>
      </c>
      <c r="S2728" t="s">
        <v>3676</v>
      </c>
      <c r="T2728" t="s">
        <v>621</v>
      </c>
      <c r="U2728">
        <v>0</v>
      </c>
      <c r="V2728">
        <v>0</v>
      </c>
    </row>
    <row r="2729" spans="1:22">
      <c r="A2729">
        <v>13505</v>
      </c>
      <c r="B2729" t="s">
        <v>126</v>
      </c>
      <c r="C2729" t="s">
        <v>127</v>
      </c>
      <c r="D2729" t="s">
        <v>3881</v>
      </c>
      <c r="E2729">
        <v>1</v>
      </c>
      <c r="F2729" t="s">
        <v>102</v>
      </c>
      <c r="G2729" t="s">
        <v>73</v>
      </c>
      <c r="H2729">
        <v>5062002</v>
      </c>
      <c r="I2729" t="s">
        <v>3904</v>
      </c>
      <c r="J2729">
        <v>38800</v>
      </c>
      <c r="K2729">
        <v>38800</v>
      </c>
      <c r="L2729">
        <v>35308</v>
      </c>
      <c r="M2729">
        <v>24692.067599999998</v>
      </c>
      <c r="N2729">
        <v>24692.067599999998</v>
      </c>
      <c r="O2729">
        <v>100</v>
      </c>
      <c r="P2729">
        <v>9</v>
      </c>
      <c r="Q2729" t="s">
        <v>145</v>
      </c>
      <c r="R2729" t="s">
        <v>2421</v>
      </c>
      <c r="S2729" t="s">
        <v>3676</v>
      </c>
      <c r="T2729" t="s">
        <v>128</v>
      </c>
      <c r="U2729">
        <v>0</v>
      </c>
      <c r="V2729">
        <v>0</v>
      </c>
    </row>
    <row r="2730" spans="1:22">
      <c r="A2730">
        <v>13505</v>
      </c>
      <c r="B2730" t="s">
        <v>124</v>
      </c>
      <c r="C2730" t="s">
        <v>125</v>
      </c>
      <c r="D2730" t="s">
        <v>3881</v>
      </c>
      <c r="E2730">
        <v>1</v>
      </c>
      <c r="F2730" t="s">
        <v>102</v>
      </c>
      <c r="G2730" t="s">
        <v>73</v>
      </c>
      <c r="H2730">
        <v>5062002</v>
      </c>
      <c r="I2730" t="s">
        <v>3904</v>
      </c>
      <c r="J2730">
        <v>19100</v>
      </c>
      <c r="K2730">
        <v>19100</v>
      </c>
      <c r="L2730">
        <v>17381</v>
      </c>
      <c r="M2730">
        <v>13541.3449</v>
      </c>
      <c r="N2730">
        <v>13541.3449</v>
      </c>
      <c r="O2730">
        <v>100</v>
      </c>
      <c r="P2730">
        <v>9</v>
      </c>
      <c r="Q2730" t="s">
        <v>145</v>
      </c>
      <c r="R2730" t="s">
        <v>2421</v>
      </c>
      <c r="S2730" t="s">
        <v>3676</v>
      </c>
      <c r="T2730" t="s">
        <v>85</v>
      </c>
      <c r="U2730">
        <v>0</v>
      </c>
      <c r="V2730">
        <v>0</v>
      </c>
    </row>
    <row r="2731" spans="1:22">
      <c r="A2731">
        <v>13505</v>
      </c>
      <c r="B2731" t="s">
        <v>134</v>
      </c>
      <c r="C2731" t="s">
        <v>135</v>
      </c>
      <c r="D2731" t="s">
        <v>3881</v>
      </c>
      <c r="E2731">
        <v>8</v>
      </c>
      <c r="F2731" t="s">
        <v>102</v>
      </c>
      <c r="G2731" t="s">
        <v>73</v>
      </c>
      <c r="H2731">
        <v>5062002</v>
      </c>
      <c r="I2731" t="s">
        <v>3904</v>
      </c>
      <c r="J2731">
        <v>189600</v>
      </c>
      <c r="K2731">
        <v>23700</v>
      </c>
      <c r="L2731">
        <v>94400</v>
      </c>
      <c r="M2731">
        <v>6986.8074999999999</v>
      </c>
      <c r="N2731">
        <v>55894.46</v>
      </c>
      <c r="O2731">
        <v>100</v>
      </c>
      <c r="P2731">
        <v>0</v>
      </c>
      <c r="Q2731" t="s">
        <v>145</v>
      </c>
      <c r="R2731" t="s">
        <v>2421</v>
      </c>
      <c r="S2731" t="s">
        <v>3676</v>
      </c>
      <c r="T2731" t="s">
        <v>136</v>
      </c>
      <c r="U2731">
        <v>0</v>
      </c>
      <c r="V2731">
        <v>0</v>
      </c>
    </row>
    <row r="2732" spans="1:22">
      <c r="A2732">
        <v>13505</v>
      </c>
      <c r="B2732" t="s">
        <v>129</v>
      </c>
      <c r="C2732" t="s">
        <v>106</v>
      </c>
      <c r="D2732" t="s">
        <v>3881</v>
      </c>
      <c r="E2732">
        <v>1</v>
      </c>
      <c r="F2732" t="s">
        <v>102</v>
      </c>
      <c r="G2732" t="s">
        <v>73</v>
      </c>
      <c r="H2732">
        <v>5062002</v>
      </c>
      <c r="I2732" t="s">
        <v>3904</v>
      </c>
      <c r="J2732">
        <v>56800</v>
      </c>
      <c r="K2732">
        <v>56800</v>
      </c>
      <c r="L2732">
        <v>51688</v>
      </c>
      <c r="M2732">
        <v>35988.078300000001</v>
      </c>
      <c r="N2732">
        <v>35988.078300000001</v>
      </c>
      <c r="O2732">
        <v>100</v>
      </c>
      <c r="P2732">
        <v>9</v>
      </c>
      <c r="Q2732" t="s">
        <v>145</v>
      </c>
      <c r="R2732" t="s">
        <v>2421</v>
      </c>
      <c r="S2732" t="s">
        <v>3676</v>
      </c>
      <c r="T2732" t="s">
        <v>130</v>
      </c>
      <c r="U2732">
        <v>0</v>
      </c>
      <c r="V2732">
        <v>0</v>
      </c>
    </row>
    <row r="2733" spans="1:22">
      <c r="A2733">
        <v>13505</v>
      </c>
      <c r="B2733" t="s">
        <v>297</v>
      </c>
      <c r="C2733" t="s">
        <v>218</v>
      </c>
      <c r="D2733" t="s">
        <v>3881</v>
      </c>
      <c r="E2733">
        <v>1</v>
      </c>
      <c r="F2733" t="s">
        <v>102</v>
      </c>
      <c r="G2733" t="s">
        <v>73</v>
      </c>
      <c r="H2733">
        <v>5062002</v>
      </c>
      <c r="I2733" t="s">
        <v>3904</v>
      </c>
      <c r="J2733">
        <v>118000</v>
      </c>
      <c r="K2733">
        <v>118000</v>
      </c>
      <c r="L2733">
        <v>107380</v>
      </c>
      <c r="M2733">
        <v>74909.426000000007</v>
      </c>
      <c r="N2733">
        <v>74909.426000000007</v>
      </c>
      <c r="O2733">
        <v>100</v>
      </c>
      <c r="P2733">
        <v>9</v>
      </c>
      <c r="Q2733" t="s">
        <v>145</v>
      </c>
      <c r="R2733" t="s">
        <v>2421</v>
      </c>
      <c r="S2733" t="s">
        <v>3676</v>
      </c>
      <c r="T2733" t="s">
        <v>219</v>
      </c>
      <c r="U2733">
        <v>0</v>
      </c>
      <c r="V2733">
        <v>0</v>
      </c>
    </row>
    <row r="2734" spans="1:22">
      <c r="A2734">
        <v>13505</v>
      </c>
      <c r="B2734" t="s">
        <v>845</v>
      </c>
      <c r="C2734" t="s">
        <v>225</v>
      </c>
      <c r="D2734" t="s">
        <v>3881</v>
      </c>
      <c r="E2734">
        <v>6</v>
      </c>
      <c r="F2734" t="s">
        <v>102</v>
      </c>
      <c r="G2734" t="s">
        <v>73</v>
      </c>
      <c r="H2734">
        <v>5062002</v>
      </c>
      <c r="I2734" t="s">
        <v>3904</v>
      </c>
      <c r="J2734">
        <v>184200</v>
      </c>
      <c r="K2734">
        <v>30700</v>
      </c>
      <c r="L2734">
        <v>167622</v>
      </c>
      <c r="M2734">
        <v>20121.467199999999</v>
      </c>
      <c r="N2734">
        <v>120728.80319999999</v>
      </c>
      <c r="O2734">
        <v>100</v>
      </c>
      <c r="P2734">
        <v>9</v>
      </c>
      <c r="Q2734" t="s">
        <v>145</v>
      </c>
      <c r="R2734" t="s">
        <v>2421</v>
      </c>
      <c r="S2734" t="s">
        <v>3676</v>
      </c>
      <c r="T2734" t="s">
        <v>226</v>
      </c>
      <c r="U2734">
        <v>0</v>
      </c>
      <c r="V2734">
        <v>0</v>
      </c>
    </row>
    <row r="2735" spans="1:22">
      <c r="A2735">
        <v>13505</v>
      </c>
      <c r="B2735" t="s">
        <v>221</v>
      </c>
      <c r="C2735" t="s">
        <v>222</v>
      </c>
      <c r="D2735" t="s">
        <v>3881</v>
      </c>
      <c r="E2735">
        <v>0.1</v>
      </c>
      <c r="F2735" t="s">
        <v>102</v>
      </c>
      <c r="G2735" t="s">
        <v>73</v>
      </c>
      <c r="H2735">
        <v>5062002</v>
      </c>
      <c r="I2735" t="s">
        <v>3904</v>
      </c>
      <c r="J2735">
        <v>5990</v>
      </c>
      <c r="K2735">
        <v>59900</v>
      </c>
      <c r="L2735">
        <v>5451</v>
      </c>
      <c r="M2735">
        <v>41466.246899999998</v>
      </c>
      <c r="N2735">
        <v>4146.6246899999996</v>
      </c>
      <c r="O2735">
        <v>100</v>
      </c>
      <c r="P2735">
        <v>9</v>
      </c>
      <c r="Q2735" t="s">
        <v>145</v>
      </c>
      <c r="R2735" t="s">
        <v>2421</v>
      </c>
      <c r="S2735" t="s">
        <v>3676</v>
      </c>
      <c r="T2735" t="s">
        <v>223</v>
      </c>
      <c r="U2735">
        <v>0</v>
      </c>
      <c r="V2735">
        <v>0</v>
      </c>
    </row>
    <row r="2736" spans="1:22">
      <c r="A2736">
        <v>13505</v>
      </c>
      <c r="B2736" t="s">
        <v>844</v>
      </c>
      <c r="C2736" t="s">
        <v>677</v>
      </c>
      <c r="D2736" t="s">
        <v>3881</v>
      </c>
      <c r="E2736">
        <v>2</v>
      </c>
      <c r="F2736" t="s">
        <v>102</v>
      </c>
      <c r="G2736" t="s">
        <v>73</v>
      </c>
      <c r="H2736">
        <v>5062002</v>
      </c>
      <c r="I2736" t="s">
        <v>3904</v>
      </c>
      <c r="J2736">
        <v>730000</v>
      </c>
      <c r="K2736">
        <v>365000</v>
      </c>
      <c r="L2736">
        <v>664300</v>
      </c>
      <c r="M2736">
        <v>247983.63630000001</v>
      </c>
      <c r="N2736">
        <v>495967.27260000003</v>
      </c>
      <c r="O2736">
        <v>100</v>
      </c>
      <c r="P2736">
        <v>9</v>
      </c>
      <c r="Q2736" t="s">
        <v>145</v>
      </c>
      <c r="R2736" t="s">
        <v>2421</v>
      </c>
      <c r="S2736" t="s">
        <v>3676</v>
      </c>
      <c r="T2736" t="s">
        <v>245</v>
      </c>
      <c r="U2736">
        <v>0</v>
      </c>
      <c r="V2736">
        <v>0</v>
      </c>
    </row>
    <row r="2737" spans="1:22">
      <c r="A2737">
        <v>13505</v>
      </c>
      <c r="B2737" t="s">
        <v>624</v>
      </c>
      <c r="C2737" t="s">
        <v>625</v>
      </c>
      <c r="D2737" t="s">
        <v>3881</v>
      </c>
      <c r="E2737">
        <v>2</v>
      </c>
      <c r="F2737" t="s">
        <v>102</v>
      </c>
      <c r="G2737" t="s">
        <v>73</v>
      </c>
      <c r="H2737">
        <v>5062002</v>
      </c>
      <c r="I2737" t="s">
        <v>3904</v>
      </c>
      <c r="J2737">
        <v>9600</v>
      </c>
      <c r="K2737">
        <v>4800</v>
      </c>
      <c r="L2737">
        <v>8736</v>
      </c>
      <c r="M2737">
        <v>3591.1736999999998</v>
      </c>
      <c r="N2737">
        <v>7182.3473999999997</v>
      </c>
      <c r="O2737">
        <v>100</v>
      </c>
      <c r="P2737">
        <v>9</v>
      </c>
      <c r="Q2737" t="s">
        <v>145</v>
      </c>
      <c r="R2737" t="s">
        <v>2421</v>
      </c>
      <c r="S2737" t="s">
        <v>3676</v>
      </c>
      <c r="T2737" t="s">
        <v>380</v>
      </c>
      <c r="U2737">
        <v>0</v>
      </c>
      <c r="V2737">
        <v>0</v>
      </c>
    </row>
    <row r="2738" spans="1:22">
      <c r="A2738">
        <v>13505</v>
      </c>
      <c r="B2738" t="s">
        <v>111</v>
      </c>
      <c r="C2738" t="s">
        <v>112</v>
      </c>
      <c r="D2738" t="s">
        <v>3881</v>
      </c>
      <c r="E2738">
        <v>4</v>
      </c>
      <c r="F2738" t="s">
        <v>102</v>
      </c>
      <c r="G2738" t="s">
        <v>73</v>
      </c>
      <c r="H2738">
        <v>5062002</v>
      </c>
      <c r="I2738" t="s">
        <v>3904</v>
      </c>
      <c r="J2738">
        <v>36400</v>
      </c>
      <c r="K2738">
        <v>9100</v>
      </c>
      <c r="L2738">
        <v>33124</v>
      </c>
      <c r="M2738">
        <v>6196.4062000000004</v>
      </c>
      <c r="N2738">
        <v>24785.624800000001</v>
      </c>
      <c r="O2738">
        <v>100</v>
      </c>
      <c r="P2738">
        <v>9</v>
      </c>
      <c r="Q2738" t="s">
        <v>145</v>
      </c>
      <c r="R2738" t="s">
        <v>2421</v>
      </c>
      <c r="S2738" t="s">
        <v>3676</v>
      </c>
      <c r="T2738" t="s">
        <v>85</v>
      </c>
      <c r="U2738">
        <v>0</v>
      </c>
      <c r="V2738">
        <v>0</v>
      </c>
    </row>
    <row r="2739" spans="1:22">
      <c r="A2739">
        <v>13505</v>
      </c>
      <c r="B2739" t="s">
        <v>776</v>
      </c>
      <c r="C2739" t="s">
        <v>100</v>
      </c>
      <c r="D2739" t="s">
        <v>3881</v>
      </c>
      <c r="E2739">
        <v>1</v>
      </c>
      <c r="F2739" t="s">
        <v>102</v>
      </c>
      <c r="G2739" t="s">
        <v>73</v>
      </c>
      <c r="H2739">
        <v>5062002</v>
      </c>
      <c r="I2739" t="s">
        <v>3904</v>
      </c>
      <c r="J2739">
        <v>353000</v>
      </c>
      <c r="K2739">
        <v>353000</v>
      </c>
      <c r="L2739">
        <v>321230</v>
      </c>
      <c r="M2739">
        <v>231899.13020000001</v>
      </c>
      <c r="N2739">
        <v>231899.13020000001</v>
      </c>
      <c r="O2739">
        <v>100</v>
      </c>
      <c r="P2739">
        <v>9</v>
      </c>
      <c r="Q2739" t="s">
        <v>145</v>
      </c>
      <c r="R2739" t="s">
        <v>2421</v>
      </c>
      <c r="S2739" t="s">
        <v>3676</v>
      </c>
      <c r="T2739" t="s">
        <v>229</v>
      </c>
      <c r="U2739">
        <v>0</v>
      </c>
      <c r="V2739">
        <v>0</v>
      </c>
    </row>
    <row r="2740" spans="1:22">
      <c r="A2740">
        <v>13505</v>
      </c>
      <c r="B2740" t="s">
        <v>843</v>
      </c>
      <c r="C2740" t="s">
        <v>677</v>
      </c>
      <c r="D2740" t="s">
        <v>3881</v>
      </c>
      <c r="E2740">
        <v>2</v>
      </c>
      <c r="F2740" t="s">
        <v>102</v>
      </c>
      <c r="G2740" t="s">
        <v>73</v>
      </c>
      <c r="H2740">
        <v>5062002</v>
      </c>
      <c r="I2740" t="s">
        <v>3904</v>
      </c>
      <c r="J2740">
        <v>702000</v>
      </c>
      <c r="K2740">
        <v>351000</v>
      </c>
      <c r="L2740">
        <v>638820</v>
      </c>
      <c r="M2740">
        <v>238516.8</v>
      </c>
      <c r="N2740">
        <v>477033.6</v>
      </c>
      <c r="O2740">
        <v>100</v>
      </c>
      <c r="P2740">
        <v>9</v>
      </c>
      <c r="Q2740" t="s">
        <v>145</v>
      </c>
      <c r="R2740" t="s">
        <v>2421</v>
      </c>
      <c r="S2740" t="s">
        <v>3676</v>
      </c>
      <c r="T2740" t="s">
        <v>245</v>
      </c>
      <c r="U2740">
        <v>0</v>
      </c>
      <c r="V2740">
        <v>0</v>
      </c>
    </row>
    <row r="2741" spans="1:22">
      <c r="A2741">
        <v>13505</v>
      </c>
      <c r="B2741" t="s">
        <v>624</v>
      </c>
      <c r="C2741" t="s">
        <v>625</v>
      </c>
      <c r="D2741" t="s">
        <v>3881</v>
      </c>
      <c r="E2741">
        <v>2</v>
      </c>
      <c r="F2741" t="s">
        <v>102</v>
      </c>
      <c r="G2741" t="s">
        <v>73</v>
      </c>
      <c r="H2741">
        <v>5062002</v>
      </c>
      <c r="I2741" t="s">
        <v>3904</v>
      </c>
      <c r="J2741">
        <v>9600</v>
      </c>
      <c r="K2741">
        <v>4800</v>
      </c>
      <c r="L2741">
        <v>8736</v>
      </c>
      <c r="M2741">
        <v>3591.1736999999998</v>
      </c>
      <c r="N2741">
        <v>7182.3473999999997</v>
      </c>
      <c r="O2741">
        <v>100</v>
      </c>
      <c r="P2741">
        <v>9</v>
      </c>
      <c r="Q2741" t="s">
        <v>145</v>
      </c>
      <c r="R2741" t="s">
        <v>2421</v>
      </c>
      <c r="S2741" t="s">
        <v>3676</v>
      </c>
      <c r="T2741" t="s">
        <v>380</v>
      </c>
      <c r="U2741">
        <v>0</v>
      </c>
      <c r="V2741">
        <v>0</v>
      </c>
    </row>
    <row r="2742" spans="1:22">
      <c r="A2742">
        <v>13505</v>
      </c>
      <c r="B2742" t="s">
        <v>846</v>
      </c>
      <c r="C2742" t="s">
        <v>354</v>
      </c>
      <c r="D2742" t="s">
        <v>3881</v>
      </c>
      <c r="E2742">
        <v>4</v>
      </c>
      <c r="F2742" t="s">
        <v>102</v>
      </c>
      <c r="G2742" t="s">
        <v>73</v>
      </c>
      <c r="H2742">
        <v>5062002</v>
      </c>
      <c r="I2742" t="s">
        <v>3904</v>
      </c>
      <c r="J2742">
        <v>30000</v>
      </c>
      <c r="K2742">
        <v>7500</v>
      </c>
      <c r="L2742">
        <v>27300</v>
      </c>
      <c r="M2742">
        <v>5322.1445000000003</v>
      </c>
      <c r="N2742">
        <v>21288.578000000001</v>
      </c>
      <c r="O2742">
        <v>100</v>
      </c>
      <c r="P2742">
        <v>9</v>
      </c>
      <c r="Q2742" t="s">
        <v>145</v>
      </c>
      <c r="R2742" t="s">
        <v>2421</v>
      </c>
      <c r="S2742" t="s">
        <v>3676</v>
      </c>
      <c r="T2742" t="s">
        <v>287</v>
      </c>
      <c r="U2742">
        <v>0</v>
      </c>
      <c r="V2742">
        <v>0</v>
      </c>
    </row>
    <row r="2743" spans="1:22">
      <c r="A2743">
        <v>13505</v>
      </c>
      <c r="B2743" t="s">
        <v>775</v>
      </c>
      <c r="C2743" t="s">
        <v>100</v>
      </c>
      <c r="D2743" t="s">
        <v>3881</v>
      </c>
      <c r="E2743">
        <v>1</v>
      </c>
      <c r="F2743" t="s">
        <v>102</v>
      </c>
      <c r="G2743" t="s">
        <v>73</v>
      </c>
      <c r="H2743">
        <v>5062002</v>
      </c>
      <c r="I2743" t="s">
        <v>3904</v>
      </c>
      <c r="J2743">
        <v>339000</v>
      </c>
      <c r="K2743">
        <v>339000</v>
      </c>
      <c r="L2743">
        <v>308490</v>
      </c>
      <c r="M2743">
        <v>222786.6667</v>
      </c>
      <c r="N2743">
        <v>222786.6667</v>
      </c>
      <c r="O2743">
        <v>100</v>
      </c>
      <c r="P2743">
        <v>9</v>
      </c>
      <c r="Q2743" t="s">
        <v>145</v>
      </c>
      <c r="R2743" t="s">
        <v>2421</v>
      </c>
      <c r="S2743" t="s">
        <v>3676</v>
      </c>
      <c r="T2743" t="s">
        <v>229</v>
      </c>
      <c r="U2743">
        <v>0</v>
      </c>
      <c r="V2743">
        <v>0</v>
      </c>
    </row>
    <row r="2744" spans="1:22">
      <c r="A2744">
        <v>13505</v>
      </c>
      <c r="B2744" t="s">
        <v>337</v>
      </c>
      <c r="C2744" t="s">
        <v>338</v>
      </c>
      <c r="D2744" t="s">
        <v>3881</v>
      </c>
      <c r="E2744">
        <v>0.1</v>
      </c>
      <c r="F2744" t="s">
        <v>102</v>
      </c>
      <c r="G2744" t="s">
        <v>73</v>
      </c>
      <c r="H2744">
        <v>5062002</v>
      </c>
      <c r="I2744" t="s">
        <v>3904</v>
      </c>
      <c r="J2744">
        <v>17800</v>
      </c>
      <c r="K2744">
        <v>178000</v>
      </c>
      <c r="L2744">
        <v>16198</v>
      </c>
      <c r="M2744">
        <v>123543.5871</v>
      </c>
      <c r="N2744">
        <v>12354.358709999999</v>
      </c>
      <c r="O2744">
        <v>100</v>
      </c>
      <c r="P2744">
        <v>9</v>
      </c>
      <c r="Q2744" t="s">
        <v>145</v>
      </c>
      <c r="R2744" t="s">
        <v>2421</v>
      </c>
      <c r="S2744" t="s">
        <v>3676</v>
      </c>
      <c r="T2744" t="s">
        <v>223</v>
      </c>
      <c r="U2744">
        <v>0</v>
      </c>
      <c r="V2744">
        <v>0</v>
      </c>
    </row>
    <row r="2745" spans="1:22">
      <c r="A2745">
        <v>13505</v>
      </c>
      <c r="B2745" t="s">
        <v>2466</v>
      </c>
      <c r="C2745" t="s">
        <v>2467</v>
      </c>
      <c r="D2745" t="s">
        <v>3881</v>
      </c>
      <c r="E2745">
        <v>1</v>
      </c>
      <c r="F2745" t="s">
        <v>154</v>
      </c>
      <c r="G2745" t="s">
        <v>73</v>
      </c>
      <c r="H2745">
        <v>5062003</v>
      </c>
      <c r="I2745" t="s">
        <v>3904</v>
      </c>
      <c r="J2745">
        <v>2300</v>
      </c>
      <c r="K2745">
        <v>2300</v>
      </c>
      <c r="L2745">
        <v>2300</v>
      </c>
      <c r="M2745">
        <v>1800</v>
      </c>
      <c r="N2745">
        <v>1800</v>
      </c>
      <c r="O2745">
        <v>100</v>
      </c>
      <c r="P2745">
        <v>0</v>
      </c>
      <c r="Q2745" t="s">
        <v>145</v>
      </c>
      <c r="R2745" t="s">
        <v>2421</v>
      </c>
      <c r="S2745" t="s">
        <v>3676</v>
      </c>
      <c r="T2745" t="s">
        <v>621</v>
      </c>
      <c r="U2745">
        <v>0</v>
      </c>
      <c r="V2745">
        <v>0</v>
      </c>
    </row>
    <row r="2746" spans="1:22">
      <c r="A2746">
        <v>13660</v>
      </c>
      <c r="B2746" t="s">
        <v>163</v>
      </c>
      <c r="C2746" t="s">
        <v>164</v>
      </c>
      <c r="D2746" t="s">
        <v>3442</v>
      </c>
      <c r="E2746">
        <v>1</v>
      </c>
      <c r="F2746" t="s">
        <v>166</v>
      </c>
      <c r="G2746" t="s">
        <v>73</v>
      </c>
      <c r="H2746">
        <v>5062004</v>
      </c>
      <c r="I2746" t="s">
        <v>3904</v>
      </c>
      <c r="J2746">
        <v>395000</v>
      </c>
      <c r="K2746">
        <v>395000</v>
      </c>
      <c r="L2746">
        <v>395000</v>
      </c>
      <c r="M2746">
        <v>395000</v>
      </c>
      <c r="N2746">
        <v>395000</v>
      </c>
      <c r="O2746">
        <v>100</v>
      </c>
      <c r="P2746">
        <v>0</v>
      </c>
      <c r="Q2746" t="s">
        <v>75</v>
      </c>
      <c r="R2746" t="s">
        <v>3928</v>
      </c>
      <c r="S2746" t="s">
        <v>167</v>
      </c>
      <c r="T2746" t="s">
        <v>168</v>
      </c>
      <c r="U2746">
        <v>0</v>
      </c>
      <c r="V2746">
        <v>0</v>
      </c>
    </row>
    <row r="2747" spans="1:22">
      <c r="A2747">
        <v>13661</v>
      </c>
      <c r="B2747" t="s">
        <v>163</v>
      </c>
      <c r="C2747" t="s">
        <v>164</v>
      </c>
      <c r="D2747" t="s">
        <v>3331</v>
      </c>
      <c r="E2747">
        <v>1</v>
      </c>
      <c r="F2747" t="s">
        <v>166</v>
      </c>
      <c r="G2747" t="s">
        <v>73</v>
      </c>
      <c r="H2747">
        <v>5062005</v>
      </c>
      <c r="I2747" t="s">
        <v>3904</v>
      </c>
      <c r="J2747">
        <v>395000</v>
      </c>
      <c r="K2747">
        <v>395000</v>
      </c>
      <c r="L2747">
        <v>395000</v>
      </c>
      <c r="M2747">
        <v>395000</v>
      </c>
      <c r="N2747">
        <v>395000</v>
      </c>
      <c r="O2747">
        <v>100</v>
      </c>
      <c r="P2747">
        <v>0</v>
      </c>
      <c r="Q2747" t="s">
        <v>75</v>
      </c>
      <c r="R2747" t="s">
        <v>3929</v>
      </c>
      <c r="S2747" t="s">
        <v>167</v>
      </c>
      <c r="T2747" t="s">
        <v>168</v>
      </c>
      <c r="U2747">
        <v>0</v>
      </c>
      <c r="V2747">
        <v>0</v>
      </c>
    </row>
    <row r="2748" spans="1:22">
      <c r="A2748">
        <v>13581</v>
      </c>
      <c r="B2748" t="s">
        <v>108</v>
      </c>
      <c r="C2748" t="s">
        <v>109</v>
      </c>
      <c r="D2748" t="s">
        <v>3904</v>
      </c>
      <c r="E2748">
        <v>1</v>
      </c>
      <c r="F2748" t="s">
        <v>102</v>
      </c>
      <c r="G2748" t="s">
        <v>73</v>
      </c>
      <c r="H2748">
        <v>5062056</v>
      </c>
      <c r="I2748" t="s">
        <v>3904</v>
      </c>
      <c r="J2748">
        <v>39900</v>
      </c>
      <c r="K2748">
        <v>39900</v>
      </c>
      <c r="L2748">
        <v>36309</v>
      </c>
      <c r="M2748">
        <v>25378.870299999999</v>
      </c>
      <c r="N2748">
        <v>25378.870299999999</v>
      </c>
      <c r="O2748">
        <v>100</v>
      </c>
      <c r="P2748">
        <v>9</v>
      </c>
      <c r="Q2748" t="s">
        <v>145</v>
      </c>
      <c r="R2748" t="s">
        <v>3930</v>
      </c>
      <c r="S2748" t="s">
        <v>3676</v>
      </c>
      <c r="T2748" t="s">
        <v>110</v>
      </c>
      <c r="U2748">
        <v>0</v>
      </c>
      <c r="V2748">
        <v>0</v>
      </c>
    </row>
    <row r="2749" spans="1:22">
      <c r="A2749">
        <v>13581</v>
      </c>
      <c r="B2749" t="s">
        <v>137</v>
      </c>
      <c r="C2749" t="s">
        <v>127</v>
      </c>
      <c r="D2749" t="s">
        <v>3904</v>
      </c>
      <c r="E2749">
        <v>1</v>
      </c>
      <c r="F2749" t="s">
        <v>102</v>
      </c>
      <c r="G2749" t="s">
        <v>73</v>
      </c>
      <c r="H2749">
        <v>5062056</v>
      </c>
      <c r="I2749" t="s">
        <v>3904</v>
      </c>
      <c r="J2749">
        <v>31700</v>
      </c>
      <c r="K2749">
        <v>31700</v>
      </c>
      <c r="L2749">
        <v>28847</v>
      </c>
      <c r="M2749">
        <v>20306.419300000001</v>
      </c>
      <c r="N2749">
        <v>20306.419300000001</v>
      </c>
      <c r="O2749">
        <v>100</v>
      </c>
      <c r="P2749">
        <v>9</v>
      </c>
      <c r="Q2749" t="s">
        <v>145</v>
      </c>
      <c r="R2749" t="s">
        <v>3930</v>
      </c>
      <c r="S2749" t="s">
        <v>3676</v>
      </c>
      <c r="T2749" t="s">
        <v>128</v>
      </c>
      <c r="U2749">
        <v>0</v>
      </c>
      <c r="V2749">
        <v>0</v>
      </c>
    </row>
    <row r="2750" spans="1:22">
      <c r="A2750">
        <v>13581</v>
      </c>
      <c r="B2750" t="s">
        <v>148</v>
      </c>
      <c r="C2750" t="s">
        <v>106</v>
      </c>
      <c r="D2750" t="s">
        <v>3904</v>
      </c>
      <c r="E2750">
        <v>1</v>
      </c>
      <c r="F2750" t="s">
        <v>102</v>
      </c>
      <c r="G2750" t="s">
        <v>73</v>
      </c>
      <c r="H2750">
        <v>5062056</v>
      </c>
      <c r="I2750" t="s">
        <v>3904</v>
      </c>
      <c r="J2750">
        <v>43900</v>
      </c>
      <c r="K2750">
        <v>43900</v>
      </c>
      <c r="L2750">
        <v>39949</v>
      </c>
      <c r="M2750">
        <v>27746.087599999999</v>
      </c>
      <c r="N2750">
        <v>27746.087599999999</v>
      </c>
      <c r="O2750">
        <v>100</v>
      </c>
      <c r="P2750">
        <v>9</v>
      </c>
      <c r="Q2750" t="s">
        <v>145</v>
      </c>
      <c r="R2750" t="s">
        <v>3930</v>
      </c>
      <c r="S2750" t="s">
        <v>3676</v>
      </c>
      <c r="T2750" t="s">
        <v>130</v>
      </c>
      <c r="U2750">
        <v>0</v>
      </c>
      <c r="V2750">
        <v>0</v>
      </c>
    </row>
    <row r="2751" spans="1:22">
      <c r="A2751">
        <v>13581</v>
      </c>
      <c r="B2751" t="s">
        <v>139</v>
      </c>
      <c r="C2751" t="s">
        <v>140</v>
      </c>
      <c r="D2751" t="s">
        <v>3904</v>
      </c>
      <c r="E2751">
        <v>1</v>
      </c>
      <c r="F2751" t="s">
        <v>102</v>
      </c>
      <c r="G2751" t="s">
        <v>73</v>
      </c>
      <c r="H2751">
        <v>5062056</v>
      </c>
      <c r="I2751" t="s">
        <v>3904</v>
      </c>
      <c r="J2751">
        <v>2400</v>
      </c>
      <c r="K2751">
        <v>2400</v>
      </c>
      <c r="L2751">
        <v>2184</v>
      </c>
      <c r="M2751">
        <v>1702.0373</v>
      </c>
      <c r="N2751">
        <v>1702.0373</v>
      </c>
      <c r="O2751">
        <v>100</v>
      </c>
      <c r="P2751">
        <v>9</v>
      </c>
      <c r="Q2751" t="s">
        <v>145</v>
      </c>
      <c r="R2751" t="s">
        <v>3930</v>
      </c>
      <c r="S2751" t="s">
        <v>3676</v>
      </c>
      <c r="T2751" t="s">
        <v>141</v>
      </c>
      <c r="U2751">
        <v>0</v>
      </c>
      <c r="V2751">
        <v>0</v>
      </c>
    </row>
    <row r="2752" spans="1:22">
      <c r="A2752">
        <v>13581</v>
      </c>
      <c r="B2752" t="s">
        <v>149</v>
      </c>
      <c r="C2752" t="s">
        <v>150</v>
      </c>
      <c r="D2752" t="s">
        <v>3904</v>
      </c>
      <c r="E2752">
        <v>1</v>
      </c>
      <c r="F2752" t="s">
        <v>102</v>
      </c>
      <c r="G2752" t="s">
        <v>73</v>
      </c>
      <c r="H2752">
        <v>5062056</v>
      </c>
      <c r="I2752" t="s">
        <v>3904</v>
      </c>
      <c r="J2752">
        <v>105000</v>
      </c>
      <c r="K2752">
        <v>105000</v>
      </c>
      <c r="L2752">
        <v>95550</v>
      </c>
      <c r="M2752">
        <v>73844.741200000004</v>
      </c>
      <c r="N2752">
        <v>73844.741200000004</v>
      </c>
      <c r="O2752">
        <v>100</v>
      </c>
      <c r="P2752">
        <v>9</v>
      </c>
      <c r="Q2752" t="s">
        <v>145</v>
      </c>
      <c r="R2752" t="s">
        <v>3930</v>
      </c>
      <c r="S2752" t="s">
        <v>3676</v>
      </c>
      <c r="T2752" t="s">
        <v>130</v>
      </c>
      <c r="U2752">
        <v>0</v>
      </c>
      <c r="V2752">
        <v>0</v>
      </c>
    </row>
    <row r="2753" spans="1:22">
      <c r="A2753">
        <v>13581</v>
      </c>
      <c r="B2753" t="s">
        <v>220</v>
      </c>
      <c r="C2753" t="s">
        <v>116</v>
      </c>
      <c r="D2753" t="s">
        <v>3904</v>
      </c>
      <c r="E2753">
        <v>1</v>
      </c>
      <c r="F2753" t="s">
        <v>102</v>
      </c>
      <c r="G2753" t="s">
        <v>73</v>
      </c>
      <c r="H2753">
        <v>5062056</v>
      </c>
      <c r="I2753" t="s">
        <v>3904</v>
      </c>
      <c r="J2753">
        <v>117000</v>
      </c>
      <c r="K2753">
        <v>117000</v>
      </c>
      <c r="L2753">
        <v>106470</v>
      </c>
      <c r="M2753">
        <v>78465.672600000005</v>
      </c>
      <c r="N2753">
        <v>78465.672600000005</v>
      </c>
      <c r="O2753">
        <v>100</v>
      </c>
      <c r="P2753">
        <v>9</v>
      </c>
      <c r="Q2753" t="s">
        <v>145</v>
      </c>
      <c r="R2753" t="s">
        <v>3930</v>
      </c>
      <c r="S2753" t="s">
        <v>3676</v>
      </c>
      <c r="T2753" t="s">
        <v>133</v>
      </c>
      <c r="U2753">
        <v>0</v>
      </c>
      <c r="V2753">
        <v>0</v>
      </c>
    </row>
    <row r="2754" spans="1:22">
      <c r="A2754">
        <v>13581</v>
      </c>
      <c r="B2754" t="s">
        <v>134</v>
      </c>
      <c r="C2754" t="s">
        <v>135</v>
      </c>
      <c r="D2754" t="s">
        <v>3904</v>
      </c>
      <c r="E2754">
        <v>6</v>
      </c>
      <c r="F2754" t="s">
        <v>102</v>
      </c>
      <c r="G2754" t="s">
        <v>73</v>
      </c>
      <c r="H2754">
        <v>5062056</v>
      </c>
      <c r="I2754" t="s">
        <v>3904</v>
      </c>
      <c r="J2754">
        <v>142200</v>
      </c>
      <c r="K2754">
        <v>23700</v>
      </c>
      <c r="L2754">
        <v>70800</v>
      </c>
      <c r="M2754">
        <v>6986.8074999999999</v>
      </c>
      <c r="N2754">
        <v>41920.845000000001</v>
      </c>
      <c r="O2754">
        <v>100</v>
      </c>
      <c r="P2754">
        <v>0</v>
      </c>
      <c r="Q2754" t="s">
        <v>145</v>
      </c>
      <c r="R2754" t="s">
        <v>3930</v>
      </c>
      <c r="S2754" t="s">
        <v>3676</v>
      </c>
      <c r="T2754" t="s">
        <v>136</v>
      </c>
      <c r="U2754">
        <v>0</v>
      </c>
      <c r="V2754">
        <v>0</v>
      </c>
    </row>
    <row r="2755" spans="1:22">
      <c r="A2755">
        <v>13662</v>
      </c>
      <c r="B2755" t="s">
        <v>108</v>
      </c>
      <c r="C2755" t="s">
        <v>109</v>
      </c>
      <c r="D2755" t="s">
        <v>3904</v>
      </c>
      <c r="E2755">
        <v>0.8</v>
      </c>
      <c r="F2755" t="s">
        <v>102</v>
      </c>
      <c r="G2755" t="s">
        <v>73</v>
      </c>
      <c r="H2755">
        <v>5062086</v>
      </c>
      <c r="I2755" t="s">
        <v>3904</v>
      </c>
      <c r="J2755">
        <v>31920</v>
      </c>
      <c r="K2755">
        <v>39900</v>
      </c>
      <c r="L2755">
        <v>29047</v>
      </c>
      <c r="M2755">
        <v>25378.870299999999</v>
      </c>
      <c r="N2755">
        <v>20303.096239999999</v>
      </c>
      <c r="O2755">
        <v>100</v>
      </c>
      <c r="P2755">
        <v>9</v>
      </c>
      <c r="Q2755" t="s">
        <v>75</v>
      </c>
      <c r="R2755" t="s">
        <v>954</v>
      </c>
      <c r="S2755" t="s">
        <v>3676</v>
      </c>
      <c r="T2755" t="s">
        <v>110</v>
      </c>
      <c r="U2755">
        <v>0</v>
      </c>
      <c r="V2755">
        <v>0</v>
      </c>
    </row>
    <row r="2756" spans="1:22">
      <c r="A2756">
        <v>13662</v>
      </c>
      <c r="B2756" t="s">
        <v>1208</v>
      </c>
      <c r="C2756" t="s">
        <v>100</v>
      </c>
      <c r="D2756" t="s">
        <v>3904</v>
      </c>
      <c r="E2756">
        <v>1</v>
      </c>
      <c r="F2756" t="s">
        <v>102</v>
      </c>
      <c r="G2756" t="s">
        <v>73</v>
      </c>
      <c r="H2756">
        <v>5062086</v>
      </c>
      <c r="I2756" t="s">
        <v>3904</v>
      </c>
      <c r="J2756">
        <v>412000</v>
      </c>
      <c r="K2756">
        <v>412000</v>
      </c>
      <c r="L2756">
        <v>374920</v>
      </c>
      <c r="M2756">
        <v>271920</v>
      </c>
      <c r="N2756">
        <v>271920</v>
      </c>
      <c r="O2756">
        <v>100</v>
      </c>
      <c r="P2756">
        <v>9</v>
      </c>
      <c r="Q2756" t="s">
        <v>75</v>
      </c>
      <c r="R2756" t="s">
        <v>954</v>
      </c>
      <c r="S2756" t="s">
        <v>3676</v>
      </c>
      <c r="T2756" t="s">
        <v>103</v>
      </c>
      <c r="U2756">
        <v>0</v>
      </c>
      <c r="V2756">
        <v>0</v>
      </c>
    </row>
    <row r="2757" spans="1:22">
      <c r="A2757">
        <v>13662</v>
      </c>
      <c r="B2757" t="s">
        <v>104</v>
      </c>
      <c r="C2757" t="s">
        <v>100</v>
      </c>
      <c r="D2757" t="s">
        <v>3904</v>
      </c>
      <c r="E2757">
        <v>1</v>
      </c>
      <c r="F2757" t="s">
        <v>102</v>
      </c>
      <c r="G2757" t="s">
        <v>73</v>
      </c>
      <c r="H2757">
        <v>5062086</v>
      </c>
      <c r="I2757" t="s">
        <v>3904</v>
      </c>
      <c r="J2757">
        <v>328000</v>
      </c>
      <c r="K2757">
        <v>328000</v>
      </c>
      <c r="L2757">
        <v>298480</v>
      </c>
      <c r="M2757">
        <v>216480</v>
      </c>
      <c r="N2757">
        <v>216480</v>
      </c>
      <c r="O2757">
        <v>100</v>
      </c>
      <c r="P2757">
        <v>9</v>
      </c>
      <c r="Q2757" t="s">
        <v>75</v>
      </c>
      <c r="R2757" t="s">
        <v>954</v>
      </c>
      <c r="S2757" t="s">
        <v>3676</v>
      </c>
      <c r="T2757" t="s">
        <v>103</v>
      </c>
      <c r="U2757">
        <v>0</v>
      </c>
      <c r="V2757">
        <v>0</v>
      </c>
    </row>
    <row r="2758" spans="1:22">
      <c r="A2758">
        <v>13662</v>
      </c>
      <c r="B2758" t="s">
        <v>105</v>
      </c>
      <c r="C2758" t="s">
        <v>106</v>
      </c>
      <c r="D2758" t="s">
        <v>3904</v>
      </c>
      <c r="E2758">
        <v>1</v>
      </c>
      <c r="F2758" t="s">
        <v>102</v>
      </c>
      <c r="G2758" t="s">
        <v>73</v>
      </c>
      <c r="H2758">
        <v>5062086</v>
      </c>
      <c r="I2758" t="s">
        <v>3904</v>
      </c>
      <c r="J2758">
        <v>86600</v>
      </c>
      <c r="K2758">
        <v>86600</v>
      </c>
      <c r="L2758">
        <v>78806</v>
      </c>
      <c r="M2758">
        <v>55167.3102</v>
      </c>
      <c r="N2758">
        <v>55167.3102</v>
      </c>
      <c r="O2758">
        <v>100</v>
      </c>
      <c r="P2758">
        <v>9</v>
      </c>
      <c r="Q2758" t="s">
        <v>75</v>
      </c>
      <c r="R2758" t="s">
        <v>954</v>
      </c>
      <c r="S2758" t="s">
        <v>3676</v>
      </c>
      <c r="T2758" t="s">
        <v>107</v>
      </c>
      <c r="U2758">
        <v>0</v>
      </c>
      <c r="V2758">
        <v>0</v>
      </c>
    </row>
    <row r="2759" spans="1:22">
      <c r="A2759">
        <v>13580</v>
      </c>
      <c r="B2759" t="s">
        <v>2466</v>
      </c>
      <c r="C2759" t="s">
        <v>2467</v>
      </c>
      <c r="D2759" t="s">
        <v>3904</v>
      </c>
      <c r="E2759">
        <v>1</v>
      </c>
      <c r="F2759" t="s">
        <v>154</v>
      </c>
      <c r="G2759" t="s">
        <v>73</v>
      </c>
      <c r="H2759">
        <v>5062054</v>
      </c>
      <c r="I2759" t="s">
        <v>3904</v>
      </c>
      <c r="J2759">
        <v>2300</v>
      </c>
      <c r="K2759">
        <v>2300</v>
      </c>
      <c r="L2759">
        <v>2300</v>
      </c>
      <c r="M2759">
        <v>1800</v>
      </c>
      <c r="N2759">
        <v>1800</v>
      </c>
      <c r="O2759">
        <v>100</v>
      </c>
      <c r="P2759">
        <v>0</v>
      </c>
      <c r="Q2759" t="s">
        <v>75</v>
      </c>
      <c r="R2759" t="s">
        <v>3926</v>
      </c>
      <c r="S2759" t="s">
        <v>3676</v>
      </c>
      <c r="T2759" t="s">
        <v>621</v>
      </c>
      <c r="U2759">
        <v>0</v>
      </c>
      <c r="V2759">
        <v>0</v>
      </c>
    </row>
    <row r="2760" spans="1:22">
      <c r="A2760">
        <v>13581</v>
      </c>
      <c r="B2760" t="s">
        <v>2466</v>
      </c>
      <c r="C2760" t="s">
        <v>2467</v>
      </c>
      <c r="D2760" t="s">
        <v>3904</v>
      </c>
      <c r="E2760">
        <v>1</v>
      </c>
      <c r="F2760" t="s">
        <v>154</v>
      </c>
      <c r="G2760" t="s">
        <v>73</v>
      </c>
      <c r="H2760">
        <v>5062057</v>
      </c>
      <c r="I2760" t="s">
        <v>3904</v>
      </c>
      <c r="J2760">
        <v>2300</v>
      </c>
      <c r="K2760">
        <v>2300</v>
      </c>
      <c r="L2760">
        <v>2300</v>
      </c>
      <c r="M2760">
        <v>1800</v>
      </c>
      <c r="N2760">
        <v>1800</v>
      </c>
      <c r="O2760">
        <v>100</v>
      </c>
      <c r="P2760">
        <v>0</v>
      </c>
      <c r="Q2760" t="s">
        <v>145</v>
      </c>
      <c r="R2760" t="s">
        <v>3930</v>
      </c>
      <c r="S2760" t="s">
        <v>3676</v>
      </c>
      <c r="T2760" t="s">
        <v>621</v>
      </c>
      <c r="U2760">
        <v>0</v>
      </c>
      <c r="V2760">
        <v>0</v>
      </c>
    </row>
    <row r="2761" spans="1:22">
      <c r="A2761">
        <v>13667</v>
      </c>
      <c r="B2761" t="s">
        <v>163</v>
      </c>
      <c r="C2761" t="s">
        <v>164</v>
      </c>
      <c r="D2761" t="s">
        <v>3442</v>
      </c>
      <c r="E2761">
        <v>1</v>
      </c>
      <c r="F2761" t="s">
        <v>166</v>
      </c>
      <c r="G2761" t="s">
        <v>73</v>
      </c>
      <c r="H2761">
        <v>5062006</v>
      </c>
      <c r="I2761" t="s">
        <v>3904</v>
      </c>
      <c r="J2761">
        <v>395000</v>
      </c>
      <c r="K2761">
        <v>395000</v>
      </c>
      <c r="L2761">
        <v>395000</v>
      </c>
      <c r="M2761">
        <v>395000</v>
      </c>
      <c r="N2761">
        <v>395000</v>
      </c>
      <c r="O2761">
        <v>100</v>
      </c>
      <c r="P2761">
        <v>0</v>
      </c>
      <c r="Q2761" t="s">
        <v>75</v>
      </c>
      <c r="R2761" t="s">
        <v>3931</v>
      </c>
      <c r="S2761" t="s">
        <v>167</v>
      </c>
      <c r="T2761" t="s">
        <v>168</v>
      </c>
      <c r="U2761">
        <v>0</v>
      </c>
      <c r="V2761">
        <v>0</v>
      </c>
    </row>
    <row r="2762" spans="1:22">
      <c r="A2762">
        <v>13668</v>
      </c>
      <c r="B2762" t="s">
        <v>163</v>
      </c>
      <c r="C2762" t="s">
        <v>164</v>
      </c>
      <c r="D2762" t="s">
        <v>3442</v>
      </c>
      <c r="E2762">
        <v>1</v>
      </c>
      <c r="F2762" t="s">
        <v>166</v>
      </c>
      <c r="G2762" t="s">
        <v>73</v>
      </c>
      <c r="H2762">
        <v>5062007</v>
      </c>
      <c r="I2762" t="s">
        <v>3904</v>
      </c>
      <c r="J2762">
        <v>395000</v>
      </c>
      <c r="K2762">
        <v>395000</v>
      </c>
      <c r="L2762">
        <v>395000</v>
      </c>
      <c r="M2762">
        <v>395000</v>
      </c>
      <c r="N2762">
        <v>395000</v>
      </c>
      <c r="O2762">
        <v>100</v>
      </c>
      <c r="P2762">
        <v>0</v>
      </c>
      <c r="Q2762" t="s">
        <v>75</v>
      </c>
      <c r="R2762" t="s">
        <v>3932</v>
      </c>
      <c r="S2762" t="s">
        <v>167</v>
      </c>
      <c r="T2762" t="s">
        <v>168</v>
      </c>
      <c r="U2762">
        <v>0</v>
      </c>
      <c r="V2762">
        <v>0</v>
      </c>
    </row>
    <row r="2763" spans="1:22">
      <c r="A2763">
        <v>13669</v>
      </c>
      <c r="B2763" t="s">
        <v>163</v>
      </c>
      <c r="C2763" t="s">
        <v>164</v>
      </c>
      <c r="D2763" t="s">
        <v>3442</v>
      </c>
      <c r="E2763">
        <v>1</v>
      </c>
      <c r="F2763" t="s">
        <v>166</v>
      </c>
      <c r="G2763" t="s">
        <v>73</v>
      </c>
      <c r="H2763">
        <v>5062008</v>
      </c>
      <c r="I2763" t="s">
        <v>3904</v>
      </c>
      <c r="J2763">
        <v>395000</v>
      </c>
      <c r="K2763">
        <v>395000</v>
      </c>
      <c r="L2763">
        <v>395000</v>
      </c>
      <c r="M2763">
        <v>395000</v>
      </c>
      <c r="N2763">
        <v>395000</v>
      </c>
      <c r="O2763">
        <v>100</v>
      </c>
      <c r="P2763">
        <v>0</v>
      </c>
      <c r="Q2763" t="s">
        <v>75</v>
      </c>
      <c r="R2763" t="s">
        <v>3933</v>
      </c>
      <c r="S2763" t="s">
        <v>167</v>
      </c>
      <c r="T2763" t="s">
        <v>168</v>
      </c>
      <c r="U2763">
        <v>0</v>
      </c>
      <c r="V2763">
        <v>0</v>
      </c>
    </row>
    <row r="2764" spans="1:22">
      <c r="A2764">
        <v>13670</v>
      </c>
      <c r="B2764" t="s">
        <v>163</v>
      </c>
      <c r="C2764" t="s">
        <v>164</v>
      </c>
      <c r="D2764" t="s">
        <v>3442</v>
      </c>
      <c r="E2764">
        <v>1</v>
      </c>
      <c r="F2764" t="s">
        <v>166</v>
      </c>
      <c r="G2764" t="s">
        <v>73</v>
      </c>
      <c r="H2764">
        <v>5062009</v>
      </c>
      <c r="I2764" t="s">
        <v>3904</v>
      </c>
      <c r="J2764">
        <v>395000</v>
      </c>
      <c r="K2764">
        <v>395000</v>
      </c>
      <c r="L2764">
        <v>395000</v>
      </c>
      <c r="M2764">
        <v>395000</v>
      </c>
      <c r="N2764">
        <v>395000</v>
      </c>
      <c r="O2764">
        <v>100</v>
      </c>
      <c r="P2764">
        <v>0</v>
      </c>
      <c r="Q2764" t="s">
        <v>75</v>
      </c>
      <c r="R2764" t="s">
        <v>3934</v>
      </c>
      <c r="S2764" t="s">
        <v>167</v>
      </c>
      <c r="T2764" t="s">
        <v>168</v>
      </c>
      <c r="U2764">
        <v>0</v>
      </c>
      <c r="V2764">
        <v>0</v>
      </c>
    </row>
    <row r="2765" spans="1:22">
      <c r="A2765">
        <v>13671</v>
      </c>
      <c r="B2765" t="s">
        <v>163</v>
      </c>
      <c r="C2765" t="s">
        <v>164</v>
      </c>
      <c r="D2765" t="s">
        <v>3935</v>
      </c>
      <c r="E2765">
        <v>1</v>
      </c>
      <c r="F2765" t="s">
        <v>166</v>
      </c>
      <c r="G2765" t="s">
        <v>73</v>
      </c>
      <c r="H2765">
        <v>5062010</v>
      </c>
      <c r="I2765" t="s">
        <v>3904</v>
      </c>
      <c r="J2765">
        <v>395000</v>
      </c>
      <c r="K2765">
        <v>395000</v>
      </c>
      <c r="L2765">
        <v>395000</v>
      </c>
      <c r="M2765">
        <v>395000</v>
      </c>
      <c r="N2765">
        <v>395000</v>
      </c>
      <c r="O2765">
        <v>100</v>
      </c>
      <c r="P2765">
        <v>0</v>
      </c>
      <c r="Q2765" t="s">
        <v>75</v>
      </c>
      <c r="R2765" t="s">
        <v>3015</v>
      </c>
      <c r="S2765" t="s">
        <v>167</v>
      </c>
      <c r="T2765" t="s">
        <v>168</v>
      </c>
      <c r="U2765">
        <v>0</v>
      </c>
      <c r="V2765">
        <v>0</v>
      </c>
    </row>
    <row r="2766" spans="1:22">
      <c r="A2766">
        <v>13672</v>
      </c>
      <c r="B2766" t="s">
        <v>163</v>
      </c>
      <c r="C2766" t="s">
        <v>164</v>
      </c>
      <c r="D2766" t="s">
        <v>3935</v>
      </c>
      <c r="E2766">
        <v>1</v>
      </c>
      <c r="F2766" t="s">
        <v>166</v>
      </c>
      <c r="G2766" t="s">
        <v>73</v>
      </c>
      <c r="H2766">
        <v>5062011</v>
      </c>
      <c r="I2766" t="s">
        <v>3904</v>
      </c>
      <c r="J2766">
        <v>395000</v>
      </c>
      <c r="K2766">
        <v>395000</v>
      </c>
      <c r="L2766">
        <v>395000</v>
      </c>
      <c r="M2766">
        <v>395000</v>
      </c>
      <c r="N2766">
        <v>395000</v>
      </c>
      <c r="O2766">
        <v>100</v>
      </c>
      <c r="P2766">
        <v>0</v>
      </c>
      <c r="Q2766" t="s">
        <v>75</v>
      </c>
      <c r="R2766" t="s">
        <v>851</v>
      </c>
      <c r="S2766" t="s">
        <v>167</v>
      </c>
      <c r="T2766" t="s">
        <v>168</v>
      </c>
      <c r="U2766">
        <v>0</v>
      </c>
      <c r="V2766">
        <v>0</v>
      </c>
    </row>
    <row r="2767" spans="1:22">
      <c r="A2767">
        <v>13673</v>
      </c>
      <c r="B2767" t="s">
        <v>163</v>
      </c>
      <c r="C2767" t="s">
        <v>164</v>
      </c>
      <c r="D2767" t="s">
        <v>3442</v>
      </c>
      <c r="E2767">
        <v>1</v>
      </c>
      <c r="F2767" t="s">
        <v>166</v>
      </c>
      <c r="G2767" t="s">
        <v>73</v>
      </c>
      <c r="H2767">
        <v>5062012</v>
      </c>
      <c r="I2767" t="s">
        <v>3904</v>
      </c>
      <c r="J2767">
        <v>395000</v>
      </c>
      <c r="K2767">
        <v>395000</v>
      </c>
      <c r="L2767">
        <v>395000</v>
      </c>
      <c r="M2767">
        <v>395000</v>
      </c>
      <c r="N2767">
        <v>395000</v>
      </c>
      <c r="O2767">
        <v>100</v>
      </c>
      <c r="P2767">
        <v>0</v>
      </c>
      <c r="Q2767" t="s">
        <v>75</v>
      </c>
      <c r="R2767" t="s">
        <v>3936</v>
      </c>
      <c r="S2767" t="s">
        <v>167</v>
      </c>
      <c r="T2767" t="s">
        <v>168</v>
      </c>
      <c r="U2767">
        <v>0</v>
      </c>
      <c r="V2767">
        <v>0</v>
      </c>
    </row>
    <row r="2768" spans="1:22">
      <c r="A2768">
        <v>13674</v>
      </c>
      <c r="B2768" t="s">
        <v>163</v>
      </c>
      <c r="C2768" t="s">
        <v>164</v>
      </c>
      <c r="D2768" t="s">
        <v>3935</v>
      </c>
      <c r="E2768">
        <v>1</v>
      </c>
      <c r="F2768" t="s">
        <v>166</v>
      </c>
      <c r="G2768" t="s">
        <v>73</v>
      </c>
      <c r="H2768">
        <v>5062013</v>
      </c>
      <c r="I2768" t="s">
        <v>3904</v>
      </c>
      <c r="J2768">
        <v>395000</v>
      </c>
      <c r="K2768">
        <v>395000</v>
      </c>
      <c r="L2768">
        <v>395000</v>
      </c>
      <c r="M2768">
        <v>395000</v>
      </c>
      <c r="N2768">
        <v>395000</v>
      </c>
      <c r="O2768">
        <v>100</v>
      </c>
      <c r="P2768">
        <v>0</v>
      </c>
      <c r="Q2768" t="s">
        <v>75</v>
      </c>
      <c r="R2768" t="s">
        <v>180</v>
      </c>
      <c r="S2768" t="s">
        <v>167</v>
      </c>
      <c r="T2768" t="s">
        <v>168</v>
      </c>
      <c r="U2768">
        <v>0</v>
      </c>
      <c r="V2768">
        <v>0</v>
      </c>
    </row>
    <row r="2769" spans="1:22">
      <c r="A2769">
        <v>13675</v>
      </c>
      <c r="B2769" t="s">
        <v>3937</v>
      </c>
      <c r="C2769" t="s">
        <v>3938</v>
      </c>
      <c r="D2769" t="s">
        <v>3935</v>
      </c>
      <c r="E2769">
        <v>1</v>
      </c>
      <c r="F2769" t="s">
        <v>166</v>
      </c>
      <c r="G2769" t="s">
        <v>73</v>
      </c>
      <c r="H2769">
        <v>5062014</v>
      </c>
      <c r="I2769" t="s">
        <v>3904</v>
      </c>
      <c r="J2769">
        <v>340000</v>
      </c>
      <c r="K2769">
        <v>340000</v>
      </c>
      <c r="L2769">
        <v>340000</v>
      </c>
      <c r="M2769">
        <v>340000</v>
      </c>
      <c r="N2769">
        <v>340000</v>
      </c>
      <c r="O2769">
        <v>100</v>
      </c>
      <c r="P2769">
        <v>0</v>
      </c>
      <c r="Q2769" t="s">
        <v>75</v>
      </c>
      <c r="R2769" t="s">
        <v>181</v>
      </c>
      <c r="S2769" t="s">
        <v>167</v>
      </c>
      <c r="T2769" t="s">
        <v>168</v>
      </c>
      <c r="U2769">
        <v>0</v>
      </c>
      <c r="V2769">
        <v>0</v>
      </c>
    </row>
    <row r="2770" spans="1:22">
      <c r="A2770">
        <v>13676</v>
      </c>
      <c r="B2770" t="s">
        <v>3937</v>
      </c>
      <c r="C2770" t="s">
        <v>3938</v>
      </c>
      <c r="D2770" t="s">
        <v>3442</v>
      </c>
      <c r="E2770">
        <v>1</v>
      </c>
      <c r="F2770" t="s">
        <v>166</v>
      </c>
      <c r="G2770" t="s">
        <v>73</v>
      </c>
      <c r="H2770">
        <v>5062015</v>
      </c>
      <c r="I2770" t="s">
        <v>3904</v>
      </c>
      <c r="J2770">
        <v>340000</v>
      </c>
      <c r="K2770">
        <v>340000</v>
      </c>
      <c r="L2770">
        <v>340000</v>
      </c>
      <c r="M2770">
        <v>340000</v>
      </c>
      <c r="N2770">
        <v>340000</v>
      </c>
      <c r="O2770">
        <v>100</v>
      </c>
      <c r="P2770">
        <v>0</v>
      </c>
      <c r="Q2770" t="s">
        <v>75</v>
      </c>
      <c r="R2770" t="s">
        <v>3939</v>
      </c>
      <c r="S2770" t="s">
        <v>167</v>
      </c>
      <c r="T2770" t="s">
        <v>168</v>
      </c>
      <c r="U2770">
        <v>0</v>
      </c>
      <c r="V2770">
        <v>0</v>
      </c>
    </row>
    <row r="2771" spans="1:22">
      <c r="A2771">
        <v>13677</v>
      </c>
      <c r="B2771" t="s">
        <v>3937</v>
      </c>
      <c r="C2771" t="s">
        <v>3938</v>
      </c>
      <c r="D2771" t="s">
        <v>3769</v>
      </c>
      <c r="E2771">
        <v>1</v>
      </c>
      <c r="F2771" t="s">
        <v>166</v>
      </c>
      <c r="G2771" t="s">
        <v>73</v>
      </c>
      <c r="H2771">
        <v>5062016</v>
      </c>
      <c r="I2771" t="s">
        <v>3904</v>
      </c>
      <c r="J2771">
        <v>340000</v>
      </c>
      <c r="K2771">
        <v>340000</v>
      </c>
      <c r="L2771">
        <v>340000</v>
      </c>
      <c r="M2771">
        <v>340000</v>
      </c>
      <c r="N2771">
        <v>340000</v>
      </c>
      <c r="O2771">
        <v>100</v>
      </c>
      <c r="P2771">
        <v>0</v>
      </c>
      <c r="Q2771" t="s">
        <v>75</v>
      </c>
      <c r="R2771" t="s">
        <v>3940</v>
      </c>
      <c r="S2771" t="s">
        <v>167</v>
      </c>
      <c r="T2771" t="s">
        <v>168</v>
      </c>
      <c r="U2771">
        <v>0</v>
      </c>
      <c r="V2771">
        <v>0</v>
      </c>
    </row>
    <row r="2772" spans="1:22">
      <c r="A2772">
        <v>13678</v>
      </c>
      <c r="B2772" t="s">
        <v>3937</v>
      </c>
      <c r="C2772" t="s">
        <v>3938</v>
      </c>
      <c r="D2772" t="s">
        <v>3837</v>
      </c>
      <c r="E2772">
        <v>1</v>
      </c>
      <c r="F2772" t="s">
        <v>166</v>
      </c>
      <c r="G2772" t="s">
        <v>73</v>
      </c>
      <c r="H2772">
        <v>5062017</v>
      </c>
      <c r="I2772" t="s">
        <v>3904</v>
      </c>
      <c r="J2772">
        <v>340000</v>
      </c>
      <c r="K2772">
        <v>340000</v>
      </c>
      <c r="L2772">
        <v>340000</v>
      </c>
      <c r="M2772">
        <v>340000</v>
      </c>
      <c r="N2772">
        <v>340000</v>
      </c>
      <c r="O2772">
        <v>100</v>
      </c>
      <c r="P2772">
        <v>0</v>
      </c>
      <c r="Q2772" t="s">
        <v>75</v>
      </c>
      <c r="R2772" t="s">
        <v>3941</v>
      </c>
      <c r="S2772" t="s">
        <v>167</v>
      </c>
      <c r="T2772" t="s">
        <v>168</v>
      </c>
      <c r="U2772">
        <v>0</v>
      </c>
      <c r="V2772">
        <v>0</v>
      </c>
    </row>
    <row r="2773" spans="1:22">
      <c r="A2773">
        <v>13679</v>
      </c>
      <c r="B2773" t="s">
        <v>3937</v>
      </c>
      <c r="C2773" t="s">
        <v>3938</v>
      </c>
      <c r="D2773" t="s">
        <v>3680</v>
      </c>
      <c r="E2773">
        <v>1</v>
      </c>
      <c r="F2773" t="s">
        <v>166</v>
      </c>
      <c r="G2773" t="s">
        <v>73</v>
      </c>
      <c r="H2773">
        <v>5062018</v>
      </c>
      <c r="I2773" t="s">
        <v>3904</v>
      </c>
      <c r="J2773">
        <v>340000</v>
      </c>
      <c r="K2773">
        <v>340000</v>
      </c>
      <c r="L2773">
        <v>340000</v>
      </c>
      <c r="M2773">
        <v>340000</v>
      </c>
      <c r="N2773">
        <v>340000</v>
      </c>
      <c r="O2773">
        <v>100</v>
      </c>
      <c r="P2773">
        <v>0</v>
      </c>
      <c r="Q2773" t="s">
        <v>75</v>
      </c>
      <c r="R2773" t="s">
        <v>3942</v>
      </c>
      <c r="S2773" t="s">
        <v>167</v>
      </c>
      <c r="T2773" t="s">
        <v>168</v>
      </c>
      <c r="U2773">
        <v>0</v>
      </c>
      <c r="V2773">
        <v>0</v>
      </c>
    </row>
    <row r="2774" spans="1:22">
      <c r="A2774">
        <v>13680</v>
      </c>
      <c r="B2774" t="s">
        <v>3937</v>
      </c>
      <c r="C2774" t="s">
        <v>3938</v>
      </c>
      <c r="D2774" t="s">
        <v>3935</v>
      </c>
      <c r="E2774">
        <v>1</v>
      </c>
      <c r="F2774" t="s">
        <v>166</v>
      </c>
      <c r="G2774" t="s">
        <v>73</v>
      </c>
      <c r="H2774">
        <v>5062019</v>
      </c>
      <c r="I2774" t="s">
        <v>3904</v>
      </c>
      <c r="J2774">
        <v>340000</v>
      </c>
      <c r="K2774">
        <v>340000</v>
      </c>
      <c r="L2774">
        <v>340000</v>
      </c>
      <c r="M2774">
        <v>340000</v>
      </c>
      <c r="N2774">
        <v>340000</v>
      </c>
      <c r="O2774">
        <v>100</v>
      </c>
      <c r="P2774">
        <v>0</v>
      </c>
      <c r="Q2774" t="s">
        <v>75</v>
      </c>
      <c r="R2774" t="s">
        <v>3943</v>
      </c>
      <c r="S2774" t="s">
        <v>167</v>
      </c>
      <c r="T2774" t="s">
        <v>168</v>
      </c>
      <c r="U2774">
        <v>0</v>
      </c>
      <c r="V2774">
        <v>0</v>
      </c>
    </row>
    <row r="2775" spans="1:22">
      <c r="A2775">
        <v>13682</v>
      </c>
      <c r="B2775" t="s">
        <v>3937</v>
      </c>
      <c r="C2775" t="s">
        <v>3938</v>
      </c>
      <c r="D2775" t="s">
        <v>3769</v>
      </c>
      <c r="E2775">
        <v>1</v>
      </c>
      <c r="F2775" t="s">
        <v>166</v>
      </c>
      <c r="G2775" t="s">
        <v>73</v>
      </c>
      <c r="H2775">
        <v>5062020</v>
      </c>
      <c r="I2775" t="s">
        <v>3904</v>
      </c>
      <c r="J2775">
        <v>340000</v>
      </c>
      <c r="K2775">
        <v>340000</v>
      </c>
      <c r="L2775">
        <v>340000</v>
      </c>
      <c r="M2775">
        <v>340000</v>
      </c>
      <c r="N2775">
        <v>340000</v>
      </c>
      <c r="O2775">
        <v>100</v>
      </c>
      <c r="P2775">
        <v>0</v>
      </c>
      <c r="Q2775" t="s">
        <v>75</v>
      </c>
      <c r="R2775" t="s">
        <v>3944</v>
      </c>
      <c r="S2775" t="s">
        <v>167</v>
      </c>
      <c r="T2775" t="s">
        <v>168</v>
      </c>
      <c r="U2775">
        <v>0</v>
      </c>
      <c r="V2775">
        <v>0</v>
      </c>
    </row>
    <row r="2776" spans="1:22">
      <c r="A2776">
        <v>13372</v>
      </c>
      <c r="B2776" t="s">
        <v>543</v>
      </c>
      <c r="C2776" t="s">
        <v>544</v>
      </c>
      <c r="D2776" t="s">
        <v>3511</v>
      </c>
      <c r="E2776">
        <v>2</v>
      </c>
      <c r="F2776" t="s">
        <v>120</v>
      </c>
      <c r="G2776" t="s">
        <v>73</v>
      </c>
      <c r="H2776">
        <v>4009184</v>
      </c>
      <c r="I2776" t="s">
        <v>3904</v>
      </c>
      <c r="J2776">
        <v>32000</v>
      </c>
      <c r="K2776">
        <v>16000</v>
      </c>
      <c r="L2776">
        <v>32000</v>
      </c>
      <c r="M2776">
        <v>12160.0095</v>
      </c>
      <c r="N2776">
        <v>24320.019</v>
      </c>
      <c r="O2776">
        <v>100</v>
      </c>
      <c r="P2776">
        <v>0</v>
      </c>
      <c r="Q2776" t="s">
        <v>75</v>
      </c>
      <c r="R2776" t="s">
        <v>121</v>
      </c>
      <c r="S2776" t="s">
        <v>122</v>
      </c>
      <c r="T2776" t="s">
        <v>545</v>
      </c>
      <c r="U2776">
        <v>0</v>
      </c>
      <c r="V2776">
        <v>0</v>
      </c>
    </row>
    <row r="2777" spans="1:22">
      <c r="A2777">
        <v>13686</v>
      </c>
      <c r="B2777" t="s">
        <v>3937</v>
      </c>
      <c r="C2777" t="s">
        <v>3938</v>
      </c>
      <c r="D2777" t="s">
        <v>3837</v>
      </c>
      <c r="E2777">
        <v>1</v>
      </c>
      <c r="F2777" t="s">
        <v>166</v>
      </c>
      <c r="G2777" t="s">
        <v>73</v>
      </c>
      <c r="H2777">
        <v>5062021</v>
      </c>
      <c r="I2777" t="s">
        <v>3904</v>
      </c>
      <c r="J2777">
        <v>340000</v>
      </c>
      <c r="K2777">
        <v>340000</v>
      </c>
      <c r="L2777">
        <v>340000</v>
      </c>
      <c r="M2777">
        <v>340000</v>
      </c>
      <c r="N2777">
        <v>340000</v>
      </c>
      <c r="O2777">
        <v>100</v>
      </c>
      <c r="P2777">
        <v>0</v>
      </c>
      <c r="Q2777" t="s">
        <v>75</v>
      </c>
      <c r="R2777" t="s">
        <v>3945</v>
      </c>
      <c r="S2777" t="s">
        <v>167</v>
      </c>
      <c r="T2777" t="s">
        <v>168</v>
      </c>
      <c r="U2777">
        <v>0</v>
      </c>
      <c r="V2777">
        <v>0</v>
      </c>
    </row>
    <row r="2778" spans="1:22">
      <c r="A2778">
        <v>13688</v>
      </c>
      <c r="B2778" t="s">
        <v>3937</v>
      </c>
      <c r="C2778" t="s">
        <v>3938</v>
      </c>
      <c r="D2778" t="s">
        <v>3769</v>
      </c>
      <c r="E2778">
        <v>1</v>
      </c>
      <c r="F2778" t="s">
        <v>166</v>
      </c>
      <c r="G2778" t="s">
        <v>73</v>
      </c>
      <c r="H2778">
        <v>5062022</v>
      </c>
      <c r="I2778" t="s">
        <v>3904</v>
      </c>
      <c r="J2778">
        <v>340000</v>
      </c>
      <c r="K2778">
        <v>340000</v>
      </c>
      <c r="L2778">
        <v>340000</v>
      </c>
      <c r="M2778">
        <v>340000</v>
      </c>
      <c r="N2778">
        <v>340000</v>
      </c>
      <c r="O2778">
        <v>100</v>
      </c>
      <c r="P2778">
        <v>0</v>
      </c>
      <c r="Q2778" t="s">
        <v>75</v>
      </c>
      <c r="R2778" t="s">
        <v>3946</v>
      </c>
      <c r="S2778" t="s">
        <v>167</v>
      </c>
      <c r="T2778" t="s">
        <v>168</v>
      </c>
      <c r="U2778">
        <v>0</v>
      </c>
      <c r="V2778">
        <v>0</v>
      </c>
    </row>
    <row r="2779" spans="1:22">
      <c r="A2779">
        <v>13681</v>
      </c>
      <c r="B2779" t="s">
        <v>108</v>
      </c>
      <c r="C2779" t="s">
        <v>109</v>
      </c>
      <c r="D2779" t="s">
        <v>3904</v>
      </c>
      <c r="E2779">
        <v>0.5</v>
      </c>
      <c r="F2779" t="s">
        <v>102</v>
      </c>
      <c r="G2779" t="s">
        <v>73</v>
      </c>
      <c r="H2779">
        <v>5062075</v>
      </c>
      <c r="I2779" t="s">
        <v>3904</v>
      </c>
      <c r="J2779">
        <v>19950</v>
      </c>
      <c r="K2779">
        <v>39900</v>
      </c>
      <c r="L2779">
        <v>18154</v>
      </c>
      <c r="M2779">
        <v>25378.870299999999</v>
      </c>
      <c r="N2779">
        <v>12689.435149999999</v>
      </c>
      <c r="O2779">
        <v>100</v>
      </c>
      <c r="P2779">
        <v>9</v>
      </c>
      <c r="Q2779" t="s">
        <v>75</v>
      </c>
      <c r="R2779" t="s">
        <v>3947</v>
      </c>
      <c r="S2779" t="s">
        <v>3676</v>
      </c>
      <c r="T2779" t="s">
        <v>110</v>
      </c>
      <c r="U2779">
        <v>0</v>
      </c>
      <c r="V2779">
        <v>0</v>
      </c>
    </row>
    <row r="2780" spans="1:22">
      <c r="A2780">
        <v>13681</v>
      </c>
      <c r="B2780" t="s">
        <v>137</v>
      </c>
      <c r="C2780" t="s">
        <v>127</v>
      </c>
      <c r="D2780" t="s">
        <v>3904</v>
      </c>
      <c r="E2780">
        <v>1</v>
      </c>
      <c r="F2780" t="s">
        <v>102</v>
      </c>
      <c r="G2780" t="s">
        <v>73</v>
      </c>
      <c r="H2780">
        <v>5062075</v>
      </c>
      <c r="I2780" t="s">
        <v>3904</v>
      </c>
      <c r="J2780">
        <v>31700</v>
      </c>
      <c r="K2780">
        <v>31700</v>
      </c>
      <c r="L2780">
        <v>28847</v>
      </c>
      <c r="M2780">
        <v>20306.419300000001</v>
      </c>
      <c r="N2780">
        <v>20306.419300000001</v>
      </c>
      <c r="O2780">
        <v>100</v>
      </c>
      <c r="P2780">
        <v>9</v>
      </c>
      <c r="Q2780" t="s">
        <v>75</v>
      </c>
      <c r="R2780" t="s">
        <v>3947</v>
      </c>
      <c r="S2780" t="s">
        <v>3676</v>
      </c>
      <c r="T2780" t="s">
        <v>128</v>
      </c>
      <c r="U2780">
        <v>0</v>
      </c>
      <c r="V2780">
        <v>0</v>
      </c>
    </row>
    <row r="2781" spans="1:22">
      <c r="A2781">
        <v>13681</v>
      </c>
      <c r="B2781" t="s">
        <v>148</v>
      </c>
      <c r="C2781" t="s">
        <v>106</v>
      </c>
      <c r="D2781" t="s">
        <v>3904</v>
      </c>
      <c r="E2781">
        <v>1</v>
      </c>
      <c r="F2781" t="s">
        <v>102</v>
      </c>
      <c r="G2781" t="s">
        <v>73</v>
      </c>
      <c r="H2781">
        <v>5062075</v>
      </c>
      <c r="I2781" t="s">
        <v>3904</v>
      </c>
      <c r="J2781">
        <v>43900</v>
      </c>
      <c r="K2781">
        <v>43900</v>
      </c>
      <c r="L2781">
        <v>39949</v>
      </c>
      <c r="M2781">
        <v>27746.087599999999</v>
      </c>
      <c r="N2781">
        <v>27746.087599999999</v>
      </c>
      <c r="O2781">
        <v>100</v>
      </c>
      <c r="P2781">
        <v>9</v>
      </c>
      <c r="Q2781" t="s">
        <v>75</v>
      </c>
      <c r="R2781" t="s">
        <v>3947</v>
      </c>
      <c r="S2781" t="s">
        <v>3676</v>
      </c>
      <c r="T2781" t="s">
        <v>130</v>
      </c>
      <c r="U2781">
        <v>0</v>
      </c>
      <c r="V2781">
        <v>0</v>
      </c>
    </row>
    <row r="2782" spans="1:22">
      <c r="A2782">
        <v>13681</v>
      </c>
      <c r="B2782" t="s">
        <v>149</v>
      </c>
      <c r="C2782" t="s">
        <v>150</v>
      </c>
      <c r="D2782" t="s">
        <v>3904</v>
      </c>
      <c r="E2782">
        <v>1</v>
      </c>
      <c r="F2782" t="s">
        <v>102</v>
      </c>
      <c r="G2782" t="s">
        <v>73</v>
      </c>
      <c r="H2782">
        <v>5062075</v>
      </c>
      <c r="I2782" t="s">
        <v>3904</v>
      </c>
      <c r="J2782">
        <v>105000</v>
      </c>
      <c r="K2782">
        <v>105000</v>
      </c>
      <c r="L2782">
        <v>95550</v>
      </c>
      <c r="M2782">
        <v>73844.741200000004</v>
      </c>
      <c r="N2782">
        <v>73844.741200000004</v>
      </c>
      <c r="O2782">
        <v>100</v>
      </c>
      <c r="P2782">
        <v>9</v>
      </c>
      <c r="Q2782" t="s">
        <v>75</v>
      </c>
      <c r="R2782" t="s">
        <v>3947</v>
      </c>
      <c r="S2782" t="s">
        <v>3676</v>
      </c>
      <c r="T2782" t="s">
        <v>130</v>
      </c>
      <c r="U2782">
        <v>0</v>
      </c>
      <c r="V2782">
        <v>0</v>
      </c>
    </row>
    <row r="2783" spans="1:22">
      <c r="A2783">
        <v>13681</v>
      </c>
      <c r="B2783" t="s">
        <v>300</v>
      </c>
      <c r="C2783" t="s">
        <v>116</v>
      </c>
      <c r="D2783" t="s">
        <v>3904</v>
      </c>
      <c r="E2783">
        <v>1</v>
      </c>
      <c r="F2783" t="s">
        <v>102</v>
      </c>
      <c r="G2783" t="s">
        <v>73</v>
      </c>
      <c r="H2783">
        <v>5062075</v>
      </c>
      <c r="I2783" t="s">
        <v>3904</v>
      </c>
      <c r="J2783">
        <v>112000</v>
      </c>
      <c r="K2783">
        <v>112000</v>
      </c>
      <c r="L2783">
        <v>101920</v>
      </c>
      <c r="M2783">
        <v>74209.377600000007</v>
      </c>
      <c r="N2783">
        <v>74209.377600000007</v>
      </c>
      <c r="O2783">
        <v>100</v>
      </c>
      <c r="P2783">
        <v>9</v>
      </c>
      <c r="Q2783" t="s">
        <v>75</v>
      </c>
      <c r="R2783" t="s">
        <v>3947</v>
      </c>
      <c r="S2783" t="s">
        <v>3676</v>
      </c>
      <c r="T2783" t="s">
        <v>133</v>
      </c>
      <c r="U2783">
        <v>0</v>
      </c>
      <c r="V2783">
        <v>0</v>
      </c>
    </row>
    <row r="2784" spans="1:22">
      <c r="A2784">
        <v>13681</v>
      </c>
      <c r="B2784" t="s">
        <v>207</v>
      </c>
      <c r="C2784" t="s">
        <v>208</v>
      </c>
      <c r="D2784" t="s">
        <v>3904</v>
      </c>
      <c r="E2784">
        <v>6.5</v>
      </c>
      <c r="F2784" t="s">
        <v>102</v>
      </c>
      <c r="G2784" t="s">
        <v>73</v>
      </c>
      <c r="H2784">
        <v>5062075</v>
      </c>
      <c r="I2784" t="s">
        <v>3904</v>
      </c>
      <c r="J2784">
        <v>154050</v>
      </c>
      <c r="K2784">
        <v>23700</v>
      </c>
      <c r="L2784">
        <v>76700</v>
      </c>
      <c r="M2784">
        <v>6953.81</v>
      </c>
      <c r="N2784">
        <v>45199.764999999999</v>
      </c>
      <c r="O2784">
        <v>100</v>
      </c>
      <c r="P2784">
        <v>0</v>
      </c>
      <c r="Q2784" t="s">
        <v>75</v>
      </c>
      <c r="R2784" t="s">
        <v>3947</v>
      </c>
      <c r="S2784" t="s">
        <v>3676</v>
      </c>
      <c r="T2784" t="s">
        <v>136</v>
      </c>
      <c r="U2784">
        <v>0</v>
      </c>
      <c r="V2784">
        <v>0</v>
      </c>
    </row>
    <row r="2785" spans="1:22">
      <c r="A2785">
        <v>13557</v>
      </c>
      <c r="B2785" t="s">
        <v>358</v>
      </c>
      <c r="C2785" t="s">
        <v>127</v>
      </c>
      <c r="D2785" t="s">
        <v>3904</v>
      </c>
      <c r="E2785">
        <v>1</v>
      </c>
      <c r="F2785" t="s">
        <v>138</v>
      </c>
      <c r="G2785" t="s">
        <v>73</v>
      </c>
      <c r="H2785">
        <v>5062070</v>
      </c>
      <c r="I2785" t="s">
        <v>3904</v>
      </c>
      <c r="J2785">
        <v>38900</v>
      </c>
      <c r="K2785">
        <v>38900</v>
      </c>
      <c r="L2785">
        <v>24759</v>
      </c>
      <c r="M2785">
        <v>24759.296300000002</v>
      </c>
      <c r="N2785">
        <v>24759.296300000002</v>
      </c>
      <c r="O2785">
        <v>100</v>
      </c>
      <c r="P2785">
        <v>0</v>
      </c>
      <c r="Q2785" t="s">
        <v>75</v>
      </c>
      <c r="R2785" t="s">
        <v>1280</v>
      </c>
      <c r="S2785" t="s">
        <v>3676</v>
      </c>
      <c r="T2785" t="s">
        <v>128</v>
      </c>
      <c r="U2785">
        <v>0</v>
      </c>
      <c r="V2785">
        <v>0</v>
      </c>
    </row>
    <row r="2786" spans="1:22">
      <c r="A2786">
        <v>13557</v>
      </c>
      <c r="B2786" t="s">
        <v>148</v>
      </c>
      <c r="C2786" t="s">
        <v>106</v>
      </c>
      <c r="D2786" t="s">
        <v>3904</v>
      </c>
      <c r="E2786">
        <v>1</v>
      </c>
      <c r="F2786" t="s">
        <v>144</v>
      </c>
      <c r="G2786" t="s">
        <v>73</v>
      </c>
      <c r="H2786">
        <v>5062068</v>
      </c>
      <c r="I2786" t="s">
        <v>3904</v>
      </c>
      <c r="J2786">
        <v>35120</v>
      </c>
      <c r="K2786">
        <v>43900</v>
      </c>
      <c r="L2786">
        <v>35120</v>
      </c>
      <c r="M2786">
        <v>27746.087599999999</v>
      </c>
      <c r="N2786">
        <v>22196.870080000001</v>
      </c>
      <c r="O2786">
        <v>80</v>
      </c>
      <c r="P2786">
        <v>0</v>
      </c>
      <c r="Q2786" t="s">
        <v>75</v>
      </c>
      <c r="R2786" t="s">
        <v>1280</v>
      </c>
      <c r="S2786" t="s">
        <v>3676</v>
      </c>
      <c r="T2786" t="s">
        <v>130</v>
      </c>
      <c r="U2786">
        <v>0</v>
      </c>
      <c r="V2786">
        <v>0</v>
      </c>
    </row>
    <row r="2787" spans="1:22">
      <c r="A2787">
        <v>13557</v>
      </c>
      <c r="B2787" t="s">
        <v>361</v>
      </c>
      <c r="C2787" t="s">
        <v>218</v>
      </c>
      <c r="D2787" t="s">
        <v>3904</v>
      </c>
      <c r="E2787">
        <v>2</v>
      </c>
      <c r="F2787" t="s">
        <v>144</v>
      </c>
      <c r="G2787" t="s">
        <v>73</v>
      </c>
      <c r="H2787">
        <v>5062068</v>
      </c>
      <c r="I2787" t="s">
        <v>3904</v>
      </c>
      <c r="J2787">
        <v>153280</v>
      </c>
      <c r="K2787">
        <v>95800</v>
      </c>
      <c r="L2787">
        <v>153280</v>
      </c>
      <c r="M2787">
        <v>61261.147599999997</v>
      </c>
      <c r="N2787">
        <v>98017.836160000006</v>
      </c>
      <c r="O2787">
        <v>80</v>
      </c>
      <c r="P2787">
        <v>0</v>
      </c>
      <c r="Q2787" t="s">
        <v>75</v>
      </c>
      <c r="R2787" t="s">
        <v>1280</v>
      </c>
      <c r="S2787" t="s">
        <v>3676</v>
      </c>
      <c r="T2787" t="s">
        <v>219</v>
      </c>
      <c r="U2787">
        <v>0</v>
      </c>
      <c r="V2787">
        <v>0</v>
      </c>
    </row>
    <row r="2788" spans="1:22">
      <c r="A2788">
        <v>13557</v>
      </c>
      <c r="B2788" t="s">
        <v>207</v>
      </c>
      <c r="C2788" t="s">
        <v>208</v>
      </c>
      <c r="D2788" t="s">
        <v>3904</v>
      </c>
      <c r="E2788">
        <v>6.5</v>
      </c>
      <c r="F2788" t="s">
        <v>138</v>
      </c>
      <c r="G2788" t="s">
        <v>73</v>
      </c>
      <c r="H2788">
        <v>5062070</v>
      </c>
      <c r="I2788" t="s">
        <v>3904</v>
      </c>
      <c r="J2788">
        <v>154050</v>
      </c>
      <c r="K2788">
        <v>23700</v>
      </c>
      <c r="L2788">
        <v>45201</v>
      </c>
      <c r="M2788">
        <v>6953.81</v>
      </c>
      <c r="N2788">
        <v>45199.764999999999</v>
      </c>
      <c r="O2788">
        <v>100</v>
      </c>
      <c r="P2788">
        <v>0</v>
      </c>
      <c r="Q2788" t="s">
        <v>75</v>
      </c>
      <c r="R2788" t="s">
        <v>1280</v>
      </c>
      <c r="S2788" t="s">
        <v>3676</v>
      </c>
      <c r="T2788" t="s">
        <v>136</v>
      </c>
      <c r="U2788">
        <v>0</v>
      </c>
      <c r="V2788">
        <v>0</v>
      </c>
    </row>
    <row r="2789" spans="1:22">
      <c r="A2789">
        <v>13557</v>
      </c>
      <c r="B2789" t="s">
        <v>2466</v>
      </c>
      <c r="C2789" t="s">
        <v>2467</v>
      </c>
      <c r="D2789" t="s">
        <v>3904</v>
      </c>
      <c r="E2789">
        <v>1</v>
      </c>
      <c r="F2789" t="s">
        <v>154</v>
      </c>
      <c r="G2789" t="s">
        <v>73</v>
      </c>
      <c r="H2789">
        <v>5062071</v>
      </c>
      <c r="I2789" t="s">
        <v>3904</v>
      </c>
      <c r="J2789">
        <v>2300</v>
      </c>
      <c r="K2789">
        <v>2300</v>
      </c>
      <c r="L2789">
        <v>2300</v>
      </c>
      <c r="M2789">
        <v>1800</v>
      </c>
      <c r="N2789">
        <v>1800</v>
      </c>
      <c r="O2789">
        <v>100</v>
      </c>
      <c r="P2789">
        <v>0</v>
      </c>
      <c r="Q2789" t="s">
        <v>75</v>
      </c>
      <c r="R2789" t="s">
        <v>1280</v>
      </c>
      <c r="S2789" t="s">
        <v>3676</v>
      </c>
      <c r="T2789" t="s">
        <v>621</v>
      </c>
      <c r="U2789">
        <v>0</v>
      </c>
      <c r="V2789">
        <v>0</v>
      </c>
    </row>
    <row r="2790" spans="1:22">
      <c r="A2790">
        <v>13584</v>
      </c>
      <c r="B2790" t="s">
        <v>305</v>
      </c>
      <c r="C2790" t="s">
        <v>306</v>
      </c>
      <c r="D2790" t="s">
        <v>3904</v>
      </c>
      <c r="E2790">
        <v>6</v>
      </c>
      <c r="F2790" t="s">
        <v>102</v>
      </c>
      <c r="G2790" t="s">
        <v>73</v>
      </c>
      <c r="H2790">
        <v>5062058</v>
      </c>
      <c r="I2790" t="s">
        <v>3904</v>
      </c>
      <c r="J2790">
        <v>157800</v>
      </c>
      <c r="K2790">
        <v>26300</v>
      </c>
      <c r="L2790">
        <v>84600</v>
      </c>
      <c r="M2790">
        <v>11299.5476</v>
      </c>
      <c r="N2790">
        <v>67797.285600000003</v>
      </c>
      <c r="O2790">
        <v>100</v>
      </c>
      <c r="P2790">
        <v>0</v>
      </c>
      <c r="Q2790" t="s">
        <v>75</v>
      </c>
      <c r="R2790" t="s">
        <v>3948</v>
      </c>
      <c r="S2790" t="s">
        <v>76</v>
      </c>
      <c r="T2790" t="s">
        <v>136</v>
      </c>
      <c r="U2790">
        <v>0</v>
      </c>
      <c r="V2790">
        <v>0</v>
      </c>
    </row>
    <row r="2791" spans="1:22">
      <c r="A2791">
        <v>13584</v>
      </c>
      <c r="B2791" t="s">
        <v>124</v>
      </c>
      <c r="C2791" t="s">
        <v>125</v>
      </c>
      <c r="D2791" t="s">
        <v>3904</v>
      </c>
      <c r="E2791">
        <v>1</v>
      </c>
      <c r="F2791" t="s">
        <v>102</v>
      </c>
      <c r="G2791" t="s">
        <v>73</v>
      </c>
      <c r="H2791">
        <v>5062058</v>
      </c>
      <c r="I2791" t="s">
        <v>3904</v>
      </c>
      <c r="J2791">
        <v>19100</v>
      </c>
      <c r="K2791">
        <v>19100</v>
      </c>
      <c r="L2791">
        <v>17381</v>
      </c>
      <c r="M2791">
        <v>13541.3449</v>
      </c>
      <c r="N2791">
        <v>13541.3449</v>
      </c>
      <c r="O2791">
        <v>100</v>
      </c>
      <c r="P2791">
        <v>9</v>
      </c>
      <c r="Q2791" t="s">
        <v>75</v>
      </c>
      <c r="R2791" t="s">
        <v>3948</v>
      </c>
      <c r="S2791" t="s">
        <v>76</v>
      </c>
      <c r="T2791" t="s">
        <v>85</v>
      </c>
      <c r="U2791">
        <v>0</v>
      </c>
      <c r="V2791">
        <v>0</v>
      </c>
    </row>
    <row r="2792" spans="1:22">
      <c r="A2792">
        <v>13584</v>
      </c>
      <c r="B2792" t="s">
        <v>307</v>
      </c>
      <c r="C2792" t="s">
        <v>308</v>
      </c>
      <c r="D2792" t="s">
        <v>3904</v>
      </c>
      <c r="E2792">
        <v>1</v>
      </c>
      <c r="F2792" t="s">
        <v>102</v>
      </c>
      <c r="G2792" t="s">
        <v>73</v>
      </c>
      <c r="H2792">
        <v>5062058</v>
      </c>
      <c r="I2792" t="s">
        <v>3904</v>
      </c>
      <c r="J2792">
        <v>34600</v>
      </c>
      <c r="K2792">
        <v>34600</v>
      </c>
      <c r="L2792">
        <v>31486</v>
      </c>
      <c r="M2792">
        <v>22082.5396</v>
      </c>
      <c r="N2792">
        <v>22082.5396</v>
      </c>
      <c r="O2792">
        <v>100</v>
      </c>
      <c r="P2792">
        <v>9</v>
      </c>
      <c r="Q2792" t="s">
        <v>75</v>
      </c>
      <c r="R2792" t="s">
        <v>3948</v>
      </c>
      <c r="S2792" t="s">
        <v>76</v>
      </c>
      <c r="T2792" t="s">
        <v>128</v>
      </c>
      <c r="U2792">
        <v>0</v>
      </c>
      <c r="V2792">
        <v>0</v>
      </c>
    </row>
    <row r="2793" spans="1:22">
      <c r="A2793">
        <v>13584</v>
      </c>
      <c r="B2793" t="s">
        <v>356</v>
      </c>
      <c r="C2793" t="s">
        <v>150</v>
      </c>
      <c r="D2793" t="s">
        <v>3904</v>
      </c>
      <c r="E2793">
        <v>1</v>
      </c>
      <c r="F2793" t="s">
        <v>102</v>
      </c>
      <c r="G2793" t="s">
        <v>73</v>
      </c>
      <c r="H2793">
        <v>5062058</v>
      </c>
      <c r="I2793" t="s">
        <v>3904</v>
      </c>
      <c r="J2793">
        <v>60000</v>
      </c>
      <c r="K2793">
        <v>60000</v>
      </c>
      <c r="L2793">
        <v>54600</v>
      </c>
      <c r="M2793">
        <v>42403.9643</v>
      </c>
      <c r="N2793">
        <v>42403.9643</v>
      </c>
      <c r="O2793">
        <v>100</v>
      </c>
      <c r="P2793">
        <v>9</v>
      </c>
      <c r="Q2793" t="s">
        <v>75</v>
      </c>
      <c r="R2793" t="s">
        <v>3948</v>
      </c>
      <c r="S2793" t="s">
        <v>76</v>
      </c>
      <c r="T2793" t="s">
        <v>130</v>
      </c>
      <c r="U2793">
        <v>0</v>
      </c>
      <c r="V2793">
        <v>0</v>
      </c>
    </row>
    <row r="2794" spans="1:22">
      <c r="A2794">
        <v>13584</v>
      </c>
      <c r="B2794" t="s">
        <v>1551</v>
      </c>
      <c r="C2794" t="s">
        <v>116</v>
      </c>
      <c r="D2794" t="s">
        <v>3904</v>
      </c>
      <c r="E2794">
        <v>1</v>
      </c>
      <c r="F2794" t="s">
        <v>102</v>
      </c>
      <c r="G2794" t="s">
        <v>73</v>
      </c>
      <c r="H2794">
        <v>5062058</v>
      </c>
      <c r="I2794" t="s">
        <v>3904</v>
      </c>
      <c r="J2794">
        <v>118000</v>
      </c>
      <c r="K2794">
        <v>118000</v>
      </c>
      <c r="L2794">
        <v>107380</v>
      </c>
      <c r="M2794">
        <v>77520</v>
      </c>
      <c r="N2794">
        <v>77520</v>
      </c>
      <c r="O2794">
        <v>100</v>
      </c>
      <c r="P2794">
        <v>9</v>
      </c>
      <c r="Q2794" t="s">
        <v>75</v>
      </c>
      <c r="R2794" t="s">
        <v>3948</v>
      </c>
      <c r="S2794" t="s">
        <v>76</v>
      </c>
      <c r="T2794" t="s">
        <v>133</v>
      </c>
      <c r="U2794">
        <v>0</v>
      </c>
      <c r="V2794">
        <v>0</v>
      </c>
    </row>
    <row r="2795" spans="1:22">
      <c r="A2795">
        <v>61909</v>
      </c>
      <c r="B2795" t="s">
        <v>240</v>
      </c>
      <c r="C2795" t="s">
        <v>150</v>
      </c>
      <c r="D2795" t="s">
        <v>3669</v>
      </c>
      <c r="E2795">
        <v>1</v>
      </c>
      <c r="F2795" t="s">
        <v>144</v>
      </c>
      <c r="G2795" t="s">
        <v>73</v>
      </c>
      <c r="H2795">
        <v>5062023</v>
      </c>
      <c r="I2795" t="s">
        <v>3904</v>
      </c>
      <c r="J2795">
        <v>96900</v>
      </c>
      <c r="K2795">
        <v>96900</v>
      </c>
      <c r="L2795">
        <v>96900</v>
      </c>
      <c r="M2795">
        <v>68807.783299999996</v>
      </c>
      <c r="N2795">
        <v>68807.783299999996</v>
      </c>
      <c r="O2795">
        <v>100</v>
      </c>
      <c r="P2795">
        <v>0</v>
      </c>
      <c r="Q2795" t="s">
        <v>75</v>
      </c>
      <c r="R2795" t="s">
        <v>3671</v>
      </c>
      <c r="S2795" t="s">
        <v>88</v>
      </c>
      <c r="T2795" t="s">
        <v>130</v>
      </c>
      <c r="U2795">
        <v>0</v>
      </c>
      <c r="V2795">
        <v>0</v>
      </c>
    </row>
    <row r="2796" spans="1:22">
      <c r="A2796">
        <v>61909</v>
      </c>
      <c r="B2796" t="s">
        <v>108</v>
      </c>
      <c r="C2796" t="s">
        <v>109</v>
      </c>
      <c r="D2796" t="s">
        <v>3669</v>
      </c>
      <c r="E2796">
        <v>0.8</v>
      </c>
      <c r="F2796" t="s">
        <v>144</v>
      </c>
      <c r="G2796" t="s">
        <v>73</v>
      </c>
      <c r="H2796">
        <v>5062023</v>
      </c>
      <c r="I2796" t="s">
        <v>3904</v>
      </c>
      <c r="J2796">
        <v>31120</v>
      </c>
      <c r="K2796">
        <v>38900</v>
      </c>
      <c r="L2796">
        <v>31120</v>
      </c>
      <c r="M2796">
        <v>24896.110799999999</v>
      </c>
      <c r="N2796">
        <v>19916.888640000001</v>
      </c>
      <c r="O2796">
        <v>100</v>
      </c>
      <c r="P2796">
        <v>0</v>
      </c>
      <c r="Q2796" t="s">
        <v>75</v>
      </c>
      <c r="R2796" t="s">
        <v>3671</v>
      </c>
      <c r="S2796" t="s">
        <v>88</v>
      </c>
      <c r="T2796" t="s">
        <v>110</v>
      </c>
      <c r="U2796">
        <v>0</v>
      </c>
      <c r="V2796">
        <v>0</v>
      </c>
    </row>
    <row r="2797" spans="1:22">
      <c r="A2797">
        <v>61909</v>
      </c>
      <c r="B2797" t="s">
        <v>2305</v>
      </c>
      <c r="C2797" t="s">
        <v>804</v>
      </c>
      <c r="D2797" t="s">
        <v>3669</v>
      </c>
      <c r="E2797">
        <v>1</v>
      </c>
      <c r="F2797" t="s">
        <v>144</v>
      </c>
      <c r="G2797" t="s">
        <v>73</v>
      </c>
      <c r="H2797">
        <v>5062023</v>
      </c>
      <c r="I2797" t="s">
        <v>3904</v>
      </c>
      <c r="J2797">
        <v>514000</v>
      </c>
      <c r="K2797">
        <v>514000</v>
      </c>
      <c r="L2797">
        <v>514000</v>
      </c>
      <c r="M2797">
        <v>375220</v>
      </c>
      <c r="N2797">
        <v>375220</v>
      </c>
      <c r="O2797">
        <v>100</v>
      </c>
      <c r="P2797">
        <v>0</v>
      </c>
      <c r="Q2797" t="s">
        <v>75</v>
      </c>
      <c r="R2797" t="s">
        <v>3671</v>
      </c>
      <c r="S2797" t="s">
        <v>88</v>
      </c>
      <c r="T2797" t="s">
        <v>490</v>
      </c>
      <c r="U2797">
        <v>0</v>
      </c>
      <c r="V2797">
        <v>0</v>
      </c>
    </row>
    <row r="2798" spans="1:22">
      <c r="A2798">
        <v>13557</v>
      </c>
      <c r="B2798" t="s">
        <v>149</v>
      </c>
      <c r="C2798" t="s">
        <v>150</v>
      </c>
      <c r="D2798" t="s">
        <v>3904</v>
      </c>
      <c r="E2798">
        <v>1</v>
      </c>
      <c r="F2798" t="s">
        <v>144</v>
      </c>
      <c r="G2798" t="s">
        <v>73</v>
      </c>
      <c r="H2798">
        <v>5062068</v>
      </c>
      <c r="I2798" t="s">
        <v>3904</v>
      </c>
      <c r="J2798">
        <v>84000</v>
      </c>
      <c r="K2798">
        <v>105000</v>
      </c>
      <c r="L2798">
        <v>84000</v>
      </c>
      <c r="M2798">
        <v>73844.741200000004</v>
      </c>
      <c r="N2798">
        <v>59075.792959999999</v>
      </c>
      <c r="O2798">
        <v>80</v>
      </c>
      <c r="P2798">
        <v>0</v>
      </c>
      <c r="Q2798" t="s">
        <v>75</v>
      </c>
      <c r="R2798" t="s">
        <v>1280</v>
      </c>
      <c r="S2798" t="s">
        <v>3676</v>
      </c>
      <c r="T2798" t="s">
        <v>130</v>
      </c>
      <c r="U2798">
        <v>0</v>
      </c>
      <c r="V2798">
        <v>0</v>
      </c>
    </row>
    <row r="2799" spans="1:22">
      <c r="A2799">
        <v>13513</v>
      </c>
      <c r="B2799" t="s">
        <v>134</v>
      </c>
      <c r="C2799" t="s">
        <v>135</v>
      </c>
      <c r="D2799" t="s">
        <v>3881</v>
      </c>
      <c r="E2799">
        <v>1</v>
      </c>
      <c r="F2799" t="s">
        <v>102</v>
      </c>
      <c r="G2799" t="s">
        <v>340</v>
      </c>
      <c r="H2799">
        <v>7006356</v>
      </c>
      <c r="I2799" t="s">
        <v>3904</v>
      </c>
      <c r="J2799">
        <v>-23700</v>
      </c>
      <c r="K2799">
        <v>23700</v>
      </c>
      <c r="L2799">
        <v>-11800</v>
      </c>
      <c r="M2799">
        <v>6986.8074999999999</v>
      </c>
      <c r="N2799">
        <v>-6986.8074999999999</v>
      </c>
      <c r="O2799">
        <v>100</v>
      </c>
      <c r="P2799">
        <v>0</v>
      </c>
      <c r="Q2799" t="s">
        <v>75</v>
      </c>
      <c r="R2799" t="s">
        <v>872</v>
      </c>
      <c r="S2799" t="s">
        <v>158</v>
      </c>
      <c r="T2799" t="s">
        <v>136</v>
      </c>
      <c r="U2799">
        <v>0</v>
      </c>
      <c r="V2799">
        <v>0</v>
      </c>
    </row>
    <row r="2800" spans="1:22">
      <c r="A2800">
        <v>13513</v>
      </c>
      <c r="B2800" t="s">
        <v>134</v>
      </c>
      <c r="C2800" t="s">
        <v>135</v>
      </c>
      <c r="D2800" t="s">
        <v>3881</v>
      </c>
      <c r="E2800">
        <v>1</v>
      </c>
      <c r="F2800" t="s">
        <v>102</v>
      </c>
      <c r="G2800" t="s">
        <v>73</v>
      </c>
      <c r="H2800">
        <v>5062029</v>
      </c>
      <c r="I2800" t="s">
        <v>3904</v>
      </c>
      <c r="J2800">
        <v>23700</v>
      </c>
      <c r="K2800">
        <v>23700</v>
      </c>
      <c r="L2800">
        <v>11800</v>
      </c>
      <c r="M2800">
        <v>6986.8074999999999</v>
      </c>
      <c r="N2800">
        <v>6986.8074999999999</v>
      </c>
      <c r="O2800">
        <v>100</v>
      </c>
      <c r="P2800">
        <v>0</v>
      </c>
      <c r="Q2800" t="s">
        <v>75</v>
      </c>
      <c r="R2800" t="s">
        <v>872</v>
      </c>
      <c r="S2800" t="s">
        <v>158</v>
      </c>
      <c r="T2800" t="s">
        <v>136</v>
      </c>
      <c r="U2800">
        <v>0</v>
      </c>
      <c r="V2800">
        <v>0</v>
      </c>
    </row>
    <row r="2801" spans="1:22">
      <c r="A2801">
        <v>13620</v>
      </c>
      <c r="B2801" t="s">
        <v>311</v>
      </c>
      <c r="C2801" t="s">
        <v>132</v>
      </c>
      <c r="D2801" t="s">
        <v>3881</v>
      </c>
      <c r="E2801">
        <v>1</v>
      </c>
      <c r="F2801" t="s">
        <v>102</v>
      </c>
      <c r="G2801" t="s">
        <v>340</v>
      </c>
      <c r="H2801">
        <v>7006357</v>
      </c>
      <c r="I2801" t="s">
        <v>3904</v>
      </c>
      <c r="J2801">
        <v>-120000</v>
      </c>
      <c r="K2801">
        <v>120000</v>
      </c>
      <c r="L2801">
        <v>-109200</v>
      </c>
      <c r="M2801">
        <v>80946.765400000004</v>
      </c>
      <c r="N2801">
        <v>-80946.765400000004</v>
      </c>
      <c r="O2801">
        <v>100</v>
      </c>
      <c r="P2801">
        <v>9</v>
      </c>
      <c r="Q2801" t="s">
        <v>75</v>
      </c>
      <c r="R2801" t="s">
        <v>3893</v>
      </c>
      <c r="S2801" t="s">
        <v>3676</v>
      </c>
      <c r="T2801" t="s">
        <v>133</v>
      </c>
      <c r="U2801">
        <v>0</v>
      </c>
      <c r="V2801">
        <v>0</v>
      </c>
    </row>
    <row r="2802" spans="1:22">
      <c r="A2802">
        <v>13620</v>
      </c>
      <c r="B2802" t="s">
        <v>310</v>
      </c>
      <c r="C2802" t="s">
        <v>299</v>
      </c>
      <c r="D2802" t="s">
        <v>3881</v>
      </c>
      <c r="E2802">
        <v>1</v>
      </c>
      <c r="F2802" t="s">
        <v>102</v>
      </c>
      <c r="G2802" t="s">
        <v>340</v>
      </c>
      <c r="H2802">
        <v>7006357</v>
      </c>
      <c r="I2802" t="s">
        <v>3904</v>
      </c>
      <c r="J2802">
        <v>-27500</v>
      </c>
      <c r="K2802">
        <v>27500</v>
      </c>
      <c r="L2802">
        <v>-25025</v>
      </c>
      <c r="M2802">
        <v>17583.411199999999</v>
      </c>
      <c r="N2802">
        <v>-17583.411199999999</v>
      </c>
      <c r="O2802">
        <v>100</v>
      </c>
      <c r="P2802">
        <v>9</v>
      </c>
      <c r="Q2802" t="s">
        <v>75</v>
      </c>
      <c r="R2802" t="s">
        <v>3893</v>
      </c>
      <c r="S2802" t="s">
        <v>3676</v>
      </c>
      <c r="T2802" t="s">
        <v>133</v>
      </c>
      <c r="U2802">
        <v>0</v>
      </c>
      <c r="V2802">
        <v>0</v>
      </c>
    </row>
    <row r="2803" spans="1:22">
      <c r="A2803">
        <v>13524</v>
      </c>
      <c r="B2803" t="s">
        <v>3915</v>
      </c>
      <c r="C2803" t="s">
        <v>127</v>
      </c>
      <c r="D2803" t="s">
        <v>3769</v>
      </c>
      <c r="E2803">
        <v>1</v>
      </c>
      <c r="F2803" t="s">
        <v>2599</v>
      </c>
      <c r="G2803" t="s">
        <v>73</v>
      </c>
      <c r="H2803">
        <v>5062031</v>
      </c>
      <c r="I2803" t="s">
        <v>3904</v>
      </c>
      <c r="J2803">
        <v>23400</v>
      </c>
      <c r="K2803">
        <v>117000</v>
      </c>
      <c r="L2803">
        <v>23400</v>
      </c>
      <c r="M2803">
        <v>72960</v>
      </c>
      <c r="N2803">
        <v>14592</v>
      </c>
      <c r="O2803">
        <v>20</v>
      </c>
      <c r="P2803">
        <v>0</v>
      </c>
      <c r="Q2803" t="s">
        <v>145</v>
      </c>
      <c r="R2803" t="s">
        <v>887</v>
      </c>
      <c r="S2803" t="s">
        <v>525</v>
      </c>
      <c r="T2803" t="s">
        <v>219</v>
      </c>
      <c r="U2803">
        <v>0</v>
      </c>
      <c r="V2803">
        <v>0</v>
      </c>
    </row>
    <row r="2804" spans="1:22">
      <c r="A2804">
        <v>13524</v>
      </c>
      <c r="B2804" t="s">
        <v>3914</v>
      </c>
      <c r="C2804" t="s">
        <v>503</v>
      </c>
      <c r="D2804" t="s">
        <v>3769</v>
      </c>
      <c r="E2804">
        <v>1</v>
      </c>
      <c r="F2804" t="s">
        <v>2599</v>
      </c>
      <c r="G2804" t="s">
        <v>73</v>
      </c>
      <c r="H2804">
        <v>5062031</v>
      </c>
      <c r="I2804" t="s">
        <v>3904</v>
      </c>
      <c r="J2804">
        <v>12220</v>
      </c>
      <c r="K2804">
        <v>61100</v>
      </c>
      <c r="L2804">
        <v>12220</v>
      </c>
      <c r="M2804">
        <v>38304</v>
      </c>
      <c r="N2804">
        <v>7660.8</v>
      </c>
      <c r="O2804">
        <v>20</v>
      </c>
      <c r="P2804">
        <v>0</v>
      </c>
      <c r="Q2804" t="s">
        <v>145</v>
      </c>
      <c r="R2804" t="s">
        <v>887</v>
      </c>
      <c r="S2804" t="s">
        <v>525</v>
      </c>
      <c r="T2804" t="s">
        <v>130</v>
      </c>
      <c r="U2804">
        <v>0</v>
      </c>
      <c r="V2804">
        <v>0</v>
      </c>
    </row>
    <row r="2805" spans="1:22">
      <c r="A2805">
        <v>13524</v>
      </c>
      <c r="B2805" t="s">
        <v>1920</v>
      </c>
      <c r="C2805" t="s">
        <v>127</v>
      </c>
      <c r="D2805" t="s">
        <v>3769</v>
      </c>
      <c r="E2805">
        <v>1</v>
      </c>
      <c r="F2805" t="s">
        <v>2599</v>
      </c>
      <c r="G2805" t="s">
        <v>73</v>
      </c>
      <c r="H2805">
        <v>5062031</v>
      </c>
      <c r="I2805" t="s">
        <v>3904</v>
      </c>
      <c r="J2805">
        <v>6460</v>
      </c>
      <c r="K2805">
        <v>32300</v>
      </c>
      <c r="L2805">
        <v>6460</v>
      </c>
      <c r="M2805">
        <v>20210.061399999999</v>
      </c>
      <c r="N2805">
        <v>4042.0122799999999</v>
      </c>
      <c r="O2805">
        <v>20</v>
      </c>
      <c r="P2805">
        <v>0</v>
      </c>
      <c r="Q2805" t="s">
        <v>145</v>
      </c>
      <c r="R2805" t="s">
        <v>887</v>
      </c>
      <c r="S2805" t="s">
        <v>525</v>
      </c>
      <c r="T2805" t="s">
        <v>128</v>
      </c>
      <c r="U2805">
        <v>0</v>
      </c>
      <c r="V2805">
        <v>0</v>
      </c>
    </row>
    <row r="2806" spans="1:22">
      <c r="A2806">
        <v>13524</v>
      </c>
      <c r="B2806" t="s">
        <v>207</v>
      </c>
      <c r="C2806" t="s">
        <v>208</v>
      </c>
      <c r="D2806" t="s">
        <v>3769</v>
      </c>
      <c r="E2806">
        <v>8</v>
      </c>
      <c r="F2806" t="s">
        <v>2599</v>
      </c>
      <c r="G2806" t="s">
        <v>73</v>
      </c>
      <c r="H2806">
        <v>5062031</v>
      </c>
      <c r="I2806" t="s">
        <v>3904</v>
      </c>
      <c r="J2806">
        <v>37920</v>
      </c>
      <c r="K2806">
        <v>23700</v>
      </c>
      <c r="L2806">
        <v>30336</v>
      </c>
      <c r="M2806">
        <v>6953.81</v>
      </c>
      <c r="N2806">
        <v>11126.096</v>
      </c>
      <c r="O2806">
        <v>20</v>
      </c>
      <c r="P2806">
        <v>20</v>
      </c>
      <c r="Q2806" t="s">
        <v>145</v>
      </c>
      <c r="R2806" t="s">
        <v>887</v>
      </c>
      <c r="S2806" t="s">
        <v>525</v>
      </c>
      <c r="T2806" t="s">
        <v>136</v>
      </c>
      <c r="U2806">
        <v>0</v>
      </c>
      <c r="V2806">
        <v>0</v>
      </c>
    </row>
    <row r="2807" spans="1:22">
      <c r="A2807">
        <v>13583</v>
      </c>
      <c r="B2807" t="s">
        <v>402</v>
      </c>
      <c r="C2807" t="s">
        <v>127</v>
      </c>
      <c r="D2807" t="s">
        <v>3904</v>
      </c>
      <c r="E2807">
        <v>1</v>
      </c>
      <c r="F2807" t="s">
        <v>368</v>
      </c>
      <c r="G2807" t="s">
        <v>73</v>
      </c>
      <c r="H2807">
        <v>5062084</v>
      </c>
      <c r="I2807" t="s">
        <v>3904</v>
      </c>
      <c r="J2807">
        <v>52800</v>
      </c>
      <c r="K2807">
        <v>52800</v>
      </c>
      <c r="L2807">
        <v>33617</v>
      </c>
      <c r="M2807">
        <v>33616.529300000002</v>
      </c>
      <c r="N2807">
        <v>33616.529300000002</v>
      </c>
      <c r="O2807">
        <v>100</v>
      </c>
      <c r="P2807">
        <v>0</v>
      </c>
      <c r="Q2807" t="s">
        <v>75</v>
      </c>
      <c r="R2807" t="s">
        <v>3953</v>
      </c>
      <c r="S2807" t="s">
        <v>3676</v>
      </c>
      <c r="T2807" t="s">
        <v>128</v>
      </c>
      <c r="U2807">
        <v>0</v>
      </c>
      <c r="V2807">
        <v>0</v>
      </c>
    </row>
    <row r="2808" spans="1:22">
      <c r="A2808">
        <v>13583</v>
      </c>
      <c r="B2808" t="s">
        <v>404</v>
      </c>
      <c r="C2808" t="s">
        <v>125</v>
      </c>
      <c r="D2808" t="s">
        <v>3904</v>
      </c>
      <c r="E2808">
        <v>1</v>
      </c>
      <c r="F2808" t="s">
        <v>368</v>
      </c>
      <c r="G2808" t="s">
        <v>73</v>
      </c>
      <c r="H2808">
        <v>5062084</v>
      </c>
      <c r="I2808" t="s">
        <v>3904</v>
      </c>
      <c r="J2808">
        <v>43300</v>
      </c>
      <c r="K2808">
        <v>43300</v>
      </c>
      <c r="L2808">
        <v>30743</v>
      </c>
      <c r="M2808">
        <v>30743</v>
      </c>
      <c r="N2808">
        <v>30743</v>
      </c>
      <c r="O2808">
        <v>100</v>
      </c>
      <c r="P2808">
        <v>0</v>
      </c>
      <c r="Q2808" t="s">
        <v>75</v>
      </c>
      <c r="R2808" t="s">
        <v>3953</v>
      </c>
      <c r="S2808" t="s">
        <v>3676</v>
      </c>
      <c r="T2808" t="s">
        <v>85</v>
      </c>
      <c r="U2808">
        <v>0</v>
      </c>
      <c r="V2808">
        <v>0</v>
      </c>
    </row>
    <row r="2809" spans="1:22">
      <c r="A2809">
        <v>13583</v>
      </c>
      <c r="B2809" t="s">
        <v>684</v>
      </c>
      <c r="C2809" t="s">
        <v>360</v>
      </c>
      <c r="D2809" t="s">
        <v>3904</v>
      </c>
      <c r="E2809">
        <v>1</v>
      </c>
      <c r="F2809" t="s">
        <v>144</v>
      </c>
      <c r="G2809" t="s">
        <v>73</v>
      </c>
      <c r="H2809">
        <v>5062082</v>
      </c>
      <c r="I2809" t="s">
        <v>3904</v>
      </c>
      <c r="J2809">
        <v>151200</v>
      </c>
      <c r="K2809">
        <v>189000</v>
      </c>
      <c r="L2809">
        <v>151200</v>
      </c>
      <c r="M2809">
        <v>133477.05660000001</v>
      </c>
      <c r="N2809">
        <v>106781.64528</v>
      </c>
      <c r="O2809">
        <v>80</v>
      </c>
      <c r="P2809">
        <v>0</v>
      </c>
      <c r="Q2809" t="s">
        <v>75</v>
      </c>
      <c r="R2809" t="s">
        <v>3953</v>
      </c>
      <c r="S2809" t="s">
        <v>3676</v>
      </c>
      <c r="T2809" t="s">
        <v>130</v>
      </c>
      <c r="U2809">
        <v>0</v>
      </c>
      <c r="V2809">
        <v>0</v>
      </c>
    </row>
    <row r="2810" spans="1:22">
      <c r="A2810">
        <v>13583</v>
      </c>
      <c r="B2810" t="s">
        <v>1142</v>
      </c>
      <c r="C2810" t="s">
        <v>218</v>
      </c>
      <c r="D2810" t="s">
        <v>3904</v>
      </c>
      <c r="E2810">
        <v>2</v>
      </c>
      <c r="F2810" t="s">
        <v>144</v>
      </c>
      <c r="G2810" t="s">
        <v>73</v>
      </c>
      <c r="H2810">
        <v>5062082</v>
      </c>
      <c r="I2810" t="s">
        <v>3904</v>
      </c>
      <c r="J2810">
        <v>159040</v>
      </c>
      <c r="K2810">
        <v>99400</v>
      </c>
      <c r="L2810">
        <v>159040</v>
      </c>
      <c r="M2810">
        <v>62043.044399999999</v>
      </c>
      <c r="N2810">
        <v>99268.871039999998</v>
      </c>
      <c r="O2810">
        <v>80</v>
      </c>
      <c r="P2810">
        <v>0</v>
      </c>
      <c r="Q2810" t="s">
        <v>75</v>
      </c>
      <c r="R2810" t="s">
        <v>3953</v>
      </c>
      <c r="S2810" t="s">
        <v>3676</v>
      </c>
      <c r="T2810" t="s">
        <v>219</v>
      </c>
      <c r="U2810">
        <v>0</v>
      </c>
      <c r="V2810">
        <v>0</v>
      </c>
    </row>
    <row r="2811" spans="1:22">
      <c r="A2811">
        <v>13583</v>
      </c>
      <c r="B2811" t="s">
        <v>830</v>
      </c>
      <c r="C2811" t="s">
        <v>132</v>
      </c>
      <c r="D2811" t="s">
        <v>3904</v>
      </c>
      <c r="E2811">
        <v>1</v>
      </c>
      <c r="F2811" t="s">
        <v>144</v>
      </c>
      <c r="G2811" t="s">
        <v>73</v>
      </c>
      <c r="H2811">
        <v>5062082</v>
      </c>
      <c r="I2811" t="s">
        <v>3904</v>
      </c>
      <c r="J2811">
        <v>221600</v>
      </c>
      <c r="K2811">
        <v>277000</v>
      </c>
      <c r="L2811">
        <v>221600</v>
      </c>
      <c r="M2811">
        <v>182986.5583</v>
      </c>
      <c r="N2811">
        <v>146389.24664</v>
      </c>
      <c r="O2811">
        <v>80</v>
      </c>
      <c r="P2811">
        <v>0</v>
      </c>
      <c r="Q2811" t="s">
        <v>75</v>
      </c>
      <c r="R2811" t="s">
        <v>3953</v>
      </c>
      <c r="S2811" t="s">
        <v>3676</v>
      </c>
      <c r="T2811" t="s">
        <v>133</v>
      </c>
      <c r="U2811">
        <v>0</v>
      </c>
      <c r="V2811">
        <v>0</v>
      </c>
    </row>
    <row r="2812" spans="1:22">
      <c r="A2812">
        <v>13583</v>
      </c>
      <c r="B2812" t="s">
        <v>221</v>
      </c>
      <c r="C2812" t="s">
        <v>222</v>
      </c>
      <c r="D2812" t="s">
        <v>3904</v>
      </c>
      <c r="E2812">
        <v>0.1</v>
      </c>
      <c r="F2812" t="s">
        <v>144</v>
      </c>
      <c r="G2812" t="s">
        <v>73</v>
      </c>
      <c r="H2812">
        <v>5062082</v>
      </c>
      <c r="I2812" t="s">
        <v>3904</v>
      </c>
      <c r="J2812">
        <v>5990</v>
      </c>
      <c r="K2812">
        <v>59900</v>
      </c>
      <c r="L2812">
        <v>5990</v>
      </c>
      <c r="M2812">
        <v>41466.246899999998</v>
      </c>
      <c r="N2812">
        <v>4146.6246899999996</v>
      </c>
      <c r="O2812">
        <v>100</v>
      </c>
      <c r="P2812">
        <v>0</v>
      </c>
      <c r="Q2812" t="s">
        <v>75</v>
      </c>
      <c r="R2812" t="s">
        <v>3953</v>
      </c>
      <c r="S2812" t="s">
        <v>3676</v>
      </c>
      <c r="T2812" t="s">
        <v>223</v>
      </c>
      <c r="U2812">
        <v>0</v>
      </c>
      <c r="V2812">
        <v>0</v>
      </c>
    </row>
    <row r="2813" spans="1:22">
      <c r="A2813">
        <v>13583</v>
      </c>
      <c r="B2813" t="s">
        <v>224</v>
      </c>
      <c r="C2813" t="s">
        <v>225</v>
      </c>
      <c r="D2813" t="s">
        <v>3904</v>
      </c>
      <c r="E2813">
        <v>4</v>
      </c>
      <c r="F2813" t="s">
        <v>144</v>
      </c>
      <c r="G2813" t="s">
        <v>73</v>
      </c>
      <c r="H2813">
        <v>5062082</v>
      </c>
      <c r="I2813" t="s">
        <v>3904</v>
      </c>
      <c r="J2813">
        <v>122800</v>
      </c>
      <c r="K2813">
        <v>30700</v>
      </c>
      <c r="L2813">
        <v>122800</v>
      </c>
      <c r="M2813">
        <v>19781.6793</v>
      </c>
      <c r="N2813">
        <v>79126.717199999999</v>
      </c>
      <c r="O2813">
        <v>100</v>
      </c>
      <c r="P2813">
        <v>0</v>
      </c>
      <c r="Q2813" t="s">
        <v>75</v>
      </c>
      <c r="R2813" t="s">
        <v>3953</v>
      </c>
      <c r="S2813" t="s">
        <v>3676</v>
      </c>
      <c r="T2813" t="s">
        <v>226</v>
      </c>
      <c r="U2813">
        <v>0</v>
      </c>
      <c r="V2813">
        <v>0</v>
      </c>
    </row>
    <row r="2814" spans="1:22">
      <c r="A2814">
        <v>13583</v>
      </c>
      <c r="B2814" t="s">
        <v>224</v>
      </c>
      <c r="C2814" t="s">
        <v>225</v>
      </c>
      <c r="D2814" t="s">
        <v>3904</v>
      </c>
      <c r="E2814">
        <v>4</v>
      </c>
      <c r="F2814" t="s">
        <v>144</v>
      </c>
      <c r="G2814" t="s">
        <v>73</v>
      </c>
      <c r="H2814">
        <v>5062082</v>
      </c>
      <c r="I2814" t="s">
        <v>3904</v>
      </c>
      <c r="J2814">
        <v>122800</v>
      </c>
      <c r="K2814">
        <v>30700</v>
      </c>
      <c r="L2814">
        <v>122800</v>
      </c>
      <c r="M2814">
        <v>19781.6793</v>
      </c>
      <c r="N2814">
        <v>79126.717199999999</v>
      </c>
      <c r="O2814">
        <v>100</v>
      </c>
      <c r="P2814">
        <v>0</v>
      </c>
      <c r="Q2814" t="s">
        <v>75</v>
      </c>
      <c r="R2814" t="s">
        <v>3953</v>
      </c>
      <c r="S2814" t="s">
        <v>3676</v>
      </c>
      <c r="T2814" t="s">
        <v>226</v>
      </c>
      <c r="U2814">
        <v>0</v>
      </c>
      <c r="V2814">
        <v>0</v>
      </c>
    </row>
    <row r="2815" spans="1:22">
      <c r="A2815">
        <v>13583</v>
      </c>
      <c r="B2815" t="s">
        <v>134</v>
      </c>
      <c r="C2815" t="s">
        <v>135</v>
      </c>
      <c r="D2815" t="s">
        <v>3904</v>
      </c>
      <c r="E2815">
        <v>9</v>
      </c>
      <c r="F2815" t="s">
        <v>368</v>
      </c>
      <c r="G2815" t="s">
        <v>73</v>
      </c>
      <c r="H2815">
        <v>5062084</v>
      </c>
      <c r="I2815" t="s">
        <v>3904</v>
      </c>
      <c r="J2815">
        <v>213300</v>
      </c>
      <c r="K2815">
        <v>23700</v>
      </c>
      <c r="L2815">
        <v>62883</v>
      </c>
      <c r="M2815">
        <v>6986.8074999999999</v>
      </c>
      <c r="N2815">
        <v>62881.267500000002</v>
      </c>
      <c r="O2815">
        <v>100</v>
      </c>
      <c r="P2815">
        <v>0</v>
      </c>
      <c r="Q2815" t="s">
        <v>75</v>
      </c>
      <c r="R2815" t="s">
        <v>3953</v>
      </c>
      <c r="S2815" t="s">
        <v>3676</v>
      </c>
      <c r="T2815" t="s">
        <v>136</v>
      </c>
      <c r="U2815">
        <v>0</v>
      </c>
      <c r="V2815">
        <v>0</v>
      </c>
    </row>
    <row r="2816" spans="1:22">
      <c r="A2816">
        <v>13505</v>
      </c>
      <c r="B2816" t="s">
        <v>126</v>
      </c>
      <c r="C2816" t="s">
        <v>127</v>
      </c>
      <c r="D2816" t="s">
        <v>3881</v>
      </c>
      <c r="E2816">
        <v>1</v>
      </c>
      <c r="F2816" t="s">
        <v>102</v>
      </c>
      <c r="G2816" t="s">
        <v>340</v>
      </c>
      <c r="H2816">
        <v>7006358</v>
      </c>
      <c r="I2816" t="s">
        <v>3904</v>
      </c>
      <c r="J2816">
        <v>-38800</v>
      </c>
      <c r="K2816">
        <v>38800</v>
      </c>
      <c r="L2816">
        <v>-35308</v>
      </c>
      <c r="M2816">
        <v>24692.067599999998</v>
      </c>
      <c r="N2816">
        <v>-24692.067599999998</v>
      </c>
      <c r="O2816">
        <v>100</v>
      </c>
      <c r="P2816">
        <v>9</v>
      </c>
      <c r="Q2816" t="s">
        <v>145</v>
      </c>
      <c r="R2816" t="s">
        <v>2421</v>
      </c>
      <c r="S2816" t="s">
        <v>3676</v>
      </c>
      <c r="T2816" t="s">
        <v>128</v>
      </c>
      <c r="U2816">
        <v>0</v>
      </c>
      <c r="V2816">
        <v>0</v>
      </c>
    </row>
    <row r="2817" spans="1:22">
      <c r="A2817">
        <v>13505</v>
      </c>
      <c r="B2817" t="s">
        <v>124</v>
      </c>
      <c r="C2817" t="s">
        <v>125</v>
      </c>
      <c r="D2817" t="s">
        <v>3881</v>
      </c>
      <c r="E2817">
        <v>1</v>
      </c>
      <c r="F2817" t="s">
        <v>102</v>
      </c>
      <c r="G2817" t="s">
        <v>340</v>
      </c>
      <c r="H2817">
        <v>7006358</v>
      </c>
      <c r="I2817" t="s">
        <v>3904</v>
      </c>
      <c r="J2817">
        <v>-19100</v>
      </c>
      <c r="K2817">
        <v>19100</v>
      </c>
      <c r="L2817">
        <v>-17381</v>
      </c>
      <c r="M2817">
        <v>13541.3449</v>
      </c>
      <c r="N2817">
        <v>-13541.3449</v>
      </c>
      <c r="O2817">
        <v>100</v>
      </c>
      <c r="P2817">
        <v>9</v>
      </c>
      <c r="Q2817" t="s">
        <v>145</v>
      </c>
      <c r="R2817" t="s">
        <v>2421</v>
      </c>
      <c r="S2817" t="s">
        <v>3676</v>
      </c>
      <c r="T2817" t="s">
        <v>85</v>
      </c>
      <c r="U2817">
        <v>0</v>
      </c>
      <c r="V2817">
        <v>0</v>
      </c>
    </row>
    <row r="2818" spans="1:22">
      <c r="A2818">
        <v>13505</v>
      </c>
      <c r="B2818" t="s">
        <v>134</v>
      </c>
      <c r="C2818" t="s">
        <v>135</v>
      </c>
      <c r="D2818" t="s">
        <v>3881</v>
      </c>
      <c r="E2818">
        <v>8</v>
      </c>
      <c r="F2818" t="s">
        <v>102</v>
      </c>
      <c r="G2818" t="s">
        <v>340</v>
      </c>
      <c r="H2818">
        <v>7006358</v>
      </c>
      <c r="I2818" t="s">
        <v>3904</v>
      </c>
      <c r="J2818">
        <v>-189600</v>
      </c>
      <c r="K2818">
        <v>23700</v>
      </c>
      <c r="L2818">
        <v>-94400</v>
      </c>
      <c r="M2818">
        <v>6986.8074999999999</v>
      </c>
      <c r="N2818">
        <v>-55894.46</v>
      </c>
      <c r="O2818">
        <v>100</v>
      </c>
      <c r="P2818">
        <v>0</v>
      </c>
      <c r="Q2818" t="s">
        <v>145</v>
      </c>
      <c r="R2818" t="s">
        <v>2421</v>
      </c>
      <c r="S2818" t="s">
        <v>3676</v>
      </c>
      <c r="T2818" t="s">
        <v>136</v>
      </c>
      <c r="U2818">
        <v>0</v>
      </c>
      <c r="V2818">
        <v>0</v>
      </c>
    </row>
    <row r="2819" spans="1:22">
      <c r="A2819">
        <v>13505</v>
      </c>
      <c r="B2819" t="s">
        <v>129</v>
      </c>
      <c r="C2819" t="s">
        <v>106</v>
      </c>
      <c r="D2819" t="s">
        <v>3881</v>
      </c>
      <c r="E2819">
        <v>1</v>
      </c>
      <c r="F2819" t="s">
        <v>102</v>
      </c>
      <c r="G2819" t="s">
        <v>340</v>
      </c>
      <c r="H2819">
        <v>7006358</v>
      </c>
      <c r="I2819" t="s">
        <v>3904</v>
      </c>
      <c r="J2819">
        <v>-56800</v>
      </c>
      <c r="K2819">
        <v>56800</v>
      </c>
      <c r="L2819">
        <v>-51688</v>
      </c>
      <c r="M2819">
        <v>35988.078300000001</v>
      </c>
      <c r="N2819">
        <v>-35988.078300000001</v>
      </c>
      <c r="O2819">
        <v>100</v>
      </c>
      <c r="P2819">
        <v>9</v>
      </c>
      <c r="Q2819" t="s">
        <v>145</v>
      </c>
      <c r="R2819" t="s">
        <v>2421</v>
      </c>
      <c r="S2819" t="s">
        <v>3676</v>
      </c>
      <c r="T2819" t="s">
        <v>130</v>
      </c>
      <c r="U2819">
        <v>0</v>
      </c>
      <c r="V2819">
        <v>0</v>
      </c>
    </row>
    <row r="2820" spans="1:22">
      <c r="A2820">
        <v>13505</v>
      </c>
      <c r="B2820" t="s">
        <v>297</v>
      </c>
      <c r="C2820" t="s">
        <v>218</v>
      </c>
      <c r="D2820" t="s">
        <v>3881</v>
      </c>
      <c r="E2820">
        <v>1</v>
      </c>
      <c r="F2820" t="s">
        <v>102</v>
      </c>
      <c r="G2820" t="s">
        <v>340</v>
      </c>
      <c r="H2820">
        <v>7006358</v>
      </c>
      <c r="I2820" t="s">
        <v>3904</v>
      </c>
      <c r="J2820">
        <v>-118000</v>
      </c>
      <c r="K2820">
        <v>118000</v>
      </c>
      <c r="L2820">
        <v>-107380</v>
      </c>
      <c r="M2820">
        <v>74909.426000000007</v>
      </c>
      <c r="N2820">
        <v>-74909.426000000007</v>
      </c>
      <c r="O2820">
        <v>100</v>
      </c>
      <c r="P2820">
        <v>9</v>
      </c>
      <c r="Q2820" t="s">
        <v>145</v>
      </c>
      <c r="R2820" t="s">
        <v>2421</v>
      </c>
      <c r="S2820" t="s">
        <v>3676</v>
      </c>
      <c r="T2820" t="s">
        <v>219</v>
      </c>
      <c r="U2820">
        <v>0</v>
      </c>
      <c r="V2820">
        <v>0</v>
      </c>
    </row>
    <row r="2821" spans="1:22">
      <c r="A2821">
        <v>13505</v>
      </c>
      <c r="B2821" t="s">
        <v>845</v>
      </c>
      <c r="C2821" t="s">
        <v>225</v>
      </c>
      <c r="D2821" t="s">
        <v>3881</v>
      </c>
      <c r="E2821">
        <v>6</v>
      </c>
      <c r="F2821" t="s">
        <v>102</v>
      </c>
      <c r="G2821" t="s">
        <v>340</v>
      </c>
      <c r="H2821">
        <v>7006358</v>
      </c>
      <c r="I2821" t="s">
        <v>3904</v>
      </c>
      <c r="J2821">
        <v>-184200</v>
      </c>
      <c r="K2821">
        <v>30700</v>
      </c>
      <c r="L2821">
        <v>-167622</v>
      </c>
      <c r="M2821">
        <v>20121.467199999999</v>
      </c>
      <c r="N2821">
        <v>-120728.80319999999</v>
      </c>
      <c r="O2821">
        <v>100</v>
      </c>
      <c r="P2821">
        <v>9</v>
      </c>
      <c r="Q2821" t="s">
        <v>145</v>
      </c>
      <c r="R2821" t="s">
        <v>2421</v>
      </c>
      <c r="S2821" t="s">
        <v>3676</v>
      </c>
      <c r="T2821" t="s">
        <v>226</v>
      </c>
      <c r="U2821">
        <v>0</v>
      </c>
      <c r="V2821">
        <v>0</v>
      </c>
    </row>
    <row r="2822" spans="1:22">
      <c r="A2822">
        <v>13505</v>
      </c>
      <c r="B2822" t="s">
        <v>221</v>
      </c>
      <c r="C2822" t="s">
        <v>222</v>
      </c>
      <c r="D2822" t="s">
        <v>3881</v>
      </c>
      <c r="E2822">
        <v>0.1</v>
      </c>
      <c r="F2822" t="s">
        <v>102</v>
      </c>
      <c r="G2822" t="s">
        <v>340</v>
      </c>
      <c r="H2822">
        <v>7006358</v>
      </c>
      <c r="I2822" t="s">
        <v>3904</v>
      </c>
      <c r="J2822">
        <v>-5990</v>
      </c>
      <c r="K2822">
        <v>59900</v>
      </c>
      <c r="L2822">
        <v>-5451</v>
      </c>
      <c r="M2822">
        <v>41466.246899999998</v>
      </c>
      <c r="N2822">
        <v>-4146.6246899999996</v>
      </c>
      <c r="O2822">
        <v>100</v>
      </c>
      <c r="P2822">
        <v>9</v>
      </c>
      <c r="Q2822" t="s">
        <v>145</v>
      </c>
      <c r="R2822" t="s">
        <v>2421</v>
      </c>
      <c r="S2822" t="s">
        <v>3676</v>
      </c>
      <c r="T2822" t="s">
        <v>223</v>
      </c>
      <c r="U2822">
        <v>0</v>
      </c>
      <c r="V2822">
        <v>0</v>
      </c>
    </row>
    <row r="2823" spans="1:22">
      <c r="A2823">
        <v>13505</v>
      </c>
      <c r="B2823" t="s">
        <v>844</v>
      </c>
      <c r="C2823" t="s">
        <v>677</v>
      </c>
      <c r="D2823" t="s">
        <v>3881</v>
      </c>
      <c r="E2823">
        <v>2</v>
      </c>
      <c r="F2823" t="s">
        <v>102</v>
      </c>
      <c r="G2823" t="s">
        <v>340</v>
      </c>
      <c r="H2823">
        <v>7006358</v>
      </c>
      <c r="I2823" t="s">
        <v>3904</v>
      </c>
      <c r="J2823">
        <v>-730000</v>
      </c>
      <c r="K2823">
        <v>365000</v>
      </c>
      <c r="L2823">
        <v>-664300</v>
      </c>
      <c r="M2823">
        <v>247983.63630000001</v>
      </c>
      <c r="N2823">
        <v>-495967.27260000003</v>
      </c>
      <c r="O2823">
        <v>100</v>
      </c>
      <c r="P2823">
        <v>9</v>
      </c>
      <c r="Q2823" t="s">
        <v>145</v>
      </c>
      <c r="R2823" t="s">
        <v>2421</v>
      </c>
      <c r="S2823" t="s">
        <v>3676</v>
      </c>
      <c r="T2823" t="s">
        <v>245</v>
      </c>
      <c r="U2823">
        <v>0</v>
      </c>
      <c r="V2823">
        <v>0</v>
      </c>
    </row>
    <row r="2824" spans="1:22">
      <c r="A2824">
        <v>13505</v>
      </c>
      <c r="B2824" t="s">
        <v>624</v>
      </c>
      <c r="C2824" t="s">
        <v>625</v>
      </c>
      <c r="D2824" t="s">
        <v>3881</v>
      </c>
      <c r="E2824">
        <v>2</v>
      </c>
      <c r="F2824" t="s">
        <v>102</v>
      </c>
      <c r="G2824" t="s">
        <v>340</v>
      </c>
      <c r="H2824">
        <v>7006358</v>
      </c>
      <c r="I2824" t="s">
        <v>3904</v>
      </c>
      <c r="J2824">
        <v>-9600</v>
      </c>
      <c r="K2824">
        <v>4800</v>
      </c>
      <c r="L2824">
        <v>-8736</v>
      </c>
      <c r="M2824">
        <v>3591.1736999999998</v>
      </c>
      <c r="N2824">
        <v>-7182.3473999999997</v>
      </c>
      <c r="O2824">
        <v>100</v>
      </c>
      <c r="P2824">
        <v>9</v>
      </c>
      <c r="Q2824" t="s">
        <v>145</v>
      </c>
      <c r="R2824" t="s">
        <v>2421</v>
      </c>
      <c r="S2824" t="s">
        <v>3676</v>
      </c>
      <c r="T2824" t="s">
        <v>380</v>
      </c>
      <c r="U2824">
        <v>0</v>
      </c>
      <c r="V2824">
        <v>0</v>
      </c>
    </row>
    <row r="2825" spans="1:22">
      <c r="A2825">
        <v>13505</v>
      </c>
      <c r="B2825" t="s">
        <v>111</v>
      </c>
      <c r="C2825" t="s">
        <v>112</v>
      </c>
      <c r="D2825" t="s">
        <v>3881</v>
      </c>
      <c r="E2825">
        <v>4</v>
      </c>
      <c r="F2825" t="s">
        <v>102</v>
      </c>
      <c r="G2825" t="s">
        <v>340</v>
      </c>
      <c r="H2825">
        <v>7006358</v>
      </c>
      <c r="I2825" t="s">
        <v>3904</v>
      </c>
      <c r="J2825">
        <v>-36400</v>
      </c>
      <c r="K2825">
        <v>9100</v>
      </c>
      <c r="L2825">
        <v>-33124</v>
      </c>
      <c r="M2825">
        <v>6196.4062000000004</v>
      </c>
      <c r="N2825">
        <v>-24785.624800000001</v>
      </c>
      <c r="O2825">
        <v>100</v>
      </c>
      <c r="P2825">
        <v>9</v>
      </c>
      <c r="Q2825" t="s">
        <v>145</v>
      </c>
      <c r="R2825" t="s">
        <v>2421</v>
      </c>
      <c r="S2825" t="s">
        <v>3676</v>
      </c>
      <c r="T2825" t="s">
        <v>85</v>
      </c>
      <c r="U2825">
        <v>0</v>
      </c>
      <c r="V2825">
        <v>0</v>
      </c>
    </row>
    <row r="2826" spans="1:22">
      <c r="A2826">
        <v>13505</v>
      </c>
      <c r="B2826" t="s">
        <v>776</v>
      </c>
      <c r="C2826" t="s">
        <v>100</v>
      </c>
      <c r="D2826" t="s">
        <v>3881</v>
      </c>
      <c r="E2826">
        <v>1</v>
      </c>
      <c r="F2826" t="s">
        <v>102</v>
      </c>
      <c r="G2826" t="s">
        <v>340</v>
      </c>
      <c r="H2826">
        <v>7006358</v>
      </c>
      <c r="I2826" t="s">
        <v>3904</v>
      </c>
      <c r="J2826">
        <v>-353000</v>
      </c>
      <c r="K2826">
        <v>353000</v>
      </c>
      <c r="L2826">
        <v>-321230</v>
      </c>
      <c r="M2826">
        <v>231899.13020000001</v>
      </c>
      <c r="N2826">
        <v>-231899.13020000001</v>
      </c>
      <c r="O2826">
        <v>100</v>
      </c>
      <c r="P2826">
        <v>9</v>
      </c>
      <c r="Q2826" t="s">
        <v>145</v>
      </c>
      <c r="R2826" t="s">
        <v>2421</v>
      </c>
      <c r="S2826" t="s">
        <v>3676</v>
      </c>
      <c r="T2826" t="s">
        <v>229</v>
      </c>
      <c r="U2826">
        <v>0</v>
      </c>
      <c r="V2826">
        <v>0</v>
      </c>
    </row>
    <row r="2827" spans="1:22">
      <c r="A2827">
        <v>13505</v>
      </c>
      <c r="B2827" t="s">
        <v>843</v>
      </c>
      <c r="C2827" t="s">
        <v>677</v>
      </c>
      <c r="D2827" t="s">
        <v>3881</v>
      </c>
      <c r="E2827">
        <v>2</v>
      </c>
      <c r="F2827" t="s">
        <v>102</v>
      </c>
      <c r="G2827" t="s">
        <v>340</v>
      </c>
      <c r="H2827">
        <v>7006358</v>
      </c>
      <c r="I2827" t="s">
        <v>3904</v>
      </c>
      <c r="J2827">
        <v>-702000</v>
      </c>
      <c r="K2827">
        <v>351000</v>
      </c>
      <c r="L2827">
        <v>-638820</v>
      </c>
      <c r="M2827">
        <v>238516.8</v>
      </c>
      <c r="N2827">
        <v>-477033.6</v>
      </c>
      <c r="O2827">
        <v>100</v>
      </c>
      <c r="P2827">
        <v>9</v>
      </c>
      <c r="Q2827" t="s">
        <v>145</v>
      </c>
      <c r="R2827" t="s">
        <v>2421</v>
      </c>
      <c r="S2827" t="s">
        <v>3676</v>
      </c>
      <c r="T2827" t="s">
        <v>245</v>
      </c>
      <c r="U2827">
        <v>0</v>
      </c>
      <c r="V2827">
        <v>0</v>
      </c>
    </row>
    <row r="2828" spans="1:22">
      <c r="A2828">
        <v>13505</v>
      </c>
      <c r="B2828" t="s">
        <v>624</v>
      </c>
      <c r="C2828" t="s">
        <v>625</v>
      </c>
      <c r="D2828" t="s">
        <v>3881</v>
      </c>
      <c r="E2828">
        <v>2</v>
      </c>
      <c r="F2828" t="s">
        <v>102</v>
      </c>
      <c r="G2828" t="s">
        <v>340</v>
      </c>
      <c r="H2828">
        <v>7006358</v>
      </c>
      <c r="I2828" t="s">
        <v>3904</v>
      </c>
      <c r="J2828">
        <v>-9600</v>
      </c>
      <c r="K2828">
        <v>4800</v>
      </c>
      <c r="L2828">
        <v>-8736</v>
      </c>
      <c r="M2828">
        <v>3591.1736999999998</v>
      </c>
      <c r="N2828">
        <v>-7182.3473999999997</v>
      </c>
      <c r="O2828">
        <v>100</v>
      </c>
      <c r="P2828">
        <v>9</v>
      </c>
      <c r="Q2828" t="s">
        <v>145</v>
      </c>
      <c r="R2828" t="s">
        <v>2421</v>
      </c>
      <c r="S2828" t="s">
        <v>3676</v>
      </c>
      <c r="T2828" t="s">
        <v>380</v>
      </c>
      <c r="U2828">
        <v>0</v>
      </c>
      <c r="V2828">
        <v>0</v>
      </c>
    </row>
    <row r="2829" spans="1:22">
      <c r="A2829">
        <v>13505</v>
      </c>
      <c r="B2829" t="s">
        <v>846</v>
      </c>
      <c r="C2829" t="s">
        <v>354</v>
      </c>
      <c r="D2829" t="s">
        <v>3881</v>
      </c>
      <c r="E2829">
        <v>4</v>
      </c>
      <c r="F2829" t="s">
        <v>102</v>
      </c>
      <c r="G2829" t="s">
        <v>340</v>
      </c>
      <c r="H2829">
        <v>7006358</v>
      </c>
      <c r="I2829" t="s">
        <v>3904</v>
      </c>
      <c r="J2829">
        <v>-30000</v>
      </c>
      <c r="K2829">
        <v>7500</v>
      </c>
      <c r="L2829">
        <v>-27300</v>
      </c>
      <c r="M2829">
        <v>5322.1445000000003</v>
      </c>
      <c r="N2829">
        <v>-21288.578000000001</v>
      </c>
      <c r="O2829">
        <v>100</v>
      </c>
      <c r="P2829">
        <v>9</v>
      </c>
      <c r="Q2829" t="s">
        <v>145</v>
      </c>
      <c r="R2829" t="s">
        <v>2421</v>
      </c>
      <c r="S2829" t="s">
        <v>3676</v>
      </c>
      <c r="T2829" t="s">
        <v>287</v>
      </c>
      <c r="U2829">
        <v>0</v>
      </c>
      <c r="V2829">
        <v>0</v>
      </c>
    </row>
    <row r="2830" spans="1:22">
      <c r="A2830">
        <v>13505</v>
      </c>
      <c r="B2830" t="s">
        <v>775</v>
      </c>
      <c r="C2830" t="s">
        <v>100</v>
      </c>
      <c r="D2830" t="s">
        <v>3881</v>
      </c>
      <c r="E2830">
        <v>1</v>
      </c>
      <c r="F2830" t="s">
        <v>102</v>
      </c>
      <c r="G2830" t="s">
        <v>340</v>
      </c>
      <c r="H2830">
        <v>7006358</v>
      </c>
      <c r="I2830" t="s">
        <v>3904</v>
      </c>
      <c r="J2830">
        <v>-339000</v>
      </c>
      <c r="K2830">
        <v>339000</v>
      </c>
      <c r="L2830">
        <v>-308490</v>
      </c>
      <c r="M2830">
        <v>222786.6667</v>
      </c>
      <c r="N2830">
        <v>-222786.6667</v>
      </c>
      <c r="O2830">
        <v>100</v>
      </c>
      <c r="P2830">
        <v>9</v>
      </c>
      <c r="Q2830" t="s">
        <v>145</v>
      </c>
      <c r="R2830" t="s">
        <v>2421</v>
      </c>
      <c r="S2830" t="s">
        <v>3676</v>
      </c>
      <c r="T2830" t="s">
        <v>229</v>
      </c>
      <c r="U2830">
        <v>0</v>
      </c>
      <c r="V2830">
        <v>0</v>
      </c>
    </row>
    <row r="2831" spans="1:22">
      <c r="A2831">
        <v>13505</v>
      </c>
      <c r="B2831" t="s">
        <v>337</v>
      </c>
      <c r="C2831" t="s">
        <v>338</v>
      </c>
      <c r="D2831" t="s">
        <v>3881</v>
      </c>
      <c r="E2831">
        <v>0.1</v>
      </c>
      <c r="F2831" t="s">
        <v>102</v>
      </c>
      <c r="G2831" t="s">
        <v>340</v>
      </c>
      <c r="H2831">
        <v>7006358</v>
      </c>
      <c r="I2831" t="s">
        <v>3904</v>
      </c>
      <c r="J2831">
        <v>-17800</v>
      </c>
      <c r="K2831">
        <v>178000</v>
      </c>
      <c r="L2831">
        <v>-16198</v>
      </c>
      <c r="M2831">
        <v>123543.5871</v>
      </c>
      <c r="N2831">
        <v>-12354.358709999999</v>
      </c>
      <c r="O2831">
        <v>100</v>
      </c>
      <c r="P2831">
        <v>9</v>
      </c>
      <c r="Q2831" t="s">
        <v>145</v>
      </c>
      <c r="R2831" t="s">
        <v>2421</v>
      </c>
      <c r="S2831" t="s">
        <v>3676</v>
      </c>
      <c r="T2831" t="s">
        <v>223</v>
      </c>
      <c r="U2831">
        <v>0</v>
      </c>
      <c r="V2831">
        <v>0</v>
      </c>
    </row>
    <row r="2832" spans="1:22">
      <c r="A2832">
        <v>13505</v>
      </c>
      <c r="B2832" t="s">
        <v>126</v>
      </c>
      <c r="C2832" t="s">
        <v>127</v>
      </c>
      <c r="D2832" t="s">
        <v>3881</v>
      </c>
      <c r="E2832">
        <v>1</v>
      </c>
      <c r="F2832" t="s">
        <v>102</v>
      </c>
      <c r="G2832" t="s">
        <v>73</v>
      </c>
      <c r="H2832">
        <v>5062032</v>
      </c>
      <c r="I2832" t="s">
        <v>3904</v>
      </c>
      <c r="J2832">
        <v>38800</v>
      </c>
      <c r="K2832">
        <v>38800</v>
      </c>
      <c r="L2832">
        <v>35308</v>
      </c>
      <c r="M2832">
        <v>24692.067599999998</v>
      </c>
      <c r="N2832">
        <v>24692.067599999998</v>
      </c>
      <c r="O2832">
        <v>100</v>
      </c>
      <c r="P2832">
        <v>9</v>
      </c>
      <c r="Q2832" t="s">
        <v>145</v>
      </c>
      <c r="R2832" t="s">
        <v>2421</v>
      </c>
      <c r="S2832" t="s">
        <v>3676</v>
      </c>
      <c r="T2832" t="s">
        <v>128</v>
      </c>
      <c r="U2832">
        <v>0</v>
      </c>
      <c r="V2832">
        <v>0</v>
      </c>
    </row>
    <row r="2833" spans="1:22">
      <c r="A2833">
        <v>13505</v>
      </c>
      <c r="B2833" t="s">
        <v>124</v>
      </c>
      <c r="C2833" t="s">
        <v>125</v>
      </c>
      <c r="D2833" t="s">
        <v>3881</v>
      </c>
      <c r="E2833">
        <v>1</v>
      </c>
      <c r="F2833" t="s">
        <v>102</v>
      </c>
      <c r="G2833" t="s">
        <v>73</v>
      </c>
      <c r="H2833">
        <v>5062032</v>
      </c>
      <c r="I2833" t="s">
        <v>3904</v>
      </c>
      <c r="J2833">
        <v>19100</v>
      </c>
      <c r="K2833">
        <v>19100</v>
      </c>
      <c r="L2833">
        <v>17381</v>
      </c>
      <c r="M2833">
        <v>13541.3449</v>
      </c>
      <c r="N2833">
        <v>13541.3449</v>
      </c>
      <c r="O2833">
        <v>100</v>
      </c>
      <c r="P2833">
        <v>9</v>
      </c>
      <c r="Q2833" t="s">
        <v>145</v>
      </c>
      <c r="R2833" t="s">
        <v>2421</v>
      </c>
      <c r="S2833" t="s">
        <v>3676</v>
      </c>
      <c r="T2833" t="s">
        <v>85</v>
      </c>
      <c r="U2833">
        <v>0</v>
      </c>
      <c r="V2833">
        <v>0</v>
      </c>
    </row>
    <row r="2834" spans="1:22">
      <c r="A2834">
        <v>13505</v>
      </c>
      <c r="B2834" t="s">
        <v>134</v>
      </c>
      <c r="C2834" t="s">
        <v>135</v>
      </c>
      <c r="D2834" t="s">
        <v>3881</v>
      </c>
      <c r="E2834">
        <v>8</v>
      </c>
      <c r="F2834" t="s">
        <v>102</v>
      </c>
      <c r="G2834" t="s">
        <v>73</v>
      </c>
      <c r="H2834">
        <v>5062032</v>
      </c>
      <c r="I2834" t="s">
        <v>3904</v>
      </c>
      <c r="J2834">
        <v>189600</v>
      </c>
      <c r="K2834">
        <v>23700</v>
      </c>
      <c r="L2834">
        <v>94400</v>
      </c>
      <c r="M2834">
        <v>6986.8074999999999</v>
      </c>
      <c r="N2834">
        <v>55894.46</v>
      </c>
      <c r="O2834">
        <v>100</v>
      </c>
      <c r="P2834">
        <v>0</v>
      </c>
      <c r="Q2834" t="s">
        <v>145</v>
      </c>
      <c r="R2834" t="s">
        <v>2421</v>
      </c>
      <c r="S2834" t="s">
        <v>3676</v>
      </c>
      <c r="T2834" t="s">
        <v>136</v>
      </c>
      <c r="U2834">
        <v>0</v>
      </c>
      <c r="V2834">
        <v>0</v>
      </c>
    </row>
    <row r="2835" spans="1:22">
      <c r="A2835">
        <v>13505</v>
      </c>
      <c r="B2835" t="s">
        <v>129</v>
      </c>
      <c r="C2835" t="s">
        <v>106</v>
      </c>
      <c r="D2835" t="s">
        <v>3881</v>
      </c>
      <c r="E2835">
        <v>1</v>
      </c>
      <c r="F2835" t="s">
        <v>102</v>
      </c>
      <c r="G2835" t="s">
        <v>73</v>
      </c>
      <c r="H2835">
        <v>5062032</v>
      </c>
      <c r="I2835" t="s">
        <v>3904</v>
      </c>
      <c r="J2835">
        <v>56800</v>
      </c>
      <c r="K2835">
        <v>56800</v>
      </c>
      <c r="L2835">
        <v>51688</v>
      </c>
      <c r="M2835">
        <v>35988.078300000001</v>
      </c>
      <c r="N2835">
        <v>35988.078300000001</v>
      </c>
      <c r="O2835">
        <v>100</v>
      </c>
      <c r="P2835">
        <v>9</v>
      </c>
      <c r="Q2835" t="s">
        <v>145</v>
      </c>
      <c r="R2835" t="s">
        <v>2421</v>
      </c>
      <c r="S2835" t="s">
        <v>3676</v>
      </c>
      <c r="T2835" t="s">
        <v>130</v>
      </c>
      <c r="U2835">
        <v>0</v>
      </c>
      <c r="V2835">
        <v>0</v>
      </c>
    </row>
    <row r="2836" spans="1:22">
      <c r="A2836">
        <v>13505</v>
      </c>
      <c r="B2836" t="s">
        <v>297</v>
      </c>
      <c r="C2836" t="s">
        <v>218</v>
      </c>
      <c r="D2836" t="s">
        <v>3881</v>
      </c>
      <c r="E2836">
        <v>1</v>
      </c>
      <c r="F2836" t="s">
        <v>102</v>
      </c>
      <c r="G2836" t="s">
        <v>73</v>
      </c>
      <c r="H2836">
        <v>5062032</v>
      </c>
      <c r="I2836" t="s">
        <v>3904</v>
      </c>
      <c r="J2836">
        <v>118000</v>
      </c>
      <c r="K2836">
        <v>118000</v>
      </c>
      <c r="L2836">
        <v>107380</v>
      </c>
      <c r="M2836">
        <v>74909.426000000007</v>
      </c>
      <c r="N2836">
        <v>74909.426000000007</v>
      </c>
      <c r="O2836">
        <v>100</v>
      </c>
      <c r="P2836">
        <v>9</v>
      </c>
      <c r="Q2836" t="s">
        <v>145</v>
      </c>
      <c r="R2836" t="s">
        <v>2421</v>
      </c>
      <c r="S2836" t="s">
        <v>3676</v>
      </c>
      <c r="T2836" t="s">
        <v>219</v>
      </c>
      <c r="U2836">
        <v>0</v>
      </c>
      <c r="V2836">
        <v>0</v>
      </c>
    </row>
    <row r="2837" spans="1:22">
      <c r="A2837">
        <v>13505</v>
      </c>
      <c r="B2837" t="s">
        <v>845</v>
      </c>
      <c r="C2837" t="s">
        <v>225</v>
      </c>
      <c r="D2837" t="s">
        <v>3881</v>
      </c>
      <c r="E2837">
        <v>6</v>
      </c>
      <c r="F2837" t="s">
        <v>102</v>
      </c>
      <c r="G2837" t="s">
        <v>73</v>
      </c>
      <c r="H2837">
        <v>5062032</v>
      </c>
      <c r="I2837" t="s">
        <v>3904</v>
      </c>
      <c r="J2837">
        <v>184200</v>
      </c>
      <c r="K2837">
        <v>30700</v>
      </c>
      <c r="L2837">
        <v>167622</v>
      </c>
      <c r="M2837">
        <v>20121.467199999999</v>
      </c>
      <c r="N2837">
        <v>120728.80319999999</v>
      </c>
      <c r="O2837">
        <v>100</v>
      </c>
      <c r="P2837">
        <v>9</v>
      </c>
      <c r="Q2837" t="s">
        <v>145</v>
      </c>
      <c r="R2837" t="s">
        <v>2421</v>
      </c>
      <c r="S2837" t="s">
        <v>3676</v>
      </c>
      <c r="T2837" t="s">
        <v>226</v>
      </c>
      <c r="U2837">
        <v>0</v>
      </c>
      <c r="V2837">
        <v>0</v>
      </c>
    </row>
    <row r="2838" spans="1:22">
      <c r="A2838">
        <v>13505</v>
      </c>
      <c r="B2838" t="s">
        <v>221</v>
      </c>
      <c r="C2838" t="s">
        <v>222</v>
      </c>
      <c r="D2838" t="s">
        <v>3881</v>
      </c>
      <c r="E2838">
        <v>0.1</v>
      </c>
      <c r="F2838" t="s">
        <v>102</v>
      </c>
      <c r="G2838" t="s">
        <v>73</v>
      </c>
      <c r="H2838">
        <v>5062032</v>
      </c>
      <c r="I2838" t="s">
        <v>3904</v>
      </c>
      <c r="J2838">
        <v>5990</v>
      </c>
      <c r="K2838">
        <v>59900</v>
      </c>
      <c r="L2838">
        <v>5451</v>
      </c>
      <c r="M2838">
        <v>41466.246899999998</v>
      </c>
      <c r="N2838">
        <v>4146.6246899999996</v>
      </c>
      <c r="O2838">
        <v>100</v>
      </c>
      <c r="P2838">
        <v>9</v>
      </c>
      <c r="Q2838" t="s">
        <v>145</v>
      </c>
      <c r="R2838" t="s">
        <v>2421</v>
      </c>
      <c r="S2838" t="s">
        <v>3676</v>
      </c>
      <c r="T2838" t="s">
        <v>223</v>
      </c>
      <c r="U2838">
        <v>0</v>
      </c>
      <c r="V2838">
        <v>0</v>
      </c>
    </row>
    <row r="2839" spans="1:22">
      <c r="A2839">
        <v>13505</v>
      </c>
      <c r="B2839" t="s">
        <v>776</v>
      </c>
      <c r="C2839" t="s">
        <v>100</v>
      </c>
      <c r="D2839" t="s">
        <v>3881</v>
      </c>
      <c r="E2839">
        <v>1</v>
      </c>
      <c r="F2839" t="s">
        <v>102</v>
      </c>
      <c r="G2839" t="s">
        <v>73</v>
      </c>
      <c r="H2839">
        <v>5062032</v>
      </c>
      <c r="I2839" t="s">
        <v>3904</v>
      </c>
      <c r="J2839">
        <v>353000</v>
      </c>
      <c r="K2839">
        <v>353000</v>
      </c>
      <c r="L2839">
        <v>321230</v>
      </c>
      <c r="M2839">
        <v>231899.13020000001</v>
      </c>
      <c r="N2839">
        <v>231899.13020000001</v>
      </c>
      <c r="O2839">
        <v>100</v>
      </c>
      <c r="P2839">
        <v>9</v>
      </c>
      <c r="Q2839" t="s">
        <v>145</v>
      </c>
      <c r="R2839" t="s">
        <v>2421</v>
      </c>
      <c r="S2839" t="s">
        <v>3676</v>
      </c>
      <c r="T2839" t="s">
        <v>229</v>
      </c>
      <c r="U2839">
        <v>0</v>
      </c>
      <c r="V2839">
        <v>0</v>
      </c>
    </row>
    <row r="2840" spans="1:22">
      <c r="A2840">
        <v>13505</v>
      </c>
      <c r="B2840" t="s">
        <v>775</v>
      </c>
      <c r="C2840" t="s">
        <v>100</v>
      </c>
      <c r="D2840" t="s">
        <v>3881</v>
      </c>
      <c r="E2840">
        <v>1</v>
      </c>
      <c r="F2840" t="s">
        <v>102</v>
      </c>
      <c r="G2840" t="s">
        <v>73</v>
      </c>
      <c r="H2840">
        <v>5062032</v>
      </c>
      <c r="I2840" t="s">
        <v>3904</v>
      </c>
      <c r="J2840">
        <v>339000</v>
      </c>
      <c r="K2840">
        <v>339000</v>
      </c>
      <c r="L2840">
        <v>308490</v>
      </c>
      <c r="M2840">
        <v>222786.6667</v>
      </c>
      <c r="N2840">
        <v>222786.6667</v>
      </c>
      <c r="O2840">
        <v>100</v>
      </c>
      <c r="P2840">
        <v>9</v>
      </c>
      <c r="Q2840" t="s">
        <v>145</v>
      </c>
      <c r="R2840" t="s">
        <v>2421</v>
      </c>
      <c r="S2840" t="s">
        <v>3676</v>
      </c>
      <c r="T2840" t="s">
        <v>229</v>
      </c>
      <c r="U2840">
        <v>0</v>
      </c>
      <c r="V2840">
        <v>0</v>
      </c>
    </row>
    <row r="2841" spans="1:22">
      <c r="A2841">
        <v>13505</v>
      </c>
      <c r="B2841" t="s">
        <v>337</v>
      </c>
      <c r="C2841" t="s">
        <v>338</v>
      </c>
      <c r="D2841" t="s">
        <v>3881</v>
      </c>
      <c r="E2841">
        <v>0.1</v>
      </c>
      <c r="F2841" t="s">
        <v>102</v>
      </c>
      <c r="G2841" t="s">
        <v>73</v>
      </c>
      <c r="H2841">
        <v>5062032</v>
      </c>
      <c r="I2841" t="s">
        <v>3904</v>
      </c>
      <c r="J2841">
        <v>17800</v>
      </c>
      <c r="K2841">
        <v>178000</v>
      </c>
      <c r="L2841">
        <v>16198</v>
      </c>
      <c r="M2841">
        <v>123543.5871</v>
      </c>
      <c r="N2841">
        <v>12354.358709999999</v>
      </c>
      <c r="O2841">
        <v>100</v>
      </c>
      <c r="P2841">
        <v>9</v>
      </c>
      <c r="Q2841" t="s">
        <v>145</v>
      </c>
      <c r="R2841" t="s">
        <v>2421</v>
      </c>
      <c r="S2841" t="s">
        <v>3676</v>
      </c>
      <c r="T2841" t="s">
        <v>223</v>
      </c>
      <c r="U2841">
        <v>0</v>
      </c>
      <c r="V2841">
        <v>0</v>
      </c>
    </row>
    <row r="2842" spans="1:22">
      <c r="A2842">
        <v>13582</v>
      </c>
      <c r="B2842" t="s">
        <v>305</v>
      </c>
      <c r="C2842" t="s">
        <v>306</v>
      </c>
      <c r="D2842" t="s">
        <v>3904</v>
      </c>
      <c r="E2842">
        <v>6</v>
      </c>
      <c r="F2842" t="s">
        <v>102</v>
      </c>
      <c r="G2842" t="s">
        <v>73</v>
      </c>
      <c r="H2842">
        <v>5062076</v>
      </c>
      <c r="I2842" t="s">
        <v>3904</v>
      </c>
      <c r="J2842">
        <v>157800</v>
      </c>
      <c r="K2842">
        <v>26300</v>
      </c>
      <c r="L2842">
        <v>84600</v>
      </c>
      <c r="M2842">
        <v>11299.5476</v>
      </c>
      <c r="N2842">
        <v>67797.285600000003</v>
      </c>
      <c r="O2842">
        <v>100</v>
      </c>
      <c r="P2842">
        <v>0</v>
      </c>
      <c r="Q2842" t="s">
        <v>75</v>
      </c>
      <c r="R2842" t="s">
        <v>3949</v>
      </c>
      <c r="S2842" t="s">
        <v>3676</v>
      </c>
      <c r="T2842" t="s">
        <v>136</v>
      </c>
      <c r="U2842">
        <v>0</v>
      </c>
      <c r="V2842">
        <v>0</v>
      </c>
    </row>
    <row r="2843" spans="1:22">
      <c r="A2843">
        <v>13582</v>
      </c>
      <c r="B2843" t="s">
        <v>124</v>
      </c>
      <c r="C2843" t="s">
        <v>125</v>
      </c>
      <c r="D2843" t="s">
        <v>3904</v>
      </c>
      <c r="E2843">
        <v>1</v>
      </c>
      <c r="F2843" t="s">
        <v>102</v>
      </c>
      <c r="G2843" t="s">
        <v>73</v>
      </c>
      <c r="H2843">
        <v>5062076</v>
      </c>
      <c r="I2843" t="s">
        <v>3904</v>
      </c>
      <c r="J2843">
        <v>19100</v>
      </c>
      <c r="K2843">
        <v>19100</v>
      </c>
      <c r="L2843">
        <v>17381</v>
      </c>
      <c r="M2843">
        <v>13541.3449</v>
      </c>
      <c r="N2843">
        <v>13541.3449</v>
      </c>
      <c r="O2843">
        <v>100</v>
      </c>
      <c r="P2843">
        <v>9</v>
      </c>
      <c r="Q2843" t="s">
        <v>75</v>
      </c>
      <c r="R2843" t="s">
        <v>3949</v>
      </c>
      <c r="S2843" t="s">
        <v>3676</v>
      </c>
      <c r="T2843" t="s">
        <v>85</v>
      </c>
      <c r="U2843">
        <v>0</v>
      </c>
      <c r="V2843">
        <v>0</v>
      </c>
    </row>
    <row r="2844" spans="1:22">
      <c r="A2844">
        <v>13582</v>
      </c>
      <c r="B2844" t="s">
        <v>307</v>
      </c>
      <c r="C2844" t="s">
        <v>308</v>
      </c>
      <c r="D2844" t="s">
        <v>3904</v>
      </c>
      <c r="E2844">
        <v>1</v>
      </c>
      <c r="F2844" t="s">
        <v>102</v>
      </c>
      <c r="G2844" t="s">
        <v>73</v>
      </c>
      <c r="H2844">
        <v>5062076</v>
      </c>
      <c r="I2844" t="s">
        <v>3904</v>
      </c>
      <c r="J2844">
        <v>34600</v>
      </c>
      <c r="K2844">
        <v>34600</v>
      </c>
      <c r="L2844">
        <v>31486</v>
      </c>
      <c r="M2844">
        <v>22082.5396</v>
      </c>
      <c r="N2844">
        <v>22082.5396</v>
      </c>
      <c r="O2844">
        <v>100</v>
      </c>
      <c r="P2844">
        <v>9</v>
      </c>
      <c r="Q2844" t="s">
        <v>75</v>
      </c>
      <c r="R2844" t="s">
        <v>3949</v>
      </c>
      <c r="S2844" t="s">
        <v>3676</v>
      </c>
      <c r="T2844" t="s">
        <v>128</v>
      </c>
      <c r="U2844">
        <v>0</v>
      </c>
      <c r="V2844">
        <v>0</v>
      </c>
    </row>
    <row r="2845" spans="1:22">
      <c r="A2845">
        <v>13582</v>
      </c>
      <c r="B2845" t="s">
        <v>356</v>
      </c>
      <c r="C2845" t="s">
        <v>150</v>
      </c>
      <c r="D2845" t="s">
        <v>3904</v>
      </c>
      <c r="E2845">
        <v>1</v>
      </c>
      <c r="F2845" t="s">
        <v>102</v>
      </c>
      <c r="G2845" t="s">
        <v>73</v>
      </c>
      <c r="H2845">
        <v>5062076</v>
      </c>
      <c r="I2845" t="s">
        <v>3904</v>
      </c>
      <c r="J2845">
        <v>60000</v>
      </c>
      <c r="K2845">
        <v>60000</v>
      </c>
      <c r="L2845">
        <v>54600</v>
      </c>
      <c r="M2845">
        <v>42403.9643</v>
      </c>
      <c r="N2845">
        <v>42403.9643</v>
      </c>
      <c r="O2845">
        <v>100</v>
      </c>
      <c r="P2845">
        <v>9</v>
      </c>
      <c r="Q2845" t="s">
        <v>75</v>
      </c>
      <c r="R2845" t="s">
        <v>3949</v>
      </c>
      <c r="S2845" t="s">
        <v>3676</v>
      </c>
      <c r="T2845" t="s">
        <v>130</v>
      </c>
      <c r="U2845">
        <v>0</v>
      </c>
      <c r="V2845">
        <v>0</v>
      </c>
    </row>
    <row r="2846" spans="1:22">
      <c r="A2846">
        <v>13604</v>
      </c>
      <c r="B2846" t="s">
        <v>137</v>
      </c>
      <c r="C2846" t="s">
        <v>127</v>
      </c>
      <c r="D2846" t="s">
        <v>3904</v>
      </c>
      <c r="E2846">
        <v>1</v>
      </c>
      <c r="F2846" t="s">
        <v>144</v>
      </c>
      <c r="G2846" t="s">
        <v>73</v>
      </c>
      <c r="H2846">
        <v>5062063</v>
      </c>
      <c r="I2846" t="s">
        <v>3904</v>
      </c>
      <c r="J2846">
        <v>25360</v>
      </c>
      <c r="K2846">
        <v>31700</v>
      </c>
      <c r="L2846">
        <v>25360</v>
      </c>
      <c r="M2846">
        <v>20306.419300000001</v>
      </c>
      <c r="N2846">
        <v>16245.13544</v>
      </c>
      <c r="O2846">
        <v>80</v>
      </c>
      <c r="P2846">
        <v>0</v>
      </c>
      <c r="Q2846" t="s">
        <v>75</v>
      </c>
      <c r="R2846" t="s">
        <v>3950</v>
      </c>
      <c r="S2846" t="s">
        <v>158</v>
      </c>
      <c r="T2846" t="s">
        <v>128</v>
      </c>
      <c r="U2846">
        <v>0</v>
      </c>
      <c r="V2846">
        <v>0</v>
      </c>
    </row>
    <row r="2847" spans="1:22">
      <c r="A2847">
        <v>13604</v>
      </c>
      <c r="B2847" t="s">
        <v>148</v>
      </c>
      <c r="C2847" t="s">
        <v>106</v>
      </c>
      <c r="D2847" t="s">
        <v>3904</v>
      </c>
      <c r="E2847">
        <v>1</v>
      </c>
      <c r="F2847" t="s">
        <v>144</v>
      </c>
      <c r="G2847" t="s">
        <v>73</v>
      </c>
      <c r="H2847">
        <v>5062063</v>
      </c>
      <c r="I2847" t="s">
        <v>3904</v>
      </c>
      <c r="J2847">
        <v>35120</v>
      </c>
      <c r="K2847">
        <v>43900</v>
      </c>
      <c r="L2847">
        <v>35120</v>
      </c>
      <c r="M2847">
        <v>27746.087599999999</v>
      </c>
      <c r="N2847">
        <v>22196.870080000001</v>
      </c>
      <c r="O2847">
        <v>80</v>
      </c>
      <c r="P2847">
        <v>0</v>
      </c>
      <c r="Q2847" t="s">
        <v>75</v>
      </c>
      <c r="R2847" t="s">
        <v>3950</v>
      </c>
      <c r="S2847" t="s">
        <v>158</v>
      </c>
      <c r="T2847" t="s">
        <v>130</v>
      </c>
      <c r="U2847">
        <v>0</v>
      </c>
      <c r="V2847">
        <v>0</v>
      </c>
    </row>
    <row r="2848" spans="1:22">
      <c r="A2848">
        <v>13604</v>
      </c>
      <c r="B2848" t="s">
        <v>149</v>
      </c>
      <c r="C2848" t="s">
        <v>150</v>
      </c>
      <c r="D2848" t="s">
        <v>3904</v>
      </c>
      <c r="E2848">
        <v>1</v>
      </c>
      <c r="F2848" t="s">
        <v>144</v>
      </c>
      <c r="G2848" t="s">
        <v>73</v>
      </c>
      <c r="H2848">
        <v>5062063</v>
      </c>
      <c r="I2848" t="s">
        <v>3904</v>
      </c>
      <c r="J2848">
        <v>84000</v>
      </c>
      <c r="K2848">
        <v>105000</v>
      </c>
      <c r="L2848">
        <v>84000</v>
      </c>
      <c r="M2848">
        <v>73844.741200000004</v>
      </c>
      <c r="N2848">
        <v>59075.792959999999</v>
      </c>
      <c r="O2848">
        <v>80</v>
      </c>
      <c r="P2848">
        <v>0</v>
      </c>
      <c r="Q2848" t="s">
        <v>75</v>
      </c>
      <c r="R2848" t="s">
        <v>3950</v>
      </c>
      <c r="S2848" t="s">
        <v>158</v>
      </c>
      <c r="T2848" t="s">
        <v>130</v>
      </c>
      <c r="U2848">
        <v>0</v>
      </c>
      <c r="V2848">
        <v>0</v>
      </c>
    </row>
    <row r="2849" spans="1:22">
      <c r="A2849">
        <v>13604</v>
      </c>
      <c r="B2849" t="s">
        <v>300</v>
      </c>
      <c r="C2849" t="s">
        <v>116</v>
      </c>
      <c r="D2849" t="s">
        <v>3904</v>
      </c>
      <c r="E2849">
        <v>1</v>
      </c>
      <c r="F2849" t="s">
        <v>144</v>
      </c>
      <c r="G2849" t="s">
        <v>73</v>
      </c>
      <c r="H2849">
        <v>5062063</v>
      </c>
      <c r="I2849" t="s">
        <v>3904</v>
      </c>
      <c r="J2849">
        <v>89600</v>
      </c>
      <c r="K2849">
        <v>112000</v>
      </c>
      <c r="L2849">
        <v>89600</v>
      </c>
      <c r="M2849">
        <v>74209.377600000007</v>
      </c>
      <c r="N2849">
        <v>59367.502079999998</v>
      </c>
      <c r="O2849">
        <v>80</v>
      </c>
      <c r="P2849">
        <v>0</v>
      </c>
      <c r="Q2849" t="s">
        <v>75</v>
      </c>
      <c r="R2849" t="s">
        <v>3950</v>
      </c>
      <c r="S2849" t="s">
        <v>158</v>
      </c>
      <c r="T2849" t="s">
        <v>133</v>
      </c>
      <c r="U2849">
        <v>0</v>
      </c>
      <c r="V2849">
        <v>0</v>
      </c>
    </row>
    <row r="2850" spans="1:22">
      <c r="A2850">
        <v>13604</v>
      </c>
      <c r="B2850" t="s">
        <v>207</v>
      </c>
      <c r="C2850" t="s">
        <v>208</v>
      </c>
      <c r="D2850" t="s">
        <v>3904</v>
      </c>
      <c r="E2850">
        <v>6.5</v>
      </c>
      <c r="F2850" t="s">
        <v>144</v>
      </c>
      <c r="G2850" t="s">
        <v>73</v>
      </c>
      <c r="H2850">
        <v>5062063</v>
      </c>
      <c r="I2850" t="s">
        <v>3904</v>
      </c>
      <c r="J2850">
        <v>123240</v>
      </c>
      <c r="K2850">
        <v>23700</v>
      </c>
      <c r="L2850">
        <v>123240</v>
      </c>
      <c r="M2850">
        <v>6953.81</v>
      </c>
      <c r="N2850">
        <v>36159.811999999998</v>
      </c>
      <c r="O2850">
        <v>80</v>
      </c>
      <c r="P2850">
        <v>0</v>
      </c>
      <c r="Q2850" t="s">
        <v>75</v>
      </c>
      <c r="R2850" t="s">
        <v>3950</v>
      </c>
      <c r="S2850" t="s">
        <v>158</v>
      </c>
      <c r="T2850" t="s">
        <v>136</v>
      </c>
      <c r="U2850">
        <v>0</v>
      </c>
      <c r="V2850">
        <v>0</v>
      </c>
    </row>
    <row r="2851" spans="1:22">
      <c r="A2851">
        <v>13586</v>
      </c>
      <c r="B2851" t="s">
        <v>108</v>
      </c>
      <c r="C2851" t="s">
        <v>109</v>
      </c>
      <c r="D2851" t="s">
        <v>3904</v>
      </c>
      <c r="E2851">
        <v>0.5</v>
      </c>
      <c r="F2851" t="s">
        <v>144</v>
      </c>
      <c r="G2851" t="s">
        <v>73</v>
      </c>
      <c r="H2851">
        <v>5062078</v>
      </c>
      <c r="I2851" t="s">
        <v>3904</v>
      </c>
      <c r="J2851">
        <v>15960</v>
      </c>
      <c r="K2851">
        <v>39900</v>
      </c>
      <c r="L2851">
        <v>15960</v>
      </c>
      <c r="M2851">
        <v>25378.870299999999</v>
      </c>
      <c r="N2851">
        <v>10151.548119999999</v>
      </c>
      <c r="O2851">
        <v>80</v>
      </c>
      <c r="P2851">
        <v>0</v>
      </c>
      <c r="Q2851" t="s">
        <v>75</v>
      </c>
      <c r="R2851" t="s">
        <v>3951</v>
      </c>
      <c r="S2851" t="s">
        <v>3676</v>
      </c>
      <c r="T2851" t="s">
        <v>110</v>
      </c>
      <c r="U2851">
        <v>0</v>
      </c>
      <c r="V2851">
        <v>0</v>
      </c>
    </row>
    <row r="2852" spans="1:22">
      <c r="A2852">
        <v>13586</v>
      </c>
      <c r="B2852" t="s">
        <v>156</v>
      </c>
      <c r="C2852" t="s">
        <v>127</v>
      </c>
      <c r="D2852" t="s">
        <v>3904</v>
      </c>
      <c r="E2852">
        <v>1</v>
      </c>
      <c r="F2852" t="s">
        <v>138</v>
      </c>
      <c r="G2852" t="s">
        <v>73</v>
      </c>
      <c r="H2852">
        <v>5062080</v>
      </c>
      <c r="I2852" t="s">
        <v>3904</v>
      </c>
      <c r="J2852">
        <v>45600</v>
      </c>
      <c r="K2852">
        <v>45600</v>
      </c>
      <c r="L2852">
        <v>29017</v>
      </c>
      <c r="M2852">
        <v>29017.183099999998</v>
      </c>
      <c r="N2852">
        <v>29017.183099999998</v>
      </c>
      <c r="O2852">
        <v>100</v>
      </c>
      <c r="P2852">
        <v>0</v>
      </c>
      <c r="Q2852" t="s">
        <v>75</v>
      </c>
      <c r="R2852" t="s">
        <v>3951</v>
      </c>
      <c r="S2852" t="s">
        <v>3676</v>
      </c>
      <c r="T2852" t="s">
        <v>128</v>
      </c>
      <c r="U2852">
        <v>0</v>
      </c>
      <c r="V2852">
        <v>0</v>
      </c>
    </row>
    <row r="2853" spans="1:22">
      <c r="A2853">
        <v>13586</v>
      </c>
      <c r="B2853" t="s">
        <v>124</v>
      </c>
      <c r="C2853" t="s">
        <v>125</v>
      </c>
      <c r="D2853" t="s">
        <v>3904</v>
      </c>
      <c r="E2853">
        <v>1</v>
      </c>
      <c r="F2853" t="s">
        <v>138</v>
      </c>
      <c r="G2853" t="s">
        <v>73</v>
      </c>
      <c r="H2853">
        <v>5062080</v>
      </c>
      <c r="I2853" t="s">
        <v>3904</v>
      </c>
      <c r="J2853">
        <v>19100</v>
      </c>
      <c r="K2853">
        <v>19100</v>
      </c>
      <c r="L2853">
        <v>13541</v>
      </c>
      <c r="M2853">
        <v>13541.3449</v>
      </c>
      <c r="N2853">
        <v>13541.3449</v>
      </c>
      <c r="O2853">
        <v>100</v>
      </c>
      <c r="P2853">
        <v>0</v>
      </c>
      <c r="Q2853" t="s">
        <v>75</v>
      </c>
      <c r="R2853" t="s">
        <v>3951</v>
      </c>
      <c r="S2853" t="s">
        <v>3676</v>
      </c>
      <c r="T2853" t="s">
        <v>85</v>
      </c>
      <c r="U2853">
        <v>0</v>
      </c>
      <c r="V2853">
        <v>0</v>
      </c>
    </row>
    <row r="2854" spans="1:22">
      <c r="A2854">
        <v>13586</v>
      </c>
      <c r="B2854" t="s">
        <v>134</v>
      </c>
      <c r="C2854" t="s">
        <v>135</v>
      </c>
      <c r="D2854" t="s">
        <v>3904</v>
      </c>
      <c r="E2854">
        <v>6</v>
      </c>
      <c r="F2854" t="s">
        <v>138</v>
      </c>
      <c r="G2854" t="s">
        <v>73</v>
      </c>
      <c r="H2854">
        <v>5062080</v>
      </c>
      <c r="I2854" t="s">
        <v>3904</v>
      </c>
      <c r="J2854">
        <v>142200</v>
      </c>
      <c r="K2854">
        <v>23700</v>
      </c>
      <c r="L2854">
        <v>41922</v>
      </c>
      <c r="M2854">
        <v>6986.8074999999999</v>
      </c>
      <c r="N2854">
        <v>41920.845000000001</v>
      </c>
      <c r="O2854">
        <v>100</v>
      </c>
      <c r="P2854">
        <v>0</v>
      </c>
      <c r="Q2854" t="s">
        <v>75</v>
      </c>
      <c r="R2854" t="s">
        <v>3951</v>
      </c>
      <c r="S2854" t="s">
        <v>3676</v>
      </c>
      <c r="T2854" t="s">
        <v>136</v>
      </c>
      <c r="U2854">
        <v>0</v>
      </c>
      <c r="V2854">
        <v>0</v>
      </c>
    </row>
    <row r="2855" spans="1:22">
      <c r="A2855">
        <v>13583</v>
      </c>
      <c r="B2855" t="s">
        <v>2466</v>
      </c>
      <c r="C2855" t="s">
        <v>2467</v>
      </c>
      <c r="D2855" t="s">
        <v>3904</v>
      </c>
      <c r="E2855">
        <v>1</v>
      </c>
      <c r="F2855" t="s">
        <v>154</v>
      </c>
      <c r="G2855" t="s">
        <v>73</v>
      </c>
      <c r="H2855">
        <v>5062085</v>
      </c>
      <c r="I2855" t="s">
        <v>3904</v>
      </c>
      <c r="J2855">
        <v>2300</v>
      </c>
      <c r="K2855">
        <v>2300</v>
      </c>
      <c r="L2855">
        <v>2300</v>
      </c>
      <c r="M2855">
        <v>1800</v>
      </c>
      <c r="N2855">
        <v>1800</v>
      </c>
      <c r="O2855">
        <v>100</v>
      </c>
      <c r="P2855">
        <v>0</v>
      </c>
      <c r="Q2855" t="s">
        <v>75</v>
      </c>
      <c r="R2855" t="s">
        <v>3953</v>
      </c>
      <c r="S2855" t="s">
        <v>3676</v>
      </c>
      <c r="T2855" t="s">
        <v>621</v>
      </c>
      <c r="U2855">
        <v>0</v>
      </c>
      <c r="V2855">
        <v>0</v>
      </c>
    </row>
    <row r="2856" spans="1:22">
      <c r="A2856">
        <v>13582</v>
      </c>
      <c r="B2856" t="s">
        <v>2466</v>
      </c>
      <c r="C2856" t="s">
        <v>2467</v>
      </c>
      <c r="D2856" t="s">
        <v>3904</v>
      </c>
      <c r="E2856">
        <v>1</v>
      </c>
      <c r="F2856" t="s">
        <v>154</v>
      </c>
      <c r="G2856" t="s">
        <v>73</v>
      </c>
      <c r="H2856">
        <v>5062077</v>
      </c>
      <c r="I2856" t="s">
        <v>3904</v>
      </c>
      <c r="J2856">
        <v>2300</v>
      </c>
      <c r="K2856">
        <v>2300</v>
      </c>
      <c r="L2856">
        <v>2300</v>
      </c>
      <c r="M2856">
        <v>1800</v>
      </c>
      <c r="N2856">
        <v>1800</v>
      </c>
      <c r="O2856">
        <v>100</v>
      </c>
      <c r="P2856">
        <v>0</v>
      </c>
      <c r="Q2856" t="s">
        <v>75</v>
      </c>
      <c r="R2856" t="s">
        <v>3949</v>
      </c>
      <c r="S2856" t="s">
        <v>3676</v>
      </c>
      <c r="T2856" t="s">
        <v>621</v>
      </c>
      <c r="U2856">
        <v>0</v>
      </c>
      <c r="V2856">
        <v>0</v>
      </c>
    </row>
    <row r="2857" spans="1:22">
      <c r="A2857">
        <v>13586</v>
      </c>
      <c r="B2857" t="s">
        <v>2466</v>
      </c>
      <c r="C2857" t="s">
        <v>2467</v>
      </c>
      <c r="D2857" t="s">
        <v>3904</v>
      </c>
      <c r="E2857">
        <v>1</v>
      </c>
      <c r="F2857" t="s">
        <v>154</v>
      </c>
      <c r="G2857" t="s">
        <v>73</v>
      </c>
      <c r="H2857">
        <v>5062081</v>
      </c>
      <c r="I2857" t="s">
        <v>3904</v>
      </c>
      <c r="J2857">
        <v>2300</v>
      </c>
      <c r="K2857">
        <v>2300</v>
      </c>
      <c r="L2857">
        <v>2300</v>
      </c>
      <c r="M2857">
        <v>1800</v>
      </c>
      <c r="N2857">
        <v>1800</v>
      </c>
      <c r="O2857">
        <v>100</v>
      </c>
      <c r="P2857">
        <v>0</v>
      </c>
      <c r="Q2857" t="s">
        <v>75</v>
      </c>
      <c r="R2857" t="s">
        <v>3951</v>
      </c>
      <c r="S2857" t="s">
        <v>3676</v>
      </c>
      <c r="T2857" t="s">
        <v>621</v>
      </c>
      <c r="U2857">
        <v>0</v>
      </c>
      <c r="V2857">
        <v>0</v>
      </c>
    </row>
    <row r="2858" spans="1:22">
      <c r="A2858">
        <v>13582</v>
      </c>
      <c r="B2858" t="s">
        <v>337</v>
      </c>
      <c r="C2858" t="s">
        <v>338</v>
      </c>
      <c r="D2858" t="s">
        <v>3904</v>
      </c>
      <c r="E2858">
        <v>0.1</v>
      </c>
      <c r="F2858" t="s">
        <v>102</v>
      </c>
      <c r="G2858" t="s">
        <v>73</v>
      </c>
      <c r="H2858">
        <v>5062076</v>
      </c>
      <c r="I2858" t="s">
        <v>3904</v>
      </c>
      <c r="J2858">
        <v>17800</v>
      </c>
      <c r="K2858">
        <v>178000</v>
      </c>
      <c r="L2858">
        <v>16198</v>
      </c>
      <c r="M2858">
        <v>123543.5871</v>
      </c>
      <c r="N2858">
        <v>12354.358709999999</v>
      </c>
      <c r="O2858">
        <v>100</v>
      </c>
      <c r="P2858">
        <v>9</v>
      </c>
      <c r="Q2858" t="s">
        <v>75</v>
      </c>
      <c r="R2858" t="s">
        <v>3949</v>
      </c>
      <c r="S2858" t="s">
        <v>3676</v>
      </c>
      <c r="T2858" t="s">
        <v>223</v>
      </c>
      <c r="U2858">
        <v>0</v>
      </c>
      <c r="V2858">
        <v>0</v>
      </c>
    </row>
    <row r="2859" spans="1:22">
      <c r="A2859">
        <v>13708</v>
      </c>
      <c r="B2859" t="s">
        <v>619</v>
      </c>
      <c r="C2859" t="s">
        <v>620</v>
      </c>
      <c r="D2859" t="s">
        <v>3904</v>
      </c>
      <c r="E2859">
        <v>1</v>
      </c>
      <c r="F2859" t="s">
        <v>154</v>
      </c>
      <c r="G2859" t="s">
        <v>73</v>
      </c>
      <c r="H2859">
        <v>5062034</v>
      </c>
      <c r="I2859" t="s">
        <v>3904</v>
      </c>
      <c r="J2859">
        <v>21300</v>
      </c>
      <c r="K2859">
        <v>21300</v>
      </c>
      <c r="L2859">
        <v>21300</v>
      </c>
      <c r="M2859">
        <v>18000</v>
      </c>
      <c r="N2859">
        <v>18000</v>
      </c>
      <c r="O2859">
        <v>100</v>
      </c>
      <c r="P2859">
        <v>0</v>
      </c>
      <c r="Q2859" t="s">
        <v>75</v>
      </c>
      <c r="R2859" t="s">
        <v>3952</v>
      </c>
      <c r="S2859" t="s">
        <v>76</v>
      </c>
      <c r="T2859" t="s">
        <v>621</v>
      </c>
      <c r="U2859">
        <v>0</v>
      </c>
      <c r="V2859">
        <v>0</v>
      </c>
    </row>
    <row r="2860" spans="1:22">
      <c r="A2860">
        <v>59734</v>
      </c>
      <c r="B2860" t="s">
        <v>405</v>
      </c>
      <c r="C2860" t="s">
        <v>406</v>
      </c>
      <c r="D2860" t="s">
        <v>407</v>
      </c>
      <c r="E2860">
        <v>1</v>
      </c>
      <c r="F2860" t="s">
        <v>72</v>
      </c>
      <c r="G2860" t="s">
        <v>340</v>
      </c>
      <c r="H2860">
        <v>7006360</v>
      </c>
      <c r="I2860" t="s">
        <v>3904</v>
      </c>
      <c r="J2860">
        <v>-38800</v>
      </c>
      <c r="K2860">
        <v>38800</v>
      </c>
      <c r="L2860">
        <v>-29862</v>
      </c>
      <c r="M2860">
        <v>26838</v>
      </c>
      <c r="N2860">
        <v>-26838</v>
      </c>
      <c r="O2860">
        <v>100</v>
      </c>
      <c r="P2860">
        <v>21</v>
      </c>
      <c r="Q2860" t="s">
        <v>145</v>
      </c>
      <c r="R2860" t="s">
        <v>408</v>
      </c>
      <c r="S2860" t="s">
        <v>3653</v>
      </c>
      <c r="T2860" t="s">
        <v>409</v>
      </c>
      <c r="U2860">
        <v>0</v>
      </c>
      <c r="V2860">
        <v>0</v>
      </c>
    </row>
    <row r="2861" spans="1:22">
      <c r="A2861">
        <v>59734</v>
      </c>
      <c r="B2861" t="s">
        <v>410</v>
      </c>
      <c r="C2861" t="s">
        <v>411</v>
      </c>
      <c r="D2861" t="s">
        <v>407</v>
      </c>
      <c r="E2861">
        <v>1</v>
      </c>
      <c r="F2861" t="s">
        <v>72</v>
      </c>
      <c r="G2861" t="s">
        <v>340</v>
      </c>
      <c r="H2861">
        <v>7006360</v>
      </c>
      <c r="I2861" t="s">
        <v>3904</v>
      </c>
      <c r="J2861">
        <v>-112000</v>
      </c>
      <c r="K2861">
        <v>112000</v>
      </c>
      <c r="L2861">
        <v>-87480</v>
      </c>
      <c r="M2861">
        <v>87480</v>
      </c>
      <c r="N2861">
        <v>-87480</v>
      </c>
      <c r="O2861">
        <v>100</v>
      </c>
      <c r="P2861">
        <v>19</v>
      </c>
      <c r="Q2861" t="s">
        <v>145</v>
      </c>
      <c r="R2861" t="s">
        <v>408</v>
      </c>
      <c r="S2861" t="s">
        <v>3653</v>
      </c>
      <c r="T2861" t="s">
        <v>409</v>
      </c>
      <c r="U2861">
        <v>0</v>
      </c>
      <c r="V2861">
        <v>0</v>
      </c>
    </row>
    <row r="2862" spans="1:22">
      <c r="A2862">
        <v>59734</v>
      </c>
      <c r="B2862" t="s">
        <v>412</v>
      </c>
      <c r="C2862" t="s">
        <v>413</v>
      </c>
      <c r="D2862" t="s">
        <v>407</v>
      </c>
      <c r="E2862">
        <v>5</v>
      </c>
      <c r="F2862" t="s">
        <v>72</v>
      </c>
      <c r="G2862" t="s">
        <v>340</v>
      </c>
      <c r="H2862">
        <v>7006360</v>
      </c>
      <c r="I2862" t="s">
        <v>3904</v>
      </c>
      <c r="J2862">
        <v>-18000</v>
      </c>
      <c r="K2862">
        <v>3600</v>
      </c>
      <c r="L2862">
        <v>-13825</v>
      </c>
      <c r="M2862">
        <v>2765</v>
      </c>
      <c r="N2862">
        <v>-13825</v>
      </c>
      <c r="O2862">
        <v>100</v>
      </c>
      <c r="P2862">
        <v>21</v>
      </c>
      <c r="Q2862" t="s">
        <v>145</v>
      </c>
      <c r="R2862" t="s">
        <v>408</v>
      </c>
      <c r="S2862" t="s">
        <v>3653</v>
      </c>
      <c r="T2862" t="s">
        <v>172</v>
      </c>
      <c r="U2862">
        <v>0</v>
      </c>
      <c r="V2862">
        <v>0</v>
      </c>
    </row>
    <row r="2863" spans="1:22">
      <c r="A2863">
        <v>59734</v>
      </c>
      <c r="B2863" t="s">
        <v>491</v>
      </c>
      <c r="C2863" t="s">
        <v>82</v>
      </c>
      <c r="D2863" t="s">
        <v>407</v>
      </c>
      <c r="E2863">
        <v>1</v>
      </c>
      <c r="F2863" t="s">
        <v>72</v>
      </c>
      <c r="G2863" t="s">
        <v>340</v>
      </c>
      <c r="H2863">
        <v>7006360</v>
      </c>
      <c r="I2863" t="s">
        <v>3904</v>
      </c>
      <c r="J2863">
        <v>-838000</v>
      </c>
      <c r="K2863">
        <v>838000</v>
      </c>
      <c r="L2863">
        <v>-656910</v>
      </c>
      <c r="M2863">
        <v>656910</v>
      </c>
      <c r="N2863">
        <v>-656910</v>
      </c>
      <c r="O2863">
        <v>100</v>
      </c>
      <c r="P2863">
        <v>19</v>
      </c>
      <c r="Q2863" t="s">
        <v>145</v>
      </c>
      <c r="R2863" t="s">
        <v>408</v>
      </c>
      <c r="S2863" t="s">
        <v>3653</v>
      </c>
      <c r="T2863" t="s">
        <v>294</v>
      </c>
      <c r="U2863">
        <v>0</v>
      </c>
      <c r="V2863">
        <v>0</v>
      </c>
    </row>
    <row r="2864" spans="1:22">
      <c r="A2864">
        <v>13646</v>
      </c>
      <c r="B2864" t="s">
        <v>137</v>
      </c>
      <c r="C2864" t="s">
        <v>127</v>
      </c>
      <c r="D2864" t="s">
        <v>3881</v>
      </c>
      <c r="E2864">
        <v>1</v>
      </c>
      <c r="F2864" t="s">
        <v>2599</v>
      </c>
      <c r="G2864" t="s">
        <v>73</v>
      </c>
      <c r="H2864">
        <v>5062040</v>
      </c>
      <c r="I2864" t="s">
        <v>3904</v>
      </c>
      <c r="J2864">
        <v>3170</v>
      </c>
      <c r="K2864">
        <v>31700</v>
      </c>
      <c r="L2864">
        <v>2031</v>
      </c>
      <c r="M2864">
        <v>20306.419300000001</v>
      </c>
      <c r="N2864">
        <v>2030.64193</v>
      </c>
      <c r="O2864">
        <v>10</v>
      </c>
      <c r="P2864">
        <v>0</v>
      </c>
      <c r="Q2864" t="s">
        <v>75</v>
      </c>
      <c r="R2864" t="s">
        <v>3921</v>
      </c>
      <c r="S2864" t="s">
        <v>76</v>
      </c>
      <c r="T2864" t="s">
        <v>128</v>
      </c>
      <c r="U2864">
        <v>0</v>
      </c>
      <c r="V2864">
        <v>0</v>
      </c>
    </row>
    <row r="2865" spans="1:22">
      <c r="A2865">
        <v>13646</v>
      </c>
      <c r="B2865" t="s">
        <v>137</v>
      </c>
      <c r="C2865" t="s">
        <v>127</v>
      </c>
      <c r="D2865" t="s">
        <v>3881</v>
      </c>
      <c r="E2865">
        <v>1</v>
      </c>
      <c r="F2865" t="s">
        <v>2599</v>
      </c>
      <c r="G2865" t="s">
        <v>73</v>
      </c>
      <c r="H2865">
        <v>5062040</v>
      </c>
      <c r="I2865" t="s">
        <v>3904</v>
      </c>
      <c r="J2865">
        <v>3170</v>
      </c>
      <c r="K2865">
        <v>31700</v>
      </c>
      <c r="L2865">
        <v>2031</v>
      </c>
      <c r="M2865">
        <v>20306.419300000001</v>
      </c>
      <c r="N2865">
        <v>2030.64193</v>
      </c>
      <c r="O2865">
        <v>10</v>
      </c>
      <c r="P2865">
        <v>0</v>
      </c>
      <c r="Q2865" t="s">
        <v>75</v>
      </c>
      <c r="R2865" t="s">
        <v>3921</v>
      </c>
      <c r="S2865" t="s">
        <v>76</v>
      </c>
      <c r="T2865" t="s">
        <v>128</v>
      </c>
      <c r="U2865">
        <v>0</v>
      </c>
      <c r="V2865">
        <v>0</v>
      </c>
    </row>
    <row r="2866" spans="1:22">
      <c r="A2866">
        <v>13646</v>
      </c>
      <c r="B2866" t="s">
        <v>207</v>
      </c>
      <c r="C2866" t="s">
        <v>208</v>
      </c>
      <c r="D2866" t="s">
        <v>3881</v>
      </c>
      <c r="E2866">
        <v>7</v>
      </c>
      <c r="F2866" t="s">
        <v>2599</v>
      </c>
      <c r="G2866" t="s">
        <v>73</v>
      </c>
      <c r="H2866">
        <v>5062040</v>
      </c>
      <c r="I2866" t="s">
        <v>3904</v>
      </c>
      <c r="J2866">
        <v>16590</v>
      </c>
      <c r="K2866">
        <v>23700</v>
      </c>
      <c r="L2866">
        <v>4868</v>
      </c>
      <c r="M2866">
        <v>6953.81</v>
      </c>
      <c r="N2866">
        <v>4867.6670000000004</v>
      </c>
      <c r="O2866">
        <v>10</v>
      </c>
      <c r="P2866">
        <v>0</v>
      </c>
      <c r="Q2866" t="s">
        <v>75</v>
      </c>
      <c r="R2866" t="s">
        <v>3921</v>
      </c>
      <c r="S2866" t="s">
        <v>76</v>
      </c>
      <c r="T2866" t="s">
        <v>136</v>
      </c>
      <c r="U2866">
        <v>0</v>
      </c>
      <c r="V2866">
        <v>0</v>
      </c>
    </row>
    <row r="2867" spans="1:22">
      <c r="A2867">
        <v>13646</v>
      </c>
      <c r="B2867" t="s">
        <v>207</v>
      </c>
      <c r="C2867" t="s">
        <v>208</v>
      </c>
      <c r="D2867" t="s">
        <v>3881</v>
      </c>
      <c r="E2867">
        <v>7</v>
      </c>
      <c r="F2867" t="s">
        <v>2599</v>
      </c>
      <c r="G2867" t="s">
        <v>73</v>
      </c>
      <c r="H2867">
        <v>5062040</v>
      </c>
      <c r="I2867" t="s">
        <v>3904</v>
      </c>
      <c r="J2867">
        <v>16590</v>
      </c>
      <c r="K2867">
        <v>23700</v>
      </c>
      <c r="L2867">
        <v>4868</v>
      </c>
      <c r="M2867">
        <v>6953.81</v>
      </c>
      <c r="N2867">
        <v>4867.6670000000004</v>
      </c>
      <c r="O2867">
        <v>10</v>
      </c>
      <c r="P2867">
        <v>0</v>
      </c>
      <c r="Q2867" t="s">
        <v>75</v>
      </c>
      <c r="R2867" t="s">
        <v>3921</v>
      </c>
      <c r="S2867" t="s">
        <v>76</v>
      </c>
      <c r="T2867" t="s">
        <v>136</v>
      </c>
      <c r="U2867">
        <v>0</v>
      </c>
      <c r="V2867">
        <v>0</v>
      </c>
    </row>
    <row r="2868" spans="1:22">
      <c r="A2868">
        <v>13646</v>
      </c>
      <c r="B2868" t="s">
        <v>148</v>
      </c>
      <c r="C2868" t="s">
        <v>106</v>
      </c>
      <c r="D2868" t="s">
        <v>3881</v>
      </c>
      <c r="E2868">
        <v>1</v>
      </c>
      <c r="F2868" t="s">
        <v>2599</v>
      </c>
      <c r="G2868" t="s">
        <v>73</v>
      </c>
      <c r="H2868">
        <v>5062040</v>
      </c>
      <c r="I2868" t="s">
        <v>3904</v>
      </c>
      <c r="J2868">
        <v>4390</v>
      </c>
      <c r="K2868">
        <v>43900</v>
      </c>
      <c r="L2868">
        <v>2775</v>
      </c>
      <c r="M2868">
        <v>27746.087599999999</v>
      </c>
      <c r="N2868">
        <v>2774.6087600000001</v>
      </c>
      <c r="O2868">
        <v>10</v>
      </c>
      <c r="P2868">
        <v>0</v>
      </c>
      <c r="Q2868" t="s">
        <v>75</v>
      </c>
      <c r="R2868" t="s">
        <v>3921</v>
      </c>
      <c r="S2868" t="s">
        <v>76</v>
      </c>
      <c r="T2868" t="s">
        <v>130</v>
      </c>
      <c r="U2868">
        <v>0</v>
      </c>
      <c r="V2868">
        <v>0</v>
      </c>
    </row>
    <row r="2869" spans="1:22">
      <c r="A2869">
        <v>13646</v>
      </c>
      <c r="B2869" t="s">
        <v>148</v>
      </c>
      <c r="C2869" t="s">
        <v>106</v>
      </c>
      <c r="D2869" t="s">
        <v>3881</v>
      </c>
      <c r="E2869">
        <v>1</v>
      </c>
      <c r="F2869" t="s">
        <v>2599</v>
      </c>
      <c r="G2869" t="s">
        <v>73</v>
      </c>
      <c r="H2869">
        <v>5062040</v>
      </c>
      <c r="I2869" t="s">
        <v>3904</v>
      </c>
      <c r="J2869">
        <v>4390</v>
      </c>
      <c r="K2869">
        <v>43900</v>
      </c>
      <c r="L2869">
        <v>2775</v>
      </c>
      <c r="M2869">
        <v>27746.087599999999</v>
      </c>
      <c r="N2869">
        <v>2774.6087600000001</v>
      </c>
      <c r="O2869">
        <v>10</v>
      </c>
      <c r="P2869">
        <v>0</v>
      </c>
      <c r="Q2869" t="s">
        <v>75</v>
      </c>
      <c r="R2869" t="s">
        <v>3921</v>
      </c>
      <c r="S2869" t="s">
        <v>76</v>
      </c>
      <c r="T2869" t="s">
        <v>130</v>
      </c>
      <c r="U2869">
        <v>0</v>
      </c>
      <c r="V2869">
        <v>0</v>
      </c>
    </row>
    <row r="2870" spans="1:22">
      <c r="A2870">
        <v>13646</v>
      </c>
      <c r="B2870" t="s">
        <v>149</v>
      </c>
      <c r="C2870" t="s">
        <v>150</v>
      </c>
      <c r="D2870" t="s">
        <v>3881</v>
      </c>
      <c r="E2870">
        <v>1</v>
      </c>
      <c r="F2870" t="s">
        <v>2599</v>
      </c>
      <c r="G2870" t="s">
        <v>73</v>
      </c>
      <c r="H2870">
        <v>5062040</v>
      </c>
      <c r="I2870" t="s">
        <v>3904</v>
      </c>
      <c r="J2870">
        <v>10500</v>
      </c>
      <c r="K2870">
        <v>105000</v>
      </c>
      <c r="L2870">
        <v>7385</v>
      </c>
      <c r="M2870">
        <v>73844.741200000004</v>
      </c>
      <c r="N2870">
        <v>7384.4741199999999</v>
      </c>
      <c r="O2870">
        <v>10</v>
      </c>
      <c r="P2870">
        <v>0</v>
      </c>
      <c r="Q2870" t="s">
        <v>75</v>
      </c>
      <c r="R2870" t="s">
        <v>3921</v>
      </c>
      <c r="S2870" t="s">
        <v>76</v>
      </c>
      <c r="T2870" t="s">
        <v>130</v>
      </c>
      <c r="U2870">
        <v>0</v>
      </c>
      <c r="V2870">
        <v>0</v>
      </c>
    </row>
    <row r="2871" spans="1:22">
      <c r="A2871">
        <v>13646</v>
      </c>
      <c r="B2871" t="s">
        <v>149</v>
      </c>
      <c r="C2871" t="s">
        <v>150</v>
      </c>
      <c r="D2871" t="s">
        <v>3881</v>
      </c>
      <c r="E2871">
        <v>1</v>
      </c>
      <c r="F2871" t="s">
        <v>2599</v>
      </c>
      <c r="G2871" t="s">
        <v>73</v>
      </c>
      <c r="H2871">
        <v>5062040</v>
      </c>
      <c r="I2871" t="s">
        <v>3904</v>
      </c>
      <c r="J2871">
        <v>10500</v>
      </c>
      <c r="K2871">
        <v>105000</v>
      </c>
      <c r="L2871">
        <v>7385</v>
      </c>
      <c r="M2871">
        <v>73844.741200000004</v>
      </c>
      <c r="N2871">
        <v>7384.4741199999999</v>
      </c>
      <c r="O2871">
        <v>10</v>
      </c>
      <c r="P2871">
        <v>0</v>
      </c>
      <c r="Q2871" t="s">
        <v>75</v>
      </c>
      <c r="R2871" t="s">
        <v>3921</v>
      </c>
      <c r="S2871" t="s">
        <v>76</v>
      </c>
      <c r="T2871" t="s">
        <v>130</v>
      </c>
      <c r="U2871">
        <v>0</v>
      </c>
      <c r="V2871">
        <v>0</v>
      </c>
    </row>
    <row r="2872" spans="1:22">
      <c r="A2872">
        <v>13646</v>
      </c>
      <c r="B2872" t="s">
        <v>220</v>
      </c>
      <c r="C2872" t="s">
        <v>116</v>
      </c>
      <c r="D2872" t="s">
        <v>3881</v>
      </c>
      <c r="E2872">
        <v>1</v>
      </c>
      <c r="F2872" t="s">
        <v>2599</v>
      </c>
      <c r="G2872" t="s">
        <v>73</v>
      </c>
      <c r="H2872">
        <v>5062040</v>
      </c>
      <c r="I2872" t="s">
        <v>3904</v>
      </c>
      <c r="J2872">
        <v>11700</v>
      </c>
      <c r="K2872">
        <v>117000</v>
      </c>
      <c r="L2872">
        <v>7847</v>
      </c>
      <c r="M2872">
        <v>78465.672600000005</v>
      </c>
      <c r="N2872">
        <v>7846.5672599999998</v>
      </c>
      <c r="O2872">
        <v>10</v>
      </c>
      <c r="P2872">
        <v>0</v>
      </c>
      <c r="Q2872" t="s">
        <v>75</v>
      </c>
      <c r="R2872" t="s">
        <v>3921</v>
      </c>
      <c r="S2872" t="s">
        <v>76</v>
      </c>
      <c r="T2872" t="s">
        <v>133</v>
      </c>
      <c r="U2872">
        <v>0</v>
      </c>
      <c r="V2872">
        <v>0</v>
      </c>
    </row>
    <row r="2873" spans="1:22">
      <c r="A2873">
        <v>13646</v>
      </c>
      <c r="B2873" t="s">
        <v>220</v>
      </c>
      <c r="C2873" t="s">
        <v>116</v>
      </c>
      <c r="D2873" t="s">
        <v>3881</v>
      </c>
      <c r="E2873">
        <v>1</v>
      </c>
      <c r="F2873" t="s">
        <v>2599</v>
      </c>
      <c r="G2873" t="s">
        <v>73</v>
      </c>
      <c r="H2873">
        <v>5062040</v>
      </c>
      <c r="I2873" t="s">
        <v>3904</v>
      </c>
      <c r="J2873">
        <v>11700</v>
      </c>
      <c r="K2873">
        <v>117000</v>
      </c>
      <c r="L2873">
        <v>7847</v>
      </c>
      <c r="M2873">
        <v>78465.672600000005</v>
      </c>
      <c r="N2873">
        <v>7846.5672599999998</v>
      </c>
      <c r="O2873">
        <v>10</v>
      </c>
      <c r="P2873">
        <v>0</v>
      </c>
      <c r="Q2873" t="s">
        <v>75</v>
      </c>
      <c r="R2873" t="s">
        <v>3921</v>
      </c>
      <c r="S2873" t="s">
        <v>76</v>
      </c>
      <c r="T2873" t="s">
        <v>133</v>
      </c>
      <c r="U2873">
        <v>0</v>
      </c>
      <c r="V2873">
        <v>0</v>
      </c>
    </row>
    <row r="2874" spans="1:22">
      <c r="A2874">
        <v>13580</v>
      </c>
      <c r="B2874" t="s">
        <v>231</v>
      </c>
      <c r="C2874" t="s">
        <v>218</v>
      </c>
      <c r="D2874" t="s">
        <v>3904</v>
      </c>
      <c r="E2874">
        <v>1</v>
      </c>
      <c r="F2874" t="s">
        <v>2599</v>
      </c>
      <c r="G2874" t="s">
        <v>73</v>
      </c>
      <c r="H2874">
        <v>5062051</v>
      </c>
      <c r="I2874" t="s">
        <v>3904</v>
      </c>
      <c r="J2874">
        <v>19900</v>
      </c>
      <c r="K2874">
        <v>99500</v>
      </c>
      <c r="L2874">
        <v>12692</v>
      </c>
      <c r="M2874">
        <v>63461.056499999999</v>
      </c>
      <c r="N2874">
        <v>12692.211300000001</v>
      </c>
      <c r="O2874">
        <v>20</v>
      </c>
      <c r="P2874">
        <v>0</v>
      </c>
      <c r="Q2874" t="s">
        <v>75</v>
      </c>
      <c r="R2874" t="s">
        <v>3926</v>
      </c>
      <c r="S2874" t="s">
        <v>3676</v>
      </c>
      <c r="T2874" t="s">
        <v>219</v>
      </c>
      <c r="U2874">
        <v>0</v>
      </c>
      <c r="V2874">
        <v>0</v>
      </c>
    </row>
    <row r="2875" spans="1:22">
      <c r="A2875">
        <v>13581</v>
      </c>
      <c r="B2875" t="s">
        <v>137</v>
      </c>
      <c r="C2875" t="s">
        <v>127</v>
      </c>
      <c r="D2875" t="s">
        <v>3904</v>
      </c>
      <c r="E2875">
        <v>1</v>
      </c>
      <c r="F2875" t="s">
        <v>102</v>
      </c>
      <c r="G2875" t="s">
        <v>340</v>
      </c>
      <c r="H2875">
        <v>7006361</v>
      </c>
      <c r="I2875" t="s">
        <v>3904</v>
      </c>
      <c r="J2875">
        <v>-31700</v>
      </c>
      <c r="K2875">
        <v>31700</v>
      </c>
      <c r="L2875">
        <v>-28847</v>
      </c>
      <c r="M2875">
        <v>20306.419300000001</v>
      </c>
      <c r="N2875">
        <v>-20306.419300000001</v>
      </c>
      <c r="O2875">
        <v>100</v>
      </c>
      <c r="P2875">
        <v>9</v>
      </c>
      <c r="Q2875" t="s">
        <v>145</v>
      </c>
      <c r="R2875" t="s">
        <v>3930</v>
      </c>
      <c r="S2875" t="s">
        <v>3676</v>
      </c>
      <c r="T2875" t="s">
        <v>128</v>
      </c>
      <c r="U2875">
        <v>0</v>
      </c>
      <c r="V2875">
        <v>0</v>
      </c>
    </row>
    <row r="2876" spans="1:22">
      <c r="A2876">
        <v>13581</v>
      </c>
      <c r="B2876" t="s">
        <v>139</v>
      </c>
      <c r="C2876" t="s">
        <v>140</v>
      </c>
      <c r="D2876" t="s">
        <v>3904</v>
      </c>
      <c r="E2876">
        <v>1</v>
      </c>
      <c r="F2876" t="s">
        <v>102</v>
      </c>
      <c r="G2876" t="s">
        <v>340</v>
      </c>
      <c r="H2876">
        <v>7006361</v>
      </c>
      <c r="I2876" t="s">
        <v>3904</v>
      </c>
      <c r="J2876">
        <v>-2400</v>
      </c>
      <c r="K2876">
        <v>2400</v>
      </c>
      <c r="L2876">
        <v>-2184</v>
      </c>
      <c r="M2876">
        <v>1702.0373</v>
      </c>
      <c r="N2876">
        <v>-1702.0373</v>
      </c>
      <c r="O2876">
        <v>100</v>
      </c>
      <c r="P2876">
        <v>9</v>
      </c>
      <c r="Q2876" t="s">
        <v>145</v>
      </c>
      <c r="R2876" t="s">
        <v>3930</v>
      </c>
      <c r="S2876" t="s">
        <v>3676</v>
      </c>
      <c r="T2876" t="s">
        <v>141</v>
      </c>
      <c r="U2876">
        <v>0</v>
      </c>
      <c r="V2876">
        <v>0</v>
      </c>
    </row>
    <row r="2877" spans="1:22">
      <c r="A2877">
        <v>13581</v>
      </c>
      <c r="B2877" t="s">
        <v>134</v>
      </c>
      <c r="C2877" t="s">
        <v>135</v>
      </c>
      <c r="D2877" t="s">
        <v>3904</v>
      </c>
      <c r="E2877">
        <v>6</v>
      </c>
      <c r="F2877" t="s">
        <v>102</v>
      </c>
      <c r="G2877" t="s">
        <v>340</v>
      </c>
      <c r="H2877">
        <v>7006361</v>
      </c>
      <c r="I2877" t="s">
        <v>3904</v>
      </c>
      <c r="J2877">
        <v>-142200</v>
      </c>
      <c r="K2877">
        <v>23700</v>
      </c>
      <c r="L2877">
        <v>-70800</v>
      </c>
      <c r="M2877">
        <v>6986.8074999999999</v>
      </c>
      <c r="N2877">
        <v>-41920.845000000001</v>
      </c>
      <c r="O2877">
        <v>100</v>
      </c>
      <c r="P2877">
        <v>0</v>
      </c>
      <c r="Q2877" t="s">
        <v>145</v>
      </c>
      <c r="R2877" t="s">
        <v>3930</v>
      </c>
      <c r="S2877" t="s">
        <v>3676</v>
      </c>
      <c r="T2877" t="s">
        <v>136</v>
      </c>
      <c r="U2877">
        <v>0</v>
      </c>
      <c r="V2877">
        <v>0</v>
      </c>
    </row>
    <row r="2878" spans="1:22">
      <c r="A2878">
        <v>13581</v>
      </c>
      <c r="B2878" t="s">
        <v>148</v>
      </c>
      <c r="C2878" t="s">
        <v>106</v>
      </c>
      <c r="D2878" t="s">
        <v>3904</v>
      </c>
      <c r="E2878">
        <v>1</v>
      </c>
      <c r="F2878" t="s">
        <v>102</v>
      </c>
      <c r="G2878" t="s">
        <v>340</v>
      </c>
      <c r="H2878">
        <v>7006361</v>
      </c>
      <c r="I2878" t="s">
        <v>3904</v>
      </c>
      <c r="J2878">
        <v>-43900</v>
      </c>
      <c r="K2878">
        <v>43900</v>
      </c>
      <c r="L2878">
        <v>-39949</v>
      </c>
      <c r="M2878">
        <v>27746.087599999999</v>
      </c>
      <c r="N2878">
        <v>-27746.087599999999</v>
      </c>
      <c r="O2878">
        <v>100</v>
      </c>
      <c r="P2878">
        <v>9</v>
      </c>
      <c r="Q2878" t="s">
        <v>145</v>
      </c>
      <c r="R2878" t="s">
        <v>3930</v>
      </c>
      <c r="S2878" t="s">
        <v>3676</v>
      </c>
      <c r="T2878" t="s">
        <v>130</v>
      </c>
      <c r="U2878">
        <v>0</v>
      </c>
      <c r="V2878">
        <v>0</v>
      </c>
    </row>
    <row r="2879" spans="1:22">
      <c r="A2879">
        <v>13581</v>
      </c>
      <c r="B2879" t="s">
        <v>149</v>
      </c>
      <c r="C2879" t="s">
        <v>150</v>
      </c>
      <c r="D2879" t="s">
        <v>3904</v>
      </c>
      <c r="E2879">
        <v>1</v>
      </c>
      <c r="F2879" t="s">
        <v>102</v>
      </c>
      <c r="G2879" t="s">
        <v>340</v>
      </c>
      <c r="H2879">
        <v>7006361</v>
      </c>
      <c r="I2879" t="s">
        <v>3904</v>
      </c>
      <c r="J2879">
        <v>-105000</v>
      </c>
      <c r="K2879">
        <v>105000</v>
      </c>
      <c r="L2879">
        <v>-95550</v>
      </c>
      <c r="M2879">
        <v>73844.741200000004</v>
      </c>
      <c r="N2879">
        <v>-73844.741200000004</v>
      </c>
      <c r="O2879">
        <v>100</v>
      </c>
      <c r="P2879">
        <v>9</v>
      </c>
      <c r="Q2879" t="s">
        <v>145</v>
      </c>
      <c r="R2879" t="s">
        <v>3930</v>
      </c>
      <c r="S2879" t="s">
        <v>3676</v>
      </c>
      <c r="T2879" t="s">
        <v>130</v>
      </c>
      <c r="U2879">
        <v>0</v>
      </c>
      <c r="V2879">
        <v>0</v>
      </c>
    </row>
    <row r="2880" spans="1:22">
      <c r="A2880">
        <v>13581</v>
      </c>
      <c r="B2880" t="s">
        <v>220</v>
      </c>
      <c r="C2880" t="s">
        <v>116</v>
      </c>
      <c r="D2880" t="s">
        <v>3904</v>
      </c>
      <c r="E2880">
        <v>1</v>
      </c>
      <c r="F2880" t="s">
        <v>102</v>
      </c>
      <c r="G2880" t="s">
        <v>340</v>
      </c>
      <c r="H2880">
        <v>7006361</v>
      </c>
      <c r="I2880" t="s">
        <v>3904</v>
      </c>
      <c r="J2880">
        <v>-117000</v>
      </c>
      <c r="K2880">
        <v>117000</v>
      </c>
      <c r="L2880">
        <v>-106470</v>
      </c>
      <c r="M2880">
        <v>78465.672600000005</v>
      </c>
      <c r="N2880">
        <v>-78465.672600000005</v>
      </c>
      <c r="O2880">
        <v>100</v>
      </c>
      <c r="P2880">
        <v>9</v>
      </c>
      <c r="Q2880" t="s">
        <v>145</v>
      </c>
      <c r="R2880" t="s">
        <v>3930</v>
      </c>
      <c r="S2880" t="s">
        <v>3676</v>
      </c>
      <c r="T2880" t="s">
        <v>133</v>
      </c>
      <c r="U2880">
        <v>0</v>
      </c>
      <c r="V2880">
        <v>0</v>
      </c>
    </row>
    <row r="2881" spans="1:22">
      <c r="A2881">
        <v>13581</v>
      </c>
      <c r="B2881" t="s">
        <v>108</v>
      </c>
      <c r="C2881" t="s">
        <v>109</v>
      </c>
      <c r="D2881" t="s">
        <v>3904</v>
      </c>
      <c r="E2881">
        <v>1</v>
      </c>
      <c r="F2881" t="s">
        <v>102</v>
      </c>
      <c r="G2881" t="s">
        <v>340</v>
      </c>
      <c r="H2881">
        <v>7006361</v>
      </c>
      <c r="I2881" t="s">
        <v>3904</v>
      </c>
      <c r="J2881">
        <v>-39900</v>
      </c>
      <c r="K2881">
        <v>39900</v>
      </c>
      <c r="L2881">
        <v>-36309</v>
      </c>
      <c r="M2881">
        <v>25378.870299999999</v>
      </c>
      <c r="N2881">
        <v>-25378.870299999999</v>
      </c>
      <c r="O2881">
        <v>100</v>
      </c>
      <c r="P2881">
        <v>9</v>
      </c>
      <c r="Q2881" t="s">
        <v>145</v>
      </c>
      <c r="R2881" t="s">
        <v>3930</v>
      </c>
      <c r="S2881" t="s">
        <v>3676</v>
      </c>
      <c r="T2881" t="s">
        <v>110</v>
      </c>
      <c r="U2881">
        <v>0</v>
      </c>
      <c r="V2881">
        <v>0</v>
      </c>
    </row>
    <row r="2882" spans="1:22">
      <c r="A2882">
        <v>13581</v>
      </c>
      <c r="B2882" t="s">
        <v>137</v>
      </c>
      <c r="C2882" t="s">
        <v>127</v>
      </c>
      <c r="D2882" t="s">
        <v>3904</v>
      </c>
      <c r="E2882">
        <v>1</v>
      </c>
      <c r="F2882" t="s">
        <v>102</v>
      </c>
      <c r="G2882" t="s">
        <v>73</v>
      </c>
      <c r="H2882">
        <v>5062060</v>
      </c>
      <c r="I2882" t="s">
        <v>3904</v>
      </c>
      <c r="J2882">
        <v>31700</v>
      </c>
      <c r="K2882">
        <v>31700</v>
      </c>
      <c r="L2882">
        <v>28847</v>
      </c>
      <c r="M2882">
        <v>20306.419300000001</v>
      </c>
      <c r="N2882">
        <v>20306.419300000001</v>
      </c>
      <c r="O2882">
        <v>100</v>
      </c>
      <c r="P2882">
        <v>9</v>
      </c>
      <c r="Q2882" t="s">
        <v>145</v>
      </c>
      <c r="R2882" t="s">
        <v>3930</v>
      </c>
      <c r="S2882" t="s">
        <v>3676</v>
      </c>
      <c r="T2882" t="s">
        <v>128</v>
      </c>
      <c r="U2882">
        <v>0</v>
      </c>
      <c r="V2882">
        <v>0</v>
      </c>
    </row>
    <row r="2883" spans="1:22">
      <c r="A2883">
        <v>13581</v>
      </c>
      <c r="B2883" t="s">
        <v>139</v>
      </c>
      <c r="C2883" t="s">
        <v>140</v>
      </c>
      <c r="D2883" t="s">
        <v>3904</v>
      </c>
      <c r="E2883">
        <v>1</v>
      </c>
      <c r="F2883" t="s">
        <v>102</v>
      </c>
      <c r="G2883" t="s">
        <v>73</v>
      </c>
      <c r="H2883">
        <v>5062060</v>
      </c>
      <c r="I2883" t="s">
        <v>3904</v>
      </c>
      <c r="J2883">
        <v>2400</v>
      </c>
      <c r="K2883">
        <v>2400</v>
      </c>
      <c r="L2883">
        <v>2184</v>
      </c>
      <c r="M2883">
        <v>1702.0373</v>
      </c>
      <c r="N2883">
        <v>1702.0373</v>
      </c>
      <c r="O2883">
        <v>100</v>
      </c>
      <c r="P2883">
        <v>9</v>
      </c>
      <c r="Q2883" t="s">
        <v>145</v>
      </c>
      <c r="R2883" t="s">
        <v>3930</v>
      </c>
      <c r="S2883" t="s">
        <v>3676</v>
      </c>
      <c r="T2883" t="s">
        <v>141</v>
      </c>
      <c r="U2883">
        <v>0</v>
      </c>
      <c r="V2883">
        <v>0</v>
      </c>
    </row>
    <row r="2884" spans="1:22">
      <c r="A2884">
        <v>13581</v>
      </c>
      <c r="B2884" t="s">
        <v>134</v>
      </c>
      <c r="C2884" t="s">
        <v>135</v>
      </c>
      <c r="D2884" t="s">
        <v>3904</v>
      </c>
      <c r="E2884">
        <v>6</v>
      </c>
      <c r="F2884" t="s">
        <v>102</v>
      </c>
      <c r="G2884" t="s">
        <v>73</v>
      </c>
      <c r="H2884">
        <v>5062060</v>
      </c>
      <c r="I2884" t="s">
        <v>3904</v>
      </c>
      <c r="J2884">
        <v>142200</v>
      </c>
      <c r="K2884">
        <v>23700</v>
      </c>
      <c r="L2884">
        <v>70800</v>
      </c>
      <c r="M2884">
        <v>6986.8074999999999</v>
      </c>
      <c r="N2884">
        <v>41920.845000000001</v>
      </c>
      <c r="O2884">
        <v>100</v>
      </c>
      <c r="P2884">
        <v>0</v>
      </c>
      <c r="Q2884" t="s">
        <v>145</v>
      </c>
      <c r="R2884" t="s">
        <v>3930</v>
      </c>
      <c r="S2884" t="s">
        <v>3676</v>
      </c>
      <c r="T2884" t="s">
        <v>136</v>
      </c>
      <c r="U2884">
        <v>0</v>
      </c>
      <c r="V2884">
        <v>0</v>
      </c>
    </row>
    <row r="2885" spans="1:22">
      <c r="A2885">
        <v>13581</v>
      </c>
      <c r="B2885" t="s">
        <v>148</v>
      </c>
      <c r="C2885" t="s">
        <v>106</v>
      </c>
      <c r="D2885" t="s">
        <v>3904</v>
      </c>
      <c r="E2885">
        <v>1</v>
      </c>
      <c r="F2885" t="s">
        <v>102</v>
      </c>
      <c r="G2885" t="s">
        <v>73</v>
      </c>
      <c r="H2885">
        <v>5062060</v>
      </c>
      <c r="I2885" t="s">
        <v>3904</v>
      </c>
      <c r="J2885">
        <v>43900</v>
      </c>
      <c r="K2885">
        <v>43900</v>
      </c>
      <c r="L2885">
        <v>39949</v>
      </c>
      <c r="M2885">
        <v>27746.087599999999</v>
      </c>
      <c r="N2885">
        <v>27746.087599999999</v>
      </c>
      <c r="O2885">
        <v>100</v>
      </c>
      <c r="P2885">
        <v>9</v>
      </c>
      <c r="Q2885" t="s">
        <v>145</v>
      </c>
      <c r="R2885" t="s">
        <v>3930</v>
      </c>
      <c r="S2885" t="s">
        <v>3676</v>
      </c>
      <c r="T2885" t="s">
        <v>130</v>
      </c>
      <c r="U2885">
        <v>0</v>
      </c>
      <c r="V2885">
        <v>0</v>
      </c>
    </row>
    <row r="2886" spans="1:22">
      <c r="A2886">
        <v>13581</v>
      </c>
      <c r="B2886" t="s">
        <v>149</v>
      </c>
      <c r="C2886" t="s">
        <v>150</v>
      </c>
      <c r="D2886" t="s">
        <v>3904</v>
      </c>
      <c r="E2886">
        <v>1</v>
      </c>
      <c r="F2886" t="s">
        <v>102</v>
      </c>
      <c r="G2886" t="s">
        <v>73</v>
      </c>
      <c r="H2886">
        <v>5062060</v>
      </c>
      <c r="I2886" t="s">
        <v>3904</v>
      </c>
      <c r="J2886">
        <v>105000</v>
      </c>
      <c r="K2886">
        <v>105000</v>
      </c>
      <c r="L2886">
        <v>95550</v>
      </c>
      <c r="M2886">
        <v>73844.741200000004</v>
      </c>
      <c r="N2886">
        <v>73844.741200000004</v>
      </c>
      <c r="O2886">
        <v>100</v>
      </c>
      <c r="P2886">
        <v>9</v>
      </c>
      <c r="Q2886" t="s">
        <v>145</v>
      </c>
      <c r="R2886" t="s">
        <v>3930</v>
      </c>
      <c r="S2886" t="s">
        <v>3676</v>
      </c>
      <c r="T2886" t="s">
        <v>130</v>
      </c>
      <c r="U2886">
        <v>0</v>
      </c>
      <c r="V2886">
        <v>0</v>
      </c>
    </row>
    <row r="2887" spans="1:22">
      <c r="A2887">
        <v>13604</v>
      </c>
      <c r="B2887" t="s">
        <v>207</v>
      </c>
      <c r="C2887" t="s">
        <v>208</v>
      </c>
      <c r="D2887" t="s">
        <v>3904</v>
      </c>
      <c r="E2887">
        <v>6.5</v>
      </c>
      <c r="F2887" t="s">
        <v>2599</v>
      </c>
      <c r="G2887" t="s">
        <v>73</v>
      </c>
      <c r="H2887">
        <v>5062064</v>
      </c>
      <c r="I2887" t="s">
        <v>3904</v>
      </c>
      <c r="J2887">
        <v>15405</v>
      </c>
      <c r="K2887">
        <v>23700</v>
      </c>
      <c r="L2887">
        <v>4520</v>
      </c>
      <c r="M2887">
        <v>6953.81</v>
      </c>
      <c r="N2887">
        <v>4519.9764999999998</v>
      </c>
      <c r="O2887">
        <v>10</v>
      </c>
      <c r="P2887">
        <v>0</v>
      </c>
      <c r="Q2887" t="s">
        <v>75</v>
      </c>
      <c r="R2887" t="s">
        <v>3950</v>
      </c>
      <c r="S2887" t="s">
        <v>158</v>
      </c>
      <c r="T2887" t="s">
        <v>136</v>
      </c>
      <c r="U2887">
        <v>0</v>
      </c>
      <c r="V2887">
        <v>0</v>
      </c>
    </row>
    <row r="2888" spans="1:22">
      <c r="A2888">
        <v>13604</v>
      </c>
      <c r="B2888" t="s">
        <v>207</v>
      </c>
      <c r="C2888" t="s">
        <v>208</v>
      </c>
      <c r="D2888" t="s">
        <v>3904</v>
      </c>
      <c r="E2888">
        <v>6.5</v>
      </c>
      <c r="F2888" t="s">
        <v>2599</v>
      </c>
      <c r="G2888" t="s">
        <v>73</v>
      </c>
      <c r="H2888">
        <v>5062064</v>
      </c>
      <c r="I2888" t="s">
        <v>3904</v>
      </c>
      <c r="J2888">
        <v>15405</v>
      </c>
      <c r="K2888">
        <v>23700</v>
      </c>
      <c r="L2888">
        <v>4520</v>
      </c>
      <c r="M2888">
        <v>6953.81</v>
      </c>
      <c r="N2888">
        <v>4519.9764999999998</v>
      </c>
      <c r="O2888">
        <v>10</v>
      </c>
      <c r="P2888">
        <v>0</v>
      </c>
      <c r="Q2888" t="s">
        <v>75</v>
      </c>
      <c r="R2888" t="s">
        <v>3950</v>
      </c>
      <c r="S2888" t="s">
        <v>158</v>
      </c>
      <c r="T2888" t="s">
        <v>136</v>
      </c>
      <c r="U2888">
        <v>0</v>
      </c>
      <c r="V2888">
        <v>0</v>
      </c>
    </row>
    <row r="2889" spans="1:22">
      <c r="A2889">
        <v>13604</v>
      </c>
      <c r="B2889" t="s">
        <v>137</v>
      </c>
      <c r="C2889" t="s">
        <v>127</v>
      </c>
      <c r="D2889" t="s">
        <v>3904</v>
      </c>
      <c r="E2889">
        <v>1</v>
      </c>
      <c r="F2889" t="s">
        <v>2599</v>
      </c>
      <c r="G2889" t="s">
        <v>73</v>
      </c>
      <c r="H2889">
        <v>5062064</v>
      </c>
      <c r="I2889" t="s">
        <v>3904</v>
      </c>
      <c r="J2889">
        <v>3170</v>
      </c>
      <c r="K2889">
        <v>31700</v>
      </c>
      <c r="L2889">
        <v>2031</v>
      </c>
      <c r="M2889">
        <v>20306.419300000001</v>
      </c>
      <c r="N2889">
        <v>2030.64193</v>
      </c>
      <c r="O2889">
        <v>10</v>
      </c>
      <c r="P2889">
        <v>0</v>
      </c>
      <c r="Q2889" t="s">
        <v>75</v>
      </c>
      <c r="R2889" t="s">
        <v>3950</v>
      </c>
      <c r="S2889" t="s">
        <v>158</v>
      </c>
      <c r="T2889" t="s">
        <v>128</v>
      </c>
      <c r="U2889">
        <v>0</v>
      </c>
      <c r="V2889">
        <v>0</v>
      </c>
    </row>
    <row r="2890" spans="1:22">
      <c r="A2890">
        <v>13604</v>
      </c>
      <c r="B2890" t="s">
        <v>137</v>
      </c>
      <c r="C2890" t="s">
        <v>127</v>
      </c>
      <c r="D2890" t="s">
        <v>3904</v>
      </c>
      <c r="E2890">
        <v>1</v>
      </c>
      <c r="F2890" t="s">
        <v>2599</v>
      </c>
      <c r="G2890" t="s">
        <v>73</v>
      </c>
      <c r="H2890">
        <v>5062064</v>
      </c>
      <c r="I2890" t="s">
        <v>3904</v>
      </c>
      <c r="J2890">
        <v>3170</v>
      </c>
      <c r="K2890">
        <v>31700</v>
      </c>
      <c r="L2890">
        <v>2031</v>
      </c>
      <c r="M2890">
        <v>20306.419300000001</v>
      </c>
      <c r="N2890">
        <v>2030.64193</v>
      </c>
      <c r="O2890">
        <v>10</v>
      </c>
      <c r="P2890">
        <v>0</v>
      </c>
      <c r="Q2890" t="s">
        <v>75</v>
      </c>
      <c r="R2890" t="s">
        <v>3950</v>
      </c>
      <c r="S2890" t="s">
        <v>158</v>
      </c>
      <c r="T2890" t="s">
        <v>128</v>
      </c>
      <c r="U2890">
        <v>0</v>
      </c>
      <c r="V2890">
        <v>0</v>
      </c>
    </row>
    <row r="2891" spans="1:22">
      <c r="A2891">
        <v>13604</v>
      </c>
      <c r="B2891" t="s">
        <v>148</v>
      </c>
      <c r="C2891" t="s">
        <v>106</v>
      </c>
      <c r="D2891" t="s">
        <v>3904</v>
      </c>
      <c r="E2891">
        <v>1</v>
      </c>
      <c r="F2891" t="s">
        <v>2599</v>
      </c>
      <c r="G2891" t="s">
        <v>73</v>
      </c>
      <c r="H2891">
        <v>5062064</v>
      </c>
      <c r="I2891" t="s">
        <v>3904</v>
      </c>
      <c r="J2891">
        <v>4390</v>
      </c>
      <c r="K2891">
        <v>43900</v>
      </c>
      <c r="L2891">
        <v>2775</v>
      </c>
      <c r="M2891">
        <v>27746.087599999999</v>
      </c>
      <c r="N2891">
        <v>2774.6087600000001</v>
      </c>
      <c r="O2891">
        <v>10</v>
      </c>
      <c r="P2891">
        <v>0</v>
      </c>
      <c r="Q2891" t="s">
        <v>75</v>
      </c>
      <c r="R2891" t="s">
        <v>3950</v>
      </c>
      <c r="S2891" t="s">
        <v>158</v>
      </c>
      <c r="T2891" t="s">
        <v>130</v>
      </c>
      <c r="U2891">
        <v>0</v>
      </c>
      <c r="V2891">
        <v>0</v>
      </c>
    </row>
    <row r="2892" spans="1:22">
      <c r="A2892">
        <v>13604</v>
      </c>
      <c r="B2892" t="s">
        <v>148</v>
      </c>
      <c r="C2892" t="s">
        <v>106</v>
      </c>
      <c r="D2892" t="s">
        <v>3904</v>
      </c>
      <c r="E2892">
        <v>1</v>
      </c>
      <c r="F2892" t="s">
        <v>2599</v>
      </c>
      <c r="G2892" t="s">
        <v>73</v>
      </c>
      <c r="H2892">
        <v>5062064</v>
      </c>
      <c r="I2892" t="s">
        <v>3904</v>
      </c>
      <c r="J2892">
        <v>4390</v>
      </c>
      <c r="K2892">
        <v>43900</v>
      </c>
      <c r="L2892">
        <v>2775</v>
      </c>
      <c r="M2892">
        <v>27746.087599999999</v>
      </c>
      <c r="N2892">
        <v>2774.6087600000001</v>
      </c>
      <c r="O2892">
        <v>10</v>
      </c>
      <c r="P2892">
        <v>0</v>
      </c>
      <c r="Q2892" t="s">
        <v>75</v>
      </c>
      <c r="R2892" t="s">
        <v>3950</v>
      </c>
      <c r="S2892" t="s">
        <v>158</v>
      </c>
      <c r="T2892" t="s">
        <v>130</v>
      </c>
      <c r="U2892">
        <v>0</v>
      </c>
      <c r="V2892">
        <v>0</v>
      </c>
    </row>
    <row r="2893" spans="1:22">
      <c r="A2893">
        <v>13604</v>
      </c>
      <c r="B2893" t="s">
        <v>149</v>
      </c>
      <c r="C2893" t="s">
        <v>150</v>
      </c>
      <c r="D2893" t="s">
        <v>3904</v>
      </c>
      <c r="E2893">
        <v>1</v>
      </c>
      <c r="F2893" t="s">
        <v>2599</v>
      </c>
      <c r="G2893" t="s">
        <v>73</v>
      </c>
      <c r="H2893">
        <v>5062064</v>
      </c>
      <c r="I2893" t="s">
        <v>3904</v>
      </c>
      <c r="J2893">
        <v>10500</v>
      </c>
      <c r="K2893">
        <v>105000</v>
      </c>
      <c r="L2893">
        <v>7385</v>
      </c>
      <c r="M2893">
        <v>73844.741200000004</v>
      </c>
      <c r="N2893">
        <v>7384.4741199999999</v>
      </c>
      <c r="O2893">
        <v>10</v>
      </c>
      <c r="P2893">
        <v>0</v>
      </c>
      <c r="Q2893" t="s">
        <v>75</v>
      </c>
      <c r="R2893" t="s">
        <v>3950</v>
      </c>
      <c r="S2893" t="s">
        <v>158</v>
      </c>
      <c r="T2893" t="s">
        <v>130</v>
      </c>
      <c r="U2893">
        <v>0</v>
      </c>
      <c r="V2893">
        <v>0</v>
      </c>
    </row>
    <row r="2894" spans="1:22">
      <c r="A2894">
        <v>13604</v>
      </c>
      <c r="B2894" t="s">
        <v>149</v>
      </c>
      <c r="C2894" t="s">
        <v>150</v>
      </c>
      <c r="D2894" t="s">
        <v>3904</v>
      </c>
      <c r="E2894">
        <v>1</v>
      </c>
      <c r="F2894" t="s">
        <v>2599</v>
      </c>
      <c r="G2894" t="s">
        <v>73</v>
      </c>
      <c r="H2894">
        <v>5062064</v>
      </c>
      <c r="I2894" t="s">
        <v>3904</v>
      </c>
      <c r="J2894">
        <v>10500</v>
      </c>
      <c r="K2894">
        <v>105000</v>
      </c>
      <c r="L2894">
        <v>7385</v>
      </c>
      <c r="M2894">
        <v>73844.741200000004</v>
      </c>
      <c r="N2894">
        <v>7384.4741199999999</v>
      </c>
      <c r="O2894">
        <v>10</v>
      </c>
      <c r="P2894">
        <v>0</v>
      </c>
      <c r="Q2894" t="s">
        <v>75</v>
      </c>
      <c r="R2894" t="s">
        <v>3950</v>
      </c>
      <c r="S2894" t="s">
        <v>158</v>
      </c>
      <c r="T2894" t="s">
        <v>130</v>
      </c>
      <c r="U2894">
        <v>0</v>
      </c>
      <c r="V2894">
        <v>0</v>
      </c>
    </row>
    <row r="2895" spans="1:22">
      <c r="A2895">
        <v>13604</v>
      </c>
      <c r="B2895" t="s">
        <v>300</v>
      </c>
      <c r="C2895" t="s">
        <v>116</v>
      </c>
      <c r="D2895" t="s">
        <v>3904</v>
      </c>
      <c r="E2895">
        <v>1</v>
      </c>
      <c r="F2895" t="s">
        <v>2599</v>
      </c>
      <c r="G2895" t="s">
        <v>73</v>
      </c>
      <c r="H2895">
        <v>5062064</v>
      </c>
      <c r="I2895" t="s">
        <v>3904</v>
      </c>
      <c r="J2895">
        <v>11200</v>
      </c>
      <c r="K2895">
        <v>112000</v>
      </c>
      <c r="L2895">
        <v>7421</v>
      </c>
      <c r="M2895">
        <v>74209.377600000007</v>
      </c>
      <c r="N2895">
        <v>7420.9377599999998</v>
      </c>
      <c r="O2895">
        <v>10</v>
      </c>
      <c r="P2895">
        <v>0</v>
      </c>
      <c r="Q2895" t="s">
        <v>75</v>
      </c>
      <c r="R2895" t="s">
        <v>3950</v>
      </c>
      <c r="S2895" t="s">
        <v>158</v>
      </c>
      <c r="T2895" t="s">
        <v>133</v>
      </c>
      <c r="U2895">
        <v>0</v>
      </c>
      <c r="V2895">
        <v>0</v>
      </c>
    </row>
    <row r="2896" spans="1:22">
      <c r="A2896">
        <v>13604</v>
      </c>
      <c r="B2896" t="s">
        <v>300</v>
      </c>
      <c r="C2896" t="s">
        <v>116</v>
      </c>
      <c r="D2896" t="s">
        <v>3904</v>
      </c>
      <c r="E2896">
        <v>1</v>
      </c>
      <c r="F2896" t="s">
        <v>2599</v>
      </c>
      <c r="G2896" t="s">
        <v>73</v>
      </c>
      <c r="H2896">
        <v>5062064</v>
      </c>
      <c r="I2896" t="s">
        <v>3904</v>
      </c>
      <c r="J2896">
        <v>11200</v>
      </c>
      <c r="K2896">
        <v>112000</v>
      </c>
      <c r="L2896">
        <v>7421</v>
      </c>
      <c r="M2896">
        <v>74209.377600000007</v>
      </c>
      <c r="N2896">
        <v>7420.9377599999998</v>
      </c>
      <c r="O2896">
        <v>10</v>
      </c>
      <c r="P2896">
        <v>0</v>
      </c>
      <c r="Q2896" t="s">
        <v>75</v>
      </c>
      <c r="R2896" t="s">
        <v>3950</v>
      </c>
      <c r="S2896" t="s">
        <v>158</v>
      </c>
      <c r="T2896" t="s">
        <v>133</v>
      </c>
      <c r="U2896">
        <v>0</v>
      </c>
      <c r="V2896">
        <v>0</v>
      </c>
    </row>
    <row r="2897" spans="1:22">
      <c r="A2897">
        <v>13557</v>
      </c>
      <c r="B2897" t="s">
        <v>148</v>
      </c>
      <c r="C2897" t="s">
        <v>106</v>
      </c>
      <c r="D2897" t="s">
        <v>3904</v>
      </c>
      <c r="E2897">
        <v>1</v>
      </c>
      <c r="F2897" t="s">
        <v>2599</v>
      </c>
      <c r="G2897" t="s">
        <v>73</v>
      </c>
      <c r="H2897">
        <v>5062069</v>
      </c>
      <c r="I2897" t="s">
        <v>3904</v>
      </c>
      <c r="J2897">
        <v>8780</v>
      </c>
      <c r="K2897">
        <v>43900</v>
      </c>
      <c r="L2897">
        <v>5549</v>
      </c>
      <c r="M2897">
        <v>27746.087599999999</v>
      </c>
      <c r="N2897">
        <v>5549.2175200000001</v>
      </c>
      <c r="O2897">
        <v>20</v>
      </c>
      <c r="P2897">
        <v>0</v>
      </c>
      <c r="Q2897" t="s">
        <v>75</v>
      </c>
      <c r="R2897" t="s">
        <v>1280</v>
      </c>
      <c r="S2897" t="s">
        <v>3676</v>
      </c>
      <c r="T2897" t="s">
        <v>130</v>
      </c>
      <c r="U2897">
        <v>0</v>
      </c>
      <c r="V2897">
        <v>0</v>
      </c>
    </row>
    <row r="2898" spans="1:22">
      <c r="A2898">
        <v>13557</v>
      </c>
      <c r="B2898" t="s">
        <v>361</v>
      </c>
      <c r="C2898" t="s">
        <v>218</v>
      </c>
      <c r="D2898" t="s">
        <v>3904</v>
      </c>
      <c r="E2898">
        <v>2</v>
      </c>
      <c r="F2898" t="s">
        <v>2599</v>
      </c>
      <c r="G2898" t="s">
        <v>73</v>
      </c>
      <c r="H2898">
        <v>5062069</v>
      </c>
      <c r="I2898" t="s">
        <v>3904</v>
      </c>
      <c r="J2898">
        <v>38320</v>
      </c>
      <c r="K2898">
        <v>95800</v>
      </c>
      <c r="L2898">
        <v>24504</v>
      </c>
      <c r="M2898">
        <v>61261.147599999997</v>
      </c>
      <c r="N2898">
        <v>24504.459040000002</v>
      </c>
      <c r="O2898">
        <v>20</v>
      </c>
      <c r="P2898">
        <v>0</v>
      </c>
      <c r="Q2898" t="s">
        <v>75</v>
      </c>
      <c r="R2898" t="s">
        <v>1280</v>
      </c>
      <c r="S2898" t="s">
        <v>3676</v>
      </c>
      <c r="T2898" t="s">
        <v>219</v>
      </c>
      <c r="U2898">
        <v>0</v>
      </c>
      <c r="V2898">
        <v>0</v>
      </c>
    </row>
    <row r="2899" spans="1:22">
      <c r="A2899">
        <v>13557</v>
      </c>
      <c r="B2899" t="s">
        <v>149</v>
      </c>
      <c r="C2899" t="s">
        <v>150</v>
      </c>
      <c r="D2899" t="s">
        <v>3904</v>
      </c>
      <c r="E2899">
        <v>1</v>
      </c>
      <c r="F2899" t="s">
        <v>2599</v>
      </c>
      <c r="G2899" t="s">
        <v>73</v>
      </c>
      <c r="H2899">
        <v>5062069</v>
      </c>
      <c r="I2899" t="s">
        <v>3904</v>
      </c>
      <c r="J2899">
        <v>21000</v>
      </c>
      <c r="K2899">
        <v>105000</v>
      </c>
      <c r="L2899">
        <v>14769</v>
      </c>
      <c r="M2899">
        <v>73844.741200000004</v>
      </c>
      <c r="N2899">
        <v>14768.94824</v>
      </c>
      <c r="O2899">
        <v>20</v>
      </c>
      <c r="P2899">
        <v>0</v>
      </c>
      <c r="Q2899" t="s">
        <v>75</v>
      </c>
      <c r="R2899" t="s">
        <v>1280</v>
      </c>
      <c r="S2899" t="s">
        <v>3676</v>
      </c>
      <c r="T2899" t="s">
        <v>130</v>
      </c>
      <c r="U2899">
        <v>0</v>
      </c>
      <c r="V2899">
        <v>0</v>
      </c>
    </row>
    <row r="2900" spans="1:22">
      <c r="A2900">
        <v>13586</v>
      </c>
      <c r="B2900" t="s">
        <v>108</v>
      </c>
      <c r="C2900" t="s">
        <v>109</v>
      </c>
      <c r="D2900" t="s">
        <v>3904</v>
      </c>
      <c r="E2900">
        <v>0.5</v>
      </c>
      <c r="F2900" t="s">
        <v>2599</v>
      </c>
      <c r="G2900" t="s">
        <v>73</v>
      </c>
      <c r="H2900">
        <v>5062079</v>
      </c>
      <c r="I2900" t="s">
        <v>3904</v>
      </c>
      <c r="J2900">
        <v>3990</v>
      </c>
      <c r="K2900">
        <v>39900</v>
      </c>
      <c r="L2900">
        <v>2538</v>
      </c>
      <c r="M2900">
        <v>25378.870299999999</v>
      </c>
      <c r="N2900">
        <v>2537.8870299999999</v>
      </c>
      <c r="O2900">
        <v>20</v>
      </c>
      <c r="P2900">
        <v>0</v>
      </c>
      <c r="Q2900" t="s">
        <v>75</v>
      </c>
      <c r="R2900" t="s">
        <v>3951</v>
      </c>
      <c r="S2900" t="s">
        <v>3676</v>
      </c>
      <c r="T2900" t="s">
        <v>110</v>
      </c>
      <c r="U2900">
        <v>0</v>
      </c>
      <c r="V2900">
        <v>0</v>
      </c>
    </row>
    <row r="2901" spans="1:22">
      <c r="A2901">
        <v>13583</v>
      </c>
      <c r="B2901" t="s">
        <v>684</v>
      </c>
      <c r="C2901" t="s">
        <v>360</v>
      </c>
      <c r="D2901" t="s">
        <v>3904</v>
      </c>
      <c r="E2901">
        <v>1</v>
      </c>
      <c r="F2901" t="s">
        <v>2599</v>
      </c>
      <c r="G2901" t="s">
        <v>73</v>
      </c>
      <c r="H2901">
        <v>5062083</v>
      </c>
      <c r="I2901" t="s">
        <v>3904</v>
      </c>
      <c r="J2901">
        <v>37800</v>
      </c>
      <c r="K2901">
        <v>189000</v>
      </c>
      <c r="L2901">
        <v>26695</v>
      </c>
      <c r="M2901">
        <v>133477.05660000001</v>
      </c>
      <c r="N2901">
        <v>26695.411319999999</v>
      </c>
      <c r="O2901">
        <v>20</v>
      </c>
      <c r="P2901">
        <v>0</v>
      </c>
      <c r="Q2901" t="s">
        <v>75</v>
      </c>
      <c r="R2901" t="s">
        <v>3953</v>
      </c>
      <c r="S2901" t="s">
        <v>3676</v>
      </c>
      <c r="T2901" t="s">
        <v>130</v>
      </c>
      <c r="U2901">
        <v>0</v>
      </c>
      <c r="V2901">
        <v>0</v>
      </c>
    </row>
    <row r="2902" spans="1:22">
      <c r="A2902">
        <v>13583</v>
      </c>
      <c r="B2902" t="s">
        <v>830</v>
      </c>
      <c r="C2902" t="s">
        <v>132</v>
      </c>
      <c r="D2902" t="s">
        <v>3904</v>
      </c>
      <c r="E2902">
        <v>1</v>
      </c>
      <c r="F2902" t="s">
        <v>2599</v>
      </c>
      <c r="G2902" t="s">
        <v>73</v>
      </c>
      <c r="H2902">
        <v>5062083</v>
      </c>
      <c r="I2902" t="s">
        <v>3904</v>
      </c>
      <c r="J2902">
        <v>55400</v>
      </c>
      <c r="K2902">
        <v>277000</v>
      </c>
      <c r="L2902">
        <v>36597</v>
      </c>
      <c r="M2902">
        <v>182986.5583</v>
      </c>
      <c r="N2902">
        <v>36597.311659999999</v>
      </c>
      <c r="O2902">
        <v>20</v>
      </c>
      <c r="P2902">
        <v>0</v>
      </c>
      <c r="Q2902" t="s">
        <v>75</v>
      </c>
      <c r="R2902" t="s">
        <v>3953</v>
      </c>
      <c r="S2902" t="s">
        <v>3676</v>
      </c>
      <c r="T2902" t="s">
        <v>133</v>
      </c>
      <c r="U2902">
        <v>0</v>
      </c>
      <c r="V2902">
        <v>0</v>
      </c>
    </row>
    <row r="2903" spans="1:22">
      <c r="A2903">
        <v>13583</v>
      </c>
      <c r="B2903" t="s">
        <v>1142</v>
      </c>
      <c r="C2903" t="s">
        <v>218</v>
      </c>
      <c r="D2903" t="s">
        <v>3904</v>
      </c>
      <c r="E2903">
        <v>2</v>
      </c>
      <c r="F2903" t="s">
        <v>2599</v>
      </c>
      <c r="G2903" t="s">
        <v>73</v>
      </c>
      <c r="H2903">
        <v>5062083</v>
      </c>
      <c r="I2903" t="s">
        <v>3904</v>
      </c>
      <c r="J2903">
        <v>39760</v>
      </c>
      <c r="K2903">
        <v>99400</v>
      </c>
      <c r="L2903">
        <v>24817</v>
      </c>
      <c r="M2903">
        <v>62043.044399999999</v>
      </c>
      <c r="N2903">
        <v>24817.21776</v>
      </c>
      <c r="O2903">
        <v>20</v>
      </c>
      <c r="P2903">
        <v>0</v>
      </c>
      <c r="Q2903" t="s">
        <v>75</v>
      </c>
      <c r="R2903" t="s">
        <v>3953</v>
      </c>
      <c r="S2903" t="s">
        <v>3676</v>
      </c>
      <c r="T2903" t="s">
        <v>219</v>
      </c>
      <c r="U2903">
        <v>0</v>
      </c>
      <c r="V2903">
        <v>0</v>
      </c>
    </row>
    <row r="2904" spans="1:22">
      <c r="A2904">
        <v>60044</v>
      </c>
      <c r="B2904" t="s">
        <v>240</v>
      </c>
      <c r="C2904" t="s">
        <v>150</v>
      </c>
      <c r="D2904" t="s">
        <v>3954</v>
      </c>
      <c r="E2904">
        <v>1</v>
      </c>
      <c r="F2904" t="s">
        <v>537</v>
      </c>
      <c r="G2904" t="s">
        <v>73</v>
      </c>
      <c r="H2904">
        <v>5062088</v>
      </c>
      <c r="I2904" t="s">
        <v>3955</v>
      </c>
      <c r="J2904">
        <v>96900</v>
      </c>
      <c r="K2904">
        <v>96900</v>
      </c>
      <c r="L2904">
        <v>88179</v>
      </c>
      <c r="M2904">
        <v>68819.532800000001</v>
      </c>
      <c r="N2904">
        <v>68819.532800000001</v>
      </c>
      <c r="O2904">
        <v>100</v>
      </c>
      <c r="P2904">
        <v>9</v>
      </c>
      <c r="Q2904" t="s">
        <v>75</v>
      </c>
      <c r="R2904" t="s">
        <v>3956</v>
      </c>
      <c r="S2904" t="s">
        <v>76</v>
      </c>
      <c r="T2904" t="s">
        <v>130</v>
      </c>
      <c r="U2904">
        <v>0</v>
      </c>
      <c r="V2904">
        <v>0</v>
      </c>
    </row>
    <row r="2905" spans="1:22">
      <c r="A2905">
        <v>60044</v>
      </c>
      <c r="B2905" t="s">
        <v>108</v>
      </c>
      <c r="C2905" t="s">
        <v>109</v>
      </c>
      <c r="D2905" t="s">
        <v>3954</v>
      </c>
      <c r="E2905">
        <v>0.8</v>
      </c>
      <c r="F2905" t="s">
        <v>537</v>
      </c>
      <c r="G2905" t="s">
        <v>73</v>
      </c>
      <c r="H2905">
        <v>5062088</v>
      </c>
      <c r="I2905" t="s">
        <v>3955</v>
      </c>
      <c r="J2905">
        <v>31120</v>
      </c>
      <c r="K2905">
        <v>38900</v>
      </c>
      <c r="L2905">
        <v>28319</v>
      </c>
      <c r="M2905">
        <v>24896.213500000002</v>
      </c>
      <c r="N2905">
        <v>19916.970799999999</v>
      </c>
      <c r="O2905">
        <v>100</v>
      </c>
      <c r="P2905">
        <v>9</v>
      </c>
      <c r="Q2905" t="s">
        <v>75</v>
      </c>
      <c r="R2905" t="s">
        <v>3956</v>
      </c>
      <c r="S2905" t="s">
        <v>76</v>
      </c>
      <c r="T2905" t="s">
        <v>110</v>
      </c>
      <c r="U2905">
        <v>0</v>
      </c>
      <c r="V2905">
        <v>0</v>
      </c>
    </row>
    <row r="2906" spans="1:22">
      <c r="A2906">
        <v>63241</v>
      </c>
      <c r="B2906" t="s">
        <v>108</v>
      </c>
      <c r="C2906" t="s">
        <v>109</v>
      </c>
      <c r="D2906" t="s">
        <v>3957</v>
      </c>
      <c r="E2906">
        <v>0.8</v>
      </c>
      <c r="F2906" t="s">
        <v>537</v>
      </c>
      <c r="G2906" t="s">
        <v>73</v>
      </c>
      <c r="H2906">
        <v>5062096</v>
      </c>
      <c r="I2906" t="s">
        <v>3955</v>
      </c>
      <c r="J2906">
        <v>31920</v>
      </c>
      <c r="K2906">
        <v>39900</v>
      </c>
      <c r="L2906">
        <v>22406</v>
      </c>
      <c r="M2906">
        <v>24896.110799999999</v>
      </c>
      <c r="N2906">
        <v>19916.888640000001</v>
      </c>
      <c r="O2906">
        <v>100</v>
      </c>
      <c r="P2906">
        <v>28</v>
      </c>
      <c r="Q2906" t="s">
        <v>75</v>
      </c>
      <c r="R2906" t="s">
        <v>3958</v>
      </c>
      <c r="S2906" t="s">
        <v>158</v>
      </c>
      <c r="T2906" t="s">
        <v>110</v>
      </c>
      <c r="U2906">
        <v>0</v>
      </c>
      <c r="V2906">
        <v>0</v>
      </c>
    </row>
    <row r="2907" spans="1:22">
      <c r="A2907">
        <v>63241</v>
      </c>
      <c r="B2907" t="s">
        <v>156</v>
      </c>
      <c r="C2907" t="s">
        <v>127</v>
      </c>
      <c r="D2907" t="s">
        <v>3957</v>
      </c>
      <c r="E2907">
        <v>1</v>
      </c>
      <c r="F2907" t="s">
        <v>537</v>
      </c>
      <c r="G2907" t="s">
        <v>73</v>
      </c>
      <c r="H2907">
        <v>5062096</v>
      </c>
      <c r="I2907" t="s">
        <v>3955</v>
      </c>
      <c r="J2907">
        <v>45600</v>
      </c>
      <c r="K2907">
        <v>45600</v>
      </c>
      <c r="L2907">
        <v>32040</v>
      </c>
      <c r="M2907">
        <v>28361.983800000002</v>
      </c>
      <c r="N2907">
        <v>28361.983800000002</v>
      </c>
      <c r="O2907">
        <v>100</v>
      </c>
      <c r="P2907">
        <v>28</v>
      </c>
      <c r="Q2907" t="s">
        <v>75</v>
      </c>
      <c r="R2907" t="s">
        <v>3958</v>
      </c>
      <c r="S2907" t="s">
        <v>158</v>
      </c>
      <c r="T2907" t="s">
        <v>128</v>
      </c>
      <c r="U2907">
        <v>0</v>
      </c>
      <c r="V2907">
        <v>0</v>
      </c>
    </row>
    <row r="2908" spans="1:22">
      <c r="A2908">
        <v>63241</v>
      </c>
      <c r="B2908" t="s">
        <v>124</v>
      </c>
      <c r="C2908" t="s">
        <v>125</v>
      </c>
      <c r="D2908" t="s">
        <v>3957</v>
      </c>
      <c r="E2908">
        <v>1</v>
      </c>
      <c r="F2908" t="s">
        <v>537</v>
      </c>
      <c r="G2908" t="s">
        <v>73</v>
      </c>
      <c r="H2908">
        <v>5062096</v>
      </c>
      <c r="I2908" t="s">
        <v>3955</v>
      </c>
      <c r="J2908">
        <v>19100</v>
      </c>
      <c r="K2908">
        <v>19100</v>
      </c>
      <c r="L2908">
        <v>14615</v>
      </c>
      <c r="M2908">
        <v>13134.346600000001</v>
      </c>
      <c r="N2908">
        <v>13134.346600000001</v>
      </c>
      <c r="O2908">
        <v>100</v>
      </c>
      <c r="P2908">
        <v>21</v>
      </c>
      <c r="Q2908" t="s">
        <v>75</v>
      </c>
      <c r="R2908" t="s">
        <v>3958</v>
      </c>
      <c r="S2908" t="s">
        <v>158</v>
      </c>
      <c r="T2908" t="s">
        <v>85</v>
      </c>
      <c r="U2908">
        <v>0</v>
      </c>
      <c r="V2908">
        <v>0</v>
      </c>
    </row>
    <row r="2909" spans="1:22">
      <c r="A2909">
        <v>63241</v>
      </c>
      <c r="B2909" t="s">
        <v>362</v>
      </c>
      <c r="C2909" t="s">
        <v>150</v>
      </c>
      <c r="D2909" t="s">
        <v>3957</v>
      </c>
      <c r="E2909">
        <v>1</v>
      </c>
      <c r="F2909" t="s">
        <v>537</v>
      </c>
      <c r="G2909" t="s">
        <v>73</v>
      </c>
      <c r="H2909">
        <v>5062096</v>
      </c>
      <c r="I2909" t="s">
        <v>3955</v>
      </c>
      <c r="J2909">
        <v>106000</v>
      </c>
      <c r="K2909">
        <v>106000</v>
      </c>
      <c r="L2909">
        <v>82160</v>
      </c>
      <c r="M2909">
        <v>73841.832899999994</v>
      </c>
      <c r="N2909">
        <v>73841.832899999994</v>
      </c>
      <c r="O2909">
        <v>100</v>
      </c>
      <c r="P2909">
        <v>21</v>
      </c>
      <c r="Q2909" t="s">
        <v>75</v>
      </c>
      <c r="R2909" t="s">
        <v>3958</v>
      </c>
      <c r="S2909" t="s">
        <v>158</v>
      </c>
      <c r="T2909" t="s">
        <v>130</v>
      </c>
      <c r="U2909">
        <v>0</v>
      </c>
      <c r="V2909">
        <v>0</v>
      </c>
    </row>
    <row r="2910" spans="1:22">
      <c r="A2910">
        <v>63241</v>
      </c>
      <c r="B2910" t="s">
        <v>352</v>
      </c>
      <c r="C2910" t="s">
        <v>106</v>
      </c>
      <c r="D2910" t="s">
        <v>3957</v>
      </c>
      <c r="E2910">
        <v>1</v>
      </c>
      <c r="F2910" t="s">
        <v>537</v>
      </c>
      <c r="G2910" t="s">
        <v>73</v>
      </c>
      <c r="H2910">
        <v>5062096</v>
      </c>
      <c r="I2910" t="s">
        <v>3955</v>
      </c>
      <c r="J2910">
        <v>48900</v>
      </c>
      <c r="K2910">
        <v>48900</v>
      </c>
      <c r="L2910">
        <v>34488</v>
      </c>
      <c r="M2910">
        <v>30656.6014</v>
      </c>
      <c r="N2910">
        <v>30656.6014</v>
      </c>
      <c r="O2910">
        <v>100</v>
      </c>
      <c r="P2910">
        <v>28</v>
      </c>
      <c r="Q2910" t="s">
        <v>75</v>
      </c>
      <c r="R2910" t="s">
        <v>3958</v>
      </c>
      <c r="S2910" t="s">
        <v>158</v>
      </c>
      <c r="T2910" t="s">
        <v>130</v>
      </c>
      <c r="U2910">
        <v>0</v>
      </c>
      <c r="V2910">
        <v>0</v>
      </c>
    </row>
    <row r="2911" spans="1:22">
      <c r="A2911">
        <v>63241</v>
      </c>
      <c r="B2911" t="s">
        <v>134</v>
      </c>
      <c r="C2911" t="s">
        <v>135</v>
      </c>
      <c r="D2911" t="s">
        <v>3957</v>
      </c>
      <c r="E2911">
        <v>9</v>
      </c>
      <c r="F2911" t="s">
        <v>537</v>
      </c>
      <c r="G2911" t="s">
        <v>73</v>
      </c>
      <c r="H2911">
        <v>5062096</v>
      </c>
      <c r="I2911" t="s">
        <v>3955</v>
      </c>
      <c r="J2911">
        <v>213300</v>
      </c>
      <c r="K2911">
        <v>23700</v>
      </c>
      <c r="L2911">
        <v>103500</v>
      </c>
      <c r="M2911">
        <v>6800</v>
      </c>
      <c r="N2911">
        <v>61200</v>
      </c>
      <c r="O2911">
        <v>100</v>
      </c>
      <c r="P2911">
        <v>0</v>
      </c>
      <c r="Q2911" t="s">
        <v>75</v>
      </c>
      <c r="R2911" t="s">
        <v>3958</v>
      </c>
      <c r="S2911" t="s">
        <v>158</v>
      </c>
      <c r="T2911" t="s">
        <v>136</v>
      </c>
      <c r="U2911">
        <v>0</v>
      </c>
      <c r="V2911">
        <v>0</v>
      </c>
    </row>
    <row r="2912" spans="1:22">
      <c r="A2912">
        <v>63798</v>
      </c>
      <c r="B2912" t="s">
        <v>108</v>
      </c>
      <c r="C2912" t="s">
        <v>109</v>
      </c>
      <c r="D2912" t="s">
        <v>703</v>
      </c>
      <c r="E2912">
        <v>0.8</v>
      </c>
      <c r="F2912" t="s">
        <v>537</v>
      </c>
      <c r="G2912" t="s">
        <v>73</v>
      </c>
      <c r="H2912">
        <v>5062093</v>
      </c>
      <c r="I2912" t="s">
        <v>3955</v>
      </c>
      <c r="J2912">
        <v>31920</v>
      </c>
      <c r="K2912">
        <v>39900</v>
      </c>
      <c r="L2912">
        <v>28319</v>
      </c>
      <c r="M2912">
        <v>24896.006099999999</v>
      </c>
      <c r="N2912">
        <v>19916.80488</v>
      </c>
      <c r="O2912">
        <v>100</v>
      </c>
      <c r="P2912">
        <v>9</v>
      </c>
      <c r="Q2912" t="s">
        <v>75</v>
      </c>
      <c r="S2912" t="s">
        <v>3653</v>
      </c>
      <c r="T2912" t="s">
        <v>110</v>
      </c>
      <c r="U2912">
        <v>0</v>
      </c>
      <c r="V2912">
        <v>0</v>
      </c>
    </row>
    <row r="2913" spans="1:22">
      <c r="A2913">
        <v>63798</v>
      </c>
      <c r="B2913" t="s">
        <v>137</v>
      </c>
      <c r="C2913" t="s">
        <v>127</v>
      </c>
      <c r="D2913" t="s">
        <v>703</v>
      </c>
      <c r="E2913">
        <v>1</v>
      </c>
      <c r="F2913" t="s">
        <v>537</v>
      </c>
      <c r="G2913" t="s">
        <v>73</v>
      </c>
      <c r="H2913">
        <v>5062093</v>
      </c>
      <c r="I2913" t="s">
        <v>3955</v>
      </c>
      <c r="J2913">
        <v>31700</v>
      </c>
      <c r="K2913">
        <v>31700</v>
      </c>
      <c r="L2913">
        <v>22750</v>
      </c>
      <c r="M2913">
        <v>19774.6672</v>
      </c>
      <c r="N2913">
        <v>19774.6672</v>
      </c>
      <c r="O2913">
        <v>100</v>
      </c>
      <c r="P2913">
        <v>9</v>
      </c>
      <c r="Q2913" t="s">
        <v>75</v>
      </c>
      <c r="S2913" t="s">
        <v>3653</v>
      </c>
      <c r="T2913" t="s">
        <v>128</v>
      </c>
      <c r="U2913">
        <v>0</v>
      </c>
      <c r="V2913">
        <v>0</v>
      </c>
    </row>
    <row r="2914" spans="1:22">
      <c r="A2914">
        <v>63798</v>
      </c>
      <c r="B2914" t="s">
        <v>148</v>
      </c>
      <c r="C2914" t="s">
        <v>106</v>
      </c>
      <c r="D2914" t="s">
        <v>703</v>
      </c>
      <c r="E2914">
        <v>1</v>
      </c>
      <c r="F2914" t="s">
        <v>144</v>
      </c>
      <c r="G2914" t="s">
        <v>73</v>
      </c>
      <c r="H2914">
        <v>5062087</v>
      </c>
      <c r="I2914" t="s">
        <v>3955</v>
      </c>
      <c r="J2914">
        <v>43100</v>
      </c>
      <c r="K2914">
        <v>43100</v>
      </c>
      <c r="L2914">
        <v>31032</v>
      </c>
      <c r="M2914">
        <v>27583.995500000001</v>
      </c>
      <c r="N2914">
        <v>27583.995500000001</v>
      </c>
      <c r="O2914">
        <v>100</v>
      </c>
      <c r="P2914">
        <v>28</v>
      </c>
      <c r="Q2914" t="s">
        <v>75</v>
      </c>
      <c r="S2914" t="s">
        <v>3653</v>
      </c>
      <c r="T2914" t="s">
        <v>130</v>
      </c>
      <c r="U2914">
        <v>0</v>
      </c>
      <c r="V2914">
        <v>0</v>
      </c>
    </row>
    <row r="2915" spans="1:22">
      <c r="A2915">
        <v>63798</v>
      </c>
      <c r="B2915" t="s">
        <v>149</v>
      </c>
      <c r="C2915" t="s">
        <v>150</v>
      </c>
      <c r="D2915" t="s">
        <v>703</v>
      </c>
      <c r="E2915">
        <v>1</v>
      </c>
      <c r="F2915" t="s">
        <v>144</v>
      </c>
      <c r="G2915" t="s">
        <v>73</v>
      </c>
      <c r="H2915">
        <v>5062087</v>
      </c>
      <c r="I2915" t="s">
        <v>3955</v>
      </c>
      <c r="J2915">
        <v>103000</v>
      </c>
      <c r="K2915">
        <v>103000</v>
      </c>
      <c r="L2915">
        <v>81370</v>
      </c>
      <c r="M2915">
        <v>73130.938399999999</v>
      </c>
      <c r="N2915">
        <v>73130.938399999999</v>
      </c>
      <c r="O2915">
        <v>100</v>
      </c>
      <c r="P2915">
        <v>21</v>
      </c>
      <c r="Q2915" t="s">
        <v>75</v>
      </c>
      <c r="S2915" t="s">
        <v>3653</v>
      </c>
      <c r="T2915" t="s">
        <v>130</v>
      </c>
      <c r="U2915">
        <v>0</v>
      </c>
      <c r="V2915">
        <v>0</v>
      </c>
    </row>
    <row r="2916" spans="1:22">
      <c r="A2916">
        <v>63798</v>
      </c>
      <c r="B2916" t="s">
        <v>207</v>
      </c>
      <c r="C2916" t="s">
        <v>208</v>
      </c>
      <c r="D2916" t="s">
        <v>703</v>
      </c>
      <c r="E2916">
        <v>7</v>
      </c>
      <c r="F2916" t="s">
        <v>537</v>
      </c>
      <c r="G2916" t="s">
        <v>73</v>
      </c>
      <c r="H2916">
        <v>5062093</v>
      </c>
      <c r="I2916" t="s">
        <v>3955</v>
      </c>
      <c r="J2916">
        <v>165900</v>
      </c>
      <c r="K2916">
        <v>23700</v>
      </c>
      <c r="L2916">
        <v>82600</v>
      </c>
      <c r="M2916">
        <v>6800</v>
      </c>
      <c r="N2916">
        <v>47600</v>
      </c>
      <c r="O2916">
        <v>100</v>
      </c>
      <c r="P2916">
        <v>0</v>
      </c>
      <c r="Q2916" t="s">
        <v>75</v>
      </c>
      <c r="S2916" t="s">
        <v>3653</v>
      </c>
      <c r="T2916" t="s">
        <v>136</v>
      </c>
      <c r="U2916">
        <v>0</v>
      </c>
      <c r="V2916">
        <v>0</v>
      </c>
    </row>
    <row r="2917" spans="1:22">
      <c r="A2917">
        <v>10673</v>
      </c>
      <c r="B2917" t="s">
        <v>108</v>
      </c>
      <c r="C2917" t="s">
        <v>109</v>
      </c>
      <c r="D2917" t="s">
        <v>916</v>
      </c>
      <c r="E2917">
        <v>0.8</v>
      </c>
      <c r="F2917" t="s">
        <v>537</v>
      </c>
      <c r="G2917" t="s">
        <v>73</v>
      </c>
      <c r="H2917">
        <v>5062097</v>
      </c>
      <c r="I2917" t="s">
        <v>3955</v>
      </c>
      <c r="J2917">
        <v>31920</v>
      </c>
      <c r="K2917">
        <v>39900</v>
      </c>
      <c r="L2917">
        <v>28319</v>
      </c>
      <c r="M2917">
        <v>24896.006099999999</v>
      </c>
      <c r="N2917">
        <v>19916.80488</v>
      </c>
      <c r="O2917">
        <v>100</v>
      </c>
      <c r="P2917">
        <v>9</v>
      </c>
      <c r="Q2917" t="s">
        <v>75</v>
      </c>
      <c r="R2917" t="s">
        <v>3959</v>
      </c>
      <c r="S2917" t="s">
        <v>76</v>
      </c>
      <c r="T2917" t="s">
        <v>110</v>
      </c>
      <c r="U2917">
        <v>0</v>
      </c>
      <c r="V2917">
        <v>0</v>
      </c>
    </row>
    <row r="2918" spans="1:22">
      <c r="A2918">
        <v>10673</v>
      </c>
      <c r="B2918" t="s">
        <v>137</v>
      </c>
      <c r="C2918" t="s">
        <v>127</v>
      </c>
      <c r="D2918" t="s">
        <v>916</v>
      </c>
      <c r="E2918">
        <v>1</v>
      </c>
      <c r="F2918" t="s">
        <v>537</v>
      </c>
      <c r="G2918" t="s">
        <v>73</v>
      </c>
      <c r="H2918">
        <v>5062097</v>
      </c>
      <c r="I2918" t="s">
        <v>3955</v>
      </c>
      <c r="J2918">
        <v>31700</v>
      </c>
      <c r="K2918">
        <v>31700</v>
      </c>
      <c r="L2918">
        <v>24397</v>
      </c>
      <c r="M2918">
        <v>20382.880499999999</v>
      </c>
      <c r="N2918">
        <v>20382.880499999999</v>
      </c>
      <c r="O2918">
        <v>100</v>
      </c>
      <c r="P2918">
        <v>9</v>
      </c>
      <c r="Q2918" t="s">
        <v>75</v>
      </c>
      <c r="R2918" t="s">
        <v>3959</v>
      </c>
      <c r="S2918" t="s">
        <v>76</v>
      </c>
      <c r="T2918" t="s">
        <v>128</v>
      </c>
      <c r="U2918">
        <v>0</v>
      </c>
      <c r="V2918">
        <v>0</v>
      </c>
    </row>
    <row r="2919" spans="1:22">
      <c r="A2919">
        <v>10673</v>
      </c>
      <c r="B2919" t="s">
        <v>148</v>
      </c>
      <c r="C2919" t="s">
        <v>106</v>
      </c>
      <c r="D2919" t="s">
        <v>916</v>
      </c>
      <c r="E2919">
        <v>1</v>
      </c>
      <c r="F2919" t="s">
        <v>537</v>
      </c>
      <c r="G2919" t="s">
        <v>73</v>
      </c>
      <c r="H2919">
        <v>5062097</v>
      </c>
      <c r="I2919" t="s">
        <v>3955</v>
      </c>
      <c r="J2919">
        <v>43900</v>
      </c>
      <c r="K2919">
        <v>43900</v>
      </c>
      <c r="L2919">
        <v>30121</v>
      </c>
      <c r="M2919">
        <v>27588.357100000001</v>
      </c>
      <c r="N2919">
        <v>27588.357100000001</v>
      </c>
      <c r="O2919">
        <v>100</v>
      </c>
      <c r="P2919">
        <v>9</v>
      </c>
      <c r="Q2919" t="s">
        <v>75</v>
      </c>
      <c r="R2919" t="s">
        <v>3959</v>
      </c>
      <c r="S2919" t="s">
        <v>76</v>
      </c>
      <c r="T2919" t="s">
        <v>130</v>
      </c>
      <c r="U2919">
        <v>0</v>
      </c>
      <c r="V2919">
        <v>0</v>
      </c>
    </row>
    <row r="2920" spans="1:22">
      <c r="A2920">
        <v>10673</v>
      </c>
      <c r="B2920" t="s">
        <v>139</v>
      </c>
      <c r="C2920" t="s">
        <v>140</v>
      </c>
      <c r="D2920" t="s">
        <v>916</v>
      </c>
      <c r="E2920">
        <v>1</v>
      </c>
      <c r="F2920" t="s">
        <v>537</v>
      </c>
      <c r="G2920" t="s">
        <v>73</v>
      </c>
      <c r="H2920">
        <v>5062097</v>
      </c>
      <c r="I2920" t="s">
        <v>3955</v>
      </c>
      <c r="J2920">
        <v>2400</v>
      </c>
      <c r="K2920">
        <v>2400</v>
      </c>
      <c r="L2920">
        <v>2093</v>
      </c>
      <c r="M2920">
        <v>1635.6604</v>
      </c>
      <c r="N2920">
        <v>1635.6604</v>
      </c>
      <c r="O2920">
        <v>100</v>
      </c>
      <c r="P2920">
        <v>9</v>
      </c>
      <c r="Q2920" t="s">
        <v>75</v>
      </c>
      <c r="R2920" t="s">
        <v>3959</v>
      </c>
      <c r="S2920" t="s">
        <v>76</v>
      </c>
      <c r="T2920" t="s">
        <v>141</v>
      </c>
      <c r="U2920">
        <v>0</v>
      </c>
      <c r="V2920">
        <v>0</v>
      </c>
    </row>
    <row r="2921" spans="1:22">
      <c r="A2921">
        <v>10673</v>
      </c>
      <c r="B2921" t="s">
        <v>149</v>
      </c>
      <c r="C2921" t="s">
        <v>150</v>
      </c>
      <c r="D2921" t="s">
        <v>916</v>
      </c>
      <c r="E2921">
        <v>1</v>
      </c>
      <c r="F2921" t="s">
        <v>537</v>
      </c>
      <c r="G2921" t="s">
        <v>73</v>
      </c>
      <c r="H2921">
        <v>5062097</v>
      </c>
      <c r="I2921" t="s">
        <v>3955</v>
      </c>
      <c r="J2921">
        <v>105000</v>
      </c>
      <c r="K2921">
        <v>105000</v>
      </c>
      <c r="L2921">
        <v>75530</v>
      </c>
      <c r="M2921">
        <v>73137.904200000004</v>
      </c>
      <c r="N2921">
        <v>73137.904200000004</v>
      </c>
      <c r="O2921">
        <v>100</v>
      </c>
      <c r="P2921">
        <v>9</v>
      </c>
      <c r="Q2921" t="s">
        <v>75</v>
      </c>
      <c r="R2921" t="s">
        <v>3959</v>
      </c>
      <c r="S2921" t="s">
        <v>76</v>
      </c>
      <c r="T2921" t="s">
        <v>130</v>
      </c>
      <c r="U2921">
        <v>0</v>
      </c>
      <c r="V2921">
        <v>0</v>
      </c>
    </row>
    <row r="2922" spans="1:22">
      <c r="A2922">
        <v>10673</v>
      </c>
      <c r="B2922" t="s">
        <v>134</v>
      </c>
      <c r="C2922" t="s">
        <v>135</v>
      </c>
      <c r="D2922" t="s">
        <v>916</v>
      </c>
      <c r="E2922">
        <v>6</v>
      </c>
      <c r="F2922" t="s">
        <v>537</v>
      </c>
      <c r="G2922" t="s">
        <v>73</v>
      </c>
      <c r="H2922">
        <v>5062097</v>
      </c>
      <c r="I2922" t="s">
        <v>3955</v>
      </c>
      <c r="J2922">
        <v>142200</v>
      </c>
      <c r="K2922">
        <v>23700</v>
      </c>
      <c r="L2922">
        <v>70800</v>
      </c>
      <c r="M2922">
        <v>6800</v>
      </c>
      <c r="N2922">
        <v>40800</v>
      </c>
      <c r="O2922">
        <v>100</v>
      </c>
      <c r="P2922">
        <v>0</v>
      </c>
      <c r="Q2922" t="s">
        <v>75</v>
      </c>
      <c r="R2922" t="s">
        <v>3959</v>
      </c>
      <c r="S2922" t="s">
        <v>76</v>
      </c>
      <c r="T2922" t="s">
        <v>136</v>
      </c>
      <c r="U2922">
        <v>0</v>
      </c>
      <c r="V2922">
        <v>0</v>
      </c>
    </row>
    <row r="2923" spans="1:22">
      <c r="A2923">
        <v>10683</v>
      </c>
      <c r="B2923" t="s">
        <v>108</v>
      </c>
      <c r="C2923" t="s">
        <v>109</v>
      </c>
      <c r="D2923" t="s">
        <v>1075</v>
      </c>
      <c r="E2923">
        <v>0.8</v>
      </c>
      <c r="F2923" t="s">
        <v>537</v>
      </c>
      <c r="G2923" t="s">
        <v>73</v>
      </c>
      <c r="H2923">
        <v>5062094</v>
      </c>
      <c r="I2923" t="s">
        <v>3955</v>
      </c>
      <c r="J2923">
        <v>31920</v>
      </c>
      <c r="K2923">
        <v>39900</v>
      </c>
      <c r="L2923">
        <v>29047</v>
      </c>
      <c r="M2923">
        <v>25248.037899999999</v>
      </c>
      <c r="N2923">
        <v>20198.430319999999</v>
      </c>
      <c r="O2923">
        <v>100</v>
      </c>
      <c r="P2923">
        <v>9</v>
      </c>
      <c r="Q2923" t="s">
        <v>75</v>
      </c>
      <c r="R2923" t="s">
        <v>1610</v>
      </c>
      <c r="S2923" t="s">
        <v>3653</v>
      </c>
      <c r="T2923" t="s">
        <v>110</v>
      </c>
      <c r="U2923">
        <v>0</v>
      </c>
      <c r="V2923">
        <v>0</v>
      </c>
    </row>
    <row r="2924" spans="1:22">
      <c r="A2924">
        <v>10683</v>
      </c>
      <c r="B2924" t="s">
        <v>124</v>
      </c>
      <c r="C2924" t="s">
        <v>125</v>
      </c>
      <c r="D2924" t="s">
        <v>1075</v>
      </c>
      <c r="E2924">
        <v>1</v>
      </c>
      <c r="F2924" t="s">
        <v>537</v>
      </c>
      <c r="G2924" t="s">
        <v>73</v>
      </c>
      <c r="H2924">
        <v>5062094</v>
      </c>
      <c r="I2924" t="s">
        <v>3955</v>
      </c>
      <c r="J2924">
        <v>19100</v>
      </c>
      <c r="K2924">
        <v>19100</v>
      </c>
      <c r="L2924">
        <v>17381</v>
      </c>
      <c r="M2924">
        <v>13366.4229</v>
      </c>
      <c r="N2924">
        <v>13366.4229</v>
      </c>
      <c r="O2924">
        <v>100</v>
      </c>
      <c r="P2924">
        <v>9</v>
      </c>
      <c r="Q2924" t="s">
        <v>75</v>
      </c>
      <c r="R2924" t="s">
        <v>1610</v>
      </c>
      <c r="S2924" t="s">
        <v>3653</v>
      </c>
      <c r="T2924" t="s">
        <v>85</v>
      </c>
      <c r="U2924">
        <v>0</v>
      </c>
      <c r="V2924">
        <v>0</v>
      </c>
    </row>
    <row r="2925" spans="1:22">
      <c r="A2925">
        <v>10683</v>
      </c>
      <c r="B2925" t="s">
        <v>148</v>
      </c>
      <c r="C2925" t="s">
        <v>106</v>
      </c>
      <c r="D2925" t="s">
        <v>1075</v>
      </c>
      <c r="E2925">
        <v>1</v>
      </c>
      <c r="F2925" t="s">
        <v>537</v>
      </c>
      <c r="G2925" t="s">
        <v>73</v>
      </c>
      <c r="H2925">
        <v>5062094</v>
      </c>
      <c r="I2925" t="s">
        <v>3955</v>
      </c>
      <c r="J2925">
        <v>43900</v>
      </c>
      <c r="K2925">
        <v>43900</v>
      </c>
      <c r="L2925">
        <v>30030</v>
      </c>
      <c r="M2925">
        <v>27588.8429</v>
      </c>
      <c r="N2925">
        <v>27588.8429</v>
      </c>
      <c r="O2925">
        <v>100</v>
      </c>
      <c r="P2925">
        <v>9</v>
      </c>
      <c r="Q2925" t="s">
        <v>75</v>
      </c>
      <c r="R2925" t="s">
        <v>1610</v>
      </c>
      <c r="S2925" t="s">
        <v>3653</v>
      </c>
      <c r="T2925" t="s">
        <v>130</v>
      </c>
      <c r="U2925">
        <v>0</v>
      </c>
      <c r="V2925">
        <v>0</v>
      </c>
    </row>
    <row r="2926" spans="1:22">
      <c r="A2926">
        <v>10683</v>
      </c>
      <c r="B2926" t="s">
        <v>126</v>
      </c>
      <c r="C2926" t="s">
        <v>127</v>
      </c>
      <c r="D2926" t="s">
        <v>1075</v>
      </c>
      <c r="E2926">
        <v>1</v>
      </c>
      <c r="F2926" t="s">
        <v>537</v>
      </c>
      <c r="G2926" t="s">
        <v>73</v>
      </c>
      <c r="H2926">
        <v>5062094</v>
      </c>
      <c r="I2926" t="s">
        <v>3955</v>
      </c>
      <c r="J2926">
        <v>38800</v>
      </c>
      <c r="K2926">
        <v>38800</v>
      </c>
      <c r="L2926">
        <v>30397</v>
      </c>
      <c r="M2926">
        <v>24512.998899999999</v>
      </c>
      <c r="N2926">
        <v>24512.998899999999</v>
      </c>
      <c r="O2926">
        <v>100</v>
      </c>
      <c r="P2926">
        <v>9</v>
      </c>
      <c r="Q2926" t="s">
        <v>75</v>
      </c>
      <c r="R2926" t="s">
        <v>1610</v>
      </c>
      <c r="S2926" t="s">
        <v>3653</v>
      </c>
      <c r="T2926" t="s">
        <v>128</v>
      </c>
      <c r="U2926">
        <v>0</v>
      </c>
      <c r="V2926">
        <v>0</v>
      </c>
    </row>
    <row r="2927" spans="1:22">
      <c r="A2927">
        <v>10683</v>
      </c>
      <c r="B2927" t="s">
        <v>149</v>
      </c>
      <c r="C2927" t="s">
        <v>150</v>
      </c>
      <c r="D2927" t="s">
        <v>1075</v>
      </c>
      <c r="E2927">
        <v>1</v>
      </c>
      <c r="F2927" t="s">
        <v>537</v>
      </c>
      <c r="G2927" t="s">
        <v>73</v>
      </c>
      <c r="H2927">
        <v>5062094</v>
      </c>
      <c r="I2927" t="s">
        <v>3955</v>
      </c>
      <c r="J2927">
        <v>105000</v>
      </c>
      <c r="K2927">
        <v>105000</v>
      </c>
      <c r="L2927">
        <v>73710</v>
      </c>
      <c r="M2927">
        <v>73140.257700000002</v>
      </c>
      <c r="N2927">
        <v>73140.257700000002</v>
      </c>
      <c r="O2927">
        <v>100</v>
      </c>
      <c r="P2927">
        <v>9</v>
      </c>
      <c r="Q2927" t="s">
        <v>75</v>
      </c>
      <c r="R2927" t="s">
        <v>1610</v>
      </c>
      <c r="S2927" t="s">
        <v>3653</v>
      </c>
      <c r="T2927" t="s">
        <v>130</v>
      </c>
      <c r="U2927">
        <v>0</v>
      </c>
      <c r="V2927">
        <v>0</v>
      </c>
    </row>
    <row r="2928" spans="1:22">
      <c r="A2928">
        <v>10683</v>
      </c>
      <c r="B2928" t="s">
        <v>134</v>
      </c>
      <c r="C2928" t="s">
        <v>135</v>
      </c>
      <c r="D2928" t="s">
        <v>1075</v>
      </c>
      <c r="E2928">
        <v>8.5</v>
      </c>
      <c r="F2928" t="s">
        <v>537</v>
      </c>
      <c r="G2928" t="s">
        <v>73</v>
      </c>
      <c r="H2928">
        <v>5062094</v>
      </c>
      <c r="I2928" t="s">
        <v>3955</v>
      </c>
      <c r="J2928">
        <v>201450</v>
      </c>
      <c r="K2928">
        <v>23700</v>
      </c>
      <c r="L2928">
        <v>97750</v>
      </c>
      <c r="M2928">
        <v>6800</v>
      </c>
      <c r="N2928">
        <v>57800</v>
      </c>
      <c r="O2928">
        <v>100</v>
      </c>
      <c r="P2928">
        <v>0</v>
      </c>
      <c r="Q2928" t="s">
        <v>75</v>
      </c>
      <c r="R2928" t="s">
        <v>1610</v>
      </c>
      <c r="S2928" t="s">
        <v>3653</v>
      </c>
      <c r="T2928" t="s">
        <v>136</v>
      </c>
      <c r="U2928">
        <v>0</v>
      </c>
      <c r="V2928">
        <v>0</v>
      </c>
    </row>
    <row r="2929" spans="1:22">
      <c r="A2929">
        <v>12327</v>
      </c>
      <c r="B2929" t="s">
        <v>108</v>
      </c>
      <c r="C2929" t="s">
        <v>109</v>
      </c>
      <c r="D2929" t="s">
        <v>2758</v>
      </c>
      <c r="E2929">
        <v>1</v>
      </c>
      <c r="F2929" t="s">
        <v>537</v>
      </c>
      <c r="G2929" t="s">
        <v>73</v>
      </c>
      <c r="H2929">
        <v>5062095</v>
      </c>
      <c r="I2929" t="s">
        <v>3955</v>
      </c>
      <c r="J2929">
        <v>39900</v>
      </c>
      <c r="K2929">
        <v>39900</v>
      </c>
      <c r="L2929">
        <v>34610</v>
      </c>
      <c r="M2929">
        <v>25378.870299999999</v>
      </c>
      <c r="N2929">
        <v>25378.870299999999</v>
      </c>
      <c r="O2929">
        <v>100</v>
      </c>
      <c r="P2929">
        <v>0</v>
      </c>
      <c r="Q2929" t="s">
        <v>75</v>
      </c>
      <c r="R2929" t="s">
        <v>3960</v>
      </c>
      <c r="S2929" t="s">
        <v>76</v>
      </c>
      <c r="T2929" t="s">
        <v>110</v>
      </c>
      <c r="U2929">
        <v>0</v>
      </c>
      <c r="V2929">
        <v>0</v>
      </c>
    </row>
    <row r="2930" spans="1:22">
      <c r="A2930">
        <v>12327</v>
      </c>
      <c r="B2930" t="s">
        <v>137</v>
      </c>
      <c r="C2930" t="s">
        <v>127</v>
      </c>
      <c r="D2930" t="s">
        <v>2758</v>
      </c>
      <c r="E2930">
        <v>1</v>
      </c>
      <c r="F2930" t="s">
        <v>537</v>
      </c>
      <c r="G2930" t="s">
        <v>73</v>
      </c>
      <c r="H2930">
        <v>5062095</v>
      </c>
      <c r="I2930" t="s">
        <v>3955</v>
      </c>
      <c r="J2930">
        <v>31700</v>
      </c>
      <c r="K2930">
        <v>31700</v>
      </c>
      <c r="L2930">
        <v>21700</v>
      </c>
      <c r="M2930">
        <v>20317.033899999999</v>
      </c>
      <c r="N2930">
        <v>20317.033899999999</v>
      </c>
      <c r="O2930">
        <v>100</v>
      </c>
      <c r="P2930">
        <v>0</v>
      </c>
      <c r="Q2930" t="s">
        <v>75</v>
      </c>
      <c r="R2930" t="s">
        <v>3960</v>
      </c>
      <c r="S2930" t="s">
        <v>76</v>
      </c>
      <c r="T2930" t="s">
        <v>128</v>
      </c>
      <c r="U2930">
        <v>0</v>
      </c>
      <c r="V2930">
        <v>0</v>
      </c>
    </row>
    <row r="2931" spans="1:22">
      <c r="A2931">
        <v>12327</v>
      </c>
      <c r="B2931" t="s">
        <v>148</v>
      </c>
      <c r="C2931" t="s">
        <v>106</v>
      </c>
      <c r="D2931" t="s">
        <v>2758</v>
      </c>
      <c r="E2931">
        <v>1</v>
      </c>
      <c r="F2931" t="s">
        <v>537</v>
      </c>
      <c r="G2931" t="s">
        <v>73</v>
      </c>
      <c r="H2931">
        <v>5062095</v>
      </c>
      <c r="I2931" t="s">
        <v>3955</v>
      </c>
      <c r="J2931">
        <v>43900</v>
      </c>
      <c r="K2931">
        <v>43900</v>
      </c>
      <c r="L2931">
        <v>28900</v>
      </c>
      <c r="M2931">
        <v>27746.087599999999</v>
      </c>
      <c r="N2931">
        <v>27746.087599999999</v>
      </c>
      <c r="O2931">
        <v>100</v>
      </c>
      <c r="P2931">
        <v>0</v>
      </c>
      <c r="Q2931" t="s">
        <v>75</v>
      </c>
      <c r="R2931" t="s">
        <v>3960</v>
      </c>
      <c r="S2931" t="s">
        <v>76</v>
      </c>
      <c r="T2931" t="s">
        <v>130</v>
      </c>
      <c r="U2931">
        <v>0</v>
      </c>
      <c r="V2931">
        <v>0</v>
      </c>
    </row>
    <row r="2932" spans="1:22">
      <c r="A2932">
        <v>12327</v>
      </c>
      <c r="B2932" t="s">
        <v>149</v>
      </c>
      <c r="C2932" t="s">
        <v>150</v>
      </c>
      <c r="D2932" t="s">
        <v>2758</v>
      </c>
      <c r="E2932">
        <v>1</v>
      </c>
      <c r="F2932" t="s">
        <v>537</v>
      </c>
      <c r="G2932" t="s">
        <v>73</v>
      </c>
      <c r="H2932">
        <v>5062095</v>
      </c>
      <c r="I2932" t="s">
        <v>3955</v>
      </c>
      <c r="J2932">
        <v>105000</v>
      </c>
      <c r="K2932">
        <v>105000</v>
      </c>
      <c r="L2932">
        <v>83000</v>
      </c>
      <c r="M2932">
        <v>73454.7359</v>
      </c>
      <c r="N2932">
        <v>73454.7359</v>
      </c>
      <c r="O2932">
        <v>100</v>
      </c>
      <c r="P2932">
        <v>0</v>
      </c>
      <c r="Q2932" t="s">
        <v>75</v>
      </c>
      <c r="R2932" t="s">
        <v>3960</v>
      </c>
      <c r="S2932" t="s">
        <v>76</v>
      </c>
      <c r="T2932" t="s">
        <v>130</v>
      </c>
      <c r="U2932">
        <v>0</v>
      </c>
      <c r="V2932">
        <v>0</v>
      </c>
    </row>
    <row r="2933" spans="1:22">
      <c r="A2933">
        <v>12327</v>
      </c>
      <c r="B2933" t="s">
        <v>207</v>
      </c>
      <c r="C2933" t="s">
        <v>208</v>
      </c>
      <c r="D2933" t="s">
        <v>2758</v>
      </c>
      <c r="E2933">
        <v>7</v>
      </c>
      <c r="F2933" t="s">
        <v>537</v>
      </c>
      <c r="G2933" t="s">
        <v>73</v>
      </c>
      <c r="H2933">
        <v>5062095</v>
      </c>
      <c r="I2933" t="s">
        <v>3955</v>
      </c>
      <c r="J2933">
        <v>165900</v>
      </c>
      <c r="K2933">
        <v>23700</v>
      </c>
      <c r="L2933">
        <v>80500</v>
      </c>
      <c r="M2933">
        <v>6917.3846999999996</v>
      </c>
      <c r="N2933">
        <v>48421.692900000002</v>
      </c>
      <c r="O2933">
        <v>100</v>
      </c>
      <c r="P2933">
        <v>0</v>
      </c>
      <c r="Q2933" t="s">
        <v>75</v>
      </c>
      <c r="R2933" t="s">
        <v>3960</v>
      </c>
      <c r="S2933" t="s">
        <v>76</v>
      </c>
      <c r="T2933" t="s">
        <v>136</v>
      </c>
      <c r="U2933">
        <v>0</v>
      </c>
      <c r="V2933">
        <v>0</v>
      </c>
    </row>
    <row r="2934" spans="1:22">
      <c r="A2934">
        <v>12802</v>
      </c>
      <c r="B2934" t="s">
        <v>3961</v>
      </c>
      <c r="C2934" t="s">
        <v>280</v>
      </c>
      <c r="D2934" t="s">
        <v>3110</v>
      </c>
      <c r="E2934">
        <v>1</v>
      </c>
      <c r="F2934" t="s">
        <v>523</v>
      </c>
      <c r="G2934" t="s">
        <v>73</v>
      </c>
      <c r="H2934">
        <v>5062089</v>
      </c>
      <c r="I2934" t="s">
        <v>3955</v>
      </c>
      <c r="J2934">
        <v>217000</v>
      </c>
      <c r="K2934">
        <v>217000</v>
      </c>
      <c r="L2934">
        <v>175770</v>
      </c>
      <c r="M2934">
        <v>158410</v>
      </c>
      <c r="N2934">
        <v>158410</v>
      </c>
      <c r="O2934">
        <v>100</v>
      </c>
      <c r="P2934">
        <v>19</v>
      </c>
      <c r="Q2934" t="s">
        <v>75</v>
      </c>
      <c r="R2934" t="s">
        <v>3962</v>
      </c>
      <c r="S2934" t="s">
        <v>76</v>
      </c>
      <c r="T2934" t="s">
        <v>462</v>
      </c>
      <c r="U2934">
        <v>0</v>
      </c>
      <c r="V2934">
        <v>0</v>
      </c>
    </row>
    <row r="2935" spans="1:22">
      <c r="A2935">
        <v>12802</v>
      </c>
      <c r="B2935" t="s">
        <v>784</v>
      </c>
      <c r="C2935" t="s">
        <v>552</v>
      </c>
      <c r="D2935" t="s">
        <v>3110</v>
      </c>
      <c r="E2935">
        <v>2</v>
      </c>
      <c r="F2935" t="s">
        <v>523</v>
      </c>
      <c r="G2935" t="s">
        <v>73</v>
      </c>
      <c r="H2935">
        <v>5062089</v>
      </c>
      <c r="I2935" t="s">
        <v>3955</v>
      </c>
      <c r="J2935">
        <v>8800</v>
      </c>
      <c r="K2935">
        <v>4400</v>
      </c>
      <c r="L2935">
        <v>6952</v>
      </c>
      <c r="M2935">
        <v>3113.1208999999999</v>
      </c>
      <c r="N2935">
        <v>6226.2417999999998</v>
      </c>
      <c r="O2935">
        <v>100</v>
      </c>
      <c r="P2935">
        <v>21</v>
      </c>
      <c r="Q2935" t="s">
        <v>75</v>
      </c>
      <c r="R2935" t="s">
        <v>3962</v>
      </c>
      <c r="S2935" t="s">
        <v>76</v>
      </c>
      <c r="T2935" t="s">
        <v>447</v>
      </c>
      <c r="U2935">
        <v>0</v>
      </c>
      <c r="V2935">
        <v>0</v>
      </c>
    </row>
    <row r="2936" spans="1:22">
      <c r="A2936">
        <v>12802</v>
      </c>
      <c r="B2936" t="s">
        <v>784</v>
      </c>
      <c r="C2936" t="s">
        <v>552</v>
      </c>
      <c r="D2936" t="s">
        <v>3110</v>
      </c>
      <c r="E2936">
        <v>2</v>
      </c>
      <c r="F2936" t="s">
        <v>523</v>
      </c>
      <c r="G2936" t="s">
        <v>73</v>
      </c>
      <c r="H2936">
        <v>5062089</v>
      </c>
      <c r="I2936" t="s">
        <v>3955</v>
      </c>
      <c r="J2936">
        <v>8800</v>
      </c>
      <c r="K2936">
        <v>4400</v>
      </c>
      <c r="L2936">
        <v>6952</v>
      </c>
      <c r="M2936">
        <v>3113.1208999999999</v>
      </c>
      <c r="N2936">
        <v>6226.2417999999998</v>
      </c>
      <c r="O2936">
        <v>100</v>
      </c>
      <c r="P2936">
        <v>21</v>
      </c>
      <c r="Q2936" t="s">
        <v>75</v>
      </c>
      <c r="R2936" t="s">
        <v>3962</v>
      </c>
      <c r="S2936" t="s">
        <v>76</v>
      </c>
      <c r="T2936" t="s">
        <v>447</v>
      </c>
      <c r="U2936">
        <v>0</v>
      </c>
      <c r="V2936">
        <v>0</v>
      </c>
    </row>
    <row r="2937" spans="1:22">
      <c r="A2937">
        <v>12802</v>
      </c>
      <c r="B2937" t="s">
        <v>334</v>
      </c>
      <c r="C2937" t="s">
        <v>335</v>
      </c>
      <c r="D2937" t="s">
        <v>3110</v>
      </c>
      <c r="E2937">
        <v>1</v>
      </c>
      <c r="F2937" t="s">
        <v>523</v>
      </c>
      <c r="G2937" t="s">
        <v>73</v>
      </c>
      <c r="H2937">
        <v>5062089</v>
      </c>
      <c r="I2937" t="s">
        <v>3955</v>
      </c>
      <c r="J2937">
        <v>21400</v>
      </c>
      <c r="K2937">
        <v>21400</v>
      </c>
      <c r="L2937">
        <v>15836</v>
      </c>
      <c r="M2937">
        <v>14049.9791</v>
      </c>
      <c r="N2937">
        <v>14049.9791</v>
      </c>
      <c r="O2937">
        <v>100</v>
      </c>
      <c r="P2937">
        <v>26</v>
      </c>
      <c r="Q2937" t="s">
        <v>75</v>
      </c>
      <c r="R2937" t="s">
        <v>3962</v>
      </c>
      <c r="S2937" t="s">
        <v>76</v>
      </c>
      <c r="T2937" t="s">
        <v>336</v>
      </c>
      <c r="U2937">
        <v>0</v>
      </c>
      <c r="V2937">
        <v>0</v>
      </c>
    </row>
    <row r="2938" spans="1:22">
      <c r="A2938">
        <v>12802</v>
      </c>
      <c r="B2938" t="s">
        <v>3963</v>
      </c>
      <c r="C2938" t="s">
        <v>3964</v>
      </c>
      <c r="D2938" t="s">
        <v>3110</v>
      </c>
      <c r="E2938">
        <v>1</v>
      </c>
      <c r="F2938" t="s">
        <v>523</v>
      </c>
      <c r="G2938" t="s">
        <v>73</v>
      </c>
      <c r="H2938">
        <v>5062089</v>
      </c>
      <c r="I2938" t="s">
        <v>3955</v>
      </c>
      <c r="J2938">
        <v>5200</v>
      </c>
      <c r="K2938">
        <v>5200</v>
      </c>
      <c r="L2938">
        <v>4108</v>
      </c>
      <c r="M2938">
        <v>4108</v>
      </c>
      <c r="N2938">
        <v>4108</v>
      </c>
      <c r="O2938">
        <v>100</v>
      </c>
      <c r="P2938">
        <v>21</v>
      </c>
      <c r="Q2938" t="s">
        <v>75</v>
      </c>
      <c r="R2938" t="s">
        <v>3962</v>
      </c>
      <c r="S2938" t="s">
        <v>76</v>
      </c>
      <c r="T2938" t="s">
        <v>441</v>
      </c>
      <c r="U2938">
        <v>0</v>
      </c>
      <c r="V2938">
        <v>0</v>
      </c>
    </row>
    <row r="2939" spans="1:22">
      <c r="A2939">
        <v>12802</v>
      </c>
      <c r="B2939" t="s">
        <v>3965</v>
      </c>
      <c r="C2939" t="s">
        <v>570</v>
      </c>
      <c r="D2939" t="s">
        <v>3110</v>
      </c>
      <c r="E2939">
        <v>2</v>
      </c>
      <c r="F2939" t="s">
        <v>523</v>
      </c>
      <c r="G2939" t="s">
        <v>73</v>
      </c>
      <c r="H2939">
        <v>5062089</v>
      </c>
      <c r="I2939" t="s">
        <v>3955</v>
      </c>
      <c r="J2939">
        <v>128400</v>
      </c>
      <c r="K2939">
        <v>64200</v>
      </c>
      <c r="L2939">
        <v>101436</v>
      </c>
      <c r="M2939">
        <v>45582</v>
      </c>
      <c r="N2939">
        <v>91164</v>
      </c>
      <c r="O2939">
        <v>100</v>
      </c>
      <c r="P2939">
        <v>21</v>
      </c>
      <c r="Q2939" t="s">
        <v>75</v>
      </c>
      <c r="R2939" t="s">
        <v>3962</v>
      </c>
      <c r="S2939" t="s">
        <v>76</v>
      </c>
      <c r="T2939" t="s">
        <v>397</v>
      </c>
      <c r="U2939">
        <v>0</v>
      </c>
      <c r="V2939">
        <v>0</v>
      </c>
    </row>
    <row r="2940" spans="1:22">
      <c r="A2940">
        <v>12802</v>
      </c>
      <c r="B2940" t="s">
        <v>3966</v>
      </c>
      <c r="C2940" t="s">
        <v>3964</v>
      </c>
      <c r="D2940" t="s">
        <v>3110</v>
      </c>
      <c r="E2940">
        <v>1</v>
      </c>
      <c r="F2940" t="s">
        <v>523</v>
      </c>
      <c r="G2940" t="s">
        <v>73</v>
      </c>
      <c r="H2940">
        <v>5062089</v>
      </c>
      <c r="I2940" t="s">
        <v>3955</v>
      </c>
      <c r="J2940">
        <v>5700</v>
      </c>
      <c r="K2940">
        <v>5700</v>
      </c>
      <c r="L2940">
        <v>4503</v>
      </c>
      <c r="M2940">
        <v>4047</v>
      </c>
      <c r="N2940">
        <v>4047</v>
      </c>
      <c r="O2940">
        <v>100</v>
      </c>
      <c r="P2940">
        <v>21</v>
      </c>
      <c r="Q2940" t="s">
        <v>75</v>
      </c>
      <c r="R2940" t="s">
        <v>3962</v>
      </c>
      <c r="S2940" t="s">
        <v>76</v>
      </c>
      <c r="T2940" t="s">
        <v>441</v>
      </c>
      <c r="U2940">
        <v>0</v>
      </c>
      <c r="V2940">
        <v>0</v>
      </c>
    </row>
    <row r="2941" spans="1:22">
      <c r="A2941">
        <v>13665</v>
      </c>
      <c r="B2941" t="s">
        <v>305</v>
      </c>
      <c r="C2941" t="s">
        <v>306</v>
      </c>
      <c r="D2941" t="s">
        <v>3904</v>
      </c>
      <c r="E2941">
        <v>6</v>
      </c>
      <c r="F2941" t="s">
        <v>102</v>
      </c>
      <c r="G2941" t="s">
        <v>73</v>
      </c>
      <c r="H2941">
        <v>5062092</v>
      </c>
      <c r="I2941" t="s">
        <v>3955</v>
      </c>
      <c r="J2941">
        <v>157800</v>
      </c>
      <c r="K2941">
        <v>26300</v>
      </c>
      <c r="L2941">
        <v>84600</v>
      </c>
      <c r="M2941">
        <v>11299.5476</v>
      </c>
      <c r="N2941">
        <v>67797.285600000003</v>
      </c>
      <c r="O2941">
        <v>100</v>
      </c>
      <c r="P2941">
        <v>0</v>
      </c>
      <c r="Q2941" t="s">
        <v>75</v>
      </c>
      <c r="R2941" t="s">
        <v>3967</v>
      </c>
      <c r="S2941" t="s">
        <v>76</v>
      </c>
      <c r="T2941" t="s">
        <v>136</v>
      </c>
      <c r="U2941">
        <v>0</v>
      </c>
      <c r="V2941">
        <v>0</v>
      </c>
    </row>
    <row r="2942" spans="1:22">
      <c r="A2942">
        <v>13665</v>
      </c>
      <c r="B2942" t="s">
        <v>124</v>
      </c>
      <c r="C2942" t="s">
        <v>125</v>
      </c>
      <c r="D2942" t="s">
        <v>3904</v>
      </c>
      <c r="E2942">
        <v>1</v>
      </c>
      <c r="F2942" t="s">
        <v>102</v>
      </c>
      <c r="G2942" t="s">
        <v>73</v>
      </c>
      <c r="H2942">
        <v>5062092</v>
      </c>
      <c r="I2942" t="s">
        <v>3955</v>
      </c>
      <c r="J2942">
        <v>19100</v>
      </c>
      <c r="K2942">
        <v>19100</v>
      </c>
      <c r="L2942">
        <v>17381</v>
      </c>
      <c r="M2942">
        <v>13541.3449</v>
      </c>
      <c r="N2942">
        <v>13541.3449</v>
      </c>
      <c r="O2942">
        <v>100</v>
      </c>
      <c r="P2942">
        <v>9</v>
      </c>
      <c r="Q2942" t="s">
        <v>75</v>
      </c>
      <c r="R2942" t="s">
        <v>3967</v>
      </c>
      <c r="S2942" t="s">
        <v>76</v>
      </c>
      <c r="T2942" t="s">
        <v>85</v>
      </c>
      <c r="U2942">
        <v>0</v>
      </c>
      <c r="V2942">
        <v>0</v>
      </c>
    </row>
    <row r="2943" spans="1:22">
      <c r="A2943">
        <v>13665</v>
      </c>
      <c r="B2943" t="s">
        <v>307</v>
      </c>
      <c r="C2943" t="s">
        <v>308</v>
      </c>
      <c r="D2943" t="s">
        <v>3904</v>
      </c>
      <c r="E2943">
        <v>1</v>
      </c>
      <c r="F2943" t="s">
        <v>102</v>
      </c>
      <c r="G2943" t="s">
        <v>73</v>
      </c>
      <c r="H2943">
        <v>5062092</v>
      </c>
      <c r="I2943" t="s">
        <v>3955</v>
      </c>
      <c r="J2943">
        <v>34600</v>
      </c>
      <c r="K2943">
        <v>34600</v>
      </c>
      <c r="L2943">
        <v>31486</v>
      </c>
      <c r="M2943">
        <v>22082.5396</v>
      </c>
      <c r="N2943">
        <v>22082.5396</v>
      </c>
      <c r="O2943">
        <v>100</v>
      </c>
      <c r="P2943">
        <v>9</v>
      </c>
      <c r="Q2943" t="s">
        <v>75</v>
      </c>
      <c r="R2943" t="s">
        <v>3967</v>
      </c>
      <c r="S2943" t="s">
        <v>76</v>
      </c>
      <c r="T2943" t="s">
        <v>128</v>
      </c>
      <c r="U2943">
        <v>0</v>
      </c>
      <c r="V2943">
        <v>0</v>
      </c>
    </row>
    <row r="2944" spans="1:22">
      <c r="A2944">
        <v>13665</v>
      </c>
      <c r="B2944" t="s">
        <v>2058</v>
      </c>
      <c r="C2944" t="s">
        <v>150</v>
      </c>
      <c r="D2944" t="s">
        <v>3904</v>
      </c>
      <c r="E2944">
        <v>1</v>
      </c>
      <c r="F2944" t="s">
        <v>102</v>
      </c>
      <c r="G2944" t="s">
        <v>73</v>
      </c>
      <c r="H2944">
        <v>5062092</v>
      </c>
      <c r="I2944" t="s">
        <v>3955</v>
      </c>
      <c r="J2944">
        <v>60000</v>
      </c>
      <c r="K2944">
        <v>60000</v>
      </c>
      <c r="L2944">
        <v>54600</v>
      </c>
      <c r="M2944">
        <v>38053.565199999997</v>
      </c>
      <c r="N2944">
        <v>38053.565199999997</v>
      </c>
      <c r="O2944">
        <v>100</v>
      </c>
      <c r="P2944">
        <v>9</v>
      </c>
      <c r="Q2944" t="s">
        <v>75</v>
      </c>
      <c r="R2944" t="s">
        <v>3967</v>
      </c>
      <c r="S2944" t="s">
        <v>76</v>
      </c>
      <c r="T2944" t="s">
        <v>130</v>
      </c>
      <c r="U2944">
        <v>0</v>
      </c>
      <c r="V2944">
        <v>0</v>
      </c>
    </row>
    <row r="2945" spans="1:22">
      <c r="A2945">
        <v>13665</v>
      </c>
      <c r="B2945" t="s">
        <v>2872</v>
      </c>
      <c r="C2945" t="s">
        <v>218</v>
      </c>
      <c r="D2945" t="s">
        <v>3904</v>
      </c>
      <c r="E2945">
        <v>1</v>
      </c>
      <c r="F2945" t="s">
        <v>102</v>
      </c>
      <c r="G2945" t="s">
        <v>73</v>
      </c>
      <c r="H2945">
        <v>5062092</v>
      </c>
      <c r="I2945" t="s">
        <v>3955</v>
      </c>
      <c r="J2945">
        <v>78400</v>
      </c>
      <c r="K2945">
        <v>78400</v>
      </c>
      <c r="L2945">
        <v>71344</v>
      </c>
      <c r="M2945">
        <v>49245</v>
      </c>
      <c r="N2945">
        <v>49245</v>
      </c>
      <c r="O2945">
        <v>100</v>
      </c>
      <c r="P2945">
        <v>9</v>
      </c>
      <c r="Q2945" t="s">
        <v>75</v>
      </c>
      <c r="R2945" t="s">
        <v>3967</v>
      </c>
      <c r="S2945" t="s">
        <v>76</v>
      </c>
      <c r="T2945" t="s">
        <v>219</v>
      </c>
      <c r="U2945">
        <v>0</v>
      </c>
      <c r="V2945">
        <v>0</v>
      </c>
    </row>
    <row r="2946" spans="1:22">
      <c r="A2946">
        <v>13665</v>
      </c>
      <c r="B2946" t="s">
        <v>622</v>
      </c>
      <c r="C2946" t="s">
        <v>116</v>
      </c>
      <c r="D2946" t="s">
        <v>3904</v>
      </c>
      <c r="E2946">
        <v>1</v>
      </c>
      <c r="F2946" t="s">
        <v>102</v>
      </c>
      <c r="G2946" t="s">
        <v>73</v>
      </c>
      <c r="H2946">
        <v>5062092</v>
      </c>
      <c r="I2946" t="s">
        <v>3955</v>
      </c>
      <c r="J2946">
        <v>117000</v>
      </c>
      <c r="K2946">
        <v>117000</v>
      </c>
      <c r="L2946">
        <v>106470</v>
      </c>
      <c r="M2946">
        <v>78276.624800000005</v>
      </c>
      <c r="N2946">
        <v>78276.624800000005</v>
      </c>
      <c r="O2946">
        <v>100</v>
      </c>
      <c r="P2946">
        <v>9</v>
      </c>
      <c r="Q2946" t="s">
        <v>75</v>
      </c>
      <c r="R2946" t="s">
        <v>3967</v>
      </c>
      <c r="S2946" t="s">
        <v>76</v>
      </c>
      <c r="T2946" t="s">
        <v>133</v>
      </c>
      <c r="U2946">
        <v>0</v>
      </c>
      <c r="V2946">
        <v>0</v>
      </c>
    </row>
    <row r="2947" spans="1:22">
      <c r="A2947">
        <v>13665</v>
      </c>
      <c r="B2947" t="s">
        <v>337</v>
      </c>
      <c r="C2947" t="s">
        <v>338</v>
      </c>
      <c r="D2947" t="s">
        <v>3904</v>
      </c>
      <c r="E2947">
        <v>0.1</v>
      </c>
      <c r="F2947" t="s">
        <v>102</v>
      </c>
      <c r="G2947" t="s">
        <v>73</v>
      </c>
      <c r="H2947">
        <v>5062092</v>
      </c>
      <c r="I2947" t="s">
        <v>3955</v>
      </c>
      <c r="J2947">
        <v>17800</v>
      </c>
      <c r="K2947">
        <v>178000</v>
      </c>
      <c r="L2947">
        <v>16198</v>
      </c>
      <c r="M2947">
        <v>123543.5871</v>
      </c>
      <c r="N2947">
        <v>12354.358709999999</v>
      </c>
      <c r="O2947">
        <v>100</v>
      </c>
      <c r="P2947">
        <v>9</v>
      </c>
      <c r="Q2947" t="s">
        <v>75</v>
      </c>
      <c r="R2947" t="s">
        <v>3967</v>
      </c>
      <c r="S2947" t="s">
        <v>76</v>
      </c>
      <c r="T2947" t="s">
        <v>223</v>
      </c>
      <c r="U2947">
        <v>0</v>
      </c>
      <c r="V2947">
        <v>0</v>
      </c>
    </row>
    <row r="2948" spans="1:22">
      <c r="A2948">
        <v>13665</v>
      </c>
      <c r="B2948" t="s">
        <v>221</v>
      </c>
      <c r="C2948" t="s">
        <v>222</v>
      </c>
      <c r="D2948" t="s">
        <v>3904</v>
      </c>
      <c r="E2948">
        <v>0.1</v>
      </c>
      <c r="F2948" t="s">
        <v>102</v>
      </c>
      <c r="G2948" t="s">
        <v>73</v>
      </c>
      <c r="H2948">
        <v>5062092</v>
      </c>
      <c r="I2948" t="s">
        <v>3955</v>
      </c>
      <c r="J2948">
        <v>5990</v>
      </c>
      <c r="K2948">
        <v>59900</v>
      </c>
      <c r="L2948">
        <v>5451</v>
      </c>
      <c r="M2948">
        <v>41466.246899999998</v>
      </c>
      <c r="N2948">
        <v>4146.6246899999996</v>
      </c>
      <c r="O2948">
        <v>100</v>
      </c>
      <c r="P2948">
        <v>9</v>
      </c>
      <c r="Q2948" t="s">
        <v>75</v>
      </c>
      <c r="R2948" t="s">
        <v>3967</v>
      </c>
      <c r="S2948" t="s">
        <v>76</v>
      </c>
      <c r="T2948" t="s">
        <v>223</v>
      </c>
      <c r="U2948">
        <v>0</v>
      </c>
      <c r="V2948">
        <v>0</v>
      </c>
    </row>
    <row r="2949" spans="1:22">
      <c r="A2949">
        <v>13665</v>
      </c>
      <c r="B2949" t="s">
        <v>845</v>
      </c>
      <c r="C2949" t="s">
        <v>225</v>
      </c>
      <c r="D2949" t="s">
        <v>3904</v>
      </c>
      <c r="E2949">
        <v>4</v>
      </c>
      <c r="F2949" t="s">
        <v>102</v>
      </c>
      <c r="G2949" t="s">
        <v>73</v>
      </c>
      <c r="H2949">
        <v>5062092</v>
      </c>
      <c r="I2949" t="s">
        <v>3955</v>
      </c>
      <c r="J2949">
        <v>122800</v>
      </c>
      <c r="K2949">
        <v>30700</v>
      </c>
      <c r="L2949">
        <v>111748</v>
      </c>
      <c r="M2949">
        <v>20121.467199999999</v>
      </c>
      <c r="N2949">
        <v>80485.868799999997</v>
      </c>
      <c r="O2949">
        <v>100</v>
      </c>
      <c r="P2949">
        <v>9</v>
      </c>
      <c r="Q2949" t="s">
        <v>75</v>
      </c>
      <c r="R2949" t="s">
        <v>3967</v>
      </c>
      <c r="S2949" t="s">
        <v>76</v>
      </c>
      <c r="T2949" t="s">
        <v>226</v>
      </c>
      <c r="U2949">
        <v>0</v>
      </c>
      <c r="V2949">
        <v>0</v>
      </c>
    </row>
    <row r="2950" spans="1:22">
      <c r="A2950">
        <v>13665</v>
      </c>
      <c r="B2950" t="s">
        <v>330</v>
      </c>
      <c r="C2950" t="s">
        <v>331</v>
      </c>
      <c r="D2950" t="s">
        <v>3904</v>
      </c>
      <c r="E2950">
        <v>0.1</v>
      </c>
      <c r="F2950" t="s">
        <v>72</v>
      </c>
      <c r="G2950" t="s">
        <v>73</v>
      </c>
      <c r="H2950">
        <v>5062091</v>
      </c>
      <c r="I2950" t="s">
        <v>3955</v>
      </c>
      <c r="J2950">
        <v>4840</v>
      </c>
      <c r="K2950">
        <v>48400</v>
      </c>
      <c r="L2950">
        <v>3920</v>
      </c>
      <c r="M2950">
        <v>34183.950499999999</v>
      </c>
      <c r="N2950">
        <v>3418.3950500000001</v>
      </c>
      <c r="O2950">
        <v>100</v>
      </c>
      <c r="P2950">
        <v>19</v>
      </c>
      <c r="Q2950" t="s">
        <v>75</v>
      </c>
      <c r="R2950" t="s">
        <v>3967</v>
      </c>
      <c r="S2950" t="s">
        <v>76</v>
      </c>
      <c r="T2950" t="s">
        <v>332</v>
      </c>
      <c r="U2950">
        <v>0</v>
      </c>
      <c r="V2950">
        <v>0</v>
      </c>
    </row>
    <row r="2951" spans="1:22">
      <c r="A2951">
        <v>13665</v>
      </c>
      <c r="B2951" t="s">
        <v>718</v>
      </c>
      <c r="C2951" t="s">
        <v>82</v>
      </c>
      <c r="D2951" t="s">
        <v>3904</v>
      </c>
      <c r="E2951">
        <v>1</v>
      </c>
      <c r="F2951" t="s">
        <v>72</v>
      </c>
      <c r="G2951" t="s">
        <v>73</v>
      </c>
      <c r="H2951">
        <v>5062091</v>
      </c>
      <c r="I2951" t="s">
        <v>3955</v>
      </c>
      <c r="J2951">
        <v>1845600</v>
      </c>
      <c r="K2951">
        <v>1845600</v>
      </c>
      <c r="L2951">
        <v>1494936</v>
      </c>
      <c r="M2951">
        <v>1323150</v>
      </c>
      <c r="N2951">
        <v>1323150</v>
      </c>
      <c r="O2951">
        <v>100</v>
      </c>
      <c r="P2951">
        <v>19</v>
      </c>
      <c r="Q2951" t="s">
        <v>75</v>
      </c>
      <c r="R2951" t="s">
        <v>3967</v>
      </c>
      <c r="S2951" t="s">
        <v>76</v>
      </c>
      <c r="T2951" t="s">
        <v>376</v>
      </c>
      <c r="U2951">
        <v>89400</v>
      </c>
      <c r="V2951">
        <v>89400</v>
      </c>
    </row>
    <row r="2952" spans="1:22">
      <c r="A2952">
        <v>13665</v>
      </c>
      <c r="B2952" t="s">
        <v>716</v>
      </c>
      <c r="C2952" t="s">
        <v>717</v>
      </c>
      <c r="D2952" t="s">
        <v>3904</v>
      </c>
      <c r="E2952">
        <v>1</v>
      </c>
      <c r="F2952" t="s">
        <v>72</v>
      </c>
      <c r="G2952" t="s">
        <v>73</v>
      </c>
      <c r="H2952">
        <v>5062091</v>
      </c>
      <c r="I2952" t="s">
        <v>3955</v>
      </c>
      <c r="J2952">
        <v>131000</v>
      </c>
      <c r="K2952">
        <v>131000</v>
      </c>
      <c r="L2952">
        <v>103490</v>
      </c>
      <c r="M2952">
        <v>93010</v>
      </c>
      <c r="N2952">
        <v>93010</v>
      </c>
      <c r="O2952">
        <v>100</v>
      </c>
      <c r="P2952">
        <v>21</v>
      </c>
      <c r="Q2952" t="s">
        <v>75</v>
      </c>
      <c r="R2952" t="s">
        <v>3967</v>
      </c>
      <c r="S2952" t="s">
        <v>76</v>
      </c>
      <c r="T2952" t="s">
        <v>92</v>
      </c>
      <c r="U2952">
        <v>0</v>
      </c>
      <c r="V2952">
        <v>0</v>
      </c>
    </row>
    <row r="2953" spans="1:22">
      <c r="A2953">
        <v>13665</v>
      </c>
      <c r="B2953" t="s">
        <v>719</v>
      </c>
      <c r="C2953" t="s">
        <v>82</v>
      </c>
      <c r="D2953" t="s">
        <v>3904</v>
      </c>
      <c r="E2953">
        <v>-1</v>
      </c>
      <c r="F2953" t="s">
        <v>72</v>
      </c>
      <c r="G2953" t="s">
        <v>73</v>
      </c>
      <c r="H2953">
        <v>5062091</v>
      </c>
      <c r="I2953" t="s">
        <v>3955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100</v>
      </c>
      <c r="P2953">
        <v>19</v>
      </c>
      <c r="Q2953" t="s">
        <v>75</v>
      </c>
      <c r="R2953" t="s">
        <v>3967</v>
      </c>
      <c r="S2953" t="s">
        <v>76</v>
      </c>
      <c r="T2953" t="s">
        <v>294</v>
      </c>
      <c r="U2953">
        <v>89400</v>
      </c>
      <c r="V2953">
        <v>-89400</v>
      </c>
    </row>
    <row r="2954" spans="1:22">
      <c r="A2954">
        <v>13606</v>
      </c>
      <c r="B2954" t="s">
        <v>305</v>
      </c>
      <c r="C2954" t="s">
        <v>306</v>
      </c>
      <c r="D2954" t="s">
        <v>3904</v>
      </c>
      <c r="E2954">
        <v>6</v>
      </c>
      <c r="F2954" t="s">
        <v>102</v>
      </c>
      <c r="G2954" t="s">
        <v>73</v>
      </c>
      <c r="H2954">
        <v>5062090</v>
      </c>
      <c r="I2954" t="s">
        <v>3955</v>
      </c>
      <c r="J2954">
        <v>157800</v>
      </c>
      <c r="K2954">
        <v>26300</v>
      </c>
      <c r="L2954">
        <v>84600</v>
      </c>
      <c r="M2954">
        <v>11299.5476</v>
      </c>
      <c r="N2954">
        <v>67797.285600000003</v>
      </c>
      <c r="O2954">
        <v>100</v>
      </c>
      <c r="P2954">
        <v>0</v>
      </c>
      <c r="Q2954" t="s">
        <v>75</v>
      </c>
      <c r="R2954" t="s">
        <v>3968</v>
      </c>
      <c r="S2954" t="s">
        <v>158</v>
      </c>
      <c r="T2954" t="s">
        <v>136</v>
      </c>
      <c r="U2954">
        <v>0</v>
      </c>
      <c r="V2954">
        <v>0</v>
      </c>
    </row>
    <row r="2955" spans="1:22">
      <c r="A2955">
        <v>13606</v>
      </c>
      <c r="B2955" t="s">
        <v>124</v>
      </c>
      <c r="C2955" t="s">
        <v>125</v>
      </c>
      <c r="D2955" t="s">
        <v>3904</v>
      </c>
      <c r="E2955">
        <v>1</v>
      </c>
      <c r="F2955" t="s">
        <v>102</v>
      </c>
      <c r="G2955" t="s">
        <v>73</v>
      </c>
      <c r="H2955">
        <v>5062090</v>
      </c>
      <c r="I2955" t="s">
        <v>3955</v>
      </c>
      <c r="J2955">
        <v>19100</v>
      </c>
      <c r="K2955">
        <v>19100</v>
      </c>
      <c r="L2955">
        <v>17381</v>
      </c>
      <c r="M2955">
        <v>13541.3449</v>
      </c>
      <c r="N2955">
        <v>13541.3449</v>
      </c>
      <c r="O2955">
        <v>100</v>
      </c>
      <c r="P2955">
        <v>9</v>
      </c>
      <c r="Q2955" t="s">
        <v>75</v>
      </c>
      <c r="R2955" t="s">
        <v>3968</v>
      </c>
      <c r="S2955" t="s">
        <v>158</v>
      </c>
      <c r="T2955" t="s">
        <v>85</v>
      </c>
      <c r="U2955">
        <v>0</v>
      </c>
      <c r="V2955">
        <v>0</v>
      </c>
    </row>
    <row r="2956" spans="1:22">
      <c r="A2956">
        <v>13606</v>
      </c>
      <c r="B2956" t="s">
        <v>307</v>
      </c>
      <c r="C2956" t="s">
        <v>308</v>
      </c>
      <c r="D2956" t="s">
        <v>3904</v>
      </c>
      <c r="E2956">
        <v>1</v>
      </c>
      <c r="F2956" t="s">
        <v>102</v>
      </c>
      <c r="G2956" t="s">
        <v>73</v>
      </c>
      <c r="H2956">
        <v>5062090</v>
      </c>
      <c r="I2956" t="s">
        <v>3955</v>
      </c>
      <c r="J2956">
        <v>34600</v>
      </c>
      <c r="K2956">
        <v>34600</v>
      </c>
      <c r="L2956">
        <v>31486</v>
      </c>
      <c r="M2956">
        <v>22082.5396</v>
      </c>
      <c r="N2956">
        <v>22082.5396</v>
      </c>
      <c r="O2956">
        <v>100</v>
      </c>
      <c r="P2956">
        <v>9</v>
      </c>
      <c r="Q2956" t="s">
        <v>75</v>
      </c>
      <c r="R2956" t="s">
        <v>3968</v>
      </c>
      <c r="S2956" t="s">
        <v>158</v>
      </c>
      <c r="T2956" t="s">
        <v>128</v>
      </c>
      <c r="U2956">
        <v>0</v>
      </c>
      <c r="V2956">
        <v>0</v>
      </c>
    </row>
    <row r="2957" spans="1:22">
      <c r="A2957">
        <v>13606</v>
      </c>
      <c r="B2957" t="s">
        <v>356</v>
      </c>
      <c r="C2957" t="s">
        <v>150</v>
      </c>
      <c r="D2957" t="s">
        <v>3904</v>
      </c>
      <c r="E2957">
        <v>1</v>
      </c>
      <c r="F2957" t="s">
        <v>102</v>
      </c>
      <c r="G2957" t="s">
        <v>73</v>
      </c>
      <c r="H2957">
        <v>5062090</v>
      </c>
      <c r="I2957" t="s">
        <v>3955</v>
      </c>
      <c r="J2957">
        <v>60000</v>
      </c>
      <c r="K2957">
        <v>60000</v>
      </c>
      <c r="L2957">
        <v>54600</v>
      </c>
      <c r="M2957">
        <v>42403.9643</v>
      </c>
      <c r="N2957">
        <v>42403.9643</v>
      </c>
      <c r="O2957">
        <v>100</v>
      </c>
      <c r="P2957">
        <v>9</v>
      </c>
      <c r="Q2957" t="s">
        <v>75</v>
      </c>
      <c r="R2957" t="s">
        <v>3968</v>
      </c>
      <c r="S2957" t="s">
        <v>158</v>
      </c>
      <c r="T2957" t="s">
        <v>130</v>
      </c>
      <c r="U2957">
        <v>0</v>
      </c>
      <c r="V2957">
        <v>0</v>
      </c>
    </row>
    <row r="2958" spans="1:22">
      <c r="A2958">
        <v>13606</v>
      </c>
      <c r="B2958" t="s">
        <v>310</v>
      </c>
      <c r="C2958" t="s">
        <v>299</v>
      </c>
      <c r="D2958" t="s">
        <v>3904</v>
      </c>
      <c r="E2958">
        <v>1</v>
      </c>
      <c r="F2958" t="s">
        <v>102</v>
      </c>
      <c r="G2958" t="s">
        <v>73</v>
      </c>
      <c r="H2958">
        <v>5062090</v>
      </c>
      <c r="I2958" t="s">
        <v>3955</v>
      </c>
      <c r="J2958">
        <v>27500</v>
      </c>
      <c r="K2958">
        <v>27500</v>
      </c>
      <c r="L2958">
        <v>25025</v>
      </c>
      <c r="M2958">
        <v>17583.411199999999</v>
      </c>
      <c r="N2958">
        <v>17583.411199999999</v>
      </c>
      <c r="O2958">
        <v>100</v>
      </c>
      <c r="P2958">
        <v>9</v>
      </c>
      <c r="Q2958" t="s">
        <v>75</v>
      </c>
      <c r="R2958" t="s">
        <v>3968</v>
      </c>
      <c r="S2958" t="s">
        <v>158</v>
      </c>
      <c r="T2958" t="s">
        <v>133</v>
      </c>
      <c r="U2958">
        <v>0</v>
      </c>
      <c r="V2958">
        <v>0</v>
      </c>
    </row>
    <row r="2959" spans="1:22">
      <c r="A2959">
        <v>13606</v>
      </c>
      <c r="B2959" t="s">
        <v>493</v>
      </c>
      <c r="C2959" t="s">
        <v>116</v>
      </c>
      <c r="D2959" t="s">
        <v>3904</v>
      </c>
      <c r="E2959">
        <v>1</v>
      </c>
      <c r="F2959" t="s">
        <v>102</v>
      </c>
      <c r="G2959" t="s">
        <v>73</v>
      </c>
      <c r="H2959">
        <v>5062090</v>
      </c>
      <c r="I2959" t="s">
        <v>3955</v>
      </c>
      <c r="J2959">
        <v>117000</v>
      </c>
      <c r="K2959">
        <v>117000</v>
      </c>
      <c r="L2959">
        <v>106470</v>
      </c>
      <c r="M2959">
        <v>78732.290200000003</v>
      </c>
      <c r="N2959">
        <v>78732.290200000003</v>
      </c>
      <c r="O2959">
        <v>100</v>
      </c>
      <c r="P2959">
        <v>9</v>
      </c>
      <c r="Q2959" t="s">
        <v>75</v>
      </c>
      <c r="R2959" t="s">
        <v>3968</v>
      </c>
      <c r="S2959" t="s">
        <v>158</v>
      </c>
      <c r="T2959" t="s">
        <v>133</v>
      </c>
      <c r="U2959">
        <v>0</v>
      </c>
      <c r="V2959">
        <v>0</v>
      </c>
    </row>
    <row r="2960" spans="1:22">
      <c r="A2960">
        <v>63798</v>
      </c>
      <c r="B2960" t="s">
        <v>148</v>
      </c>
      <c r="C2960" t="s">
        <v>106</v>
      </c>
      <c r="D2960" t="s">
        <v>703</v>
      </c>
      <c r="E2960">
        <v>1</v>
      </c>
      <c r="F2960" t="s">
        <v>144</v>
      </c>
      <c r="G2960" t="s">
        <v>340</v>
      </c>
      <c r="H2960">
        <v>7006362</v>
      </c>
      <c r="I2960" t="s">
        <v>3955</v>
      </c>
      <c r="J2960">
        <v>-43100</v>
      </c>
      <c r="K2960">
        <v>43100</v>
      </c>
      <c r="L2960">
        <v>-31032</v>
      </c>
      <c r="M2960">
        <v>27583.995500000001</v>
      </c>
      <c r="N2960">
        <v>-27583.995500000001</v>
      </c>
      <c r="O2960">
        <v>100</v>
      </c>
      <c r="P2960">
        <v>28</v>
      </c>
      <c r="Q2960" t="s">
        <v>75</v>
      </c>
      <c r="S2960" t="s">
        <v>3653</v>
      </c>
      <c r="T2960" t="s">
        <v>130</v>
      </c>
      <c r="U2960">
        <v>0</v>
      </c>
      <c r="V2960">
        <v>0</v>
      </c>
    </row>
    <row r="2961" spans="1:22">
      <c r="A2961">
        <v>63798</v>
      </c>
      <c r="B2961" t="s">
        <v>149</v>
      </c>
      <c r="C2961" t="s">
        <v>150</v>
      </c>
      <c r="D2961" t="s">
        <v>703</v>
      </c>
      <c r="E2961">
        <v>1</v>
      </c>
      <c r="F2961" t="s">
        <v>144</v>
      </c>
      <c r="G2961" t="s">
        <v>340</v>
      </c>
      <c r="H2961">
        <v>7006362</v>
      </c>
      <c r="I2961" t="s">
        <v>3955</v>
      </c>
      <c r="J2961">
        <v>-103000</v>
      </c>
      <c r="K2961">
        <v>103000</v>
      </c>
      <c r="L2961">
        <v>-81370</v>
      </c>
      <c r="M2961">
        <v>73130.938399999999</v>
      </c>
      <c r="N2961">
        <v>-73130.938399999999</v>
      </c>
      <c r="O2961">
        <v>100</v>
      </c>
      <c r="P2961">
        <v>21</v>
      </c>
      <c r="Q2961" t="s">
        <v>75</v>
      </c>
      <c r="S2961" t="s">
        <v>3653</v>
      </c>
      <c r="T2961" t="s">
        <v>130</v>
      </c>
      <c r="U2961">
        <v>0</v>
      </c>
      <c r="V2961">
        <v>0</v>
      </c>
    </row>
    <row r="2962" spans="1:22">
      <c r="A2962">
        <v>63798</v>
      </c>
      <c r="B2962" t="s">
        <v>148</v>
      </c>
      <c r="C2962" t="s">
        <v>106</v>
      </c>
      <c r="D2962" t="s">
        <v>703</v>
      </c>
      <c r="E2962">
        <v>1</v>
      </c>
      <c r="F2962" t="s">
        <v>537</v>
      </c>
      <c r="G2962" t="s">
        <v>73</v>
      </c>
      <c r="H2962">
        <v>5062093</v>
      </c>
      <c r="I2962" t="s">
        <v>3955</v>
      </c>
      <c r="J2962">
        <v>43900</v>
      </c>
      <c r="K2962">
        <v>43900</v>
      </c>
      <c r="L2962">
        <v>28357</v>
      </c>
      <c r="M2962">
        <v>27583.995500000001</v>
      </c>
      <c r="N2962">
        <v>27583.995500000001</v>
      </c>
      <c r="O2962">
        <v>100</v>
      </c>
      <c r="P2962">
        <v>9</v>
      </c>
      <c r="Q2962" t="s">
        <v>75</v>
      </c>
      <c r="S2962" t="s">
        <v>3653</v>
      </c>
      <c r="T2962" t="s">
        <v>130</v>
      </c>
      <c r="U2962">
        <v>0</v>
      </c>
      <c r="V2962">
        <v>0</v>
      </c>
    </row>
    <row r="2963" spans="1:22">
      <c r="A2963">
        <v>63798</v>
      </c>
      <c r="B2963" t="s">
        <v>149</v>
      </c>
      <c r="C2963" t="s">
        <v>150</v>
      </c>
      <c r="D2963" t="s">
        <v>703</v>
      </c>
      <c r="E2963">
        <v>1</v>
      </c>
      <c r="F2963" t="s">
        <v>537</v>
      </c>
      <c r="G2963" t="s">
        <v>73</v>
      </c>
      <c r="H2963">
        <v>5062093</v>
      </c>
      <c r="I2963" t="s">
        <v>3955</v>
      </c>
      <c r="J2963">
        <v>105000</v>
      </c>
      <c r="K2963">
        <v>105000</v>
      </c>
      <c r="L2963">
        <v>75530</v>
      </c>
      <c r="M2963">
        <v>73130.938399999999</v>
      </c>
      <c r="N2963">
        <v>73130.938399999999</v>
      </c>
      <c r="O2963">
        <v>100</v>
      </c>
      <c r="P2963">
        <v>9</v>
      </c>
      <c r="Q2963" t="s">
        <v>75</v>
      </c>
      <c r="S2963" t="s">
        <v>3653</v>
      </c>
      <c r="T2963" t="s">
        <v>130</v>
      </c>
      <c r="U2963">
        <v>0</v>
      </c>
      <c r="V2963">
        <v>0</v>
      </c>
    </row>
    <row r="2964" spans="1:22">
      <c r="A2964">
        <v>13648</v>
      </c>
      <c r="B2964" t="s">
        <v>3969</v>
      </c>
      <c r="C2964" t="s">
        <v>1110</v>
      </c>
      <c r="D2964" t="s">
        <v>3881</v>
      </c>
      <c r="E2964">
        <v>1</v>
      </c>
      <c r="F2964" t="s">
        <v>120</v>
      </c>
      <c r="G2964" t="s">
        <v>73</v>
      </c>
      <c r="H2964">
        <v>4009185</v>
      </c>
      <c r="I2964" t="s">
        <v>3955</v>
      </c>
      <c r="J2964">
        <v>3600</v>
      </c>
      <c r="K2964">
        <v>3600</v>
      </c>
      <c r="L2964">
        <v>3600</v>
      </c>
      <c r="M2964">
        <v>2765.3332999999998</v>
      </c>
      <c r="N2964">
        <v>2765.3332999999998</v>
      </c>
      <c r="O2964">
        <v>100</v>
      </c>
      <c r="P2964">
        <v>0</v>
      </c>
      <c r="Q2964" t="s">
        <v>75</v>
      </c>
      <c r="R2964" t="s">
        <v>121</v>
      </c>
      <c r="S2964" t="s">
        <v>122</v>
      </c>
      <c r="T2964" t="s">
        <v>2928</v>
      </c>
      <c r="U2964">
        <v>0</v>
      </c>
      <c r="V2964">
        <v>0</v>
      </c>
    </row>
    <row r="2965" spans="1:22">
      <c r="A2965">
        <v>13499</v>
      </c>
      <c r="B2965" t="s">
        <v>137</v>
      </c>
      <c r="C2965" t="s">
        <v>127</v>
      </c>
      <c r="D2965" t="s">
        <v>3769</v>
      </c>
      <c r="E2965">
        <v>1</v>
      </c>
      <c r="F2965" t="s">
        <v>138</v>
      </c>
      <c r="G2965" t="s">
        <v>73</v>
      </c>
      <c r="H2965">
        <v>5062130</v>
      </c>
      <c r="I2965" t="s">
        <v>3970</v>
      </c>
      <c r="J2965">
        <v>31700</v>
      </c>
      <c r="K2965">
        <v>31700</v>
      </c>
      <c r="L2965">
        <v>20306</v>
      </c>
      <c r="M2965">
        <v>20306.419300000001</v>
      </c>
      <c r="N2965">
        <v>20306.419300000001</v>
      </c>
      <c r="O2965">
        <v>100</v>
      </c>
      <c r="P2965">
        <v>0</v>
      </c>
      <c r="Q2965" t="s">
        <v>75</v>
      </c>
      <c r="R2965" t="s">
        <v>3971</v>
      </c>
      <c r="S2965" t="s">
        <v>88</v>
      </c>
      <c r="T2965" t="s">
        <v>128</v>
      </c>
      <c r="U2965">
        <v>0</v>
      </c>
      <c r="V2965">
        <v>0</v>
      </c>
    </row>
    <row r="2966" spans="1:22">
      <c r="A2966">
        <v>13499</v>
      </c>
      <c r="B2966" t="s">
        <v>207</v>
      </c>
      <c r="C2966" t="s">
        <v>208</v>
      </c>
      <c r="D2966" t="s">
        <v>3769</v>
      </c>
      <c r="E2966">
        <v>7</v>
      </c>
      <c r="F2966" t="s">
        <v>138</v>
      </c>
      <c r="G2966" t="s">
        <v>73</v>
      </c>
      <c r="H2966">
        <v>5062130</v>
      </c>
      <c r="I2966" t="s">
        <v>3970</v>
      </c>
      <c r="J2966">
        <v>165900</v>
      </c>
      <c r="K2966">
        <v>23700</v>
      </c>
      <c r="L2966">
        <v>48678</v>
      </c>
      <c r="M2966">
        <v>6953.81</v>
      </c>
      <c r="N2966">
        <v>48676.67</v>
      </c>
      <c r="O2966">
        <v>100</v>
      </c>
      <c r="P2966">
        <v>0</v>
      </c>
      <c r="Q2966" t="s">
        <v>75</v>
      </c>
      <c r="R2966" t="s">
        <v>3971</v>
      </c>
      <c r="S2966" t="s">
        <v>88</v>
      </c>
      <c r="T2966" t="s">
        <v>136</v>
      </c>
      <c r="U2966">
        <v>0</v>
      </c>
      <c r="V2966">
        <v>0</v>
      </c>
    </row>
    <row r="2967" spans="1:22">
      <c r="A2967">
        <v>13415</v>
      </c>
      <c r="B2967" t="s">
        <v>108</v>
      </c>
      <c r="C2967" t="s">
        <v>109</v>
      </c>
      <c r="D2967" t="s">
        <v>3769</v>
      </c>
      <c r="E2967">
        <v>1</v>
      </c>
      <c r="F2967" t="s">
        <v>529</v>
      </c>
      <c r="G2967" t="s">
        <v>73</v>
      </c>
      <c r="H2967">
        <v>5062111</v>
      </c>
      <c r="I2967" t="s">
        <v>3970</v>
      </c>
      <c r="J2967">
        <v>39900</v>
      </c>
      <c r="K2967">
        <v>39900</v>
      </c>
      <c r="L2967">
        <v>25379</v>
      </c>
      <c r="M2967">
        <v>25378.870299999999</v>
      </c>
      <c r="N2967">
        <v>25378.870299999999</v>
      </c>
      <c r="O2967">
        <v>100</v>
      </c>
      <c r="P2967">
        <v>0</v>
      </c>
      <c r="Q2967" t="s">
        <v>75</v>
      </c>
      <c r="R2967" t="s">
        <v>623</v>
      </c>
      <c r="S2967" t="s">
        <v>195</v>
      </c>
      <c r="T2967" t="s">
        <v>110</v>
      </c>
      <c r="U2967">
        <v>0</v>
      </c>
      <c r="V2967">
        <v>0</v>
      </c>
    </row>
    <row r="2968" spans="1:22">
      <c r="A2968">
        <v>13415</v>
      </c>
      <c r="B2968" t="s">
        <v>149</v>
      </c>
      <c r="C2968" t="s">
        <v>150</v>
      </c>
      <c r="D2968" t="s">
        <v>3769</v>
      </c>
      <c r="E2968">
        <v>1</v>
      </c>
      <c r="F2968" t="s">
        <v>529</v>
      </c>
      <c r="G2968" t="s">
        <v>73</v>
      </c>
      <c r="H2968">
        <v>5062111</v>
      </c>
      <c r="I2968" t="s">
        <v>3970</v>
      </c>
      <c r="J2968">
        <v>105000</v>
      </c>
      <c r="K2968">
        <v>105000</v>
      </c>
      <c r="L2968">
        <v>73845</v>
      </c>
      <c r="M2968">
        <v>73844.741200000004</v>
      </c>
      <c r="N2968">
        <v>73844.741200000004</v>
      </c>
      <c r="O2968">
        <v>100</v>
      </c>
      <c r="P2968">
        <v>0</v>
      </c>
      <c r="Q2968" t="s">
        <v>75</v>
      </c>
      <c r="R2968" t="s">
        <v>623</v>
      </c>
      <c r="S2968" t="s">
        <v>195</v>
      </c>
      <c r="T2968" t="s">
        <v>130</v>
      </c>
      <c r="U2968">
        <v>0</v>
      </c>
      <c r="V2968">
        <v>0</v>
      </c>
    </row>
    <row r="2969" spans="1:22">
      <c r="A2969">
        <v>13415</v>
      </c>
      <c r="B2969" t="s">
        <v>297</v>
      </c>
      <c r="C2969" t="s">
        <v>218</v>
      </c>
      <c r="D2969" t="s">
        <v>3769</v>
      </c>
      <c r="E2969">
        <v>1</v>
      </c>
      <c r="F2969" t="s">
        <v>529</v>
      </c>
      <c r="G2969" t="s">
        <v>73</v>
      </c>
      <c r="H2969">
        <v>5062111</v>
      </c>
      <c r="I2969" t="s">
        <v>3970</v>
      </c>
      <c r="J2969">
        <v>118000</v>
      </c>
      <c r="K2969">
        <v>118000</v>
      </c>
      <c r="L2969">
        <v>74909</v>
      </c>
      <c r="M2969">
        <v>74909.426000000007</v>
      </c>
      <c r="N2969">
        <v>74909.426000000007</v>
      </c>
      <c r="O2969">
        <v>100</v>
      </c>
      <c r="P2969">
        <v>0</v>
      </c>
      <c r="Q2969" t="s">
        <v>75</v>
      </c>
      <c r="R2969" t="s">
        <v>623</v>
      </c>
      <c r="S2969" t="s">
        <v>195</v>
      </c>
      <c r="T2969" t="s">
        <v>219</v>
      </c>
      <c r="U2969">
        <v>0</v>
      </c>
      <c r="V2969">
        <v>0</v>
      </c>
    </row>
    <row r="2970" spans="1:22">
      <c r="A2970">
        <v>13527</v>
      </c>
      <c r="B2970" t="s">
        <v>2565</v>
      </c>
      <c r="C2970" t="s">
        <v>2566</v>
      </c>
      <c r="D2970" t="s">
        <v>254</v>
      </c>
      <c r="E2970">
        <v>1</v>
      </c>
      <c r="F2970" t="s">
        <v>644</v>
      </c>
      <c r="G2970" t="s">
        <v>73</v>
      </c>
      <c r="H2970">
        <v>5062101</v>
      </c>
      <c r="I2970" t="s">
        <v>3970</v>
      </c>
      <c r="J2970">
        <v>97900</v>
      </c>
      <c r="K2970">
        <v>97900</v>
      </c>
      <c r="L2970">
        <v>97900</v>
      </c>
      <c r="M2970">
        <v>97900</v>
      </c>
      <c r="N2970">
        <v>97900</v>
      </c>
      <c r="O2970">
        <v>100</v>
      </c>
      <c r="P2970">
        <v>0</v>
      </c>
      <c r="Q2970" t="s">
        <v>75</v>
      </c>
      <c r="R2970" t="s">
        <v>645</v>
      </c>
      <c r="S2970" t="s">
        <v>184</v>
      </c>
      <c r="T2970" t="s">
        <v>260</v>
      </c>
      <c r="U2970">
        <v>0</v>
      </c>
      <c r="V2970">
        <v>0</v>
      </c>
    </row>
    <row r="2971" spans="1:22">
      <c r="A2971">
        <v>13470</v>
      </c>
      <c r="B2971" t="s">
        <v>534</v>
      </c>
      <c r="C2971" t="s">
        <v>202</v>
      </c>
      <c r="D2971" t="s">
        <v>3680</v>
      </c>
      <c r="E2971">
        <v>1</v>
      </c>
      <c r="F2971" t="s">
        <v>72</v>
      </c>
      <c r="G2971" t="s">
        <v>73</v>
      </c>
      <c r="H2971">
        <v>5062125</v>
      </c>
      <c r="I2971" t="s">
        <v>3970</v>
      </c>
      <c r="J2971">
        <v>658000</v>
      </c>
      <c r="K2971">
        <v>658000</v>
      </c>
      <c r="L2971">
        <v>532980</v>
      </c>
      <c r="M2971">
        <v>536105.5</v>
      </c>
      <c r="N2971">
        <v>536105.5</v>
      </c>
      <c r="O2971">
        <v>100</v>
      </c>
      <c r="P2971">
        <v>19</v>
      </c>
      <c r="Q2971" t="s">
        <v>75</v>
      </c>
      <c r="R2971" t="s">
        <v>3972</v>
      </c>
      <c r="S2971" t="s">
        <v>3676</v>
      </c>
      <c r="T2971" t="s">
        <v>203</v>
      </c>
      <c r="U2971">
        <v>0</v>
      </c>
      <c r="V2971">
        <v>0</v>
      </c>
    </row>
    <row r="2972" spans="1:22">
      <c r="A2972">
        <v>13470</v>
      </c>
      <c r="B2972" t="s">
        <v>204</v>
      </c>
      <c r="C2972" t="s">
        <v>198</v>
      </c>
      <c r="D2972" t="s">
        <v>3680</v>
      </c>
      <c r="E2972">
        <v>1</v>
      </c>
      <c r="F2972" t="s">
        <v>72</v>
      </c>
      <c r="G2972" t="s">
        <v>73</v>
      </c>
      <c r="H2972">
        <v>5062125</v>
      </c>
      <c r="I2972" t="s">
        <v>3970</v>
      </c>
      <c r="J2972">
        <v>17100</v>
      </c>
      <c r="K2972">
        <v>17100</v>
      </c>
      <c r="L2972">
        <v>13509</v>
      </c>
      <c r="M2972">
        <v>12128.222900000001</v>
      </c>
      <c r="N2972">
        <v>12128.222900000001</v>
      </c>
      <c r="O2972">
        <v>100</v>
      </c>
      <c r="P2972">
        <v>21</v>
      </c>
      <c r="Q2972" t="s">
        <v>75</v>
      </c>
      <c r="R2972" t="s">
        <v>3972</v>
      </c>
      <c r="S2972" t="s">
        <v>3676</v>
      </c>
      <c r="T2972" t="s">
        <v>141</v>
      </c>
      <c r="U2972">
        <v>0</v>
      </c>
      <c r="V2972">
        <v>0</v>
      </c>
    </row>
    <row r="2973" spans="1:22">
      <c r="A2973">
        <v>13470</v>
      </c>
      <c r="B2973" t="s">
        <v>197</v>
      </c>
      <c r="C2973" t="s">
        <v>198</v>
      </c>
      <c r="D2973" t="s">
        <v>3680</v>
      </c>
      <c r="E2973">
        <v>1</v>
      </c>
      <c r="F2973" t="s">
        <v>72</v>
      </c>
      <c r="G2973" t="s">
        <v>73</v>
      </c>
      <c r="H2973">
        <v>5062125</v>
      </c>
      <c r="I2973" t="s">
        <v>3970</v>
      </c>
      <c r="J2973">
        <v>8800</v>
      </c>
      <c r="K2973">
        <v>8800</v>
      </c>
      <c r="L2973">
        <v>6952</v>
      </c>
      <c r="M2973">
        <v>6245.1637000000001</v>
      </c>
      <c r="N2973">
        <v>6245.1637000000001</v>
      </c>
      <c r="O2973">
        <v>100</v>
      </c>
      <c r="P2973">
        <v>21</v>
      </c>
      <c r="Q2973" t="s">
        <v>75</v>
      </c>
      <c r="R2973" t="s">
        <v>3972</v>
      </c>
      <c r="S2973" t="s">
        <v>3676</v>
      </c>
      <c r="T2973" t="s">
        <v>141</v>
      </c>
      <c r="U2973">
        <v>0</v>
      </c>
      <c r="V2973">
        <v>0</v>
      </c>
    </row>
    <row r="2974" spans="1:22">
      <c r="A2974">
        <v>13470</v>
      </c>
      <c r="B2974" t="s">
        <v>199</v>
      </c>
      <c r="C2974" t="s">
        <v>200</v>
      </c>
      <c r="D2974" t="s">
        <v>3680</v>
      </c>
      <c r="E2974">
        <v>0.1</v>
      </c>
      <c r="F2974" t="s">
        <v>72</v>
      </c>
      <c r="G2974" t="s">
        <v>73</v>
      </c>
      <c r="H2974">
        <v>5062125</v>
      </c>
      <c r="I2974" t="s">
        <v>3970</v>
      </c>
      <c r="J2974">
        <v>26300</v>
      </c>
      <c r="K2974">
        <v>263000</v>
      </c>
      <c r="L2974">
        <v>20777</v>
      </c>
      <c r="M2974">
        <v>182379.1796</v>
      </c>
      <c r="N2974">
        <v>18237.917959999999</v>
      </c>
      <c r="O2974">
        <v>100</v>
      </c>
      <c r="P2974">
        <v>21</v>
      </c>
      <c r="Q2974" t="s">
        <v>75</v>
      </c>
      <c r="R2974" t="s">
        <v>3972</v>
      </c>
      <c r="S2974" t="s">
        <v>3676</v>
      </c>
      <c r="T2974" t="s">
        <v>201</v>
      </c>
      <c r="U2974">
        <v>0</v>
      </c>
      <c r="V2974">
        <v>0</v>
      </c>
    </row>
    <row r="2975" spans="1:22">
      <c r="A2975">
        <v>13470</v>
      </c>
      <c r="B2975" t="s">
        <v>334</v>
      </c>
      <c r="C2975" t="s">
        <v>335</v>
      </c>
      <c r="D2975" t="s">
        <v>3680</v>
      </c>
      <c r="E2975">
        <v>1</v>
      </c>
      <c r="F2975" t="s">
        <v>72</v>
      </c>
      <c r="G2975" t="s">
        <v>73</v>
      </c>
      <c r="H2975">
        <v>5062125</v>
      </c>
      <c r="I2975" t="s">
        <v>3970</v>
      </c>
      <c r="J2975">
        <v>21400</v>
      </c>
      <c r="K2975">
        <v>21400</v>
      </c>
      <c r="L2975">
        <v>15836</v>
      </c>
      <c r="M2975">
        <v>14049.9791</v>
      </c>
      <c r="N2975">
        <v>14049.9791</v>
      </c>
      <c r="O2975">
        <v>100</v>
      </c>
      <c r="P2975">
        <v>26</v>
      </c>
      <c r="Q2975" t="s">
        <v>75</v>
      </c>
      <c r="R2975" t="s">
        <v>3972</v>
      </c>
      <c r="S2975" t="s">
        <v>3676</v>
      </c>
      <c r="T2975" t="s">
        <v>336</v>
      </c>
      <c r="U2975">
        <v>0</v>
      </c>
      <c r="V2975">
        <v>0</v>
      </c>
    </row>
    <row r="2976" spans="1:22">
      <c r="A2976">
        <v>13664</v>
      </c>
      <c r="B2976" t="s">
        <v>240</v>
      </c>
      <c r="C2976" t="s">
        <v>150</v>
      </c>
      <c r="D2976" t="s">
        <v>3904</v>
      </c>
      <c r="E2976">
        <v>1</v>
      </c>
      <c r="F2976" t="s">
        <v>102</v>
      </c>
      <c r="G2976" t="s">
        <v>73</v>
      </c>
      <c r="H2976">
        <v>5062108</v>
      </c>
      <c r="I2976" t="s">
        <v>3970</v>
      </c>
      <c r="J2976">
        <v>98900</v>
      </c>
      <c r="K2976">
        <v>98900</v>
      </c>
      <c r="L2976">
        <v>89999</v>
      </c>
      <c r="M2976">
        <v>69922.174499999994</v>
      </c>
      <c r="N2976">
        <v>69922.174499999994</v>
      </c>
      <c r="O2976">
        <v>100</v>
      </c>
      <c r="P2976">
        <v>9</v>
      </c>
      <c r="Q2976" t="s">
        <v>75</v>
      </c>
      <c r="R2976" t="s">
        <v>3973</v>
      </c>
      <c r="S2976" t="s">
        <v>195</v>
      </c>
      <c r="T2976" t="s">
        <v>130</v>
      </c>
      <c r="U2976">
        <v>0</v>
      </c>
      <c r="V2976">
        <v>0</v>
      </c>
    </row>
    <row r="2977" spans="1:22">
      <c r="A2977">
        <v>13104</v>
      </c>
      <c r="B2977" t="s">
        <v>156</v>
      </c>
      <c r="C2977" t="s">
        <v>127</v>
      </c>
      <c r="D2977" t="s">
        <v>3442</v>
      </c>
      <c r="E2977">
        <v>1</v>
      </c>
      <c r="F2977" t="s">
        <v>368</v>
      </c>
      <c r="G2977" t="s">
        <v>73</v>
      </c>
      <c r="H2977">
        <v>5062112</v>
      </c>
      <c r="I2977" t="s">
        <v>3970</v>
      </c>
      <c r="J2977">
        <v>45600</v>
      </c>
      <c r="K2977">
        <v>45600</v>
      </c>
      <c r="L2977">
        <v>45600</v>
      </c>
      <c r="M2977">
        <v>29017.183099999998</v>
      </c>
      <c r="N2977">
        <v>29017.183099999998</v>
      </c>
      <c r="O2977">
        <v>100</v>
      </c>
      <c r="P2977">
        <v>0</v>
      </c>
      <c r="Q2977" t="s">
        <v>75</v>
      </c>
      <c r="R2977" t="s">
        <v>3974</v>
      </c>
      <c r="S2977" t="s">
        <v>3676</v>
      </c>
      <c r="T2977" t="s">
        <v>128</v>
      </c>
      <c r="U2977">
        <v>0</v>
      </c>
      <c r="V2977">
        <v>0</v>
      </c>
    </row>
    <row r="2978" spans="1:22">
      <c r="A2978">
        <v>13104</v>
      </c>
      <c r="B2978" t="s">
        <v>124</v>
      </c>
      <c r="C2978" t="s">
        <v>125</v>
      </c>
      <c r="D2978" t="s">
        <v>3442</v>
      </c>
      <c r="E2978">
        <v>1</v>
      </c>
      <c r="F2978" t="s">
        <v>368</v>
      </c>
      <c r="G2978" t="s">
        <v>73</v>
      </c>
      <c r="H2978">
        <v>5062112</v>
      </c>
      <c r="I2978" t="s">
        <v>3970</v>
      </c>
      <c r="J2978">
        <v>19100</v>
      </c>
      <c r="K2978">
        <v>19100</v>
      </c>
      <c r="L2978">
        <v>19100</v>
      </c>
      <c r="M2978">
        <v>13541.3449</v>
      </c>
      <c r="N2978">
        <v>13541.3449</v>
      </c>
      <c r="O2978">
        <v>100</v>
      </c>
      <c r="P2978">
        <v>0</v>
      </c>
      <c r="Q2978" t="s">
        <v>75</v>
      </c>
      <c r="R2978" t="s">
        <v>3974</v>
      </c>
      <c r="S2978" t="s">
        <v>3676</v>
      </c>
      <c r="T2978" t="s">
        <v>85</v>
      </c>
      <c r="U2978">
        <v>0</v>
      </c>
      <c r="V2978">
        <v>0</v>
      </c>
    </row>
    <row r="2979" spans="1:22">
      <c r="A2979">
        <v>13104</v>
      </c>
      <c r="B2979" t="s">
        <v>134</v>
      </c>
      <c r="C2979" t="s">
        <v>135</v>
      </c>
      <c r="D2979" t="s">
        <v>3442</v>
      </c>
      <c r="E2979">
        <v>8</v>
      </c>
      <c r="F2979" t="s">
        <v>368</v>
      </c>
      <c r="G2979" t="s">
        <v>73</v>
      </c>
      <c r="H2979">
        <v>5062112</v>
      </c>
      <c r="I2979" t="s">
        <v>3970</v>
      </c>
      <c r="J2979">
        <v>189600</v>
      </c>
      <c r="K2979">
        <v>23700</v>
      </c>
      <c r="L2979">
        <v>189600</v>
      </c>
      <c r="M2979">
        <v>6986.8074999999999</v>
      </c>
      <c r="N2979">
        <v>55894.46</v>
      </c>
      <c r="O2979">
        <v>100</v>
      </c>
      <c r="P2979">
        <v>0</v>
      </c>
      <c r="Q2979" t="s">
        <v>75</v>
      </c>
      <c r="R2979" t="s">
        <v>3974</v>
      </c>
      <c r="S2979" t="s">
        <v>3676</v>
      </c>
      <c r="T2979" t="s">
        <v>136</v>
      </c>
      <c r="U2979">
        <v>0</v>
      </c>
      <c r="V2979">
        <v>0</v>
      </c>
    </row>
    <row r="2980" spans="1:22">
      <c r="A2980">
        <v>13104</v>
      </c>
      <c r="B2980" t="s">
        <v>2466</v>
      </c>
      <c r="C2980" t="s">
        <v>2467</v>
      </c>
      <c r="D2980" t="s">
        <v>3442</v>
      </c>
      <c r="E2980">
        <v>1</v>
      </c>
      <c r="F2980" t="s">
        <v>154</v>
      </c>
      <c r="G2980" t="s">
        <v>73</v>
      </c>
      <c r="H2980">
        <v>5062113</v>
      </c>
      <c r="I2980" t="s">
        <v>3970</v>
      </c>
      <c r="J2980">
        <v>2300</v>
      </c>
      <c r="K2980">
        <v>2300</v>
      </c>
      <c r="L2980">
        <v>2300</v>
      </c>
      <c r="M2980">
        <v>1800</v>
      </c>
      <c r="N2980">
        <v>1800</v>
      </c>
      <c r="O2980">
        <v>100</v>
      </c>
      <c r="P2980">
        <v>0</v>
      </c>
      <c r="Q2980" t="s">
        <v>75</v>
      </c>
      <c r="R2980" t="s">
        <v>3974</v>
      </c>
      <c r="S2980" t="s">
        <v>3676</v>
      </c>
      <c r="T2980" t="s">
        <v>621</v>
      </c>
      <c r="U2980">
        <v>0</v>
      </c>
      <c r="V2980">
        <v>0</v>
      </c>
    </row>
    <row r="2981" spans="1:22">
      <c r="A2981">
        <v>13707</v>
      </c>
      <c r="B2981" t="s">
        <v>156</v>
      </c>
      <c r="C2981" t="s">
        <v>127</v>
      </c>
      <c r="D2981" t="s">
        <v>3904</v>
      </c>
      <c r="E2981">
        <v>1</v>
      </c>
      <c r="F2981" t="s">
        <v>102</v>
      </c>
      <c r="G2981" t="s">
        <v>73</v>
      </c>
      <c r="H2981">
        <v>5062115</v>
      </c>
      <c r="I2981" t="s">
        <v>3970</v>
      </c>
      <c r="J2981">
        <v>45600</v>
      </c>
      <c r="K2981">
        <v>45600</v>
      </c>
      <c r="L2981">
        <v>41496</v>
      </c>
      <c r="M2981">
        <v>29017.183099999998</v>
      </c>
      <c r="N2981">
        <v>29017.183099999998</v>
      </c>
      <c r="O2981">
        <v>100</v>
      </c>
      <c r="P2981">
        <v>9</v>
      </c>
      <c r="Q2981" t="s">
        <v>75</v>
      </c>
      <c r="R2981" t="s">
        <v>3975</v>
      </c>
      <c r="S2981" t="s">
        <v>3676</v>
      </c>
      <c r="T2981" t="s">
        <v>128</v>
      </c>
      <c r="U2981">
        <v>0</v>
      </c>
      <c r="V2981">
        <v>0</v>
      </c>
    </row>
    <row r="2982" spans="1:22">
      <c r="A2982">
        <v>13707</v>
      </c>
      <c r="B2982" t="s">
        <v>124</v>
      </c>
      <c r="C2982" t="s">
        <v>125</v>
      </c>
      <c r="D2982" t="s">
        <v>3904</v>
      </c>
      <c r="E2982">
        <v>1</v>
      </c>
      <c r="F2982" t="s">
        <v>102</v>
      </c>
      <c r="G2982" t="s">
        <v>73</v>
      </c>
      <c r="H2982">
        <v>5062115</v>
      </c>
      <c r="I2982" t="s">
        <v>3970</v>
      </c>
      <c r="J2982">
        <v>19100</v>
      </c>
      <c r="K2982">
        <v>19100</v>
      </c>
      <c r="L2982">
        <v>17381</v>
      </c>
      <c r="M2982">
        <v>13541.3449</v>
      </c>
      <c r="N2982">
        <v>13541.3449</v>
      </c>
      <c r="O2982">
        <v>100</v>
      </c>
      <c r="P2982">
        <v>9</v>
      </c>
      <c r="Q2982" t="s">
        <v>75</v>
      </c>
      <c r="R2982" t="s">
        <v>3975</v>
      </c>
      <c r="S2982" t="s">
        <v>3676</v>
      </c>
      <c r="T2982" t="s">
        <v>85</v>
      </c>
      <c r="U2982">
        <v>0</v>
      </c>
      <c r="V2982">
        <v>0</v>
      </c>
    </row>
    <row r="2983" spans="1:22">
      <c r="A2983">
        <v>13707</v>
      </c>
      <c r="B2983" t="s">
        <v>352</v>
      </c>
      <c r="C2983" t="s">
        <v>106</v>
      </c>
      <c r="D2983" t="s">
        <v>3904</v>
      </c>
      <c r="E2983">
        <v>1</v>
      </c>
      <c r="F2983" t="s">
        <v>102</v>
      </c>
      <c r="G2983" t="s">
        <v>73</v>
      </c>
      <c r="H2983">
        <v>5062115</v>
      </c>
      <c r="I2983" t="s">
        <v>3970</v>
      </c>
      <c r="J2983">
        <v>48900</v>
      </c>
      <c r="K2983">
        <v>48900</v>
      </c>
      <c r="L2983">
        <v>44499</v>
      </c>
      <c r="M2983">
        <v>31110.231100000001</v>
      </c>
      <c r="N2983">
        <v>31110.231100000001</v>
      </c>
      <c r="O2983">
        <v>100</v>
      </c>
      <c r="P2983">
        <v>9</v>
      </c>
      <c r="Q2983" t="s">
        <v>75</v>
      </c>
      <c r="R2983" t="s">
        <v>3975</v>
      </c>
      <c r="S2983" t="s">
        <v>3676</v>
      </c>
      <c r="T2983" t="s">
        <v>130</v>
      </c>
      <c r="U2983">
        <v>0</v>
      </c>
      <c r="V2983">
        <v>0</v>
      </c>
    </row>
    <row r="2984" spans="1:22">
      <c r="A2984">
        <v>13707</v>
      </c>
      <c r="B2984" t="s">
        <v>833</v>
      </c>
      <c r="C2984" t="s">
        <v>127</v>
      </c>
      <c r="D2984" t="s">
        <v>3904</v>
      </c>
      <c r="E2984">
        <v>1</v>
      </c>
      <c r="F2984" t="s">
        <v>102</v>
      </c>
      <c r="G2984" t="s">
        <v>73</v>
      </c>
      <c r="H2984">
        <v>5062115</v>
      </c>
      <c r="I2984" t="s">
        <v>3970</v>
      </c>
      <c r="J2984">
        <v>160000</v>
      </c>
      <c r="K2984">
        <v>160000</v>
      </c>
      <c r="L2984">
        <v>145600</v>
      </c>
      <c r="M2984">
        <v>102369.03140000001</v>
      </c>
      <c r="N2984">
        <v>102369.03140000001</v>
      </c>
      <c r="O2984">
        <v>100</v>
      </c>
      <c r="P2984">
        <v>9</v>
      </c>
      <c r="Q2984" t="s">
        <v>75</v>
      </c>
      <c r="R2984" t="s">
        <v>3975</v>
      </c>
      <c r="S2984" t="s">
        <v>3676</v>
      </c>
      <c r="T2984" t="s">
        <v>296</v>
      </c>
      <c r="U2984">
        <v>0</v>
      </c>
      <c r="V2984">
        <v>0</v>
      </c>
    </row>
    <row r="2985" spans="1:22">
      <c r="A2985">
        <v>13707</v>
      </c>
      <c r="B2985" t="s">
        <v>297</v>
      </c>
      <c r="C2985" t="s">
        <v>218</v>
      </c>
      <c r="D2985" t="s">
        <v>3904</v>
      </c>
      <c r="E2985">
        <v>1</v>
      </c>
      <c r="F2985" t="s">
        <v>102</v>
      </c>
      <c r="G2985" t="s">
        <v>73</v>
      </c>
      <c r="H2985">
        <v>5062115</v>
      </c>
      <c r="I2985" t="s">
        <v>3970</v>
      </c>
      <c r="J2985">
        <v>118000</v>
      </c>
      <c r="K2985">
        <v>118000</v>
      </c>
      <c r="L2985">
        <v>107380</v>
      </c>
      <c r="M2985">
        <v>74909.426000000007</v>
      </c>
      <c r="N2985">
        <v>74909.426000000007</v>
      </c>
      <c r="O2985">
        <v>100</v>
      </c>
      <c r="P2985">
        <v>9</v>
      </c>
      <c r="Q2985" t="s">
        <v>75</v>
      </c>
      <c r="R2985" t="s">
        <v>3975</v>
      </c>
      <c r="S2985" t="s">
        <v>3676</v>
      </c>
      <c r="T2985" t="s">
        <v>219</v>
      </c>
      <c r="U2985">
        <v>0</v>
      </c>
      <c r="V2985">
        <v>0</v>
      </c>
    </row>
    <row r="2986" spans="1:22">
      <c r="A2986">
        <v>13707</v>
      </c>
      <c r="B2986" t="s">
        <v>134</v>
      </c>
      <c r="C2986" t="s">
        <v>135</v>
      </c>
      <c r="D2986" t="s">
        <v>3904</v>
      </c>
      <c r="E2986">
        <v>9</v>
      </c>
      <c r="F2986" t="s">
        <v>102</v>
      </c>
      <c r="G2986" t="s">
        <v>73</v>
      </c>
      <c r="H2986">
        <v>5062115</v>
      </c>
      <c r="I2986" t="s">
        <v>3970</v>
      </c>
      <c r="J2986">
        <v>213300</v>
      </c>
      <c r="K2986">
        <v>23700</v>
      </c>
      <c r="L2986">
        <v>106200</v>
      </c>
      <c r="M2986">
        <v>6986.8074999999999</v>
      </c>
      <c r="N2986">
        <v>62881.267500000002</v>
      </c>
      <c r="O2986">
        <v>100</v>
      </c>
      <c r="P2986">
        <v>0</v>
      </c>
      <c r="Q2986" t="s">
        <v>75</v>
      </c>
      <c r="R2986" t="s">
        <v>3975</v>
      </c>
      <c r="S2986" t="s">
        <v>3676</v>
      </c>
      <c r="T2986" t="s">
        <v>136</v>
      </c>
      <c r="U2986">
        <v>0</v>
      </c>
      <c r="V2986">
        <v>0</v>
      </c>
    </row>
    <row r="2987" spans="1:22">
      <c r="A2987">
        <v>13636</v>
      </c>
      <c r="B2987" t="s">
        <v>137</v>
      </c>
      <c r="C2987" t="s">
        <v>127</v>
      </c>
      <c r="D2987" t="s">
        <v>3955</v>
      </c>
      <c r="E2987">
        <v>1</v>
      </c>
      <c r="F2987" t="s">
        <v>144</v>
      </c>
      <c r="G2987" t="s">
        <v>73</v>
      </c>
      <c r="H2987">
        <v>5062103</v>
      </c>
      <c r="I2987" t="s">
        <v>3970</v>
      </c>
      <c r="J2987">
        <v>25360</v>
      </c>
      <c r="K2987">
        <v>31700</v>
      </c>
      <c r="L2987">
        <v>25360</v>
      </c>
      <c r="M2987">
        <v>20306.419300000001</v>
      </c>
      <c r="N2987">
        <v>16245.13544</v>
      </c>
      <c r="O2987">
        <v>80</v>
      </c>
      <c r="P2987">
        <v>0</v>
      </c>
      <c r="Q2987" t="s">
        <v>75</v>
      </c>
      <c r="R2987" t="s">
        <v>3976</v>
      </c>
      <c r="S2987" t="s">
        <v>195</v>
      </c>
      <c r="T2987" t="s">
        <v>128</v>
      </c>
      <c r="U2987">
        <v>0</v>
      </c>
      <c r="V2987">
        <v>0</v>
      </c>
    </row>
    <row r="2988" spans="1:22">
      <c r="A2988">
        <v>13636</v>
      </c>
      <c r="B2988" t="s">
        <v>148</v>
      </c>
      <c r="C2988" t="s">
        <v>106</v>
      </c>
      <c r="D2988" t="s">
        <v>3955</v>
      </c>
      <c r="E2988">
        <v>1</v>
      </c>
      <c r="F2988" t="s">
        <v>144</v>
      </c>
      <c r="G2988" t="s">
        <v>73</v>
      </c>
      <c r="H2988">
        <v>5062103</v>
      </c>
      <c r="I2988" t="s">
        <v>3970</v>
      </c>
      <c r="J2988">
        <v>35120</v>
      </c>
      <c r="K2988">
        <v>43900</v>
      </c>
      <c r="L2988">
        <v>35120</v>
      </c>
      <c r="M2988">
        <v>27746.087599999999</v>
      </c>
      <c r="N2988">
        <v>22196.870080000001</v>
      </c>
      <c r="O2988">
        <v>80</v>
      </c>
      <c r="P2988">
        <v>0</v>
      </c>
      <c r="Q2988" t="s">
        <v>75</v>
      </c>
      <c r="R2988" t="s">
        <v>3976</v>
      </c>
      <c r="S2988" t="s">
        <v>195</v>
      </c>
      <c r="T2988" t="s">
        <v>130</v>
      </c>
      <c r="U2988">
        <v>0</v>
      </c>
      <c r="V2988">
        <v>0</v>
      </c>
    </row>
    <row r="2989" spans="1:22">
      <c r="A2989">
        <v>13636</v>
      </c>
      <c r="B2989" t="s">
        <v>207</v>
      </c>
      <c r="C2989" t="s">
        <v>208</v>
      </c>
      <c r="D2989" t="s">
        <v>3955</v>
      </c>
      <c r="E2989">
        <v>6.5</v>
      </c>
      <c r="F2989" t="s">
        <v>144</v>
      </c>
      <c r="G2989" t="s">
        <v>73</v>
      </c>
      <c r="H2989">
        <v>5062103</v>
      </c>
      <c r="I2989" t="s">
        <v>3970</v>
      </c>
      <c r="J2989">
        <v>123240</v>
      </c>
      <c r="K2989">
        <v>23700</v>
      </c>
      <c r="L2989">
        <v>123240</v>
      </c>
      <c r="M2989">
        <v>6953.81</v>
      </c>
      <c r="N2989">
        <v>36159.811999999998</v>
      </c>
      <c r="O2989">
        <v>80</v>
      </c>
      <c r="P2989">
        <v>0</v>
      </c>
      <c r="Q2989" t="s">
        <v>75</v>
      </c>
      <c r="R2989" t="s">
        <v>3976</v>
      </c>
      <c r="S2989" t="s">
        <v>195</v>
      </c>
      <c r="T2989" t="s">
        <v>136</v>
      </c>
      <c r="U2989">
        <v>0</v>
      </c>
      <c r="V2989">
        <v>0</v>
      </c>
    </row>
    <row r="2990" spans="1:22">
      <c r="A2990">
        <v>13637</v>
      </c>
      <c r="B2990" t="s">
        <v>137</v>
      </c>
      <c r="C2990" t="s">
        <v>127</v>
      </c>
      <c r="D2990" t="s">
        <v>3955</v>
      </c>
      <c r="E2990">
        <v>1</v>
      </c>
      <c r="F2990" t="s">
        <v>102</v>
      </c>
      <c r="G2990" t="s">
        <v>73</v>
      </c>
      <c r="H2990">
        <v>5062102</v>
      </c>
      <c r="I2990" t="s">
        <v>3970</v>
      </c>
      <c r="J2990">
        <v>31700</v>
      </c>
      <c r="K2990">
        <v>31700</v>
      </c>
      <c r="L2990">
        <v>28847</v>
      </c>
      <c r="M2990">
        <v>20306.419300000001</v>
      </c>
      <c r="N2990">
        <v>20306.419300000001</v>
      </c>
      <c r="O2990">
        <v>100</v>
      </c>
      <c r="P2990">
        <v>9</v>
      </c>
      <c r="Q2990" t="s">
        <v>75</v>
      </c>
      <c r="R2990" t="s">
        <v>3977</v>
      </c>
      <c r="S2990" t="s">
        <v>195</v>
      </c>
      <c r="T2990" t="s">
        <v>128</v>
      </c>
      <c r="U2990">
        <v>0</v>
      </c>
      <c r="V2990">
        <v>0</v>
      </c>
    </row>
    <row r="2991" spans="1:22">
      <c r="A2991">
        <v>13637</v>
      </c>
      <c r="B2991" t="s">
        <v>148</v>
      </c>
      <c r="C2991" t="s">
        <v>106</v>
      </c>
      <c r="D2991" t="s">
        <v>3955</v>
      </c>
      <c r="E2991">
        <v>1</v>
      </c>
      <c r="F2991" t="s">
        <v>102</v>
      </c>
      <c r="G2991" t="s">
        <v>73</v>
      </c>
      <c r="H2991">
        <v>5062102</v>
      </c>
      <c r="I2991" t="s">
        <v>3970</v>
      </c>
      <c r="J2991">
        <v>43900</v>
      </c>
      <c r="K2991">
        <v>43900</v>
      </c>
      <c r="L2991">
        <v>39949</v>
      </c>
      <c r="M2991">
        <v>27746.087599999999</v>
      </c>
      <c r="N2991">
        <v>27746.087599999999</v>
      </c>
      <c r="O2991">
        <v>100</v>
      </c>
      <c r="P2991">
        <v>9</v>
      </c>
      <c r="Q2991" t="s">
        <v>75</v>
      </c>
      <c r="R2991" t="s">
        <v>3977</v>
      </c>
      <c r="S2991" t="s">
        <v>195</v>
      </c>
      <c r="T2991" t="s">
        <v>130</v>
      </c>
      <c r="U2991">
        <v>0</v>
      </c>
      <c r="V2991">
        <v>0</v>
      </c>
    </row>
    <row r="2992" spans="1:22">
      <c r="A2992">
        <v>13637</v>
      </c>
      <c r="B2992" t="s">
        <v>139</v>
      </c>
      <c r="C2992" t="s">
        <v>140</v>
      </c>
      <c r="D2992" t="s">
        <v>3955</v>
      </c>
      <c r="E2992">
        <v>1</v>
      </c>
      <c r="F2992" t="s">
        <v>102</v>
      </c>
      <c r="G2992" t="s">
        <v>73</v>
      </c>
      <c r="H2992">
        <v>5062102</v>
      </c>
      <c r="I2992" t="s">
        <v>3970</v>
      </c>
      <c r="J2992">
        <v>2400</v>
      </c>
      <c r="K2992">
        <v>2400</v>
      </c>
      <c r="L2992">
        <v>2184</v>
      </c>
      <c r="M2992">
        <v>1702.0373</v>
      </c>
      <c r="N2992">
        <v>1702.0373</v>
      </c>
      <c r="O2992">
        <v>100</v>
      </c>
      <c r="P2992">
        <v>9</v>
      </c>
      <c r="Q2992" t="s">
        <v>75</v>
      </c>
      <c r="R2992" t="s">
        <v>3977</v>
      </c>
      <c r="S2992" t="s">
        <v>195</v>
      </c>
      <c r="T2992" t="s">
        <v>141</v>
      </c>
      <c r="U2992">
        <v>0</v>
      </c>
      <c r="V2992">
        <v>0</v>
      </c>
    </row>
    <row r="2993" spans="1:22">
      <c r="A2993">
        <v>13637</v>
      </c>
      <c r="B2993" t="s">
        <v>149</v>
      </c>
      <c r="C2993" t="s">
        <v>150</v>
      </c>
      <c r="D2993" t="s">
        <v>3955</v>
      </c>
      <c r="E2993">
        <v>1</v>
      </c>
      <c r="F2993" t="s">
        <v>102</v>
      </c>
      <c r="G2993" t="s">
        <v>73</v>
      </c>
      <c r="H2993">
        <v>5062102</v>
      </c>
      <c r="I2993" t="s">
        <v>3970</v>
      </c>
      <c r="J2993">
        <v>105000</v>
      </c>
      <c r="K2993">
        <v>105000</v>
      </c>
      <c r="L2993">
        <v>95550</v>
      </c>
      <c r="M2993">
        <v>73844.741200000004</v>
      </c>
      <c r="N2993">
        <v>73844.741200000004</v>
      </c>
      <c r="O2993">
        <v>100</v>
      </c>
      <c r="P2993">
        <v>9</v>
      </c>
      <c r="Q2993" t="s">
        <v>75</v>
      </c>
      <c r="R2993" t="s">
        <v>3977</v>
      </c>
      <c r="S2993" t="s">
        <v>195</v>
      </c>
      <c r="T2993" t="s">
        <v>130</v>
      </c>
      <c r="U2993">
        <v>0</v>
      </c>
      <c r="V2993">
        <v>0</v>
      </c>
    </row>
    <row r="2994" spans="1:22">
      <c r="A2994">
        <v>13637</v>
      </c>
      <c r="B2994" t="s">
        <v>220</v>
      </c>
      <c r="C2994" t="s">
        <v>116</v>
      </c>
      <c r="D2994" t="s">
        <v>3955</v>
      </c>
      <c r="E2994">
        <v>1</v>
      </c>
      <c r="F2994" t="s">
        <v>102</v>
      </c>
      <c r="G2994" t="s">
        <v>73</v>
      </c>
      <c r="H2994">
        <v>5062102</v>
      </c>
      <c r="I2994" t="s">
        <v>3970</v>
      </c>
      <c r="J2994">
        <v>117000</v>
      </c>
      <c r="K2994">
        <v>117000</v>
      </c>
      <c r="L2994">
        <v>106470</v>
      </c>
      <c r="M2994">
        <v>78465.672600000005</v>
      </c>
      <c r="N2994">
        <v>78465.672600000005</v>
      </c>
      <c r="O2994">
        <v>100</v>
      </c>
      <c r="P2994">
        <v>9</v>
      </c>
      <c r="Q2994" t="s">
        <v>75</v>
      </c>
      <c r="R2994" t="s">
        <v>3977</v>
      </c>
      <c r="S2994" t="s">
        <v>195</v>
      </c>
      <c r="T2994" t="s">
        <v>133</v>
      </c>
      <c r="U2994">
        <v>0</v>
      </c>
      <c r="V2994">
        <v>0</v>
      </c>
    </row>
    <row r="2995" spans="1:22">
      <c r="A2995">
        <v>13637</v>
      </c>
      <c r="B2995" t="s">
        <v>134</v>
      </c>
      <c r="C2995" t="s">
        <v>135</v>
      </c>
      <c r="D2995" t="s">
        <v>3955</v>
      </c>
      <c r="E2995">
        <v>6</v>
      </c>
      <c r="F2995" t="s">
        <v>102</v>
      </c>
      <c r="G2995" t="s">
        <v>73</v>
      </c>
      <c r="H2995">
        <v>5062102</v>
      </c>
      <c r="I2995" t="s">
        <v>3970</v>
      </c>
      <c r="J2995">
        <v>142200</v>
      </c>
      <c r="K2995">
        <v>23700</v>
      </c>
      <c r="L2995">
        <v>70800</v>
      </c>
      <c r="M2995">
        <v>6986.8074999999999</v>
      </c>
      <c r="N2995">
        <v>41920.845000000001</v>
      </c>
      <c r="O2995">
        <v>100</v>
      </c>
      <c r="P2995">
        <v>0</v>
      </c>
      <c r="Q2995" t="s">
        <v>75</v>
      </c>
      <c r="R2995" t="s">
        <v>3977</v>
      </c>
      <c r="S2995" t="s">
        <v>195</v>
      </c>
      <c r="T2995" t="s">
        <v>136</v>
      </c>
      <c r="U2995">
        <v>0</v>
      </c>
      <c r="V2995">
        <v>0</v>
      </c>
    </row>
    <row r="2996" spans="1:22">
      <c r="A2996">
        <v>13636</v>
      </c>
      <c r="B2996" t="s">
        <v>149</v>
      </c>
      <c r="C2996" t="s">
        <v>150</v>
      </c>
      <c r="D2996" t="s">
        <v>3955</v>
      </c>
      <c r="E2996">
        <v>1</v>
      </c>
      <c r="F2996" t="s">
        <v>144</v>
      </c>
      <c r="G2996" t="s">
        <v>73</v>
      </c>
      <c r="H2996">
        <v>5062103</v>
      </c>
      <c r="I2996" t="s">
        <v>3970</v>
      </c>
      <c r="J2996">
        <v>84000</v>
      </c>
      <c r="K2996">
        <v>105000</v>
      </c>
      <c r="L2996">
        <v>84000</v>
      </c>
      <c r="M2996">
        <v>73844.741200000004</v>
      </c>
      <c r="N2996">
        <v>59075.792959999999</v>
      </c>
      <c r="O2996">
        <v>80</v>
      </c>
      <c r="P2996">
        <v>0</v>
      </c>
      <c r="Q2996" t="s">
        <v>75</v>
      </c>
      <c r="R2996" t="s">
        <v>3976</v>
      </c>
      <c r="S2996" t="s">
        <v>195</v>
      </c>
      <c r="T2996" t="s">
        <v>130</v>
      </c>
      <c r="U2996">
        <v>0</v>
      </c>
      <c r="V2996">
        <v>0</v>
      </c>
    </row>
    <row r="2997" spans="1:22">
      <c r="A2997">
        <v>13640</v>
      </c>
      <c r="B2997" t="s">
        <v>148</v>
      </c>
      <c r="C2997" t="s">
        <v>106</v>
      </c>
      <c r="D2997" t="s">
        <v>3955</v>
      </c>
      <c r="E2997">
        <v>1</v>
      </c>
      <c r="F2997" t="s">
        <v>144</v>
      </c>
      <c r="G2997" t="s">
        <v>73</v>
      </c>
      <c r="H2997">
        <v>5062098</v>
      </c>
      <c r="I2997" t="s">
        <v>3970</v>
      </c>
      <c r="J2997">
        <v>35120</v>
      </c>
      <c r="K2997">
        <v>43900</v>
      </c>
      <c r="L2997">
        <v>35120</v>
      </c>
      <c r="M2997">
        <v>27746.087599999999</v>
      </c>
      <c r="N2997">
        <v>22196.870080000001</v>
      </c>
      <c r="O2997">
        <v>80</v>
      </c>
      <c r="P2997">
        <v>0</v>
      </c>
      <c r="Q2997" t="s">
        <v>75</v>
      </c>
      <c r="R2997" t="s">
        <v>2202</v>
      </c>
      <c r="S2997" t="s">
        <v>195</v>
      </c>
      <c r="T2997" t="s">
        <v>130</v>
      </c>
      <c r="U2997">
        <v>0</v>
      </c>
      <c r="V2997">
        <v>0</v>
      </c>
    </row>
    <row r="2998" spans="1:22">
      <c r="A2998">
        <v>13640</v>
      </c>
      <c r="B2998" t="s">
        <v>149</v>
      </c>
      <c r="C2998" t="s">
        <v>150</v>
      </c>
      <c r="D2998" t="s">
        <v>3955</v>
      </c>
      <c r="E2998">
        <v>1</v>
      </c>
      <c r="F2998" t="s">
        <v>144</v>
      </c>
      <c r="G2998" t="s">
        <v>73</v>
      </c>
      <c r="H2998">
        <v>5062098</v>
      </c>
      <c r="I2998" t="s">
        <v>3970</v>
      </c>
      <c r="J2998">
        <v>84000</v>
      </c>
      <c r="K2998">
        <v>105000</v>
      </c>
      <c r="L2998">
        <v>84000</v>
      </c>
      <c r="M2998">
        <v>73844.741200000004</v>
      </c>
      <c r="N2998">
        <v>59075.792959999999</v>
      </c>
      <c r="O2998">
        <v>80</v>
      </c>
      <c r="P2998">
        <v>0</v>
      </c>
      <c r="Q2998" t="s">
        <v>75</v>
      </c>
      <c r="R2998" t="s">
        <v>2202</v>
      </c>
      <c r="S2998" t="s">
        <v>195</v>
      </c>
      <c r="T2998" t="s">
        <v>130</v>
      </c>
      <c r="U2998">
        <v>0</v>
      </c>
      <c r="V2998">
        <v>0</v>
      </c>
    </row>
    <row r="2999" spans="1:22">
      <c r="A2999">
        <v>13641</v>
      </c>
      <c r="B2999" t="s">
        <v>137</v>
      </c>
      <c r="C2999" t="s">
        <v>127</v>
      </c>
      <c r="D2999" t="s">
        <v>3970</v>
      </c>
      <c r="E2999">
        <v>1</v>
      </c>
      <c r="F2999" t="s">
        <v>138</v>
      </c>
      <c r="G2999" t="s">
        <v>73</v>
      </c>
      <c r="H2999">
        <v>5062118</v>
      </c>
      <c r="I2999" t="s">
        <v>3970</v>
      </c>
      <c r="J2999">
        <v>31700</v>
      </c>
      <c r="K2999">
        <v>31700</v>
      </c>
      <c r="L2999">
        <v>31700</v>
      </c>
      <c r="M2999">
        <v>20306.419300000001</v>
      </c>
      <c r="N2999">
        <v>20306.419300000001</v>
      </c>
      <c r="O2999">
        <v>100</v>
      </c>
      <c r="P2999">
        <v>0</v>
      </c>
      <c r="Q2999" t="s">
        <v>75</v>
      </c>
      <c r="R2999" t="s">
        <v>3978</v>
      </c>
      <c r="S2999" t="s">
        <v>3676</v>
      </c>
      <c r="T2999" t="s">
        <v>128</v>
      </c>
      <c r="U2999">
        <v>0</v>
      </c>
      <c r="V2999">
        <v>0</v>
      </c>
    </row>
    <row r="3000" spans="1:22">
      <c r="A3000">
        <v>13641</v>
      </c>
      <c r="B3000" t="s">
        <v>148</v>
      </c>
      <c r="C3000" t="s">
        <v>106</v>
      </c>
      <c r="D3000" t="s">
        <v>3970</v>
      </c>
      <c r="E3000">
        <v>1</v>
      </c>
      <c r="F3000" t="s">
        <v>144</v>
      </c>
      <c r="G3000" t="s">
        <v>73</v>
      </c>
      <c r="H3000">
        <v>5062117</v>
      </c>
      <c r="I3000" t="s">
        <v>3970</v>
      </c>
      <c r="J3000">
        <v>43900</v>
      </c>
      <c r="K3000">
        <v>43900</v>
      </c>
      <c r="L3000">
        <v>43900</v>
      </c>
      <c r="M3000">
        <v>27746.087599999999</v>
      </c>
      <c r="N3000">
        <v>27746.087599999999</v>
      </c>
      <c r="O3000">
        <v>100</v>
      </c>
      <c r="P3000">
        <v>0</v>
      </c>
      <c r="Q3000" t="s">
        <v>75</v>
      </c>
      <c r="R3000" t="s">
        <v>3978</v>
      </c>
      <c r="S3000" t="s">
        <v>3676</v>
      </c>
      <c r="T3000" t="s">
        <v>130</v>
      </c>
      <c r="U3000">
        <v>0</v>
      </c>
      <c r="V3000">
        <v>0</v>
      </c>
    </row>
    <row r="3001" spans="1:22">
      <c r="A3001">
        <v>13641</v>
      </c>
      <c r="B3001" t="s">
        <v>139</v>
      </c>
      <c r="C3001" t="s">
        <v>140</v>
      </c>
      <c r="D3001" t="s">
        <v>3970</v>
      </c>
      <c r="E3001">
        <v>1</v>
      </c>
      <c r="F3001" t="s">
        <v>138</v>
      </c>
      <c r="G3001" t="s">
        <v>73</v>
      </c>
      <c r="H3001">
        <v>5062118</v>
      </c>
      <c r="I3001" t="s">
        <v>3970</v>
      </c>
      <c r="J3001">
        <v>2400</v>
      </c>
      <c r="K3001">
        <v>2400</v>
      </c>
      <c r="L3001">
        <v>2400</v>
      </c>
      <c r="M3001">
        <v>1702.0373</v>
      </c>
      <c r="N3001">
        <v>1702.0373</v>
      </c>
      <c r="O3001">
        <v>100</v>
      </c>
      <c r="P3001">
        <v>0</v>
      </c>
      <c r="Q3001" t="s">
        <v>75</v>
      </c>
      <c r="R3001" t="s">
        <v>3978</v>
      </c>
      <c r="S3001" t="s">
        <v>3676</v>
      </c>
      <c r="T3001" t="s">
        <v>141</v>
      </c>
      <c r="U3001">
        <v>0</v>
      </c>
      <c r="V3001">
        <v>0</v>
      </c>
    </row>
    <row r="3002" spans="1:22">
      <c r="A3002">
        <v>13641</v>
      </c>
      <c r="B3002" t="s">
        <v>149</v>
      </c>
      <c r="C3002" t="s">
        <v>150</v>
      </c>
      <c r="D3002" t="s">
        <v>3970</v>
      </c>
      <c r="E3002">
        <v>1</v>
      </c>
      <c r="F3002" t="s">
        <v>144</v>
      </c>
      <c r="G3002" t="s">
        <v>73</v>
      </c>
      <c r="H3002">
        <v>5062117</v>
      </c>
      <c r="I3002" t="s">
        <v>3970</v>
      </c>
      <c r="J3002">
        <v>105000</v>
      </c>
      <c r="K3002">
        <v>105000</v>
      </c>
      <c r="L3002">
        <v>105000</v>
      </c>
      <c r="M3002">
        <v>73844.741200000004</v>
      </c>
      <c r="N3002">
        <v>73844.741200000004</v>
      </c>
      <c r="O3002">
        <v>100</v>
      </c>
      <c r="P3002">
        <v>0</v>
      </c>
      <c r="Q3002" t="s">
        <v>75</v>
      </c>
      <c r="R3002" t="s">
        <v>3978</v>
      </c>
      <c r="S3002" t="s">
        <v>3676</v>
      </c>
      <c r="T3002" t="s">
        <v>130</v>
      </c>
      <c r="U3002">
        <v>0</v>
      </c>
      <c r="V3002">
        <v>0</v>
      </c>
    </row>
    <row r="3003" spans="1:22">
      <c r="A3003">
        <v>13641</v>
      </c>
      <c r="B3003" t="s">
        <v>134</v>
      </c>
      <c r="C3003" t="s">
        <v>135</v>
      </c>
      <c r="D3003" t="s">
        <v>3970</v>
      </c>
      <c r="E3003">
        <v>6</v>
      </c>
      <c r="F3003" t="s">
        <v>138</v>
      </c>
      <c r="G3003" t="s">
        <v>73</v>
      </c>
      <c r="H3003">
        <v>5062118</v>
      </c>
      <c r="I3003" t="s">
        <v>3970</v>
      </c>
      <c r="J3003">
        <v>142200</v>
      </c>
      <c r="K3003">
        <v>23700</v>
      </c>
      <c r="L3003">
        <v>142200</v>
      </c>
      <c r="M3003">
        <v>6986.8074999999999</v>
      </c>
      <c r="N3003">
        <v>41920.845000000001</v>
      </c>
      <c r="O3003">
        <v>100</v>
      </c>
      <c r="P3003">
        <v>0</v>
      </c>
      <c r="Q3003" t="s">
        <v>75</v>
      </c>
      <c r="R3003" t="s">
        <v>3978</v>
      </c>
      <c r="S3003" t="s">
        <v>3676</v>
      </c>
      <c r="T3003" t="s">
        <v>136</v>
      </c>
      <c r="U3003">
        <v>0</v>
      </c>
      <c r="V3003">
        <v>0</v>
      </c>
    </row>
    <row r="3004" spans="1:22">
      <c r="A3004">
        <v>13644</v>
      </c>
      <c r="B3004" t="s">
        <v>108</v>
      </c>
      <c r="C3004" t="s">
        <v>109</v>
      </c>
      <c r="D3004" t="s">
        <v>3970</v>
      </c>
      <c r="E3004">
        <v>0.5</v>
      </c>
      <c r="F3004" t="s">
        <v>102</v>
      </c>
      <c r="G3004" t="s">
        <v>73</v>
      </c>
      <c r="H3004">
        <v>5062119</v>
      </c>
      <c r="I3004" t="s">
        <v>3970</v>
      </c>
      <c r="J3004">
        <v>19950</v>
      </c>
      <c r="K3004">
        <v>39900</v>
      </c>
      <c r="L3004">
        <v>18154</v>
      </c>
      <c r="M3004">
        <v>25378.870299999999</v>
      </c>
      <c r="N3004">
        <v>12689.435149999999</v>
      </c>
      <c r="O3004">
        <v>100</v>
      </c>
      <c r="P3004">
        <v>9</v>
      </c>
      <c r="Q3004" t="s">
        <v>75</v>
      </c>
      <c r="R3004" t="s">
        <v>3979</v>
      </c>
      <c r="S3004" t="s">
        <v>3676</v>
      </c>
      <c r="T3004" t="s">
        <v>110</v>
      </c>
      <c r="U3004">
        <v>0</v>
      </c>
      <c r="V3004">
        <v>0</v>
      </c>
    </row>
    <row r="3005" spans="1:22">
      <c r="A3005">
        <v>13644</v>
      </c>
      <c r="B3005" t="s">
        <v>156</v>
      </c>
      <c r="C3005" t="s">
        <v>127</v>
      </c>
      <c r="D3005" t="s">
        <v>3970</v>
      </c>
      <c r="E3005">
        <v>1</v>
      </c>
      <c r="F3005" t="s">
        <v>102</v>
      </c>
      <c r="G3005" t="s">
        <v>73</v>
      </c>
      <c r="H3005">
        <v>5062119</v>
      </c>
      <c r="I3005" t="s">
        <v>3970</v>
      </c>
      <c r="J3005">
        <v>45600</v>
      </c>
      <c r="K3005">
        <v>45600</v>
      </c>
      <c r="L3005">
        <v>41496</v>
      </c>
      <c r="M3005">
        <v>29017.183099999998</v>
      </c>
      <c r="N3005">
        <v>29017.183099999998</v>
      </c>
      <c r="O3005">
        <v>100</v>
      </c>
      <c r="P3005">
        <v>9</v>
      </c>
      <c r="Q3005" t="s">
        <v>75</v>
      </c>
      <c r="R3005" t="s">
        <v>3979</v>
      </c>
      <c r="S3005" t="s">
        <v>3676</v>
      </c>
      <c r="T3005" t="s">
        <v>128</v>
      </c>
      <c r="U3005">
        <v>0</v>
      </c>
      <c r="V3005">
        <v>0</v>
      </c>
    </row>
    <row r="3006" spans="1:22">
      <c r="A3006">
        <v>13644</v>
      </c>
      <c r="B3006" t="s">
        <v>124</v>
      </c>
      <c r="C3006" t="s">
        <v>125</v>
      </c>
      <c r="D3006" t="s">
        <v>3970</v>
      </c>
      <c r="E3006">
        <v>1</v>
      </c>
      <c r="F3006" t="s">
        <v>102</v>
      </c>
      <c r="G3006" t="s">
        <v>73</v>
      </c>
      <c r="H3006">
        <v>5062119</v>
      </c>
      <c r="I3006" t="s">
        <v>3970</v>
      </c>
      <c r="J3006">
        <v>19100</v>
      </c>
      <c r="K3006">
        <v>19100</v>
      </c>
      <c r="L3006">
        <v>17381</v>
      </c>
      <c r="M3006">
        <v>13541.3449</v>
      </c>
      <c r="N3006">
        <v>13541.3449</v>
      </c>
      <c r="O3006">
        <v>100</v>
      </c>
      <c r="P3006">
        <v>9</v>
      </c>
      <c r="Q3006" t="s">
        <v>75</v>
      </c>
      <c r="R3006" t="s">
        <v>3979</v>
      </c>
      <c r="S3006" t="s">
        <v>3676</v>
      </c>
      <c r="T3006" t="s">
        <v>85</v>
      </c>
      <c r="U3006">
        <v>0</v>
      </c>
      <c r="V3006">
        <v>0</v>
      </c>
    </row>
    <row r="3007" spans="1:22">
      <c r="A3007">
        <v>13644</v>
      </c>
      <c r="B3007" t="s">
        <v>148</v>
      </c>
      <c r="C3007" t="s">
        <v>106</v>
      </c>
      <c r="D3007" t="s">
        <v>3970</v>
      </c>
      <c r="E3007">
        <v>1</v>
      </c>
      <c r="F3007" t="s">
        <v>102</v>
      </c>
      <c r="G3007" t="s">
        <v>73</v>
      </c>
      <c r="H3007">
        <v>5062119</v>
      </c>
      <c r="I3007" t="s">
        <v>3970</v>
      </c>
      <c r="J3007">
        <v>43900</v>
      </c>
      <c r="K3007">
        <v>43900</v>
      </c>
      <c r="L3007">
        <v>39949</v>
      </c>
      <c r="M3007">
        <v>27746.087599999999</v>
      </c>
      <c r="N3007">
        <v>27746.087599999999</v>
      </c>
      <c r="O3007">
        <v>100</v>
      </c>
      <c r="P3007">
        <v>9</v>
      </c>
      <c r="Q3007" t="s">
        <v>75</v>
      </c>
      <c r="R3007" t="s">
        <v>3979</v>
      </c>
      <c r="S3007" t="s">
        <v>3676</v>
      </c>
      <c r="T3007" t="s">
        <v>130</v>
      </c>
      <c r="U3007">
        <v>0</v>
      </c>
      <c r="V3007">
        <v>0</v>
      </c>
    </row>
    <row r="3008" spans="1:22">
      <c r="A3008">
        <v>13644</v>
      </c>
      <c r="B3008" t="s">
        <v>149</v>
      </c>
      <c r="C3008" t="s">
        <v>150</v>
      </c>
      <c r="D3008" t="s">
        <v>3970</v>
      </c>
      <c r="E3008">
        <v>1</v>
      </c>
      <c r="F3008" t="s">
        <v>102</v>
      </c>
      <c r="G3008" t="s">
        <v>73</v>
      </c>
      <c r="H3008">
        <v>5062119</v>
      </c>
      <c r="I3008" t="s">
        <v>3970</v>
      </c>
      <c r="J3008">
        <v>105000</v>
      </c>
      <c r="K3008">
        <v>105000</v>
      </c>
      <c r="L3008">
        <v>95550</v>
      </c>
      <c r="M3008">
        <v>73844.741200000004</v>
      </c>
      <c r="N3008">
        <v>73844.741200000004</v>
      </c>
      <c r="O3008">
        <v>100</v>
      </c>
      <c r="P3008">
        <v>9</v>
      </c>
      <c r="Q3008" t="s">
        <v>75</v>
      </c>
      <c r="R3008" t="s">
        <v>3979</v>
      </c>
      <c r="S3008" t="s">
        <v>3676</v>
      </c>
      <c r="T3008" t="s">
        <v>130</v>
      </c>
      <c r="U3008">
        <v>0</v>
      </c>
      <c r="V3008">
        <v>0</v>
      </c>
    </row>
    <row r="3009" spans="1:22">
      <c r="A3009">
        <v>13644</v>
      </c>
      <c r="B3009" t="s">
        <v>220</v>
      </c>
      <c r="C3009" t="s">
        <v>116</v>
      </c>
      <c r="D3009" t="s">
        <v>3970</v>
      </c>
      <c r="E3009">
        <v>1</v>
      </c>
      <c r="F3009" t="s">
        <v>102</v>
      </c>
      <c r="G3009" t="s">
        <v>73</v>
      </c>
      <c r="H3009">
        <v>5062119</v>
      </c>
      <c r="I3009" t="s">
        <v>3970</v>
      </c>
      <c r="J3009">
        <v>117000</v>
      </c>
      <c r="K3009">
        <v>117000</v>
      </c>
      <c r="L3009">
        <v>106470</v>
      </c>
      <c r="M3009">
        <v>78465.672600000005</v>
      </c>
      <c r="N3009">
        <v>78465.672600000005</v>
      </c>
      <c r="O3009">
        <v>100</v>
      </c>
      <c r="P3009">
        <v>9</v>
      </c>
      <c r="Q3009" t="s">
        <v>75</v>
      </c>
      <c r="R3009" t="s">
        <v>3979</v>
      </c>
      <c r="S3009" t="s">
        <v>3676</v>
      </c>
      <c r="T3009" t="s">
        <v>133</v>
      </c>
      <c r="U3009">
        <v>0</v>
      </c>
      <c r="V3009">
        <v>0</v>
      </c>
    </row>
    <row r="3010" spans="1:22">
      <c r="A3010">
        <v>13644</v>
      </c>
      <c r="B3010" t="s">
        <v>134</v>
      </c>
      <c r="C3010" t="s">
        <v>135</v>
      </c>
      <c r="D3010" t="s">
        <v>3970</v>
      </c>
      <c r="E3010">
        <v>6</v>
      </c>
      <c r="F3010" t="s">
        <v>102</v>
      </c>
      <c r="G3010" t="s">
        <v>73</v>
      </c>
      <c r="H3010">
        <v>5062119</v>
      </c>
      <c r="I3010" t="s">
        <v>3970</v>
      </c>
      <c r="J3010">
        <v>142200</v>
      </c>
      <c r="K3010">
        <v>23700</v>
      </c>
      <c r="L3010">
        <v>70800</v>
      </c>
      <c r="M3010">
        <v>6986.8074999999999</v>
      </c>
      <c r="N3010">
        <v>41920.845000000001</v>
      </c>
      <c r="O3010">
        <v>100</v>
      </c>
      <c r="P3010">
        <v>0</v>
      </c>
      <c r="Q3010" t="s">
        <v>75</v>
      </c>
      <c r="R3010" t="s">
        <v>3979</v>
      </c>
      <c r="S3010" t="s">
        <v>3676</v>
      </c>
      <c r="T3010" t="s">
        <v>136</v>
      </c>
      <c r="U3010">
        <v>0</v>
      </c>
      <c r="V3010">
        <v>0</v>
      </c>
    </row>
    <row r="3011" spans="1:22">
      <c r="A3011">
        <v>13642</v>
      </c>
      <c r="B3011" t="s">
        <v>124</v>
      </c>
      <c r="C3011" t="s">
        <v>125</v>
      </c>
      <c r="D3011" t="s">
        <v>3970</v>
      </c>
      <c r="E3011">
        <v>1</v>
      </c>
      <c r="F3011" t="s">
        <v>138</v>
      </c>
      <c r="G3011" t="s">
        <v>73</v>
      </c>
      <c r="H3011">
        <v>5062120</v>
      </c>
      <c r="I3011" t="s">
        <v>3970</v>
      </c>
      <c r="J3011">
        <v>19100</v>
      </c>
      <c r="K3011">
        <v>19100</v>
      </c>
      <c r="L3011">
        <v>13541</v>
      </c>
      <c r="M3011">
        <v>13541.3449</v>
      </c>
      <c r="N3011">
        <v>13541.3449</v>
      </c>
      <c r="O3011">
        <v>100</v>
      </c>
      <c r="P3011">
        <v>0</v>
      </c>
      <c r="Q3011" t="s">
        <v>75</v>
      </c>
      <c r="R3011" t="s">
        <v>3980</v>
      </c>
      <c r="S3011" t="s">
        <v>3676</v>
      </c>
      <c r="T3011" t="s">
        <v>85</v>
      </c>
      <c r="U3011">
        <v>0</v>
      </c>
      <c r="V3011">
        <v>0</v>
      </c>
    </row>
    <row r="3012" spans="1:22">
      <c r="A3012">
        <v>13642</v>
      </c>
      <c r="B3012" t="s">
        <v>126</v>
      </c>
      <c r="C3012" t="s">
        <v>127</v>
      </c>
      <c r="D3012" t="s">
        <v>3970</v>
      </c>
      <c r="E3012">
        <v>1</v>
      </c>
      <c r="F3012" t="s">
        <v>138</v>
      </c>
      <c r="G3012" t="s">
        <v>73</v>
      </c>
      <c r="H3012">
        <v>5062120</v>
      </c>
      <c r="I3012" t="s">
        <v>3970</v>
      </c>
      <c r="J3012">
        <v>38800</v>
      </c>
      <c r="K3012">
        <v>38800</v>
      </c>
      <c r="L3012">
        <v>24692</v>
      </c>
      <c r="M3012">
        <v>24692.067599999998</v>
      </c>
      <c r="N3012">
        <v>24692.067599999998</v>
      </c>
      <c r="O3012">
        <v>100</v>
      </c>
      <c r="P3012">
        <v>0</v>
      </c>
      <c r="Q3012" t="s">
        <v>75</v>
      </c>
      <c r="R3012" t="s">
        <v>3980</v>
      </c>
      <c r="S3012" t="s">
        <v>3676</v>
      </c>
      <c r="T3012" t="s">
        <v>128</v>
      </c>
      <c r="U3012">
        <v>0</v>
      </c>
      <c r="V3012">
        <v>0</v>
      </c>
    </row>
    <row r="3013" spans="1:22">
      <c r="A3013">
        <v>13642</v>
      </c>
      <c r="B3013" t="s">
        <v>134</v>
      </c>
      <c r="C3013" t="s">
        <v>135</v>
      </c>
      <c r="D3013" t="s">
        <v>3970</v>
      </c>
      <c r="E3013">
        <v>8</v>
      </c>
      <c r="F3013" t="s">
        <v>138</v>
      </c>
      <c r="G3013" t="s">
        <v>73</v>
      </c>
      <c r="H3013">
        <v>5062120</v>
      </c>
      <c r="I3013" t="s">
        <v>3970</v>
      </c>
      <c r="J3013">
        <v>189600</v>
      </c>
      <c r="K3013">
        <v>23700</v>
      </c>
      <c r="L3013">
        <v>55896</v>
      </c>
      <c r="M3013">
        <v>6986.8074999999999</v>
      </c>
      <c r="N3013">
        <v>55894.46</v>
      </c>
      <c r="O3013">
        <v>100</v>
      </c>
      <c r="P3013">
        <v>0</v>
      </c>
      <c r="Q3013" t="s">
        <v>75</v>
      </c>
      <c r="R3013" t="s">
        <v>3980</v>
      </c>
      <c r="S3013" t="s">
        <v>3676</v>
      </c>
      <c r="T3013" t="s">
        <v>136</v>
      </c>
      <c r="U3013">
        <v>0</v>
      </c>
      <c r="V3013">
        <v>0</v>
      </c>
    </row>
    <row r="3014" spans="1:22">
      <c r="A3014">
        <v>13527</v>
      </c>
      <c r="B3014" t="s">
        <v>3981</v>
      </c>
      <c r="C3014" t="s">
        <v>3982</v>
      </c>
      <c r="D3014" t="s">
        <v>254</v>
      </c>
      <c r="E3014">
        <v>1</v>
      </c>
      <c r="F3014" t="s">
        <v>644</v>
      </c>
      <c r="G3014" t="s">
        <v>73</v>
      </c>
      <c r="H3014">
        <v>5062101</v>
      </c>
      <c r="I3014" t="s">
        <v>3970</v>
      </c>
      <c r="J3014">
        <v>97900</v>
      </c>
      <c r="K3014">
        <v>97900</v>
      </c>
      <c r="L3014">
        <v>97900</v>
      </c>
      <c r="M3014">
        <v>97900</v>
      </c>
      <c r="N3014">
        <v>97900</v>
      </c>
      <c r="O3014">
        <v>100</v>
      </c>
      <c r="P3014">
        <v>0</v>
      </c>
      <c r="Q3014" t="s">
        <v>75</v>
      </c>
      <c r="R3014" t="s">
        <v>645</v>
      </c>
      <c r="S3014" t="s">
        <v>184</v>
      </c>
      <c r="T3014" t="s">
        <v>260</v>
      </c>
      <c r="U3014">
        <v>0</v>
      </c>
      <c r="V3014">
        <v>0</v>
      </c>
    </row>
    <row r="3015" spans="1:22">
      <c r="A3015">
        <v>13640</v>
      </c>
      <c r="B3015" t="s">
        <v>619</v>
      </c>
      <c r="C3015" t="s">
        <v>620</v>
      </c>
      <c r="D3015" t="s">
        <v>3955</v>
      </c>
      <c r="E3015">
        <v>1</v>
      </c>
      <c r="F3015" t="s">
        <v>154</v>
      </c>
      <c r="G3015" t="s">
        <v>73</v>
      </c>
      <c r="H3015">
        <v>5062100</v>
      </c>
      <c r="I3015" t="s">
        <v>3970</v>
      </c>
      <c r="J3015">
        <v>21300</v>
      </c>
      <c r="K3015">
        <v>21300</v>
      </c>
      <c r="L3015">
        <v>21300</v>
      </c>
      <c r="M3015">
        <v>18000</v>
      </c>
      <c r="N3015">
        <v>18000</v>
      </c>
      <c r="O3015">
        <v>100</v>
      </c>
      <c r="P3015">
        <v>0</v>
      </c>
      <c r="Q3015" t="s">
        <v>75</v>
      </c>
      <c r="R3015" t="s">
        <v>2202</v>
      </c>
      <c r="S3015" t="s">
        <v>195</v>
      </c>
      <c r="T3015" t="s">
        <v>621</v>
      </c>
      <c r="U3015">
        <v>0</v>
      </c>
      <c r="V3015">
        <v>0</v>
      </c>
    </row>
    <row r="3016" spans="1:22">
      <c r="A3016">
        <v>13640</v>
      </c>
      <c r="B3016" t="s">
        <v>148</v>
      </c>
      <c r="C3016" t="s">
        <v>106</v>
      </c>
      <c r="D3016" t="s">
        <v>3955</v>
      </c>
      <c r="E3016">
        <v>1</v>
      </c>
      <c r="F3016" t="s">
        <v>2599</v>
      </c>
      <c r="G3016" t="s">
        <v>73</v>
      </c>
      <c r="H3016">
        <v>5062099</v>
      </c>
      <c r="I3016" t="s">
        <v>3970</v>
      </c>
      <c r="J3016">
        <v>8780</v>
      </c>
      <c r="K3016">
        <v>43900</v>
      </c>
      <c r="L3016">
        <v>5549</v>
      </c>
      <c r="M3016">
        <v>27746.087599999999</v>
      </c>
      <c r="N3016">
        <v>5549.2175200000001</v>
      </c>
      <c r="O3016">
        <v>20</v>
      </c>
      <c r="P3016">
        <v>0</v>
      </c>
      <c r="Q3016" t="s">
        <v>75</v>
      </c>
      <c r="R3016" t="s">
        <v>2202</v>
      </c>
      <c r="S3016" t="s">
        <v>195</v>
      </c>
      <c r="T3016" t="s">
        <v>130</v>
      </c>
      <c r="U3016">
        <v>0</v>
      </c>
      <c r="V3016">
        <v>0</v>
      </c>
    </row>
    <row r="3017" spans="1:22">
      <c r="A3017">
        <v>13640</v>
      </c>
      <c r="B3017" t="s">
        <v>149</v>
      </c>
      <c r="C3017" t="s">
        <v>150</v>
      </c>
      <c r="D3017" t="s">
        <v>3955</v>
      </c>
      <c r="E3017">
        <v>1</v>
      </c>
      <c r="F3017" t="s">
        <v>2599</v>
      </c>
      <c r="G3017" t="s">
        <v>73</v>
      </c>
      <c r="H3017">
        <v>5062099</v>
      </c>
      <c r="I3017" t="s">
        <v>3970</v>
      </c>
      <c r="J3017">
        <v>21000</v>
      </c>
      <c r="K3017">
        <v>105000</v>
      </c>
      <c r="L3017">
        <v>14769</v>
      </c>
      <c r="M3017">
        <v>73844.741200000004</v>
      </c>
      <c r="N3017">
        <v>14768.94824</v>
      </c>
      <c r="O3017">
        <v>20</v>
      </c>
      <c r="P3017">
        <v>0</v>
      </c>
      <c r="Q3017" t="s">
        <v>75</v>
      </c>
      <c r="R3017" t="s">
        <v>2202</v>
      </c>
      <c r="S3017" t="s">
        <v>195</v>
      </c>
      <c r="T3017" t="s">
        <v>130</v>
      </c>
      <c r="U3017">
        <v>0</v>
      </c>
      <c r="V3017">
        <v>0</v>
      </c>
    </row>
    <row r="3018" spans="1:22">
      <c r="A3018">
        <v>13736</v>
      </c>
      <c r="B3018" t="s">
        <v>108</v>
      </c>
      <c r="C3018" t="s">
        <v>109</v>
      </c>
      <c r="D3018" t="s">
        <v>3970</v>
      </c>
      <c r="E3018">
        <v>1</v>
      </c>
      <c r="F3018" t="s">
        <v>102</v>
      </c>
      <c r="G3018" t="s">
        <v>73</v>
      </c>
      <c r="H3018">
        <v>5062124</v>
      </c>
      <c r="I3018" t="s">
        <v>3970</v>
      </c>
      <c r="J3018">
        <v>39900</v>
      </c>
      <c r="K3018">
        <v>39900</v>
      </c>
      <c r="L3018">
        <v>36309</v>
      </c>
      <c r="M3018">
        <v>25378.870299999999</v>
      </c>
      <c r="N3018">
        <v>25378.870299999999</v>
      </c>
      <c r="O3018">
        <v>100</v>
      </c>
      <c r="P3018">
        <v>9</v>
      </c>
      <c r="Q3018" t="s">
        <v>75</v>
      </c>
      <c r="R3018" t="s">
        <v>3983</v>
      </c>
      <c r="S3018" t="s">
        <v>3676</v>
      </c>
      <c r="T3018" t="s">
        <v>110</v>
      </c>
      <c r="U3018">
        <v>0</v>
      </c>
      <c r="V3018">
        <v>0</v>
      </c>
    </row>
    <row r="3019" spans="1:22">
      <c r="A3019">
        <v>13736</v>
      </c>
      <c r="B3019" t="s">
        <v>137</v>
      </c>
      <c r="C3019" t="s">
        <v>127</v>
      </c>
      <c r="D3019" t="s">
        <v>3970</v>
      </c>
      <c r="E3019">
        <v>1</v>
      </c>
      <c r="F3019" t="s">
        <v>102</v>
      </c>
      <c r="G3019" t="s">
        <v>73</v>
      </c>
      <c r="H3019">
        <v>5062124</v>
      </c>
      <c r="I3019" t="s">
        <v>3970</v>
      </c>
      <c r="J3019">
        <v>31700</v>
      </c>
      <c r="K3019">
        <v>31700</v>
      </c>
      <c r="L3019">
        <v>28847</v>
      </c>
      <c r="M3019">
        <v>20306.419300000001</v>
      </c>
      <c r="N3019">
        <v>20306.419300000001</v>
      </c>
      <c r="O3019">
        <v>100</v>
      </c>
      <c r="P3019">
        <v>9</v>
      </c>
      <c r="Q3019" t="s">
        <v>75</v>
      </c>
      <c r="R3019" t="s">
        <v>3983</v>
      </c>
      <c r="S3019" t="s">
        <v>3676</v>
      </c>
      <c r="T3019" t="s">
        <v>128</v>
      </c>
      <c r="U3019">
        <v>0</v>
      </c>
      <c r="V3019">
        <v>0</v>
      </c>
    </row>
    <row r="3020" spans="1:22">
      <c r="A3020">
        <v>13736</v>
      </c>
      <c r="B3020" t="s">
        <v>148</v>
      </c>
      <c r="C3020" t="s">
        <v>106</v>
      </c>
      <c r="D3020" t="s">
        <v>3970</v>
      </c>
      <c r="E3020">
        <v>1</v>
      </c>
      <c r="F3020" t="s">
        <v>102</v>
      </c>
      <c r="G3020" t="s">
        <v>73</v>
      </c>
      <c r="H3020">
        <v>5062124</v>
      </c>
      <c r="I3020" t="s">
        <v>3970</v>
      </c>
      <c r="J3020">
        <v>43900</v>
      </c>
      <c r="K3020">
        <v>43900</v>
      </c>
      <c r="L3020">
        <v>39949</v>
      </c>
      <c r="M3020">
        <v>27746.087599999999</v>
      </c>
      <c r="N3020">
        <v>27746.087599999999</v>
      </c>
      <c r="O3020">
        <v>100</v>
      </c>
      <c r="P3020">
        <v>9</v>
      </c>
      <c r="Q3020" t="s">
        <v>75</v>
      </c>
      <c r="R3020" t="s">
        <v>3983</v>
      </c>
      <c r="S3020" t="s">
        <v>3676</v>
      </c>
      <c r="T3020" t="s">
        <v>130</v>
      </c>
      <c r="U3020">
        <v>0</v>
      </c>
      <c r="V3020">
        <v>0</v>
      </c>
    </row>
    <row r="3021" spans="1:22">
      <c r="A3021">
        <v>13736</v>
      </c>
      <c r="B3021" t="s">
        <v>149</v>
      </c>
      <c r="C3021" t="s">
        <v>150</v>
      </c>
      <c r="D3021" t="s">
        <v>3970</v>
      </c>
      <c r="E3021">
        <v>1</v>
      </c>
      <c r="F3021" t="s">
        <v>102</v>
      </c>
      <c r="G3021" t="s">
        <v>73</v>
      </c>
      <c r="H3021">
        <v>5062124</v>
      </c>
      <c r="I3021" t="s">
        <v>3970</v>
      </c>
      <c r="J3021">
        <v>105000</v>
      </c>
      <c r="K3021">
        <v>105000</v>
      </c>
      <c r="L3021">
        <v>95550</v>
      </c>
      <c r="M3021">
        <v>73844.741200000004</v>
      </c>
      <c r="N3021">
        <v>73844.741200000004</v>
      </c>
      <c r="O3021">
        <v>100</v>
      </c>
      <c r="P3021">
        <v>9</v>
      </c>
      <c r="Q3021" t="s">
        <v>75</v>
      </c>
      <c r="R3021" t="s">
        <v>3983</v>
      </c>
      <c r="S3021" t="s">
        <v>3676</v>
      </c>
      <c r="T3021" t="s">
        <v>130</v>
      </c>
      <c r="U3021">
        <v>0</v>
      </c>
      <c r="V3021">
        <v>0</v>
      </c>
    </row>
    <row r="3022" spans="1:22">
      <c r="A3022">
        <v>13736</v>
      </c>
      <c r="B3022" t="s">
        <v>220</v>
      </c>
      <c r="C3022" t="s">
        <v>116</v>
      </c>
      <c r="D3022" t="s">
        <v>3970</v>
      </c>
      <c r="E3022">
        <v>1</v>
      </c>
      <c r="F3022" t="s">
        <v>102</v>
      </c>
      <c r="G3022" t="s">
        <v>73</v>
      </c>
      <c r="H3022">
        <v>5062124</v>
      </c>
      <c r="I3022" t="s">
        <v>3970</v>
      </c>
      <c r="J3022">
        <v>117000</v>
      </c>
      <c r="K3022">
        <v>117000</v>
      </c>
      <c r="L3022">
        <v>106470</v>
      </c>
      <c r="M3022">
        <v>78465.672600000005</v>
      </c>
      <c r="N3022">
        <v>78465.672600000005</v>
      </c>
      <c r="O3022">
        <v>100</v>
      </c>
      <c r="P3022">
        <v>9</v>
      </c>
      <c r="Q3022" t="s">
        <v>75</v>
      </c>
      <c r="R3022" t="s">
        <v>3983</v>
      </c>
      <c r="S3022" t="s">
        <v>3676</v>
      </c>
      <c r="T3022" t="s">
        <v>133</v>
      </c>
      <c r="U3022">
        <v>0</v>
      </c>
      <c r="V3022">
        <v>0</v>
      </c>
    </row>
    <row r="3023" spans="1:22">
      <c r="A3023">
        <v>13736</v>
      </c>
      <c r="B3023" t="s">
        <v>207</v>
      </c>
      <c r="C3023" t="s">
        <v>208</v>
      </c>
      <c r="D3023" t="s">
        <v>3970</v>
      </c>
      <c r="E3023">
        <v>7</v>
      </c>
      <c r="F3023" t="s">
        <v>102</v>
      </c>
      <c r="G3023" t="s">
        <v>73</v>
      </c>
      <c r="H3023">
        <v>5062124</v>
      </c>
      <c r="I3023" t="s">
        <v>3970</v>
      </c>
      <c r="J3023">
        <v>165900</v>
      </c>
      <c r="K3023">
        <v>23700</v>
      </c>
      <c r="L3023">
        <v>82600</v>
      </c>
      <c r="M3023">
        <v>6953.81</v>
      </c>
      <c r="N3023">
        <v>48676.67</v>
      </c>
      <c r="O3023">
        <v>100</v>
      </c>
      <c r="P3023">
        <v>0</v>
      </c>
      <c r="Q3023" t="s">
        <v>75</v>
      </c>
      <c r="R3023" t="s">
        <v>3983</v>
      </c>
      <c r="S3023" t="s">
        <v>3676</v>
      </c>
      <c r="T3023" t="s">
        <v>136</v>
      </c>
      <c r="U3023">
        <v>0</v>
      </c>
      <c r="V3023">
        <v>0</v>
      </c>
    </row>
    <row r="3024" spans="1:22">
      <c r="A3024">
        <v>13636</v>
      </c>
      <c r="B3024" t="s">
        <v>2535</v>
      </c>
      <c r="C3024" t="s">
        <v>2536</v>
      </c>
      <c r="D3024" t="s">
        <v>3955</v>
      </c>
      <c r="E3024">
        <v>1</v>
      </c>
      <c r="F3024" t="s">
        <v>154</v>
      </c>
      <c r="G3024" t="s">
        <v>73</v>
      </c>
      <c r="H3024">
        <v>5062105</v>
      </c>
      <c r="I3024" t="s">
        <v>3970</v>
      </c>
      <c r="J3024">
        <v>43000</v>
      </c>
      <c r="K3024">
        <v>43000</v>
      </c>
      <c r="L3024">
        <v>43000</v>
      </c>
      <c r="M3024">
        <v>43000</v>
      </c>
      <c r="N3024">
        <v>43000</v>
      </c>
      <c r="O3024">
        <v>100</v>
      </c>
      <c r="P3024">
        <v>0</v>
      </c>
      <c r="Q3024" t="s">
        <v>75</v>
      </c>
      <c r="R3024" t="s">
        <v>3976</v>
      </c>
      <c r="S3024" t="s">
        <v>195</v>
      </c>
      <c r="T3024" t="s">
        <v>2537</v>
      </c>
      <c r="U3024">
        <v>0</v>
      </c>
      <c r="V3024">
        <v>0</v>
      </c>
    </row>
    <row r="3025" spans="1:22">
      <c r="A3025">
        <v>13636</v>
      </c>
      <c r="B3025" t="s">
        <v>137</v>
      </c>
      <c r="C3025" t="s">
        <v>127</v>
      </c>
      <c r="D3025" t="s">
        <v>3955</v>
      </c>
      <c r="E3025">
        <v>1</v>
      </c>
      <c r="F3025" t="s">
        <v>2599</v>
      </c>
      <c r="G3025" t="s">
        <v>73</v>
      </c>
      <c r="H3025">
        <v>5062104</v>
      </c>
      <c r="I3025" t="s">
        <v>3970</v>
      </c>
      <c r="J3025">
        <v>6340</v>
      </c>
      <c r="K3025">
        <v>31700</v>
      </c>
      <c r="L3025">
        <v>4061</v>
      </c>
      <c r="M3025">
        <v>20306.419300000001</v>
      </c>
      <c r="N3025">
        <v>4061.28386</v>
      </c>
      <c r="O3025">
        <v>20</v>
      </c>
      <c r="P3025">
        <v>0</v>
      </c>
      <c r="Q3025" t="s">
        <v>75</v>
      </c>
      <c r="R3025" t="s">
        <v>3976</v>
      </c>
      <c r="S3025" t="s">
        <v>195</v>
      </c>
      <c r="T3025" t="s">
        <v>128</v>
      </c>
      <c r="U3025">
        <v>0</v>
      </c>
      <c r="V3025">
        <v>0</v>
      </c>
    </row>
    <row r="3026" spans="1:22">
      <c r="A3026">
        <v>13636</v>
      </c>
      <c r="B3026" t="s">
        <v>207</v>
      </c>
      <c r="C3026" t="s">
        <v>208</v>
      </c>
      <c r="D3026" t="s">
        <v>3955</v>
      </c>
      <c r="E3026">
        <v>6.5</v>
      </c>
      <c r="F3026" t="s">
        <v>2599</v>
      </c>
      <c r="G3026" t="s">
        <v>73</v>
      </c>
      <c r="H3026">
        <v>5062104</v>
      </c>
      <c r="I3026" t="s">
        <v>3970</v>
      </c>
      <c r="J3026">
        <v>30810</v>
      </c>
      <c r="K3026">
        <v>23700</v>
      </c>
      <c r="L3026">
        <v>9040</v>
      </c>
      <c r="M3026">
        <v>6953.81</v>
      </c>
      <c r="N3026">
        <v>9039.9529999999995</v>
      </c>
      <c r="O3026">
        <v>20</v>
      </c>
      <c r="P3026">
        <v>0</v>
      </c>
      <c r="Q3026" t="s">
        <v>75</v>
      </c>
      <c r="R3026" t="s">
        <v>3976</v>
      </c>
      <c r="S3026" t="s">
        <v>195</v>
      </c>
      <c r="T3026" t="s">
        <v>136</v>
      </c>
      <c r="U3026">
        <v>0</v>
      </c>
      <c r="V3026">
        <v>0</v>
      </c>
    </row>
    <row r="3027" spans="1:22">
      <c r="A3027">
        <v>13636</v>
      </c>
      <c r="B3027" t="s">
        <v>148</v>
      </c>
      <c r="C3027" t="s">
        <v>106</v>
      </c>
      <c r="D3027" t="s">
        <v>3955</v>
      </c>
      <c r="E3027">
        <v>1</v>
      </c>
      <c r="F3027" t="s">
        <v>2599</v>
      </c>
      <c r="G3027" t="s">
        <v>73</v>
      </c>
      <c r="H3027">
        <v>5062104</v>
      </c>
      <c r="I3027" t="s">
        <v>3970</v>
      </c>
      <c r="J3027">
        <v>8780</v>
      </c>
      <c r="K3027">
        <v>43900</v>
      </c>
      <c r="L3027">
        <v>5549</v>
      </c>
      <c r="M3027">
        <v>27746.087599999999</v>
      </c>
      <c r="N3027">
        <v>5549.2175200000001</v>
      </c>
      <c r="O3027">
        <v>20</v>
      </c>
      <c r="P3027">
        <v>0</v>
      </c>
      <c r="Q3027" t="s">
        <v>75</v>
      </c>
      <c r="R3027" t="s">
        <v>3976</v>
      </c>
      <c r="S3027" t="s">
        <v>195</v>
      </c>
      <c r="T3027" t="s">
        <v>130</v>
      </c>
      <c r="U3027">
        <v>0</v>
      </c>
      <c r="V3027">
        <v>0</v>
      </c>
    </row>
    <row r="3028" spans="1:22">
      <c r="A3028">
        <v>13636</v>
      </c>
      <c r="B3028" t="s">
        <v>149</v>
      </c>
      <c r="C3028" t="s">
        <v>150</v>
      </c>
      <c r="D3028" t="s">
        <v>3955</v>
      </c>
      <c r="E3028">
        <v>1</v>
      </c>
      <c r="F3028" t="s">
        <v>2599</v>
      </c>
      <c r="G3028" t="s">
        <v>73</v>
      </c>
      <c r="H3028">
        <v>5062104</v>
      </c>
      <c r="I3028" t="s">
        <v>3970</v>
      </c>
      <c r="J3028">
        <v>21000</v>
      </c>
      <c r="K3028">
        <v>105000</v>
      </c>
      <c r="L3028">
        <v>14769</v>
      </c>
      <c r="M3028">
        <v>73844.741200000004</v>
      </c>
      <c r="N3028">
        <v>14768.94824</v>
      </c>
      <c r="O3028">
        <v>20</v>
      </c>
      <c r="P3028">
        <v>0</v>
      </c>
      <c r="Q3028" t="s">
        <v>75</v>
      </c>
      <c r="R3028" t="s">
        <v>3976</v>
      </c>
      <c r="S3028" t="s">
        <v>195</v>
      </c>
      <c r="T3028" t="s">
        <v>130</v>
      </c>
      <c r="U3028">
        <v>0</v>
      </c>
      <c r="V3028">
        <v>0</v>
      </c>
    </row>
    <row r="3029" spans="1:22">
      <c r="A3029">
        <v>56179</v>
      </c>
      <c r="B3029" t="s">
        <v>3984</v>
      </c>
      <c r="C3029" t="s">
        <v>2843</v>
      </c>
      <c r="D3029" t="s">
        <v>3985</v>
      </c>
      <c r="E3029">
        <v>1</v>
      </c>
      <c r="F3029" t="s">
        <v>120</v>
      </c>
      <c r="G3029" t="s">
        <v>73</v>
      </c>
      <c r="H3029">
        <v>4009187</v>
      </c>
      <c r="I3029" t="s">
        <v>3970</v>
      </c>
      <c r="J3029">
        <v>3542000</v>
      </c>
      <c r="K3029">
        <v>3542000</v>
      </c>
      <c r="L3029">
        <v>2691920</v>
      </c>
      <c r="M3029">
        <v>2498411</v>
      </c>
      <c r="N3029">
        <v>2498411</v>
      </c>
      <c r="O3029">
        <v>100</v>
      </c>
      <c r="P3029">
        <v>24</v>
      </c>
      <c r="Q3029" t="s">
        <v>75</v>
      </c>
      <c r="R3029" t="s">
        <v>121</v>
      </c>
      <c r="S3029" t="s">
        <v>122</v>
      </c>
      <c r="T3029" t="s">
        <v>2845</v>
      </c>
      <c r="U3029">
        <v>0</v>
      </c>
      <c r="V3029">
        <v>0</v>
      </c>
    </row>
    <row r="3030" spans="1:22">
      <c r="A3030">
        <v>13683</v>
      </c>
      <c r="B3030" t="s">
        <v>305</v>
      </c>
      <c r="C3030" t="s">
        <v>306</v>
      </c>
      <c r="D3030" t="s">
        <v>3970</v>
      </c>
      <c r="E3030">
        <v>5.5</v>
      </c>
      <c r="F3030" t="s">
        <v>102</v>
      </c>
      <c r="G3030" t="s">
        <v>73</v>
      </c>
      <c r="H3030">
        <v>5062128</v>
      </c>
      <c r="I3030" t="s">
        <v>3970</v>
      </c>
      <c r="J3030">
        <v>144650</v>
      </c>
      <c r="K3030">
        <v>26300</v>
      </c>
      <c r="L3030">
        <v>77550</v>
      </c>
      <c r="M3030">
        <v>11299.5476</v>
      </c>
      <c r="N3030">
        <v>62147.5118</v>
      </c>
      <c r="O3030">
        <v>100</v>
      </c>
      <c r="P3030">
        <v>0</v>
      </c>
      <c r="Q3030" t="s">
        <v>75</v>
      </c>
      <c r="R3030" t="s">
        <v>2237</v>
      </c>
      <c r="S3030" t="s">
        <v>3676</v>
      </c>
      <c r="T3030" t="s">
        <v>136</v>
      </c>
      <c r="U3030">
        <v>0</v>
      </c>
      <c r="V3030">
        <v>0</v>
      </c>
    </row>
    <row r="3031" spans="1:22">
      <c r="A3031">
        <v>13683</v>
      </c>
      <c r="B3031" t="s">
        <v>137</v>
      </c>
      <c r="C3031" t="s">
        <v>127</v>
      </c>
      <c r="D3031" t="s">
        <v>3970</v>
      </c>
      <c r="E3031">
        <v>1</v>
      </c>
      <c r="F3031" t="s">
        <v>102</v>
      </c>
      <c r="G3031" t="s">
        <v>73</v>
      </c>
      <c r="H3031">
        <v>5062128</v>
      </c>
      <c r="I3031" t="s">
        <v>3970</v>
      </c>
      <c r="J3031">
        <v>31700</v>
      </c>
      <c r="K3031">
        <v>31700</v>
      </c>
      <c r="L3031">
        <v>28847</v>
      </c>
      <c r="M3031">
        <v>20306.419300000001</v>
      </c>
      <c r="N3031">
        <v>20306.419300000001</v>
      </c>
      <c r="O3031">
        <v>100</v>
      </c>
      <c r="P3031">
        <v>9</v>
      </c>
      <c r="Q3031" t="s">
        <v>75</v>
      </c>
      <c r="R3031" t="s">
        <v>2237</v>
      </c>
      <c r="S3031" t="s">
        <v>3676</v>
      </c>
      <c r="T3031" t="s">
        <v>128</v>
      </c>
      <c r="U3031">
        <v>0</v>
      </c>
      <c r="V3031">
        <v>0</v>
      </c>
    </row>
    <row r="3032" spans="1:22">
      <c r="A3032">
        <v>13683</v>
      </c>
      <c r="B3032" t="s">
        <v>139</v>
      </c>
      <c r="C3032" t="s">
        <v>140</v>
      </c>
      <c r="D3032" t="s">
        <v>3970</v>
      </c>
      <c r="E3032">
        <v>1</v>
      </c>
      <c r="F3032" t="s">
        <v>102</v>
      </c>
      <c r="G3032" t="s">
        <v>73</v>
      </c>
      <c r="H3032">
        <v>5062128</v>
      </c>
      <c r="I3032" t="s">
        <v>3970</v>
      </c>
      <c r="J3032">
        <v>2400</v>
      </c>
      <c r="K3032">
        <v>2400</v>
      </c>
      <c r="L3032">
        <v>2184</v>
      </c>
      <c r="M3032">
        <v>1702.0373</v>
      </c>
      <c r="N3032">
        <v>1702.0373</v>
      </c>
      <c r="O3032">
        <v>100</v>
      </c>
      <c r="P3032">
        <v>9</v>
      </c>
      <c r="Q3032" t="s">
        <v>75</v>
      </c>
      <c r="R3032" t="s">
        <v>2237</v>
      </c>
      <c r="S3032" t="s">
        <v>3676</v>
      </c>
      <c r="T3032" t="s">
        <v>141</v>
      </c>
      <c r="U3032">
        <v>0</v>
      </c>
      <c r="V3032">
        <v>0</v>
      </c>
    </row>
    <row r="3033" spans="1:22">
      <c r="A3033">
        <v>13683</v>
      </c>
      <c r="B3033" t="s">
        <v>240</v>
      </c>
      <c r="C3033" t="s">
        <v>150</v>
      </c>
      <c r="D3033" t="s">
        <v>3970</v>
      </c>
      <c r="E3033">
        <v>1</v>
      </c>
      <c r="F3033" t="s">
        <v>102</v>
      </c>
      <c r="G3033" t="s">
        <v>73</v>
      </c>
      <c r="H3033">
        <v>5062128</v>
      </c>
      <c r="I3033" t="s">
        <v>3970</v>
      </c>
      <c r="J3033">
        <v>98900</v>
      </c>
      <c r="K3033">
        <v>98900</v>
      </c>
      <c r="L3033">
        <v>89999</v>
      </c>
      <c r="M3033">
        <v>69922.174499999994</v>
      </c>
      <c r="N3033">
        <v>69922.174499999994</v>
      </c>
      <c r="O3033">
        <v>100</v>
      </c>
      <c r="P3033">
        <v>9</v>
      </c>
      <c r="Q3033" t="s">
        <v>75</v>
      </c>
      <c r="R3033" t="s">
        <v>2237</v>
      </c>
      <c r="S3033" t="s">
        <v>3676</v>
      </c>
      <c r="T3033" t="s">
        <v>130</v>
      </c>
      <c r="U3033">
        <v>0</v>
      </c>
      <c r="V3033">
        <v>0</v>
      </c>
    </row>
    <row r="3034" spans="1:22">
      <c r="A3034">
        <v>13744</v>
      </c>
      <c r="B3034" t="s">
        <v>330</v>
      </c>
      <c r="C3034" t="s">
        <v>331</v>
      </c>
      <c r="D3034" t="s">
        <v>3970</v>
      </c>
      <c r="E3034">
        <v>0.1</v>
      </c>
      <c r="F3034" t="s">
        <v>160</v>
      </c>
      <c r="G3034" t="s">
        <v>73</v>
      </c>
      <c r="H3034">
        <v>4009186</v>
      </c>
      <c r="I3034" t="s">
        <v>3970</v>
      </c>
      <c r="J3034">
        <v>4840</v>
      </c>
      <c r="K3034">
        <v>48400</v>
      </c>
      <c r="L3034">
        <v>3418</v>
      </c>
      <c r="M3034">
        <v>34183.950499999999</v>
      </c>
      <c r="N3034">
        <v>3418.3950500000001</v>
      </c>
      <c r="O3034">
        <v>100</v>
      </c>
      <c r="P3034">
        <v>0</v>
      </c>
      <c r="Q3034" t="s">
        <v>75</v>
      </c>
      <c r="R3034" t="s">
        <v>161</v>
      </c>
      <c r="S3034" t="s">
        <v>122</v>
      </c>
      <c r="T3034" t="s">
        <v>332</v>
      </c>
      <c r="U3034">
        <v>0</v>
      </c>
      <c r="V3034">
        <v>0</v>
      </c>
    </row>
    <row r="3035" spans="1:22">
      <c r="A3035">
        <v>13684</v>
      </c>
      <c r="B3035" t="s">
        <v>137</v>
      </c>
      <c r="C3035" t="s">
        <v>127</v>
      </c>
      <c r="D3035" t="s">
        <v>3970</v>
      </c>
      <c r="E3035">
        <v>1</v>
      </c>
      <c r="F3035" t="s">
        <v>138</v>
      </c>
      <c r="G3035" t="s">
        <v>73</v>
      </c>
      <c r="H3035">
        <v>5062127</v>
      </c>
      <c r="I3035" t="s">
        <v>3970</v>
      </c>
      <c r="J3035">
        <v>31700</v>
      </c>
      <c r="K3035">
        <v>31700</v>
      </c>
      <c r="L3035">
        <v>20306</v>
      </c>
      <c r="M3035">
        <v>20306.419300000001</v>
      </c>
      <c r="N3035">
        <v>20306.419300000001</v>
      </c>
      <c r="O3035">
        <v>100</v>
      </c>
      <c r="P3035">
        <v>0</v>
      </c>
      <c r="Q3035" t="s">
        <v>75</v>
      </c>
      <c r="R3035" t="s">
        <v>3986</v>
      </c>
      <c r="S3035" t="s">
        <v>3676</v>
      </c>
      <c r="T3035" t="s">
        <v>128</v>
      </c>
      <c r="U3035">
        <v>0</v>
      </c>
      <c r="V3035">
        <v>0</v>
      </c>
    </row>
    <row r="3036" spans="1:22">
      <c r="A3036">
        <v>13684</v>
      </c>
      <c r="B3036" t="s">
        <v>207</v>
      </c>
      <c r="C3036" t="s">
        <v>208</v>
      </c>
      <c r="D3036" t="s">
        <v>3970</v>
      </c>
      <c r="E3036">
        <v>7</v>
      </c>
      <c r="F3036" t="s">
        <v>138</v>
      </c>
      <c r="G3036" t="s">
        <v>73</v>
      </c>
      <c r="H3036">
        <v>5062127</v>
      </c>
      <c r="I3036" t="s">
        <v>3970</v>
      </c>
      <c r="J3036">
        <v>165900</v>
      </c>
      <c r="K3036">
        <v>23700</v>
      </c>
      <c r="L3036">
        <v>48678</v>
      </c>
      <c r="M3036">
        <v>6953.81</v>
      </c>
      <c r="N3036">
        <v>48676.67</v>
      </c>
      <c r="O3036">
        <v>100</v>
      </c>
      <c r="P3036">
        <v>0</v>
      </c>
      <c r="Q3036" t="s">
        <v>75</v>
      </c>
      <c r="R3036" t="s">
        <v>3986</v>
      </c>
      <c r="S3036" t="s">
        <v>3676</v>
      </c>
      <c r="T3036" t="s">
        <v>136</v>
      </c>
      <c r="U3036">
        <v>0</v>
      </c>
      <c r="V3036">
        <v>0</v>
      </c>
    </row>
    <row r="3037" spans="1:22">
      <c r="A3037">
        <v>13745</v>
      </c>
      <c r="B3037" t="s">
        <v>134</v>
      </c>
      <c r="C3037" t="s">
        <v>135</v>
      </c>
      <c r="D3037" t="s">
        <v>3970</v>
      </c>
      <c r="E3037">
        <v>2</v>
      </c>
      <c r="F3037" t="s">
        <v>102</v>
      </c>
      <c r="G3037" t="s">
        <v>73</v>
      </c>
      <c r="H3037">
        <v>5062126</v>
      </c>
      <c r="I3037" t="s">
        <v>3970</v>
      </c>
      <c r="J3037">
        <v>47400</v>
      </c>
      <c r="K3037">
        <v>23700</v>
      </c>
      <c r="L3037">
        <v>23600</v>
      </c>
      <c r="M3037">
        <v>6986.8074999999999</v>
      </c>
      <c r="N3037">
        <v>13973.615</v>
      </c>
      <c r="O3037">
        <v>100</v>
      </c>
      <c r="P3037">
        <v>0</v>
      </c>
      <c r="Q3037" t="s">
        <v>75</v>
      </c>
      <c r="R3037" t="s">
        <v>3987</v>
      </c>
      <c r="S3037" t="s">
        <v>3676</v>
      </c>
      <c r="T3037" t="s">
        <v>136</v>
      </c>
      <c r="U3037">
        <v>0</v>
      </c>
      <c r="V3037">
        <v>0</v>
      </c>
    </row>
    <row r="3038" spans="1:22">
      <c r="A3038">
        <v>13420</v>
      </c>
      <c r="B3038" t="s">
        <v>3988</v>
      </c>
      <c r="C3038" t="s">
        <v>3989</v>
      </c>
      <c r="D3038" t="s">
        <v>3769</v>
      </c>
      <c r="E3038">
        <v>1</v>
      </c>
      <c r="F3038" t="s">
        <v>154</v>
      </c>
      <c r="G3038" t="s">
        <v>73</v>
      </c>
      <c r="H3038">
        <v>5062122</v>
      </c>
      <c r="I3038" t="s">
        <v>3970</v>
      </c>
      <c r="J3038">
        <v>35000</v>
      </c>
      <c r="K3038">
        <v>35000</v>
      </c>
      <c r="L3038">
        <v>35000</v>
      </c>
      <c r="M3038">
        <v>35000</v>
      </c>
      <c r="N3038">
        <v>35000</v>
      </c>
      <c r="O3038">
        <v>100</v>
      </c>
      <c r="P3038">
        <v>0</v>
      </c>
      <c r="Q3038" t="s">
        <v>75</v>
      </c>
      <c r="R3038" t="s">
        <v>3990</v>
      </c>
      <c r="S3038" t="s">
        <v>88</v>
      </c>
      <c r="T3038" t="s">
        <v>621</v>
      </c>
      <c r="U3038">
        <v>0</v>
      </c>
      <c r="V3038">
        <v>0</v>
      </c>
    </row>
    <row r="3039" spans="1:22">
      <c r="A3039">
        <v>13683</v>
      </c>
      <c r="B3039" t="s">
        <v>2466</v>
      </c>
      <c r="C3039" t="s">
        <v>2467</v>
      </c>
      <c r="D3039" t="s">
        <v>3970</v>
      </c>
      <c r="E3039">
        <v>1</v>
      </c>
      <c r="F3039" t="s">
        <v>154</v>
      </c>
      <c r="G3039" t="s">
        <v>73</v>
      </c>
      <c r="H3039">
        <v>5062129</v>
      </c>
      <c r="I3039" t="s">
        <v>3970</v>
      </c>
      <c r="J3039">
        <v>2300</v>
      </c>
      <c r="K3039">
        <v>2300</v>
      </c>
      <c r="L3039">
        <v>2300</v>
      </c>
      <c r="M3039">
        <v>1800</v>
      </c>
      <c r="N3039">
        <v>1800</v>
      </c>
      <c r="O3039">
        <v>100</v>
      </c>
      <c r="P3039">
        <v>0</v>
      </c>
      <c r="Q3039" t="s">
        <v>75</v>
      </c>
      <c r="R3039" t="s">
        <v>2237</v>
      </c>
      <c r="S3039" t="s">
        <v>3676</v>
      </c>
      <c r="T3039" t="s">
        <v>621</v>
      </c>
      <c r="U3039">
        <v>0</v>
      </c>
      <c r="V3039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1993-EA17-4E68-BE28-D40650860AC4}">
  <dimension ref="A1"/>
  <sheetViews>
    <sheetView zoomScale="70" zoomScaleNormal="70" workbookViewId="0">
      <selection activeCell="R28" sqref="R28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2957-60EF-4BE3-9F92-EA5CFB672239}">
  <dimension ref="A1"/>
  <sheetViews>
    <sheetView topLeftCell="A4" zoomScale="70" zoomScaleNormal="70" workbookViewId="0">
      <selection activeCell="C30" sqref="A1:V3879"/>
    </sheetView>
  </sheetViews>
  <sheetFormatPr defaultColWidth="9" defaultRowHeight="16.5"/>
  <cols>
    <col min="1" max="1" width="11.25" bestFit="1" customWidth="1"/>
    <col min="2" max="2" width="28.125" bestFit="1" customWidth="1"/>
    <col min="3" max="3" width="37.5" bestFit="1" customWidth="1"/>
    <col min="4" max="4" width="12.25" bestFit="1" customWidth="1"/>
    <col min="5" max="5" width="12.125" bestFit="1" customWidth="1"/>
    <col min="6" max="6" width="11.375" bestFit="1" customWidth="1"/>
    <col min="7" max="8" width="12.125" bestFit="1" customWidth="1"/>
    <col min="9" max="9" width="12.25" bestFit="1" customWidth="1"/>
    <col min="10" max="10" width="18" bestFit="1" customWidth="1"/>
    <col min="11" max="11" width="13.875" bestFit="1" customWidth="1"/>
    <col min="12" max="12" width="18" bestFit="1" customWidth="1"/>
    <col min="13" max="14" width="15.875" bestFit="1" customWidth="1"/>
    <col min="15" max="16" width="10.25" bestFit="1" customWidth="1"/>
    <col min="17" max="17" width="11.875" bestFit="1" customWidth="1"/>
    <col min="18" max="18" width="41.75" bestFit="1" customWidth="1"/>
    <col min="19" max="19" width="18" bestFit="1" customWidth="1"/>
    <col min="20" max="20" width="12.125" bestFit="1" customWidth="1"/>
    <col min="21" max="21" width="11.25" bestFit="1" customWidth="1"/>
    <col min="22" max="22" width="11.875" bestFit="1" customWidth="1"/>
  </cols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921F-36BA-4518-BF20-F786E2806AF6}">
  <dimension ref="A1"/>
  <sheetViews>
    <sheetView zoomScale="70" zoomScaleNormal="70" workbookViewId="0">
      <selection sqref="A1:XFD1048576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356E-50F9-4838-AA4B-2441B88759FF}">
  <dimension ref="A1"/>
  <sheetViews>
    <sheetView topLeftCell="A16" zoomScale="70" zoomScaleNormal="70" workbookViewId="0">
      <selection activeCell="A16" sqref="A1:V4221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6A6A-37DD-42CE-BF32-6B672C54C5A4}">
  <dimension ref="A1:V2704"/>
  <sheetViews>
    <sheetView topLeftCell="A7" zoomScale="70" zoomScaleNormal="70" workbookViewId="0">
      <selection activeCell="AB20" sqref="AB20"/>
    </sheetView>
  </sheetViews>
  <sheetFormatPr defaultColWidth="9" defaultRowHeight="16.5"/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26105</v>
      </c>
      <c r="B2" t="s">
        <v>3992</v>
      </c>
      <c r="C2" t="s">
        <v>3993</v>
      </c>
      <c r="D2" t="s">
        <v>254</v>
      </c>
      <c r="E2">
        <v>1</v>
      </c>
      <c r="F2" t="s">
        <v>154</v>
      </c>
      <c r="G2" t="s">
        <v>73</v>
      </c>
      <c r="H2">
        <v>5083147</v>
      </c>
      <c r="I2" t="s">
        <v>3994</v>
      </c>
      <c r="J2">
        <v>70000</v>
      </c>
      <c r="K2">
        <v>70000</v>
      </c>
      <c r="L2">
        <v>70000</v>
      </c>
      <c r="M2">
        <v>56000</v>
      </c>
      <c r="N2">
        <v>56000</v>
      </c>
      <c r="O2">
        <v>100</v>
      </c>
      <c r="P2">
        <v>0</v>
      </c>
      <c r="Q2" t="s">
        <v>75</v>
      </c>
      <c r="R2" t="s">
        <v>3995</v>
      </c>
      <c r="S2" t="s">
        <v>3996</v>
      </c>
      <c r="T2" t="s">
        <v>155</v>
      </c>
      <c r="U2">
        <v>0</v>
      </c>
      <c r="V2">
        <v>0</v>
      </c>
    </row>
    <row r="3" spans="1:22">
      <c r="A3">
        <v>26998</v>
      </c>
      <c r="B3" t="s">
        <v>3992</v>
      </c>
      <c r="C3" t="s">
        <v>3993</v>
      </c>
      <c r="D3" t="s">
        <v>254</v>
      </c>
      <c r="E3">
        <v>1</v>
      </c>
      <c r="F3" t="s">
        <v>154</v>
      </c>
      <c r="G3" t="s">
        <v>73</v>
      </c>
      <c r="H3">
        <v>5083146</v>
      </c>
      <c r="I3" t="s">
        <v>3994</v>
      </c>
      <c r="J3">
        <v>70000</v>
      </c>
      <c r="K3">
        <v>70000</v>
      </c>
      <c r="L3">
        <v>70000</v>
      </c>
      <c r="M3">
        <v>56000</v>
      </c>
      <c r="N3">
        <v>56000</v>
      </c>
      <c r="O3">
        <v>100</v>
      </c>
      <c r="P3">
        <v>0</v>
      </c>
      <c r="Q3" t="s">
        <v>75</v>
      </c>
      <c r="R3" t="s">
        <v>3833</v>
      </c>
      <c r="S3" t="s">
        <v>3996</v>
      </c>
      <c r="T3" t="s">
        <v>155</v>
      </c>
      <c r="U3">
        <v>0</v>
      </c>
      <c r="V3">
        <v>0</v>
      </c>
    </row>
    <row r="4" spans="1:22">
      <c r="A4">
        <v>27231</v>
      </c>
      <c r="B4" t="s">
        <v>3997</v>
      </c>
      <c r="C4" t="s">
        <v>3998</v>
      </c>
      <c r="D4" t="s">
        <v>254</v>
      </c>
      <c r="E4">
        <v>1</v>
      </c>
      <c r="F4" t="s">
        <v>154</v>
      </c>
      <c r="G4" t="s">
        <v>73</v>
      </c>
      <c r="H4">
        <v>5083145</v>
      </c>
      <c r="I4" t="s">
        <v>3994</v>
      </c>
      <c r="J4">
        <v>87000</v>
      </c>
      <c r="K4">
        <v>87000</v>
      </c>
      <c r="L4">
        <v>87000</v>
      </c>
      <c r="M4">
        <v>69600</v>
      </c>
      <c r="N4">
        <v>69600</v>
      </c>
      <c r="O4">
        <v>100</v>
      </c>
      <c r="P4">
        <v>0</v>
      </c>
      <c r="Q4" t="s">
        <v>75</v>
      </c>
      <c r="R4" t="s">
        <v>3999</v>
      </c>
      <c r="S4" t="s">
        <v>3996</v>
      </c>
      <c r="T4" t="s">
        <v>155</v>
      </c>
      <c r="U4">
        <v>0</v>
      </c>
      <c r="V4">
        <v>0</v>
      </c>
    </row>
    <row r="5" spans="1:22">
      <c r="A5">
        <v>28090</v>
      </c>
      <c r="B5" t="s">
        <v>3997</v>
      </c>
      <c r="C5" t="s">
        <v>3998</v>
      </c>
      <c r="D5" t="s">
        <v>4000</v>
      </c>
      <c r="E5">
        <v>1</v>
      </c>
      <c r="F5" t="s">
        <v>154</v>
      </c>
      <c r="G5" t="s">
        <v>73</v>
      </c>
      <c r="H5">
        <v>5083144</v>
      </c>
      <c r="I5" t="s">
        <v>3994</v>
      </c>
      <c r="J5">
        <v>87000</v>
      </c>
      <c r="K5">
        <v>87000</v>
      </c>
      <c r="L5">
        <v>79170</v>
      </c>
      <c r="M5">
        <v>69600</v>
      </c>
      <c r="N5">
        <v>69600</v>
      </c>
      <c r="O5">
        <v>100</v>
      </c>
      <c r="P5">
        <v>9</v>
      </c>
      <c r="Q5" t="s">
        <v>75</v>
      </c>
      <c r="R5" t="s">
        <v>4001</v>
      </c>
      <c r="S5" t="s">
        <v>3996</v>
      </c>
      <c r="T5" t="s">
        <v>155</v>
      </c>
      <c r="U5">
        <v>0</v>
      </c>
      <c r="V5">
        <v>0</v>
      </c>
    </row>
    <row r="6" spans="1:22">
      <c r="A6">
        <v>31040</v>
      </c>
      <c r="B6" t="s">
        <v>4002</v>
      </c>
      <c r="C6" t="s">
        <v>4003</v>
      </c>
      <c r="D6" t="s">
        <v>4004</v>
      </c>
      <c r="E6">
        <v>1</v>
      </c>
      <c r="F6" t="s">
        <v>144</v>
      </c>
      <c r="G6" t="s">
        <v>73</v>
      </c>
      <c r="H6">
        <v>5083108</v>
      </c>
      <c r="I6" t="s">
        <v>3994</v>
      </c>
      <c r="J6">
        <v>379000</v>
      </c>
      <c r="K6">
        <v>379000</v>
      </c>
      <c r="L6">
        <v>379000</v>
      </c>
      <c r="M6">
        <v>291830</v>
      </c>
      <c r="N6">
        <v>291830</v>
      </c>
      <c r="O6">
        <v>100</v>
      </c>
      <c r="P6">
        <v>0</v>
      </c>
      <c r="Q6" t="s">
        <v>75</v>
      </c>
      <c r="R6" t="s">
        <v>4005</v>
      </c>
      <c r="S6" t="s">
        <v>76</v>
      </c>
      <c r="T6" t="s">
        <v>4006</v>
      </c>
      <c r="U6">
        <v>0</v>
      </c>
      <c r="V6">
        <v>0</v>
      </c>
    </row>
    <row r="7" spans="1:22">
      <c r="A7">
        <v>31040</v>
      </c>
      <c r="B7" t="s">
        <v>2503</v>
      </c>
      <c r="C7" t="s">
        <v>2504</v>
      </c>
      <c r="D7" t="s">
        <v>4004</v>
      </c>
      <c r="E7">
        <v>1</v>
      </c>
      <c r="F7" t="s">
        <v>144</v>
      </c>
      <c r="G7" t="s">
        <v>73</v>
      </c>
      <c r="H7">
        <v>5083108</v>
      </c>
      <c r="I7" t="s">
        <v>3994</v>
      </c>
      <c r="J7">
        <v>26000</v>
      </c>
      <c r="K7">
        <v>26000</v>
      </c>
      <c r="L7">
        <v>26000</v>
      </c>
      <c r="M7">
        <v>18460</v>
      </c>
      <c r="N7">
        <v>18460</v>
      </c>
      <c r="O7">
        <v>100</v>
      </c>
      <c r="P7">
        <v>0</v>
      </c>
      <c r="Q7" t="s">
        <v>75</v>
      </c>
      <c r="R7" t="s">
        <v>4005</v>
      </c>
      <c r="S7" t="s">
        <v>76</v>
      </c>
      <c r="T7" t="s">
        <v>462</v>
      </c>
      <c r="U7">
        <v>0</v>
      </c>
      <c r="V7">
        <v>0</v>
      </c>
    </row>
    <row r="8" spans="1:22">
      <c r="A8">
        <v>31040</v>
      </c>
      <c r="B8" t="s">
        <v>4007</v>
      </c>
      <c r="C8" t="s">
        <v>2504</v>
      </c>
      <c r="D8" t="s">
        <v>4004</v>
      </c>
      <c r="E8">
        <v>1</v>
      </c>
      <c r="F8" t="s">
        <v>144</v>
      </c>
      <c r="G8" t="s">
        <v>73</v>
      </c>
      <c r="H8">
        <v>5083108</v>
      </c>
      <c r="I8" t="s">
        <v>3994</v>
      </c>
      <c r="J8">
        <v>136000</v>
      </c>
      <c r="K8">
        <v>136000</v>
      </c>
      <c r="L8">
        <v>136000</v>
      </c>
      <c r="M8">
        <v>96560</v>
      </c>
      <c r="N8">
        <v>96560</v>
      </c>
      <c r="O8">
        <v>100</v>
      </c>
      <c r="P8">
        <v>0</v>
      </c>
      <c r="Q8" t="s">
        <v>75</v>
      </c>
      <c r="R8" t="s">
        <v>4005</v>
      </c>
      <c r="S8" t="s">
        <v>76</v>
      </c>
      <c r="T8" t="s">
        <v>462</v>
      </c>
      <c r="U8">
        <v>0</v>
      </c>
      <c r="V8">
        <v>0</v>
      </c>
    </row>
    <row r="9" spans="1:22">
      <c r="A9">
        <v>31643</v>
      </c>
      <c r="B9" t="s">
        <v>4008</v>
      </c>
      <c r="C9" t="s">
        <v>202</v>
      </c>
      <c r="D9" t="s">
        <v>4009</v>
      </c>
      <c r="E9">
        <v>1</v>
      </c>
      <c r="F9" t="s">
        <v>523</v>
      </c>
      <c r="G9" t="s">
        <v>73</v>
      </c>
      <c r="H9">
        <v>5083112</v>
      </c>
      <c r="I9" t="s">
        <v>3994</v>
      </c>
      <c r="J9">
        <v>1723000</v>
      </c>
      <c r="K9">
        <v>1723000</v>
      </c>
      <c r="L9">
        <v>1326710</v>
      </c>
      <c r="M9">
        <v>1188870</v>
      </c>
      <c r="N9">
        <v>1188870</v>
      </c>
      <c r="O9">
        <v>100</v>
      </c>
      <c r="P9">
        <v>23</v>
      </c>
      <c r="Q9" t="s">
        <v>75</v>
      </c>
      <c r="R9" t="s">
        <v>4010</v>
      </c>
      <c r="S9" t="s">
        <v>76</v>
      </c>
      <c r="T9" t="s">
        <v>4011</v>
      </c>
      <c r="U9">
        <v>0</v>
      </c>
      <c r="V9">
        <v>0</v>
      </c>
    </row>
    <row r="10" spans="1:22">
      <c r="A10">
        <v>31643</v>
      </c>
      <c r="B10" t="s">
        <v>4012</v>
      </c>
      <c r="C10" t="s">
        <v>4013</v>
      </c>
      <c r="D10" t="s">
        <v>4009</v>
      </c>
      <c r="E10">
        <v>1</v>
      </c>
      <c r="F10" t="s">
        <v>523</v>
      </c>
      <c r="G10" t="s">
        <v>73</v>
      </c>
      <c r="H10">
        <v>5083112</v>
      </c>
      <c r="I10" t="s">
        <v>3994</v>
      </c>
      <c r="J10">
        <v>42600</v>
      </c>
      <c r="K10">
        <v>42600</v>
      </c>
      <c r="L10">
        <v>32802</v>
      </c>
      <c r="M10">
        <v>29394</v>
      </c>
      <c r="N10">
        <v>29394</v>
      </c>
      <c r="O10">
        <v>100</v>
      </c>
      <c r="P10">
        <v>23</v>
      </c>
      <c r="Q10" t="s">
        <v>75</v>
      </c>
      <c r="R10" t="s">
        <v>4010</v>
      </c>
      <c r="S10" t="s">
        <v>76</v>
      </c>
      <c r="T10" t="s">
        <v>278</v>
      </c>
      <c r="U10">
        <v>0</v>
      </c>
      <c r="V10">
        <v>0</v>
      </c>
    </row>
    <row r="11" spans="1:22">
      <c r="A11">
        <v>31643</v>
      </c>
      <c r="B11" t="s">
        <v>83</v>
      </c>
      <c r="C11" t="s">
        <v>84</v>
      </c>
      <c r="D11" t="s">
        <v>4009</v>
      </c>
      <c r="E11">
        <v>1</v>
      </c>
      <c r="F11" t="s">
        <v>523</v>
      </c>
      <c r="G11" t="s">
        <v>73</v>
      </c>
      <c r="H11">
        <v>5083112</v>
      </c>
      <c r="I11" t="s">
        <v>3994</v>
      </c>
      <c r="J11">
        <v>8700</v>
      </c>
      <c r="K11">
        <v>8700</v>
      </c>
      <c r="L11">
        <v>6873</v>
      </c>
      <c r="M11">
        <v>6177</v>
      </c>
      <c r="N11">
        <v>6177</v>
      </c>
      <c r="O11">
        <v>100</v>
      </c>
      <c r="P11">
        <v>21</v>
      </c>
      <c r="Q11" t="s">
        <v>75</v>
      </c>
      <c r="R11" t="s">
        <v>4010</v>
      </c>
      <c r="S11" t="s">
        <v>76</v>
      </c>
      <c r="T11" t="s">
        <v>85</v>
      </c>
      <c r="U11">
        <v>0</v>
      </c>
      <c r="V11">
        <v>0</v>
      </c>
    </row>
    <row r="12" spans="1:22">
      <c r="A12">
        <v>31643</v>
      </c>
      <c r="B12" t="s">
        <v>662</v>
      </c>
      <c r="C12" t="s">
        <v>663</v>
      </c>
      <c r="D12" t="s">
        <v>4009</v>
      </c>
      <c r="E12">
        <v>1</v>
      </c>
      <c r="F12" t="s">
        <v>523</v>
      </c>
      <c r="G12" t="s">
        <v>73</v>
      </c>
      <c r="H12">
        <v>5083112</v>
      </c>
      <c r="I12" t="s">
        <v>3994</v>
      </c>
      <c r="J12">
        <v>5300</v>
      </c>
      <c r="K12">
        <v>5300</v>
      </c>
      <c r="L12">
        <v>4187</v>
      </c>
      <c r="M12">
        <v>3761.1291000000001</v>
      </c>
      <c r="N12">
        <v>3761.1291000000001</v>
      </c>
      <c r="O12">
        <v>100</v>
      </c>
      <c r="P12">
        <v>21</v>
      </c>
      <c r="Q12" t="s">
        <v>75</v>
      </c>
      <c r="R12" t="s">
        <v>4010</v>
      </c>
      <c r="S12" t="s">
        <v>76</v>
      </c>
      <c r="T12" t="s">
        <v>92</v>
      </c>
      <c r="U12">
        <v>0</v>
      </c>
      <c r="V12">
        <v>0</v>
      </c>
    </row>
    <row r="13" spans="1:22">
      <c r="A13">
        <v>31643</v>
      </c>
      <c r="B13" t="s">
        <v>199</v>
      </c>
      <c r="C13" t="s">
        <v>200</v>
      </c>
      <c r="D13" t="s">
        <v>4009</v>
      </c>
      <c r="E13">
        <v>0.2</v>
      </c>
      <c r="F13" t="s">
        <v>523</v>
      </c>
      <c r="G13" t="s">
        <v>73</v>
      </c>
      <c r="H13">
        <v>5083112</v>
      </c>
      <c r="I13" t="s">
        <v>3994</v>
      </c>
      <c r="J13">
        <v>52800</v>
      </c>
      <c r="K13">
        <v>264000</v>
      </c>
      <c r="L13">
        <v>40656</v>
      </c>
      <c r="M13">
        <v>182105.92749999999</v>
      </c>
      <c r="N13">
        <v>36421.1855</v>
      </c>
      <c r="O13">
        <v>100</v>
      </c>
      <c r="P13">
        <v>23</v>
      </c>
      <c r="Q13" t="s">
        <v>75</v>
      </c>
      <c r="R13" t="s">
        <v>4010</v>
      </c>
      <c r="S13" t="s">
        <v>76</v>
      </c>
      <c r="T13" t="s">
        <v>201</v>
      </c>
      <c r="U13">
        <v>0</v>
      </c>
      <c r="V13">
        <v>0</v>
      </c>
    </row>
    <row r="14" spans="1:22">
      <c r="A14">
        <v>31643</v>
      </c>
      <c r="B14" t="s">
        <v>615</v>
      </c>
      <c r="C14" t="s">
        <v>280</v>
      </c>
      <c r="D14" t="s">
        <v>4009</v>
      </c>
      <c r="E14">
        <v>1</v>
      </c>
      <c r="F14" t="s">
        <v>523</v>
      </c>
      <c r="G14" t="s">
        <v>73</v>
      </c>
      <c r="H14">
        <v>5083112</v>
      </c>
      <c r="I14" t="s">
        <v>3994</v>
      </c>
      <c r="J14">
        <v>347000</v>
      </c>
      <c r="K14">
        <v>347000</v>
      </c>
      <c r="L14">
        <v>267190</v>
      </c>
      <c r="M14">
        <v>267190</v>
      </c>
      <c r="N14">
        <v>267190</v>
      </c>
      <c r="O14">
        <v>100</v>
      </c>
      <c r="P14">
        <v>23</v>
      </c>
      <c r="Q14" t="s">
        <v>75</v>
      </c>
      <c r="R14" t="s">
        <v>4010</v>
      </c>
      <c r="S14" t="s">
        <v>76</v>
      </c>
      <c r="T14" t="s">
        <v>278</v>
      </c>
      <c r="U14">
        <v>0</v>
      </c>
      <c r="V14">
        <v>0</v>
      </c>
    </row>
    <row r="15" spans="1:22">
      <c r="A15">
        <v>31643</v>
      </c>
      <c r="B15" t="s">
        <v>204</v>
      </c>
      <c r="C15" t="s">
        <v>198</v>
      </c>
      <c r="D15" t="s">
        <v>4009</v>
      </c>
      <c r="E15">
        <v>2</v>
      </c>
      <c r="F15" t="s">
        <v>523</v>
      </c>
      <c r="G15" t="s">
        <v>73</v>
      </c>
      <c r="H15">
        <v>5083112</v>
      </c>
      <c r="I15" t="s">
        <v>3994</v>
      </c>
      <c r="J15">
        <v>34400</v>
      </c>
      <c r="K15">
        <v>17200</v>
      </c>
      <c r="L15">
        <v>26488</v>
      </c>
      <c r="M15">
        <v>11867.9694</v>
      </c>
      <c r="N15">
        <v>23735.9388</v>
      </c>
      <c r="O15">
        <v>100</v>
      </c>
      <c r="P15">
        <v>23</v>
      </c>
      <c r="Q15" t="s">
        <v>75</v>
      </c>
      <c r="R15" t="s">
        <v>4010</v>
      </c>
      <c r="S15" t="s">
        <v>76</v>
      </c>
      <c r="T15" t="s">
        <v>141</v>
      </c>
      <c r="U15">
        <v>0</v>
      </c>
      <c r="V15">
        <v>0</v>
      </c>
    </row>
    <row r="16" spans="1:22">
      <c r="A16">
        <v>31749</v>
      </c>
      <c r="B16" t="s">
        <v>124</v>
      </c>
      <c r="C16" t="s">
        <v>125</v>
      </c>
      <c r="D16" t="s">
        <v>4014</v>
      </c>
      <c r="E16">
        <v>1</v>
      </c>
      <c r="F16" t="s">
        <v>102</v>
      </c>
      <c r="G16" t="s">
        <v>73</v>
      </c>
      <c r="H16">
        <v>5083107</v>
      </c>
      <c r="I16" t="s">
        <v>3994</v>
      </c>
      <c r="J16">
        <v>17700</v>
      </c>
      <c r="K16">
        <v>17700</v>
      </c>
      <c r="L16">
        <v>16107</v>
      </c>
      <c r="M16">
        <v>12157.3264</v>
      </c>
      <c r="N16">
        <v>12157.3264</v>
      </c>
      <c r="O16">
        <v>100</v>
      </c>
      <c r="P16">
        <v>9</v>
      </c>
      <c r="Q16" t="s">
        <v>75</v>
      </c>
      <c r="R16" t="s">
        <v>4015</v>
      </c>
      <c r="S16" t="s">
        <v>76</v>
      </c>
      <c r="T16" t="s">
        <v>85</v>
      </c>
      <c r="U16">
        <v>0</v>
      </c>
      <c r="V16">
        <v>0</v>
      </c>
    </row>
    <row r="17" spans="1:22">
      <c r="A17">
        <v>31749</v>
      </c>
      <c r="B17" t="s">
        <v>307</v>
      </c>
      <c r="C17" t="s">
        <v>308</v>
      </c>
      <c r="D17" t="s">
        <v>4014</v>
      </c>
      <c r="E17">
        <v>1</v>
      </c>
      <c r="F17" t="s">
        <v>102</v>
      </c>
      <c r="G17" t="s">
        <v>73</v>
      </c>
      <c r="H17">
        <v>5083107</v>
      </c>
      <c r="I17" t="s">
        <v>3994</v>
      </c>
      <c r="J17">
        <v>36000</v>
      </c>
      <c r="K17">
        <v>36000</v>
      </c>
      <c r="L17">
        <v>32760</v>
      </c>
      <c r="M17">
        <v>22295.054700000001</v>
      </c>
      <c r="N17">
        <v>22295.054700000001</v>
      </c>
      <c r="O17">
        <v>100</v>
      </c>
      <c r="P17">
        <v>9</v>
      </c>
      <c r="Q17" t="s">
        <v>75</v>
      </c>
      <c r="R17" t="s">
        <v>4015</v>
      </c>
      <c r="S17" t="s">
        <v>76</v>
      </c>
      <c r="T17" t="s">
        <v>128</v>
      </c>
      <c r="U17">
        <v>0</v>
      </c>
      <c r="V17">
        <v>0</v>
      </c>
    </row>
    <row r="18" spans="1:22">
      <c r="A18">
        <v>31749</v>
      </c>
      <c r="B18" t="s">
        <v>4016</v>
      </c>
      <c r="C18" t="s">
        <v>150</v>
      </c>
      <c r="D18" t="s">
        <v>4014</v>
      </c>
      <c r="E18">
        <v>1</v>
      </c>
      <c r="F18" t="s">
        <v>102</v>
      </c>
      <c r="G18" t="s">
        <v>73</v>
      </c>
      <c r="H18">
        <v>5083107</v>
      </c>
      <c r="I18" t="s">
        <v>3994</v>
      </c>
      <c r="J18">
        <v>49100</v>
      </c>
      <c r="K18">
        <v>49100</v>
      </c>
      <c r="L18">
        <v>44681</v>
      </c>
      <c r="M18">
        <v>33879</v>
      </c>
      <c r="N18">
        <v>33879</v>
      </c>
      <c r="O18">
        <v>100</v>
      </c>
      <c r="P18">
        <v>9</v>
      </c>
      <c r="Q18" t="s">
        <v>75</v>
      </c>
      <c r="R18" t="s">
        <v>4015</v>
      </c>
      <c r="S18" t="s">
        <v>76</v>
      </c>
      <c r="T18" t="s">
        <v>130</v>
      </c>
      <c r="U18">
        <v>0</v>
      </c>
      <c r="V18">
        <v>0</v>
      </c>
    </row>
    <row r="19" spans="1:22">
      <c r="A19">
        <v>31749</v>
      </c>
      <c r="B19" t="s">
        <v>310</v>
      </c>
      <c r="C19" t="s">
        <v>299</v>
      </c>
      <c r="D19" t="s">
        <v>4014</v>
      </c>
      <c r="E19">
        <v>1</v>
      </c>
      <c r="F19" t="s">
        <v>102</v>
      </c>
      <c r="G19" t="s">
        <v>73</v>
      </c>
      <c r="H19">
        <v>5083107</v>
      </c>
      <c r="I19" t="s">
        <v>3994</v>
      </c>
      <c r="J19">
        <v>28900</v>
      </c>
      <c r="K19">
        <v>28900</v>
      </c>
      <c r="L19">
        <v>26299</v>
      </c>
      <c r="M19">
        <v>18493.260399999999</v>
      </c>
      <c r="N19">
        <v>18493.260399999999</v>
      </c>
      <c r="O19">
        <v>100</v>
      </c>
      <c r="P19">
        <v>9</v>
      </c>
      <c r="Q19" t="s">
        <v>75</v>
      </c>
      <c r="R19" t="s">
        <v>4015</v>
      </c>
      <c r="S19" t="s">
        <v>76</v>
      </c>
      <c r="T19" t="s">
        <v>133</v>
      </c>
      <c r="U19">
        <v>0</v>
      </c>
      <c r="V19">
        <v>0</v>
      </c>
    </row>
    <row r="20" spans="1:22">
      <c r="A20">
        <v>31749</v>
      </c>
      <c r="B20" t="s">
        <v>311</v>
      </c>
      <c r="C20" t="s">
        <v>132</v>
      </c>
      <c r="D20" t="s">
        <v>4014</v>
      </c>
      <c r="E20">
        <v>1</v>
      </c>
      <c r="F20" t="s">
        <v>102</v>
      </c>
      <c r="G20" t="s">
        <v>73</v>
      </c>
      <c r="H20">
        <v>5083107</v>
      </c>
      <c r="I20" t="s">
        <v>3994</v>
      </c>
      <c r="J20">
        <v>126000</v>
      </c>
      <c r="K20">
        <v>126000</v>
      </c>
      <c r="L20">
        <v>114660</v>
      </c>
      <c r="M20">
        <v>83160</v>
      </c>
      <c r="N20">
        <v>83160</v>
      </c>
      <c r="O20">
        <v>100</v>
      </c>
      <c r="P20">
        <v>9</v>
      </c>
      <c r="Q20" t="s">
        <v>75</v>
      </c>
      <c r="R20" t="s">
        <v>4015</v>
      </c>
      <c r="S20" t="s">
        <v>76</v>
      </c>
      <c r="T20" t="s">
        <v>133</v>
      </c>
      <c r="U20">
        <v>0</v>
      </c>
      <c r="V20">
        <v>0</v>
      </c>
    </row>
    <row r="21" spans="1:22">
      <c r="A21">
        <v>31749</v>
      </c>
      <c r="B21" t="s">
        <v>4017</v>
      </c>
      <c r="C21" t="s">
        <v>4018</v>
      </c>
      <c r="D21" t="s">
        <v>4014</v>
      </c>
      <c r="E21">
        <v>8</v>
      </c>
      <c r="F21" t="s">
        <v>102</v>
      </c>
      <c r="G21" t="s">
        <v>73</v>
      </c>
      <c r="H21">
        <v>5083107</v>
      </c>
      <c r="I21" t="s">
        <v>3994</v>
      </c>
      <c r="J21">
        <v>219200</v>
      </c>
      <c r="K21">
        <v>27400</v>
      </c>
      <c r="L21">
        <v>121600</v>
      </c>
      <c r="M21">
        <v>10000</v>
      </c>
      <c r="N21">
        <v>80000</v>
      </c>
      <c r="O21">
        <v>100</v>
      </c>
      <c r="P21">
        <v>0</v>
      </c>
      <c r="Q21" t="s">
        <v>75</v>
      </c>
      <c r="R21" t="s">
        <v>4015</v>
      </c>
      <c r="S21" t="s">
        <v>76</v>
      </c>
      <c r="T21" t="s">
        <v>136</v>
      </c>
      <c r="U21">
        <v>0</v>
      </c>
      <c r="V21">
        <v>0</v>
      </c>
    </row>
    <row r="22" spans="1:22">
      <c r="A22">
        <v>31755</v>
      </c>
      <c r="B22" t="s">
        <v>241</v>
      </c>
      <c r="C22" t="s">
        <v>100</v>
      </c>
      <c r="D22" t="s">
        <v>4014</v>
      </c>
      <c r="E22">
        <v>1</v>
      </c>
      <c r="F22" t="s">
        <v>102</v>
      </c>
      <c r="G22" t="s">
        <v>73</v>
      </c>
      <c r="H22">
        <v>5083105</v>
      </c>
      <c r="I22" t="s">
        <v>3994</v>
      </c>
      <c r="J22">
        <v>258000</v>
      </c>
      <c r="K22">
        <v>258000</v>
      </c>
      <c r="L22">
        <v>234780</v>
      </c>
      <c r="M22">
        <v>163221.32680000001</v>
      </c>
      <c r="N22">
        <v>163221.32680000001</v>
      </c>
      <c r="O22">
        <v>100</v>
      </c>
      <c r="P22">
        <v>9</v>
      </c>
      <c r="Q22" t="s">
        <v>75</v>
      </c>
      <c r="R22" t="s">
        <v>4019</v>
      </c>
      <c r="S22" t="s">
        <v>76</v>
      </c>
      <c r="T22" t="s">
        <v>229</v>
      </c>
      <c r="U22">
        <v>0</v>
      </c>
      <c r="V22">
        <v>0</v>
      </c>
    </row>
    <row r="23" spans="1:22">
      <c r="A23">
        <v>31755</v>
      </c>
      <c r="B23" t="s">
        <v>4020</v>
      </c>
      <c r="C23" t="s">
        <v>100</v>
      </c>
      <c r="D23" t="s">
        <v>4014</v>
      </c>
      <c r="E23">
        <v>1</v>
      </c>
      <c r="F23" t="s">
        <v>102</v>
      </c>
      <c r="G23" t="s">
        <v>73</v>
      </c>
      <c r="H23">
        <v>5083105</v>
      </c>
      <c r="I23" t="s">
        <v>3994</v>
      </c>
      <c r="J23">
        <v>220000</v>
      </c>
      <c r="K23">
        <v>220000</v>
      </c>
      <c r="L23">
        <v>200200</v>
      </c>
      <c r="M23">
        <v>140800</v>
      </c>
      <c r="N23">
        <v>140800</v>
      </c>
      <c r="O23">
        <v>100</v>
      </c>
      <c r="P23">
        <v>9</v>
      </c>
      <c r="Q23" t="s">
        <v>75</v>
      </c>
      <c r="R23" t="s">
        <v>4019</v>
      </c>
      <c r="S23" t="s">
        <v>76</v>
      </c>
      <c r="T23" t="s">
        <v>229</v>
      </c>
      <c r="U23">
        <v>0</v>
      </c>
      <c r="V23">
        <v>0</v>
      </c>
    </row>
    <row r="24" spans="1:22">
      <c r="A24">
        <v>31755</v>
      </c>
      <c r="B24" t="s">
        <v>137</v>
      </c>
      <c r="C24" t="s">
        <v>127</v>
      </c>
      <c r="D24" t="s">
        <v>4014</v>
      </c>
      <c r="E24">
        <v>1</v>
      </c>
      <c r="F24" t="s">
        <v>102</v>
      </c>
      <c r="G24" t="s">
        <v>73</v>
      </c>
      <c r="H24">
        <v>5083105</v>
      </c>
      <c r="I24" t="s">
        <v>3994</v>
      </c>
      <c r="J24">
        <v>32300</v>
      </c>
      <c r="K24">
        <v>32300</v>
      </c>
      <c r="L24">
        <v>29393</v>
      </c>
      <c r="M24">
        <v>20290.823400000001</v>
      </c>
      <c r="N24">
        <v>20290.823400000001</v>
      </c>
      <c r="O24">
        <v>100</v>
      </c>
      <c r="P24">
        <v>9</v>
      </c>
      <c r="Q24" t="s">
        <v>75</v>
      </c>
      <c r="R24" t="s">
        <v>4019</v>
      </c>
      <c r="S24" t="s">
        <v>76</v>
      </c>
      <c r="T24" t="s">
        <v>128</v>
      </c>
      <c r="U24">
        <v>0</v>
      </c>
      <c r="V24">
        <v>0</v>
      </c>
    </row>
    <row r="25" spans="1:22">
      <c r="A25">
        <v>31755</v>
      </c>
      <c r="B25" t="s">
        <v>148</v>
      </c>
      <c r="C25" t="s">
        <v>106</v>
      </c>
      <c r="D25" t="s">
        <v>4014</v>
      </c>
      <c r="E25">
        <v>1</v>
      </c>
      <c r="F25" t="s">
        <v>102</v>
      </c>
      <c r="G25" t="s">
        <v>73</v>
      </c>
      <c r="H25">
        <v>5083105</v>
      </c>
      <c r="I25" t="s">
        <v>3994</v>
      </c>
      <c r="J25">
        <v>47600</v>
      </c>
      <c r="K25">
        <v>47600</v>
      </c>
      <c r="L25">
        <v>43316</v>
      </c>
      <c r="M25">
        <v>27818.7081</v>
      </c>
      <c r="N25">
        <v>27818.7081</v>
      </c>
      <c r="O25">
        <v>100</v>
      </c>
      <c r="P25">
        <v>9</v>
      </c>
      <c r="Q25" t="s">
        <v>75</v>
      </c>
      <c r="R25" t="s">
        <v>4019</v>
      </c>
      <c r="S25" t="s">
        <v>76</v>
      </c>
      <c r="T25" t="s">
        <v>130</v>
      </c>
      <c r="U25">
        <v>0</v>
      </c>
      <c r="V25">
        <v>0</v>
      </c>
    </row>
    <row r="26" spans="1:22">
      <c r="A26">
        <v>31755</v>
      </c>
      <c r="B26" t="s">
        <v>231</v>
      </c>
      <c r="C26" t="s">
        <v>218</v>
      </c>
      <c r="D26" t="s">
        <v>4014</v>
      </c>
      <c r="E26">
        <v>1</v>
      </c>
      <c r="F26" t="s">
        <v>102</v>
      </c>
      <c r="G26" t="s">
        <v>73</v>
      </c>
      <c r="H26">
        <v>5083105</v>
      </c>
      <c r="I26" t="s">
        <v>3994</v>
      </c>
      <c r="J26">
        <v>110000</v>
      </c>
      <c r="K26">
        <v>110000</v>
      </c>
      <c r="L26">
        <v>100100</v>
      </c>
      <c r="M26">
        <v>70013.897299999997</v>
      </c>
      <c r="N26">
        <v>70013.897299999997</v>
      </c>
      <c r="O26">
        <v>100</v>
      </c>
      <c r="P26">
        <v>9</v>
      </c>
      <c r="Q26" t="s">
        <v>75</v>
      </c>
      <c r="R26" t="s">
        <v>4019</v>
      </c>
      <c r="S26" t="s">
        <v>76</v>
      </c>
      <c r="T26" t="s">
        <v>219</v>
      </c>
      <c r="U26">
        <v>0</v>
      </c>
      <c r="V26">
        <v>0</v>
      </c>
    </row>
    <row r="27" spans="1:22">
      <c r="A27">
        <v>31755</v>
      </c>
      <c r="B27" t="s">
        <v>220</v>
      </c>
      <c r="C27" t="s">
        <v>116</v>
      </c>
      <c r="D27" t="s">
        <v>4014</v>
      </c>
      <c r="E27">
        <v>1</v>
      </c>
      <c r="F27" t="s">
        <v>102</v>
      </c>
      <c r="G27" t="s">
        <v>73</v>
      </c>
      <c r="H27">
        <v>5083105</v>
      </c>
      <c r="I27" t="s">
        <v>3994</v>
      </c>
      <c r="J27">
        <v>120000</v>
      </c>
      <c r="K27">
        <v>120000</v>
      </c>
      <c r="L27">
        <v>109200</v>
      </c>
      <c r="M27">
        <v>78674.402900000001</v>
      </c>
      <c r="N27">
        <v>78674.402900000001</v>
      </c>
      <c r="O27">
        <v>100</v>
      </c>
      <c r="P27">
        <v>9</v>
      </c>
      <c r="Q27" t="s">
        <v>75</v>
      </c>
      <c r="R27" t="s">
        <v>4019</v>
      </c>
      <c r="S27" t="s">
        <v>76</v>
      </c>
      <c r="T27" t="s">
        <v>133</v>
      </c>
      <c r="U27">
        <v>0</v>
      </c>
      <c r="V27">
        <v>0</v>
      </c>
    </row>
    <row r="28" spans="1:22">
      <c r="A28">
        <v>31755</v>
      </c>
      <c r="B28" t="s">
        <v>232</v>
      </c>
      <c r="C28" t="s">
        <v>182</v>
      </c>
      <c r="D28" t="s">
        <v>4014</v>
      </c>
      <c r="E28">
        <v>0.1</v>
      </c>
      <c r="F28" t="s">
        <v>102</v>
      </c>
      <c r="G28" t="s">
        <v>73</v>
      </c>
      <c r="H28">
        <v>5083105</v>
      </c>
      <c r="I28" t="s">
        <v>3994</v>
      </c>
      <c r="J28">
        <v>4200</v>
      </c>
      <c r="K28">
        <v>42000</v>
      </c>
      <c r="L28">
        <v>3822</v>
      </c>
      <c r="M28">
        <v>27747.390800000001</v>
      </c>
      <c r="N28">
        <v>2774.7390800000003</v>
      </c>
      <c r="O28">
        <v>100</v>
      </c>
      <c r="P28">
        <v>9</v>
      </c>
      <c r="Q28" t="s">
        <v>75</v>
      </c>
      <c r="R28" t="s">
        <v>4019</v>
      </c>
      <c r="S28" t="s">
        <v>76</v>
      </c>
      <c r="T28" t="s">
        <v>185</v>
      </c>
      <c r="U28">
        <v>0</v>
      </c>
      <c r="V28">
        <v>0</v>
      </c>
    </row>
    <row r="29" spans="1:22">
      <c r="A29">
        <v>31755</v>
      </c>
      <c r="B29" t="s">
        <v>232</v>
      </c>
      <c r="C29" t="s">
        <v>182</v>
      </c>
      <c r="D29" t="s">
        <v>4014</v>
      </c>
      <c r="E29">
        <v>0.1</v>
      </c>
      <c r="F29" t="s">
        <v>102</v>
      </c>
      <c r="G29" t="s">
        <v>73</v>
      </c>
      <c r="H29">
        <v>5083105</v>
      </c>
      <c r="I29" t="s">
        <v>3994</v>
      </c>
      <c r="J29">
        <v>4200</v>
      </c>
      <c r="K29">
        <v>42000</v>
      </c>
      <c r="L29">
        <v>3822</v>
      </c>
      <c r="M29">
        <v>27747.390800000001</v>
      </c>
      <c r="N29">
        <v>2774.7390800000003</v>
      </c>
      <c r="O29">
        <v>100</v>
      </c>
      <c r="P29">
        <v>9</v>
      </c>
      <c r="Q29" t="s">
        <v>75</v>
      </c>
      <c r="R29" t="s">
        <v>4019</v>
      </c>
      <c r="S29" t="s">
        <v>76</v>
      </c>
      <c r="T29" t="s">
        <v>185</v>
      </c>
      <c r="U29">
        <v>0</v>
      </c>
      <c r="V29">
        <v>0</v>
      </c>
    </row>
    <row r="30" spans="1:22">
      <c r="A30">
        <v>31755</v>
      </c>
      <c r="B30" t="s">
        <v>221</v>
      </c>
      <c r="C30" t="s">
        <v>222</v>
      </c>
      <c r="D30" t="s">
        <v>4014</v>
      </c>
      <c r="E30">
        <v>0.1</v>
      </c>
      <c r="F30" t="s">
        <v>102</v>
      </c>
      <c r="G30" t="s">
        <v>73</v>
      </c>
      <c r="H30">
        <v>5083105</v>
      </c>
      <c r="I30" t="s">
        <v>3994</v>
      </c>
      <c r="J30">
        <v>6200</v>
      </c>
      <c r="K30">
        <v>62000</v>
      </c>
      <c r="L30">
        <v>5642</v>
      </c>
      <c r="M30">
        <v>42809.736299999997</v>
      </c>
      <c r="N30">
        <v>4280.9736299999995</v>
      </c>
      <c r="O30">
        <v>100</v>
      </c>
      <c r="P30">
        <v>9</v>
      </c>
      <c r="Q30" t="s">
        <v>75</v>
      </c>
      <c r="R30" t="s">
        <v>4019</v>
      </c>
      <c r="S30" t="s">
        <v>76</v>
      </c>
      <c r="T30" t="s">
        <v>223</v>
      </c>
      <c r="U30">
        <v>0</v>
      </c>
      <c r="V30">
        <v>0</v>
      </c>
    </row>
    <row r="31" spans="1:22">
      <c r="A31">
        <v>31755</v>
      </c>
      <c r="B31" t="s">
        <v>242</v>
      </c>
      <c r="C31" t="s">
        <v>225</v>
      </c>
      <c r="D31" t="s">
        <v>4014</v>
      </c>
      <c r="E31">
        <v>4</v>
      </c>
      <c r="F31" t="s">
        <v>102</v>
      </c>
      <c r="G31" t="s">
        <v>73</v>
      </c>
      <c r="H31">
        <v>5083105</v>
      </c>
      <c r="I31" t="s">
        <v>3994</v>
      </c>
      <c r="J31">
        <v>171600</v>
      </c>
      <c r="K31">
        <v>42900</v>
      </c>
      <c r="L31">
        <v>156156</v>
      </c>
      <c r="M31">
        <v>29206.585999999999</v>
      </c>
      <c r="N31">
        <v>116826.344</v>
      </c>
      <c r="O31">
        <v>100</v>
      </c>
      <c r="P31">
        <v>9</v>
      </c>
      <c r="Q31" t="s">
        <v>75</v>
      </c>
      <c r="R31" t="s">
        <v>4019</v>
      </c>
      <c r="S31" t="s">
        <v>76</v>
      </c>
      <c r="T31" t="s">
        <v>226</v>
      </c>
      <c r="U31">
        <v>0</v>
      </c>
      <c r="V31">
        <v>0</v>
      </c>
    </row>
    <row r="32" spans="1:22">
      <c r="A32">
        <v>31755</v>
      </c>
      <c r="B32" t="s">
        <v>236</v>
      </c>
      <c r="C32" t="s">
        <v>112</v>
      </c>
      <c r="D32" t="s">
        <v>4014</v>
      </c>
      <c r="E32">
        <v>4</v>
      </c>
      <c r="F32" t="s">
        <v>102</v>
      </c>
      <c r="G32" t="s">
        <v>73</v>
      </c>
      <c r="H32">
        <v>5083105</v>
      </c>
      <c r="I32" t="s">
        <v>3994</v>
      </c>
      <c r="J32">
        <v>22000</v>
      </c>
      <c r="K32">
        <v>5500</v>
      </c>
      <c r="L32">
        <v>20020</v>
      </c>
      <c r="M32">
        <v>3656.6882999999998</v>
      </c>
      <c r="N32">
        <v>14626.753199999999</v>
      </c>
      <c r="O32">
        <v>100</v>
      </c>
      <c r="P32">
        <v>9</v>
      </c>
      <c r="Q32" t="s">
        <v>75</v>
      </c>
      <c r="R32" t="s">
        <v>4019</v>
      </c>
      <c r="S32" t="s">
        <v>76</v>
      </c>
      <c r="T32" t="s">
        <v>85</v>
      </c>
      <c r="U32">
        <v>0</v>
      </c>
      <c r="V32">
        <v>0</v>
      </c>
    </row>
    <row r="33" spans="1:22">
      <c r="A33">
        <v>31755</v>
      </c>
      <c r="B33" t="s">
        <v>236</v>
      </c>
      <c r="C33" t="s">
        <v>112</v>
      </c>
      <c r="D33" t="s">
        <v>4014</v>
      </c>
      <c r="E33">
        <v>4</v>
      </c>
      <c r="F33" t="s">
        <v>102</v>
      </c>
      <c r="G33" t="s">
        <v>73</v>
      </c>
      <c r="H33">
        <v>5083105</v>
      </c>
      <c r="I33" t="s">
        <v>3994</v>
      </c>
      <c r="J33">
        <v>22000</v>
      </c>
      <c r="K33">
        <v>5500</v>
      </c>
      <c r="L33">
        <v>20020</v>
      </c>
      <c r="M33">
        <v>3656.6882999999998</v>
      </c>
      <c r="N33">
        <v>14626.753199999999</v>
      </c>
      <c r="O33">
        <v>100</v>
      </c>
      <c r="P33">
        <v>9</v>
      </c>
      <c r="Q33" t="s">
        <v>75</v>
      </c>
      <c r="R33" t="s">
        <v>4019</v>
      </c>
      <c r="S33" t="s">
        <v>76</v>
      </c>
      <c r="T33" t="s">
        <v>85</v>
      </c>
      <c r="U33">
        <v>0</v>
      </c>
      <c r="V33">
        <v>0</v>
      </c>
    </row>
    <row r="34" spans="1:22">
      <c r="A34">
        <v>31755</v>
      </c>
      <c r="B34" t="s">
        <v>207</v>
      </c>
      <c r="C34" t="s">
        <v>208</v>
      </c>
      <c r="D34" t="s">
        <v>4014</v>
      </c>
      <c r="E34">
        <v>7</v>
      </c>
      <c r="F34" t="s">
        <v>102</v>
      </c>
      <c r="G34" t="s">
        <v>73</v>
      </c>
      <c r="H34">
        <v>5083105</v>
      </c>
      <c r="I34" t="s">
        <v>3994</v>
      </c>
      <c r="J34">
        <v>171500</v>
      </c>
      <c r="K34">
        <v>24500</v>
      </c>
      <c r="L34">
        <v>88200</v>
      </c>
      <c r="M34">
        <v>7000</v>
      </c>
      <c r="N34">
        <v>49000</v>
      </c>
      <c r="O34">
        <v>100</v>
      </c>
      <c r="P34">
        <v>0</v>
      </c>
      <c r="Q34" t="s">
        <v>75</v>
      </c>
      <c r="R34" t="s">
        <v>4019</v>
      </c>
      <c r="S34" t="s">
        <v>76</v>
      </c>
      <c r="T34" t="s">
        <v>136</v>
      </c>
      <c r="U34">
        <v>0</v>
      </c>
      <c r="V34">
        <v>0</v>
      </c>
    </row>
    <row r="35" spans="1:22">
      <c r="A35">
        <v>31758</v>
      </c>
      <c r="B35" t="s">
        <v>108</v>
      </c>
      <c r="C35" t="s">
        <v>109</v>
      </c>
      <c r="D35" t="s">
        <v>4014</v>
      </c>
      <c r="E35">
        <v>0.8</v>
      </c>
      <c r="F35" t="s">
        <v>102</v>
      </c>
      <c r="G35" t="s">
        <v>73</v>
      </c>
      <c r="H35">
        <v>5083103</v>
      </c>
      <c r="I35" t="s">
        <v>3994</v>
      </c>
      <c r="J35">
        <v>33440</v>
      </c>
      <c r="K35">
        <v>41800</v>
      </c>
      <c r="L35">
        <v>30430</v>
      </c>
      <c r="M35">
        <v>25907.289499999999</v>
      </c>
      <c r="N35">
        <v>20725.831600000001</v>
      </c>
      <c r="O35">
        <v>100</v>
      </c>
      <c r="P35">
        <v>9</v>
      </c>
      <c r="Q35" t="s">
        <v>75</v>
      </c>
      <c r="R35" t="s">
        <v>4021</v>
      </c>
      <c r="S35" t="s">
        <v>239</v>
      </c>
      <c r="T35" t="s">
        <v>110</v>
      </c>
      <c r="U35">
        <v>0</v>
      </c>
      <c r="V35">
        <v>0</v>
      </c>
    </row>
    <row r="36" spans="1:22">
      <c r="A36">
        <v>31758</v>
      </c>
      <c r="B36" t="s">
        <v>2465</v>
      </c>
      <c r="C36" t="s">
        <v>100</v>
      </c>
      <c r="D36" t="s">
        <v>4014</v>
      </c>
      <c r="E36">
        <v>1</v>
      </c>
      <c r="F36" t="s">
        <v>102</v>
      </c>
      <c r="G36" t="s">
        <v>73</v>
      </c>
      <c r="H36">
        <v>5083103</v>
      </c>
      <c r="I36" t="s">
        <v>3994</v>
      </c>
      <c r="J36">
        <v>240000</v>
      </c>
      <c r="K36">
        <v>240000</v>
      </c>
      <c r="L36">
        <v>218400</v>
      </c>
      <c r="M36">
        <v>149194.28570000001</v>
      </c>
      <c r="N36">
        <v>149194.28570000001</v>
      </c>
      <c r="O36">
        <v>100</v>
      </c>
      <c r="P36">
        <v>9</v>
      </c>
      <c r="Q36" t="s">
        <v>75</v>
      </c>
      <c r="R36" t="s">
        <v>4021</v>
      </c>
      <c r="S36" t="s">
        <v>239</v>
      </c>
      <c r="T36" t="s">
        <v>229</v>
      </c>
      <c r="U36">
        <v>0</v>
      </c>
      <c r="V36">
        <v>0</v>
      </c>
    </row>
    <row r="37" spans="1:22">
      <c r="A37">
        <v>31758</v>
      </c>
      <c r="B37" t="s">
        <v>775</v>
      </c>
      <c r="C37" t="s">
        <v>100</v>
      </c>
      <c r="D37" t="s">
        <v>4014</v>
      </c>
      <c r="E37">
        <v>1</v>
      </c>
      <c r="F37" t="s">
        <v>102</v>
      </c>
      <c r="G37" t="s">
        <v>73</v>
      </c>
      <c r="H37">
        <v>5083103</v>
      </c>
      <c r="I37" t="s">
        <v>3994</v>
      </c>
      <c r="J37">
        <v>352000</v>
      </c>
      <c r="K37">
        <v>352000</v>
      </c>
      <c r="L37">
        <v>320320</v>
      </c>
      <c r="M37">
        <v>225199.81450000001</v>
      </c>
      <c r="N37">
        <v>225199.81450000001</v>
      </c>
      <c r="O37">
        <v>100</v>
      </c>
      <c r="P37">
        <v>9</v>
      </c>
      <c r="Q37" t="s">
        <v>75</v>
      </c>
      <c r="R37" t="s">
        <v>4021</v>
      </c>
      <c r="S37" t="s">
        <v>239</v>
      </c>
      <c r="T37" t="s">
        <v>229</v>
      </c>
      <c r="U37">
        <v>0</v>
      </c>
      <c r="V37">
        <v>0</v>
      </c>
    </row>
    <row r="38" spans="1:22">
      <c r="A38">
        <v>31758</v>
      </c>
      <c r="B38" t="s">
        <v>124</v>
      </c>
      <c r="C38" t="s">
        <v>125</v>
      </c>
      <c r="D38" t="s">
        <v>4014</v>
      </c>
      <c r="E38">
        <v>1</v>
      </c>
      <c r="F38" t="s">
        <v>102</v>
      </c>
      <c r="G38" t="s">
        <v>73</v>
      </c>
      <c r="H38">
        <v>5083103</v>
      </c>
      <c r="I38" t="s">
        <v>3994</v>
      </c>
      <c r="J38">
        <v>17700</v>
      </c>
      <c r="K38">
        <v>17700</v>
      </c>
      <c r="L38">
        <v>16107</v>
      </c>
      <c r="M38">
        <v>12157.3264</v>
      </c>
      <c r="N38">
        <v>12157.3264</v>
      </c>
      <c r="O38">
        <v>100</v>
      </c>
      <c r="P38">
        <v>9</v>
      </c>
      <c r="Q38" t="s">
        <v>75</v>
      </c>
      <c r="R38" t="s">
        <v>4021</v>
      </c>
      <c r="S38" t="s">
        <v>239</v>
      </c>
      <c r="T38" t="s">
        <v>85</v>
      </c>
      <c r="U38">
        <v>0</v>
      </c>
      <c r="V38">
        <v>0</v>
      </c>
    </row>
    <row r="39" spans="1:22">
      <c r="A39">
        <v>31758</v>
      </c>
      <c r="B39" t="s">
        <v>307</v>
      </c>
      <c r="C39" t="s">
        <v>308</v>
      </c>
      <c r="D39" t="s">
        <v>4014</v>
      </c>
      <c r="E39">
        <v>1</v>
      </c>
      <c r="F39" t="s">
        <v>102</v>
      </c>
      <c r="G39" t="s">
        <v>73</v>
      </c>
      <c r="H39">
        <v>5083103</v>
      </c>
      <c r="I39" t="s">
        <v>3994</v>
      </c>
      <c r="J39">
        <v>36000</v>
      </c>
      <c r="K39">
        <v>36000</v>
      </c>
      <c r="L39">
        <v>32760</v>
      </c>
      <c r="M39">
        <v>22295.054700000001</v>
      </c>
      <c r="N39">
        <v>22295.054700000001</v>
      </c>
      <c r="O39">
        <v>100</v>
      </c>
      <c r="P39">
        <v>9</v>
      </c>
      <c r="Q39" t="s">
        <v>75</v>
      </c>
      <c r="R39" t="s">
        <v>4021</v>
      </c>
      <c r="S39" t="s">
        <v>239</v>
      </c>
      <c r="T39" t="s">
        <v>128</v>
      </c>
      <c r="U39">
        <v>0</v>
      </c>
      <c r="V39">
        <v>0</v>
      </c>
    </row>
    <row r="40" spans="1:22">
      <c r="A40">
        <v>31758</v>
      </c>
      <c r="B40" t="s">
        <v>1178</v>
      </c>
      <c r="C40" t="s">
        <v>150</v>
      </c>
      <c r="D40" t="s">
        <v>4014</v>
      </c>
      <c r="E40">
        <v>1</v>
      </c>
      <c r="F40" t="s">
        <v>102</v>
      </c>
      <c r="G40" t="s">
        <v>73</v>
      </c>
      <c r="H40">
        <v>5083103</v>
      </c>
      <c r="I40" t="s">
        <v>3994</v>
      </c>
      <c r="J40">
        <v>128000</v>
      </c>
      <c r="K40">
        <v>128000</v>
      </c>
      <c r="L40">
        <v>116480</v>
      </c>
      <c r="M40">
        <v>88578.16</v>
      </c>
      <c r="N40">
        <v>88578.16</v>
      </c>
      <c r="O40">
        <v>100</v>
      </c>
      <c r="P40">
        <v>9</v>
      </c>
      <c r="Q40" t="s">
        <v>75</v>
      </c>
      <c r="R40" t="s">
        <v>4021</v>
      </c>
      <c r="S40" t="s">
        <v>239</v>
      </c>
      <c r="T40" t="s">
        <v>130</v>
      </c>
      <c r="U40">
        <v>0</v>
      </c>
      <c r="V40">
        <v>0</v>
      </c>
    </row>
    <row r="41" spans="1:22">
      <c r="A41">
        <v>31758</v>
      </c>
      <c r="B41" t="s">
        <v>356</v>
      </c>
      <c r="C41" t="s">
        <v>150</v>
      </c>
      <c r="D41" t="s">
        <v>4014</v>
      </c>
      <c r="E41">
        <v>1</v>
      </c>
      <c r="F41" t="s">
        <v>102</v>
      </c>
      <c r="G41" t="s">
        <v>73</v>
      </c>
      <c r="H41">
        <v>5083103</v>
      </c>
      <c r="I41" t="s">
        <v>3994</v>
      </c>
      <c r="J41">
        <v>62400</v>
      </c>
      <c r="K41">
        <v>62400</v>
      </c>
      <c r="L41">
        <v>56784</v>
      </c>
      <c r="M41">
        <v>42980.0726</v>
      </c>
      <c r="N41">
        <v>42980.0726</v>
      </c>
      <c r="O41">
        <v>100</v>
      </c>
      <c r="P41">
        <v>9</v>
      </c>
      <c r="Q41" t="s">
        <v>75</v>
      </c>
      <c r="R41" t="s">
        <v>4021</v>
      </c>
      <c r="S41" t="s">
        <v>239</v>
      </c>
      <c r="T41" t="s">
        <v>130</v>
      </c>
      <c r="U41">
        <v>0</v>
      </c>
      <c r="V41">
        <v>0</v>
      </c>
    </row>
    <row r="42" spans="1:22">
      <c r="A42">
        <v>31758</v>
      </c>
      <c r="B42" t="s">
        <v>1551</v>
      </c>
      <c r="C42" t="s">
        <v>116</v>
      </c>
      <c r="D42" t="s">
        <v>4014</v>
      </c>
      <c r="E42">
        <v>1</v>
      </c>
      <c r="F42" t="s">
        <v>102</v>
      </c>
      <c r="G42" t="s">
        <v>73</v>
      </c>
      <c r="H42">
        <v>5083103</v>
      </c>
      <c r="I42" t="s">
        <v>3994</v>
      </c>
      <c r="J42">
        <v>120000</v>
      </c>
      <c r="K42">
        <v>120000</v>
      </c>
      <c r="L42">
        <v>109200</v>
      </c>
      <c r="M42">
        <v>79153.267800000001</v>
      </c>
      <c r="N42">
        <v>79153.267800000001</v>
      </c>
      <c r="O42">
        <v>100</v>
      </c>
      <c r="P42">
        <v>9</v>
      </c>
      <c r="Q42" t="s">
        <v>75</v>
      </c>
      <c r="R42" t="s">
        <v>4021</v>
      </c>
      <c r="S42" t="s">
        <v>239</v>
      </c>
      <c r="T42" t="s">
        <v>133</v>
      </c>
      <c r="U42">
        <v>0</v>
      </c>
      <c r="V42">
        <v>0</v>
      </c>
    </row>
    <row r="43" spans="1:22">
      <c r="A43">
        <v>31758</v>
      </c>
      <c r="B43" t="s">
        <v>4017</v>
      </c>
      <c r="C43" t="s">
        <v>4018</v>
      </c>
      <c r="D43" t="s">
        <v>4014</v>
      </c>
      <c r="E43">
        <v>6</v>
      </c>
      <c r="F43" t="s">
        <v>102</v>
      </c>
      <c r="G43" t="s">
        <v>73</v>
      </c>
      <c r="H43">
        <v>5083103</v>
      </c>
      <c r="I43" t="s">
        <v>3994</v>
      </c>
      <c r="J43">
        <v>164400</v>
      </c>
      <c r="K43">
        <v>27400</v>
      </c>
      <c r="L43">
        <v>91200</v>
      </c>
      <c r="M43">
        <v>10000</v>
      </c>
      <c r="N43">
        <v>60000</v>
      </c>
      <c r="O43">
        <v>100</v>
      </c>
      <c r="P43">
        <v>0</v>
      </c>
      <c r="Q43" t="s">
        <v>75</v>
      </c>
      <c r="R43" t="s">
        <v>4021</v>
      </c>
      <c r="S43" t="s">
        <v>239</v>
      </c>
      <c r="T43" t="s">
        <v>136</v>
      </c>
      <c r="U43">
        <v>0</v>
      </c>
      <c r="V43">
        <v>0</v>
      </c>
    </row>
    <row r="44" spans="1:22">
      <c r="A44">
        <v>31790</v>
      </c>
      <c r="B44" t="s">
        <v>156</v>
      </c>
      <c r="C44" t="s">
        <v>127</v>
      </c>
      <c r="D44" t="s">
        <v>4022</v>
      </c>
      <c r="E44">
        <v>1</v>
      </c>
      <c r="F44" t="s">
        <v>206</v>
      </c>
      <c r="G44" t="s">
        <v>73</v>
      </c>
      <c r="H44">
        <v>5083122</v>
      </c>
      <c r="I44" t="s">
        <v>3994</v>
      </c>
      <c r="J44">
        <v>51400</v>
      </c>
      <c r="K44">
        <v>51400</v>
      </c>
      <c r="L44">
        <v>51400</v>
      </c>
      <c r="M44">
        <v>29009.5615</v>
      </c>
      <c r="N44">
        <v>29009.5615</v>
      </c>
      <c r="O44">
        <v>100</v>
      </c>
      <c r="P44">
        <v>0</v>
      </c>
      <c r="Q44" t="s">
        <v>75</v>
      </c>
      <c r="R44" t="s">
        <v>4023</v>
      </c>
      <c r="S44" t="s">
        <v>195</v>
      </c>
      <c r="T44" t="s">
        <v>128</v>
      </c>
      <c r="U44">
        <v>0</v>
      </c>
      <c r="V44">
        <v>0</v>
      </c>
    </row>
    <row r="45" spans="1:22">
      <c r="A45">
        <v>31790</v>
      </c>
      <c r="B45" t="s">
        <v>124</v>
      </c>
      <c r="C45" t="s">
        <v>125</v>
      </c>
      <c r="D45" t="s">
        <v>4022</v>
      </c>
      <c r="E45">
        <v>1</v>
      </c>
      <c r="F45" t="s">
        <v>206</v>
      </c>
      <c r="G45" t="s">
        <v>73</v>
      </c>
      <c r="H45">
        <v>5083122</v>
      </c>
      <c r="I45" t="s">
        <v>3994</v>
      </c>
      <c r="J45">
        <v>17700</v>
      </c>
      <c r="K45">
        <v>17700</v>
      </c>
      <c r="L45">
        <v>17700</v>
      </c>
      <c r="M45">
        <v>12157.3264</v>
      </c>
      <c r="N45">
        <v>12157.3264</v>
      </c>
      <c r="O45">
        <v>100</v>
      </c>
      <c r="P45">
        <v>0</v>
      </c>
      <c r="Q45" t="s">
        <v>75</v>
      </c>
      <c r="R45" t="s">
        <v>4023</v>
      </c>
      <c r="S45" t="s">
        <v>195</v>
      </c>
      <c r="T45" t="s">
        <v>85</v>
      </c>
      <c r="U45">
        <v>0</v>
      </c>
      <c r="V45">
        <v>0</v>
      </c>
    </row>
    <row r="46" spans="1:22">
      <c r="A46">
        <v>31790</v>
      </c>
      <c r="B46" t="s">
        <v>134</v>
      </c>
      <c r="C46" t="s">
        <v>135</v>
      </c>
      <c r="D46" t="s">
        <v>4022</v>
      </c>
      <c r="E46">
        <v>6</v>
      </c>
      <c r="F46" t="s">
        <v>206</v>
      </c>
      <c r="G46" t="s">
        <v>73</v>
      </c>
      <c r="H46">
        <v>5083122</v>
      </c>
      <c r="I46" t="s">
        <v>3994</v>
      </c>
      <c r="J46">
        <v>146400</v>
      </c>
      <c r="K46">
        <v>24400</v>
      </c>
      <c r="L46">
        <v>146400</v>
      </c>
      <c r="M46">
        <v>7000</v>
      </c>
      <c r="N46">
        <v>42000</v>
      </c>
      <c r="O46">
        <v>100</v>
      </c>
      <c r="P46">
        <v>0</v>
      </c>
      <c r="Q46" t="s">
        <v>75</v>
      </c>
      <c r="R46" t="s">
        <v>4023</v>
      </c>
      <c r="S46" t="s">
        <v>195</v>
      </c>
      <c r="T46" t="s">
        <v>136</v>
      </c>
      <c r="U46">
        <v>0</v>
      </c>
      <c r="V46">
        <v>0</v>
      </c>
    </row>
    <row r="47" spans="1:22">
      <c r="A47">
        <v>31791</v>
      </c>
      <c r="B47" t="s">
        <v>156</v>
      </c>
      <c r="C47" t="s">
        <v>127</v>
      </c>
      <c r="D47" t="s">
        <v>4022</v>
      </c>
      <c r="E47">
        <v>1</v>
      </c>
      <c r="F47" t="s">
        <v>237</v>
      </c>
      <c r="G47" t="s">
        <v>73</v>
      </c>
      <c r="H47">
        <v>5083121</v>
      </c>
      <c r="I47" t="s">
        <v>3994</v>
      </c>
      <c r="J47">
        <v>51400</v>
      </c>
      <c r="K47">
        <v>51400</v>
      </c>
      <c r="L47">
        <v>51400</v>
      </c>
      <c r="M47">
        <v>29009.5615</v>
      </c>
      <c r="N47">
        <v>29009.5615</v>
      </c>
      <c r="O47">
        <v>100</v>
      </c>
      <c r="P47">
        <v>0</v>
      </c>
      <c r="Q47" t="s">
        <v>75</v>
      </c>
      <c r="R47" t="s">
        <v>4024</v>
      </c>
      <c r="S47" t="s">
        <v>195</v>
      </c>
      <c r="T47" t="s">
        <v>128</v>
      </c>
      <c r="U47">
        <v>0</v>
      </c>
      <c r="V47">
        <v>0</v>
      </c>
    </row>
    <row r="48" spans="1:22">
      <c r="A48">
        <v>31791</v>
      </c>
      <c r="B48" t="s">
        <v>124</v>
      </c>
      <c r="C48" t="s">
        <v>125</v>
      </c>
      <c r="D48" t="s">
        <v>4022</v>
      </c>
      <c r="E48">
        <v>1</v>
      </c>
      <c r="F48" t="s">
        <v>237</v>
      </c>
      <c r="G48" t="s">
        <v>73</v>
      </c>
      <c r="H48">
        <v>5083121</v>
      </c>
      <c r="I48" t="s">
        <v>3994</v>
      </c>
      <c r="J48">
        <v>17700</v>
      </c>
      <c r="K48">
        <v>17700</v>
      </c>
      <c r="L48">
        <v>17700</v>
      </c>
      <c r="M48">
        <v>12157.3264</v>
      </c>
      <c r="N48">
        <v>12157.3264</v>
      </c>
      <c r="O48">
        <v>100</v>
      </c>
      <c r="P48">
        <v>0</v>
      </c>
      <c r="Q48" t="s">
        <v>75</v>
      </c>
      <c r="R48" t="s">
        <v>4024</v>
      </c>
      <c r="S48" t="s">
        <v>195</v>
      </c>
      <c r="T48" t="s">
        <v>85</v>
      </c>
      <c r="U48">
        <v>0</v>
      </c>
      <c r="V48">
        <v>0</v>
      </c>
    </row>
    <row r="49" spans="1:22">
      <c r="A49">
        <v>31791</v>
      </c>
      <c r="B49" t="s">
        <v>134</v>
      </c>
      <c r="C49" t="s">
        <v>135</v>
      </c>
      <c r="D49" t="s">
        <v>4022</v>
      </c>
      <c r="E49">
        <v>6</v>
      </c>
      <c r="F49" t="s">
        <v>237</v>
      </c>
      <c r="G49" t="s">
        <v>73</v>
      </c>
      <c r="H49">
        <v>5083121</v>
      </c>
      <c r="I49" t="s">
        <v>3994</v>
      </c>
      <c r="J49">
        <v>146400</v>
      </c>
      <c r="K49">
        <v>24400</v>
      </c>
      <c r="L49">
        <v>146400</v>
      </c>
      <c r="M49">
        <v>7000</v>
      </c>
      <c r="N49">
        <v>42000</v>
      </c>
      <c r="O49">
        <v>100</v>
      </c>
      <c r="P49">
        <v>0</v>
      </c>
      <c r="Q49" t="s">
        <v>75</v>
      </c>
      <c r="R49" t="s">
        <v>4024</v>
      </c>
      <c r="S49" t="s">
        <v>195</v>
      </c>
      <c r="T49" t="s">
        <v>136</v>
      </c>
      <c r="U49">
        <v>0</v>
      </c>
      <c r="V49">
        <v>0</v>
      </c>
    </row>
    <row r="50" spans="1:22">
      <c r="A50">
        <v>31793</v>
      </c>
      <c r="B50" t="s">
        <v>108</v>
      </c>
      <c r="C50" t="s">
        <v>109</v>
      </c>
      <c r="D50" t="s">
        <v>4022</v>
      </c>
      <c r="E50">
        <v>0.8</v>
      </c>
      <c r="F50" t="s">
        <v>102</v>
      </c>
      <c r="G50" t="s">
        <v>73</v>
      </c>
      <c r="H50">
        <v>5083117</v>
      </c>
      <c r="I50" t="s">
        <v>3994</v>
      </c>
      <c r="J50">
        <v>33440</v>
      </c>
      <c r="K50">
        <v>41800</v>
      </c>
      <c r="L50">
        <v>30430</v>
      </c>
      <c r="M50">
        <v>25907.289499999999</v>
      </c>
      <c r="N50">
        <v>20725.831600000001</v>
      </c>
      <c r="O50">
        <v>100</v>
      </c>
      <c r="P50">
        <v>9</v>
      </c>
      <c r="Q50" t="s">
        <v>75</v>
      </c>
      <c r="R50" t="s">
        <v>4025</v>
      </c>
      <c r="S50" t="s">
        <v>195</v>
      </c>
      <c r="T50" t="s">
        <v>110</v>
      </c>
      <c r="U50">
        <v>0</v>
      </c>
      <c r="V50">
        <v>0</v>
      </c>
    </row>
    <row r="51" spans="1:22">
      <c r="A51">
        <v>31793</v>
      </c>
      <c r="B51" t="s">
        <v>124</v>
      </c>
      <c r="C51" t="s">
        <v>125</v>
      </c>
      <c r="D51" t="s">
        <v>4022</v>
      </c>
      <c r="E51">
        <v>1</v>
      </c>
      <c r="F51" t="s">
        <v>102</v>
      </c>
      <c r="G51" t="s">
        <v>73</v>
      </c>
      <c r="H51">
        <v>5083117</v>
      </c>
      <c r="I51" t="s">
        <v>3994</v>
      </c>
      <c r="J51">
        <v>17700</v>
      </c>
      <c r="K51">
        <v>17700</v>
      </c>
      <c r="L51">
        <v>16107</v>
      </c>
      <c r="M51">
        <v>12157.3264</v>
      </c>
      <c r="N51">
        <v>12157.3264</v>
      </c>
      <c r="O51">
        <v>100</v>
      </c>
      <c r="P51">
        <v>9</v>
      </c>
      <c r="Q51" t="s">
        <v>75</v>
      </c>
      <c r="R51" t="s">
        <v>4025</v>
      </c>
      <c r="S51" t="s">
        <v>195</v>
      </c>
      <c r="T51" t="s">
        <v>85</v>
      </c>
      <c r="U51">
        <v>0</v>
      </c>
      <c r="V51">
        <v>0</v>
      </c>
    </row>
    <row r="52" spans="1:22">
      <c r="A52">
        <v>31793</v>
      </c>
      <c r="B52" t="s">
        <v>307</v>
      </c>
      <c r="C52" t="s">
        <v>308</v>
      </c>
      <c r="D52" t="s">
        <v>4022</v>
      </c>
      <c r="E52">
        <v>1</v>
      </c>
      <c r="F52" t="s">
        <v>102</v>
      </c>
      <c r="G52" t="s">
        <v>73</v>
      </c>
      <c r="H52">
        <v>5083117</v>
      </c>
      <c r="I52" t="s">
        <v>3994</v>
      </c>
      <c r="J52">
        <v>36000</v>
      </c>
      <c r="K52">
        <v>36000</v>
      </c>
      <c r="L52">
        <v>32760</v>
      </c>
      <c r="M52">
        <v>22295.054700000001</v>
      </c>
      <c r="N52">
        <v>22295.054700000001</v>
      </c>
      <c r="O52">
        <v>100</v>
      </c>
      <c r="P52">
        <v>9</v>
      </c>
      <c r="Q52" t="s">
        <v>75</v>
      </c>
      <c r="R52" t="s">
        <v>4025</v>
      </c>
      <c r="S52" t="s">
        <v>195</v>
      </c>
      <c r="T52" t="s">
        <v>128</v>
      </c>
      <c r="U52">
        <v>0</v>
      </c>
      <c r="V52">
        <v>0</v>
      </c>
    </row>
    <row r="53" spans="1:22">
      <c r="A53">
        <v>31793</v>
      </c>
      <c r="B53" t="s">
        <v>1178</v>
      </c>
      <c r="C53" t="s">
        <v>150</v>
      </c>
      <c r="D53" t="s">
        <v>4022</v>
      </c>
      <c r="E53">
        <v>1</v>
      </c>
      <c r="F53" t="s">
        <v>102</v>
      </c>
      <c r="G53" t="s">
        <v>73</v>
      </c>
      <c r="H53">
        <v>5083117</v>
      </c>
      <c r="I53" t="s">
        <v>3994</v>
      </c>
      <c r="J53">
        <v>128000</v>
      </c>
      <c r="K53">
        <v>128000</v>
      </c>
      <c r="L53">
        <v>116480</v>
      </c>
      <c r="M53">
        <v>88578.16</v>
      </c>
      <c r="N53">
        <v>88578.16</v>
      </c>
      <c r="O53">
        <v>100</v>
      </c>
      <c r="P53">
        <v>9</v>
      </c>
      <c r="Q53" t="s">
        <v>75</v>
      </c>
      <c r="R53" t="s">
        <v>4025</v>
      </c>
      <c r="S53" t="s">
        <v>195</v>
      </c>
      <c r="T53" t="s">
        <v>130</v>
      </c>
      <c r="U53">
        <v>0</v>
      </c>
      <c r="V53">
        <v>0</v>
      </c>
    </row>
    <row r="54" spans="1:22">
      <c r="A54">
        <v>31793</v>
      </c>
      <c r="B54" t="s">
        <v>356</v>
      </c>
      <c r="C54" t="s">
        <v>150</v>
      </c>
      <c r="D54" t="s">
        <v>4022</v>
      </c>
      <c r="E54">
        <v>1</v>
      </c>
      <c r="F54" t="s">
        <v>102</v>
      </c>
      <c r="G54" t="s">
        <v>73</v>
      </c>
      <c r="H54">
        <v>5083117</v>
      </c>
      <c r="I54" t="s">
        <v>3994</v>
      </c>
      <c r="J54">
        <v>62400</v>
      </c>
      <c r="K54">
        <v>62400</v>
      </c>
      <c r="L54">
        <v>56784</v>
      </c>
      <c r="M54">
        <v>42980.0726</v>
      </c>
      <c r="N54">
        <v>42980.0726</v>
      </c>
      <c r="O54">
        <v>100</v>
      </c>
      <c r="P54">
        <v>9</v>
      </c>
      <c r="Q54" t="s">
        <v>75</v>
      </c>
      <c r="R54" t="s">
        <v>4025</v>
      </c>
      <c r="S54" t="s">
        <v>195</v>
      </c>
      <c r="T54" t="s">
        <v>130</v>
      </c>
      <c r="U54">
        <v>0</v>
      </c>
      <c r="V54">
        <v>0</v>
      </c>
    </row>
    <row r="55" spans="1:22">
      <c r="A55">
        <v>31793</v>
      </c>
      <c r="B55" t="s">
        <v>1551</v>
      </c>
      <c r="C55" t="s">
        <v>116</v>
      </c>
      <c r="D55" t="s">
        <v>4022</v>
      </c>
      <c r="E55">
        <v>1</v>
      </c>
      <c r="F55" t="s">
        <v>102</v>
      </c>
      <c r="G55" t="s">
        <v>73</v>
      </c>
      <c r="H55">
        <v>5083117</v>
      </c>
      <c r="I55" t="s">
        <v>3994</v>
      </c>
      <c r="J55">
        <v>120000</v>
      </c>
      <c r="K55">
        <v>120000</v>
      </c>
      <c r="L55">
        <v>109200</v>
      </c>
      <c r="M55">
        <v>79153.267800000001</v>
      </c>
      <c r="N55">
        <v>79153.267800000001</v>
      </c>
      <c r="O55">
        <v>100</v>
      </c>
      <c r="P55">
        <v>9</v>
      </c>
      <c r="Q55" t="s">
        <v>75</v>
      </c>
      <c r="R55" t="s">
        <v>4025</v>
      </c>
      <c r="S55" t="s">
        <v>195</v>
      </c>
      <c r="T55" t="s">
        <v>133</v>
      </c>
      <c r="U55">
        <v>0</v>
      </c>
      <c r="V55">
        <v>0</v>
      </c>
    </row>
    <row r="56" spans="1:22">
      <c r="A56">
        <v>31793</v>
      </c>
      <c r="B56" t="s">
        <v>4017</v>
      </c>
      <c r="C56" t="s">
        <v>4018</v>
      </c>
      <c r="D56" t="s">
        <v>4022</v>
      </c>
      <c r="E56">
        <v>6</v>
      </c>
      <c r="F56" t="s">
        <v>102</v>
      </c>
      <c r="G56" t="s">
        <v>73</v>
      </c>
      <c r="H56">
        <v>5083117</v>
      </c>
      <c r="I56" t="s">
        <v>3994</v>
      </c>
      <c r="J56">
        <v>164400</v>
      </c>
      <c r="K56">
        <v>27400</v>
      </c>
      <c r="L56">
        <v>91200</v>
      </c>
      <c r="M56">
        <v>10000</v>
      </c>
      <c r="N56">
        <v>60000</v>
      </c>
      <c r="O56">
        <v>100</v>
      </c>
      <c r="P56">
        <v>0</v>
      </c>
      <c r="Q56" t="s">
        <v>75</v>
      </c>
      <c r="R56" t="s">
        <v>4025</v>
      </c>
      <c r="S56" t="s">
        <v>195</v>
      </c>
      <c r="T56" t="s">
        <v>136</v>
      </c>
      <c r="U56">
        <v>0</v>
      </c>
      <c r="V56">
        <v>0</v>
      </c>
    </row>
    <row r="57" spans="1:22">
      <c r="A57">
        <v>31795</v>
      </c>
      <c r="B57" t="s">
        <v>137</v>
      </c>
      <c r="C57" t="s">
        <v>127</v>
      </c>
      <c r="D57" t="s">
        <v>4022</v>
      </c>
      <c r="E57">
        <v>1</v>
      </c>
      <c r="F57" t="s">
        <v>237</v>
      </c>
      <c r="G57" t="s">
        <v>73</v>
      </c>
      <c r="H57">
        <v>5083120</v>
      </c>
      <c r="I57" t="s">
        <v>3994</v>
      </c>
      <c r="J57">
        <v>32300</v>
      </c>
      <c r="K57">
        <v>32300</v>
      </c>
      <c r="L57">
        <v>32300</v>
      </c>
      <c r="M57">
        <v>20290.823400000001</v>
      </c>
      <c r="N57">
        <v>20290.823400000001</v>
      </c>
      <c r="O57">
        <v>100</v>
      </c>
      <c r="P57">
        <v>0</v>
      </c>
      <c r="Q57" t="s">
        <v>75</v>
      </c>
      <c r="R57" t="s">
        <v>4026</v>
      </c>
      <c r="S57" t="s">
        <v>195</v>
      </c>
      <c r="T57" t="s">
        <v>128</v>
      </c>
      <c r="U57">
        <v>0</v>
      </c>
      <c r="V57">
        <v>0</v>
      </c>
    </row>
    <row r="58" spans="1:22">
      <c r="A58">
        <v>31795</v>
      </c>
      <c r="B58" t="s">
        <v>139</v>
      </c>
      <c r="C58" t="s">
        <v>140</v>
      </c>
      <c r="D58" t="s">
        <v>4022</v>
      </c>
      <c r="E58">
        <v>1</v>
      </c>
      <c r="F58" t="s">
        <v>237</v>
      </c>
      <c r="G58" t="s">
        <v>73</v>
      </c>
      <c r="H58">
        <v>5083120</v>
      </c>
      <c r="I58" t="s">
        <v>3994</v>
      </c>
      <c r="J58">
        <v>2700</v>
      </c>
      <c r="K58">
        <v>2700</v>
      </c>
      <c r="L58">
        <v>2700</v>
      </c>
      <c r="M58">
        <v>1793.9753000000001</v>
      </c>
      <c r="N58">
        <v>1793.9753000000001</v>
      </c>
      <c r="O58">
        <v>100</v>
      </c>
      <c r="P58">
        <v>0</v>
      </c>
      <c r="Q58" t="s">
        <v>75</v>
      </c>
      <c r="R58" t="s">
        <v>4026</v>
      </c>
      <c r="S58" t="s">
        <v>195</v>
      </c>
      <c r="T58" t="s">
        <v>141</v>
      </c>
      <c r="U58">
        <v>0</v>
      </c>
      <c r="V58">
        <v>0</v>
      </c>
    </row>
    <row r="59" spans="1:22">
      <c r="A59">
        <v>31795</v>
      </c>
      <c r="B59" t="s">
        <v>134</v>
      </c>
      <c r="C59" t="s">
        <v>135</v>
      </c>
      <c r="D59" t="s">
        <v>4022</v>
      </c>
      <c r="E59">
        <v>5.5</v>
      </c>
      <c r="F59" t="s">
        <v>237</v>
      </c>
      <c r="G59" t="s">
        <v>73</v>
      </c>
      <c r="H59">
        <v>5083120</v>
      </c>
      <c r="I59" t="s">
        <v>3994</v>
      </c>
      <c r="J59">
        <v>134200</v>
      </c>
      <c r="K59">
        <v>24400</v>
      </c>
      <c r="L59">
        <v>134200</v>
      </c>
      <c r="M59">
        <v>7000</v>
      </c>
      <c r="N59">
        <v>38500</v>
      </c>
      <c r="O59">
        <v>100</v>
      </c>
      <c r="P59">
        <v>0</v>
      </c>
      <c r="Q59" t="s">
        <v>75</v>
      </c>
      <c r="R59" t="s">
        <v>4026</v>
      </c>
      <c r="S59" t="s">
        <v>195</v>
      </c>
      <c r="T59" t="s">
        <v>136</v>
      </c>
      <c r="U59">
        <v>0</v>
      </c>
      <c r="V59">
        <v>0</v>
      </c>
    </row>
    <row r="60" spans="1:22">
      <c r="A60">
        <v>31797</v>
      </c>
      <c r="B60" t="s">
        <v>137</v>
      </c>
      <c r="C60" t="s">
        <v>127</v>
      </c>
      <c r="D60" t="s">
        <v>4022</v>
      </c>
      <c r="E60">
        <v>1</v>
      </c>
      <c r="F60" t="s">
        <v>138</v>
      </c>
      <c r="G60" t="s">
        <v>73</v>
      </c>
      <c r="H60">
        <v>5083119</v>
      </c>
      <c r="I60" t="s">
        <v>3994</v>
      </c>
      <c r="J60">
        <v>32300</v>
      </c>
      <c r="K60">
        <v>32300</v>
      </c>
      <c r="L60">
        <v>32300</v>
      </c>
      <c r="M60">
        <v>20290.823400000001</v>
      </c>
      <c r="N60">
        <v>20290.823400000001</v>
      </c>
      <c r="O60">
        <v>100</v>
      </c>
      <c r="P60">
        <v>0</v>
      </c>
      <c r="Q60" t="s">
        <v>75</v>
      </c>
      <c r="R60" t="s">
        <v>4027</v>
      </c>
      <c r="S60" t="s">
        <v>195</v>
      </c>
      <c r="T60" t="s">
        <v>128</v>
      </c>
      <c r="U60">
        <v>0</v>
      </c>
      <c r="V60">
        <v>0</v>
      </c>
    </row>
    <row r="61" spans="1:22">
      <c r="A61">
        <v>31797</v>
      </c>
      <c r="B61" t="s">
        <v>139</v>
      </c>
      <c r="C61" t="s">
        <v>140</v>
      </c>
      <c r="D61" t="s">
        <v>4022</v>
      </c>
      <c r="E61">
        <v>1</v>
      </c>
      <c r="F61" t="s">
        <v>138</v>
      </c>
      <c r="G61" t="s">
        <v>73</v>
      </c>
      <c r="H61">
        <v>5083119</v>
      </c>
      <c r="I61" t="s">
        <v>3994</v>
      </c>
      <c r="J61">
        <v>2700</v>
      </c>
      <c r="K61">
        <v>2700</v>
      </c>
      <c r="L61">
        <v>2700</v>
      </c>
      <c r="M61">
        <v>1793.9753000000001</v>
      </c>
      <c r="N61">
        <v>1793.9753000000001</v>
      </c>
      <c r="O61">
        <v>100</v>
      </c>
      <c r="P61">
        <v>0</v>
      </c>
      <c r="Q61" t="s">
        <v>75</v>
      </c>
      <c r="R61" t="s">
        <v>4027</v>
      </c>
      <c r="S61" t="s">
        <v>195</v>
      </c>
      <c r="T61" t="s">
        <v>141</v>
      </c>
      <c r="U61">
        <v>0</v>
      </c>
      <c r="V61">
        <v>0</v>
      </c>
    </row>
    <row r="62" spans="1:22">
      <c r="A62">
        <v>31797</v>
      </c>
      <c r="B62" t="s">
        <v>134</v>
      </c>
      <c r="C62" t="s">
        <v>135</v>
      </c>
      <c r="D62" t="s">
        <v>4022</v>
      </c>
      <c r="E62">
        <v>5.5</v>
      </c>
      <c r="F62" t="s">
        <v>138</v>
      </c>
      <c r="G62" t="s">
        <v>73</v>
      </c>
      <c r="H62">
        <v>5083119</v>
      </c>
      <c r="I62" t="s">
        <v>3994</v>
      </c>
      <c r="J62">
        <v>134200</v>
      </c>
      <c r="K62">
        <v>24400</v>
      </c>
      <c r="L62">
        <v>134200</v>
      </c>
      <c r="M62">
        <v>7000</v>
      </c>
      <c r="N62">
        <v>38500</v>
      </c>
      <c r="O62">
        <v>100</v>
      </c>
      <c r="P62">
        <v>0</v>
      </c>
      <c r="Q62" t="s">
        <v>75</v>
      </c>
      <c r="R62" t="s">
        <v>4027</v>
      </c>
      <c r="S62" t="s">
        <v>195</v>
      </c>
      <c r="T62" t="s">
        <v>136</v>
      </c>
      <c r="U62">
        <v>0</v>
      </c>
      <c r="V62">
        <v>0</v>
      </c>
    </row>
    <row r="63" spans="1:22">
      <c r="A63">
        <v>31799</v>
      </c>
      <c r="B63" t="s">
        <v>137</v>
      </c>
      <c r="C63" t="s">
        <v>127</v>
      </c>
      <c r="D63" t="s">
        <v>4022</v>
      </c>
      <c r="E63">
        <v>1</v>
      </c>
      <c r="F63" t="s">
        <v>237</v>
      </c>
      <c r="G63" t="s">
        <v>73</v>
      </c>
      <c r="H63">
        <v>5083118</v>
      </c>
      <c r="I63" t="s">
        <v>3994</v>
      </c>
      <c r="J63">
        <v>32300</v>
      </c>
      <c r="K63">
        <v>32300</v>
      </c>
      <c r="L63">
        <v>32300</v>
      </c>
      <c r="M63">
        <v>20290.823400000001</v>
      </c>
      <c r="N63">
        <v>20290.823400000001</v>
      </c>
      <c r="O63">
        <v>100</v>
      </c>
      <c r="P63">
        <v>0</v>
      </c>
      <c r="Q63" t="s">
        <v>75</v>
      </c>
      <c r="R63" t="s">
        <v>4028</v>
      </c>
      <c r="S63" t="s">
        <v>195</v>
      </c>
      <c r="T63" t="s">
        <v>128</v>
      </c>
      <c r="U63">
        <v>0</v>
      </c>
      <c r="V63">
        <v>0</v>
      </c>
    </row>
    <row r="64" spans="1:22">
      <c r="A64">
        <v>31799</v>
      </c>
      <c r="B64" t="s">
        <v>139</v>
      </c>
      <c r="C64" t="s">
        <v>140</v>
      </c>
      <c r="D64" t="s">
        <v>4022</v>
      </c>
      <c r="E64">
        <v>1</v>
      </c>
      <c r="F64" t="s">
        <v>237</v>
      </c>
      <c r="G64" t="s">
        <v>73</v>
      </c>
      <c r="H64">
        <v>5083118</v>
      </c>
      <c r="I64" t="s">
        <v>3994</v>
      </c>
      <c r="J64">
        <v>2700</v>
      </c>
      <c r="K64">
        <v>2700</v>
      </c>
      <c r="L64">
        <v>2700</v>
      </c>
      <c r="M64">
        <v>1793.9753000000001</v>
      </c>
      <c r="N64">
        <v>1793.9753000000001</v>
      </c>
      <c r="O64">
        <v>100</v>
      </c>
      <c r="P64">
        <v>0</v>
      </c>
      <c r="Q64" t="s">
        <v>75</v>
      </c>
      <c r="R64" t="s">
        <v>4028</v>
      </c>
      <c r="S64" t="s">
        <v>195</v>
      </c>
      <c r="T64" t="s">
        <v>141</v>
      </c>
      <c r="U64">
        <v>0</v>
      </c>
      <c r="V64">
        <v>0</v>
      </c>
    </row>
    <row r="65" spans="1:22">
      <c r="A65">
        <v>31799</v>
      </c>
      <c r="B65" t="s">
        <v>134</v>
      </c>
      <c r="C65" t="s">
        <v>135</v>
      </c>
      <c r="D65" t="s">
        <v>4022</v>
      </c>
      <c r="E65">
        <v>5.5</v>
      </c>
      <c r="F65" t="s">
        <v>237</v>
      </c>
      <c r="G65" t="s">
        <v>73</v>
      </c>
      <c r="H65">
        <v>5083118</v>
      </c>
      <c r="I65" t="s">
        <v>3994</v>
      </c>
      <c r="J65">
        <v>134200</v>
      </c>
      <c r="K65">
        <v>24400</v>
      </c>
      <c r="L65">
        <v>134200</v>
      </c>
      <c r="M65">
        <v>7000</v>
      </c>
      <c r="N65">
        <v>38500</v>
      </c>
      <c r="O65">
        <v>100</v>
      </c>
      <c r="P65">
        <v>0</v>
      </c>
      <c r="Q65" t="s">
        <v>75</v>
      </c>
      <c r="R65" t="s">
        <v>4028</v>
      </c>
      <c r="S65" t="s">
        <v>195</v>
      </c>
      <c r="T65" t="s">
        <v>136</v>
      </c>
      <c r="U65">
        <v>0</v>
      </c>
      <c r="V65">
        <v>0</v>
      </c>
    </row>
    <row r="66" spans="1:22">
      <c r="A66">
        <v>31814</v>
      </c>
      <c r="B66" t="s">
        <v>124</v>
      </c>
      <c r="C66" t="s">
        <v>125</v>
      </c>
      <c r="D66" t="s">
        <v>4029</v>
      </c>
      <c r="E66">
        <v>1</v>
      </c>
      <c r="F66" t="s">
        <v>102</v>
      </c>
      <c r="G66" t="s">
        <v>73</v>
      </c>
      <c r="H66">
        <v>5083104</v>
      </c>
      <c r="I66" t="s">
        <v>3994</v>
      </c>
      <c r="J66">
        <v>17700</v>
      </c>
      <c r="K66">
        <v>17700</v>
      </c>
      <c r="L66">
        <v>16107</v>
      </c>
      <c r="M66">
        <v>12157.3264</v>
      </c>
      <c r="N66">
        <v>12157.3264</v>
      </c>
      <c r="O66">
        <v>100</v>
      </c>
      <c r="P66">
        <v>9</v>
      </c>
      <c r="Q66" t="s">
        <v>75</v>
      </c>
      <c r="R66" t="s">
        <v>4030</v>
      </c>
      <c r="S66" t="s">
        <v>3996</v>
      </c>
      <c r="T66" t="s">
        <v>85</v>
      </c>
      <c r="U66">
        <v>0</v>
      </c>
      <c r="V66">
        <v>0</v>
      </c>
    </row>
    <row r="67" spans="1:22">
      <c r="A67">
        <v>31814</v>
      </c>
      <c r="B67" t="s">
        <v>307</v>
      </c>
      <c r="C67" t="s">
        <v>308</v>
      </c>
      <c r="D67" t="s">
        <v>4029</v>
      </c>
      <c r="E67">
        <v>1</v>
      </c>
      <c r="F67" t="s">
        <v>102</v>
      </c>
      <c r="G67" t="s">
        <v>73</v>
      </c>
      <c r="H67">
        <v>5083104</v>
      </c>
      <c r="I67" t="s">
        <v>3994</v>
      </c>
      <c r="J67">
        <v>36000</v>
      </c>
      <c r="K67">
        <v>36000</v>
      </c>
      <c r="L67">
        <v>32760</v>
      </c>
      <c r="M67">
        <v>22295.054700000001</v>
      </c>
      <c r="N67">
        <v>22295.054700000001</v>
      </c>
      <c r="O67">
        <v>100</v>
      </c>
      <c r="P67">
        <v>9</v>
      </c>
      <c r="Q67" t="s">
        <v>75</v>
      </c>
      <c r="R67" t="s">
        <v>4030</v>
      </c>
      <c r="S67" t="s">
        <v>3996</v>
      </c>
      <c r="T67" t="s">
        <v>128</v>
      </c>
      <c r="U67">
        <v>0</v>
      </c>
      <c r="V67">
        <v>0</v>
      </c>
    </row>
    <row r="68" spans="1:22">
      <c r="A68">
        <v>31814</v>
      </c>
      <c r="B68" t="s">
        <v>356</v>
      </c>
      <c r="C68" t="s">
        <v>150</v>
      </c>
      <c r="D68" t="s">
        <v>4029</v>
      </c>
      <c r="E68">
        <v>1</v>
      </c>
      <c r="F68" t="s">
        <v>102</v>
      </c>
      <c r="G68" t="s">
        <v>73</v>
      </c>
      <c r="H68">
        <v>5083104</v>
      </c>
      <c r="I68" t="s">
        <v>3994</v>
      </c>
      <c r="J68">
        <v>62400</v>
      </c>
      <c r="K68">
        <v>62400</v>
      </c>
      <c r="L68">
        <v>56784</v>
      </c>
      <c r="M68">
        <v>42980.0726</v>
      </c>
      <c r="N68">
        <v>42980.0726</v>
      </c>
      <c r="O68">
        <v>100</v>
      </c>
      <c r="P68">
        <v>9</v>
      </c>
      <c r="Q68" t="s">
        <v>75</v>
      </c>
      <c r="R68" t="s">
        <v>4030</v>
      </c>
      <c r="S68" t="s">
        <v>3996</v>
      </c>
      <c r="T68" t="s">
        <v>130</v>
      </c>
      <c r="U68">
        <v>0</v>
      </c>
      <c r="V68">
        <v>0</v>
      </c>
    </row>
    <row r="69" spans="1:22">
      <c r="A69">
        <v>31814</v>
      </c>
      <c r="B69" t="s">
        <v>1551</v>
      </c>
      <c r="C69" t="s">
        <v>116</v>
      </c>
      <c r="D69" t="s">
        <v>4029</v>
      </c>
      <c r="E69">
        <v>1</v>
      </c>
      <c r="F69" t="s">
        <v>102</v>
      </c>
      <c r="G69" t="s">
        <v>73</v>
      </c>
      <c r="H69">
        <v>5083104</v>
      </c>
      <c r="I69" t="s">
        <v>3994</v>
      </c>
      <c r="J69">
        <v>120000</v>
      </c>
      <c r="K69">
        <v>120000</v>
      </c>
      <c r="L69">
        <v>109200</v>
      </c>
      <c r="M69">
        <v>79153.267800000001</v>
      </c>
      <c r="N69">
        <v>79153.267800000001</v>
      </c>
      <c r="O69">
        <v>100</v>
      </c>
      <c r="P69">
        <v>9</v>
      </c>
      <c r="Q69" t="s">
        <v>75</v>
      </c>
      <c r="R69" t="s">
        <v>4030</v>
      </c>
      <c r="S69" t="s">
        <v>3996</v>
      </c>
      <c r="T69" t="s">
        <v>133</v>
      </c>
      <c r="U69">
        <v>0</v>
      </c>
      <c r="V69">
        <v>0</v>
      </c>
    </row>
    <row r="70" spans="1:22">
      <c r="A70">
        <v>31814</v>
      </c>
      <c r="B70" t="s">
        <v>4017</v>
      </c>
      <c r="C70" t="s">
        <v>4018</v>
      </c>
      <c r="D70" t="s">
        <v>4029</v>
      </c>
      <c r="E70">
        <v>6</v>
      </c>
      <c r="F70" t="s">
        <v>102</v>
      </c>
      <c r="G70" t="s">
        <v>73</v>
      </c>
      <c r="H70">
        <v>5083104</v>
      </c>
      <c r="I70" t="s">
        <v>3994</v>
      </c>
      <c r="J70">
        <v>164400</v>
      </c>
      <c r="K70">
        <v>27400</v>
      </c>
      <c r="L70">
        <v>91200</v>
      </c>
      <c r="M70">
        <v>10000</v>
      </c>
      <c r="N70">
        <v>60000</v>
      </c>
      <c r="O70">
        <v>100</v>
      </c>
      <c r="P70">
        <v>0</v>
      </c>
      <c r="Q70" t="s">
        <v>75</v>
      </c>
      <c r="R70" t="s">
        <v>4030</v>
      </c>
      <c r="S70" t="s">
        <v>3996</v>
      </c>
      <c r="T70" t="s">
        <v>136</v>
      </c>
      <c r="U70">
        <v>0</v>
      </c>
      <c r="V70">
        <v>0</v>
      </c>
    </row>
    <row r="71" spans="1:22">
      <c r="A71">
        <v>31831</v>
      </c>
      <c r="B71" t="s">
        <v>108</v>
      </c>
      <c r="C71" t="s">
        <v>109</v>
      </c>
      <c r="D71" t="s">
        <v>4029</v>
      </c>
      <c r="E71">
        <v>0.8</v>
      </c>
      <c r="F71" t="s">
        <v>102</v>
      </c>
      <c r="G71" t="s">
        <v>73</v>
      </c>
      <c r="H71">
        <v>5083106</v>
      </c>
      <c r="I71" t="s">
        <v>3994</v>
      </c>
      <c r="J71">
        <v>33440</v>
      </c>
      <c r="K71">
        <v>41800</v>
      </c>
      <c r="L71">
        <v>30430</v>
      </c>
      <c r="M71">
        <v>25907.289499999999</v>
      </c>
      <c r="N71">
        <v>20725.831600000001</v>
      </c>
      <c r="O71">
        <v>100</v>
      </c>
      <c r="P71">
        <v>9</v>
      </c>
      <c r="Q71" t="s">
        <v>75</v>
      </c>
      <c r="R71" t="s">
        <v>4031</v>
      </c>
      <c r="S71" t="s">
        <v>3996</v>
      </c>
      <c r="T71" t="s">
        <v>110</v>
      </c>
      <c r="U71">
        <v>0</v>
      </c>
      <c r="V71">
        <v>0</v>
      </c>
    </row>
    <row r="72" spans="1:22">
      <c r="A72">
        <v>31831</v>
      </c>
      <c r="B72" t="s">
        <v>156</v>
      </c>
      <c r="C72" t="s">
        <v>127</v>
      </c>
      <c r="D72" t="s">
        <v>4029</v>
      </c>
      <c r="E72">
        <v>1</v>
      </c>
      <c r="F72" t="s">
        <v>102</v>
      </c>
      <c r="G72" t="s">
        <v>73</v>
      </c>
      <c r="H72">
        <v>5083106</v>
      </c>
      <c r="I72" t="s">
        <v>3994</v>
      </c>
      <c r="J72">
        <v>51400</v>
      </c>
      <c r="K72">
        <v>51400</v>
      </c>
      <c r="L72">
        <v>46774</v>
      </c>
      <c r="M72">
        <v>29009.5615</v>
      </c>
      <c r="N72">
        <v>29009.5615</v>
      </c>
      <c r="O72">
        <v>100</v>
      </c>
      <c r="P72">
        <v>9</v>
      </c>
      <c r="Q72" t="s">
        <v>75</v>
      </c>
      <c r="R72" t="s">
        <v>4031</v>
      </c>
      <c r="S72" t="s">
        <v>3996</v>
      </c>
      <c r="T72" t="s">
        <v>128</v>
      </c>
      <c r="U72">
        <v>0</v>
      </c>
      <c r="V72">
        <v>0</v>
      </c>
    </row>
    <row r="73" spans="1:22">
      <c r="A73">
        <v>31831</v>
      </c>
      <c r="B73" t="s">
        <v>124</v>
      </c>
      <c r="C73" t="s">
        <v>125</v>
      </c>
      <c r="D73" t="s">
        <v>4029</v>
      </c>
      <c r="E73">
        <v>1</v>
      </c>
      <c r="F73" t="s">
        <v>102</v>
      </c>
      <c r="G73" t="s">
        <v>73</v>
      </c>
      <c r="H73">
        <v>5083106</v>
      </c>
      <c r="I73" t="s">
        <v>3994</v>
      </c>
      <c r="J73">
        <v>17700</v>
      </c>
      <c r="K73">
        <v>17700</v>
      </c>
      <c r="L73">
        <v>16107</v>
      </c>
      <c r="M73">
        <v>12157.3264</v>
      </c>
      <c r="N73">
        <v>12157.3264</v>
      </c>
      <c r="O73">
        <v>100</v>
      </c>
      <c r="P73">
        <v>9</v>
      </c>
      <c r="Q73" t="s">
        <v>75</v>
      </c>
      <c r="R73" t="s">
        <v>4031</v>
      </c>
      <c r="S73" t="s">
        <v>3996</v>
      </c>
      <c r="T73" t="s">
        <v>85</v>
      </c>
      <c r="U73">
        <v>0</v>
      </c>
      <c r="V73">
        <v>0</v>
      </c>
    </row>
    <row r="74" spans="1:22">
      <c r="A74">
        <v>31831</v>
      </c>
      <c r="B74" t="s">
        <v>1178</v>
      </c>
      <c r="C74" t="s">
        <v>150</v>
      </c>
      <c r="D74" t="s">
        <v>4029</v>
      </c>
      <c r="E74">
        <v>1</v>
      </c>
      <c r="F74" t="s">
        <v>102</v>
      </c>
      <c r="G74" t="s">
        <v>73</v>
      </c>
      <c r="H74">
        <v>5083106</v>
      </c>
      <c r="I74" t="s">
        <v>3994</v>
      </c>
      <c r="J74">
        <v>128000</v>
      </c>
      <c r="K74">
        <v>128000</v>
      </c>
      <c r="L74">
        <v>116480</v>
      </c>
      <c r="M74">
        <v>88578.16</v>
      </c>
      <c r="N74">
        <v>88578.16</v>
      </c>
      <c r="O74">
        <v>100</v>
      </c>
      <c r="P74">
        <v>9</v>
      </c>
      <c r="Q74" t="s">
        <v>75</v>
      </c>
      <c r="R74" t="s">
        <v>4031</v>
      </c>
      <c r="S74" t="s">
        <v>3996</v>
      </c>
      <c r="T74" t="s">
        <v>130</v>
      </c>
      <c r="U74">
        <v>0</v>
      </c>
      <c r="V74">
        <v>0</v>
      </c>
    </row>
    <row r="75" spans="1:22">
      <c r="A75">
        <v>31831</v>
      </c>
      <c r="B75" t="s">
        <v>356</v>
      </c>
      <c r="C75" t="s">
        <v>150</v>
      </c>
      <c r="D75" t="s">
        <v>4029</v>
      </c>
      <c r="E75">
        <v>1</v>
      </c>
      <c r="F75" t="s">
        <v>102</v>
      </c>
      <c r="G75" t="s">
        <v>73</v>
      </c>
      <c r="H75">
        <v>5083106</v>
      </c>
      <c r="I75" t="s">
        <v>3994</v>
      </c>
      <c r="J75">
        <v>62400</v>
      </c>
      <c r="K75">
        <v>62400</v>
      </c>
      <c r="L75">
        <v>56784</v>
      </c>
      <c r="M75">
        <v>42980.0726</v>
      </c>
      <c r="N75">
        <v>42980.0726</v>
      </c>
      <c r="O75">
        <v>100</v>
      </c>
      <c r="P75">
        <v>9</v>
      </c>
      <c r="Q75" t="s">
        <v>75</v>
      </c>
      <c r="R75" t="s">
        <v>4031</v>
      </c>
      <c r="S75" t="s">
        <v>3996</v>
      </c>
      <c r="T75" t="s">
        <v>130</v>
      </c>
      <c r="U75">
        <v>0</v>
      </c>
      <c r="V75">
        <v>0</v>
      </c>
    </row>
    <row r="76" spans="1:22">
      <c r="A76">
        <v>31831</v>
      </c>
      <c r="B76" t="s">
        <v>1551</v>
      </c>
      <c r="C76" t="s">
        <v>116</v>
      </c>
      <c r="D76" t="s">
        <v>4029</v>
      </c>
      <c r="E76">
        <v>1</v>
      </c>
      <c r="F76" t="s">
        <v>102</v>
      </c>
      <c r="G76" t="s">
        <v>73</v>
      </c>
      <c r="H76">
        <v>5083106</v>
      </c>
      <c r="I76" t="s">
        <v>3994</v>
      </c>
      <c r="J76">
        <v>120000</v>
      </c>
      <c r="K76">
        <v>120000</v>
      </c>
      <c r="L76">
        <v>109200</v>
      </c>
      <c r="M76">
        <v>79153.267800000001</v>
      </c>
      <c r="N76">
        <v>79153.267800000001</v>
      </c>
      <c r="O76">
        <v>100</v>
      </c>
      <c r="P76">
        <v>9</v>
      </c>
      <c r="Q76" t="s">
        <v>75</v>
      </c>
      <c r="R76" t="s">
        <v>4031</v>
      </c>
      <c r="S76" t="s">
        <v>3996</v>
      </c>
      <c r="T76" t="s">
        <v>133</v>
      </c>
      <c r="U76">
        <v>0</v>
      </c>
      <c r="V76">
        <v>0</v>
      </c>
    </row>
    <row r="77" spans="1:22">
      <c r="A77">
        <v>31831</v>
      </c>
      <c r="B77" t="s">
        <v>134</v>
      </c>
      <c r="C77" t="s">
        <v>135</v>
      </c>
      <c r="D77" t="s">
        <v>4029</v>
      </c>
      <c r="E77">
        <v>6</v>
      </c>
      <c r="F77" t="s">
        <v>102</v>
      </c>
      <c r="G77" t="s">
        <v>73</v>
      </c>
      <c r="H77">
        <v>5083106</v>
      </c>
      <c r="I77" t="s">
        <v>3994</v>
      </c>
      <c r="J77">
        <v>146400</v>
      </c>
      <c r="K77">
        <v>24400</v>
      </c>
      <c r="L77">
        <v>75000</v>
      </c>
      <c r="M77">
        <v>7000</v>
      </c>
      <c r="N77">
        <v>42000</v>
      </c>
      <c r="O77">
        <v>100</v>
      </c>
      <c r="P77">
        <v>0</v>
      </c>
      <c r="Q77" t="s">
        <v>75</v>
      </c>
      <c r="R77" t="s">
        <v>4031</v>
      </c>
      <c r="S77" t="s">
        <v>3996</v>
      </c>
      <c r="T77" t="s">
        <v>136</v>
      </c>
      <c r="U77">
        <v>0</v>
      </c>
      <c r="V77">
        <v>0</v>
      </c>
    </row>
    <row r="78" spans="1:22">
      <c r="A78">
        <v>31145</v>
      </c>
      <c r="B78" t="s">
        <v>108</v>
      </c>
      <c r="C78" t="s">
        <v>109</v>
      </c>
      <c r="D78" t="s">
        <v>4029</v>
      </c>
      <c r="E78">
        <v>0.8</v>
      </c>
      <c r="F78" t="s">
        <v>102</v>
      </c>
      <c r="G78" t="s">
        <v>73</v>
      </c>
      <c r="H78">
        <v>5083138</v>
      </c>
      <c r="I78" t="s">
        <v>3994</v>
      </c>
      <c r="J78">
        <v>33440</v>
      </c>
      <c r="K78">
        <v>41800</v>
      </c>
      <c r="L78">
        <v>30430</v>
      </c>
      <c r="M78">
        <v>25907.289499999999</v>
      </c>
      <c r="N78">
        <v>20725.831600000001</v>
      </c>
      <c r="O78">
        <v>100</v>
      </c>
      <c r="P78">
        <v>9</v>
      </c>
      <c r="Q78" t="s">
        <v>75</v>
      </c>
      <c r="R78" t="s">
        <v>4032</v>
      </c>
      <c r="S78" t="s">
        <v>158</v>
      </c>
      <c r="T78" t="s">
        <v>110</v>
      </c>
      <c r="U78">
        <v>0</v>
      </c>
      <c r="V78">
        <v>0</v>
      </c>
    </row>
    <row r="79" spans="1:22">
      <c r="A79">
        <v>31145</v>
      </c>
      <c r="B79" t="s">
        <v>124</v>
      </c>
      <c r="C79" t="s">
        <v>125</v>
      </c>
      <c r="D79" t="s">
        <v>4029</v>
      </c>
      <c r="E79">
        <v>1</v>
      </c>
      <c r="F79" t="s">
        <v>102</v>
      </c>
      <c r="G79" t="s">
        <v>73</v>
      </c>
      <c r="H79">
        <v>5083138</v>
      </c>
      <c r="I79" t="s">
        <v>3994</v>
      </c>
      <c r="J79">
        <v>17700</v>
      </c>
      <c r="K79">
        <v>17700</v>
      </c>
      <c r="L79">
        <v>16107</v>
      </c>
      <c r="M79">
        <v>12157.3264</v>
      </c>
      <c r="N79">
        <v>12157.3264</v>
      </c>
      <c r="O79">
        <v>100</v>
      </c>
      <c r="P79">
        <v>9</v>
      </c>
      <c r="Q79" t="s">
        <v>75</v>
      </c>
      <c r="R79" t="s">
        <v>4032</v>
      </c>
      <c r="S79" t="s">
        <v>158</v>
      </c>
      <c r="T79" t="s">
        <v>85</v>
      </c>
      <c r="U79">
        <v>0</v>
      </c>
      <c r="V79">
        <v>0</v>
      </c>
    </row>
    <row r="80" spans="1:22">
      <c r="A80">
        <v>31145</v>
      </c>
      <c r="B80" t="s">
        <v>307</v>
      </c>
      <c r="C80" t="s">
        <v>308</v>
      </c>
      <c r="D80" t="s">
        <v>4029</v>
      </c>
      <c r="E80">
        <v>1</v>
      </c>
      <c r="F80" t="s">
        <v>102</v>
      </c>
      <c r="G80" t="s">
        <v>73</v>
      </c>
      <c r="H80">
        <v>5083138</v>
      </c>
      <c r="I80" t="s">
        <v>3994</v>
      </c>
      <c r="J80">
        <v>36000</v>
      </c>
      <c r="K80">
        <v>36000</v>
      </c>
      <c r="L80">
        <v>32760</v>
      </c>
      <c r="M80">
        <v>22295.054700000001</v>
      </c>
      <c r="N80">
        <v>22295.054700000001</v>
      </c>
      <c r="O80">
        <v>100</v>
      </c>
      <c r="P80">
        <v>9</v>
      </c>
      <c r="Q80" t="s">
        <v>75</v>
      </c>
      <c r="R80" t="s">
        <v>4032</v>
      </c>
      <c r="S80" t="s">
        <v>158</v>
      </c>
      <c r="T80" t="s">
        <v>128</v>
      </c>
      <c r="U80">
        <v>0</v>
      </c>
      <c r="V80">
        <v>0</v>
      </c>
    </row>
    <row r="81" spans="1:22">
      <c r="A81">
        <v>31145</v>
      </c>
      <c r="B81" t="s">
        <v>356</v>
      </c>
      <c r="C81" t="s">
        <v>150</v>
      </c>
      <c r="D81" t="s">
        <v>4029</v>
      </c>
      <c r="E81">
        <v>1</v>
      </c>
      <c r="F81" t="s">
        <v>102</v>
      </c>
      <c r="G81" t="s">
        <v>73</v>
      </c>
      <c r="H81">
        <v>5083138</v>
      </c>
      <c r="I81" t="s">
        <v>3994</v>
      </c>
      <c r="J81">
        <v>62400</v>
      </c>
      <c r="K81">
        <v>62400</v>
      </c>
      <c r="L81">
        <v>56784</v>
      </c>
      <c r="M81">
        <v>42980.0726</v>
      </c>
      <c r="N81">
        <v>42980.0726</v>
      </c>
      <c r="O81">
        <v>100</v>
      </c>
      <c r="P81">
        <v>9</v>
      </c>
      <c r="Q81" t="s">
        <v>75</v>
      </c>
      <c r="R81" t="s">
        <v>4032</v>
      </c>
      <c r="S81" t="s">
        <v>158</v>
      </c>
      <c r="T81" t="s">
        <v>130</v>
      </c>
      <c r="U81">
        <v>0</v>
      </c>
      <c r="V81">
        <v>0</v>
      </c>
    </row>
    <row r="82" spans="1:22">
      <c r="A82">
        <v>31145</v>
      </c>
      <c r="B82" t="s">
        <v>4017</v>
      </c>
      <c r="C82" t="s">
        <v>4018</v>
      </c>
      <c r="D82" t="s">
        <v>4029</v>
      </c>
      <c r="E82">
        <v>8</v>
      </c>
      <c r="F82" t="s">
        <v>102</v>
      </c>
      <c r="G82" t="s">
        <v>73</v>
      </c>
      <c r="H82">
        <v>5083138</v>
      </c>
      <c r="I82" t="s">
        <v>3994</v>
      </c>
      <c r="J82">
        <v>219200</v>
      </c>
      <c r="K82">
        <v>27400</v>
      </c>
      <c r="L82">
        <v>121600</v>
      </c>
      <c r="M82">
        <v>10000</v>
      </c>
      <c r="N82">
        <v>80000</v>
      </c>
      <c r="O82">
        <v>100</v>
      </c>
      <c r="P82">
        <v>0</v>
      </c>
      <c r="Q82" t="s">
        <v>75</v>
      </c>
      <c r="R82" t="s">
        <v>4032</v>
      </c>
      <c r="S82" t="s">
        <v>158</v>
      </c>
      <c r="T82" t="s">
        <v>136</v>
      </c>
      <c r="U82">
        <v>0</v>
      </c>
      <c r="V82">
        <v>0</v>
      </c>
    </row>
    <row r="83" spans="1:22">
      <c r="A83">
        <v>31851</v>
      </c>
      <c r="B83" t="s">
        <v>156</v>
      </c>
      <c r="C83" t="s">
        <v>127</v>
      </c>
      <c r="D83" t="s">
        <v>4029</v>
      </c>
      <c r="E83">
        <v>1</v>
      </c>
      <c r="F83" t="s">
        <v>206</v>
      </c>
      <c r="G83" t="s">
        <v>73</v>
      </c>
      <c r="H83">
        <v>5083131</v>
      </c>
      <c r="I83" t="s">
        <v>3994</v>
      </c>
      <c r="J83">
        <v>51400</v>
      </c>
      <c r="K83">
        <v>51400</v>
      </c>
      <c r="L83">
        <v>51400</v>
      </c>
      <c r="M83">
        <v>29009.5615</v>
      </c>
      <c r="N83">
        <v>29009.5615</v>
      </c>
      <c r="O83">
        <v>100</v>
      </c>
      <c r="P83">
        <v>0</v>
      </c>
      <c r="Q83" t="s">
        <v>75</v>
      </c>
      <c r="R83" t="s">
        <v>4033</v>
      </c>
      <c r="S83" t="s">
        <v>239</v>
      </c>
      <c r="T83" t="s">
        <v>128</v>
      </c>
      <c r="U83">
        <v>0</v>
      </c>
      <c r="V83">
        <v>0</v>
      </c>
    </row>
    <row r="84" spans="1:22">
      <c r="A84">
        <v>31851</v>
      </c>
      <c r="B84" t="s">
        <v>124</v>
      </c>
      <c r="C84" t="s">
        <v>125</v>
      </c>
      <c r="D84" t="s">
        <v>4029</v>
      </c>
      <c r="E84">
        <v>1</v>
      </c>
      <c r="F84" t="s">
        <v>206</v>
      </c>
      <c r="G84" t="s">
        <v>73</v>
      </c>
      <c r="H84">
        <v>5083131</v>
      </c>
      <c r="I84" t="s">
        <v>3994</v>
      </c>
      <c r="J84">
        <v>17700</v>
      </c>
      <c r="K84">
        <v>17700</v>
      </c>
      <c r="L84">
        <v>17700</v>
      </c>
      <c r="M84">
        <v>12157.3264</v>
      </c>
      <c r="N84">
        <v>12157.3264</v>
      </c>
      <c r="O84">
        <v>100</v>
      </c>
      <c r="P84">
        <v>0</v>
      </c>
      <c r="Q84" t="s">
        <v>75</v>
      </c>
      <c r="R84" t="s">
        <v>4033</v>
      </c>
      <c r="S84" t="s">
        <v>239</v>
      </c>
      <c r="T84" t="s">
        <v>85</v>
      </c>
      <c r="U84">
        <v>0</v>
      </c>
      <c r="V84">
        <v>0</v>
      </c>
    </row>
    <row r="85" spans="1:22">
      <c r="A85">
        <v>31851</v>
      </c>
      <c r="B85" t="s">
        <v>134</v>
      </c>
      <c r="C85" t="s">
        <v>135</v>
      </c>
      <c r="D85" t="s">
        <v>4029</v>
      </c>
      <c r="E85">
        <v>9</v>
      </c>
      <c r="F85" t="s">
        <v>206</v>
      </c>
      <c r="G85" t="s">
        <v>73</v>
      </c>
      <c r="H85">
        <v>5083131</v>
      </c>
      <c r="I85" t="s">
        <v>3994</v>
      </c>
      <c r="J85">
        <v>219600</v>
      </c>
      <c r="K85">
        <v>24400</v>
      </c>
      <c r="L85">
        <v>219600</v>
      </c>
      <c r="M85">
        <v>7000</v>
      </c>
      <c r="N85">
        <v>63000</v>
      </c>
      <c r="O85">
        <v>100</v>
      </c>
      <c r="P85">
        <v>0</v>
      </c>
      <c r="Q85" t="s">
        <v>75</v>
      </c>
      <c r="R85" t="s">
        <v>4033</v>
      </c>
      <c r="S85" t="s">
        <v>239</v>
      </c>
      <c r="T85" t="s">
        <v>136</v>
      </c>
      <c r="U85">
        <v>0</v>
      </c>
      <c r="V85">
        <v>0</v>
      </c>
    </row>
    <row r="86" spans="1:22">
      <c r="A86">
        <v>31852</v>
      </c>
      <c r="B86" t="s">
        <v>108</v>
      </c>
      <c r="C86" t="s">
        <v>109</v>
      </c>
      <c r="D86" t="s">
        <v>4029</v>
      </c>
      <c r="E86">
        <v>0.8</v>
      </c>
      <c r="F86" t="s">
        <v>102</v>
      </c>
      <c r="G86" t="s">
        <v>73</v>
      </c>
      <c r="H86">
        <v>5083140</v>
      </c>
      <c r="I86" t="s">
        <v>3994</v>
      </c>
      <c r="J86">
        <v>33440</v>
      </c>
      <c r="K86">
        <v>41800</v>
      </c>
      <c r="L86">
        <v>30430</v>
      </c>
      <c r="M86">
        <v>25907.289499999999</v>
      </c>
      <c r="N86">
        <v>20725.831600000001</v>
      </c>
      <c r="O86">
        <v>100</v>
      </c>
      <c r="P86">
        <v>9</v>
      </c>
      <c r="Q86" t="s">
        <v>75</v>
      </c>
      <c r="R86" t="s">
        <v>4034</v>
      </c>
      <c r="S86" t="s">
        <v>239</v>
      </c>
      <c r="T86" t="s">
        <v>110</v>
      </c>
      <c r="U86">
        <v>0</v>
      </c>
      <c r="V86">
        <v>0</v>
      </c>
    </row>
    <row r="87" spans="1:22">
      <c r="A87">
        <v>31852</v>
      </c>
      <c r="B87" t="s">
        <v>2465</v>
      </c>
      <c r="C87" t="s">
        <v>100</v>
      </c>
      <c r="D87" t="s">
        <v>4029</v>
      </c>
      <c r="E87">
        <v>1</v>
      </c>
      <c r="F87" t="s">
        <v>102</v>
      </c>
      <c r="G87" t="s">
        <v>73</v>
      </c>
      <c r="H87">
        <v>5083140</v>
      </c>
      <c r="I87" t="s">
        <v>3994</v>
      </c>
      <c r="J87">
        <v>240000</v>
      </c>
      <c r="K87">
        <v>240000</v>
      </c>
      <c r="L87">
        <v>218400</v>
      </c>
      <c r="M87">
        <v>149194.28570000001</v>
      </c>
      <c r="N87">
        <v>149194.28570000001</v>
      </c>
      <c r="O87">
        <v>100</v>
      </c>
      <c r="P87">
        <v>9</v>
      </c>
      <c r="Q87" t="s">
        <v>75</v>
      </c>
      <c r="R87" t="s">
        <v>4034</v>
      </c>
      <c r="S87" t="s">
        <v>239</v>
      </c>
      <c r="T87" t="s">
        <v>229</v>
      </c>
      <c r="U87">
        <v>0</v>
      </c>
      <c r="V87">
        <v>0</v>
      </c>
    </row>
    <row r="88" spans="1:22">
      <c r="A88">
        <v>31852</v>
      </c>
      <c r="B88" t="s">
        <v>775</v>
      </c>
      <c r="C88" t="s">
        <v>100</v>
      </c>
      <c r="D88" t="s">
        <v>4029</v>
      </c>
      <c r="E88">
        <v>1</v>
      </c>
      <c r="F88" t="s">
        <v>102</v>
      </c>
      <c r="G88" t="s">
        <v>73</v>
      </c>
      <c r="H88">
        <v>5083140</v>
      </c>
      <c r="I88" t="s">
        <v>3994</v>
      </c>
      <c r="J88">
        <v>352000</v>
      </c>
      <c r="K88">
        <v>352000</v>
      </c>
      <c r="L88">
        <v>320320</v>
      </c>
      <c r="M88">
        <v>225199.81450000001</v>
      </c>
      <c r="N88">
        <v>225199.81450000001</v>
      </c>
      <c r="O88">
        <v>100</v>
      </c>
      <c r="P88">
        <v>9</v>
      </c>
      <c r="Q88" t="s">
        <v>75</v>
      </c>
      <c r="R88" t="s">
        <v>4034</v>
      </c>
      <c r="S88" t="s">
        <v>239</v>
      </c>
      <c r="T88" t="s">
        <v>229</v>
      </c>
      <c r="U88">
        <v>0</v>
      </c>
      <c r="V88">
        <v>0</v>
      </c>
    </row>
    <row r="89" spans="1:22">
      <c r="A89">
        <v>31852</v>
      </c>
      <c r="B89" t="s">
        <v>124</v>
      </c>
      <c r="C89" t="s">
        <v>125</v>
      </c>
      <c r="D89" t="s">
        <v>4029</v>
      </c>
      <c r="E89">
        <v>1</v>
      </c>
      <c r="F89" t="s">
        <v>102</v>
      </c>
      <c r="G89" t="s">
        <v>73</v>
      </c>
      <c r="H89">
        <v>5083140</v>
      </c>
      <c r="I89" t="s">
        <v>3994</v>
      </c>
      <c r="J89">
        <v>17700</v>
      </c>
      <c r="K89">
        <v>17700</v>
      </c>
      <c r="L89">
        <v>16107</v>
      </c>
      <c r="M89">
        <v>12157.3264</v>
      </c>
      <c r="N89">
        <v>12157.3264</v>
      </c>
      <c r="O89">
        <v>100</v>
      </c>
      <c r="P89">
        <v>9</v>
      </c>
      <c r="Q89" t="s">
        <v>75</v>
      </c>
      <c r="R89" t="s">
        <v>4034</v>
      </c>
      <c r="S89" t="s">
        <v>239</v>
      </c>
      <c r="T89" t="s">
        <v>85</v>
      </c>
      <c r="U89">
        <v>0</v>
      </c>
      <c r="V89">
        <v>0</v>
      </c>
    </row>
    <row r="90" spans="1:22">
      <c r="A90">
        <v>31852</v>
      </c>
      <c r="B90" t="s">
        <v>307</v>
      </c>
      <c r="C90" t="s">
        <v>308</v>
      </c>
      <c r="D90" t="s">
        <v>4029</v>
      </c>
      <c r="E90">
        <v>1</v>
      </c>
      <c r="F90" t="s">
        <v>102</v>
      </c>
      <c r="G90" t="s">
        <v>73</v>
      </c>
      <c r="H90">
        <v>5083140</v>
      </c>
      <c r="I90" t="s">
        <v>3994</v>
      </c>
      <c r="J90">
        <v>36000</v>
      </c>
      <c r="K90">
        <v>36000</v>
      </c>
      <c r="L90">
        <v>32760</v>
      </c>
      <c r="M90">
        <v>22295.054700000001</v>
      </c>
      <c r="N90">
        <v>22295.054700000001</v>
      </c>
      <c r="O90">
        <v>100</v>
      </c>
      <c r="P90">
        <v>9</v>
      </c>
      <c r="Q90" t="s">
        <v>75</v>
      </c>
      <c r="R90" t="s">
        <v>4034</v>
      </c>
      <c r="S90" t="s">
        <v>239</v>
      </c>
      <c r="T90" t="s">
        <v>128</v>
      </c>
      <c r="U90">
        <v>0</v>
      </c>
      <c r="V90">
        <v>0</v>
      </c>
    </row>
    <row r="91" spans="1:22">
      <c r="A91">
        <v>31852</v>
      </c>
      <c r="B91" t="s">
        <v>1178</v>
      </c>
      <c r="C91" t="s">
        <v>150</v>
      </c>
      <c r="D91" t="s">
        <v>4029</v>
      </c>
      <c r="E91">
        <v>1</v>
      </c>
      <c r="F91" t="s">
        <v>102</v>
      </c>
      <c r="G91" t="s">
        <v>73</v>
      </c>
      <c r="H91">
        <v>5083140</v>
      </c>
      <c r="I91" t="s">
        <v>3994</v>
      </c>
      <c r="J91">
        <v>128000</v>
      </c>
      <c r="K91">
        <v>128000</v>
      </c>
      <c r="L91">
        <v>116480</v>
      </c>
      <c r="M91">
        <v>88578.16</v>
      </c>
      <c r="N91">
        <v>88578.16</v>
      </c>
      <c r="O91">
        <v>100</v>
      </c>
      <c r="P91">
        <v>9</v>
      </c>
      <c r="Q91" t="s">
        <v>75</v>
      </c>
      <c r="R91" t="s">
        <v>4034</v>
      </c>
      <c r="S91" t="s">
        <v>239</v>
      </c>
      <c r="T91" t="s">
        <v>130</v>
      </c>
      <c r="U91">
        <v>0</v>
      </c>
      <c r="V91">
        <v>0</v>
      </c>
    </row>
    <row r="92" spans="1:22">
      <c r="A92">
        <v>31852</v>
      </c>
      <c r="B92" t="s">
        <v>356</v>
      </c>
      <c r="C92" t="s">
        <v>150</v>
      </c>
      <c r="D92" t="s">
        <v>4029</v>
      </c>
      <c r="E92">
        <v>1</v>
      </c>
      <c r="F92" t="s">
        <v>102</v>
      </c>
      <c r="G92" t="s">
        <v>73</v>
      </c>
      <c r="H92">
        <v>5083140</v>
      </c>
      <c r="I92" t="s">
        <v>3994</v>
      </c>
      <c r="J92">
        <v>62400</v>
      </c>
      <c r="K92">
        <v>62400</v>
      </c>
      <c r="L92">
        <v>56784</v>
      </c>
      <c r="M92">
        <v>42980.0726</v>
      </c>
      <c r="N92">
        <v>42980.0726</v>
      </c>
      <c r="O92">
        <v>100</v>
      </c>
      <c r="P92">
        <v>9</v>
      </c>
      <c r="Q92" t="s">
        <v>75</v>
      </c>
      <c r="R92" t="s">
        <v>4034</v>
      </c>
      <c r="S92" t="s">
        <v>239</v>
      </c>
      <c r="T92" t="s">
        <v>130</v>
      </c>
      <c r="U92">
        <v>0</v>
      </c>
      <c r="V92">
        <v>0</v>
      </c>
    </row>
    <row r="93" spans="1:22">
      <c r="A93">
        <v>31852</v>
      </c>
      <c r="B93" t="s">
        <v>4017</v>
      </c>
      <c r="C93" t="s">
        <v>4018</v>
      </c>
      <c r="D93" t="s">
        <v>4029</v>
      </c>
      <c r="E93">
        <v>6</v>
      </c>
      <c r="F93" t="s">
        <v>102</v>
      </c>
      <c r="G93" t="s">
        <v>73</v>
      </c>
      <c r="H93">
        <v>5083140</v>
      </c>
      <c r="I93" t="s">
        <v>3994</v>
      </c>
      <c r="J93">
        <v>164400</v>
      </c>
      <c r="K93">
        <v>27400</v>
      </c>
      <c r="L93">
        <v>91200</v>
      </c>
      <c r="M93">
        <v>10000</v>
      </c>
      <c r="N93">
        <v>60000</v>
      </c>
      <c r="O93">
        <v>100</v>
      </c>
      <c r="P93">
        <v>0</v>
      </c>
      <c r="Q93" t="s">
        <v>75</v>
      </c>
      <c r="R93" t="s">
        <v>4034</v>
      </c>
      <c r="S93" t="s">
        <v>239</v>
      </c>
      <c r="T93" t="s">
        <v>136</v>
      </c>
      <c r="U93">
        <v>0</v>
      </c>
      <c r="V93">
        <v>0</v>
      </c>
    </row>
    <row r="94" spans="1:22">
      <c r="A94">
        <v>31850</v>
      </c>
      <c r="B94" t="s">
        <v>2305</v>
      </c>
      <c r="C94" t="s">
        <v>804</v>
      </c>
      <c r="D94" t="s">
        <v>4029</v>
      </c>
      <c r="E94">
        <v>1</v>
      </c>
      <c r="F94" t="s">
        <v>72</v>
      </c>
      <c r="G94" t="s">
        <v>73</v>
      </c>
      <c r="H94">
        <v>5083153</v>
      </c>
      <c r="I94" t="s">
        <v>3994</v>
      </c>
      <c r="J94">
        <v>619600</v>
      </c>
      <c r="K94">
        <v>619600</v>
      </c>
      <c r="L94">
        <v>489484</v>
      </c>
      <c r="M94">
        <v>439916</v>
      </c>
      <c r="N94">
        <v>439916</v>
      </c>
      <c r="O94">
        <v>100</v>
      </c>
      <c r="P94">
        <v>21</v>
      </c>
      <c r="Q94" t="s">
        <v>75</v>
      </c>
      <c r="R94" t="s">
        <v>4035</v>
      </c>
      <c r="S94" t="s">
        <v>4036</v>
      </c>
      <c r="T94" t="s">
        <v>490</v>
      </c>
      <c r="U94">
        <v>0</v>
      </c>
      <c r="V94">
        <v>0</v>
      </c>
    </row>
    <row r="95" spans="1:22">
      <c r="A95">
        <v>31859</v>
      </c>
      <c r="B95" t="s">
        <v>137</v>
      </c>
      <c r="C95" t="s">
        <v>127</v>
      </c>
      <c r="D95" t="s">
        <v>4029</v>
      </c>
      <c r="E95">
        <v>1</v>
      </c>
      <c r="F95" t="s">
        <v>138</v>
      </c>
      <c r="G95" t="s">
        <v>73</v>
      </c>
      <c r="H95">
        <v>5083097</v>
      </c>
      <c r="I95" t="s">
        <v>3994</v>
      </c>
      <c r="J95">
        <v>32300</v>
      </c>
      <c r="K95">
        <v>32300</v>
      </c>
      <c r="L95">
        <v>32300</v>
      </c>
      <c r="M95">
        <v>20290.823400000001</v>
      </c>
      <c r="N95">
        <v>20290.823400000001</v>
      </c>
      <c r="O95">
        <v>100</v>
      </c>
      <c r="P95">
        <v>0</v>
      </c>
      <c r="Q95" t="s">
        <v>75</v>
      </c>
      <c r="R95" t="s">
        <v>4037</v>
      </c>
      <c r="S95" t="s">
        <v>195</v>
      </c>
      <c r="T95" t="s">
        <v>128</v>
      </c>
      <c r="U95">
        <v>0</v>
      </c>
      <c r="V95">
        <v>0</v>
      </c>
    </row>
    <row r="96" spans="1:22">
      <c r="A96">
        <v>31859</v>
      </c>
      <c r="B96" t="s">
        <v>207</v>
      </c>
      <c r="C96" t="s">
        <v>208</v>
      </c>
      <c r="D96" t="s">
        <v>4029</v>
      </c>
      <c r="E96">
        <v>6.5</v>
      </c>
      <c r="F96" t="s">
        <v>138</v>
      </c>
      <c r="G96" t="s">
        <v>73</v>
      </c>
      <c r="H96">
        <v>5083097</v>
      </c>
      <c r="I96" t="s">
        <v>3994</v>
      </c>
      <c r="J96">
        <v>159250</v>
      </c>
      <c r="K96">
        <v>24500</v>
      </c>
      <c r="L96">
        <v>159250</v>
      </c>
      <c r="M96">
        <v>7000</v>
      </c>
      <c r="N96">
        <v>45500</v>
      </c>
      <c r="O96">
        <v>100</v>
      </c>
      <c r="P96">
        <v>0</v>
      </c>
      <c r="Q96" t="s">
        <v>75</v>
      </c>
      <c r="R96" t="s">
        <v>4037</v>
      </c>
      <c r="S96" t="s">
        <v>195</v>
      </c>
      <c r="T96" t="s">
        <v>136</v>
      </c>
      <c r="U96">
        <v>0</v>
      </c>
      <c r="V96">
        <v>0</v>
      </c>
    </row>
    <row r="97" spans="1:22">
      <c r="A97">
        <v>31860</v>
      </c>
      <c r="B97" t="s">
        <v>137</v>
      </c>
      <c r="C97" t="s">
        <v>127</v>
      </c>
      <c r="D97" t="s">
        <v>4029</v>
      </c>
      <c r="E97">
        <v>1</v>
      </c>
      <c r="F97" t="s">
        <v>138</v>
      </c>
      <c r="G97" t="s">
        <v>73</v>
      </c>
      <c r="H97">
        <v>5083132</v>
      </c>
      <c r="I97" t="s">
        <v>3994</v>
      </c>
      <c r="J97">
        <v>32300</v>
      </c>
      <c r="K97">
        <v>32300</v>
      </c>
      <c r="L97">
        <v>32300</v>
      </c>
      <c r="M97">
        <v>20290.823400000001</v>
      </c>
      <c r="N97">
        <v>20290.823400000001</v>
      </c>
      <c r="O97">
        <v>100</v>
      </c>
      <c r="P97">
        <v>0</v>
      </c>
      <c r="Q97" t="s">
        <v>75</v>
      </c>
      <c r="R97" t="s">
        <v>4038</v>
      </c>
      <c r="S97" t="s">
        <v>239</v>
      </c>
      <c r="T97" t="s">
        <v>128</v>
      </c>
      <c r="U97">
        <v>0</v>
      </c>
      <c r="V97">
        <v>0</v>
      </c>
    </row>
    <row r="98" spans="1:22">
      <c r="A98">
        <v>31860</v>
      </c>
      <c r="B98" t="s">
        <v>139</v>
      </c>
      <c r="C98" t="s">
        <v>140</v>
      </c>
      <c r="D98" t="s">
        <v>4029</v>
      </c>
      <c r="E98">
        <v>1</v>
      </c>
      <c r="F98" t="s">
        <v>138</v>
      </c>
      <c r="G98" t="s">
        <v>73</v>
      </c>
      <c r="H98">
        <v>5083132</v>
      </c>
      <c r="I98" t="s">
        <v>3994</v>
      </c>
      <c r="J98">
        <v>2700</v>
      </c>
      <c r="K98">
        <v>2700</v>
      </c>
      <c r="L98">
        <v>2700</v>
      </c>
      <c r="M98">
        <v>1793.9753000000001</v>
      </c>
      <c r="N98">
        <v>1793.9753000000001</v>
      </c>
      <c r="O98">
        <v>100</v>
      </c>
      <c r="P98">
        <v>0</v>
      </c>
      <c r="Q98" t="s">
        <v>75</v>
      </c>
      <c r="R98" t="s">
        <v>4038</v>
      </c>
      <c r="S98" t="s">
        <v>239</v>
      </c>
      <c r="T98" t="s">
        <v>141</v>
      </c>
      <c r="U98">
        <v>0</v>
      </c>
      <c r="V98">
        <v>0</v>
      </c>
    </row>
    <row r="99" spans="1:22">
      <c r="A99">
        <v>31860</v>
      </c>
      <c r="B99" t="s">
        <v>134</v>
      </c>
      <c r="C99" t="s">
        <v>135</v>
      </c>
      <c r="D99" t="s">
        <v>4029</v>
      </c>
      <c r="E99">
        <v>6</v>
      </c>
      <c r="F99" t="s">
        <v>138</v>
      </c>
      <c r="G99" t="s">
        <v>73</v>
      </c>
      <c r="H99">
        <v>5083132</v>
      </c>
      <c r="I99" t="s">
        <v>3994</v>
      </c>
      <c r="J99">
        <v>146400</v>
      </c>
      <c r="K99">
        <v>24400</v>
      </c>
      <c r="L99">
        <v>146400</v>
      </c>
      <c r="M99">
        <v>7000</v>
      </c>
      <c r="N99">
        <v>42000</v>
      </c>
      <c r="O99">
        <v>100</v>
      </c>
      <c r="P99">
        <v>0</v>
      </c>
      <c r="Q99" t="s">
        <v>75</v>
      </c>
      <c r="R99" t="s">
        <v>4038</v>
      </c>
      <c r="S99" t="s">
        <v>239</v>
      </c>
      <c r="T99" t="s">
        <v>136</v>
      </c>
      <c r="U99">
        <v>0</v>
      </c>
      <c r="V99">
        <v>0</v>
      </c>
    </row>
    <row r="100" spans="1:22">
      <c r="A100">
        <v>31873</v>
      </c>
      <c r="B100" t="s">
        <v>134</v>
      </c>
      <c r="C100" t="s">
        <v>135</v>
      </c>
      <c r="D100" t="s">
        <v>4029</v>
      </c>
      <c r="E100">
        <v>1.5</v>
      </c>
      <c r="F100" t="s">
        <v>206</v>
      </c>
      <c r="G100" t="s">
        <v>73</v>
      </c>
      <c r="H100">
        <v>5083141</v>
      </c>
      <c r="I100" t="s">
        <v>3994</v>
      </c>
      <c r="J100">
        <v>36600</v>
      </c>
      <c r="K100">
        <v>24400</v>
      </c>
      <c r="L100">
        <v>36600</v>
      </c>
      <c r="M100">
        <v>7000</v>
      </c>
      <c r="N100">
        <v>10500</v>
      </c>
      <c r="O100">
        <v>100</v>
      </c>
      <c r="P100">
        <v>0</v>
      </c>
      <c r="Q100" t="s">
        <v>75</v>
      </c>
      <c r="R100" t="s">
        <v>4039</v>
      </c>
      <c r="S100" t="s">
        <v>3996</v>
      </c>
      <c r="T100" t="s">
        <v>136</v>
      </c>
      <c r="U100">
        <v>0</v>
      </c>
      <c r="V100">
        <v>0</v>
      </c>
    </row>
    <row r="101" spans="1:22">
      <c r="A101">
        <v>31868</v>
      </c>
      <c r="B101" t="s">
        <v>126</v>
      </c>
      <c r="C101" t="s">
        <v>127</v>
      </c>
      <c r="D101" t="s">
        <v>4029</v>
      </c>
      <c r="E101">
        <v>1</v>
      </c>
      <c r="F101" t="s">
        <v>237</v>
      </c>
      <c r="G101" t="s">
        <v>73</v>
      </c>
      <c r="H101">
        <v>5083137</v>
      </c>
      <c r="I101" t="s">
        <v>3994</v>
      </c>
      <c r="J101">
        <v>42100</v>
      </c>
      <c r="K101">
        <v>42100</v>
      </c>
      <c r="L101">
        <v>42100</v>
      </c>
      <c r="M101">
        <v>25027.207600000002</v>
      </c>
      <c r="N101">
        <v>25027.207600000002</v>
      </c>
      <c r="O101">
        <v>100</v>
      </c>
      <c r="P101">
        <v>0</v>
      </c>
      <c r="Q101" t="s">
        <v>75</v>
      </c>
      <c r="R101" t="s">
        <v>4040</v>
      </c>
      <c r="S101" t="s">
        <v>239</v>
      </c>
      <c r="T101" t="s">
        <v>128</v>
      </c>
      <c r="U101">
        <v>0</v>
      </c>
      <c r="V101">
        <v>0</v>
      </c>
    </row>
    <row r="102" spans="1:22">
      <c r="A102">
        <v>31868</v>
      </c>
      <c r="B102" t="s">
        <v>124</v>
      </c>
      <c r="C102" t="s">
        <v>125</v>
      </c>
      <c r="D102" t="s">
        <v>4029</v>
      </c>
      <c r="E102">
        <v>1</v>
      </c>
      <c r="F102" t="s">
        <v>237</v>
      </c>
      <c r="G102" t="s">
        <v>73</v>
      </c>
      <c r="H102">
        <v>5083137</v>
      </c>
      <c r="I102" t="s">
        <v>3994</v>
      </c>
      <c r="J102">
        <v>17700</v>
      </c>
      <c r="K102">
        <v>17700</v>
      </c>
      <c r="L102">
        <v>17700</v>
      </c>
      <c r="M102">
        <v>12157.3264</v>
      </c>
      <c r="N102">
        <v>12157.3264</v>
      </c>
      <c r="O102">
        <v>100</v>
      </c>
      <c r="P102">
        <v>0</v>
      </c>
      <c r="Q102" t="s">
        <v>75</v>
      </c>
      <c r="R102" t="s">
        <v>4040</v>
      </c>
      <c r="S102" t="s">
        <v>239</v>
      </c>
      <c r="T102" t="s">
        <v>85</v>
      </c>
      <c r="U102">
        <v>0</v>
      </c>
      <c r="V102">
        <v>0</v>
      </c>
    </row>
    <row r="103" spans="1:22">
      <c r="A103">
        <v>31868</v>
      </c>
      <c r="B103" t="s">
        <v>134</v>
      </c>
      <c r="C103" t="s">
        <v>135</v>
      </c>
      <c r="D103" t="s">
        <v>4029</v>
      </c>
      <c r="E103">
        <v>8.5</v>
      </c>
      <c r="F103" t="s">
        <v>237</v>
      </c>
      <c r="G103" t="s">
        <v>73</v>
      </c>
      <c r="H103">
        <v>5083137</v>
      </c>
      <c r="I103" t="s">
        <v>3994</v>
      </c>
      <c r="J103">
        <v>207400</v>
      </c>
      <c r="K103">
        <v>24400</v>
      </c>
      <c r="L103">
        <v>207400</v>
      </c>
      <c r="M103">
        <v>7000</v>
      </c>
      <c r="N103">
        <v>59500</v>
      </c>
      <c r="O103">
        <v>100</v>
      </c>
      <c r="P103">
        <v>0</v>
      </c>
      <c r="Q103" t="s">
        <v>75</v>
      </c>
      <c r="R103" t="s">
        <v>4040</v>
      </c>
      <c r="S103" t="s">
        <v>239</v>
      </c>
      <c r="T103" t="s">
        <v>136</v>
      </c>
      <c r="U103">
        <v>0</v>
      </c>
      <c r="V103">
        <v>0</v>
      </c>
    </row>
    <row r="104" spans="1:22">
      <c r="A104">
        <v>31871</v>
      </c>
      <c r="B104" t="s">
        <v>137</v>
      </c>
      <c r="C104" t="s">
        <v>127</v>
      </c>
      <c r="D104" t="s">
        <v>4029</v>
      </c>
      <c r="E104">
        <v>1</v>
      </c>
      <c r="F104" t="s">
        <v>144</v>
      </c>
      <c r="G104" t="s">
        <v>73</v>
      </c>
      <c r="H104">
        <v>5083133</v>
      </c>
      <c r="I104" t="s">
        <v>3994</v>
      </c>
      <c r="J104">
        <v>32300</v>
      </c>
      <c r="K104">
        <v>32300</v>
      </c>
      <c r="L104">
        <v>32300</v>
      </c>
      <c r="M104">
        <v>20290.823400000001</v>
      </c>
      <c r="N104">
        <v>20290.823400000001</v>
      </c>
      <c r="O104">
        <v>100</v>
      </c>
      <c r="P104">
        <v>0</v>
      </c>
      <c r="Q104" t="s">
        <v>75</v>
      </c>
      <c r="R104" t="s">
        <v>3631</v>
      </c>
      <c r="S104" t="s">
        <v>239</v>
      </c>
      <c r="T104" t="s">
        <v>128</v>
      </c>
      <c r="U104">
        <v>0</v>
      </c>
      <c r="V104">
        <v>0</v>
      </c>
    </row>
    <row r="105" spans="1:22">
      <c r="A105">
        <v>31871</v>
      </c>
      <c r="B105" t="s">
        <v>207</v>
      </c>
      <c r="C105" t="s">
        <v>208</v>
      </c>
      <c r="D105" t="s">
        <v>4029</v>
      </c>
      <c r="E105">
        <v>5.6</v>
      </c>
      <c r="F105" t="s">
        <v>144</v>
      </c>
      <c r="G105" t="s">
        <v>73</v>
      </c>
      <c r="H105">
        <v>5083133</v>
      </c>
      <c r="I105" t="s">
        <v>3994</v>
      </c>
      <c r="J105">
        <v>68600</v>
      </c>
      <c r="K105">
        <v>24500</v>
      </c>
      <c r="L105">
        <v>68600</v>
      </c>
      <c r="M105">
        <v>7000</v>
      </c>
      <c r="N105">
        <v>19600</v>
      </c>
      <c r="O105">
        <v>50</v>
      </c>
      <c r="P105">
        <v>0</v>
      </c>
      <c r="Q105" t="s">
        <v>75</v>
      </c>
      <c r="R105" t="s">
        <v>3631</v>
      </c>
      <c r="S105" t="s">
        <v>239</v>
      </c>
      <c r="T105" t="s">
        <v>136</v>
      </c>
      <c r="U105">
        <v>0</v>
      </c>
      <c r="V105">
        <v>0</v>
      </c>
    </row>
    <row r="106" spans="1:22">
      <c r="A106">
        <v>31877</v>
      </c>
      <c r="B106" t="s">
        <v>156</v>
      </c>
      <c r="C106" t="s">
        <v>127</v>
      </c>
      <c r="D106" t="s">
        <v>4029</v>
      </c>
      <c r="E106">
        <v>1</v>
      </c>
      <c r="F106" t="s">
        <v>206</v>
      </c>
      <c r="G106" t="s">
        <v>73</v>
      </c>
      <c r="H106">
        <v>5083136</v>
      </c>
      <c r="I106" t="s">
        <v>3994</v>
      </c>
      <c r="J106">
        <v>51400</v>
      </c>
      <c r="K106">
        <v>51400</v>
      </c>
      <c r="L106">
        <v>51400</v>
      </c>
      <c r="M106">
        <v>29009.5615</v>
      </c>
      <c r="N106">
        <v>29009.5615</v>
      </c>
      <c r="O106">
        <v>100</v>
      </c>
      <c r="P106">
        <v>0</v>
      </c>
      <c r="Q106" t="s">
        <v>75</v>
      </c>
      <c r="R106" t="s">
        <v>715</v>
      </c>
      <c r="S106" t="s">
        <v>239</v>
      </c>
      <c r="T106" t="s">
        <v>128</v>
      </c>
      <c r="U106">
        <v>0</v>
      </c>
      <c r="V106">
        <v>0</v>
      </c>
    </row>
    <row r="107" spans="1:22">
      <c r="A107">
        <v>31877</v>
      </c>
      <c r="B107" t="s">
        <v>124</v>
      </c>
      <c r="C107" t="s">
        <v>125</v>
      </c>
      <c r="D107" t="s">
        <v>4029</v>
      </c>
      <c r="E107">
        <v>1</v>
      </c>
      <c r="F107" t="s">
        <v>206</v>
      </c>
      <c r="G107" t="s">
        <v>73</v>
      </c>
      <c r="H107">
        <v>5083136</v>
      </c>
      <c r="I107" t="s">
        <v>3994</v>
      </c>
      <c r="J107">
        <v>17700</v>
      </c>
      <c r="K107">
        <v>17700</v>
      </c>
      <c r="L107">
        <v>17700</v>
      </c>
      <c r="M107">
        <v>12157.3264</v>
      </c>
      <c r="N107">
        <v>12157.3264</v>
      </c>
      <c r="O107">
        <v>100</v>
      </c>
      <c r="P107">
        <v>0</v>
      </c>
      <c r="Q107" t="s">
        <v>75</v>
      </c>
      <c r="R107" t="s">
        <v>715</v>
      </c>
      <c r="S107" t="s">
        <v>239</v>
      </c>
      <c r="T107" t="s">
        <v>85</v>
      </c>
      <c r="U107">
        <v>0</v>
      </c>
      <c r="V107">
        <v>0</v>
      </c>
    </row>
    <row r="108" spans="1:22">
      <c r="A108">
        <v>31877</v>
      </c>
      <c r="B108" t="s">
        <v>134</v>
      </c>
      <c r="C108" t="s">
        <v>135</v>
      </c>
      <c r="D108" t="s">
        <v>4029</v>
      </c>
      <c r="E108">
        <v>6</v>
      </c>
      <c r="F108" t="s">
        <v>206</v>
      </c>
      <c r="G108" t="s">
        <v>73</v>
      </c>
      <c r="H108">
        <v>5083136</v>
      </c>
      <c r="I108" t="s">
        <v>3994</v>
      </c>
      <c r="J108">
        <v>146400</v>
      </c>
      <c r="K108">
        <v>24400</v>
      </c>
      <c r="L108">
        <v>146400</v>
      </c>
      <c r="M108">
        <v>7000</v>
      </c>
      <c r="N108">
        <v>42000</v>
      </c>
      <c r="O108">
        <v>100</v>
      </c>
      <c r="P108">
        <v>0</v>
      </c>
      <c r="Q108" t="s">
        <v>75</v>
      </c>
      <c r="R108" t="s">
        <v>715</v>
      </c>
      <c r="S108" t="s">
        <v>239</v>
      </c>
      <c r="T108" t="s">
        <v>136</v>
      </c>
      <c r="U108">
        <v>0</v>
      </c>
      <c r="V108">
        <v>0</v>
      </c>
    </row>
    <row r="109" spans="1:22">
      <c r="A109">
        <v>31890</v>
      </c>
      <c r="B109" t="s">
        <v>156</v>
      </c>
      <c r="C109" t="s">
        <v>127</v>
      </c>
      <c r="D109" t="s">
        <v>3994</v>
      </c>
      <c r="E109">
        <v>1</v>
      </c>
      <c r="F109" t="s">
        <v>206</v>
      </c>
      <c r="G109" t="s">
        <v>73</v>
      </c>
      <c r="H109">
        <v>5083142</v>
      </c>
      <c r="I109" t="s">
        <v>3994</v>
      </c>
      <c r="J109">
        <v>51400</v>
      </c>
      <c r="K109">
        <v>51400</v>
      </c>
      <c r="L109">
        <v>51400</v>
      </c>
      <c r="M109">
        <v>29009.5615</v>
      </c>
      <c r="N109">
        <v>29009.5615</v>
      </c>
      <c r="O109">
        <v>100</v>
      </c>
      <c r="P109">
        <v>0</v>
      </c>
      <c r="Q109" t="s">
        <v>75</v>
      </c>
      <c r="R109" t="s">
        <v>4041</v>
      </c>
      <c r="S109" t="s">
        <v>239</v>
      </c>
      <c r="T109" t="s">
        <v>128</v>
      </c>
      <c r="U109">
        <v>0</v>
      </c>
      <c r="V109">
        <v>0</v>
      </c>
    </row>
    <row r="110" spans="1:22">
      <c r="A110">
        <v>31890</v>
      </c>
      <c r="B110" t="s">
        <v>124</v>
      </c>
      <c r="C110" t="s">
        <v>125</v>
      </c>
      <c r="D110" t="s">
        <v>3994</v>
      </c>
      <c r="E110">
        <v>1</v>
      </c>
      <c r="F110" t="s">
        <v>206</v>
      </c>
      <c r="G110" t="s">
        <v>73</v>
      </c>
      <c r="H110">
        <v>5083142</v>
      </c>
      <c r="I110" t="s">
        <v>3994</v>
      </c>
      <c r="J110">
        <v>17700</v>
      </c>
      <c r="K110">
        <v>17700</v>
      </c>
      <c r="L110">
        <v>17700</v>
      </c>
      <c r="M110">
        <v>12157.3264</v>
      </c>
      <c r="N110">
        <v>12157.3264</v>
      </c>
      <c r="O110">
        <v>100</v>
      </c>
      <c r="P110">
        <v>0</v>
      </c>
      <c r="Q110" t="s">
        <v>75</v>
      </c>
      <c r="R110" t="s">
        <v>4041</v>
      </c>
      <c r="S110" t="s">
        <v>239</v>
      </c>
      <c r="T110" t="s">
        <v>85</v>
      </c>
      <c r="U110">
        <v>0</v>
      </c>
      <c r="V110">
        <v>0</v>
      </c>
    </row>
    <row r="111" spans="1:22">
      <c r="A111">
        <v>31890</v>
      </c>
      <c r="B111" t="s">
        <v>134</v>
      </c>
      <c r="C111" t="s">
        <v>135</v>
      </c>
      <c r="D111" t="s">
        <v>3994</v>
      </c>
      <c r="E111">
        <v>6</v>
      </c>
      <c r="F111" t="s">
        <v>206</v>
      </c>
      <c r="G111" t="s">
        <v>73</v>
      </c>
      <c r="H111">
        <v>5083142</v>
      </c>
      <c r="I111" t="s">
        <v>3994</v>
      </c>
      <c r="J111">
        <v>146400</v>
      </c>
      <c r="K111">
        <v>24400</v>
      </c>
      <c r="L111">
        <v>146400</v>
      </c>
      <c r="M111">
        <v>7000</v>
      </c>
      <c r="N111">
        <v>42000</v>
      </c>
      <c r="O111">
        <v>100</v>
      </c>
      <c r="P111">
        <v>0</v>
      </c>
      <c r="Q111" t="s">
        <v>75</v>
      </c>
      <c r="R111" t="s">
        <v>4041</v>
      </c>
      <c r="S111" t="s">
        <v>239</v>
      </c>
      <c r="T111" t="s">
        <v>136</v>
      </c>
      <c r="U111">
        <v>0</v>
      </c>
      <c r="V111">
        <v>0</v>
      </c>
    </row>
    <row r="112" spans="1:22">
      <c r="A112">
        <v>31721</v>
      </c>
      <c r="B112" t="s">
        <v>137</v>
      </c>
      <c r="C112" t="s">
        <v>127</v>
      </c>
      <c r="D112" t="s">
        <v>4042</v>
      </c>
      <c r="E112">
        <v>1</v>
      </c>
      <c r="F112" t="s">
        <v>102</v>
      </c>
      <c r="G112" t="s">
        <v>340</v>
      </c>
      <c r="H112">
        <v>7008723</v>
      </c>
      <c r="I112" t="s">
        <v>3994</v>
      </c>
      <c r="J112">
        <v>-32300</v>
      </c>
      <c r="K112">
        <v>32300</v>
      </c>
      <c r="L112">
        <v>-29393</v>
      </c>
      <c r="M112">
        <v>20290.823400000001</v>
      </c>
      <c r="N112">
        <v>-20290.823400000001</v>
      </c>
      <c r="O112">
        <v>100</v>
      </c>
      <c r="P112">
        <v>9</v>
      </c>
      <c r="Q112" t="s">
        <v>75</v>
      </c>
      <c r="R112" t="s">
        <v>4043</v>
      </c>
      <c r="S112" t="s">
        <v>195</v>
      </c>
      <c r="T112" t="s">
        <v>128</v>
      </c>
      <c r="U112">
        <v>0</v>
      </c>
      <c r="V112">
        <v>0</v>
      </c>
    </row>
    <row r="113" spans="1:22">
      <c r="A113">
        <v>31721</v>
      </c>
      <c r="B113" t="s">
        <v>207</v>
      </c>
      <c r="C113" t="s">
        <v>208</v>
      </c>
      <c r="D113" t="s">
        <v>4042</v>
      </c>
      <c r="E113">
        <v>7</v>
      </c>
      <c r="F113" t="s">
        <v>102</v>
      </c>
      <c r="G113" t="s">
        <v>340</v>
      </c>
      <c r="H113">
        <v>7008723</v>
      </c>
      <c r="I113" t="s">
        <v>3994</v>
      </c>
      <c r="J113">
        <v>-171500</v>
      </c>
      <c r="K113">
        <v>24500</v>
      </c>
      <c r="L113">
        <v>-88200</v>
      </c>
      <c r="M113">
        <v>7000</v>
      </c>
      <c r="N113">
        <v>-49000</v>
      </c>
      <c r="O113">
        <v>100</v>
      </c>
      <c r="P113">
        <v>0</v>
      </c>
      <c r="Q113" t="s">
        <v>75</v>
      </c>
      <c r="R113" t="s">
        <v>4043</v>
      </c>
      <c r="S113" t="s">
        <v>195</v>
      </c>
      <c r="T113" t="s">
        <v>136</v>
      </c>
      <c r="U113">
        <v>0</v>
      </c>
      <c r="V113">
        <v>0</v>
      </c>
    </row>
    <row r="114" spans="1:22">
      <c r="A114">
        <v>31721</v>
      </c>
      <c r="B114" t="s">
        <v>148</v>
      </c>
      <c r="C114" t="s">
        <v>106</v>
      </c>
      <c r="D114" t="s">
        <v>4042</v>
      </c>
      <c r="E114">
        <v>1</v>
      </c>
      <c r="F114" t="s">
        <v>102</v>
      </c>
      <c r="G114" t="s">
        <v>340</v>
      </c>
      <c r="H114">
        <v>7008723</v>
      </c>
      <c r="I114" t="s">
        <v>3994</v>
      </c>
      <c r="J114">
        <v>-47600</v>
      </c>
      <c r="K114">
        <v>47600</v>
      </c>
      <c r="L114">
        <v>-43316</v>
      </c>
      <c r="M114">
        <v>27818.7081</v>
      </c>
      <c r="N114">
        <v>-27818.7081</v>
      </c>
      <c r="O114">
        <v>100</v>
      </c>
      <c r="P114">
        <v>9</v>
      </c>
      <c r="Q114" t="s">
        <v>75</v>
      </c>
      <c r="R114" t="s">
        <v>4043</v>
      </c>
      <c r="S114" t="s">
        <v>195</v>
      </c>
      <c r="T114" t="s">
        <v>130</v>
      </c>
      <c r="U114">
        <v>0</v>
      </c>
      <c r="V114">
        <v>0</v>
      </c>
    </row>
    <row r="115" spans="1:22">
      <c r="A115">
        <v>31721</v>
      </c>
      <c r="B115" t="s">
        <v>149</v>
      </c>
      <c r="C115" t="s">
        <v>150</v>
      </c>
      <c r="D115" t="s">
        <v>4042</v>
      </c>
      <c r="E115">
        <v>1</v>
      </c>
      <c r="F115" t="s">
        <v>102</v>
      </c>
      <c r="G115" t="s">
        <v>340</v>
      </c>
      <c r="H115">
        <v>7008723</v>
      </c>
      <c r="I115" t="s">
        <v>3994</v>
      </c>
      <c r="J115">
        <v>-121000</v>
      </c>
      <c r="K115">
        <v>121000</v>
      </c>
      <c r="L115">
        <v>-110110</v>
      </c>
      <c r="M115">
        <v>74059.738599999997</v>
      </c>
      <c r="N115">
        <v>-74059.738599999997</v>
      </c>
      <c r="O115">
        <v>100</v>
      </c>
      <c r="P115">
        <v>9</v>
      </c>
      <c r="Q115" t="s">
        <v>75</v>
      </c>
      <c r="R115" t="s">
        <v>4043</v>
      </c>
      <c r="S115" t="s">
        <v>195</v>
      </c>
      <c r="T115" t="s">
        <v>130</v>
      </c>
      <c r="U115">
        <v>0</v>
      </c>
      <c r="V115">
        <v>0</v>
      </c>
    </row>
    <row r="116" spans="1:22">
      <c r="A116">
        <v>31721</v>
      </c>
      <c r="B116" t="s">
        <v>108</v>
      </c>
      <c r="C116" t="s">
        <v>109</v>
      </c>
      <c r="D116" t="s">
        <v>4042</v>
      </c>
      <c r="E116">
        <v>1</v>
      </c>
      <c r="F116" t="s">
        <v>102</v>
      </c>
      <c r="G116" t="s">
        <v>340</v>
      </c>
      <c r="H116">
        <v>7008723</v>
      </c>
      <c r="I116" t="s">
        <v>3994</v>
      </c>
      <c r="J116">
        <v>-41800</v>
      </c>
      <c r="K116">
        <v>41800</v>
      </c>
      <c r="L116">
        <v>-38038</v>
      </c>
      <c r="M116">
        <v>25907.289499999999</v>
      </c>
      <c r="N116">
        <v>-25907.289499999999</v>
      </c>
      <c r="O116">
        <v>100</v>
      </c>
      <c r="P116">
        <v>9</v>
      </c>
      <c r="Q116" t="s">
        <v>75</v>
      </c>
      <c r="R116" t="s">
        <v>4043</v>
      </c>
      <c r="S116" t="s">
        <v>195</v>
      </c>
      <c r="T116" t="s">
        <v>110</v>
      </c>
      <c r="U116">
        <v>0</v>
      </c>
      <c r="V116">
        <v>0</v>
      </c>
    </row>
    <row r="117" spans="1:22">
      <c r="A117">
        <v>31721</v>
      </c>
      <c r="B117" t="s">
        <v>137</v>
      </c>
      <c r="C117" t="s">
        <v>127</v>
      </c>
      <c r="D117" t="s">
        <v>4042</v>
      </c>
      <c r="E117">
        <v>1</v>
      </c>
      <c r="F117" t="s">
        <v>102</v>
      </c>
      <c r="G117" t="s">
        <v>73</v>
      </c>
      <c r="H117">
        <v>5083099</v>
      </c>
      <c r="I117" t="s">
        <v>3994</v>
      </c>
      <c r="J117">
        <v>32300</v>
      </c>
      <c r="K117">
        <v>32300</v>
      </c>
      <c r="L117">
        <v>29393</v>
      </c>
      <c r="M117">
        <v>20290.823400000001</v>
      </c>
      <c r="N117">
        <v>20290.823400000001</v>
      </c>
      <c r="O117">
        <v>100</v>
      </c>
      <c r="P117">
        <v>9</v>
      </c>
      <c r="Q117" t="s">
        <v>75</v>
      </c>
      <c r="R117" t="s">
        <v>4043</v>
      </c>
      <c r="S117" t="s">
        <v>195</v>
      </c>
      <c r="T117" t="s">
        <v>128</v>
      </c>
      <c r="U117">
        <v>0</v>
      </c>
      <c r="V117">
        <v>0</v>
      </c>
    </row>
    <row r="118" spans="1:22">
      <c r="A118">
        <v>31721</v>
      </c>
      <c r="B118" t="s">
        <v>207</v>
      </c>
      <c r="C118" t="s">
        <v>208</v>
      </c>
      <c r="D118" t="s">
        <v>4042</v>
      </c>
      <c r="E118">
        <v>7</v>
      </c>
      <c r="F118" t="s">
        <v>102</v>
      </c>
      <c r="G118" t="s">
        <v>73</v>
      </c>
      <c r="H118">
        <v>5083099</v>
      </c>
      <c r="I118" t="s">
        <v>3994</v>
      </c>
      <c r="J118">
        <v>171500</v>
      </c>
      <c r="K118">
        <v>24500</v>
      </c>
      <c r="L118">
        <v>88200</v>
      </c>
      <c r="M118">
        <v>7000</v>
      </c>
      <c r="N118">
        <v>49000</v>
      </c>
      <c r="O118">
        <v>100</v>
      </c>
      <c r="P118">
        <v>0</v>
      </c>
      <c r="Q118" t="s">
        <v>75</v>
      </c>
      <c r="R118" t="s">
        <v>4043</v>
      </c>
      <c r="S118" t="s">
        <v>195</v>
      </c>
      <c r="T118" t="s">
        <v>136</v>
      </c>
      <c r="U118">
        <v>0</v>
      </c>
      <c r="V118">
        <v>0</v>
      </c>
    </row>
    <row r="119" spans="1:22">
      <c r="A119">
        <v>31721</v>
      </c>
      <c r="B119" t="s">
        <v>148</v>
      </c>
      <c r="C119" t="s">
        <v>106</v>
      </c>
      <c r="D119" t="s">
        <v>4042</v>
      </c>
      <c r="E119">
        <v>1</v>
      </c>
      <c r="F119" t="s">
        <v>102</v>
      </c>
      <c r="G119" t="s">
        <v>73</v>
      </c>
      <c r="H119">
        <v>5083099</v>
      </c>
      <c r="I119" t="s">
        <v>3994</v>
      </c>
      <c r="J119">
        <v>47600</v>
      </c>
      <c r="K119">
        <v>47600</v>
      </c>
      <c r="L119">
        <v>43316</v>
      </c>
      <c r="M119">
        <v>27818.7081</v>
      </c>
      <c r="N119">
        <v>27818.7081</v>
      </c>
      <c r="O119">
        <v>100</v>
      </c>
      <c r="P119">
        <v>9</v>
      </c>
      <c r="Q119" t="s">
        <v>75</v>
      </c>
      <c r="R119" t="s">
        <v>4043</v>
      </c>
      <c r="S119" t="s">
        <v>195</v>
      </c>
      <c r="T119" t="s">
        <v>130</v>
      </c>
      <c r="U119">
        <v>0</v>
      </c>
      <c r="V119">
        <v>0</v>
      </c>
    </row>
    <row r="120" spans="1:22">
      <c r="A120">
        <v>31721</v>
      </c>
      <c r="B120" t="s">
        <v>149</v>
      </c>
      <c r="C120" t="s">
        <v>150</v>
      </c>
      <c r="D120" t="s">
        <v>4042</v>
      </c>
      <c r="E120">
        <v>1</v>
      </c>
      <c r="F120" t="s">
        <v>102</v>
      </c>
      <c r="G120" t="s">
        <v>73</v>
      </c>
      <c r="H120">
        <v>5083099</v>
      </c>
      <c r="I120" t="s">
        <v>3994</v>
      </c>
      <c r="J120">
        <v>121000</v>
      </c>
      <c r="K120">
        <v>121000</v>
      </c>
      <c r="L120">
        <v>110110</v>
      </c>
      <c r="M120">
        <v>74059.738599999997</v>
      </c>
      <c r="N120">
        <v>74059.738599999997</v>
      </c>
      <c r="O120">
        <v>100</v>
      </c>
      <c r="P120">
        <v>9</v>
      </c>
      <c r="Q120" t="s">
        <v>75</v>
      </c>
      <c r="R120" t="s">
        <v>4043</v>
      </c>
      <c r="S120" t="s">
        <v>195</v>
      </c>
      <c r="T120" t="s">
        <v>130</v>
      </c>
      <c r="U120">
        <v>0</v>
      </c>
      <c r="V120">
        <v>0</v>
      </c>
    </row>
    <row r="121" spans="1:22">
      <c r="A121">
        <v>31721</v>
      </c>
      <c r="B121" t="s">
        <v>108</v>
      </c>
      <c r="C121" t="s">
        <v>109</v>
      </c>
      <c r="D121" t="s">
        <v>4042</v>
      </c>
      <c r="E121">
        <v>1</v>
      </c>
      <c r="F121" t="s">
        <v>102</v>
      </c>
      <c r="G121" t="s">
        <v>73</v>
      </c>
      <c r="H121">
        <v>5083099</v>
      </c>
      <c r="I121" t="s">
        <v>3994</v>
      </c>
      <c r="J121">
        <v>41800</v>
      </c>
      <c r="K121">
        <v>41800</v>
      </c>
      <c r="L121">
        <v>38038</v>
      </c>
      <c r="M121">
        <v>25907.289499999999</v>
      </c>
      <c r="N121">
        <v>25907.289499999999</v>
      </c>
      <c r="O121">
        <v>100</v>
      </c>
      <c r="P121">
        <v>9</v>
      </c>
      <c r="Q121" t="s">
        <v>75</v>
      </c>
      <c r="R121" t="s">
        <v>4043</v>
      </c>
      <c r="S121" t="s">
        <v>195</v>
      </c>
      <c r="T121" t="s">
        <v>110</v>
      </c>
      <c r="U121">
        <v>0</v>
      </c>
      <c r="V121">
        <v>0</v>
      </c>
    </row>
    <row r="122" spans="1:22">
      <c r="A122">
        <v>31721</v>
      </c>
      <c r="B122" t="s">
        <v>137</v>
      </c>
      <c r="C122" t="s">
        <v>127</v>
      </c>
      <c r="D122" t="s">
        <v>4042</v>
      </c>
      <c r="E122">
        <v>1</v>
      </c>
      <c r="F122" t="s">
        <v>102</v>
      </c>
      <c r="G122" t="s">
        <v>340</v>
      </c>
      <c r="H122">
        <v>7008724</v>
      </c>
      <c r="I122" t="s">
        <v>3994</v>
      </c>
      <c r="J122">
        <v>-32300</v>
      </c>
      <c r="K122">
        <v>32300</v>
      </c>
      <c r="L122">
        <v>-29393</v>
      </c>
      <c r="M122">
        <v>20290.823400000001</v>
      </c>
      <c r="N122">
        <v>-20290.823400000001</v>
      </c>
      <c r="O122">
        <v>100</v>
      </c>
      <c r="P122">
        <v>9</v>
      </c>
      <c r="Q122" t="s">
        <v>75</v>
      </c>
      <c r="R122" t="s">
        <v>4043</v>
      </c>
      <c r="S122" t="s">
        <v>195</v>
      </c>
      <c r="T122" t="s">
        <v>128</v>
      </c>
      <c r="U122">
        <v>0</v>
      </c>
      <c r="V122">
        <v>0</v>
      </c>
    </row>
    <row r="123" spans="1:22">
      <c r="A123">
        <v>31721</v>
      </c>
      <c r="B123" t="s">
        <v>207</v>
      </c>
      <c r="C123" t="s">
        <v>208</v>
      </c>
      <c r="D123" t="s">
        <v>4042</v>
      </c>
      <c r="E123">
        <v>7</v>
      </c>
      <c r="F123" t="s">
        <v>102</v>
      </c>
      <c r="G123" t="s">
        <v>340</v>
      </c>
      <c r="H123">
        <v>7008724</v>
      </c>
      <c r="I123" t="s">
        <v>3994</v>
      </c>
      <c r="J123">
        <v>-171500</v>
      </c>
      <c r="K123">
        <v>24500</v>
      </c>
      <c r="L123">
        <v>-88200</v>
      </c>
      <c r="M123">
        <v>7000</v>
      </c>
      <c r="N123">
        <v>-49000</v>
      </c>
      <c r="O123">
        <v>100</v>
      </c>
      <c r="P123">
        <v>0</v>
      </c>
      <c r="Q123" t="s">
        <v>75</v>
      </c>
      <c r="R123" t="s">
        <v>4043</v>
      </c>
      <c r="S123" t="s">
        <v>195</v>
      </c>
      <c r="T123" t="s">
        <v>136</v>
      </c>
      <c r="U123">
        <v>0</v>
      </c>
      <c r="V123">
        <v>0</v>
      </c>
    </row>
    <row r="124" spans="1:22">
      <c r="A124">
        <v>31721</v>
      </c>
      <c r="B124" t="s">
        <v>148</v>
      </c>
      <c r="C124" t="s">
        <v>106</v>
      </c>
      <c r="D124" t="s">
        <v>4042</v>
      </c>
      <c r="E124">
        <v>1</v>
      </c>
      <c r="F124" t="s">
        <v>102</v>
      </c>
      <c r="G124" t="s">
        <v>340</v>
      </c>
      <c r="H124">
        <v>7008724</v>
      </c>
      <c r="I124" t="s">
        <v>3994</v>
      </c>
      <c r="J124">
        <v>-47600</v>
      </c>
      <c r="K124">
        <v>47600</v>
      </c>
      <c r="L124">
        <v>-43316</v>
      </c>
      <c r="M124">
        <v>27818.7081</v>
      </c>
      <c r="N124">
        <v>-27818.7081</v>
      </c>
      <c r="O124">
        <v>100</v>
      </c>
      <c r="P124">
        <v>9</v>
      </c>
      <c r="Q124" t="s">
        <v>75</v>
      </c>
      <c r="R124" t="s">
        <v>4043</v>
      </c>
      <c r="S124" t="s">
        <v>195</v>
      </c>
      <c r="T124" t="s">
        <v>130</v>
      </c>
      <c r="U124">
        <v>0</v>
      </c>
      <c r="V124">
        <v>0</v>
      </c>
    </row>
    <row r="125" spans="1:22">
      <c r="A125">
        <v>31721</v>
      </c>
      <c r="B125" t="s">
        <v>149</v>
      </c>
      <c r="C125" t="s">
        <v>150</v>
      </c>
      <c r="D125" t="s">
        <v>4042</v>
      </c>
      <c r="E125">
        <v>1</v>
      </c>
      <c r="F125" t="s">
        <v>102</v>
      </c>
      <c r="G125" t="s">
        <v>340</v>
      </c>
      <c r="H125">
        <v>7008724</v>
      </c>
      <c r="I125" t="s">
        <v>3994</v>
      </c>
      <c r="J125">
        <v>-121000</v>
      </c>
      <c r="K125">
        <v>121000</v>
      </c>
      <c r="L125">
        <v>-110110</v>
      </c>
      <c r="M125">
        <v>74059.738599999997</v>
      </c>
      <c r="N125">
        <v>-74059.738599999997</v>
      </c>
      <c r="O125">
        <v>100</v>
      </c>
      <c r="P125">
        <v>9</v>
      </c>
      <c r="Q125" t="s">
        <v>75</v>
      </c>
      <c r="R125" t="s">
        <v>4043</v>
      </c>
      <c r="S125" t="s">
        <v>195</v>
      </c>
      <c r="T125" t="s">
        <v>130</v>
      </c>
      <c r="U125">
        <v>0</v>
      </c>
      <c r="V125">
        <v>0</v>
      </c>
    </row>
    <row r="126" spans="1:22">
      <c r="A126">
        <v>31721</v>
      </c>
      <c r="B126" t="s">
        <v>108</v>
      </c>
      <c r="C126" t="s">
        <v>109</v>
      </c>
      <c r="D126" t="s">
        <v>4042</v>
      </c>
      <c r="E126">
        <v>1</v>
      </c>
      <c r="F126" t="s">
        <v>102</v>
      </c>
      <c r="G126" t="s">
        <v>340</v>
      </c>
      <c r="H126">
        <v>7008724</v>
      </c>
      <c r="I126" t="s">
        <v>3994</v>
      </c>
      <c r="J126">
        <v>-41800</v>
      </c>
      <c r="K126">
        <v>41800</v>
      </c>
      <c r="L126">
        <v>-38038</v>
      </c>
      <c r="M126">
        <v>25907.289499999999</v>
      </c>
      <c r="N126">
        <v>-25907.289499999999</v>
      </c>
      <c r="O126">
        <v>100</v>
      </c>
      <c r="P126">
        <v>9</v>
      </c>
      <c r="Q126" t="s">
        <v>75</v>
      </c>
      <c r="R126" t="s">
        <v>4043</v>
      </c>
      <c r="S126" t="s">
        <v>195</v>
      </c>
      <c r="T126" t="s">
        <v>110</v>
      </c>
      <c r="U126">
        <v>0</v>
      </c>
      <c r="V126">
        <v>0</v>
      </c>
    </row>
    <row r="127" spans="1:22">
      <c r="A127">
        <v>31721</v>
      </c>
      <c r="B127" t="s">
        <v>137</v>
      </c>
      <c r="C127" t="s">
        <v>127</v>
      </c>
      <c r="D127" t="s">
        <v>4042</v>
      </c>
      <c r="E127">
        <v>1</v>
      </c>
      <c r="F127" t="s">
        <v>102</v>
      </c>
      <c r="G127" t="s">
        <v>73</v>
      </c>
      <c r="H127">
        <v>5083100</v>
      </c>
      <c r="I127" t="s">
        <v>3994</v>
      </c>
      <c r="J127">
        <v>32300</v>
      </c>
      <c r="K127">
        <v>32300</v>
      </c>
      <c r="L127">
        <v>29393</v>
      </c>
      <c r="M127">
        <v>20290.823400000001</v>
      </c>
      <c r="N127">
        <v>20290.823400000001</v>
      </c>
      <c r="O127">
        <v>100</v>
      </c>
      <c r="P127">
        <v>9</v>
      </c>
      <c r="Q127" t="s">
        <v>75</v>
      </c>
      <c r="R127" t="s">
        <v>4043</v>
      </c>
      <c r="S127" t="s">
        <v>195</v>
      </c>
      <c r="T127" t="s">
        <v>128</v>
      </c>
      <c r="U127">
        <v>0</v>
      </c>
      <c r="V127">
        <v>0</v>
      </c>
    </row>
    <row r="128" spans="1:22">
      <c r="A128">
        <v>31721</v>
      </c>
      <c r="B128" t="s">
        <v>207</v>
      </c>
      <c r="C128" t="s">
        <v>208</v>
      </c>
      <c r="D128" t="s">
        <v>4042</v>
      </c>
      <c r="E128">
        <v>7</v>
      </c>
      <c r="F128" t="s">
        <v>102</v>
      </c>
      <c r="G128" t="s">
        <v>73</v>
      </c>
      <c r="H128">
        <v>5083100</v>
      </c>
      <c r="I128" t="s">
        <v>3994</v>
      </c>
      <c r="J128">
        <v>171500</v>
      </c>
      <c r="K128">
        <v>24500</v>
      </c>
      <c r="L128">
        <v>88200</v>
      </c>
      <c r="M128">
        <v>7000</v>
      </c>
      <c r="N128">
        <v>49000</v>
      </c>
      <c r="O128">
        <v>100</v>
      </c>
      <c r="P128">
        <v>0</v>
      </c>
      <c r="Q128" t="s">
        <v>75</v>
      </c>
      <c r="R128" t="s">
        <v>4043</v>
      </c>
      <c r="S128" t="s">
        <v>195</v>
      </c>
      <c r="T128" t="s">
        <v>136</v>
      </c>
      <c r="U128">
        <v>0</v>
      </c>
      <c r="V128">
        <v>0</v>
      </c>
    </row>
    <row r="129" spans="1:22">
      <c r="A129">
        <v>31721</v>
      </c>
      <c r="B129" t="s">
        <v>148</v>
      </c>
      <c r="C129" t="s">
        <v>106</v>
      </c>
      <c r="D129" t="s">
        <v>4042</v>
      </c>
      <c r="E129">
        <v>1</v>
      </c>
      <c r="F129" t="s">
        <v>102</v>
      </c>
      <c r="G129" t="s">
        <v>73</v>
      </c>
      <c r="H129">
        <v>5083100</v>
      </c>
      <c r="I129" t="s">
        <v>3994</v>
      </c>
      <c r="J129">
        <v>47600</v>
      </c>
      <c r="K129">
        <v>47600</v>
      </c>
      <c r="L129">
        <v>43316</v>
      </c>
      <c r="M129">
        <v>27818.7081</v>
      </c>
      <c r="N129">
        <v>27818.7081</v>
      </c>
      <c r="O129">
        <v>100</v>
      </c>
      <c r="P129">
        <v>9</v>
      </c>
      <c r="Q129" t="s">
        <v>75</v>
      </c>
      <c r="R129" t="s">
        <v>4043</v>
      </c>
      <c r="S129" t="s">
        <v>195</v>
      </c>
      <c r="T129" t="s">
        <v>130</v>
      </c>
      <c r="U129">
        <v>0</v>
      </c>
      <c r="V129">
        <v>0</v>
      </c>
    </row>
    <row r="130" spans="1:22">
      <c r="A130">
        <v>31721</v>
      </c>
      <c r="B130" t="s">
        <v>149</v>
      </c>
      <c r="C130" t="s">
        <v>150</v>
      </c>
      <c r="D130" t="s">
        <v>4042</v>
      </c>
      <c r="E130">
        <v>1</v>
      </c>
      <c r="F130" t="s">
        <v>102</v>
      </c>
      <c r="G130" t="s">
        <v>73</v>
      </c>
      <c r="H130">
        <v>5083100</v>
      </c>
      <c r="I130" t="s">
        <v>3994</v>
      </c>
      <c r="J130">
        <v>121000</v>
      </c>
      <c r="K130">
        <v>121000</v>
      </c>
      <c r="L130">
        <v>110110</v>
      </c>
      <c r="M130">
        <v>74059.738599999997</v>
      </c>
      <c r="N130">
        <v>74059.738599999997</v>
      </c>
      <c r="O130">
        <v>100</v>
      </c>
      <c r="P130">
        <v>9</v>
      </c>
      <c r="Q130" t="s">
        <v>75</v>
      </c>
      <c r="R130" t="s">
        <v>4043</v>
      </c>
      <c r="S130" t="s">
        <v>195</v>
      </c>
      <c r="T130" t="s">
        <v>130</v>
      </c>
      <c r="U130">
        <v>0</v>
      </c>
      <c r="V130">
        <v>0</v>
      </c>
    </row>
    <row r="131" spans="1:22">
      <c r="A131">
        <v>31721</v>
      </c>
      <c r="B131" t="s">
        <v>108</v>
      </c>
      <c r="C131" t="s">
        <v>109</v>
      </c>
      <c r="D131" t="s">
        <v>4042</v>
      </c>
      <c r="E131">
        <v>1</v>
      </c>
      <c r="F131" t="s">
        <v>102</v>
      </c>
      <c r="G131" t="s">
        <v>73</v>
      </c>
      <c r="H131">
        <v>5083100</v>
      </c>
      <c r="I131" t="s">
        <v>3994</v>
      </c>
      <c r="J131">
        <v>41800</v>
      </c>
      <c r="K131">
        <v>41800</v>
      </c>
      <c r="L131">
        <v>38038</v>
      </c>
      <c r="M131">
        <v>25907.289499999999</v>
      </c>
      <c r="N131">
        <v>25907.289499999999</v>
      </c>
      <c r="O131">
        <v>100</v>
      </c>
      <c r="P131">
        <v>9</v>
      </c>
      <c r="Q131" t="s">
        <v>75</v>
      </c>
      <c r="R131" t="s">
        <v>4043</v>
      </c>
      <c r="S131" t="s">
        <v>195</v>
      </c>
      <c r="T131" t="s">
        <v>110</v>
      </c>
      <c r="U131">
        <v>0</v>
      </c>
      <c r="V131">
        <v>0</v>
      </c>
    </row>
    <row r="132" spans="1:22">
      <c r="A132">
        <v>31896</v>
      </c>
      <c r="B132" t="s">
        <v>4044</v>
      </c>
      <c r="C132" t="s">
        <v>4045</v>
      </c>
      <c r="D132" t="s">
        <v>3994</v>
      </c>
      <c r="E132">
        <v>1</v>
      </c>
      <c r="F132" t="s">
        <v>4046</v>
      </c>
      <c r="G132" t="s">
        <v>73</v>
      </c>
      <c r="H132">
        <v>4010870</v>
      </c>
      <c r="I132" t="s">
        <v>3994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100</v>
      </c>
      <c r="P132">
        <v>0</v>
      </c>
      <c r="Q132" t="s">
        <v>75</v>
      </c>
      <c r="R132" t="s">
        <v>4047</v>
      </c>
      <c r="S132" t="s">
        <v>184</v>
      </c>
      <c r="T132" t="s">
        <v>4048</v>
      </c>
      <c r="U132">
        <v>3864000</v>
      </c>
      <c r="V132">
        <v>3864000</v>
      </c>
    </row>
    <row r="133" spans="1:22">
      <c r="A133">
        <v>31893</v>
      </c>
      <c r="B133" t="s">
        <v>108</v>
      </c>
      <c r="C133" t="s">
        <v>109</v>
      </c>
      <c r="D133" t="s">
        <v>3994</v>
      </c>
      <c r="E133">
        <v>0.8</v>
      </c>
      <c r="F133" t="s">
        <v>102</v>
      </c>
      <c r="G133" t="s">
        <v>73</v>
      </c>
      <c r="H133">
        <v>5083130</v>
      </c>
      <c r="I133" t="s">
        <v>3994</v>
      </c>
      <c r="J133">
        <v>33440</v>
      </c>
      <c r="K133">
        <v>41800</v>
      </c>
      <c r="L133">
        <v>30430</v>
      </c>
      <c r="M133">
        <v>25907.289499999999</v>
      </c>
      <c r="N133">
        <v>20725.831600000001</v>
      </c>
      <c r="O133">
        <v>100</v>
      </c>
      <c r="P133">
        <v>9</v>
      </c>
      <c r="Q133" t="s">
        <v>75</v>
      </c>
      <c r="R133" t="s">
        <v>4049</v>
      </c>
      <c r="S133" t="s">
        <v>3996</v>
      </c>
      <c r="T133" t="s">
        <v>110</v>
      </c>
      <c r="U133">
        <v>0</v>
      </c>
      <c r="V133">
        <v>0</v>
      </c>
    </row>
    <row r="134" spans="1:22">
      <c r="A134">
        <v>31893</v>
      </c>
      <c r="B134" t="s">
        <v>124</v>
      </c>
      <c r="C134" t="s">
        <v>125</v>
      </c>
      <c r="D134" t="s">
        <v>3994</v>
      </c>
      <c r="E134">
        <v>1</v>
      </c>
      <c r="F134" t="s">
        <v>102</v>
      </c>
      <c r="G134" t="s">
        <v>73</v>
      </c>
      <c r="H134">
        <v>5083130</v>
      </c>
      <c r="I134" t="s">
        <v>3994</v>
      </c>
      <c r="J134">
        <v>17700</v>
      </c>
      <c r="K134">
        <v>17700</v>
      </c>
      <c r="L134">
        <v>16107</v>
      </c>
      <c r="M134">
        <v>12157.3264</v>
      </c>
      <c r="N134">
        <v>12157.3264</v>
      </c>
      <c r="O134">
        <v>100</v>
      </c>
      <c r="P134">
        <v>9</v>
      </c>
      <c r="Q134" t="s">
        <v>75</v>
      </c>
      <c r="R134" t="s">
        <v>4049</v>
      </c>
      <c r="S134" t="s">
        <v>3996</v>
      </c>
      <c r="T134" t="s">
        <v>85</v>
      </c>
      <c r="U134">
        <v>0</v>
      </c>
      <c r="V134">
        <v>0</v>
      </c>
    </row>
    <row r="135" spans="1:22">
      <c r="A135">
        <v>31893</v>
      </c>
      <c r="B135" t="s">
        <v>307</v>
      </c>
      <c r="C135" t="s">
        <v>308</v>
      </c>
      <c r="D135" t="s">
        <v>3994</v>
      </c>
      <c r="E135">
        <v>1</v>
      </c>
      <c r="F135" t="s">
        <v>102</v>
      </c>
      <c r="G135" t="s">
        <v>73</v>
      </c>
      <c r="H135">
        <v>5083130</v>
      </c>
      <c r="I135" t="s">
        <v>3994</v>
      </c>
      <c r="J135">
        <v>36000</v>
      </c>
      <c r="K135">
        <v>36000</v>
      </c>
      <c r="L135">
        <v>32760</v>
      </c>
      <c r="M135">
        <v>22295.054700000001</v>
      </c>
      <c r="N135">
        <v>22295.054700000001</v>
      </c>
      <c r="O135">
        <v>100</v>
      </c>
      <c r="P135">
        <v>9</v>
      </c>
      <c r="Q135" t="s">
        <v>75</v>
      </c>
      <c r="R135" t="s">
        <v>4049</v>
      </c>
      <c r="S135" t="s">
        <v>3996</v>
      </c>
      <c r="T135" t="s">
        <v>128</v>
      </c>
      <c r="U135">
        <v>0</v>
      </c>
      <c r="V135">
        <v>0</v>
      </c>
    </row>
    <row r="136" spans="1:22">
      <c r="A136">
        <v>31893</v>
      </c>
      <c r="B136" t="s">
        <v>356</v>
      </c>
      <c r="C136" t="s">
        <v>150</v>
      </c>
      <c r="D136" t="s">
        <v>3994</v>
      </c>
      <c r="E136">
        <v>1</v>
      </c>
      <c r="F136" t="s">
        <v>102</v>
      </c>
      <c r="G136" t="s">
        <v>73</v>
      </c>
      <c r="H136">
        <v>5083130</v>
      </c>
      <c r="I136" t="s">
        <v>3994</v>
      </c>
      <c r="J136">
        <v>62400</v>
      </c>
      <c r="K136">
        <v>62400</v>
      </c>
      <c r="L136">
        <v>56784</v>
      </c>
      <c r="M136">
        <v>42980.0726</v>
      </c>
      <c r="N136">
        <v>42980.0726</v>
      </c>
      <c r="O136">
        <v>100</v>
      </c>
      <c r="P136">
        <v>9</v>
      </c>
      <c r="Q136" t="s">
        <v>75</v>
      </c>
      <c r="R136" t="s">
        <v>4049</v>
      </c>
      <c r="S136" t="s">
        <v>3996</v>
      </c>
      <c r="T136" t="s">
        <v>130</v>
      </c>
      <c r="U136">
        <v>0</v>
      </c>
      <c r="V136">
        <v>0</v>
      </c>
    </row>
    <row r="137" spans="1:22">
      <c r="A137">
        <v>31893</v>
      </c>
      <c r="B137" t="s">
        <v>1551</v>
      </c>
      <c r="C137" t="s">
        <v>116</v>
      </c>
      <c r="D137" t="s">
        <v>3994</v>
      </c>
      <c r="E137">
        <v>1</v>
      </c>
      <c r="F137" t="s">
        <v>102</v>
      </c>
      <c r="G137" t="s">
        <v>73</v>
      </c>
      <c r="H137">
        <v>5083130</v>
      </c>
      <c r="I137" t="s">
        <v>3994</v>
      </c>
      <c r="J137">
        <v>120000</v>
      </c>
      <c r="K137">
        <v>120000</v>
      </c>
      <c r="L137">
        <v>109200</v>
      </c>
      <c r="M137">
        <v>79153.267800000001</v>
      </c>
      <c r="N137">
        <v>79153.267800000001</v>
      </c>
      <c r="O137">
        <v>100</v>
      </c>
      <c r="P137">
        <v>9</v>
      </c>
      <c r="Q137" t="s">
        <v>75</v>
      </c>
      <c r="R137" t="s">
        <v>4049</v>
      </c>
      <c r="S137" t="s">
        <v>3996</v>
      </c>
      <c r="T137" t="s">
        <v>133</v>
      </c>
      <c r="U137">
        <v>0</v>
      </c>
      <c r="V137">
        <v>0</v>
      </c>
    </row>
    <row r="138" spans="1:22">
      <c r="A138">
        <v>31893</v>
      </c>
      <c r="B138" t="s">
        <v>4017</v>
      </c>
      <c r="C138" t="s">
        <v>4018</v>
      </c>
      <c r="D138" t="s">
        <v>3994</v>
      </c>
      <c r="E138">
        <v>6</v>
      </c>
      <c r="F138" t="s">
        <v>102</v>
      </c>
      <c r="G138" t="s">
        <v>73</v>
      </c>
      <c r="H138">
        <v>5083130</v>
      </c>
      <c r="I138" t="s">
        <v>3994</v>
      </c>
      <c r="J138">
        <v>164400</v>
      </c>
      <c r="K138">
        <v>27400</v>
      </c>
      <c r="L138">
        <v>91200</v>
      </c>
      <c r="M138">
        <v>10000</v>
      </c>
      <c r="N138">
        <v>60000</v>
      </c>
      <c r="O138">
        <v>100</v>
      </c>
      <c r="P138">
        <v>0</v>
      </c>
      <c r="Q138" t="s">
        <v>75</v>
      </c>
      <c r="R138" t="s">
        <v>4049</v>
      </c>
      <c r="S138" t="s">
        <v>3996</v>
      </c>
      <c r="T138" t="s">
        <v>136</v>
      </c>
      <c r="U138">
        <v>0</v>
      </c>
      <c r="V138">
        <v>0</v>
      </c>
    </row>
    <row r="139" spans="1:22">
      <c r="A139">
        <v>31899</v>
      </c>
      <c r="B139" t="s">
        <v>4050</v>
      </c>
      <c r="C139" t="s">
        <v>4051</v>
      </c>
      <c r="D139" t="s">
        <v>3994</v>
      </c>
      <c r="E139">
        <v>1</v>
      </c>
      <c r="F139" t="s">
        <v>160</v>
      </c>
      <c r="G139" t="s">
        <v>73</v>
      </c>
      <c r="H139">
        <v>4010871</v>
      </c>
      <c r="I139" t="s">
        <v>3994</v>
      </c>
      <c r="J139">
        <v>117000</v>
      </c>
      <c r="K139">
        <v>117000</v>
      </c>
      <c r="L139">
        <v>77220</v>
      </c>
      <c r="M139">
        <v>77220</v>
      </c>
      <c r="N139">
        <v>77220</v>
      </c>
      <c r="O139">
        <v>100</v>
      </c>
      <c r="P139">
        <v>0</v>
      </c>
      <c r="Q139" t="s">
        <v>75</v>
      </c>
      <c r="R139" t="s">
        <v>161</v>
      </c>
      <c r="S139" t="s">
        <v>122</v>
      </c>
      <c r="T139" t="s">
        <v>773</v>
      </c>
      <c r="U139">
        <v>0</v>
      </c>
      <c r="V139">
        <v>0</v>
      </c>
    </row>
    <row r="140" spans="1:22">
      <c r="A140">
        <v>31888</v>
      </c>
      <c r="B140" t="s">
        <v>124</v>
      </c>
      <c r="C140" t="s">
        <v>125</v>
      </c>
      <c r="D140" t="s">
        <v>3994</v>
      </c>
      <c r="E140">
        <v>1</v>
      </c>
      <c r="F140" t="s">
        <v>102</v>
      </c>
      <c r="G140" t="s">
        <v>73</v>
      </c>
      <c r="H140">
        <v>5083152</v>
      </c>
      <c r="I140" t="s">
        <v>3994</v>
      </c>
      <c r="J140">
        <v>17700</v>
      </c>
      <c r="K140">
        <v>17700</v>
      </c>
      <c r="L140">
        <v>16107</v>
      </c>
      <c r="M140">
        <v>12157.3264</v>
      </c>
      <c r="N140">
        <v>12157.3264</v>
      </c>
      <c r="O140">
        <v>100</v>
      </c>
      <c r="P140">
        <v>9</v>
      </c>
      <c r="Q140" t="s">
        <v>75</v>
      </c>
      <c r="R140" t="s">
        <v>4052</v>
      </c>
      <c r="S140" t="s">
        <v>4036</v>
      </c>
      <c r="T140" t="s">
        <v>85</v>
      </c>
      <c r="U140">
        <v>0</v>
      </c>
      <c r="V140">
        <v>0</v>
      </c>
    </row>
    <row r="141" spans="1:22">
      <c r="A141">
        <v>31888</v>
      </c>
      <c r="B141" t="s">
        <v>307</v>
      </c>
      <c r="C141" t="s">
        <v>308</v>
      </c>
      <c r="D141" t="s">
        <v>3994</v>
      </c>
      <c r="E141">
        <v>1</v>
      </c>
      <c r="F141" t="s">
        <v>102</v>
      </c>
      <c r="G141" t="s">
        <v>73</v>
      </c>
      <c r="H141">
        <v>5083152</v>
      </c>
      <c r="I141" t="s">
        <v>3994</v>
      </c>
      <c r="J141">
        <v>36000</v>
      </c>
      <c r="K141">
        <v>36000</v>
      </c>
      <c r="L141">
        <v>32760</v>
      </c>
      <c r="M141">
        <v>22295.054700000001</v>
      </c>
      <c r="N141">
        <v>22295.054700000001</v>
      </c>
      <c r="O141">
        <v>100</v>
      </c>
      <c r="P141">
        <v>9</v>
      </c>
      <c r="Q141" t="s">
        <v>75</v>
      </c>
      <c r="R141" t="s">
        <v>4052</v>
      </c>
      <c r="S141" t="s">
        <v>4036</v>
      </c>
      <c r="T141" t="s">
        <v>128</v>
      </c>
      <c r="U141">
        <v>0</v>
      </c>
      <c r="V141">
        <v>0</v>
      </c>
    </row>
    <row r="142" spans="1:22">
      <c r="A142">
        <v>31888</v>
      </c>
      <c r="B142" t="s">
        <v>356</v>
      </c>
      <c r="C142" t="s">
        <v>150</v>
      </c>
      <c r="D142" t="s">
        <v>3994</v>
      </c>
      <c r="E142">
        <v>1</v>
      </c>
      <c r="F142" t="s">
        <v>102</v>
      </c>
      <c r="G142" t="s">
        <v>73</v>
      </c>
      <c r="H142">
        <v>5083152</v>
      </c>
      <c r="I142" t="s">
        <v>3994</v>
      </c>
      <c r="J142">
        <v>62400</v>
      </c>
      <c r="K142">
        <v>62400</v>
      </c>
      <c r="L142">
        <v>56784</v>
      </c>
      <c r="M142">
        <v>42980.0726</v>
      </c>
      <c r="N142">
        <v>42980.0726</v>
      </c>
      <c r="O142">
        <v>100</v>
      </c>
      <c r="P142">
        <v>9</v>
      </c>
      <c r="Q142" t="s">
        <v>75</v>
      </c>
      <c r="R142" t="s">
        <v>4052</v>
      </c>
      <c r="S142" t="s">
        <v>4036</v>
      </c>
      <c r="T142" t="s">
        <v>130</v>
      </c>
      <c r="U142">
        <v>0</v>
      </c>
      <c r="V142">
        <v>0</v>
      </c>
    </row>
    <row r="143" spans="1:22">
      <c r="A143">
        <v>31888</v>
      </c>
      <c r="B143" t="s">
        <v>1551</v>
      </c>
      <c r="C143" t="s">
        <v>116</v>
      </c>
      <c r="D143" t="s">
        <v>3994</v>
      </c>
      <c r="E143">
        <v>1</v>
      </c>
      <c r="F143" t="s">
        <v>102</v>
      </c>
      <c r="G143" t="s">
        <v>73</v>
      </c>
      <c r="H143">
        <v>5083152</v>
      </c>
      <c r="I143" t="s">
        <v>3994</v>
      </c>
      <c r="J143">
        <v>120000</v>
      </c>
      <c r="K143">
        <v>120000</v>
      </c>
      <c r="L143">
        <v>109200</v>
      </c>
      <c r="M143">
        <v>79153.267800000001</v>
      </c>
      <c r="N143">
        <v>79153.267800000001</v>
      </c>
      <c r="O143">
        <v>100</v>
      </c>
      <c r="P143">
        <v>9</v>
      </c>
      <c r="Q143" t="s">
        <v>75</v>
      </c>
      <c r="R143" t="s">
        <v>4052</v>
      </c>
      <c r="S143" t="s">
        <v>4036</v>
      </c>
      <c r="T143" t="s">
        <v>133</v>
      </c>
      <c r="U143">
        <v>0</v>
      </c>
      <c r="V143">
        <v>0</v>
      </c>
    </row>
    <row r="144" spans="1:22">
      <c r="A144">
        <v>31888</v>
      </c>
      <c r="B144" t="s">
        <v>4017</v>
      </c>
      <c r="C144" t="s">
        <v>4018</v>
      </c>
      <c r="D144" t="s">
        <v>3994</v>
      </c>
      <c r="E144">
        <v>6</v>
      </c>
      <c r="F144" t="s">
        <v>102</v>
      </c>
      <c r="G144" t="s">
        <v>73</v>
      </c>
      <c r="H144">
        <v>5083152</v>
      </c>
      <c r="I144" t="s">
        <v>3994</v>
      </c>
      <c r="J144">
        <v>164400</v>
      </c>
      <c r="K144">
        <v>27400</v>
      </c>
      <c r="L144">
        <v>91200</v>
      </c>
      <c r="M144">
        <v>10000</v>
      </c>
      <c r="N144">
        <v>60000</v>
      </c>
      <c r="O144">
        <v>100</v>
      </c>
      <c r="P144">
        <v>0</v>
      </c>
      <c r="Q144" t="s">
        <v>75</v>
      </c>
      <c r="R144" t="s">
        <v>4052</v>
      </c>
      <c r="S144" t="s">
        <v>4036</v>
      </c>
      <c r="T144" t="s">
        <v>136</v>
      </c>
      <c r="U144">
        <v>0</v>
      </c>
      <c r="V144">
        <v>0</v>
      </c>
    </row>
    <row r="145" spans="1:22">
      <c r="A145">
        <v>31906</v>
      </c>
      <c r="B145" t="s">
        <v>137</v>
      </c>
      <c r="C145" t="s">
        <v>127</v>
      </c>
      <c r="D145" t="s">
        <v>3994</v>
      </c>
      <c r="E145">
        <v>1</v>
      </c>
      <c r="F145" t="s">
        <v>206</v>
      </c>
      <c r="G145" t="s">
        <v>73</v>
      </c>
      <c r="H145">
        <v>5083129</v>
      </c>
      <c r="I145" t="s">
        <v>3994</v>
      </c>
      <c r="J145">
        <v>32300</v>
      </c>
      <c r="K145">
        <v>32300</v>
      </c>
      <c r="L145">
        <v>32300</v>
      </c>
      <c r="M145">
        <v>20290.823400000001</v>
      </c>
      <c r="N145">
        <v>20290.823400000001</v>
      </c>
      <c r="O145">
        <v>100</v>
      </c>
      <c r="P145">
        <v>0</v>
      </c>
      <c r="Q145" t="s">
        <v>75</v>
      </c>
      <c r="R145" t="s">
        <v>4053</v>
      </c>
      <c r="S145" t="s">
        <v>239</v>
      </c>
      <c r="T145" t="s">
        <v>128</v>
      </c>
      <c r="U145">
        <v>0</v>
      </c>
      <c r="V145">
        <v>0</v>
      </c>
    </row>
    <row r="146" spans="1:22">
      <c r="A146">
        <v>31906</v>
      </c>
      <c r="B146" t="s">
        <v>139</v>
      </c>
      <c r="C146" t="s">
        <v>140</v>
      </c>
      <c r="D146" t="s">
        <v>3994</v>
      </c>
      <c r="E146">
        <v>1</v>
      </c>
      <c r="F146" t="s">
        <v>206</v>
      </c>
      <c r="G146" t="s">
        <v>73</v>
      </c>
      <c r="H146">
        <v>5083129</v>
      </c>
      <c r="I146" t="s">
        <v>3994</v>
      </c>
      <c r="J146">
        <v>2700</v>
      </c>
      <c r="K146">
        <v>2700</v>
      </c>
      <c r="L146">
        <v>2700</v>
      </c>
      <c r="M146">
        <v>1793.9753000000001</v>
      </c>
      <c r="N146">
        <v>1793.9753000000001</v>
      </c>
      <c r="O146">
        <v>100</v>
      </c>
      <c r="P146">
        <v>0</v>
      </c>
      <c r="Q146" t="s">
        <v>75</v>
      </c>
      <c r="R146" t="s">
        <v>4053</v>
      </c>
      <c r="S146" t="s">
        <v>239</v>
      </c>
      <c r="T146" t="s">
        <v>141</v>
      </c>
      <c r="U146">
        <v>0</v>
      </c>
      <c r="V146">
        <v>0</v>
      </c>
    </row>
    <row r="147" spans="1:22">
      <c r="A147">
        <v>31906</v>
      </c>
      <c r="B147" t="s">
        <v>134</v>
      </c>
      <c r="C147" t="s">
        <v>135</v>
      </c>
      <c r="D147" t="s">
        <v>3994</v>
      </c>
      <c r="E147">
        <v>5.5</v>
      </c>
      <c r="F147" t="s">
        <v>206</v>
      </c>
      <c r="G147" t="s">
        <v>73</v>
      </c>
      <c r="H147">
        <v>5083129</v>
      </c>
      <c r="I147" t="s">
        <v>3994</v>
      </c>
      <c r="J147">
        <v>134200</v>
      </c>
      <c r="K147">
        <v>24400</v>
      </c>
      <c r="L147">
        <v>134200</v>
      </c>
      <c r="M147">
        <v>7000</v>
      </c>
      <c r="N147">
        <v>38500</v>
      </c>
      <c r="O147">
        <v>100</v>
      </c>
      <c r="P147">
        <v>0</v>
      </c>
      <c r="Q147" t="s">
        <v>75</v>
      </c>
      <c r="R147" t="s">
        <v>4053</v>
      </c>
      <c r="S147" t="s">
        <v>239</v>
      </c>
      <c r="T147" t="s">
        <v>136</v>
      </c>
      <c r="U147">
        <v>0</v>
      </c>
      <c r="V147">
        <v>0</v>
      </c>
    </row>
    <row r="148" spans="1:22">
      <c r="A148">
        <v>31917</v>
      </c>
      <c r="B148" t="s">
        <v>2712</v>
      </c>
      <c r="C148" t="s">
        <v>2713</v>
      </c>
      <c r="D148" t="s">
        <v>3994</v>
      </c>
      <c r="E148">
        <v>40</v>
      </c>
      <c r="F148" t="s">
        <v>560</v>
      </c>
      <c r="G148" t="s">
        <v>73</v>
      </c>
      <c r="H148">
        <v>4010872</v>
      </c>
      <c r="I148" t="s">
        <v>3994</v>
      </c>
      <c r="J148">
        <v>27600</v>
      </c>
      <c r="K148">
        <v>690</v>
      </c>
      <c r="L148">
        <v>27600</v>
      </c>
      <c r="M148">
        <v>690</v>
      </c>
      <c r="N148">
        <v>27600</v>
      </c>
      <c r="O148">
        <v>100</v>
      </c>
      <c r="P148">
        <v>0</v>
      </c>
      <c r="Q148" t="s">
        <v>75</v>
      </c>
      <c r="R148" t="s">
        <v>561</v>
      </c>
      <c r="S148" t="s">
        <v>184</v>
      </c>
      <c r="T148" t="s">
        <v>621</v>
      </c>
      <c r="U148">
        <v>0</v>
      </c>
      <c r="V148">
        <v>0</v>
      </c>
    </row>
    <row r="149" spans="1:22">
      <c r="A149">
        <v>31917</v>
      </c>
      <c r="B149" t="s">
        <v>2938</v>
      </c>
      <c r="C149" t="s">
        <v>2939</v>
      </c>
      <c r="D149" t="s">
        <v>3994</v>
      </c>
      <c r="E149">
        <v>40</v>
      </c>
      <c r="F149" t="s">
        <v>560</v>
      </c>
      <c r="G149" t="s">
        <v>73</v>
      </c>
      <c r="H149">
        <v>4010872</v>
      </c>
      <c r="I149" t="s">
        <v>3994</v>
      </c>
      <c r="J149">
        <v>32400</v>
      </c>
      <c r="K149">
        <v>810</v>
      </c>
      <c r="L149">
        <v>32400</v>
      </c>
      <c r="M149">
        <v>810</v>
      </c>
      <c r="N149">
        <v>32400</v>
      </c>
      <c r="O149">
        <v>100</v>
      </c>
      <c r="P149">
        <v>0</v>
      </c>
      <c r="Q149" t="s">
        <v>75</v>
      </c>
      <c r="R149" t="s">
        <v>561</v>
      </c>
      <c r="S149" t="s">
        <v>184</v>
      </c>
      <c r="T149" t="s">
        <v>621</v>
      </c>
      <c r="U149">
        <v>0</v>
      </c>
      <c r="V149">
        <v>0</v>
      </c>
    </row>
    <row r="150" spans="1:22">
      <c r="A150">
        <v>31915</v>
      </c>
      <c r="B150" t="s">
        <v>137</v>
      </c>
      <c r="C150" t="s">
        <v>127</v>
      </c>
      <c r="D150" t="s">
        <v>3994</v>
      </c>
      <c r="E150">
        <v>1</v>
      </c>
      <c r="F150" t="s">
        <v>138</v>
      </c>
      <c r="G150" t="s">
        <v>73</v>
      </c>
      <c r="H150">
        <v>5083150</v>
      </c>
      <c r="I150" t="s">
        <v>3994</v>
      </c>
      <c r="J150">
        <v>32300</v>
      </c>
      <c r="K150">
        <v>32300</v>
      </c>
      <c r="L150">
        <v>23256</v>
      </c>
      <c r="M150">
        <v>20290.823400000001</v>
      </c>
      <c r="N150">
        <v>20290.823400000001</v>
      </c>
      <c r="O150">
        <v>100</v>
      </c>
      <c r="P150">
        <v>28</v>
      </c>
      <c r="Q150" t="s">
        <v>75</v>
      </c>
      <c r="R150" t="s">
        <v>4054</v>
      </c>
      <c r="S150" t="s">
        <v>4036</v>
      </c>
      <c r="T150" t="s">
        <v>128</v>
      </c>
      <c r="U150">
        <v>0</v>
      </c>
      <c r="V150">
        <v>0</v>
      </c>
    </row>
    <row r="151" spans="1:22">
      <c r="A151">
        <v>31915</v>
      </c>
      <c r="B151" t="s">
        <v>139</v>
      </c>
      <c r="C151" t="s">
        <v>140</v>
      </c>
      <c r="D151" t="s">
        <v>3994</v>
      </c>
      <c r="E151">
        <v>1</v>
      </c>
      <c r="F151" t="s">
        <v>138</v>
      </c>
      <c r="G151" t="s">
        <v>73</v>
      </c>
      <c r="H151">
        <v>5083150</v>
      </c>
      <c r="I151" t="s">
        <v>3994</v>
      </c>
      <c r="J151">
        <v>2700</v>
      </c>
      <c r="K151">
        <v>2700</v>
      </c>
      <c r="L151">
        <v>2079</v>
      </c>
      <c r="M151">
        <v>1793.9753000000001</v>
      </c>
      <c r="N151">
        <v>1793.9753000000001</v>
      </c>
      <c r="O151">
        <v>100</v>
      </c>
      <c r="P151">
        <v>23</v>
      </c>
      <c r="Q151" t="s">
        <v>75</v>
      </c>
      <c r="R151" t="s">
        <v>4054</v>
      </c>
      <c r="S151" t="s">
        <v>4036</v>
      </c>
      <c r="T151" t="s">
        <v>141</v>
      </c>
      <c r="U151">
        <v>0</v>
      </c>
      <c r="V151">
        <v>0</v>
      </c>
    </row>
    <row r="152" spans="1:22">
      <c r="A152">
        <v>31915</v>
      </c>
      <c r="B152" t="s">
        <v>134</v>
      </c>
      <c r="C152" t="s">
        <v>135</v>
      </c>
      <c r="D152" t="s">
        <v>3994</v>
      </c>
      <c r="E152">
        <v>5.5</v>
      </c>
      <c r="F152" t="s">
        <v>138</v>
      </c>
      <c r="G152" t="s">
        <v>73</v>
      </c>
      <c r="H152">
        <v>5083150</v>
      </c>
      <c r="I152" t="s">
        <v>3994</v>
      </c>
      <c r="J152">
        <v>134200</v>
      </c>
      <c r="K152">
        <v>24400</v>
      </c>
      <c r="L152">
        <v>68750</v>
      </c>
      <c r="M152">
        <v>7000</v>
      </c>
      <c r="N152">
        <v>38500</v>
      </c>
      <c r="O152">
        <v>100</v>
      </c>
      <c r="P152">
        <v>0</v>
      </c>
      <c r="Q152" t="s">
        <v>75</v>
      </c>
      <c r="R152" t="s">
        <v>4054</v>
      </c>
      <c r="S152" t="s">
        <v>4036</v>
      </c>
      <c r="T152" t="s">
        <v>136</v>
      </c>
      <c r="U152">
        <v>0</v>
      </c>
      <c r="V152">
        <v>0</v>
      </c>
    </row>
    <row r="153" spans="1:22">
      <c r="A153">
        <v>31923</v>
      </c>
      <c r="B153" t="s">
        <v>1134</v>
      </c>
      <c r="C153" t="s">
        <v>1135</v>
      </c>
      <c r="D153" t="s">
        <v>3994</v>
      </c>
      <c r="E153">
        <v>1</v>
      </c>
      <c r="F153" t="s">
        <v>96</v>
      </c>
      <c r="G153" t="s">
        <v>73</v>
      </c>
      <c r="H153">
        <v>4010873</v>
      </c>
      <c r="I153" t="s">
        <v>3994</v>
      </c>
      <c r="J153">
        <v>18000</v>
      </c>
      <c r="K153">
        <v>18000</v>
      </c>
      <c r="L153">
        <v>18000</v>
      </c>
      <c r="M153">
        <v>14395.4136</v>
      </c>
      <c r="N153">
        <v>14395.4136</v>
      </c>
      <c r="O153">
        <v>100</v>
      </c>
      <c r="P153">
        <v>0</v>
      </c>
      <c r="Q153" t="s">
        <v>75</v>
      </c>
      <c r="R153" t="s">
        <v>4055</v>
      </c>
      <c r="S153" t="s">
        <v>4056</v>
      </c>
      <c r="T153" t="s">
        <v>155</v>
      </c>
      <c r="U153">
        <v>0</v>
      </c>
      <c r="V153">
        <v>0</v>
      </c>
    </row>
    <row r="154" spans="1:22">
      <c r="A154">
        <v>31933</v>
      </c>
      <c r="B154" t="s">
        <v>4057</v>
      </c>
      <c r="C154" t="s">
        <v>4058</v>
      </c>
      <c r="D154" t="s">
        <v>3994</v>
      </c>
      <c r="E154">
        <v>1</v>
      </c>
      <c r="F154" t="s">
        <v>644</v>
      </c>
      <c r="G154" t="s">
        <v>73</v>
      </c>
      <c r="H154">
        <v>4010874</v>
      </c>
      <c r="I154" t="s">
        <v>3994</v>
      </c>
      <c r="J154">
        <v>9000</v>
      </c>
      <c r="K154">
        <v>9000</v>
      </c>
      <c r="L154">
        <v>7200</v>
      </c>
      <c r="M154">
        <v>7200</v>
      </c>
      <c r="N154">
        <v>7200</v>
      </c>
      <c r="O154">
        <v>100</v>
      </c>
      <c r="P154">
        <v>0</v>
      </c>
      <c r="Q154" t="s">
        <v>75</v>
      </c>
      <c r="R154" t="s">
        <v>645</v>
      </c>
      <c r="S154" t="s">
        <v>184</v>
      </c>
      <c r="T154" t="s">
        <v>155</v>
      </c>
      <c r="U154">
        <v>0</v>
      </c>
      <c r="V154">
        <v>0</v>
      </c>
    </row>
    <row r="155" spans="1:22">
      <c r="A155">
        <v>31933</v>
      </c>
      <c r="B155" t="s">
        <v>4059</v>
      </c>
      <c r="C155" t="s">
        <v>4060</v>
      </c>
      <c r="D155" t="s">
        <v>3994</v>
      </c>
      <c r="E155">
        <v>1</v>
      </c>
      <c r="F155" t="s">
        <v>644</v>
      </c>
      <c r="G155" t="s">
        <v>73</v>
      </c>
      <c r="H155">
        <v>4010874</v>
      </c>
      <c r="I155" t="s">
        <v>3994</v>
      </c>
      <c r="J155">
        <v>9000</v>
      </c>
      <c r="K155">
        <v>9000</v>
      </c>
      <c r="L155">
        <v>7200</v>
      </c>
      <c r="M155">
        <v>7200</v>
      </c>
      <c r="N155">
        <v>7200</v>
      </c>
      <c r="O155">
        <v>100</v>
      </c>
      <c r="P155">
        <v>0</v>
      </c>
      <c r="Q155" t="s">
        <v>75</v>
      </c>
      <c r="R155" t="s">
        <v>645</v>
      </c>
      <c r="S155" t="s">
        <v>184</v>
      </c>
      <c r="T155" t="s">
        <v>155</v>
      </c>
      <c r="U155">
        <v>0</v>
      </c>
      <c r="V155">
        <v>0</v>
      </c>
    </row>
    <row r="156" spans="1:22">
      <c r="A156">
        <v>31933</v>
      </c>
      <c r="B156" t="s">
        <v>4061</v>
      </c>
      <c r="C156" t="s">
        <v>4062</v>
      </c>
      <c r="D156" t="s">
        <v>3994</v>
      </c>
      <c r="E156">
        <v>1</v>
      </c>
      <c r="F156" t="s">
        <v>644</v>
      </c>
      <c r="G156" t="s">
        <v>73</v>
      </c>
      <c r="H156">
        <v>4010874</v>
      </c>
      <c r="I156" t="s">
        <v>3994</v>
      </c>
      <c r="J156">
        <v>9000</v>
      </c>
      <c r="K156">
        <v>9000</v>
      </c>
      <c r="L156">
        <v>7200</v>
      </c>
      <c r="M156">
        <v>7200</v>
      </c>
      <c r="N156">
        <v>7200</v>
      </c>
      <c r="O156">
        <v>100</v>
      </c>
      <c r="P156">
        <v>0</v>
      </c>
      <c r="Q156" t="s">
        <v>75</v>
      </c>
      <c r="R156" t="s">
        <v>645</v>
      </c>
      <c r="S156" t="s">
        <v>184</v>
      </c>
      <c r="T156" t="s">
        <v>155</v>
      </c>
      <c r="U156">
        <v>0</v>
      </c>
      <c r="V156">
        <v>0</v>
      </c>
    </row>
    <row r="157" spans="1:22">
      <c r="A157">
        <v>30389</v>
      </c>
      <c r="B157" t="s">
        <v>3997</v>
      </c>
      <c r="C157" t="s">
        <v>3998</v>
      </c>
      <c r="D157" t="s">
        <v>4063</v>
      </c>
      <c r="E157">
        <v>1</v>
      </c>
      <c r="F157" t="s">
        <v>154</v>
      </c>
      <c r="G157" t="s">
        <v>73</v>
      </c>
      <c r="H157">
        <v>5083126</v>
      </c>
      <c r="I157" t="s">
        <v>3994</v>
      </c>
      <c r="J157">
        <v>87000</v>
      </c>
      <c r="K157">
        <v>87000</v>
      </c>
      <c r="L157">
        <v>69600</v>
      </c>
      <c r="M157">
        <v>69600</v>
      </c>
      <c r="N157">
        <v>69600</v>
      </c>
      <c r="O157">
        <v>100</v>
      </c>
      <c r="P157">
        <v>0</v>
      </c>
      <c r="Q157" t="s">
        <v>75</v>
      </c>
      <c r="R157" t="s">
        <v>4064</v>
      </c>
      <c r="S157" t="s">
        <v>76</v>
      </c>
      <c r="T157" t="s">
        <v>155</v>
      </c>
      <c r="U157">
        <v>0</v>
      </c>
      <c r="V157">
        <v>0</v>
      </c>
    </row>
    <row r="158" spans="1:22">
      <c r="A158">
        <v>31871</v>
      </c>
      <c r="B158" t="s">
        <v>207</v>
      </c>
      <c r="C158" t="s">
        <v>208</v>
      </c>
      <c r="D158" t="s">
        <v>4029</v>
      </c>
      <c r="E158">
        <v>5.6</v>
      </c>
      <c r="F158" t="s">
        <v>4065</v>
      </c>
      <c r="G158" t="s">
        <v>73</v>
      </c>
      <c r="H158">
        <v>5083134</v>
      </c>
      <c r="I158" t="s">
        <v>3994</v>
      </c>
      <c r="J158">
        <v>41160</v>
      </c>
      <c r="K158">
        <v>24500</v>
      </c>
      <c r="L158">
        <v>11760</v>
      </c>
      <c r="M158">
        <v>7000</v>
      </c>
      <c r="N158">
        <v>11760</v>
      </c>
      <c r="O158">
        <v>30</v>
      </c>
      <c r="P158">
        <v>0</v>
      </c>
      <c r="Q158" t="s">
        <v>75</v>
      </c>
      <c r="R158" t="s">
        <v>3631</v>
      </c>
      <c r="S158" t="s">
        <v>239</v>
      </c>
      <c r="T158" t="s">
        <v>136</v>
      </c>
      <c r="U158">
        <v>0</v>
      </c>
      <c r="V158">
        <v>0</v>
      </c>
    </row>
    <row r="159" spans="1:22">
      <c r="A159">
        <v>31871</v>
      </c>
      <c r="B159" t="s">
        <v>207</v>
      </c>
      <c r="C159" t="s">
        <v>208</v>
      </c>
      <c r="D159" t="s">
        <v>4029</v>
      </c>
      <c r="E159">
        <v>5.6</v>
      </c>
      <c r="F159" t="s">
        <v>4066</v>
      </c>
      <c r="G159" t="s">
        <v>73</v>
      </c>
      <c r="H159">
        <v>5083135</v>
      </c>
      <c r="I159" t="s">
        <v>3994</v>
      </c>
      <c r="J159">
        <v>27440</v>
      </c>
      <c r="K159">
        <v>24500</v>
      </c>
      <c r="L159">
        <v>7840</v>
      </c>
      <c r="M159">
        <v>7000</v>
      </c>
      <c r="N159">
        <v>7840</v>
      </c>
      <c r="O159">
        <v>20</v>
      </c>
      <c r="P159">
        <v>0</v>
      </c>
      <c r="Q159" t="s">
        <v>75</v>
      </c>
      <c r="R159" t="s">
        <v>3631</v>
      </c>
      <c r="S159" t="s">
        <v>239</v>
      </c>
      <c r="T159" t="s">
        <v>136</v>
      </c>
      <c r="U159">
        <v>0</v>
      </c>
      <c r="V159">
        <v>0</v>
      </c>
    </row>
    <row r="160" spans="1:22">
      <c r="A160">
        <v>30374</v>
      </c>
      <c r="B160" t="s">
        <v>3997</v>
      </c>
      <c r="C160" t="s">
        <v>3998</v>
      </c>
      <c r="D160" t="s">
        <v>4063</v>
      </c>
      <c r="E160">
        <v>1</v>
      </c>
      <c r="F160" t="s">
        <v>154</v>
      </c>
      <c r="G160" t="s">
        <v>73</v>
      </c>
      <c r="H160">
        <v>5083139</v>
      </c>
      <c r="I160" t="s">
        <v>3994</v>
      </c>
      <c r="J160">
        <v>87000</v>
      </c>
      <c r="K160">
        <v>87000</v>
      </c>
      <c r="L160">
        <v>69600</v>
      </c>
      <c r="M160">
        <v>69600</v>
      </c>
      <c r="N160">
        <v>69600</v>
      </c>
      <c r="O160">
        <v>100</v>
      </c>
      <c r="P160">
        <v>0</v>
      </c>
      <c r="Q160" t="s">
        <v>75</v>
      </c>
      <c r="R160" t="s">
        <v>4067</v>
      </c>
      <c r="S160" t="s">
        <v>3996</v>
      </c>
      <c r="T160" t="s">
        <v>155</v>
      </c>
      <c r="U160">
        <v>0</v>
      </c>
      <c r="V160">
        <v>0</v>
      </c>
    </row>
    <row r="161" spans="1:22">
      <c r="A161">
        <v>31161</v>
      </c>
      <c r="B161" t="s">
        <v>4068</v>
      </c>
      <c r="C161" t="s">
        <v>4069</v>
      </c>
      <c r="D161" t="s">
        <v>4070</v>
      </c>
      <c r="E161">
        <v>1</v>
      </c>
      <c r="F161" t="s">
        <v>4071</v>
      </c>
      <c r="G161" t="s">
        <v>340</v>
      </c>
      <c r="H161">
        <v>7008727</v>
      </c>
      <c r="I161" t="s">
        <v>3994</v>
      </c>
      <c r="J161">
        <v>-712500</v>
      </c>
      <c r="K161">
        <v>712500</v>
      </c>
      <c r="L161">
        <v>-712500</v>
      </c>
      <c r="M161">
        <v>505875</v>
      </c>
      <c r="N161">
        <v>-505875</v>
      </c>
      <c r="O161">
        <v>100</v>
      </c>
      <c r="P161">
        <v>0</v>
      </c>
      <c r="Q161" t="s">
        <v>75</v>
      </c>
      <c r="R161" t="s">
        <v>4072</v>
      </c>
      <c r="S161" t="s">
        <v>4036</v>
      </c>
      <c r="T161" t="s">
        <v>4073</v>
      </c>
      <c r="U161">
        <v>0</v>
      </c>
      <c r="V161">
        <v>0</v>
      </c>
    </row>
    <row r="162" spans="1:22">
      <c r="A162">
        <v>31161</v>
      </c>
      <c r="B162" t="s">
        <v>4074</v>
      </c>
      <c r="C162" t="s">
        <v>4075</v>
      </c>
      <c r="D162" t="s">
        <v>4070</v>
      </c>
      <c r="E162">
        <v>1</v>
      </c>
      <c r="F162" t="s">
        <v>4071</v>
      </c>
      <c r="G162" t="s">
        <v>340</v>
      </c>
      <c r="H162">
        <v>7008727</v>
      </c>
      <c r="I162" t="s">
        <v>3994</v>
      </c>
      <c r="J162">
        <v>-12500</v>
      </c>
      <c r="K162">
        <v>12500</v>
      </c>
      <c r="L162">
        <v>-12500</v>
      </c>
      <c r="M162">
        <v>12500</v>
      </c>
      <c r="N162">
        <v>-12500</v>
      </c>
      <c r="O162">
        <v>100</v>
      </c>
      <c r="P162">
        <v>0</v>
      </c>
      <c r="Q162" t="s">
        <v>75</v>
      </c>
      <c r="R162" t="s">
        <v>4072</v>
      </c>
      <c r="S162" t="s">
        <v>4036</v>
      </c>
      <c r="T162" t="s">
        <v>2831</v>
      </c>
      <c r="U162">
        <v>0</v>
      </c>
      <c r="V162">
        <v>0</v>
      </c>
    </row>
    <row r="163" spans="1:22">
      <c r="A163">
        <v>31161</v>
      </c>
      <c r="B163" t="s">
        <v>4068</v>
      </c>
      <c r="C163" t="s">
        <v>4069</v>
      </c>
      <c r="D163" t="s">
        <v>4070</v>
      </c>
      <c r="E163">
        <v>1</v>
      </c>
      <c r="F163" t="s">
        <v>4071</v>
      </c>
      <c r="G163" t="s">
        <v>73</v>
      </c>
      <c r="H163">
        <v>5083154</v>
      </c>
      <c r="I163" t="s">
        <v>3994</v>
      </c>
      <c r="J163">
        <v>712500</v>
      </c>
      <c r="K163">
        <v>712500</v>
      </c>
      <c r="L163">
        <v>712500</v>
      </c>
      <c r="M163">
        <v>505875</v>
      </c>
      <c r="N163">
        <v>505875</v>
      </c>
      <c r="O163">
        <v>100</v>
      </c>
      <c r="P163">
        <v>0</v>
      </c>
      <c r="Q163" t="s">
        <v>75</v>
      </c>
      <c r="R163" t="s">
        <v>4072</v>
      </c>
      <c r="S163" t="s">
        <v>4036</v>
      </c>
      <c r="T163" t="s">
        <v>4073</v>
      </c>
      <c r="U163">
        <v>0</v>
      </c>
      <c r="V163">
        <v>0</v>
      </c>
    </row>
    <row r="164" spans="1:22">
      <c r="A164">
        <v>31161</v>
      </c>
      <c r="B164" t="s">
        <v>4074</v>
      </c>
      <c r="C164" t="s">
        <v>4075</v>
      </c>
      <c r="D164" t="s">
        <v>4070</v>
      </c>
      <c r="E164">
        <v>1</v>
      </c>
      <c r="F164" t="s">
        <v>4076</v>
      </c>
      <c r="G164" t="s">
        <v>73</v>
      </c>
      <c r="H164">
        <v>5083155</v>
      </c>
      <c r="I164" t="s">
        <v>3994</v>
      </c>
      <c r="J164">
        <v>12500</v>
      </c>
      <c r="K164">
        <v>12500</v>
      </c>
      <c r="L164">
        <v>12500</v>
      </c>
      <c r="M164">
        <v>12500</v>
      </c>
      <c r="N164">
        <v>12500</v>
      </c>
      <c r="O164">
        <v>100</v>
      </c>
      <c r="P164">
        <v>0</v>
      </c>
      <c r="Q164" t="s">
        <v>75</v>
      </c>
      <c r="R164" t="s">
        <v>4072</v>
      </c>
      <c r="S164" t="s">
        <v>4036</v>
      </c>
      <c r="T164" t="s">
        <v>2831</v>
      </c>
      <c r="U164">
        <v>0</v>
      </c>
      <c r="V164">
        <v>0</v>
      </c>
    </row>
    <row r="165" spans="1:22">
      <c r="A165">
        <v>28250</v>
      </c>
      <c r="B165" t="s">
        <v>1384</v>
      </c>
      <c r="C165" t="s">
        <v>1385</v>
      </c>
      <c r="D165" t="s">
        <v>4077</v>
      </c>
      <c r="E165">
        <v>1</v>
      </c>
      <c r="F165" t="s">
        <v>72</v>
      </c>
      <c r="G165" t="s">
        <v>73</v>
      </c>
      <c r="H165">
        <v>5083177</v>
      </c>
      <c r="I165" t="s">
        <v>4078</v>
      </c>
      <c r="J165">
        <v>6209000</v>
      </c>
      <c r="K165">
        <v>6209000</v>
      </c>
      <c r="L165">
        <v>5526010</v>
      </c>
      <c r="M165">
        <v>5029290</v>
      </c>
      <c r="N165">
        <v>5029290</v>
      </c>
      <c r="O165">
        <v>100</v>
      </c>
      <c r="P165">
        <v>11</v>
      </c>
      <c r="Q165" t="s">
        <v>75</v>
      </c>
      <c r="R165" t="s">
        <v>2849</v>
      </c>
      <c r="S165" t="s">
        <v>76</v>
      </c>
      <c r="T165" t="s">
        <v>3606</v>
      </c>
      <c r="U165">
        <v>0</v>
      </c>
      <c r="V165">
        <v>0</v>
      </c>
    </row>
    <row r="166" spans="1:22">
      <c r="A166">
        <v>31440</v>
      </c>
      <c r="B166" t="s">
        <v>124</v>
      </c>
      <c r="C166" t="s">
        <v>125</v>
      </c>
      <c r="D166" t="s">
        <v>4079</v>
      </c>
      <c r="E166">
        <v>1</v>
      </c>
      <c r="F166" t="s">
        <v>102</v>
      </c>
      <c r="G166" t="s">
        <v>73</v>
      </c>
      <c r="H166">
        <v>5083204</v>
      </c>
      <c r="I166" t="s">
        <v>4078</v>
      </c>
      <c r="J166">
        <v>17700</v>
      </c>
      <c r="K166">
        <v>17700</v>
      </c>
      <c r="L166">
        <v>16107</v>
      </c>
      <c r="M166">
        <v>12157.3264</v>
      </c>
      <c r="N166">
        <v>12157.3264</v>
      </c>
      <c r="O166">
        <v>100</v>
      </c>
      <c r="P166">
        <v>9</v>
      </c>
      <c r="Q166" t="s">
        <v>75</v>
      </c>
      <c r="R166" t="s">
        <v>4080</v>
      </c>
      <c r="S166" t="s">
        <v>158</v>
      </c>
      <c r="T166" t="s">
        <v>85</v>
      </c>
      <c r="U166">
        <v>0</v>
      </c>
      <c r="V166">
        <v>0</v>
      </c>
    </row>
    <row r="167" spans="1:22">
      <c r="A167">
        <v>31440</v>
      </c>
      <c r="B167" t="s">
        <v>307</v>
      </c>
      <c r="C167" t="s">
        <v>308</v>
      </c>
      <c r="D167" t="s">
        <v>4079</v>
      </c>
      <c r="E167">
        <v>1</v>
      </c>
      <c r="F167" t="s">
        <v>102</v>
      </c>
      <c r="G167" t="s">
        <v>73</v>
      </c>
      <c r="H167">
        <v>5083204</v>
      </c>
      <c r="I167" t="s">
        <v>4078</v>
      </c>
      <c r="J167">
        <v>36000</v>
      </c>
      <c r="K167">
        <v>36000</v>
      </c>
      <c r="L167">
        <v>32760</v>
      </c>
      <c r="M167">
        <v>22295.054700000001</v>
      </c>
      <c r="N167">
        <v>22295.054700000001</v>
      </c>
      <c r="O167">
        <v>100</v>
      </c>
      <c r="P167">
        <v>9</v>
      </c>
      <c r="Q167" t="s">
        <v>75</v>
      </c>
      <c r="R167" t="s">
        <v>4080</v>
      </c>
      <c r="S167" t="s">
        <v>158</v>
      </c>
      <c r="T167" t="s">
        <v>128</v>
      </c>
      <c r="U167">
        <v>0</v>
      </c>
      <c r="V167">
        <v>0</v>
      </c>
    </row>
    <row r="168" spans="1:22">
      <c r="A168">
        <v>31440</v>
      </c>
      <c r="B168" t="s">
        <v>356</v>
      </c>
      <c r="C168" t="s">
        <v>150</v>
      </c>
      <c r="D168" t="s">
        <v>4079</v>
      </c>
      <c r="E168">
        <v>1</v>
      </c>
      <c r="F168" t="s">
        <v>102</v>
      </c>
      <c r="G168" t="s">
        <v>73</v>
      </c>
      <c r="H168">
        <v>5083204</v>
      </c>
      <c r="I168" t="s">
        <v>4078</v>
      </c>
      <c r="J168">
        <v>62400</v>
      </c>
      <c r="K168">
        <v>62400</v>
      </c>
      <c r="L168">
        <v>56784</v>
      </c>
      <c r="M168">
        <v>42980.0726</v>
      </c>
      <c r="N168">
        <v>42980.0726</v>
      </c>
      <c r="O168">
        <v>100</v>
      </c>
      <c r="P168">
        <v>9</v>
      </c>
      <c r="Q168" t="s">
        <v>75</v>
      </c>
      <c r="R168" t="s">
        <v>4080</v>
      </c>
      <c r="S168" t="s">
        <v>158</v>
      </c>
      <c r="T168" t="s">
        <v>130</v>
      </c>
      <c r="U168">
        <v>0</v>
      </c>
      <c r="V168">
        <v>0</v>
      </c>
    </row>
    <row r="169" spans="1:22">
      <c r="A169">
        <v>31440</v>
      </c>
      <c r="B169" t="s">
        <v>4081</v>
      </c>
      <c r="C169" t="s">
        <v>4082</v>
      </c>
      <c r="D169" t="s">
        <v>4079</v>
      </c>
      <c r="E169">
        <v>6</v>
      </c>
      <c r="F169" t="s">
        <v>102</v>
      </c>
      <c r="G169" t="s">
        <v>73</v>
      </c>
      <c r="H169">
        <v>5083204</v>
      </c>
      <c r="I169" t="s">
        <v>4078</v>
      </c>
      <c r="J169">
        <v>164400</v>
      </c>
      <c r="K169">
        <v>27400</v>
      </c>
      <c r="L169">
        <v>96000</v>
      </c>
      <c r="M169">
        <v>11900</v>
      </c>
      <c r="N169">
        <v>71400</v>
      </c>
      <c r="O169">
        <v>100</v>
      </c>
      <c r="P169">
        <v>0</v>
      </c>
      <c r="Q169" t="s">
        <v>75</v>
      </c>
      <c r="R169" t="s">
        <v>4080</v>
      </c>
      <c r="S169" t="s">
        <v>158</v>
      </c>
      <c r="T169" t="s">
        <v>136</v>
      </c>
      <c r="U169">
        <v>0</v>
      </c>
      <c r="V169">
        <v>0</v>
      </c>
    </row>
    <row r="170" spans="1:22">
      <c r="A170">
        <v>31440</v>
      </c>
      <c r="B170" t="s">
        <v>4083</v>
      </c>
      <c r="C170" t="s">
        <v>1151</v>
      </c>
      <c r="D170" t="s">
        <v>4079</v>
      </c>
      <c r="E170">
        <v>1</v>
      </c>
      <c r="F170" t="s">
        <v>72</v>
      </c>
      <c r="G170" t="s">
        <v>73</v>
      </c>
      <c r="H170">
        <v>5083203</v>
      </c>
      <c r="I170" t="s">
        <v>4078</v>
      </c>
      <c r="J170">
        <v>626800</v>
      </c>
      <c r="K170">
        <v>626800</v>
      </c>
      <c r="L170">
        <v>451296</v>
      </c>
      <c r="M170">
        <v>401152</v>
      </c>
      <c r="N170">
        <v>401152</v>
      </c>
      <c r="O170">
        <v>100</v>
      </c>
      <c r="P170">
        <v>28</v>
      </c>
      <c r="Q170" t="s">
        <v>75</v>
      </c>
      <c r="R170" t="s">
        <v>4080</v>
      </c>
      <c r="S170" t="s">
        <v>158</v>
      </c>
      <c r="T170" t="s">
        <v>1153</v>
      </c>
      <c r="U170">
        <v>0</v>
      </c>
      <c r="V170">
        <v>0</v>
      </c>
    </row>
    <row r="171" spans="1:22">
      <c r="A171">
        <v>31440</v>
      </c>
      <c r="B171" t="s">
        <v>947</v>
      </c>
      <c r="C171" t="s">
        <v>948</v>
      </c>
      <c r="D171" t="s">
        <v>4079</v>
      </c>
      <c r="E171">
        <v>1</v>
      </c>
      <c r="F171" t="s">
        <v>72</v>
      </c>
      <c r="G171" t="s">
        <v>73</v>
      </c>
      <c r="H171">
        <v>5083203</v>
      </c>
      <c r="I171" t="s">
        <v>4078</v>
      </c>
      <c r="J171">
        <v>1000</v>
      </c>
      <c r="K171">
        <v>1000</v>
      </c>
      <c r="L171">
        <v>770</v>
      </c>
      <c r="M171">
        <v>690.00009999999997</v>
      </c>
      <c r="N171">
        <v>690.00009999999997</v>
      </c>
      <c r="O171">
        <v>100</v>
      </c>
      <c r="P171">
        <v>23</v>
      </c>
      <c r="Q171" t="s">
        <v>75</v>
      </c>
      <c r="R171" t="s">
        <v>4080</v>
      </c>
      <c r="S171" t="s">
        <v>158</v>
      </c>
      <c r="T171" t="s">
        <v>894</v>
      </c>
      <c r="U171">
        <v>0</v>
      </c>
      <c r="V171">
        <v>0</v>
      </c>
    </row>
    <row r="172" spans="1:22">
      <c r="A172">
        <v>31618</v>
      </c>
      <c r="B172" t="s">
        <v>4084</v>
      </c>
      <c r="C172" t="s">
        <v>536</v>
      </c>
      <c r="D172" t="s">
        <v>4085</v>
      </c>
      <c r="E172">
        <v>1</v>
      </c>
      <c r="F172" t="s">
        <v>144</v>
      </c>
      <c r="G172" t="s">
        <v>73</v>
      </c>
      <c r="H172">
        <v>5083174</v>
      </c>
      <c r="I172" t="s">
        <v>4078</v>
      </c>
      <c r="J172">
        <v>140900</v>
      </c>
      <c r="K172">
        <v>140900</v>
      </c>
      <c r="L172">
        <v>140900</v>
      </c>
      <c r="M172">
        <v>108493</v>
      </c>
      <c r="N172">
        <v>108493</v>
      </c>
      <c r="O172">
        <v>100</v>
      </c>
      <c r="P172">
        <v>0</v>
      </c>
      <c r="Q172" t="s">
        <v>75</v>
      </c>
      <c r="R172" t="s">
        <v>1351</v>
      </c>
      <c r="S172" t="s">
        <v>76</v>
      </c>
      <c r="T172" t="s">
        <v>538</v>
      </c>
      <c r="U172">
        <v>0</v>
      </c>
      <c r="V172">
        <v>0</v>
      </c>
    </row>
    <row r="173" spans="1:22">
      <c r="A173">
        <v>31618</v>
      </c>
      <c r="B173" t="s">
        <v>4086</v>
      </c>
      <c r="C173" t="s">
        <v>440</v>
      </c>
      <c r="D173" t="s">
        <v>4085</v>
      </c>
      <c r="E173">
        <v>1</v>
      </c>
      <c r="F173" t="s">
        <v>144</v>
      </c>
      <c r="G173" t="s">
        <v>73</v>
      </c>
      <c r="H173">
        <v>5083174</v>
      </c>
      <c r="I173" t="s">
        <v>4078</v>
      </c>
      <c r="J173">
        <v>17700</v>
      </c>
      <c r="K173">
        <v>17700</v>
      </c>
      <c r="L173">
        <v>17700</v>
      </c>
      <c r="M173">
        <v>13629</v>
      </c>
      <c r="N173">
        <v>13629</v>
      </c>
      <c r="O173">
        <v>100</v>
      </c>
      <c r="P173">
        <v>0</v>
      </c>
      <c r="Q173" t="s">
        <v>75</v>
      </c>
      <c r="R173" t="s">
        <v>1351</v>
      </c>
      <c r="S173" t="s">
        <v>76</v>
      </c>
      <c r="T173" t="s">
        <v>441</v>
      </c>
      <c r="U173">
        <v>0</v>
      </c>
      <c r="V173">
        <v>0</v>
      </c>
    </row>
    <row r="174" spans="1:22">
      <c r="A174">
        <v>31618</v>
      </c>
      <c r="B174" t="s">
        <v>4087</v>
      </c>
      <c r="C174" t="s">
        <v>3964</v>
      </c>
      <c r="D174" t="s">
        <v>4085</v>
      </c>
      <c r="E174">
        <v>1</v>
      </c>
      <c r="F174" t="s">
        <v>144</v>
      </c>
      <c r="G174" t="s">
        <v>73</v>
      </c>
      <c r="H174">
        <v>5083174</v>
      </c>
      <c r="I174" t="s">
        <v>4078</v>
      </c>
      <c r="J174">
        <v>6500</v>
      </c>
      <c r="K174">
        <v>6500</v>
      </c>
      <c r="L174">
        <v>6500</v>
      </c>
      <c r="M174">
        <v>5005</v>
      </c>
      <c r="N174">
        <v>5005</v>
      </c>
      <c r="O174">
        <v>100</v>
      </c>
      <c r="P174">
        <v>0</v>
      </c>
      <c r="Q174" t="s">
        <v>75</v>
      </c>
      <c r="R174" t="s">
        <v>1351</v>
      </c>
      <c r="S174" t="s">
        <v>76</v>
      </c>
      <c r="T174" t="s">
        <v>441</v>
      </c>
      <c r="U174">
        <v>0</v>
      </c>
      <c r="V174">
        <v>0</v>
      </c>
    </row>
    <row r="175" spans="1:22">
      <c r="A175">
        <v>31618</v>
      </c>
      <c r="B175" t="s">
        <v>4088</v>
      </c>
      <c r="C175" t="s">
        <v>335</v>
      </c>
      <c r="D175" t="s">
        <v>4085</v>
      </c>
      <c r="E175">
        <v>1</v>
      </c>
      <c r="F175" t="s">
        <v>144</v>
      </c>
      <c r="G175" t="s">
        <v>73</v>
      </c>
      <c r="H175">
        <v>5083174</v>
      </c>
      <c r="I175" t="s">
        <v>4078</v>
      </c>
      <c r="J175">
        <v>81700</v>
      </c>
      <c r="K175">
        <v>81700</v>
      </c>
      <c r="L175">
        <v>81700</v>
      </c>
      <c r="M175">
        <v>51941.9113</v>
      </c>
      <c r="N175">
        <v>51941.9113</v>
      </c>
      <c r="O175">
        <v>100</v>
      </c>
      <c r="P175">
        <v>0</v>
      </c>
      <c r="Q175" t="s">
        <v>75</v>
      </c>
      <c r="R175" t="s">
        <v>1351</v>
      </c>
      <c r="S175" t="s">
        <v>76</v>
      </c>
      <c r="T175" t="s">
        <v>336</v>
      </c>
      <c r="U175">
        <v>0</v>
      </c>
      <c r="V175">
        <v>0</v>
      </c>
    </row>
    <row r="176" spans="1:22">
      <c r="A176">
        <v>31659</v>
      </c>
      <c r="B176" t="s">
        <v>4089</v>
      </c>
      <c r="C176" t="s">
        <v>82</v>
      </c>
      <c r="D176" t="s">
        <v>4009</v>
      </c>
      <c r="E176">
        <v>1</v>
      </c>
      <c r="F176" t="s">
        <v>72</v>
      </c>
      <c r="G176" t="s">
        <v>73</v>
      </c>
      <c r="H176">
        <v>5083173</v>
      </c>
      <c r="I176" t="s">
        <v>4078</v>
      </c>
      <c r="J176">
        <v>2615100</v>
      </c>
      <c r="K176">
        <v>2615100</v>
      </c>
      <c r="L176">
        <v>2065929</v>
      </c>
      <c r="M176">
        <v>1778313</v>
      </c>
      <c r="N176">
        <v>1778313</v>
      </c>
      <c r="O176">
        <v>100</v>
      </c>
      <c r="P176">
        <v>21</v>
      </c>
      <c r="Q176" t="s">
        <v>75</v>
      </c>
      <c r="R176" t="s">
        <v>4090</v>
      </c>
      <c r="S176" t="s">
        <v>76</v>
      </c>
      <c r="T176" t="s">
        <v>146</v>
      </c>
      <c r="U176">
        <v>0</v>
      </c>
      <c r="V176">
        <v>0</v>
      </c>
    </row>
    <row r="177" spans="1:22">
      <c r="A177">
        <v>31618</v>
      </c>
      <c r="B177" t="s">
        <v>4091</v>
      </c>
      <c r="C177" t="s">
        <v>1186</v>
      </c>
      <c r="D177" t="s">
        <v>4085</v>
      </c>
      <c r="E177">
        <v>1</v>
      </c>
      <c r="F177" t="s">
        <v>144</v>
      </c>
      <c r="G177" t="s">
        <v>73</v>
      </c>
      <c r="H177">
        <v>5083174</v>
      </c>
      <c r="I177" t="s">
        <v>4078</v>
      </c>
      <c r="J177">
        <v>72200</v>
      </c>
      <c r="K177">
        <v>72200</v>
      </c>
      <c r="L177">
        <v>72200</v>
      </c>
      <c r="M177">
        <v>55594</v>
      </c>
      <c r="N177">
        <v>55594</v>
      </c>
      <c r="O177">
        <v>100</v>
      </c>
      <c r="P177">
        <v>0</v>
      </c>
      <c r="Q177" t="s">
        <v>75</v>
      </c>
      <c r="R177" t="s">
        <v>1351</v>
      </c>
      <c r="S177" t="s">
        <v>76</v>
      </c>
      <c r="T177" t="s">
        <v>538</v>
      </c>
      <c r="U177">
        <v>0</v>
      </c>
      <c r="V177">
        <v>0</v>
      </c>
    </row>
    <row r="178" spans="1:22">
      <c r="A178">
        <v>31440</v>
      </c>
      <c r="B178" t="s">
        <v>4092</v>
      </c>
      <c r="C178" t="s">
        <v>522</v>
      </c>
      <c r="D178" t="s">
        <v>4079</v>
      </c>
      <c r="E178">
        <v>1</v>
      </c>
      <c r="F178" t="s">
        <v>72</v>
      </c>
      <c r="G178" t="s">
        <v>73</v>
      </c>
      <c r="H178">
        <v>5083203</v>
      </c>
      <c r="I178" t="s">
        <v>4078</v>
      </c>
      <c r="J178">
        <v>120000</v>
      </c>
      <c r="K178">
        <v>120000</v>
      </c>
      <c r="L178">
        <v>94800</v>
      </c>
      <c r="M178">
        <v>85200</v>
      </c>
      <c r="N178">
        <v>85200</v>
      </c>
      <c r="O178">
        <v>100</v>
      </c>
      <c r="P178">
        <v>21</v>
      </c>
      <c r="Q178" t="s">
        <v>75</v>
      </c>
      <c r="R178" t="s">
        <v>4080</v>
      </c>
      <c r="S178" t="s">
        <v>158</v>
      </c>
      <c r="T178" t="s">
        <v>526</v>
      </c>
      <c r="U178">
        <v>0</v>
      </c>
      <c r="V178">
        <v>0</v>
      </c>
    </row>
    <row r="179" spans="1:22">
      <c r="A179">
        <v>31816</v>
      </c>
      <c r="B179" t="s">
        <v>252</v>
      </c>
      <c r="C179" t="s">
        <v>244</v>
      </c>
      <c r="D179" t="s">
        <v>4029</v>
      </c>
      <c r="E179">
        <v>2</v>
      </c>
      <c r="F179" t="s">
        <v>102</v>
      </c>
      <c r="G179" t="s">
        <v>73</v>
      </c>
      <c r="H179">
        <v>5083190</v>
      </c>
      <c r="I179" t="s">
        <v>4078</v>
      </c>
      <c r="J179">
        <v>728000</v>
      </c>
      <c r="K179">
        <v>364000</v>
      </c>
      <c r="L179">
        <v>662480</v>
      </c>
      <c r="M179">
        <v>258365.3222</v>
      </c>
      <c r="N179">
        <v>516730.64439999999</v>
      </c>
      <c r="O179">
        <v>100</v>
      </c>
      <c r="P179">
        <v>9</v>
      </c>
      <c r="Q179" t="s">
        <v>75</v>
      </c>
      <c r="R179" t="s">
        <v>4093</v>
      </c>
      <c r="S179" t="s">
        <v>76</v>
      </c>
      <c r="T179" t="s">
        <v>245</v>
      </c>
      <c r="U179">
        <v>0</v>
      </c>
      <c r="V179">
        <v>0</v>
      </c>
    </row>
    <row r="180" spans="1:22">
      <c r="A180">
        <v>31816</v>
      </c>
      <c r="B180" t="s">
        <v>241</v>
      </c>
      <c r="C180" t="s">
        <v>100</v>
      </c>
      <c r="D180" t="s">
        <v>4029</v>
      </c>
      <c r="E180">
        <v>1</v>
      </c>
      <c r="F180" t="s">
        <v>102</v>
      </c>
      <c r="G180" t="s">
        <v>73</v>
      </c>
      <c r="H180">
        <v>5083190</v>
      </c>
      <c r="I180" t="s">
        <v>4078</v>
      </c>
      <c r="J180">
        <v>258000</v>
      </c>
      <c r="K180">
        <v>258000</v>
      </c>
      <c r="L180">
        <v>234780</v>
      </c>
      <c r="M180">
        <v>163221.32680000001</v>
      </c>
      <c r="N180">
        <v>163221.32680000001</v>
      </c>
      <c r="O180">
        <v>100</v>
      </c>
      <c r="P180">
        <v>9</v>
      </c>
      <c r="Q180" t="s">
        <v>75</v>
      </c>
      <c r="R180" t="s">
        <v>4093</v>
      </c>
      <c r="S180" t="s">
        <v>76</v>
      </c>
      <c r="T180" t="s">
        <v>229</v>
      </c>
      <c r="U180">
        <v>0</v>
      </c>
      <c r="V180">
        <v>0</v>
      </c>
    </row>
    <row r="181" spans="1:22">
      <c r="A181">
        <v>31816</v>
      </c>
      <c r="B181" t="s">
        <v>137</v>
      </c>
      <c r="C181" t="s">
        <v>127</v>
      </c>
      <c r="D181" t="s">
        <v>4029</v>
      </c>
      <c r="E181">
        <v>1</v>
      </c>
      <c r="F181" t="s">
        <v>102</v>
      </c>
      <c r="G181" t="s">
        <v>73</v>
      </c>
      <c r="H181">
        <v>5083190</v>
      </c>
      <c r="I181" t="s">
        <v>4078</v>
      </c>
      <c r="J181">
        <v>32300</v>
      </c>
      <c r="K181">
        <v>32300</v>
      </c>
      <c r="L181">
        <v>29393</v>
      </c>
      <c r="M181">
        <v>20290.823400000001</v>
      </c>
      <c r="N181">
        <v>20290.823400000001</v>
      </c>
      <c r="O181">
        <v>100</v>
      </c>
      <c r="P181">
        <v>9</v>
      </c>
      <c r="Q181" t="s">
        <v>75</v>
      </c>
      <c r="R181" t="s">
        <v>4093</v>
      </c>
      <c r="S181" t="s">
        <v>76</v>
      </c>
      <c r="T181" t="s">
        <v>128</v>
      </c>
      <c r="U181">
        <v>0</v>
      </c>
      <c r="V181">
        <v>0</v>
      </c>
    </row>
    <row r="182" spans="1:22">
      <c r="A182">
        <v>31816</v>
      </c>
      <c r="B182" t="s">
        <v>148</v>
      </c>
      <c r="C182" t="s">
        <v>106</v>
      </c>
      <c r="D182" t="s">
        <v>4029</v>
      </c>
      <c r="E182">
        <v>1</v>
      </c>
      <c r="F182" t="s">
        <v>102</v>
      </c>
      <c r="G182" t="s">
        <v>73</v>
      </c>
      <c r="H182">
        <v>5083190</v>
      </c>
      <c r="I182" t="s">
        <v>4078</v>
      </c>
      <c r="J182">
        <v>47600</v>
      </c>
      <c r="K182">
        <v>47600</v>
      </c>
      <c r="L182">
        <v>43316</v>
      </c>
      <c r="M182">
        <v>27818.7081</v>
      </c>
      <c r="N182">
        <v>27818.7081</v>
      </c>
      <c r="O182">
        <v>100</v>
      </c>
      <c r="P182">
        <v>9</v>
      </c>
      <c r="Q182" t="s">
        <v>75</v>
      </c>
      <c r="R182" t="s">
        <v>4093</v>
      </c>
      <c r="S182" t="s">
        <v>76</v>
      </c>
      <c r="T182" t="s">
        <v>130</v>
      </c>
      <c r="U182">
        <v>0</v>
      </c>
      <c r="V182">
        <v>0</v>
      </c>
    </row>
    <row r="183" spans="1:22">
      <c r="A183">
        <v>31816</v>
      </c>
      <c r="B183" t="s">
        <v>231</v>
      </c>
      <c r="C183" t="s">
        <v>218</v>
      </c>
      <c r="D183" t="s">
        <v>4029</v>
      </c>
      <c r="E183">
        <v>1</v>
      </c>
      <c r="F183" t="s">
        <v>102</v>
      </c>
      <c r="G183" t="s">
        <v>73</v>
      </c>
      <c r="H183">
        <v>5083190</v>
      </c>
      <c r="I183" t="s">
        <v>4078</v>
      </c>
      <c r="J183">
        <v>110000</v>
      </c>
      <c r="K183">
        <v>110000</v>
      </c>
      <c r="L183">
        <v>100100</v>
      </c>
      <c r="M183">
        <v>70013.897299999997</v>
      </c>
      <c r="N183">
        <v>70013.897299999997</v>
      </c>
      <c r="O183">
        <v>100</v>
      </c>
      <c r="P183">
        <v>9</v>
      </c>
      <c r="Q183" t="s">
        <v>75</v>
      </c>
      <c r="R183" t="s">
        <v>4093</v>
      </c>
      <c r="S183" t="s">
        <v>76</v>
      </c>
      <c r="T183" t="s">
        <v>219</v>
      </c>
      <c r="U183">
        <v>0</v>
      </c>
      <c r="V183">
        <v>0</v>
      </c>
    </row>
    <row r="184" spans="1:22">
      <c r="A184">
        <v>31816</v>
      </c>
      <c r="B184" t="s">
        <v>220</v>
      </c>
      <c r="C184" t="s">
        <v>116</v>
      </c>
      <c r="D184" t="s">
        <v>4029</v>
      </c>
      <c r="E184">
        <v>1</v>
      </c>
      <c r="F184" t="s">
        <v>102</v>
      </c>
      <c r="G184" t="s">
        <v>73</v>
      </c>
      <c r="H184">
        <v>5083190</v>
      </c>
      <c r="I184" t="s">
        <v>4078</v>
      </c>
      <c r="J184">
        <v>120000</v>
      </c>
      <c r="K184">
        <v>120000</v>
      </c>
      <c r="L184">
        <v>109200</v>
      </c>
      <c r="M184">
        <v>78674.402900000001</v>
      </c>
      <c r="N184">
        <v>78674.402900000001</v>
      </c>
      <c r="O184">
        <v>100</v>
      </c>
      <c r="P184">
        <v>9</v>
      </c>
      <c r="Q184" t="s">
        <v>75</v>
      </c>
      <c r="R184" t="s">
        <v>4093</v>
      </c>
      <c r="S184" t="s">
        <v>76</v>
      </c>
      <c r="T184" t="s">
        <v>133</v>
      </c>
      <c r="U184">
        <v>0</v>
      </c>
      <c r="V184">
        <v>0</v>
      </c>
    </row>
    <row r="185" spans="1:22">
      <c r="A185">
        <v>31816</v>
      </c>
      <c r="B185" t="s">
        <v>232</v>
      </c>
      <c r="C185" t="s">
        <v>182</v>
      </c>
      <c r="D185" t="s">
        <v>4029</v>
      </c>
      <c r="E185">
        <v>0.1</v>
      </c>
      <c r="F185" t="s">
        <v>102</v>
      </c>
      <c r="G185" t="s">
        <v>73</v>
      </c>
      <c r="H185">
        <v>5083190</v>
      </c>
      <c r="I185" t="s">
        <v>4078</v>
      </c>
      <c r="J185">
        <v>4200</v>
      </c>
      <c r="K185">
        <v>42000</v>
      </c>
      <c r="L185">
        <v>3822</v>
      </c>
      <c r="M185">
        <v>27747.390800000001</v>
      </c>
      <c r="N185">
        <v>2774.7390800000003</v>
      </c>
      <c r="O185">
        <v>100</v>
      </c>
      <c r="P185">
        <v>9</v>
      </c>
      <c r="Q185" t="s">
        <v>75</v>
      </c>
      <c r="R185" t="s">
        <v>4093</v>
      </c>
      <c r="S185" t="s">
        <v>76</v>
      </c>
      <c r="T185" t="s">
        <v>185</v>
      </c>
      <c r="U185">
        <v>0</v>
      </c>
      <c r="V185">
        <v>0</v>
      </c>
    </row>
    <row r="186" spans="1:22">
      <c r="A186">
        <v>31816</v>
      </c>
      <c r="B186" t="s">
        <v>221</v>
      </c>
      <c r="C186" t="s">
        <v>222</v>
      </c>
      <c r="D186" t="s">
        <v>4029</v>
      </c>
      <c r="E186">
        <v>0.1</v>
      </c>
      <c r="F186" t="s">
        <v>102</v>
      </c>
      <c r="G186" t="s">
        <v>73</v>
      </c>
      <c r="H186">
        <v>5083190</v>
      </c>
      <c r="I186" t="s">
        <v>4078</v>
      </c>
      <c r="J186">
        <v>6200</v>
      </c>
      <c r="K186">
        <v>62000</v>
      </c>
      <c r="L186">
        <v>5642</v>
      </c>
      <c r="M186">
        <v>42809.736299999997</v>
      </c>
      <c r="N186">
        <v>4280.9736299999995</v>
      </c>
      <c r="O186">
        <v>100</v>
      </c>
      <c r="P186">
        <v>9</v>
      </c>
      <c r="Q186" t="s">
        <v>75</v>
      </c>
      <c r="R186" t="s">
        <v>4093</v>
      </c>
      <c r="S186" t="s">
        <v>76</v>
      </c>
      <c r="T186" t="s">
        <v>223</v>
      </c>
      <c r="U186">
        <v>0</v>
      </c>
      <c r="V186">
        <v>0</v>
      </c>
    </row>
    <row r="187" spans="1:22">
      <c r="A187">
        <v>31816</v>
      </c>
      <c r="B187" t="s">
        <v>242</v>
      </c>
      <c r="C187" t="s">
        <v>225</v>
      </c>
      <c r="D187" t="s">
        <v>4029</v>
      </c>
      <c r="E187">
        <v>4</v>
      </c>
      <c r="F187" t="s">
        <v>102</v>
      </c>
      <c r="G187" t="s">
        <v>73</v>
      </c>
      <c r="H187">
        <v>5083190</v>
      </c>
      <c r="I187" t="s">
        <v>4078</v>
      </c>
      <c r="J187">
        <v>171600</v>
      </c>
      <c r="K187">
        <v>42900</v>
      </c>
      <c r="L187">
        <v>156156</v>
      </c>
      <c r="M187">
        <v>29206.585999999999</v>
      </c>
      <c r="N187">
        <v>116826.344</v>
      </c>
      <c r="O187">
        <v>100</v>
      </c>
      <c r="P187">
        <v>9</v>
      </c>
      <c r="Q187" t="s">
        <v>75</v>
      </c>
      <c r="R187" t="s">
        <v>4093</v>
      </c>
      <c r="S187" t="s">
        <v>76</v>
      </c>
      <c r="T187" t="s">
        <v>226</v>
      </c>
      <c r="U187">
        <v>0</v>
      </c>
      <c r="V187">
        <v>0</v>
      </c>
    </row>
    <row r="188" spans="1:22">
      <c r="A188">
        <v>31816</v>
      </c>
      <c r="B188" t="s">
        <v>624</v>
      </c>
      <c r="C188" t="s">
        <v>625</v>
      </c>
      <c r="D188" t="s">
        <v>4029</v>
      </c>
      <c r="E188">
        <v>2</v>
      </c>
      <c r="F188" t="s">
        <v>102</v>
      </c>
      <c r="G188" t="s">
        <v>73</v>
      </c>
      <c r="H188">
        <v>5083190</v>
      </c>
      <c r="I188" t="s">
        <v>4078</v>
      </c>
      <c r="J188">
        <v>10000</v>
      </c>
      <c r="K188">
        <v>5000</v>
      </c>
      <c r="L188">
        <v>9100</v>
      </c>
      <c r="M188">
        <v>3550.0120000000002</v>
      </c>
      <c r="N188">
        <v>7100.0240000000003</v>
      </c>
      <c r="O188">
        <v>100</v>
      </c>
      <c r="P188">
        <v>9</v>
      </c>
      <c r="Q188" t="s">
        <v>75</v>
      </c>
      <c r="R188" t="s">
        <v>4093</v>
      </c>
      <c r="S188" t="s">
        <v>76</v>
      </c>
      <c r="T188" t="s">
        <v>380</v>
      </c>
      <c r="U188">
        <v>0</v>
      </c>
      <c r="V188">
        <v>0</v>
      </c>
    </row>
    <row r="189" spans="1:22">
      <c r="A189">
        <v>31816</v>
      </c>
      <c r="B189" t="s">
        <v>236</v>
      </c>
      <c r="C189" t="s">
        <v>112</v>
      </c>
      <c r="D189" t="s">
        <v>4029</v>
      </c>
      <c r="E189">
        <v>4</v>
      </c>
      <c r="F189" t="s">
        <v>102</v>
      </c>
      <c r="G189" t="s">
        <v>73</v>
      </c>
      <c r="H189">
        <v>5083190</v>
      </c>
      <c r="I189" t="s">
        <v>4078</v>
      </c>
      <c r="J189">
        <v>22000</v>
      </c>
      <c r="K189">
        <v>5500</v>
      </c>
      <c r="L189">
        <v>20020</v>
      </c>
      <c r="M189">
        <v>3656.6882999999998</v>
      </c>
      <c r="N189">
        <v>14626.753199999999</v>
      </c>
      <c r="O189">
        <v>100</v>
      </c>
      <c r="P189">
        <v>9</v>
      </c>
      <c r="Q189" t="s">
        <v>75</v>
      </c>
      <c r="R189" t="s">
        <v>4093</v>
      </c>
      <c r="S189" t="s">
        <v>76</v>
      </c>
      <c r="T189" t="s">
        <v>85</v>
      </c>
      <c r="U189">
        <v>0</v>
      </c>
      <c r="V189">
        <v>0</v>
      </c>
    </row>
    <row r="190" spans="1:22">
      <c r="A190">
        <v>31816</v>
      </c>
      <c r="B190" t="s">
        <v>111</v>
      </c>
      <c r="C190" t="s">
        <v>112</v>
      </c>
      <c r="D190" t="s">
        <v>4029</v>
      </c>
      <c r="E190">
        <v>4</v>
      </c>
      <c r="F190" t="s">
        <v>102</v>
      </c>
      <c r="G190" t="s">
        <v>73</v>
      </c>
      <c r="H190">
        <v>5083190</v>
      </c>
      <c r="I190" t="s">
        <v>4078</v>
      </c>
      <c r="J190">
        <v>37600</v>
      </c>
      <c r="K190">
        <v>9400</v>
      </c>
      <c r="L190">
        <v>34216</v>
      </c>
      <c r="M190">
        <v>6485.9987000000001</v>
      </c>
      <c r="N190">
        <v>25943.9948</v>
      </c>
      <c r="O190">
        <v>100</v>
      </c>
      <c r="P190">
        <v>9</v>
      </c>
      <c r="Q190" t="s">
        <v>75</v>
      </c>
      <c r="R190" t="s">
        <v>4093</v>
      </c>
      <c r="S190" t="s">
        <v>76</v>
      </c>
      <c r="T190" t="s">
        <v>85</v>
      </c>
      <c r="U190">
        <v>0</v>
      </c>
      <c r="V190">
        <v>0</v>
      </c>
    </row>
    <row r="191" spans="1:22">
      <c r="A191">
        <v>31816</v>
      </c>
      <c r="B191" t="s">
        <v>207</v>
      </c>
      <c r="C191" t="s">
        <v>208</v>
      </c>
      <c r="D191" t="s">
        <v>4029</v>
      </c>
      <c r="E191">
        <v>7</v>
      </c>
      <c r="F191" t="s">
        <v>102</v>
      </c>
      <c r="G191" t="s">
        <v>73</v>
      </c>
      <c r="H191">
        <v>5083190</v>
      </c>
      <c r="I191" t="s">
        <v>4078</v>
      </c>
      <c r="J191">
        <v>171500</v>
      </c>
      <c r="K191">
        <v>24500</v>
      </c>
      <c r="L191">
        <v>88200</v>
      </c>
      <c r="M191">
        <v>7000</v>
      </c>
      <c r="N191">
        <v>49000</v>
      </c>
      <c r="O191">
        <v>100</v>
      </c>
      <c r="P191">
        <v>0</v>
      </c>
      <c r="Q191" t="s">
        <v>75</v>
      </c>
      <c r="R191" t="s">
        <v>4093</v>
      </c>
      <c r="S191" t="s">
        <v>76</v>
      </c>
      <c r="T191" t="s">
        <v>136</v>
      </c>
      <c r="U191">
        <v>0</v>
      </c>
      <c r="V191">
        <v>0</v>
      </c>
    </row>
    <row r="192" spans="1:22">
      <c r="A192">
        <v>31816</v>
      </c>
      <c r="B192" t="s">
        <v>258</v>
      </c>
      <c r="C192" t="s">
        <v>259</v>
      </c>
      <c r="D192" t="s">
        <v>4029</v>
      </c>
      <c r="E192">
        <v>1</v>
      </c>
      <c r="F192" t="s">
        <v>102</v>
      </c>
      <c r="G192" t="s">
        <v>73</v>
      </c>
      <c r="H192">
        <v>5083190</v>
      </c>
      <c r="I192" t="s">
        <v>4078</v>
      </c>
      <c r="J192">
        <v>25000</v>
      </c>
      <c r="K192">
        <v>25000</v>
      </c>
      <c r="L192">
        <v>25000</v>
      </c>
      <c r="M192">
        <v>21000</v>
      </c>
      <c r="N192">
        <v>21000</v>
      </c>
      <c r="O192">
        <v>100</v>
      </c>
      <c r="P192">
        <v>0</v>
      </c>
      <c r="Q192" t="s">
        <v>75</v>
      </c>
      <c r="R192" t="s">
        <v>4093</v>
      </c>
      <c r="S192" t="s">
        <v>76</v>
      </c>
      <c r="T192" t="s">
        <v>260</v>
      </c>
      <c r="U192">
        <v>0</v>
      </c>
      <c r="V192">
        <v>0</v>
      </c>
    </row>
    <row r="193" spans="1:22">
      <c r="A193">
        <v>31862</v>
      </c>
      <c r="B193" t="s">
        <v>137</v>
      </c>
      <c r="C193" t="s">
        <v>127</v>
      </c>
      <c r="D193" t="s">
        <v>4029</v>
      </c>
      <c r="E193">
        <v>1</v>
      </c>
      <c r="F193" t="s">
        <v>206</v>
      </c>
      <c r="G193" t="s">
        <v>73</v>
      </c>
      <c r="H193">
        <v>5083175</v>
      </c>
      <c r="I193" t="s">
        <v>4078</v>
      </c>
      <c r="J193">
        <v>32300</v>
      </c>
      <c r="K193">
        <v>32300</v>
      </c>
      <c r="L193">
        <v>32300</v>
      </c>
      <c r="M193">
        <v>20290.823400000001</v>
      </c>
      <c r="N193">
        <v>20290.823400000001</v>
      </c>
      <c r="O193">
        <v>100</v>
      </c>
      <c r="P193">
        <v>0</v>
      </c>
      <c r="Q193" t="s">
        <v>75</v>
      </c>
      <c r="R193" t="s">
        <v>4094</v>
      </c>
      <c r="S193" t="s">
        <v>76</v>
      </c>
      <c r="T193" t="s">
        <v>128</v>
      </c>
      <c r="U193">
        <v>0</v>
      </c>
      <c r="V193">
        <v>0</v>
      </c>
    </row>
    <row r="194" spans="1:22">
      <c r="A194">
        <v>31862</v>
      </c>
      <c r="B194" t="s">
        <v>139</v>
      </c>
      <c r="C194" t="s">
        <v>140</v>
      </c>
      <c r="D194" t="s">
        <v>4029</v>
      </c>
      <c r="E194">
        <v>1</v>
      </c>
      <c r="F194" t="s">
        <v>206</v>
      </c>
      <c r="G194" t="s">
        <v>73</v>
      </c>
      <c r="H194">
        <v>5083175</v>
      </c>
      <c r="I194" t="s">
        <v>4078</v>
      </c>
      <c r="J194">
        <v>2700</v>
      </c>
      <c r="K194">
        <v>2700</v>
      </c>
      <c r="L194">
        <v>2700</v>
      </c>
      <c r="M194">
        <v>1793.9753000000001</v>
      </c>
      <c r="N194">
        <v>1793.9753000000001</v>
      </c>
      <c r="O194">
        <v>100</v>
      </c>
      <c r="P194">
        <v>0</v>
      </c>
      <c r="Q194" t="s">
        <v>75</v>
      </c>
      <c r="R194" t="s">
        <v>4094</v>
      </c>
      <c r="S194" t="s">
        <v>76</v>
      </c>
      <c r="T194" t="s">
        <v>141</v>
      </c>
      <c r="U194">
        <v>0</v>
      </c>
      <c r="V194">
        <v>0</v>
      </c>
    </row>
    <row r="195" spans="1:22">
      <c r="A195">
        <v>31862</v>
      </c>
      <c r="B195" t="s">
        <v>134</v>
      </c>
      <c r="C195" t="s">
        <v>135</v>
      </c>
      <c r="D195" t="s">
        <v>4029</v>
      </c>
      <c r="E195">
        <v>5.5</v>
      </c>
      <c r="F195" t="s">
        <v>206</v>
      </c>
      <c r="G195" t="s">
        <v>73</v>
      </c>
      <c r="H195">
        <v>5083175</v>
      </c>
      <c r="I195" t="s">
        <v>4078</v>
      </c>
      <c r="J195">
        <v>134200</v>
      </c>
      <c r="K195">
        <v>24400</v>
      </c>
      <c r="L195">
        <v>134200</v>
      </c>
      <c r="M195">
        <v>7000</v>
      </c>
      <c r="N195">
        <v>38500</v>
      </c>
      <c r="O195">
        <v>100</v>
      </c>
      <c r="P195">
        <v>0</v>
      </c>
      <c r="Q195" t="s">
        <v>75</v>
      </c>
      <c r="R195" t="s">
        <v>4094</v>
      </c>
      <c r="S195" t="s">
        <v>76</v>
      </c>
      <c r="T195" t="s">
        <v>136</v>
      </c>
      <c r="U195">
        <v>0</v>
      </c>
      <c r="V195">
        <v>0</v>
      </c>
    </row>
    <row r="196" spans="1:22">
      <c r="A196">
        <v>31867</v>
      </c>
      <c r="B196" t="s">
        <v>137</v>
      </c>
      <c r="C196" t="s">
        <v>127</v>
      </c>
      <c r="D196" t="s">
        <v>4029</v>
      </c>
      <c r="E196">
        <v>1</v>
      </c>
      <c r="F196" t="s">
        <v>206</v>
      </c>
      <c r="G196" t="s">
        <v>73</v>
      </c>
      <c r="H196">
        <v>5083176</v>
      </c>
      <c r="I196" t="s">
        <v>4078</v>
      </c>
      <c r="J196">
        <v>32300</v>
      </c>
      <c r="K196">
        <v>32300</v>
      </c>
      <c r="L196">
        <v>32300</v>
      </c>
      <c r="M196">
        <v>20290.823400000001</v>
      </c>
      <c r="N196">
        <v>20290.823400000001</v>
      </c>
      <c r="O196">
        <v>100</v>
      </c>
      <c r="P196">
        <v>0</v>
      </c>
      <c r="Q196" t="s">
        <v>75</v>
      </c>
      <c r="R196" t="s">
        <v>4095</v>
      </c>
      <c r="S196" t="s">
        <v>76</v>
      </c>
      <c r="T196" t="s">
        <v>128</v>
      </c>
      <c r="U196">
        <v>0</v>
      </c>
      <c r="V196">
        <v>0</v>
      </c>
    </row>
    <row r="197" spans="1:22">
      <c r="A197">
        <v>31867</v>
      </c>
      <c r="B197" t="s">
        <v>139</v>
      </c>
      <c r="C197" t="s">
        <v>140</v>
      </c>
      <c r="D197" t="s">
        <v>4029</v>
      </c>
      <c r="E197">
        <v>1</v>
      </c>
      <c r="F197" t="s">
        <v>206</v>
      </c>
      <c r="G197" t="s">
        <v>73</v>
      </c>
      <c r="H197">
        <v>5083176</v>
      </c>
      <c r="I197" t="s">
        <v>4078</v>
      </c>
      <c r="J197">
        <v>2700</v>
      </c>
      <c r="K197">
        <v>2700</v>
      </c>
      <c r="L197">
        <v>2700</v>
      </c>
      <c r="M197">
        <v>1793.9753000000001</v>
      </c>
      <c r="N197">
        <v>1793.9753000000001</v>
      </c>
      <c r="O197">
        <v>100</v>
      </c>
      <c r="P197">
        <v>0</v>
      </c>
      <c r="Q197" t="s">
        <v>75</v>
      </c>
      <c r="R197" t="s">
        <v>4095</v>
      </c>
      <c r="S197" t="s">
        <v>76</v>
      </c>
      <c r="T197" t="s">
        <v>141</v>
      </c>
      <c r="U197">
        <v>0</v>
      </c>
      <c r="V197">
        <v>0</v>
      </c>
    </row>
    <row r="198" spans="1:22">
      <c r="A198">
        <v>31867</v>
      </c>
      <c r="B198" t="s">
        <v>134</v>
      </c>
      <c r="C198" t="s">
        <v>135</v>
      </c>
      <c r="D198" t="s">
        <v>4029</v>
      </c>
      <c r="E198">
        <v>6</v>
      </c>
      <c r="F198" t="s">
        <v>206</v>
      </c>
      <c r="G198" t="s">
        <v>73</v>
      </c>
      <c r="H198">
        <v>5083176</v>
      </c>
      <c r="I198" t="s">
        <v>4078</v>
      </c>
      <c r="J198">
        <v>146400</v>
      </c>
      <c r="K198">
        <v>24400</v>
      </c>
      <c r="L198">
        <v>146400</v>
      </c>
      <c r="M198">
        <v>7000</v>
      </c>
      <c r="N198">
        <v>42000</v>
      </c>
      <c r="O198">
        <v>100</v>
      </c>
      <c r="P198">
        <v>0</v>
      </c>
      <c r="Q198" t="s">
        <v>75</v>
      </c>
      <c r="R198" t="s">
        <v>4095</v>
      </c>
      <c r="S198" t="s">
        <v>76</v>
      </c>
      <c r="T198" t="s">
        <v>136</v>
      </c>
      <c r="U198">
        <v>0</v>
      </c>
      <c r="V198">
        <v>0</v>
      </c>
    </row>
    <row r="199" spans="1:22">
      <c r="A199">
        <v>31905</v>
      </c>
      <c r="B199" t="s">
        <v>156</v>
      </c>
      <c r="C199" t="s">
        <v>127</v>
      </c>
      <c r="D199" t="s">
        <v>3994</v>
      </c>
      <c r="E199">
        <v>1</v>
      </c>
      <c r="F199" t="s">
        <v>138</v>
      </c>
      <c r="G199" t="s">
        <v>73</v>
      </c>
      <c r="H199">
        <v>5083187</v>
      </c>
      <c r="I199" t="s">
        <v>4078</v>
      </c>
      <c r="J199">
        <v>51400</v>
      </c>
      <c r="K199">
        <v>51400</v>
      </c>
      <c r="L199">
        <v>51400</v>
      </c>
      <c r="M199">
        <v>29009.5615</v>
      </c>
      <c r="N199">
        <v>29009.5615</v>
      </c>
      <c r="O199">
        <v>100</v>
      </c>
      <c r="P199">
        <v>0</v>
      </c>
      <c r="Q199" t="s">
        <v>75</v>
      </c>
      <c r="R199" t="s">
        <v>4096</v>
      </c>
      <c r="S199" t="s">
        <v>239</v>
      </c>
      <c r="T199" t="s">
        <v>128</v>
      </c>
      <c r="U199">
        <v>0</v>
      </c>
      <c r="V199">
        <v>0</v>
      </c>
    </row>
    <row r="200" spans="1:22">
      <c r="A200">
        <v>31905</v>
      </c>
      <c r="B200" t="s">
        <v>124</v>
      </c>
      <c r="C200" t="s">
        <v>125</v>
      </c>
      <c r="D200" t="s">
        <v>3994</v>
      </c>
      <c r="E200">
        <v>1</v>
      </c>
      <c r="F200" t="s">
        <v>138</v>
      </c>
      <c r="G200" t="s">
        <v>73</v>
      </c>
      <c r="H200">
        <v>5083187</v>
      </c>
      <c r="I200" t="s">
        <v>4078</v>
      </c>
      <c r="J200">
        <v>17700</v>
      </c>
      <c r="K200">
        <v>17700</v>
      </c>
      <c r="L200">
        <v>17700</v>
      </c>
      <c r="M200">
        <v>12157.3264</v>
      </c>
      <c r="N200">
        <v>12157.3264</v>
      </c>
      <c r="O200">
        <v>100</v>
      </c>
      <c r="P200">
        <v>0</v>
      </c>
      <c r="Q200" t="s">
        <v>75</v>
      </c>
      <c r="R200" t="s">
        <v>4096</v>
      </c>
      <c r="S200" t="s">
        <v>239</v>
      </c>
      <c r="T200" t="s">
        <v>85</v>
      </c>
      <c r="U200">
        <v>0</v>
      </c>
      <c r="V200">
        <v>0</v>
      </c>
    </row>
    <row r="201" spans="1:22">
      <c r="A201">
        <v>31905</v>
      </c>
      <c r="B201" t="s">
        <v>148</v>
      </c>
      <c r="C201" t="s">
        <v>106</v>
      </c>
      <c r="D201" t="s">
        <v>3994</v>
      </c>
      <c r="E201">
        <v>1</v>
      </c>
      <c r="F201" t="s">
        <v>144</v>
      </c>
      <c r="G201" t="s">
        <v>73</v>
      </c>
      <c r="H201">
        <v>5083188</v>
      </c>
      <c r="I201" t="s">
        <v>4078</v>
      </c>
      <c r="J201">
        <v>38080</v>
      </c>
      <c r="K201">
        <v>47600</v>
      </c>
      <c r="L201">
        <v>38080</v>
      </c>
      <c r="M201">
        <v>27818.7081</v>
      </c>
      <c r="N201">
        <v>22254.966480000003</v>
      </c>
      <c r="O201">
        <v>80</v>
      </c>
      <c r="P201">
        <v>0</v>
      </c>
      <c r="Q201" t="s">
        <v>75</v>
      </c>
      <c r="R201" t="s">
        <v>4096</v>
      </c>
      <c r="S201" t="s">
        <v>239</v>
      </c>
      <c r="T201" t="s">
        <v>130</v>
      </c>
      <c r="U201">
        <v>0</v>
      </c>
      <c r="V201">
        <v>0</v>
      </c>
    </row>
    <row r="202" spans="1:22">
      <c r="A202">
        <v>31905</v>
      </c>
      <c r="B202" t="s">
        <v>149</v>
      </c>
      <c r="C202" t="s">
        <v>150</v>
      </c>
      <c r="D202" t="s">
        <v>3994</v>
      </c>
      <c r="E202">
        <v>1</v>
      </c>
      <c r="F202" t="s">
        <v>144</v>
      </c>
      <c r="G202" t="s">
        <v>73</v>
      </c>
      <c r="H202">
        <v>5083188</v>
      </c>
      <c r="I202" t="s">
        <v>4078</v>
      </c>
      <c r="J202">
        <v>96800</v>
      </c>
      <c r="K202">
        <v>121000</v>
      </c>
      <c r="L202">
        <v>96800</v>
      </c>
      <c r="M202">
        <v>74059.738599999997</v>
      </c>
      <c r="N202">
        <v>59247.790879999993</v>
      </c>
      <c r="O202">
        <v>80</v>
      </c>
      <c r="P202">
        <v>0</v>
      </c>
      <c r="Q202" t="s">
        <v>75</v>
      </c>
      <c r="R202" t="s">
        <v>4096</v>
      </c>
      <c r="S202" t="s">
        <v>239</v>
      </c>
      <c r="T202" t="s">
        <v>130</v>
      </c>
      <c r="U202">
        <v>0</v>
      </c>
      <c r="V202">
        <v>0</v>
      </c>
    </row>
    <row r="203" spans="1:22">
      <c r="A203">
        <v>31905</v>
      </c>
      <c r="B203" t="s">
        <v>134</v>
      </c>
      <c r="C203" t="s">
        <v>135</v>
      </c>
      <c r="D203" t="s">
        <v>3994</v>
      </c>
      <c r="E203">
        <v>6</v>
      </c>
      <c r="F203" t="s">
        <v>138</v>
      </c>
      <c r="G203" t="s">
        <v>73</v>
      </c>
      <c r="H203">
        <v>5083187</v>
      </c>
      <c r="I203" t="s">
        <v>4078</v>
      </c>
      <c r="J203">
        <v>146400</v>
      </c>
      <c r="K203">
        <v>24400</v>
      </c>
      <c r="L203">
        <v>146400</v>
      </c>
      <c r="M203">
        <v>7000</v>
      </c>
      <c r="N203">
        <v>42000</v>
      </c>
      <c r="O203">
        <v>100</v>
      </c>
      <c r="P203">
        <v>0</v>
      </c>
      <c r="Q203" t="s">
        <v>75</v>
      </c>
      <c r="R203" t="s">
        <v>4096</v>
      </c>
      <c r="S203" t="s">
        <v>239</v>
      </c>
      <c r="T203" t="s">
        <v>136</v>
      </c>
      <c r="U203">
        <v>0</v>
      </c>
      <c r="V203">
        <v>0</v>
      </c>
    </row>
    <row r="204" spans="1:22">
      <c r="A204">
        <v>31916</v>
      </c>
      <c r="B204" t="s">
        <v>4097</v>
      </c>
      <c r="C204" t="s">
        <v>4098</v>
      </c>
      <c r="D204" t="s">
        <v>254</v>
      </c>
      <c r="E204">
        <v>1</v>
      </c>
      <c r="F204" t="s">
        <v>154</v>
      </c>
      <c r="G204" t="s">
        <v>73</v>
      </c>
      <c r="H204">
        <v>5083200</v>
      </c>
      <c r="I204" t="s">
        <v>4078</v>
      </c>
      <c r="J204">
        <v>43000</v>
      </c>
      <c r="K204">
        <v>43000</v>
      </c>
      <c r="L204">
        <v>38700</v>
      </c>
      <c r="M204">
        <v>38700</v>
      </c>
      <c r="N204">
        <v>38700</v>
      </c>
      <c r="O204">
        <v>100</v>
      </c>
      <c r="P204">
        <v>0</v>
      </c>
      <c r="Q204" t="s">
        <v>75</v>
      </c>
      <c r="R204" t="s">
        <v>4099</v>
      </c>
      <c r="S204" t="s">
        <v>76</v>
      </c>
      <c r="T204" t="s">
        <v>155</v>
      </c>
      <c r="U204">
        <v>0</v>
      </c>
      <c r="V204">
        <v>0</v>
      </c>
    </row>
    <row r="205" spans="1:22">
      <c r="A205">
        <v>31926</v>
      </c>
      <c r="B205" t="s">
        <v>124</v>
      </c>
      <c r="C205" t="s">
        <v>125</v>
      </c>
      <c r="D205" t="s">
        <v>3994</v>
      </c>
      <c r="E205">
        <v>1</v>
      </c>
      <c r="F205" t="s">
        <v>102</v>
      </c>
      <c r="G205" t="s">
        <v>73</v>
      </c>
      <c r="H205">
        <v>5083185</v>
      </c>
      <c r="I205" t="s">
        <v>4078</v>
      </c>
      <c r="J205">
        <v>17700</v>
      </c>
      <c r="K205">
        <v>17700</v>
      </c>
      <c r="L205">
        <v>16107</v>
      </c>
      <c r="M205">
        <v>12157.3264</v>
      </c>
      <c r="N205">
        <v>12157.3264</v>
      </c>
      <c r="O205">
        <v>100</v>
      </c>
      <c r="P205">
        <v>9</v>
      </c>
      <c r="Q205" t="s">
        <v>75</v>
      </c>
      <c r="R205" t="s">
        <v>4100</v>
      </c>
      <c r="S205" t="s">
        <v>3996</v>
      </c>
      <c r="T205" t="s">
        <v>85</v>
      </c>
      <c r="U205">
        <v>0</v>
      </c>
      <c r="V205">
        <v>0</v>
      </c>
    </row>
    <row r="206" spans="1:22">
      <c r="A206">
        <v>31926</v>
      </c>
      <c r="B206" t="s">
        <v>307</v>
      </c>
      <c r="C206" t="s">
        <v>308</v>
      </c>
      <c r="D206" t="s">
        <v>3994</v>
      </c>
      <c r="E206">
        <v>1</v>
      </c>
      <c r="F206" t="s">
        <v>102</v>
      </c>
      <c r="G206" t="s">
        <v>73</v>
      </c>
      <c r="H206">
        <v>5083185</v>
      </c>
      <c r="I206" t="s">
        <v>4078</v>
      </c>
      <c r="J206">
        <v>36000</v>
      </c>
      <c r="K206">
        <v>36000</v>
      </c>
      <c r="L206">
        <v>32760</v>
      </c>
      <c r="M206">
        <v>22295.054700000001</v>
      </c>
      <c r="N206">
        <v>22295.054700000001</v>
      </c>
      <c r="O206">
        <v>100</v>
      </c>
      <c r="P206">
        <v>9</v>
      </c>
      <c r="Q206" t="s">
        <v>75</v>
      </c>
      <c r="R206" t="s">
        <v>4100</v>
      </c>
      <c r="S206" t="s">
        <v>3996</v>
      </c>
      <c r="T206" t="s">
        <v>128</v>
      </c>
      <c r="U206">
        <v>0</v>
      </c>
      <c r="V206">
        <v>0</v>
      </c>
    </row>
    <row r="207" spans="1:22">
      <c r="A207">
        <v>31926</v>
      </c>
      <c r="B207" t="s">
        <v>129</v>
      </c>
      <c r="C207" t="s">
        <v>106</v>
      </c>
      <c r="D207" t="s">
        <v>3994</v>
      </c>
      <c r="E207">
        <v>1</v>
      </c>
      <c r="F207" t="s">
        <v>102</v>
      </c>
      <c r="G207" t="s">
        <v>73</v>
      </c>
      <c r="H207">
        <v>5083185</v>
      </c>
      <c r="I207" t="s">
        <v>4078</v>
      </c>
      <c r="J207">
        <v>59000</v>
      </c>
      <c r="K207">
        <v>59000</v>
      </c>
      <c r="L207">
        <v>53690</v>
      </c>
      <c r="M207">
        <v>36507.211300000003</v>
      </c>
      <c r="N207">
        <v>36507.211300000003</v>
      </c>
      <c r="O207">
        <v>100</v>
      </c>
      <c r="P207">
        <v>9</v>
      </c>
      <c r="Q207" t="s">
        <v>75</v>
      </c>
      <c r="R207" t="s">
        <v>4100</v>
      </c>
      <c r="S207" t="s">
        <v>3996</v>
      </c>
      <c r="T207" t="s">
        <v>130</v>
      </c>
      <c r="U207">
        <v>0</v>
      </c>
      <c r="V207">
        <v>0</v>
      </c>
    </row>
    <row r="208" spans="1:22">
      <c r="A208">
        <v>31926</v>
      </c>
      <c r="B208" t="s">
        <v>131</v>
      </c>
      <c r="C208" t="s">
        <v>132</v>
      </c>
      <c r="D208" t="s">
        <v>3994</v>
      </c>
      <c r="E208">
        <v>1</v>
      </c>
      <c r="F208" t="s">
        <v>102</v>
      </c>
      <c r="G208" t="s">
        <v>73</v>
      </c>
      <c r="H208">
        <v>5083185</v>
      </c>
      <c r="I208" t="s">
        <v>4078</v>
      </c>
      <c r="J208">
        <v>298000</v>
      </c>
      <c r="K208">
        <v>298000</v>
      </c>
      <c r="L208">
        <v>271180</v>
      </c>
      <c r="M208">
        <v>190208.45740000001</v>
      </c>
      <c r="N208">
        <v>190208.45740000001</v>
      </c>
      <c r="O208">
        <v>100</v>
      </c>
      <c r="P208">
        <v>9</v>
      </c>
      <c r="Q208" t="s">
        <v>75</v>
      </c>
      <c r="R208" t="s">
        <v>4100</v>
      </c>
      <c r="S208" t="s">
        <v>3996</v>
      </c>
      <c r="T208" t="s">
        <v>133</v>
      </c>
      <c r="U208">
        <v>0</v>
      </c>
      <c r="V208">
        <v>0</v>
      </c>
    </row>
    <row r="209" spans="1:22">
      <c r="A209">
        <v>31926</v>
      </c>
      <c r="B209" t="s">
        <v>4017</v>
      </c>
      <c r="C209" t="s">
        <v>4018</v>
      </c>
      <c r="D209" t="s">
        <v>3994</v>
      </c>
      <c r="E209">
        <v>8</v>
      </c>
      <c r="F209" t="s">
        <v>102</v>
      </c>
      <c r="G209" t="s">
        <v>73</v>
      </c>
      <c r="H209">
        <v>5083185</v>
      </c>
      <c r="I209" t="s">
        <v>4078</v>
      </c>
      <c r="J209">
        <v>219200</v>
      </c>
      <c r="K209">
        <v>27400</v>
      </c>
      <c r="L209">
        <v>121600</v>
      </c>
      <c r="M209">
        <v>10000</v>
      </c>
      <c r="N209">
        <v>80000</v>
      </c>
      <c r="O209">
        <v>100</v>
      </c>
      <c r="P209">
        <v>0</v>
      </c>
      <c r="Q209" t="s">
        <v>75</v>
      </c>
      <c r="R209" t="s">
        <v>4100</v>
      </c>
      <c r="S209" t="s">
        <v>3996</v>
      </c>
      <c r="T209" t="s">
        <v>136</v>
      </c>
      <c r="U209">
        <v>0</v>
      </c>
      <c r="V209">
        <v>0</v>
      </c>
    </row>
    <row r="210" spans="1:22">
      <c r="A210">
        <v>31942</v>
      </c>
      <c r="B210" t="s">
        <v>124</v>
      </c>
      <c r="C210" t="s">
        <v>125</v>
      </c>
      <c r="D210" t="s">
        <v>4078</v>
      </c>
      <c r="E210">
        <v>1</v>
      </c>
      <c r="F210" t="s">
        <v>102</v>
      </c>
      <c r="G210" t="s">
        <v>73</v>
      </c>
      <c r="H210">
        <v>5083196</v>
      </c>
      <c r="I210" t="s">
        <v>4078</v>
      </c>
      <c r="J210">
        <v>17700</v>
      </c>
      <c r="K210">
        <v>17700</v>
      </c>
      <c r="L210">
        <v>16107</v>
      </c>
      <c r="M210">
        <v>12157.3264</v>
      </c>
      <c r="N210">
        <v>12157.3264</v>
      </c>
      <c r="O210">
        <v>100</v>
      </c>
      <c r="P210">
        <v>9</v>
      </c>
      <c r="Q210" t="s">
        <v>75</v>
      </c>
      <c r="R210" t="s">
        <v>4101</v>
      </c>
      <c r="S210" t="s">
        <v>239</v>
      </c>
      <c r="T210" t="s">
        <v>85</v>
      </c>
      <c r="U210">
        <v>0</v>
      </c>
      <c r="V210">
        <v>0</v>
      </c>
    </row>
    <row r="211" spans="1:22">
      <c r="A211">
        <v>31942</v>
      </c>
      <c r="B211" t="s">
        <v>307</v>
      </c>
      <c r="C211" t="s">
        <v>308</v>
      </c>
      <c r="D211" t="s">
        <v>4078</v>
      </c>
      <c r="E211">
        <v>1</v>
      </c>
      <c r="F211" t="s">
        <v>102</v>
      </c>
      <c r="G211" t="s">
        <v>73</v>
      </c>
      <c r="H211">
        <v>5083196</v>
      </c>
      <c r="I211" t="s">
        <v>4078</v>
      </c>
      <c r="J211">
        <v>36000</v>
      </c>
      <c r="K211">
        <v>36000</v>
      </c>
      <c r="L211">
        <v>32760</v>
      </c>
      <c r="M211">
        <v>22295.054700000001</v>
      </c>
      <c r="N211">
        <v>22295.054700000001</v>
      </c>
      <c r="O211">
        <v>100</v>
      </c>
      <c r="P211">
        <v>9</v>
      </c>
      <c r="Q211" t="s">
        <v>75</v>
      </c>
      <c r="R211" t="s">
        <v>4101</v>
      </c>
      <c r="S211" t="s">
        <v>239</v>
      </c>
      <c r="T211" t="s">
        <v>128</v>
      </c>
      <c r="U211">
        <v>0</v>
      </c>
      <c r="V211">
        <v>0</v>
      </c>
    </row>
    <row r="212" spans="1:22">
      <c r="A212">
        <v>31942</v>
      </c>
      <c r="B212" t="s">
        <v>356</v>
      </c>
      <c r="C212" t="s">
        <v>150</v>
      </c>
      <c r="D212" t="s">
        <v>4078</v>
      </c>
      <c r="E212">
        <v>1</v>
      </c>
      <c r="F212" t="s">
        <v>102</v>
      </c>
      <c r="G212" t="s">
        <v>73</v>
      </c>
      <c r="H212">
        <v>5083196</v>
      </c>
      <c r="I212" t="s">
        <v>4078</v>
      </c>
      <c r="J212">
        <v>62400</v>
      </c>
      <c r="K212">
        <v>62400</v>
      </c>
      <c r="L212">
        <v>56784</v>
      </c>
      <c r="M212">
        <v>42980.0726</v>
      </c>
      <c r="N212">
        <v>42980.0726</v>
      </c>
      <c r="O212">
        <v>100</v>
      </c>
      <c r="P212">
        <v>9</v>
      </c>
      <c r="Q212" t="s">
        <v>75</v>
      </c>
      <c r="R212" t="s">
        <v>4101</v>
      </c>
      <c r="S212" t="s">
        <v>239</v>
      </c>
      <c r="T212" t="s">
        <v>130</v>
      </c>
      <c r="U212">
        <v>0</v>
      </c>
      <c r="V212">
        <v>0</v>
      </c>
    </row>
    <row r="213" spans="1:22">
      <c r="A213">
        <v>31942</v>
      </c>
      <c r="B213" t="s">
        <v>4102</v>
      </c>
      <c r="C213" t="s">
        <v>299</v>
      </c>
      <c r="D213" t="s">
        <v>4078</v>
      </c>
      <c r="E213">
        <v>1</v>
      </c>
      <c r="F213" t="s">
        <v>102</v>
      </c>
      <c r="G213" t="s">
        <v>73</v>
      </c>
      <c r="H213">
        <v>5083196</v>
      </c>
      <c r="I213" t="s">
        <v>4078</v>
      </c>
      <c r="J213">
        <v>123000</v>
      </c>
      <c r="K213">
        <v>123000</v>
      </c>
      <c r="L213">
        <v>111930</v>
      </c>
      <c r="M213">
        <v>81180</v>
      </c>
      <c r="N213">
        <v>81180</v>
      </c>
      <c r="O213">
        <v>100</v>
      </c>
      <c r="P213">
        <v>9</v>
      </c>
      <c r="Q213" t="s">
        <v>75</v>
      </c>
      <c r="R213" t="s">
        <v>4101</v>
      </c>
      <c r="S213" t="s">
        <v>239</v>
      </c>
      <c r="T213" t="s">
        <v>133</v>
      </c>
      <c r="U213">
        <v>0</v>
      </c>
      <c r="V213">
        <v>0</v>
      </c>
    </row>
    <row r="214" spans="1:22">
      <c r="A214">
        <v>31942</v>
      </c>
      <c r="B214" t="s">
        <v>4017</v>
      </c>
      <c r="C214" t="s">
        <v>4018</v>
      </c>
      <c r="D214" t="s">
        <v>4078</v>
      </c>
      <c r="E214">
        <v>6</v>
      </c>
      <c r="F214" t="s">
        <v>102</v>
      </c>
      <c r="G214" t="s">
        <v>73</v>
      </c>
      <c r="H214">
        <v>5083196</v>
      </c>
      <c r="I214" t="s">
        <v>4078</v>
      </c>
      <c r="J214">
        <v>164400</v>
      </c>
      <c r="K214">
        <v>27400</v>
      </c>
      <c r="L214">
        <v>91200</v>
      </c>
      <c r="M214">
        <v>10000</v>
      </c>
      <c r="N214">
        <v>60000</v>
      </c>
      <c r="O214">
        <v>100</v>
      </c>
      <c r="P214">
        <v>0</v>
      </c>
      <c r="Q214" t="s">
        <v>75</v>
      </c>
      <c r="R214" t="s">
        <v>4101</v>
      </c>
      <c r="S214" t="s">
        <v>239</v>
      </c>
      <c r="T214" t="s">
        <v>136</v>
      </c>
      <c r="U214">
        <v>0</v>
      </c>
      <c r="V214">
        <v>0</v>
      </c>
    </row>
    <row r="215" spans="1:22">
      <c r="A215">
        <v>31944</v>
      </c>
      <c r="B215" t="s">
        <v>137</v>
      </c>
      <c r="C215" t="s">
        <v>127</v>
      </c>
      <c r="D215" t="s">
        <v>4078</v>
      </c>
      <c r="E215">
        <v>1</v>
      </c>
      <c r="F215" t="s">
        <v>138</v>
      </c>
      <c r="G215" t="s">
        <v>73</v>
      </c>
      <c r="H215">
        <v>5083193</v>
      </c>
      <c r="I215" t="s">
        <v>4078</v>
      </c>
      <c r="J215">
        <v>32300</v>
      </c>
      <c r="K215">
        <v>32300</v>
      </c>
      <c r="L215">
        <v>32300</v>
      </c>
      <c r="M215">
        <v>20271.437600000001</v>
      </c>
      <c r="N215">
        <v>20271.437600000001</v>
      </c>
      <c r="O215">
        <v>100</v>
      </c>
      <c r="P215">
        <v>0</v>
      </c>
      <c r="Q215" t="s">
        <v>75</v>
      </c>
      <c r="R215" t="s">
        <v>4103</v>
      </c>
      <c r="S215" t="s">
        <v>239</v>
      </c>
      <c r="T215" t="s">
        <v>128</v>
      </c>
      <c r="U215">
        <v>0</v>
      </c>
      <c r="V215">
        <v>0</v>
      </c>
    </row>
    <row r="216" spans="1:22">
      <c r="A216">
        <v>31944</v>
      </c>
      <c r="B216" t="s">
        <v>207</v>
      </c>
      <c r="C216" t="s">
        <v>208</v>
      </c>
      <c r="D216" t="s">
        <v>4078</v>
      </c>
      <c r="E216">
        <v>6.5</v>
      </c>
      <c r="F216" t="s">
        <v>138</v>
      </c>
      <c r="G216" t="s">
        <v>73</v>
      </c>
      <c r="H216">
        <v>5083193</v>
      </c>
      <c r="I216" t="s">
        <v>4078</v>
      </c>
      <c r="J216">
        <v>159250</v>
      </c>
      <c r="K216">
        <v>24500</v>
      </c>
      <c r="L216">
        <v>159250</v>
      </c>
      <c r="M216">
        <v>7000</v>
      </c>
      <c r="N216">
        <v>45500</v>
      </c>
      <c r="O216">
        <v>100</v>
      </c>
      <c r="P216">
        <v>0</v>
      </c>
      <c r="Q216" t="s">
        <v>75</v>
      </c>
      <c r="R216" t="s">
        <v>4103</v>
      </c>
      <c r="S216" t="s">
        <v>239</v>
      </c>
      <c r="T216" t="s">
        <v>136</v>
      </c>
      <c r="U216">
        <v>0</v>
      </c>
      <c r="V216">
        <v>0</v>
      </c>
    </row>
    <row r="217" spans="1:22">
      <c r="A217">
        <v>31946</v>
      </c>
      <c r="B217" t="s">
        <v>108</v>
      </c>
      <c r="C217" t="s">
        <v>109</v>
      </c>
      <c r="D217" t="s">
        <v>4078</v>
      </c>
      <c r="E217">
        <v>0.8</v>
      </c>
      <c r="F217" t="s">
        <v>102</v>
      </c>
      <c r="G217" t="s">
        <v>73</v>
      </c>
      <c r="H217">
        <v>5083195</v>
      </c>
      <c r="I217" t="s">
        <v>4078</v>
      </c>
      <c r="J217">
        <v>33440</v>
      </c>
      <c r="K217">
        <v>41800</v>
      </c>
      <c r="L217">
        <v>30430</v>
      </c>
      <c r="M217">
        <v>25907.289499999999</v>
      </c>
      <c r="N217">
        <v>20725.831600000001</v>
      </c>
      <c r="O217">
        <v>100</v>
      </c>
      <c r="P217">
        <v>9</v>
      </c>
      <c r="Q217" t="s">
        <v>75</v>
      </c>
      <c r="R217" t="s">
        <v>1318</v>
      </c>
      <c r="S217" t="s">
        <v>3996</v>
      </c>
      <c r="T217" t="s">
        <v>110</v>
      </c>
      <c r="U217">
        <v>0</v>
      </c>
      <c r="V217">
        <v>0</v>
      </c>
    </row>
    <row r="218" spans="1:22">
      <c r="A218">
        <v>31946</v>
      </c>
      <c r="B218" t="s">
        <v>124</v>
      </c>
      <c r="C218" t="s">
        <v>125</v>
      </c>
      <c r="D218" t="s">
        <v>4078</v>
      </c>
      <c r="E218">
        <v>1</v>
      </c>
      <c r="F218" t="s">
        <v>102</v>
      </c>
      <c r="G218" t="s">
        <v>73</v>
      </c>
      <c r="H218">
        <v>5083195</v>
      </c>
      <c r="I218" t="s">
        <v>4078</v>
      </c>
      <c r="J218">
        <v>17700</v>
      </c>
      <c r="K218">
        <v>17700</v>
      </c>
      <c r="L218">
        <v>16107</v>
      </c>
      <c r="M218">
        <v>12157.3264</v>
      </c>
      <c r="N218">
        <v>12157.3264</v>
      </c>
      <c r="O218">
        <v>100</v>
      </c>
      <c r="P218">
        <v>9</v>
      </c>
      <c r="Q218" t="s">
        <v>75</v>
      </c>
      <c r="R218" t="s">
        <v>1318</v>
      </c>
      <c r="S218" t="s">
        <v>3996</v>
      </c>
      <c r="T218" t="s">
        <v>85</v>
      </c>
      <c r="U218">
        <v>0</v>
      </c>
      <c r="V218">
        <v>0</v>
      </c>
    </row>
    <row r="219" spans="1:22">
      <c r="A219">
        <v>31946</v>
      </c>
      <c r="B219" t="s">
        <v>307</v>
      </c>
      <c r="C219" t="s">
        <v>308</v>
      </c>
      <c r="D219" t="s">
        <v>4078</v>
      </c>
      <c r="E219">
        <v>1</v>
      </c>
      <c r="F219" t="s">
        <v>102</v>
      </c>
      <c r="G219" t="s">
        <v>73</v>
      </c>
      <c r="H219">
        <v>5083195</v>
      </c>
      <c r="I219" t="s">
        <v>4078</v>
      </c>
      <c r="J219">
        <v>36000</v>
      </c>
      <c r="K219">
        <v>36000</v>
      </c>
      <c r="L219">
        <v>32760</v>
      </c>
      <c r="M219">
        <v>22295.054700000001</v>
      </c>
      <c r="N219">
        <v>22295.054700000001</v>
      </c>
      <c r="O219">
        <v>100</v>
      </c>
      <c r="P219">
        <v>9</v>
      </c>
      <c r="Q219" t="s">
        <v>75</v>
      </c>
      <c r="R219" t="s">
        <v>1318</v>
      </c>
      <c r="S219" t="s">
        <v>3996</v>
      </c>
      <c r="T219" t="s">
        <v>128</v>
      </c>
      <c r="U219">
        <v>0</v>
      </c>
      <c r="V219">
        <v>0</v>
      </c>
    </row>
    <row r="220" spans="1:22">
      <c r="A220">
        <v>31946</v>
      </c>
      <c r="B220" t="s">
        <v>1178</v>
      </c>
      <c r="C220" t="s">
        <v>150</v>
      </c>
      <c r="D220" t="s">
        <v>4078</v>
      </c>
      <c r="E220">
        <v>1</v>
      </c>
      <c r="F220" t="s">
        <v>102</v>
      </c>
      <c r="G220" t="s">
        <v>73</v>
      </c>
      <c r="H220">
        <v>5083195</v>
      </c>
      <c r="I220" t="s">
        <v>4078</v>
      </c>
      <c r="J220">
        <v>128000</v>
      </c>
      <c r="K220">
        <v>128000</v>
      </c>
      <c r="L220">
        <v>116480</v>
      </c>
      <c r="M220">
        <v>88578.16</v>
      </c>
      <c r="N220">
        <v>88578.16</v>
      </c>
      <c r="O220">
        <v>100</v>
      </c>
      <c r="P220">
        <v>9</v>
      </c>
      <c r="Q220" t="s">
        <v>75</v>
      </c>
      <c r="R220" t="s">
        <v>1318</v>
      </c>
      <c r="S220" t="s">
        <v>3996</v>
      </c>
      <c r="T220" t="s">
        <v>130</v>
      </c>
      <c r="U220">
        <v>0</v>
      </c>
      <c r="V220">
        <v>0</v>
      </c>
    </row>
    <row r="221" spans="1:22">
      <c r="A221">
        <v>31946</v>
      </c>
      <c r="B221" t="s">
        <v>356</v>
      </c>
      <c r="C221" t="s">
        <v>150</v>
      </c>
      <c r="D221" t="s">
        <v>4078</v>
      </c>
      <c r="E221">
        <v>1</v>
      </c>
      <c r="F221" t="s">
        <v>102</v>
      </c>
      <c r="G221" t="s">
        <v>73</v>
      </c>
      <c r="H221">
        <v>5083195</v>
      </c>
      <c r="I221" t="s">
        <v>4078</v>
      </c>
      <c r="J221">
        <v>62400</v>
      </c>
      <c r="K221">
        <v>62400</v>
      </c>
      <c r="L221">
        <v>56784</v>
      </c>
      <c r="M221">
        <v>42980.0726</v>
      </c>
      <c r="N221">
        <v>42980.0726</v>
      </c>
      <c r="O221">
        <v>100</v>
      </c>
      <c r="P221">
        <v>9</v>
      </c>
      <c r="Q221" t="s">
        <v>75</v>
      </c>
      <c r="R221" t="s">
        <v>1318</v>
      </c>
      <c r="S221" t="s">
        <v>3996</v>
      </c>
      <c r="T221" t="s">
        <v>130</v>
      </c>
      <c r="U221">
        <v>0</v>
      </c>
      <c r="V221">
        <v>0</v>
      </c>
    </row>
    <row r="222" spans="1:22">
      <c r="A222">
        <v>31946</v>
      </c>
      <c r="B222" t="s">
        <v>310</v>
      </c>
      <c r="C222" t="s">
        <v>299</v>
      </c>
      <c r="D222" t="s">
        <v>4078</v>
      </c>
      <c r="E222">
        <v>1</v>
      </c>
      <c r="F222" t="s">
        <v>102</v>
      </c>
      <c r="G222" t="s">
        <v>73</v>
      </c>
      <c r="H222">
        <v>5083195</v>
      </c>
      <c r="I222" t="s">
        <v>4078</v>
      </c>
      <c r="J222">
        <v>28900</v>
      </c>
      <c r="K222">
        <v>28900</v>
      </c>
      <c r="L222">
        <v>26299</v>
      </c>
      <c r="M222">
        <v>18493.260399999999</v>
      </c>
      <c r="N222">
        <v>18493.260399999999</v>
      </c>
      <c r="O222">
        <v>100</v>
      </c>
      <c r="P222">
        <v>9</v>
      </c>
      <c r="Q222" t="s">
        <v>75</v>
      </c>
      <c r="R222" t="s">
        <v>1318</v>
      </c>
      <c r="S222" t="s">
        <v>3996</v>
      </c>
      <c r="T222" t="s">
        <v>133</v>
      </c>
      <c r="U222">
        <v>0</v>
      </c>
      <c r="V222">
        <v>0</v>
      </c>
    </row>
    <row r="223" spans="1:22">
      <c r="A223">
        <v>31946</v>
      </c>
      <c r="B223" t="s">
        <v>493</v>
      </c>
      <c r="C223" t="s">
        <v>116</v>
      </c>
      <c r="D223" t="s">
        <v>4078</v>
      </c>
      <c r="E223">
        <v>1</v>
      </c>
      <c r="F223" t="s">
        <v>102</v>
      </c>
      <c r="G223" t="s">
        <v>73</v>
      </c>
      <c r="H223">
        <v>5083195</v>
      </c>
      <c r="I223" t="s">
        <v>4078</v>
      </c>
      <c r="J223">
        <v>123000</v>
      </c>
      <c r="K223">
        <v>123000</v>
      </c>
      <c r="L223">
        <v>111930</v>
      </c>
      <c r="M223">
        <v>79215.549299999999</v>
      </c>
      <c r="N223">
        <v>79215.549299999999</v>
      </c>
      <c r="O223">
        <v>100</v>
      </c>
      <c r="P223">
        <v>9</v>
      </c>
      <c r="Q223" t="s">
        <v>75</v>
      </c>
      <c r="R223" t="s">
        <v>1318</v>
      </c>
      <c r="S223" t="s">
        <v>3996</v>
      </c>
      <c r="T223" t="s">
        <v>133</v>
      </c>
      <c r="U223">
        <v>0</v>
      </c>
      <c r="V223">
        <v>0</v>
      </c>
    </row>
    <row r="224" spans="1:22">
      <c r="A224">
        <v>31946</v>
      </c>
      <c r="B224" t="s">
        <v>4081</v>
      </c>
      <c r="C224" t="s">
        <v>4082</v>
      </c>
      <c r="D224" t="s">
        <v>4078</v>
      </c>
      <c r="E224">
        <v>6</v>
      </c>
      <c r="F224" t="s">
        <v>102</v>
      </c>
      <c r="G224" t="s">
        <v>73</v>
      </c>
      <c r="H224">
        <v>5083195</v>
      </c>
      <c r="I224" t="s">
        <v>4078</v>
      </c>
      <c r="J224">
        <v>164400</v>
      </c>
      <c r="K224">
        <v>27400</v>
      </c>
      <c r="L224">
        <v>96000</v>
      </c>
      <c r="M224">
        <v>11900</v>
      </c>
      <c r="N224">
        <v>71400</v>
      </c>
      <c r="O224">
        <v>100</v>
      </c>
      <c r="P224">
        <v>0</v>
      </c>
      <c r="Q224" t="s">
        <v>75</v>
      </c>
      <c r="R224" t="s">
        <v>1318</v>
      </c>
      <c r="S224" t="s">
        <v>3996</v>
      </c>
      <c r="T224" t="s">
        <v>136</v>
      </c>
      <c r="U224">
        <v>0</v>
      </c>
      <c r="V224">
        <v>0</v>
      </c>
    </row>
    <row r="225" spans="1:22">
      <c r="A225">
        <v>31952</v>
      </c>
      <c r="B225" t="s">
        <v>4104</v>
      </c>
      <c r="C225" t="s">
        <v>4105</v>
      </c>
      <c r="D225" t="s">
        <v>4085</v>
      </c>
      <c r="E225">
        <v>1</v>
      </c>
      <c r="F225" t="s">
        <v>166</v>
      </c>
      <c r="G225" t="s">
        <v>73</v>
      </c>
      <c r="H225">
        <v>5083158</v>
      </c>
      <c r="I225" t="s">
        <v>4078</v>
      </c>
      <c r="J225">
        <v>378000</v>
      </c>
      <c r="K225">
        <v>378000</v>
      </c>
      <c r="L225">
        <v>378000</v>
      </c>
      <c r="M225">
        <v>378000</v>
      </c>
      <c r="N225">
        <v>378000</v>
      </c>
      <c r="O225">
        <v>100</v>
      </c>
      <c r="P225">
        <v>0</v>
      </c>
      <c r="Q225" t="s">
        <v>75</v>
      </c>
      <c r="R225" t="s">
        <v>4106</v>
      </c>
      <c r="S225" t="s">
        <v>4107</v>
      </c>
      <c r="T225" t="s">
        <v>168</v>
      </c>
      <c r="U225">
        <v>0</v>
      </c>
      <c r="V225">
        <v>0</v>
      </c>
    </row>
    <row r="226" spans="1:22">
      <c r="A226">
        <v>31953</v>
      </c>
      <c r="B226" t="s">
        <v>4104</v>
      </c>
      <c r="C226" t="s">
        <v>4105</v>
      </c>
      <c r="D226" t="s">
        <v>4085</v>
      </c>
      <c r="E226">
        <v>1</v>
      </c>
      <c r="F226" t="s">
        <v>166</v>
      </c>
      <c r="G226" t="s">
        <v>73</v>
      </c>
      <c r="H226">
        <v>5083159</v>
      </c>
      <c r="I226" t="s">
        <v>4078</v>
      </c>
      <c r="J226">
        <v>378000</v>
      </c>
      <c r="K226">
        <v>378000</v>
      </c>
      <c r="L226">
        <v>378000</v>
      </c>
      <c r="M226">
        <v>378000</v>
      </c>
      <c r="N226">
        <v>378000</v>
      </c>
      <c r="O226">
        <v>100</v>
      </c>
      <c r="P226">
        <v>0</v>
      </c>
      <c r="Q226" t="s">
        <v>75</v>
      </c>
      <c r="R226" t="s">
        <v>4108</v>
      </c>
      <c r="S226" t="s">
        <v>4107</v>
      </c>
      <c r="T226" t="s">
        <v>168</v>
      </c>
      <c r="U226">
        <v>0</v>
      </c>
      <c r="V226">
        <v>0</v>
      </c>
    </row>
    <row r="227" spans="1:22">
      <c r="A227">
        <v>31954</v>
      </c>
      <c r="B227" t="s">
        <v>4104</v>
      </c>
      <c r="C227" t="s">
        <v>4105</v>
      </c>
      <c r="D227" t="s">
        <v>4042</v>
      </c>
      <c r="E227">
        <v>1</v>
      </c>
      <c r="F227" t="s">
        <v>166</v>
      </c>
      <c r="G227" t="s">
        <v>73</v>
      </c>
      <c r="H227">
        <v>5083160</v>
      </c>
      <c r="I227" t="s">
        <v>4078</v>
      </c>
      <c r="J227">
        <v>378000</v>
      </c>
      <c r="K227">
        <v>378000</v>
      </c>
      <c r="L227">
        <v>378000</v>
      </c>
      <c r="M227">
        <v>378000</v>
      </c>
      <c r="N227">
        <v>378000</v>
      </c>
      <c r="O227">
        <v>100</v>
      </c>
      <c r="P227">
        <v>0</v>
      </c>
      <c r="Q227" t="s">
        <v>75</v>
      </c>
      <c r="R227" t="s">
        <v>4109</v>
      </c>
      <c r="S227" t="s">
        <v>4107</v>
      </c>
      <c r="T227" t="s">
        <v>168</v>
      </c>
      <c r="U227">
        <v>0</v>
      </c>
      <c r="V227">
        <v>0</v>
      </c>
    </row>
    <row r="228" spans="1:22">
      <c r="A228">
        <v>31955</v>
      </c>
      <c r="B228" t="s">
        <v>4104</v>
      </c>
      <c r="C228" t="s">
        <v>4105</v>
      </c>
      <c r="D228" t="s">
        <v>4042</v>
      </c>
      <c r="E228">
        <v>1</v>
      </c>
      <c r="F228" t="s">
        <v>166</v>
      </c>
      <c r="G228" t="s">
        <v>73</v>
      </c>
      <c r="H228">
        <v>5083161</v>
      </c>
      <c r="I228" t="s">
        <v>4078</v>
      </c>
      <c r="J228">
        <v>378000</v>
      </c>
      <c r="K228">
        <v>378000</v>
      </c>
      <c r="L228">
        <v>378000</v>
      </c>
      <c r="M228">
        <v>378000</v>
      </c>
      <c r="N228">
        <v>378000</v>
      </c>
      <c r="O228">
        <v>100</v>
      </c>
      <c r="P228">
        <v>0</v>
      </c>
      <c r="Q228" t="s">
        <v>75</v>
      </c>
      <c r="R228" t="s">
        <v>4110</v>
      </c>
      <c r="S228" t="s">
        <v>4107</v>
      </c>
      <c r="T228" t="s">
        <v>168</v>
      </c>
      <c r="U228">
        <v>0</v>
      </c>
      <c r="V228">
        <v>0</v>
      </c>
    </row>
    <row r="229" spans="1:22">
      <c r="A229">
        <v>31956</v>
      </c>
      <c r="B229" t="s">
        <v>4104</v>
      </c>
      <c r="C229" t="s">
        <v>4105</v>
      </c>
      <c r="D229" t="s">
        <v>4111</v>
      </c>
      <c r="E229">
        <v>1</v>
      </c>
      <c r="F229" t="s">
        <v>166</v>
      </c>
      <c r="G229" t="s">
        <v>73</v>
      </c>
      <c r="H229">
        <v>5083162</v>
      </c>
      <c r="I229" t="s">
        <v>4078</v>
      </c>
      <c r="J229">
        <v>378000</v>
      </c>
      <c r="K229">
        <v>378000</v>
      </c>
      <c r="L229">
        <v>378000</v>
      </c>
      <c r="M229">
        <v>378000</v>
      </c>
      <c r="N229">
        <v>378000</v>
      </c>
      <c r="O229">
        <v>100</v>
      </c>
      <c r="P229">
        <v>0</v>
      </c>
      <c r="Q229" t="s">
        <v>75</v>
      </c>
      <c r="R229" t="s">
        <v>4112</v>
      </c>
      <c r="S229" t="s">
        <v>4107</v>
      </c>
      <c r="T229" t="s">
        <v>168</v>
      </c>
      <c r="U229">
        <v>0</v>
      </c>
      <c r="V229">
        <v>0</v>
      </c>
    </row>
    <row r="230" spans="1:22">
      <c r="A230">
        <v>31957</v>
      </c>
      <c r="B230" t="s">
        <v>4104</v>
      </c>
      <c r="C230" t="s">
        <v>4105</v>
      </c>
      <c r="D230" t="s">
        <v>4111</v>
      </c>
      <c r="E230">
        <v>1</v>
      </c>
      <c r="F230" t="s">
        <v>166</v>
      </c>
      <c r="G230" t="s">
        <v>73</v>
      </c>
      <c r="H230">
        <v>5083163</v>
      </c>
      <c r="I230" t="s">
        <v>4078</v>
      </c>
      <c r="J230">
        <v>378000</v>
      </c>
      <c r="K230">
        <v>378000</v>
      </c>
      <c r="L230">
        <v>378000</v>
      </c>
      <c r="M230">
        <v>378000</v>
      </c>
      <c r="N230">
        <v>378000</v>
      </c>
      <c r="O230">
        <v>100</v>
      </c>
      <c r="P230">
        <v>0</v>
      </c>
      <c r="Q230" t="s">
        <v>75</v>
      </c>
      <c r="R230" t="s">
        <v>403</v>
      </c>
      <c r="S230" t="s">
        <v>4107</v>
      </c>
      <c r="T230" t="s">
        <v>168</v>
      </c>
      <c r="U230">
        <v>0</v>
      </c>
      <c r="V230">
        <v>0</v>
      </c>
    </row>
    <row r="231" spans="1:22">
      <c r="A231">
        <v>31958</v>
      </c>
      <c r="B231" t="s">
        <v>391</v>
      </c>
      <c r="C231" t="s">
        <v>392</v>
      </c>
      <c r="D231" t="s">
        <v>4078</v>
      </c>
      <c r="E231">
        <v>1</v>
      </c>
      <c r="F231" t="s">
        <v>96</v>
      </c>
      <c r="G231" t="s">
        <v>73</v>
      </c>
      <c r="H231">
        <v>4010875</v>
      </c>
      <c r="I231" t="s">
        <v>4078</v>
      </c>
      <c r="J231">
        <v>22000</v>
      </c>
      <c r="K231">
        <v>22000</v>
      </c>
      <c r="L231">
        <v>22000</v>
      </c>
      <c r="M231">
        <v>17600</v>
      </c>
      <c r="N231">
        <v>17600</v>
      </c>
      <c r="O231">
        <v>100</v>
      </c>
      <c r="P231">
        <v>0</v>
      </c>
      <c r="Q231" t="s">
        <v>75</v>
      </c>
      <c r="R231" t="s">
        <v>4055</v>
      </c>
      <c r="S231" t="s">
        <v>4056</v>
      </c>
      <c r="T231" t="s">
        <v>155</v>
      </c>
      <c r="U231">
        <v>0</v>
      </c>
      <c r="V231">
        <v>0</v>
      </c>
    </row>
    <row r="232" spans="1:22">
      <c r="A232">
        <v>31958</v>
      </c>
      <c r="B232" t="s">
        <v>883</v>
      </c>
      <c r="C232" t="s">
        <v>884</v>
      </c>
      <c r="D232" t="s">
        <v>4078</v>
      </c>
      <c r="E232">
        <v>1</v>
      </c>
      <c r="F232" t="s">
        <v>96</v>
      </c>
      <c r="G232" t="s">
        <v>73</v>
      </c>
      <c r="H232">
        <v>4010875</v>
      </c>
      <c r="I232" t="s">
        <v>4078</v>
      </c>
      <c r="J232">
        <v>22000</v>
      </c>
      <c r="K232">
        <v>22000</v>
      </c>
      <c r="L232">
        <v>22000</v>
      </c>
      <c r="M232">
        <v>17600</v>
      </c>
      <c r="N232">
        <v>17600</v>
      </c>
      <c r="O232">
        <v>100</v>
      </c>
      <c r="P232">
        <v>0</v>
      </c>
      <c r="Q232" t="s">
        <v>75</v>
      </c>
      <c r="R232" t="s">
        <v>4055</v>
      </c>
      <c r="S232" t="s">
        <v>4056</v>
      </c>
      <c r="T232" t="s">
        <v>155</v>
      </c>
      <c r="U232">
        <v>0</v>
      </c>
      <c r="V232">
        <v>0</v>
      </c>
    </row>
    <row r="233" spans="1:22">
      <c r="A233">
        <v>31959</v>
      </c>
      <c r="B233" t="s">
        <v>4104</v>
      </c>
      <c r="C233" t="s">
        <v>4105</v>
      </c>
      <c r="D233" t="s">
        <v>4111</v>
      </c>
      <c r="E233">
        <v>1</v>
      </c>
      <c r="F233" t="s">
        <v>166</v>
      </c>
      <c r="G233" t="s">
        <v>73</v>
      </c>
      <c r="H233">
        <v>5083164</v>
      </c>
      <c r="I233" t="s">
        <v>4078</v>
      </c>
      <c r="J233">
        <v>378000</v>
      </c>
      <c r="K233">
        <v>378000</v>
      </c>
      <c r="L233">
        <v>378000</v>
      </c>
      <c r="M233">
        <v>378000</v>
      </c>
      <c r="N233">
        <v>378000</v>
      </c>
      <c r="O233">
        <v>100</v>
      </c>
      <c r="P233">
        <v>0</v>
      </c>
      <c r="Q233" t="s">
        <v>75</v>
      </c>
      <c r="R233" t="s">
        <v>4113</v>
      </c>
      <c r="S233" t="s">
        <v>4107</v>
      </c>
      <c r="T233" t="s">
        <v>168</v>
      </c>
      <c r="U233">
        <v>0</v>
      </c>
      <c r="V233">
        <v>0</v>
      </c>
    </row>
    <row r="234" spans="1:22">
      <c r="A234">
        <v>31960</v>
      </c>
      <c r="B234" t="s">
        <v>4104</v>
      </c>
      <c r="C234" t="s">
        <v>4105</v>
      </c>
      <c r="D234" t="s">
        <v>4111</v>
      </c>
      <c r="E234">
        <v>1</v>
      </c>
      <c r="F234" t="s">
        <v>166</v>
      </c>
      <c r="G234" t="s">
        <v>73</v>
      </c>
      <c r="H234">
        <v>5083165</v>
      </c>
      <c r="I234" t="s">
        <v>4078</v>
      </c>
      <c r="J234">
        <v>378000</v>
      </c>
      <c r="K234">
        <v>378000</v>
      </c>
      <c r="L234">
        <v>378000</v>
      </c>
      <c r="M234">
        <v>378000</v>
      </c>
      <c r="N234">
        <v>378000</v>
      </c>
      <c r="O234">
        <v>100</v>
      </c>
      <c r="P234">
        <v>0</v>
      </c>
      <c r="Q234" t="s">
        <v>75</v>
      </c>
      <c r="R234" t="s">
        <v>4114</v>
      </c>
      <c r="S234" t="s">
        <v>4107</v>
      </c>
      <c r="T234" t="s">
        <v>168</v>
      </c>
      <c r="U234">
        <v>0</v>
      </c>
      <c r="V234">
        <v>0</v>
      </c>
    </row>
    <row r="235" spans="1:22">
      <c r="A235">
        <v>31962</v>
      </c>
      <c r="B235" t="s">
        <v>4104</v>
      </c>
      <c r="C235" t="s">
        <v>4105</v>
      </c>
      <c r="D235" t="s">
        <v>4042</v>
      </c>
      <c r="E235">
        <v>1</v>
      </c>
      <c r="F235" t="s">
        <v>166</v>
      </c>
      <c r="G235" t="s">
        <v>73</v>
      </c>
      <c r="H235">
        <v>5083166</v>
      </c>
      <c r="I235" t="s">
        <v>4078</v>
      </c>
      <c r="J235">
        <v>378000</v>
      </c>
      <c r="K235">
        <v>378000</v>
      </c>
      <c r="L235">
        <v>378000</v>
      </c>
      <c r="M235">
        <v>378000</v>
      </c>
      <c r="N235">
        <v>378000</v>
      </c>
      <c r="O235">
        <v>100</v>
      </c>
      <c r="P235">
        <v>0</v>
      </c>
      <c r="Q235" t="s">
        <v>75</v>
      </c>
      <c r="R235" t="s">
        <v>4115</v>
      </c>
      <c r="S235" t="s">
        <v>4107</v>
      </c>
      <c r="T235" t="s">
        <v>168</v>
      </c>
      <c r="U235">
        <v>0</v>
      </c>
      <c r="V235">
        <v>0</v>
      </c>
    </row>
    <row r="236" spans="1:22">
      <c r="A236">
        <v>31963</v>
      </c>
      <c r="B236" t="s">
        <v>4104</v>
      </c>
      <c r="C236" t="s">
        <v>4105</v>
      </c>
      <c r="D236" t="s">
        <v>4111</v>
      </c>
      <c r="E236">
        <v>1</v>
      </c>
      <c r="F236" t="s">
        <v>166</v>
      </c>
      <c r="G236" t="s">
        <v>73</v>
      </c>
      <c r="H236">
        <v>5083167</v>
      </c>
      <c r="I236" t="s">
        <v>4078</v>
      </c>
      <c r="J236">
        <v>378000</v>
      </c>
      <c r="K236">
        <v>378000</v>
      </c>
      <c r="L236">
        <v>378000</v>
      </c>
      <c r="M236">
        <v>378000</v>
      </c>
      <c r="N236">
        <v>378000</v>
      </c>
      <c r="O236">
        <v>100</v>
      </c>
      <c r="P236">
        <v>0</v>
      </c>
      <c r="Q236" t="s">
        <v>75</v>
      </c>
      <c r="R236" t="s">
        <v>403</v>
      </c>
      <c r="S236" t="s">
        <v>4107</v>
      </c>
      <c r="T236" t="s">
        <v>168</v>
      </c>
      <c r="U236">
        <v>0</v>
      </c>
      <c r="V236">
        <v>0</v>
      </c>
    </row>
    <row r="237" spans="1:22">
      <c r="A237">
        <v>31964</v>
      </c>
      <c r="B237" t="s">
        <v>4104</v>
      </c>
      <c r="C237" t="s">
        <v>4105</v>
      </c>
      <c r="D237" t="s">
        <v>4111</v>
      </c>
      <c r="E237">
        <v>1</v>
      </c>
      <c r="F237" t="s">
        <v>166</v>
      </c>
      <c r="G237" t="s">
        <v>73</v>
      </c>
      <c r="H237">
        <v>5083168</v>
      </c>
      <c r="I237" t="s">
        <v>4078</v>
      </c>
      <c r="J237">
        <v>378000</v>
      </c>
      <c r="K237">
        <v>378000</v>
      </c>
      <c r="L237">
        <v>378000</v>
      </c>
      <c r="M237">
        <v>378000</v>
      </c>
      <c r="N237">
        <v>378000</v>
      </c>
      <c r="O237">
        <v>100</v>
      </c>
      <c r="P237">
        <v>0</v>
      </c>
      <c r="Q237" t="s">
        <v>75</v>
      </c>
      <c r="R237" t="s">
        <v>4116</v>
      </c>
      <c r="S237" t="s">
        <v>4107</v>
      </c>
      <c r="T237" t="s">
        <v>168</v>
      </c>
      <c r="U237">
        <v>0</v>
      </c>
      <c r="V237">
        <v>0</v>
      </c>
    </row>
    <row r="238" spans="1:22">
      <c r="A238">
        <v>31966</v>
      </c>
      <c r="B238" t="s">
        <v>4104</v>
      </c>
      <c r="C238" t="s">
        <v>4105</v>
      </c>
      <c r="D238" t="s">
        <v>4029</v>
      </c>
      <c r="E238">
        <v>1</v>
      </c>
      <c r="F238" t="s">
        <v>166</v>
      </c>
      <c r="G238" t="s">
        <v>73</v>
      </c>
      <c r="H238">
        <v>5083169</v>
      </c>
      <c r="I238" t="s">
        <v>4078</v>
      </c>
      <c r="J238">
        <v>378000</v>
      </c>
      <c r="K238">
        <v>378000</v>
      </c>
      <c r="L238">
        <v>378000</v>
      </c>
      <c r="M238">
        <v>378000</v>
      </c>
      <c r="N238">
        <v>378000</v>
      </c>
      <c r="O238">
        <v>100</v>
      </c>
      <c r="P238">
        <v>0</v>
      </c>
      <c r="Q238" t="s">
        <v>75</v>
      </c>
      <c r="R238" t="s">
        <v>4117</v>
      </c>
      <c r="S238" t="s">
        <v>4107</v>
      </c>
      <c r="T238" t="s">
        <v>168</v>
      </c>
      <c r="U238">
        <v>0</v>
      </c>
      <c r="V238">
        <v>0</v>
      </c>
    </row>
    <row r="239" spans="1:22">
      <c r="A239">
        <v>31967</v>
      </c>
      <c r="B239" t="s">
        <v>4104</v>
      </c>
      <c r="C239" t="s">
        <v>4105</v>
      </c>
      <c r="D239" t="s">
        <v>4111</v>
      </c>
      <c r="E239">
        <v>1</v>
      </c>
      <c r="F239" t="s">
        <v>166</v>
      </c>
      <c r="G239" t="s">
        <v>73</v>
      </c>
      <c r="H239">
        <v>5083170</v>
      </c>
      <c r="I239" t="s">
        <v>4078</v>
      </c>
      <c r="J239">
        <v>378000</v>
      </c>
      <c r="K239">
        <v>378000</v>
      </c>
      <c r="L239">
        <v>378000</v>
      </c>
      <c r="M239">
        <v>378000</v>
      </c>
      <c r="N239">
        <v>378000</v>
      </c>
      <c r="O239">
        <v>100</v>
      </c>
      <c r="P239">
        <v>0</v>
      </c>
      <c r="Q239" t="s">
        <v>75</v>
      </c>
      <c r="R239" t="s">
        <v>4116</v>
      </c>
      <c r="S239" t="s">
        <v>4107</v>
      </c>
      <c r="T239" t="s">
        <v>168</v>
      </c>
      <c r="U239">
        <v>0</v>
      </c>
      <c r="V239">
        <v>0</v>
      </c>
    </row>
    <row r="240" spans="1:22">
      <c r="A240">
        <v>31968</v>
      </c>
      <c r="B240" t="s">
        <v>4104</v>
      </c>
      <c r="C240" t="s">
        <v>4105</v>
      </c>
      <c r="D240" t="s">
        <v>4111</v>
      </c>
      <c r="E240">
        <v>1</v>
      </c>
      <c r="F240" t="s">
        <v>166</v>
      </c>
      <c r="G240" t="s">
        <v>73</v>
      </c>
      <c r="H240">
        <v>5083171</v>
      </c>
      <c r="I240" t="s">
        <v>4078</v>
      </c>
      <c r="J240">
        <v>378000</v>
      </c>
      <c r="K240">
        <v>378000</v>
      </c>
      <c r="L240">
        <v>378000</v>
      </c>
      <c r="M240">
        <v>378000</v>
      </c>
      <c r="N240">
        <v>378000</v>
      </c>
      <c r="O240">
        <v>100</v>
      </c>
      <c r="P240">
        <v>0</v>
      </c>
      <c r="Q240" t="s">
        <v>75</v>
      </c>
      <c r="R240" t="s">
        <v>4116</v>
      </c>
      <c r="S240" t="s">
        <v>4107</v>
      </c>
      <c r="T240" t="s">
        <v>168</v>
      </c>
      <c r="U240">
        <v>0</v>
      </c>
      <c r="V240">
        <v>0</v>
      </c>
    </row>
    <row r="241" spans="1:22">
      <c r="A241">
        <v>31970</v>
      </c>
      <c r="B241" t="s">
        <v>4104</v>
      </c>
      <c r="C241" t="s">
        <v>4105</v>
      </c>
      <c r="D241" t="s">
        <v>4118</v>
      </c>
      <c r="E241">
        <v>1</v>
      </c>
      <c r="F241" t="s">
        <v>166</v>
      </c>
      <c r="G241" t="s">
        <v>73</v>
      </c>
      <c r="H241">
        <v>5083172</v>
      </c>
      <c r="I241" t="s">
        <v>4078</v>
      </c>
      <c r="J241">
        <v>378000</v>
      </c>
      <c r="K241">
        <v>378000</v>
      </c>
      <c r="L241">
        <v>378000</v>
      </c>
      <c r="M241">
        <v>378000</v>
      </c>
      <c r="N241">
        <v>378000</v>
      </c>
      <c r="O241">
        <v>100</v>
      </c>
      <c r="P241">
        <v>0</v>
      </c>
      <c r="Q241" t="s">
        <v>75</v>
      </c>
      <c r="R241" t="s">
        <v>4119</v>
      </c>
      <c r="S241" t="s">
        <v>4107</v>
      </c>
      <c r="T241" t="s">
        <v>168</v>
      </c>
      <c r="U241">
        <v>0</v>
      </c>
      <c r="V241">
        <v>0</v>
      </c>
    </row>
    <row r="242" spans="1:22">
      <c r="A242">
        <v>31969</v>
      </c>
      <c r="B242" t="s">
        <v>124</v>
      </c>
      <c r="C242" t="s">
        <v>125</v>
      </c>
      <c r="D242" t="s">
        <v>4078</v>
      </c>
      <c r="E242">
        <v>1</v>
      </c>
      <c r="F242" t="s">
        <v>102</v>
      </c>
      <c r="G242" t="s">
        <v>73</v>
      </c>
      <c r="H242">
        <v>5083192</v>
      </c>
      <c r="I242" t="s">
        <v>4078</v>
      </c>
      <c r="J242">
        <v>17700</v>
      </c>
      <c r="K242">
        <v>17700</v>
      </c>
      <c r="L242">
        <v>16107</v>
      </c>
      <c r="M242">
        <v>12157.3264</v>
      </c>
      <c r="N242">
        <v>12157.3264</v>
      </c>
      <c r="O242">
        <v>100</v>
      </c>
      <c r="P242">
        <v>9</v>
      </c>
      <c r="Q242" t="s">
        <v>75</v>
      </c>
      <c r="R242" t="s">
        <v>4120</v>
      </c>
      <c r="S242" t="s">
        <v>3996</v>
      </c>
      <c r="T242" t="s">
        <v>85</v>
      </c>
      <c r="U242">
        <v>0</v>
      </c>
      <c r="V242">
        <v>0</v>
      </c>
    </row>
    <row r="243" spans="1:22">
      <c r="A243">
        <v>31969</v>
      </c>
      <c r="B243" t="s">
        <v>307</v>
      </c>
      <c r="C243" t="s">
        <v>308</v>
      </c>
      <c r="D243" t="s">
        <v>4078</v>
      </c>
      <c r="E243">
        <v>1</v>
      </c>
      <c r="F243" t="s">
        <v>102</v>
      </c>
      <c r="G243" t="s">
        <v>73</v>
      </c>
      <c r="H243">
        <v>5083192</v>
      </c>
      <c r="I243" t="s">
        <v>4078</v>
      </c>
      <c r="J243">
        <v>36000</v>
      </c>
      <c r="K243">
        <v>36000</v>
      </c>
      <c r="L243">
        <v>32760</v>
      </c>
      <c r="M243">
        <v>22295.054700000001</v>
      </c>
      <c r="N243">
        <v>22295.054700000001</v>
      </c>
      <c r="O243">
        <v>100</v>
      </c>
      <c r="P243">
        <v>9</v>
      </c>
      <c r="Q243" t="s">
        <v>75</v>
      </c>
      <c r="R243" t="s">
        <v>4120</v>
      </c>
      <c r="S243" t="s">
        <v>3996</v>
      </c>
      <c r="T243" t="s">
        <v>128</v>
      </c>
      <c r="U243">
        <v>0</v>
      </c>
      <c r="V243">
        <v>0</v>
      </c>
    </row>
    <row r="244" spans="1:22">
      <c r="A244">
        <v>31969</v>
      </c>
      <c r="B244" t="s">
        <v>356</v>
      </c>
      <c r="C244" t="s">
        <v>150</v>
      </c>
      <c r="D244" t="s">
        <v>4078</v>
      </c>
      <c r="E244">
        <v>1</v>
      </c>
      <c r="F244" t="s">
        <v>102</v>
      </c>
      <c r="G244" t="s">
        <v>73</v>
      </c>
      <c r="H244">
        <v>5083192</v>
      </c>
      <c r="I244" t="s">
        <v>4078</v>
      </c>
      <c r="J244">
        <v>62400</v>
      </c>
      <c r="K244">
        <v>62400</v>
      </c>
      <c r="L244">
        <v>56784</v>
      </c>
      <c r="M244">
        <v>42980.0726</v>
      </c>
      <c r="N244">
        <v>42980.0726</v>
      </c>
      <c r="O244">
        <v>100</v>
      </c>
      <c r="P244">
        <v>9</v>
      </c>
      <c r="Q244" t="s">
        <v>75</v>
      </c>
      <c r="R244" t="s">
        <v>4120</v>
      </c>
      <c r="S244" t="s">
        <v>3996</v>
      </c>
      <c r="T244" t="s">
        <v>130</v>
      </c>
      <c r="U244">
        <v>0</v>
      </c>
      <c r="V244">
        <v>0</v>
      </c>
    </row>
    <row r="245" spans="1:22">
      <c r="A245">
        <v>31969</v>
      </c>
      <c r="B245" t="s">
        <v>1551</v>
      </c>
      <c r="C245" t="s">
        <v>116</v>
      </c>
      <c r="D245" t="s">
        <v>4078</v>
      </c>
      <c r="E245">
        <v>1</v>
      </c>
      <c r="F245" t="s">
        <v>102</v>
      </c>
      <c r="G245" t="s">
        <v>73</v>
      </c>
      <c r="H245">
        <v>5083192</v>
      </c>
      <c r="I245" t="s">
        <v>4078</v>
      </c>
      <c r="J245">
        <v>120000</v>
      </c>
      <c r="K245">
        <v>120000</v>
      </c>
      <c r="L245">
        <v>109200</v>
      </c>
      <c r="M245">
        <v>79153.267800000001</v>
      </c>
      <c r="N245">
        <v>79153.267800000001</v>
      </c>
      <c r="O245">
        <v>100</v>
      </c>
      <c r="P245">
        <v>9</v>
      </c>
      <c r="Q245" t="s">
        <v>75</v>
      </c>
      <c r="R245" t="s">
        <v>4120</v>
      </c>
      <c r="S245" t="s">
        <v>3996</v>
      </c>
      <c r="T245" t="s">
        <v>133</v>
      </c>
      <c r="U245">
        <v>0</v>
      </c>
      <c r="V245">
        <v>0</v>
      </c>
    </row>
    <row r="246" spans="1:22">
      <c r="A246">
        <v>31969</v>
      </c>
      <c r="B246" t="s">
        <v>4081</v>
      </c>
      <c r="C246" t="s">
        <v>4082</v>
      </c>
      <c r="D246" t="s">
        <v>4078</v>
      </c>
      <c r="E246">
        <v>6</v>
      </c>
      <c r="F246" t="s">
        <v>102</v>
      </c>
      <c r="G246" t="s">
        <v>73</v>
      </c>
      <c r="H246">
        <v>5083192</v>
      </c>
      <c r="I246" t="s">
        <v>4078</v>
      </c>
      <c r="J246">
        <v>164400</v>
      </c>
      <c r="K246">
        <v>27400</v>
      </c>
      <c r="L246">
        <v>96000</v>
      </c>
      <c r="M246">
        <v>11900</v>
      </c>
      <c r="N246">
        <v>71400</v>
      </c>
      <c r="O246">
        <v>100</v>
      </c>
      <c r="P246">
        <v>0</v>
      </c>
      <c r="Q246" t="s">
        <v>75</v>
      </c>
      <c r="R246" t="s">
        <v>4120</v>
      </c>
      <c r="S246" t="s">
        <v>3996</v>
      </c>
      <c r="T246" t="s">
        <v>136</v>
      </c>
      <c r="U246">
        <v>0</v>
      </c>
      <c r="V246">
        <v>0</v>
      </c>
    </row>
    <row r="247" spans="1:22">
      <c r="A247">
        <v>31971</v>
      </c>
      <c r="B247" t="s">
        <v>134</v>
      </c>
      <c r="C247" t="s">
        <v>135</v>
      </c>
      <c r="D247" t="s">
        <v>4078</v>
      </c>
      <c r="E247">
        <v>1</v>
      </c>
      <c r="F247" t="s">
        <v>102</v>
      </c>
      <c r="G247" t="s">
        <v>73</v>
      </c>
      <c r="H247">
        <v>5083194</v>
      </c>
      <c r="I247" t="s">
        <v>4078</v>
      </c>
      <c r="J247">
        <v>24400</v>
      </c>
      <c r="K247">
        <v>24400</v>
      </c>
      <c r="L247">
        <v>12500</v>
      </c>
      <c r="M247">
        <v>7000</v>
      </c>
      <c r="N247">
        <v>7000</v>
      </c>
      <c r="O247">
        <v>100</v>
      </c>
      <c r="P247">
        <v>0</v>
      </c>
      <c r="Q247" t="s">
        <v>75</v>
      </c>
      <c r="R247" t="s">
        <v>4121</v>
      </c>
      <c r="S247" t="s">
        <v>3996</v>
      </c>
      <c r="T247" t="s">
        <v>136</v>
      </c>
      <c r="U247">
        <v>0</v>
      </c>
      <c r="V247">
        <v>0</v>
      </c>
    </row>
    <row r="248" spans="1:22">
      <c r="A248">
        <v>31983</v>
      </c>
      <c r="B248" t="s">
        <v>2017</v>
      </c>
      <c r="C248" t="s">
        <v>2018</v>
      </c>
      <c r="D248" t="s">
        <v>4078</v>
      </c>
      <c r="E248">
        <v>1</v>
      </c>
      <c r="F248" t="s">
        <v>96</v>
      </c>
      <c r="G248" t="s">
        <v>73</v>
      </c>
      <c r="H248">
        <v>4010876</v>
      </c>
      <c r="I248" t="s">
        <v>4078</v>
      </c>
      <c r="J248">
        <v>48000</v>
      </c>
      <c r="K248">
        <v>48000</v>
      </c>
      <c r="L248">
        <v>48000</v>
      </c>
      <c r="M248">
        <v>19259.406299999999</v>
      </c>
      <c r="N248">
        <v>19259.406299999999</v>
      </c>
      <c r="O248">
        <v>100</v>
      </c>
      <c r="P248">
        <v>0</v>
      </c>
      <c r="Q248" t="s">
        <v>75</v>
      </c>
      <c r="R248" t="s">
        <v>4055</v>
      </c>
      <c r="S248" t="s">
        <v>4056</v>
      </c>
      <c r="T248" t="s">
        <v>2019</v>
      </c>
      <c r="U248">
        <v>0</v>
      </c>
      <c r="V248">
        <v>0</v>
      </c>
    </row>
    <row r="249" spans="1:22">
      <c r="A249">
        <v>31984</v>
      </c>
      <c r="B249" t="s">
        <v>137</v>
      </c>
      <c r="C249" t="s">
        <v>127</v>
      </c>
      <c r="D249" t="s">
        <v>4078</v>
      </c>
      <c r="E249">
        <v>1</v>
      </c>
      <c r="F249" t="s">
        <v>206</v>
      </c>
      <c r="G249" t="s">
        <v>73</v>
      </c>
      <c r="H249">
        <v>5083191</v>
      </c>
      <c r="I249" t="s">
        <v>4078</v>
      </c>
      <c r="J249">
        <v>32300</v>
      </c>
      <c r="K249">
        <v>32300</v>
      </c>
      <c r="L249">
        <v>32300</v>
      </c>
      <c r="M249">
        <v>20271.437600000001</v>
      </c>
      <c r="N249">
        <v>20271.437600000001</v>
      </c>
      <c r="O249">
        <v>100</v>
      </c>
      <c r="P249">
        <v>0</v>
      </c>
      <c r="Q249" t="s">
        <v>75</v>
      </c>
      <c r="R249" t="s">
        <v>2742</v>
      </c>
      <c r="S249" t="s">
        <v>239</v>
      </c>
      <c r="T249" t="s">
        <v>128</v>
      </c>
      <c r="U249">
        <v>0</v>
      </c>
      <c r="V249">
        <v>0</v>
      </c>
    </row>
    <row r="250" spans="1:22">
      <c r="A250">
        <v>31984</v>
      </c>
      <c r="B250" t="s">
        <v>207</v>
      </c>
      <c r="C250" t="s">
        <v>208</v>
      </c>
      <c r="D250" t="s">
        <v>4078</v>
      </c>
      <c r="E250">
        <v>6.5</v>
      </c>
      <c r="F250" t="s">
        <v>206</v>
      </c>
      <c r="G250" t="s">
        <v>73</v>
      </c>
      <c r="H250">
        <v>5083191</v>
      </c>
      <c r="I250" t="s">
        <v>4078</v>
      </c>
      <c r="J250">
        <v>159250</v>
      </c>
      <c r="K250">
        <v>24500</v>
      </c>
      <c r="L250">
        <v>159250</v>
      </c>
      <c r="M250">
        <v>7000</v>
      </c>
      <c r="N250">
        <v>45500</v>
      </c>
      <c r="O250">
        <v>100</v>
      </c>
      <c r="P250">
        <v>0</v>
      </c>
      <c r="Q250" t="s">
        <v>75</v>
      </c>
      <c r="R250" t="s">
        <v>2742</v>
      </c>
      <c r="S250" t="s">
        <v>239</v>
      </c>
      <c r="T250" t="s">
        <v>136</v>
      </c>
      <c r="U250">
        <v>0</v>
      </c>
      <c r="V250">
        <v>0</v>
      </c>
    </row>
    <row r="251" spans="1:22">
      <c r="A251">
        <v>31985</v>
      </c>
      <c r="B251" t="s">
        <v>4122</v>
      </c>
      <c r="C251" t="s">
        <v>313</v>
      </c>
      <c r="D251" t="s">
        <v>4078</v>
      </c>
      <c r="E251">
        <v>1</v>
      </c>
      <c r="F251" t="s">
        <v>160</v>
      </c>
      <c r="G251" t="s">
        <v>73</v>
      </c>
      <c r="H251">
        <v>4010877</v>
      </c>
      <c r="I251" t="s">
        <v>4078</v>
      </c>
      <c r="J251">
        <v>59000</v>
      </c>
      <c r="K251">
        <v>59000</v>
      </c>
      <c r="L251">
        <v>29059</v>
      </c>
      <c r="M251">
        <v>29058.666700000002</v>
      </c>
      <c r="N251">
        <v>29058.666700000002</v>
      </c>
      <c r="O251">
        <v>100</v>
      </c>
      <c r="P251">
        <v>0</v>
      </c>
      <c r="Q251" t="s">
        <v>75</v>
      </c>
      <c r="R251" t="s">
        <v>161</v>
      </c>
      <c r="S251" t="s">
        <v>122</v>
      </c>
      <c r="T251" t="s">
        <v>314</v>
      </c>
      <c r="U251">
        <v>0</v>
      </c>
      <c r="V251">
        <v>0</v>
      </c>
    </row>
    <row r="252" spans="1:22">
      <c r="A252">
        <v>31987</v>
      </c>
      <c r="B252" t="s">
        <v>137</v>
      </c>
      <c r="C252" t="s">
        <v>127</v>
      </c>
      <c r="D252" t="s">
        <v>4078</v>
      </c>
      <c r="E252">
        <v>1</v>
      </c>
      <c r="F252" t="s">
        <v>206</v>
      </c>
      <c r="G252" t="s">
        <v>73</v>
      </c>
      <c r="H252">
        <v>5083202</v>
      </c>
      <c r="I252" t="s">
        <v>4078</v>
      </c>
      <c r="J252">
        <v>32300</v>
      </c>
      <c r="K252">
        <v>32300</v>
      </c>
      <c r="L252">
        <v>32300</v>
      </c>
      <c r="M252">
        <v>20271.437600000001</v>
      </c>
      <c r="N252">
        <v>20271.437600000001</v>
      </c>
      <c r="O252">
        <v>100</v>
      </c>
      <c r="P252">
        <v>0</v>
      </c>
      <c r="Q252" t="s">
        <v>75</v>
      </c>
      <c r="R252" t="s">
        <v>4123</v>
      </c>
      <c r="S252" t="s">
        <v>239</v>
      </c>
      <c r="T252" t="s">
        <v>128</v>
      </c>
      <c r="U252">
        <v>0</v>
      </c>
      <c r="V252">
        <v>0</v>
      </c>
    </row>
    <row r="253" spans="1:22">
      <c r="A253">
        <v>31987</v>
      </c>
      <c r="B253" t="s">
        <v>207</v>
      </c>
      <c r="C253" t="s">
        <v>208</v>
      </c>
      <c r="D253" t="s">
        <v>4078</v>
      </c>
      <c r="E253">
        <v>5.6</v>
      </c>
      <c r="F253" t="s">
        <v>206</v>
      </c>
      <c r="G253" t="s">
        <v>73</v>
      </c>
      <c r="H253">
        <v>5083202</v>
      </c>
      <c r="I253" t="s">
        <v>4078</v>
      </c>
      <c r="J253">
        <v>137200</v>
      </c>
      <c r="K253">
        <v>24500</v>
      </c>
      <c r="L253">
        <v>137200</v>
      </c>
      <c r="M253">
        <v>7000</v>
      </c>
      <c r="N253">
        <v>39200</v>
      </c>
      <c r="O253">
        <v>100</v>
      </c>
      <c r="P253">
        <v>0</v>
      </c>
      <c r="Q253" t="s">
        <v>75</v>
      </c>
      <c r="R253" t="s">
        <v>4123</v>
      </c>
      <c r="S253" t="s">
        <v>239</v>
      </c>
      <c r="T253" t="s">
        <v>136</v>
      </c>
      <c r="U253">
        <v>0</v>
      </c>
      <c r="V253">
        <v>0</v>
      </c>
    </row>
    <row r="254" spans="1:22">
      <c r="A254">
        <v>30941</v>
      </c>
      <c r="B254" t="s">
        <v>4124</v>
      </c>
      <c r="C254" t="s">
        <v>4125</v>
      </c>
      <c r="D254" t="s">
        <v>4126</v>
      </c>
      <c r="E254">
        <v>1</v>
      </c>
      <c r="F254" t="s">
        <v>72</v>
      </c>
      <c r="G254" t="s">
        <v>340</v>
      </c>
      <c r="H254">
        <v>7008729</v>
      </c>
      <c r="I254" t="s">
        <v>4078</v>
      </c>
      <c r="J254">
        <v>-195000</v>
      </c>
      <c r="K254">
        <v>195000</v>
      </c>
      <c r="L254">
        <v>-150150</v>
      </c>
      <c r="M254">
        <v>150150</v>
      </c>
      <c r="N254">
        <v>-150150</v>
      </c>
      <c r="O254">
        <v>100</v>
      </c>
      <c r="P254">
        <v>23</v>
      </c>
      <c r="Q254" t="s">
        <v>75</v>
      </c>
      <c r="R254" t="s">
        <v>2737</v>
      </c>
      <c r="S254" t="s">
        <v>4036</v>
      </c>
      <c r="T254" t="s">
        <v>616</v>
      </c>
      <c r="U254">
        <v>0</v>
      </c>
      <c r="V254">
        <v>0</v>
      </c>
    </row>
    <row r="255" spans="1:22">
      <c r="A255">
        <v>30941</v>
      </c>
      <c r="B255" t="s">
        <v>197</v>
      </c>
      <c r="C255" t="s">
        <v>198</v>
      </c>
      <c r="D255" t="s">
        <v>4126</v>
      </c>
      <c r="E255">
        <v>1</v>
      </c>
      <c r="F255" t="s">
        <v>72</v>
      </c>
      <c r="G255" t="s">
        <v>340</v>
      </c>
      <c r="H255">
        <v>7008729</v>
      </c>
      <c r="I255" t="s">
        <v>4078</v>
      </c>
      <c r="J255">
        <v>-8900</v>
      </c>
      <c r="K255">
        <v>8900</v>
      </c>
      <c r="L255">
        <v>-6853</v>
      </c>
      <c r="M255">
        <v>6231.5753999999997</v>
      </c>
      <c r="N255">
        <v>-6231.5753999999997</v>
      </c>
      <c r="O255">
        <v>100</v>
      </c>
      <c r="P255">
        <v>23</v>
      </c>
      <c r="Q255" t="s">
        <v>75</v>
      </c>
      <c r="R255" t="s">
        <v>2737</v>
      </c>
      <c r="S255" t="s">
        <v>4036</v>
      </c>
      <c r="T255" t="s">
        <v>141</v>
      </c>
      <c r="U255">
        <v>0</v>
      </c>
      <c r="V255">
        <v>0</v>
      </c>
    </row>
    <row r="256" spans="1:22">
      <c r="A256">
        <v>30941</v>
      </c>
      <c r="B256" t="s">
        <v>199</v>
      </c>
      <c r="C256" t="s">
        <v>200</v>
      </c>
      <c r="D256" t="s">
        <v>4126</v>
      </c>
      <c r="E256">
        <v>0.2</v>
      </c>
      <c r="F256" t="s">
        <v>72</v>
      </c>
      <c r="G256" t="s">
        <v>340</v>
      </c>
      <c r="H256">
        <v>7008729</v>
      </c>
      <c r="I256" t="s">
        <v>4078</v>
      </c>
      <c r="J256">
        <v>-52800</v>
      </c>
      <c r="K256">
        <v>264000</v>
      </c>
      <c r="L256">
        <v>-40656</v>
      </c>
      <c r="M256">
        <v>182105.92749999999</v>
      </c>
      <c r="N256">
        <v>-36421.1855</v>
      </c>
      <c r="O256">
        <v>100</v>
      </c>
      <c r="P256">
        <v>23</v>
      </c>
      <c r="Q256" t="s">
        <v>75</v>
      </c>
      <c r="R256" t="s">
        <v>2737</v>
      </c>
      <c r="S256" t="s">
        <v>4036</v>
      </c>
      <c r="T256" t="s">
        <v>201</v>
      </c>
      <c r="U256">
        <v>0</v>
      </c>
      <c r="V256">
        <v>0</v>
      </c>
    </row>
    <row r="257" spans="1:22">
      <c r="A257">
        <v>30941</v>
      </c>
      <c r="B257" t="s">
        <v>4124</v>
      </c>
      <c r="C257" t="s">
        <v>4125</v>
      </c>
      <c r="D257" t="s">
        <v>4126</v>
      </c>
      <c r="E257">
        <v>1</v>
      </c>
      <c r="F257" t="s">
        <v>72</v>
      </c>
      <c r="G257" t="s">
        <v>73</v>
      </c>
      <c r="H257">
        <v>5083179</v>
      </c>
      <c r="I257" t="s">
        <v>4078</v>
      </c>
      <c r="J257">
        <v>195000</v>
      </c>
      <c r="K257">
        <v>195000</v>
      </c>
      <c r="L257">
        <v>150150</v>
      </c>
      <c r="M257">
        <v>150150</v>
      </c>
      <c r="N257">
        <v>150150</v>
      </c>
      <c r="O257">
        <v>100</v>
      </c>
      <c r="P257">
        <v>23</v>
      </c>
      <c r="Q257" t="s">
        <v>75</v>
      </c>
      <c r="R257" t="s">
        <v>2737</v>
      </c>
      <c r="S257" t="s">
        <v>4036</v>
      </c>
      <c r="T257" t="s">
        <v>616</v>
      </c>
      <c r="U257">
        <v>0</v>
      </c>
      <c r="V257">
        <v>0</v>
      </c>
    </row>
    <row r="258" spans="1:22">
      <c r="A258">
        <v>30941</v>
      </c>
      <c r="B258" t="s">
        <v>197</v>
      </c>
      <c r="C258" t="s">
        <v>198</v>
      </c>
      <c r="D258" t="s">
        <v>4126</v>
      </c>
      <c r="E258">
        <v>1</v>
      </c>
      <c r="F258" t="s">
        <v>72</v>
      </c>
      <c r="G258" t="s">
        <v>73</v>
      </c>
      <c r="H258">
        <v>5083179</v>
      </c>
      <c r="I258" t="s">
        <v>4078</v>
      </c>
      <c r="J258">
        <v>8900</v>
      </c>
      <c r="K258">
        <v>8900</v>
      </c>
      <c r="L258">
        <v>6853</v>
      </c>
      <c r="M258">
        <v>6231.5753999999997</v>
      </c>
      <c r="N258">
        <v>6231.5753999999997</v>
      </c>
      <c r="O258">
        <v>100</v>
      </c>
      <c r="P258">
        <v>23</v>
      </c>
      <c r="Q258" t="s">
        <v>75</v>
      </c>
      <c r="R258" t="s">
        <v>2737</v>
      </c>
      <c r="S258" t="s">
        <v>4036</v>
      </c>
      <c r="T258" t="s">
        <v>141</v>
      </c>
      <c r="U258">
        <v>0</v>
      </c>
      <c r="V258">
        <v>0</v>
      </c>
    </row>
    <row r="259" spans="1:22">
      <c r="A259">
        <v>30941</v>
      </c>
      <c r="B259" t="s">
        <v>199</v>
      </c>
      <c r="C259" t="s">
        <v>200</v>
      </c>
      <c r="D259" t="s">
        <v>4126</v>
      </c>
      <c r="E259">
        <v>0.2</v>
      </c>
      <c r="F259" t="s">
        <v>72</v>
      </c>
      <c r="G259" t="s">
        <v>73</v>
      </c>
      <c r="H259">
        <v>5083179</v>
      </c>
      <c r="I259" t="s">
        <v>4078</v>
      </c>
      <c r="J259">
        <v>52800</v>
      </c>
      <c r="K259">
        <v>264000</v>
      </c>
      <c r="L259">
        <v>40656</v>
      </c>
      <c r="M259">
        <v>182105.92749999999</v>
      </c>
      <c r="N259">
        <v>36421.1855</v>
      </c>
      <c r="O259">
        <v>100</v>
      </c>
      <c r="P259">
        <v>23</v>
      </c>
      <c r="Q259" t="s">
        <v>75</v>
      </c>
      <c r="R259" t="s">
        <v>2737</v>
      </c>
      <c r="S259" t="s">
        <v>4036</v>
      </c>
      <c r="T259" t="s">
        <v>201</v>
      </c>
      <c r="U259">
        <v>0</v>
      </c>
      <c r="V259">
        <v>0</v>
      </c>
    </row>
    <row r="260" spans="1:22">
      <c r="A260">
        <v>31905</v>
      </c>
      <c r="B260" t="s">
        <v>148</v>
      </c>
      <c r="C260" t="s">
        <v>106</v>
      </c>
      <c r="D260" t="s">
        <v>3994</v>
      </c>
      <c r="E260">
        <v>1</v>
      </c>
      <c r="F260" t="s">
        <v>4065</v>
      </c>
      <c r="G260" t="s">
        <v>73</v>
      </c>
      <c r="H260">
        <v>5083189</v>
      </c>
      <c r="I260" t="s">
        <v>4078</v>
      </c>
      <c r="J260">
        <v>9520</v>
      </c>
      <c r="K260">
        <v>47600</v>
      </c>
      <c r="L260">
        <v>5564</v>
      </c>
      <c r="M260">
        <v>27818.7081</v>
      </c>
      <c r="N260">
        <v>5563.7416200000007</v>
      </c>
      <c r="O260">
        <v>20</v>
      </c>
      <c r="P260">
        <v>0</v>
      </c>
      <c r="Q260" t="s">
        <v>75</v>
      </c>
      <c r="R260" t="s">
        <v>4096</v>
      </c>
      <c r="S260" t="s">
        <v>239</v>
      </c>
      <c r="T260" t="s">
        <v>130</v>
      </c>
      <c r="U260">
        <v>0</v>
      </c>
      <c r="V260">
        <v>0</v>
      </c>
    </row>
    <row r="261" spans="1:22">
      <c r="A261">
        <v>31905</v>
      </c>
      <c r="B261" t="s">
        <v>149</v>
      </c>
      <c r="C261" t="s">
        <v>150</v>
      </c>
      <c r="D261" t="s">
        <v>3994</v>
      </c>
      <c r="E261">
        <v>1</v>
      </c>
      <c r="F261" t="s">
        <v>4065</v>
      </c>
      <c r="G261" t="s">
        <v>73</v>
      </c>
      <c r="H261">
        <v>5083189</v>
      </c>
      <c r="I261" t="s">
        <v>4078</v>
      </c>
      <c r="J261">
        <v>24200</v>
      </c>
      <c r="K261">
        <v>121000</v>
      </c>
      <c r="L261">
        <v>14812</v>
      </c>
      <c r="M261">
        <v>74059.738599999997</v>
      </c>
      <c r="N261">
        <v>14811.947719999998</v>
      </c>
      <c r="O261">
        <v>20</v>
      </c>
      <c r="P261">
        <v>0</v>
      </c>
      <c r="Q261" t="s">
        <v>75</v>
      </c>
      <c r="R261" t="s">
        <v>4096</v>
      </c>
      <c r="S261" t="s">
        <v>239</v>
      </c>
      <c r="T261" t="s">
        <v>130</v>
      </c>
      <c r="U261">
        <v>0</v>
      </c>
      <c r="V261">
        <v>0</v>
      </c>
    </row>
    <row r="262" spans="1:22">
      <c r="A262">
        <v>28704</v>
      </c>
      <c r="B262" t="s">
        <v>4127</v>
      </c>
      <c r="C262" t="s">
        <v>2880</v>
      </c>
      <c r="D262" t="s">
        <v>4128</v>
      </c>
      <c r="E262">
        <v>1</v>
      </c>
      <c r="F262" t="s">
        <v>144</v>
      </c>
      <c r="G262" t="s">
        <v>73</v>
      </c>
      <c r="H262">
        <v>5083221</v>
      </c>
      <c r="I262" t="s">
        <v>4129</v>
      </c>
      <c r="J262">
        <v>42900</v>
      </c>
      <c r="K262">
        <v>42900</v>
      </c>
      <c r="L262">
        <v>33891</v>
      </c>
      <c r="M262">
        <v>33891</v>
      </c>
      <c r="N262">
        <v>33891</v>
      </c>
      <c r="O262">
        <v>100</v>
      </c>
      <c r="P262">
        <v>21</v>
      </c>
      <c r="Q262" t="s">
        <v>145</v>
      </c>
      <c r="R262" t="s">
        <v>3146</v>
      </c>
      <c r="S262" t="s">
        <v>195</v>
      </c>
      <c r="T262" t="s">
        <v>2881</v>
      </c>
      <c r="U262">
        <v>0</v>
      </c>
      <c r="V262">
        <v>0</v>
      </c>
    </row>
    <row r="263" spans="1:22">
      <c r="A263">
        <v>28704</v>
      </c>
      <c r="B263" t="s">
        <v>4130</v>
      </c>
      <c r="C263" t="s">
        <v>1616</v>
      </c>
      <c r="D263" t="s">
        <v>4128</v>
      </c>
      <c r="E263">
        <v>1</v>
      </c>
      <c r="F263" t="s">
        <v>144</v>
      </c>
      <c r="G263" t="s">
        <v>73</v>
      </c>
      <c r="H263">
        <v>5083221</v>
      </c>
      <c r="I263" t="s">
        <v>4129</v>
      </c>
      <c r="J263">
        <v>31700</v>
      </c>
      <c r="K263">
        <v>31700</v>
      </c>
      <c r="L263">
        <v>24409</v>
      </c>
      <c r="M263">
        <v>24409</v>
      </c>
      <c r="N263">
        <v>24409</v>
      </c>
      <c r="O263">
        <v>100</v>
      </c>
      <c r="P263">
        <v>23</v>
      </c>
      <c r="Q263" t="s">
        <v>145</v>
      </c>
      <c r="R263" t="s">
        <v>3146</v>
      </c>
      <c r="S263" t="s">
        <v>195</v>
      </c>
      <c r="T263" t="s">
        <v>4131</v>
      </c>
      <c r="U263">
        <v>0</v>
      </c>
      <c r="V263">
        <v>0</v>
      </c>
    </row>
    <row r="264" spans="1:22">
      <c r="A264">
        <v>28704</v>
      </c>
      <c r="B264" t="s">
        <v>1844</v>
      </c>
      <c r="C264" t="s">
        <v>1845</v>
      </c>
      <c r="D264" t="s">
        <v>4128</v>
      </c>
      <c r="E264">
        <v>1</v>
      </c>
      <c r="F264" t="s">
        <v>144</v>
      </c>
      <c r="G264" t="s">
        <v>73</v>
      </c>
      <c r="H264">
        <v>5083221</v>
      </c>
      <c r="I264" t="s">
        <v>4129</v>
      </c>
      <c r="J264">
        <v>35700</v>
      </c>
      <c r="K264">
        <v>35700</v>
      </c>
      <c r="L264">
        <v>25347</v>
      </c>
      <c r="M264">
        <v>24657.790199999999</v>
      </c>
      <c r="N264">
        <v>24657.790199999999</v>
      </c>
      <c r="O264">
        <v>100</v>
      </c>
      <c r="P264">
        <v>29</v>
      </c>
      <c r="Q264" t="s">
        <v>145</v>
      </c>
      <c r="R264" t="s">
        <v>3146</v>
      </c>
      <c r="S264" t="s">
        <v>195</v>
      </c>
      <c r="T264" t="s">
        <v>201</v>
      </c>
      <c r="U264">
        <v>0</v>
      </c>
      <c r="V264">
        <v>0</v>
      </c>
    </row>
    <row r="265" spans="1:22">
      <c r="A265">
        <v>28704</v>
      </c>
      <c r="B265" t="s">
        <v>4132</v>
      </c>
      <c r="C265" t="s">
        <v>125</v>
      </c>
      <c r="D265" t="s">
        <v>4128</v>
      </c>
      <c r="E265">
        <v>2</v>
      </c>
      <c r="F265" t="s">
        <v>144</v>
      </c>
      <c r="G265" t="s">
        <v>73</v>
      </c>
      <c r="H265">
        <v>5083221</v>
      </c>
      <c r="I265" t="s">
        <v>4129</v>
      </c>
      <c r="J265">
        <v>6200</v>
      </c>
      <c r="K265">
        <v>3100</v>
      </c>
      <c r="L265">
        <v>6200</v>
      </c>
      <c r="M265">
        <v>2139</v>
      </c>
      <c r="N265">
        <v>4278</v>
      </c>
      <c r="O265">
        <v>100</v>
      </c>
      <c r="P265">
        <v>0</v>
      </c>
      <c r="Q265" t="s">
        <v>145</v>
      </c>
      <c r="R265" t="s">
        <v>3146</v>
      </c>
      <c r="S265" t="s">
        <v>195</v>
      </c>
      <c r="T265" t="s">
        <v>85</v>
      </c>
      <c r="U265">
        <v>0</v>
      </c>
      <c r="V265">
        <v>0</v>
      </c>
    </row>
    <row r="266" spans="1:22">
      <c r="A266">
        <v>30530</v>
      </c>
      <c r="B266" t="s">
        <v>1929</v>
      </c>
      <c r="C266" t="s">
        <v>864</v>
      </c>
      <c r="D266" t="s">
        <v>254</v>
      </c>
      <c r="E266">
        <v>1</v>
      </c>
      <c r="F266" t="s">
        <v>4133</v>
      </c>
      <c r="G266" t="s">
        <v>73</v>
      </c>
      <c r="H266">
        <v>5083209</v>
      </c>
      <c r="I266" t="s">
        <v>4129</v>
      </c>
      <c r="J266">
        <v>267000</v>
      </c>
      <c r="K266">
        <v>267000</v>
      </c>
      <c r="L266">
        <v>267000</v>
      </c>
      <c r="M266">
        <v>189570</v>
      </c>
      <c r="N266">
        <v>189570</v>
      </c>
      <c r="O266">
        <v>100</v>
      </c>
      <c r="P266">
        <v>0</v>
      </c>
      <c r="Q266" t="s">
        <v>75</v>
      </c>
      <c r="R266" t="s">
        <v>4134</v>
      </c>
      <c r="S266" t="s">
        <v>195</v>
      </c>
      <c r="T266" t="s">
        <v>77</v>
      </c>
      <c r="U266">
        <v>0</v>
      </c>
      <c r="V266">
        <v>0</v>
      </c>
    </row>
    <row r="267" spans="1:22">
      <c r="A267">
        <v>30518</v>
      </c>
      <c r="B267" t="s">
        <v>4135</v>
      </c>
      <c r="C267" t="s">
        <v>3068</v>
      </c>
      <c r="D267" t="s">
        <v>4136</v>
      </c>
      <c r="E267">
        <v>1</v>
      </c>
      <c r="F267" t="s">
        <v>72</v>
      </c>
      <c r="G267" t="s">
        <v>73</v>
      </c>
      <c r="H267">
        <v>5083262</v>
      </c>
      <c r="I267" t="s">
        <v>4129</v>
      </c>
      <c r="J267">
        <v>26700</v>
      </c>
      <c r="K267">
        <v>26700</v>
      </c>
      <c r="L267">
        <v>20559</v>
      </c>
      <c r="M267">
        <v>18423</v>
      </c>
      <c r="N267">
        <v>18423</v>
      </c>
      <c r="O267">
        <v>100</v>
      </c>
      <c r="P267">
        <v>23</v>
      </c>
      <c r="Q267" t="s">
        <v>75</v>
      </c>
      <c r="R267" t="s">
        <v>4137</v>
      </c>
      <c r="S267" t="s">
        <v>4036</v>
      </c>
      <c r="T267" t="s">
        <v>4138</v>
      </c>
      <c r="U267">
        <v>0</v>
      </c>
      <c r="V267">
        <v>0</v>
      </c>
    </row>
    <row r="268" spans="1:22">
      <c r="A268">
        <v>30599</v>
      </c>
      <c r="B268" t="s">
        <v>258</v>
      </c>
      <c r="C268" t="s">
        <v>259</v>
      </c>
      <c r="D268" t="s">
        <v>4139</v>
      </c>
      <c r="E268">
        <v>1</v>
      </c>
      <c r="F268" t="s">
        <v>102</v>
      </c>
      <c r="G268" t="s">
        <v>73</v>
      </c>
      <c r="H268">
        <v>5083223</v>
      </c>
      <c r="I268" t="s">
        <v>4129</v>
      </c>
      <c r="J268">
        <v>25000</v>
      </c>
      <c r="K268">
        <v>25000</v>
      </c>
      <c r="L268">
        <v>25000</v>
      </c>
      <c r="M268">
        <v>21000</v>
      </c>
      <c r="N268">
        <v>21000</v>
      </c>
      <c r="O268">
        <v>100</v>
      </c>
      <c r="P268">
        <v>0</v>
      </c>
      <c r="Q268" t="s">
        <v>75</v>
      </c>
      <c r="R268" t="s">
        <v>4140</v>
      </c>
      <c r="S268" t="s">
        <v>195</v>
      </c>
      <c r="T268" t="s">
        <v>260</v>
      </c>
      <c r="U268">
        <v>0</v>
      </c>
      <c r="V268">
        <v>0</v>
      </c>
    </row>
    <row r="269" spans="1:22">
      <c r="A269">
        <v>31278</v>
      </c>
      <c r="B269" t="s">
        <v>4141</v>
      </c>
      <c r="C269" t="s">
        <v>4142</v>
      </c>
      <c r="D269" t="s">
        <v>4042</v>
      </c>
      <c r="E269">
        <v>1</v>
      </c>
      <c r="F269" t="s">
        <v>144</v>
      </c>
      <c r="G269" t="s">
        <v>73</v>
      </c>
      <c r="H269">
        <v>5083270</v>
      </c>
      <c r="I269" t="s">
        <v>4129</v>
      </c>
      <c r="J269">
        <v>171000</v>
      </c>
      <c r="K269">
        <v>171000</v>
      </c>
      <c r="L269">
        <v>171000</v>
      </c>
      <c r="M269">
        <v>123120</v>
      </c>
      <c r="N269">
        <v>123120</v>
      </c>
      <c r="O269">
        <v>100</v>
      </c>
      <c r="P269">
        <v>0</v>
      </c>
      <c r="Q269" t="s">
        <v>75</v>
      </c>
      <c r="R269" t="s">
        <v>4143</v>
      </c>
      <c r="S269" t="s">
        <v>4036</v>
      </c>
      <c r="T269" t="s">
        <v>1607</v>
      </c>
      <c r="U269">
        <v>0</v>
      </c>
      <c r="V269">
        <v>0</v>
      </c>
    </row>
    <row r="270" spans="1:22">
      <c r="A270">
        <v>31110</v>
      </c>
      <c r="B270" t="s">
        <v>535</v>
      </c>
      <c r="C270" t="s">
        <v>536</v>
      </c>
      <c r="D270" t="s">
        <v>4144</v>
      </c>
      <c r="E270">
        <v>1</v>
      </c>
      <c r="F270" t="s">
        <v>4071</v>
      </c>
      <c r="G270" t="s">
        <v>73</v>
      </c>
      <c r="H270">
        <v>5083264</v>
      </c>
      <c r="I270" t="s">
        <v>4129</v>
      </c>
      <c r="J270">
        <v>212700</v>
      </c>
      <c r="K270">
        <v>212700</v>
      </c>
      <c r="L270">
        <v>212700</v>
      </c>
      <c r="M270">
        <v>146715.29629999999</v>
      </c>
      <c r="N270">
        <v>146715.29629999999</v>
      </c>
      <c r="O270">
        <v>100</v>
      </c>
      <c r="P270">
        <v>0</v>
      </c>
      <c r="Q270" t="s">
        <v>75</v>
      </c>
      <c r="R270" t="s">
        <v>4145</v>
      </c>
      <c r="S270" t="s">
        <v>4036</v>
      </c>
      <c r="T270" t="s">
        <v>538</v>
      </c>
      <c r="U270">
        <v>0</v>
      </c>
      <c r="V270">
        <v>0</v>
      </c>
    </row>
    <row r="271" spans="1:22">
      <c r="A271">
        <v>31110</v>
      </c>
      <c r="B271" t="s">
        <v>539</v>
      </c>
      <c r="C271" t="s">
        <v>519</v>
      </c>
      <c r="D271" t="s">
        <v>4144</v>
      </c>
      <c r="E271">
        <v>2</v>
      </c>
      <c r="F271" t="s">
        <v>4071</v>
      </c>
      <c r="G271" t="s">
        <v>73</v>
      </c>
      <c r="H271">
        <v>5083264</v>
      </c>
      <c r="I271" t="s">
        <v>4129</v>
      </c>
      <c r="J271">
        <v>9000</v>
      </c>
      <c r="K271">
        <v>4500</v>
      </c>
      <c r="L271">
        <v>9000</v>
      </c>
      <c r="M271">
        <v>3195</v>
      </c>
      <c r="N271">
        <v>6390</v>
      </c>
      <c r="O271">
        <v>100</v>
      </c>
      <c r="P271">
        <v>0</v>
      </c>
      <c r="Q271" t="s">
        <v>75</v>
      </c>
      <c r="R271" t="s">
        <v>4145</v>
      </c>
      <c r="S271" t="s">
        <v>4036</v>
      </c>
      <c r="T271" t="s">
        <v>462</v>
      </c>
      <c r="U271">
        <v>0</v>
      </c>
      <c r="V271">
        <v>0</v>
      </c>
    </row>
    <row r="272" spans="1:22">
      <c r="A272">
        <v>31110</v>
      </c>
      <c r="B272" t="s">
        <v>540</v>
      </c>
      <c r="C272" t="s">
        <v>519</v>
      </c>
      <c r="D272" t="s">
        <v>4144</v>
      </c>
      <c r="E272">
        <v>4</v>
      </c>
      <c r="F272" t="s">
        <v>4071</v>
      </c>
      <c r="G272" t="s">
        <v>73</v>
      </c>
      <c r="H272">
        <v>5083264</v>
      </c>
      <c r="I272" t="s">
        <v>4129</v>
      </c>
      <c r="J272">
        <v>218400</v>
      </c>
      <c r="K272">
        <v>54600</v>
      </c>
      <c r="L272">
        <v>218400</v>
      </c>
      <c r="M272">
        <v>38766</v>
      </c>
      <c r="N272">
        <v>155064</v>
      </c>
      <c r="O272">
        <v>100</v>
      </c>
      <c r="P272">
        <v>0</v>
      </c>
      <c r="Q272" t="s">
        <v>75</v>
      </c>
      <c r="R272" t="s">
        <v>4145</v>
      </c>
      <c r="S272" t="s">
        <v>4036</v>
      </c>
      <c r="T272" t="s">
        <v>462</v>
      </c>
      <c r="U272">
        <v>0</v>
      </c>
      <c r="V272">
        <v>0</v>
      </c>
    </row>
    <row r="273" spans="1:22">
      <c r="A273">
        <v>31110</v>
      </c>
      <c r="B273" t="s">
        <v>334</v>
      </c>
      <c r="C273" t="s">
        <v>335</v>
      </c>
      <c r="D273" t="s">
        <v>4144</v>
      </c>
      <c r="E273">
        <v>5</v>
      </c>
      <c r="F273" t="s">
        <v>4071</v>
      </c>
      <c r="G273" t="s">
        <v>73</v>
      </c>
      <c r="H273">
        <v>5083264</v>
      </c>
      <c r="I273" t="s">
        <v>4129</v>
      </c>
      <c r="J273">
        <v>108500</v>
      </c>
      <c r="K273">
        <v>21700</v>
      </c>
      <c r="L273">
        <v>108500</v>
      </c>
      <c r="M273">
        <v>13887.999900000001</v>
      </c>
      <c r="N273">
        <v>69439.999500000005</v>
      </c>
      <c r="O273">
        <v>100</v>
      </c>
      <c r="P273">
        <v>0</v>
      </c>
      <c r="Q273" t="s">
        <v>75</v>
      </c>
      <c r="R273" t="s">
        <v>4145</v>
      </c>
      <c r="S273" t="s">
        <v>4036</v>
      </c>
      <c r="T273" t="s">
        <v>336</v>
      </c>
      <c r="U273">
        <v>0</v>
      </c>
      <c r="V273">
        <v>0</v>
      </c>
    </row>
    <row r="274" spans="1:22">
      <c r="A274">
        <v>31333</v>
      </c>
      <c r="B274" t="s">
        <v>124</v>
      </c>
      <c r="C274" t="s">
        <v>125</v>
      </c>
      <c r="D274" t="s">
        <v>4146</v>
      </c>
      <c r="E274">
        <v>1</v>
      </c>
      <c r="F274" t="s">
        <v>102</v>
      </c>
      <c r="G274" t="s">
        <v>73</v>
      </c>
      <c r="H274">
        <v>5083272</v>
      </c>
      <c r="I274" t="s">
        <v>4129</v>
      </c>
      <c r="J274">
        <v>17700</v>
      </c>
      <c r="K274">
        <v>17700</v>
      </c>
      <c r="L274">
        <v>16107</v>
      </c>
      <c r="M274">
        <v>12157.3264</v>
      </c>
      <c r="N274">
        <v>12157.3264</v>
      </c>
      <c r="O274">
        <v>100</v>
      </c>
      <c r="P274">
        <v>9</v>
      </c>
      <c r="Q274" t="s">
        <v>75</v>
      </c>
      <c r="R274" t="s">
        <v>4147</v>
      </c>
      <c r="S274" t="s">
        <v>4036</v>
      </c>
      <c r="T274" t="s">
        <v>85</v>
      </c>
      <c r="U274">
        <v>0</v>
      </c>
      <c r="V274">
        <v>0</v>
      </c>
    </row>
    <row r="275" spans="1:22">
      <c r="A275">
        <v>31333</v>
      </c>
      <c r="B275" t="s">
        <v>307</v>
      </c>
      <c r="C275" t="s">
        <v>308</v>
      </c>
      <c r="D275" t="s">
        <v>4146</v>
      </c>
      <c r="E275">
        <v>1</v>
      </c>
      <c r="F275" t="s">
        <v>102</v>
      </c>
      <c r="G275" t="s">
        <v>73</v>
      </c>
      <c r="H275">
        <v>5083272</v>
      </c>
      <c r="I275" t="s">
        <v>4129</v>
      </c>
      <c r="J275">
        <v>36000</v>
      </c>
      <c r="K275">
        <v>36000</v>
      </c>
      <c r="L275">
        <v>32760</v>
      </c>
      <c r="M275">
        <v>22295.054700000001</v>
      </c>
      <c r="N275">
        <v>22295.054700000001</v>
      </c>
      <c r="O275">
        <v>100</v>
      </c>
      <c r="P275">
        <v>9</v>
      </c>
      <c r="Q275" t="s">
        <v>75</v>
      </c>
      <c r="R275" t="s">
        <v>4147</v>
      </c>
      <c r="S275" t="s">
        <v>4036</v>
      </c>
      <c r="T275" t="s">
        <v>128</v>
      </c>
      <c r="U275">
        <v>0</v>
      </c>
      <c r="V275">
        <v>0</v>
      </c>
    </row>
    <row r="276" spans="1:22">
      <c r="A276">
        <v>31333</v>
      </c>
      <c r="B276" t="s">
        <v>4016</v>
      </c>
      <c r="C276" t="s">
        <v>150</v>
      </c>
      <c r="D276" t="s">
        <v>4146</v>
      </c>
      <c r="E276">
        <v>1</v>
      </c>
      <c r="F276" t="s">
        <v>102</v>
      </c>
      <c r="G276" t="s">
        <v>73</v>
      </c>
      <c r="H276">
        <v>5083272</v>
      </c>
      <c r="I276" t="s">
        <v>4129</v>
      </c>
      <c r="J276">
        <v>49100</v>
      </c>
      <c r="K276">
        <v>49100</v>
      </c>
      <c r="L276">
        <v>44681</v>
      </c>
      <c r="M276">
        <v>33879</v>
      </c>
      <c r="N276">
        <v>33879</v>
      </c>
      <c r="O276">
        <v>100</v>
      </c>
      <c r="P276">
        <v>9</v>
      </c>
      <c r="Q276" t="s">
        <v>75</v>
      </c>
      <c r="R276" t="s">
        <v>4147</v>
      </c>
      <c r="S276" t="s">
        <v>4036</v>
      </c>
      <c r="T276" t="s">
        <v>130</v>
      </c>
      <c r="U276">
        <v>0</v>
      </c>
      <c r="V276">
        <v>0</v>
      </c>
    </row>
    <row r="277" spans="1:22">
      <c r="A277">
        <v>31333</v>
      </c>
      <c r="B277" t="s">
        <v>2872</v>
      </c>
      <c r="C277" t="s">
        <v>218</v>
      </c>
      <c r="D277" t="s">
        <v>4146</v>
      </c>
      <c r="E277">
        <v>1</v>
      </c>
      <c r="F277" t="s">
        <v>102</v>
      </c>
      <c r="G277" t="s">
        <v>73</v>
      </c>
      <c r="H277">
        <v>5083272</v>
      </c>
      <c r="I277" t="s">
        <v>4129</v>
      </c>
      <c r="J277">
        <v>82100</v>
      </c>
      <c r="K277">
        <v>82100</v>
      </c>
      <c r="L277">
        <v>74711</v>
      </c>
      <c r="M277">
        <v>50161.027800000003</v>
      </c>
      <c r="N277">
        <v>50161.027800000003</v>
      </c>
      <c r="O277">
        <v>100</v>
      </c>
      <c r="P277">
        <v>9</v>
      </c>
      <c r="Q277" t="s">
        <v>75</v>
      </c>
      <c r="R277" t="s">
        <v>4147</v>
      </c>
      <c r="S277" t="s">
        <v>4036</v>
      </c>
      <c r="T277" t="s">
        <v>219</v>
      </c>
      <c r="U277">
        <v>0</v>
      </c>
      <c r="V277">
        <v>0</v>
      </c>
    </row>
    <row r="278" spans="1:22">
      <c r="A278">
        <v>31333</v>
      </c>
      <c r="B278" t="s">
        <v>311</v>
      </c>
      <c r="C278" t="s">
        <v>132</v>
      </c>
      <c r="D278" t="s">
        <v>4146</v>
      </c>
      <c r="E278">
        <v>1</v>
      </c>
      <c r="F278" t="s">
        <v>102</v>
      </c>
      <c r="G278" t="s">
        <v>73</v>
      </c>
      <c r="H278">
        <v>5083272</v>
      </c>
      <c r="I278" t="s">
        <v>4129</v>
      </c>
      <c r="J278">
        <v>126000</v>
      </c>
      <c r="K278">
        <v>126000</v>
      </c>
      <c r="L278">
        <v>114660</v>
      </c>
      <c r="M278">
        <v>83160</v>
      </c>
      <c r="N278">
        <v>83160</v>
      </c>
      <c r="O278">
        <v>100</v>
      </c>
      <c r="P278">
        <v>9</v>
      </c>
      <c r="Q278" t="s">
        <v>75</v>
      </c>
      <c r="R278" t="s">
        <v>4147</v>
      </c>
      <c r="S278" t="s">
        <v>4036</v>
      </c>
      <c r="T278" t="s">
        <v>133</v>
      </c>
      <c r="U278">
        <v>0</v>
      </c>
      <c r="V278">
        <v>0</v>
      </c>
    </row>
    <row r="279" spans="1:22">
      <c r="A279">
        <v>31333</v>
      </c>
      <c r="B279" t="s">
        <v>337</v>
      </c>
      <c r="C279" t="s">
        <v>338</v>
      </c>
      <c r="D279" t="s">
        <v>4146</v>
      </c>
      <c r="E279">
        <v>0.1</v>
      </c>
      <c r="F279" t="s">
        <v>102</v>
      </c>
      <c r="G279" t="s">
        <v>73</v>
      </c>
      <c r="H279">
        <v>5083272</v>
      </c>
      <c r="I279" t="s">
        <v>4129</v>
      </c>
      <c r="J279">
        <v>18600</v>
      </c>
      <c r="K279">
        <v>186000</v>
      </c>
      <c r="L279">
        <v>16926</v>
      </c>
      <c r="M279">
        <v>126261</v>
      </c>
      <c r="N279">
        <v>12626.1</v>
      </c>
      <c r="O279">
        <v>100</v>
      </c>
      <c r="P279">
        <v>9</v>
      </c>
      <c r="Q279" t="s">
        <v>75</v>
      </c>
      <c r="R279" t="s">
        <v>4147</v>
      </c>
      <c r="S279" t="s">
        <v>4036</v>
      </c>
      <c r="T279" t="s">
        <v>223</v>
      </c>
      <c r="U279">
        <v>0</v>
      </c>
      <c r="V279">
        <v>0</v>
      </c>
    </row>
    <row r="280" spans="1:22">
      <c r="A280">
        <v>31333</v>
      </c>
      <c r="B280" t="s">
        <v>221</v>
      </c>
      <c r="C280" t="s">
        <v>222</v>
      </c>
      <c r="D280" t="s">
        <v>4146</v>
      </c>
      <c r="E280">
        <v>0.1</v>
      </c>
      <c r="F280" t="s">
        <v>102</v>
      </c>
      <c r="G280" t="s">
        <v>73</v>
      </c>
      <c r="H280">
        <v>5083272</v>
      </c>
      <c r="I280" t="s">
        <v>4129</v>
      </c>
      <c r="J280">
        <v>6200</v>
      </c>
      <c r="K280">
        <v>62000</v>
      </c>
      <c r="L280">
        <v>5642</v>
      </c>
      <c r="M280">
        <v>42809.736299999997</v>
      </c>
      <c r="N280">
        <v>4280.9736299999995</v>
      </c>
      <c r="O280">
        <v>100</v>
      </c>
      <c r="P280">
        <v>9</v>
      </c>
      <c r="Q280" t="s">
        <v>75</v>
      </c>
      <c r="R280" t="s">
        <v>4147</v>
      </c>
      <c r="S280" t="s">
        <v>4036</v>
      </c>
      <c r="T280" t="s">
        <v>223</v>
      </c>
      <c r="U280">
        <v>0</v>
      </c>
      <c r="V280">
        <v>0</v>
      </c>
    </row>
    <row r="281" spans="1:22">
      <c r="A281">
        <v>31333</v>
      </c>
      <c r="B281" t="s">
        <v>845</v>
      </c>
      <c r="C281" t="s">
        <v>225</v>
      </c>
      <c r="D281" t="s">
        <v>4146</v>
      </c>
      <c r="E281">
        <v>4</v>
      </c>
      <c r="F281" t="s">
        <v>102</v>
      </c>
      <c r="G281" t="s">
        <v>73</v>
      </c>
      <c r="H281">
        <v>5083272</v>
      </c>
      <c r="I281" t="s">
        <v>4129</v>
      </c>
      <c r="J281">
        <v>128800</v>
      </c>
      <c r="K281">
        <v>32200</v>
      </c>
      <c r="L281">
        <v>117208</v>
      </c>
      <c r="M281">
        <v>20595.9238</v>
      </c>
      <c r="N281">
        <v>82383.695200000002</v>
      </c>
      <c r="O281">
        <v>100</v>
      </c>
      <c r="P281">
        <v>9</v>
      </c>
      <c r="Q281" t="s">
        <v>75</v>
      </c>
      <c r="R281" t="s">
        <v>4147</v>
      </c>
      <c r="S281" t="s">
        <v>4036</v>
      </c>
      <c r="T281" t="s">
        <v>226</v>
      </c>
      <c r="U281">
        <v>0</v>
      </c>
      <c r="V281">
        <v>0</v>
      </c>
    </row>
    <row r="282" spans="1:22">
      <c r="A282">
        <v>31333</v>
      </c>
      <c r="B282" t="s">
        <v>495</v>
      </c>
      <c r="C282" t="s">
        <v>259</v>
      </c>
      <c r="D282" t="s">
        <v>4146</v>
      </c>
      <c r="E282">
        <v>1</v>
      </c>
      <c r="F282" t="s">
        <v>102</v>
      </c>
      <c r="G282" t="s">
        <v>73</v>
      </c>
      <c r="H282">
        <v>5083272</v>
      </c>
      <c r="I282" t="s">
        <v>4129</v>
      </c>
      <c r="J282">
        <v>44000</v>
      </c>
      <c r="K282">
        <v>44000</v>
      </c>
      <c r="L282">
        <v>44000</v>
      </c>
      <c r="M282">
        <v>44000</v>
      </c>
      <c r="N282">
        <v>44000</v>
      </c>
      <c r="O282">
        <v>100</v>
      </c>
      <c r="P282">
        <v>0</v>
      </c>
      <c r="Q282" t="s">
        <v>75</v>
      </c>
      <c r="R282" t="s">
        <v>4147</v>
      </c>
      <c r="S282" t="s">
        <v>4036</v>
      </c>
      <c r="T282" t="s">
        <v>260</v>
      </c>
      <c r="U282">
        <v>0</v>
      </c>
      <c r="V282">
        <v>0</v>
      </c>
    </row>
    <row r="283" spans="1:22">
      <c r="A283">
        <v>31333</v>
      </c>
      <c r="B283" t="s">
        <v>134</v>
      </c>
      <c r="C283" t="s">
        <v>135</v>
      </c>
      <c r="D283" t="s">
        <v>4146</v>
      </c>
      <c r="E283">
        <v>5.3</v>
      </c>
      <c r="F283" t="s">
        <v>102</v>
      </c>
      <c r="G283" t="s">
        <v>73</v>
      </c>
      <c r="H283">
        <v>5083272</v>
      </c>
      <c r="I283" t="s">
        <v>4129</v>
      </c>
      <c r="J283">
        <v>129320</v>
      </c>
      <c r="K283">
        <v>24400</v>
      </c>
      <c r="L283">
        <v>66250</v>
      </c>
      <c r="M283">
        <v>7000</v>
      </c>
      <c r="N283">
        <v>37100</v>
      </c>
      <c r="O283">
        <v>100</v>
      </c>
      <c r="P283">
        <v>0</v>
      </c>
      <c r="Q283" t="s">
        <v>75</v>
      </c>
      <c r="R283" t="s">
        <v>4147</v>
      </c>
      <c r="S283" t="s">
        <v>4036</v>
      </c>
      <c r="T283" t="s">
        <v>136</v>
      </c>
      <c r="U283">
        <v>0</v>
      </c>
      <c r="V283">
        <v>0</v>
      </c>
    </row>
    <row r="284" spans="1:22">
      <c r="A284">
        <v>31333</v>
      </c>
      <c r="B284" t="s">
        <v>4148</v>
      </c>
      <c r="C284" t="s">
        <v>4149</v>
      </c>
      <c r="D284" t="s">
        <v>4146</v>
      </c>
      <c r="E284">
        <v>1</v>
      </c>
      <c r="F284" t="s">
        <v>72</v>
      </c>
      <c r="G284" t="s">
        <v>73</v>
      </c>
      <c r="H284">
        <v>5083271</v>
      </c>
      <c r="I284" t="s">
        <v>4129</v>
      </c>
      <c r="J284">
        <v>1852600</v>
      </c>
      <c r="K284">
        <v>1852600</v>
      </c>
      <c r="L284">
        <v>1426502</v>
      </c>
      <c r="M284">
        <v>1278294</v>
      </c>
      <c r="N284">
        <v>1278294</v>
      </c>
      <c r="O284">
        <v>100</v>
      </c>
      <c r="P284">
        <v>23</v>
      </c>
      <c r="Q284" t="s">
        <v>75</v>
      </c>
      <c r="R284" t="s">
        <v>4147</v>
      </c>
      <c r="S284" t="s">
        <v>4036</v>
      </c>
      <c r="T284" t="s">
        <v>1662</v>
      </c>
      <c r="U284">
        <v>0</v>
      </c>
      <c r="V284">
        <v>0</v>
      </c>
    </row>
    <row r="285" spans="1:22">
      <c r="A285">
        <v>31333</v>
      </c>
      <c r="B285" t="s">
        <v>626</v>
      </c>
      <c r="C285" t="s">
        <v>354</v>
      </c>
      <c r="D285" t="s">
        <v>4146</v>
      </c>
      <c r="E285">
        <v>4</v>
      </c>
      <c r="F285" t="s">
        <v>72</v>
      </c>
      <c r="G285" t="s">
        <v>73</v>
      </c>
      <c r="H285">
        <v>5083271</v>
      </c>
      <c r="I285" t="s">
        <v>4129</v>
      </c>
      <c r="J285">
        <v>40000</v>
      </c>
      <c r="K285">
        <v>10000</v>
      </c>
      <c r="L285">
        <v>30800</v>
      </c>
      <c r="M285">
        <v>7503.3634000000002</v>
      </c>
      <c r="N285">
        <v>30013.453600000001</v>
      </c>
      <c r="O285">
        <v>100</v>
      </c>
      <c r="P285">
        <v>23</v>
      </c>
      <c r="Q285" t="s">
        <v>75</v>
      </c>
      <c r="R285" t="s">
        <v>4147</v>
      </c>
      <c r="S285" t="s">
        <v>4036</v>
      </c>
      <c r="T285" t="s">
        <v>627</v>
      </c>
      <c r="U285">
        <v>0</v>
      </c>
      <c r="V285">
        <v>0</v>
      </c>
    </row>
    <row r="286" spans="1:22">
      <c r="A286">
        <v>31364</v>
      </c>
      <c r="B286" t="s">
        <v>124</v>
      </c>
      <c r="C286" t="s">
        <v>125</v>
      </c>
      <c r="D286" t="s">
        <v>4150</v>
      </c>
      <c r="E286">
        <v>1</v>
      </c>
      <c r="F286" t="s">
        <v>102</v>
      </c>
      <c r="G286" t="s">
        <v>73</v>
      </c>
      <c r="H286">
        <v>5083260</v>
      </c>
      <c r="I286" t="s">
        <v>4129</v>
      </c>
      <c r="J286">
        <v>17700</v>
      </c>
      <c r="K286">
        <v>17700</v>
      </c>
      <c r="L286">
        <v>16107</v>
      </c>
      <c r="M286">
        <v>12157.3264</v>
      </c>
      <c r="N286">
        <v>12157.3264</v>
      </c>
      <c r="O286">
        <v>100</v>
      </c>
      <c r="P286">
        <v>9</v>
      </c>
      <c r="Q286" t="s">
        <v>145</v>
      </c>
      <c r="S286" t="s">
        <v>4036</v>
      </c>
      <c r="T286" t="s">
        <v>85</v>
      </c>
      <c r="U286">
        <v>0</v>
      </c>
      <c r="V286">
        <v>0</v>
      </c>
    </row>
    <row r="287" spans="1:22">
      <c r="A287">
        <v>31364</v>
      </c>
      <c r="B287" t="s">
        <v>356</v>
      </c>
      <c r="C287" t="s">
        <v>150</v>
      </c>
      <c r="D287" t="s">
        <v>4150</v>
      </c>
      <c r="E287">
        <v>1</v>
      </c>
      <c r="F287" t="s">
        <v>102</v>
      </c>
      <c r="G287" t="s">
        <v>73</v>
      </c>
      <c r="H287">
        <v>5083260</v>
      </c>
      <c r="I287" t="s">
        <v>4129</v>
      </c>
      <c r="J287">
        <v>62400</v>
      </c>
      <c r="K287">
        <v>62400</v>
      </c>
      <c r="L287">
        <v>56784</v>
      </c>
      <c r="M287">
        <v>42980.0726</v>
      </c>
      <c r="N287">
        <v>42980.0726</v>
      </c>
      <c r="O287">
        <v>100</v>
      </c>
      <c r="P287">
        <v>9</v>
      </c>
      <c r="Q287" t="s">
        <v>145</v>
      </c>
      <c r="S287" t="s">
        <v>4036</v>
      </c>
      <c r="T287" t="s">
        <v>130</v>
      </c>
      <c r="U287">
        <v>0</v>
      </c>
      <c r="V287">
        <v>0</v>
      </c>
    </row>
    <row r="288" spans="1:22">
      <c r="A288">
        <v>31364</v>
      </c>
      <c r="B288" t="s">
        <v>295</v>
      </c>
      <c r="C288" t="s">
        <v>127</v>
      </c>
      <c r="D288" t="s">
        <v>4150</v>
      </c>
      <c r="E288">
        <v>1</v>
      </c>
      <c r="F288" t="s">
        <v>102</v>
      </c>
      <c r="G288" t="s">
        <v>73</v>
      </c>
      <c r="H288">
        <v>5083260</v>
      </c>
      <c r="I288" t="s">
        <v>4129</v>
      </c>
      <c r="J288">
        <v>187000</v>
      </c>
      <c r="K288">
        <v>187000</v>
      </c>
      <c r="L288">
        <v>170170</v>
      </c>
      <c r="M288">
        <v>118060.0065</v>
      </c>
      <c r="N288">
        <v>118060.0065</v>
      </c>
      <c r="O288">
        <v>100</v>
      </c>
      <c r="P288">
        <v>9</v>
      </c>
      <c r="Q288" t="s">
        <v>145</v>
      </c>
      <c r="S288" t="s">
        <v>4036</v>
      </c>
      <c r="T288" t="s">
        <v>296</v>
      </c>
      <c r="U288">
        <v>0</v>
      </c>
      <c r="V288">
        <v>0</v>
      </c>
    </row>
    <row r="289" spans="1:22">
      <c r="A289">
        <v>31364</v>
      </c>
      <c r="B289" t="s">
        <v>297</v>
      </c>
      <c r="C289" t="s">
        <v>218</v>
      </c>
      <c r="D289" t="s">
        <v>4150</v>
      </c>
      <c r="E289">
        <v>1</v>
      </c>
      <c r="F289" t="s">
        <v>102</v>
      </c>
      <c r="G289" t="s">
        <v>73</v>
      </c>
      <c r="H289">
        <v>5083260</v>
      </c>
      <c r="I289" t="s">
        <v>4129</v>
      </c>
      <c r="J289">
        <v>123000</v>
      </c>
      <c r="K289">
        <v>123000</v>
      </c>
      <c r="L289">
        <v>111930</v>
      </c>
      <c r="M289">
        <v>75398.5674</v>
      </c>
      <c r="N289">
        <v>75398.5674</v>
      </c>
      <c r="O289">
        <v>100</v>
      </c>
      <c r="P289">
        <v>9</v>
      </c>
      <c r="Q289" t="s">
        <v>145</v>
      </c>
      <c r="S289" t="s">
        <v>4036</v>
      </c>
      <c r="T289" t="s">
        <v>219</v>
      </c>
      <c r="U289">
        <v>0</v>
      </c>
      <c r="V289">
        <v>0</v>
      </c>
    </row>
    <row r="290" spans="1:22">
      <c r="A290">
        <v>31364</v>
      </c>
      <c r="B290" t="s">
        <v>493</v>
      </c>
      <c r="C290" t="s">
        <v>116</v>
      </c>
      <c r="D290" t="s">
        <v>4150</v>
      </c>
      <c r="E290">
        <v>1</v>
      </c>
      <c r="F290" t="s">
        <v>102</v>
      </c>
      <c r="G290" t="s">
        <v>73</v>
      </c>
      <c r="H290">
        <v>5083260</v>
      </c>
      <c r="I290" t="s">
        <v>4129</v>
      </c>
      <c r="J290">
        <v>123000</v>
      </c>
      <c r="K290">
        <v>123000</v>
      </c>
      <c r="L290">
        <v>111930</v>
      </c>
      <c r="M290">
        <v>79215.549299999999</v>
      </c>
      <c r="N290">
        <v>79215.549299999999</v>
      </c>
      <c r="O290">
        <v>100</v>
      </c>
      <c r="P290">
        <v>9</v>
      </c>
      <c r="Q290" t="s">
        <v>145</v>
      </c>
      <c r="S290" t="s">
        <v>4036</v>
      </c>
      <c r="T290" t="s">
        <v>133</v>
      </c>
      <c r="U290">
        <v>0</v>
      </c>
      <c r="V290">
        <v>0</v>
      </c>
    </row>
    <row r="291" spans="1:22">
      <c r="A291">
        <v>31364</v>
      </c>
      <c r="B291" t="s">
        <v>337</v>
      </c>
      <c r="C291" t="s">
        <v>338</v>
      </c>
      <c r="D291" t="s">
        <v>4150</v>
      </c>
      <c r="E291">
        <v>0.1</v>
      </c>
      <c r="F291" t="s">
        <v>102</v>
      </c>
      <c r="G291" t="s">
        <v>73</v>
      </c>
      <c r="H291">
        <v>5083260</v>
      </c>
      <c r="I291" t="s">
        <v>4129</v>
      </c>
      <c r="J291">
        <v>18600</v>
      </c>
      <c r="K291">
        <v>186000</v>
      </c>
      <c r="L291">
        <v>16926</v>
      </c>
      <c r="M291">
        <v>126261</v>
      </c>
      <c r="N291">
        <v>12626.1</v>
      </c>
      <c r="O291">
        <v>100</v>
      </c>
      <c r="P291">
        <v>9</v>
      </c>
      <c r="Q291" t="s">
        <v>145</v>
      </c>
      <c r="S291" t="s">
        <v>4036</v>
      </c>
      <c r="T291" t="s">
        <v>223</v>
      </c>
      <c r="U291">
        <v>0</v>
      </c>
      <c r="V291">
        <v>0</v>
      </c>
    </row>
    <row r="292" spans="1:22">
      <c r="A292">
        <v>31364</v>
      </c>
      <c r="B292" t="s">
        <v>543</v>
      </c>
      <c r="C292" t="s">
        <v>544</v>
      </c>
      <c r="D292" t="s">
        <v>4150</v>
      </c>
      <c r="E292">
        <v>2</v>
      </c>
      <c r="F292" t="s">
        <v>144</v>
      </c>
      <c r="G292" t="s">
        <v>73</v>
      </c>
      <c r="H292">
        <v>5083261</v>
      </c>
      <c r="I292" t="s">
        <v>4129</v>
      </c>
      <c r="J292">
        <v>32400</v>
      </c>
      <c r="K292">
        <v>16200</v>
      </c>
      <c r="L292">
        <v>32400</v>
      </c>
      <c r="M292">
        <v>12160</v>
      </c>
      <c r="N292">
        <v>24320</v>
      </c>
      <c r="O292">
        <v>100</v>
      </c>
      <c r="P292">
        <v>0</v>
      </c>
      <c r="Q292" t="s">
        <v>145</v>
      </c>
      <c r="S292" t="s">
        <v>4036</v>
      </c>
      <c r="T292" t="s">
        <v>545</v>
      </c>
      <c r="U292">
        <v>0</v>
      </c>
      <c r="V292">
        <v>0</v>
      </c>
    </row>
    <row r="293" spans="1:22">
      <c r="A293">
        <v>31364</v>
      </c>
      <c r="B293" t="s">
        <v>156</v>
      </c>
      <c r="C293" t="s">
        <v>127</v>
      </c>
      <c r="D293" t="s">
        <v>4150</v>
      </c>
      <c r="E293">
        <v>1</v>
      </c>
      <c r="F293" t="s">
        <v>102</v>
      </c>
      <c r="G293" t="s">
        <v>73</v>
      </c>
      <c r="H293">
        <v>5083260</v>
      </c>
      <c r="I293" t="s">
        <v>4129</v>
      </c>
      <c r="J293">
        <v>51400</v>
      </c>
      <c r="K293">
        <v>51400</v>
      </c>
      <c r="L293">
        <v>46774</v>
      </c>
      <c r="M293">
        <v>29009.5615</v>
      </c>
      <c r="N293">
        <v>29009.5615</v>
      </c>
      <c r="O293">
        <v>100</v>
      </c>
      <c r="P293">
        <v>9</v>
      </c>
      <c r="Q293" t="s">
        <v>145</v>
      </c>
      <c r="S293" t="s">
        <v>4036</v>
      </c>
      <c r="T293" t="s">
        <v>128</v>
      </c>
      <c r="U293">
        <v>0</v>
      </c>
      <c r="V293">
        <v>0</v>
      </c>
    </row>
    <row r="294" spans="1:22">
      <c r="A294">
        <v>31364</v>
      </c>
      <c r="B294" t="s">
        <v>134</v>
      </c>
      <c r="C294" t="s">
        <v>135</v>
      </c>
      <c r="D294" t="s">
        <v>4150</v>
      </c>
      <c r="E294">
        <v>6</v>
      </c>
      <c r="F294" t="s">
        <v>102</v>
      </c>
      <c r="G294" t="s">
        <v>73</v>
      </c>
      <c r="H294">
        <v>5083260</v>
      </c>
      <c r="I294" t="s">
        <v>4129</v>
      </c>
      <c r="J294">
        <v>146400</v>
      </c>
      <c r="K294">
        <v>24400</v>
      </c>
      <c r="L294">
        <v>75000</v>
      </c>
      <c r="M294">
        <v>7000</v>
      </c>
      <c r="N294">
        <v>42000</v>
      </c>
      <c r="O294">
        <v>100</v>
      </c>
      <c r="P294">
        <v>0</v>
      </c>
      <c r="Q294" t="s">
        <v>145</v>
      </c>
      <c r="S294" t="s">
        <v>4036</v>
      </c>
      <c r="T294" t="s">
        <v>136</v>
      </c>
      <c r="U294">
        <v>0</v>
      </c>
      <c r="V294">
        <v>0</v>
      </c>
    </row>
    <row r="295" spans="1:22">
      <c r="A295">
        <v>31278</v>
      </c>
      <c r="B295" t="s">
        <v>784</v>
      </c>
      <c r="C295" t="s">
        <v>552</v>
      </c>
      <c r="D295" t="s">
        <v>4042</v>
      </c>
      <c r="E295">
        <v>4</v>
      </c>
      <c r="F295" t="s">
        <v>144</v>
      </c>
      <c r="G295" t="s">
        <v>73</v>
      </c>
      <c r="H295">
        <v>5083270</v>
      </c>
      <c r="I295" t="s">
        <v>4129</v>
      </c>
      <c r="J295">
        <v>18000</v>
      </c>
      <c r="K295">
        <v>4500</v>
      </c>
      <c r="L295">
        <v>18000</v>
      </c>
      <c r="M295">
        <v>3105.0439999999999</v>
      </c>
      <c r="N295">
        <v>12420.175999999999</v>
      </c>
      <c r="O295">
        <v>100</v>
      </c>
      <c r="P295">
        <v>0</v>
      </c>
      <c r="Q295" t="s">
        <v>75</v>
      </c>
      <c r="R295" t="s">
        <v>4143</v>
      </c>
      <c r="S295" t="s">
        <v>4036</v>
      </c>
      <c r="T295" t="s">
        <v>447</v>
      </c>
      <c r="U295">
        <v>0</v>
      </c>
      <c r="V295">
        <v>0</v>
      </c>
    </row>
    <row r="296" spans="1:22">
      <c r="A296">
        <v>31278</v>
      </c>
      <c r="B296" t="s">
        <v>3965</v>
      </c>
      <c r="C296" t="s">
        <v>570</v>
      </c>
      <c r="D296" t="s">
        <v>4042</v>
      </c>
      <c r="E296">
        <v>1</v>
      </c>
      <c r="F296" t="s">
        <v>144</v>
      </c>
      <c r="G296" t="s">
        <v>73</v>
      </c>
      <c r="H296">
        <v>5083270</v>
      </c>
      <c r="I296" t="s">
        <v>4129</v>
      </c>
      <c r="J296">
        <v>67400</v>
      </c>
      <c r="K296">
        <v>67400</v>
      </c>
      <c r="L296">
        <v>67400</v>
      </c>
      <c r="M296">
        <v>46506</v>
      </c>
      <c r="N296">
        <v>46506</v>
      </c>
      <c r="O296">
        <v>100</v>
      </c>
      <c r="P296">
        <v>0</v>
      </c>
      <c r="Q296" t="s">
        <v>75</v>
      </c>
      <c r="R296" t="s">
        <v>4143</v>
      </c>
      <c r="S296" t="s">
        <v>4036</v>
      </c>
      <c r="T296" t="s">
        <v>397</v>
      </c>
      <c r="U296">
        <v>0</v>
      </c>
      <c r="V296">
        <v>0</v>
      </c>
    </row>
    <row r="297" spans="1:22">
      <c r="A297">
        <v>31564</v>
      </c>
      <c r="B297" t="s">
        <v>1362</v>
      </c>
      <c r="C297" t="s">
        <v>1363</v>
      </c>
      <c r="D297" t="s">
        <v>4079</v>
      </c>
      <c r="E297">
        <v>1</v>
      </c>
      <c r="F297" t="s">
        <v>523</v>
      </c>
      <c r="G297" t="s">
        <v>73</v>
      </c>
      <c r="H297">
        <v>5083232</v>
      </c>
      <c r="I297" t="s">
        <v>4129</v>
      </c>
      <c r="J297">
        <v>225600</v>
      </c>
      <c r="K297">
        <v>225600</v>
      </c>
      <c r="L297">
        <v>178224</v>
      </c>
      <c r="M297">
        <v>160176</v>
      </c>
      <c r="N297">
        <v>160176</v>
      </c>
      <c r="O297">
        <v>100</v>
      </c>
      <c r="P297">
        <v>21</v>
      </c>
      <c r="Q297" t="s">
        <v>75</v>
      </c>
      <c r="R297" t="s">
        <v>3546</v>
      </c>
      <c r="S297" t="s">
        <v>76</v>
      </c>
      <c r="T297" t="s">
        <v>462</v>
      </c>
      <c r="U297">
        <v>0</v>
      </c>
      <c r="V297">
        <v>0</v>
      </c>
    </row>
    <row r="298" spans="1:22">
      <c r="A298">
        <v>31567</v>
      </c>
      <c r="B298" t="s">
        <v>4151</v>
      </c>
      <c r="C298" t="s">
        <v>4152</v>
      </c>
      <c r="D298" t="s">
        <v>4079</v>
      </c>
      <c r="E298">
        <v>1</v>
      </c>
      <c r="F298" t="s">
        <v>144</v>
      </c>
      <c r="G298" t="s">
        <v>73</v>
      </c>
      <c r="H298">
        <v>5083218</v>
      </c>
      <c r="I298" t="s">
        <v>4129</v>
      </c>
      <c r="J298">
        <v>1484100</v>
      </c>
      <c r="K298">
        <v>1484100</v>
      </c>
      <c r="L298">
        <v>1172439</v>
      </c>
      <c r="M298">
        <v>1053711</v>
      </c>
      <c r="N298">
        <v>1053711</v>
      </c>
      <c r="O298">
        <v>100</v>
      </c>
      <c r="P298">
        <v>21</v>
      </c>
      <c r="Q298" t="s">
        <v>75</v>
      </c>
      <c r="R298" t="s">
        <v>4153</v>
      </c>
      <c r="S298" t="s">
        <v>195</v>
      </c>
      <c r="T298" t="s">
        <v>162</v>
      </c>
      <c r="U298">
        <v>0</v>
      </c>
      <c r="V298">
        <v>0</v>
      </c>
    </row>
    <row r="299" spans="1:22">
      <c r="A299">
        <v>31625</v>
      </c>
      <c r="B299" t="s">
        <v>4154</v>
      </c>
      <c r="C299" t="s">
        <v>210</v>
      </c>
      <c r="D299" t="s">
        <v>4085</v>
      </c>
      <c r="E299">
        <v>1</v>
      </c>
      <c r="F299" t="s">
        <v>72</v>
      </c>
      <c r="G299" t="s">
        <v>73</v>
      </c>
      <c r="H299">
        <v>5083208</v>
      </c>
      <c r="I299" t="s">
        <v>4129</v>
      </c>
      <c r="J299">
        <v>1096000</v>
      </c>
      <c r="K299">
        <v>1096000</v>
      </c>
      <c r="L299">
        <v>843920</v>
      </c>
      <c r="M299">
        <v>756240</v>
      </c>
      <c r="N299">
        <v>756240</v>
      </c>
      <c r="O299">
        <v>100</v>
      </c>
      <c r="P299">
        <v>23</v>
      </c>
      <c r="Q299" t="s">
        <v>75</v>
      </c>
      <c r="R299" t="s">
        <v>4155</v>
      </c>
      <c r="S299" t="s">
        <v>195</v>
      </c>
      <c r="T299" t="s">
        <v>863</v>
      </c>
      <c r="U299">
        <v>0</v>
      </c>
      <c r="V299">
        <v>0</v>
      </c>
    </row>
    <row r="300" spans="1:22">
      <c r="A300">
        <v>31676</v>
      </c>
      <c r="B300" t="s">
        <v>221</v>
      </c>
      <c r="C300" t="s">
        <v>222</v>
      </c>
      <c r="D300" t="s">
        <v>4009</v>
      </c>
      <c r="E300">
        <v>0.4</v>
      </c>
      <c r="F300" t="s">
        <v>72</v>
      </c>
      <c r="G300" t="s">
        <v>73</v>
      </c>
      <c r="H300">
        <v>5083249</v>
      </c>
      <c r="I300" t="s">
        <v>4129</v>
      </c>
      <c r="J300">
        <v>24800</v>
      </c>
      <c r="K300">
        <v>62000</v>
      </c>
      <c r="L300">
        <v>19096</v>
      </c>
      <c r="M300">
        <v>42809.736299999997</v>
      </c>
      <c r="N300">
        <v>17123.894519999998</v>
      </c>
      <c r="O300">
        <v>100</v>
      </c>
      <c r="P300">
        <v>23</v>
      </c>
      <c r="Q300" t="s">
        <v>75</v>
      </c>
      <c r="R300" t="s">
        <v>4156</v>
      </c>
      <c r="S300" t="s">
        <v>76</v>
      </c>
      <c r="T300" t="s">
        <v>223</v>
      </c>
      <c r="U300">
        <v>0</v>
      </c>
      <c r="V300">
        <v>0</v>
      </c>
    </row>
    <row r="301" spans="1:22">
      <c r="A301">
        <v>31676</v>
      </c>
      <c r="B301" t="s">
        <v>134</v>
      </c>
      <c r="C301" t="s">
        <v>135</v>
      </c>
      <c r="D301" t="s">
        <v>4009</v>
      </c>
      <c r="E301">
        <v>6</v>
      </c>
      <c r="F301" t="s">
        <v>72</v>
      </c>
      <c r="G301" t="s">
        <v>73</v>
      </c>
      <c r="H301">
        <v>5083249</v>
      </c>
      <c r="I301" t="s">
        <v>4129</v>
      </c>
      <c r="J301">
        <v>146400</v>
      </c>
      <c r="K301">
        <v>24400</v>
      </c>
      <c r="L301">
        <v>75000</v>
      </c>
      <c r="M301">
        <v>7000</v>
      </c>
      <c r="N301">
        <v>42000</v>
      </c>
      <c r="O301">
        <v>100</v>
      </c>
      <c r="P301">
        <v>0</v>
      </c>
      <c r="Q301" t="s">
        <v>75</v>
      </c>
      <c r="R301" t="s">
        <v>4156</v>
      </c>
      <c r="S301" t="s">
        <v>76</v>
      </c>
      <c r="T301" t="s">
        <v>136</v>
      </c>
      <c r="U301">
        <v>0</v>
      </c>
      <c r="V301">
        <v>0</v>
      </c>
    </row>
    <row r="302" spans="1:22">
      <c r="A302">
        <v>31676</v>
      </c>
      <c r="B302" t="s">
        <v>334</v>
      </c>
      <c r="C302" t="s">
        <v>335</v>
      </c>
      <c r="D302" t="s">
        <v>4009</v>
      </c>
      <c r="E302">
        <v>0.2</v>
      </c>
      <c r="F302" t="s">
        <v>72</v>
      </c>
      <c r="G302" t="s">
        <v>73</v>
      </c>
      <c r="H302">
        <v>5083249</v>
      </c>
      <c r="I302" t="s">
        <v>4129</v>
      </c>
      <c r="J302">
        <v>4340</v>
      </c>
      <c r="K302">
        <v>21700</v>
      </c>
      <c r="L302">
        <v>3125</v>
      </c>
      <c r="M302">
        <v>13887.999900000001</v>
      </c>
      <c r="N302">
        <v>2777.59998</v>
      </c>
      <c r="O302">
        <v>100</v>
      </c>
      <c r="P302">
        <v>28</v>
      </c>
      <c r="Q302" t="s">
        <v>75</v>
      </c>
      <c r="R302" t="s">
        <v>4156</v>
      </c>
      <c r="S302" t="s">
        <v>76</v>
      </c>
      <c r="T302" t="s">
        <v>336</v>
      </c>
      <c r="U302">
        <v>0</v>
      </c>
      <c r="V302">
        <v>0</v>
      </c>
    </row>
    <row r="303" spans="1:22">
      <c r="A303">
        <v>31676</v>
      </c>
      <c r="B303" t="s">
        <v>429</v>
      </c>
      <c r="C303" t="s">
        <v>430</v>
      </c>
      <c r="D303" t="s">
        <v>4009</v>
      </c>
      <c r="E303">
        <v>1</v>
      </c>
      <c r="F303" t="s">
        <v>72</v>
      </c>
      <c r="G303" t="s">
        <v>73</v>
      </c>
      <c r="H303">
        <v>5083249</v>
      </c>
      <c r="I303" t="s">
        <v>4129</v>
      </c>
      <c r="J303">
        <v>45100</v>
      </c>
      <c r="K303">
        <v>45100</v>
      </c>
      <c r="L303">
        <v>35629</v>
      </c>
      <c r="M303">
        <v>32020.973000000002</v>
      </c>
      <c r="N303">
        <v>32020.973000000002</v>
      </c>
      <c r="O303">
        <v>100</v>
      </c>
      <c r="P303">
        <v>21</v>
      </c>
      <c r="Q303" t="s">
        <v>75</v>
      </c>
      <c r="R303" t="s">
        <v>4156</v>
      </c>
      <c r="S303" t="s">
        <v>76</v>
      </c>
      <c r="T303" t="s">
        <v>332</v>
      </c>
      <c r="U303">
        <v>0</v>
      </c>
      <c r="V303">
        <v>0</v>
      </c>
    </row>
    <row r="304" spans="1:22">
      <c r="A304">
        <v>31676</v>
      </c>
      <c r="B304" t="s">
        <v>457</v>
      </c>
      <c r="C304" t="s">
        <v>458</v>
      </c>
      <c r="D304" t="s">
        <v>4009</v>
      </c>
      <c r="E304">
        <v>2</v>
      </c>
      <c r="F304" t="s">
        <v>72</v>
      </c>
      <c r="G304" t="s">
        <v>73</v>
      </c>
      <c r="H304">
        <v>5083249</v>
      </c>
      <c r="I304" t="s">
        <v>4129</v>
      </c>
      <c r="J304">
        <v>2000</v>
      </c>
      <c r="K304">
        <v>1000</v>
      </c>
      <c r="L304">
        <v>1540</v>
      </c>
      <c r="M304">
        <v>690</v>
      </c>
      <c r="N304">
        <v>1380</v>
      </c>
      <c r="O304">
        <v>100</v>
      </c>
      <c r="P304">
        <v>23</v>
      </c>
      <c r="Q304" t="s">
        <v>75</v>
      </c>
      <c r="R304" t="s">
        <v>4156</v>
      </c>
      <c r="S304" t="s">
        <v>76</v>
      </c>
      <c r="T304" t="s">
        <v>172</v>
      </c>
      <c r="U304">
        <v>0</v>
      </c>
      <c r="V304">
        <v>0</v>
      </c>
    </row>
    <row r="305" spans="1:22">
      <c r="A305">
        <v>31676</v>
      </c>
      <c r="B305" t="s">
        <v>582</v>
      </c>
      <c r="C305" t="s">
        <v>583</v>
      </c>
      <c r="D305" t="s">
        <v>4009</v>
      </c>
      <c r="E305">
        <v>8</v>
      </c>
      <c r="F305" t="s">
        <v>72</v>
      </c>
      <c r="G305" t="s">
        <v>73</v>
      </c>
      <c r="H305">
        <v>5083249</v>
      </c>
      <c r="I305" t="s">
        <v>4129</v>
      </c>
      <c r="J305">
        <v>44000</v>
      </c>
      <c r="K305">
        <v>5500</v>
      </c>
      <c r="L305">
        <v>33880</v>
      </c>
      <c r="M305">
        <v>3795</v>
      </c>
      <c r="N305">
        <v>30360</v>
      </c>
      <c r="O305">
        <v>100</v>
      </c>
      <c r="P305">
        <v>23</v>
      </c>
      <c r="Q305" t="s">
        <v>75</v>
      </c>
      <c r="R305" t="s">
        <v>4156</v>
      </c>
      <c r="S305" t="s">
        <v>76</v>
      </c>
      <c r="T305" t="s">
        <v>172</v>
      </c>
      <c r="U305">
        <v>0</v>
      </c>
      <c r="V305">
        <v>0</v>
      </c>
    </row>
    <row r="306" spans="1:22">
      <c r="A306">
        <v>31676</v>
      </c>
      <c r="B306" t="s">
        <v>486</v>
      </c>
      <c r="C306" t="s">
        <v>487</v>
      </c>
      <c r="D306" t="s">
        <v>4009</v>
      </c>
      <c r="E306">
        <v>10</v>
      </c>
      <c r="F306" t="s">
        <v>72</v>
      </c>
      <c r="G306" t="s">
        <v>73</v>
      </c>
      <c r="H306">
        <v>5083249</v>
      </c>
      <c r="I306" t="s">
        <v>4129</v>
      </c>
      <c r="J306">
        <v>211000</v>
      </c>
      <c r="K306">
        <v>21100</v>
      </c>
      <c r="L306">
        <v>162470</v>
      </c>
      <c r="M306">
        <v>14559</v>
      </c>
      <c r="N306">
        <v>145590</v>
      </c>
      <c r="O306">
        <v>100</v>
      </c>
      <c r="P306">
        <v>23</v>
      </c>
      <c r="Q306" t="s">
        <v>75</v>
      </c>
      <c r="R306" t="s">
        <v>4156</v>
      </c>
      <c r="S306" t="s">
        <v>76</v>
      </c>
      <c r="T306" t="s">
        <v>85</v>
      </c>
      <c r="U306">
        <v>0</v>
      </c>
      <c r="V306">
        <v>0</v>
      </c>
    </row>
    <row r="307" spans="1:22">
      <c r="A307">
        <v>31676</v>
      </c>
      <c r="B307" t="s">
        <v>448</v>
      </c>
      <c r="C307" t="s">
        <v>367</v>
      </c>
      <c r="D307" t="s">
        <v>4009</v>
      </c>
      <c r="E307">
        <v>1</v>
      </c>
      <c r="F307" t="s">
        <v>72</v>
      </c>
      <c r="G307" t="s">
        <v>73</v>
      </c>
      <c r="H307">
        <v>5083249</v>
      </c>
      <c r="I307" t="s">
        <v>4129</v>
      </c>
      <c r="J307">
        <v>4100</v>
      </c>
      <c r="K307">
        <v>4100</v>
      </c>
      <c r="L307">
        <v>3157</v>
      </c>
      <c r="M307">
        <v>2829</v>
      </c>
      <c r="N307">
        <v>2829</v>
      </c>
      <c r="O307">
        <v>100</v>
      </c>
      <c r="P307">
        <v>23</v>
      </c>
      <c r="Q307" t="s">
        <v>75</v>
      </c>
      <c r="R307" t="s">
        <v>4156</v>
      </c>
      <c r="S307" t="s">
        <v>76</v>
      </c>
      <c r="T307" t="s">
        <v>141</v>
      </c>
      <c r="U307">
        <v>0</v>
      </c>
      <c r="V307">
        <v>0</v>
      </c>
    </row>
    <row r="308" spans="1:22">
      <c r="A308">
        <v>31676</v>
      </c>
      <c r="B308" t="s">
        <v>4157</v>
      </c>
      <c r="C308" t="s">
        <v>483</v>
      </c>
      <c r="D308" t="s">
        <v>4009</v>
      </c>
      <c r="E308">
        <v>2</v>
      </c>
      <c r="F308" t="s">
        <v>72</v>
      </c>
      <c r="G308" t="s">
        <v>73</v>
      </c>
      <c r="H308">
        <v>5083249</v>
      </c>
      <c r="I308" t="s">
        <v>4129</v>
      </c>
      <c r="J308">
        <v>24000</v>
      </c>
      <c r="K308">
        <v>12000</v>
      </c>
      <c r="L308">
        <v>18960</v>
      </c>
      <c r="M308">
        <v>8520</v>
      </c>
      <c r="N308">
        <v>17040</v>
      </c>
      <c r="O308">
        <v>100</v>
      </c>
      <c r="P308">
        <v>21</v>
      </c>
      <c r="Q308" t="s">
        <v>75</v>
      </c>
      <c r="R308" t="s">
        <v>4156</v>
      </c>
      <c r="S308" t="s">
        <v>76</v>
      </c>
      <c r="T308" t="s">
        <v>462</v>
      </c>
      <c r="U308">
        <v>0</v>
      </c>
      <c r="V308">
        <v>0</v>
      </c>
    </row>
    <row r="309" spans="1:22">
      <c r="A309">
        <v>31676</v>
      </c>
      <c r="B309" t="s">
        <v>584</v>
      </c>
      <c r="C309" t="s">
        <v>367</v>
      </c>
      <c r="D309" t="s">
        <v>4009</v>
      </c>
      <c r="E309">
        <v>2</v>
      </c>
      <c r="F309" t="s">
        <v>72</v>
      </c>
      <c r="G309" t="s">
        <v>73</v>
      </c>
      <c r="H309">
        <v>5083249</v>
      </c>
      <c r="I309" t="s">
        <v>4129</v>
      </c>
      <c r="J309">
        <v>22600</v>
      </c>
      <c r="K309">
        <v>11300</v>
      </c>
      <c r="L309">
        <v>17402</v>
      </c>
      <c r="M309">
        <v>7797</v>
      </c>
      <c r="N309">
        <v>15594</v>
      </c>
      <c r="O309">
        <v>100</v>
      </c>
      <c r="P309">
        <v>23</v>
      </c>
      <c r="Q309" t="s">
        <v>75</v>
      </c>
      <c r="R309" t="s">
        <v>4156</v>
      </c>
      <c r="S309" t="s">
        <v>76</v>
      </c>
      <c r="T309" t="s">
        <v>141</v>
      </c>
      <c r="U309">
        <v>0</v>
      </c>
      <c r="V309">
        <v>0</v>
      </c>
    </row>
    <row r="310" spans="1:22">
      <c r="A310">
        <v>31676</v>
      </c>
      <c r="B310" t="s">
        <v>451</v>
      </c>
      <c r="C310" t="s">
        <v>367</v>
      </c>
      <c r="D310" t="s">
        <v>4009</v>
      </c>
      <c r="E310">
        <v>2</v>
      </c>
      <c r="F310" t="s">
        <v>72</v>
      </c>
      <c r="G310" t="s">
        <v>73</v>
      </c>
      <c r="H310">
        <v>5083249</v>
      </c>
      <c r="I310" t="s">
        <v>4129</v>
      </c>
      <c r="J310">
        <v>7200</v>
      </c>
      <c r="K310">
        <v>3600</v>
      </c>
      <c r="L310">
        <v>5544</v>
      </c>
      <c r="M310">
        <v>2484</v>
      </c>
      <c r="N310">
        <v>4968</v>
      </c>
      <c r="O310">
        <v>100</v>
      </c>
      <c r="P310">
        <v>23</v>
      </c>
      <c r="Q310" t="s">
        <v>75</v>
      </c>
      <c r="R310" t="s">
        <v>4156</v>
      </c>
      <c r="S310" t="s">
        <v>76</v>
      </c>
      <c r="T310" t="s">
        <v>141</v>
      </c>
      <c r="U310">
        <v>0</v>
      </c>
      <c r="V310">
        <v>0</v>
      </c>
    </row>
    <row r="311" spans="1:22">
      <c r="A311">
        <v>31676</v>
      </c>
      <c r="B311" t="s">
        <v>4158</v>
      </c>
      <c r="C311" t="s">
        <v>367</v>
      </c>
      <c r="D311" t="s">
        <v>4009</v>
      </c>
      <c r="E311">
        <v>2</v>
      </c>
      <c r="F311" t="s">
        <v>72</v>
      </c>
      <c r="G311" t="s">
        <v>73</v>
      </c>
      <c r="H311">
        <v>5083249</v>
      </c>
      <c r="I311" t="s">
        <v>4129</v>
      </c>
      <c r="J311">
        <v>15400</v>
      </c>
      <c r="K311">
        <v>7700</v>
      </c>
      <c r="L311">
        <v>11858</v>
      </c>
      <c r="M311">
        <v>5313</v>
      </c>
      <c r="N311">
        <v>10626</v>
      </c>
      <c r="O311">
        <v>100</v>
      </c>
      <c r="P311">
        <v>23</v>
      </c>
      <c r="Q311" t="s">
        <v>75</v>
      </c>
      <c r="R311" t="s">
        <v>4156</v>
      </c>
      <c r="S311" t="s">
        <v>76</v>
      </c>
      <c r="T311" t="s">
        <v>141</v>
      </c>
      <c r="U311">
        <v>0</v>
      </c>
      <c r="V311">
        <v>0</v>
      </c>
    </row>
    <row r="312" spans="1:22">
      <c r="A312">
        <v>31676</v>
      </c>
      <c r="B312" t="s">
        <v>476</v>
      </c>
      <c r="C312" t="s">
        <v>477</v>
      </c>
      <c r="D312" t="s">
        <v>4009</v>
      </c>
      <c r="E312">
        <v>1</v>
      </c>
      <c r="F312" t="s">
        <v>72</v>
      </c>
      <c r="G312" t="s">
        <v>73</v>
      </c>
      <c r="H312">
        <v>5083249</v>
      </c>
      <c r="I312" t="s">
        <v>4129</v>
      </c>
      <c r="J312">
        <v>4600</v>
      </c>
      <c r="K312">
        <v>4600</v>
      </c>
      <c r="L312">
        <v>3634</v>
      </c>
      <c r="M312">
        <v>3266</v>
      </c>
      <c r="N312">
        <v>3266</v>
      </c>
      <c r="O312">
        <v>100</v>
      </c>
      <c r="P312">
        <v>21</v>
      </c>
      <c r="Q312" t="s">
        <v>75</v>
      </c>
      <c r="R312" t="s">
        <v>4156</v>
      </c>
      <c r="S312" t="s">
        <v>76</v>
      </c>
      <c r="T312" t="s">
        <v>462</v>
      </c>
      <c r="U312">
        <v>0</v>
      </c>
      <c r="V312">
        <v>0</v>
      </c>
    </row>
    <row r="313" spans="1:22">
      <c r="A313">
        <v>31676</v>
      </c>
      <c r="B313" t="s">
        <v>585</v>
      </c>
      <c r="C313" t="s">
        <v>519</v>
      </c>
      <c r="D313" t="s">
        <v>4009</v>
      </c>
      <c r="E313">
        <v>1</v>
      </c>
      <c r="F313" t="s">
        <v>72</v>
      </c>
      <c r="G313" t="s">
        <v>73</v>
      </c>
      <c r="H313">
        <v>5083249</v>
      </c>
      <c r="I313" t="s">
        <v>4129</v>
      </c>
      <c r="J313">
        <v>75700</v>
      </c>
      <c r="K313">
        <v>75700</v>
      </c>
      <c r="L313">
        <v>59803</v>
      </c>
      <c r="M313">
        <v>53747</v>
      </c>
      <c r="N313">
        <v>53747</v>
      </c>
      <c r="O313">
        <v>100</v>
      </c>
      <c r="P313">
        <v>21</v>
      </c>
      <c r="Q313" t="s">
        <v>75</v>
      </c>
      <c r="R313" t="s">
        <v>4156</v>
      </c>
      <c r="S313" t="s">
        <v>76</v>
      </c>
      <c r="T313" t="s">
        <v>462</v>
      </c>
      <c r="U313">
        <v>0</v>
      </c>
      <c r="V313">
        <v>0</v>
      </c>
    </row>
    <row r="314" spans="1:22">
      <c r="A314">
        <v>31676</v>
      </c>
      <c r="B314" t="s">
        <v>586</v>
      </c>
      <c r="C314" t="s">
        <v>367</v>
      </c>
      <c r="D314" t="s">
        <v>4009</v>
      </c>
      <c r="E314">
        <v>1</v>
      </c>
      <c r="F314" t="s">
        <v>72</v>
      </c>
      <c r="G314" t="s">
        <v>73</v>
      </c>
      <c r="H314">
        <v>5083249</v>
      </c>
      <c r="I314" t="s">
        <v>4129</v>
      </c>
      <c r="J314">
        <v>11400</v>
      </c>
      <c r="K314">
        <v>11400</v>
      </c>
      <c r="L314">
        <v>8778</v>
      </c>
      <c r="M314">
        <v>7866</v>
      </c>
      <c r="N314">
        <v>7866</v>
      </c>
      <c r="O314">
        <v>100</v>
      </c>
      <c r="P314">
        <v>23</v>
      </c>
      <c r="Q314" t="s">
        <v>75</v>
      </c>
      <c r="R314" t="s">
        <v>4156</v>
      </c>
      <c r="S314" t="s">
        <v>76</v>
      </c>
      <c r="T314" t="s">
        <v>141</v>
      </c>
      <c r="U314">
        <v>0</v>
      </c>
      <c r="V314">
        <v>0</v>
      </c>
    </row>
    <row r="315" spans="1:22">
      <c r="A315">
        <v>31676</v>
      </c>
      <c r="B315" t="s">
        <v>473</v>
      </c>
      <c r="C315" t="s">
        <v>474</v>
      </c>
      <c r="D315" t="s">
        <v>4009</v>
      </c>
      <c r="E315">
        <v>1</v>
      </c>
      <c r="F315" t="s">
        <v>72</v>
      </c>
      <c r="G315" t="s">
        <v>73</v>
      </c>
      <c r="H315">
        <v>5083249</v>
      </c>
      <c r="I315" t="s">
        <v>4129</v>
      </c>
      <c r="J315">
        <v>16600</v>
      </c>
      <c r="K315">
        <v>16600</v>
      </c>
      <c r="L315">
        <v>12284</v>
      </c>
      <c r="M315">
        <v>10956</v>
      </c>
      <c r="N315">
        <v>10956</v>
      </c>
      <c r="O315">
        <v>100</v>
      </c>
      <c r="P315">
        <v>26</v>
      </c>
      <c r="Q315" t="s">
        <v>75</v>
      </c>
      <c r="R315" t="s">
        <v>4156</v>
      </c>
      <c r="S315" t="s">
        <v>76</v>
      </c>
      <c r="T315" t="s">
        <v>436</v>
      </c>
      <c r="U315">
        <v>0</v>
      </c>
      <c r="V315">
        <v>0</v>
      </c>
    </row>
    <row r="316" spans="1:22">
      <c r="A316">
        <v>31676</v>
      </c>
      <c r="B316" t="s">
        <v>587</v>
      </c>
      <c r="C316" t="s">
        <v>367</v>
      </c>
      <c r="D316" t="s">
        <v>4009</v>
      </c>
      <c r="E316">
        <v>1</v>
      </c>
      <c r="F316" t="s">
        <v>72</v>
      </c>
      <c r="G316" t="s">
        <v>73</v>
      </c>
      <c r="H316">
        <v>5083249</v>
      </c>
      <c r="I316" t="s">
        <v>4129</v>
      </c>
      <c r="J316">
        <v>5700</v>
      </c>
      <c r="K316">
        <v>5700</v>
      </c>
      <c r="L316">
        <v>4389</v>
      </c>
      <c r="M316">
        <v>3933</v>
      </c>
      <c r="N316">
        <v>3933</v>
      </c>
      <c r="O316">
        <v>100</v>
      </c>
      <c r="P316">
        <v>23</v>
      </c>
      <c r="Q316" t="s">
        <v>75</v>
      </c>
      <c r="R316" t="s">
        <v>4156</v>
      </c>
      <c r="S316" t="s">
        <v>76</v>
      </c>
      <c r="T316" t="s">
        <v>141</v>
      </c>
      <c r="U316">
        <v>0</v>
      </c>
      <c r="V316">
        <v>0</v>
      </c>
    </row>
    <row r="317" spans="1:22">
      <c r="A317">
        <v>31676</v>
      </c>
      <c r="B317" t="s">
        <v>588</v>
      </c>
      <c r="C317" t="s">
        <v>583</v>
      </c>
      <c r="D317" t="s">
        <v>4009</v>
      </c>
      <c r="E317">
        <v>1</v>
      </c>
      <c r="F317" t="s">
        <v>72</v>
      </c>
      <c r="G317" t="s">
        <v>73</v>
      </c>
      <c r="H317">
        <v>5083249</v>
      </c>
      <c r="I317" t="s">
        <v>4129</v>
      </c>
      <c r="J317">
        <v>11100</v>
      </c>
      <c r="K317">
        <v>11100</v>
      </c>
      <c r="L317">
        <v>8547</v>
      </c>
      <c r="M317">
        <v>7659</v>
      </c>
      <c r="N317">
        <v>7659</v>
      </c>
      <c r="O317">
        <v>100</v>
      </c>
      <c r="P317">
        <v>23</v>
      </c>
      <c r="Q317" t="s">
        <v>75</v>
      </c>
      <c r="R317" t="s">
        <v>4156</v>
      </c>
      <c r="S317" t="s">
        <v>76</v>
      </c>
      <c r="T317" t="s">
        <v>172</v>
      </c>
      <c r="U317">
        <v>0</v>
      </c>
      <c r="V317">
        <v>0</v>
      </c>
    </row>
    <row r="318" spans="1:22">
      <c r="A318">
        <v>31676</v>
      </c>
      <c r="B318" t="s">
        <v>445</v>
      </c>
      <c r="C318" t="s">
        <v>446</v>
      </c>
      <c r="D318" t="s">
        <v>4009</v>
      </c>
      <c r="E318">
        <v>1</v>
      </c>
      <c r="F318" t="s">
        <v>72</v>
      </c>
      <c r="G318" t="s">
        <v>73</v>
      </c>
      <c r="H318">
        <v>5083249</v>
      </c>
      <c r="I318" t="s">
        <v>4129</v>
      </c>
      <c r="J318">
        <v>7600</v>
      </c>
      <c r="K318">
        <v>7600</v>
      </c>
      <c r="L318">
        <v>5852</v>
      </c>
      <c r="M318">
        <v>5243.9786000000004</v>
      </c>
      <c r="N318">
        <v>5243.9786000000004</v>
      </c>
      <c r="O318">
        <v>100</v>
      </c>
      <c r="P318">
        <v>23</v>
      </c>
      <c r="Q318" t="s">
        <v>75</v>
      </c>
      <c r="R318" t="s">
        <v>4156</v>
      </c>
      <c r="S318" t="s">
        <v>76</v>
      </c>
      <c r="T318" t="s">
        <v>447</v>
      </c>
      <c r="U318">
        <v>0</v>
      </c>
      <c r="V318">
        <v>0</v>
      </c>
    </row>
    <row r="319" spans="1:22">
      <c r="A319">
        <v>31676</v>
      </c>
      <c r="B319" t="s">
        <v>478</v>
      </c>
      <c r="C319" t="s">
        <v>479</v>
      </c>
      <c r="D319" t="s">
        <v>4009</v>
      </c>
      <c r="E319">
        <v>8</v>
      </c>
      <c r="F319" t="s">
        <v>72</v>
      </c>
      <c r="G319" t="s">
        <v>73</v>
      </c>
      <c r="H319">
        <v>5083249</v>
      </c>
      <c r="I319" t="s">
        <v>4129</v>
      </c>
      <c r="J319">
        <v>52000</v>
      </c>
      <c r="K319">
        <v>6500</v>
      </c>
      <c r="L319">
        <v>40040</v>
      </c>
      <c r="M319">
        <v>4485</v>
      </c>
      <c r="N319">
        <v>35880</v>
      </c>
      <c r="O319">
        <v>100</v>
      </c>
      <c r="P319">
        <v>23</v>
      </c>
      <c r="Q319" t="s">
        <v>75</v>
      </c>
      <c r="R319" t="s">
        <v>4156</v>
      </c>
      <c r="S319" t="s">
        <v>76</v>
      </c>
      <c r="T319" t="s">
        <v>480</v>
      </c>
      <c r="U319">
        <v>0</v>
      </c>
      <c r="V319">
        <v>0</v>
      </c>
    </row>
    <row r="320" spans="1:22">
      <c r="A320">
        <v>31676</v>
      </c>
      <c r="B320" t="s">
        <v>139</v>
      </c>
      <c r="C320" t="s">
        <v>140</v>
      </c>
      <c r="D320" t="s">
        <v>4009</v>
      </c>
      <c r="E320">
        <v>1</v>
      </c>
      <c r="F320" t="s">
        <v>72</v>
      </c>
      <c r="G320" t="s">
        <v>73</v>
      </c>
      <c r="H320">
        <v>5083249</v>
      </c>
      <c r="I320" t="s">
        <v>4129</v>
      </c>
      <c r="J320">
        <v>2700</v>
      </c>
      <c r="K320">
        <v>2700</v>
      </c>
      <c r="L320">
        <v>2079</v>
      </c>
      <c r="M320">
        <v>1793.9753000000001</v>
      </c>
      <c r="N320">
        <v>1793.9753000000001</v>
      </c>
      <c r="O320">
        <v>100</v>
      </c>
      <c r="P320">
        <v>23</v>
      </c>
      <c r="Q320" t="s">
        <v>75</v>
      </c>
      <c r="R320" t="s">
        <v>4156</v>
      </c>
      <c r="S320" t="s">
        <v>76</v>
      </c>
      <c r="T320" t="s">
        <v>141</v>
      </c>
      <c r="U320">
        <v>0</v>
      </c>
      <c r="V320">
        <v>0</v>
      </c>
    </row>
    <row r="321" spans="1:22">
      <c r="A321">
        <v>31676</v>
      </c>
      <c r="B321" t="s">
        <v>589</v>
      </c>
      <c r="C321" t="s">
        <v>519</v>
      </c>
      <c r="D321" t="s">
        <v>4009</v>
      </c>
      <c r="E321">
        <v>1</v>
      </c>
      <c r="F321" t="s">
        <v>72</v>
      </c>
      <c r="G321" t="s">
        <v>73</v>
      </c>
      <c r="H321">
        <v>5083249</v>
      </c>
      <c r="I321" t="s">
        <v>4129</v>
      </c>
      <c r="J321">
        <v>11800</v>
      </c>
      <c r="K321">
        <v>11800</v>
      </c>
      <c r="L321">
        <v>8732</v>
      </c>
      <c r="M321">
        <v>7788</v>
      </c>
      <c r="N321">
        <v>7788</v>
      </c>
      <c r="O321">
        <v>100</v>
      </c>
      <c r="P321">
        <v>26</v>
      </c>
      <c r="Q321" t="s">
        <v>75</v>
      </c>
      <c r="R321" t="s">
        <v>4156</v>
      </c>
      <c r="S321" t="s">
        <v>76</v>
      </c>
      <c r="T321" t="s">
        <v>436</v>
      </c>
      <c r="U321">
        <v>0</v>
      </c>
      <c r="V321">
        <v>0</v>
      </c>
    </row>
    <row r="322" spans="1:22">
      <c r="A322">
        <v>31676</v>
      </c>
      <c r="B322" t="s">
        <v>590</v>
      </c>
      <c r="C322" t="s">
        <v>519</v>
      </c>
      <c r="D322" t="s">
        <v>4009</v>
      </c>
      <c r="E322">
        <v>1</v>
      </c>
      <c r="F322" t="s">
        <v>72</v>
      </c>
      <c r="G322" t="s">
        <v>73</v>
      </c>
      <c r="H322">
        <v>5083249</v>
      </c>
      <c r="I322" t="s">
        <v>4129</v>
      </c>
      <c r="J322">
        <v>12600</v>
      </c>
      <c r="K322">
        <v>12600</v>
      </c>
      <c r="L322">
        <v>9324</v>
      </c>
      <c r="M322">
        <v>8316</v>
      </c>
      <c r="N322">
        <v>8316</v>
      </c>
      <c r="O322">
        <v>100</v>
      </c>
      <c r="P322">
        <v>26</v>
      </c>
      <c r="Q322" t="s">
        <v>75</v>
      </c>
      <c r="R322" t="s">
        <v>4156</v>
      </c>
      <c r="S322" t="s">
        <v>76</v>
      </c>
      <c r="T322" t="s">
        <v>436</v>
      </c>
      <c r="U322">
        <v>0</v>
      </c>
      <c r="V322">
        <v>0</v>
      </c>
    </row>
    <row r="323" spans="1:22">
      <c r="A323">
        <v>31676</v>
      </c>
      <c r="B323" t="s">
        <v>484</v>
      </c>
      <c r="C323" t="s">
        <v>485</v>
      </c>
      <c r="D323" t="s">
        <v>4009</v>
      </c>
      <c r="E323">
        <v>4</v>
      </c>
      <c r="F323" t="s">
        <v>72</v>
      </c>
      <c r="G323" t="s">
        <v>73</v>
      </c>
      <c r="H323">
        <v>5083249</v>
      </c>
      <c r="I323" t="s">
        <v>4129</v>
      </c>
      <c r="J323">
        <v>244400</v>
      </c>
      <c r="K323">
        <v>61100</v>
      </c>
      <c r="L323">
        <v>193076</v>
      </c>
      <c r="M323">
        <v>43380.997000000003</v>
      </c>
      <c r="N323">
        <v>173523.98800000001</v>
      </c>
      <c r="O323">
        <v>100</v>
      </c>
      <c r="P323">
        <v>21</v>
      </c>
      <c r="Q323" t="s">
        <v>75</v>
      </c>
      <c r="R323" t="s">
        <v>4156</v>
      </c>
      <c r="S323" t="s">
        <v>76</v>
      </c>
      <c r="T323" t="s">
        <v>462</v>
      </c>
      <c r="U323">
        <v>0</v>
      </c>
      <c r="V323">
        <v>0</v>
      </c>
    </row>
    <row r="324" spans="1:22">
      <c r="A324">
        <v>31676</v>
      </c>
      <c r="B324" t="s">
        <v>591</v>
      </c>
      <c r="C324" t="s">
        <v>367</v>
      </c>
      <c r="D324" t="s">
        <v>4009</v>
      </c>
      <c r="E324">
        <v>1</v>
      </c>
      <c r="F324" t="s">
        <v>72</v>
      </c>
      <c r="G324" t="s">
        <v>73</v>
      </c>
      <c r="H324">
        <v>5083249</v>
      </c>
      <c r="I324" t="s">
        <v>4129</v>
      </c>
      <c r="J324">
        <v>54500</v>
      </c>
      <c r="K324">
        <v>54500</v>
      </c>
      <c r="L324">
        <v>41965</v>
      </c>
      <c r="M324">
        <v>37605</v>
      </c>
      <c r="N324">
        <v>37605</v>
      </c>
      <c r="O324">
        <v>100</v>
      </c>
      <c r="P324">
        <v>23</v>
      </c>
      <c r="Q324" t="s">
        <v>75</v>
      </c>
      <c r="R324" t="s">
        <v>4156</v>
      </c>
      <c r="S324" t="s">
        <v>76</v>
      </c>
      <c r="T324" t="s">
        <v>141</v>
      </c>
      <c r="U324">
        <v>0</v>
      </c>
      <c r="V324">
        <v>0</v>
      </c>
    </row>
    <row r="325" spans="1:22">
      <c r="A325">
        <v>31676</v>
      </c>
      <c r="B325" t="s">
        <v>470</v>
      </c>
      <c r="C325" t="s">
        <v>471</v>
      </c>
      <c r="D325" t="s">
        <v>4009</v>
      </c>
      <c r="E325">
        <v>1</v>
      </c>
      <c r="F325" t="s">
        <v>72</v>
      </c>
      <c r="G325" t="s">
        <v>73</v>
      </c>
      <c r="H325">
        <v>5083249</v>
      </c>
      <c r="I325" t="s">
        <v>4129</v>
      </c>
      <c r="J325">
        <v>7500</v>
      </c>
      <c r="K325">
        <v>7500</v>
      </c>
      <c r="L325">
        <v>5925</v>
      </c>
      <c r="M325">
        <v>5325</v>
      </c>
      <c r="N325">
        <v>5325</v>
      </c>
      <c r="O325">
        <v>100</v>
      </c>
      <c r="P325">
        <v>21</v>
      </c>
      <c r="Q325" t="s">
        <v>75</v>
      </c>
      <c r="R325" t="s">
        <v>4156</v>
      </c>
      <c r="S325" t="s">
        <v>76</v>
      </c>
      <c r="T325" t="s">
        <v>462</v>
      </c>
      <c r="U325">
        <v>0</v>
      </c>
      <c r="V325">
        <v>0</v>
      </c>
    </row>
    <row r="326" spans="1:22">
      <c r="A326">
        <v>31676</v>
      </c>
      <c r="B326" t="s">
        <v>592</v>
      </c>
      <c r="C326" t="s">
        <v>593</v>
      </c>
      <c r="D326" t="s">
        <v>4009</v>
      </c>
      <c r="E326">
        <v>2</v>
      </c>
      <c r="F326" t="s">
        <v>72</v>
      </c>
      <c r="G326" t="s">
        <v>73</v>
      </c>
      <c r="H326">
        <v>5083249</v>
      </c>
      <c r="I326" t="s">
        <v>4129</v>
      </c>
      <c r="J326">
        <v>9000</v>
      </c>
      <c r="K326">
        <v>4500</v>
      </c>
      <c r="L326">
        <v>6930</v>
      </c>
      <c r="M326">
        <v>3105</v>
      </c>
      <c r="N326">
        <v>6210</v>
      </c>
      <c r="O326">
        <v>100</v>
      </c>
      <c r="P326">
        <v>23</v>
      </c>
      <c r="Q326" t="s">
        <v>75</v>
      </c>
      <c r="R326" t="s">
        <v>4156</v>
      </c>
      <c r="S326" t="s">
        <v>76</v>
      </c>
      <c r="T326" t="s">
        <v>462</v>
      </c>
      <c r="U326">
        <v>0</v>
      </c>
      <c r="V326">
        <v>0</v>
      </c>
    </row>
    <row r="327" spans="1:22">
      <c r="A327">
        <v>31676</v>
      </c>
      <c r="B327" t="s">
        <v>594</v>
      </c>
      <c r="C327" t="s">
        <v>528</v>
      </c>
      <c r="D327" t="s">
        <v>4009</v>
      </c>
      <c r="E327">
        <v>2</v>
      </c>
      <c r="F327" t="s">
        <v>72</v>
      </c>
      <c r="G327" t="s">
        <v>73</v>
      </c>
      <c r="H327">
        <v>5083249</v>
      </c>
      <c r="I327" t="s">
        <v>4129</v>
      </c>
      <c r="J327">
        <v>10200</v>
      </c>
      <c r="K327">
        <v>5100</v>
      </c>
      <c r="L327">
        <v>7854</v>
      </c>
      <c r="M327">
        <v>3519</v>
      </c>
      <c r="N327">
        <v>7038</v>
      </c>
      <c r="O327">
        <v>100</v>
      </c>
      <c r="P327">
        <v>23</v>
      </c>
      <c r="Q327" t="s">
        <v>75</v>
      </c>
      <c r="R327" t="s">
        <v>4156</v>
      </c>
      <c r="S327" t="s">
        <v>76</v>
      </c>
      <c r="T327" t="s">
        <v>141</v>
      </c>
      <c r="U327">
        <v>0</v>
      </c>
      <c r="V327">
        <v>0</v>
      </c>
    </row>
    <row r="328" spans="1:22">
      <c r="A328">
        <v>31676</v>
      </c>
      <c r="B328" t="s">
        <v>595</v>
      </c>
      <c r="C328" t="s">
        <v>519</v>
      </c>
      <c r="D328" t="s">
        <v>4009</v>
      </c>
      <c r="E328">
        <v>1</v>
      </c>
      <c r="F328" t="s">
        <v>72</v>
      </c>
      <c r="G328" t="s">
        <v>73</v>
      </c>
      <c r="H328">
        <v>5083249</v>
      </c>
      <c r="I328" t="s">
        <v>4129</v>
      </c>
      <c r="J328">
        <v>35200</v>
      </c>
      <c r="K328">
        <v>35200</v>
      </c>
      <c r="L328">
        <v>26048</v>
      </c>
      <c r="M328">
        <v>23100</v>
      </c>
      <c r="N328">
        <v>23100</v>
      </c>
      <c r="O328">
        <v>100</v>
      </c>
      <c r="P328">
        <v>26</v>
      </c>
      <c r="Q328" t="s">
        <v>75</v>
      </c>
      <c r="R328" t="s">
        <v>4156</v>
      </c>
      <c r="S328" t="s">
        <v>76</v>
      </c>
      <c r="T328" t="s">
        <v>436</v>
      </c>
      <c r="U328">
        <v>0</v>
      </c>
      <c r="V328">
        <v>0</v>
      </c>
    </row>
    <row r="329" spans="1:22">
      <c r="A329">
        <v>31676</v>
      </c>
      <c r="B329" t="s">
        <v>596</v>
      </c>
      <c r="C329" t="s">
        <v>597</v>
      </c>
      <c r="D329" t="s">
        <v>4009</v>
      </c>
      <c r="E329">
        <v>1</v>
      </c>
      <c r="F329" t="s">
        <v>72</v>
      </c>
      <c r="G329" t="s">
        <v>73</v>
      </c>
      <c r="H329">
        <v>5083249</v>
      </c>
      <c r="I329" t="s">
        <v>4129</v>
      </c>
      <c r="J329">
        <v>42900</v>
      </c>
      <c r="K329">
        <v>42900</v>
      </c>
      <c r="L329">
        <v>33033</v>
      </c>
      <c r="M329">
        <v>29600</v>
      </c>
      <c r="N329">
        <v>29600</v>
      </c>
      <c r="O329">
        <v>100</v>
      </c>
      <c r="P329">
        <v>23</v>
      </c>
      <c r="Q329" t="s">
        <v>75</v>
      </c>
      <c r="R329" t="s">
        <v>4156</v>
      </c>
      <c r="S329" t="s">
        <v>76</v>
      </c>
      <c r="T329" t="s">
        <v>598</v>
      </c>
      <c r="U329">
        <v>0</v>
      </c>
      <c r="V329">
        <v>0</v>
      </c>
    </row>
    <row r="330" spans="1:22">
      <c r="A330">
        <v>31676</v>
      </c>
      <c r="B330" t="s">
        <v>599</v>
      </c>
      <c r="C330" t="s">
        <v>467</v>
      </c>
      <c r="D330" t="s">
        <v>4009</v>
      </c>
      <c r="E330">
        <v>1</v>
      </c>
      <c r="F330" t="s">
        <v>72</v>
      </c>
      <c r="G330" t="s">
        <v>73</v>
      </c>
      <c r="H330">
        <v>5083249</v>
      </c>
      <c r="I330" t="s">
        <v>4129</v>
      </c>
      <c r="J330">
        <v>19900</v>
      </c>
      <c r="K330">
        <v>19900</v>
      </c>
      <c r="L330">
        <v>14726</v>
      </c>
      <c r="M330">
        <v>13134</v>
      </c>
      <c r="N330">
        <v>13134</v>
      </c>
      <c r="O330">
        <v>100</v>
      </c>
      <c r="P330">
        <v>26</v>
      </c>
      <c r="Q330" t="s">
        <v>75</v>
      </c>
      <c r="R330" t="s">
        <v>4156</v>
      </c>
      <c r="S330" t="s">
        <v>76</v>
      </c>
      <c r="T330" t="s">
        <v>436</v>
      </c>
      <c r="U330">
        <v>0</v>
      </c>
      <c r="V330">
        <v>0</v>
      </c>
    </row>
    <row r="331" spans="1:22">
      <c r="A331">
        <v>31676</v>
      </c>
      <c r="B331" t="s">
        <v>600</v>
      </c>
      <c r="C331" t="s">
        <v>597</v>
      </c>
      <c r="D331" t="s">
        <v>4009</v>
      </c>
      <c r="E331">
        <v>1</v>
      </c>
      <c r="F331" t="s">
        <v>72</v>
      </c>
      <c r="G331" t="s">
        <v>73</v>
      </c>
      <c r="H331">
        <v>5083249</v>
      </c>
      <c r="I331" t="s">
        <v>4129</v>
      </c>
      <c r="J331">
        <v>39800</v>
      </c>
      <c r="K331">
        <v>39800</v>
      </c>
      <c r="L331">
        <v>30646</v>
      </c>
      <c r="M331">
        <v>27462</v>
      </c>
      <c r="N331">
        <v>27462</v>
      </c>
      <c r="O331">
        <v>100</v>
      </c>
      <c r="P331">
        <v>23</v>
      </c>
      <c r="Q331" t="s">
        <v>75</v>
      </c>
      <c r="R331" t="s">
        <v>4156</v>
      </c>
      <c r="S331" t="s">
        <v>76</v>
      </c>
      <c r="T331" t="s">
        <v>598</v>
      </c>
      <c r="U331">
        <v>0</v>
      </c>
      <c r="V331">
        <v>0</v>
      </c>
    </row>
    <row r="332" spans="1:22">
      <c r="A332">
        <v>31676</v>
      </c>
      <c r="B332" t="s">
        <v>601</v>
      </c>
      <c r="C332" t="s">
        <v>528</v>
      </c>
      <c r="D332" t="s">
        <v>4009</v>
      </c>
      <c r="E332">
        <v>1</v>
      </c>
      <c r="F332" t="s">
        <v>72</v>
      </c>
      <c r="G332" t="s">
        <v>73</v>
      </c>
      <c r="H332">
        <v>5083249</v>
      </c>
      <c r="I332" t="s">
        <v>4129</v>
      </c>
      <c r="J332">
        <v>8500</v>
      </c>
      <c r="K332">
        <v>8500</v>
      </c>
      <c r="L332">
        <v>6545</v>
      </c>
      <c r="M332">
        <v>5796</v>
      </c>
      <c r="N332">
        <v>5796</v>
      </c>
      <c r="O332">
        <v>100</v>
      </c>
      <c r="P332">
        <v>23</v>
      </c>
      <c r="Q332" t="s">
        <v>75</v>
      </c>
      <c r="R332" t="s">
        <v>4156</v>
      </c>
      <c r="S332" t="s">
        <v>76</v>
      </c>
      <c r="T332" t="s">
        <v>141</v>
      </c>
      <c r="U332">
        <v>0</v>
      </c>
      <c r="V332">
        <v>0</v>
      </c>
    </row>
    <row r="333" spans="1:22">
      <c r="A333">
        <v>31676</v>
      </c>
      <c r="B333" t="s">
        <v>4159</v>
      </c>
      <c r="C333" t="s">
        <v>432</v>
      </c>
      <c r="D333" t="s">
        <v>4009</v>
      </c>
      <c r="E333">
        <v>1</v>
      </c>
      <c r="F333" t="s">
        <v>72</v>
      </c>
      <c r="G333" t="s">
        <v>73</v>
      </c>
      <c r="H333">
        <v>5083249</v>
      </c>
      <c r="I333" t="s">
        <v>4129</v>
      </c>
      <c r="J333">
        <v>1539000</v>
      </c>
      <c r="K333">
        <v>1539000</v>
      </c>
      <c r="L333">
        <v>1215810</v>
      </c>
      <c r="M333">
        <v>1092690</v>
      </c>
      <c r="N333">
        <v>1092690</v>
      </c>
      <c r="O333">
        <v>100</v>
      </c>
      <c r="P333">
        <v>21</v>
      </c>
      <c r="Q333" t="s">
        <v>75</v>
      </c>
      <c r="R333" t="s">
        <v>4156</v>
      </c>
      <c r="S333" t="s">
        <v>76</v>
      </c>
      <c r="T333" t="s">
        <v>433</v>
      </c>
      <c r="U333">
        <v>0</v>
      </c>
      <c r="V333">
        <v>0</v>
      </c>
    </row>
    <row r="334" spans="1:22">
      <c r="A334">
        <v>31676</v>
      </c>
      <c r="B334" t="s">
        <v>449</v>
      </c>
      <c r="C334" t="s">
        <v>450</v>
      </c>
      <c r="D334" t="s">
        <v>4009</v>
      </c>
      <c r="E334">
        <v>20</v>
      </c>
      <c r="F334" t="s">
        <v>72</v>
      </c>
      <c r="G334" t="s">
        <v>73</v>
      </c>
      <c r="H334">
        <v>5083249</v>
      </c>
      <c r="I334" t="s">
        <v>4129</v>
      </c>
      <c r="J334">
        <v>112000</v>
      </c>
      <c r="K334">
        <v>5600</v>
      </c>
      <c r="L334">
        <v>88480</v>
      </c>
      <c r="M334">
        <v>3976.1329999999998</v>
      </c>
      <c r="N334">
        <v>79522.66</v>
      </c>
      <c r="O334">
        <v>100</v>
      </c>
      <c r="P334">
        <v>21</v>
      </c>
      <c r="Q334" t="s">
        <v>75</v>
      </c>
      <c r="R334" t="s">
        <v>4156</v>
      </c>
      <c r="S334" t="s">
        <v>76</v>
      </c>
      <c r="T334" t="s">
        <v>605</v>
      </c>
      <c r="U334">
        <v>0</v>
      </c>
      <c r="V334">
        <v>0</v>
      </c>
    </row>
    <row r="335" spans="1:22">
      <c r="A335">
        <v>31676</v>
      </c>
      <c r="B335" t="s">
        <v>603</v>
      </c>
      <c r="C335" t="s">
        <v>604</v>
      </c>
      <c r="D335" t="s">
        <v>4009</v>
      </c>
      <c r="E335">
        <v>6</v>
      </c>
      <c r="F335" t="s">
        <v>72</v>
      </c>
      <c r="G335" t="s">
        <v>73</v>
      </c>
      <c r="H335">
        <v>5083249</v>
      </c>
      <c r="I335" t="s">
        <v>4129</v>
      </c>
      <c r="J335">
        <v>127800</v>
      </c>
      <c r="K335">
        <v>21300</v>
      </c>
      <c r="L335">
        <v>100962</v>
      </c>
      <c r="M335">
        <v>14697</v>
      </c>
      <c r="N335">
        <v>88182</v>
      </c>
      <c r="O335">
        <v>100</v>
      </c>
      <c r="P335">
        <v>21</v>
      </c>
      <c r="Q335" t="s">
        <v>75</v>
      </c>
      <c r="R335" t="s">
        <v>4156</v>
      </c>
      <c r="S335" t="s">
        <v>76</v>
      </c>
      <c r="T335" t="s">
        <v>605</v>
      </c>
      <c r="U335">
        <v>0</v>
      </c>
      <c r="V335">
        <v>0</v>
      </c>
    </row>
    <row r="336" spans="1:22">
      <c r="A336">
        <v>31676</v>
      </c>
      <c r="B336" t="s">
        <v>137</v>
      </c>
      <c r="C336" t="s">
        <v>127</v>
      </c>
      <c r="D336" t="s">
        <v>4009</v>
      </c>
      <c r="E336">
        <v>1</v>
      </c>
      <c r="F336" t="s">
        <v>72</v>
      </c>
      <c r="G336" t="s">
        <v>73</v>
      </c>
      <c r="H336">
        <v>5083249</v>
      </c>
      <c r="I336" t="s">
        <v>4129</v>
      </c>
      <c r="J336">
        <v>32300</v>
      </c>
      <c r="K336">
        <v>32300</v>
      </c>
      <c r="L336">
        <v>23256</v>
      </c>
      <c r="M336">
        <v>20290.823400000001</v>
      </c>
      <c r="N336">
        <v>20290.823400000001</v>
      </c>
      <c r="O336">
        <v>100</v>
      </c>
      <c r="P336">
        <v>28</v>
      </c>
      <c r="Q336" t="s">
        <v>75</v>
      </c>
      <c r="R336" t="s">
        <v>4156</v>
      </c>
      <c r="S336" t="s">
        <v>76</v>
      </c>
      <c r="T336" t="s">
        <v>128</v>
      </c>
      <c r="U336">
        <v>0</v>
      </c>
      <c r="V336">
        <v>0</v>
      </c>
    </row>
    <row r="337" spans="1:22">
      <c r="A337">
        <v>31676</v>
      </c>
      <c r="B337" t="s">
        <v>460</v>
      </c>
      <c r="C337" t="s">
        <v>461</v>
      </c>
      <c r="D337" t="s">
        <v>4009</v>
      </c>
      <c r="E337">
        <v>1</v>
      </c>
      <c r="F337" t="s">
        <v>72</v>
      </c>
      <c r="G337" t="s">
        <v>73</v>
      </c>
      <c r="H337">
        <v>5083249</v>
      </c>
      <c r="I337" t="s">
        <v>4129</v>
      </c>
      <c r="J337">
        <v>220000</v>
      </c>
      <c r="K337">
        <v>220000</v>
      </c>
      <c r="L337">
        <v>173800</v>
      </c>
      <c r="M337">
        <v>156200</v>
      </c>
      <c r="N337">
        <v>156200</v>
      </c>
      <c r="O337">
        <v>100</v>
      </c>
      <c r="P337">
        <v>21</v>
      </c>
      <c r="Q337" t="s">
        <v>75</v>
      </c>
      <c r="R337" t="s">
        <v>4156</v>
      </c>
      <c r="S337" t="s">
        <v>76</v>
      </c>
      <c r="T337" t="s">
        <v>462</v>
      </c>
      <c r="U337">
        <v>0</v>
      </c>
      <c r="V337">
        <v>0</v>
      </c>
    </row>
    <row r="338" spans="1:22">
      <c r="A338">
        <v>31676</v>
      </c>
      <c r="B338" t="s">
        <v>444</v>
      </c>
      <c r="C338" t="s">
        <v>367</v>
      </c>
      <c r="D338" t="s">
        <v>4009</v>
      </c>
      <c r="E338">
        <v>2</v>
      </c>
      <c r="F338" t="s">
        <v>72</v>
      </c>
      <c r="G338" t="s">
        <v>73</v>
      </c>
      <c r="H338">
        <v>5083249</v>
      </c>
      <c r="I338" t="s">
        <v>4129</v>
      </c>
      <c r="J338">
        <v>18400</v>
      </c>
      <c r="K338">
        <v>9200</v>
      </c>
      <c r="L338">
        <v>14168</v>
      </c>
      <c r="M338">
        <v>6348</v>
      </c>
      <c r="N338">
        <v>12696</v>
      </c>
      <c r="O338">
        <v>100</v>
      </c>
      <c r="P338">
        <v>23</v>
      </c>
      <c r="Q338" t="s">
        <v>75</v>
      </c>
      <c r="R338" t="s">
        <v>4156</v>
      </c>
      <c r="S338" t="s">
        <v>76</v>
      </c>
      <c r="T338" t="s">
        <v>141</v>
      </c>
      <c r="U338">
        <v>0</v>
      </c>
      <c r="V338">
        <v>0</v>
      </c>
    </row>
    <row r="339" spans="1:22">
      <c r="A339">
        <v>31676</v>
      </c>
      <c r="B339" t="s">
        <v>472</v>
      </c>
      <c r="C339" t="s">
        <v>140</v>
      </c>
      <c r="D339" t="s">
        <v>4009</v>
      </c>
      <c r="E339">
        <v>1</v>
      </c>
      <c r="F339" t="s">
        <v>72</v>
      </c>
      <c r="G339" t="s">
        <v>73</v>
      </c>
      <c r="H339">
        <v>5083249</v>
      </c>
      <c r="I339" t="s">
        <v>4129</v>
      </c>
      <c r="J339">
        <v>9100</v>
      </c>
      <c r="K339">
        <v>9100</v>
      </c>
      <c r="L339">
        <v>7007</v>
      </c>
      <c r="M339">
        <v>6279</v>
      </c>
      <c r="N339">
        <v>6279</v>
      </c>
      <c r="O339">
        <v>100</v>
      </c>
      <c r="P339">
        <v>23</v>
      </c>
      <c r="Q339" t="s">
        <v>75</v>
      </c>
      <c r="R339" t="s">
        <v>4156</v>
      </c>
      <c r="S339" t="s">
        <v>76</v>
      </c>
      <c r="T339" t="s">
        <v>141</v>
      </c>
      <c r="U339">
        <v>0</v>
      </c>
      <c r="V339">
        <v>0</v>
      </c>
    </row>
    <row r="340" spans="1:22">
      <c r="A340">
        <v>31676</v>
      </c>
      <c r="B340" t="s">
        <v>606</v>
      </c>
      <c r="C340" t="s">
        <v>286</v>
      </c>
      <c r="D340" t="s">
        <v>4009</v>
      </c>
      <c r="E340">
        <v>2</v>
      </c>
      <c r="F340" t="s">
        <v>72</v>
      </c>
      <c r="G340" t="s">
        <v>73</v>
      </c>
      <c r="H340">
        <v>5083249</v>
      </c>
      <c r="I340" t="s">
        <v>4129</v>
      </c>
      <c r="J340">
        <v>8000</v>
      </c>
      <c r="K340">
        <v>4000</v>
      </c>
      <c r="L340">
        <v>6160</v>
      </c>
      <c r="M340">
        <v>2760</v>
      </c>
      <c r="N340">
        <v>5520</v>
      </c>
      <c r="O340">
        <v>100</v>
      </c>
      <c r="P340">
        <v>23</v>
      </c>
      <c r="Q340" t="s">
        <v>75</v>
      </c>
      <c r="R340" t="s">
        <v>4156</v>
      </c>
      <c r="S340" t="s">
        <v>76</v>
      </c>
      <c r="T340" t="s">
        <v>287</v>
      </c>
      <c r="U340">
        <v>0</v>
      </c>
      <c r="V340">
        <v>0</v>
      </c>
    </row>
    <row r="341" spans="1:22">
      <c r="A341">
        <v>31676</v>
      </c>
      <c r="B341" t="s">
        <v>443</v>
      </c>
      <c r="C341" t="s">
        <v>354</v>
      </c>
      <c r="D341" t="s">
        <v>4009</v>
      </c>
      <c r="E341">
        <v>1</v>
      </c>
      <c r="F341" t="s">
        <v>72</v>
      </c>
      <c r="G341" t="s">
        <v>73</v>
      </c>
      <c r="H341">
        <v>5083249</v>
      </c>
      <c r="I341" t="s">
        <v>4129</v>
      </c>
      <c r="J341">
        <v>4300</v>
      </c>
      <c r="K341">
        <v>4300</v>
      </c>
      <c r="L341">
        <v>3311</v>
      </c>
      <c r="M341">
        <v>2921.0556000000001</v>
      </c>
      <c r="N341">
        <v>2921.0556000000001</v>
      </c>
      <c r="O341">
        <v>100</v>
      </c>
      <c r="P341">
        <v>23</v>
      </c>
      <c r="Q341" t="s">
        <v>75</v>
      </c>
      <c r="R341" t="s">
        <v>4156</v>
      </c>
      <c r="S341" t="s">
        <v>76</v>
      </c>
      <c r="T341" t="s">
        <v>85</v>
      </c>
      <c r="U341">
        <v>0</v>
      </c>
      <c r="V341">
        <v>0</v>
      </c>
    </row>
    <row r="342" spans="1:22">
      <c r="A342">
        <v>31676</v>
      </c>
      <c r="B342" t="s">
        <v>607</v>
      </c>
      <c r="C342" t="s">
        <v>286</v>
      </c>
      <c r="D342" t="s">
        <v>4009</v>
      </c>
      <c r="E342">
        <v>2</v>
      </c>
      <c r="F342" t="s">
        <v>72</v>
      </c>
      <c r="G342" t="s">
        <v>73</v>
      </c>
      <c r="H342">
        <v>5083249</v>
      </c>
      <c r="I342" t="s">
        <v>4129</v>
      </c>
      <c r="J342">
        <v>7000</v>
      </c>
      <c r="K342">
        <v>3500</v>
      </c>
      <c r="L342">
        <v>5390</v>
      </c>
      <c r="M342">
        <v>2415</v>
      </c>
      <c r="N342">
        <v>4830</v>
      </c>
      <c r="O342">
        <v>100</v>
      </c>
      <c r="P342">
        <v>23</v>
      </c>
      <c r="Q342" t="s">
        <v>75</v>
      </c>
      <c r="R342" t="s">
        <v>4156</v>
      </c>
      <c r="S342" t="s">
        <v>76</v>
      </c>
      <c r="T342" t="s">
        <v>85</v>
      </c>
      <c r="U342">
        <v>0</v>
      </c>
      <c r="V342">
        <v>0</v>
      </c>
    </row>
    <row r="343" spans="1:22">
      <c r="A343">
        <v>31676</v>
      </c>
      <c r="B343" t="s">
        <v>4160</v>
      </c>
      <c r="C343" t="s">
        <v>286</v>
      </c>
      <c r="D343" t="s">
        <v>4009</v>
      </c>
      <c r="E343">
        <v>1</v>
      </c>
      <c r="F343" t="s">
        <v>72</v>
      </c>
      <c r="G343" t="s">
        <v>73</v>
      </c>
      <c r="H343">
        <v>5083249</v>
      </c>
      <c r="I343" t="s">
        <v>4129</v>
      </c>
      <c r="J343">
        <v>3700</v>
      </c>
      <c r="K343">
        <v>3700</v>
      </c>
      <c r="L343">
        <v>2849</v>
      </c>
      <c r="M343">
        <v>2553</v>
      </c>
      <c r="N343">
        <v>2553</v>
      </c>
      <c r="O343">
        <v>100</v>
      </c>
      <c r="P343">
        <v>23</v>
      </c>
      <c r="Q343" t="s">
        <v>75</v>
      </c>
      <c r="R343" t="s">
        <v>4156</v>
      </c>
      <c r="S343" t="s">
        <v>76</v>
      </c>
      <c r="T343" t="s">
        <v>85</v>
      </c>
      <c r="U343">
        <v>0</v>
      </c>
      <c r="V343">
        <v>0</v>
      </c>
    </row>
    <row r="344" spans="1:22">
      <c r="A344">
        <v>31676</v>
      </c>
      <c r="B344" t="s">
        <v>609</v>
      </c>
      <c r="C344" t="s">
        <v>519</v>
      </c>
      <c r="D344" t="s">
        <v>4009</v>
      </c>
      <c r="E344">
        <v>1</v>
      </c>
      <c r="F344" t="s">
        <v>72</v>
      </c>
      <c r="G344" t="s">
        <v>73</v>
      </c>
      <c r="H344">
        <v>5083249</v>
      </c>
      <c r="I344" t="s">
        <v>4129</v>
      </c>
      <c r="J344">
        <v>5800</v>
      </c>
      <c r="K344">
        <v>5800</v>
      </c>
      <c r="L344">
        <v>4292</v>
      </c>
      <c r="M344">
        <v>3828</v>
      </c>
      <c r="N344">
        <v>3828</v>
      </c>
      <c r="O344">
        <v>100</v>
      </c>
      <c r="P344">
        <v>26</v>
      </c>
      <c r="Q344" t="s">
        <v>75</v>
      </c>
      <c r="R344" t="s">
        <v>4156</v>
      </c>
      <c r="S344" t="s">
        <v>76</v>
      </c>
      <c r="T344" t="s">
        <v>436</v>
      </c>
      <c r="U344">
        <v>0</v>
      </c>
      <c r="V344">
        <v>0</v>
      </c>
    </row>
    <row r="345" spans="1:22">
      <c r="A345">
        <v>31676</v>
      </c>
      <c r="B345" t="s">
        <v>610</v>
      </c>
      <c r="C345" t="s">
        <v>367</v>
      </c>
      <c r="D345" t="s">
        <v>4009</v>
      </c>
      <c r="E345">
        <v>2</v>
      </c>
      <c r="F345" t="s">
        <v>72</v>
      </c>
      <c r="G345" t="s">
        <v>73</v>
      </c>
      <c r="H345">
        <v>5083249</v>
      </c>
      <c r="I345" t="s">
        <v>4129</v>
      </c>
      <c r="J345">
        <v>15200</v>
      </c>
      <c r="K345">
        <v>7600</v>
      </c>
      <c r="L345">
        <v>11704</v>
      </c>
      <c r="M345">
        <v>5244</v>
      </c>
      <c r="N345">
        <v>10488</v>
      </c>
      <c r="O345">
        <v>100</v>
      </c>
      <c r="P345">
        <v>23</v>
      </c>
      <c r="Q345" t="s">
        <v>75</v>
      </c>
      <c r="R345" t="s">
        <v>4156</v>
      </c>
      <c r="S345" t="s">
        <v>76</v>
      </c>
      <c r="T345" t="s">
        <v>141</v>
      </c>
      <c r="U345">
        <v>0</v>
      </c>
      <c r="V345">
        <v>0</v>
      </c>
    </row>
    <row r="346" spans="1:22">
      <c r="A346">
        <v>31682</v>
      </c>
      <c r="B346" t="s">
        <v>4161</v>
      </c>
      <c r="C346" t="s">
        <v>4162</v>
      </c>
      <c r="D346" t="s">
        <v>4042</v>
      </c>
      <c r="E346">
        <v>1</v>
      </c>
      <c r="F346" t="s">
        <v>144</v>
      </c>
      <c r="G346" t="s">
        <v>73</v>
      </c>
      <c r="H346">
        <v>5083225</v>
      </c>
      <c r="I346" t="s">
        <v>4129</v>
      </c>
      <c r="J346">
        <v>40700</v>
      </c>
      <c r="K346">
        <v>40700</v>
      </c>
      <c r="L346">
        <v>40700</v>
      </c>
      <c r="M346">
        <v>34080</v>
      </c>
      <c r="N346">
        <v>34080</v>
      </c>
      <c r="O346">
        <v>100</v>
      </c>
      <c r="P346">
        <v>0</v>
      </c>
      <c r="Q346" t="s">
        <v>75</v>
      </c>
      <c r="R346" t="s">
        <v>4163</v>
      </c>
      <c r="S346" t="s">
        <v>195</v>
      </c>
      <c r="T346" t="s">
        <v>80</v>
      </c>
      <c r="U346">
        <v>0</v>
      </c>
      <c r="V346">
        <v>0</v>
      </c>
    </row>
    <row r="347" spans="1:22">
      <c r="A347">
        <v>31071</v>
      </c>
      <c r="B347" t="s">
        <v>124</v>
      </c>
      <c r="C347" t="s">
        <v>125</v>
      </c>
      <c r="D347" t="s">
        <v>4042</v>
      </c>
      <c r="E347">
        <v>1</v>
      </c>
      <c r="F347" t="s">
        <v>102</v>
      </c>
      <c r="G347" t="s">
        <v>73</v>
      </c>
      <c r="H347">
        <v>5083254</v>
      </c>
      <c r="I347" t="s">
        <v>4129</v>
      </c>
      <c r="J347">
        <v>17700</v>
      </c>
      <c r="K347">
        <v>17700</v>
      </c>
      <c r="L347">
        <v>16107</v>
      </c>
      <c r="M347">
        <v>12157.3264</v>
      </c>
      <c r="N347">
        <v>12157.3264</v>
      </c>
      <c r="O347">
        <v>100</v>
      </c>
      <c r="P347">
        <v>9</v>
      </c>
      <c r="Q347" t="s">
        <v>75</v>
      </c>
      <c r="R347" t="s">
        <v>4164</v>
      </c>
      <c r="S347" t="s">
        <v>4036</v>
      </c>
      <c r="T347" t="s">
        <v>85</v>
      </c>
      <c r="U347">
        <v>0</v>
      </c>
      <c r="V347">
        <v>0</v>
      </c>
    </row>
    <row r="348" spans="1:22">
      <c r="A348">
        <v>31071</v>
      </c>
      <c r="B348" t="s">
        <v>307</v>
      </c>
      <c r="C348" t="s">
        <v>308</v>
      </c>
      <c r="D348" t="s">
        <v>4042</v>
      </c>
      <c r="E348">
        <v>1</v>
      </c>
      <c r="F348" t="s">
        <v>102</v>
      </c>
      <c r="G348" t="s">
        <v>73</v>
      </c>
      <c r="H348">
        <v>5083254</v>
      </c>
      <c r="I348" t="s">
        <v>4129</v>
      </c>
      <c r="J348">
        <v>36000</v>
      </c>
      <c r="K348">
        <v>36000</v>
      </c>
      <c r="L348">
        <v>32760</v>
      </c>
      <c r="M348">
        <v>22295.054700000001</v>
      </c>
      <c r="N348">
        <v>22295.054700000001</v>
      </c>
      <c r="O348">
        <v>100</v>
      </c>
      <c r="P348">
        <v>9</v>
      </c>
      <c r="Q348" t="s">
        <v>75</v>
      </c>
      <c r="R348" t="s">
        <v>4164</v>
      </c>
      <c r="S348" t="s">
        <v>4036</v>
      </c>
      <c r="T348" t="s">
        <v>128</v>
      </c>
      <c r="U348">
        <v>0</v>
      </c>
      <c r="V348">
        <v>0</v>
      </c>
    </row>
    <row r="349" spans="1:22">
      <c r="A349">
        <v>31071</v>
      </c>
      <c r="B349" t="s">
        <v>4016</v>
      </c>
      <c r="C349" t="s">
        <v>150</v>
      </c>
      <c r="D349" t="s">
        <v>4042</v>
      </c>
      <c r="E349">
        <v>1</v>
      </c>
      <c r="F349" t="s">
        <v>102</v>
      </c>
      <c r="G349" t="s">
        <v>73</v>
      </c>
      <c r="H349">
        <v>5083254</v>
      </c>
      <c r="I349" t="s">
        <v>4129</v>
      </c>
      <c r="J349">
        <v>49100</v>
      </c>
      <c r="K349">
        <v>49100</v>
      </c>
      <c r="L349">
        <v>44681</v>
      </c>
      <c r="M349">
        <v>33879</v>
      </c>
      <c r="N349">
        <v>33879</v>
      </c>
      <c r="O349">
        <v>100</v>
      </c>
      <c r="P349">
        <v>9</v>
      </c>
      <c r="Q349" t="s">
        <v>75</v>
      </c>
      <c r="R349" t="s">
        <v>4164</v>
      </c>
      <c r="S349" t="s">
        <v>4036</v>
      </c>
      <c r="T349" t="s">
        <v>130</v>
      </c>
      <c r="U349">
        <v>0</v>
      </c>
      <c r="V349">
        <v>0</v>
      </c>
    </row>
    <row r="350" spans="1:22">
      <c r="A350">
        <v>31071</v>
      </c>
      <c r="B350" t="s">
        <v>4017</v>
      </c>
      <c r="C350" t="s">
        <v>4018</v>
      </c>
      <c r="D350" t="s">
        <v>4042</v>
      </c>
      <c r="E350">
        <v>8</v>
      </c>
      <c r="F350" t="s">
        <v>102</v>
      </c>
      <c r="G350" t="s">
        <v>73</v>
      </c>
      <c r="H350">
        <v>5083254</v>
      </c>
      <c r="I350" t="s">
        <v>4129</v>
      </c>
      <c r="J350">
        <v>219200</v>
      </c>
      <c r="K350">
        <v>27400</v>
      </c>
      <c r="L350">
        <v>121600</v>
      </c>
      <c r="M350">
        <v>10000</v>
      </c>
      <c r="N350">
        <v>80000</v>
      </c>
      <c r="O350">
        <v>100</v>
      </c>
      <c r="P350">
        <v>0</v>
      </c>
      <c r="Q350" t="s">
        <v>75</v>
      </c>
      <c r="R350" t="s">
        <v>4164</v>
      </c>
      <c r="S350" t="s">
        <v>4036</v>
      </c>
      <c r="T350" t="s">
        <v>136</v>
      </c>
      <c r="U350">
        <v>0</v>
      </c>
      <c r="V350">
        <v>0</v>
      </c>
    </row>
    <row r="351" spans="1:22">
      <c r="A351">
        <v>31682</v>
      </c>
      <c r="B351" t="s">
        <v>947</v>
      </c>
      <c r="C351" t="s">
        <v>948</v>
      </c>
      <c r="D351" t="s">
        <v>4042</v>
      </c>
      <c r="E351">
        <v>1</v>
      </c>
      <c r="F351" t="s">
        <v>144</v>
      </c>
      <c r="G351" t="s">
        <v>73</v>
      </c>
      <c r="H351">
        <v>5083225</v>
      </c>
      <c r="I351" t="s">
        <v>4129</v>
      </c>
      <c r="J351">
        <v>1000</v>
      </c>
      <c r="K351">
        <v>1000</v>
      </c>
      <c r="L351">
        <v>1000</v>
      </c>
      <c r="M351">
        <v>690.00019999999995</v>
      </c>
      <c r="N351">
        <v>690.00019999999995</v>
      </c>
      <c r="O351">
        <v>100</v>
      </c>
      <c r="P351">
        <v>0</v>
      </c>
      <c r="Q351" t="s">
        <v>75</v>
      </c>
      <c r="R351" t="s">
        <v>4163</v>
      </c>
      <c r="S351" t="s">
        <v>195</v>
      </c>
      <c r="T351" t="s">
        <v>894</v>
      </c>
      <c r="U351">
        <v>0</v>
      </c>
      <c r="V351">
        <v>0</v>
      </c>
    </row>
    <row r="352" spans="1:22">
      <c r="A352">
        <v>31682</v>
      </c>
      <c r="B352" t="s">
        <v>4165</v>
      </c>
      <c r="C352" t="s">
        <v>522</v>
      </c>
      <c r="D352" t="s">
        <v>4042</v>
      </c>
      <c r="E352">
        <v>1</v>
      </c>
      <c r="F352" t="s">
        <v>144</v>
      </c>
      <c r="G352" t="s">
        <v>73</v>
      </c>
      <c r="H352">
        <v>5083225</v>
      </c>
      <c r="I352" t="s">
        <v>4129</v>
      </c>
      <c r="J352">
        <v>169000</v>
      </c>
      <c r="K352">
        <v>169000</v>
      </c>
      <c r="L352">
        <v>133510</v>
      </c>
      <c r="M352">
        <v>132860</v>
      </c>
      <c r="N352">
        <v>132860</v>
      </c>
      <c r="O352">
        <v>100</v>
      </c>
      <c r="P352">
        <v>21</v>
      </c>
      <c r="Q352" t="s">
        <v>75</v>
      </c>
      <c r="R352" t="s">
        <v>4163</v>
      </c>
      <c r="S352" t="s">
        <v>195</v>
      </c>
      <c r="T352" t="s">
        <v>526</v>
      </c>
      <c r="U352">
        <v>0</v>
      </c>
      <c r="V352">
        <v>0</v>
      </c>
    </row>
    <row r="353" spans="1:22">
      <c r="A353">
        <v>31278</v>
      </c>
      <c r="B353" t="s">
        <v>3965</v>
      </c>
      <c r="C353" t="s">
        <v>570</v>
      </c>
      <c r="D353" t="s">
        <v>4042</v>
      </c>
      <c r="E353">
        <v>1</v>
      </c>
      <c r="F353" t="s">
        <v>144</v>
      </c>
      <c r="G353" t="s">
        <v>73</v>
      </c>
      <c r="H353">
        <v>5083270</v>
      </c>
      <c r="I353" t="s">
        <v>4129</v>
      </c>
      <c r="J353">
        <v>67400</v>
      </c>
      <c r="K353">
        <v>67400</v>
      </c>
      <c r="L353">
        <v>67400</v>
      </c>
      <c r="M353">
        <v>51898</v>
      </c>
      <c r="N353">
        <v>51898</v>
      </c>
      <c r="O353">
        <v>100</v>
      </c>
      <c r="P353">
        <v>0</v>
      </c>
      <c r="Q353" t="s">
        <v>75</v>
      </c>
      <c r="R353" t="s">
        <v>4143</v>
      </c>
      <c r="S353" t="s">
        <v>4036</v>
      </c>
      <c r="T353" t="s">
        <v>397</v>
      </c>
      <c r="U353">
        <v>0</v>
      </c>
      <c r="V353">
        <v>0</v>
      </c>
    </row>
    <row r="354" spans="1:22">
      <c r="A354">
        <v>31676</v>
      </c>
      <c r="B354" t="s">
        <v>601</v>
      </c>
      <c r="C354" t="s">
        <v>528</v>
      </c>
      <c r="D354" t="s">
        <v>4009</v>
      </c>
      <c r="E354">
        <v>1</v>
      </c>
      <c r="F354" t="s">
        <v>72</v>
      </c>
      <c r="G354" t="s">
        <v>73</v>
      </c>
      <c r="H354">
        <v>5083249</v>
      </c>
      <c r="I354" t="s">
        <v>4129</v>
      </c>
      <c r="J354">
        <v>8500</v>
      </c>
      <c r="K354">
        <v>8500</v>
      </c>
      <c r="L354">
        <v>6545</v>
      </c>
      <c r="M354">
        <v>5796</v>
      </c>
      <c r="N354">
        <v>5796</v>
      </c>
      <c r="O354">
        <v>100</v>
      </c>
      <c r="P354">
        <v>23</v>
      </c>
      <c r="Q354" t="s">
        <v>75</v>
      </c>
      <c r="R354" t="s">
        <v>4156</v>
      </c>
      <c r="S354" t="s">
        <v>76</v>
      </c>
      <c r="T354" t="s">
        <v>141</v>
      </c>
      <c r="U354">
        <v>0</v>
      </c>
      <c r="V354">
        <v>0</v>
      </c>
    </row>
    <row r="355" spans="1:22">
      <c r="A355">
        <v>31796</v>
      </c>
      <c r="B355" t="s">
        <v>137</v>
      </c>
      <c r="C355" t="s">
        <v>127</v>
      </c>
      <c r="D355" t="s">
        <v>4022</v>
      </c>
      <c r="E355">
        <v>1</v>
      </c>
      <c r="F355" t="s">
        <v>138</v>
      </c>
      <c r="G355" t="s">
        <v>73</v>
      </c>
      <c r="H355">
        <v>5083235</v>
      </c>
      <c r="I355" t="s">
        <v>4129</v>
      </c>
      <c r="J355">
        <v>32300</v>
      </c>
      <c r="K355">
        <v>32300</v>
      </c>
      <c r="L355">
        <v>32300</v>
      </c>
      <c r="M355">
        <v>20290.823400000001</v>
      </c>
      <c r="N355">
        <v>20290.823400000001</v>
      </c>
      <c r="O355">
        <v>100</v>
      </c>
      <c r="P355">
        <v>0</v>
      </c>
      <c r="Q355" t="s">
        <v>75</v>
      </c>
      <c r="R355" t="s">
        <v>4166</v>
      </c>
      <c r="S355" t="s">
        <v>195</v>
      </c>
      <c r="T355" t="s">
        <v>128</v>
      </c>
      <c r="U355">
        <v>0</v>
      </c>
      <c r="V355">
        <v>0</v>
      </c>
    </row>
    <row r="356" spans="1:22">
      <c r="A356">
        <v>31796</v>
      </c>
      <c r="B356" t="s">
        <v>139</v>
      </c>
      <c r="C356" t="s">
        <v>140</v>
      </c>
      <c r="D356" t="s">
        <v>4022</v>
      </c>
      <c r="E356">
        <v>1</v>
      </c>
      <c r="F356" t="s">
        <v>138</v>
      </c>
      <c r="G356" t="s">
        <v>73</v>
      </c>
      <c r="H356">
        <v>5083235</v>
      </c>
      <c r="I356" t="s">
        <v>4129</v>
      </c>
      <c r="J356">
        <v>2700</v>
      </c>
      <c r="K356">
        <v>2700</v>
      </c>
      <c r="L356">
        <v>2700</v>
      </c>
      <c r="M356">
        <v>1793.9753000000001</v>
      </c>
      <c r="N356">
        <v>1793.9753000000001</v>
      </c>
      <c r="O356">
        <v>100</v>
      </c>
      <c r="P356">
        <v>0</v>
      </c>
      <c r="Q356" t="s">
        <v>75</v>
      </c>
      <c r="R356" t="s">
        <v>4166</v>
      </c>
      <c r="S356" t="s">
        <v>195</v>
      </c>
      <c r="T356" t="s">
        <v>141</v>
      </c>
      <c r="U356">
        <v>0</v>
      </c>
      <c r="V356">
        <v>0</v>
      </c>
    </row>
    <row r="357" spans="1:22">
      <c r="A357">
        <v>31796</v>
      </c>
      <c r="B357" t="s">
        <v>134</v>
      </c>
      <c r="C357" t="s">
        <v>135</v>
      </c>
      <c r="D357" t="s">
        <v>4022</v>
      </c>
      <c r="E357">
        <v>5.5</v>
      </c>
      <c r="F357" t="s">
        <v>138</v>
      </c>
      <c r="G357" t="s">
        <v>73</v>
      </c>
      <c r="H357">
        <v>5083235</v>
      </c>
      <c r="I357" t="s">
        <v>4129</v>
      </c>
      <c r="J357">
        <v>134200</v>
      </c>
      <c r="K357">
        <v>24400</v>
      </c>
      <c r="L357">
        <v>134200</v>
      </c>
      <c r="M357">
        <v>7000</v>
      </c>
      <c r="N357">
        <v>38500</v>
      </c>
      <c r="O357">
        <v>100</v>
      </c>
      <c r="P357">
        <v>0</v>
      </c>
      <c r="Q357" t="s">
        <v>75</v>
      </c>
      <c r="R357" t="s">
        <v>4166</v>
      </c>
      <c r="S357" t="s">
        <v>195</v>
      </c>
      <c r="T357" t="s">
        <v>136</v>
      </c>
      <c r="U357">
        <v>0</v>
      </c>
      <c r="V357">
        <v>0</v>
      </c>
    </row>
    <row r="358" spans="1:22">
      <c r="A358">
        <v>31796</v>
      </c>
      <c r="B358" t="s">
        <v>4167</v>
      </c>
      <c r="C358" t="s">
        <v>943</v>
      </c>
      <c r="D358" t="s">
        <v>4022</v>
      </c>
      <c r="E358">
        <v>2</v>
      </c>
      <c r="F358" t="s">
        <v>4071</v>
      </c>
      <c r="G358" t="s">
        <v>73</v>
      </c>
      <c r="H358">
        <v>5083234</v>
      </c>
      <c r="I358" t="s">
        <v>4129</v>
      </c>
      <c r="J358">
        <v>257600</v>
      </c>
      <c r="K358">
        <v>161000</v>
      </c>
      <c r="L358">
        <v>257600</v>
      </c>
      <c r="M358">
        <v>106260</v>
      </c>
      <c r="N358">
        <v>170016</v>
      </c>
      <c r="O358">
        <v>80</v>
      </c>
      <c r="P358">
        <v>0</v>
      </c>
      <c r="Q358" t="s">
        <v>75</v>
      </c>
      <c r="R358" t="s">
        <v>4166</v>
      </c>
      <c r="S358" t="s">
        <v>195</v>
      </c>
      <c r="T358" t="s">
        <v>245</v>
      </c>
      <c r="U358">
        <v>0</v>
      </c>
      <c r="V358">
        <v>0</v>
      </c>
    </row>
    <row r="359" spans="1:22">
      <c r="A359">
        <v>31796</v>
      </c>
      <c r="B359" t="s">
        <v>373</v>
      </c>
      <c r="C359" t="s">
        <v>100</v>
      </c>
      <c r="D359" t="s">
        <v>4022</v>
      </c>
      <c r="E359">
        <v>1</v>
      </c>
      <c r="F359" t="s">
        <v>4071</v>
      </c>
      <c r="G359" t="s">
        <v>73</v>
      </c>
      <c r="H359">
        <v>5083234</v>
      </c>
      <c r="I359" t="s">
        <v>4129</v>
      </c>
      <c r="J359">
        <v>153600</v>
      </c>
      <c r="K359">
        <v>192000</v>
      </c>
      <c r="L359">
        <v>153600</v>
      </c>
      <c r="M359">
        <v>116109.5</v>
      </c>
      <c r="N359">
        <v>92887.6</v>
      </c>
      <c r="O359">
        <v>80</v>
      </c>
      <c r="P359">
        <v>0</v>
      </c>
      <c r="Q359" t="s">
        <v>75</v>
      </c>
      <c r="R359" t="s">
        <v>4166</v>
      </c>
      <c r="S359" t="s">
        <v>195</v>
      </c>
      <c r="T359" t="s">
        <v>229</v>
      </c>
      <c r="U359">
        <v>0</v>
      </c>
      <c r="V359">
        <v>0</v>
      </c>
    </row>
    <row r="360" spans="1:22">
      <c r="A360">
        <v>31796</v>
      </c>
      <c r="B360" t="s">
        <v>372</v>
      </c>
      <c r="C360" t="s">
        <v>100</v>
      </c>
      <c r="D360" t="s">
        <v>4022</v>
      </c>
      <c r="E360">
        <v>1</v>
      </c>
      <c r="F360" t="s">
        <v>4071</v>
      </c>
      <c r="G360" t="s">
        <v>73</v>
      </c>
      <c r="H360">
        <v>5083234</v>
      </c>
      <c r="I360" t="s">
        <v>4129</v>
      </c>
      <c r="J360">
        <v>153600</v>
      </c>
      <c r="K360">
        <v>192000</v>
      </c>
      <c r="L360">
        <v>153600</v>
      </c>
      <c r="M360">
        <v>108426.6511</v>
      </c>
      <c r="N360">
        <v>86741.320879999999</v>
      </c>
      <c r="O360">
        <v>80</v>
      </c>
      <c r="P360">
        <v>0</v>
      </c>
      <c r="Q360" t="s">
        <v>75</v>
      </c>
      <c r="R360" t="s">
        <v>4166</v>
      </c>
      <c r="S360" t="s">
        <v>195</v>
      </c>
      <c r="T360" t="s">
        <v>229</v>
      </c>
      <c r="U360">
        <v>0</v>
      </c>
      <c r="V360">
        <v>0</v>
      </c>
    </row>
    <row r="361" spans="1:22">
      <c r="A361">
        <v>31796</v>
      </c>
      <c r="B361" t="s">
        <v>1589</v>
      </c>
      <c r="C361" t="s">
        <v>677</v>
      </c>
      <c r="D361" t="s">
        <v>4022</v>
      </c>
      <c r="E361">
        <v>2</v>
      </c>
      <c r="F361" t="s">
        <v>4071</v>
      </c>
      <c r="G361" t="s">
        <v>73</v>
      </c>
      <c r="H361">
        <v>5083234</v>
      </c>
      <c r="I361" t="s">
        <v>4129</v>
      </c>
      <c r="J361">
        <v>406400</v>
      </c>
      <c r="K361">
        <v>254000</v>
      </c>
      <c r="L361">
        <v>406400</v>
      </c>
      <c r="M361">
        <v>129360</v>
      </c>
      <c r="N361">
        <v>206976</v>
      </c>
      <c r="O361">
        <v>80</v>
      </c>
      <c r="P361">
        <v>0</v>
      </c>
      <c r="Q361" t="s">
        <v>75</v>
      </c>
      <c r="R361" t="s">
        <v>4166</v>
      </c>
      <c r="S361" t="s">
        <v>195</v>
      </c>
      <c r="T361" t="s">
        <v>245</v>
      </c>
      <c r="U361">
        <v>0</v>
      </c>
      <c r="V361">
        <v>0</v>
      </c>
    </row>
    <row r="362" spans="1:22">
      <c r="A362">
        <v>31796</v>
      </c>
      <c r="B362" t="s">
        <v>4168</v>
      </c>
      <c r="C362" t="s">
        <v>450</v>
      </c>
      <c r="D362" t="s">
        <v>4022</v>
      </c>
      <c r="E362">
        <v>4</v>
      </c>
      <c r="F362" t="s">
        <v>4071</v>
      </c>
      <c r="G362" t="s">
        <v>73</v>
      </c>
      <c r="H362">
        <v>5083234</v>
      </c>
      <c r="I362" t="s">
        <v>4129</v>
      </c>
      <c r="J362">
        <v>32960</v>
      </c>
      <c r="K362">
        <v>10300</v>
      </c>
      <c r="L362">
        <v>32960</v>
      </c>
      <c r="M362">
        <v>7084</v>
      </c>
      <c r="N362">
        <v>22668.799999999999</v>
      </c>
      <c r="O362">
        <v>80</v>
      </c>
      <c r="P362">
        <v>0</v>
      </c>
      <c r="Q362" t="s">
        <v>75</v>
      </c>
      <c r="R362" t="s">
        <v>4166</v>
      </c>
      <c r="S362" t="s">
        <v>195</v>
      </c>
      <c r="T362" t="s">
        <v>85</v>
      </c>
      <c r="U362">
        <v>0</v>
      </c>
      <c r="V362">
        <v>0</v>
      </c>
    </row>
    <row r="363" spans="1:22">
      <c r="A363">
        <v>31796</v>
      </c>
      <c r="B363" t="s">
        <v>233</v>
      </c>
      <c r="C363" t="s">
        <v>234</v>
      </c>
      <c r="D363" t="s">
        <v>4022</v>
      </c>
      <c r="E363">
        <v>1</v>
      </c>
      <c r="F363" t="s">
        <v>4071</v>
      </c>
      <c r="G363" t="s">
        <v>73</v>
      </c>
      <c r="H363">
        <v>5083234</v>
      </c>
      <c r="I363" t="s">
        <v>4129</v>
      </c>
      <c r="J363">
        <v>18080</v>
      </c>
      <c r="K363">
        <v>22600</v>
      </c>
      <c r="L363">
        <v>18080</v>
      </c>
      <c r="M363">
        <v>15593.525299999999</v>
      </c>
      <c r="N363">
        <v>12474.820240000001</v>
      </c>
      <c r="O363">
        <v>80</v>
      </c>
      <c r="P363">
        <v>0</v>
      </c>
      <c r="Q363" t="s">
        <v>75</v>
      </c>
      <c r="R363" t="s">
        <v>4166</v>
      </c>
      <c r="S363" t="s">
        <v>195</v>
      </c>
      <c r="T363" t="s">
        <v>235</v>
      </c>
      <c r="U363">
        <v>0</v>
      </c>
      <c r="V363">
        <v>0</v>
      </c>
    </row>
    <row r="364" spans="1:22">
      <c r="A364">
        <v>31796</v>
      </c>
      <c r="B364" t="s">
        <v>624</v>
      </c>
      <c r="C364" t="s">
        <v>625</v>
      </c>
      <c r="D364" t="s">
        <v>4022</v>
      </c>
      <c r="E364">
        <v>2</v>
      </c>
      <c r="F364" t="s">
        <v>4071</v>
      </c>
      <c r="G364" t="s">
        <v>73</v>
      </c>
      <c r="H364">
        <v>5083234</v>
      </c>
      <c r="I364" t="s">
        <v>4129</v>
      </c>
      <c r="J364">
        <v>8000</v>
      </c>
      <c r="K364">
        <v>5000</v>
      </c>
      <c r="L364">
        <v>8000</v>
      </c>
      <c r="M364">
        <v>3550.0120000000002</v>
      </c>
      <c r="N364">
        <v>5680.0191999999997</v>
      </c>
      <c r="O364">
        <v>80</v>
      </c>
      <c r="P364">
        <v>0</v>
      </c>
      <c r="Q364" t="s">
        <v>75</v>
      </c>
      <c r="R364" t="s">
        <v>4166</v>
      </c>
      <c r="S364" t="s">
        <v>195</v>
      </c>
      <c r="T364" t="s">
        <v>380</v>
      </c>
      <c r="U364">
        <v>0</v>
      </c>
      <c r="V364">
        <v>0</v>
      </c>
    </row>
    <row r="365" spans="1:22">
      <c r="A365">
        <v>31796</v>
      </c>
      <c r="B365" t="s">
        <v>624</v>
      </c>
      <c r="C365" t="s">
        <v>625</v>
      </c>
      <c r="D365" t="s">
        <v>4022</v>
      </c>
      <c r="E365">
        <v>2</v>
      </c>
      <c r="F365" t="s">
        <v>4071</v>
      </c>
      <c r="G365" t="s">
        <v>73</v>
      </c>
      <c r="H365">
        <v>5083234</v>
      </c>
      <c r="I365" t="s">
        <v>4129</v>
      </c>
      <c r="J365">
        <v>8000</v>
      </c>
      <c r="K365">
        <v>5000</v>
      </c>
      <c r="L365">
        <v>8000</v>
      </c>
      <c r="M365">
        <v>3550.0120000000002</v>
      </c>
      <c r="N365">
        <v>5680.0191999999997</v>
      </c>
      <c r="O365">
        <v>80</v>
      </c>
      <c r="P365">
        <v>0</v>
      </c>
      <c r="Q365" t="s">
        <v>75</v>
      </c>
      <c r="R365" t="s">
        <v>4166</v>
      </c>
      <c r="S365" t="s">
        <v>195</v>
      </c>
      <c r="T365" t="s">
        <v>380</v>
      </c>
      <c r="U365">
        <v>0</v>
      </c>
      <c r="V365">
        <v>0</v>
      </c>
    </row>
    <row r="366" spans="1:22">
      <c r="A366">
        <v>31796</v>
      </c>
      <c r="B366" t="s">
        <v>111</v>
      </c>
      <c r="C366" t="s">
        <v>112</v>
      </c>
      <c r="D366" t="s">
        <v>4022</v>
      </c>
      <c r="E366">
        <v>4</v>
      </c>
      <c r="F366" t="s">
        <v>4071</v>
      </c>
      <c r="G366" t="s">
        <v>73</v>
      </c>
      <c r="H366">
        <v>5083234</v>
      </c>
      <c r="I366" t="s">
        <v>4129</v>
      </c>
      <c r="J366">
        <v>30080</v>
      </c>
      <c r="K366">
        <v>9400</v>
      </c>
      <c r="L366">
        <v>30080</v>
      </c>
      <c r="M366">
        <v>6485.9987000000001</v>
      </c>
      <c r="N366">
        <v>20755.19584</v>
      </c>
      <c r="O366">
        <v>80</v>
      </c>
      <c r="P366">
        <v>0</v>
      </c>
      <c r="Q366" t="s">
        <v>75</v>
      </c>
      <c r="R366" t="s">
        <v>4166</v>
      </c>
      <c r="S366" t="s">
        <v>195</v>
      </c>
      <c r="T366" t="s">
        <v>85</v>
      </c>
      <c r="U366">
        <v>0</v>
      </c>
      <c r="V366">
        <v>0</v>
      </c>
    </row>
    <row r="367" spans="1:22">
      <c r="A367">
        <v>31796</v>
      </c>
      <c r="B367" t="s">
        <v>4074</v>
      </c>
      <c r="C367" t="s">
        <v>4075</v>
      </c>
      <c r="D367" t="s">
        <v>4022</v>
      </c>
      <c r="E367">
        <v>1</v>
      </c>
      <c r="F367" t="s">
        <v>154</v>
      </c>
      <c r="G367" t="s">
        <v>73</v>
      </c>
      <c r="H367">
        <v>5083238</v>
      </c>
      <c r="I367" t="s">
        <v>4129</v>
      </c>
      <c r="J367">
        <v>12500</v>
      </c>
      <c r="K367">
        <v>12500</v>
      </c>
      <c r="L367">
        <v>12500</v>
      </c>
      <c r="M367">
        <v>12500</v>
      </c>
      <c r="N367">
        <v>12500</v>
      </c>
      <c r="O367">
        <v>100</v>
      </c>
      <c r="P367">
        <v>0</v>
      </c>
      <c r="Q367" t="s">
        <v>75</v>
      </c>
      <c r="R367" t="s">
        <v>4166</v>
      </c>
      <c r="S367" t="s">
        <v>195</v>
      </c>
      <c r="T367" t="s">
        <v>2831</v>
      </c>
      <c r="U367">
        <v>0</v>
      </c>
      <c r="V367">
        <v>0</v>
      </c>
    </row>
    <row r="368" spans="1:22">
      <c r="A368">
        <v>31815</v>
      </c>
      <c r="B368" t="s">
        <v>241</v>
      </c>
      <c r="C368" t="s">
        <v>100</v>
      </c>
      <c r="D368" t="s">
        <v>4029</v>
      </c>
      <c r="E368">
        <v>1</v>
      </c>
      <c r="F368" t="s">
        <v>102</v>
      </c>
      <c r="G368" t="s">
        <v>73</v>
      </c>
      <c r="H368">
        <v>5083219</v>
      </c>
      <c r="I368" t="s">
        <v>4129</v>
      </c>
      <c r="J368">
        <v>258000</v>
      </c>
      <c r="K368">
        <v>258000</v>
      </c>
      <c r="L368">
        <v>234780</v>
      </c>
      <c r="M368">
        <v>163221.32680000001</v>
      </c>
      <c r="N368">
        <v>163221.32680000001</v>
      </c>
      <c r="O368">
        <v>100</v>
      </c>
      <c r="P368">
        <v>9</v>
      </c>
      <c r="Q368" t="s">
        <v>75</v>
      </c>
      <c r="R368" t="s">
        <v>4169</v>
      </c>
      <c r="S368" t="s">
        <v>195</v>
      </c>
      <c r="T368" t="s">
        <v>229</v>
      </c>
      <c r="U368">
        <v>0</v>
      </c>
      <c r="V368">
        <v>0</v>
      </c>
    </row>
    <row r="369" spans="1:22">
      <c r="A369">
        <v>31815</v>
      </c>
      <c r="B369" t="s">
        <v>4020</v>
      </c>
      <c r="C369" t="s">
        <v>100</v>
      </c>
      <c r="D369" t="s">
        <v>4029</v>
      </c>
      <c r="E369">
        <v>1</v>
      </c>
      <c r="F369" t="s">
        <v>102</v>
      </c>
      <c r="G369" t="s">
        <v>73</v>
      </c>
      <c r="H369">
        <v>5083219</v>
      </c>
      <c r="I369" t="s">
        <v>4129</v>
      </c>
      <c r="J369">
        <v>220000</v>
      </c>
      <c r="K369">
        <v>220000</v>
      </c>
      <c r="L369">
        <v>200200</v>
      </c>
      <c r="M369">
        <v>140800</v>
      </c>
      <c r="N369">
        <v>140800</v>
      </c>
      <c r="O369">
        <v>100</v>
      </c>
      <c r="P369">
        <v>9</v>
      </c>
      <c r="Q369" t="s">
        <v>75</v>
      </c>
      <c r="R369" t="s">
        <v>4169</v>
      </c>
      <c r="S369" t="s">
        <v>195</v>
      </c>
      <c r="T369" t="s">
        <v>229</v>
      </c>
      <c r="U369">
        <v>0</v>
      </c>
      <c r="V369">
        <v>0</v>
      </c>
    </row>
    <row r="370" spans="1:22">
      <c r="A370">
        <v>31815</v>
      </c>
      <c r="B370" t="s">
        <v>156</v>
      </c>
      <c r="C370" t="s">
        <v>127</v>
      </c>
      <c r="D370" t="s">
        <v>4029</v>
      </c>
      <c r="E370">
        <v>1</v>
      </c>
      <c r="F370" t="s">
        <v>102</v>
      </c>
      <c r="G370" t="s">
        <v>73</v>
      </c>
      <c r="H370">
        <v>5083219</v>
      </c>
      <c r="I370" t="s">
        <v>4129</v>
      </c>
      <c r="J370">
        <v>51400</v>
      </c>
      <c r="K370">
        <v>51400</v>
      </c>
      <c r="L370">
        <v>46774</v>
      </c>
      <c r="M370">
        <v>29009.5615</v>
      </c>
      <c r="N370">
        <v>29009.5615</v>
      </c>
      <c r="O370">
        <v>100</v>
      </c>
      <c r="P370">
        <v>9</v>
      </c>
      <c r="Q370" t="s">
        <v>75</v>
      </c>
      <c r="R370" t="s">
        <v>4169</v>
      </c>
      <c r="S370" t="s">
        <v>195</v>
      </c>
      <c r="T370" t="s">
        <v>128</v>
      </c>
      <c r="U370">
        <v>0</v>
      </c>
      <c r="V370">
        <v>0</v>
      </c>
    </row>
    <row r="371" spans="1:22">
      <c r="A371">
        <v>31815</v>
      </c>
      <c r="B371" t="s">
        <v>124</v>
      </c>
      <c r="C371" t="s">
        <v>125</v>
      </c>
      <c r="D371" t="s">
        <v>4029</v>
      </c>
      <c r="E371">
        <v>1</v>
      </c>
      <c r="F371" t="s">
        <v>102</v>
      </c>
      <c r="G371" t="s">
        <v>73</v>
      </c>
      <c r="H371">
        <v>5083219</v>
      </c>
      <c r="I371" t="s">
        <v>4129</v>
      </c>
      <c r="J371">
        <v>17700</v>
      </c>
      <c r="K371">
        <v>17700</v>
      </c>
      <c r="L371">
        <v>16107</v>
      </c>
      <c r="M371">
        <v>12157.3264</v>
      </c>
      <c r="N371">
        <v>12157.3264</v>
      </c>
      <c r="O371">
        <v>100</v>
      </c>
      <c r="P371">
        <v>9</v>
      </c>
      <c r="Q371" t="s">
        <v>75</v>
      </c>
      <c r="R371" t="s">
        <v>4169</v>
      </c>
      <c r="S371" t="s">
        <v>195</v>
      </c>
      <c r="T371" t="s">
        <v>85</v>
      </c>
      <c r="U371">
        <v>0</v>
      </c>
      <c r="V371">
        <v>0</v>
      </c>
    </row>
    <row r="372" spans="1:22">
      <c r="A372">
        <v>31815</v>
      </c>
      <c r="B372" t="s">
        <v>148</v>
      </c>
      <c r="C372" t="s">
        <v>106</v>
      </c>
      <c r="D372" t="s">
        <v>4029</v>
      </c>
      <c r="E372">
        <v>1</v>
      </c>
      <c r="F372" t="s">
        <v>102</v>
      </c>
      <c r="G372" t="s">
        <v>73</v>
      </c>
      <c r="H372">
        <v>5083219</v>
      </c>
      <c r="I372" t="s">
        <v>4129</v>
      </c>
      <c r="J372">
        <v>47600</v>
      </c>
      <c r="K372">
        <v>47600</v>
      </c>
      <c r="L372">
        <v>43316</v>
      </c>
      <c r="M372">
        <v>27818.7081</v>
      </c>
      <c r="N372">
        <v>27818.7081</v>
      </c>
      <c r="O372">
        <v>100</v>
      </c>
      <c r="P372">
        <v>9</v>
      </c>
      <c r="Q372" t="s">
        <v>75</v>
      </c>
      <c r="R372" t="s">
        <v>4169</v>
      </c>
      <c r="S372" t="s">
        <v>195</v>
      </c>
      <c r="T372" t="s">
        <v>130</v>
      </c>
      <c r="U372">
        <v>0</v>
      </c>
      <c r="V372">
        <v>0</v>
      </c>
    </row>
    <row r="373" spans="1:22">
      <c r="A373">
        <v>31815</v>
      </c>
      <c r="B373" t="s">
        <v>295</v>
      </c>
      <c r="C373" t="s">
        <v>127</v>
      </c>
      <c r="D373" t="s">
        <v>4029</v>
      </c>
      <c r="E373">
        <v>1</v>
      </c>
      <c r="F373" t="s">
        <v>102</v>
      </c>
      <c r="G373" t="s">
        <v>73</v>
      </c>
      <c r="H373">
        <v>5083219</v>
      </c>
      <c r="I373" t="s">
        <v>4129</v>
      </c>
      <c r="J373">
        <v>187000</v>
      </c>
      <c r="K373">
        <v>187000</v>
      </c>
      <c r="L373">
        <v>170170</v>
      </c>
      <c r="M373">
        <v>118060.0065</v>
      </c>
      <c r="N373">
        <v>118060.0065</v>
      </c>
      <c r="O373">
        <v>100</v>
      </c>
      <c r="P373">
        <v>9</v>
      </c>
      <c r="Q373" t="s">
        <v>75</v>
      </c>
      <c r="R373" t="s">
        <v>4169</v>
      </c>
      <c r="S373" t="s">
        <v>195</v>
      </c>
      <c r="T373" t="s">
        <v>296</v>
      </c>
      <c r="U373">
        <v>0</v>
      </c>
      <c r="V373">
        <v>0</v>
      </c>
    </row>
    <row r="374" spans="1:22">
      <c r="A374">
        <v>31815</v>
      </c>
      <c r="B374" t="s">
        <v>297</v>
      </c>
      <c r="C374" t="s">
        <v>218</v>
      </c>
      <c r="D374" t="s">
        <v>4029</v>
      </c>
      <c r="E374">
        <v>1</v>
      </c>
      <c r="F374" t="s">
        <v>102</v>
      </c>
      <c r="G374" t="s">
        <v>73</v>
      </c>
      <c r="H374">
        <v>5083219</v>
      </c>
      <c r="I374" t="s">
        <v>4129</v>
      </c>
      <c r="J374">
        <v>123000</v>
      </c>
      <c r="K374">
        <v>123000</v>
      </c>
      <c r="L374">
        <v>111930</v>
      </c>
      <c r="M374">
        <v>75398.5674</v>
      </c>
      <c r="N374">
        <v>75398.5674</v>
      </c>
      <c r="O374">
        <v>100</v>
      </c>
      <c r="P374">
        <v>9</v>
      </c>
      <c r="Q374" t="s">
        <v>75</v>
      </c>
      <c r="R374" t="s">
        <v>4169</v>
      </c>
      <c r="S374" t="s">
        <v>195</v>
      </c>
      <c r="T374" t="s">
        <v>219</v>
      </c>
      <c r="U374">
        <v>0</v>
      </c>
      <c r="V374">
        <v>0</v>
      </c>
    </row>
    <row r="375" spans="1:22">
      <c r="A375">
        <v>31815</v>
      </c>
      <c r="B375" t="s">
        <v>220</v>
      </c>
      <c r="C375" t="s">
        <v>116</v>
      </c>
      <c r="D375" t="s">
        <v>4029</v>
      </c>
      <c r="E375">
        <v>1</v>
      </c>
      <c r="F375" t="s">
        <v>102</v>
      </c>
      <c r="G375" t="s">
        <v>73</v>
      </c>
      <c r="H375">
        <v>5083219</v>
      </c>
      <c r="I375" t="s">
        <v>4129</v>
      </c>
      <c r="J375">
        <v>120000</v>
      </c>
      <c r="K375">
        <v>120000</v>
      </c>
      <c r="L375">
        <v>109200</v>
      </c>
      <c r="M375">
        <v>78674.402900000001</v>
      </c>
      <c r="N375">
        <v>78674.402900000001</v>
      </c>
      <c r="O375">
        <v>100</v>
      </c>
      <c r="P375">
        <v>9</v>
      </c>
      <c r="Q375" t="s">
        <v>75</v>
      </c>
      <c r="R375" t="s">
        <v>4169</v>
      </c>
      <c r="S375" t="s">
        <v>195</v>
      </c>
      <c r="T375" t="s">
        <v>133</v>
      </c>
      <c r="U375">
        <v>0</v>
      </c>
      <c r="V375">
        <v>0</v>
      </c>
    </row>
    <row r="376" spans="1:22">
      <c r="A376">
        <v>31815</v>
      </c>
      <c r="B376" t="s">
        <v>232</v>
      </c>
      <c r="C376" t="s">
        <v>182</v>
      </c>
      <c r="D376" t="s">
        <v>4029</v>
      </c>
      <c r="E376">
        <v>0.1</v>
      </c>
      <c r="F376" t="s">
        <v>102</v>
      </c>
      <c r="G376" t="s">
        <v>73</v>
      </c>
      <c r="H376">
        <v>5083219</v>
      </c>
      <c r="I376" t="s">
        <v>4129</v>
      </c>
      <c r="J376">
        <v>4200</v>
      </c>
      <c r="K376">
        <v>42000</v>
      </c>
      <c r="L376">
        <v>3822</v>
      </c>
      <c r="M376">
        <v>27747.390800000001</v>
      </c>
      <c r="N376">
        <v>2774.7390800000003</v>
      </c>
      <c r="O376">
        <v>100</v>
      </c>
      <c r="P376">
        <v>9</v>
      </c>
      <c r="Q376" t="s">
        <v>75</v>
      </c>
      <c r="R376" t="s">
        <v>4169</v>
      </c>
      <c r="S376" t="s">
        <v>195</v>
      </c>
      <c r="T376" t="s">
        <v>185</v>
      </c>
      <c r="U376">
        <v>0</v>
      </c>
      <c r="V376">
        <v>0</v>
      </c>
    </row>
    <row r="377" spans="1:22">
      <c r="A377">
        <v>31815</v>
      </c>
      <c r="B377" t="s">
        <v>232</v>
      </c>
      <c r="C377" t="s">
        <v>182</v>
      </c>
      <c r="D377" t="s">
        <v>4029</v>
      </c>
      <c r="E377">
        <v>0.1</v>
      </c>
      <c r="F377" t="s">
        <v>102</v>
      </c>
      <c r="G377" t="s">
        <v>73</v>
      </c>
      <c r="H377">
        <v>5083219</v>
      </c>
      <c r="I377" t="s">
        <v>4129</v>
      </c>
      <c r="J377">
        <v>4200</v>
      </c>
      <c r="K377">
        <v>42000</v>
      </c>
      <c r="L377">
        <v>3822</v>
      </c>
      <c r="M377">
        <v>27747.390800000001</v>
      </c>
      <c r="N377">
        <v>2774.7390800000003</v>
      </c>
      <c r="O377">
        <v>100</v>
      </c>
      <c r="P377">
        <v>9</v>
      </c>
      <c r="Q377" t="s">
        <v>75</v>
      </c>
      <c r="R377" t="s">
        <v>4169</v>
      </c>
      <c r="S377" t="s">
        <v>195</v>
      </c>
      <c r="T377" t="s">
        <v>185</v>
      </c>
      <c r="U377">
        <v>0</v>
      </c>
      <c r="V377">
        <v>0</v>
      </c>
    </row>
    <row r="378" spans="1:22">
      <c r="A378">
        <v>31815</v>
      </c>
      <c r="B378" t="s">
        <v>236</v>
      </c>
      <c r="C378" t="s">
        <v>112</v>
      </c>
      <c r="D378" t="s">
        <v>4029</v>
      </c>
      <c r="E378">
        <v>4</v>
      </c>
      <c r="F378" t="s">
        <v>102</v>
      </c>
      <c r="G378" t="s">
        <v>73</v>
      </c>
      <c r="H378">
        <v>5083219</v>
      </c>
      <c r="I378" t="s">
        <v>4129</v>
      </c>
      <c r="J378">
        <v>22000</v>
      </c>
      <c r="K378">
        <v>5500</v>
      </c>
      <c r="L378">
        <v>20020</v>
      </c>
      <c r="M378">
        <v>3656.6882999999998</v>
      </c>
      <c r="N378">
        <v>14626.753199999999</v>
      </c>
      <c r="O378">
        <v>100</v>
      </c>
      <c r="P378">
        <v>9</v>
      </c>
      <c r="Q378" t="s">
        <v>75</v>
      </c>
      <c r="R378" t="s">
        <v>4169</v>
      </c>
      <c r="S378" t="s">
        <v>195</v>
      </c>
      <c r="T378" t="s">
        <v>85</v>
      </c>
      <c r="U378">
        <v>0</v>
      </c>
      <c r="V378">
        <v>0</v>
      </c>
    </row>
    <row r="379" spans="1:22">
      <c r="A379">
        <v>31815</v>
      </c>
      <c r="B379" t="s">
        <v>236</v>
      </c>
      <c r="C379" t="s">
        <v>112</v>
      </c>
      <c r="D379" t="s">
        <v>4029</v>
      </c>
      <c r="E379">
        <v>4</v>
      </c>
      <c r="F379" t="s">
        <v>102</v>
      </c>
      <c r="G379" t="s">
        <v>73</v>
      </c>
      <c r="H379">
        <v>5083219</v>
      </c>
      <c r="I379" t="s">
        <v>4129</v>
      </c>
      <c r="J379">
        <v>22000</v>
      </c>
      <c r="K379">
        <v>5500</v>
      </c>
      <c r="L379">
        <v>20020</v>
      </c>
      <c r="M379">
        <v>3656.6882999999998</v>
      </c>
      <c r="N379">
        <v>14626.753199999999</v>
      </c>
      <c r="O379">
        <v>100</v>
      </c>
      <c r="P379">
        <v>9</v>
      </c>
      <c r="Q379" t="s">
        <v>75</v>
      </c>
      <c r="R379" t="s">
        <v>4169</v>
      </c>
      <c r="S379" t="s">
        <v>195</v>
      </c>
      <c r="T379" t="s">
        <v>85</v>
      </c>
      <c r="U379">
        <v>0</v>
      </c>
      <c r="V379">
        <v>0</v>
      </c>
    </row>
    <row r="380" spans="1:22">
      <c r="A380">
        <v>31815</v>
      </c>
      <c r="B380" t="s">
        <v>134</v>
      </c>
      <c r="C380" t="s">
        <v>135</v>
      </c>
      <c r="D380" t="s">
        <v>4029</v>
      </c>
      <c r="E380">
        <v>6</v>
      </c>
      <c r="F380" t="s">
        <v>102</v>
      </c>
      <c r="G380" t="s">
        <v>73</v>
      </c>
      <c r="H380">
        <v>5083219</v>
      </c>
      <c r="I380" t="s">
        <v>4129</v>
      </c>
      <c r="J380">
        <v>146400</v>
      </c>
      <c r="K380">
        <v>24400</v>
      </c>
      <c r="L380">
        <v>75000</v>
      </c>
      <c r="M380">
        <v>7000</v>
      </c>
      <c r="N380">
        <v>42000</v>
      </c>
      <c r="O380">
        <v>100</v>
      </c>
      <c r="P380">
        <v>0</v>
      </c>
      <c r="Q380" t="s">
        <v>75</v>
      </c>
      <c r="R380" t="s">
        <v>4169</v>
      </c>
      <c r="S380" t="s">
        <v>195</v>
      </c>
      <c r="T380" t="s">
        <v>136</v>
      </c>
      <c r="U380">
        <v>0</v>
      </c>
      <c r="V380">
        <v>0</v>
      </c>
    </row>
    <row r="381" spans="1:22">
      <c r="A381">
        <v>31815</v>
      </c>
      <c r="B381" t="s">
        <v>258</v>
      </c>
      <c r="C381" t="s">
        <v>259</v>
      </c>
      <c r="D381" t="s">
        <v>4029</v>
      </c>
      <c r="E381">
        <v>1</v>
      </c>
      <c r="F381" t="s">
        <v>102</v>
      </c>
      <c r="G381" t="s">
        <v>73</v>
      </c>
      <c r="H381">
        <v>5083219</v>
      </c>
      <c r="I381" t="s">
        <v>4129</v>
      </c>
      <c r="J381">
        <v>25000</v>
      </c>
      <c r="K381">
        <v>25000</v>
      </c>
      <c r="L381">
        <v>25000</v>
      </c>
      <c r="M381">
        <v>21000</v>
      </c>
      <c r="N381">
        <v>21000</v>
      </c>
      <c r="O381">
        <v>100</v>
      </c>
      <c r="P381">
        <v>0</v>
      </c>
      <c r="Q381" t="s">
        <v>75</v>
      </c>
      <c r="R381" t="s">
        <v>4169</v>
      </c>
      <c r="S381" t="s">
        <v>195</v>
      </c>
      <c r="T381" t="s">
        <v>260</v>
      </c>
      <c r="U381">
        <v>0</v>
      </c>
      <c r="V381">
        <v>0</v>
      </c>
    </row>
    <row r="382" spans="1:22">
      <c r="A382">
        <v>31597</v>
      </c>
      <c r="B382" t="s">
        <v>241</v>
      </c>
      <c r="C382" t="s">
        <v>100</v>
      </c>
      <c r="D382" t="s">
        <v>4029</v>
      </c>
      <c r="E382">
        <v>1</v>
      </c>
      <c r="F382" t="s">
        <v>102</v>
      </c>
      <c r="G382" t="s">
        <v>73</v>
      </c>
      <c r="H382">
        <v>5083257</v>
      </c>
      <c r="I382" t="s">
        <v>4129</v>
      </c>
      <c r="J382">
        <v>258000</v>
      </c>
      <c r="K382">
        <v>258000</v>
      </c>
      <c r="L382">
        <v>234780</v>
      </c>
      <c r="M382">
        <v>163221.32680000001</v>
      </c>
      <c r="N382">
        <v>163221.32680000001</v>
      </c>
      <c r="O382">
        <v>100</v>
      </c>
      <c r="P382">
        <v>9</v>
      </c>
      <c r="Q382" t="s">
        <v>75</v>
      </c>
      <c r="R382" t="s">
        <v>4170</v>
      </c>
      <c r="S382" t="s">
        <v>158</v>
      </c>
      <c r="T382" t="s">
        <v>229</v>
      </c>
      <c r="U382">
        <v>0</v>
      </c>
      <c r="V382">
        <v>0</v>
      </c>
    </row>
    <row r="383" spans="1:22">
      <c r="A383">
        <v>31597</v>
      </c>
      <c r="B383" t="s">
        <v>4020</v>
      </c>
      <c r="C383" t="s">
        <v>100</v>
      </c>
      <c r="D383" t="s">
        <v>4029</v>
      </c>
      <c r="E383">
        <v>1</v>
      </c>
      <c r="F383" t="s">
        <v>102</v>
      </c>
      <c r="G383" t="s">
        <v>73</v>
      </c>
      <c r="H383">
        <v>5083257</v>
      </c>
      <c r="I383" t="s">
        <v>4129</v>
      </c>
      <c r="J383">
        <v>220000</v>
      </c>
      <c r="K383">
        <v>220000</v>
      </c>
      <c r="L383">
        <v>200200</v>
      </c>
      <c r="M383">
        <v>140800</v>
      </c>
      <c r="N383">
        <v>140800</v>
      </c>
      <c r="O383">
        <v>100</v>
      </c>
      <c r="P383">
        <v>9</v>
      </c>
      <c r="Q383" t="s">
        <v>75</v>
      </c>
      <c r="R383" t="s">
        <v>4170</v>
      </c>
      <c r="S383" t="s">
        <v>158</v>
      </c>
      <c r="T383" t="s">
        <v>229</v>
      </c>
      <c r="U383">
        <v>0</v>
      </c>
      <c r="V383">
        <v>0</v>
      </c>
    </row>
    <row r="384" spans="1:22">
      <c r="A384">
        <v>31597</v>
      </c>
      <c r="B384" t="s">
        <v>137</v>
      </c>
      <c r="C384" t="s">
        <v>127</v>
      </c>
      <c r="D384" t="s">
        <v>4029</v>
      </c>
      <c r="E384">
        <v>1</v>
      </c>
      <c r="F384" t="s">
        <v>102</v>
      </c>
      <c r="G384" t="s">
        <v>73</v>
      </c>
      <c r="H384">
        <v>5083257</v>
      </c>
      <c r="I384" t="s">
        <v>4129</v>
      </c>
      <c r="J384">
        <v>32300</v>
      </c>
      <c r="K384">
        <v>32300</v>
      </c>
      <c r="L384">
        <v>29393</v>
      </c>
      <c r="M384">
        <v>20290.823400000001</v>
      </c>
      <c r="N384">
        <v>20290.823400000001</v>
      </c>
      <c r="O384">
        <v>100</v>
      </c>
      <c r="P384">
        <v>9</v>
      </c>
      <c r="Q384" t="s">
        <v>75</v>
      </c>
      <c r="R384" t="s">
        <v>4170</v>
      </c>
      <c r="S384" t="s">
        <v>158</v>
      </c>
      <c r="T384" t="s">
        <v>128</v>
      </c>
      <c r="U384">
        <v>0</v>
      </c>
      <c r="V384">
        <v>0</v>
      </c>
    </row>
    <row r="385" spans="1:22">
      <c r="A385">
        <v>31597</v>
      </c>
      <c r="B385" t="s">
        <v>148</v>
      </c>
      <c r="C385" t="s">
        <v>106</v>
      </c>
      <c r="D385" t="s">
        <v>4029</v>
      </c>
      <c r="E385">
        <v>1</v>
      </c>
      <c r="F385" t="s">
        <v>102</v>
      </c>
      <c r="G385" t="s">
        <v>73</v>
      </c>
      <c r="H385">
        <v>5083257</v>
      </c>
      <c r="I385" t="s">
        <v>4129</v>
      </c>
      <c r="J385">
        <v>47600</v>
      </c>
      <c r="K385">
        <v>47600</v>
      </c>
      <c r="L385">
        <v>43316</v>
      </c>
      <c r="M385">
        <v>27818.7081</v>
      </c>
      <c r="N385">
        <v>27818.7081</v>
      </c>
      <c r="O385">
        <v>100</v>
      </c>
      <c r="P385">
        <v>9</v>
      </c>
      <c r="Q385" t="s">
        <v>75</v>
      </c>
      <c r="R385" t="s">
        <v>4170</v>
      </c>
      <c r="S385" t="s">
        <v>158</v>
      </c>
      <c r="T385" t="s">
        <v>130</v>
      </c>
      <c r="U385">
        <v>0</v>
      </c>
      <c r="V385">
        <v>0</v>
      </c>
    </row>
    <row r="386" spans="1:22">
      <c r="A386">
        <v>31597</v>
      </c>
      <c r="B386" t="s">
        <v>231</v>
      </c>
      <c r="C386" t="s">
        <v>218</v>
      </c>
      <c r="D386" t="s">
        <v>4029</v>
      </c>
      <c r="E386">
        <v>1</v>
      </c>
      <c r="F386" t="s">
        <v>102</v>
      </c>
      <c r="G386" t="s">
        <v>73</v>
      </c>
      <c r="H386">
        <v>5083257</v>
      </c>
      <c r="I386" t="s">
        <v>4129</v>
      </c>
      <c r="J386">
        <v>110000</v>
      </c>
      <c r="K386">
        <v>110000</v>
      </c>
      <c r="L386">
        <v>100100</v>
      </c>
      <c r="M386">
        <v>70013.897299999997</v>
      </c>
      <c r="N386">
        <v>70013.897299999997</v>
      </c>
      <c r="O386">
        <v>100</v>
      </c>
      <c r="P386">
        <v>9</v>
      </c>
      <c r="Q386" t="s">
        <v>75</v>
      </c>
      <c r="R386" t="s">
        <v>4170</v>
      </c>
      <c r="S386" t="s">
        <v>158</v>
      </c>
      <c r="T386" t="s">
        <v>219</v>
      </c>
      <c r="U386">
        <v>0</v>
      </c>
      <c r="V386">
        <v>0</v>
      </c>
    </row>
    <row r="387" spans="1:22">
      <c r="A387">
        <v>31597</v>
      </c>
      <c r="B387" t="s">
        <v>220</v>
      </c>
      <c r="C387" t="s">
        <v>116</v>
      </c>
      <c r="D387" t="s">
        <v>4029</v>
      </c>
      <c r="E387">
        <v>1</v>
      </c>
      <c r="F387" t="s">
        <v>102</v>
      </c>
      <c r="G387" t="s">
        <v>73</v>
      </c>
      <c r="H387">
        <v>5083257</v>
      </c>
      <c r="I387" t="s">
        <v>4129</v>
      </c>
      <c r="J387">
        <v>120000</v>
      </c>
      <c r="K387">
        <v>120000</v>
      </c>
      <c r="L387">
        <v>109200</v>
      </c>
      <c r="M387">
        <v>78674.402900000001</v>
      </c>
      <c r="N387">
        <v>78674.402900000001</v>
      </c>
      <c r="O387">
        <v>100</v>
      </c>
      <c r="P387">
        <v>9</v>
      </c>
      <c r="Q387" t="s">
        <v>75</v>
      </c>
      <c r="R387" t="s">
        <v>4170</v>
      </c>
      <c r="S387" t="s">
        <v>158</v>
      </c>
      <c r="T387" t="s">
        <v>133</v>
      </c>
      <c r="U387">
        <v>0</v>
      </c>
      <c r="V387">
        <v>0</v>
      </c>
    </row>
    <row r="388" spans="1:22">
      <c r="A388">
        <v>31597</v>
      </c>
      <c r="B388" t="s">
        <v>232</v>
      </c>
      <c r="C388" t="s">
        <v>182</v>
      </c>
      <c r="D388" t="s">
        <v>4029</v>
      </c>
      <c r="E388">
        <v>0.1</v>
      </c>
      <c r="F388" t="s">
        <v>102</v>
      </c>
      <c r="G388" t="s">
        <v>73</v>
      </c>
      <c r="H388">
        <v>5083257</v>
      </c>
      <c r="I388" t="s">
        <v>4129</v>
      </c>
      <c r="J388">
        <v>4200</v>
      </c>
      <c r="K388">
        <v>42000</v>
      </c>
      <c r="L388">
        <v>3822</v>
      </c>
      <c r="M388">
        <v>27747.390800000001</v>
      </c>
      <c r="N388">
        <v>2774.7390800000003</v>
      </c>
      <c r="O388">
        <v>100</v>
      </c>
      <c r="P388">
        <v>9</v>
      </c>
      <c r="Q388" t="s">
        <v>75</v>
      </c>
      <c r="R388" t="s">
        <v>4170</v>
      </c>
      <c r="S388" t="s">
        <v>158</v>
      </c>
      <c r="T388" t="s">
        <v>185</v>
      </c>
      <c r="U388">
        <v>0</v>
      </c>
      <c r="V388">
        <v>0</v>
      </c>
    </row>
    <row r="389" spans="1:22">
      <c r="A389">
        <v>31597</v>
      </c>
      <c r="B389" t="s">
        <v>232</v>
      </c>
      <c r="C389" t="s">
        <v>182</v>
      </c>
      <c r="D389" t="s">
        <v>4029</v>
      </c>
      <c r="E389">
        <v>0.1</v>
      </c>
      <c r="F389" t="s">
        <v>102</v>
      </c>
      <c r="G389" t="s">
        <v>73</v>
      </c>
      <c r="H389">
        <v>5083257</v>
      </c>
      <c r="I389" t="s">
        <v>4129</v>
      </c>
      <c r="J389">
        <v>4200</v>
      </c>
      <c r="K389">
        <v>42000</v>
      </c>
      <c r="L389">
        <v>3822</v>
      </c>
      <c r="M389">
        <v>27747.390800000001</v>
      </c>
      <c r="N389">
        <v>2774.7390800000003</v>
      </c>
      <c r="O389">
        <v>100</v>
      </c>
      <c r="P389">
        <v>9</v>
      </c>
      <c r="Q389" t="s">
        <v>75</v>
      </c>
      <c r="R389" t="s">
        <v>4170</v>
      </c>
      <c r="S389" t="s">
        <v>158</v>
      </c>
      <c r="T389" t="s">
        <v>185</v>
      </c>
      <c r="U389">
        <v>0</v>
      </c>
      <c r="V389">
        <v>0</v>
      </c>
    </row>
    <row r="390" spans="1:22">
      <c r="A390">
        <v>31597</v>
      </c>
      <c r="B390" t="s">
        <v>221</v>
      </c>
      <c r="C390" t="s">
        <v>222</v>
      </c>
      <c r="D390" t="s">
        <v>4029</v>
      </c>
      <c r="E390">
        <v>0.1</v>
      </c>
      <c r="F390" t="s">
        <v>102</v>
      </c>
      <c r="G390" t="s">
        <v>73</v>
      </c>
      <c r="H390">
        <v>5083257</v>
      </c>
      <c r="I390" t="s">
        <v>4129</v>
      </c>
      <c r="J390">
        <v>6200</v>
      </c>
      <c r="K390">
        <v>62000</v>
      </c>
      <c r="L390">
        <v>5642</v>
      </c>
      <c r="M390">
        <v>42809.736299999997</v>
      </c>
      <c r="N390">
        <v>4280.9736299999995</v>
      </c>
      <c r="O390">
        <v>100</v>
      </c>
      <c r="P390">
        <v>9</v>
      </c>
      <c r="Q390" t="s">
        <v>75</v>
      </c>
      <c r="R390" t="s">
        <v>4170</v>
      </c>
      <c r="S390" t="s">
        <v>158</v>
      </c>
      <c r="T390" t="s">
        <v>223</v>
      </c>
      <c r="U390">
        <v>0</v>
      </c>
      <c r="V390">
        <v>0</v>
      </c>
    </row>
    <row r="391" spans="1:22">
      <c r="A391">
        <v>31597</v>
      </c>
      <c r="B391" t="s">
        <v>242</v>
      </c>
      <c r="C391" t="s">
        <v>225</v>
      </c>
      <c r="D391" t="s">
        <v>4029</v>
      </c>
      <c r="E391">
        <v>4</v>
      </c>
      <c r="F391" t="s">
        <v>102</v>
      </c>
      <c r="G391" t="s">
        <v>73</v>
      </c>
      <c r="H391">
        <v>5083257</v>
      </c>
      <c r="I391" t="s">
        <v>4129</v>
      </c>
      <c r="J391">
        <v>171600</v>
      </c>
      <c r="K391">
        <v>42900</v>
      </c>
      <c r="L391">
        <v>156156</v>
      </c>
      <c r="M391">
        <v>29206.585999999999</v>
      </c>
      <c r="N391">
        <v>116826.344</v>
      </c>
      <c r="O391">
        <v>100</v>
      </c>
      <c r="P391">
        <v>9</v>
      </c>
      <c r="Q391" t="s">
        <v>75</v>
      </c>
      <c r="R391" t="s">
        <v>4170</v>
      </c>
      <c r="S391" t="s">
        <v>158</v>
      </c>
      <c r="T391" t="s">
        <v>226</v>
      </c>
      <c r="U391">
        <v>0</v>
      </c>
      <c r="V391">
        <v>0</v>
      </c>
    </row>
    <row r="392" spans="1:22">
      <c r="A392">
        <v>31597</v>
      </c>
      <c r="B392" t="s">
        <v>236</v>
      </c>
      <c r="C392" t="s">
        <v>112</v>
      </c>
      <c r="D392" t="s">
        <v>4029</v>
      </c>
      <c r="E392">
        <v>4</v>
      </c>
      <c r="F392" t="s">
        <v>102</v>
      </c>
      <c r="G392" t="s">
        <v>73</v>
      </c>
      <c r="H392">
        <v>5083257</v>
      </c>
      <c r="I392" t="s">
        <v>4129</v>
      </c>
      <c r="J392">
        <v>22000</v>
      </c>
      <c r="K392">
        <v>5500</v>
      </c>
      <c r="L392">
        <v>20020</v>
      </c>
      <c r="M392">
        <v>3656.6882999999998</v>
      </c>
      <c r="N392">
        <v>14626.753199999999</v>
      </c>
      <c r="O392">
        <v>100</v>
      </c>
      <c r="P392">
        <v>9</v>
      </c>
      <c r="Q392" t="s">
        <v>75</v>
      </c>
      <c r="R392" t="s">
        <v>4170</v>
      </c>
      <c r="S392" t="s">
        <v>158</v>
      </c>
      <c r="T392" t="s">
        <v>85</v>
      </c>
      <c r="U392">
        <v>0</v>
      </c>
      <c r="V392">
        <v>0</v>
      </c>
    </row>
    <row r="393" spans="1:22">
      <c r="A393">
        <v>31597</v>
      </c>
      <c r="B393" t="s">
        <v>236</v>
      </c>
      <c r="C393" t="s">
        <v>112</v>
      </c>
      <c r="D393" t="s">
        <v>4029</v>
      </c>
      <c r="E393">
        <v>4</v>
      </c>
      <c r="F393" t="s">
        <v>102</v>
      </c>
      <c r="G393" t="s">
        <v>73</v>
      </c>
      <c r="H393">
        <v>5083257</v>
      </c>
      <c r="I393" t="s">
        <v>4129</v>
      </c>
      <c r="J393">
        <v>22000</v>
      </c>
      <c r="K393">
        <v>5500</v>
      </c>
      <c r="L393">
        <v>20020</v>
      </c>
      <c r="M393">
        <v>3656.6882999999998</v>
      </c>
      <c r="N393">
        <v>14626.753199999999</v>
      </c>
      <c r="O393">
        <v>100</v>
      </c>
      <c r="P393">
        <v>9</v>
      </c>
      <c r="Q393" t="s">
        <v>75</v>
      </c>
      <c r="R393" t="s">
        <v>4170</v>
      </c>
      <c r="S393" t="s">
        <v>158</v>
      </c>
      <c r="T393" t="s">
        <v>85</v>
      </c>
      <c r="U393">
        <v>0</v>
      </c>
      <c r="V393">
        <v>0</v>
      </c>
    </row>
    <row r="394" spans="1:22">
      <c r="A394">
        <v>31597</v>
      </c>
      <c r="B394" t="s">
        <v>207</v>
      </c>
      <c r="C394" t="s">
        <v>208</v>
      </c>
      <c r="D394" t="s">
        <v>4029</v>
      </c>
      <c r="E394">
        <v>7</v>
      </c>
      <c r="F394" t="s">
        <v>102</v>
      </c>
      <c r="G394" t="s">
        <v>73</v>
      </c>
      <c r="H394">
        <v>5083257</v>
      </c>
      <c r="I394" t="s">
        <v>4129</v>
      </c>
      <c r="J394">
        <v>171500</v>
      </c>
      <c r="K394">
        <v>24500</v>
      </c>
      <c r="L394">
        <v>88200</v>
      </c>
      <c r="M394">
        <v>7000</v>
      </c>
      <c r="N394">
        <v>49000</v>
      </c>
      <c r="O394">
        <v>100</v>
      </c>
      <c r="P394">
        <v>0</v>
      </c>
      <c r="Q394" t="s">
        <v>75</v>
      </c>
      <c r="R394" t="s">
        <v>4170</v>
      </c>
      <c r="S394" t="s">
        <v>158</v>
      </c>
      <c r="T394" t="s">
        <v>136</v>
      </c>
      <c r="U394">
        <v>0</v>
      </c>
      <c r="V394">
        <v>0</v>
      </c>
    </row>
    <row r="395" spans="1:22">
      <c r="A395">
        <v>31597</v>
      </c>
      <c r="B395" t="s">
        <v>258</v>
      </c>
      <c r="C395" t="s">
        <v>259</v>
      </c>
      <c r="D395" t="s">
        <v>4029</v>
      </c>
      <c r="E395">
        <v>1</v>
      </c>
      <c r="F395" t="s">
        <v>102</v>
      </c>
      <c r="G395" t="s">
        <v>73</v>
      </c>
      <c r="H395">
        <v>5083257</v>
      </c>
      <c r="I395" t="s">
        <v>4129</v>
      </c>
      <c r="J395">
        <v>25000</v>
      </c>
      <c r="K395">
        <v>25000</v>
      </c>
      <c r="L395">
        <v>25000</v>
      </c>
      <c r="M395">
        <v>21000</v>
      </c>
      <c r="N395">
        <v>21000</v>
      </c>
      <c r="O395">
        <v>100</v>
      </c>
      <c r="P395">
        <v>0</v>
      </c>
      <c r="Q395" t="s">
        <v>75</v>
      </c>
      <c r="R395" t="s">
        <v>4170</v>
      </c>
      <c r="S395" t="s">
        <v>158</v>
      </c>
      <c r="T395" t="s">
        <v>260</v>
      </c>
      <c r="U395">
        <v>0</v>
      </c>
      <c r="V395">
        <v>0</v>
      </c>
    </row>
    <row r="396" spans="1:22">
      <c r="A396">
        <v>31849</v>
      </c>
      <c r="B396" t="s">
        <v>137</v>
      </c>
      <c r="C396" t="s">
        <v>127</v>
      </c>
      <c r="D396" t="s">
        <v>4029</v>
      </c>
      <c r="E396">
        <v>1</v>
      </c>
      <c r="F396" t="s">
        <v>102</v>
      </c>
      <c r="G396" t="s">
        <v>73</v>
      </c>
      <c r="H396">
        <v>5083213</v>
      </c>
      <c r="I396" t="s">
        <v>4129</v>
      </c>
      <c r="J396">
        <v>32300</v>
      </c>
      <c r="K396">
        <v>32300</v>
      </c>
      <c r="L396">
        <v>29393</v>
      </c>
      <c r="M396">
        <v>20290.823400000001</v>
      </c>
      <c r="N396">
        <v>20290.823400000001</v>
      </c>
      <c r="O396">
        <v>100</v>
      </c>
      <c r="P396">
        <v>9</v>
      </c>
      <c r="Q396" t="s">
        <v>75</v>
      </c>
      <c r="R396" t="s">
        <v>4171</v>
      </c>
      <c r="S396" t="s">
        <v>195</v>
      </c>
      <c r="T396" t="s">
        <v>128</v>
      </c>
      <c r="U396">
        <v>0</v>
      </c>
      <c r="V396">
        <v>0</v>
      </c>
    </row>
    <row r="397" spans="1:22">
      <c r="A397">
        <v>31849</v>
      </c>
      <c r="B397" t="s">
        <v>148</v>
      </c>
      <c r="C397" t="s">
        <v>106</v>
      </c>
      <c r="D397" t="s">
        <v>4029</v>
      </c>
      <c r="E397">
        <v>1</v>
      </c>
      <c r="F397" t="s">
        <v>102</v>
      </c>
      <c r="G397" t="s">
        <v>73</v>
      </c>
      <c r="H397">
        <v>5083213</v>
      </c>
      <c r="I397" t="s">
        <v>4129</v>
      </c>
      <c r="J397">
        <v>47600</v>
      </c>
      <c r="K397">
        <v>47600</v>
      </c>
      <c r="L397">
        <v>43316</v>
      </c>
      <c r="M397">
        <v>27818.7081</v>
      </c>
      <c r="N397">
        <v>27818.7081</v>
      </c>
      <c r="O397">
        <v>100</v>
      </c>
      <c r="P397">
        <v>9</v>
      </c>
      <c r="Q397" t="s">
        <v>75</v>
      </c>
      <c r="R397" t="s">
        <v>4171</v>
      </c>
      <c r="S397" t="s">
        <v>195</v>
      </c>
      <c r="T397" t="s">
        <v>130</v>
      </c>
      <c r="U397">
        <v>0</v>
      </c>
      <c r="V397">
        <v>0</v>
      </c>
    </row>
    <row r="398" spans="1:22">
      <c r="A398">
        <v>31849</v>
      </c>
      <c r="B398" t="s">
        <v>231</v>
      </c>
      <c r="C398" t="s">
        <v>218</v>
      </c>
      <c r="D398" t="s">
        <v>4029</v>
      </c>
      <c r="E398">
        <v>1</v>
      </c>
      <c r="F398" t="s">
        <v>102</v>
      </c>
      <c r="G398" t="s">
        <v>73</v>
      </c>
      <c r="H398">
        <v>5083213</v>
      </c>
      <c r="I398" t="s">
        <v>4129</v>
      </c>
      <c r="J398">
        <v>110000</v>
      </c>
      <c r="K398">
        <v>110000</v>
      </c>
      <c r="L398">
        <v>100100</v>
      </c>
      <c r="M398">
        <v>70013.897299999997</v>
      </c>
      <c r="N398">
        <v>70013.897299999997</v>
      </c>
      <c r="O398">
        <v>100</v>
      </c>
      <c r="P398">
        <v>9</v>
      </c>
      <c r="Q398" t="s">
        <v>75</v>
      </c>
      <c r="R398" t="s">
        <v>4171</v>
      </c>
      <c r="S398" t="s">
        <v>195</v>
      </c>
      <c r="T398" t="s">
        <v>219</v>
      </c>
      <c r="U398">
        <v>0</v>
      </c>
      <c r="V398">
        <v>0</v>
      </c>
    </row>
    <row r="399" spans="1:22">
      <c r="A399">
        <v>31849</v>
      </c>
      <c r="B399" t="s">
        <v>220</v>
      </c>
      <c r="C399" t="s">
        <v>116</v>
      </c>
      <c r="D399" t="s">
        <v>4029</v>
      </c>
      <c r="E399">
        <v>1</v>
      </c>
      <c r="F399" t="s">
        <v>102</v>
      </c>
      <c r="G399" t="s">
        <v>73</v>
      </c>
      <c r="H399">
        <v>5083213</v>
      </c>
      <c r="I399" t="s">
        <v>4129</v>
      </c>
      <c r="J399">
        <v>120000</v>
      </c>
      <c r="K399">
        <v>120000</v>
      </c>
      <c r="L399">
        <v>109200</v>
      </c>
      <c r="M399">
        <v>78674.402900000001</v>
      </c>
      <c r="N399">
        <v>78674.402900000001</v>
      </c>
      <c r="O399">
        <v>100</v>
      </c>
      <c r="P399">
        <v>9</v>
      </c>
      <c r="Q399" t="s">
        <v>75</v>
      </c>
      <c r="R399" t="s">
        <v>4171</v>
      </c>
      <c r="S399" t="s">
        <v>195</v>
      </c>
      <c r="T399" t="s">
        <v>133</v>
      </c>
      <c r="U399">
        <v>0</v>
      </c>
      <c r="V399">
        <v>0</v>
      </c>
    </row>
    <row r="400" spans="1:22">
      <c r="A400">
        <v>31849</v>
      </c>
      <c r="B400" t="s">
        <v>221</v>
      </c>
      <c r="C400" t="s">
        <v>222</v>
      </c>
      <c r="D400" t="s">
        <v>4029</v>
      </c>
      <c r="E400">
        <v>0.1</v>
      </c>
      <c r="F400" t="s">
        <v>102</v>
      </c>
      <c r="G400" t="s">
        <v>73</v>
      </c>
      <c r="H400">
        <v>5083213</v>
      </c>
      <c r="I400" t="s">
        <v>4129</v>
      </c>
      <c r="J400">
        <v>6200</v>
      </c>
      <c r="K400">
        <v>62000</v>
      </c>
      <c r="L400">
        <v>5642</v>
      </c>
      <c r="M400">
        <v>42809.736299999997</v>
      </c>
      <c r="N400">
        <v>4280.9736299999995</v>
      </c>
      <c r="O400">
        <v>100</v>
      </c>
      <c r="P400">
        <v>9</v>
      </c>
      <c r="Q400" t="s">
        <v>75</v>
      </c>
      <c r="R400" t="s">
        <v>4171</v>
      </c>
      <c r="S400" t="s">
        <v>195</v>
      </c>
      <c r="T400" t="s">
        <v>223</v>
      </c>
      <c r="U400">
        <v>0</v>
      </c>
      <c r="V400">
        <v>0</v>
      </c>
    </row>
    <row r="401" spans="1:22">
      <c r="A401">
        <v>31849</v>
      </c>
      <c r="B401" t="s">
        <v>242</v>
      </c>
      <c r="C401" t="s">
        <v>225</v>
      </c>
      <c r="D401" t="s">
        <v>4029</v>
      </c>
      <c r="E401">
        <v>4</v>
      </c>
      <c r="F401" t="s">
        <v>102</v>
      </c>
      <c r="G401" t="s">
        <v>73</v>
      </c>
      <c r="H401">
        <v>5083213</v>
      </c>
      <c r="I401" t="s">
        <v>4129</v>
      </c>
      <c r="J401">
        <v>171600</v>
      </c>
      <c r="K401">
        <v>42900</v>
      </c>
      <c r="L401">
        <v>156156</v>
      </c>
      <c r="M401">
        <v>29206.585999999999</v>
      </c>
      <c r="N401">
        <v>116826.344</v>
      </c>
      <c r="O401">
        <v>100</v>
      </c>
      <c r="P401">
        <v>9</v>
      </c>
      <c r="Q401" t="s">
        <v>75</v>
      </c>
      <c r="R401" t="s">
        <v>4171</v>
      </c>
      <c r="S401" t="s">
        <v>195</v>
      </c>
      <c r="T401" t="s">
        <v>226</v>
      </c>
      <c r="U401">
        <v>0</v>
      </c>
      <c r="V401">
        <v>0</v>
      </c>
    </row>
    <row r="402" spans="1:22">
      <c r="A402">
        <v>31849</v>
      </c>
      <c r="B402" t="s">
        <v>134</v>
      </c>
      <c r="C402" t="s">
        <v>135</v>
      </c>
      <c r="D402" t="s">
        <v>4029</v>
      </c>
      <c r="E402">
        <v>7</v>
      </c>
      <c r="F402" t="s">
        <v>102</v>
      </c>
      <c r="G402" t="s">
        <v>73</v>
      </c>
      <c r="H402">
        <v>5083213</v>
      </c>
      <c r="I402" t="s">
        <v>4129</v>
      </c>
      <c r="J402">
        <v>170800</v>
      </c>
      <c r="K402">
        <v>24400</v>
      </c>
      <c r="L402">
        <v>87500</v>
      </c>
      <c r="M402">
        <v>7000</v>
      </c>
      <c r="N402">
        <v>49000</v>
      </c>
      <c r="O402">
        <v>100</v>
      </c>
      <c r="P402">
        <v>0</v>
      </c>
      <c r="Q402" t="s">
        <v>75</v>
      </c>
      <c r="R402" t="s">
        <v>4171</v>
      </c>
      <c r="S402" t="s">
        <v>195</v>
      </c>
      <c r="T402" t="s">
        <v>136</v>
      </c>
      <c r="U402">
        <v>0</v>
      </c>
      <c r="V402">
        <v>0</v>
      </c>
    </row>
    <row r="403" spans="1:22">
      <c r="A403">
        <v>31849</v>
      </c>
      <c r="B403" t="s">
        <v>258</v>
      </c>
      <c r="C403" t="s">
        <v>259</v>
      </c>
      <c r="D403" t="s">
        <v>4029</v>
      </c>
      <c r="E403">
        <v>1</v>
      </c>
      <c r="F403" t="s">
        <v>102</v>
      </c>
      <c r="G403" t="s">
        <v>73</v>
      </c>
      <c r="H403">
        <v>5083213</v>
      </c>
      <c r="I403" t="s">
        <v>4129</v>
      </c>
      <c r="J403">
        <v>25000</v>
      </c>
      <c r="K403">
        <v>25000</v>
      </c>
      <c r="L403">
        <v>25000</v>
      </c>
      <c r="M403">
        <v>21000</v>
      </c>
      <c r="N403">
        <v>21000</v>
      </c>
      <c r="O403">
        <v>100</v>
      </c>
      <c r="P403">
        <v>0</v>
      </c>
      <c r="Q403" t="s">
        <v>75</v>
      </c>
      <c r="R403" t="s">
        <v>4171</v>
      </c>
      <c r="S403" t="s">
        <v>195</v>
      </c>
      <c r="T403" t="s">
        <v>260</v>
      </c>
      <c r="U403">
        <v>0</v>
      </c>
      <c r="V403">
        <v>0</v>
      </c>
    </row>
    <row r="404" spans="1:22">
      <c r="A404">
        <v>31567</v>
      </c>
      <c r="B404" t="s">
        <v>543</v>
      </c>
      <c r="C404" t="s">
        <v>544</v>
      </c>
      <c r="D404" t="s">
        <v>4079</v>
      </c>
      <c r="E404">
        <v>2</v>
      </c>
      <c r="F404" t="s">
        <v>144</v>
      </c>
      <c r="G404" t="s">
        <v>73</v>
      </c>
      <c r="H404">
        <v>5083218</v>
      </c>
      <c r="I404" t="s">
        <v>4129</v>
      </c>
      <c r="J404">
        <v>32400</v>
      </c>
      <c r="K404">
        <v>16200</v>
      </c>
      <c r="L404">
        <v>32400</v>
      </c>
      <c r="M404">
        <v>12160</v>
      </c>
      <c r="N404">
        <v>24320</v>
      </c>
      <c r="O404">
        <v>100</v>
      </c>
      <c r="P404">
        <v>0</v>
      </c>
      <c r="Q404" t="s">
        <v>75</v>
      </c>
      <c r="R404" t="s">
        <v>4153</v>
      </c>
      <c r="S404" t="s">
        <v>195</v>
      </c>
      <c r="T404" t="s">
        <v>545</v>
      </c>
      <c r="U404">
        <v>0</v>
      </c>
      <c r="V404">
        <v>0</v>
      </c>
    </row>
    <row r="405" spans="1:22">
      <c r="A405">
        <v>31861</v>
      </c>
      <c r="B405" t="s">
        <v>137</v>
      </c>
      <c r="C405" t="s">
        <v>127</v>
      </c>
      <c r="D405" t="s">
        <v>4029</v>
      </c>
      <c r="E405">
        <v>1</v>
      </c>
      <c r="F405" t="s">
        <v>138</v>
      </c>
      <c r="G405" t="s">
        <v>73</v>
      </c>
      <c r="H405">
        <v>5083269</v>
      </c>
      <c r="I405" t="s">
        <v>4129</v>
      </c>
      <c r="J405">
        <v>32300</v>
      </c>
      <c r="K405">
        <v>32300</v>
      </c>
      <c r="L405">
        <v>32300</v>
      </c>
      <c r="M405">
        <v>20290.823400000001</v>
      </c>
      <c r="N405">
        <v>20290.823400000001</v>
      </c>
      <c r="O405">
        <v>100</v>
      </c>
      <c r="P405">
        <v>0</v>
      </c>
      <c r="Q405" t="s">
        <v>75</v>
      </c>
      <c r="R405" t="s">
        <v>4172</v>
      </c>
      <c r="S405" t="s">
        <v>4036</v>
      </c>
      <c r="T405" t="s">
        <v>128</v>
      </c>
      <c r="U405">
        <v>0</v>
      </c>
      <c r="V405">
        <v>0</v>
      </c>
    </row>
    <row r="406" spans="1:22">
      <c r="A406">
        <v>31861</v>
      </c>
      <c r="B406" t="s">
        <v>207</v>
      </c>
      <c r="C406" t="s">
        <v>208</v>
      </c>
      <c r="D406" t="s">
        <v>4029</v>
      </c>
      <c r="E406">
        <v>7</v>
      </c>
      <c r="F406" t="s">
        <v>138</v>
      </c>
      <c r="G406" t="s">
        <v>73</v>
      </c>
      <c r="H406">
        <v>5083269</v>
      </c>
      <c r="I406" t="s">
        <v>4129</v>
      </c>
      <c r="J406">
        <v>171500</v>
      </c>
      <c r="K406">
        <v>24500</v>
      </c>
      <c r="L406">
        <v>171500</v>
      </c>
      <c r="M406">
        <v>7000</v>
      </c>
      <c r="N406">
        <v>49000</v>
      </c>
      <c r="O406">
        <v>100</v>
      </c>
      <c r="P406">
        <v>0</v>
      </c>
      <c r="Q406" t="s">
        <v>75</v>
      </c>
      <c r="R406" t="s">
        <v>4172</v>
      </c>
      <c r="S406" t="s">
        <v>4036</v>
      </c>
      <c r="T406" t="s">
        <v>136</v>
      </c>
      <c r="U406">
        <v>0</v>
      </c>
      <c r="V406">
        <v>0</v>
      </c>
    </row>
    <row r="407" spans="1:22">
      <c r="A407">
        <v>31865</v>
      </c>
      <c r="B407" t="s">
        <v>3328</v>
      </c>
      <c r="C407" t="s">
        <v>100</v>
      </c>
      <c r="D407" t="s">
        <v>4029</v>
      </c>
      <c r="E407">
        <v>1</v>
      </c>
      <c r="F407" t="s">
        <v>144</v>
      </c>
      <c r="G407" t="s">
        <v>73</v>
      </c>
      <c r="H407">
        <v>5083214</v>
      </c>
      <c r="I407" t="s">
        <v>4129</v>
      </c>
      <c r="J407">
        <v>166400</v>
      </c>
      <c r="K407">
        <v>208000</v>
      </c>
      <c r="L407">
        <v>166400</v>
      </c>
      <c r="M407">
        <v>129703.3333</v>
      </c>
      <c r="N407">
        <v>103762.66664</v>
      </c>
      <c r="O407">
        <v>80</v>
      </c>
      <c r="P407">
        <v>0</v>
      </c>
      <c r="Q407" t="s">
        <v>75</v>
      </c>
      <c r="R407" t="s">
        <v>4173</v>
      </c>
      <c r="S407" t="s">
        <v>195</v>
      </c>
      <c r="T407" t="s">
        <v>229</v>
      </c>
      <c r="U407">
        <v>0</v>
      </c>
      <c r="V407">
        <v>0</v>
      </c>
    </row>
    <row r="408" spans="1:22">
      <c r="A408">
        <v>31865</v>
      </c>
      <c r="B408" t="s">
        <v>799</v>
      </c>
      <c r="C408" t="s">
        <v>100</v>
      </c>
      <c r="D408" t="s">
        <v>4029</v>
      </c>
      <c r="E408">
        <v>1</v>
      </c>
      <c r="F408" t="s">
        <v>144</v>
      </c>
      <c r="G408" t="s">
        <v>73</v>
      </c>
      <c r="H408">
        <v>5083214</v>
      </c>
      <c r="I408" t="s">
        <v>4129</v>
      </c>
      <c r="J408">
        <v>156000</v>
      </c>
      <c r="K408">
        <v>195000</v>
      </c>
      <c r="L408">
        <v>156000</v>
      </c>
      <c r="M408">
        <v>124800</v>
      </c>
      <c r="N408">
        <v>99840</v>
      </c>
      <c r="O408">
        <v>80</v>
      </c>
      <c r="P408">
        <v>0</v>
      </c>
      <c r="Q408" t="s">
        <v>75</v>
      </c>
      <c r="R408" t="s">
        <v>4173</v>
      </c>
      <c r="S408" t="s">
        <v>195</v>
      </c>
      <c r="T408" t="s">
        <v>229</v>
      </c>
      <c r="U408">
        <v>0</v>
      </c>
      <c r="V408">
        <v>0</v>
      </c>
    </row>
    <row r="409" spans="1:22">
      <c r="A409">
        <v>31865</v>
      </c>
      <c r="B409" t="s">
        <v>233</v>
      </c>
      <c r="C409" t="s">
        <v>234</v>
      </c>
      <c r="D409" t="s">
        <v>4029</v>
      </c>
      <c r="E409">
        <v>1</v>
      </c>
      <c r="F409" t="s">
        <v>144</v>
      </c>
      <c r="G409" t="s">
        <v>73</v>
      </c>
      <c r="H409">
        <v>5083214</v>
      </c>
      <c r="I409" t="s">
        <v>4129</v>
      </c>
      <c r="J409">
        <v>18080</v>
      </c>
      <c r="K409">
        <v>22600</v>
      </c>
      <c r="L409">
        <v>18080</v>
      </c>
      <c r="M409">
        <v>15593.525299999999</v>
      </c>
      <c r="N409">
        <v>12474.820240000001</v>
      </c>
      <c r="O409">
        <v>80</v>
      </c>
      <c r="P409">
        <v>0</v>
      </c>
      <c r="Q409" t="s">
        <v>75</v>
      </c>
      <c r="R409" t="s">
        <v>4173</v>
      </c>
      <c r="S409" t="s">
        <v>195</v>
      </c>
      <c r="T409" t="s">
        <v>235</v>
      </c>
      <c r="U409">
        <v>0</v>
      </c>
      <c r="V409">
        <v>0</v>
      </c>
    </row>
    <row r="410" spans="1:22">
      <c r="A410">
        <v>31865</v>
      </c>
      <c r="B410" t="s">
        <v>233</v>
      </c>
      <c r="C410" t="s">
        <v>234</v>
      </c>
      <c r="D410" t="s">
        <v>4029</v>
      </c>
      <c r="E410">
        <v>1</v>
      </c>
      <c r="F410" t="s">
        <v>144</v>
      </c>
      <c r="G410" t="s">
        <v>73</v>
      </c>
      <c r="H410">
        <v>5083214</v>
      </c>
      <c r="I410" t="s">
        <v>4129</v>
      </c>
      <c r="J410">
        <v>18080</v>
      </c>
      <c r="K410">
        <v>22600</v>
      </c>
      <c r="L410">
        <v>18080</v>
      </c>
      <c r="M410">
        <v>15593.525299999999</v>
      </c>
      <c r="N410">
        <v>12474.820240000001</v>
      </c>
      <c r="O410">
        <v>80</v>
      </c>
      <c r="P410">
        <v>0</v>
      </c>
      <c r="Q410" t="s">
        <v>75</v>
      </c>
      <c r="R410" t="s">
        <v>4173</v>
      </c>
      <c r="S410" t="s">
        <v>195</v>
      </c>
      <c r="T410" t="s">
        <v>235</v>
      </c>
      <c r="U410">
        <v>0</v>
      </c>
      <c r="V410">
        <v>0</v>
      </c>
    </row>
    <row r="411" spans="1:22">
      <c r="A411">
        <v>31865</v>
      </c>
      <c r="B411" t="s">
        <v>236</v>
      </c>
      <c r="C411" t="s">
        <v>112</v>
      </c>
      <c r="D411" t="s">
        <v>4029</v>
      </c>
      <c r="E411">
        <v>4</v>
      </c>
      <c r="F411" t="s">
        <v>144</v>
      </c>
      <c r="G411" t="s">
        <v>73</v>
      </c>
      <c r="H411">
        <v>5083214</v>
      </c>
      <c r="I411" t="s">
        <v>4129</v>
      </c>
      <c r="J411">
        <v>17600</v>
      </c>
      <c r="K411">
        <v>5500</v>
      </c>
      <c r="L411">
        <v>17600</v>
      </c>
      <c r="M411">
        <v>3656.6882999999998</v>
      </c>
      <c r="N411">
        <v>11701.402559999999</v>
      </c>
      <c r="O411">
        <v>80</v>
      </c>
      <c r="P411">
        <v>0</v>
      </c>
      <c r="Q411" t="s">
        <v>75</v>
      </c>
      <c r="R411" t="s">
        <v>4173</v>
      </c>
      <c r="S411" t="s">
        <v>195</v>
      </c>
      <c r="T411" t="s">
        <v>85</v>
      </c>
      <c r="U411">
        <v>0</v>
      </c>
      <c r="V411">
        <v>0</v>
      </c>
    </row>
    <row r="412" spans="1:22">
      <c r="A412">
        <v>31110</v>
      </c>
      <c r="B412" t="s">
        <v>4174</v>
      </c>
      <c r="C412" t="s">
        <v>1308</v>
      </c>
      <c r="D412" t="s">
        <v>4144</v>
      </c>
      <c r="E412">
        <v>1</v>
      </c>
      <c r="F412" t="s">
        <v>4071</v>
      </c>
      <c r="G412" t="s">
        <v>73</v>
      </c>
      <c r="H412">
        <v>5083264</v>
      </c>
      <c r="I412" t="s">
        <v>4129</v>
      </c>
      <c r="J412">
        <v>319500</v>
      </c>
      <c r="K412">
        <v>319500</v>
      </c>
      <c r="L412">
        <v>319500</v>
      </c>
      <c r="M412">
        <v>222230</v>
      </c>
      <c r="N412">
        <v>222230</v>
      </c>
      <c r="O412">
        <v>100</v>
      </c>
      <c r="P412">
        <v>0</v>
      </c>
      <c r="Q412" t="s">
        <v>75</v>
      </c>
      <c r="R412" t="s">
        <v>4145</v>
      </c>
      <c r="S412" t="s">
        <v>4036</v>
      </c>
      <c r="T412" t="s">
        <v>462</v>
      </c>
      <c r="U412">
        <v>0</v>
      </c>
      <c r="V412">
        <v>0</v>
      </c>
    </row>
    <row r="413" spans="1:22">
      <c r="A413">
        <v>31589</v>
      </c>
      <c r="B413" t="s">
        <v>137</v>
      </c>
      <c r="C413" t="s">
        <v>127</v>
      </c>
      <c r="D413" t="s">
        <v>3994</v>
      </c>
      <c r="E413">
        <v>1</v>
      </c>
      <c r="F413" t="s">
        <v>144</v>
      </c>
      <c r="G413" t="s">
        <v>73</v>
      </c>
      <c r="H413">
        <v>5083211</v>
      </c>
      <c r="I413" t="s">
        <v>4129</v>
      </c>
      <c r="J413">
        <v>25840</v>
      </c>
      <c r="K413">
        <v>32300</v>
      </c>
      <c r="L413">
        <v>25840</v>
      </c>
      <c r="M413">
        <v>20290.823400000001</v>
      </c>
      <c r="N413">
        <v>16232.658719999999</v>
      </c>
      <c r="O413">
        <v>80</v>
      </c>
      <c r="P413">
        <v>0</v>
      </c>
      <c r="Q413" t="s">
        <v>75</v>
      </c>
      <c r="R413" t="s">
        <v>4175</v>
      </c>
      <c r="S413" t="s">
        <v>195</v>
      </c>
      <c r="T413" t="s">
        <v>128</v>
      </c>
      <c r="U413">
        <v>0</v>
      </c>
      <c r="V413">
        <v>0</v>
      </c>
    </row>
    <row r="414" spans="1:22">
      <c r="A414">
        <v>31589</v>
      </c>
      <c r="B414" t="s">
        <v>207</v>
      </c>
      <c r="C414" t="s">
        <v>208</v>
      </c>
      <c r="D414" t="s">
        <v>3994</v>
      </c>
      <c r="E414">
        <v>7</v>
      </c>
      <c r="F414" t="s">
        <v>144</v>
      </c>
      <c r="G414" t="s">
        <v>73</v>
      </c>
      <c r="H414">
        <v>5083211</v>
      </c>
      <c r="I414" t="s">
        <v>4129</v>
      </c>
      <c r="J414">
        <v>85750</v>
      </c>
      <c r="K414">
        <v>24500</v>
      </c>
      <c r="L414">
        <v>85750</v>
      </c>
      <c r="M414">
        <v>7000</v>
      </c>
      <c r="N414">
        <v>24500</v>
      </c>
      <c r="O414">
        <v>50</v>
      </c>
      <c r="P414">
        <v>0</v>
      </c>
      <c r="Q414" t="s">
        <v>75</v>
      </c>
      <c r="R414" t="s">
        <v>4175</v>
      </c>
      <c r="S414" t="s">
        <v>195</v>
      </c>
      <c r="T414" t="s">
        <v>136</v>
      </c>
      <c r="U414">
        <v>0</v>
      </c>
      <c r="V414">
        <v>0</v>
      </c>
    </row>
    <row r="415" spans="1:22">
      <c r="A415">
        <v>31892</v>
      </c>
      <c r="B415" t="s">
        <v>124</v>
      </c>
      <c r="C415" t="s">
        <v>125</v>
      </c>
      <c r="D415" t="s">
        <v>3994</v>
      </c>
      <c r="E415">
        <v>1</v>
      </c>
      <c r="F415" t="s">
        <v>102</v>
      </c>
      <c r="G415" t="s">
        <v>73</v>
      </c>
      <c r="H415">
        <v>5083231</v>
      </c>
      <c r="I415" t="s">
        <v>4129</v>
      </c>
      <c r="J415">
        <v>17700</v>
      </c>
      <c r="K415">
        <v>17700</v>
      </c>
      <c r="L415">
        <v>16107</v>
      </c>
      <c r="M415">
        <v>12157.3264</v>
      </c>
      <c r="N415">
        <v>12157.3264</v>
      </c>
      <c r="O415">
        <v>100</v>
      </c>
      <c r="P415">
        <v>9</v>
      </c>
      <c r="Q415" t="s">
        <v>75</v>
      </c>
      <c r="R415" t="s">
        <v>4176</v>
      </c>
      <c r="S415" t="s">
        <v>76</v>
      </c>
      <c r="T415" t="s">
        <v>85</v>
      </c>
      <c r="U415">
        <v>0</v>
      </c>
      <c r="V415">
        <v>0</v>
      </c>
    </row>
    <row r="416" spans="1:22">
      <c r="A416">
        <v>31892</v>
      </c>
      <c r="B416" t="s">
        <v>307</v>
      </c>
      <c r="C416" t="s">
        <v>308</v>
      </c>
      <c r="D416" t="s">
        <v>3994</v>
      </c>
      <c r="E416">
        <v>1</v>
      </c>
      <c r="F416" t="s">
        <v>102</v>
      </c>
      <c r="G416" t="s">
        <v>73</v>
      </c>
      <c r="H416">
        <v>5083231</v>
      </c>
      <c r="I416" t="s">
        <v>4129</v>
      </c>
      <c r="J416">
        <v>36000</v>
      </c>
      <c r="K416">
        <v>36000</v>
      </c>
      <c r="L416">
        <v>32760</v>
      </c>
      <c r="M416">
        <v>22295.054700000001</v>
      </c>
      <c r="N416">
        <v>22295.054700000001</v>
      </c>
      <c r="O416">
        <v>100</v>
      </c>
      <c r="P416">
        <v>9</v>
      </c>
      <c r="Q416" t="s">
        <v>75</v>
      </c>
      <c r="R416" t="s">
        <v>4176</v>
      </c>
      <c r="S416" t="s">
        <v>76</v>
      </c>
      <c r="T416" t="s">
        <v>128</v>
      </c>
      <c r="U416">
        <v>0</v>
      </c>
      <c r="V416">
        <v>0</v>
      </c>
    </row>
    <row r="417" spans="1:22">
      <c r="A417">
        <v>31892</v>
      </c>
      <c r="B417" t="s">
        <v>356</v>
      </c>
      <c r="C417" t="s">
        <v>150</v>
      </c>
      <c r="D417" t="s">
        <v>3994</v>
      </c>
      <c r="E417">
        <v>1</v>
      </c>
      <c r="F417" t="s">
        <v>102</v>
      </c>
      <c r="G417" t="s">
        <v>73</v>
      </c>
      <c r="H417">
        <v>5083231</v>
      </c>
      <c r="I417" t="s">
        <v>4129</v>
      </c>
      <c r="J417">
        <v>62400</v>
      </c>
      <c r="K417">
        <v>62400</v>
      </c>
      <c r="L417">
        <v>56784</v>
      </c>
      <c r="M417">
        <v>42980.0726</v>
      </c>
      <c r="N417">
        <v>42980.0726</v>
      </c>
      <c r="O417">
        <v>100</v>
      </c>
      <c r="P417">
        <v>9</v>
      </c>
      <c r="Q417" t="s">
        <v>75</v>
      </c>
      <c r="R417" t="s">
        <v>4176</v>
      </c>
      <c r="S417" t="s">
        <v>76</v>
      </c>
      <c r="T417" t="s">
        <v>130</v>
      </c>
      <c r="U417">
        <v>0</v>
      </c>
      <c r="V417">
        <v>0</v>
      </c>
    </row>
    <row r="418" spans="1:22">
      <c r="A418">
        <v>31892</v>
      </c>
      <c r="B418" t="s">
        <v>1551</v>
      </c>
      <c r="C418" t="s">
        <v>116</v>
      </c>
      <c r="D418" t="s">
        <v>3994</v>
      </c>
      <c r="E418">
        <v>1</v>
      </c>
      <c r="F418" t="s">
        <v>102</v>
      </c>
      <c r="G418" t="s">
        <v>73</v>
      </c>
      <c r="H418">
        <v>5083231</v>
      </c>
      <c r="I418" t="s">
        <v>4129</v>
      </c>
      <c r="J418">
        <v>120000</v>
      </c>
      <c r="K418">
        <v>120000</v>
      </c>
      <c r="L418">
        <v>109200</v>
      </c>
      <c r="M418">
        <v>79153.267800000001</v>
      </c>
      <c r="N418">
        <v>79153.267800000001</v>
      </c>
      <c r="O418">
        <v>100</v>
      </c>
      <c r="P418">
        <v>9</v>
      </c>
      <c r="Q418" t="s">
        <v>75</v>
      </c>
      <c r="R418" t="s">
        <v>4176</v>
      </c>
      <c r="S418" t="s">
        <v>76</v>
      </c>
      <c r="T418" t="s">
        <v>133</v>
      </c>
      <c r="U418">
        <v>0</v>
      </c>
      <c r="V418">
        <v>0</v>
      </c>
    </row>
    <row r="419" spans="1:22">
      <c r="A419">
        <v>31892</v>
      </c>
      <c r="B419" t="s">
        <v>4017</v>
      </c>
      <c r="C419" t="s">
        <v>4018</v>
      </c>
      <c r="D419" t="s">
        <v>3994</v>
      </c>
      <c r="E419">
        <v>8</v>
      </c>
      <c r="F419" t="s">
        <v>102</v>
      </c>
      <c r="G419" t="s">
        <v>73</v>
      </c>
      <c r="H419">
        <v>5083231</v>
      </c>
      <c r="I419" t="s">
        <v>4129</v>
      </c>
      <c r="J419">
        <v>219200</v>
      </c>
      <c r="K419">
        <v>27400</v>
      </c>
      <c r="L419">
        <v>121600</v>
      </c>
      <c r="M419">
        <v>10000</v>
      </c>
      <c r="N419">
        <v>80000</v>
      </c>
      <c r="O419">
        <v>100</v>
      </c>
      <c r="P419">
        <v>0</v>
      </c>
      <c r="Q419" t="s">
        <v>75</v>
      </c>
      <c r="R419" t="s">
        <v>4176</v>
      </c>
      <c r="S419" t="s">
        <v>76</v>
      </c>
      <c r="T419" t="s">
        <v>136</v>
      </c>
      <c r="U419">
        <v>0</v>
      </c>
      <c r="V419">
        <v>0</v>
      </c>
    </row>
    <row r="420" spans="1:22">
      <c r="A420">
        <v>31110</v>
      </c>
      <c r="B420" t="s">
        <v>4177</v>
      </c>
      <c r="C420" t="s">
        <v>4178</v>
      </c>
      <c r="D420" t="s">
        <v>4144</v>
      </c>
      <c r="E420">
        <v>1</v>
      </c>
      <c r="F420" t="s">
        <v>4071</v>
      </c>
      <c r="G420" t="s">
        <v>73</v>
      </c>
      <c r="H420">
        <v>5083264</v>
      </c>
      <c r="I420" t="s">
        <v>4129</v>
      </c>
      <c r="J420">
        <v>64100</v>
      </c>
      <c r="K420">
        <v>64100</v>
      </c>
      <c r="L420">
        <v>64100</v>
      </c>
      <c r="M420">
        <v>49357</v>
      </c>
      <c r="N420">
        <v>49357</v>
      </c>
      <c r="O420">
        <v>100</v>
      </c>
      <c r="P420">
        <v>0</v>
      </c>
      <c r="Q420" t="s">
        <v>75</v>
      </c>
      <c r="R420" t="s">
        <v>4145</v>
      </c>
      <c r="S420" t="s">
        <v>4036</v>
      </c>
      <c r="T420" t="s">
        <v>480</v>
      </c>
      <c r="U420">
        <v>0</v>
      </c>
      <c r="V420">
        <v>0</v>
      </c>
    </row>
    <row r="421" spans="1:22">
      <c r="A421">
        <v>31901</v>
      </c>
      <c r="B421" t="s">
        <v>4179</v>
      </c>
      <c r="C421" t="s">
        <v>4180</v>
      </c>
      <c r="D421" t="s">
        <v>4078</v>
      </c>
      <c r="E421">
        <v>2</v>
      </c>
      <c r="F421" t="s">
        <v>4071</v>
      </c>
      <c r="G421" t="s">
        <v>73</v>
      </c>
      <c r="H421">
        <v>5083246</v>
      </c>
      <c r="I421" t="s">
        <v>4129</v>
      </c>
      <c r="J421">
        <v>826000</v>
      </c>
      <c r="K421">
        <v>413000</v>
      </c>
      <c r="L421">
        <v>553420</v>
      </c>
      <c r="M421">
        <v>244830</v>
      </c>
      <c r="N421">
        <v>489660</v>
      </c>
      <c r="O421">
        <v>100</v>
      </c>
      <c r="P421">
        <v>33</v>
      </c>
      <c r="Q421" t="s">
        <v>75</v>
      </c>
      <c r="R421" t="s">
        <v>4181</v>
      </c>
      <c r="S421" t="s">
        <v>3996</v>
      </c>
      <c r="T421" t="s">
        <v>2402</v>
      </c>
      <c r="U421">
        <v>0</v>
      </c>
      <c r="V421">
        <v>0</v>
      </c>
    </row>
    <row r="422" spans="1:22">
      <c r="A422">
        <v>31901</v>
      </c>
      <c r="B422" t="s">
        <v>4182</v>
      </c>
      <c r="C422" t="s">
        <v>4183</v>
      </c>
      <c r="D422" t="s">
        <v>4078</v>
      </c>
      <c r="E422">
        <v>2</v>
      </c>
      <c r="F422" t="s">
        <v>4071</v>
      </c>
      <c r="G422" t="s">
        <v>73</v>
      </c>
      <c r="H422">
        <v>5083246</v>
      </c>
      <c r="I422" t="s">
        <v>4129</v>
      </c>
      <c r="J422">
        <v>978000</v>
      </c>
      <c r="K422">
        <v>489000</v>
      </c>
      <c r="L422">
        <v>655260</v>
      </c>
      <c r="M422">
        <v>289880</v>
      </c>
      <c r="N422">
        <v>579760</v>
      </c>
      <c r="O422">
        <v>100</v>
      </c>
      <c r="P422">
        <v>33</v>
      </c>
      <c r="Q422" t="s">
        <v>75</v>
      </c>
      <c r="R422" t="s">
        <v>4181</v>
      </c>
      <c r="S422" t="s">
        <v>3996</v>
      </c>
      <c r="T422" t="s">
        <v>2402</v>
      </c>
      <c r="U422">
        <v>0</v>
      </c>
      <c r="V422">
        <v>0</v>
      </c>
    </row>
    <row r="423" spans="1:22">
      <c r="A423">
        <v>31812</v>
      </c>
      <c r="B423" t="s">
        <v>124</v>
      </c>
      <c r="C423" t="s">
        <v>125</v>
      </c>
      <c r="D423" t="s">
        <v>3994</v>
      </c>
      <c r="E423">
        <v>1</v>
      </c>
      <c r="F423" t="s">
        <v>102</v>
      </c>
      <c r="G423" t="s">
        <v>73</v>
      </c>
      <c r="H423">
        <v>5083228</v>
      </c>
      <c r="I423" t="s">
        <v>4129</v>
      </c>
      <c r="J423">
        <v>17700</v>
      </c>
      <c r="K423">
        <v>17700</v>
      </c>
      <c r="L423">
        <v>16107</v>
      </c>
      <c r="M423">
        <v>12157.3264</v>
      </c>
      <c r="N423">
        <v>12157.3264</v>
      </c>
      <c r="O423">
        <v>100</v>
      </c>
      <c r="P423">
        <v>9</v>
      </c>
      <c r="Q423" t="s">
        <v>75</v>
      </c>
      <c r="R423" t="s">
        <v>4184</v>
      </c>
      <c r="S423" t="s">
        <v>158</v>
      </c>
      <c r="T423" t="s">
        <v>85</v>
      </c>
      <c r="U423">
        <v>0</v>
      </c>
      <c r="V423">
        <v>0</v>
      </c>
    </row>
    <row r="424" spans="1:22">
      <c r="A424">
        <v>31812</v>
      </c>
      <c r="B424" t="s">
        <v>307</v>
      </c>
      <c r="C424" t="s">
        <v>308</v>
      </c>
      <c r="D424" t="s">
        <v>3994</v>
      </c>
      <c r="E424">
        <v>1</v>
      </c>
      <c r="F424" t="s">
        <v>102</v>
      </c>
      <c r="G424" t="s">
        <v>73</v>
      </c>
      <c r="H424">
        <v>5083228</v>
      </c>
      <c r="I424" t="s">
        <v>4129</v>
      </c>
      <c r="J424">
        <v>36000</v>
      </c>
      <c r="K424">
        <v>36000</v>
      </c>
      <c r="L424">
        <v>32760</v>
      </c>
      <c r="M424">
        <v>22295.054700000001</v>
      </c>
      <c r="N424">
        <v>22295.054700000001</v>
      </c>
      <c r="O424">
        <v>100</v>
      </c>
      <c r="P424">
        <v>9</v>
      </c>
      <c r="Q424" t="s">
        <v>75</v>
      </c>
      <c r="R424" t="s">
        <v>4184</v>
      </c>
      <c r="S424" t="s">
        <v>158</v>
      </c>
      <c r="T424" t="s">
        <v>128</v>
      </c>
      <c r="U424">
        <v>0</v>
      </c>
      <c r="V424">
        <v>0</v>
      </c>
    </row>
    <row r="425" spans="1:22">
      <c r="A425">
        <v>31812</v>
      </c>
      <c r="B425" t="s">
        <v>356</v>
      </c>
      <c r="C425" t="s">
        <v>150</v>
      </c>
      <c r="D425" t="s">
        <v>3994</v>
      </c>
      <c r="E425">
        <v>1</v>
      </c>
      <c r="F425" t="s">
        <v>102</v>
      </c>
      <c r="G425" t="s">
        <v>73</v>
      </c>
      <c r="H425">
        <v>5083228</v>
      </c>
      <c r="I425" t="s">
        <v>4129</v>
      </c>
      <c r="J425">
        <v>62400</v>
      </c>
      <c r="K425">
        <v>62400</v>
      </c>
      <c r="L425">
        <v>56784</v>
      </c>
      <c r="M425">
        <v>42980.0726</v>
      </c>
      <c r="N425">
        <v>42980.0726</v>
      </c>
      <c r="O425">
        <v>100</v>
      </c>
      <c r="P425">
        <v>9</v>
      </c>
      <c r="Q425" t="s">
        <v>75</v>
      </c>
      <c r="R425" t="s">
        <v>4184</v>
      </c>
      <c r="S425" t="s">
        <v>158</v>
      </c>
      <c r="T425" t="s">
        <v>130</v>
      </c>
      <c r="U425">
        <v>0</v>
      </c>
      <c r="V425">
        <v>0</v>
      </c>
    </row>
    <row r="426" spans="1:22">
      <c r="A426">
        <v>31812</v>
      </c>
      <c r="B426" t="s">
        <v>4017</v>
      </c>
      <c r="C426" t="s">
        <v>4018</v>
      </c>
      <c r="D426" t="s">
        <v>3994</v>
      </c>
      <c r="E426">
        <v>6</v>
      </c>
      <c r="F426" t="s">
        <v>102</v>
      </c>
      <c r="G426" t="s">
        <v>73</v>
      </c>
      <c r="H426">
        <v>5083228</v>
      </c>
      <c r="I426" t="s">
        <v>4129</v>
      </c>
      <c r="J426">
        <v>164400</v>
      </c>
      <c r="K426">
        <v>27400</v>
      </c>
      <c r="L426">
        <v>91200</v>
      </c>
      <c r="M426">
        <v>10000</v>
      </c>
      <c r="N426">
        <v>60000</v>
      </c>
      <c r="O426">
        <v>100</v>
      </c>
      <c r="P426">
        <v>0</v>
      </c>
      <c r="Q426" t="s">
        <v>75</v>
      </c>
      <c r="R426" t="s">
        <v>4184</v>
      </c>
      <c r="S426" t="s">
        <v>158</v>
      </c>
      <c r="T426" t="s">
        <v>136</v>
      </c>
      <c r="U426">
        <v>0</v>
      </c>
      <c r="V426">
        <v>0</v>
      </c>
    </row>
    <row r="427" spans="1:22">
      <c r="A427">
        <v>31809</v>
      </c>
      <c r="B427" t="s">
        <v>137</v>
      </c>
      <c r="C427" t="s">
        <v>127</v>
      </c>
      <c r="D427" t="s">
        <v>4078</v>
      </c>
      <c r="E427">
        <v>1</v>
      </c>
      <c r="F427" t="s">
        <v>102</v>
      </c>
      <c r="G427" t="s">
        <v>73</v>
      </c>
      <c r="H427">
        <v>5083220</v>
      </c>
      <c r="I427" t="s">
        <v>4129</v>
      </c>
      <c r="J427">
        <v>32300</v>
      </c>
      <c r="K427">
        <v>32300</v>
      </c>
      <c r="L427">
        <v>29393</v>
      </c>
      <c r="M427">
        <v>20271.437600000001</v>
      </c>
      <c r="N427">
        <v>20271.437600000001</v>
      </c>
      <c r="O427">
        <v>100</v>
      </c>
      <c r="P427">
        <v>9</v>
      </c>
      <c r="Q427" t="s">
        <v>75</v>
      </c>
      <c r="R427" t="s">
        <v>4185</v>
      </c>
      <c r="S427" t="s">
        <v>195</v>
      </c>
      <c r="T427" t="s">
        <v>128</v>
      </c>
      <c r="U427">
        <v>0</v>
      </c>
      <c r="V427">
        <v>0</v>
      </c>
    </row>
    <row r="428" spans="1:22">
      <c r="A428">
        <v>31809</v>
      </c>
      <c r="B428" t="s">
        <v>148</v>
      </c>
      <c r="C428" t="s">
        <v>106</v>
      </c>
      <c r="D428" t="s">
        <v>4078</v>
      </c>
      <c r="E428">
        <v>1</v>
      </c>
      <c r="F428" t="s">
        <v>102</v>
      </c>
      <c r="G428" t="s">
        <v>73</v>
      </c>
      <c r="H428">
        <v>5083220</v>
      </c>
      <c r="I428" t="s">
        <v>4129</v>
      </c>
      <c r="J428">
        <v>47600</v>
      </c>
      <c r="K428">
        <v>47600</v>
      </c>
      <c r="L428">
        <v>43316</v>
      </c>
      <c r="M428">
        <v>27818.7081</v>
      </c>
      <c r="N428">
        <v>27818.7081</v>
      </c>
      <c r="O428">
        <v>100</v>
      </c>
      <c r="P428">
        <v>9</v>
      </c>
      <c r="Q428" t="s">
        <v>75</v>
      </c>
      <c r="R428" t="s">
        <v>4185</v>
      </c>
      <c r="S428" t="s">
        <v>195</v>
      </c>
      <c r="T428" t="s">
        <v>130</v>
      </c>
      <c r="U428">
        <v>0</v>
      </c>
      <c r="V428">
        <v>0</v>
      </c>
    </row>
    <row r="429" spans="1:22">
      <c r="A429">
        <v>31809</v>
      </c>
      <c r="B429" t="s">
        <v>149</v>
      </c>
      <c r="C429" t="s">
        <v>150</v>
      </c>
      <c r="D429" t="s">
        <v>4078</v>
      </c>
      <c r="E429">
        <v>1</v>
      </c>
      <c r="F429" t="s">
        <v>102</v>
      </c>
      <c r="G429" t="s">
        <v>73</v>
      </c>
      <c r="H429">
        <v>5083220</v>
      </c>
      <c r="I429" t="s">
        <v>4129</v>
      </c>
      <c r="J429">
        <v>121000</v>
      </c>
      <c r="K429">
        <v>121000</v>
      </c>
      <c r="L429">
        <v>110110</v>
      </c>
      <c r="M429">
        <v>74059.738599999997</v>
      </c>
      <c r="N429">
        <v>74059.738599999997</v>
      </c>
      <c r="O429">
        <v>100</v>
      </c>
      <c r="P429">
        <v>9</v>
      </c>
      <c r="Q429" t="s">
        <v>75</v>
      </c>
      <c r="R429" t="s">
        <v>4185</v>
      </c>
      <c r="S429" t="s">
        <v>195</v>
      </c>
      <c r="T429" t="s">
        <v>130</v>
      </c>
      <c r="U429">
        <v>0</v>
      </c>
      <c r="V429">
        <v>0</v>
      </c>
    </row>
    <row r="430" spans="1:22">
      <c r="A430">
        <v>31809</v>
      </c>
      <c r="B430" t="s">
        <v>231</v>
      </c>
      <c r="C430" t="s">
        <v>218</v>
      </c>
      <c r="D430" t="s">
        <v>4078</v>
      </c>
      <c r="E430">
        <v>1</v>
      </c>
      <c r="F430" t="s">
        <v>102</v>
      </c>
      <c r="G430" t="s">
        <v>73</v>
      </c>
      <c r="H430">
        <v>5083220</v>
      </c>
      <c r="I430" t="s">
        <v>4129</v>
      </c>
      <c r="J430">
        <v>110000</v>
      </c>
      <c r="K430">
        <v>110000</v>
      </c>
      <c r="L430">
        <v>100100</v>
      </c>
      <c r="M430">
        <v>70013.897299999997</v>
      </c>
      <c r="N430">
        <v>70013.897299999997</v>
      </c>
      <c r="O430">
        <v>100</v>
      </c>
      <c r="P430">
        <v>9</v>
      </c>
      <c r="Q430" t="s">
        <v>75</v>
      </c>
      <c r="R430" t="s">
        <v>4185</v>
      </c>
      <c r="S430" t="s">
        <v>195</v>
      </c>
      <c r="T430" t="s">
        <v>219</v>
      </c>
      <c r="U430">
        <v>0</v>
      </c>
      <c r="V430">
        <v>0</v>
      </c>
    </row>
    <row r="431" spans="1:22">
      <c r="A431">
        <v>31809</v>
      </c>
      <c r="B431" t="s">
        <v>220</v>
      </c>
      <c r="C431" t="s">
        <v>116</v>
      </c>
      <c r="D431" t="s">
        <v>4078</v>
      </c>
      <c r="E431">
        <v>1</v>
      </c>
      <c r="F431" t="s">
        <v>102</v>
      </c>
      <c r="G431" t="s">
        <v>73</v>
      </c>
      <c r="H431">
        <v>5083220</v>
      </c>
      <c r="I431" t="s">
        <v>4129</v>
      </c>
      <c r="J431">
        <v>120000</v>
      </c>
      <c r="K431">
        <v>120000</v>
      </c>
      <c r="L431">
        <v>109200</v>
      </c>
      <c r="M431">
        <v>78674.402900000001</v>
      </c>
      <c r="N431">
        <v>78674.402900000001</v>
      </c>
      <c r="O431">
        <v>100</v>
      </c>
      <c r="P431">
        <v>9</v>
      </c>
      <c r="Q431" t="s">
        <v>75</v>
      </c>
      <c r="R431" t="s">
        <v>4185</v>
      </c>
      <c r="S431" t="s">
        <v>195</v>
      </c>
      <c r="T431" t="s">
        <v>133</v>
      </c>
      <c r="U431">
        <v>0</v>
      </c>
      <c r="V431">
        <v>0</v>
      </c>
    </row>
    <row r="432" spans="1:22">
      <c r="A432">
        <v>31809</v>
      </c>
      <c r="B432" t="s">
        <v>221</v>
      </c>
      <c r="C432" t="s">
        <v>222</v>
      </c>
      <c r="D432" t="s">
        <v>4078</v>
      </c>
      <c r="E432">
        <v>0.1</v>
      </c>
      <c r="F432" t="s">
        <v>102</v>
      </c>
      <c r="G432" t="s">
        <v>73</v>
      </c>
      <c r="H432">
        <v>5083220</v>
      </c>
      <c r="I432" t="s">
        <v>4129</v>
      </c>
      <c r="J432">
        <v>6200</v>
      </c>
      <c r="K432">
        <v>62000</v>
      </c>
      <c r="L432">
        <v>5642</v>
      </c>
      <c r="M432">
        <v>42809.736299999997</v>
      </c>
      <c r="N432">
        <v>4280.9736299999995</v>
      </c>
      <c r="O432">
        <v>100</v>
      </c>
      <c r="P432">
        <v>9</v>
      </c>
      <c r="Q432" t="s">
        <v>75</v>
      </c>
      <c r="R432" t="s">
        <v>4185</v>
      </c>
      <c r="S432" t="s">
        <v>195</v>
      </c>
      <c r="T432" t="s">
        <v>223</v>
      </c>
      <c r="U432">
        <v>0</v>
      </c>
      <c r="V432">
        <v>0</v>
      </c>
    </row>
    <row r="433" spans="1:22">
      <c r="A433">
        <v>31809</v>
      </c>
      <c r="B433" t="s">
        <v>242</v>
      </c>
      <c r="C433" t="s">
        <v>225</v>
      </c>
      <c r="D433" t="s">
        <v>4078</v>
      </c>
      <c r="E433">
        <v>4</v>
      </c>
      <c r="F433" t="s">
        <v>102</v>
      </c>
      <c r="G433" t="s">
        <v>73</v>
      </c>
      <c r="H433">
        <v>5083220</v>
      </c>
      <c r="I433" t="s">
        <v>4129</v>
      </c>
      <c r="J433">
        <v>171600</v>
      </c>
      <c r="K433">
        <v>42900</v>
      </c>
      <c r="L433">
        <v>156156</v>
      </c>
      <c r="M433">
        <v>29206.585999999999</v>
      </c>
      <c r="N433">
        <v>116826.344</v>
      </c>
      <c r="O433">
        <v>100</v>
      </c>
      <c r="P433">
        <v>9</v>
      </c>
      <c r="Q433" t="s">
        <v>75</v>
      </c>
      <c r="R433" t="s">
        <v>4185</v>
      </c>
      <c r="S433" t="s">
        <v>195</v>
      </c>
      <c r="T433" t="s">
        <v>226</v>
      </c>
      <c r="U433">
        <v>0</v>
      </c>
      <c r="V433">
        <v>0</v>
      </c>
    </row>
    <row r="434" spans="1:22">
      <c r="A434">
        <v>31809</v>
      </c>
      <c r="B434" t="s">
        <v>207</v>
      </c>
      <c r="C434" t="s">
        <v>208</v>
      </c>
      <c r="D434" t="s">
        <v>4078</v>
      </c>
      <c r="E434">
        <v>7</v>
      </c>
      <c r="F434" t="s">
        <v>102</v>
      </c>
      <c r="G434" t="s">
        <v>73</v>
      </c>
      <c r="H434">
        <v>5083220</v>
      </c>
      <c r="I434" t="s">
        <v>4129</v>
      </c>
      <c r="J434">
        <v>171500</v>
      </c>
      <c r="K434">
        <v>24500</v>
      </c>
      <c r="L434">
        <v>88200</v>
      </c>
      <c r="M434">
        <v>7000</v>
      </c>
      <c r="N434">
        <v>49000</v>
      </c>
      <c r="O434">
        <v>100</v>
      </c>
      <c r="P434">
        <v>0</v>
      </c>
      <c r="Q434" t="s">
        <v>75</v>
      </c>
      <c r="R434" t="s">
        <v>4185</v>
      </c>
      <c r="S434" t="s">
        <v>195</v>
      </c>
      <c r="T434" t="s">
        <v>136</v>
      </c>
      <c r="U434">
        <v>0</v>
      </c>
      <c r="V434">
        <v>0</v>
      </c>
    </row>
    <row r="435" spans="1:22">
      <c r="A435">
        <v>31809</v>
      </c>
      <c r="B435" t="s">
        <v>258</v>
      </c>
      <c r="C435" t="s">
        <v>259</v>
      </c>
      <c r="D435" t="s">
        <v>4078</v>
      </c>
      <c r="E435">
        <v>1</v>
      </c>
      <c r="F435" t="s">
        <v>102</v>
      </c>
      <c r="G435" t="s">
        <v>73</v>
      </c>
      <c r="H435">
        <v>5083220</v>
      </c>
      <c r="I435" t="s">
        <v>4129</v>
      </c>
      <c r="J435">
        <v>25000</v>
      </c>
      <c r="K435">
        <v>25000</v>
      </c>
      <c r="L435">
        <v>25000</v>
      </c>
      <c r="M435">
        <v>21000</v>
      </c>
      <c r="N435">
        <v>21000</v>
      </c>
      <c r="O435">
        <v>100</v>
      </c>
      <c r="P435">
        <v>0</v>
      </c>
      <c r="Q435" t="s">
        <v>75</v>
      </c>
      <c r="R435" t="s">
        <v>4185</v>
      </c>
      <c r="S435" t="s">
        <v>195</v>
      </c>
      <c r="T435" t="s">
        <v>260</v>
      </c>
      <c r="U435">
        <v>0</v>
      </c>
      <c r="V435">
        <v>0</v>
      </c>
    </row>
    <row r="436" spans="1:22">
      <c r="A436">
        <v>31951</v>
      </c>
      <c r="B436" t="s">
        <v>4104</v>
      </c>
      <c r="C436" t="s">
        <v>4105</v>
      </c>
      <c r="D436" t="s">
        <v>4009</v>
      </c>
      <c r="E436">
        <v>1</v>
      </c>
      <c r="F436" t="s">
        <v>166</v>
      </c>
      <c r="G436" t="s">
        <v>73</v>
      </c>
      <c r="H436">
        <v>5083205</v>
      </c>
      <c r="I436" t="s">
        <v>4129</v>
      </c>
      <c r="J436">
        <v>378000</v>
      </c>
      <c r="K436">
        <v>378000</v>
      </c>
      <c r="L436">
        <v>378000</v>
      </c>
      <c r="M436">
        <v>378000</v>
      </c>
      <c r="N436">
        <v>378000</v>
      </c>
      <c r="O436">
        <v>100</v>
      </c>
      <c r="P436">
        <v>0</v>
      </c>
      <c r="Q436" t="s">
        <v>75</v>
      </c>
      <c r="R436" t="s">
        <v>4186</v>
      </c>
      <c r="S436" t="s">
        <v>4107</v>
      </c>
      <c r="T436" t="s">
        <v>168</v>
      </c>
      <c r="U436">
        <v>0</v>
      </c>
      <c r="V436">
        <v>0</v>
      </c>
    </row>
    <row r="437" spans="1:22">
      <c r="A437">
        <v>31632</v>
      </c>
      <c r="B437" t="s">
        <v>240</v>
      </c>
      <c r="C437" t="s">
        <v>150</v>
      </c>
      <c r="D437" t="s">
        <v>4078</v>
      </c>
      <c r="E437">
        <v>1</v>
      </c>
      <c r="F437" t="s">
        <v>102</v>
      </c>
      <c r="G437" t="s">
        <v>73</v>
      </c>
      <c r="H437">
        <v>5083263</v>
      </c>
      <c r="I437" t="s">
        <v>4129</v>
      </c>
      <c r="J437">
        <v>103000</v>
      </c>
      <c r="K437">
        <v>103000</v>
      </c>
      <c r="L437">
        <v>93730</v>
      </c>
      <c r="M437">
        <v>70141.232699999993</v>
      </c>
      <c r="N437">
        <v>70141.232699999993</v>
      </c>
      <c r="O437">
        <v>100</v>
      </c>
      <c r="P437">
        <v>9</v>
      </c>
      <c r="Q437" t="s">
        <v>75</v>
      </c>
      <c r="R437" t="s">
        <v>4187</v>
      </c>
      <c r="S437" t="s">
        <v>4036</v>
      </c>
      <c r="T437" t="s">
        <v>130</v>
      </c>
      <c r="U437">
        <v>0</v>
      </c>
      <c r="V437">
        <v>0</v>
      </c>
    </row>
    <row r="438" spans="1:22">
      <c r="A438">
        <v>31632</v>
      </c>
      <c r="B438" t="s">
        <v>137</v>
      </c>
      <c r="C438" t="s">
        <v>127</v>
      </c>
      <c r="D438" t="s">
        <v>4078</v>
      </c>
      <c r="E438">
        <v>1</v>
      </c>
      <c r="F438" t="s">
        <v>102</v>
      </c>
      <c r="G438" t="s">
        <v>73</v>
      </c>
      <c r="H438">
        <v>5083263</v>
      </c>
      <c r="I438" t="s">
        <v>4129</v>
      </c>
      <c r="J438">
        <v>32300</v>
      </c>
      <c r="K438">
        <v>32300</v>
      </c>
      <c r="L438">
        <v>29393</v>
      </c>
      <c r="M438">
        <v>20271.437600000001</v>
      </c>
      <c r="N438">
        <v>20271.437600000001</v>
      </c>
      <c r="O438">
        <v>100</v>
      </c>
      <c r="P438">
        <v>9</v>
      </c>
      <c r="Q438" t="s">
        <v>75</v>
      </c>
      <c r="R438" t="s">
        <v>4187</v>
      </c>
      <c r="S438" t="s">
        <v>4036</v>
      </c>
      <c r="T438" t="s">
        <v>128</v>
      </c>
      <c r="U438">
        <v>0</v>
      </c>
      <c r="V438">
        <v>0</v>
      </c>
    </row>
    <row r="439" spans="1:22">
      <c r="A439">
        <v>31632</v>
      </c>
      <c r="B439" t="s">
        <v>139</v>
      </c>
      <c r="C439" t="s">
        <v>140</v>
      </c>
      <c r="D439" t="s">
        <v>4078</v>
      </c>
      <c r="E439">
        <v>1</v>
      </c>
      <c r="F439" t="s">
        <v>102</v>
      </c>
      <c r="G439" t="s">
        <v>73</v>
      </c>
      <c r="H439">
        <v>5083263</v>
      </c>
      <c r="I439" t="s">
        <v>4129</v>
      </c>
      <c r="J439">
        <v>2700</v>
      </c>
      <c r="K439">
        <v>2700</v>
      </c>
      <c r="L439">
        <v>2457</v>
      </c>
      <c r="M439">
        <v>1793.9753000000001</v>
      </c>
      <c r="N439">
        <v>1793.9753000000001</v>
      </c>
      <c r="O439">
        <v>100</v>
      </c>
      <c r="P439">
        <v>9</v>
      </c>
      <c r="Q439" t="s">
        <v>75</v>
      </c>
      <c r="R439" t="s">
        <v>4187</v>
      </c>
      <c r="S439" t="s">
        <v>4036</v>
      </c>
      <c r="T439" t="s">
        <v>141</v>
      </c>
      <c r="U439">
        <v>0</v>
      </c>
      <c r="V439">
        <v>0</v>
      </c>
    </row>
    <row r="440" spans="1:22">
      <c r="A440">
        <v>31632</v>
      </c>
      <c r="B440" t="s">
        <v>4017</v>
      </c>
      <c r="C440" t="s">
        <v>4018</v>
      </c>
      <c r="D440" t="s">
        <v>4078</v>
      </c>
      <c r="E440">
        <v>5</v>
      </c>
      <c r="F440" t="s">
        <v>102</v>
      </c>
      <c r="G440" t="s">
        <v>73</v>
      </c>
      <c r="H440">
        <v>5083263</v>
      </c>
      <c r="I440" t="s">
        <v>4129</v>
      </c>
      <c r="J440">
        <v>137000</v>
      </c>
      <c r="K440">
        <v>27400</v>
      </c>
      <c r="L440">
        <v>76000</v>
      </c>
      <c r="M440">
        <v>10000</v>
      </c>
      <c r="N440">
        <v>50000</v>
      </c>
      <c r="O440">
        <v>100</v>
      </c>
      <c r="P440">
        <v>0</v>
      </c>
      <c r="Q440" t="s">
        <v>75</v>
      </c>
      <c r="R440" t="s">
        <v>4187</v>
      </c>
      <c r="S440" t="s">
        <v>4036</v>
      </c>
      <c r="T440" t="s">
        <v>136</v>
      </c>
      <c r="U440">
        <v>0</v>
      </c>
      <c r="V440">
        <v>0</v>
      </c>
    </row>
    <row r="441" spans="1:22">
      <c r="A441">
        <v>31948</v>
      </c>
      <c r="B441" t="s">
        <v>4188</v>
      </c>
      <c r="C441" t="s">
        <v>4189</v>
      </c>
      <c r="D441" t="s">
        <v>4078</v>
      </c>
      <c r="E441">
        <v>0.1</v>
      </c>
      <c r="F441" t="s">
        <v>72</v>
      </c>
      <c r="G441" t="s">
        <v>73</v>
      </c>
      <c r="H441">
        <v>5083258</v>
      </c>
      <c r="I441" t="s">
        <v>4129</v>
      </c>
      <c r="J441">
        <v>2510</v>
      </c>
      <c r="K441">
        <v>25100</v>
      </c>
      <c r="L441">
        <v>1933</v>
      </c>
      <c r="M441">
        <v>16893</v>
      </c>
      <c r="N441">
        <v>1689.3</v>
      </c>
      <c r="O441">
        <v>100</v>
      </c>
      <c r="P441">
        <v>23</v>
      </c>
      <c r="Q441" t="s">
        <v>75</v>
      </c>
      <c r="R441" t="s">
        <v>4190</v>
      </c>
      <c r="S441" t="s">
        <v>76</v>
      </c>
      <c r="T441" t="s">
        <v>223</v>
      </c>
      <c r="U441">
        <v>0</v>
      </c>
      <c r="V441">
        <v>0</v>
      </c>
    </row>
    <row r="442" spans="1:22">
      <c r="A442">
        <v>31976</v>
      </c>
      <c r="B442" t="s">
        <v>156</v>
      </c>
      <c r="C442" t="s">
        <v>127</v>
      </c>
      <c r="D442" t="s">
        <v>4078</v>
      </c>
      <c r="E442">
        <v>1</v>
      </c>
      <c r="F442" t="s">
        <v>138</v>
      </c>
      <c r="G442" t="s">
        <v>73</v>
      </c>
      <c r="H442">
        <v>5083245</v>
      </c>
      <c r="I442" t="s">
        <v>4129</v>
      </c>
      <c r="J442">
        <v>51400</v>
      </c>
      <c r="K442">
        <v>51400</v>
      </c>
      <c r="L442">
        <v>51400</v>
      </c>
      <c r="M442">
        <v>29009.5615</v>
      </c>
      <c r="N442">
        <v>29009.5615</v>
      </c>
      <c r="O442">
        <v>100</v>
      </c>
      <c r="P442">
        <v>0</v>
      </c>
      <c r="Q442" t="s">
        <v>75</v>
      </c>
      <c r="R442" t="s">
        <v>851</v>
      </c>
      <c r="S442" t="s">
        <v>239</v>
      </c>
      <c r="T442" t="s">
        <v>128</v>
      </c>
      <c r="U442">
        <v>0</v>
      </c>
      <c r="V442">
        <v>0</v>
      </c>
    </row>
    <row r="443" spans="1:22">
      <c r="A443">
        <v>31976</v>
      </c>
      <c r="B443" t="s">
        <v>124</v>
      </c>
      <c r="C443" t="s">
        <v>125</v>
      </c>
      <c r="D443" t="s">
        <v>4078</v>
      </c>
      <c r="E443">
        <v>1</v>
      </c>
      <c r="F443" t="s">
        <v>138</v>
      </c>
      <c r="G443" t="s">
        <v>73</v>
      </c>
      <c r="H443">
        <v>5083245</v>
      </c>
      <c r="I443" t="s">
        <v>4129</v>
      </c>
      <c r="J443">
        <v>17700</v>
      </c>
      <c r="K443">
        <v>17700</v>
      </c>
      <c r="L443">
        <v>17700</v>
      </c>
      <c r="M443">
        <v>12157.3264</v>
      </c>
      <c r="N443">
        <v>12157.3264</v>
      </c>
      <c r="O443">
        <v>100</v>
      </c>
      <c r="P443">
        <v>0</v>
      </c>
      <c r="Q443" t="s">
        <v>75</v>
      </c>
      <c r="R443" t="s">
        <v>851</v>
      </c>
      <c r="S443" t="s">
        <v>239</v>
      </c>
      <c r="T443" t="s">
        <v>85</v>
      </c>
      <c r="U443">
        <v>0</v>
      </c>
      <c r="V443">
        <v>0</v>
      </c>
    </row>
    <row r="444" spans="1:22">
      <c r="A444">
        <v>31976</v>
      </c>
      <c r="B444" t="s">
        <v>134</v>
      </c>
      <c r="C444" t="s">
        <v>135</v>
      </c>
      <c r="D444" t="s">
        <v>4078</v>
      </c>
      <c r="E444">
        <v>7.5</v>
      </c>
      <c r="F444" t="s">
        <v>138</v>
      </c>
      <c r="G444" t="s">
        <v>73</v>
      </c>
      <c r="H444">
        <v>5083245</v>
      </c>
      <c r="I444" t="s">
        <v>4129</v>
      </c>
      <c r="J444">
        <v>183000</v>
      </c>
      <c r="K444">
        <v>24400</v>
      </c>
      <c r="L444">
        <v>183000</v>
      </c>
      <c r="M444">
        <v>7000</v>
      </c>
      <c r="N444">
        <v>52500</v>
      </c>
      <c r="O444">
        <v>100</v>
      </c>
      <c r="P444">
        <v>0</v>
      </c>
      <c r="Q444" t="s">
        <v>75</v>
      </c>
      <c r="R444" t="s">
        <v>851</v>
      </c>
      <c r="S444" t="s">
        <v>239</v>
      </c>
      <c r="T444" t="s">
        <v>136</v>
      </c>
      <c r="U444">
        <v>0</v>
      </c>
      <c r="V444">
        <v>0</v>
      </c>
    </row>
    <row r="445" spans="1:22">
      <c r="A445">
        <v>31979</v>
      </c>
      <c r="B445" t="s">
        <v>137</v>
      </c>
      <c r="C445" t="s">
        <v>127</v>
      </c>
      <c r="D445" t="s">
        <v>4129</v>
      </c>
      <c r="E445">
        <v>1</v>
      </c>
      <c r="F445" t="s">
        <v>206</v>
      </c>
      <c r="G445" t="s">
        <v>73</v>
      </c>
      <c r="H445">
        <v>5083252</v>
      </c>
      <c r="I445" t="s">
        <v>4129</v>
      </c>
      <c r="J445">
        <v>32300</v>
      </c>
      <c r="K445">
        <v>32300</v>
      </c>
      <c r="L445">
        <v>32300</v>
      </c>
      <c r="M445">
        <v>20271.437600000001</v>
      </c>
      <c r="N445">
        <v>20271.437600000001</v>
      </c>
      <c r="O445">
        <v>100</v>
      </c>
      <c r="P445">
        <v>0</v>
      </c>
      <c r="Q445" t="s">
        <v>75</v>
      </c>
      <c r="R445" t="s">
        <v>4191</v>
      </c>
      <c r="S445" t="s">
        <v>239</v>
      </c>
      <c r="T445" t="s">
        <v>128</v>
      </c>
      <c r="U445">
        <v>0</v>
      </c>
      <c r="V445">
        <v>0</v>
      </c>
    </row>
    <row r="446" spans="1:22">
      <c r="A446">
        <v>31979</v>
      </c>
      <c r="B446" t="s">
        <v>207</v>
      </c>
      <c r="C446" t="s">
        <v>208</v>
      </c>
      <c r="D446" t="s">
        <v>4129</v>
      </c>
      <c r="E446">
        <v>7</v>
      </c>
      <c r="F446" t="s">
        <v>206</v>
      </c>
      <c r="G446" t="s">
        <v>73</v>
      </c>
      <c r="H446">
        <v>5083252</v>
      </c>
      <c r="I446" t="s">
        <v>4129</v>
      </c>
      <c r="J446">
        <v>171500</v>
      </c>
      <c r="K446">
        <v>24500</v>
      </c>
      <c r="L446">
        <v>171500</v>
      </c>
      <c r="M446">
        <v>7000</v>
      </c>
      <c r="N446">
        <v>49000</v>
      </c>
      <c r="O446">
        <v>100</v>
      </c>
      <c r="P446">
        <v>0</v>
      </c>
      <c r="Q446" t="s">
        <v>75</v>
      </c>
      <c r="R446" t="s">
        <v>4191</v>
      </c>
      <c r="S446" t="s">
        <v>239</v>
      </c>
      <c r="T446" t="s">
        <v>136</v>
      </c>
      <c r="U446">
        <v>0</v>
      </c>
      <c r="V446">
        <v>0</v>
      </c>
    </row>
    <row r="447" spans="1:22">
      <c r="A447">
        <v>31981</v>
      </c>
      <c r="B447" t="s">
        <v>108</v>
      </c>
      <c r="C447" t="s">
        <v>109</v>
      </c>
      <c r="D447" t="s">
        <v>4078</v>
      </c>
      <c r="E447">
        <v>0.5</v>
      </c>
      <c r="F447" t="s">
        <v>102</v>
      </c>
      <c r="G447" t="s">
        <v>73</v>
      </c>
      <c r="H447">
        <v>5083244</v>
      </c>
      <c r="I447" t="s">
        <v>4129</v>
      </c>
      <c r="J447">
        <v>20900</v>
      </c>
      <c r="K447">
        <v>41800</v>
      </c>
      <c r="L447">
        <v>19019</v>
      </c>
      <c r="M447">
        <v>25907.289499999999</v>
      </c>
      <c r="N447">
        <v>12953.644749999999</v>
      </c>
      <c r="O447">
        <v>100</v>
      </c>
      <c r="P447">
        <v>9</v>
      </c>
      <c r="Q447" t="s">
        <v>75</v>
      </c>
      <c r="R447" t="s">
        <v>4192</v>
      </c>
      <c r="S447" t="s">
        <v>239</v>
      </c>
      <c r="T447" t="s">
        <v>110</v>
      </c>
      <c r="U447">
        <v>0</v>
      </c>
      <c r="V447">
        <v>0</v>
      </c>
    </row>
    <row r="448" spans="1:22">
      <c r="A448">
        <v>31981</v>
      </c>
      <c r="B448" t="s">
        <v>4193</v>
      </c>
      <c r="C448" t="s">
        <v>100</v>
      </c>
      <c r="D448" t="s">
        <v>4078</v>
      </c>
      <c r="E448">
        <v>1</v>
      </c>
      <c r="F448" t="s">
        <v>102</v>
      </c>
      <c r="G448" t="s">
        <v>73</v>
      </c>
      <c r="H448">
        <v>5083244</v>
      </c>
      <c r="I448" t="s">
        <v>4129</v>
      </c>
      <c r="J448">
        <v>349000</v>
      </c>
      <c r="K448">
        <v>349000</v>
      </c>
      <c r="L448">
        <v>317590</v>
      </c>
      <c r="M448">
        <v>223360</v>
      </c>
      <c r="N448">
        <v>223360</v>
      </c>
      <c r="O448">
        <v>100</v>
      </c>
      <c r="P448">
        <v>9</v>
      </c>
      <c r="Q448" t="s">
        <v>75</v>
      </c>
      <c r="R448" t="s">
        <v>4192</v>
      </c>
      <c r="S448" t="s">
        <v>239</v>
      </c>
      <c r="T448" t="s">
        <v>229</v>
      </c>
      <c r="U448">
        <v>0</v>
      </c>
      <c r="V448">
        <v>0</v>
      </c>
    </row>
    <row r="449" spans="1:22">
      <c r="A449">
        <v>31981</v>
      </c>
      <c r="B449" t="s">
        <v>350</v>
      </c>
      <c r="C449" t="s">
        <v>100</v>
      </c>
      <c r="D449" t="s">
        <v>4078</v>
      </c>
      <c r="E449">
        <v>1</v>
      </c>
      <c r="F449" t="s">
        <v>102</v>
      </c>
      <c r="G449" t="s">
        <v>73</v>
      </c>
      <c r="H449">
        <v>5083244</v>
      </c>
      <c r="I449" t="s">
        <v>4129</v>
      </c>
      <c r="J449">
        <v>354000</v>
      </c>
      <c r="K449">
        <v>354000</v>
      </c>
      <c r="L449">
        <v>322140</v>
      </c>
      <c r="M449">
        <v>226379.0914</v>
      </c>
      <c r="N449">
        <v>226379.0914</v>
      </c>
      <c r="O449">
        <v>100</v>
      </c>
      <c r="P449">
        <v>9</v>
      </c>
      <c r="Q449" t="s">
        <v>75</v>
      </c>
      <c r="R449" t="s">
        <v>4192</v>
      </c>
      <c r="S449" t="s">
        <v>239</v>
      </c>
      <c r="T449" t="s">
        <v>229</v>
      </c>
      <c r="U449">
        <v>0</v>
      </c>
      <c r="V449">
        <v>0</v>
      </c>
    </row>
    <row r="450" spans="1:22">
      <c r="A450">
        <v>31981</v>
      </c>
      <c r="B450" t="s">
        <v>156</v>
      </c>
      <c r="C450" t="s">
        <v>127</v>
      </c>
      <c r="D450" t="s">
        <v>4078</v>
      </c>
      <c r="E450">
        <v>1</v>
      </c>
      <c r="F450" t="s">
        <v>102</v>
      </c>
      <c r="G450" t="s">
        <v>73</v>
      </c>
      <c r="H450">
        <v>5083244</v>
      </c>
      <c r="I450" t="s">
        <v>4129</v>
      </c>
      <c r="J450">
        <v>51400</v>
      </c>
      <c r="K450">
        <v>51400</v>
      </c>
      <c r="L450">
        <v>46774</v>
      </c>
      <c r="M450">
        <v>29009.5615</v>
      </c>
      <c r="N450">
        <v>29009.5615</v>
      </c>
      <c r="O450">
        <v>100</v>
      </c>
      <c r="P450">
        <v>9</v>
      </c>
      <c r="Q450" t="s">
        <v>75</v>
      </c>
      <c r="R450" t="s">
        <v>4192</v>
      </c>
      <c r="S450" t="s">
        <v>239</v>
      </c>
      <c r="T450" t="s">
        <v>128</v>
      </c>
      <c r="U450">
        <v>0</v>
      </c>
      <c r="V450">
        <v>0</v>
      </c>
    </row>
    <row r="451" spans="1:22">
      <c r="A451">
        <v>31981</v>
      </c>
      <c r="B451" t="s">
        <v>124</v>
      </c>
      <c r="C451" t="s">
        <v>125</v>
      </c>
      <c r="D451" t="s">
        <v>4078</v>
      </c>
      <c r="E451">
        <v>1</v>
      </c>
      <c r="F451" t="s">
        <v>102</v>
      </c>
      <c r="G451" t="s">
        <v>73</v>
      </c>
      <c r="H451">
        <v>5083244</v>
      </c>
      <c r="I451" t="s">
        <v>4129</v>
      </c>
      <c r="J451">
        <v>17700</v>
      </c>
      <c r="K451">
        <v>17700</v>
      </c>
      <c r="L451">
        <v>16107</v>
      </c>
      <c r="M451">
        <v>12157.3264</v>
      </c>
      <c r="N451">
        <v>12157.3264</v>
      </c>
      <c r="O451">
        <v>100</v>
      </c>
      <c r="P451">
        <v>9</v>
      </c>
      <c r="Q451" t="s">
        <v>75</v>
      </c>
      <c r="R451" t="s">
        <v>4192</v>
      </c>
      <c r="S451" t="s">
        <v>239</v>
      </c>
      <c r="T451" t="s">
        <v>85</v>
      </c>
      <c r="U451">
        <v>0</v>
      </c>
      <c r="V451">
        <v>0</v>
      </c>
    </row>
    <row r="452" spans="1:22">
      <c r="A452">
        <v>31981</v>
      </c>
      <c r="B452" t="s">
        <v>4016</v>
      </c>
      <c r="C452" t="s">
        <v>150</v>
      </c>
      <c r="D452" t="s">
        <v>4078</v>
      </c>
      <c r="E452">
        <v>1</v>
      </c>
      <c r="F452" t="s">
        <v>102</v>
      </c>
      <c r="G452" t="s">
        <v>73</v>
      </c>
      <c r="H452">
        <v>5083244</v>
      </c>
      <c r="I452" t="s">
        <v>4129</v>
      </c>
      <c r="J452">
        <v>49100</v>
      </c>
      <c r="K452">
        <v>49100</v>
      </c>
      <c r="L452">
        <v>44681</v>
      </c>
      <c r="M452">
        <v>33879</v>
      </c>
      <c r="N452">
        <v>33879</v>
      </c>
      <c r="O452">
        <v>100</v>
      </c>
      <c r="P452">
        <v>9</v>
      </c>
      <c r="Q452" t="s">
        <v>75</v>
      </c>
      <c r="R452" t="s">
        <v>4192</v>
      </c>
      <c r="S452" t="s">
        <v>239</v>
      </c>
      <c r="T452" t="s">
        <v>130</v>
      </c>
      <c r="U452">
        <v>0</v>
      </c>
      <c r="V452">
        <v>0</v>
      </c>
    </row>
    <row r="453" spans="1:22">
      <c r="A453">
        <v>31981</v>
      </c>
      <c r="B453" t="s">
        <v>4194</v>
      </c>
      <c r="C453" t="s">
        <v>150</v>
      </c>
      <c r="D453" t="s">
        <v>4078</v>
      </c>
      <c r="E453">
        <v>1</v>
      </c>
      <c r="F453" t="s">
        <v>102</v>
      </c>
      <c r="G453" t="s">
        <v>73</v>
      </c>
      <c r="H453">
        <v>5083244</v>
      </c>
      <c r="I453" t="s">
        <v>4129</v>
      </c>
      <c r="J453">
        <v>123000</v>
      </c>
      <c r="K453">
        <v>123000</v>
      </c>
      <c r="L453">
        <v>111930</v>
      </c>
      <c r="M453">
        <v>84870</v>
      </c>
      <c r="N453">
        <v>84870</v>
      </c>
      <c r="O453">
        <v>100</v>
      </c>
      <c r="P453">
        <v>9</v>
      </c>
      <c r="Q453" t="s">
        <v>75</v>
      </c>
      <c r="R453" t="s">
        <v>4192</v>
      </c>
      <c r="S453" t="s">
        <v>239</v>
      </c>
      <c r="T453" t="s">
        <v>130</v>
      </c>
      <c r="U453">
        <v>0</v>
      </c>
      <c r="V453">
        <v>0</v>
      </c>
    </row>
    <row r="454" spans="1:22">
      <c r="A454">
        <v>31981</v>
      </c>
      <c r="B454" t="s">
        <v>311</v>
      </c>
      <c r="C454" t="s">
        <v>132</v>
      </c>
      <c r="D454" t="s">
        <v>4078</v>
      </c>
      <c r="E454">
        <v>1</v>
      </c>
      <c r="F454" t="s">
        <v>102</v>
      </c>
      <c r="G454" t="s">
        <v>73</v>
      </c>
      <c r="H454">
        <v>5083244</v>
      </c>
      <c r="I454" t="s">
        <v>4129</v>
      </c>
      <c r="J454">
        <v>126000</v>
      </c>
      <c r="K454">
        <v>126000</v>
      </c>
      <c r="L454">
        <v>114660</v>
      </c>
      <c r="M454">
        <v>83160</v>
      </c>
      <c r="N454">
        <v>83160</v>
      </c>
      <c r="O454">
        <v>100</v>
      </c>
      <c r="P454">
        <v>9</v>
      </c>
      <c r="Q454" t="s">
        <v>75</v>
      </c>
      <c r="R454" t="s">
        <v>4192</v>
      </c>
      <c r="S454" t="s">
        <v>239</v>
      </c>
      <c r="T454" t="s">
        <v>133</v>
      </c>
      <c r="U454">
        <v>0</v>
      </c>
      <c r="V454">
        <v>0</v>
      </c>
    </row>
    <row r="455" spans="1:22">
      <c r="A455">
        <v>31981</v>
      </c>
      <c r="B455" t="s">
        <v>134</v>
      </c>
      <c r="C455" t="s">
        <v>135</v>
      </c>
      <c r="D455" t="s">
        <v>4078</v>
      </c>
      <c r="E455">
        <v>8.5</v>
      </c>
      <c r="F455" t="s">
        <v>102</v>
      </c>
      <c r="G455" t="s">
        <v>73</v>
      </c>
      <c r="H455">
        <v>5083244</v>
      </c>
      <c r="I455" t="s">
        <v>4129</v>
      </c>
      <c r="J455">
        <v>207400</v>
      </c>
      <c r="K455">
        <v>24400</v>
      </c>
      <c r="L455">
        <v>106250</v>
      </c>
      <c r="M455">
        <v>7000</v>
      </c>
      <c r="N455">
        <v>59500</v>
      </c>
      <c r="O455">
        <v>100</v>
      </c>
      <c r="P455">
        <v>0</v>
      </c>
      <c r="Q455" t="s">
        <v>75</v>
      </c>
      <c r="R455" t="s">
        <v>4192</v>
      </c>
      <c r="S455" t="s">
        <v>239</v>
      </c>
      <c r="T455" t="s">
        <v>136</v>
      </c>
      <c r="U455">
        <v>0</v>
      </c>
      <c r="V455">
        <v>0</v>
      </c>
    </row>
    <row r="456" spans="1:22">
      <c r="A456">
        <v>31110</v>
      </c>
      <c r="B456" t="s">
        <v>4074</v>
      </c>
      <c r="C456" t="s">
        <v>4075</v>
      </c>
      <c r="D456" t="s">
        <v>4144</v>
      </c>
      <c r="E456">
        <v>1</v>
      </c>
      <c r="F456" t="s">
        <v>4076</v>
      </c>
      <c r="G456" t="s">
        <v>73</v>
      </c>
      <c r="H456">
        <v>5083265</v>
      </c>
      <c r="I456" t="s">
        <v>4129</v>
      </c>
      <c r="J456">
        <v>12500</v>
      </c>
      <c r="K456">
        <v>12500</v>
      </c>
      <c r="L456">
        <v>12500</v>
      </c>
      <c r="M456">
        <v>12500</v>
      </c>
      <c r="N456">
        <v>12500</v>
      </c>
      <c r="O456">
        <v>100</v>
      </c>
      <c r="P456">
        <v>0</v>
      </c>
      <c r="Q456" t="s">
        <v>75</v>
      </c>
      <c r="R456" t="s">
        <v>4145</v>
      </c>
      <c r="S456" t="s">
        <v>4036</v>
      </c>
      <c r="T456" t="s">
        <v>2831</v>
      </c>
      <c r="U456">
        <v>0</v>
      </c>
      <c r="V456">
        <v>0</v>
      </c>
    </row>
    <row r="457" spans="1:22">
      <c r="A457">
        <v>31095</v>
      </c>
      <c r="B457" t="s">
        <v>124</v>
      </c>
      <c r="C457" t="s">
        <v>125</v>
      </c>
      <c r="D457" t="s">
        <v>4078</v>
      </c>
      <c r="E457">
        <v>1</v>
      </c>
      <c r="F457" t="s">
        <v>102</v>
      </c>
      <c r="G457" t="s">
        <v>73</v>
      </c>
      <c r="H457">
        <v>5083243</v>
      </c>
      <c r="I457" t="s">
        <v>4129</v>
      </c>
      <c r="J457">
        <v>17700</v>
      </c>
      <c r="K457">
        <v>17700</v>
      </c>
      <c r="L457">
        <v>16107</v>
      </c>
      <c r="M457">
        <v>12157.3264</v>
      </c>
      <c r="N457">
        <v>12157.3264</v>
      </c>
      <c r="O457">
        <v>100</v>
      </c>
      <c r="P457">
        <v>9</v>
      </c>
      <c r="Q457" t="s">
        <v>75</v>
      </c>
      <c r="R457" t="s">
        <v>4195</v>
      </c>
      <c r="S457" t="s">
        <v>158</v>
      </c>
      <c r="T457" t="s">
        <v>85</v>
      </c>
      <c r="U457">
        <v>0</v>
      </c>
      <c r="V457">
        <v>0</v>
      </c>
    </row>
    <row r="458" spans="1:22">
      <c r="A458">
        <v>31095</v>
      </c>
      <c r="B458" t="s">
        <v>307</v>
      </c>
      <c r="C458" t="s">
        <v>308</v>
      </c>
      <c r="D458" t="s">
        <v>4078</v>
      </c>
      <c r="E458">
        <v>1</v>
      </c>
      <c r="F458" t="s">
        <v>102</v>
      </c>
      <c r="G458" t="s">
        <v>73</v>
      </c>
      <c r="H458">
        <v>5083243</v>
      </c>
      <c r="I458" t="s">
        <v>4129</v>
      </c>
      <c r="J458">
        <v>36000</v>
      </c>
      <c r="K458">
        <v>36000</v>
      </c>
      <c r="L458">
        <v>32760</v>
      </c>
      <c r="M458">
        <v>22295.054700000001</v>
      </c>
      <c r="N458">
        <v>22295.054700000001</v>
      </c>
      <c r="O458">
        <v>100</v>
      </c>
      <c r="P458">
        <v>9</v>
      </c>
      <c r="Q458" t="s">
        <v>75</v>
      </c>
      <c r="R458" t="s">
        <v>4195</v>
      </c>
      <c r="S458" t="s">
        <v>158</v>
      </c>
      <c r="T458" t="s">
        <v>128</v>
      </c>
      <c r="U458">
        <v>0</v>
      </c>
      <c r="V458">
        <v>0</v>
      </c>
    </row>
    <row r="459" spans="1:22">
      <c r="A459">
        <v>31095</v>
      </c>
      <c r="B459" t="s">
        <v>356</v>
      </c>
      <c r="C459" t="s">
        <v>150</v>
      </c>
      <c r="D459" t="s">
        <v>4078</v>
      </c>
      <c r="E459">
        <v>1</v>
      </c>
      <c r="F459" t="s">
        <v>102</v>
      </c>
      <c r="G459" t="s">
        <v>73</v>
      </c>
      <c r="H459">
        <v>5083243</v>
      </c>
      <c r="I459" t="s">
        <v>4129</v>
      </c>
      <c r="J459">
        <v>62400</v>
      </c>
      <c r="K459">
        <v>62400</v>
      </c>
      <c r="L459">
        <v>56784</v>
      </c>
      <c r="M459">
        <v>42980.0726</v>
      </c>
      <c r="N459">
        <v>42980.0726</v>
      </c>
      <c r="O459">
        <v>100</v>
      </c>
      <c r="P459">
        <v>9</v>
      </c>
      <c r="Q459" t="s">
        <v>75</v>
      </c>
      <c r="R459" t="s">
        <v>4195</v>
      </c>
      <c r="S459" t="s">
        <v>158</v>
      </c>
      <c r="T459" t="s">
        <v>130</v>
      </c>
      <c r="U459">
        <v>0</v>
      </c>
      <c r="V459">
        <v>0</v>
      </c>
    </row>
    <row r="460" spans="1:22">
      <c r="A460">
        <v>31095</v>
      </c>
      <c r="B460" t="s">
        <v>310</v>
      </c>
      <c r="C460" t="s">
        <v>299</v>
      </c>
      <c r="D460" t="s">
        <v>4078</v>
      </c>
      <c r="E460">
        <v>1</v>
      </c>
      <c r="F460" t="s">
        <v>102</v>
      </c>
      <c r="G460" t="s">
        <v>73</v>
      </c>
      <c r="H460">
        <v>5083243</v>
      </c>
      <c r="I460" t="s">
        <v>4129</v>
      </c>
      <c r="J460">
        <v>28900</v>
      </c>
      <c r="K460">
        <v>28900</v>
      </c>
      <c r="L460">
        <v>26299</v>
      </c>
      <c r="M460">
        <v>18493.260399999999</v>
      </c>
      <c r="N460">
        <v>18493.260399999999</v>
      </c>
      <c r="O460">
        <v>100</v>
      </c>
      <c r="P460">
        <v>9</v>
      </c>
      <c r="Q460" t="s">
        <v>75</v>
      </c>
      <c r="R460" t="s">
        <v>4195</v>
      </c>
      <c r="S460" t="s">
        <v>158</v>
      </c>
      <c r="T460" t="s">
        <v>133</v>
      </c>
      <c r="U460">
        <v>0</v>
      </c>
      <c r="V460">
        <v>0</v>
      </c>
    </row>
    <row r="461" spans="1:22">
      <c r="A461">
        <v>31095</v>
      </c>
      <c r="B461" t="s">
        <v>4102</v>
      </c>
      <c r="C461" t="s">
        <v>299</v>
      </c>
      <c r="D461" t="s">
        <v>4078</v>
      </c>
      <c r="E461">
        <v>1</v>
      </c>
      <c r="F461" t="s">
        <v>102</v>
      </c>
      <c r="G461" t="s">
        <v>73</v>
      </c>
      <c r="H461">
        <v>5083243</v>
      </c>
      <c r="I461" t="s">
        <v>4129</v>
      </c>
      <c r="J461">
        <v>123000</v>
      </c>
      <c r="K461">
        <v>123000</v>
      </c>
      <c r="L461">
        <v>111930</v>
      </c>
      <c r="M461">
        <v>81180</v>
      </c>
      <c r="N461">
        <v>81180</v>
      </c>
      <c r="O461">
        <v>100</v>
      </c>
      <c r="P461">
        <v>9</v>
      </c>
      <c r="Q461" t="s">
        <v>75</v>
      </c>
      <c r="R461" t="s">
        <v>4195</v>
      </c>
      <c r="S461" t="s">
        <v>158</v>
      </c>
      <c r="T461" t="s">
        <v>133</v>
      </c>
      <c r="U461">
        <v>0</v>
      </c>
      <c r="V461">
        <v>0</v>
      </c>
    </row>
    <row r="462" spans="1:22">
      <c r="A462">
        <v>31095</v>
      </c>
      <c r="B462" t="s">
        <v>4017</v>
      </c>
      <c r="C462" t="s">
        <v>4018</v>
      </c>
      <c r="D462" t="s">
        <v>4078</v>
      </c>
      <c r="E462">
        <v>6</v>
      </c>
      <c r="F462" t="s">
        <v>102</v>
      </c>
      <c r="G462" t="s">
        <v>73</v>
      </c>
      <c r="H462">
        <v>5083243</v>
      </c>
      <c r="I462" t="s">
        <v>4129</v>
      </c>
      <c r="J462">
        <v>164400</v>
      </c>
      <c r="K462">
        <v>27400</v>
      </c>
      <c r="L462">
        <v>91200</v>
      </c>
      <c r="M462">
        <v>10000</v>
      </c>
      <c r="N462">
        <v>60000</v>
      </c>
      <c r="O462">
        <v>100</v>
      </c>
      <c r="P462">
        <v>0</v>
      </c>
      <c r="Q462" t="s">
        <v>75</v>
      </c>
      <c r="R462" t="s">
        <v>4195</v>
      </c>
      <c r="S462" t="s">
        <v>158</v>
      </c>
      <c r="T462" t="s">
        <v>136</v>
      </c>
      <c r="U462">
        <v>0</v>
      </c>
      <c r="V462">
        <v>0</v>
      </c>
    </row>
    <row r="463" spans="1:22">
      <c r="A463">
        <v>32008</v>
      </c>
      <c r="B463" t="s">
        <v>156</v>
      </c>
      <c r="C463" t="s">
        <v>127</v>
      </c>
      <c r="D463" t="s">
        <v>4129</v>
      </c>
      <c r="E463">
        <v>1</v>
      </c>
      <c r="F463" t="s">
        <v>138</v>
      </c>
      <c r="G463" t="s">
        <v>73</v>
      </c>
      <c r="H463">
        <v>5083247</v>
      </c>
      <c r="I463" t="s">
        <v>4129</v>
      </c>
      <c r="J463">
        <v>51400</v>
      </c>
      <c r="K463">
        <v>51400</v>
      </c>
      <c r="L463">
        <v>51400</v>
      </c>
      <c r="M463">
        <v>29009.5615</v>
      </c>
      <c r="N463">
        <v>29009.5615</v>
      </c>
      <c r="O463">
        <v>100</v>
      </c>
      <c r="P463">
        <v>0</v>
      </c>
      <c r="Q463" t="s">
        <v>75</v>
      </c>
      <c r="R463" t="s">
        <v>1244</v>
      </c>
      <c r="S463" t="s">
        <v>239</v>
      </c>
      <c r="T463" t="s">
        <v>128</v>
      </c>
      <c r="U463">
        <v>0</v>
      </c>
      <c r="V463">
        <v>0</v>
      </c>
    </row>
    <row r="464" spans="1:22">
      <c r="A464">
        <v>32008</v>
      </c>
      <c r="B464" t="s">
        <v>124</v>
      </c>
      <c r="C464" t="s">
        <v>125</v>
      </c>
      <c r="D464" t="s">
        <v>4129</v>
      </c>
      <c r="E464">
        <v>1</v>
      </c>
      <c r="F464" t="s">
        <v>138</v>
      </c>
      <c r="G464" t="s">
        <v>73</v>
      </c>
      <c r="H464">
        <v>5083247</v>
      </c>
      <c r="I464" t="s">
        <v>4129</v>
      </c>
      <c r="J464">
        <v>17700</v>
      </c>
      <c r="K464">
        <v>17700</v>
      </c>
      <c r="L464">
        <v>17700</v>
      </c>
      <c r="M464">
        <v>12157.3264</v>
      </c>
      <c r="N464">
        <v>12157.3264</v>
      </c>
      <c r="O464">
        <v>100</v>
      </c>
      <c r="P464">
        <v>0</v>
      </c>
      <c r="Q464" t="s">
        <v>75</v>
      </c>
      <c r="R464" t="s">
        <v>1244</v>
      </c>
      <c r="S464" t="s">
        <v>239</v>
      </c>
      <c r="T464" t="s">
        <v>85</v>
      </c>
      <c r="U464">
        <v>0</v>
      </c>
      <c r="V464">
        <v>0</v>
      </c>
    </row>
    <row r="465" spans="1:22">
      <c r="A465">
        <v>32008</v>
      </c>
      <c r="B465" t="s">
        <v>134</v>
      </c>
      <c r="C465" t="s">
        <v>135</v>
      </c>
      <c r="D465" t="s">
        <v>4129</v>
      </c>
      <c r="E465">
        <v>6</v>
      </c>
      <c r="F465" t="s">
        <v>138</v>
      </c>
      <c r="G465" t="s">
        <v>73</v>
      </c>
      <c r="H465">
        <v>5083247</v>
      </c>
      <c r="I465" t="s">
        <v>4129</v>
      </c>
      <c r="J465">
        <v>146400</v>
      </c>
      <c r="K465">
        <v>24400</v>
      </c>
      <c r="L465">
        <v>146400</v>
      </c>
      <c r="M465">
        <v>7000</v>
      </c>
      <c r="N465">
        <v>42000</v>
      </c>
      <c r="O465">
        <v>100</v>
      </c>
      <c r="P465">
        <v>0</v>
      </c>
      <c r="Q465" t="s">
        <v>75</v>
      </c>
      <c r="R465" t="s">
        <v>1244</v>
      </c>
      <c r="S465" t="s">
        <v>239</v>
      </c>
      <c r="T465" t="s">
        <v>136</v>
      </c>
      <c r="U465">
        <v>0</v>
      </c>
      <c r="V465">
        <v>0</v>
      </c>
    </row>
    <row r="466" spans="1:22">
      <c r="A466">
        <v>32011</v>
      </c>
      <c r="B466" t="s">
        <v>137</v>
      </c>
      <c r="C466" t="s">
        <v>127</v>
      </c>
      <c r="D466" t="s">
        <v>4129</v>
      </c>
      <c r="E466">
        <v>1</v>
      </c>
      <c r="F466" t="s">
        <v>138</v>
      </c>
      <c r="G466" t="s">
        <v>73</v>
      </c>
      <c r="H466">
        <v>5083248</v>
      </c>
      <c r="I466" t="s">
        <v>4129</v>
      </c>
      <c r="J466">
        <v>32300</v>
      </c>
      <c r="K466">
        <v>32300</v>
      </c>
      <c r="L466">
        <v>32300</v>
      </c>
      <c r="M466">
        <v>20271.437600000001</v>
      </c>
      <c r="N466">
        <v>20271.437600000001</v>
      </c>
      <c r="O466">
        <v>100</v>
      </c>
      <c r="P466">
        <v>0</v>
      </c>
      <c r="Q466" t="s">
        <v>75</v>
      </c>
      <c r="R466" t="s">
        <v>4196</v>
      </c>
      <c r="S466" t="s">
        <v>239</v>
      </c>
      <c r="T466" t="s">
        <v>128</v>
      </c>
      <c r="U466">
        <v>0</v>
      </c>
      <c r="V466">
        <v>0</v>
      </c>
    </row>
    <row r="467" spans="1:22">
      <c r="A467">
        <v>32011</v>
      </c>
      <c r="B467" t="s">
        <v>207</v>
      </c>
      <c r="C467" t="s">
        <v>208</v>
      </c>
      <c r="D467" t="s">
        <v>4129</v>
      </c>
      <c r="E467">
        <v>7</v>
      </c>
      <c r="F467" t="s">
        <v>138</v>
      </c>
      <c r="G467" t="s">
        <v>73</v>
      </c>
      <c r="H467">
        <v>5083248</v>
      </c>
      <c r="I467" t="s">
        <v>4129</v>
      </c>
      <c r="J467">
        <v>171500</v>
      </c>
      <c r="K467">
        <v>24500</v>
      </c>
      <c r="L467">
        <v>171500</v>
      </c>
      <c r="M467">
        <v>7000</v>
      </c>
      <c r="N467">
        <v>49000</v>
      </c>
      <c r="O467">
        <v>100</v>
      </c>
      <c r="P467">
        <v>0</v>
      </c>
      <c r="Q467" t="s">
        <v>75</v>
      </c>
      <c r="R467" t="s">
        <v>4196</v>
      </c>
      <c r="S467" t="s">
        <v>239</v>
      </c>
      <c r="T467" t="s">
        <v>136</v>
      </c>
      <c r="U467">
        <v>0</v>
      </c>
      <c r="V467">
        <v>0</v>
      </c>
    </row>
    <row r="468" spans="1:22">
      <c r="A468">
        <v>31979</v>
      </c>
      <c r="B468" t="s">
        <v>4197</v>
      </c>
      <c r="C468" t="s">
        <v>4198</v>
      </c>
      <c r="D468" t="s">
        <v>4129</v>
      </c>
      <c r="E468">
        <v>4</v>
      </c>
      <c r="F468" t="s">
        <v>4071</v>
      </c>
      <c r="G468" t="s">
        <v>73</v>
      </c>
      <c r="H468">
        <v>5083253</v>
      </c>
      <c r="I468" t="s">
        <v>4129</v>
      </c>
      <c r="J468">
        <v>1196000</v>
      </c>
      <c r="K468">
        <v>299000</v>
      </c>
      <c r="L468">
        <v>717600</v>
      </c>
      <c r="M468">
        <v>160200</v>
      </c>
      <c r="N468">
        <v>640800</v>
      </c>
      <c r="O468">
        <v>100</v>
      </c>
      <c r="P468">
        <v>40</v>
      </c>
      <c r="Q468" t="s">
        <v>75</v>
      </c>
      <c r="R468" t="s">
        <v>4191</v>
      </c>
      <c r="S468" t="s">
        <v>239</v>
      </c>
      <c r="T468" t="s">
        <v>2402</v>
      </c>
      <c r="U468">
        <v>0</v>
      </c>
      <c r="V468">
        <v>0</v>
      </c>
    </row>
    <row r="469" spans="1:22">
      <c r="A469">
        <v>31979</v>
      </c>
      <c r="B469" t="s">
        <v>1810</v>
      </c>
      <c r="C469" t="s">
        <v>1811</v>
      </c>
      <c r="D469" t="s">
        <v>4129</v>
      </c>
      <c r="E469">
        <v>8</v>
      </c>
      <c r="F469" t="s">
        <v>4071</v>
      </c>
      <c r="G469" t="s">
        <v>73</v>
      </c>
      <c r="H469">
        <v>5083253</v>
      </c>
      <c r="I469" t="s">
        <v>4129</v>
      </c>
      <c r="J469">
        <v>12000</v>
      </c>
      <c r="K469">
        <v>1500</v>
      </c>
      <c r="L469">
        <v>12000</v>
      </c>
      <c r="M469">
        <v>1500</v>
      </c>
      <c r="N469">
        <v>12000</v>
      </c>
      <c r="O469">
        <v>100</v>
      </c>
      <c r="P469">
        <v>0</v>
      </c>
      <c r="Q469" t="s">
        <v>75</v>
      </c>
      <c r="R469" t="s">
        <v>4191</v>
      </c>
      <c r="S469" t="s">
        <v>239</v>
      </c>
      <c r="T469" t="s">
        <v>646</v>
      </c>
      <c r="U469">
        <v>0</v>
      </c>
      <c r="V469">
        <v>0</v>
      </c>
    </row>
    <row r="470" spans="1:22">
      <c r="A470">
        <v>32002</v>
      </c>
      <c r="B470" t="s">
        <v>4193</v>
      </c>
      <c r="C470" t="s">
        <v>100</v>
      </c>
      <c r="D470" t="s">
        <v>4129</v>
      </c>
      <c r="E470">
        <v>1</v>
      </c>
      <c r="F470" t="s">
        <v>72</v>
      </c>
      <c r="G470" t="s">
        <v>73</v>
      </c>
      <c r="H470">
        <v>5083250</v>
      </c>
      <c r="I470" t="s">
        <v>4129</v>
      </c>
      <c r="J470">
        <v>349000</v>
      </c>
      <c r="K470">
        <v>349000</v>
      </c>
      <c r="L470">
        <v>251280</v>
      </c>
      <c r="M470">
        <v>223360</v>
      </c>
      <c r="N470">
        <v>223360</v>
      </c>
      <c r="O470">
        <v>100</v>
      </c>
      <c r="P470">
        <v>28</v>
      </c>
      <c r="Q470" t="s">
        <v>75</v>
      </c>
      <c r="R470" t="s">
        <v>4199</v>
      </c>
      <c r="S470" t="s">
        <v>4036</v>
      </c>
      <c r="T470" t="s">
        <v>229</v>
      </c>
      <c r="U470">
        <v>0</v>
      </c>
      <c r="V470">
        <v>0</v>
      </c>
    </row>
    <row r="471" spans="1:22">
      <c r="A471">
        <v>32015</v>
      </c>
      <c r="B471" t="s">
        <v>137</v>
      </c>
      <c r="C471" t="s">
        <v>127</v>
      </c>
      <c r="D471" t="s">
        <v>4129</v>
      </c>
      <c r="E471">
        <v>1</v>
      </c>
      <c r="F471" t="s">
        <v>144</v>
      </c>
      <c r="G471" t="s">
        <v>73</v>
      </c>
      <c r="H471">
        <v>5083241</v>
      </c>
      <c r="I471" t="s">
        <v>4129</v>
      </c>
      <c r="J471">
        <v>32300</v>
      </c>
      <c r="K471">
        <v>32300</v>
      </c>
      <c r="L471">
        <v>32300</v>
      </c>
      <c r="M471">
        <v>20271.437600000001</v>
      </c>
      <c r="N471">
        <v>20271.437600000001</v>
      </c>
      <c r="O471">
        <v>100</v>
      </c>
      <c r="P471">
        <v>0</v>
      </c>
      <c r="Q471" t="s">
        <v>75</v>
      </c>
      <c r="R471" t="s">
        <v>4200</v>
      </c>
      <c r="S471" t="s">
        <v>239</v>
      </c>
      <c r="T471" t="s">
        <v>128</v>
      </c>
      <c r="U471">
        <v>0</v>
      </c>
      <c r="V471">
        <v>0</v>
      </c>
    </row>
    <row r="472" spans="1:22">
      <c r="A472">
        <v>32015</v>
      </c>
      <c r="B472" t="s">
        <v>207</v>
      </c>
      <c r="C472" t="s">
        <v>208</v>
      </c>
      <c r="D472" t="s">
        <v>4129</v>
      </c>
      <c r="E472">
        <v>7</v>
      </c>
      <c r="F472" t="s">
        <v>144</v>
      </c>
      <c r="G472" t="s">
        <v>73</v>
      </c>
      <c r="H472">
        <v>5083241</v>
      </c>
      <c r="I472" t="s">
        <v>4129</v>
      </c>
      <c r="J472">
        <v>85750</v>
      </c>
      <c r="K472">
        <v>24500</v>
      </c>
      <c r="L472">
        <v>85750</v>
      </c>
      <c r="M472">
        <v>7000</v>
      </c>
      <c r="N472">
        <v>24500</v>
      </c>
      <c r="O472">
        <v>50</v>
      </c>
      <c r="P472">
        <v>0</v>
      </c>
      <c r="Q472" t="s">
        <v>75</v>
      </c>
      <c r="R472" t="s">
        <v>4200</v>
      </c>
      <c r="S472" t="s">
        <v>239</v>
      </c>
      <c r="T472" t="s">
        <v>136</v>
      </c>
      <c r="U472">
        <v>0</v>
      </c>
      <c r="V472">
        <v>0</v>
      </c>
    </row>
    <row r="473" spans="1:22">
      <c r="A473">
        <v>32014</v>
      </c>
      <c r="B473" t="s">
        <v>351</v>
      </c>
      <c r="C473" t="s">
        <v>127</v>
      </c>
      <c r="D473" t="s">
        <v>4129</v>
      </c>
      <c r="E473">
        <v>1</v>
      </c>
      <c r="F473" t="s">
        <v>206</v>
      </c>
      <c r="G473" t="s">
        <v>73</v>
      </c>
      <c r="H473">
        <v>5083251</v>
      </c>
      <c r="I473" t="s">
        <v>4129</v>
      </c>
      <c r="J473">
        <v>53600</v>
      </c>
      <c r="K473">
        <v>53600</v>
      </c>
      <c r="L473">
        <v>53600</v>
      </c>
      <c r="M473">
        <v>34069.574699999997</v>
      </c>
      <c r="N473">
        <v>34069.574699999997</v>
      </c>
      <c r="O473">
        <v>100</v>
      </c>
      <c r="P473">
        <v>0</v>
      </c>
      <c r="Q473" t="s">
        <v>75</v>
      </c>
      <c r="R473" t="s">
        <v>4201</v>
      </c>
      <c r="S473" t="s">
        <v>4036</v>
      </c>
      <c r="T473" t="s">
        <v>128</v>
      </c>
      <c r="U473">
        <v>0</v>
      </c>
      <c r="V473">
        <v>0</v>
      </c>
    </row>
    <row r="474" spans="1:22">
      <c r="A474">
        <v>32014</v>
      </c>
      <c r="B474" t="s">
        <v>139</v>
      </c>
      <c r="C474" t="s">
        <v>140</v>
      </c>
      <c r="D474" t="s">
        <v>4129</v>
      </c>
      <c r="E474">
        <v>1</v>
      </c>
      <c r="F474" t="s">
        <v>206</v>
      </c>
      <c r="G474" t="s">
        <v>73</v>
      </c>
      <c r="H474">
        <v>5083251</v>
      </c>
      <c r="I474" t="s">
        <v>4129</v>
      </c>
      <c r="J474">
        <v>2700</v>
      </c>
      <c r="K474">
        <v>2700</v>
      </c>
      <c r="L474">
        <v>2700</v>
      </c>
      <c r="M474">
        <v>1793.9753000000001</v>
      </c>
      <c r="N474">
        <v>1793.9753000000001</v>
      </c>
      <c r="O474">
        <v>100</v>
      </c>
      <c r="P474">
        <v>0</v>
      </c>
      <c r="Q474" t="s">
        <v>75</v>
      </c>
      <c r="R474" t="s">
        <v>4201</v>
      </c>
      <c r="S474" t="s">
        <v>4036</v>
      </c>
      <c r="T474" t="s">
        <v>141</v>
      </c>
      <c r="U474">
        <v>0</v>
      </c>
      <c r="V474">
        <v>0</v>
      </c>
    </row>
    <row r="475" spans="1:22">
      <c r="A475">
        <v>32014</v>
      </c>
      <c r="B475" t="s">
        <v>207</v>
      </c>
      <c r="C475" t="s">
        <v>208</v>
      </c>
      <c r="D475" t="s">
        <v>4129</v>
      </c>
      <c r="E475">
        <v>9.5</v>
      </c>
      <c r="F475" t="s">
        <v>206</v>
      </c>
      <c r="G475" t="s">
        <v>73</v>
      </c>
      <c r="H475">
        <v>5083251</v>
      </c>
      <c r="I475" t="s">
        <v>4129</v>
      </c>
      <c r="J475">
        <v>232750</v>
      </c>
      <c r="K475">
        <v>24500</v>
      </c>
      <c r="L475">
        <v>232750</v>
      </c>
      <c r="M475">
        <v>7000</v>
      </c>
      <c r="N475">
        <v>66500</v>
      </c>
      <c r="O475">
        <v>100</v>
      </c>
      <c r="P475">
        <v>0</v>
      </c>
      <c r="Q475" t="s">
        <v>75</v>
      </c>
      <c r="R475" t="s">
        <v>4201</v>
      </c>
      <c r="S475" t="s">
        <v>4036</v>
      </c>
      <c r="T475" t="s">
        <v>136</v>
      </c>
      <c r="U475">
        <v>0</v>
      </c>
      <c r="V475">
        <v>0</v>
      </c>
    </row>
    <row r="476" spans="1:22">
      <c r="A476">
        <v>32017</v>
      </c>
      <c r="B476" t="s">
        <v>351</v>
      </c>
      <c r="C476" t="s">
        <v>127</v>
      </c>
      <c r="D476" t="s">
        <v>4129</v>
      </c>
      <c r="E476">
        <v>1</v>
      </c>
      <c r="F476" t="s">
        <v>102</v>
      </c>
      <c r="G476" t="s">
        <v>73</v>
      </c>
      <c r="H476">
        <v>5083237</v>
      </c>
      <c r="I476" t="s">
        <v>4129</v>
      </c>
      <c r="J476">
        <v>53600</v>
      </c>
      <c r="K476">
        <v>53600</v>
      </c>
      <c r="L476">
        <v>48776</v>
      </c>
      <c r="M476">
        <v>34069.574699999997</v>
      </c>
      <c r="N476">
        <v>34069.574699999997</v>
      </c>
      <c r="O476">
        <v>100</v>
      </c>
      <c r="P476">
        <v>9</v>
      </c>
      <c r="Q476" t="s">
        <v>75</v>
      </c>
      <c r="R476" t="s">
        <v>4202</v>
      </c>
      <c r="S476" t="s">
        <v>239</v>
      </c>
      <c r="T476" t="s">
        <v>128</v>
      </c>
      <c r="U476">
        <v>0</v>
      </c>
      <c r="V476">
        <v>0</v>
      </c>
    </row>
    <row r="477" spans="1:22">
      <c r="A477">
        <v>32017</v>
      </c>
      <c r="B477" t="s">
        <v>4016</v>
      </c>
      <c r="C477" t="s">
        <v>150</v>
      </c>
      <c r="D477" t="s">
        <v>4129</v>
      </c>
      <c r="E477">
        <v>1</v>
      </c>
      <c r="F477" t="s">
        <v>102</v>
      </c>
      <c r="G477" t="s">
        <v>73</v>
      </c>
      <c r="H477">
        <v>5083237</v>
      </c>
      <c r="I477" t="s">
        <v>4129</v>
      </c>
      <c r="J477">
        <v>49100</v>
      </c>
      <c r="K477">
        <v>49100</v>
      </c>
      <c r="L477">
        <v>44681</v>
      </c>
      <c r="M477">
        <v>33879</v>
      </c>
      <c r="N477">
        <v>33879</v>
      </c>
      <c r="O477">
        <v>100</v>
      </c>
      <c r="P477">
        <v>9</v>
      </c>
      <c r="Q477" t="s">
        <v>75</v>
      </c>
      <c r="R477" t="s">
        <v>4202</v>
      </c>
      <c r="S477" t="s">
        <v>239</v>
      </c>
      <c r="T477" t="s">
        <v>130</v>
      </c>
      <c r="U477">
        <v>0</v>
      </c>
      <c r="V477">
        <v>0</v>
      </c>
    </row>
    <row r="478" spans="1:22">
      <c r="A478">
        <v>32017</v>
      </c>
      <c r="B478" t="s">
        <v>939</v>
      </c>
      <c r="C478" t="s">
        <v>299</v>
      </c>
      <c r="D478" t="s">
        <v>4129</v>
      </c>
      <c r="E478">
        <v>1</v>
      </c>
      <c r="F478" t="s">
        <v>102</v>
      </c>
      <c r="G478" t="s">
        <v>73</v>
      </c>
      <c r="H478">
        <v>5083237</v>
      </c>
      <c r="I478" t="s">
        <v>4129</v>
      </c>
      <c r="J478">
        <v>28900</v>
      </c>
      <c r="K478">
        <v>28900</v>
      </c>
      <c r="L478">
        <v>26299</v>
      </c>
      <c r="M478">
        <v>18487.865000000002</v>
      </c>
      <c r="N478">
        <v>18487.865000000002</v>
      </c>
      <c r="O478">
        <v>100</v>
      </c>
      <c r="P478">
        <v>9</v>
      </c>
      <c r="Q478" t="s">
        <v>75</v>
      </c>
      <c r="R478" t="s">
        <v>4202</v>
      </c>
      <c r="S478" t="s">
        <v>239</v>
      </c>
      <c r="T478" t="s">
        <v>133</v>
      </c>
      <c r="U478">
        <v>0</v>
      </c>
      <c r="V478">
        <v>0</v>
      </c>
    </row>
    <row r="479" spans="1:22">
      <c r="A479">
        <v>32017</v>
      </c>
      <c r="B479" t="s">
        <v>934</v>
      </c>
      <c r="C479" t="s">
        <v>132</v>
      </c>
      <c r="D479" t="s">
        <v>4129</v>
      </c>
      <c r="E479">
        <v>1</v>
      </c>
      <c r="F479" t="s">
        <v>102</v>
      </c>
      <c r="G479" t="s">
        <v>73</v>
      </c>
      <c r="H479">
        <v>5083237</v>
      </c>
      <c r="I479" t="s">
        <v>4129</v>
      </c>
      <c r="J479">
        <v>207000</v>
      </c>
      <c r="K479">
        <v>207000</v>
      </c>
      <c r="L479">
        <v>188370</v>
      </c>
      <c r="M479">
        <v>122540.3094</v>
      </c>
      <c r="N479">
        <v>122540.3094</v>
      </c>
      <c r="O479">
        <v>100</v>
      </c>
      <c r="P479">
        <v>9</v>
      </c>
      <c r="Q479" t="s">
        <v>75</v>
      </c>
      <c r="R479" t="s">
        <v>4202</v>
      </c>
      <c r="S479" t="s">
        <v>239</v>
      </c>
      <c r="T479" t="s">
        <v>133</v>
      </c>
      <c r="U479">
        <v>0</v>
      </c>
      <c r="V479">
        <v>0</v>
      </c>
    </row>
    <row r="480" spans="1:22">
      <c r="A480">
        <v>32017</v>
      </c>
      <c r="B480" t="s">
        <v>207</v>
      </c>
      <c r="C480" t="s">
        <v>208</v>
      </c>
      <c r="D480" t="s">
        <v>4129</v>
      </c>
      <c r="E480">
        <v>9.5</v>
      </c>
      <c r="F480" t="s">
        <v>102</v>
      </c>
      <c r="G480" t="s">
        <v>73</v>
      </c>
      <c r="H480">
        <v>5083237</v>
      </c>
      <c r="I480" t="s">
        <v>4129</v>
      </c>
      <c r="J480">
        <v>232750</v>
      </c>
      <c r="K480">
        <v>24500</v>
      </c>
      <c r="L480">
        <v>119700</v>
      </c>
      <c r="M480">
        <v>7000</v>
      </c>
      <c r="N480">
        <v>66500</v>
      </c>
      <c r="O480">
        <v>100</v>
      </c>
      <c r="P480">
        <v>0</v>
      </c>
      <c r="Q480" t="s">
        <v>75</v>
      </c>
      <c r="R480" t="s">
        <v>4202</v>
      </c>
      <c r="S480" t="s">
        <v>239</v>
      </c>
      <c r="T480" t="s">
        <v>136</v>
      </c>
      <c r="U480">
        <v>0</v>
      </c>
      <c r="V480">
        <v>0</v>
      </c>
    </row>
    <row r="481" spans="1:22">
      <c r="A481">
        <v>32017</v>
      </c>
      <c r="B481" t="s">
        <v>139</v>
      </c>
      <c r="C481" t="s">
        <v>140</v>
      </c>
      <c r="D481" t="s">
        <v>4129</v>
      </c>
      <c r="E481">
        <v>1</v>
      </c>
      <c r="F481" t="s">
        <v>102</v>
      </c>
      <c r="G481" t="s">
        <v>73</v>
      </c>
      <c r="H481">
        <v>5083237</v>
      </c>
      <c r="I481" t="s">
        <v>4129</v>
      </c>
      <c r="J481">
        <v>2700</v>
      </c>
      <c r="K481">
        <v>2700</v>
      </c>
      <c r="L481">
        <v>2457</v>
      </c>
      <c r="M481">
        <v>1793.9753000000001</v>
      </c>
      <c r="N481">
        <v>1793.9753000000001</v>
      </c>
      <c r="O481">
        <v>100</v>
      </c>
      <c r="P481">
        <v>9</v>
      </c>
      <c r="Q481" t="s">
        <v>75</v>
      </c>
      <c r="R481" t="s">
        <v>4202</v>
      </c>
      <c r="S481" t="s">
        <v>239</v>
      </c>
      <c r="T481" t="s">
        <v>141</v>
      </c>
      <c r="U481">
        <v>0</v>
      </c>
      <c r="V481">
        <v>0</v>
      </c>
    </row>
    <row r="482" spans="1:22">
      <c r="A482">
        <v>31589</v>
      </c>
      <c r="B482" t="s">
        <v>207</v>
      </c>
      <c r="C482" t="s">
        <v>208</v>
      </c>
      <c r="D482" t="s">
        <v>3994</v>
      </c>
      <c r="E482">
        <v>7</v>
      </c>
      <c r="F482" t="s">
        <v>4065</v>
      </c>
      <c r="G482" t="s">
        <v>73</v>
      </c>
      <c r="H482">
        <v>5083212</v>
      </c>
      <c r="I482" t="s">
        <v>4129</v>
      </c>
      <c r="J482">
        <v>85750</v>
      </c>
      <c r="K482">
        <v>24500</v>
      </c>
      <c r="L482">
        <v>24500</v>
      </c>
      <c r="M482">
        <v>7000</v>
      </c>
      <c r="N482">
        <v>24500</v>
      </c>
      <c r="O482">
        <v>50</v>
      </c>
      <c r="P482">
        <v>0</v>
      </c>
      <c r="Q482" t="s">
        <v>75</v>
      </c>
      <c r="R482" t="s">
        <v>4175</v>
      </c>
      <c r="S482" t="s">
        <v>195</v>
      </c>
      <c r="T482" t="s">
        <v>136</v>
      </c>
      <c r="U482">
        <v>0</v>
      </c>
      <c r="V482">
        <v>0</v>
      </c>
    </row>
    <row r="483" spans="1:22">
      <c r="A483">
        <v>31589</v>
      </c>
      <c r="B483" t="s">
        <v>137</v>
      </c>
      <c r="C483" t="s">
        <v>127</v>
      </c>
      <c r="D483" t="s">
        <v>3994</v>
      </c>
      <c r="E483">
        <v>1</v>
      </c>
      <c r="F483" t="s">
        <v>4065</v>
      </c>
      <c r="G483" t="s">
        <v>73</v>
      </c>
      <c r="H483">
        <v>5083212</v>
      </c>
      <c r="I483" t="s">
        <v>4129</v>
      </c>
      <c r="J483">
        <v>6460</v>
      </c>
      <c r="K483">
        <v>32300</v>
      </c>
      <c r="L483">
        <v>4058</v>
      </c>
      <c r="M483">
        <v>20290.823400000001</v>
      </c>
      <c r="N483">
        <v>4058.1646799999999</v>
      </c>
      <c r="O483">
        <v>20</v>
      </c>
      <c r="P483">
        <v>0</v>
      </c>
      <c r="Q483" t="s">
        <v>75</v>
      </c>
      <c r="R483" t="s">
        <v>4175</v>
      </c>
      <c r="S483" t="s">
        <v>195</v>
      </c>
      <c r="T483" t="s">
        <v>128</v>
      </c>
      <c r="U483">
        <v>0</v>
      </c>
      <c r="V483">
        <v>0</v>
      </c>
    </row>
    <row r="484" spans="1:22">
      <c r="A484">
        <v>31865</v>
      </c>
      <c r="B484" t="s">
        <v>3328</v>
      </c>
      <c r="C484" t="s">
        <v>100</v>
      </c>
      <c r="D484" t="s">
        <v>4029</v>
      </c>
      <c r="E484">
        <v>1</v>
      </c>
      <c r="F484" t="s">
        <v>4066</v>
      </c>
      <c r="G484" t="s">
        <v>73</v>
      </c>
      <c r="H484">
        <v>5083215</v>
      </c>
      <c r="I484" t="s">
        <v>4129</v>
      </c>
      <c r="J484">
        <v>41600</v>
      </c>
      <c r="K484">
        <v>208000</v>
      </c>
      <c r="L484">
        <v>25941</v>
      </c>
      <c r="M484">
        <v>129703.3333</v>
      </c>
      <c r="N484">
        <v>25940.666659999999</v>
      </c>
      <c r="O484">
        <v>20</v>
      </c>
      <c r="P484">
        <v>0</v>
      </c>
      <c r="Q484" t="s">
        <v>75</v>
      </c>
      <c r="R484" t="s">
        <v>4173</v>
      </c>
      <c r="S484" t="s">
        <v>195</v>
      </c>
      <c r="T484" t="s">
        <v>229</v>
      </c>
      <c r="U484">
        <v>0</v>
      </c>
      <c r="V484">
        <v>0</v>
      </c>
    </row>
    <row r="485" spans="1:22">
      <c r="A485">
        <v>31865</v>
      </c>
      <c r="B485" t="s">
        <v>236</v>
      </c>
      <c r="C485" t="s">
        <v>112</v>
      </c>
      <c r="D485" t="s">
        <v>4029</v>
      </c>
      <c r="E485">
        <v>4</v>
      </c>
      <c r="F485" t="s">
        <v>4066</v>
      </c>
      <c r="G485" t="s">
        <v>73</v>
      </c>
      <c r="H485">
        <v>5083215</v>
      </c>
      <c r="I485" t="s">
        <v>4129</v>
      </c>
      <c r="J485">
        <v>4400</v>
      </c>
      <c r="K485">
        <v>5500</v>
      </c>
      <c r="L485">
        <v>2926</v>
      </c>
      <c r="M485">
        <v>3656.6882999999998</v>
      </c>
      <c r="N485">
        <v>2925.3506399999997</v>
      </c>
      <c r="O485">
        <v>20</v>
      </c>
      <c r="P485">
        <v>0</v>
      </c>
      <c r="Q485" t="s">
        <v>75</v>
      </c>
      <c r="R485" t="s">
        <v>4173</v>
      </c>
      <c r="S485" t="s">
        <v>195</v>
      </c>
      <c r="T485" t="s">
        <v>85</v>
      </c>
      <c r="U485">
        <v>0</v>
      </c>
      <c r="V485">
        <v>0</v>
      </c>
    </row>
    <row r="486" spans="1:22">
      <c r="A486">
        <v>31865</v>
      </c>
      <c r="B486" t="s">
        <v>233</v>
      </c>
      <c r="C486" t="s">
        <v>234</v>
      </c>
      <c r="D486" t="s">
        <v>4029</v>
      </c>
      <c r="E486">
        <v>1</v>
      </c>
      <c r="F486" t="s">
        <v>4066</v>
      </c>
      <c r="G486" t="s">
        <v>73</v>
      </c>
      <c r="H486">
        <v>5083215</v>
      </c>
      <c r="I486" t="s">
        <v>4129</v>
      </c>
      <c r="J486">
        <v>4520</v>
      </c>
      <c r="K486">
        <v>22600</v>
      </c>
      <c r="L486">
        <v>3119</v>
      </c>
      <c r="M486">
        <v>15593.525299999999</v>
      </c>
      <c r="N486">
        <v>3118.7050600000002</v>
      </c>
      <c r="O486">
        <v>20</v>
      </c>
      <c r="P486">
        <v>0</v>
      </c>
      <c r="Q486" t="s">
        <v>75</v>
      </c>
      <c r="R486" t="s">
        <v>4173</v>
      </c>
      <c r="S486" t="s">
        <v>195</v>
      </c>
      <c r="T486" t="s">
        <v>235</v>
      </c>
      <c r="U486">
        <v>0</v>
      </c>
      <c r="V486">
        <v>0</v>
      </c>
    </row>
    <row r="487" spans="1:22">
      <c r="A487">
        <v>31865</v>
      </c>
      <c r="B487" t="s">
        <v>799</v>
      </c>
      <c r="C487" t="s">
        <v>100</v>
      </c>
      <c r="D487" t="s">
        <v>4029</v>
      </c>
      <c r="E487">
        <v>1</v>
      </c>
      <c r="F487" t="s">
        <v>4066</v>
      </c>
      <c r="G487" t="s">
        <v>73</v>
      </c>
      <c r="H487">
        <v>5083215</v>
      </c>
      <c r="I487" t="s">
        <v>4129</v>
      </c>
      <c r="J487">
        <v>39000</v>
      </c>
      <c r="K487">
        <v>195000</v>
      </c>
      <c r="L487">
        <v>24960</v>
      </c>
      <c r="M487">
        <v>124800</v>
      </c>
      <c r="N487">
        <v>24960</v>
      </c>
      <c r="O487">
        <v>20</v>
      </c>
      <c r="P487">
        <v>0</v>
      </c>
      <c r="Q487" t="s">
        <v>75</v>
      </c>
      <c r="R487" t="s">
        <v>4173</v>
      </c>
      <c r="S487" t="s">
        <v>195</v>
      </c>
      <c r="T487" t="s">
        <v>229</v>
      </c>
      <c r="U487">
        <v>0</v>
      </c>
      <c r="V487">
        <v>0</v>
      </c>
    </row>
    <row r="488" spans="1:22">
      <c r="A488">
        <v>31865</v>
      </c>
      <c r="B488" t="s">
        <v>233</v>
      </c>
      <c r="C488" t="s">
        <v>234</v>
      </c>
      <c r="D488" t="s">
        <v>4029</v>
      </c>
      <c r="E488">
        <v>1</v>
      </c>
      <c r="F488" t="s">
        <v>4066</v>
      </c>
      <c r="G488" t="s">
        <v>73</v>
      </c>
      <c r="H488">
        <v>5083215</v>
      </c>
      <c r="I488" t="s">
        <v>4129</v>
      </c>
      <c r="J488">
        <v>4520</v>
      </c>
      <c r="K488">
        <v>22600</v>
      </c>
      <c r="L488">
        <v>3119</v>
      </c>
      <c r="M488">
        <v>15593.525299999999</v>
      </c>
      <c r="N488">
        <v>3118.7050600000002</v>
      </c>
      <c r="O488">
        <v>20</v>
      </c>
      <c r="P488">
        <v>0</v>
      </c>
      <c r="Q488" t="s">
        <v>75</v>
      </c>
      <c r="R488" t="s">
        <v>4173</v>
      </c>
      <c r="S488" t="s">
        <v>195</v>
      </c>
      <c r="T488" t="s">
        <v>235</v>
      </c>
      <c r="U488">
        <v>0</v>
      </c>
      <c r="V488">
        <v>0</v>
      </c>
    </row>
    <row r="489" spans="1:22">
      <c r="A489">
        <v>27325</v>
      </c>
      <c r="B489" t="s">
        <v>4203</v>
      </c>
      <c r="C489" t="s">
        <v>4204</v>
      </c>
      <c r="D489" t="s">
        <v>4205</v>
      </c>
      <c r="E489">
        <v>1</v>
      </c>
      <c r="F489" t="s">
        <v>803</v>
      </c>
      <c r="G489" t="s">
        <v>340</v>
      </c>
      <c r="H489">
        <v>7008731</v>
      </c>
      <c r="I489" t="s">
        <v>4129</v>
      </c>
      <c r="J489">
        <v>-113000</v>
      </c>
      <c r="K489">
        <v>113000</v>
      </c>
      <c r="L489">
        <v>-83620</v>
      </c>
      <c r="M489">
        <v>74627</v>
      </c>
      <c r="N489">
        <v>-74627</v>
      </c>
      <c r="O489">
        <v>100</v>
      </c>
      <c r="P489">
        <v>26</v>
      </c>
      <c r="Q489" t="s">
        <v>75</v>
      </c>
      <c r="R489" t="s">
        <v>4206</v>
      </c>
      <c r="S489" t="s">
        <v>195</v>
      </c>
      <c r="T489" t="s">
        <v>4207</v>
      </c>
      <c r="U489">
        <v>0</v>
      </c>
      <c r="V489">
        <v>0</v>
      </c>
    </row>
    <row r="490" spans="1:22">
      <c r="A490">
        <v>27325</v>
      </c>
      <c r="B490" t="s">
        <v>4208</v>
      </c>
      <c r="C490" t="s">
        <v>1926</v>
      </c>
      <c r="D490" t="s">
        <v>4205</v>
      </c>
      <c r="E490">
        <v>1</v>
      </c>
      <c r="F490" t="s">
        <v>803</v>
      </c>
      <c r="G490" t="s">
        <v>340</v>
      </c>
      <c r="H490">
        <v>7008731</v>
      </c>
      <c r="I490" t="s">
        <v>4129</v>
      </c>
      <c r="J490">
        <v>-778000</v>
      </c>
      <c r="K490">
        <v>778000</v>
      </c>
      <c r="L490">
        <v>-575720</v>
      </c>
      <c r="M490">
        <v>575720</v>
      </c>
      <c r="N490">
        <v>-575720</v>
      </c>
      <c r="O490">
        <v>100</v>
      </c>
      <c r="P490">
        <v>26</v>
      </c>
      <c r="Q490" t="s">
        <v>75</v>
      </c>
      <c r="R490" t="s">
        <v>4206</v>
      </c>
      <c r="S490" t="s">
        <v>195</v>
      </c>
      <c r="T490" t="s">
        <v>1927</v>
      </c>
      <c r="U490">
        <v>0</v>
      </c>
      <c r="V490">
        <v>0</v>
      </c>
    </row>
    <row r="491" spans="1:22">
      <c r="A491">
        <v>27325</v>
      </c>
      <c r="B491" t="s">
        <v>4209</v>
      </c>
      <c r="C491" t="s">
        <v>4210</v>
      </c>
      <c r="D491" t="s">
        <v>4205</v>
      </c>
      <c r="E491">
        <v>1</v>
      </c>
      <c r="F491" t="s">
        <v>803</v>
      </c>
      <c r="G491" t="s">
        <v>340</v>
      </c>
      <c r="H491">
        <v>7008731</v>
      </c>
      <c r="I491" t="s">
        <v>4129</v>
      </c>
      <c r="J491">
        <v>-1014000</v>
      </c>
      <c r="K491">
        <v>1014000</v>
      </c>
      <c r="L491">
        <v>-730080</v>
      </c>
      <c r="M491">
        <v>730080</v>
      </c>
      <c r="N491">
        <v>-730080</v>
      </c>
      <c r="O491">
        <v>100</v>
      </c>
      <c r="P491">
        <v>28</v>
      </c>
      <c r="Q491" t="s">
        <v>75</v>
      </c>
      <c r="R491" t="s">
        <v>4206</v>
      </c>
      <c r="S491" t="s">
        <v>195</v>
      </c>
      <c r="T491" t="s">
        <v>4211</v>
      </c>
      <c r="U491">
        <v>0</v>
      </c>
      <c r="V491">
        <v>0</v>
      </c>
    </row>
    <row r="492" spans="1:22">
      <c r="A492">
        <v>27325</v>
      </c>
      <c r="B492" t="s">
        <v>4212</v>
      </c>
      <c r="C492" t="s">
        <v>4213</v>
      </c>
      <c r="D492" t="s">
        <v>4205</v>
      </c>
      <c r="E492">
        <v>1</v>
      </c>
      <c r="F492" t="s">
        <v>803</v>
      </c>
      <c r="G492" t="s">
        <v>340</v>
      </c>
      <c r="H492">
        <v>7008731</v>
      </c>
      <c r="I492" t="s">
        <v>4129</v>
      </c>
      <c r="J492">
        <v>-95000</v>
      </c>
      <c r="K492">
        <v>95000</v>
      </c>
      <c r="L492">
        <v>-76950</v>
      </c>
      <c r="M492">
        <v>95000</v>
      </c>
      <c r="N492">
        <v>-95000</v>
      </c>
      <c r="O492">
        <v>100</v>
      </c>
      <c r="P492">
        <v>19</v>
      </c>
      <c r="Q492" t="s">
        <v>75</v>
      </c>
      <c r="R492" t="s">
        <v>4206</v>
      </c>
      <c r="S492" t="s">
        <v>195</v>
      </c>
      <c r="T492" t="s">
        <v>332</v>
      </c>
      <c r="U492">
        <v>0</v>
      </c>
      <c r="V492">
        <v>0</v>
      </c>
    </row>
    <row r="493" spans="1:22">
      <c r="A493">
        <v>27325</v>
      </c>
      <c r="B493" t="s">
        <v>4214</v>
      </c>
      <c r="C493" t="s">
        <v>1385</v>
      </c>
      <c r="D493" t="s">
        <v>4205</v>
      </c>
      <c r="E493">
        <v>1</v>
      </c>
      <c r="F493" t="s">
        <v>803</v>
      </c>
      <c r="G493" t="s">
        <v>340</v>
      </c>
      <c r="H493">
        <v>7008731</v>
      </c>
      <c r="I493" t="s">
        <v>4129</v>
      </c>
      <c r="J493">
        <v>-240000</v>
      </c>
      <c r="K493">
        <v>240000</v>
      </c>
      <c r="L493">
        <v>-189600</v>
      </c>
      <c r="M493">
        <v>189600</v>
      </c>
      <c r="N493">
        <v>-189600</v>
      </c>
      <c r="O493">
        <v>100</v>
      </c>
      <c r="P493">
        <v>21</v>
      </c>
      <c r="Q493" t="s">
        <v>75</v>
      </c>
      <c r="R493" t="s">
        <v>4206</v>
      </c>
      <c r="S493" t="s">
        <v>195</v>
      </c>
      <c r="T493" t="s">
        <v>390</v>
      </c>
      <c r="U493">
        <v>0</v>
      </c>
      <c r="V493">
        <v>0</v>
      </c>
    </row>
    <row r="494" spans="1:22">
      <c r="A494">
        <v>27325</v>
      </c>
      <c r="B494" t="s">
        <v>4203</v>
      </c>
      <c r="C494" t="s">
        <v>4204</v>
      </c>
      <c r="D494" t="s">
        <v>4205</v>
      </c>
      <c r="E494">
        <v>1</v>
      </c>
      <c r="F494" t="s">
        <v>803</v>
      </c>
      <c r="G494" t="s">
        <v>73</v>
      </c>
      <c r="H494">
        <v>5083222</v>
      </c>
      <c r="I494" t="s">
        <v>4129</v>
      </c>
      <c r="J494">
        <v>113000</v>
      </c>
      <c r="K494">
        <v>113000</v>
      </c>
      <c r="L494">
        <v>83620</v>
      </c>
      <c r="M494">
        <v>74627</v>
      </c>
      <c r="N494">
        <v>74627</v>
      </c>
      <c r="O494">
        <v>100</v>
      </c>
      <c r="P494">
        <v>26</v>
      </c>
      <c r="Q494" t="s">
        <v>75</v>
      </c>
      <c r="R494" t="s">
        <v>4206</v>
      </c>
      <c r="S494" t="s">
        <v>195</v>
      </c>
      <c r="T494" t="s">
        <v>4207</v>
      </c>
      <c r="U494">
        <v>0</v>
      </c>
      <c r="V494">
        <v>0</v>
      </c>
    </row>
    <row r="495" spans="1:22">
      <c r="A495">
        <v>27325</v>
      </c>
      <c r="B495" t="s">
        <v>4208</v>
      </c>
      <c r="C495" t="s">
        <v>1926</v>
      </c>
      <c r="D495" t="s">
        <v>4205</v>
      </c>
      <c r="E495">
        <v>1</v>
      </c>
      <c r="F495" t="s">
        <v>803</v>
      </c>
      <c r="G495" t="s">
        <v>73</v>
      </c>
      <c r="H495">
        <v>5083222</v>
      </c>
      <c r="I495" t="s">
        <v>4129</v>
      </c>
      <c r="J495">
        <v>778000</v>
      </c>
      <c r="K495">
        <v>778000</v>
      </c>
      <c r="L495">
        <v>575720</v>
      </c>
      <c r="M495">
        <v>575720</v>
      </c>
      <c r="N495">
        <v>575720</v>
      </c>
      <c r="O495">
        <v>100</v>
      </c>
      <c r="P495">
        <v>26</v>
      </c>
      <c r="Q495" t="s">
        <v>75</v>
      </c>
      <c r="R495" t="s">
        <v>4206</v>
      </c>
      <c r="S495" t="s">
        <v>195</v>
      </c>
      <c r="T495" t="s">
        <v>1927</v>
      </c>
      <c r="U495">
        <v>0</v>
      </c>
      <c r="V495">
        <v>0</v>
      </c>
    </row>
    <row r="496" spans="1:22">
      <c r="A496">
        <v>27325</v>
      </c>
      <c r="B496" t="s">
        <v>4209</v>
      </c>
      <c r="C496" t="s">
        <v>4210</v>
      </c>
      <c r="D496" t="s">
        <v>4205</v>
      </c>
      <c r="E496">
        <v>1</v>
      </c>
      <c r="F496" t="s">
        <v>803</v>
      </c>
      <c r="G496" t="s">
        <v>73</v>
      </c>
      <c r="H496">
        <v>5083222</v>
      </c>
      <c r="I496" t="s">
        <v>4129</v>
      </c>
      <c r="J496">
        <v>1014000</v>
      </c>
      <c r="K496">
        <v>1014000</v>
      </c>
      <c r="L496">
        <v>730080</v>
      </c>
      <c r="M496">
        <v>730080</v>
      </c>
      <c r="N496">
        <v>730080</v>
      </c>
      <c r="O496">
        <v>100</v>
      </c>
      <c r="P496">
        <v>28</v>
      </c>
      <c r="Q496" t="s">
        <v>75</v>
      </c>
      <c r="R496" t="s">
        <v>4206</v>
      </c>
      <c r="S496" t="s">
        <v>195</v>
      </c>
      <c r="T496" t="s">
        <v>4211</v>
      </c>
      <c r="U496">
        <v>0</v>
      </c>
      <c r="V496">
        <v>0</v>
      </c>
    </row>
    <row r="497" spans="1:22">
      <c r="A497">
        <v>27325</v>
      </c>
      <c r="B497" t="s">
        <v>4212</v>
      </c>
      <c r="C497" t="s">
        <v>4213</v>
      </c>
      <c r="D497" t="s">
        <v>4205</v>
      </c>
      <c r="E497">
        <v>1</v>
      </c>
      <c r="F497" t="s">
        <v>803</v>
      </c>
      <c r="G497" t="s">
        <v>73</v>
      </c>
      <c r="H497">
        <v>5083222</v>
      </c>
      <c r="I497" t="s">
        <v>4129</v>
      </c>
      <c r="J497">
        <v>95000</v>
      </c>
      <c r="K497">
        <v>95000</v>
      </c>
      <c r="L497">
        <v>76950</v>
      </c>
      <c r="M497">
        <v>95000</v>
      </c>
      <c r="N497">
        <v>95000</v>
      </c>
      <c r="O497">
        <v>100</v>
      </c>
      <c r="P497">
        <v>19</v>
      </c>
      <c r="Q497" t="s">
        <v>75</v>
      </c>
      <c r="R497" t="s">
        <v>4206</v>
      </c>
      <c r="S497" t="s">
        <v>195</v>
      </c>
      <c r="T497" t="s">
        <v>332</v>
      </c>
      <c r="U497">
        <v>0</v>
      </c>
      <c r="V497">
        <v>0</v>
      </c>
    </row>
    <row r="498" spans="1:22">
      <c r="A498">
        <v>27325</v>
      </c>
      <c r="B498" t="s">
        <v>4214</v>
      </c>
      <c r="C498" t="s">
        <v>1385</v>
      </c>
      <c r="D498" t="s">
        <v>4205</v>
      </c>
      <c r="E498">
        <v>1</v>
      </c>
      <c r="F498" t="s">
        <v>803</v>
      </c>
      <c r="G498" t="s">
        <v>73</v>
      </c>
      <c r="H498">
        <v>5083222</v>
      </c>
      <c r="I498" t="s">
        <v>4129</v>
      </c>
      <c r="J498">
        <v>240000</v>
      </c>
      <c r="K498">
        <v>240000</v>
      </c>
      <c r="L498">
        <v>189600</v>
      </c>
      <c r="M498">
        <v>189600</v>
      </c>
      <c r="N498">
        <v>189600</v>
      </c>
      <c r="O498">
        <v>100</v>
      </c>
      <c r="P498">
        <v>21</v>
      </c>
      <c r="Q498" t="s">
        <v>75</v>
      </c>
      <c r="R498" t="s">
        <v>4206</v>
      </c>
      <c r="S498" t="s">
        <v>195</v>
      </c>
      <c r="T498" t="s">
        <v>390</v>
      </c>
      <c r="U498">
        <v>0</v>
      </c>
      <c r="V498">
        <v>0</v>
      </c>
    </row>
    <row r="499" spans="1:22">
      <c r="A499">
        <v>31643</v>
      </c>
      <c r="B499" t="s">
        <v>4008</v>
      </c>
      <c r="C499" t="s">
        <v>202</v>
      </c>
      <c r="D499" t="s">
        <v>4009</v>
      </c>
      <c r="E499">
        <v>1</v>
      </c>
      <c r="F499" t="s">
        <v>523</v>
      </c>
      <c r="G499" t="s">
        <v>340</v>
      </c>
      <c r="H499">
        <v>7008732</v>
      </c>
      <c r="I499" t="s">
        <v>4129</v>
      </c>
      <c r="J499">
        <v>-1723000</v>
      </c>
      <c r="K499">
        <v>1723000</v>
      </c>
      <c r="L499">
        <v>-1326710</v>
      </c>
      <c r="M499">
        <v>1188870</v>
      </c>
      <c r="N499">
        <v>-1188870</v>
      </c>
      <c r="O499">
        <v>100</v>
      </c>
      <c r="P499">
        <v>23</v>
      </c>
      <c r="Q499" t="s">
        <v>75</v>
      </c>
      <c r="R499" t="s">
        <v>4010</v>
      </c>
      <c r="S499" t="s">
        <v>76</v>
      </c>
      <c r="T499" t="s">
        <v>4011</v>
      </c>
      <c r="U499">
        <v>0</v>
      </c>
      <c r="V499">
        <v>0</v>
      </c>
    </row>
    <row r="500" spans="1:22">
      <c r="A500">
        <v>31643</v>
      </c>
      <c r="B500" t="s">
        <v>4012</v>
      </c>
      <c r="C500" t="s">
        <v>4013</v>
      </c>
      <c r="D500" t="s">
        <v>4009</v>
      </c>
      <c r="E500">
        <v>1</v>
      </c>
      <c r="F500" t="s">
        <v>523</v>
      </c>
      <c r="G500" t="s">
        <v>340</v>
      </c>
      <c r="H500">
        <v>7008732</v>
      </c>
      <c r="I500" t="s">
        <v>4129</v>
      </c>
      <c r="J500">
        <v>-42600</v>
      </c>
      <c r="K500">
        <v>42600</v>
      </c>
      <c r="L500">
        <v>-32802</v>
      </c>
      <c r="M500">
        <v>29394</v>
      </c>
      <c r="N500">
        <v>-29394</v>
      </c>
      <c r="O500">
        <v>100</v>
      </c>
      <c r="P500">
        <v>23</v>
      </c>
      <c r="Q500" t="s">
        <v>75</v>
      </c>
      <c r="R500" t="s">
        <v>4010</v>
      </c>
      <c r="S500" t="s">
        <v>76</v>
      </c>
      <c r="T500" t="s">
        <v>278</v>
      </c>
      <c r="U500">
        <v>0</v>
      </c>
      <c r="V500">
        <v>0</v>
      </c>
    </row>
    <row r="501" spans="1:22">
      <c r="A501">
        <v>31643</v>
      </c>
      <c r="B501" t="s">
        <v>83</v>
      </c>
      <c r="C501" t="s">
        <v>84</v>
      </c>
      <c r="D501" t="s">
        <v>4009</v>
      </c>
      <c r="E501">
        <v>1</v>
      </c>
      <c r="F501" t="s">
        <v>523</v>
      </c>
      <c r="G501" t="s">
        <v>340</v>
      </c>
      <c r="H501">
        <v>7008732</v>
      </c>
      <c r="I501" t="s">
        <v>4129</v>
      </c>
      <c r="J501">
        <v>-8700</v>
      </c>
      <c r="K501">
        <v>8700</v>
      </c>
      <c r="L501">
        <v>-6873</v>
      </c>
      <c r="M501">
        <v>6177</v>
      </c>
      <c r="N501">
        <v>-6177</v>
      </c>
      <c r="O501">
        <v>100</v>
      </c>
      <c r="P501">
        <v>21</v>
      </c>
      <c r="Q501" t="s">
        <v>75</v>
      </c>
      <c r="R501" t="s">
        <v>4010</v>
      </c>
      <c r="S501" t="s">
        <v>76</v>
      </c>
      <c r="T501" t="s">
        <v>85</v>
      </c>
      <c r="U501">
        <v>0</v>
      </c>
      <c r="V501">
        <v>0</v>
      </c>
    </row>
    <row r="502" spans="1:22">
      <c r="A502">
        <v>31643</v>
      </c>
      <c r="B502" t="s">
        <v>662</v>
      </c>
      <c r="C502" t="s">
        <v>663</v>
      </c>
      <c r="D502" t="s">
        <v>4009</v>
      </c>
      <c r="E502">
        <v>1</v>
      </c>
      <c r="F502" t="s">
        <v>523</v>
      </c>
      <c r="G502" t="s">
        <v>340</v>
      </c>
      <c r="H502">
        <v>7008732</v>
      </c>
      <c r="I502" t="s">
        <v>4129</v>
      </c>
      <c r="J502">
        <v>-5300</v>
      </c>
      <c r="K502">
        <v>5300</v>
      </c>
      <c r="L502">
        <v>-4187</v>
      </c>
      <c r="M502">
        <v>3761.1291000000001</v>
      </c>
      <c r="N502">
        <v>-3761.1291000000001</v>
      </c>
      <c r="O502">
        <v>100</v>
      </c>
      <c r="P502">
        <v>21</v>
      </c>
      <c r="Q502" t="s">
        <v>75</v>
      </c>
      <c r="R502" t="s">
        <v>4010</v>
      </c>
      <c r="S502" t="s">
        <v>76</v>
      </c>
      <c r="T502" t="s">
        <v>92</v>
      </c>
      <c r="U502">
        <v>0</v>
      </c>
      <c r="V502">
        <v>0</v>
      </c>
    </row>
    <row r="503" spans="1:22">
      <c r="A503">
        <v>31643</v>
      </c>
      <c r="B503" t="s">
        <v>199</v>
      </c>
      <c r="C503" t="s">
        <v>200</v>
      </c>
      <c r="D503" t="s">
        <v>4009</v>
      </c>
      <c r="E503">
        <v>0.2</v>
      </c>
      <c r="F503" t="s">
        <v>523</v>
      </c>
      <c r="G503" t="s">
        <v>340</v>
      </c>
      <c r="H503">
        <v>7008732</v>
      </c>
      <c r="I503" t="s">
        <v>4129</v>
      </c>
      <c r="J503">
        <v>-52800</v>
      </c>
      <c r="K503">
        <v>264000</v>
      </c>
      <c r="L503">
        <v>-40656</v>
      </c>
      <c r="M503">
        <v>182105.92749999999</v>
      </c>
      <c r="N503">
        <v>-36421.1855</v>
      </c>
      <c r="O503">
        <v>100</v>
      </c>
      <c r="P503">
        <v>23</v>
      </c>
      <c r="Q503" t="s">
        <v>75</v>
      </c>
      <c r="R503" t="s">
        <v>4010</v>
      </c>
      <c r="S503" t="s">
        <v>76</v>
      </c>
      <c r="T503" t="s">
        <v>201</v>
      </c>
      <c r="U503">
        <v>0</v>
      </c>
      <c r="V503">
        <v>0</v>
      </c>
    </row>
    <row r="504" spans="1:22">
      <c r="A504">
        <v>31643</v>
      </c>
      <c r="B504" t="s">
        <v>615</v>
      </c>
      <c r="C504" t="s">
        <v>280</v>
      </c>
      <c r="D504" t="s">
        <v>4009</v>
      </c>
      <c r="E504">
        <v>1</v>
      </c>
      <c r="F504" t="s">
        <v>523</v>
      </c>
      <c r="G504" t="s">
        <v>340</v>
      </c>
      <c r="H504">
        <v>7008732</v>
      </c>
      <c r="I504" t="s">
        <v>4129</v>
      </c>
      <c r="J504">
        <v>-347000</v>
      </c>
      <c r="K504">
        <v>347000</v>
      </c>
      <c r="L504">
        <v>-267190</v>
      </c>
      <c r="M504">
        <v>267190</v>
      </c>
      <c r="N504">
        <v>-267190</v>
      </c>
      <c r="O504">
        <v>100</v>
      </c>
      <c r="P504">
        <v>23</v>
      </c>
      <c r="Q504" t="s">
        <v>75</v>
      </c>
      <c r="R504" t="s">
        <v>4010</v>
      </c>
      <c r="S504" t="s">
        <v>76</v>
      </c>
      <c r="T504" t="s">
        <v>278</v>
      </c>
      <c r="U504">
        <v>0</v>
      </c>
      <c r="V504">
        <v>0</v>
      </c>
    </row>
    <row r="505" spans="1:22">
      <c r="A505">
        <v>31643</v>
      </c>
      <c r="B505" t="s">
        <v>204</v>
      </c>
      <c r="C505" t="s">
        <v>198</v>
      </c>
      <c r="D505" t="s">
        <v>4009</v>
      </c>
      <c r="E505">
        <v>2</v>
      </c>
      <c r="F505" t="s">
        <v>523</v>
      </c>
      <c r="G505" t="s">
        <v>340</v>
      </c>
      <c r="H505">
        <v>7008732</v>
      </c>
      <c r="I505" t="s">
        <v>4129</v>
      </c>
      <c r="J505">
        <v>-34400</v>
      </c>
      <c r="K505">
        <v>17200</v>
      </c>
      <c r="L505">
        <v>-26488</v>
      </c>
      <c r="M505">
        <v>11867.9694</v>
      </c>
      <c r="N505">
        <v>-23735.9388</v>
      </c>
      <c r="O505">
        <v>100</v>
      </c>
      <c r="P505">
        <v>23</v>
      </c>
      <c r="Q505" t="s">
        <v>75</v>
      </c>
      <c r="R505" t="s">
        <v>4010</v>
      </c>
      <c r="S505" t="s">
        <v>76</v>
      </c>
      <c r="T505" t="s">
        <v>141</v>
      </c>
      <c r="U505">
        <v>0</v>
      </c>
      <c r="V505">
        <v>0</v>
      </c>
    </row>
    <row r="506" spans="1:22">
      <c r="A506">
        <v>31643</v>
      </c>
      <c r="B506" t="s">
        <v>4008</v>
      </c>
      <c r="C506" t="s">
        <v>202</v>
      </c>
      <c r="D506" t="s">
        <v>4009</v>
      </c>
      <c r="E506">
        <v>1</v>
      </c>
      <c r="F506" t="s">
        <v>523</v>
      </c>
      <c r="G506" t="s">
        <v>73</v>
      </c>
      <c r="H506">
        <v>5083229</v>
      </c>
      <c r="I506" t="s">
        <v>4129</v>
      </c>
      <c r="J506">
        <v>1723000</v>
      </c>
      <c r="K506">
        <v>1723000</v>
      </c>
      <c r="L506">
        <v>1326710</v>
      </c>
      <c r="M506">
        <v>1188870</v>
      </c>
      <c r="N506">
        <v>1188870</v>
      </c>
      <c r="O506">
        <v>100</v>
      </c>
      <c r="P506">
        <v>23</v>
      </c>
      <c r="Q506" t="s">
        <v>75</v>
      </c>
      <c r="R506" t="s">
        <v>4010</v>
      </c>
      <c r="S506" t="s">
        <v>76</v>
      </c>
      <c r="T506" t="s">
        <v>4011</v>
      </c>
      <c r="U506">
        <v>0</v>
      </c>
      <c r="V506">
        <v>0</v>
      </c>
    </row>
    <row r="507" spans="1:22">
      <c r="A507">
        <v>31643</v>
      </c>
      <c r="B507" t="s">
        <v>4012</v>
      </c>
      <c r="C507" t="s">
        <v>4013</v>
      </c>
      <c r="D507" t="s">
        <v>4009</v>
      </c>
      <c r="E507">
        <v>1</v>
      </c>
      <c r="F507" t="s">
        <v>523</v>
      </c>
      <c r="G507" t="s">
        <v>73</v>
      </c>
      <c r="H507">
        <v>5083229</v>
      </c>
      <c r="I507" t="s">
        <v>4129</v>
      </c>
      <c r="J507">
        <v>42600</v>
      </c>
      <c r="K507">
        <v>42600</v>
      </c>
      <c r="L507">
        <v>32802</v>
      </c>
      <c r="M507">
        <v>29394</v>
      </c>
      <c r="N507">
        <v>29394</v>
      </c>
      <c r="O507">
        <v>100</v>
      </c>
      <c r="P507">
        <v>23</v>
      </c>
      <c r="Q507" t="s">
        <v>75</v>
      </c>
      <c r="R507" t="s">
        <v>4010</v>
      </c>
      <c r="S507" t="s">
        <v>76</v>
      </c>
      <c r="T507" t="s">
        <v>278</v>
      </c>
      <c r="U507">
        <v>0</v>
      </c>
      <c r="V507">
        <v>0</v>
      </c>
    </row>
    <row r="508" spans="1:22">
      <c r="A508">
        <v>31643</v>
      </c>
      <c r="B508" t="s">
        <v>83</v>
      </c>
      <c r="C508" t="s">
        <v>84</v>
      </c>
      <c r="D508" t="s">
        <v>4009</v>
      </c>
      <c r="E508">
        <v>1</v>
      </c>
      <c r="F508" t="s">
        <v>523</v>
      </c>
      <c r="G508" t="s">
        <v>73</v>
      </c>
      <c r="H508">
        <v>5083229</v>
      </c>
      <c r="I508" t="s">
        <v>4129</v>
      </c>
      <c r="J508">
        <v>8700</v>
      </c>
      <c r="K508">
        <v>8700</v>
      </c>
      <c r="L508">
        <v>6873</v>
      </c>
      <c r="M508">
        <v>6177</v>
      </c>
      <c r="N508">
        <v>6177</v>
      </c>
      <c r="O508">
        <v>100</v>
      </c>
      <c r="P508">
        <v>21</v>
      </c>
      <c r="Q508" t="s">
        <v>75</v>
      </c>
      <c r="R508" t="s">
        <v>4010</v>
      </c>
      <c r="S508" t="s">
        <v>76</v>
      </c>
      <c r="T508" t="s">
        <v>85</v>
      </c>
      <c r="U508">
        <v>0</v>
      </c>
      <c r="V508">
        <v>0</v>
      </c>
    </row>
    <row r="509" spans="1:22">
      <c r="A509">
        <v>31643</v>
      </c>
      <c r="B509" t="s">
        <v>662</v>
      </c>
      <c r="C509" t="s">
        <v>663</v>
      </c>
      <c r="D509" t="s">
        <v>4009</v>
      </c>
      <c r="E509">
        <v>1</v>
      </c>
      <c r="F509" t="s">
        <v>523</v>
      </c>
      <c r="G509" t="s">
        <v>73</v>
      </c>
      <c r="H509">
        <v>5083229</v>
      </c>
      <c r="I509" t="s">
        <v>4129</v>
      </c>
      <c r="J509">
        <v>5300</v>
      </c>
      <c r="K509">
        <v>5300</v>
      </c>
      <c r="L509">
        <v>4187</v>
      </c>
      <c r="M509">
        <v>3761.1291000000001</v>
      </c>
      <c r="N509">
        <v>3761.1291000000001</v>
      </c>
      <c r="O509">
        <v>100</v>
      </c>
      <c r="P509">
        <v>21</v>
      </c>
      <c r="Q509" t="s">
        <v>75</v>
      </c>
      <c r="R509" t="s">
        <v>4010</v>
      </c>
      <c r="S509" t="s">
        <v>76</v>
      </c>
      <c r="T509" t="s">
        <v>92</v>
      </c>
      <c r="U509">
        <v>0</v>
      </c>
      <c r="V509">
        <v>0</v>
      </c>
    </row>
    <row r="510" spans="1:22">
      <c r="A510">
        <v>31643</v>
      </c>
      <c r="B510" t="s">
        <v>199</v>
      </c>
      <c r="C510" t="s">
        <v>200</v>
      </c>
      <c r="D510" t="s">
        <v>4009</v>
      </c>
      <c r="E510">
        <v>0.2</v>
      </c>
      <c r="F510" t="s">
        <v>523</v>
      </c>
      <c r="G510" t="s">
        <v>73</v>
      </c>
      <c r="H510">
        <v>5083229</v>
      </c>
      <c r="I510" t="s">
        <v>4129</v>
      </c>
      <c r="J510">
        <v>52800</v>
      </c>
      <c r="K510">
        <v>264000</v>
      </c>
      <c r="L510">
        <v>40656</v>
      </c>
      <c r="M510">
        <v>182105.92749999999</v>
      </c>
      <c r="N510">
        <v>36421.1855</v>
      </c>
      <c r="O510">
        <v>100</v>
      </c>
      <c r="P510">
        <v>23</v>
      </c>
      <c r="Q510" t="s">
        <v>75</v>
      </c>
      <c r="R510" t="s">
        <v>4010</v>
      </c>
      <c r="S510" t="s">
        <v>76</v>
      </c>
      <c r="T510" t="s">
        <v>201</v>
      </c>
      <c r="U510">
        <v>0</v>
      </c>
      <c r="V510">
        <v>0</v>
      </c>
    </row>
    <row r="511" spans="1:22">
      <c r="A511">
        <v>31643</v>
      </c>
      <c r="B511" t="s">
        <v>615</v>
      </c>
      <c r="C511" t="s">
        <v>280</v>
      </c>
      <c r="D511" t="s">
        <v>4009</v>
      </c>
      <c r="E511">
        <v>1</v>
      </c>
      <c r="F511" t="s">
        <v>523</v>
      </c>
      <c r="G511" t="s">
        <v>73</v>
      </c>
      <c r="H511">
        <v>5083229</v>
      </c>
      <c r="I511" t="s">
        <v>4129</v>
      </c>
      <c r="J511">
        <v>347000</v>
      </c>
      <c r="K511">
        <v>347000</v>
      </c>
      <c r="L511">
        <v>267190</v>
      </c>
      <c r="M511">
        <v>267190</v>
      </c>
      <c r="N511">
        <v>267190</v>
      </c>
      <c r="O511">
        <v>100</v>
      </c>
      <c r="P511">
        <v>23</v>
      </c>
      <c r="Q511" t="s">
        <v>75</v>
      </c>
      <c r="R511" t="s">
        <v>4010</v>
      </c>
      <c r="S511" t="s">
        <v>76</v>
      </c>
      <c r="T511" t="s">
        <v>278</v>
      </c>
      <c r="U511">
        <v>0</v>
      </c>
      <c r="V511">
        <v>0</v>
      </c>
    </row>
    <row r="512" spans="1:22">
      <c r="A512">
        <v>31643</v>
      </c>
      <c r="B512" t="s">
        <v>204</v>
      </c>
      <c r="C512" t="s">
        <v>198</v>
      </c>
      <c r="D512" t="s">
        <v>4009</v>
      </c>
      <c r="E512">
        <v>2</v>
      </c>
      <c r="F512" t="s">
        <v>523</v>
      </c>
      <c r="G512" t="s">
        <v>73</v>
      </c>
      <c r="H512">
        <v>5083229</v>
      </c>
      <c r="I512" t="s">
        <v>4129</v>
      </c>
      <c r="J512">
        <v>34400</v>
      </c>
      <c r="K512">
        <v>17200</v>
      </c>
      <c r="L512">
        <v>26488</v>
      </c>
      <c r="M512">
        <v>11867.9694</v>
      </c>
      <c r="N512">
        <v>23735.9388</v>
      </c>
      <c r="O512">
        <v>100</v>
      </c>
      <c r="P512">
        <v>23</v>
      </c>
      <c r="Q512" t="s">
        <v>75</v>
      </c>
      <c r="R512" t="s">
        <v>4010</v>
      </c>
      <c r="S512" t="s">
        <v>76</v>
      </c>
      <c r="T512" t="s">
        <v>141</v>
      </c>
      <c r="U512">
        <v>0</v>
      </c>
      <c r="V512">
        <v>0</v>
      </c>
    </row>
    <row r="513" spans="1:22">
      <c r="A513">
        <v>31796</v>
      </c>
      <c r="B513" t="s">
        <v>1589</v>
      </c>
      <c r="C513" t="s">
        <v>677</v>
      </c>
      <c r="D513" t="s">
        <v>4022</v>
      </c>
      <c r="E513">
        <v>2</v>
      </c>
      <c r="F513" t="s">
        <v>4066</v>
      </c>
      <c r="G513" t="s">
        <v>73</v>
      </c>
      <c r="H513">
        <v>5083236</v>
      </c>
      <c r="I513" t="s">
        <v>4129</v>
      </c>
      <c r="J513">
        <v>101600</v>
      </c>
      <c r="K513">
        <v>254000</v>
      </c>
      <c r="L513">
        <v>51744</v>
      </c>
      <c r="M513">
        <v>129360</v>
      </c>
      <c r="N513">
        <v>51744</v>
      </c>
      <c r="O513">
        <v>20</v>
      </c>
      <c r="P513">
        <v>0</v>
      </c>
      <c r="Q513" t="s">
        <v>75</v>
      </c>
      <c r="R513" t="s">
        <v>4166</v>
      </c>
      <c r="S513" t="s">
        <v>195</v>
      </c>
      <c r="T513" t="s">
        <v>245</v>
      </c>
      <c r="U513">
        <v>0</v>
      </c>
      <c r="V513">
        <v>0</v>
      </c>
    </row>
    <row r="514" spans="1:22">
      <c r="A514">
        <v>31796</v>
      </c>
      <c r="B514" t="s">
        <v>624</v>
      </c>
      <c r="C514" t="s">
        <v>625</v>
      </c>
      <c r="D514" t="s">
        <v>4022</v>
      </c>
      <c r="E514">
        <v>2</v>
      </c>
      <c r="F514" t="s">
        <v>4066</v>
      </c>
      <c r="G514" t="s">
        <v>73</v>
      </c>
      <c r="H514">
        <v>5083236</v>
      </c>
      <c r="I514" t="s">
        <v>4129</v>
      </c>
      <c r="J514">
        <v>2000</v>
      </c>
      <c r="K514">
        <v>5000</v>
      </c>
      <c r="L514">
        <v>1420</v>
      </c>
      <c r="M514">
        <v>3550.0120000000002</v>
      </c>
      <c r="N514">
        <v>1420.0047999999999</v>
      </c>
      <c r="O514">
        <v>20</v>
      </c>
      <c r="P514">
        <v>0</v>
      </c>
      <c r="Q514" t="s">
        <v>75</v>
      </c>
      <c r="R514" t="s">
        <v>4166</v>
      </c>
      <c r="S514" t="s">
        <v>195</v>
      </c>
      <c r="T514" t="s">
        <v>380</v>
      </c>
      <c r="U514">
        <v>0</v>
      </c>
      <c r="V514">
        <v>0</v>
      </c>
    </row>
    <row r="515" spans="1:22">
      <c r="A515">
        <v>31796</v>
      </c>
      <c r="B515" t="s">
        <v>111</v>
      </c>
      <c r="C515" t="s">
        <v>112</v>
      </c>
      <c r="D515" t="s">
        <v>4022</v>
      </c>
      <c r="E515">
        <v>4</v>
      </c>
      <c r="F515" t="s">
        <v>4066</v>
      </c>
      <c r="G515" t="s">
        <v>73</v>
      </c>
      <c r="H515">
        <v>5083236</v>
      </c>
      <c r="I515" t="s">
        <v>4129</v>
      </c>
      <c r="J515">
        <v>7520</v>
      </c>
      <c r="K515">
        <v>9400</v>
      </c>
      <c r="L515">
        <v>5189</v>
      </c>
      <c r="M515">
        <v>6485.9987000000001</v>
      </c>
      <c r="N515">
        <v>5188.7989600000001</v>
      </c>
      <c r="O515">
        <v>20</v>
      </c>
      <c r="P515">
        <v>0</v>
      </c>
      <c r="Q515" t="s">
        <v>75</v>
      </c>
      <c r="R515" t="s">
        <v>4166</v>
      </c>
      <c r="S515" t="s">
        <v>195</v>
      </c>
      <c r="T515" t="s">
        <v>85</v>
      </c>
      <c r="U515">
        <v>0</v>
      </c>
      <c r="V515">
        <v>0</v>
      </c>
    </row>
    <row r="516" spans="1:22">
      <c r="A516">
        <v>31796</v>
      </c>
      <c r="B516" t="s">
        <v>372</v>
      </c>
      <c r="C516" t="s">
        <v>100</v>
      </c>
      <c r="D516" t="s">
        <v>4022</v>
      </c>
      <c r="E516">
        <v>1</v>
      </c>
      <c r="F516" t="s">
        <v>4066</v>
      </c>
      <c r="G516" t="s">
        <v>73</v>
      </c>
      <c r="H516">
        <v>5083236</v>
      </c>
      <c r="I516" t="s">
        <v>4129</v>
      </c>
      <c r="J516">
        <v>38400</v>
      </c>
      <c r="K516">
        <v>192000</v>
      </c>
      <c r="L516">
        <v>21685</v>
      </c>
      <c r="M516">
        <v>108426.6511</v>
      </c>
      <c r="N516">
        <v>21685.33022</v>
      </c>
      <c r="O516">
        <v>20</v>
      </c>
      <c r="P516">
        <v>0</v>
      </c>
      <c r="Q516" t="s">
        <v>75</v>
      </c>
      <c r="R516" t="s">
        <v>4166</v>
      </c>
      <c r="S516" t="s">
        <v>195</v>
      </c>
      <c r="T516" t="s">
        <v>229</v>
      </c>
      <c r="U516">
        <v>0</v>
      </c>
      <c r="V516">
        <v>0</v>
      </c>
    </row>
    <row r="517" spans="1:22">
      <c r="A517">
        <v>31796</v>
      </c>
      <c r="B517" t="s">
        <v>373</v>
      </c>
      <c r="C517" t="s">
        <v>100</v>
      </c>
      <c r="D517" t="s">
        <v>4022</v>
      </c>
      <c r="E517">
        <v>1</v>
      </c>
      <c r="F517" t="s">
        <v>4066</v>
      </c>
      <c r="G517" t="s">
        <v>73</v>
      </c>
      <c r="H517">
        <v>5083236</v>
      </c>
      <c r="I517" t="s">
        <v>4129</v>
      </c>
      <c r="J517">
        <v>38400</v>
      </c>
      <c r="K517">
        <v>192000</v>
      </c>
      <c r="L517">
        <v>23222</v>
      </c>
      <c r="M517">
        <v>116109.5</v>
      </c>
      <c r="N517">
        <v>23221.9</v>
      </c>
      <c r="O517">
        <v>20</v>
      </c>
      <c r="P517">
        <v>0</v>
      </c>
      <c r="Q517" t="s">
        <v>75</v>
      </c>
      <c r="R517" t="s">
        <v>4166</v>
      </c>
      <c r="S517" t="s">
        <v>195</v>
      </c>
      <c r="T517" t="s">
        <v>229</v>
      </c>
      <c r="U517">
        <v>0</v>
      </c>
      <c r="V517">
        <v>0</v>
      </c>
    </row>
    <row r="518" spans="1:22">
      <c r="A518">
        <v>31796</v>
      </c>
      <c r="B518" t="s">
        <v>233</v>
      </c>
      <c r="C518" t="s">
        <v>234</v>
      </c>
      <c r="D518" t="s">
        <v>4022</v>
      </c>
      <c r="E518">
        <v>1</v>
      </c>
      <c r="F518" t="s">
        <v>4066</v>
      </c>
      <c r="G518" t="s">
        <v>73</v>
      </c>
      <c r="H518">
        <v>5083236</v>
      </c>
      <c r="I518" t="s">
        <v>4129</v>
      </c>
      <c r="J518">
        <v>4520</v>
      </c>
      <c r="K518">
        <v>22600</v>
      </c>
      <c r="L518">
        <v>3119</v>
      </c>
      <c r="M518">
        <v>15593.525299999999</v>
      </c>
      <c r="N518">
        <v>3118.7050600000002</v>
      </c>
      <c r="O518">
        <v>20</v>
      </c>
      <c r="P518">
        <v>0</v>
      </c>
      <c r="Q518" t="s">
        <v>75</v>
      </c>
      <c r="R518" t="s">
        <v>4166</v>
      </c>
      <c r="S518" t="s">
        <v>195</v>
      </c>
      <c r="T518" t="s">
        <v>235</v>
      </c>
      <c r="U518">
        <v>0</v>
      </c>
      <c r="V518">
        <v>0</v>
      </c>
    </row>
    <row r="519" spans="1:22">
      <c r="A519">
        <v>31796</v>
      </c>
      <c r="B519" t="s">
        <v>4167</v>
      </c>
      <c r="C519" t="s">
        <v>943</v>
      </c>
      <c r="D519" t="s">
        <v>4022</v>
      </c>
      <c r="E519">
        <v>2</v>
      </c>
      <c r="F519" t="s">
        <v>4066</v>
      </c>
      <c r="G519" t="s">
        <v>73</v>
      </c>
      <c r="H519">
        <v>5083236</v>
      </c>
      <c r="I519" t="s">
        <v>4129</v>
      </c>
      <c r="J519">
        <v>64400</v>
      </c>
      <c r="K519">
        <v>161000</v>
      </c>
      <c r="L519">
        <v>42504</v>
      </c>
      <c r="M519">
        <v>106260</v>
      </c>
      <c r="N519">
        <v>42504</v>
      </c>
      <c r="O519">
        <v>20</v>
      </c>
      <c r="P519">
        <v>0</v>
      </c>
      <c r="Q519" t="s">
        <v>75</v>
      </c>
      <c r="R519" t="s">
        <v>4166</v>
      </c>
      <c r="S519" t="s">
        <v>195</v>
      </c>
      <c r="T519" t="s">
        <v>245</v>
      </c>
      <c r="U519">
        <v>0</v>
      </c>
      <c r="V519">
        <v>0</v>
      </c>
    </row>
    <row r="520" spans="1:22">
      <c r="A520">
        <v>31796</v>
      </c>
      <c r="B520" t="s">
        <v>624</v>
      </c>
      <c r="C520" t="s">
        <v>625</v>
      </c>
      <c r="D520" t="s">
        <v>4022</v>
      </c>
      <c r="E520">
        <v>2</v>
      </c>
      <c r="F520" t="s">
        <v>4066</v>
      </c>
      <c r="G520" t="s">
        <v>73</v>
      </c>
      <c r="H520">
        <v>5083236</v>
      </c>
      <c r="I520" t="s">
        <v>4129</v>
      </c>
      <c r="J520">
        <v>2000</v>
      </c>
      <c r="K520">
        <v>5000</v>
      </c>
      <c r="L520">
        <v>1420</v>
      </c>
      <c r="M520">
        <v>3550.0120000000002</v>
      </c>
      <c r="N520">
        <v>1420.0047999999999</v>
      </c>
      <c r="O520">
        <v>20</v>
      </c>
      <c r="P520">
        <v>0</v>
      </c>
      <c r="Q520" t="s">
        <v>75</v>
      </c>
      <c r="R520" t="s">
        <v>4166</v>
      </c>
      <c r="S520" t="s">
        <v>195</v>
      </c>
      <c r="T520" t="s">
        <v>380</v>
      </c>
      <c r="U520">
        <v>0</v>
      </c>
      <c r="V520">
        <v>0</v>
      </c>
    </row>
    <row r="521" spans="1:22">
      <c r="A521">
        <v>31796</v>
      </c>
      <c r="B521" t="s">
        <v>4168</v>
      </c>
      <c r="C521" t="s">
        <v>450</v>
      </c>
      <c r="D521" t="s">
        <v>4022</v>
      </c>
      <c r="E521">
        <v>4</v>
      </c>
      <c r="F521" t="s">
        <v>4066</v>
      </c>
      <c r="G521" t="s">
        <v>73</v>
      </c>
      <c r="H521">
        <v>5083236</v>
      </c>
      <c r="I521" t="s">
        <v>4129</v>
      </c>
      <c r="J521">
        <v>8240</v>
      </c>
      <c r="K521">
        <v>10300</v>
      </c>
      <c r="L521">
        <v>5667</v>
      </c>
      <c r="M521">
        <v>7084</v>
      </c>
      <c r="N521">
        <v>5667.2</v>
      </c>
      <c r="O521">
        <v>20</v>
      </c>
      <c r="P521">
        <v>0</v>
      </c>
      <c r="Q521" t="s">
        <v>75</v>
      </c>
      <c r="R521" t="s">
        <v>4166</v>
      </c>
      <c r="S521" t="s">
        <v>195</v>
      </c>
      <c r="T521" t="s">
        <v>85</v>
      </c>
      <c r="U521">
        <v>0</v>
      </c>
      <c r="V521">
        <v>0</v>
      </c>
    </row>
    <row r="522" spans="1:22">
      <c r="A522">
        <v>31796</v>
      </c>
      <c r="B522" t="s">
        <v>4074</v>
      </c>
      <c r="C522" t="s">
        <v>4075</v>
      </c>
      <c r="D522" t="s">
        <v>4022</v>
      </c>
      <c r="E522">
        <v>1</v>
      </c>
      <c r="F522" t="s">
        <v>154</v>
      </c>
      <c r="G522" t="s">
        <v>340</v>
      </c>
      <c r="H522">
        <v>7008733</v>
      </c>
      <c r="I522" t="s">
        <v>4129</v>
      </c>
      <c r="J522">
        <v>-12500</v>
      </c>
      <c r="K522">
        <v>12500</v>
      </c>
      <c r="L522">
        <v>-12500</v>
      </c>
      <c r="M522">
        <v>12500</v>
      </c>
      <c r="N522">
        <v>-12500</v>
      </c>
      <c r="O522">
        <v>100</v>
      </c>
      <c r="P522">
        <v>0</v>
      </c>
      <c r="Q522" t="s">
        <v>75</v>
      </c>
      <c r="R522" t="s">
        <v>4166</v>
      </c>
      <c r="S522" t="s">
        <v>195</v>
      </c>
      <c r="T522" t="s">
        <v>2831</v>
      </c>
      <c r="U522">
        <v>0</v>
      </c>
      <c r="V522">
        <v>0</v>
      </c>
    </row>
    <row r="523" spans="1:22">
      <c r="A523">
        <v>31796</v>
      </c>
      <c r="B523" t="s">
        <v>4074</v>
      </c>
      <c r="C523" t="s">
        <v>4075</v>
      </c>
      <c r="D523" t="s">
        <v>4022</v>
      </c>
      <c r="E523">
        <v>1</v>
      </c>
      <c r="F523" t="s">
        <v>4076</v>
      </c>
      <c r="G523" t="s">
        <v>73</v>
      </c>
      <c r="H523">
        <v>5083239</v>
      </c>
      <c r="I523" t="s">
        <v>4129</v>
      </c>
      <c r="J523">
        <v>12500</v>
      </c>
      <c r="K523">
        <v>12500</v>
      </c>
      <c r="L523">
        <v>12500</v>
      </c>
      <c r="M523">
        <v>12500</v>
      </c>
      <c r="N523">
        <v>12500</v>
      </c>
      <c r="O523">
        <v>100</v>
      </c>
      <c r="P523">
        <v>0</v>
      </c>
      <c r="Q523" t="s">
        <v>75</v>
      </c>
      <c r="R523" t="s">
        <v>4166</v>
      </c>
      <c r="S523" t="s">
        <v>195</v>
      </c>
      <c r="T523" t="s">
        <v>2831</v>
      </c>
      <c r="U523">
        <v>0</v>
      </c>
      <c r="V523">
        <v>0</v>
      </c>
    </row>
    <row r="524" spans="1:22">
      <c r="A524">
        <v>32015</v>
      </c>
      <c r="B524" t="s">
        <v>207</v>
      </c>
      <c r="C524" t="s">
        <v>208</v>
      </c>
      <c r="D524" t="s">
        <v>4129</v>
      </c>
      <c r="E524">
        <v>7</v>
      </c>
      <c r="F524" t="s">
        <v>4065</v>
      </c>
      <c r="G524" t="s">
        <v>73</v>
      </c>
      <c r="H524">
        <v>5083242</v>
      </c>
      <c r="I524" t="s">
        <v>4129</v>
      </c>
      <c r="J524">
        <v>85750</v>
      </c>
      <c r="K524">
        <v>24500</v>
      </c>
      <c r="L524">
        <v>24500</v>
      </c>
      <c r="M524">
        <v>7000</v>
      </c>
      <c r="N524">
        <v>24500</v>
      </c>
      <c r="O524">
        <v>50</v>
      </c>
      <c r="P524">
        <v>0</v>
      </c>
      <c r="Q524" t="s">
        <v>75</v>
      </c>
      <c r="R524" t="s">
        <v>4200</v>
      </c>
      <c r="S524" t="s">
        <v>239</v>
      </c>
      <c r="T524" t="s">
        <v>136</v>
      </c>
      <c r="U524">
        <v>0</v>
      </c>
      <c r="V524">
        <v>0</v>
      </c>
    </row>
    <row r="525" spans="1:22">
      <c r="A525">
        <v>32028</v>
      </c>
      <c r="B525" t="s">
        <v>4061</v>
      </c>
      <c r="C525" t="s">
        <v>4062</v>
      </c>
      <c r="D525" t="s">
        <v>4129</v>
      </c>
      <c r="E525">
        <v>1</v>
      </c>
      <c r="F525" t="s">
        <v>96</v>
      </c>
      <c r="G525" t="s">
        <v>73</v>
      </c>
      <c r="H525">
        <v>4010878</v>
      </c>
      <c r="I525" t="s">
        <v>4129</v>
      </c>
      <c r="J525">
        <v>9000</v>
      </c>
      <c r="K525">
        <v>9000</v>
      </c>
      <c r="L525">
        <v>9000</v>
      </c>
      <c r="M525">
        <v>7200</v>
      </c>
      <c r="N525">
        <v>7200</v>
      </c>
      <c r="O525">
        <v>100</v>
      </c>
      <c r="P525">
        <v>0</v>
      </c>
      <c r="Q525" t="s">
        <v>75</v>
      </c>
      <c r="R525" t="s">
        <v>4055</v>
      </c>
      <c r="S525" t="s">
        <v>4056</v>
      </c>
      <c r="T525" t="s">
        <v>155</v>
      </c>
      <c r="U525">
        <v>0</v>
      </c>
      <c r="V525">
        <v>0</v>
      </c>
    </row>
    <row r="526" spans="1:22">
      <c r="A526">
        <v>32029</v>
      </c>
      <c r="B526" t="s">
        <v>883</v>
      </c>
      <c r="C526" t="s">
        <v>884</v>
      </c>
      <c r="D526" t="s">
        <v>4129</v>
      </c>
      <c r="E526">
        <v>1</v>
      </c>
      <c r="F526" t="s">
        <v>96</v>
      </c>
      <c r="G526" t="s">
        <v>73</v>
      </c>
      <c r="H526">
        <v>4010879</v>
      </c>
      <c r="I526" t="s">
        <v>4129</v>
      </c>
      <c r="J526">
        <v>22000</v>
      </c>
      <c r="K526">
        <v>22000</v>
      </c>
      <c r="L526">
        <v>22000</v>
      </c>
      <c r="M526">
        <v>17600</v>
      </c>
      <c r="N526">
        <v>17600</v>
      </c>
      <c r="O526">
        <v>100</v>
      </c>
      <c r="P526">
        <v>0</v>
      </c>
      <c r="Q526" t="s">
        <v>75</v>
      </c>
      <c r="R526" t="s">
        <v>4055</v>
      </c>
      <c r="S526" t="s">
        <v>4056</v>
      </c>
      <c r="T526" t="s">
        <v>155</v>
      </c>
      <c r="U526">
        <v>0</v>
      </c>
      <c r="V526">
        <v>0</v>
      </c>
    </row>
    <row r="527" spans="1:22">
      <c r="A527">
        <v>27467</v>
      </c>
      <c r="B527" t="s">
        <v>3992</v>
      </c>
      <c r="C527" t="s">
        <v>3993</v>
      </c>
      <c r="D527" t="s">
        <v>4215</v>
      </c>
      <c r="E527">
        <v>1</v>
      </c>
      <c r="F527" t="s">
        <v>154</v>
      </c>
      <c r="G527" t="s">
        <v>73</v>
      </c>
      <c r="H527">
        <v>5083283</v>
      </c>
      <c r="I527" t="s">
        <v>4216</v>
      </c>
      <c r="J527">
        <v>70000</v>
      </c>
      <c r="K527">
        <v>70000</v>
      </c>
      <c r="L527">
        <v>56000</v>
      </c>
      <c r="M527">
        <v>56000</v>
      </c>
      <c r="N527">
        <v>56000</v>
      </c>
      <c r="O527">
        <v>100</v>
      </c>
      <c r="P527">
        <v>0</v>
      </c>
      <c r="Q527" t="s">
        <v>75</v>
      </c>
      <c r="R527" t="s">
        <v>4217</v>
      </c>
      <c r="S527" t="s">
        <v>195</v>
      </c>
      <c r="T527" t="s">
        <v>155</v>
      </c>
      <c r="U527">
        <v>0</v>
      </c>
      <c r="V527">
        <v>0</v>
      </c>
    </row>
    <row r="528" spans="1:22">
      <c r="A528">
        <v>26463</v>
      </c>
      <c r="B528" t="s">
        <v>3997</v>
      </c>
      <c r="C528" t="s">
        <v>3998</v>
      </c>
      <c r="D528" t="s">
        <v>4218</v>
      </c>
      <c r="E528">
        <v>1</v>
      </c>
      <c r="F528" t="s">
        <v>154</v>
      </c>
      <c r="G528" t="s">
        <v>73</v>
      </c>
      <c r="H528">
        <v>5083281</v>
      </c>
      <c r="I528" t="s">
        <v>4216</v>
      </c>
      <c r="J528">
        <v>87000</v>
      </c>
      <c r="K528">
        <v>87000</v>
      </c>
      <c r="L528">
        <v>69600</v>
      </c>
      <c r="M528">
        <v>69600</v>
      </c>
      <c r="N528">
        <v>69600</v>
      </c>
      <c r="O528">
        <v>100</v>
      </c>
      <c r="P528">
        <v>20</v>
      </c>
      <c r="Q528" t="s">
        <v>75</v>
      </c>
      <c r="R528" t="s">
        <v>4219</v>
      </c>
      <c r="S528" t="s">
        <v>195</v>
      </c>
      <c r="T528" t="s">
        <v>155</v>
      </c>
      <c r="U528">
        <v>0</v>
      </c>
      <c r="V528">
        <v>0</v>
      </c>
    </row>
    <row r="529" spans="1:22">
      <c r="A529">
        <v>29850</v>
      </c>
      <c r="B529" t="s">
        <v>4220</v>
      </c>
      <c r="C529" t="s">
        <v>4221</v>
      </c>
      <c r="D529" t="s">
        <v>4222</v>
      </c>
      <c r="E529">
        <v>1</v>
      </c>
      <c r="F529" t="s">
        <v>72</v>
      </c>
      <c r="G529" t="s">
        <v>73</v>
      </c>
      <c r="H529">
        <v>5083290</v>
      </c>
      <c r="I529" t="s">
        <v>4216</v>
      </c>
      <c r="J529">
        <v>165000</v>
      </c>
      <c r="K529">
        <v>165000</v>
      </c>
      <c r="L529">
        <v>130350</v>
      </c>
      <c r="M529">
        <v>130350</v>
      </c>
      <c r="N529">
        <v>130350</v>
      </c>
      <c r="O529">
        <v>100</v>
      </c>
      <c r="P529">
        <v>21</v>
      </c>
      <c r="Q529" t="s">
        <v>75</v>
      </c>
      <c r="R529" t="s">
        <v>4223</v>
      </c>
      <c r="S529" t="s">
        <v>76</v>
      </c>
      <c r="T529" t="s">
        <v>346</v>
      </c>
      <c r="U529">
        <v>0</v>
      </c>
      <c r="V529">
        <v>0</v>
      </c>
    </row>
    <row r="530" spans="1:22">
      <c r="A530">
        <v>31135</v>
      </c>
      <c r="B530" t="s">
        <v>4224</v>
      </c>
      <c r="C530" t="s">
        <v>71</v>
      </c>
      <c r="D530" t="s">
        <v>4070</v>
      </c>
      <c r="E530">
        <v>1</v>
      </c>
      <c r="F530" t="s">
        <v>72</v>
      </c>
      <c r="G530" t="s">
        <v>73</v>
      </c>
      <c r="H530">
        <v>5083282</v>
      </c>
      <c r="I530" t="s">
        <v>4216</v>
      </c>
      <c r="J530">
        <v>4231000</v>
      </c>
      <c r="K530">
        <v>4231000</v>
      </c>
      <c r="L530">
        <v>3765590</v>
      </c>
      <c r="M530">
        <v>3427110</v>
      </c>
      <c r="N530">
        <v>3427110</v>
      </c>
      <c r="O530">
        <v>100</v>
      </c>
      <c r="P530">
        <v>11</v>
      </c>
      <c r="Q530" t="s">
        <v>75</v>
      </c>
      <c r="R530" t="s">
        <v>1490</v>
      </c>
      <c r="S530" t="s">
        <v>4036</v>
      </c>
      <c r="T530" t="s">
        <v>77</v>
      </c>
      <c r="U530">
        <v>0</v>
      </c>
      <c r="V530">
        <v>0</v>
      </c>
    </row>
    <row r="531" spans="1:22">
      <c r="A531">
        <v>31135</v>
      </c>
      <c r="B531" t="s">
        <v>93</v>
      </c>
      <c r="C531" t="s">
        <v>79</v>
      </c>
      <c r="D531" t="s">
        <v>4070</v>
      </c>
      <c r="E531">
        <v>1</v>
      </c>
      <c r="F531" t="s">
        <v>72</v>
      </c>
      <c r="G531" t="s">
        <v>73</v>
      </c>
      <c r="H531">
        <v>5083282</v>
      </c>
      <c r="I531" t="s">
        <v>4216</v>
      </c>
      <c r="J531">
        <v>237000</v>
      </c>
      <c r="K531">
        <v>237000</v>
      </c>
      <c r="L531">
        <v>187230</v>
      </c>
      <c r="M531">
        <v>179545.7726</v>
      </c>
      <c r="N531">
        <v>179545.7726</v>
      </c>
      <c r="O531">
        <v>100</v>
      </c>
      <c r="P531">
        <v>21</v>
      </c>
      <c r="Q531" t="s">
        <v>75</v>
      </c>
      <c r="R531" t="s">
        <v>1490</v>
      </c>
      <c r="S531" t="s">
        <v>4036</v>
      </c>
      <c r="T531" t="s">
        <v>80</v>
      </c>
      <c r="U531">
        <v>0</v>
      </c>
      <c r="V531">
        <v>0</v>
      </c>
    </row>
    <row r="532" spans="1:22">
      <c r="A532">
        <v>31135</v>
      </c>
      <c r="B532" t="s">
        <v>78</v>
      </c>
      <c r="C532" t="s">
        <v>79</v>
      </c>
      <c r="D532" t="s">
        <v>4070</v>
      </c>
      <c r="E532">
        <v>1</v>
      </c>
      <c r="F532" t="s">
        <v>72</v>
      </c>
      <c r="G532" t="s">
        <v>73</v>
      </c>
      <c r="H532">
        <v>5083282</v>
      </c>
      <c r="I532" t="s">
        <v>4216</v>
      </c>
      <c r="J532">
        <v>225000</v>
      </c>
      <c r="K532">
        <v>225000</v>
      </c>
      <c r="L532">
        <v>177750</v>
      </c>
      <c r="M532">
        <v>173475.55549999999</v>
      </c>
      <c r="N532">
        <v>173475.55549999999</v>
      </c>
      <c r="O532">
        <v>100</v>
      </c>
      <c r="P532">
        <v>21</v>
      </c>
      <c r="Q532" t="s">
        <v>75</v>
      </c>
      <c r="R532" t="s">
        <v>1490</v>
      </c>
      <c r="S532" t="s">
        <v>4036</v>
      </c>
      <c r="T532" t="s">
        <v>80</v>
      </c>
      <c r="U532">
        <v>0</v>
      </c>
      <c r="V532">
        <v>0</v>
      </c>
    </row>
    <row r="533" spans="1:22">
      <c r="A533">
        <v>31135</v>
      </c>
      <c r="B533" t="s">
        <v>4225</v>
      </c>
      <c r="C533" t="s">
        <v>864</v>
      </c>
      <c r="D533" t="s">
        <v>4070</v>
      </c>
      <c r="E533">
        <v>1</v>
      </c>
      <c r="F533" t="s">
        <v>72</v>
      </c>
      <c r="G533" t="s">
        <v>73</v>
      </c>
      <c r="H533">
        <v>5083282</v>
      </c>
      <c r="I533" t="s">
        <v>4216</v>
      </c>
      <c r="J533">
        <v>278000</v>
      </c>
      <c r="K533">
        <v>278000</v>
      </c>
      <c r="L533">
        <v>247420</v>
      </c>
      <c r="M533">
        <v>247420</v>
      </c>
      <c r="N533">
        <v>247420</v>
      </c>
      <c r="O533">
        <v>100</v>
      </c>
      <c r="P533">
        <v>11</v>
      </c>
      <c r="Q533" t="s">
        <v>75</v>
      </c>
      <c r="R533" t="s">
        <v>1490</v>
      </c>
      <c r="S533" t="s">
        <v>4036</v>
      </c>
      <c r="T533" t="s">
        <v>77</v>
      </c>
      <c r="U533">
        <v>0</v>
      </c>
      <c r="V533">
        <v>0</v>
      </c>
    </row>
    <row r="534" spans="1:22">
      <c r="A534">
        <v>31232</v>
      </c>
      <c r="B534" t="s">
        <v>134</v>
      </c>
      <c r="C534" t="s">
        <v>135</v>
      </c>
      <c r="D534" t="s">
        <v>4226</v>
      </c>
      <c r="E534">
        <v>2</v>
      </c>
      <c r="F534" t="s">
        <v>102</v>
      </c>
      <c r="G534" t="s">
        <v>73</v>
      </c>
      <c r="H534">
        <v>5083276</v>
      </c>
      <c r="I534" t="s">
        <v>4216</v>
      </c>
      <c r="J534">
        <v>48800</v>
      </c>
      <c r="K534">
        <v>24400</v>
      </c>
      <c r="L534">
        <v>48800</v>
      </c>
      <c r="M534">
        <v>7000</v>
      </c>
      <c r="N534">
        <v>14000</v>
      </c>
      <c r="O534">
        <v>100</v>
      </c>
      <c r="P534">
        <v>0</v>
      </c>
      <c r="Q534" t="s">
        <v>75</v>
      </c>
      <c r="R534" t="s">
        <v>4227</v>
      </c>
      <c r="S534" t="s">
        <v>195</v>
      </c>
      <c r="T534" t="s">
        <v>136</v>
      </c>
      <c r="U534">
        <v>0</v>
      </c>
      <c r="V534">
        <v>0</v>
      </c>
    </row>
    <row r="535" spans="1:22">
      <c r="A535">
        <v>31135</v>
      </c>
      <c r="B535" t="s">
        <v>90</v>
      </c>
      <c r="C535" t="s">
        <v>91</v>
      </c>
      <c r="D535" t="s">
        <v>4070</v>
      </c>
      <c r="E535">
        <v>1</v>
      </c>
      <c r="F535" t="s">
        <v>72</v>
      </c>
      <c r="G535" t="s">
        <v>73</v>
      </c>
      <c r="H535">
        <v>5083282</v>
      </c>
      <c r="I535" t="s">
        <v>4216</v>
      </c>
      <c r="J535">
        <v>156000</v>
      </c>
      <c r="K535">
        <v>156000</v>
      </c>
      <c r="L535">
        <v>123240</v>
      </c>
      <c r="M535">
        <v>110760</v>
      </c>
      <c r="N535">
        <v>110760</v>
      </c>
      <c r="O535">
        <v>100</v>
      </c>
      <c r="P535">
        <v>21</v>
      </c>
      <c r="Q535" t="s">
        <v>75</v>
      </c>
      <c r="R535" t="s">
        <v>1490</v>
      </c>
      <c r="S535" t="s">
        <v>4036</v>
      </c>
      <c r="T535" t="s">
        <v>92</v>
      </c>
      <c r="U535">
        <v>0</v>
      </c>
      <c r="V535">
        <v>0</v>
      </c>
    </row>
    <row r="536" spans="1:22">
      <c r="A536">
        <v>31135</v>
      </c>
      <c r="B536" t="s">
        <v>387</v>
      </c>
      <c r="C536" t="s">
        <v>82</v>
      </c>
      <c r="D536" t="s">
        <v>4070</v>
      </c>
      <c r="E536">
        <v>1</v>
      </c>
      <c r="F536" t="s">
        <v>72</v>
      </c>
      <c r="G536" t="s">
        <v>73</v>
      </c>
      <c r="H536">
        <v>5083282</v>
      </c>
      <c r="I536" t="s">
        <v>4216</v>
      </c>
      <c r="J536">
        <v>401000</v>
      </c>
      <c r="K536">
        <v>401000</v>
      </c>
      <c r="L536">
        <v>316790</v>
      </c>
      <c r="M536">
        <v>284710</v>
      </c>
      <c r="N536">
        <v>284710</v>
      </c>
      <c r="O536">
        <v>100</v>
      </c>
      <c r="P536">
        <v>21</v>
      </c>
      <c r="Q536" t="s">
        <v>75</v>
      </c>
      <c r="R536" t="s">
        <v>1490</v>
      </c>
      <c r="S536" t="s">
        <v>4036</v>
      </c>
      <c r="T536" t="s">
        <v>77</v>
      </c>
      <c r="U536">
        <v>0</v>
      </c>
      <c r="V536">
        <v>0</v>
      </c>
    </row>
    <row r="537" spans="1:22">
      <c r="A537">
        <v>31135</v>
      </c>
      <c r="B537" t="s">
        <v>4228</v>
      </c>
      <c r="C537" t="s">
        <v>4229</v>
      </c>
      <c r="D537" t="s">
        <v>4070</v>
      </c>
      <c r="E537">
        <v>1</v>
      </c>
      <c r="F537" t="s">
        <v>72</v>
      </c>
      <c r="G537" t="s">
        <v>73</v>
      </c>
      <c r="H537">
        <v>5083282</v>
      </c>
      <c r="I537" t="s">
        <v>4216</v>
      </c>
      <c r="J537">
        <v>124000</v>
      </c>
      <c r="K537">
        <v>124000</v>
      </c>
      <c r="L537">
        <v>110360</v>
      </c>
      <c r="M537">
        <v>100440</v>
      </c>
      <c r="N537">
        <v>100440</v>
      </c>
      <c r="O537">
        <v>100</v>
      </c>
      <c r="P537">
        <v>11</v>
      </c>
      <c r="Q537" t="s">
        <v>75</v>
      </c>
      <c r="R537" t="s">
        <v>1490</v>
      </c>
      <c r="S537" t="s">
        <v>4036</v>
      </c>
      <c r="T537" t="s">
        <v>77</v>
      </c>
      <c r="U537">
        <v>0</v>
      </c>
      <c r="V537">
        <v>0</v>
      </c>
    </row>
    <row r="538" spans="1:22">
      <c r="A538">
        <v>29850</v>
      </c>
      <c r="B538" t="s">
        <v>4230</v>
      </c>
      <c r="C538" t="s">
        <v>4231</v>
      </c>
      <c r="D538" t="s">
        <v>4222</v>
      </c>
      <c r="E538">
        <v>1</v>
      </c>
      <c r="F538" t="s">
        <v>72</v>
      </c>
      <c r="G538" t="s">
        <v>73</v>
      </c>
      <c r="H538">
        <v>5083290</v>
      </c>
      <c r="I538" t="s">
        <v>4216</v>
      </c>
      <c r="J538">
        <v>634000</v>
      </c>
      <c r="K538">
        <v>634000</v>
      </c>
      <c r="L538">
        <v>500860</v>
      </c>
      <c r="M538">
        <v>500860</v>
      </c>
      <c r="N538">
        <v>500860</v>
      </c>
      <c r="O538">
        <v>100</v>
      </c>
      <c r="P538">
        <v>21</v>
      </c>
      <c r="Q538" t="s">
        <v>75</v>
      </c>
      <c r="R538" t="s">
        <v>4223</v>
      </c>
      <c r="S538" t="s">
        <v>76</v>
      </c>
      <c r="T538" t="s">
        <v>346</v>
      </c>
      <c r="U538">
        <v>0</v>
      </c>
      <c r="V538">
        <v>0</v>
      </c>
    </row>
    <row r="539" spans="1:22">
      <c r="A539">
        <v>31503</v>
      </c>
      <c r="B539" t="s">
        <v>4232</v>
      </c>
      <c r="C539" t="s">
        <v>677</v>
      </c>
      <c r="D539" t="s">
        <v>4233</v>
      </c>
      <c r="E539">
        <v>2</v>
      </c>
      <c r="F539" t="s">
        <v>4071</v>
      </c>
      <c r="G539" t="s">
        <v>73</v>
      </c>
      <c r="H539">
        <v>5083287</v>
      </c>
      <c r="I539" t="s">
        <v>4216</v>
      </c>
      <c r="J539">
        <v>355200</v>
      </c>
      <c r="K539">
        <v>222000</v>
      </c>
      <c r="L539">
        <v>355200</v>
      </c>
      <c r="M539">
        <v>142080</v>
      </c>
      <c r="N539">
        <v>227328</v>
      </c>
      <c r="O539">
        <v>80</v>
      </c>
      <c r="P539">
        <v>0</v>
      </c>
      <c r="Q539" t="s">
        <v>75</v>
      </c>
      <c r="R539" t="s">
        <v>4234</v>
      </c>
      <c r="S539" t="s">
        <v>76</v>
      </c>
      <c r="T539" t="s">
        <v>245</v>
      </c>
      <c r="U539">
        <v>0</v>
      </c>
      <c r="V539">
        <v>0</v>
      </c>
    </row>
    <row r="540" spans="1:22">
      <c r="A540">
        <v>31503</v>
      </c>
      <c r="B540" t="s">
        <v>4235</v>
      </c>
      <c r="C540" t="s">
        <v>100</v>
      </c>
      <c r="D540" t="s">
        <v>4233</v>
      </c>
      <c r="E540">
        <v>1</v>
      </c>
      <c r="F540" t="s">
        <v>4071</v>
      </c>
      <c r="G540" t="s">
        <v>73</v>
      </c>
      <c r="H540">
        <v>5083287</v>
      </c>
      <c r="I540" t="s">
        <v>4216</v>
      </c>
      <c r="J540">
        <v>175200</v>
      </c>
      <c r="K540">
        <v>219000</v>
      </c>
      <c r="L540">
        <v>175200</v>
      </c>
      <c r="M540">
        <v>137524.05559999999</v>
      </c>
      <c r="N540">
        <v>110019.24447999999</v>
      </c>
      <c r="O540">
        <v>80</v>
      </c>
      <c r="P540">
        <v>0</v>
      </c>
      <c r="Q540" t="s">
        <v>75</v>
      </c>
      <c r="R540" t="s">
        <v>4234</v>
      </c>
      <c r="S540" t="s">
        <v>76</v>
      </c>
      <c r="T540" t="s">
        <v>229</v>
      </c>
      <c r="U540">
        <v>0</v>
      </c>
      <c r="V540">
        <v>0</v>
      </c>
    </row>
    <row r="541" spans="1:22">
      <c r="A541">
        <v>31503</v>
      </c>
      <c r="B541" t="s">
        <v>4236</v>
      </c>
      <c r="C541" t="s">
        <v>100</v>
      </c>
      <c r="D541" t="s">
        <v>4233</v>
      </c>
      <c r="E541">
        <v>1</v>
      </c>
      <c r="F541" t="s">
        <v>4071</v>
      </c>
      <c r="G541" t="s">
        <v>73</v>
      </c>
      <c r="H541">
        <v>5083287</v>
      </c>
      <c r="I541" t="s">
        <v>4216</v>
      </c>
      <c r="J541">
        <v>154400</v>
      </c>
      <c r="K541">
        <v>193000</v>
      </c>
      <c r="L541">
        <v>154400</v>
      </c>
      <c r="M541">
        <v>119660</v>
      </c>
      <c r="N541">
        <v>95728</v>
      </c>
      <c r="O541">
        <v>80</v>
      </c>
      <c r="P541">
        <v>0</v>
      </c>
      <c r="Q541" t="s">
        <v>75</v>
      </c>
      <c r="R541" t="s">
        <v>4234</v>
      </c>
      <c r="S541" t="s">
        <v>76</v>
      </c>
      <c r="T541" t="s">
        <v>229</v>
      </c>
      <c r="U541">
        <v>0</v>
      </c>
      <c r="V541">
        <v>0</v>
      </c>
    </row>
    <row r="542" spans="1:22">
      <c r="A542">
        <v>31503</v>
      </c>
      <c r="B542" t="s">
        <v>4237</v>
      </c>
      <c r="C542" t="s">
        <v>677</v>
      </c>
      <c r="D542" t="s">
        <v>4233</v>
      </c>
      <c r="E542">
        <v>2</v>
      </c>
      <c r="F542" t="s">
        <v>4071</v>
      </c>
      <c r="G542" t="s">
        <v>73</v>
      </c>
      <c r="H542">
        <v>5083287</v>
      </c>
      <c r="I542" t="s">
        <v>4216</v>
      </c>
      <c r="J542">
        <v>395200</v>
      </c>
      <c r="K542">
        <v>247000</v>
      </c>
      <c r="L542">
        <v>395200</v>
      </c>
      <c r="M542">
        <v>158080</v>
      </c>
      <c r="N542">
        <v>252928</v>
      </c>
      <c r="O542">
        <v>80</v>
      </c>
      <c r="P542">
        <v>0</v>
      </c>
      <c r="Q542" t="s">
        <v>75</v>
      </c>
      <c r="R542" t="s">
        <v>4234</v>
      </c>
      <c r="S542" t="s">
        <v>76</v>
      </c>
      <c r="T542" t="s">
        <v>245</v>
      </c>
      <c r="U542">
        <v>0</v>
      </c>
      <c r="V542">
        <v>0</v>
      </c>
    </row>
    <row r="543" spans="1:22">
      <c r="A543">
        <v>31503</v>
      </c>
      <c r="B543" t="s">
        <v>358</v>
      </c>
      <c r="C543" t="s">
        <v>127</v>
      </c>
      <c r="D543" t="s">
        <v>4233</v>
      </c>
      <c r="E543">
        <v>1</v>
      </c>
      <c r="F543" t="s">
        <v>4071</v>
      </c>
      <c r="G543" t="s">
        <v>73</v>
      </c>
      <c r="H543">
        <v>5083287</v>
      </c>
      <c r="I543" t="s">
        <v>4216</v>
      </c>
      <c r="J543">
        <v>34160</v>
      </c>
      <c r="K543">
        <v>42700</v>
      </c>
      <c r="L543">
        <v>34160</v>
      </c>
      <c r="M543">
        <v>26467.156999999999</v>
      </c>
      <c r="N543">
        <v>21173.725600000002</v>
      </c>
      <c r="O543">
        <v>80</v>
      </c>
      <c r="P543">
        <v>0</v>
      </c>
      <c r="Q543" t="s">
        <v>75</v>
      </c>
      <c r="R543" t="s">
        <v>4234</v>
      </c>
      <c r="S543" t="s">
        <v>76</v>
      </c>
      <c r="T543" t="s">
        <v>128</v>
      </c>
      <c r="U543">
        <v>0</v>
      </c>
      <c r="V543">
        <v>0</v>
      </c>
    </row>
    <row r="544" spans="1:22">
      <c r="A544">
        <v>31503</v>
      </c>
      <c r="B544" t="s">
        <v>4238</v>
      </c>
      <c r="C544" t="s">
        <v>182</v>
      </c>
      <c r="D544" t="s">
        <v>4233</v>
      </c>
      <c r="E544">
        <v>0.2</v>
      </c>
      <c r="F544" t="s">
        <v>4071</v>
      </c>
      <c r="G544" t="s">
        <v>73</v>
      </c>
      <c r="H544">
        <v>5083287</v>
      </c>
      <c r="I544" t="s">
        <v>4216</v>
      </c>
      <c r="J544">
        <v>4832</v>
      </c>
      <c r="K544">
        <v>30200</v>
      </c>
      <c r="L544">
        <v>4832</v>
      </c>
      <c r="M544">
        <v>19880</v>
      </c>
      <c r="N544">
        <v>3180.8</v>
      </c>
      <c r="O544">
        <v>80</v>
      </c>
      <c r="P544">
        <v>0</v>
      </c>
      <c r="Q544" t="s">
        <v>75</v>
      </c>
      <c r="R544" t="s">
        <v>4234</v>
      </c>
      <c r="S544" t="s">
        <v>76</v>
      </c>
      <c r="T544" t="s">
        <v>185</v>
      </c>
      <c r="U544">
        <v>0</v>
      </c>
      <c r="V544">
        <v>0</v>
      </c>
    </row>
    <row r="545" spans="1:22">
      <c r="A545">
        <v>31503</v>
      </c>
      <c r="B545" t="s">
        <v>688</v>
      </c>
      <c r="C545" t="s">
        <v>234</v>
      </c>
      <c r="D545" t="s">
        <v>4233</v>
      </c>
      <c r="E545">
        <v>1</v>
      </c>
      <c r="F545" t="s">
        <v>4071</v>
      </c>
      <c r="G545" t="s">
        <v>73</v>
      </c>
      <c r="H545">
        <v>5083287</v>
      </c>
      <c r="I545" t="s">
        <v>4216</v>
      </c>
      <c r="J545">
        <v>14560</v>
      </c>
      <c r="K545">
        <v>18200</v>
      </c>
      <c r="L545">
        <v>14560</v>
      </c>
      <c r="M545">
        <v>14248.6353</v>
      </c>
      <c r="N545">
        <v>11398.908240000001</v>
      </c>
      <c r="O545">
        <v>80</v>
      </c>
      <c r="P545">
        <v>0</v>
      </c>
      <c r="Q545" t="s">
        <v>75</v>
      </c>
      <c r="R545" t="s">
        <v>4234</v>
      </c>
      <c r="S545" t="s">
        <v>76</v>
      </c>
      <c r="T545" t="s">
        <v>235</v>
      </c>
      <c r="U545">
        <v>0</v>
      </c>
      <c r="V545">
        <v>0</v>
      </c>
    </row>
    <row r="546" spans="1:22">
      <c r="A546">
        <v>31503</v>
      </c>
      <c r="B546" t="s">
        <v>688</v>
      </c>
      <c r="C546" t="s">
        <v>234</v>
      </c>
      <c r="D546" t="s">
        <v>4233</v>
      </c>
      <c r="E546">
        <v>1</v>
      </c>
      <c r="F546" t="s">
        <v>4071</v>
      </c>
      <c r="G546" t="s">
        <v>73</v>
      </c>
      <c r="H546">
        <v>5083287</v>
      </c>
      <c r="I546" t="s">
        <v>4216</v>
      </c>
      <c r="J546">
        <v>14560</v>
      </c>
      <c r="K546">
        <v>18200</v>
      </c>
      <c r="L546">
        <v>14560</v>
      </c>
      <c r="M546">
        <v>14248.6353</v>
      </c>
      <c r="N546">
        <v>11398.908240000001</v>
      </c>
      <c r="O546">
        <v>80</v>
      </c>
      <c r="P546">
        <v>0</v>
      </c>
      <c r="Q546" t="s">
        <v>75</v>
      </c>
      <c r="R546" t="s">
        <v>4234</v>
      </c>
      <c r="S546" t="s">
        <v>76</v>
      </c>
      <c r="T546" t="s">
        <v>235</v>
      </c>
      <c r="U546">
        <v>0</v>
      </c>
      <c r="V546">
        <v>0</v>
      </c>
    </row>
    <row r="547" spans="1:22">
      <c r="A547">
        <v>31503</v>
      </c>
      <c r="B547" t="s">
        <v>4239</v>
      </c>
      <c r="C547" t="s">
        <v>112</v>
      </c>
      <c r="D547" t="s">
        <v>4233</v>
      </c>
      <c r="E547">
        <v>4</v>
      </c>
      <c r="F547" t="s">
        <v>4071</v>
      </c>
      <c r="G547" t="s">
        <v>73</v>
      </c>
      <c r="H547">
        <v>5083287</v>
      </c>
      <c r="I547" t="s">
        <v>4216</v>
      </c>
      <c r="J547">
        <v>25600</v>
      </c>
      <c r="K547">
        <v>8000</v>
      </c>
      <c r="L547">
        <v>25600</v>
      </c>
      <c r="M547">
        <v>5321.8333000000002</v>
      </c>
      <c r="N547">
        <v>17029.866559999999</v>
      </c>
      <c r="O547">
        <v>80</v>
      </c>
      <c r="P547">
        <v>0</v>
      </c>
      <c r="Q547" t="s">
        <v>75</v>
      </c>
      <c r="R547" t="s">
        <v>4234</v>
      </c>
      <c r="S547" t="s">
        <v>76</v>
      </c>
      <c r="T547" t="s">
        <v>85</v>
      </c>
      <c r="U547">
        <v>0</v>
      </c>
      <c r="V547">
        <v>0</v>
      </c>
    </row>
    <row r="548" spans="1:22">
      <c r="A548">
        <v>31503</v>
      </c>
      <c r="B548" t="s">
        <v>624</v>
      </c>
      <c r="C548" t="s">
        <v>625</v>
      </c>
      <c r="D548" t="s">
        <v>4233</v>
      </c>
      <c r="E548">
        <v>2</v>
      </c>
      <c r="F548" t="s">
        <v>4071</v>
      </c>
      <c r="G548" t="s">
        <v>73</v>
      </c>
      <c r="H548">
        <v>5083287</v>
      </c>
      <c r="I548" t="s">
        <v>4216</v>
      </c>
      <c r="J548">
        <v>8000</v>
      </c>
      <c r="K548">
        <v>5000</v>
      </c>
      <c r="L548">
        <v>8000</v>
      </c>
      <c r="M548">
        <v>3550.0120000000002</v>
      </c>
      <c r="N548">
        <v>5680.0191999999997</v>
      </c>
      <c r="O548">
        <v>80</v>
      </c>
      <c r="P548">
        <v>0</v>
      </c>
      <c r="Q548" t="s">
        <v>75</v>
      </c>
      <c r="R548" t="s">
        <v>4234</v>
      </c>
      <c r="S548" t="s">
        <v>76</v>
      </c>
      <c r="T548" t="s">
        <v>380</v>
      </c>
      <c r="U548">
        <v>0</v>
      </c>
      <c r="V548">
        <v>0</v>
      </c>
    </row>
    <row r="549" spans="1:22">
      <c r="A549">
        <v>31503</v>
      </c>
      <c r="B549" t="s">
        <v>624</v>
      </c>
      <c r="C549" t="s">
        <v>625</v>
      </c>
      <c r="D549" t="s">
        <v>4233</v>
      </c>
      <c r="E549">
        <v>2</v>
      </c>
      <c r="F549" t="s">
        <v>4071</v>
      </c>
      <c r="G549" t="s">
        <v>73</v>
      </c>
      <c r="H549">
        <v>5083287</v>
      </c>
      <c r="I549" t="s">
        <v>4216</v>
      </c>
      <c r="J549">
        <v>8000</v>
      </c>
      <c r="K549">
        <v>5000</v>
      </c>
      <c r="L549">
        <v>8000</v>
      </c>
      <c r="M549">
        <v>3550.0120000000002</v>
      </c>
      <c r="N549">
        <v>5680.0191999999997</v>
      </c>
      <c r="O549">
        <v>80</v>
      </c>
      <c r="P549">
        <v>0</v>
      </c>
      <c r="Q549" t="s">
        <v>75</v>
      </c>
      <c r="R549" t="s">
        <v>4234</v>
      </c>
      <c r="S549" t="s">
        <v>76</v>
      </c>
      <c r="T549" t="s">
        <v>380</v>
      </c>
      <c r="U549">
        <v>0</v>
      </c>
      <c r="V549">
        <v>0</v>
      </c>
    </row>
    <row r="550" spans="1:22">
      <c r="A550">
        <v>31503</v>
      </c>
      <c r="B550" t="s">
        <v>4240</v>
      </c>
      <c r="C550" t="s">
        <v>354</v>
      </c>
      <c r="D550" t="s">
        <v>4233</v>
      </c>
      <c r="E550">
        <v>4</v>
      </c>
      <c r="F550" t="s">
        <v>4071</v>
      </c>
      <c r="G550" t="s">
        <v>73</v>
      </c>
      <c r="H550">
        <v>5083287</v>
      </c>
      <c r="I550" t="s">
        <v>4216</v>
      </c>
      <c r="J550">
        <v>18560</v>
      </c>
      <c r="K550">
        <v>5800</v>
      </c>
      <c r="L550">
        <v>18560</v>
      </c>
      <c r="M550">
        <v>4118</v>
      </c>
      <c r="N550">
        <v>13177.6</v>
      </c>
      <c r="O550">
        <v>80</v>
      </c>
      <c r="P550">
        <v>0</v>
      </c>
      <c r="Q550" t="s">
        <v>75</v>
      </c>
      <c r="R550" t="s">
        <v>4234</v>
      </c>
      <c r="S550" t="s">
        <v>76</v>
      </c>
      <c r="T550" t="s">
        <v>380</v>
      </c>
      <c r="U550">
        <v>0</v>
      </c>
      <c r="V550">
        <v>0</v>
      </c>
    </row>
    <row r="551" spans="1:22">
      <c r="A551">
        <v>31503</v>
      </c>
      <c r="B551" t="s">
        <v>207</v>
      </c>
      <c r="C551" t="s">
        <v>208</v>
      </c>
      <c r="D551" t="s">
        <v>4233</v>
      </c>
      <c r="E551">
        <v>6.5</v>
      </c>
      <c r="F551" t="s">
        <v>4071</v>
      </c>
      <c r="G551" t="s">
        <v>73</v>
      </c>
      <c r="H551">
        <v>5083287</v>
      </c>
      <c r="I551" t="s">
        <v>4216</v>
      </c>
      <c r="J551">
        <v>127400</v>
      </c>
      <c r="K551">
        <v>24500</v>
      </c>
      <c r="L551">
        <v>127400</v>
      </c>
      <c r="M551">
        <v>7000</v>
      </c>
      <c r="N551">
        <v>36400</v>
      </c>
      <c r="O551">
        <v>80</v>
      </c>
      <c r="P551">
        <v>0</v>
      </c>
      <c r="Q551" t="s">
        <v>75</v>
      </c>
      <c r="R551" t="s">
        <v>4234</v>
      </c>
      <c r="S551" t="s">
        <v>76</v>
      </c>
      <c r="T551" t="s">
        <v>136</v>
      </c>
      <c r="U551">
        <v>0</v>
      </c>
      <c r="V551">
        <v>0</v>
      </c>
    </row>
    <row r="552" spans="1:22">
      <c r="A552">
        <v>31503</v>
      </c>
      <c r="B552" t="s">
        <v>3467</v>
      </c>
      <c r="C552" t="s">
        <v>778</v>
      </c>
      <c r="D552" t="s">
        <v>4233</v>
      </c>
      <c r="E552">
        <v>1</v>
      </c>
      <c r="F552" t="s">
        <v>72</v>
      </c>
      <c r="G552" t="s">
        <v>73</v>
      </c>
      <c r="H552">
        <v>5083286</v>
      </c>
      <c r="I552" t="s">
        <v>4216</v>
      </c>
      <c r="J552">
        <v>774000</v>
      </c>
      <c r="K552">
        <v>774000</v>
      </c>
      <c r="L552">
        <v>572760</v>
      </c>
      <c r="M552">
        <v>510838.6667</v>
      </c>
      <c r="N552">
        <v>510838.6667</v>
      </c>
      <c r="O552">
        <v>100</v>
      </c>
      <c r="P552">
        <v>26</v>
      </c>
      <c r="Q552" t="s">
        <v>75</v>
      </c>
      <c r="R552" t="s">
        <v>4234</v>
      </c>
      <c r="S552" t="s">
        <v>76</v>
      </c>
      <c r="T552" t="s">
        <v>779</v>
      </c>
      <c r="U552">
        <v>0</v>
      </c>
      <c r="V552">
        <v>0</v>
      </c>
    </row>
    <row r="553" spans="1:22">
      <c r="A553">
        <v>31503</v>
      </c>
      <c r="B553" t="s">
        <v>1057</v>
      </c>
      <c r="C553" t="s">
        <v>1058</v>
      </c>
      <c r="D553" t="s">
        <v>4233</v>
      </c>
      <c r="E553">
        <v>1</v>
      </c>
      <c r="F553" t="s">
        <v>72</v>
      </c>
      <c r="G553" t="s">
        <v>73</v>
      </c>
      <c r="H553">
        <v>5083286</v>
      </c>
      <c r="I553" t="s">
        <v>4216</v>
      </c>
      <c r="J553">
        <v>25500</v>
      </c>
      <c r="K553">
        <v>25500</v>
      </c>
      <c r="L553">
        <v>19635</v>
      </c>
      <c r="M553">
        <v>17595</v>
      </c>
      <c r="N553">
        <v>17595</v>
      </c>
      <c r="O553">
        <v>100</v>
      </c>
      <c r="P553">
        <v>23</v>
      </c>
      <c r="Q553" t="s">
        <v>75</v>
      </c>
      <c r="R553" t="s">
        <v>4234</v>
      </c>
      <c r="S553" t="s">
        <v>76</v>
      </c>
      <c r="T553" t="s">
        <v>1059</v>
      </c>
      <c r="U553">
        <v>0</v>
      </c>
      <c r="V553">
        <v>0</v>
      </c>
    </row>
    <row r="554" spans="1:22">
      <c r="A554">
        <v>31503</v>
      </c>
      <c r="B554" t="s">
        <v>1060</v>
      </c>
      <c r="C554" t="s">
        <v>1058</v>
      </c>
      <c r="D554" t="s">
        <v>4233</v>
      </c>
      <c r="E554">
        <v>1</v>
      </c>
      <c r="F554" t="s">
        <v>72</v>
      </c>
      <c r="G554" t="s">
        <v>73</v>
      </c>
      <c r="H554">
        <v>5083286</v>
      </c>
      <c r="I554" t="s">
        <v>4216</v>
      </c>
      <c r="J554">
        <v>25500</v>
      </c>
      <c r="K554">
        <v>25500</v>
      </c>
      <c r="L554">
        <v>19635</v>
      </c>
      <c r="M554">
        <v>17595</v>
      </c>
      <c r="N554">
        <v>17595</v>
      </c>
      <c r="O554">
        <v>100</v>
      </c>
      <c r="P554">
        <v>23</v>
      </c>
      <c r="Q554" t="s">
        <v>75</v>
      </c>
      <c r="R554" t="s">
        <v>4234</v>
      </c>
      <c r="S554" t="s">
        <v>76</v>
      </c>
      <c r="T554" t="s">
        <v>1059</v>
      </c>
      <c r="U554">
        <v>0</v>
      </c>
      <c r="V554">
        <v>0</v>
      </c>
    </row>
    <row r="555" spans="1:22">
      <c r="A555">
        <v>31503</v>
      </c>
      <c r="B555" t="s">
        <v>3433</v>
      </c>
      <c r="C555" t="s">
        <v>286</v>
      </c>
      <c r="D555" t="s">
        <v>4233</v>
      </c>
      <c r="E555">
        <v>4</v>
      </c>
      <c r="F555" t="s">
        <v>72</v>
      </c>
      <c r="G555" t="s">
        <v>73</v>
      </c>
      <c r="H555">
        <v>5083286</v>
      </c>
      <c r="I555" t="s">
        <v>4216</v>
      </c>
      <c r="J555">
        <v>14000</v>
      </c>
      <c r="K555">
        <v>3500</v>
      </c>
      <c r="L555">
        <v>10780</v>
      </c>
      <c r="M555">
        <v>2414.8519000000001</v>
      </c>
      <c r="N555">
        <v>9659.4076000000005</v>
      </c>
      <c r="O555">
        <v>100</v>
      </c>
      <c r="P555">
        <v>23</v>
      </c>
      <c r="Q555" t="s">
        <v>75</v>
      </c>
      <c r="R555" t="s">
        <v>4234</v>
      </c>
      <c r="S555" t="s">
        <v>76</v>
      </c>
      <c r="T555" t="s">
        <v>85</v>
      </c>
      <c r="U555">
        <v>0</v>
      </c>
      <c r="V555">
        <v>0</v>
      </c>
    </row>
    <row r="556" spans="1:22">
      <c r="A556">
        <v>31503</v>
      </c>
      <c r="B556" t="s">
        <v>1052</v>
      </c>
      <c r="C556" t="s">
        <v>667</v>
      </c>
      <c r="D556" t="s">
        <v>4233</v>
      </c>
      <c r="E556">
        <v>4</v>
      </c>
      <c r="F556" t="s">
        <v>72</v>
      </c>
      <c r="G556" t="s">
        <v>73</v>
      </c>
      <c r="H556">
        <v>5083286</v>
      </c>
      <c r="I556" t="s">
        <v>4216</v>
      </c>
      <c r="J556">
        <v>98000</v>
      </c>
      <c r="K556">
        <v>24500</v>
      </c>
      <c r="L556">
        <v>75460</v>
      </c>
      <c r="M556">
        <v>16905</v>
      </c>
      <c r="N556">
        <v>67620</v>
      </c>
      <c r="O556">
        <v>100</v>
      </c>
      <c r="P556">
        <v>23</v>
      </c>
      <c r="Q556" t="s">
        <v>75</v>
      </c>
      <c r="R556" t="s">
        <v>4234</v>
      </c>
      <c r="S556" t="s">
        <v>76</v>
      </c>
      <c r="T556" t="s">
        <v>85</v>
      </c>
      <c r="U556">
        <v>0</v>
      </c>
      <c r="V556">
        <v>0</v>
      </c>
    </row>
    <row r="557" spans="1:22">
      <c r="A557">
        <v>31503</v>
      </c>
      <c r="B557" t="s">
        <v>1055</v>
      </c>
      <c r="C557" t="s">
        <v>796</v>
      </c>
      <c r="D557" t="s">
        <v>4233</v>
      </c>
      <c r="E557">
        <v>2</v>
      </c>
      <c r="F557" t="s">
        <v>72</v>
      </c>
      <c r="G557" t="s">
        <v>73</v>
      </c>
      <c r="H557">
        <v>5083286</v>
      </c>
      <c r="I557" t="s">
        <v>4216</v>
      </c>
      <c r="J557">
        <v>47800</v>
      </c>
      <c r="K557">
        <v>23900</v>
      </c>
      <c r="L557">
        <v>36806</v>
      </c>
      <c r="M557">
        <v>16490.990900000001</v>
      </c>
      <c r="N557">
        <v>32981.981800000001</v>
      </c>
      <c r="O557">
        <v>100</v>
      </c>
      <c r="P557">
        <v>23</v>
      </c>
      <c r="Q557" t="s">
        <v>75</v>
      </c>
      <c r="R557" t="s">
        <v>4234</v>
      </c>
      <c r="S557" t="s">
        <v>76</v>
      </c>
      <c r="T557" t="s">
        <v>85</v>
      </c>
      <c r="U557">
        <v>0</v>
      </c>
      <c r="V557">
        <v>0</v>
      </c>
    </row>
    <row r="558" spans="1:22">
      <c r="A558">
        <v>31503</v>
      </c>
      <c r="B558" t="s">
        <v>784</v>
      </c>
      <c r="C558" t="s">
        <v>552</v>
      </c>
      <c r="D558" t="s">
        <v>4233</v>
      </c>
      <c r="E558">
        <v>10</v>
      </c>
      <c r="F558" t="s">
        <v>72</v>
      </c>
      <c r="G558" t="s">
        <v>73</v>
      </c>
      <c r="H558">
        <v>5083286</v>
      </c>
      <c r="I558" t="s">
        <v>4216</v>
      </c>
      <c r="J558">
        <v>45000</v>
      </c>
      <c r="K558">
        <v>4500</v>
      </c>
      <c r="L558">
        <v>34650</v>
      </c>
      <c r="M558">
        <v>3105.0439999999999</v>
      </c>
      <c r="N558">
        <v>31050.44</v>
      </c>
      <c r="O558">
        <v>100</v>
      </c>
      <c r="P558">
        <v>23</v>
      </c>
      <c r="Q558" t="s">
        <v>75</v>
      </c>
      <c r="R558" t="s">
        <v>4234</v>
      </c>
      <c r="S558" t="s">
        <v>76</v>
      </c>
      <c r="T558" t="s">
        <v>447</v>
      </c>
      <c r="U558">
        <v>0</v>
      </c>
      <c r="V558">
        <v>0</v>
      </c>
    </row>
    <row r="559" spans="1:22">
      <c r="A559">
        <v>31503</v>
      </c>
      <c r="B559" t="s">
        <v>1056</v>
      </c>
      <c r="C559" t="s">
        <v>796</v>
      </c>
      <c r="D559" t="s">
        <v>4233</v>
      </c>
      <c r="E559">
        <v>6</v>
      </c>
      <c r="F559" t="s">
        <v>72</v>
      </c>
      <c r="G559" t="s">
        <v>73</v>
      </c>
      <c r="H559">
        <v>5083286</v>
      </c>
      <c r="I559" t="s">
        <v>4216</v>
      </c>
      <c r="J559">
        <v>111600</v>
      </c>
      <c r="K559">
        <v>18600</v>
      </c>
      <c r="L559">
        <v>85932</v>
      </c>
      <c r="M559">
        <v>12834</v>
      </c>
      <c r="N559">
        <v>77004</v>
      </c>
      <c r="O559">
        <v>100</v>
      </c>
      <c r="P559">
        <v>23</v>
      </c>
      <c r="Q559" t="s">
        <v>75</v>
      </c>
      <c r="R559" t="s">
        <v>4234</v>
      </c>
      <c r="S559" t="s">
        <v>76</v>
      </c>
      <c r="T559" t="s">
        <v>85</v>
      </c>
      <c r="U559">
        <v>0</v>
      </c>
      <c r="V559">
        <v>0</v>
      </c>
    </row>
    <row r="560" spans="1:22">
      <c r="A560">
        <v>31503</v>
      </c>
      <c r="B560" t="s">
        <v>1053</v>
      </c>
      <c r="C560" t="s">
        <v>1054</v>
      </c>
      <c r="D560" t="s">
        <v>4233</v>
      </c>
      <c r="E560">
        <v>2</v>
      </c>
      <c r="F560" t="s">
        <v>72</v>
      </c>
      <c r="G560" t="s">
        <v>73</v>
      </c>
      <c r="H560">
        <v>5083286</v>
      </c>
      <c r="I560" t="s">
        <v>4216</v>
      </c>
      <c r="J560">
        <v>42800</v>
      </c>
      <c r="K560">
        <v>21400</v>
      </c>
      <c r="L560">
        <v>32956</v>
      </c>
      <c r="M560">
        <v>14765.833699999999</v>
      </c>
      <c r="N560">
        <v>29531.667399999998</v>
      </c>
      <c r="O560">
        <v>100</v>
      </c>
      <c r="P560">
        <v>23</v>
      </c>
      <c r="Q560" t="s">
        <v>75</v>
      </c>
      <c r="R560" t="s">
        <v>4234</v>
      </c>
      <c r="S560" t="s">
        <v>76</v>
      </c>
      <c r="T560" t="s">
        <v>85</v>
      </c>
      <c r="U560">
        <v>0</v>
      </c>
      <c r="V560">
        <v>0</v>
      </c>
    </row>
    <row r="561" spans="1:22">
      <c r="A561">
        <v>31503</v>
      </c>
      <c r="B561" t="s">
        <v>793</v>
      </c>
      <c r="C561" t="s">
        <v>794</v>
      </c>
      <c r="D561" t="s">
        <v>4233</v>
      </c>
      <c r="E561">
        <v>2</v>
      </c>
      <c r="F561" t="s">
        <v>72</v>
      </c>
      <c r="G561" t="s">
        <v>73</v>
      </c>
      <c r="H561">
        <v>5083286</v>
      </c>
      <c r="I561" t="s">
        <v>4216</v>
      </c>
      <c r="J561">
        <v>5200</v>
      </c>
      <c r="K561">
        <v>2600</v>
      </c>
      <c r="L561">
        <v>3848</v>
      </c>
      <c r="M561">
        <v>1715.4422999999999</v>
      </c>
      <c r="N561">
        <v>3430.8845999999999</v>
      </c>
      <c r="O561">
        <v>100</v>
      </c>
      <c r="P561">
        <v>26</v>
      </c>
      <c r="Q561" t="s">
        <v>75</v>
      </c>
      <c r="R561" t="s">
        <v>4234</v>
      </c>
      <c r="S561" t="s">
        <v>76</v>
      </c>
      <c r="T561" t="s">
        <v>779</v>
      </c>
      <c r="U561">
        <v>0</v>
      </c>
      <c r="V561">
        <v>0</v>
      </c>
    </row>
    <row r="562" spans="1:22">
      <c r="A562">
        <v>31503</v>
      </c>
      <c r="B562" t="s">
        <v>4241</v>
      </c>
      <c r="C562" t="s">
        <v>417</v>
      </c>
      <c r="D562" t="s">
        <v>4233</v>
      </c>
      <c r="E562">
        <v>4</v>
      </c>
      <c r="F562" t="s">
        <v>72</v>
      </c>
      <c r="G562" t="s">
        <v>73</v>
      </c>
      <c r="H562">
        <v>5083286</v>
      </c>
      <c r="I562" t="s">
        <v>4216</v>
      </c>
      <c r="J562">
        <v>4800</v>
      </c>
      <c r="K562">
        <v>1200</v>
      </c>
      <c r="L562">
        <v>3696</v>
      </c>
      <c r="M562">
        <v>820.0385</v>
      </c>
      <c r="N562">
        <v>3280.154</v>
      </c>
      <c r="O562">
        <v>100</v>
      </c>
      <c r="P562">
        <v>23</v>
      </c>
      <c r="Q562" t="s">
        <v>75</v>
      </c>
      <c r="R562" t="s">
        <v>4234</v>
      </c>
      <c r="S562" t="s">
        <v>76</v>
      </c>
      <c r="T562" t="s">
        <v>172</v>
      </c>
      <c r="U562">
        <v>0</v>
      </c>
      <c r="V562">
        <v>0</v>
      </c>
    </row>
    <row r="563" spans="1:22">
      <c r="A563">
        <v>31503</v>
      </c>
      <c r="B563" t="s">
        <v>1115</v>
      </c>
      <c r="C563" t="s">
        <v>440</v>
      </c>
      <c r="D563" t="s">
        <v>4233</v>
      </c>
      <c r="E563">
        <v>2</v>
      </c>
      <c r="F563" t="s">
        <v>72</v>
      </c>
      <c r="G563" t="s">
        <v>73</v>
      </c>
      <c r="H563">
        <v>5083286</v>
      </c>
      <c r="I563" t="s">
        <v>4216</v>
      </c>
      <c r="J563">
        <v>73800</v>
      </c>
      <c r="K563">
        <v>36900</v>
      </c>
      <c r="L563">
        <v>56826</v>
      </c>
      <c r="M563">
        <v>25460</v>
      </c>
      <c r="N563">
        <v>50920</v>
      </c>
      <c r="O563">
        <v>100</v>
      </c>
      <c r="P563">
        <v>23</v>
      </c>
      <c r="Q563" t="s">
        <v>75</v>
      </c>
      <c r="R563" t="s">
        <v>4234</v>
      </c>
      <c r="S563" t="s">
        <v>76</v>
      </c>
      <c r="T563" t="s">
        <v>1116</v>
      </c>
      <c r="U563">
        <v>0</v>
      </c>
      <c r="V563">
        <v>0</v>
      </c>
    </row>
    <row r="564" spans="1:22">
      <c r="A564">
        <v>31503</v>
      </c>
      <c r="B564" t="s">
        <v>4242</v>
      </c>
      <c r="C564" t="s">
        <v>4243</v>
      </c>
      <c r="D564" t="s">
        <v>4233</v>
      </c>
      <c r="E564">
        <v>1</v>
      </c>
      <c r="F564" t="s">
        <v>4071</v>
      </c>
      <c r="G564" t="s">
        <v>73</v>
      </c>
      <c r="H564">
        <v>5083287</v>
      </c>
      <c r="I564" t="s">
        <v>4216</v>
      </c>
      <c r="J564">
        <v>3200</v>
      </c>
      <c r="K564">
        <v>4000</v>
      </c>
      <c r="L564">
        <v>3200</v>
      </c>
      <c r="M564">
        <v>2769</v>
      </c>
      <c r="N564">
        <v>2215.1999999999998</v>
      </c>
      <c r="O564">
        <v>80</v>
      </c>
      <c r="P564">
        <v>0</v>
      </c>
      <c r="Q564" t="s">
        <v>75</v>
      </c>
      <c r="R564" t="s">
        <v>4234</v>
      </c>
      <c r="S564" t="s">
        <v>76</v>
      </c>
      <c r="T564" t="s">
        <v>255</v>
      </c>
      <c r="U564">
        <v>0</v>
      </c>
      <c r="V564">
        <v>0</v>
      </c>
    </row>
    <row r="565" spans="1:22">
      <c r="A565">
        <v>31503</v>
      </c>
      <c r="B565" t="s">
        <v>444</v>
      </c>
      <c r="C565" t="s">
        <v>367</v>
      </c>
      <c r="D565" t="s">
        <v>4233</v>
      </c>
      <c r="E565">
        <v>4</v>
      </c>
      <c r="F565" t="s">
        <v>4071</v>
      </c>
      <c r="G565" t="s">
        <v>73</v>
      </c>
      <c r="H565">
        <v>5083287</v>
      </c>
      <c r="I565" t="s">
        <v>4216</v>
      </c>
      <c r="J565">
        <v>29440</v>
      </c>
      <c r="K565">
        <v>9200</v>
      </c>
      <c r="L565">
        <v>29440</v>
      </c>
      <c r="M565">
        <v>6348</v>
      </c>
      <c r="N565">
        <v>20313.599999999999</v>
      </c>
      <c r="O565">
        <v>80</v>
      </c>
      <c r="P565">
        <v>0</v>
      </c>
      <c r="Q565" t="s">
        <v>75</v>
      </c>
      <c r="R565" t="s">
        <v>4234</v>
      </c>
      <c r="S565" t="s">
        <v>76</v>
      </c>
      <c r="T565" t="s">
        <v>141</v>
      </c>
      <c r="U565">
        <v>0</v>
      </c>
      <c r="V565">
        <v>0</v>
      </c>
    </row>
    <row r="566" spans="1:22">
      <c r="A566">
        <v>31503</v>
      </c>
      <c r="B566" t="s">
        <v>4244</v>
      </c>
      <c r="C566" t="s">
        <v>2360</v>
      </c>
      <c r="D566" t="s">
        <v>4233</v>
      </c>
      <c r="E566">
        <v>1</v>
      </c>
      <c r="F566" t="s">
        <v>4071</v>
      </c>
      <c r="G566" t="s">
        <v>73</v>
      </c>
      <c r="H566">
        <v>5083287</v>
      </c>
      <c r="I566" t="s">
        <v>4216</v>
      </c>
      <c r="J566">
        <v>6720</v>
      </c>
      <c r="K566">
        <v>8400</v>
      </c>
      <c r="L566">
        <v>6720</v>
      </c>
      <c r="M566">
        <v>5544</v>
      </c>
      <c r="N566">
        <v>4435.2</v>
      </c>
      <c r="O566">
        <v>80</v>
      </c>
      <c r="P566">
        <v>0</v>
      </c>
      <c r="Q566" t="s">
        <v>75</v>
      </c>
      <c r="R566" t="s">
        <v>4234</v>
      </c>
      <c r="S566" t="s">
        <v>76</v>
      </c>
      <c r="T566" t="s">
        <v>436</v>
      </c>
      <c r="U566">
        <v>0</v>
      </c>
      <c r="V566">
        <v>0</v>
      </c>
    </row>
    <row r="567" spans="1:22">
      <c r="A567">
        <v>31503</v>
      </c>
      <c r="B567" t="s">
        <v>642</v>
      </c>
      <c r="C567" t="s">
        <v>643</v>
      </c>
      <c r="D567" t="s">
        <v>4233</v>
      </c>
      <c r="E567">
        <v>10</v>
      </c>
      <c r="F567" t="s">
        <v>4071</v>
      </c>
      <c r="G567" t="s">
        <v>73</v>
      </c>
      <c r="H567">
        <v>5083287</v>
      </c>
      <c r="I567" t="s">
        <v>4216</v>
      </c>
      <c r="J567">
        <v>100000</v>
      </c>
      <c r="K567">
        <v>10000</v>
      </c>
      <c r="L567">
        <v>100000</v>
      </c>
      <c r="M567">
        <v>5100</v>
      </c>
      <c r="N567">
        <v>51000</v>
      </c>
      <c r="O567">
        <v>100</v>
      </c>
      <c r="P567">
        <v>0</v>
      </c>
      <c r="Q567" t="s">
        <v>75</v>
      </c>
      <c r="R567" t="s">
        <v>4234</v>
      </c>
      <c r="S567" t="s">
        <v>76</v>
      </c>
      <c r="T567" t="s">
        <v>646</v>
      </c>
      <c r="U567">
        <v>0</v>
      </c>
      <c r="V567">
        <v>0</v>
      </c>
    </row>
    <row r="568" spans="1:22">
      <c r="A568">
        <v>31503</v>
      </c>
      <c r="B568" t="s">
        <v>429</v>
      </c>
      <c r="C568" t="s">
        <v>430</v>
      </c>
      <c r="D568" t="s">
        <v>4233</v>
      </c>
      <c r="E568">
        <v>1</v>
      </c>
      <c r="F568" t="s">
        <v>4071</v>
      </c>
      <c r="G568" t="s">
        <v>73</v>
      </c>
      <c r="H568">
        <v>5083287</v>
      </c>
      <c r="I568" t="s">
        <v>4216</v>
      </c>
      <c r="J568">
        <v>36080</v>
      </c>
      <c r="K568">
        <v>45100</v>
      </c>
      <c r="L568">
        <v>36080</v>
      </c>
      <c r="M568">
        <v>32020.233100000001</v>
      </c>
      <c r="N568">
        <v>25616.18648</v>
      </c>
      <c r="O568">
        <v>80</v>
      </c>
      <c r="P568">
        <v>0</v>
      </c>
      <c r="Q568" t="s">
        <v>75</v>
      </c>
      <c r="R568" t="s">
        <v>4234</v>
      </c>
      <c r="S568" t="s">
        <v>76</v>
      </c>
      <c r="T568" t="s">
        <v>332</v>
      </c>
      <c r="U568">
        <v>0</v>
      </c>
      <c r="V568">
        <v>0</v>
      </c>
    </row>
    <row r="569" spans="1:22">
      <c r="A569">
        <v>31503</v>
      </c>
      <c r="B569" t="s">
        <v>1048</v>
      </c>
      <c r="C569" t="s">
        <v>1049</v>
      </c>
      <c r="D569" t="s">
        <v>4233</v>
      </c>
      <c r="E569">
        <v>3</v>
      </c>
      <c r="F569" t="s">
        <v>72</v>
      </c>
      <c r="G569" t="s">
        <v>73</v>
      </c>
      <c r="H569">
        <v>5083286</v>
      </c>
      <c r="I569" t="s">
        <v>4216</v>
      </c>
      <c r="J569">
        <v>11400</v>
      </c>
      <c r="K569">
        <v>3800</v>
      </c>
      <c r="L569">
        <v>8778</v>
      </c>
      <c r="M569">
        <v>2622</v>
      </c>
      <c r="N569">
        <v>7866</v>
      </c>
      <c r="O569">
        <v>100</v>
      </c>
      <c r="P569">
        <v>23</v>
      </c>
      <c r="Q569" t="s">
        <v>75</v>
      </c>
      <c r="R569" t="s">
        <v>4234</v>
      </c>
      <c r="S569" t="s">
        <v>76</v>
      </c>
      <c r="T569" t="s">
        <v>480</v>
      </c>
      <c r="U569">
        <v>0</v>
      </c>
      <c r="V569">
        <v>0</v>
      </c>
    </row>
    <row r="570" spans="1:22">
      <c r="A570">
        <v>31503</v>
      </c>
      <c r="B570" t="s">
        <v>1087</v>
      </c>
      <c r="C570" t="s">
        <v>286</v>
      </c>
      <c r="D570" t="s">
        <v>4233</v>
      </c>
      <c r="E570">
        <v>16</v>
      </c>
      <c r="F570" t="s">
        <v>4071</v>
      </c>
      <c r="G570" t="s">
        <v>73</v>
      </c>
      <c r="H570">
        <v>5083287</v>
      </c>
      <c r="I570" t="s">
        <v>4216</v>
      </c>
      <c r="J570">
        <v>78080</v>
      </c>
      <c r="K570">
        <v>6100</v>
      </c>
      <c r="L570">
        <v>78080</v>
      </c>
      <c r="M570">
        <v>4209</v>
      </c>
      <c r="N570">
        <v>53875.199999999997</v>
      </c>
      <c r="O570">
        <v>80</v>
      </c>
      <c r="P570">
        <v>0</v>
      </c>
      <c r="Q570" t="s">
        <v>75</v>
      </c>
      <c r="R570" t="s">
        <v>4234</v>
      </c>
      <c r="S570" t="s">
        <v>76</v>
      </c>
      <c r="T570" t="s">
        <v>85</v>
      </c>
      <c r="U570">
        <v>0</v>
      </c>
      <c r="V570">
        <v>0</v>
      </c>
    </row>
    <row r="571" spans="1:22">
      <c r="A571">
        <v>31503</v>
      </c>
      <c r="B571" t="s">
        <v>452</v>
      </c>
      <c r="C571" t="s">
        <v>450</v>
      </c>
      <c r="D571" t="s">
        <v>4233</v>
      </c>
      <c r="E571">
        <v>12</v>
      </c>
      <c r="F571" t="s">
        <v>4071</v>
      </c>
      <c r="G571" t="s">
        <v>73</v>
      </c>
      <c r="H571">
        <v>5083287</v>
      </c>
      <c r="I571" t="s">
        <v>4216</v>
      </c>
      <c r="J571">
        <v>18240</v>
      </c>
      <c r="K571">
        <v>1900</v>
      </c>
      <c r="L571">
        <v>18240</v>
      </c>
      <c r="M571">
        <v>1317.3333</v>
      </c>
      <c r="N571">
        <v>12646.39968</v>
      </c>
      <c r="O571">
        <v>80</v>
      </c>
      <c r="P571">
        <v>0</v>
      </c>
      <c r="Q571" t="s">
        <v>75</v>
      </c>
      <c r="R571" t="s">
        <v>4234</v>
      </c>
      <c r="S571" t="s">
        <v>76</v>
      </c>
      <c r="T571" t="s">
        <v>85</v>
      </c>
      <c r="U571">
        <v>0</v>
      </c>
      <c r="V571">
        <v>0</v>
      </c>
    </row>
    <row r="572" spans="1:22">
      <c r="A572">
        <v>31503</v>
      </c>
      <c r="B572" t="s">
        <v>895</v>
      </c>
      <c r="C572" t="s">
        <v>333</v>
      </c>
      <c r="D572" t="s">
        <v>4233</v>
      </c>
      <c r="E572">
        <v>3</v>
      </c>
      <c r="F572" t="s">
        <v>72</v>
      </c>
      <c r="G572" t="s">
        <v>73</v>
      </c>
      <c r="H572">
        <v>5083286</v>
      </c>
      <c r="I572" t="s">
        <v>4216</v>
      </c>
      <c r="J572">
        <v>32100</v>
      </c>
      <c r="K572">
        <v>10700</v>
      </c>
      <c r="L572">
        <v>24717</v>
      </c>
      <c r="M572">
        <v>7383</v>
      </c>
      <c r="N572">
        <v>22149</v>
      </c>
      <c r="O572">
        <v>100</v>
      </c>
      <c r="P572">
        <v>23</v>
      </c>
      <c r="Q572" t="s">
        <v>75</v>
      </c>
      <c r="R572" t="s">
        <v>4234</v>
      </c>
      <c r="S572" t="s">
        <v>76</v>
      </c>
      <c r="T572" t="s">
        <v>85</v>
      </c>
      <c r="U572">
        <v>0</v>
      </c>
      <c r="V572">
        <v>0</v>
      </c>
    </row>
    <row r="573" spans="1:22">
      <c r="A573">
        <v>31503</v>
      </c>
      <c r="B573" t="s">
        <v>1114</v>
      </c>
      <c r="C573" t="s">
        <v>140</v>
      </c>
      <c r="D573" t="s">
        <v>4233</v>
      </c>
      <c r="E573">
        <v>1</v>
      </c>
      <c r="F573" t="s">
        <v>72</v>
      </c>
      <c r="G573" t="s">
        <v>73</v>
      </c>
      <c r="H573">
        <v>5083286</v>
      </c>
      <c r="I573" t="s">
        <v>4216</v>
      </c>
      <c r="J573">
        <v>25100</v>
      </c>
      <c r="K573">
        <v>25100</v>
      </c>
      <c r="L573">
        <v>19327</v>
      </c>
      <c r="M573">
        <v>17319</v>
      </c>
      <c r="N573">
        <v>17319</v>
      </c>
      <c r="O573">
        <v>100</v>
      </c>
      <c r="P573">
        <v>23</v>
      </c>
      <c r="Q573" t="s">
        <v>75</v>
      </c>
      <c r="R573" t="s">
        <v>4234</v>
      </c>
      <c r="S573" t="s">
        <v>76</v>
      </c>
      <c r="T573" t="s">
        <v>598</v>
      </c>
      <c r="U573">
        <v>0</v>
      </c>
      <c r="V573">
        <v>0</v>
      </c>
    </row>
    <row r="574" spans="1:22">
      <c r="A574">
        <v>31503</v>
      </c>
      <c r="B574" t="s">
        <v>4245</v>
      </c>
      <c r="C574" t="s">
        <v>1151</v>
      </c>
      <c r="D574" t="s">
        <v>4233</v>
      </c>
      <c r="E574">
        <v>1</v>
      </c>
      <c r="F574" t="s">
        <v>4071</v>
      </c>
      <c r="G574" t="s">
        <v>73</v>
      </c>
      <c r="H574">
        <v>5083287</v>
      </c>
      <c r="I574" t="s">
        <v>4216</v>
      </c>
      <c r="J574">
        <v>444800</v>
      </c>
      <c r="K574">
        <v>556000</v>
      </c>
      <c r="L574">
        <v>444800</v>
      </c>
      <c r="M574">
        <v>355840</v>
      </c>
      <c r="N574">
        <v>284672</v>
      </c>
      <c r="O574">
        <v>80</v>
      </c>
      <c r="P574">
        <v>0</v>
      </c>
      <c r="Q574" t="s">
        <v>75</v>
      </c>
      <c r="R574" t="s">
        <v>4234</v>
      </c>
      <c r="S574" t="s">
        <v>76</v>
      </c>
      <c r="T574" t="s">
        <v>1153</v>
      </c>
      <c r="U574">
        <v>0</v>
      </c>
      <c r="V574">
        <v>0</v>
      </c>
    </row>
    <row r="575" spans="1:22">
      <c r="A575">
        <v>31503</v>
      </c>
      <c r="B575" t="s">
        <v>4246</v>
      </c>
      <c r="C575" t="s">
        <v>367</v>
      </c>
      <c r="D575" t="s">
        <v>4233</v>
      </c>
      <c r="E575">
        <v>1</v>
      </c>
      <c r="F575" t="s">
        <v>4071</v>
      </c>
      <c r="G575" t="s">
        <v>73</v>
      </c>
      <c r="H575">
        <v>5083287</v>
      </c>
      <c r="I575" t="s">
        <v>4216</v>
      </c>
      <c r="J575">
        <v>10400</v>
      </c>
      <c r="K575">
        <v>13000</v>
      </c>
      <c r="L575">
        <v>10400</v>
      </c>
      <c r="M575">
        <v>8970</v>
      </c>
      <c r="N575">
        <v>7176</v>
      </c>
      <c r="O575">
        <v>80</v>
      </c>
      <c r="P575">
        <v>0</v>
      </c>
      <c r="Q575" t="s">
        <v>75</v>
      </c>
      <c r="R575" t="s">
        <v>4234</v>
      </c>
      <c r="S575" t="s">
        <v>76</v>
      </c>
      <c r="T575" t="s">
        <v>141</v>
      </c>
      <c r="U575">
        <v>0</v>
      </c>
      <c r="V575">
        <v>0</v>
      </c>
    </row>
    <row r="576" spans="1:22">
      <c r="A576">
        <v>29942</v>
      </c>
      <c r="B576" t="s">
        <v>3426</v>
      </c>
      <c r="C576" t="s">
        <v>3427</v>
      </c>
      <c r="D576" t="s">
        <v>4247</v>
      </c>
      <c r="E576">
        <v>1</v>
      </c>
      <c r="F576" t="s">
        <v>154</v>
      </c>
      <c r="G576" t="s">
        <v>73</v>
      </c>
      <c r="H576">
        <v>5083284</v>
      </c>
      <c r="I576" t="s">
        <v>4216</v>
      </c>
      <c r="J576">
        <v>78000</v>
      </c>
      <c r="K576">
        <v>78000</v>
      </c>
      <c r="L576">
        <v>47804</v>
      </c>
      <c r="M576">
        <v>47804</v>
      </c>
      <c r="N576">
        <v>47804</v>
      </c>
      <c r="O576">
        <v>100</v>
      </c>
      <c r="P576">
        <v>0</v>
      </c>
      <c r="Q576" t="s">
        <v>75</v>
      </c>
      <c r="R576" t="s">
        <v>4248</v>
      </c>
      <c r="S576" t="s">
        <v>195</v>
      </c>
      <c r="T576" t="s">
        <v>321</v>
      </c>
      <c r="U576">
        <v>0</v>
      </c>
      <c r="V576">
        <v>0</v>
      </c>
    </row>
    <row r="577" spans="1:22">
      <c r="A577">
        <v>31629</v>
      </c>
      <c r="B577" t="s">
        <v>199</v>
      </c>
      <c r="C577" t="s">
        <v>200</v>
      </c>
      <c r="D577" t="s">
        <v>4085</v>
      </c>
      <c r="E577">
        <v>0.2</v>
      </c>
      <c r="F577" t="s">
        <v>4249</v>
      </c>
      <c r="G577" t="s">
        <v>73</v>
      </c>
      <c r="H577">
        <v>5083280</v>
      </c>
      <c r="I577" t="s">
        <v>4216</v>
      </c>
      <c r="J577">
        <v>52800</v>
      </c>
      <c r="K577">
        <v>264000</v>
      </c>
      <c r="L577">
        <v>52800</v>
      </c>
      <c r="M577">
        <v>182105.92749999999</v>
      </c>
      <c r="N577">
        <v>36421.1855</v>
      </c>
      <c r="O577">
        <v>100</v>
      </c>
      <c r="P577">
        <v>0</v>
      </c>
      <c r="Q577" t="s">
        <v>75</v>
      </c>
      <c r="R577" t="s">
        <v>3189</v>
      </c>
      <c r="S577" t="s">
        <v>195</v>
      </c>
      <c r="T577" t="s">
        <v>201</v>
      </c>
      <c r="U577">
        <v>0</v>
      </c>
      <c r="V577">
        <v>0</v>
      </c>
    </row>
    <row r="578" spans="1:22">
      <c r="A578">
        <v>31629</v>
      </c>
      <c r="B578" t="s">
        <v>197</v>
      </c>
      <c r="C578" t="s">
        <v>198</v>
      </c>
      <c r="D578" t="s">
        <v>4085</v>
      </c>
      <c r="E578">
        <v>1</v>
      </c>
      <c r="F578" t="s">
        <v>4249</v>
      </c>
      <c r="G578" t="s">
        <v>73</v>
      </c>
      <c r="H578">
        <v>5083280</v>
      </c>
      <c r="I578" t="s">
        <v>4216</v>
      </c>
      <c r="J578">
        <v>8900</v>
      </c>
      <c r="K578">
        <v>8900</v>
      </c>
      <c r="L578">
        <v>8900</v>
      </c>
      <c r="M578">
        <v>6231.5753999999997</v>
      </c>
      <c r="N578">
        <v>6231.5753999999997</v>
      </c>
      <c r="O578">
        <v>100</v>
      </c>
      <c r="P578">
        <v>0</v>
      </c>
      <c r="Q578" t="s">
        <v>75</v>
      </c>
      <c r="R578" t="s">
        <v>3189</v>
      </c>
      <c r="S578" t="s">
        <v>195</v>
      </c>
      <c r="T578" t="s">
        <v>141</v>
      </c>
      <c r="U578">
        <v>0</v>
      </c>
      <c r="V578">
        <v>0</v>
      </c>
    </row>
    <row r="579" spans="1:22">
      <c r="A579">
        <v>31629</v>
      </c>
      <c r="B579" t="s">
        <v>271</v>
      </c>
      <c r="C579" t="s">
        <v>198</v>
      </c>
      <c r="D579" t="s">
        <v>4085</v>
      </c>
      <c r="E579">
        <v>1</v>
      </c>
      <c r="F579" t="s">
        <v>4249</v>
      </c>
      <c r="G579" t="s">
        <v>73</v>
      </c>
      <c r="H579">
        <v>5083280</v>
      </c>
      <c r="I579" t="s">
        <v>4216</v>
      </c>
      <c r="J579">
        <v>8000</v>
      </c>
      <c r="K579">
        <v>8000</v>
      </c>
      <c r="L579">
        <v>8000</v>
      </c>
      <c r="M579">
        <v>5549.0312999999996</v>
      </c>
      <c r="N579">
        <v>5549.0312999999996</v>
      </c>
      <c r="O579">
        <v>100</v>
      </c>
      <c r="P579">
        <v>0</v>
      </c>
      <c r="Q579" t="s">
        <v>75</v>
      </c>
      <c r="R579" t="s">
        <v>3189</v>
      </c>
      <c r="S579" t="s">
        <v>195</v>
      </c>
      <c r="T579" t="s">
        <v>141</v>
      </c>
      <c r="U579">
        <v>0</v>
      </c>
      <c r="V579">
        <v>0</v>
      </c>
    </row>
    <row r="580" spans="1:22">
      <c r="A580">
        <v>31629</v>
      </c>
      <c r="B580" t="s">
        <v>4250</v>
      </c>
      <c r="C580" t="s">
        <v>269</v>
      </c>
      <c r="D580" t="s">
        <v>4085</v>
      </c>
      <c r="E580">
        <v>1</v>
      </c>
      <c r="F580" t="s">
        <v>4249</v>
      </c>
      <c r="G580" t="s">
        <v>73</v>
      </c>
      <c r="H580">
        <v>5083280</v>
      </c>
      <c r="I580" t="s">
        <v>4216</v>
      </c>
      <c r="J580">
        <v>2620200</v>
      </c>
      <c r="K580">
        <v>2620200</v>
      </c>
      <c r="L580">
        <v>2620200</v>
      </c>
      <c r="M580">
        <v>1807938</v>
      </c>
      <c r="N580">
        <v>1807938</v>
      </c>
      <c r="O580">
        <v>100</v>
      </c>
      <c r="P580">
        <v>0</v>
      </c>
      <c r="Q580" t="s">
        <v>75</v>
      </c>
      <c r="R580" t="s">
        <v>3189</v>
      </c>
      <c r="S580" t="s">
        <v>195</v>
      </c>
      <c r="T580" t="s">
        <v>933</v>
      </c>
      <c r="U580">
        <v>0</v>
      </c>
      <c r="V580">
        <v>0</v>
      </c>
    </row>
    <row r="581" spans="1:22">
      <c r="A581">
        <v>31920</v>
      </c>
      <c r="B581" t="s">
        <v>4251</v>
      </c>
      <c r="C581" t="s">
        <v>4252</v>
      </c>
      <c r="D581" t="s">
        <v>3994</v>
      </c>
      <c r="E581">
        <v>1</v>
      </c>
      <c r="F581" t="s">
        <v>154</v>
      </c>
      <c r="G581" t="s">
        <v>73</v>
      </c>
      <c r="H581">
        <v>5083279</v>
      </c>
      <c r="I581" t="s">
        <v>4216</v>
      </c>
      <c r="J581">
        <v>12500</v>
      </c>
      <c r="K581">
        <v>12500</v>
      </c>
      <c r="L581">
        <v>12500</v>
      </c>
      <c r="M581">
        <v>12500</v>
      </c>
      <c r="N581">
        <v>12500</v>
      </c>
      <c r="O581">
        <v>100</v>
      </c>
      <c r="P581">
        <v>0</v>
      </c>
      <c r="Q581" t="s">
        <v>75</v>
      </c>
      <c r="R581" t="s">
        <v>4253</v>
      </c>
      <c r="S581" t="s">
        <v>195</v>
      </c>
      <c r="T581" t="s">
        <v>2831</v>
      </c>
      <c r="U581">
        <v>0</v>
      </c>
      <c r="V581">
        <v>0</v>
      </c>
    </row>
    <row r="582" spans="1:22">
      <c r="A582">
        <v>31503</v>
      </c>
      <c r="B582" t="s">
        <v>2380</v>
      </c>
      <c r="C582" t="s">
        <v>2360</v>
      </c>
      <c r="D582" t="s">
        <v>4233</v>
      </c>
      <c r="E582">
        <v>3</v>
      </c>
      <c r="F582" t="s">
        <v>4071</v>
      </c>
      <c r="G582" t="s">
        <v>73</v>
      </c>
      <c r="H582">
        <v>5083287</v>
      </c>
      <c r="I582" t="s">
        <v>4216</v>
      </c>
      <c r="J582">
        <v>37920</v>
      </c>
      <c r="K582">
        <v>15800</v>
      </c>
      <c r="L582">
        <v>37920</v>
      </c>
      <c r="M582">
        <v>10288</v>
      </c>
      <c r="N582">
        <v>24691.200000000001</v>
      </c>
      <c r="O582">
        <v>80</v>
      </c>
      <c r="P582">
        <v>0</v>
      </c>
      <c r="Q582" t="s">
        <v>75</v>
      </c>
      <c r="R582" t="s">
        <v>4234</v>
      </c>
      <c r="S582" t="s">
        <v>76</v>
      </c>
      <c r="T582" t="s">
        <v>436</v>
      </c>
      <c r="U582">
        <v>0</v>
      </c>
      <c r="V582">
        <v>0</v>
      </c>
    </row>
    <row r="583" spans="1:22">
      <c r="A583">
        <v>31503</v>
      </c>
      <c r="B583" t="s">
        <v>2380</v>
      </c>
      <c r="C583" t="s">
        <v>2360</v>
      </c>
      <c r="D583" t="s">
        <v>4233</v>
      </c>
      <c r="E583">
        <v>3</v>
      </c>
      <c r="F583" t="s">
        <v>4071</v>
      </c>
      <c r="G583" t="s">
        <v>73</v>
      </c>
      <c r="H583">
        <v>5083287</v>
      </c>
      <c r="I583" t="s">
        <v>4216</v>
      </c>
      <c r="J583">
        <v>37920</v>
      </c>
      <c r="K583">
        <v>15800</v>
      </c>
      <c r="L583">
        <v>37920</v>
      </c>
      <c r="M583">
        <v>10288</v>
      </c>
      <c r="N583">
        <v>24691.200000000001</v>
      </c>
      <c r="O583">
        <v>80</v>
      </c>
      <c r="P583">
        <v>0</v>
      </c>
      <c r="Q583" t="s">
        <v>75</v>
      </c>
      <c r="R583" t="s">
        <v>4234</v>
      </c>
      <c r="S583" t="s">
        <v>76</v>
      </c>
      <c r="T583" t="s">
        <v>436</v>
      </c>
      <c r="U583">
        <v>0</v>
      </c>
      <c r="V583">
        <v>0</v>
      </c>
    </row>
    <row r="584" spans="1:22">
      <c r="A584">
        <v>32009</v>
      </c>
      <c r="B584" t="s">
        <v>137</v>
      </c>
      <c r="C584" t="s">
        <v>127</v>
      </c>
      <c r="D584" t="s">
        <v>4129</v>
      </c>
      <c r="E584">
        <v>1</v>
      </c>
      <c r="F584" t="s">
        <v>102</v>
      </c>
      <c r="G584" t="s">
        <v>73</v>
      </c>
      <c r="H584">
        <v>5083277</v>
      </c>
      <c r="I584" t="s">
        <v>4216</v>
      </c>
      <c r="J584">
        <v>32300</v>
      </c>
      <c r="K584">
        <v>32300</v>
      </c>
      <c r="L584">
        <v>29393</v>
      </c>
      <c r="M584">
        <v>20271.437600000001</v>
      </c>
      <c r="N584">
        <v>20271.437600000001</v>
      </c>
      <c r="O584">
        <v>100</v>
      </c>
      <c r="P584">
        <v>9</v>
      </c>
      <c r="Q584" t="s">
        <v>75</v>
      </c>
      <c r="R584" t="s">
        <v>2611</v>
      </c>
      <c r="S584" t="s">
        <v>195</v>
      </c>
      <c r="T584" t="s">
        <v>128</v>
      </c>
      <c r="U584">
        <v>0</v>
      </c>
      <c r="V584">
        <v>0</v>
      </c>
    </row>
    <row r="585" spans="1:22">
      <c r="A585">
        <v>32009</v>
      </c>
      <c r="B585" t="s">
        <v>148</v>
      </c>
      <c r="C585" t="s">
        <v>106</v>
      </c>
      <c r="D585" t="s">
        <v>4129</v>
      </c>
      <c r="E585">
        <v>1</v>
      </c>
      <c r="F585" t="s">
        <v>102</v>
      </c>
      <c r="G585" t="s">
        <v>73</v>
      </c>
      <c r="H585">
        <v>5083277</v>
      </c>
      <c r="I585" t="s">
        <v>4216</v>
      </c>
      <c r="J585">
        <v>47600</v>
      </c>
      <c r="K585">
        <v>47600</v>
      </c>
      <c r="L585">
        <v>43316</v>
      </c>
      <c r="M585">
        <v>27818.7081</v>
      </c>
      <c r="N585">
        <v>27818.7081</v>
      </c>
      <c r="O585">
        <v>100</v>
      </c>
      <c r="P585">
        <v>9</v>
      </c>
      <c r="Q585" t="s">
        <v>75</v>
      </c>
      <c r="R585" t="s">
        <v>2611</v>
      </c>
      <c r="S585" t="s">
        <v>195</v>
      </c>
      <c r="T585" t="s">
        <v>130</v>
      </c>
      <c r="U585">
        <v>0</v>
      </c>
      <c r="V585">
        <v>0</v>
      </c>
    </row>
    <row r="586" spans="1:22">
      <c r="A586">
        <v>32009</v>
      </c>
      <c r="B586" t="s">
        <v>231</v>
      </c>
      <c r="C586" t="s">
        <v>218</v>
      </c>
      <c r="D586" t="s">
        <v>4129</v>
      </c>
      <c r="E586">
        <v>1</v>
      </c>
      <c r="F586" t="s">
        <v>102</v>
      </c>
      <c r="G586" t="s">
        <v>73</v>
      </c>
      <c r="H586">
        <v>5083277</v>
      </c>
      <c r="I586" t="s">
        <v>4216</v>
      </c>
      <c r="J586">
        <v>110000</v>
      </c>
      <c r="K586">
        <v>110000</v>
      </c>
      <c r="L586">
        <v>100100</v>
      </c>
      <c r="M586">
        <v>70013.897299999997</v>
      </c>
      <c r="N586">
        <v>70013.897299999997</v>
      </c>
      <c r="O586">
        <v>100</v>
      </c>
      <c r="P586">
        <v>9</v>
      </c>
      <c r="Q586" t="s">
        <v>75</v>
      </c>
      <c r="R586" t="s">
        <v>2611</v>
      </c>
      <c r="S586" t="s">
        <v>195</v>
      </c>
      <c r="T586" t="s">
        <v>219</v>
      </c>
      <c r="U586">
        <v>0</v>
      </c>
      <c r="V586">
        <v>0</v>
      </c>
    </row>
    <row r="587" spans="1:22">
      <c r="A587">
        <v>32009</v>
      </c>
      <c r="B587" t="s">
        <v>220</v>
      </c>
      <c r="C587" t="s">
        <v>116</v>
      </c>
      <c r="D587" t="s">
        <v>4129</v>
      </c>
      <c r="E587">
        <v>1</v>
      </c>
      <c r="F587" t="s">
        <v>102</v>
      </c>
      <c r="G587" t="s">
        <v>73</v>
      </c>
      <c r="H587">
        <v>5083277</v>
      </c>
      <c r="I587" t="s">
        <v>4216</v>
      </c>
      <c r="J587">
        <v>120000</v>
      </c>
      <c r="K587">
        <v>120000</v>
      </c>
      <c r="L587">
        <v>109200</v>
      </c>
      <c r="M587">
        <v>78674.402900000001</v>
      </c>
      <c r="N587">
        <v>78674.402900000001</v>
      </c>
      <c r="O587">
        <v>100</v>
      </c>
      <c r="P587">
        <v>9</v>
      </c>
      <c r="Q587" t="s">
        <v>75</v>
      </c>
      <c r="R587" t="s">
        <v>2611</v>
      </c>
      <c r="S587" t="s">
        <v>195</v>
      </c>
      <c r="T587" t="s">
        <v>133</v>
      </c>
      <c r="U587">
        <v>0</v>
      </c>
      <c r="V587">
        <v>0</v>
      </c>
    </row>
    <row r="588" spans="1:22">
      <c r="A588">
        <v>32009</v>
      </c>
      <c r="B588" t="s">
        <v>221</v>
      </c>
      <c r="C588" t="s">
        <v>222</v>
      </c>
      <c r="D588" t="s">
        <v>4129</v>
      </c>
      <c r="E588">
        <v>0.1</v>
      </c>
      <c r="F588" t="s">
        <v>102</v>
      </c>
      <c r="G588" t="s">
        <v>73</v>
      </c>
      <c r="H588">
        <v>5083277</v>
      </c>
      <c r="I588" t="s">
        <v>4216</v>
      </c>
      <c r="J588">
        <v>6200</v>
      </c>
      <c r="K588">
        <v>62000</v>
      </c>
      <c r="L588">
        <v>5642</v>
      </c>
      <c r="M588">
        <v>42809.736299999997</v>
      </c>
      <c r="N588">
        <v>4280.9736299999995</v>
      </c>
      <c r="O588">
        <v>100</v>
      </c>
      <c r="P588">
        <v>9</v>
      </c>
      <c r="Q588" t="s">
        <v>75</v>
      </c>
      <c r="R588" t="s">
        <v>2611</v>
      </c>
      <c r="S588" t="s">
        <v>195</v>
      </c>
      <c r="T588" t="s">
        <v>223</v>
      </c>
      <c r="U588">
        <v>0</v>
      </c>
      <c r="V588">
        <v>0</v>
      </c>
    </row>
    <row r="589" spans="1:22">
      <c r="A589">
        <v>32009</v>
      </c>
      <c r="B589" t="s">
        <v>242</v>
      </c>
      <c r="C589" t="s">
        <v>225</v>
      </c>
      <c r="D589" t="s">
        <v>4129</v>
      </c>
      <c r="E589">
        <v>4</v>
      </c>
      <c r="F589" t="s">
        <v>102</v>
      </c>
      <c r="G589" t="s">
        <v>73</v>
      </c>
      <c r="H589">
        <v>5083277</v>
      </c>
      <c r="I589" t="s">
        <v>4216</v>
      </c>
      <c r="J589">
        <v>171600</v>
      </c>
      <c r="K589">
        <v>42900</v>
      </c>
      <c r="L589">
        <v>156156</v>
      </c>
      <c r="M589">
        <v>29206.585999999999</v>
      </c>
      <c r="N589">
        <v>116826.344</v>
      </c>
      <c r="O589">
        <v>100</v>
      </c>
      <c r="P589">
        <v>9</v>
      </c>
      <c r="Q589" t="s">
        <v>75</v>
      </c>
      <c r="R589" t="s">
        <v>2611</v>
      </c>
      <c r="S589" t="s">
        <v>195</v>
      </c>
      <c r="T589" t="s">
        <v>226</v>
      </c>
      <c r="U589">
        <v>0</v>
      </c>
      <c r="V589">
        <v>0</v>
      </c>
    </row>
    <row r="590" spans="1:22">
      <c r="A590">
        <v>32009</v>
      </c>
      <c r="B590" t="s">
        <v>207</v>
      </c>
      <c r="C590" t="s">
        <v>208</v>
      </c>
      <c r="D590" t="s">
        <v>4129</v>
      </c>
      <c r="E590">
        <v>7</v>
      </c>
      <c r="F590" t="s">
        <v>102</v>
      </c>
      <c r="G590" t="s">
        <v>73</v>
      </c>
      <c r="H590">
        <v>5083277</v>
      </c>
      <c r="I590" t="s">
        <v>4216</v>
      </c>
      <c r="J590">
        <v>171500</v>
      </c>
      <c r="K590">
        <v>24500</v>
      </c>
      <c r="L590">
        <v>88200</v>
      </c>
      <c r="M590">
        <v>7000</v>
      </c>
      <c r="N590">
        <v>49000</v>
      </c>
      <c r="O590">
        <v>100</v>
      </c>
      <c r="P590">
        <v>0</v>
      </c>
      <c r="Q590" t="s">
        <v>75</v>
      </c>
      <c r="R590" t="s">
        <v>2611</v>
      </c>
      <c r="S590" t="s">
        <v>195</v>
      </c>
      <c r="T590" t="s">
        <v>136</v>
      </c>
      <c r="U590">
        <v>0</v>
      </c>
      <c r="V590">
        <v>0</v>
      </c>
    </row>
    <row r="591" spans="1:22">
      <c r="A591">
        <v>32009</v>
      </c>
      <c r="B591" t="s">
        <v>258</v>
      </c>
      <c r="C591" t="s">
        <v>259</v>
      </c>
      <c r="D591" t="s">
        <v>4129</v>
      </c>
      <c r="E591">
        <v>1</v>
      </c>
      <c r="F591" t="s">
        <v>102</v>
      </c>
      <c r="G591" t="s">
        <v>73</v>
      </c>
      <c r="H591">
        <v>5083277</v>
      </c>
      <c r="I591" t="s">
        <v>4216</v>
      </c>
      <c r="J591">
        <v>25000</v>
      </c>
      <c r="K591">
        <v>25000</v>
      </c>
      <c r="L591">
        <v>25000</v>
      </c>
      <c r="M591">
        <v>21000</v>
      </c>
      <c r="N591">
        <v>21000</v>
      </c>
      <c r="O591">
        <v>100</v>
      </c>
      <c r="P591">
        <v>0</v>
      </c>
      <c r="Q591" t="s">
        <v>75</v>
      </c>
      <c r="R591" t="s">
        <v>2611</v>
      </c>
      <c r="S591" t="s">
        <v>195</v>
      </c>
      <c r="T591" t="s">
        <v>260</v>
      </c>
      <c r="U591">
        <v>0</v>
      </c>
      <c r="V591">
        <v>0</v>
      </c>
    </row>
    <row r="592" spans="1:22">
      <c r="A592">
        <v>31755</v>
      </c>
      <c r="B592" t="s">
        <v>258</v>
      </c>
      <c r="C592" t="s">
        <v>259</v>
      </c>
      <c r="D592" t="s">
        <v>4014</v>
      </c>
      <c r="E592">
        <v>1</v>
      </c>
      <c r="F592" t="s">
        <v>102</v>
      </c>
      <c r="G592" t="s">
        <v>73</v>
      </c>
      <c r="H592">
        <v>5083275</v>
      </c>
      <c r="I592" t="s">
        <v>4216</v>
      </c>
      <c r="J592">
        <v>25000</v>
      </c>
      <c r="K592">
        <v>25000</v>
      </c>
      <c r="L592">
        <v>25000</v>
      </c>
      <c r="M592">
        <v>21000</v>
      </c>
      <c r="N592">
        <v>21000</v>
      </c>
      <c r="O592">
        <v>100</v>
      </c>
      <c r="P592">
        <v>0</v>
      </c>
      <c r="Q592" t="s">
        <v>75</v>
      </c>
      <c r="R592" t="s">
        <v>4019</v>
      </c>
      <c r="S592" t="s">
        <v>76</v>
      </c>
      <c r="T592" t="s">
        <v>260</v>
      </c>
      <c r="U592">
        <v>0</v>
      </c>
      <c r="V592">
        <v>0</v>
      </c>
    </row>
    <row r="593" spans="1:22">
      <c r="A593">
        <v>32025</v>
      </c>
      <c r="B593" t="s">
        <v>4254</v>
      </c>
      <c r="C593" t="s">
        <v>549</v>
      </c>
      <c r="D593" t="s">
        <v>4129</v>
      </c>
      <c r="E593">
        <v>1</v>
      </c>
      <c r="F593" t="s">
        <v>523</v>
      </c>
      <c r="G593" t="s">
        <v>73</v>
      </c>
      <c r="H593">
        <v>5083289</v>
      </c>
      <c r="I593" t="s">
        <v>4216</v>
      </c>
      <c r="J593">
        <v>2098000</v>
      </c>
      <c r="K593">
        <v>2098000</v>
      </c>
      <c r="L593">
        <v>1765610</v>
      </c>
      <c r="M593">
        <v>1218810</v>
      </c>
      <c r="N593">
        <v>1218810</v>
      </c>
      <c r="O593">
        <v>100</v>
      </c>
      <c r="P593">
        <v>23</v>
      </c>
      <c r="Q593" t="s">
        <v>75</v>
      </c>
      <c r="R593" t="s">
        <v>4255</v>
      </c>
      <c r="S593" t="s">
        <v>4036</v>
      </c>
      <c r="T593" t="s">
        <v>550</v>
      </c>
      <c r="U593">
        <v>195000</v>
      </c>
      <c r="V593">
        <v>195000</v>
      </c>
    </row>
    <row r="594" spans="1:22">
      <c r="A594">
        <v>32025</v>
      </c>
      <c r="B594" t="s">
        <v>4256</v>
      </c>
      <c r="C594" t="s">
        <v>552</v>
      </c>
      <c r="D594" t="s">
        <v>4129</v>
      </c>
      <c r="E594">
        <v>3</v>
      </c>
      <c r="F594" t="s">
        <v>523</v>
      </c>
      <c r="G594" t="s">
        <v>73</v>
      </c>
      <c r="H594">
        <v>5083289</v>
      </c>
      <c r="I594" t="s">
        <v>4216</v>
      </c>
      <c r="J594">
        <v>12600</v>
      </c>
      <c r="K594">
        <v>4200</v>
      </c>
      <c r="L594">
        <v>9702</v>
      </c>
      <c r="M594">
        <v>2898.4088000000002</v>
      </c>
      <c r="N594">
        <v>8695.2263999999996</v>
      </c>
      <c r="O594">
        <v>100</v>
      </c>
      <c r="P594">
        <v>23</v>
      </c>
      <c r="Q594" t="s">
        <v>75</v>
      </c>
      <c r="R594" t="s">
        <v>4255</v>
      </c>
      <c r="S594" t="s">
        <v>4036</v>
      </c>
      <c r="T594" t="s">
        <v>447</v>
      </c>
      <c r="U594">
        <v>0</v>
      </c>
      <c r="V594">
        <v>0</v>
      </c>
    </row>
    <row r="595" spans="1:22">
      <c r="A595">
        <v>32025</v>
      </c>
      <c r="B595" t="s">
        <v>760</v>
      </c>
      <c r="C595" t="s">
        <v>479</v>
      </c>
      <c r="D595" t="s">
        <v>4129</v>
      </c>
      <c r="E595">
        <v>1</v>
      </c>
      <c r="F595" t="s">
        <v>523</v>
      </c>
      <c r="G595" t="s">
        <v>73</v>
      </c>
      <c r="H595">
        <v>5083289</v>
      </c>
      <c r="I595" t="s">
        <v>4216</v>
      </c>
      <c r="J595">
        <v>3500</v>
      </c>
      <c r="K595">
        <v>3500</v>
      </c>
      <c r="L595">
        <v>2695</v>
      </c>
      <c r="M595">
        <v>2414.9605000000001</v>
      </c>
      <c r="N595">
        <v>2414.9605000000001</v>
      </c>
      <c r="O595">
        <v>100</v>
      </c>
      <c r="P595">
        <v>23</v>
      </c>
      <c r="Q595" t="s">
        <v>75</v>
      </c>
      <c r="R595" t="s">
        <v>4255</v>
      </c>
      <c r="S595" t="s">
        <v>4036</v>
      </c>
      <c r="T595" t="s">
        <v>447</v>
      </c>
      <c r="U595">
        <v>0</v>
      </c>
      <c r="V595">
        <v>0</v>
      </c>
    </row>
    <row r="596" spans="1:22">
      <c r="A596">
        <v>32025</v>
      </c>
      <c r="B596" t="s">
        <v>757</v>
      </c>
      <c r="C596" t="s">
        <v>758</v>
      </c>
      <c r="D596" t="s">
        <v>4129</v>
      </c>
      <c r="E596">
        <v>1</v>
      </c>
      <c r="F596" t="s">
        <v>523</v>
      </c>
      <c r="G596" t="s">
        <v>73</v>
      </c>
      <c r="H596">
        <v>5083289</v>
      </c>
      <c r="I596" t="s">
        <v>4216</v>
      </c>
      <c r="J596">
        <v>7700</v>
      </c>
      <c r="K596">
        <v>7700</v>
      </c>
      <c r="L596">
        <v>5929</v>
      </c>
      <c r="M596">
        <v>5313</v>
      </c>
      <c r="N596">
        <v>5313</v>
      </c>
      <c r="O596">
        <v>100</v>
      </c>
      <c r="P596">
        <v>23</v>
      </c>
      <c r="Q596" t="s">
        <v>75</v>
      </c>
      <c r="R596" t="s">
        <v>4255</v>
      </c>
      <c r="S596" t="s">
        <v>4036</v>
      </c>
      <c r="T596" t="s">
        <v>759</v>
      </c>
      <c r="U596">
        <v>0</v>
      </c>
      <c r="V596">
        <v>0</v>
      </c>
    </row>
    <row r="597" spans="1:22">
      <c r="A597">
        <v>32025</v>
      </c>
      <c r="B597" t="s">
        <v>4257</v>
      </c>
      <c r="C597" t="s">
        <v>549</v>
      </c>
      <c r="D597" t="s">
        <v>4129</v>
      </c>
      <c r="E597">
        <v>1</v>
      </c>
      <c r="F597" t="s">
        <v>523</v>
      </c>
      <c r="G597" t="s">
        <v>73</v>
      </c>
      <c r="H597">
        <v>5083289</v>
      </c>
      <c r="I597" t="s">
        <v>4216</v>
      </c>
      <c r="J597">
        <v>2376000</v>
      </c>
      <c r="K597">
        <v>2376000</v>
      </c>
      <c r="L597">
        <v>1999690</v>
      </c>
      <c r="M597">
        <v>1380490</v>
      </c>
      <c r="N597">
        <v>1380490</v>
      </c>
      <c r="O597">
        <v>100</v>
      </c>
      <c r="P597">
        <v>23</v>
      </c>
      <c r="Q597" t="s">
        <v>75</v>
      </c>
      <c r="R597" t="s">
        <v>4255</v>
      </c>
      <c r="S597" t="s">
        <v>4036</v>
      </c>
      <c r="T597" t="s">
        <v>550</v>
      </c>
      <c r="U597">
        <v>221000</v>
      </c>
      <c r="V597">
        <v>221000</v>
      </c>
    </row>
    <row r="598" spans="1:22">
      <c r="A598">
        <v>32025</v>
      </c>
      <c r="B598" t="s">
        <v>4256</v>
      </c>
      <c r="C598" t="s">
        <v>552</v>
      </c>
      <c r="D598" t="s">
        <v>4129</v>
      </c>
      <c r="E598">
        <v>3</v>
      </c>
      <c r="F598" t="s">
        <v>523</v>
      </c>
      <c r="G598" t="s">
        <v>73</v>
      </c>
      <c r="H598">
        <v>5083289</v>
      </c>
      <c r="I598" t="s">
        <v>4216</v>
      </c>
      <c r="J598">
        <v>12600</v>
      </c>
      <c r="K598">
        <v>4200</v>
      </c>
      <c r="L598">
        <v>9702</v>
      </c>
      <c r="M598">
        <v>2898.4088000000002</v>
      </c>
      <c r="N598">
        <v>8695.2263999999996</v>
      </c>
      <c r="O598">
        <v>100</v>
      </c>
      <c r="P598">
        <v>23</v>
      </c>
      <c r="Q598" t="s">
        <v>75</v>
      </c>
      <c r="R598" t="s">
        <v>4255</v>
      </c>
      <c r="S598" t="s">
        <v>4036</v>
      </c>
      <c r="T598" t="s">
        <v>447</v>
      </c>
      <c r="U598">
        <v>0</v>
      </c>
      <c r="V598">
        <v>0</v>
      </c>
    </row>
    <row r="599" spans="1:22">
      <c r="A599">
        <v>32025</v>
      </c>
      <c r="B599" t="s">
        <v>760</v>
      </c>
      <c r="C599" t="s">
        <v>479</v>
      </c>
      <c r="D599" t="s">
        <v>4129</v>
      </c>
      <c r="E599">
        <v>1</v>
      </c>
      <c r="F599" t="s">
        <v>523</v>
      </c>
      <c r="G599" t="s">
        <v>73</v>
      </c>
      <c r="H599">
        <v>5083289</v>
      </c>
      <c r="I599" t="s">
        <v>4216</v>
      </c>
      <c r="J599">
        <v>3500</v>
      </c>
      <c r="K599">
        <v>3500</v>
      </c>
      <c r="L599">
        <v>2695</v>
      </c>
      <c r="M599">
        <v>2414.9605000000001</v>
      </c>
      <c r="N599">
        <v>2414.9605000000001</v>
      </c>
      <c r="O599">
        <v>100</v>
      </c>
      <c r="P599">
        <v>23</v>
      </c>
      <c r="Q599" t="s">
        <v>75</v>
      </c>
      <c r="R599" t="s">
        <v>4255</v>
      </c>
      <c r="S599" t="s">
        <v>4036</v>
      </c>
      <c r="T599" t="s">
        <v>447</v>
      </c>
      <c r="U599">
        <v>0</v>
      </c>
      <c r="V599">
        <v>0</v>
      </c>
    </row>
    <row r="600" spans="1:22">
      <c r="A600">
        <v>32025</v>
      </c>
      <c r="B600" t="s">
        <v>757</v>
      </c>
      <c r="C600" t="s">
        <v>758</v>
      </c>
      <c r="D600" t="s">
        <v>4129</v>
      </c>
      <c r="E600">
        <v>1</v>
      </c>
      <c r="F600" t="s">
        <v>523</v>
      </c>
      <c r="G600" t="s">
        <v>73</v>
      </c>
      <c r="H600">
        <v>5083289</v>
      </c>
      <c r="I600" t="s">
        <v>4216</v>
      </c>
      <c r="J600">
        <v>7700</v>
      </c>
      <c r="K600">
        <v>7700</v>
      </c>
      <c r="L600">
        <v>5929</v>
      </c>
      <c r="M600">
        <v>5313</v>
      </c>
      <c r="N600">
        <v>5313</v>
      </c>
      <c r="O600">
        <v>100</v>
      </c>
      <c r="P600">
        <v>23</v>
      </c>
      <c r="Q600" t="s">
        <v>75</v>
      </c>
      <c r="R600" t="s">
        <v>4255</v>
      </c>
      <c r="S600" t="s">
        <v>4036</v>
      </c>
      <c r="T600" t="s">
        <v>759</v>
      </c>
      <c r="U600">
        <v>0</v>
      </c>
      <c r="V600">
        <v>0</v>
      </c>
    </row>
    <row r="601" spans="1:22">
      <c r="A601">
        <v>32025</v>
      </c>
      <c r="B601" t="s">
        <v>4258</v>
      </c>
      <c r="C601" t="s">
        <v>3758</v>
      </c>
      <c r="D601" t="s">
        <v>4129</v>
      </c>
      <c r="E601">
        <v>1</v>
      </c>
      <c r="F601" t="s">
        <v>523</v>
      </c>
      <c r="G601" t="s">
        <v>73</v>
      </c>
      <c r="H601">
        <v>5083289</v>
      </c>
      <c r="I601" t="s">
        <v>4216</v>
      </c>
      <c r="J601">
        <v>159000</v>
      </c>
      <c r="K601">
        <v>159000</v>
      </c>
      <c r="L601">
        <v>125610</v>
      </c>
      <c r="M601">
        <v>112890</v>
      </c>
      <c r="N601">
        <v>112890</v>
      </c>
      <c r="O601">
        <v>100</v>
      </c>
      <c r="P601">
        <v>21</v>
      </c>
      <c r="Q601" t="s">
        <v>75</v>
      </c>
      <c r="R601" t="s">
        <v>4255</v>
      </c>
      <c r="S601" t="s">
        <v>4036</v>
      </c>
      <c r="T601" t="s">
        <v>759</v>
      </c>
      <c r="U601">
        <v>0</v>
      </c>
      <c r="V601">
        <v>0</v>
      </c>
    </row>
    <row r="602" spans="1:22">
      <c r="A602">
        <v>32025</v>
      </c>
      <c r="B602" t="s">
        <v>2571</v>
      </c>
      <c r="C602" t="s">
        <v>2572</v>
      </c>
      <c r="D602" t="s">
        <v>4129</v>
      </c>
      <c r="E602">
        <v>1</v>
      </c>
      <c r="F602" t="s">
        <v>523</v>
      </c>
      <c r="G602" t="s">
        <v>73</v>
      </c>
      <c r="H602">
        <v>5083289</v>
      </c>
      <c r="I602" t="s">
        <v>4216</v>
      </c>
      <c r="J602">
        <v>1079000</v>
      </c>
      <c r="K602">
        <v>1079000</v>
      </c>
      <c r="L602">
        <v>852410</v>
      </c>
      <c r="M602">
        <v>767529</v>
      </c>
      <c r="N602">
        <v>767529</v>
      </c>
      <c r="O602">
        <v>100</v>
      </c>
      <c r="P602">
        <v>21</v>
      </c>
      <c r="Q602" t="s">
        <v>75</v>
      </c>
      <c r="R602" t="s">
        <v>4255</v>
      </c>
      <c r="S602" t="s">
        <v>4036</v>
      </c>
      <c r="T602" t="s">
        <v>2210</v>
      </c>
      <c r="U602">
        <v>0</v>
      </c>
      <c r="V602">
        <v>0</v>
      </c>
    </row>
    <row r="603" spans="1:22">
      <c r="A603">
        <v>31815</v>
      </c>
      <c r="B603" t="s">
        <v>134</v>
      </c>
      <c r="C603" t="s">
        <v>135</v>
      </c>
      <c r="D603" t="s">
        <v>4029</v>
      </c>
      <c r="E603">
        <v>6</v>
      </c>
      <c r="F603" t="s">
        <v>102</v>
      </c>
      <c r="G603" t="s">
        <v>340</v>
      </c>
      <c r="H603">
        <v>7008734</v>
      </c>
      <c r="I603" t="s">
        <v>4216</v>
      </c>
      <c r="J603">
        <v>-146400</v>
      </c>
      <c r="K603">
        <v>24400</v>
      </c>
      <c r="L603">
        <v>-75000</v>
      </c>
      <c r="M603">
        <v>7000</v>
      </c>
      <c r="N603">
        <v>-42000</v>
      </c>
      <c r="O603">
        <v>100</v>
      </c>
      <c r="P603">
        <v>0</v>
      </c>
      <c r="Q603" t="s">
        <v>75</v>
      </c>
      <c r="R603" t="s">
        <v>4169</v>
      </c>
      <c r="S603" t="s">
        <v>195</v>
      </c>
      <c r="T603" t="s">
        <v>136</v>
      </c>
      <c r="U603">
        <v>0</v>
      </c>
      <c r="V603">
        <v>0</v>
      </c>
    </row>
    <row r="604" spans="1:22">
      <c r="A604">
        <v>31815</v>
      </c>
      <c r="B604" t="s">
        <v>156</v>
      </c>
      <c r="C604" t="s">
        <v>127</v>
      </c>
      <c r="D604" t="s">
        <v>4029</v>
      </c>
      <c r="E604">
        <v>1</v>
      </c>
      <c r="F604" t="s">
        <v>102</v>
      </c>
      <c r="G604" t="s">
        <v>340</v>
      </c>
      <c r="H604">
        <v>7008734</v>
      </c>
      <c r="I604" t="s">
        <v>4216</v>
      </c>
      <c r="J604">
        <v>-51400</v>
      </c>
      <c r="K604">
        <v>51400</v>
      </c>
      <c r="L604">
        <v>-46774</v>
      </c>
      <c r="M604">
        <v>29009.5615</v>
      </c>
      <c r="N604">
        <v>-29009.5615</v>
      </c>
      <c r="O604">
        <v>100</v>
      </c>
      <c r="P604">
        <v>9</v>
      </c>
      <c r="Q604" t="s">
        <v>75</v>
      </c>
      <c r="R604" t="s">
        <v>4169</v>
      </c>
      <c r="S604" t="s">
        <v>195</v>
      </c>
      <c r="T604" t="s">
        <v>128</v>
      </c>
      <c r="U604">
        <v>0</v>
      </c>
      <c r="V604">
        <v>0</v>
      </c>
    </row>
    <row r="605" spans="1:22">
      <c r="A605">
        <v>31815</v>
      </c>
      <c r="B605" t="s">
        <v>124</v>
      </c>
      <c r="C605" t="s">
        <v>125</v>
      </c>
      <c r="D605" t="s">
        <v>4029</v>
      </c>
      <c r="E605">
        <v>1</v>
      </c>
      <c r="F605" t="s">
        <v>102</v>
      </c>
      <c r="G605" t="s">
        <v>340</v>
      </c>
      <c r="H605">
        <v>7008734</v>
      </c>
      <c r="I605" t="s">
        <v>4216</v>
      </c>
      <c r="J605">
        <v>-17700</v>
      </c>
      <c r="K605">
        <v>17700</v>
      </c>
      <c r="L605">
        <v>-16107</v>
      </c>
      <c r="M605">
        <v>12157.3264</v>
      </c>
      <c r="N605">
        <v>-12157.3264</v>
      </c>
      <c r="O605">
        <v>100</v>
      </c>
      <c r="P605">
        <v>9</v>
      </c>
      <c r="Q605" t="s">
        <v>75</v>
      </c>
      <c r="R605" t="s">
        <v>4169</v>
      </c>
      <c r="S605" t="s">
        <v>195</v>
      </c>
      <c r="T605" t="s">
        <v>85</v>
      </c>
      <c r="U605">
        <v>0</v>
      </c>
      <c r="V605">
        <v>0</v>
      </c>
    </row>
    <row r="606" spans="1:22">
      <c r="A606">
        <v>31815</v>
      </c>
      <c r="B606" t="s">
        <v>148</v>
      </c>
      <c r="C606" t="s">
        <v>106</v>
      </c>
      <c r="D606" t="s">
        <v>4029</v>
      </c>
      <c r="E606">
        <v>1</v>
      </c>
      <c r="F606" t="s">
        <v>102</v>
      </c>
      <c r="G606" t="s">
        <v>340</v>
      </c>
      <c r="H606">
        <v>7008734</v>
      </c>
      <c r="I606" t="s">
        <v>4216</v>
      </c>
      <c r="J606">
        <v>-47600</v>
      </c>
      <c r="K606">
        <v>47600</v>
      </c>
      <c r="L606">
        <v>-43316</v>
      </c>
      <c r="M606">
        <v>27818.7081</v>
      </c>
      <c r="N606">
        <v>-27818.7081</v>
      </c>
      <c r="O606">
        <v>100</v>
      </c>
      <c r="P606">
        <v>9</v>
      </c>
      <c r="Q606" t="s">
        <v>75</v>
      </c>
      <c r="R606" t="s">
        <v>4169</v>
      </c>
      <c r="S606" t="s">
        <v>195</v>
      </c>
      <c r="T606" t="s">
        <v>130</v>
      </c>
      <c r="U606">
        <v>0</v>
      </c>
      <c r="V606">
        <v>0</v>
      </c>
    </row>
    <row r="607" spans="1:22">
      <c r="A607">
        <v>31815</v>
      </c>
      <c r="B607" t="s">
        <v>297</v>
      </c>
      <c r="C607" t="s">
        <v>218</v>
      </c>
      <c r="D607" t="s">
        <v>4029</v>
      </c>
      <c r="E607">
        <v>1</v>
      </c>
      <c r="F607" t="s">
        <v>102</v>
      </c>
      <c r="G607" t="s">
        <v>340</v>
      </c>
      <c r="H607">
        <v>7008734</v>
      </c>
      <c r="I607" t="s">
        <v>4216</v>
      </c>
      <c r="J607">
        <v>-123000</v>
      </c>
      <c r="K607">
        <v>123000</v>
      </c>
      <c r="L607">
        <v>-111930</v>
      </c>
      <c r="M607">
        <v>75398.5674</v>
      </c>
      <c r="N607">
        <v>-75398.5674</v>
      </c>
      <c r="O607">
        <v>100</v>
      </c>
      <c r="P607">
        <v>9</v>
      </c>
      <c r="Q607" t="s">
        <v>75</v>
      </c>
      <c r="R607" t="s">
        <v>4169</v>
      </c>
      <c r="S607" t="s">
        <v>195</v>
      </c>
      <c r="T607" t="s">
        <v>219</v>
      </c>
      <c r="U607">
        <v>0</v>
      </c>
      <c r="V607">
        <v>0</v>
      </c>
    </row>
    <row r="608" spans="1:22">
      <c r="A608">
        <v>31815</v>
      </c>
      <c r="B608" t="s">
        <v>295</v>
      </c>
      <c r="C608" t="s">
        <v>127</v>
      </c>
      <c r="D608" t="s">
        <v>4029</v>
      </c>
      <c r="E608">
        <v>1</v>
      </c>
      <c r="F608" t="s">
        <v>102</v>
      </c>
      <c r="G608" t="s">
        <v>340</v>
      </c>
      <c r="H608">
        <v>7008734</v>
      </c>
      <c r="I608" t="s">
        <v>4216</v>
      </c>
      <c r="J608">
        <v>-187000</v>
      </c>
      <c r="K608">
        <v>187000</v>
      </c>
      <c r="L608">
        <v>-170170</v>
      </c>
      <c r="M608">
        <v>118060.0065</v>
      </c>
      <c r="N608">
        <v>-118060.0065</v>
      </c>
      <c r="O608">
        <v>100</v>
      </c>
      <c r="P608">
        <v>9</v>
      </c>
      <c r="Q608" t="s">
        <v>75</v>
      </c>
      <c r="R608" t="s">
        <v>4169</v>
      </c>
      <c r="S608" t="s">
        <v>195</v>
      </c>
      <c r="T608" t="s">
        <v>296</v>
      </c>
      <c r="U608">
        <v>0</v>
      </c>
      <c r="V608">
        <v>0</v>
      </c>
    </row>
    <row r="609" spans="1:22">
      <c r="A609">
        <v>31815</v>
      </c>
      <c r="B609" t="s">
        <v>220</v>
      </c>
      <c r="C609" t="s">
        <v>116</v>
      </c>
      <c r="D609" t="s">
        <v>4029</v>
      </c>
      <c r="E609">
        <v>1</v>
      </c>
      <c r="F609" t="s">
        <v>102</v>
      </c>
      <c r="G609" t="s">
        <v>340</v>
      </c>
      <c r="H609">
        <v>7008734</v>
      </c>
      <c r="I609" t="s">
        <v>4216</v>
      </c>
      <c r="J609">
        <v>-120000</v>
      </c>
      <c r="K609">
        <v>120000</v>
      </c>
      <c r="L609">
        <v>-109200</v>
      </c>
      <c r="M609">
        <v>78674.402900000001</v>
      </c>
      <c r="N609">
        <v>-78674.402900000001</v>
      </c>
      <c r="O609">
        <v>100</v>
      </c>
      <c r="P609">
        <v>9</v>
      </c>
      <c r="Q609" t="s">
        <v>75</v>
      </c>
      <c r="R609" t="s">
        <v>4169</v>
      </c>
      <c r="S609" t="s">
        <v>195</v>
      </c>
      <c r="T609" t="s">
        <v>133</v>
      </c>
      <c r="U609">
        <v>0</v>
      </c>
      <c r="V609">
        <v>0</v>
      </c>
    </row>
    <row r="610" spans="1:22">
      <c r="A610">
        <v>31815</v>
      </c>
      <c r="B610" t="s">
        <v>241</v>
      </c>
      <c r="C610" t="s">
        <v>100</v>
      </c>
      <c r="D610" t="s">
        <v>4029</v>
      </c>
      <c r="E610">
        <v>1</v>
      </c>
      <c r="F610" t="s">
        <v>102</v>
      </c>
      <c r="G610" t="s">
        <v>340</v>
      </c>
      <c r="H610">
        <v>7008734</v>
      </c>
      <c r="I610" t="s">
        <v>4216</v>
      </c>
      <c r="J610">
        <v>-258000</v>
      </c>
      <c r="K610">
        <v>258000</v>
      </c>
      <c r="L610">
        <v>-234780</v>
      </c>
      <c r="M610">
        <v>163221.32680000001</v>
      </c>
      <c r="N610">
        <v>-163221.32680000001</v>
      </c>
      <c r="O610">
        <v>100</v>
      </c>
      <c r="P610">
        <v>9</v>
      </c>
      <c r="Q610" t="s">
        <v>75</v>
      </c>
      <c r="R610" t="s">
        <v>4169</v>
      </c>
      <c r="S610" t="s">
        <v>195</v>
      </c>
      <c r="T610" t="s">
        <v>229</v>
      </c>
      <c r="U610">
        <v>0</v>
      </c>
      <c r="V610">
        <v>0</v>
      </c>
    </row>
    <row r="611" spans="1:22">
      <c r="A611">
        <v>31815</v>
      </c>
      <c r="B611" t="s">
        <v>232</v>
      </c>
      <c r="C611" t="s">
        <v>182</v>
      </c>
      <c r="D611" t="s">
        <v>4029</v>
      </c>
      <c r="E611">
        <v>0.1</v>
      </c>
      <c r="F611" t="s">
        <v>102</v>
      </c>
      <c r="G611" t="s">
        <v>340</v>
      </c>
      <c r="H611">
        <v>7008734</v>
      </c>
      <c r="I611" t="s">
        <v>4216</v>
      </c>
      <c r="J611">
        <v>-4200</v>
      </c>
      <c r="K611">
        <v>42000</v>
      </c>
      <c r="L611">
        <v>-3822</v>
      </c>
      <c r="M611">
        <v>27747.390800000001</v>
      </c>
      <c r="N611">
        <v>-2774.7390800000003</v>
      </c>
      <c r="O611">
        <v>100</v>
      </c>
      <c r="P611">
        <v>9</v>
      </c>
      <c r="Q611" t="s">
        <v>75</v>
      </c>
      <c r="R611" t="s">
        <v>4169</v>
      </c>
      <c r="S611" t="s">
        <v>195</v>
      </c>
      <c r="T611" t="s">
        <v>185</v>
      </c>
      <c r="U611">
        <v>0</v>
      </c>
      <c r="V611">
        <v>0</v>
      </c>
    </row>
    <row r="612" spans="1:22">
      <c r="A612">
        <v>31815</v>
      </c>
      <c r="B612" t="s">
        <v>232</v>
      </c>
      <c r="C612" t="s">
        <v>182</v>
      </c>
      <c r="D612" t="s">
        <v>4029</v>
      </c>
      <c r="E612">
        <v>0.1</v>
      </c>
      <c r="F612" t="s">
        <v>102</v>
      </c>
      <c r="G612" t="s">
        <v>340</v>
      </c>
      <c r="H612">
        <v>7008734</v>
      </c>
      <c r="I612" t="s">
        <v>4216</v>
      </c>
      <c r="J612">
        <v>-4200</v>
      </c>
      <c r="K612">
        <v>42000</v>
      </c>
      <c r="L612">
        <v>-3822</v>
      </c>
      <c r="M612">
        <v>27747.390800000001</v>
      </c>
      <c r="N612">
        <v>-2774.7390800000003</v>
      </c>
      <c r="O612">
        <v>100</v>
      </c>
      <c r="P612">
        <v>9</v>
      </c>
      <c r="Q612" t="s">
        <v>75</v>
      </c>
      <c r="R612" t="s">
        <v>4169</v>
      </c>
      <c r="S612" t="s">
        <v>195</v>
      </c>
      <c r="T612" t="s">
        <v>185</v>
      </c>
      <c r="U612">
        <v>0</v>
      </c>
      <c r="V612">
        <v>0</v>
      </c>
    </row>
    <row r="613" spans="1:22">
      <c r="A613">
        <v>31815</v>
      </c>
      <c r="B613" t="s">
        <v>236</v>
      </c>
      <c r="C613" t="s">
        <v>112</v>
      </c>
      <c r="D613" t="s">
        <v>4029</v>
      </c>
      <c r="E613">
        <v>4</v>
      </c>
      <c r="F613" t="s">
        <v>102</v>
      </c>
      <c r="G613" t="s">
        <v>340</v>
      </c>
      <c r="H613">
        <v>7008734</v>
      </c>
      <c r="I613" t="s">
        <v>4216</v>
      </c>
      <c r="J613">
        <v>-22000</v>
      </c>
      <c r="K613">
        <v>5500</v>
      </c>
      <c r="L613">
        <v>-20020</v>
      </c>
      <c r="M613">
        <v>3656.6882999999998</v>
      </c>
      <c r="N613">
        <v>-14626.753199999999</v>
      </c>
      <c r="O613">
        <v>100</v>
      </c>
      <c r="P613">
        <v>9</v>
      </c>
      <c r="Q613" t="s">
        <v>75</v>
      </c>
      <c r="R613" t="s">
        <v>4169</v>
      </c>
      <c r="S613" t="s">
        <v>195</v>
      </c>
      <c r="T613" t="s">
        <v>85</v>
      </c>
      <c r="U613">
        <v>0</v>
      </c>
      <c r="V613">
        <v>0</v>
      </c>
    </row>
    <row r="614" spans="1:22">
      <c r="A614">
        <v>31815</v>
      </c>
      <c r="B614" t="s">
        <v>236</v>
      </c>
      <c r="C614" t="s">
        <v>112</v>
      </c>
      <c r="D614" t="s">
        <v>4029</v>
      </c>
      <c r="E614">
        <v>4</v>
      </c>
      <c r="F614" t="s">
        <v>102</v>
      </c>
      <c r="G614" t="s">
        <v>340</v>
      </c>
      <c r="H614">
        <v>7008734</v>
      </c>
      <c r="I614" t="s">
        <v>4216</v>
      </c>
      <c r="J614">
        <v>-22000</v>
      </c>
      <c r="K614">
        <v>5500</v>
      </c>
      <c r="L614">
        <v>-20020</v>
      </c>
      <c r="M614">
        <v>3656.6882999999998</v>
      </c>
      <c r="N614">
        <v>-14626.753199999999</v>
      </c>
      <c r="O614">
        <v>100</v>
      </c>
      <c r="P614">
        <v>9</v>
      </c>
      <c r="Q614" t="s">
        <v>75</v>
      </c>
      <c r="R614" t="s">
        <v>4169</v>
      </c>
      <c r="S614" t="s">
        <v>195</v>
      </c>
      <c r="T614" t="s">
        <v>85</v>
      </c>
      <c r="U614">
        <v>0</v>
      </c>
      <c r="V614">
        <v>0</v>
      </c>
    </row>
    <row r="615" spans="1:22">
      <c r="A615">
        <v>31815</v>
      </c>
      <c r="B615" t="s">
        <v>4020</v>
      </c>
      <c r="C615" t="s">
        <v>100</v>
      </c>
      <c r="D615" t="s">
        <v>4029</v>
      </c>
      <c r="E615">
        <v>1</v>
      </c>
      <c r="F615" t="s">
        <v>102</v>
      </c>
      <c r="G615" t="s">
        <v>340</v>
      </c>
      <c r="H615">
        <v>7008734</v>
      </c>
      <c r="I615" t="s">
        <v>4216</v>
      </c>
      <c r="J615">
        <v>-220000</v>
      </c>
      <c r="K615">
        <v>220000</v>
      </c>
      <c r="L615">
        <v>-200200</v>
      </c>
      <c r="M615">
        <v>140800</v>
      </c>
      <c r="N615">
        <v>-140800</v>
      </c>
      <c r="O615">
        <v>100</v>
      </c>
      <c r="P615">
        <v>9</v>
      </c>
      <c r="Q615" t="s">
        <v>75</v>
      </c>
      <c r="R615" t="s">
        <v>4169</v>
      </c>
      <c r="S615" t="s">
        <v>195</v>
      </c>
      <c r="T615" t="s">
        <v>229</v>
      </c>
      <c r="U615">
        <v>0</v>
      </c>
      <c r="V615">
        <v>0</v>
      </c>
    </row>
    <row r="616" spans="1:22">
      <c r="A616">
        <v>31815</v>
      </c>
      <c r="B616" t="s">
        <v>258</v>
      </c>
      <c r="C616" t="s">
        <v>259</v>
      </c>
      <c r="D616" t="s">
        <v>4029</v>
      </c>
      <c r="E616">
        <v>1</v>
      </c>
      <c r="F616" t="s">
        <v>102</v>
      </c>
      <c r="G616" t="s">
        <v>340</v>
      </c>
      <c r="H616">
        <v>7008734</v>
      </c>
      <c r="I616" t="s">
        <v>4216</v>
      </c>
      <c r="J616">
        <v>-25000</v>
      </c>
      <c r="K616">
        <v>25000</v>
      </c>
      <c r="L616">
        <v>-25000</v>
      </c>
      <c r="M616">
        <v>21000</v>
      </c>
      <c r="N616">
        <v>-21000</v>
      </c>
      <c r="O616">
        <v>100</v>
      </c>
      <c r="P616">
        <v>0</v>
      </c>
      <c r="Q616" t="s">
        <v>75</v>
      </c>
      <c r="R616" t="s">
        <v>4169</v>
      </c>
      <c r="S616" t="s">
        <v>195</v>
      </c>
      <c r="T616" t="s">
        <v>260</v>
      </c>
      <c r="U616">
        <v>0</v>
      </c>
      <c r="V616">
        <v>0</v>
      </c>
    </row>
    <row r="617" spans="1:22">
      <c r="A617">
        <v>31815</v>
      </c>
      <c r="B617" t="s">
        <v>134</v>
      </c>
      <c r="C617" t="s">
        <v>135</v>
      </c>
      <c r="D617" t="s">
        <v>4029</v>
      </c>
      <c r="E617">
        <v>6</v>
      </c>
      <c r="F617" t="s">
        <v>102</v>
      </c>
      <c r="G617" t="s">
        <v>73</v>
      </c>
      <c r="H617">
        <v>5083273</v>
      </c>
      <c r="I617" t="s">
        <v>4216</v>
      </c>
      <c r="J617">
        <v>146400</v>
      </c>
      <c r="K617">
        <v>24400</v>
      </c>
      <c r="L617">
        <v>75000</v>
      </c>
      <c r="M617">
        <v>7000</v>
      </c>
      <c r="N617">
        <v>42000</v>
      </c>
      <c r="O617">
        <v>100</v>
      </c>
      <c r="P617">
        <v>0</v>
      </c>
      <c r="Q617" t="s">
        <v>75</v>
      </c>
      <c r="R617" t="s">
        <v>4169</v>
      </c>
      <c r="S617" t="s">
        <v>195</v>
      </c>
      <c r="T617" t="s">
        <v>136</v>
      </c>
      <c r="U617">
        <v>0</v>
      </c>
      <c r="V617">
        <v>0</v>
      </c>
    </row>
    <row r="618" spans="1:22">
      <c r="A618">
        <v>31815</v>
      </c>
      <c r="B618" t="s">
        <v>156</v>
      </c>
      <c r="C618" t="s">
        <v>127</v>
      </c>
      <c r="D618" t="s">
        <v>4029</v>
      </c>
      <c r="E618">
        <v>1</v>
      </c>
      <c r="F618" t="s">
        <v>102</v>
      </c>
      <c r="G618" t="s">
        <v>73</v>
      </c>
      <c r="H618">
        <v>5083273</v>
      </c>
      <c r="I618" t="s">
        <v>4216</v>
      </c>
      <c r="J618">
        <v>51400</v>
      </c>
      <c r="K618">
        <v>51400</v>
      </c>
      <c r="L618">
        <v>46774</v>
      </c>
      <c r="M618">
        <v>29009.5615</v>
      </c>
      <c r="N618">
        <v>29009.5615</v>
      </c>
      <c r="O618">
        <v>100</v>
      </c>
      <c r="P618">
        <v>9</v>
      </c>
      <c r="Q618" t="s">
        <v>75</v>
      </c>
      <c r="R618" t="s">
        <v>4169</v>
      </c>
      <c r="S618" t="s">
        <v>195</v>
      </c>
      <c r="T618" t="s">
        <v>128</v>
      </c>
      <c r="U618">
        <v>0</v>
      </c>
      <c r="V618">
        <v>0</v>
      </c>
    </row>
    <row r="619" spans="1:22">
      <c r="A619">
        <v>31815</v>
      </c>
      <c r="B619" t="s">
        <v>124</v>
      </c>
      <c r="C619" t="s">
        <v>125</v>
      </c>
      <c r="D619" t="s">
        <v>4029</v>
      </c>
      <c r="E619">
        <v>1</v>
      </c>
      <c r="F619" t="s">
        <v>102</v>
      </c>
      <c r="G619" t="s">
        <v>73</v>
      </c>
      <c r="H619">
        <v>5083273</v>
      </c>
      <c r="I619" t="s">
        <v>4216</v>
      </c>
      <c r="J619">
        <v>17700</v>
      </c>
      <c r="K619">
        <v>17700</v>
      </c>
      <c r="L619">
        <v>16107</v>
      </c>
      <c r="M619">
        <v>12157.3264</v>
      </c>
      <c r="N619">
        <v>12157.3264</v>
      </c>
      <c r="O619">
        <v>100</v>
      </c>
      <c r="P619">
        <v>9</v>
      </c>
      <c r="Q619" t="s">
        <v>75</v>
      </c>
      <c r="R619" t="s">
        <v>4169</v>
      </c>
      <c r="S619" t="s">
        <v>195</v>
      </c>
      <c r="T619" t="s">
        <v>85</v>
      </c>
      <c r="U619">
        <v>0</v>
      </c>
      <c r="V619">
        <v>0</v>
      </c>
    </row>
    <row r="620" spans="1:22">
      <c r="A620">
        <v>31815</v>
      </c>
      <c r="B620" t="s">
        <v>148</v>
      </c>
      <c r="C620" t="s">
        <v>106</v>
      </c>
      <c r="D620" t="s">
        <v>4029</v>
      </c>
      <c r="E620">
        <v>1</v>
      </c>
      <c r="F620" t="s">
        <v>102</v>
      </c>
      <c r="G620" t="s">
        <v>73</v>
      </c>
      <c r="H620">
        <v>5083273</v>
      </c>
      <c r="I620" t="s">
        <v>4216</v>
      </c>
      <c r="J620">
        <v>47600</v>
      </c>
      <c r="K620">
        <v>47600</v>
      </c>
      <c r="L620">
        <v>43316</v>
      </c>
      <c r="M620">
        <v>27818.7081</v>
      </c>
      <c r="N620">
        <v>27818.7081</v>
      </c>
      <c r="O620">
        <v>100</v>
      </c>
      <c r="P620">
        <v>9</v>
      </c>
      <c r="Q620" t="s">
        <v>75</v>
      </c>
      <c r="R620" t="s">
        <v>4169</v>
      </c>
      <c r="S620" t="s">
        <v>195</v>
      </c>
      <c r="T620" t="s">
        <v>130</v>
      </c>
      <c r="U620">
        <v>0</v>
      </c>
      <c r="V620">
        <v>0</v>
      </c>
    </row>
    <row r="621" spans="1:22">
      <c r="A621">
        <v>31815</v>
      </c>
      <c r="B621" t="s">
        <v>297</v>
      </c>
      <c r="C621" t="s">
        <v>218</v>
      </c>
      <c r="D621" t="s">
        <v>4029</v>
      </c>
      <c r="E621">
        <v>1</v>
      </c>
      <c r="F621" t="s">
        <v>102</v>
      </c>
      <c r="G621" t="s">
        <v>73</v>
      </c>
      <c r="H621">
        <v>5083273</v>
      </c>
      <c r="I621" t="s">
        <v>4216</v>
      </c>
      <c r="J621">
        <v>123000</v>
      </c>
      <c r="K621">
        <v>123000</v>
      </c>
      <c r="L621">
        <v>111930</v>
      </c>
      <c r="M621">
        <v>75398.5674</v>
      </c>
      <c r="N621">
        <v>75398.5674</v>
      </c>
      <c r="O621">
        <v>100</v>
      </c>
      <c r="P621">
        <v>9</v>
      </c>
      <c r="Q621" t="s">
        <v>75</v>
      </c>
      <c r="R621" t="s">
        <v>4169</v>
      </c>
      <c r="S621" t="s">
        <v>195</v>
      </c>
      <c r="T621" t="s">
        <v>219</v>
      </c>
      <c r="U621">
        <v>0</v>
      </c>
      <c r="V621">
        <v>0</v>
      </c>
    </row>
    <row r="622" spans="1:22">
      <c r="A622">
        <v>31815</v>
      </c>
      <c r="B622" t="s">
        <v>295</v>
      </c>
      <c r="C622" t="s">
        <v>127</v>
      </c>
      <c r="D622" t="s">
        <v>4029</v>
      </c>
      <c r="E622">
        <v>1</v>
      </c>
      <c r="F622" t="s">
        <v>102</v>
      </c>
      <c r="G622" t="s">
        <v>73</v>
      </c>
      <c r="H622">
        <v>5083273</v>
      </c>
      <c r="I622" t="s">
        <v>4216</v>
      </c>
      <c r="J622">
        <v>187000</v>
      </c>
      <c r="K622">
        <v>187000</v>
      </c>
      <c r="L622">
        <v>170170</v>
      </c>
      <c r="M622">
        <v>118060.0065</v>
      </c>
      <c r="N622">
        <v>118060.0065</v>
      </c>
      <c r="O622">
        <v>100</v>
      </c>
      <c r="P622">
        <v>9</v>
      </c>
      <c r="Q622" t="s">
        <v>75</v>
      </c>
      <c r="R622" t="s">
        <v>4169</v>
      </c>
      <c r="S622" t="s">
        <v>195</v>
      </c>
      <c r="T622" t="s">
        <v>296</v>
      </c>
      <c r="U622">
        <v>0</v>
      </c>
      <c r="V622">
        <v>0</v>
      </c>
    </row>
    <row r="623" spans="1:22">
      <c r="A623">
        <v>31815</v>
      </c>
      <c r="B623" t="s">
        <v>220</v>
      </c>
      <c r="C623" t="s">
        <v>116</v>
      </c>
      <c r="D623" t="s">
        <v>4029</v>
      </c>
      <c r="E623">
        <v>1</v>
      </c>
      <c r="F623" t="s">
        <v>102</v>
      </c>
      <c r="G623" t="s">
        <v>73</v>
      </c>
      <c r="H623">
        <v>5083273</v>
      </c>
      <c r="I623" t="s">
        <v>4216</v>
      </c>
      <c r="J623">
        <v>120000</v>
      </c>
      <c r="K623">
        <v>120000</v>
      </c>
      <c r="L623">
        <v>109200</v>
      </c>
      <c r="M623">
        <v>78674.402900000001</v>
      </c>
      <c r="N623">
        <v>78674.402900000001</v>
      </c>
      <c r="O623">
        <v>100</v>
      </c>
      <c r="P623">
        <v>9</v>
      </c>
      <c r="Q623" t="s">
        <v>75</v>
      </c>
      <c r="R623" t="s">
        <v>4169</v>
      </c>
      <c r="S623" t="s">
        <v>195</v>
      </c>
      <c r="T623" t="s">
        <v>133</v>
      </c>
      <c r="U623">
        <v>0</v>
      </c>
      <c r="V623">
        <v>0</v>
      </c>
    </row>
    <row r="624" spans="1:22">
      <c r="A624">
        <v>31815</v>
      </c>
      <c r="B624" t="s">
        <v>241</v>
      </c>
      <c r="C624" t="s">
        <v>100</v>
      </c>
      <c r="D624" t="s">
        <v>4029</v>
      </c>
      <c r="E624">
        <v>1</v>
      </c>
      <c r="F624" t="s">
        <v>102</v>
      </c>
      <c r="G624" t="s">
        <v>73</v>
      </c>
      <c r="H624">
        <v>5083273</v>
      </c>
      <c r="I624" t="s">
        <v>4216</v>
      </c>
      <c r="J624">
        <v>258000</v>
      </c>
      <c r="K624">
        <v>258000</v>
      </c>
      <c r="L624">
        <v>234780</v>
      </c>
      <c r="M624">
        <v>163221.32680000001</v>
      </c>
      <c r="N624">
        <v>163221.32680000001</v>
      </c>
      <c r="O624">
        <v>100</v>
      </c>
      <c r="P624">
        <v>9</v>
      </c>
      <c r="Q624" t="s">
        <v>75</v>
      </c>
      <c r="R624" t="s">
        <v>4169</v>
      </c>
      <c r="S624" t="s">
        <v>195</v>
      </c>
      <c r="T624" t="s">
        <v>229</v>
      </c>
      <c r="U624">
        <v>0</v>
      </c>
      <c r="V624">
        <v>0</v>
      </c>
    </row>
    <row r="625" spans="1:22">
      <c r="A625">
        <v>31815</v>
      </c>
      <c r="B625" t="s">
        <v>232</v>
      </c>
      <c r="C625" t="s">
        <v>182</v>
      </c>
      <c r="D625" t="s">
        <v>4029</v>
      </c>
      <c r="E625">
        <v>0.1</v>
      </c>
      <c r="F625" t="s">
        <v>102</v>
      </c>
      <c r="G625" t="s">
        <v>73</v>
      </c>
      <c r="H625">
        <v>5083273</v>
      </c>
      <c r="I625" t="s">
        <v>4216</v>
      </c>
      <c r="J625">
        <v>4200</v>
      </c>
      <c r="K625">
        <v>42000</v>
      </c>
      <c r="L625">
        <v>3822</v>
      </c>
      <c r="M625">
        <v>27747.390800000001</v>
      </c>
      <c r="N625">
        <v>2774.7390800000003</v>
      </c>
      <c r="O625">
        <v>100</v>
      </c>
      <c r="P625">
        <v>9</v>
      </c>
      <c r="Q625" t="s">
        <v>75</v>
      </c>
      <c r="R625" t="s">
        <v>4169</v>
      </c>
      <c r="S625" t="s">
        <v>195</v>
      </c>
      <c r="T625" t="s">
        <v>185</v>
      </c>
      <c r="U625">
        <v>0</v>
      </c>
      <c r="V625">
        <v>0</v>
      </c>
    </row>
    <row r="626" spans="1:22">
      <c r="A626">
        <v>31815</v>
      </c>
      <c r="B626" t="s">
        <v>232</v>
      </c>
      <c r="C626" t="s">
        <v>182</v>
      </c>
      <c r="D626" t="s">
        <v>4029</v>
      </c>
      <c r="E626">
        <v>0.1</v>
      </c>
      <c r="F626" t="s">
        <v>102</v>
      </c>
      <c r="G626" t="s">
        <v>73</v>
      </c>
      <c r="H626">
        <v>5083273</v>
      </c>
      <c r="I626" t="s">
        <v>4216</v>
      </c>
      <c r="J626">
        <v>4200</v>
      </c>
      <c r="K626">
        <v>42000</v>
      </c>
      <c r="L626">
        <v>3822</v>
      </c>
      <c r="M626">
        <v>27747.390800000001</v>
      </c>
      <c r="N626">
        <v>2774.7390800000003</v>
      </c>
      <c r="O626">
        <v>100</v>
      </c>
      <c r="P626">
        <v>9</v>
      </c>
      <c r="Q626" t="s">
        <v>75</v>
      </c>
      <c r="R626" t="s">
        <v>4169</v>
      </c>
      <c r="S626" t="s">
        <v>195</v>
      </c>
      <c r="T626" t="s">
        <v>185</v>
      </c>
      <c r="U626">
        <v>0</v>
      </c>
      <c r="V626">
        <v>0</v>
      </c>
    </row>
    <row r="627" spans="1:22">
      <c r="A627">
        <v>31815</v>
      </c>
      <c r="B627" t="s">
        <v>236</v>
      </c>
      <c r="C627" t="s">
        <v>112</v>
      </c>
      <c r="D627" t="s">
        <v>4029</v>
      </c>
      <c r="E627">
        <v>4</v>
      </c>
      <c r="F627" t="s">
        <v>102</v>
      </c>
      <c r="G627" t="s">
        <v>73</v>
      </c>
      <c r="H627">
        <v>5083273</v>
      </c>
      <c r="I627" t="s">
        <v>4216</v>
      </c>
      <c r="J627">
        <v>22000</v>
      </c>
      <c r="K627">
        <v>5500</v>
      </c>
      <c r="L627">
        <v>20020</v>
      </c>
      <c r="M627">
        <v>3656.6882999999998</v>
      </c>
      <c r="N627">
        <v>14626.753199999999</v>
      </c>
      <c r="O627">
        <v>100</v>
      </c>
      <c r="P627">
        <v>9</v>
      </c>
      <c r="Q627" t="s">
        <v>75</v>
      </c>
      <c r="R627" t="s">
        <v>4169</v>
      </c>
      <c r="S627" t="s">
        <v>195</v>
      </c>
      <c r="T627" t="s">
        <v>85</v>
      </c>
      <c r="U627">
        <v>0</v>
      </c>
      <c r="V627">
        <v>0</v>
      </c>
    </row>
    <row r="628" spans="1:22">
      <c r="A628">
        <v>31815</v>
      </c>
      <c r="B628" t="s">
        <v>236</v>
      </c>
      <c r="C628" t="s">
        <v>112</v>
      </c>
      <c r="D628" t="s">
        <v>4029</v>
      </c>
      <c r="E628">
        <v>4</v>
      </c>
      <c r="F628" t="s">
        <v>102</v>
      </c>
      <c r="G628" t="s">
        <v>73</v>
      </c>
      <c r="H628">
        <v>5083273</v>
      </c>
      <c r="I628" t="s">
        <v>4216</v>
      </c>
      <c r="J628">
        <v>22000</v>
      </c>
      <c r="K628">
        <v>5500</v>
      </c>
      <c r="L628">
        <v>20020</v>
      </c>
      <c r="M628">
        <v>3656.6882999999998</v>
      </c>
      <c r="N628">
        <v>14626.753199999999</v>
      </c>
      <c r="O628">
        <v>100</v>
      </c>
      <c r="P628">
        <v>9</v>
      </c>
      <c r="Q628" t="s">
        <v>75</v>
      </c>
      <c r="R628" t="s">
        <v>4169</v>
      </c>
      <c r="S628" t="s">
        <v>195</v>
      </c>
      <c r="T628" t="s">
        <v>85</v>
      </c>
      <c r="U628">
        <v>0</v>
      </c>
      <c r="V628">
        <v>0</v>
      </c>
    </row>
    <row r="629" spans="1:22">
      <c r="A629">
        <v>31815</v>
      </c>
      <c r="B629" t="s">
        <v>4020</v>
      </c>
      <c r="C629" t="s">
        <v>100</v>
      </c>
      <c r="D629" t="s">
        <v>4029</v>
      </c>
      <c r="E629">
        <v>1</v>
      </c>
      <c r="F629" t="s">
        <v>102</v>
      </c>
      <c r="G629" t="s">
        <v>73</v>
      </c>
      <c r="H629">
        <v>5083273</v>
      </c>
      <c r="I629" t="s">
        <v>4216</v>
      </c>
      <c r="J629">
        <v>220000</v>
      </c>
      <c r="K629">
        <v>220000</v>
      </c>
      <c r="L629">
        <v>200200</v>
      </c>
      <c r="M629">
        <v>140800</v>
      </c>
      <c r="N629">
        <v>140800</v>
      </c>
      <c r="O629">
        <v>100</v>
      </c>
      <c r="P629">
        <v>9</v>
      </c>
      <c r="Q629" t="s">
        <v>75</v>
      </c>
      <c r="R629" t="s">
        <v>4169</v>
      </c>
      <c r="S629" t="s">
        <v>195</v>
      </c>
      <c r="T629" t="s">
        <v>229</v>
      </c>
      <c r="U629">
        <v>0</v>
      </c>
      <c r="V629">
        <v>0</v>
      </c>
    </row>
    <row r="630" spans="1:22">
      <c r="A630">
        <v>31815</v>
      </c>
      <c r="B630" t="s">
        <v>258</v>
      </c>
      <c r="C630" t="s">
        <v>259</v>
      </c>
      <c r="D630" t="s">
        <v>4029</v>
      </c>
      <c r="E630">
        <v>1</v>
      </c>
      <c r="F630" t="s">
        <v>102</v>
      </c>
      <c r="G630" t="s">
        <v>73</v>
      </c>
      <c r="H630">
        <v>5083273</v>
      </c>
      <c r="I630" t="s">
        <v>4216</v>
      </c>
      <c r="J630">
        <v>25000</v>
      </c>
      <c r="K630">
        <v>25000</v>
      </c>
      <c r="L630">
        <v>25000</v>
      </c>
      <c r="M630">
        <v>21000</v>
      </c>
      <c r="N630">
        <v>21000</v>
      </c>
      <c r="O630">
        <v>100</v>
      </c>
      <c r="P630">
        <v>0</v>
      </c>
      <c r="Q630" t="s">
        <v>75</v>
      </c>
      <c r="R630" t="s">
        <v>4169</v>
      </c>
      <c r="S630" t="s">
        <v>195</v>
      </c>
      <c r="T630" t="s">
        <v>260</v>
      </c>
      <c r="U630">
        <v>0</v>
      </c>
      <c r="V630">
        <v>0</v>
      </c>
    </row>
    <row r="631" spans="1:22">
      <c r="A631">
        <v>32039</v>
      </c>
      <c r="B631" t="s">
        <v>4259</v>
      </c>
      <c r="C631" t="s">
        <v>4260</v>
      </c>
      <c r="D631" t="s">
        <v>4216</v>
      </c>
      <c r="E631">
        <v>1</v>
      </c>
      <c r="F631" t="s">
        <v>96</v>
      </c>
      <c r="G631" t="s">
        <v>73</v>
      </c>
      <c r="H631">
        <v>4010880</v>
      </c>
      <c r="I631" t="s">
        <v>4216</v>
      </c>
      <c r="J631">
        <v>289000</v>
      </c>
      <c r="K631">
        <v>289000</v>
      </c>
      <c r="L631">
        <v>231200</v>
      </c>
      <c r="M631">
        <v>190740</v>
      </c>
      <c r="N631">
        <v>190740</v>
      </c>
      <c r="O631">
        <v>100</v>
      </c>
      <c r="P631">
        <v>20</v>
      </c>
      <c r="Q631" t="s">
        <v>75</v>
      </c>
      <c r="R631" t="s">
        <v>4055</v>
      </c>
      <c r="S631" t="s">
        <v>4056</v>
      </c>
      <c r="T631" t="s">
        <v>1670</v>
      </c>
      <c r="U631">
        <v>0</v>
      </c>
      <c r="V631">
        <v>0</v>
      </c>
    </row>
    <row r="632" spans="1:22">
      <c r="A632">
        <v>31755</v>
      </c>
      <c r="B632" t="s">
        <v>231</v>
      </c>
      <c r="C632" t="s">
        <v>218</v>
      </c>
      <c r="D632" t="s">
        <v>4014</v>
      </c>
      <c r="E632">
        <v>1</v>
      </c>
      <c r="F632" t="s">
        <v>102</v>
      </c>
      <c r="G632" t="s">
        <v>340</v>
      </c>
      <c r="H632">
        <v>7008735</v>
      </c>
      <c r="I632" t="s">
        <v>4216</v>
      </c>
      <c r="J632">
        <v>-110000</v>
      </c>
      <c r="K632">
        <v>110000</v>
      </c>
      <c r="L632">
        <v>-100100</v>
      </c>
      <c r="M632">
        <v>70013.897299999997</v>
      </c>
      <c r="N632">
        <v>-70013.897299999997</v>
      </c>
      <c r="O632">
        <v>100</v>
      </c>
      <c r="P632">
        <v>9</v>
      </c>
      <c r="Q632" t="s">
        <v>75</v>
      </c>
      <c r="R632" t="s">
        <v>4019</v>
      </c>
      <c r="S632" t="s">
        <v>76</v>
      </c>
      <c r="T632" t="s">
        <v>219</v>
      </c>
      <c r="U632">
        <v>0</v>
      </c>
      <c r="V632">
        <v>0</v>
      </c>
    </row>
    <row r="633" spans="1:22">
      <c r="A633">
        <v>31755</v>
      </c>
      <c r="B633" t="s">
        <v>148</v>
      </c>
      <c r="C633" t="s">
        <v>106</v>
      </c>
      <c r="D633" t="s">
        <v>4014</v>
      </c>
      <c r="E633">
        <v>1</v>
      </c>
      <c r="F633" t="s">
        <v>102</v>
      </c>
      <c r="G633" t="s">
        <v>340</v>
      </c>
      <c r="H633">
        <v>7008735</v>
      </c>
      <c r="I633" t="s">
        <v>4216</v>
      </c>
      <c r="J633">
        <v>-47600</v>
      </c>
      <c r="K633">
        <v>47600</v>
      </c>
      <c r="L633">
        <v>-43316</v>
      </c>
      <c r="M633">
        <v>27818.7081</v>
      </c>
      <c r="N633">
        <v>-27818.7081</v>
      </c>
      <c r="O633">
        <v>100</v>
      </c>
      <c r="P633">
        <v>9</v>
      </c>
      <c r="Q633" t="s">
        <v>75</v>
      </c>
      <c r="R633" t="s">
        <v>4019</v>
      </c>
      <c r="S633" t="s">
        <v>76</v>
      </c>
      <c r="T633" t="s">
        <v>130</v>
      </c>
      <c r="U633">
        <v>0</v>
      </c>
      <c r="V633">
        <v>0</v>
      </c>
    </row>
    <row r="634" spans="1:22">
      <c r="A634">
        <v>31755</v>
      </c>
      <c r="B634" t="s">
        <v>242</v>
      </c>
      <c r="C634" t="s">
        <v>225</v>
      </c>
      <c r="D634" t="s">
        <v>4014</v>
      </c>
      <c r="E634">
        <v>4</v>
      </c>
      <c r="F634" t="s">
        <v>102</v>
      </c>
      <c r="G634" t="s">
        <v>340</v>
      </c>
      <c r="H634">
        <v>7008735</v>
      </c>
      <c r="I634" t="s">
        <v>4216</v>
      </c>
      <c r="J634">
        <v>-171600</v>
      </c>
      <c r="K634">
        <v>42900</v>
      </c>
      <c r="L634">
        <v>-156156</v>
      </c>
      <c r="M634">
        <v>29206.585999999999</v>
      </c>
      <c r="N634">
        <v>-116826.344</v>
      </c>
      <c r="O634">
        <v>100</v>
      </c>
      <c r="P634">
        <v>9</v>
      </c>
      <c r="Q634" t="s">
        <v>75</v>
      </c>
      <c r="R634" t="s">
        <v>4019</v>
      </c>
      <c r="S634" t="s">
        <v>76</v>
      </c>
      <c r="T634" t="s">
        <v>226</v>
      </c>
      <c r="U634">
        <v>0</v>
      </c>
      <c r="V634">
        <v>0</v>
      </c>
    </row>
    <row r="635" spans="1:22">
      <c r="A635">
        <v>31755</v>
      </c>
      <c r="B635" t="s">
        <v>221</v>
      </c>
      <c r="C635" t="s">
        <v>222</v>
      </c>
      <c r="D635" t="s">
        <v>4014</v>
      </c>
      <c r="E635">
        <v>0.1</v>
      </c>
      <c r="F635" t="s">
        <v>102</v>
      </c>
      <c r="G635" t="s">
        <v>340</v>
      </c>
      <c r="H635">
        <v>7008735</v>
      </c>
      <c r="I635" t="s">
        <v>4216</v>
      </c>
      <c r="J635">
        <v>-6200</v>
      </c>
      <c r="K635">
        <v>62000</v>
      </c>
      <c r="L635">
        <v>-5642</v>
      </c>
      <c r="M635">
        <v>42809.736299999997</v>
      </c>
      <c r="N635">
        <v>-4280.9736299999995</v>
      </c>
      <c r="O635">
        <v>100</v>
      </c>
      <c r="P635">
        <v>9</v>
      </c>
      <c r="Q635" t="s">
        <v>75</v>
      </c>
      <c r="R635" t="s">
        <v>4019</v>
      </c>
      <c r="S635" t="s">
        <v>76</v>
      </c>
      <c r="T635" t="s">
        <v>223</v>
      </c>
      <c r="U635">
        <v>0</v>
      </c>
      <c r="V635">
        <v>0</v>
      </c>
    </row>
    <row r="636" spans="1:22">
      <c r="A636">
        <v>31755</v>
      </c>
      <c r="B636" t="s">
        <v>137</v>
      </c>
      <c r="C636" t="s">
        <v>127</v>
      </c>
      <c r="D636" t="s">
        <v>4014</v>
      </c>
      <c r="E636">
        <v>1</v>
      </c>
      <c r="F636" t="s">
        <v>102</v>
      </c>
      <c r="G636" t="s">
        <v>340</v>
      </c>
      <c r="H636">
        <v>7008735</v>
      </c>
      <c r="I636" t="s">
        <v>4216</v>
      </c>
      <c r="J636">
        <v>-32300</v>
      </c>
      <c r="K636">
        <v>32300</v>
      </c>
      <c r="L636">
        <v>-29393</v>
      </c>
      <c r="M636">
        <v>20290.823400000001</v>
      </c>
      <c r="N636">
        <v>-20290.823400000001</v>
      </c>
      <c r="O636">
        <v>100</v>
      </c>
      <c r="P636">
        <v>9</v>
      </c>
      <c r="Q636" t="s">
        <v>75</v>
      </c>
      <c r="R636" t="s">
        <v>4019</v>
      </c>
      <c r="S636" t="s">
        <v>76</v>
      </c>
      <c r="T636" t="s">
        <v>128</v>
      </c>
      <c r="U636">
        <v>0</v>
      </c>
      <c r="V636">
        <v>0</v>
      </c>
    </row>
    <row r="637" spans="1:22">
      <c r="A637">
        <v>31755</v>
      </c>
      <c r="B637" t="s">
        <v>207</v>
      </c>
      <c r="C637" t="s">
        <v>208</v>
      </c>
      <c r="D637" t="s">
        <v>4014</v>
      </c>
      <c r="E637">
        <v>7</v>
      </c>
      <c r="F637" t="s">
        <v>102</v>
      </c>
      <c r="G637" t="s">
        <v>340</v>
      </c>
      <c r="H637">
        <v>7008735</v>
      </c>
      <c r="I637" t="s">
        <v>4216</v>
      </c>
      <c r="J637">
        <v>-171500</v>
      </c>
      <c r="K637">
        <v>24500</v>
      </c>
      <c r="L637">
        <v>-88200</v>
      </c>
      <c r="M637">
        <v>7000</v>
      </c>
      <c r="N637">
        <v>-49000</v>
      </c>
      <c r="O637">
        <v>100</v>
      </c>
      <c r="P637">
        <v>0</v>
      </c>
      <c r="Q637" t="s">
        <v>75</v>
      </c>
      <c r="R637" t="s">
        <v>4019</v>
      </c>
      <c r="S637" t="s">
        <v>76</v>
      </c>
      <c r="T637" t="s">
        <v>136</v>
      </c>
      <c r="U637">
        <v>0</v>
      </c>
      <c r="V637">
        <v>0</v>
      </c>
    </row>
    <row r="638" spans="1:22">
      <c r="A638">
        <v>31755</v>
      </c>
      <c r="B638" t="s">
        <v>241</v>
      </c>
      <c r="C638" t="s">
        <v>100</v>
      </c>
      <c r="D638" t="s">
        <v>4014</v>
      </c>
      <c r="E638">
        <v>1</v>
      </c>
      <c r="F638" t="s">
        <v>102</v>
      </c>
      <c r="G638" t="s">
        <v>340</v>
      </c>
      <c r="H638">
        <v>7008735</v>
      </c>
      <c r="I638" t="s">
        <v>4216</v>
      </c>
      <c r="J638">
        <v>-258000</v>
      </c>
      <c r="K638">
        <v>258000</v>
      </c>
      <c r="L638">
        <v>-234780</v>
      </c>
      <c r="M638">
        <v>163221.32680000001</v>
      </c>
      <c r="N638">
        <v>-163221.32680000001</v>
      </c>
      <c r="O638">
        <v>100</v>
      </c>
      <c r="P638">
        <v>9</v>
      </c>
      <c r="Q638" t="s">
        <v>75</v>
      </c>
      <c r="R638" t="s">
        <v>4019</v>
      </c>
      <c r="S638" t="s">
        <v>76</v>
      </c>
      <c r="T638" t="s">
        <v>229</v>
      </c>
      <c r="U638">
        <v>0</v>
      </c>
      <c r="V638">
        <v>0</v>
      </c>
    </row>
    <row r="639" spans="1:22">
      <c r="A639">
        <v>31755</v>
      </c>
      <c r="B639" t="s">
        <v>236</v>
      </c>
      <c r="C639" t="s">
        <v>112</v>
      </c>
      <c r="D639" t="s">
        <v>4014</v>
      </c>
      <c r="E639">
        <v>4</v>
      </c>
      <c r="F639" t="s">
        <v>102</v>
      </c>
      <c r="G639" t="s">
        <v>340</v>
      </c>
      <c r="H639">
        <v>7008735</v>
      </c>
      <c r="I639" t="s">
        <v>4216</v>
      </c>
      <c r="J639">
        <v>-22000</v>
      </c>
      <c r="K639">
        <v>5500</v>
      </c>
      <c r="L639">
        <v>-20020</v>
      </c>
      <c r="M639">
        <v>3656.6882999999998</v>
      </c>
      <c r="N639">
        <v>-14626.753199999999</v>
      </c>
      <c r="O639">
        <v>100</v>
      </c>
      <c r="P639">
        <v>9</v>
      </c>
      <c r="Q639" t="s">
        <v>75</v>
      </c>
      <c r="R639" t="s">
        <v>4019</v>
      </c>
      <c r="S639" t="s">
        <v>76</v>
      </c>
      <c r="T639" t="s">
        <v>85</v>
      </c>
      <c r="U639">
        <v>0</v>
      </c>
      <c r="V639">
        <v>0</v>
      </c>
    </row>
    <row r="640" spans="1:22">
      <c r="A640">
        <v>31755</v>
      </c>
      <c r="B640" t="s">
        <v>232</v>
      </c>
      <c r="C640" t="s">
        <v>182</v>
      </c>
      <c r="D640" t="s">
        <v>4014</v>
      </c>
      <c r="E640">
        <v>0.1</v>
      </c>
      <c r="F640" t="s">
        <v>102</v>
      </c>
      <c r="G640" t="s">
        <v>340</v>
      </c>
      <c r="H640">
        <v>7008735</v>
      </c>
      <c r="I640" t="s">
        <v>4216</v>
      </c>
      <c r="J640">
        <v>-4200</v>
      </c>
      <c r="K640">
        <v>42000</v>
      </c>
      <c r="L640">
        <v>-3822</v>
      </c>
      <c r="M640">
        <v>27747.390800000001</v>
      </c>
      <c r="N640">
        <v>-2774.7390800000003</v>
      </c>
      <c r="O640">
        <v>100</v>
      </c>
      <c r="P640">
        <v>9</v>
      </c>
      <c r="Q640" t="s">
        <v>75</v>
      </c>
      <c r="R640" t="s">
        <v>4019</v>
      </c>
      <c r="S640" t="s">
        <v>76</v>
      </c>
      <c r="T640" t="s">
        <v>185</v>
      </c>
      <c r="U640">
        <v>0</v>
      </c>
      <c r="V640">
        <v>0</v>
      </c>
    </row>
    <row r="641" spans="1:22">
      <c r="A641">
        <v>31755</v>
      </c>
      <c r="B641" t="s">
        <v>4020</v>
      </c>
      <c r="C641" t="s">
        <v>100</v>
      </c>
      <c r="D641" t="s">
        <v>4014</v>
      </c>
      <c r="E641">
        <v>1</v>
      </c>
      <c r="F641" t="s">
        <v>102</v>
      </c>
      <c r="G641" t="s">
        <v>340</v>
      </c>
      <c r="H641">
        <v>7008735</v>
      </c>
      <c r="I641" t="s">
        <v>4216</v>
      </c>
      <c r="J641">
        <v>-220000</v>
      </c>
      <c r="K641">
        <v>220000</v>
      </c>
      <c r="L641">
        <v>-200200</v>
      </c>
      <c r="M641">
        <v>140800</v>
      </c>
      <c r="N641">
        <v>-140800</v>
      </c>
      <c r="O641">
        <v>100</v>
      </c>
      <c r="P641">
        <v>9</v>
      </c>
      <c r="Q641" t="s">
        <v>75</v>
      </c>
      <c r="R641" t="s">
        <v>4019</v>
      </c>
      <c r="S641" t="s">
        <v>76</v>
      </c>
      <c r="T641" t="s">
        <v>229</v>
      </c>
      <c r="U641">
        <v>0</v>
      </c>
      <c r="V641">
        <v>0</v>
      </c>
    </row>
    <row r="642" spans="1:22">
      <c r="A642">
        <v>31755</v>
      </c>
      <c r="B642" t="s">
        <v>236</v>
      </c>
      <c r="C642" t="s">
        <v>112</v>
      </c>
      <c r="D642" t="s">
        <v>4014</v>
      </c>
      <c r="E642">
        <v>4</v>
      </c>
      <c r="F642" t="s">
        <v>102</v>
      </c>
      <c r="G642" t="s">
        <v>340</v>
      </c>
      <c r="H642">
        <v>7008735</v>
      </c>
      <c r="I642" t="s">
        <v>4216</v>
      </c>
      <c r="J642">
        <v>-22000</v>
      </c>
      <c r="K642">
        <v>5500</v>
      </c>
      <c r="L642">
        <v>-20020</v>
      </c>
      <c r="M642">
        <v>3656.6882999999998</v>
      </c>
      <c r="N642">
        <v>-14626.753199999999</v>
      </c>
      <c r="O642">
        <v>100</v>
      </c>
      <c r="P642">
        <v>9</v>
      </c>
      <c r="Q642" t="s">
        <v>75</v>
      </c>
      <c r="R642" t="s">
        <v>4019</v>
      </c>
      <c r="S642" t="s">
        <v>76</v>
      </c>
      <c r="T642" t="s">
        <v>85</v>
      </c>
      <c r="U642">
        <v>0</v>
      </c>
      <c r="V642">
        <v>0</v>
      </c>
    </row>
    <row r="643" spans="1:22">
      <c r="A643">
        <v>31755</v>
      </c>
      <c r="B643" t="s">
        <v>232</v>
      </c>
      <c r="C643" t="s">
        <v>182</v>
      </c>
      <c r="D643" t="s">
        <v>4014</v>
      </c>
      <c r="E643">
        <v>0.1</v>
      </c>
      <c r="F643" t="s">
        <v>102</v>
      </c>
      <c r="G643" t="s">
        <v>340</v>
      </c>
      <c r="H643">
        <v>7008735</v>
      </c>
      <c r="I643" t="s">
        <v>4216</v>
      </c>
      <c r="J643">
        <v>-4200</v>
      </c>
      <c r="K643">
        <v>42000</v>
      </c>
      <c r="L643">
        <v>-3822</v>
      </c>
      <c r="M643">
        <v>27747.390800000001</v>
      </c>
      <c r="N643">
        <v>-2774.7390800000003</v>
      </c>
      <c r="O643">
        <v>100</v>
      </c>
      <c r="P643">
        <v>9</v>
      </c>
      <c r="Q643" t="s">
        <v>75</v>
      </c>
      <c r="R643" t="s">
        <v>4019</v>
      </c>
      <c r="S643" t="s">
        <v>76</v>
      </c>
      <c r="T643" t="s">
        <v>185</v>
      </c>
      <c r="U643">
        <v>0</v>
      </c>
      <c r="V643">
        <v>0</v>
      </c>
    </row>
    <row r="644" spans="1:22">
      <c r="A644">
        <v>31755</v>
      </c>
      <c r="B644" t="s">
        <v>220</v>
      </c>
      <c r="C644" t="s">
        <v>116</v>
      </c>
      <c r="D644" t="s">
        <v>4014</v>
      </c>
      <c r="E644">
        <v>1</v>
      </c>
      <c r="F644" t="s">
        <v>102</v>
      </c>
      <c r="G644" t="s">
        <v>340</v>
      </c>
      <c r="H644">
        <v>7008735</v>
      </c>
      <c r="I644" t="s">
        <v>4216</v>
      </c>
      <c r="J644">
        <v>-120000</v>
      </c>
      <c r="K644">
        <v>120000</v>
      </c>
      <c r="L644">
        <v>-109200</v>
      </c>
      <c r="M644">
        <v>78674.402900000001</v>
      </c>
      <c r="N644">
        <v>-78674.402900000001</v>
      </c>
      <c r="O644">
        <v>100</v>
      </c>
      <c r="P644">
        <v>9</v>
      </c>
      <c r="Q644" t="s">
        <v>75</v>
      </c>
      <c r="R644" t="s">
        <v>4019</v>
      </c>
      <c r="S644" t="s">
        <v>76</v>
      </c>
      <c r="T644" t="s">
        <v>133</v>
      </c>
      <c r="U644">
        <v>0</v>
      </c>
      <c r="V644">
        <v>0</v>
      </c>
    </row>
    <row r="645" spans="1:22">
      <c r="A645">
        <v>31755</v>
      </c>
      <c r="B645" t="s">
        <v>231</v>
      </c>
      <c r="C645" t="s">
        <v>218</v>
      </c>
      <c r="D645" t="s">
        <v>4014</v>
      </c>
      <c r="E645">
        <v>1</v>
      </c>
      <c r="F645" t="s">
        <v>102</v>
      </c>
      <c r="G645" t="s">
        <v>73</v>
      </c>
      <c r="H645">
        <v>5083275</v>
      </c>
      <c r="I645" t="s">
        <v>4216</v>
      </c>
      <c r="J645">
        <v>110000</v>
      </c>
      <c r="K645">
        <v>110000</v>
      </c>
      <c r="L645">
        <v>100100</v>
      </c>
      <c r="M645">
        <v>70013.897299999997</v>
      </c>
      <c r="N645">
        <v>70013.897299999997</v>
      </c>
      <c r="O645">
        <v>100</v>
      </c>
      <c r="P645">
        <v>9</v>
      </c>
      <c r="Q645" t="s">
        <v>75</v>
      </c>
      <c r="R645" t="s">
        <v>4019</v>
      </c>
      <c r="S645" t="s">
        <v>76</v>
      </c>
      <c r="T645" t="s">
        <v>219</v>
      </c>
      <c r="U645">
        <v>0</v>
      </c>
      <c r="V645">
        <v>0</v>
      </c>
    </row>
    <row r="646" spans="1:22">
      <c r="A646">
        <v>31755</v>
      </c>
      <c r="B646" t="s">
        <v>148</v>
      </c>
      <c r="C646" t="s">
        <v>106</v>
      </c>
      <c r="D646" t="s">
        <v>4014</v>
      </c>
      <c r="E646">
        <v>1</v>
      </c>
      <c r="F646" t="s">
        <v>102</v>
      </c>
      <c r="G646" t="s">
        <v>73</v>
      </c>
      <c r="H646">
        <v>5083275</v>
      </c>
      <c r="I646" t="s">
        <v>4216</v>
      </c>
      <c r="J646">
        <v>47600</v>
      </c>
      <c r="K646">
        <v>47600</v>
      </c>
      <c r="L646">
        <v>43316</v>
      </c>
      <c r="M646">
        <v>27818.7081</v>
      </c>
      <c r="N646">
        <v>27818.7081</v>
      </c>
      <c r="O646">
        <v>100</v>
      </c>
      <c r="P646">
        <v>9</v>
      </c>
      <c r="Q646" t="s">
        <v>75</v>
      </c>
      <c r="R646" t="s">
        <v>4019</v>
      </c>
      <c r="S646" t="s">
        <v>76</v>
      </c>
      <c r="T646" t="s">
        <v>130</v>
      </c>
      <c r="U646">
        <v>0</v>
      </c>
      <c r="V646">
        <v>0</v>
      </c>
    </row>
    <row r="647" spans="1:22">
      <c r="A647">
        <v>31755</v>
      </c>
      <c r="B647" t="s">
        <v>242</v>
      </c>
      <c r="C647" t="s">
        <v>225</v>
      </c>
      <c r="D647" t="s">
        <v>4014</v>
      </c>
      <c r="E647">
        <v>4</v>
      </c>
      <c r="F647" t="s">
        <v>102</v>
      </c>
      <c r="G647" t="s">
        <v>73</v>
      </c>
      <c r="H647">
        <v>5083275</v>
      </c>
      <c r="I647" t="s">
        <v>4216</v>
      </c>
      <c r="J647">
        <v>171600</v>
      </c>
      <c r="K647">
        <v>42900</v>
      </c>
      <c r="L647">
        <v>156156</v>
      </c>
      <c r="M647">
        <v>29206.585999999999</v>
      </c>
      <c r="N647">
        <v>116826.344</v>
      </c>
      <c r="O647">
        <v>100</v>
      </c>
      <c r="P647">
        <v>9</v>
      </c>
      <c r="Q647" t="s">
        <v>75</v>
      </c>
      <c r="R647" t="s">
        <v>4019</v>
      </c>
      <c r="S647" t="s">
        <v>76</v>
      </c>
      <c r="T647" t="s">
        <v>226</v>
      </c>
      <c r="U647">
        <v>0</v>
      </c>
      <c r="V647">
        <v>0</v>
      </c>
    </row>
    <row r="648" spans="1:22">
      <c r="A648">
        <v>31755</v>
      </c>
      <c r="B648" t="s">
        <v>221</v>
      </c>
      <c r="C648" t="s">
        <v>222</v>
      </c>
      <c r="D648" t="s">
        <v>4014</v>
      </c>
      <c r="E648">
        <v>0.1</v>
      </c>
      <c r="F648" t="s">
        <v>102</v>
      </c>
      <c r="G648" t="s">
        <v>73</v>
      </c>
      <c r="H648">
        <v>5083275</v>
      </c>
      <c r="I648" t="s">
        <v>4216</v>
      </c>
      <c r="J648">
        <v>6200</v>
      </c>
      <c r="K648">
        <v>62000</v>
      </c>
      <c r="L648">
        <v>5642</v>
      </c>
      <c r="M648">
        <v>42809.736299999997</v>
      </c>
      <c r="N648">
        <v>4280.9736299999995</v>
      </c>
      <c r="O648">
        <v>100</v>
      </c>
      <c r="P648">
        <v>9</v>
      </c>
      <c r="Q648" t="s">
        <v>75</v>
      </c>
      <c r="R648" t="s">
        <v>4019</v>
      </c>
      <c r="S648" t="s">
        <v>76</v>
      </c>
      <c r="T648" t="s">
        <v>223</v>
      </c>
      <c r="U648">
        <v>0</v>
      </c>
      <c r="V648">
        <v>0</v>
      </c>
    </row>
    <row r="649" spans="1:22">
      <c r="A649">
        <v>31755</v>
      </c>
      <c r="B649" t="s">
        <v>137</v>
      </c>
      <c r="C649" t="s">
        <v>127</v>
      </c>
      <c r="D649" t="s">
        <v>4014</v>
      </c>
      <c r="E649">
        <v>1</v>
      </c>
      <c r="F649" t="s">
        <v>102</v>
      </c>
      <c r="G649" t="s">
        <v>73</v>
      </c>
      <c r="H649">
        <v>5083275</v>
      </c>
      <c r="I649" t="s">
        <v>4216</v>
      </c>
      <c r="J649">
        <v>32300</v>
      </c>
      <c r="K649">
        <v>32300</v>
      </c>
      <c r="L649">
        <v>29393</v>
      </c>
      <c r="M649">
        <v>20290.823400000001</v>
      </c>
      <c r="N649">
        <v>20290.823400000001</v>
      </c>
      <c r="O649">
        <v>100</v>
      </c>
      <c r="P649">
        <v>9</v>
      </c>
      <c r="Q649" t="s">
        <v>75</v>
      </c>
      <c r="R649" t="s">
        <v>4019</v>
      </c>
      <c r="S649" t="s">
        <v>76</v>
      </c>
      <c r="T649" t="s">
        <v>128</v>
      </c>
      <c r="U649">
        <v>0</v>
      </c>
      <c r="V649">
        <v>0</v>
      </c>
    </row>
    <row r="650" spans="1:22">
      <c r="A650">
        <v>31755</v>
      </c>
      <c r="B650" t="s">
        <v>207</v>
      </c>
      <c r="C650" t="s">
        <v>208</v>
      </c>
      <c r="D650" t="s">
        <v>4014</v>
      </c>
      <c r="E650">
        <v>7</v>
      </c>
      <c r="F650" t="s">
        <v>102</v>
      </c>
      <c r="G650" t="s">
        <v>73</v>
      </c>
      <c r="H650">
        <v>5083275</v>
      </c>
      <c r="I650" t="s">
        <v>4216</v>
      </c>
      <c r="J650">
        <v>171500</v>
      </c>
      <c r="K650">
        <v>24500</v>
      </c>
      <c r="L650">
        <v>88200</v>
      </c>
      <c r="M650">
        <v>7000</v>
      </c>
      <c r="N650">
        <v>49000</v>
      </c>
      <c r="O650">
        <v>100</v>
      </c>
      <c r="P650">
        <v>0</v>
      </c>
      <c r="Q650" t="s">
        <v>75</v>
      </c>
      <c r="R650" t="s">
        <v>4019</v>
      </c>
      <c r="S650" t="s">
        <v>76</v>
      </c>
      <c r="T650" t="s">
        <v>136</v>
      </c>
      <c r="U650">
        <v>0</v>
      </c>
      <c r="V650">
        <v>0</v>
      </c>
    </row>
    <row r="651" spans="1:22">
      <c r="A651">
        <v>31755</v>
      </c>
      <c r="B651" t="s">
        <v>241</v>
      </c>
      <c r="C651" t="s">
        <v>100</v>
      </c>
      <c r="D651" t="s">
        <v>4014</v>
      </c>
      <c r="E651">
        <v>1</v>
      </c>
      <c r="F651" t="s">
        <v>102</v>
      </c>
      <c r="G651" t="s">
        <v>73</v>
      </c>
      <c r="H651">
        <v>5083275</v>
      </c>
      <c r="I651" t="s">
        <v>4216</v>
      </c>
      <c r="J651">
        <v>258000</v>
      </c>
      <c r="K651">
        <v>258000</v>
      </c>
      <c r="L651">
        <v>234780</v>
      </c>
      <c r="M651">
        <v>163221.32680000001</v>
      </c>
      <c r="N651">
        <v>163221.32680000001</v>
      </c>
      <c r="O651">
        <v>100</v>
      </c>
      <c r="P651">
        <v>9</v>
      </c>
      <c r="Q651" t="s">
        <v>75</v>
      </c>
      <c r="R651" t="s">
        <v>4019</v>
      </c>
      <c r="S651" t="s">
        <v>76</v>
      </c>
      <c r="T651" t="s">
        <v>229</v>
      </c>
      <c r="U651">
        <v>0</v>
      </c>
      <c r="V651">
        <v>0</v>
      </c>
    </row>
    <row r="652" spans="1:22">
      <c r="A652">
        <v>31755</v>
      </c>
      <c r="B652" t="s">
        <v>236</v>
      </c>
      <c r="C652" t="s">
        <v>112</v>
      </c>
      <c r="D652" t="s">
        <v>4014</v>
      </c>
      <c r="E652">
        <v>4</v>
      </c>
      <c r="F652" t="s">
        <v>102</v>
      </c>
      <c r="G652" t="s">
        <v>73</v>
      </c>
      <c r="H652">
        <v>5083275</v>
      </c>
      <c r="I652" t="s">
        <v>4216</v>
      </c>
      <c r="J652">
        <v>22000</v>
      </c>
      <c r="K652">
        <v>5500</v>
      </c>
      <c r="L652">
        <v>20020</v>
      </c>
      <c r="M652">
        <v>3656.6882999999998</v>
      </c>
      <c r="N652">
        <v>14626.753199999999</v>
      </c>
      <c r="O652">
        <v>100</v>
      </c>
      <c r="P652">
        <v>9</v>
      </c>
      <c r="Q652" t="s">
        <v>75</v>
      </c>
      <c r="R652" t="s">
        <v>4019</v>
      </c>
      <c r="S652" t="s">
        <v>76</v>
      </c>
      <c r="T652" t="s">
        <v>85</v>
      </c>
      <c r="U652">
        <v>0</v>
      </c>
      <c r="V652">
        <v>0</v>
      </c>
    </row>
    <row r="653" spans="1:22">
      <c r="A653">
        <v>31755</v>
      </c>
      <c r="B653" t="s">
        <v>232</v>
      </c>
      <c r="C653" t="s">
        <v>182</v>
      </c>
      <c r="D653" t="s">
        <v>4014</v>
      </c>
      <c r="E653">
        <v>0.1</v>
      </c>
      <c r="F653" t="s">
        <v>102</v>
      </c>
      <c r="G653" t="s">
        <v>73</v>
      </c>
      <c r="H653">
        <v>5083275</v>
      </c>
      <c r="I653" t="s">
        <v>4216</v>
      </c>
      <c r="J653">
        <v>4200</v>
      </c>
      <c r="K653">
        <v>42000</v>
      </c>
      <c r="L653">
        <v>3822</v>
      </c>
      <c r="M653">
        <v>27747.390800000001</v>
      </c>
      <c r="N653">
        <v>2774.7390800000003</v>
      </c>
      <c r="O653">
        <v>100</v>
      </c>
      <c r="P653">
        <v>9</v>
      </c>
      <c r="Q653" t="s">
        <v>75</v>
      </c>
      <c r="R653" t="s">
        <v>4019</v>
      </c>
      <c r="S653" t="s">
        <v>76</v>
      </c>
      <c r="T653" t="s">
        <v>185</v>
      </c>
      <c r="U653">
        <v>0</v>
      </c>
      <c r="V653">
        <v>0</v>
      </c>
    </row>
    <row r="654" spans="1:22">
      <c r="A654">
        <v>31755</v>
      </c>
      <c r="B654" t="s">
        <v>4020</v>
      </c>
      <c r="C654" t="s">
        <v>100</v>
      </c>
      <c r="D654" t="s">
        <v>4014</v>
      </c>
      <c r="E654">
        <v>1</v>
      </c>
      <c r="F654" t="s">
        <v>102</v>
      </c>
      <c r="G654" t="s">
        <v>73</v>
      </c>
      <c r="H654">
        <v>5083275</v>
      </c>
      <c r="I654" t="s">
        <v>4216</v>
      </c>
      <c r="J654">
        <v>220000</v>
      </c>
      <c r="K654">
        <v>220000</v>
      </c>
      <c r="L654">
        <v>200200</v>
      </c>
      <c r="M654">
        <v>140800</v>
      </c>
      <c r="N654">
        <v>140800</v>
      </c>
      <c r="O654">
        <v>100</v>
      </c>
      <c r="P654">
        <v>9</v>
      </c>
      <c r="Q654" t="s">
        <v>75</v>
      </c>
      <c r="R654" t="s">
        <v>4019</v>
      </c>
      <c r="S654" t="s">
        <v>76</v>
      </c>
      <c r="T654" t="s">
        <v>229</v>
      </c>
      <c r="U654">
        <v>0</v>
      </c>
      <c r="V654">
        <v>0</v>
      </c>
    </row>
    <row r="655" spans="1:22">
      <c r="A655">
        <v>31755</v>
      </c>
      <c r="B655" t="s">
        <v>236</v>
      </c>
      <c r="C655" t="s">
        <v>112</v>
      </c>
      <c r="D655" t="s">
        <v>4014</v>
      </c>
      <c r="E655">
        <v>4</v>
      </c>
      <c r="F655" t="s">
        <v>102</v>
      </c>
      <c r="G655" t="s">
        <v>73</v>
      </c>
      <c r="H655">
        <v>5083275</v>
      </c>
      <c r="I655" t="s">
        <v>4216</v>
      </c>
      <c r="J655">
        <v>22000</v>
      </c>
      <c r="K655">
        <v>5500</v>
      </c>
      <c r="L655">
        <v>20020</v>
      </c>
      <c r="M655">
        <v>3656.6882999999998</v>
      </c>
      <c r="N655">
        <v>14626.753199999999</v>
      </c>
      <c r="O655">
        <v>100</v>
      </c>
      <c r="P655">
        <v>9</v>
      </c>
      <c r="Q655" t="s">
        <v>75</v>
      </c>
      <c r="R655" t="s">
        <v>4019</v>
      </c>
      <c r="S655" t="s">
        <v>76</v>
      </c>
      <c r="T655" t="s">
        <v>85</v>
      </c>
      <c r="U655">
        <v>0</v>
      </c>
      <c r="V655">
        <v>0</v>
      </c>
    </row>
    <row r="656" spans="1:22">
      <c r="A656">
        <v>31755</v>
      </c>
      <c r="B656" t="s">
        <v>232</v>
      </c>
      <c r="C656" t="s">
        <v>182</v>
      </c>
      <c r="D656" t="s">
        <v>4014</v>
      </c>
      <c r="E656">
        <v>0.1</v>
      </c>
      <c r="F656" t="s">
        <v>102</v>
      </c>
      <c r="G656" t="s">
        <v>73</v>
      </c>
      <c r="H656">
        <v>5083275</v>
      </c>
      <c r="I656" t="s">
        <v>4216</v>
      </c>
      <c r="J656">
        <v>4200</v>
      </c>
      <c r="K656">
        <v>42000</v>
      </c>
      <c r="L656">
        <v>3822</v>
      </c>
      <c r="M656">
        <v>27747.390800000001</v>
      </c>
      <c r="N656">
        <v>2774.7390800000003</v>
      </c>
      <c r="O656">
        <v>100</v>
      </c>
      <c r="P656">
        <v>9</v>
      </c>
      <c r="Q656" t="s">
        <v>75</v>
      </c>
      <c r="R656" t="s">
        <v>4019</v>
      </c>
      <c r="S656" t="s">
        <v>76</v>
      </c>
      <c r="T656" t="s">
        <v>185</v>
      </c>
      <c r="U656">
        <v>0</v>
      </c>
      <c r="V656">
        <v>0</v>
      </c>
    </row>
    <row r="657" spans="1:22">
      <c r="A657">
        <v>31755</v>
      </c>
      <c r="B657" t="s">
        <v>220</v>
      </c>
      <c r="C657" t="s">
        <v>116</v>
      </c>
      <c r="D657" t="s">
        <v>4014</v>
      </c>
      <c r="E657">
        <v>1</v>
      </c>
      <c r="F657" t="s">
        <v>102</v>
      </c>
      <c r="G657" t="s">
        <v>73</v>
      </c>
      <c r="H657">
        <v>5083275</v>
      </c>
      <c r="I657" t="s">
        <v>4216</v>
      </c>
      <c r="J657">
        <v>120000</v>
      </c>
      <c r="K657">
        <v>120000</v>
      </c>
      <c r="L657">
        <v>109200</v>
      </c>
      <c r="M657">
        <v>78674.402900000001</v>
      </c>
      <c r="N657">
        <v>78674.402900000001</v>
      </c>
      <c r="O657">
        <v>100</v>
      </c>
      <c r="P657">
        <v>9</v>
      </c>
      <c r="Q657" t="s">
        <v>75</v>
      </c>
      <c r="R657" t="s">
        <v>4019</v>
      </c>
      <c r="S657" t="s">
        <v>76</v>
      </c>
      <c r="T657" t="s">
        <v>133</v>
      </c>
      <c r="U657">
        <v>0</v>
      </c>
      <c r="V657">
        <v>0</v>
      </c>
    </row>
    <row r="658" spans="1:22">
      <c r="A658">
        <v>31206</v>
      </c>
      <c r="B658" t="s">
        <v>4261</v>
      </c>
      <c r="C658" t="s">
        <v>4262</v>
      </c>
      <c r="D658" t="s">
        <v>4263</v>
      </c>
      <c r="E658">
        <v>2</v>
      </c>
      <c r="F658" t="s">
        <v>96</v>
      </c>
      <c r="G658" t="s">
        <v>73</v>
      </c>
      <c r="H658">
        <v>4010881</v>
      </c>
      <c r="I658" t="s">
        <v>4216</v>
      </c>
      <c r="J658">
        <v>154000</v>
      </c>
      <c r="K658">
        <v>77000</v>
      </c>
      <c r="L658">
        <v>138600</v>
      </c>
      <c r="M658">
        <v>69300</v>
      </c>
      <c r="N658">
        <v>138600</v>
      </c>
      <c r="O658">
        <v>100</v>
      </c>
      <c r="P658">
        <v>10</v>
      </c>
      <c r="Q658" t="s">
        <v>75</v>
      </c>
      <c r="R658" t="s">
        <v>4055</v>
      </c>
      <c r="S658" t="s">
        <v>4056</v>
      </c>
      <c r="T658" t="s">
        <v>155</v>
      </c>
      <c r="U658">
        <v>0</v>
      </c>
      <c r="V658">
        <v>0</v>
      </c>
    </row>
    <row r="659" spans="1:22">
      <c r="A659">
        <v>32025</v>
      </c>
      <c r="B659" t="s">
        <v>4264</v>
      </c>
      <c r="C659" t="s">
        <v>549</v>
      </c>
      <c r="D659" t="s">
        <v>4129</v>
      </c>
      <c r="E659">
        <v>-1</v>
      </c>
      <c r="F659" t="s">
        <v>523</v>
      </c>
      <c r="G659" t="s">
        <v>73</v>
      </c>
      <c r="H659">
        <v>5083289</v>
      </c>
      <c r="I659" t="s">
        <v>4216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100</v>
      </c>
      <c r="P659">
        <v>23</v>
      </c>
      <c r="Q659" t="s">
        <v>75</v>
      </c>
      <c r="R659" t="s">
        <v>4255</v>
      </c>
      <c r="S659" t="s">
        <v>4036</v>
      </c>
      <c r="T659" t="s">
        <v>550</v>
      </c>
      <c r="U659">
        <v>195000</v>
      </c>
      <c r="V659">
        <v>-195000</v>
      </c>
    </row>
    <row r="660" spans="1:22">
      <c r="A660">
        <v>32025</v>
      </c>
      <c r="B660" t="s">
        <v>4265</v>
      </c>
      <c r="C660" t="s">
        <v>549</v>
      </c>
      <c r="D660" t="s">
        <v>4129</v>
      </c>
      <c r="E660">
        <v>-1</v>
      </c>
      <c r="F660" t="s">
        <v>523</v>
      </c>
      <c r="G660" t="s">
        <v>73</v>
      </c>
      <c r="H660">
        <v>5083289</v>
      </c>
      <c r="I660" t="s">
        <v>4216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100</v>
      </c>
      <c r="P660">
        <v>23</v>
      </c>
      <c r="Q660" t="s">
        <v>75</v>
      </c>
      <c r="R660" t="s">
        <v>4255</v>
      </c>
      <c r="S660" t="s">
        <v>4036</v>
      </c>
      <c r="T660" t="s">
        <v>550</v>
      </c>
      <c r="U660">
        <v>221000</v>
      </c>
      <c r="V660">
        <v>-221000</v>
      </c>
    </row>
    <row r="661" spans="1:22">
      <c r="A661">
        <v>32061</v>
      </c>
      <c r="B661" t="s">
        <v>4266</v>
      </c>
      <c r="C661" t="s">
        <v>118</v>
      </c>
      <c r="D661" t="s">
        <v>4216</v>
      </c>
      <c r="E661">
        <v>1</v>
      </c>
      <c r="F661" t="s">
        <v>96</v>
      </c>
      <c r="G661" t="s">
        <v>73</v>
      </c>
      <c r="H661">
        <v>4010882</v>
      </c>
      <c r="I661" t="s">
        <v>4216</v>
      </c>
      <c r="J661">
        <v>419600</v>
      </c>
      <c r="K661">
        <v>419600</v>
      </c>
      <c r="L661">
        <v>419600</v>
      </c>
      <c r="M661">
        <v>365790</v>
      </c>
      <c r="N661">
        <v>365790</v>
      </c>
      <c r="O661">
        <v>100</v>
      </c>
      <c r="P661">
        <v>0</v>
      </c>
      <c r="Q661" t="s">
        <v>75</v>
      </c>
      <c r="R661" t="s">
        <v>4055</v>
      </c>
      <c r="S661" t="s">
        <v>4056</v>
      </c>
      <c r="T661" t="s">
        <v>4267</v>
      </c>
      <c r="U661">
        <v>0</v>
      </c>
      <c r="V661">
        <v>0</v>
      </c>
    </row>
    <row r="662" spans="1:22">
      <c r="A662">
        <v>32063</v>
      </c>
      <c r="B662" t="s">
        <v>4268</v>
      </c>
      <c r="C662" t="s">
        <v>4269</v>
      </c>
      <c r="D662" t="s">
        <v>4216</v>
      </c>
      <c r="E662">
        <v>1</v>
      </c>
      <c r="F662" t="s">
        <v>96</v>
      </c>
      <c r="G662" t="s">
        <v>73</v>
      </c>
      <c r="H662">
        <v>4010883</v>
      </c>
      <c r="I662" t="s">
        <v>4216</v>
      </c>
      <c r="J662">
        <v>289000</v>
      </c>
      <c r="K662">
        <v>289000</v>
      </c>
      <c r="L662">
        <v>231200</v>
      </c>
      <c r="M662">
        <v>190740</v>
      </c>
      <c r="N662">
        <v>190740</v>
      </c>
      <c r="O662">
        <v>100</v>
      </c>
      <c r="P662">
        <v>20</v>
      </c>
      <c r="Q662" t="s">
        <v>75</v>
      </c>
      <c r="R662" t="s">
        <v>4055</v>
      </c>
      <c r="S662" t="s">
        <v>4056</v>
      </c>
      <c r="T662" t="s">
        <v>1670</v>
      </c>
      <c r="U662">
        <v>0</v>
      </c>
      <c r="V662">
        <v>0</v>
      </c>
    </row>
    <row r="663" spans="1:22">
      <c r="A663">
        <v>31503</v>
      </c>
      <c r="B663" t="s">
        <v>358</v>
      </c>
      <c r="C663" t="s">
        <v>127</v>
      </c>
      <c r="D663" t="s">
        <v>4233</v>
      </c>
      <c r="E663">
        <v>1</v>
      </c>
      <c r="F663" t="s">
        <v>4270</v>
      </c>
      <c r="G663" t="s">
        <v>73</v>
      </c>
      <c r="H663">
        <v>5083288</v>
      </c>
      <c r="I663" t="s">
        <v>4216</v>
      </c>
      <c r="J663">
        <v>8540</v>
      </c>
      <c r="K663">
        <v>42700</v>
      </c>
      <c r="L663">
        <v>8540</v>
      </c>
      <c r="M663">
        <v>26467.156999999999</v>
      </c>
      <c r="N663">
        <v>5293.4314000000004</v>
      </c>
      <c r="O663">
        <v>20</v>
      </c>
      <c r="P663">
        <v>0</v>
      </c>
      <c r="Q663" t="s">
        <v>75</v>
      </c>
      <c r="R663" t="s">
        <v>4234</v>
      </c>
      <c r="S663" t="s">
        <v>76</v>
      </c>
      <c r="T663" t="s">
        <v>128</v>
      </c>
      <c r="U663">
        <v>0</v>
      </c>
      <c r="V663">
        <v>0</v>
      </c>
    </row>
    <row r="664" spans="1:22">
      <c r="A664">
        <v>31503</v>
      </c>
      <c r="B664" t="s">
        <v>207</v>
      </c>
      <c r="C664" t="s">
        <v>208</v>
      </c>
      <c r="D664" t="s">
        <v>4233</v>
      </c>
      <c r="E664">
        <v>6.5</v>
      </c>
      <c r="F664" t="s">
        <v>4270</v>
      </c>
      <c r="G664" t="s">
        <v>73</v>
      </c>
      <c r="H664">
        <v>5083288</v>
      </c>
      <c r="I664" t="s">
        <v>4216</v>
      </c>
      <c r="J664">
        <v>31850</v>
      </c>
      <c r="K664">
        <v>24500</v>
      </c>
      <c r="L664">
        <v>31850</v>
      </c>
      <c r="M664">
        <v>7000</v>
      </c>
      <c r="N664">
        <v>9100</v>
      </c>
      <c r="O664">
        <v>20</v>
      </c>
      <c r="P664">
        <v>0</v>
      </c>
      <c r="Q664" t="s">
        <v>75</v>
      </c>
      <c r="R664" t="s">
        <v>4234</v>
      </c>
      <c r="S664" t="s">
        <v>76</v>
      </c>
      <c r="T664" t="s">
        <v>136</v>
      </c>
      <c r="U664">
        <v>0</v>
      </c>
      <c r="V664">
        <v>0</v>
      </c>
    </row>
    <row r="665" spans="1:22">
      <c r="A665">
        <v>31503</v>
      </c>
      <c r="B665" t="s">
        <v>4237</v>
      </c>
      <c r="C665" t="s">
        <v>677</v>
      </c>
      <c r="D665" t="s">
        <v>4233</v>
      </c>
      <c r="E665">
        <v>2</v>
      </c>
      <c r="F665" t="s">
        <v>4270</v>
      </c>
      <c r="G665" t="s">
        <v>73</v>
      </c>
      <c r="H665">
        <v>5083288</v>
      </c>
      <c r="I665" t="s">
        <v>4216</v>
      </c>
      <c r="J665">
        <v>98800</v>
      </c>
      <c r="K665">
        <v>247000</v>
      </c>
      <c r="L665">
        <v>98800</v>
      </c>
      <c r="M665">
        <v>158080</v>
      </c>
      <c r="N665">
        <v>63232</v>
      </c>
      <c r="O665">
        <v>20</v>
      </c>
      <c r="P665">
        <v>0</v>
      </c>
      <c r="Q665" t="s">
        <v>75</v>
      </c>
      <c r="R665" t="s">
        <v>4234</v>
      </c>
      <c r="S665" t="s">
        <v>76</v>
      </c>
      <c r="T665" t="s">
        <v>245</v>
      </c>
      <c r="U665">
        <v>0</v>
      </c>
      <c r="V665">
        <v>0</v>
      </c>
    </row>
    <row r="666" spans="1:22">
      <c r="A666">
        <v>31503</v>
      </c>
      <c r="B666" t="s">
        <v>624</v>
      </c>
      <c r="C666" t="s">
        <v>625</v>
      </c>
      <c r="D666" t="s">
        <v>4233</v>
      </c>
      <c r="E666">
        <v>2</v>
      </c>
      <c r="F666" t="s">
        <v>4270</v>
      </c>
      <c r="G666" t="s">
        <v>73</v>
      </c>
      <c r="H666">
        <v>5083288</v>
      </c>
      <c r="I666" t="s">
        <v>4216</v>
      </c>
      <c r="J666">
        <v>2000</v>
      </c>
      <c r="K666">
        <v>5000</v>
      </c>
      <c r="L666">
        <v>2000</v>
      </c>
      <c r="M666">
        <v>3550.0120000000002</v>
      </c>
      <c r="N666">
        <v>1420.0047999999999</v>
      </c>
      <c r="O666">
        <v>20</v>
      </c>
      <c r="P666">
        <v>0</v>
      </c>
      <c r="Q666" t="s">
        <v>75</v>
      </c>
      <c r="R666" t="s">
        <v>4234</v>
      </c>
      <c r="S666" t="s">
        <v>76</v>
      </c>
      <c r="T666" t="s">
        <v>380</v>
      </c>
      <c r="U666">
        <v>0</v>
      </c>
      <c r="V666">
        <v>0</v>
      </c>
    </row>
    <row r="667" spans="1:22">
      <c r="A667">
        <v>31503</v>
      </c>
      <c r="B667" t="s">
        <v>4240</v>
      </c>
      <c r="C667" t="s">
        <v>354</v>
      </c>
      <c r="D667" t="s">
        <v>4233</v>
      </c>
      <c r="E667">
        <v>4</v>
      </c>
      <c r="F667" t="s">
        <v>4270</v>
      </c>
      <c r="G667" t="s">
        <v>73</v>
      </c>
      <c r="H667">
        <v>5083288</v>
      </c>
      <c r="I667" t="s">
        <v>4216</v>
      </c>
      <c r="J667">
        <v>4640</v>
      </c>
      <c r="K667">
        <v>5800</v>
      </c>
      <c r="L667">
        <v>4640</v>
      </c>
      <c r="M667">
        <v>4118</v>
      </c>
      <c r="N667">
        <v>3294.4</v>
      </c>
      <c r="O667">
        <v>20</v>
      </c>
      <c r="P667">
        <v>0</v>
      </c>
      <c r="Q667" t="s">
        <v>75</v>
      </c>
      <c r="R667" t="s">
        <v>4234</v>
      </c>
      <c r="S667" t="s">
        <v>76</v>
      </c>
      <c r="T667" t="s">
        <v>380</v>
      </c>
      <c r="U667">
        <v>0</v>
      </c>
      <c r="V667">
        <v>0</v>
      </c>
    </row>
    <row r="668" spans="1:22">
      <c r="A668">
        <v>31503</v>
      </c>
      <c r="B668" t="s">
        <v>4235</v>
      </c>
      <c r="C668" t="s">
        <v>100</v>
      </c>
      <c r="D668" t="s">
        <v>4233</v>
      </c>
      <c r="E668">
        <v>1</v>
      </c>
      <c r="F668" t="s">
        <v>4270</v>
      </c>
      <c r="G668" t="s">
        <v>73</v>
      </c>
      <c r="H668">
        <v>5083288</v>
      </c>
      <c r="I668" t="s">
        <v>4216</v>
      </c>
      <c r="J668">
        <v>43800</v>
      </c>
      <c r="K668">
        <v>219000</v>
      </c>
      <c r="L668">
        <v>43800</v>
      </c>
      <c r="M668">
        <v>137524.05559999999</v>
      </c>
      <c r="N668">
        <v>27504.811119999998</v>
      </c>
      <c r="O668">
        <v>20</v>
      </c>
      <c r="P668">
        <v>0</v>
      </c>
      <c r="Q668" t="s">
        <v>75</v>
      </c>
      <c r="R668" t="s">
        <v>4234</v>
      </c>
      <c r="S668" t="s">
        <v>76</v>
      </c>
      <c r="T668" t="s">
        <v>229</v>
      </c>
      <c r="U668">
        <v>0</v>
      </c>
      <c r="V668">
        <v>0</v>
      </c>
    </row>
    <row r="669" spans="1:22">
      <c r="A669">
        <v>31503</v>
      </c>
      <c r="B669" t="s">
        <v>4238</v>
      </c>
      <c r="C669" t="s">
        <v>182</v>
      </c>
      <c r="D669" t="s">
        <v>4233</v>
      </c>
      <c r="E669">
        <v>0.2</v>
      </c>
      <c r="F669" t="s">
        <v>4270</v>
      </c>
      <c r="G669" t="s">
        <v>73</v>
      </c>
      <c r="H669">
        <v>5083288</v>
      </c>
      <c r="I669" t="s">
        <v>4216</v>
      </c>
      <c r="J669">
        <v>1208</v>
      </c>
      <c r="K669">
        <v>30200</v>
      </c>
      <c r="L669">
        <v>1208</v>
      </c>
      <c r="M669">
        <v>19880</v>
      </c>
      <c r="N669">
        <v>795.2</v>
      </c>
      <c r="O669">
        <v>20</v>
      </c>
      <c r="P669">
        <v>0</v>
      </c>
      <c r="Q669" t="s">
        <v>75</v>
      </c>
      <c r="R669" t="s">
        <v>4234</v>
      </c>
      <c r="S669" t="s">
        <v>76</v>
      </c>
      <c r="T669" t="s">
        <v>185</v>
      </c>
      <c r="U669">
        <v>0</v>
      </c>
      <c r="V669">
        <v>0</v>
      </c>
    </row>
    <row r="670" spans="1:22">
      <c r="A670">
        <v>31503</v>
      </c>
      <c r="B670" t="s">
        <v>688</v>
      </c>
      <c r="C670" t="s">
        <v>234</v>
      </c>
      <c r="D670" t="s">
        <v>4233</v>
      </c>
      <c r="E670">
        <v>1</v>
      </c>
      <c r="F670" t="s">
        <v>4270</v>
      </c>
      <c r="G670" t="s">
        <v>73</v>
      </c>
      <c r="H670">
        <v>5083288</v>
      </c>
      <c r="I670" t="s">
        <v>4216</v>
      </c>
      <c r="J670">
        <v>3640</v>
      </c>
      <c r="K670">
        <v>18200</v>
      </c>
      <c r="L670">
        <v>3640</v>
      </c>
      <c r="M670">
        <v>14248.6353</v>
      </c>
      <c r="N670">
        <v>2849.7270600000002</v>
      </c>
      <c r="O670">
        <v>20</v>
      </c>
      <c r="P670">
        <v>0</v>
      </c>
      <c r="Q670" t="s">
        <v>75</v>
      </c>
      <c r="R670" t="s">
        <v>4234</v>
      </c>
      <c r="S670" t="s">
        <v>76</v>
      </c>
      <c r="T670" t="s">
        <v>235</v>
      </c>
      <c r="U670">
        <v>0</v>
      </c>
      <c r="V670">
        <v>0</v>
      </c>
    </row>
    <row r="671" spans="1:22">
      <c r="A671">
        <v>31503</v>
      </c>
      <c r="B671" t="s">
        <v>4232</v>
      </c>
      <c r="C671" t="s">
        <v>677</v>
      </c>
      <c r="D671" t="s">
        <v>4233</v>
      </c>
      <c r="E671">
        <v>2</v>
      </c>
      <c r="F671" t="s">
        <v>4270</v>
      </c>
      <c r="G671" t="s">
        <v>73</v>
      </c>
      <c r="H671">
        <v>5083288</v>
      </c>
      <c r="I671" t="s">
        <v>4216</v>
      </c>
      <c r="J671">
        <v>88800</v>
      </c>
      <c r="K671">
        <v>222000</v>
      </c>
      <c r="L671">
        <v>88800</v>
      </c>
      <c r="M671">
        <v>142080</v>
      </c>
      <c r="N671">
        <v>56832</v>
      </c>
      <c r="O671">
        <v>20</v>
      </c>
      <c r="P671">
        <v>0</v>
      </c>
      <c r="Q671" t="s">
        <v>75</v>
      </c>
      <c r="R671" t="s">
        <v>4234</v>
      </c>
      <c r="S671" t="s">
        <v>76</v>
      </c>
      <c r="T671" t="s">
        <v>245</v>
      </c>
      <c r="U671">
        <v>0</v>
      </c>
      <c r="V671">
        <v>0</v>
      </c>
    </row>
    <row r="672" spans="1:22">
      <c r="A672">
        <v>31503</v>
      </c>
      <c r="B672" t="s">
        <v>624</v>
      </c>
      <c r="C672" t="s">
        <v>625</v>
      </c>
      <c r="D672" t="s">
        <v>4233</v>
      </c>
      <c r="E672">
        <v>2</v>
      </c>
      <c r="F672" t="s">
        <v>4270</v>
      </c>
      <c r="G672" t="s">
        <v>73</v>
      </c>
      <c r="H672">
        <v>5083288</v>
      </c>
      <c r="I672" t="s">
        <v>4216</v>
      </c>
      <c r="J672">
        <v>2000</v>
      </c>
      <c r="K672">
        <v>5000</v>
      </c>
      <c r="L672">
        <v>2000</v>
      </c>
      <c r="M672">
        <v>3550.0120000000002</v>
      </c>
      <c r="N672">
        <v>1420.0047999999999</v>
      </c>
      <c r="O672">
        <v>20</v>
      </c>
      <c r="P672">
        <v>0</v>
      </c>
      <c r="Q672" t="s">
        <v>75</v>
      </c>
      <c r="R672" t="s">
        <v>4234</v>
      </c>
      <c r="S672" t="s">
        <v>76</v>
      </c>
      <c r="T672" t="s">
        <v>380</v>
      </c>
      <c r="U672">
        <v>0</v>
      </c>
      <c r="V672">
        <v>0</v>
      </c>
    </row>
    <row r="673" spans="1:22">
      <c r="A673">
        <v>31503</v>
      </c>
      <c r="B673" t="s">
        <v>4239</v>
      </c>
      <c r="C673" t="s">
        <v>112</v>
      </c>
      <c r="D673" t="s">
        <v>4233</v>
      </c>
      <c r="E673">
        <v>4</v>
      </c>
      <c r="F673" t="s">
        <v>4270</v>
      </c>
      <c r="G673" t="s">
        <v>73</v>
      </c>
      <c r="H673">
        <v>5083288</v>
      </c>
      <c r="I673" t="s">
        <v>4216</v>
      </c>
      <c r="J673">
        <v>6400</v>
      </c>
      <c r="K673">
        <v>8000</v>
      </c>
      <c r="L673">
        <v>6400</v>
      </c>
      <c r="M673">
        <v>5321.8333000000002</v>
      </c>
      <c r="N673">
        <v>4257.4666399999996</v>
      </c>
      <c r="O673">
        <v>20</v>
      </c>
      <c r="P673">
        <v>0</v>
      </c>
      <c r="Q673" t="s">
        <v>75</v>
      </c>
      <c r="R673" t="s">
        <v>4234</v>
      </c>
      <c r="S673" t="s">
        <v>76</v>
      </c>
      <c r="T673" t="s">
        <v>85</v>
      </c>
      <c r="U673">
        <v>0</v>
      </c>
      <c r="V673">
        <v>0</v>
      </c>
    </row>
    <row r="674" spans="1:22">
      <c r="A674">
        <v>31503</v>
      </c>
      <c r="B674" t="s">
        <v>4236</v>
      </c>
      <c r="C674" t="s">
        <v>100</v>
      </c>
      <c r="D674" t="s">
        <v>4233</v>
      </c>
      <c r="E674">
        <v>1</v>
      </c>
      <c r="F674" t="s">
        <v>4270</v>
      </c>
      <c r="G674" t="s">
        <v>73</v>
      </c>
      <c r="H674">
        <v>5083288</v>
      </c>
      <c r="I674" t="s">
        <v>4216</v>
      </c>
      <c r="J674">
        <v>38600</v>
      </c>
      <c r="K674">
        <v>193000</v>
      </c>
      <c r="L674">
        <v>38600</v>
      </c>
      <c r="M674">
        <v>119660</v>
      </c>
      <c r="N674">
        <v>23932</v>
      </c>
      <c r="O674">
        <v>20</v>
      </c>
      <c r="P674">
        <v>0</v>
      </c>
      <c r="Q674" t="s">
        <v>75</v>
      </c>
      <c r="R674" t="s">
        <v>4234</v>
      </c>
      <c r="S674" t="s">
        <v>76</v>
      </c>
      <c r="T674" t="s">
        <v>229</v>
      </c>
      <c r="U674">
        <v>0</v>
      </c>
      <c r="V674">
        <v>0</v>
      </c>
    </row>
    <row r="675" spans="1:22">
      <c r="A675">
        <v>31503</v>
      </c>
      <c r="B675" t="s">
        <v>688</v>
      </c>
      <c r="C675" t="s">
        <v>234</v>
      </c>
      <c r="D675" t="s">
        <v>4233</v>
      </c>
      <c r="E675">
        <v>1</v>
      </c>
      <c r="F675" t="s">
        <v>4270</v>
      </c>
      <c r="G675" t="s">
        <v>73</v>
      </c>
      <c r="H675">
        <v>5083288</v>
      </c>
      <c r="I675" t="s">
        <v>4216</v>
      </c>
      <c r="J675">
        <v>3640</v>
      </c>
      <c r="K675">
        <v>18200</v>
      </c>
      <c r="L675">
        <v>3640</v>
      </c>
      <c r="M675">
        <v>14248.6353</v>
      </c>
      <c r="N675">
        <v>2849.7270600000002</v>
      </c>
      <c r="O675">
        <v>20</v>
      </c>
      <c r="P675">
        <v>0</v>
      </c>
      <c r="Q675" t="s">
        <v>75</v>
      </c>
      <c r="R675" t="s">
        <v>4234</v>
      </c>
      <c r="S675" t="s">
        <v>76</v>
      </c>
      <c r="T675" t="s">
        <v>235</v>
      </c>
      <c r="U675">
        <v>0</v>
      </c>
      <c r="V675">
        <v>0</v>
      </c>
    </row>
    <row r="676" spans="1:22">
      <c r="A676">
        <v>31503</v>
      </c>
      <c r="B676" t="s">
        <v>4242</v>
      </c>
      <c r="C676" t="s">
        <v>4243</v>
      </c>
      <c r="D676" t="s">
        <v>4233</v>
      </c>
      <c r="E676">
        <v>1</v>
      </c>
      <c r="F676" t="s">
        <v>4270</v>
      </c>
      <c r="G676" t="s">
        <v>73</v>
      </c>
      <c r="H676">
        <v>5083288</v>
      </c>
      <c r="I676" t="s">
        <v>4216</v>
      </c>
      <c r="J676">
        <v>800</v>
      </c>
      <c r="K676">
        <v>4000</v>
      </c>
      <c r="L676">
        <v>800</v>
      </c>
      <c r="M676">
        <v>2769</v>
      </c>
      <c r="N676">
        <v>553.79999999999995</v>
      </c>
      <c r="O676">
        <v>20</v>
      </c>
      <c r="P676">
        <v>0</v>
      </c>
      <c r="Q676" t="s">
        <v>75</v>
      </c>
      <c r="R676" t="s">
        <v>4234</v>
      </c>
      <c r="S676" t="s">
        <v>76</v>
      </c>
      <c r="T676" t="s">
        <v>255</v>
      </c>
      <c r="U676">
        <v>0</v>
      </c>
      <c r="V676">
        <v>0</v>
      </c>
    </row>
    <row r="677" spans="1:22">
      <c r="A677">
        <v>31503</v>
      </c>
      <c r="B677" t="s">
        <v>1087</v>
      </c>
      <c r="C677" t="s">
        <v>286</v>
      </c>
      <c r="D677" t="s">
        <v>4233</v>
      </c>
      <c r="E677">
        <v>16</v>
      </c>
      <c r="F677" t="s">
        <v>4270</v>
      </c>
      <c r="G677" t="s">
        <v>73</v>
      </c>
      <c r="H677">
        <v>5083288</v>
      </c>
      <c r="I677" t="s">
        <v>4216</v>
      </c>
      <c r="J677">
        <v>19520</v>
      </c>
      <c r="K677">
        <v>6100</v>
      </c>
      <c r="L677">
        <v>19520</v>
      </c>
      <c r="M677">
        <v>4209</v>
      </c>
      <c r="N677">
        <v>13468.8</v>
      </c>
      <c r="O677">
        <v>20</v>
      </c>
      <c r="P677">
        <v>0</v>
      </c>
      <c r="Q677" t="s">
        <v>75</v>
      </c>
      <c r="R677" t="s">
        <v>4234</v>
      </c>
      <c r="S677" t="s">
        <v>76</v>
      </c>
      <c r="T677" t="s">
        <v>85</v>
      </c>
      <c r="U677">
        <v>0</v>
      </c>
      <c r="V677">
        <v>0</v>
      </c>
    </row>
    <row r="678" spans="1:22">
      <c r="A678">
        <v>31503</v>
      </c>
      <c r="B678" t="s">
        <v>444</v>
      </c>
      <c r="C678" t="s">
        <v>367</v>
      </c>
      <c r="D678" t="s">
        <v>4233</v>
      </c>
      <c r="E678">
        <v>4</v>
      </c>
      <c r="F678" t="s">
        <v>4270</v>
      </c>
      <c r="G678" t="s">
        <v>73</v>
      </c>
      <c r="H678">
        <v>5083288</v>
      </c>
      <c r="I678" t="s">
        <v>4216</v>
      </c>
      <c r="J678">
        <v>7360</v>
      </c>
      <c r="K678">
        <v>9200</v>
      </c>
      <c r="L678">
        <v>7360</v>
      </c>
      <c r="M678">
        <v>6348</v>
      </c>
      <c r="N678">
        <v>5078.3999999999996</v>
      </c>
      <c r="O678">
        <v>20</v>
      </c>
      <c r="P678">
        <v>0</v>
      </c>
      <c r="Q678" t="s">
        <v>75</v>
      </c>
      <c r="R678" t="s">
        <v>4234</v>
      </c>
      <c r="S678" t="s">
        <v>76</v>
      </c>
      <c r="T678" t="s">
        <v>141</v>
      </c>
      <c r="U678">
        <v>0</v>
      </c>
      <c r="V678">
        <v>0</v>
      </c>
    </row>
    <row r="679" spans="1:22">
      <c r="A679">
        <v>31503</v>
      </c>
      <c r="B679" t="s">
        <v>452</v>
      </c>
      <c r="C679" t="s">
        <v>450</v>
      </c>
      <c r="D679" t="s">
        <v>4233</v>
      </c>
      <c r="E679">
        <v>12</v>
      </c>
      <c r="F679" t="s">
        <v>4270</v>
      </c>
      <c r="G679" t="s">
        <v>73</v>
      </c>
      <c r="H679">
        <v>5083288</v>
      </c>
      <c r="I679" t="s">
        <v>4216</v>
      </c>
      <c r="J679">
        <v>4560</v>
      </c>
      <c r="K679">
        <v>1900</v>
      </c>
      <c r="L679">
        <v>4560</v>
      </c>
      <c r="M679">
        <v>1317.3333</v>
      </c>
      <c r="N679">
        <v>3161.5999200000001</v>
      </c>
      <c r="O679">
        <v>20</v>
      </c>
      <c r="P679">
        <v>0</v>
      </c>
      <c r="Q679" t="s">
        <v>75</v>
      </c>
      <c r="R679" t="s">
        <v>4234</v>
      </c>
      <c r="S679" t="s">
        <v>76</v>
      </c>
      <c r="T679" t="s">
        <v>85</v>
      </c>
      <c r="U679">
        <v>0</v>
      </c>
      <c r="V679">
        <v>0</v>
      </c>
    </row>
    <row r="680" spans="1:22">
      <c r="A680">
        <v>31503</v>
      </c>
      <c r="B680" t="s">
        <v>4244</v>
      </c>
      <c r="C680" t="s">
        <v>2360</v>
      </c>
      <c r="D680" t="s">
        <v>4233</v>
      </c>
      <c r="E680">
        <v>1</v>
      </c>
      <c r="F680" t="s">
        <v>4270</v>
      </c>
      <c r="G680" t="s">
        <v>73</v>
      </c>
      <c r="H680">
        <v>5083288</v>
      </c>
      <c r="I680" t="s">
        <v>4216</v>
      </c>
      <c r="J680">
        <v>1680</v>
      </c>
      <c r="K680">
        <v>8400</v>
      </c>
      <c r="L680">
        <v>1680</v>
      </c>
      <c r="M680">
        <v>5544</v>
      </c>
      <c r="N680">
        <v>1108.8</v>
      </c>
      <c r="O680">
        <v>20</v>
      </c>
      <c r="P680">
        <v>0</v>
      </c>
      <c r="Q680" t="s">
        <v>75</v>
      </c>
      <c r="R680" t="s">
        <v>4234</v>
      </c>
      <c r="S680" t="s">
        <v>76</v>
      </c>
      <c r="T680" t="s">
        <v>436</v>
      </c>
      <c r="U680">
        <v>0</v>
      </c>
      <c r="V680">
        <v>0</v>
      </c>
    </row>
    <row r="681" spans="1:22">
      <c r="A681">
        <v>31503</v>
      </c>
      <c r="B681" t="s">
        <v>4246</v>
      </c>
      <c r="C681" t="s">
        <v>367</v>
      </c>
      <c r="D681" t="s">
        <v>4233</v>
      </c>
      <c r="E681">
        <v>1</v>
      </c>
      <c r="F681" t="s">
        <v>4270</v>
      </c>
      <c r="G681" t="s">
        <v>73</v>
      </c>
      <c r="H681">
        <v>5083288</v>
      </c>
      <c r="I681" t="s">
        <v>4216</v>
      </c>
      <c r="J681">
        <v>2600</v>
      </c>
      <c r="K681">
        <v>13000</v>
      </c>
      <c r="L681">
        <v>2600</v>
      </c>
      <c r="M681">
        <v>8970</v>
      </c>
      <c r="N681">
        <v>1794</v>
      </c>
      <c r="O681">
        <v>20</v>
      </c>
      <c r="P681">
        <v>0</v>
      </c>
      <c r="Q681" t="s">
        <v>75</v>
      </c>
      <c r="R681" t="s">
        <v>4234</v>
      </c>
      <c r="S681" t="s">
        <v>76</v>
      </c>
      <c r="T681" t="s">
        <v>141</v>
      </c>
      <c r="U681">
        <v>0</v>
      </c>
      <c r="V681">
        <v>0</v>
      </c>
    </row>
    <row r="682" spans="1:22">
      <c r="A682">
        <v>31503</v>
      </c>
      <c r="B682" t="s">
        <v>429</v>
      </c>
      <c r="C682" t="s">
        <v>430</v>
      </c>
      <c r="D682" t="s">
        <v>4233</v>
      </c>
      <c r="E682">
        <v>1</v>
      </c>
      <c r="F682" t="s">
        <v>4270</v>
      </c>
      <c r="G682" t="s">
        <v>73</v>
      </c>
      <c r="H682">
        <v>5083288</v>
      </c>
      <c r="I682" t="s">
        <v>4216</v>
      </c>
      <c r="J682">
        <v>9020</v>
      </c>
      <c r="K682">
        <v>45100</v>
      </c>
      <c r="L682">
        <v>9020</v>
      </c>
      <c r="M682">
        <v>32020.233100000001</v>
      </c>
      <c r="N682">
        <v>6404.0466200000001</v>
      </c>
      <c r="O682">
        <v>20</v>
      </c>
      <c r="P682">
        <v>0</v>
      </c>
      <c r="Q682" t="s">
        <v>75</v>
      </c>
      <c r="R682" t="s">
        <v>4234</v>
      </c>
      <c r="S682" t="s">
        <v>76</v>
      </c>
      <c r="T682" t="s">
        <v>332</v>
      </c>
      <c r="U682">
        <v>0</v>
      </c>
      <c r="V682">
        <v>0</v>
      </c>
    </row>
    <row r="683" spans="1:22">
      <c r="A683">
        <v>31503</v>
      </c>
      <c r="B683" t="s">
        <v>4245</v>
      </c>
      <c r="C683" t="s">
        <v>1151</v>
      </c>
      <c r="D683" t="s">
        <v>4233</v>
      </c>
      <c r="E683">
        <v>1</v>
      </c>
      <c r="F683" t="s">
        <v>4270</v>
      </c>
      <c r="G683" t="s">
        <v>73</v>
      </c>
      <c r="H683">
        <v>5083288</v>
      </c>
      <c r="I683" t="s">
        <v>4216</v>
      </c>
      <c r="J683">
        <v>111200</v>
      </c>
      <c r="K683">
        <v>556000</v>
      </c>
      <c r="L683">
        <v>111200</v>
      </c>
      <c r="M683">
        <v>355840</v>
      </c>
      <c r="N683">
        <v>71168</v>
      </c>
      <c r="O683">
        <v>20</v>
      </c>
      <c r="P683">
        <v>0</v>
      </c>
      <c r="Q683" t="s">
        <v>75</v>
      </c>
      <c r="R683" t="s">
        <v>4234</v>
      </c>
      <c r="S683" t="s">
        <v>76</v>
      </c>
      <c r="T683" t="s">
        <v>1153</v>
      </c>
      <c r="U683">
        <v>0</v>
      </c>
      <c r="V683">
        <v>0</v>
      </c>
    </row>
    <row r="684" spans="1:22">
      <c r="A684">
        <v>31503</v>
      </c>
      <c r="B684" t="s">
        <v>2380</v>
      </c>
      <c r="C684" t="s">
        <v>2360</v>
      </c>
      <c r="D684" t="s">
        <v>4233</v>
      </c>
      <c r="E684">
        <v>3</v>
      </c>
      <c r="F684" t="s">
        <v>4270</v>
      </c>
      <c r="G684" t="s">
        <v>73</v>
      </c>
      <c r="H684">
        <v>5083288</v>
      </c>
      <c r="I684" t="s">
        <v>4216</v>
      </c>
      <c r="J684">
        <v>9480</v>
      </c>
      <c r="K684">
        <v>15800</v>
      </c>
      <c r="L684">
        <v>6173</v>
      </c>
      <c r="M684">
        <v>10288</v>
      </c>
      <c r="N684">
        <v>6172.8</v>
      </c>
      <c r="O684">
        <v>20</v>
      </c>
      <c r="P684">
        <v>0</v>
      </c>
      <c r="Q684" t="s">
        <v>75</v>
      </c>
      <c r="R684" t="s">
        <v>4234</v>
      </c>
      <c r="S684" t="s">
        <v>76</v>
      </c>
      <c r="T684" t="s">
        <v>436</v>
      </c>
      <c r="U684">
        <v>0</v>
      </c>
      <c r="V684">
        <v>0</v>
      </c>
    </row>
    <row r="685" spans="1:22">
      <c r="A685">
        <v>31503</v>
      </c>
      <c r="B685" t="s">
        <v>2380</v>
      </c>
      <c r="C685" t="s">
        <v>2360</v>
      </c>
      <c r="D685" t="s">
        <v>4233</v>
      </c>
      <c r="E685">
        <v>3</v>
      </c>
      <c r="F685" t="s">
        <v>4270</v>
      </c>
      <c r="G685" t="s">
        <v>73</v>
      </c>
      <c r="H685">
        <v>5083288</v>
      </c>
      <c r="I685" t="s">
        <v>4216</v>
      </c>
      <c r="J685">
        <v>9480</v>
      </c>
      <c r="K685">
        <v>15800</v>
      </c>
      <c r="L685">
        <v>6173</v>
      </c>
      <c r="M685">
        <v>10288</v>
      </c>
      <c r="N685">
        <v>6172.8</v>
      </c>
      <c r="O685">
        <v>20</v>
      </c>
      <c r="P685">
        <v>0</v>
      </c>
      <c r="Q685" t="s">
        <v>75</v>
      </c>
      <c r="R685" t="s">
        <v>4234</v>
      </c>
      <c r="S685" t="s">
        <v>76</v>
      </c>
      <c r="T685" t="s">
        <v>436</v>
      </c>
      <c r="U685">
        <v>0</v>
      </c>
      <c r="V685">
        <v>0</v>
      </c>
    </row>
    <row r="686" spans="1:22">
      <c r="A686">
        <v>31580</v>
      </c>
      <c r="B686" t="s">
        <v>4092</v>
      </c>
      <c r="C686" t="s">
        <v>522</v>
      </c>
      <c r="D686" t="s">
        <v>4079</v>
      </c>
      <c r="E686">
        <v>1</v>
      </c>
      <c r="F686" t="s">
        <v>72</v>
      </c>
      <c r="G686" t="s">
        <v>73</v>
      </c>
      <c r="H686">
        <v>5083293</v>
      </c>
      <c r="I686" t="s">
        <v>4271</v>
      </c>
      <c r="J686">
        <v>120000</v>
      </c>
      <c r="K686">
        <v>120000</v>
      </c>
      <c r="L686">
        <v>94800</v>
      </c>
      <c r="M686">
        <v>85200</v>
      </c>
      <c r="N686">
        <v>85200</v>
      </c>
      <c r="O686">
        <v>100</v>
      </c>
      <c r="P686">
        <v>21</v>
      </c>
      <c r="Q686" t="s">
        <v>75</v>
      </c>
      <c r="R686" t="s">
        <v>4272</v>
      </c>
      <c r="S686" t="s">
        <v>76</v>
      </c>
      <c r="T686" t="s">
        <v>526</v>
      </c>
      <c r="U686">
        <v>0</v>
      </c>
      <c r="V686">
        <v>0</v>
      </c>
    </row>
    <row r="687" spans="1:22">
      <c r="A687">
        <v>31639</v>
      </c>
      <c r="B687" t="s">
        <v>4273</v>
      </c>
      <c r="C687" t="s">
        <v>4274</v>
      </c>
      <c r="D687" t="s">
        <v>4009</v>
      </c>
      <c r="E687">
        <v>0.1</v>
      </c>
      <c r="F687" t="s">
        <v>72</v>
      </c>
      <c r="G687" t="s">
        <v>73</v>
      </c>
      <c r="H687">
        <v>5083291</v>
      </c>
      <c r="I687" t="s">
        <v>4271</v>
      </c>
      <c r="J687">
        <v>8900</v>
      </c>
      <c r="K687">
        <v>89000</v>
      </c>
      <c r="L687">
        <v>6853</v>
      </c>
      <c r="M687">
        <v>61378.333299999998</v>
      </c>
      <c r="N687">
        <v>6137.8333299999995</v>
      </c>
      <c r="O687">
        <v>100</v>
      </c>
      <c r="P687">
        <v>23</v>
      </c>
      <c r="Q687" t="s">
        <v>75</v>
      </c>
      <c r="R687" t="s">
        <v>4275</v>
      </c>
      <c r="S687" t="s">
        <v>76</v>
      </c>
      <c r="T687" t="s">
        <v>223</v>
      </c>
      <c r="U687">
        <v>0</v>
      </c>
      <c r="V687">
        <v>0</v>
      </c>
    </row>
    <row r="688" spans="1:22">
      <c r="A688">
        <v>31639</v>
      </c>
      <c r="B688" t="s">
        <v>4276</v>
      </c>
      <c r="C688" t="s">
        <v>4277</v>
      </c>
      <c r="D688" t="s">
        <v>4009</v>
      </c>
      <c r="E688">
        <v>0.1</v>
      </c>
      <c r="F688" t="s">
        <v>72</v>
      </c>
      <c r="G688" t="s">
        <v>73</v>
      </c>
      <c r="H688">
        <v>5083291</v>
      </c>
      <c r="I688" t="s">
        <v>4271</v>
      </c>
      <c r="J688">
        <v>34900</v>
      </c>
      <c r="K688">
        <v>349000</v>
      </c>
      <c r="L688">
        <v>26873</v>
      </c>
      <c r="M688">
        <v>242695.4</v>
      </c>
      <c r="N688">
        <v>24269.54</v>
      </c>
      <c r="O688">
        <v>100</v>
      </c>
      <c r="P688">
        <v>23</v>
      </c>
      <c r="Q688" t="s">
        <v>75</v>
      </c>
      <c r="R688" t="s">
        <v>4275</v>
      </c>
      <c r="S688" t="s">
        <v>76</v>
      </c>
      <c r="T688" t="s">
        <v>223</v>
      </c>
      <c r="U688">
        <v>0</v>
      </c>
      <c r="V688">
        <v>0</v>
      </c>
    </row>
    <row r="689" spans="1:22">
      <c r="A689">
        <v>31639</v>
      </c>
      <c r="B689" t="s">
        <v>4278</v>
      </c>
      <c r="C689" t="s">
        <v>4279</v>
      </c>
      <c r="D689" t="s">
        <v>4009</v>
      </c>
      <c r="E689">
        <v>1</v>
      </c>
      <c r="F689" t="s">
        <v>72</v>
      </c>
      <c r="G689" t="s">
        <v>73</v>
      </c>
      <c r="H689">
        <v>5083291</v>
      </c>
      <c r="I689" t="s">
        <v>4271</v>
      </c>
      <c r="J689">
        <v>23300</v>
      </c>
      <c r="K689">
        <v>23300</v>
      </c>
      <c r="L689">
        <v>17941</v>
      </c>
      <c r="M689">
        <v>16077</v>
      </c>
      <c r="N689">
        <v>16077</v>
      </c>
      <c r="O689">
        <v>100</v>
      </c>
      <c r="P689">
        <v>23</v>
      </c>
      <c r="Q689" t="s">
        <v>75</v>
      </c>
      <c r="R689" t="s">
        <v>4275</v>
      </c>
      <c r="S689" t="s">
        <v>76</v>
      </c>
      <c r="T689" t="s">
        <v>455</v>
      </c>
      <c r="U689">
        <v>0</v>
      </c>
      <c r="V689">
        <v>0</v>
      </c>
    </row>
    <row r="690" spans="1:22">
      <c r="A690">
        <v>31639</v>
      </c>
      <c r="B690" t="s">
        <v>4280</v>
      </c>
      <c r="C690" t="s">
        <v>1385</v>
      </c>
      <c r="D690" t="s">
        <v>4009</v>
      </c>
      <c r="E690">
        <v>1</v>
      </c>
      <c r="F690" t="s">
        <v>72</v>
      </c>
      <c r="G690" t="s">
        <v>73</v>
      </c>
      <c r="H690">
        <v>5083291</v>
      </c>
      <c r="I690" t="s">
        <v>4271</v>
      </c>
      <c r="J690">
        <v>708000</v>
      </c>
      <c r="K690">
        <v>708000</v>
      </c>
      <c r="L690">
        <v>559320</v>
      </c>
      <c r="M690">
        <v>502680</v>
      </c>
      <c r="N690">
        <v>502680</v>
      </c>
      <c r="O690">
        <v>100</v>
      </c>
      <c r="P690">
        <v>21</v>
      </c>
      <c r="Q690" t="s">
        <v>75</v>
      </c>
      <c r="R690" t="s">
        <v>4275</v>
      </c>
      <c r="S690" t="s">
        <v>76</v>
      </c>
      <c r="T690" t="s">
        <v>294</v>
      </c>
      <c r="U690">
        <v>0</v>
      </c>
      <c r="V690">
        <v>0</v>
      </c>
    </row>
    <row r="691" spans="1:22">
      <c r="A691">
        <v>31639</v>
      </c>
      <c r="B691" t="s">
        <v>662</v>
      </c>
      <c r="C691" t="s">
        <v>663</v>
      </c>
      <c r="D691" t="s">
        <v>4009</v>
      </c>
      <c r="E691">
        <v>1</v>
      </c>
      <c r="F691" t="s">
        <v>72</v>
      </c>
      <c r="G691" t="s">
        <v>73</v>
      </c>
      <c r="H691">
        <v>5083291</v>
      </c>
      <c r="I691" t="s">
        <v>4271</v>
      </c>
      <c r="J691">
        <v>5300</v>
      </c>
      <c r="K691">
        <v>5300</v>
      </c>
      <c r="L691">
        <v>4187</v>
      </c>
      <c r="M691">
        <v>3761.1291000000001</v>
      </c>
      <c r="N691">
        <v>3761.1291000000001</v>
      </c>
      <c r="O691">
        <v>100</v>
      </c>
      <c r="P691">
        <v>21</v>
      </c>
      <c r="Q691" t="s">
        <v>75</v>
      </c>
      <c r="R691" t="s">
        <v>4275</v>
      </c>
      <c r="S691" t="s">
        <v>76</v>
      </c>
      <c r="T691" t="s">
        <v>92</v>
      </c>
      <c r="U691">
        <v>0</v>
      </c>
      <c r="V691">
        <v>0</v>
      </c>
    </row>
    <row r="692" spans="1:22">
      <c r="A692">
        <v>31639</v>
      </c>
      <c r="B692" t="s">
        <v>83</v>
      </c>
      <c r="C692" t="s">
        <v>84</v>
      </c>
      <c r="D692" t="s">
        <v>4009</v>
      </c>
      <c r="E692">
        <v>1</v>
      </c>
      <c r="F692" t="s">
        <v>72</v>
      </c>
      <c r="G692" t="s">
        <v>73</v>
      </c>
      <c r="H692">
        <v>5083291</v>
      </c>
      <c r="I692" t="s">
        <v>4271</v>
      </c>
      <c r="J692">
        <v>8700</v>
      </c>
      <c r="K692">
        <v>8700</v>
      </c>
      <c r="L692">
        <v>6873</v>
      </c>
      <c r="M692">
        <v>6177</v>
      </c>
      <c r="N692">
        <v>6177</v>
      </c>
      <c r="O692">
        <v>100</v>
      </c>
      <c r="P692">
        <v>21</v>
      </c>
      <c r="Q692" t="s">
        <v>75</v>
      </c>
      <c r="R692" t="s">
        <v>4275</v>
      </c>
      <c r="S692" t="s">
        <v>76</v>
      </c>
      <c r="T692" t="s">
        <v>85</v>
      </c>
      <c r="U692">
        <v>0</v>
      </c>
      <c r="V692">
        <v>0</v>
      </c>
    </row>
    <row r="693" spans="1:22">
      <c r="A693">
        <v>31580</v>
      </c>
      <c r="B693" t="s">
        <v>947</v>
      </c>
      <c r="C693" t="s">
        <v>948</v>
      </c>
      <c r="D693" t="s">
        <v>4079</v>
      </c>
      <c r="E693">
        <v>1</v>
      </c>
      <c r="F693" t="s">
        <v>72</v>
      </c>
      <c r="G693" t="s">
        <v>73</v>
      </c>
      <c r="H693">
        <v>5083293</v>
      </c>
      <c r="I693" t="s">
        <v>4271</v>
      </c>
      <c r="J693">
        <v>1000</v>
      </c>
      <c r="K693">
        <v>1000</v>
      </c>
      <c r="L693">
        <v>770</v>
      </c>
      <c r="M693">
        <v>690.00009999999997</v>
      </c>
      <c r="N693">
        <v>690.00009999999997</v>
      </c>
      <c r="O693">
        <v>100</v>
      </c>
      <c r="P693">
        <v>23</v>
      </c>
      <c r="Q693" t="s">
        <v>75</v>
      </c>
      <c r="R693" t="s">
        <v>4272</v>
      </c>
      <c r="S693" t="s">
        <v>76</v>
      </c>
      <c r="T693" t="s">
        <v>894</v>
      </c>
      <c r="U693">
        <v>0</v>
      </c>
      <c r="V693">
        <v>0</v>
      </c>
    </row>
    <row r="694" spans="1:22">
      <c r="A694">
        <v>31947</v>
      </c>
      <c r="B694" t="s">
        <v>4281</v>
      </c>
      <c r="C694" t="s">
        <v>4282</v>
      </c>
      <c r="D694" t="s">
        <v>4078</v>
      </c>
      <c r="E694">
        <v>1</v>
      </c>
      <c r="F694" t="s">
        <v>144</v>
      </c>
      <c r="G694" t="s">
        <v>73</v>
      </c>
      <c r="H694">
        <v>5083304</v>
      </c>
      <c r="I694" t="s">
        <v>4271</v>
      </c>
      <c r="J694">
        <v>218500</v>
      </c>
      <c r="K694">
        <v>218500</v>
      </c>
      <c r="L694">
        <v>218500</v>
      </c>
      <c r="M694">
        <v>148981</v>
      </c>
      <c r="N694">
        <v>148981</v>
      </c>
      <c r="O694">
        <v>100</v>
      </c>
      <c r="P694">
        <v>0</v>
      </c>
      <c r="Q694" t="s">
        <v>75</v>
      </c>
      <c r="R694" t="s">
        <v>4283</v>
      </c>
      <c r="S694" t="s">
        <v>76</v>
      </c>
      <c r="T694" t="s">
        <v>390</v>
      </c>
      <c r="U694">
        <v>0</v>
      </c>
      <c r="V694">
        <v>0</v>
      </c>
    </row>
    <row r="695" spans="1:22">
      <c r="A695">
        <v>32013</v>
      </c>
      <c r="B695" t="s">
        <v>124</v>
      </c>
      <c r="C695" t="s">
        <v>125</v>
      </c>
      <c r="D695" t="s">
        <v>4129</v>
      </c>
      <c r="E695">
        <v>1</v>
      </c>
      <c r="F695" t="s">
        <v>102</v>
      </c>
      <c r="G695" t="s">
        <v>73</v>
      </c>
      <c r="H695">
        <v>5083300</v>
      </c>
      <c r="I695" t="s">
        <v>4271</v>
      </c>
      <c r="J695">
        <v>17700</v>
      </c>
      <c r="K695">
        <v>17700</v>
      </c>
      <c r="L695">
        <v>16107</v>
      </c>
      <c r="M695">
        <v>12157.3264</v>
      </c>
      <c r="N695">
        <v>12157.3264</v>
      </c>
      <c r="O695">
        <v>100</v>
      </c>
      <c r="P695">
        <v>9</v>
      </c>
      <c r="Q695" t="s">
        <v>75</v>
      </c>
      <c r="R695" t="s">
        <v>4272</v>
      </c>
      <c r="S695" t="s">
        <v>76</v>
      </c>
      <c r="T695" t="s">
        <v>85</v>
      </c>
      <c r="U695">
        <v>0</v>
      </c>
      <c r="V695">
        <v>0</v>
      </c>
    </row>
    <row r="696" spans="1:22">
      <c r="A696">
        <v>32013</v>
      </c>
      <c r="B696" t="s">
        <v>307</v>
      </c>
      <c r="C696" t="s">
        <v>308</v>
      </c>
      <c r="D696" t="s">
        <v>4129</v>
      </c>
      <c r="E696">
        <v>1</v>
      </c>
      <c r="F696" t="s">
        <v>102</v>
      </c>
      <c r="G696" t="s">
        <v>73</v>
      </c>
      <c r="H696">
        <v>5083300</v>
      </c>
      <c r="I696" t="s">
        <v>4271</v>
      </c>
      <c r="J696">
        <v>36000</v>
      </c>
      <c r="K696">
        <v>36000</v>
      </c>
      <c r="L696">
        <v>32760</v>
      </c>
      <c r="M696">
        <v>22295.054700000001</v>
      </c>
      <c r="N696">
        <v>22295.054700000001</v>
      </c>
      <c r="O696">
        <v>100</v>
      </c>
      <c r="P696">
        <v>9</v>
      </c>
      <c r="Q696" t="s">
        <v>75</v>
      </c>
      <c r="R696" t="s">
        <v>4272</v>
      </c>
      <c r="S696" t="s">
        <v>76</v>
      </c>
      <c r="T696" t="s">
        <v>128</v>
      </c>
      <c r="U696">
        <v>0</v>
      </c>
      <c r="V696">
        <v>0</v>
      </c>
    </row>
    <row r="697" spans="1:22">
      <c r="A697">
        <v>32013</v>
      </c>
      <c r="B697" t="s">
        <v>356</v>
      </c>
      <c r="C697" t="s">
        <v>150</v>
      </c>
      <c r="D697" t="s">
        <v>4129</v>
      </c>
      <c r="E697">
        <v>1</v>
      </c>
      <c r="F697" t="s">
        <v>102</v>
      </c>
      <c r="G697" t="s">
        <v>73</v>
      </c>
      <c r="H697">
        <v>5083300</v>
      </c>
      <c r="I697" t="s">
        <v>4271</v>
      </c>
      <c r="J697">
        <v>62400</v>
      </c>
      <c r="K697">
        <v>62400</v>
      </c>
      <c r="L697">
        <v>56784</v>
      </c>
      <c r="M697">
        <v>42980.0726</v>
      </c>
      <c r="N697">
        <v>42980.0726</v>
      </c>
      <c r="O697">
        <v>100</v>
      </c>
      <c r="P697">
        <v>9</v>
      </c>
      <c r="Q697" t="s">
        <v>75</v>
      </c>
      <c r="R697" t="s">
        <v>4272</v>
      </c>
      <c r="S697" t="s">
        <v>76</v>
      </c>
      <c r="T697" t="s">
        <v>130</v>
      </c>
      <c r="U697">
        <v>0</v>
      </c>
      <c r="V697">
        <v>0</v>
      </c>
    </row>
    <row r="698" spans="1:22">
      <c r="A698">
        <v>32013</v>
      </c>
      <c r="B698" t="s">
        <v>1551</v>
      </c>
      <c r="C698" t="s">
        <v>116</v>
      </c>
      <c r="D698" t="s">
        <v>4129</v>
      </c>
      <c r="E698">
        <v>1</v>
      </c>
      <c r="F698" t="s">
        <v>102</v>
      </c>
      <c r="G698" t="s">
        <v>73</v>
      </c>
      <c r="H698">
        <v>5083300</v>
      </c>
      <c r="I698" t="s">
        <v>4271</v>
      </c>
      <c r="J698">
        <v>120000</v>
      </c>
      <c r="K698">
        <v>120000</v>
      </c>
      <c r="L698">
        <v>109200</v>
      </c>
      <c r="M698">
        <v>79153.267800000001</v>
      </c>
      <c r="N698">
        <v>79153.267800000001</v>
      </c>
      <c r="O698">
        <v>100</v>
      </c>
      <c r="P698">
        <v>9</v>
      </c>
      <c r="Q698" t="s">
        <v>75</v>
      </c>
      <c r="R698" t="s">
        <v>4272</v>
      </c>
      <c r="S698" t="s">
        <v>76</v>
      </c>
      <c r="T698" t="s">
        <v>133</v>
      </c>
      <c r="U698">
        <v>0</v>
      </c>
      <c r="V698">
        <v>0</v>
      </c>
    </row>
    <row r="699" spans="1:22">
      <c r="A699">
        <v>32013</v>
      </c>
      <c r="B699" t="s">
        <v>4081</v>
      </c>
      <c r="C699" t="s">
        <v>4082</v>
      </c>
      <c r="D699" t="s">
        <v>4129</v>
      </c>
      <c r="E699">
        <v>6</v>
      </c>
      <c r="F699" t="s">
        <v>102</v>
      </c>
      <c r="G699" t="s">
        <v>73</v>
      </c>
      <c r="H699">
        <v>5083300</v>
      </c>
      <c r="I699" t="s">
        <v>4271</v>
      </c>
      <c r="J699">
        <v>164400</v>
      </c>
      <c r="K699">
        <v>27400</v>
      </c>
      <c r="L699">
        <v>96000</v>
      </c>
      <c r="M699">
        <v>11900</v>
      </c>
      <c r="N699">
        <v>71400</v>
      </c>
      <c r="O699">
        <v>100</v>
      </c>
      <c r="P699">
        <v>0</v>
      </c>
      <c r="Q699" t="s">
        <v>75</v>
      </c>
      <c r="R699" t="s">
        <v>4272</v>
      </c>
      <c r="S699" t="s">
        <v>76</v>
      </c>
      <c r="T699" t="s">
        <v>136</v>
      </c>
      <c r="U699">
        <v>0</v>
      </c>
      <c r="V699">
        <v>0</v>
      </c>
    </row>
    <row r="700" spans="1:22">
      <c r="A700">
        <v>32032</v>
      </c>
      <c r="B700" t="s">
        <v>124</v>
      </c>
      <c r="C700" t="s">
        <v>125</v>
      </c>
      <c r="D700" t="s">
        <v>4216</v>
      </c>
      <c r="E700">
        <v>1</v>
      </c>
      <c r="F700" t="s">
        <v>102</v>
      </c>
      <c r="G700" t="s">
        <v>73</v>
      </c>
      <c r="H700">
        <v>5083297</v>
      </c>
      <c r="I700" t="s">
        <v>4271</v>
      </c>
      <c r="J700">
        <v>17700</v>
      </c>
      <c r="K700">
        <v>17700</v>
      </c>
      <c r="L700">
        <v>16107</v>
      </c>
      <c r="M700">
        <v>12157.3264</v>
      </c>
      <c r="N700">
        <v>12157.3264</v>
      </c>
      <c r="O700">
        <v>100</v>
      </c>
      <c r="P700">
        <v>9</v>
      </c>
      <c r="Q700" t="s">
        <v>75</v>
      </c>
      <c r="R700" t="s">
        <v>4284</v>
      </c>
      <c r="S700" t="s">
        <v>76</v>
      </c>
      <c r="T700" t="s">
        <v>85</v>
      </c>
      <c r="U700">
        <v>0</v>
      </c>
      <c r="V700">
        <v>0</v>
      </c>
    </row>
    <row r="701" spans="1:22">
      <c r="A701">
        <v>32032</v>
      </c>
      <c r="B701" t="s">
        <v>307</v>
      </c>
      <c r="C701" t="s">
        <v>308</v>
      </c>
      <c r="D701" t="s">
        <v>4216</v>
      </c>
      <c r="E701">
        <v>1</v>
      </c>
      <c r="F701" t="s">
        <v>102</v>
      </c>
      <c r="G701" t="s">
        <v>73</v>
      </c>
      <c r="H701">
        <v>5083297</v>
      </c>
      <c r="I701" t="s">
        <v>4271</v>
      </c>
      <c r="J701">
        <v>36000</v>
      </c>
      <c r="K701">
        <v>36000</v>
      </c>
      <c r="L701">
        <v>32760</v>
      </c>
      <c r="M701">
        <v>22295.054700000001</v>
      </c>
      <c r="N701">
        <v>22295.054700000001</v>
      </c>
      <c r="O701">
        <v>100</v>
      </c>
      <c r="P701">
        <v>9</v>
      </c>
      <c r="Q701" t="s">
        <v>75</v>
      </c>
      <c r="R701" t="s">
        <v>4284</v>
      </c>
      <c r="S701" t="s">
        <v>76</v>
      </c>
      <c r="T701" t="s">
        <v>128</v>
      </c>
      <c r="U701">
        <v>0</v>
      </c>
      <c r="V701">
        <v>0</v>
      </c>
    </row>
    <row r="702" spans="1:22">
      <c r="A702">
        <v>32032</v>
      </c>
      <c r="B702" t="s">
        <v>356</v>
      </c>
      <c r="C702" t="s">
        <v>150</v>
      </c>
      <c r="D702" t="s">
        <v>4216</v>
      </c>
      <c r="E702">
        <v>1</v>
      </c>
      <c r="F702" t="s">
        <v>102</v>
      </c>
      <c r="G702" t="s">
        <v>73</v>
      </c>
      <c r="H702">
        <v>5083297</v>
      </c>
      <c r="I702" t="s">
        <v>4271</v>
      </c>
      <c r="J702">
        <v>62400</v>
      </c>
      <c r="K702">
        <v>62400</v>
      </c>
      <c r="L702">
        <v>56784</v>
      </c>
      <c r="M702">
        <v>42980.0726</v>
      </c>
      <c r="N702">
        <v>42980.0726</v>
      </c>
      <c r="O702">
        <v>100</v>
      </c>
      <c r="P702">
        <v>9</v>
      </c>
      <c r="Q702" t="s">
        <v>75</v>
      </c>
      <c r="R702" t="s">
        <v>4284</v>
      </c>
      <c r="S702" t="s">
        <v>76</v>
      </c>
      <c r="T702" t="s">
        <v>130</v>
      </c>
      <c r="U702">
        <v>0</v>
      </c>
      <c r="V702">
        <v>0</v>
      </c>
    </row>
    <row r="703" spans="1:22">
      <c r="A703">
        <v>32032</v>
      </c>
      <c r="B703" t="s">
        <v>1551</v>
      </c>
      <c r="C703" t="s">
        <v>116</v>
      </c>
      <c r="D703" t="s">
        <v>4216</v>
      </c>
      <c r="E703">
        <v>1</v>
      </c>
      <c r="F703" t="s">
        <v>102</v>
      </c>
      <c r="G703" t="s">
        <v>73</v>
      </c>
      <c r="H703">
        <v>5083297</v>
      </c>
      <c r="I703" t="s">
        <v>4271</v>
      </c>
      <c r="J703">
        <v>120000</v>
      </c>
      <c r="K703">
        <v>120000</v>
      </c>
      <c r="L703">
        <v>109200</v>
      </c>
      <c r="M703">
        <v>79153.267800000001</v>
      </c>
      <c r="N703">
        <v>79153.267800000001</v>
      </c>
      <c r="O703">
        <v>100</v>
      </c>
      <c r="P703">
        <v>9</v>
      </c>
      <c r="Q703" t="s">
        <v>75</v>
      </c>
      <c r="R703" t="s">
        <v>4284</v>
      </c>
      <c r="S703" t="s">
        <v>76</v>
      </c>
      <c r="T703" t="s">
        <v>133</v>
      </c>
      <c r="U703">
        <v>0</v>
      </c>
      <c r="V703">
        <v>0</v>
      </c>
    </row>
    <row r="704" spans="1:22">
      <c r="A704">
        <v>32032</v>
      </c>
      <c r="B704" t="s">
        <v>4081</v>
      </c>
      <c r="C704" t="s">
        <v>4082</v>
      </c>
      <c r="D704" t="s">
        <v>4216</v>
      </c>
      <c r="E704">
        <v>6</v>
      </c>
      <c r="F704" t="s">
        <v>102</v>
      </c>
      <c r="G704" t="s">
        <v>73</v>
      </c>
      <c r="H704">
        <v>5083297</v>
      </c>
      <c r="I704" t="s">
        <v>4271</v>
      </c>
      <c r="J704">
        <v>164400</v>
      </c>
      <c r="K704">
        <v>27400</v>
      </c>
      <c r="L704">
        <v>96000</v>
      </c>
      <c r="M704">
        <v>11900</v>
      </c>
      <c r="N704">
        <v>71400</v>
      </c>
      <c r="O704">
        <v>100</v>
      </c>
      <c r="P704">
        <v>0</v>
      </c>
      <c r="Q704" t="s">
        <v>75</v>
      </c>
      <c r="R704" t="s">
        <v>4284</v>
      </c>
      <c r="S704" t="s">
        <v>76</v>
      </c>
      <c r="T704" t="s">
        <v>136</v>
      </c>
      <c r="U704">
        <v>0</v>
      </c>
      <c r="V704">
        <v>0</v>
      </c>
    </row>
    <row r="705" spans="1:22">
      <c r="A705">
        <v>32037</v>
      </c>
      <c r="B705" t="s">
        <v>137</v>
      </c>
      <c r="C705" t="s">
        <v>127</v>
      </c>
      <c r="D705" t="s">
        <v>4216</v>
      </c>
      <c r="E705">
        <v>1</v>
      </c>
      <c r="F705" t="s">
        <v>138</v>
      </c>
      <c r="G705" t="s">
        <v>73</v>
      </c>
      <c r="H705">
        <v>5083303</v>
      </c>
      <c r="I705" t="s">
        <v>4271</v>
      </c>
      <c r="J705">
        <v>32300</v>
      </c>
      <c r="K705">
        <v>32300</v>
      </c>
      <c r="L705">
        <v>32300</v>
      </c>
      <c r="M705">
        <v>20271.437600000001</v>
      </c>
      <c r="N705">
        <v>20271.437600000001</v>
      </c>
      <c r="O705">
        <v>100</v>
      </c>
      <c r="P705">
        <v>0</v>
      </c>
      <c r="Q705" t="s">
        <v>75</v>
      </c>
      <c r="R705" t="s">
        <v>4285</v>
      </c>
      <c r="S705" t="s">
        <v>76</v>
      </c>
      <c r="T705" t="s">
        <v>128</v>
      </c>
      <c r="U705">
        <v>0</v>
      </c>
      <c r="V705">
        <v>0</v>
      </c>
    </row>
    <row r="706" spans="1:22">
      <c r="A706">
        <v>32037</v>
      </c>
      <c r="B706" t="s">
        <v>207</v>
      </c>
      <c r="C706" t="s">
        <v>208</v>
      </c>
      <c r="D706" t="s">
        <v>4216</v>
      </c>
      <c r="E706">
        <v>7</v>
      </c>
      <c r="F706" t="s">
        <v>138</v>
      </c>
      <c r="G706" t="s">
        <v>73</v>
      </c>
      <c r="H706">
        <v>5083303</v>
      </c>
      <c r="I706" t="s">
        <v>4271</v>
      </c>
      <c r="J706">
        <v>171500</v>
      </c>
      <c r="K706">
        <v>24500</v>
      </c>
      <c r="L706">
        <v>171500</v>
      </c>
      <c r="M706">
        <v>7000</v>
      </c>
      <c r="N706">
        <v>49000</v>
      </c>
      <c r="O706">
        <v>100</v>
      </c>
      <c r="P706">
        <v>0</v>
      </c>
      <c r="Q706" t="s">
        <v>75</v>
      </c>
      <c r="R706" t="s">
        <v>4285</v>
      </c>
      <c r="S706" t="s">
        <v>76</v>
      </c>
      <c r="T706" t="s">
        <v>136</v>
      </c>
      <c r="U706">
        <v>0</v>
      </c>
      <c r="V706">
        <v>0</v>
      </c>
    </row>
    <row r="707" spans="1:22">
      <c r="A707">
        <v>32043</v>
      </c>
      <c r="B707" t="s">
        <v>652</v>
      </c>
      <c r="C707" t="s">
        <v>147</v>
      </c>
      <c r="D707" t="s">
        <v>4216</v>
      </c>
      <c r="E707">
        <v>1</v>
      </c>
      <c r="F707" t="s">
        <v>144</v>
      </c>
      <c r="G707" t="s">
        <v>73</v>
      </c>
      <c r="H707">
        <v>5083298</v>
      </c>
      <c r="I707" t="s">
        <v>4271</v>
      </c>
      <c r="J707">
        <v>41200</v>
      </c>
      <c r="K707">
        <v>41200</v>
      </c>
      <c r="L707">
        <v>41200</v>
      </c>
      <c r="M707">
        <v>26330.4254</v>
      </c>
      <c r="N707">
        <v>26330.4254</v>
      </c>
      <c r="O707">
        <v>100</v>
      </c>
      <c r="P707">
        <v>0</v>
      </c>
      <c r="Q707" t="s">
        <v>75</v>
      </c>
      <c r="R707" t="s">
        <v>4286</v>
      </c>
      <c r="S707" t="s">
        <v>239</v>
      </c>
      <c r="T707" t="s">
        <v>128</v>
      </c>
      <c r="U707">
        <v>0</v>
      </c>
      <c r="V707">
        <v>0</v>
      </c>
    </row>
    <row r="708" spans="1:22">
      <c r="A708">
        <v>32043</v>
      </c>
      <c r="B708" t="s">
        <v>4287</v>
      </c>
      <c r="C708" t="s">
        <v>503</v>
      </c>
      <c r="D708" t="s">
        <v>4216</v>
      </c>
      <c r="E708">
        <v>1</v>
      </c>
      <c r="F708" t="s">
        <v>144</v>
      </c>
      <c r="G708" t="s">
        <v>73</v>
      </c>
      <c r="H708">
        <v>5083298</v>
      </c>
      <c r="I708" t="s">
        <v>4271</v>
      </c>
      <c r="J708">
        <v>84000</v>
      </c>
      <c r="K708">
        <v>105000</v>
      </c>
      <c r="L708">
        <v>84000</v>
      </c>
      <c r="M708">
        <v>69300</v>
      </c>
      <c r="N708">
        <v>55440</v>
      </c>
      <c r="O708">
        <v>80</v>
      </c>
      <c r="P708">
        <v>0</v>
      </c>
      <c r="Q708" t="s">
        <v>75</v>
      </c>
      <c r="R708" t="s">
        <v>4286</v>
      </c>
      <c r="S708" t="s">
        <v>239</v>
      </c>
      <c r="T708" t="s">
        <v>130</v>
      </c>
      <c r="U708">
        <v>0</v>
      </c>
      <c r="V708">
        <v>0</v>
      </c>
    </row>
    <row r="709" spans="1:22">
      <c r="A709">
        <v>32043</v>
      </c>
      <c r="B709" t="s">
        <v>134</v>
      </c>
      <c r="C709" t="s">
        <v>135</v>
      </c>
      <c r="D709" t="s">
        <v>4216</v>
      </c>
      <c r="E709">
        <v>6.5</v>
      </c>
      <c r="F709" t="s">
        <v>144</v>
      </c>
      <c r="G709" t="s">
        <v>73</v>
      </c>
      <c r="H709">
        <v>5083298</v>
      </c>
      <c r="I709" t="s">
        <v>4271</v>
      </c>
      <c r="J709">
        <v>79300</v>
      </c>
      <c r="K709">
        <v>24400</v>
      </c>
      <c r="L709">
        <v>79300</v>
      </c>
      <c r="M709">
        <v>7000</v>
      </c>
      <c r="N709">
        <v>22750</v>
      </c>
      <c r="O709">
        <v>50</v>
      </c>
      <c r="P709">
        <v>0</v>
      </c>
      <c r="Q709" t="s">
        <v>75</v>
      </c>
      <c r="R709" t="s">
        <v>4286</v>
      </c>
      <c r="S709" t="s">
        <v>239</v>
      </c>
      <c r="T709" t="s">
        <v>136</v>
      </c>
      <c r="U709">
        <v>0</v>
      </c>
      <c r="V709">
        <v>0</v>
      </c>
    </row>
    <row r="710" spans="1:22">
      <c r="A710">
        <v>32046</v>
      </c>
      <c r="B710" t="s">
        <v>248</v>
      </c>
      <c r="C710" t="s">
        <v>249</v>
      </c>
      <c r="D710" t="s">
        <v>4216</v>
      </c>
      <c r="E710">
        <v>1</v>
      </c>
      <c r="F710" t="s">
        <v>4071</v>
      </c>
      <c r="G710" t="s">
        <v>73</v>
      </c>
      <c r="H710">
        <v>5083292</v>
      </c>
      <c r="I710" t="s">
        <v>4271</v>
      </c>
      <c r="J710">
        <v>549200</v>
      </c>
      <c r="K710">
        <v>549200</v>
      </c>
      <c r="L710">
        <v>549200</v>
      </c>
      <c r="M710">
        <v>349244.76630000002</v>
      </c>
      <c r="N710">
        <v>349244.76630000002</v>
      </c>
      <c r="O710">
        <v>100</v>
      </c>
      <c r="P710">
        <v>0</v>
      </c>
      <c r="Q710" t="s">
        <v>75</v>
      </c>
      <c r="R710" t="s">
        <v>3546</v>
      </c>
      <c r="S710" t="s">
        <v>76</v>
      </c>
      <c r="T710" t="s">
        <v>251</v>
      </c>
      <c r="U710">
        <v>0</v>
      </c>
      <c r="V710">
        <v>0</v>
      </c>
    </row>
    <row r="711" spans="1:22">
      <c r="A711">
        <v>32051</v>
      </c>
      <c r="B711" t="s">
        <v>108</v>
      </c>
      <c r="C711" t="s">
        <v>109</v>
      </c>
      <c r="D711" t="s">
        <v>4216</v>
      </c>
      <c r="E711">
        <v>0.8</v>
      </c>
      <c r="F711" t="s">
        <v>102</v>
      </c>
      <c r="G711" t="s">
        <v>73</v>
      </c>
      <c r="H711">
        <v>5083305</v>
      </c>
      <c r="I711" t="s">
        <v>4271</v>
      </c>
      <c r="J711">
        <v>33440</v>
      </c>
      <c r="K711">
        <v>41800</v>
      </c>
      <c r="L711">
        <v>30430</v>
      </c>
      <c r="M711">
        <v>25907.289499999999</v>
      </c>
      <c r="N711">
        <v>20725.831600000001</v>
      </c>
      <c r="O711">
        <v>100</v>
      </c>
      <c r="P711">
        <v>9</v>
      </c>
      <c r="Q711" t="s">
        <v>75</v>
      </c>
      <c r="R711" t="s">
        <v>4288</v>
      </c>
      <c r="S711" t="s">
        <v>76</v>
      </c>
      <c r="T711" t="s">
        <v>110</v>
      </c>
      <c r="U711">
        <v>0</v>
      </c>
      <c r="V711">
        <v>0</v>
      </c>
    </row>
    <row r="712" spans="1:22">
      <c r="A712">
        <v>32051</v>
      </c>
      <c r="B712" t="s">
        <v>124</v>
      </c>
      <c r="C712" t="s">
        <v>125</v>
      </c>
      <c r="D712" t="s">
        <v>4216</v>
      </c>
      <c r="E712">
        <v>1</v>
      </c>
      <c r="F712" t="s">
        <v>102</v>
      </c>
      <c r="G712" t="s">
        <v>73</v>
      </c>
      <c r="H712">
        <v>5083305</v>
      </c>
      <c r="I712" t="s">
        <v>4271</v>
      </c>
      <c r="J712">
        <v>17700</v>
      </c>
      <c r="K712">
        <v>17700</v>
      </c>
      <c r="L712">
        <v>16107</v>
      </c>
      <c r="M712">
        <v>12157.3264</v>
      </c>
      <c r="N712">
        <v>12157.3264</v>
      </c>
      <c r="O712">
        <v>100</v>
      </c>
      <c r="P712">
        <v>9</v>
      </c>
      <c r="Q712" t="s">
        <v>75</v>
      </c>
      <c r="R712" t="s">
        <v>4288</v>
      </c>
      <c r="S712" t="s">
        <v>76</v>
      </c>
      <c r="T712" t="s">
        <v>85</v>
      </c>
      <c r="U712">
        <v>0</v>
      </c>
      <c r="V712">
        <v>0</v>
      </c>
    </row>
    <row r="713" spans="1:22">
      <c r="A713">
        <v>32051</v>
      </c>
      <c r="B713" t="s">
        <v>307</v>
      </c>
      <c r="C713" t="s">
        <v>308</v>
      </c>
      <c r="D713" t="s">
        <v>4216</v>
      </c>
      <c r="E713">
        <v>1</v>
      </c>
      <c r="F713" t="s">
        <v>102</v>
      </c>
      <c r="G713" t="s">
        <v>73</v>
      </c>
      <c r="H713">
        <v>5083305</v>
      </c>
      <c r="I713" t="s">
        <v>4271</v>
      </c>
      <c r="J713">
        <v>36000</v>
      </c>
      <c r="K713">
        <v>36000</v>
      </c>
      <c r="L713">
        <v>32760</v>
      </c>
      <c r="M713">
        <v>22295.054700000001</v>
      </c>
      <c r="N713">
        <v>22295.054700000001</v>
      </c>
      <c r="O713">
        <v>100</v>
      </c>
      <c r="P713">
        <v>9</v>
      </c>
      <c r="Q713" t="s">
        <v>75</v>
      </c>
      <c r="R713" t="s">
        <v>4288</v>
      </c>
      <c r="S713" t="s">
        <v>76</v>
      </c>
      <c r="T713" t="s">
        <v>128</v>
      </c>
      <c r="U713">
        <v>0</v>
      </c>
      <c r="V713">
        <v>0</v>
      </c>
    </row>
    <row r="714" spans="1:22">
      <c r="A714">
        <v>32051</v>
      </c>
      <c r="B714" t="s">
        <v>1178</v>
      </c>
      <c r="C714" t="s">
        <v>150</v>
      </c>
      <c r="D714" t="s">
        <v>4216</v>
      </c>
      <c r="E714">
        <v>1</v>
      </c>
      <c r="F714" t="s">
        <v>102</v>
      </c>
      <c r="G714" t="s">
        <v>73</v>
      </c>
      <c r="H714">
        <v>5083305</v>
      </c>
      <c r="I714" t="s">
        <v>4271</v>
      </c>
      <c r="J714">
        <v>128000</v>
      </c>
      <c r="K714">
        <v>128000</v>
      </c>
      <c r="L714">
        <v>116480</v>
      </c>
      <c r="M714">
        <v>88578.16</v>
      </c>
      <c r="N714">
        <v>88578.16</v>
      </c>
      <c r="O714">
        <v>100</v>
      </c>
      <c r="P714">
        <v>9</v>
      </c>
      <c r="Q714" t="s">
        <v>75</v>
      </c>
      <c r="R714" t="s">
        <v>4288</v>
      </c>
      <c r="S714" t="s">
        <v>76</v>
      </c>
      <c r="T714" t="s">
        <v>130</v>
      </c>
      <c r="U714">
        <v>0</v>
      </c>
      <c r="V714">
        <v>0</v>
      </c>
    </row>
    <row r="715" spans="1:22">
      <c r="A715">
        <v>32051</v>
      </c>
      <c r="B715" t="s">
        <v>356</v>
      </c>
      <c r="C715" t="s">
        <v>150</v>
      </c>
      <c r="D715" t="s">
        <v>4216</v>
      </c>
      <c r="E715">
        <v>1</v>
      </c>
      <c r="F715" t="s">
        <v>102</v>
      </c>
      <c r="G715" t="s">
        <v>73</v>
      </c>
      <c r="H715">
        <v>5083305</v>
      </c>
      <c r="I715" t="s">
        <v>4271</v>
      </c>
      <c r="J715">
        <v>62400</v>
      </c>
      <c r="K715">
        <v>62400</v>
      </c>
      <c r="L715">
        <v>56784</v>
      </c>
      <c r="M715">
        <v>42980.0726</v>
      </c>
      <c r="N715">
        <v>42980.0726</v>
      </c>
      <c r="O715">
        <v>100</v>
      </c>
      <c r="P715">
        <v>9</v>
      </c>
      <c r="Q715" t="s">
        <v>75</v>
      </c>
      <c r="R715" t="s">
        <v>4288</v>
      </c>
      <c r="S715" t="s">
        <v>76</v>
      </c>
      <c r="T715" t="s">
        <v>130</v>
      </c>
      <c r="U715">
        <v>0</v>
      </c>
      <c r="V715">
        <v>0</v>
      </c>
    </row>
    <row r="716" spans="1:22">
      <c r="A716">
        <v>32051</v>
      </c>
      <c r="B716" t="s">
        <v>1551</v>
      </c>
      <c r="C716" t="s">
        <v>116</v>
      </c>
      <c r="D716" t="s">
        <v>4216</v>
      </c>
      <c r="E716">
        <v>1</v>
      </c>
      <c r="F716" t="s">
        <v>102</v>
      </c>
      <c r="G716" t="s">
        <v>73</v>
      </c>
      <c r="H716">
        <v>5083305</v>
      </c>
      <c r="I716" t="s">
        <v>4271</v>
      </c>
      <c r="J716">
        <v>120000</v>
      </c>
      <c r="K716">
        <v>120000</v>
      </c>
      <c r="L716">
        <v>109200</v>
      </c>
      <c r="M716">
        <v>79153.267800000001</v>
      </c>
      <c r="N716">
        <v>79153.267800000001</v>
      </c>
      <c r="O716">
        <v>100</v>
      </c>
      <c r="P716">
        <v>9</v>
      </c>
      <c r="Q716" t="s">
        <v>75</v>
      </c>
      <c r="R716" t="s">
        <v>4288</v>
      </c>
      <c r="S716" t="s">
        <v>76</v>
      </c>
      <c r="T716" t="s">
        <v>133</v>
      </c>
      <c r="U716">
        <v>0</v>
      </c>
      <c r="V716">
        <v>0</v>
      </c>
    </row>
    <row r="717" spans="1:22">
      <c r="A717">
        <v>32051</v>
      </c>
      <c r="B717" t="s">
        <v>4081</v>
      </c>
      <c r="C717" t="s">
        <v>4082</v>
      </c>
      <c r="D717" t="s">
        <v>4216</v>
      </c>
      <c r="E717">
        <v>6</v>
      </c>
      <c r="F717" t="s">
        <v>102</v>
      </c>
      <c r="G717" t="s">
        <v>73</v>
      </c>
      <c r="H717">
        <v>5083305</v>
      </c>
      <c r="I717" t="s">
        <v>4271</v>
      </c>
      <c r="J717">
        <v>164400</v>
      </c>
      <c r="K717">
        <v>27400</v>
      </c>
      <c r="L717">
        <v>96000</v>
      </c>
      <c r="M717">
        <v>11900</v>
      </c>
      <c r="N717">
        <v>71400</v>
      </c>
      <c r="O717">
        <v>100</v>
      </c>
      <c r="P717">
        <v>0</v>
      </c>
      <c r="Q717" t="s">
        <v>75</v>
      </c>
      <c r="R717" t="s">
        <v>4288</v>
      </c>
      <c r="S717" t="s">
        <v>76</v>
      </c>
      <c r="T717" t="s">
        <v>136</v>
      </c>
      <c r="U717">
        <v>0</v>
      </c>
      <c r="V717">
        <v>0</v>
      </c>
    </row>
    <row r="718" spans="1:22">
      <c r="A718">
        <v>32043</v>
      </c>
      <c r="B718" t="s">
        <v>134</v>
      </c>
      <c r="C718" t="s">
        <v>135</v>
      </c>
      <c r="D718" t="s">
        <v>4216</v>
      </c>
      <c r="E718">
        <v>6.5</v>
      </c>
      <c r="F718" t="s">
        <v>4065</v>
      </c>
      <c r="G718" t="s">
        <v>73</v>
      </c>
      <c r="H718">
        <v>5083299</v>
      </c>
      <c r="I718" t="s">
        <v>4271</v>
      </c>
      <c r="J718">
        <v>79300</v>
      </c>
      <c r="K718">
        <v>24400</v>
      </c>
      <c r="L718">
        <v>22750</v>
      </c>
      <c r="M718">
        <v>7000</v>
      </c>
      <c r="N718">
        <v>22750</v>
      </c>
      <c r="O718">
        <v>50</v>
      </c>
      <c r="P718">
        <v>0</v>
      </c>
      <c r="Q718" t="s">
        <v>75</v>
      </c>
      <c r="R718" t="s">
        <v>4286</v>
      </c>
      <c r="S718" t="s">
        <v>239</v>
      </c>
      <c r="T718" t="s">
        <v>136</v>
      </c>
      <c r="U718">
        <v>0</v>
      </c>
      <c r="V718">
        <v>0</v>
      </c>
    </row>
    <row r="719" spans="1:22">
      <c r="A719">
        <v>32043</v>
      </c>
      <c r="B719" t="s">
        <v>4287</v>
      </c>
      <c r="C719" t="s">
        <v>503</v>
      </c>
      <c r="D719" t="s">
        <v>4216</v>
      </c>
      <c r="E719">
        <v>1</v>
      </c>
      <c r="F719" t="s">
        <v>4065</v>
      </c>
      <c r="G719" t="s">
        <v>73</v>
      </c>
      <c r="H719">
        <v>5083299</v>
      </c>
      <c r="I719" t="s">
        <v>4271</v>
      </c>
      <c r="J719">
        <v>21000</v>
      </c>
      <c r="K719">
        <v>105000</v>
      </c>
      <c r="L719">
        <v>13860</v>
      </c>
      <c r="M719">
        <v>69300</v>
      </c>
      <c r="N719">
        <v>13860</v>
      </c>
      <c r="O719">
        <v>20</v>
      </c>
      <c r="P719">
        <v>0</v>
      </c>
      <c r="Q719" t="s">
        <v>75</v>
      </c>
      <c r="R719" t="s">
        <v>4286</v>
      </c>
      <c r="S719" t="s">
        <v>239</v>
      </c>
      <c r="T719" t="s">
        <v>130</v>
      </c>
      <c r="U719">
        <v>0</v>
      </c>
      <c r="V719">
        <v>0</v>
      </c>
    </row>
    <row r="720" spans="1:22">
      <c r="A720">
        <v>30633</v>
      </c>
      <c r="B720" t="s">
        <v>4289</v>
      </c>
      <c r="C720" t="s">
        <v>1422</v>
      </c>
      <c r="D720" t="s">
        <v>4139</v>
      </c>
      <c r="E720">
        <v>1</v>
      </c>
      <c r="F720" t="s">
        <v>523</v>
      </c>
      <c r="G720" t="s">
        <v>73</v>
      </c>
      <c r="H720">
        <v>5083331</v>
      </c>
      <c r="I720" t="s">
        <v>4290</v>
      </c>
      <c r="J720">
        <v>849000</v>
      </c>
      <c r="K720">
        <v>849000</v>
      </c>
      <c r="L720">
        <v>611280</v>
      </c>
      <c r="M720">
        <v>543360</v>
      </c>
      <c r="N720">
        <v>543360</v>
      </c>
      <c r="O720">
        <v>100</v>
      </c>
      <c r="P720">
        <v>28</v>
      </c>
      <c r="Q720" t="s">
        <v>75</v>
      </c>
      <c r="R720" t="s">
        <v>4291</v>
      </c>
      <c r="S720" t="s">
        <v>4036</v>
      </c>
      <c r="T720" t="s">
        <v>4292</v>
      </c>
      <c r="U720">
        <v>0</v>
      </c>
      <c r="V720">
        <v>0</v>
      </c>
    </row>
    <row r="721" spans="1:22">
      <c r="A721">
        <v>30633</v>
      </c>
      <c r="B721" t="s">
        <v>761</v>
      </c>
      <c r="C721" t="s">
        <v>446</v>
      </c>
      <c r="D721" t="s">
        <v>4139</v>
      </c>
      <c r="E721">
        <v>1</v>
      </c>
      <c r="F721" t="s">
        <v>523</v>
      </c>
      <c r="G721" t="s">
        <v>73</v>
      </c>
      <c r="H721">
        <v>5083331</v>
      </c>
      <c r="I721" t="s">
        <v>4290</v>
      </c>
      <c r="J721">
        <v>8600</v>
      </c>
      <c r="K721">
        <v>8600</v>
      </c>
      <c r="L721">
        <v>6622</v>
      </c>
      <c r="M721">
        <v>5934</v>
      </c>
      <c r="N721">
        <v>5934</v>
      </c>
      <c r="O721">
        <v>100</v>
      </c>
      <c r="P721">
        <v>23</v>
      </c>
      <c r="Q721" t="s">
        <v>75</v>
      </c>
      <c r="R721" t="s">
        <v>4291</v>
      </c>
      <c r="S721" t="s">
        <v>4036</v>
      </c>
      <c r="T721" t="s">
        <v>480</v>
      </c>
      <c r="U721">
        <v>0</v>
      </c>
      <c r="V721">
        <v>0</v>
      </c>
    </row>
    <row r="722" spans="1:22">
      <c r="A722">
        <v>30633</v>
      </c>
      <c r="B722" t="s">
        <v>139</v>
      </c>
      <c r="C722" t="s">
        <v>140</v>
      </c>
      <c r="D722" t="s">
        <v>4139</v>
      </c>
      <c r="E722">
        <v>1</v>
      </c>
      <c r="F722" t="s">
        <v>523</v>
      </c>
      <c r="G722" t="s">
        <v>73</v>
      </c>
      <c r="H722">
        <v>5083331</v>
      </c>
      <c r="I722" t="s">
        <v>4290</v>
      </c>
      <c r="J722">
        <v>2700</v>
      </c>
      <c r="K722">
        <v>2700</v>
      </c>
      <c r="L722">
        <v>2079</v>
      </c>
      <c r="M722">
        <v>1793.9753000000001</v>
      </c>
      <c r="N722">
        <v>1793.9753000000001</v>
      </c>
      <c r="O722">
        <v>100</v>
      </c>
      <c r="P722">
        <v>23</v>
      </c>
      <c r="Q722" t="s">
        <v>75</v>
      </c>
      <c r="R722" t="s">
        <v>4291</v>
      </c>
      <c r="S722" t="s">
        <v>4036</v>
      </c>
      <c r="T722" t="s">
        <v>141</v>
      </c>
      <c r="U722">
        <v>0</v>
      </c>
      <c r="V722">
        <v>0</v>
      </c>
    </row>
    <row r="723" spans="1:22">
      <c r="A723">
        <v>30633</v>
      </c>
      <c r="B723" t="s">
        <v>438</v>
      </c>
      <c r="C723" t="s">
        <v>286</v>
      </c>
      <c r="D723" t="s">
        <v>4139</v>
      </c>
      <c r="E723">
        <v>12</v>
      </c>
      <c r="F723" t="s">
        <v>523</v>
      </c>
      <c r="G723" t="s">
        <v>73</v>
      </c>
      <c r="H723">
        <v>5083331</v>
      </c>
      <c r="I723" t="s">
        <v>4290</v>
      </c>
      <c r="J723">
        <v>57600</v>
      </c>
      <c r="K723">
        <v>4800</v>
      </c>
      <c r="L723">
        <v>44352</v>
      </c>
      <c r="M723">
        <v>3312</v>
      </c>
      <c r="N723">
        <v>39744</v>
      </c>
      <c r="O723">
        <v>100</v>
      </c>
      <c r="P723">
        <v>23</v>
      </c>
      <c r="Q723" t="s">
        <v>75</v>
      </c>
      <c r="R723" t="s">
        <v>4291</v>
      </c>
      <c r="S723" t="s">
        <v>4036</v>
      </c>
      <c r="T723" t="s">
        <v>85</v>
      </c>
      <c r="U723">
        <v>0</v>
      </c>
      <c r="V723">
        <v>0</v>
      </c>
    </row>
    <row r="724" spans="1:22">
      <c r="A724">
        <v>30633</v>
      </c>
      <c r="B724" t="s">
        <v>429</v>
      </c>
      <c r="C724" t="s">
        <v>430</v>
      </c>
      <c r="D724" t="s">
        <v>4139</v>
      </c>
      <c r="E724">
        <v>1</v>
      </c>
      <c r="F724" t="s">
        <v>523</v>
      </c>
      <c r="G724" t="s">
        <v>73</v>
      </c>
      <c r="H724">
        <v>5083331</v>
      </c>
      <c r="I724" t="s">
        <v>4290</v>
      </c>
      <c r="J724">
        <v>45100</v>
      </c>
      <c r="K724">
        <v>45100</v>
      </c>
      <c r="L724">
        <v>35629</v>
      </c>
      <c r="M724">
        <v>32020.973000000002</v>
      </c>
      <c r="N724">
        <v>32020.973000000002</v>
      </c>
      <c r="O724">
        <v>100</v>
      </c>
      <c r="P724">
        <v>21</v>
      </c>
      <c r="Q724" t="s">
        <v>75</v>
      </c>
      <c r="R724" t="s">
        <v>4291</v>
      </c>
      <c r="S724" t="s">
        <v>4036</v>
      </c>
      <c r="T724" t="s">
        <v>332</v>
      </c>
      <c r="U724">
        <v>0</v>
      </c>
      <c r="V724">
        <v>0</v>
      </c>
    </row>
    <row r="725" spans="1:22">
      <c r="A725">
        <v>30633</v>
      </c>
      <c r="B725" t="s">
        <v>4256</v>
      </c>
      <c r="C725" t="s">
        <v>552</v>
      </c>
      <c r="D725" t="s">
        <v>4139</v>
      </c>
      <c r="E725">
        <v>3</v>
      </c>
      <c r="F725" t="s">
        <v>523</v>
      </c>
      <c r="G725" t="s">
        <v>73</v>
      </c>
      <c r="H725">
        <v>5083331</v>
      </c>
      <c r="I725" t="s">
        <v>4290</v>
      </c>
      <c r="J725">
        <v>12600</v>
      </c>
      <c r="K725">
        <v>4200</v>
      </c>
      <c r="L725">
        <v>9702</v>
      </c>
      <c r="M725">
        <v>2899.1444999999999</v>
      </c>
      <c r="N725">
        <v>8697.4334999999992</v>
      </c>
      <c r="O725">
        <v>100</v>
      </c>
      <c r="P725">
        <v>23</v>
      </c>
      <c r="Q725" t="s">
        <v>75</v>
      </c>
      <c r="R725" t="s">
        <v>4291</v>
      </c>
      <c r="S725" t="s">
        <v>4036</v>
      </c>
      <c r="T725" t="s">
        <v>447</v>
      </c>
      <c r="U725">
        <v>0</v>
      </c>
      <c r="V725">
        <v>0</v>
      </c>
    </row>
    <row r="726" spans="1:22">
      <c r="A726">
        <v>30633</v>
      </c>
      <c r="B726" t="s">
        <v>760</v>
      </c>
      <c r="C726" t="s">
        <v>479</v>
      </c>
      <c r="D726" t="s">
        <v>4139</v>
      </c>
      <c r="E726">
        <v>1</v>
      </c>
      <c r="F726" t="s">
        <v>523</v>
      </c>
      <c r="G726" t="s">
        <v>73</v>
      </c>
      <c r="H726">
        <v>5083331</v>
      </c>
      <c r="I726" t="s">
        <v>4290</v>
      </c>
      <c r="J726">
        <v>3500</v>
      </c>
      <c r="K726">
        <v>3500</v>
      </c>
      <c r="L726">
        <v>2695</v>
      </c>
      <c r="M726">
        <v>2414.9605000000001</v>
      </c>
      <c r="N726">
        <v>2414.9605000000001</v>
      </c>
      <c r="O726">
        <v>100</v>
      </c>
      <c r="P726">
        <v>23</v>
      </c>
      <c r="Q726" t="s">
        <v>75</v>
      </c>
      <c r="R726" t="s">
        <v>4291</v>
      </c>
      <c r="S726" t="s">
        <v>4036</v>
      </c>
      <c r="T726" t="s">
        <v>447</v>
      </c>
      <c r="U726">
        <v>0</v>
      </c>
      <c r="V726">
        <v>0</v>
      </c>
    </row>
    <row r="727" spans="1:22">
      <c r="A727">
        <v>30633</v>
      </c>
      <c r="B727" t="s">
        <v>2120</v>
      </c>
      <c r="C727" t="s">
        <v>479</v>
      </c>
      <c r="D727" t="s">
        <v>4139</v>
      </c>
      <c r="E727">
        <v>1</v>
      </c>
      <c r="F727" t="s">
        <v>523</v>
      </c>
      <c r="G727" t="s">
        <v>73</v>
      </c>
      <c r="H727">
        <v>5083331</v>
      </c>
      <c r="I727" t="s">
        <v>4290</v>
      </c>
      <c r="J727">
        <v>7100</v>
      </c>
      <c r="K727">
        <v>7100</v>
      </c>
      <c r="L727">
        <v>5467</v>
      </c>
      <c r="M727">
        <v>4898.7777999999998</v>
      </c>
      <c r="N727">
        <v>4898.7777999999998</v>
      </c>
      <c r="O727">
        <v>100</v>
      </c>
      <c r="P727">
        <v>23</v>
      </c>
      <c r="Q727" t="s">
        <v>75</v>
      </c>
      <c r="R727" t="s">
        <v>4291</v>
      </c>
      <c r="S727" t="s">
        <v>4036</v>
      </c>
      <c r="T727" t="s">
        <v>447</v>
      </c>
      <c r="U727">
        <v>0</v>
      </c>
      <c r="V727">
        <v>0</v>
      </c>
    </row>
    <row r="728" spans="1:22">
      <c r="A728">
        <v>30472</v>
      </c>
      <c r="B728" t="s">
        <v>4293</v>
      </c>
      <c r="C728" t="s">
        <v>261</v>
      </c>
      <c r="D728" t="s">
        <v>4004</v>
      </c>
      <c r="E728">
        <v>1</v>
      </c>
      <c r="F728" t="s">
        <v>72</v>
      </c>
      <c r="G728" t="s">
        <v>73</v>
      </c>
      <c r="H728">
        <v>5083344</v>
      </c>
      <c r="I728" t="s">
        <v>4290</v>
      </c>
      <c r="J728">
        <v>280000</v>
      </c>
      <c r="K728">
        <v>280000</v>
      </c>
      <c r="L728">
        <v>221200</v>
      </c>
      <c r="M728">
        <v>198800</v>
      </c>
      <c r="N728">
        <v>198800</v>
      </c>
      <c r="O728">
        <v>100</v>
      </c>
      <c r="P728">
        <v>21</v>
      </c>
      <c r="Q728" t="s">
        <v>75</v>
      </c>
      <c r="R728" t="s">
        <v>4294</v>
      </c>
      <c r="S728" t="s">
        <v>4036</v>
      </c>
      <c r="T728" t="s">
        <v>294</v>
      </c>
      <c r="U728">
        <v>0</v>
      </c>
      <c r="V728">
        <v>0</v>
      </c>
    </row>
    <row r="729" spans="1:22">
      <c r="A729">
        <v>31245</v>
      </c>
      <c r="B729" t="s">
        <v>108</v>
      </c>
      <c r="C729" t="s">
        <v>109</v>
      </c>
      <c r="D729" t="s">
        <v>4226</v>
      </c>
      <c r="E729">
        <v>1</v>
      </c>
      <c r="F729" t="s">
        <v>144</v>
      </c>
      <c r="G729" t="s">
        <v>73</v>
      </c>
      <c r="H729">
        <v>5083365</v>
      </c>
      <c r="I729" t="s">
        <v>4290</v>
      </c>
      <c r="J729">
        <v>33440</v>
      </c>
      <c r="K729">
        <v>41800</v>
      </c>
      <c r="L729">
        <v>33440</v>
      </c>
      <c r="M729">
        <v>25901.305100000001</v>
      </c>
      <c r="N729">
        <v>20721.04408</v>
      </c>
      <c r="O729">
        <v>80</v>
      </c>
      <c r="P729">
        <v>0</v>
      </c>
      <c r="Q729" t="s">
        <v>75</v>
      </c>
      <c r="R729" t="s">
        <v>4295</v>
      </c>
      <c r="S729" t="s">
        <v>4036</v>
      </c>
      <c r="T729" t="s">
        <v>110</v>
      </c>
      <c r="U729">
        <v>0</v>
      </c>
      <c r="V729">
        <v>0</v>
      </c>
    </row>
    <row r="730" spans="1:22">
      <c r="A730">
        <v>31245</v>
      </c>
      <c r="B730" t="s">
        <v>137</v>
      </c>
      <c r="C730" t="s">
        <v>127</v>
      </c>
      <c r="D730" t="s">
        <v>4226</v>
      </c>
      <c r="E730">
        <v>1</v>
      </c>
      <c r="F730" t="s">
        <v>144</v>
      </c>
      <c r="G730" t="s">
        <v>73</v>
      </c>
      <c r="H730">
        <v>5083365</v>
      </c>
      <c r="I730" t="s">
        <v>4290</v>
      </c>
      <c r="J730">
        <v>25840</v>
      </c>
      <c r="K730">
        <v>32300</v>
      </c>
      <c r="L730">
        <v>25840</v>
      </c>
      <c r="M730">
        <v>20290.823400000001</v>
      </c>
      <c r="N730">
        <v>16232.658719999999</v>
      </c>
      <c r="O730">
        <v>80</v>
      </c>
      <c r="P730">
        <v>0</v>
      </c>
      <c r="Q730" t="s">
        <v>75</v>
      </c>
      <c r="R730" t="s">
        <v>4295</v>
      </c>
      <c r="S730" t="s">
        <v>4036</v>
      </c>
      <c r="T730" t="s">
        <v>128</v>
      </c>
      <c r="U730">
        <v>0</v>
      </c>
      <c r="V730">
        <v>0</v>
      </c>
    </row>
    <row r="731" spans="1:22">
      <c r="A731">
        <v>31245</v>
      </c>
      <c r="B731" t="s">
        <v>148</v>
      </c>
      <c r="C731" t="s">
        <v>106</v>
      </c>
      <c r="D731" t="s">
        <v>4226</v>
      </c>
      <c r="E731">
        <v>1</v>
      </c>
      <c r="F731" t="s">
        <v>144</v>
      </c>
      <c r="G731" t="s">
        <v>73</v>
      </c>
      <c r="H731">
        <v>5083365</v>
      </c>
      <c r="I731" t="s">
        <v>4290</v>
      </c>
      <c r="J731">
        <v>33320</v>
      </c>
      <c r="K731">
        <v>47600</v>
      </c>
      <c r="L731">
        <v>33320</v>
      </c>
      <c r="M731">
        <v>27818.7081</v>
      </c>
      <c r="N731">
        <v>19473.095669999999</v>
      </c>
      <c r="O731">
        <v>70</v>
      </c>
      <c r="P731">
        <v>0</v>
      </c>
      <c r="Q731" t="s">
        <v>75</v>
      </c>
      <c r="R731" t="s">
        <v>4295</v>
      </c>
      <c r="S731" t="s">
        <v>4036</v>
      </c>
      <c r="T731" t="s">
        <v>130</v>
      </c>
      <c r="U731">
        <v>0</v>
      </c>
      <c r="V731">
        <v>0</v>
      </c>
    </row>
    <row r="732" spans="1:22">
      <c r="A732">
        <v>31245</v>
      </c>
      <c r="B732" t="s">
        <v>149</v>
      </c>
      <c r="C732" t="s">
        <v>150</v>
      </c>
      <c r="D732" t="s">
        <v>4226</v>
      </c>
      <c r="E732">
        <v>1</v>
      </c>
      <c r="F732" t="s">
        <v>144</v>
      </c>
      <c r="G732" t="s">
        <v>73</v>
      </c>
      <c r="H732">
        <v>5083365</v>
      </c>
      <c r="I732" t="s">
        <v>4290</v>
      </c>
      <c r="J732">
        <v>84700</v>
      </c>
      <c r="K732">
        <v>121000</v>
      </c>
      <c r="L732">
        <v>84700</v>
      </c>
      <c r="M732">
        <v>74059.738599999997</v>
      </c>
      <c r="N732">
        <v>51841.817020000002</v>
      </c>
      <c r="O732">
        <v>70</v>
      </c>
      <c r="P732">
        <v>0</v>
      </c>
      <c r="Q732" t="s">
        <v>75</v>
      </c>
      <c r="R732" t="s">
        <v>4295</v>
      </c>
      <c r="S732" t="s">
        <v>4036</v>
      </c>
      <c r="T732" t="s">
        <v>130</v>
      </c>
      <c r="U732">
        <v>0</v>
      </c>
      <c r="V732">
        <v>0</v>
      </c>
    </row>
    <row r="733" spans="1:22">
      <c r="A733">
        <v>31245</v>
      </c>
      <c r="B733" t="s">
        <v>207</v>
      </c>
      <c r="C733" t="s">
        <v>208</v>
      </c>
      <c r="D733" t="s">
        <v>4226</v>
      </c>
      <c r="E733">
        <v>6.5</v>
      </c>
      <c r="F733" t="s">
        <v>144</v>
      </c>
      <c r="G733" t="s">
        <v>73</v>
      </c>
      <c r="H733">
        <v>5083365</v>
      </c>
      <c r="I733" t="s">
        <v>4290</v>
      </c>
      <c r="J733">
        <v>79625</v>
      </c>
      <c r="K733">
        <v>24500</v>
      </c>
      <c r="L733">
        <v>79625</v>
      </c>
      <c r="M733">
        <v>7000</v>
      </c>
      <c r="N733">
        <v>22750</v>
      </c>
      <c r="O733">
        <v>50</v>
      </c>
      <c r="P733">
        <v>0</v>
      </c>
      <c r="Q733" t="s">
        <v>75</v>
      </c>
      <c r="R733" t="s">
        <v>4295</v>
      </c>
      <c r="S733" t="s">
        <v>4036</v>
      </c>
      <c r="T733" t="s">
        <v>136</v>
      </c>
      <c r="U733">
        <v>0</v>
      </c>
      <c r="V733">
        <v>0</v>
      </c>
    </row>
    <row r="734" spans="1:22">
      <c r="A734">
        <v>31401</v>
      </c>
      <c r="B734" t="s">
        <v>4296</v>
      </c>
      <c r="C734" t="s">
        <v>79</v>
      </c>
      <c r="D734" t="s">
        <v>4150</v>
      </c>
      <c r="E734">
        <v>1</v>
      </c>
      <c r="F734" t="s">
        <v>144</v>
      </c>
      <c r="G734" t="s">
        <v>73</v>
      </c>
      <c r="H734">
        <v>5083343</v>
      </c>
      <c r="I734" t="s">
        <v>4290</v>
      </c>
      <c r="J734">
        <v>89900</v>
      </c>
      <c r="K734">
        <v>89900</v>
      </c>
      <c r="L734">
        <v>89900</v>
      </c>
      <c r="M734">
        <v>71021</v>
      </c>
      <c r="N734">
        <v>71021</v>
      </c>
      <c r="O734">
        <v>100</v>
      </c>
      <c r="P734">
        <v>0</v>
      </c>
      <c r="Q734" t="s">
        <v>75</v>
      </c>
      <c r="R734" t="s">
        <v>4297</v>
      </c>
      <c r="S734" t="s">
        <v>4036</v>
      </c>
      <c r="T734" t="s">
        <v>80</v>
      </c>
      <c r="U734">
        <v>0</v>
      </c>
      <c r="V734">
        <v>0</v>
      </c>
    </row>
    <row r="735" spans="1:22">
      <c r="A735">
        <v>31401</v>
      </c>
      <c r="B735" t="s">
        <v>4298</v>
      </c>
      <c r="C735" t="s">
        <v>4299</v>
      </c>
      <c r="D735" t="s">
        <v>4150</v>
      </c>
      <c r="E735">
        <v>1</v>
      </c>
      <c r="F735" t="s">
        <v>144</v>
      </c>
      <c r="G735" t="s">
        <v>73</v>
      </c>
      <c r="H735">
        <v>5083343</v>
      </c>
      <c r="I735" t="s">
        <v>4290</v>
      </c>
      <c r="J735">
        <v>20800</v>
      </c>
      <c r="K735">
        <v>20800</v>
      </c>
      <c r="L735">
        <v>20800</v>
      </c>
      <c r="M735">
        <v>16432</v>
      </c>
      <c r="N735">
        <v>16432</v>
      </c>
      <c r="O735">
        <v>100</v>
      </c>
      <c r="P735">
        <v>0</v>
      </c>
      <c r="Q735" t="s">
        <v>75</v>
      </c>
      <c r="R735" t="s">
        <v>4297</v>
      </c>
      <c r="S735" t="s">
        <v>4036</v>
      </c>
      <c r="T735" t="s">
        <v>80</v>
      </c>
      <c r="U735">
        <v>0</v>
      </c>
      <c r="V735">
        <v>0</v>
      </c>
    </row>
    <row r="736" spans="1:22">
      <c r="A736">
        <v>31592</v>
      </c>
      <c r="B736" t="s">
        <v>4300</v>
      </c>
      <c r="C736" t="s">
        <v>726</v>
      </c>
      <c r="D736" t="s">
        <v>4079</v>
      </c>
      <c r="E736">
        <v>1</v>
      </c>
      <c r="F736" t="s">
        <v>72</v>
      </c>
      <c r="G736" t="s">
        <v>73</v>
      </c>
      <c r="H736">
        <v>5083318</v>
      </c>
      <c r="I736" t="s">
        <v>4290</v>
      </c>
      <c r="J736">
        <v>50300</v>
      </c>
      <c r="K736">
        <v>50300</v>
      </c>
      <c r="L736">
        <v>39737</v>
      </c>
      <c r="M736">
        <v>28105</v>
      </c>
      <c r="N736">
        <v>28105</v>
      </c>
      <c r="O736">
        <v>100</v>
      </c>
      <c r="P736">
        <v>21</v>
      </c>
      <c r="Q736" t="s">
        <v>75</v>
      </c>
      <c r="R736" t="s">
        <v>4301</v>
      </c>
      <c r="S736" t="s">
        <v>3996</v>
      </c>
      <c r="T736" t="s">
        <v>708</v>
      </c>
      <c r="U736">
        <v>0</v>
      </c>
      <c r="V736">
        <v>0</v>
      </c>
    </row>
    <row r="737" spans="1:22">
      <c r="A737">
        <v>31870</v>
      </c>
      <c r="B737" t="s">
        <v>137</v>
      </c>
      <c r="C737" t="s">
        <v>127</v>
      </c>
      <c r="D737" t="s">
        <v>4029</v>
      </c>
      <c r="E737">
        <v>1</v>
      </c>
      <c r="F737" t="s">
        <v>144</v>
      </c>
      <c r="G737" t="s">
        <v>73</v>
      </c>
      <c r="H737">
        <v>5083348</v>
      </c>
      <c r="I737" t="s">
        <v>4290</v>
      </c>
      <c r="J737">
        <v>32300</v>
      </c>
      <c r="K737">
        <v>32300</v>
      </c>
      <c r="L737">
        <v>32300</v>
      </c>
      <c r="M737">
        <v>20290.823400000001</v>
      </c>
      <c r="N737">
        <v>20290.823400000001</v>
      </c>
      <c r="O737">
        <v>100</v>
      </c>
      <c r="P737">
        <v>0</v>
      </c>
      <c r="Q737" t="s">
        <v>75</v>
      </c>
      <c r="R737" t="s">
        <v>4302</v>
      </c>
      <c r="S737" t="s">
        <v>4036</v>
      </c>
      <c r="T737" t="s">
        <v>128</v>
      </c>
      <c r="U737">
        <v>0</v>
      </c>
      <c r="V737">
        <v>0</v>
      </c>
    </row>
    <row r="738" spans="1:22">
      <c r="A738">
        <v>31870</v>
      </c>
      <c r="B738" t="s">
        <v>231</v>
      </c>
      <c r="C738" t="s">
        <v>218</v>
      </c>
      <c r="D738" t="s">
        <v>4029</v>
      </c>
      <c r="E738">
        <v>1</v>
      </c>
      <c r="F738" t="s">
        <v>144</v>
      </c>
      <c r="G738" t="s">
        <v>73</v>
      </c>
      <c r="H738">
        <v>5083348</v>
      </c>
      <c r="I738" t="s">
        <v>4290</v>
      </c>
      <c r="J738">
        <v>110000</v>
      </c>
      <c r="K738">
        <v>110000</v>
      </c>
      <c r="L738">
        <v>110000</v>
      </c>
      <c r="M738">
        <v>70013.897299999997</v>
      </c>
      <c r="N738">
        <v>70013.897299999997</v>
      </c>
      <c r="O738">
        <v>100</v>
      </c>
      <c r="P738">
        <v>0</v>
      </c>
      <c r="Q738" t="s">
        <v>75</v>
      </c>
      <c r="R738" t="s">
        <v>4302</v>
      </c>
      <c r="S738" t="s">
        <v>4036</v>
      </c>
      <c r="T738" t="s">
        <v>219</v>
      </c>
      <c r="U738">
        <v>0</v>
      </c>
      <c r="V738">
        <v>0</v>
      </c>
    </row>
    <row r="739" spans="1:22">
      <c r="A739">
        <v>31870</v>
      </c>
      <c r="B739" t="s">
        <v>207</v>
      </c>
      <c r="C739" t="s">
        <v>208</v>
      </c>
      <c r="D739" t="s">
        <v>4029</v>
      </c>
      <c r="E739">
        <v>7</v>
      </c>
      <c r="F739" t="s">
        <v>144</v>
      </c>
      <c r="G739" t="s">
        <v>73</v>
      </c>
      <c r="H739">
        <v>5083348</v>
      </c>
      <c r="I739" t="s">
        <v>4290</v>
      </c>
      <c r="J739">
        <v>85750</v>
      </c>
      <c r="K739">
        <v>24500</v>
      </c>
      <c r="L739">
        <v>85750</v>
      </c>
      <c r="M739">
        <v>7000</v>
      </c>
      <c r="N739">
        <v>24500</v>
      </c>
      <c r="O739">
        <v>50</v>
      </c>
      <c r="P739">
        <v>0</v>
      </c>
      <c r="Q739" t="s">
        <v>75</v>
      </c>
      <c r="R739" t="s">
        <v>4302</v>
      </c>
      <c r="S739" t="s">
        <v>4036</v>
      </c>
      <c r="T739" t="s">
        <v>136</v>
      </c>
      <c r="U739">
        <v>0</v>
      </c>
      <c r="V739">
        <v>0</v>
      </c>
    </row>
    <row r="740" spans="1:22">
      <c r="A740">
        <v>31897</v>
      </c>
      <c r="B740" t="s">
        <v>495</v>
      </c>
      <c r="C740" t="s">
        <v>259</v>
      </c>
      <c r="D740" t="s">
        <v>3994</v>
      </c>
      <c r="E740">
        <v>1</v>
      </c>
      <c r="F740" t="s">
        <v>102</v>
      </c>
      <c r="G740" t="s">
        <v>73</v>
      </c>
      <c r="H740">
        <v>5083350</v>
      </c>
      <c r="I740" t="s">
        <v>4290</v>
      </c>
      <c r="J740">
        <v>44000</v>
      </c>
      <c r="K740">
        <v>44000</v>
      </c>
      <c r="L740">
        <v>44000</v>
      </c>
      <c r="M740">
        <v>44000</v>
      </c>
      <c r="N740">
        <v>44000</v>
      </c>
      <c r="O740">
        <v>100</v>
      </c>
      <c r="P740">
        <v>0</v>
      </c>
      <c r="Q740" t="s">
        <v>75</v>
      </c>
      <c r="R740" t="s">
        <v>4303</v>
      </c>
      <c r="S740" t="s">
        <v>4036</v>
      </c>
      <c r="T740" t="s">
        <v>260</v>
      </c>
      <c r="U740">
        <v>0</v>
      </c>
      <c r="V740">
        <v>0</v>
      </c>
    </row>
    <row r="741" spans="1:22">
      <c r="A741">
        <v>31891</v>
      </c>
      <c r="B741" t="s">
        <v>240</v>
      </c>
      <c r="C741" t="s">
        <v>150</v>
      </c>
      <c r="D741" t="s">
        <v>3994</v>
      </c>
      <c r="E741">
        <v>1</v>
      </c>
      <c r="F741" t="s">
        <v>102</v>
      </c>
      <c r="G741" t="s">
        <v>73</v>
      </c>
      <c r="H741">
        <v>5083352</v>
      </c>
      <c r="I741" t="s">
        <v>4290</v>
      </c>
      <c r="J741">
        <v>103000</v>
      </c>
      <c r="K741">
        <v>103000</v>
      </c>
      <c r="L741">
        <v>93730</v>
      </c>
      <c r="M741">
        <v>70141.232699999993</v>
      </c>
      <c r="N741">
        <v>70141.232699999993</v>
      </c>
      <c r="O741">
        <v>100</v>
      </c>
      <c r="P741">
        <v>9</v>
      </c>
      <c r="Q741" t="s">
        <v>75</v>
      </c>
      <c r="R741" t="s">
        <v>2638</v>
      </c>
      <c r="S741" t="s">
        <v>4036</v>
      </c>
      <c r="T741" t="s">
        <v>130</v>
      </c>
      <c r="U741">
        <v>0</v>
      </c>
      <c r="V741">
        <v>0</v>
      </c>
    </row>
    <row r="742" spans="1:22">
      <c r="A742">
        <v>31941</v>
      </c>
      <c r="B742" t="s">
        <v>4304</v>
      </c>
      <c r="C742" t="s">
        <v>4305</v>
      </c>
      <c r="D742" t="s">
        <v>4078</v>
      </c>
      <c r="E742">
        <v>2</v>
      </c>
      <c r="F742" t="s">
        <v>4071</v>
      </c>
      <c r="G742" t="s">
        <v>73</v>
      </c>
      <c r="H742">
        <v>5083341</v>
      </c>
      <c r="I742" t="s">
        <v>4290</v>
      </c>
      <c r="J742">
        <v>1416000</v>
      </c>
      <c r="K742">
        <v>708000</v>
      </c>
      <c r="L742">
        <v>807120</v>
      </c>
      <c r="M742">
        <v>353270</v>
      </c>
      <c r="N742">
        <v>706540</v>
      </c>
      <c r="O742">
        <v>100</v>
      </c>
      <c r="P742">
        <v>43</v>
      </c>
      <c r="Q742" t="s">
        <v>75</v>
      </c>
      <c r="R742" t="s">
        <v>3212</v>
      </c>
      <c r="S742" t="s">
        <v>4036</v>
      </c>
      <c r="T742" t="s">
        <v>930</v>
      </c>
      <c r="U742">
        <v>0</v>
      </c>
      <c r="V742">
        <v>0</v>
      </c>
    </row>
    <row r="743" spans="1:22">
      <c r="A743">
        <v>31941</v>
      </c>
      <c r="B743" t="s">
        <v>1810</v>
      </c>
      <c r="C743" t="s">
        <v>1811</v>
      </c>
      <c r="D743" t="s">
        <v>4078</v>
      </c>
      <c r="E743">
        <v>4</v>
      </c>
      <c r="F743" t="s">
        <v>4071</v>
      </c>
      <c r="G743" t="s">
        <v>73</v>
      </c>
      <c r="H743">
        <v>5083341</v>
      </c>
      <c r="I743" t="s">
        <v>4290</v>
      </c>
      <c r="J743">
        <v>6000</v>
      </c>
      <c r="K743">
        <v>1500</v>
      </c>
      <c r="L743">
        <v>6000</v>
      </c>
      <c r="M743">
        <v>1500</v>
      </c>
      <c r="N743">
        <v>6000</v>
      </c>
      <c r="O743">
        <v>100</v>
      </c>
      <c r="P743">
        <v>0</v>
      </c>
      <c r="Q743" t="s">
        <v>75</v>
      </c>
      <c r="R743" t="s">
        <v>3212</v>
      </c>
      <c r="S743" t="s">
        <v>4036</v>
      </c>
      <c r="T743" t="s">
        <v>646</v>
      </c>
      <c r="U743">
        <v>0</v>
      </c>
      <c r="V743">
        <v>0</v>
      </c>
    </row>
    <row r="744" spans="1:22">
      <c r="A744">
        <v>31941</v>
      </c>
      <c r="B744" t="s">
        <v>4306</v>
      </c>
      <c r="C744" t="s">
        <v>100</v>
      </c>
      <c r="D744" t="s">
        <v>4078</v>
      </c>
      <c r="E744">
        <v>1</v>
      </c>
      <c r="F744" t="s">
        <v>4071</v>
      </c>
      <c r="G744" t="s">
        <v>73</v>
      </c>
      <c r="H744">
        <v>5083341</v>
      </c>
      <c r="I744" t="s">
        <v>4290</v>
      </c>
      <c r="J744">
        <v>205200</v>
      </c>
      <c r="K744">
        <v>342000</v>
      </c>
      <c r="L744">
        <v>205200</v>
      </c>
      <c r="M744">
        <v>225070</v>
      </c>
      <c r="N744">
        <v>135042</v>
      </c>
      <c r="O744">
        <v>60</v>
      </c>
      <c r="P744">
        <v>0</v>
      </c>
      <c r="Q744" t="s">
        <v>75</v>
      </c>
      <c r="R744" t="s">
        <v>3212</v>
      </c>
      <c r="S744" t="s">
        <v>4036</v>
      </c>
      <c r="T744" t="s">
        <v>229</v>
      </c>
      <c r="U744">
        <v>0</v>
      </c>
      <c r="V744">
        <v>0</v>
      </c>
    </row>
    <row r="745" spans="1:22">
      <c r="A745">
        <v>31974</v>
      </c>
      <c r="B745" t="s">
        <v>4307</v>
      </c>
      <c r="C745" t="s">
        <v>4308</v>
      </c>
      <c r="D745" t="s">
        <v>4078</v>
      </c>
      <c r="E745">
        <v>1</v>
      </c>
      <c r="F745" t="s">
        <v>72</v>
      </c>
      <c r="G745" t="s">
        <v>73</v>
      </c>
      <c r="H745">
        <v>5083317</v>
      </c>
      <c r="I745" t="s">
        <v>4290</v>
      </c>
      <c r="J745">
        <v>524000</v>
      </c>
      <c r="K745">
        <v>524000</v>
      </c>
      <c r="L745">
        <v>403480</v>
      </c>
      <c r="M745">
        <v>361560</v>
      </c>
      <c r="N745">
        <v>361560</v>
      </c>
      <c r="O745">
        <v>100</v>
      </c>
      <c r="P745">
        <v>23</v>
      </c>
      <c r="Q745" t="s">
        <v>75</v>
      </c>
      <c r="R745" t="s">
        <v>4309</v>
      </c>
      <c r="S745" t="s">
        <v>3996</v>
      </c>
      <c r="T745" t="s">
        <v>398</v>
      </c>
      <c r="U745">
        <v>0</v>
      </c>
      <c r="V745">
        <v>0</v>
      </c>
    </row>
    <row r="746" spans="1:22">
      <c r="A746">
        <v>31977</v>
      </c>
      <c r="B746" t="s">
        <v>241</v>
      </c>
      <c r="C746" t="s">
        <v>100</v>
      </c>
      <c r="D746" t="s">
        <v>4078</v>
      </c>
      <c r="E746">
        <v>1</v>
      </c>
      <c r="F746" t="s">
        <v>144</v>
      </c>
      <c r="G746" t="s">
        <v>73</v>
      </c>
      <c r="H746">
        <v>5083338</v>
      </c>
      <c r="I746" t="s">
        <v>4290</v>
      </c>
      <c r="J746">
        <v>258000</v>
      </c>
      <c r="K746">
        <v>258000</v>
      </c>
      <c r="L746">
        <v>258000</v>
      </c>
      <c r="M746">
        <v>164943</v>
      </c>
      <c r="N746">
        <v>164943</v>
      </c>
      <c r="O746">
        <v>100</v>
      </c>
      <c r="P746">
        <v>0</v>
      </c>
      <c r="Q746" t="s">
        <v>75</v>
      </c>
      <c r="R746" t="s">
        <v>4310</v>
      </c>
      <c r="S746" t="s">
        <v>4036</v>
      </c>
      <c r="T746" t="s">
        <v>229</v>
      </c>
      <c r="U746">
        <v>0</v>
      </c>
      <c r="V746">
        <v>0</v>
      </c>
    </row>
    <row r="747" spans="1:22">
      <c r="A747">
        <v>31977</v>
      </c>
      <c r="B747" t="s">
        <v>137</v>
      </c>
      <c r="C747" t="s">
        <v>127</v>
      </c>
      <c r="D747" t="s">
        <v>4078</v>
      </c>
      <c r="E747">
        <v>1</v>
      </c>
      <c r="F747" t="s">
        <v>144</v>
      </c>
      <c r="G747" t="s">
        <v>73</v>
      </c>
      <c r="H747">
        <v>5083338</v>
      </c>
      <c r="I747" t="s">
        <v>4290</v>
      </c>
      <c r="J747">
        <v>32300</v>
      </c>
      <c r="K747">
        <v>32300</v>
      </c>
      <c r="L747">
        <v>32300</v>
      </c>
      <c r="M747">
        <v>20271.437600000001</v>
      </c>
      <c r="N747">
        <v>20271.437600000001</v>
      </c>
      <c r="O747">
        <v>100</v>
      </c>
      <c r="P747">
        <v>0</v>
      </c>
      <c r="Q747" t="s">
        <v>75</v>
      </c>
      <c r="R747" t="s">
        <v>4310</v>
      </c>
      <c r="S747" t="s">
        <v>4036</v>
      </c>
      <c r="T747" t="s">
        <v>128</v>
      </c>
      <c r="U747">
        <v>0</v>
      </c>
      <c r="V747">
        <v>0</v>
      </c>
    </row>
    <row r="748" spans="1:22">
      <c r="A748">
        <v>31977</v>
      </c>
      <c r="B748" t="s">
        <v>232</v>
      </c>
      <c r="C748" t="s">
        <v>182</v>
      </c>
      <c r="D748" t="s">
        <v>4078</v>
      </c>
      <c r="E748">
        <v>0.1</v>
      </c>
      <c r="F748" t="s">
        <v>144</v>
      </c>
      <c r="G748" t="s">
        <v>73</v>
      </c>
      <c r="H748">
        <v>5083338</v>
      </c>
      <c r="I748" t="s">
        <v>4290</v>
      </c>
      <c r="J748">
        <v>4200</v>
      </c>
      <c r="K748">
        <v>42000</v>
      </c>
      <c r="L748">
        <v>4200</v>
      </c>
      <c r="M748">
        <v>27747.390800000001</v>
      </c>
      <c r="N748">
        <v>2774.7390800000003</v>
      </c>
      <c r="O748">
        <v>100</v>
      </c>
      <c r="P748">
        <v>0</v>
      </c>
      <c r="Q748" t="s">
        <v>75</v>
      </c>
      <c r="R748" t="s">
        <v>4310</v>
      </c>
      <c r="S748" t="s">
        <v>4036</v>
      </c>
      <c r="T748" t="s">
        <v>185</v>
      </c>
      <c r="U748">
        <v>0</v>
      </c>
      <c r="V748">
        <v>0</v>
      </c>
    </row>
    <row r="749" spans="1:22">
      <c r="A749">
        <v>31977</v>
      </c>
      <c r="B749" t="s">
        <v>233</v>
      </c>
      <c r="C749" t="s">
        <v>234</v>
      </c>
      <c r="D749" t="s">
        <v>4078</v>
      </c>
      <c r="E749">
        <v>1</v>
      </c>
      <c r="F749" t="s">
        <v>144</v>
      </c>
      <c r="G749" t="s">
        <v>73</v>
      </c>
      <c r="H749">
        <v>5083338</v>
      </c>
      <c r="I749" t="s">
        <v>4290</v>
      </c>
      <c r="J749">
        <v>22600</v>
      </c>
      <c r="K749">
        <v>22600</v>
      </c>
      <c r="L749">
        <v>22600</v>
      </c>
      <c r="M749">
        <v>15593.525299999999</v>
      </c>
      <c r="N749">
        <v>15593.525299999999</v>
      </c>
      <c r="O749">
        <v>100</v>
      </c>
      <c r="P749">
        <v>0</v>
      </c>
      <c r="Q749" t="s">
        <v>75</v>
      </c>
      <c r="R749" t="s">
        <v>4310</v>
      </c>
      <c r="S749" t="s">
        <v>4036</v>
      </c>
      <c r="T749" t="s">
        <v>235</v>
      </c>
      <c r="U749">
        <v>0</v>
      </c>
      <c r="V749">
        <v>0</v>
      </c>
    </row>
    <row r="750" spans="1:22">
      <c r="A750">
        <v>31977</v>
      </c>
      <c r="B750" t="s">
        <v>236</v>
      </c>
      <c r="C750" t="s">
        <v>112</v>
      </c>
      <c r="D750" t="s">
        <v>4078</v>
      </c>
      <c r="E750">
        <v>4</v>
      </c>
      <c r="F750" t="s">
        <v>144</v>
      </c>
      <c r="G750" t="s">
        <v>73</v>
      </c>
      <c r="H750">
        <v>5083338</v>
      </c>
      <c r="I750" t="s">
        <v>4290</v>
      </c>
      <c r="J750">
        <v>22000</v>
      </c>
      <c r="K750">
        <v>5500</v>
      </c>
      <c r="L750">
        <v>22000</v>
      </c>
      <c r="M750">
        <v>3656.6882999999998</v>
      </c>
      <c r="N750">
        <v>14626.753199999999</v>
      </c>
      <c r="O750">
        <v>100</v>
      </c>
      <c r="P750">
        <v>0</v>
      </c>
      <c r="Q750" t="s">
        <v>75</v>
      </c>
      <c r="R750" t="s">
        <v>4310</v>
      </c>
      <c r="S750" t="s">
        <v>4036</v>
      </c>
      <c r="T750" t="s">
        <v>85</v>
      </c>
      <c r="U750">
        <v>0</v>
      </c>
      <c r="V750">
        <v>0</v>
      </c>
    </row>
    <row r="751" spans="1:22">
      <c r="A751">
        <v>31977</v>
      </c>
      <c r="B751" t="s">
        <v>207</v>
      </c>
      <c r="C751" t="s">
        <v>208</v>
      </c>
      <c r="D751" t="s">
        <v>4078</v>
      </c>
      <c r="E751">
        <v>7</v>
      </c>
      <c r="F751" t="s">
        <v>144</v>
      </c>
      <c r="G751" t="s">
        <v>73</v>
      </c>
      <c r="H751">
        <v>5083338</v>
      </c>
      <c r="I751" t="s">
        <v>4290</v>
      </c>
      <c r="J751">
        <v>85750</v>
      </c>
      <c r="K751">
        <v>24500</v>
      </c>
      <c r="L751">
        <v>85750</v>
      </c>
      <c r="M751">
        <v>7000</v>
      </c>
      <c r="N751">
        <v>24500</v>
      </c>
      <c r="O751">
        <v>50</v>
      </c>
      <c r="P751">
        <v>0</v>
      </c>
      <c r="Q751" t="s">
        <v>75</v>
      </c>
      <c r="R751" t="s">
        <v>4310</v>
      </c>
      <c r="S751" t="s">
        <v>4036</v>
      </c>
      <c r="T751" t="s">
        <v>136</v>
      </c>
      <c r="U751">
        <v>0</v>
      </c>
      <c r="V751">
        <v>0</v>
      </c>
    </row>
    <row r="752" spans="1:22">
      <c r="A752">
        <v>31974</v>
      </c>
      <c r="B752" t="s">
        <v>4311</v>
      </c>
      <c r="C752" t="s">
        <v>4282</v>
      </c>
      <c r="D752" t="s">
        <v>4078</v>
      </c>
      <c r="E752">
        <v>1</v>
      </c>
      <c r="F752" t="s">
        <v>72</v>
      </c>
      <c r="G752" t="s">
        <v>73</v>
      </c>
      <c r="H752">
        <v>5083317</v>
      </c>
      <c r="I752" t="s">
        <v>4290</v>
      </c>
      <c r="J752">
        <v>218500</v>
      </c>
      <c r="K752">
        <v>218500</v>
      </c>
      <c r="L752">
        <v>168245</v>
      </c>
      <c r="M752">
        <v>147856</v>
      </c>
      <c r="N752">
        <v>147856</v>
      </c>
      <c r="O752">
        <v>100</v>
      </c>
      <c r="P752">
        <v>23</v>
      </c>
      <c r="Q752" t="s">
        <v>75</v>
      </c>
      <c r="R752" t="s">
        <v>4309</v>
      </c>
      <c r="S752" t="s">
        <v>3996</v>
      </c>
      <c r="T752" t="s">
        <v>390</v>
      </c>
      <c r="U752">
        <v>0</v>
      </c>
      <c r="V752">
        <v>0</v>
      </c>
    </row>
    <row r="753" spans="1:22">
      <c r="A753">
        <v>31974</v>
      </c>
      <c r="B753" t="s">
        <v>4273</v>
      </c>
      <c r="C753" t="s">
        <v>4274</v>
      </c>
      <c r="D753" t="s">
        <v>4078</v>
      </c>
      <c r="E753">
        <v>0.1</v>
      </c>
      <c r="F753" t="s">
        <v>72</v>
      </c>
      <c r="G753" t="s">
        <v>73</v>
      </c>
      <c r="H753">
        <v>5083317</v>
      </c>
      <c r="I753" t="s">
        <v>4290</v>
      </c>
      <c r="J753">
        <v>8900</v>
      </c>
      <c r="K753">
        <v>89000</v>
      </c>
      <c r="L753">
        <v>6853</v>
      </c>
      <c r="M753">
        <v>61378.333299999998</v>
      </c>
      <c r="N753">
        <v>6137.8333299999995</v>
      </c>
      <c r="O753">
        <v>100</v>
      </c>
      <c r="P753">
        <v>23</v>
      </c>
      <c r="Q753" t="s">
        <v>75</v>
      </c>
      <c r="R753" t="s">
        <v>4309</v>
      </c>
      <c r="S753" t="s">
        <v>3996</v>
      </c>
      <c r="T753" t="s">
        <v>223</v>
      </c>
      <c r="U753">
        <v>0</v>
      </c>
      <c r="V753">
        <v>0</v>
      </c>
    </row>
    <row r="754" spans="1:22">
      <c r="A754">
        <v>31974</v>
      </c>
      <c r="B754" t="s">
        <v>4276</v>
      </c>
      <c r="C754" t="s">
        <v>4277</v>
      </c>
      <c r="D754" t="s">
        <v>4078</v>
      </c>
      <c r="E754">
        <v>0.1</v>
      </c>
      <c r="F754" t="s">
        <v>72</v>
      </c>
      <c r="G754" t="s">
        <v>73</v>
      </c>
      <c r="H754">
        <v>5083317</v>
      </c>
      <c r="I754" t="s">
        <v>4290</v>
      </c>
      <c r="J754">
        <v>34900</v>
      </c>
      <c r="K754">
        <v>349000</v>
      </c>
      <c r="L754">
        <v>26873</v>
      </c>
      <c r="M754">
        <v>242695.4</v>
      </c>
      <c r="N754">
        <v>24269.54</v>
      </c>
      <c r="O754">
        <v>100</v>
      </c>
      <c r="P754">
        <v>23</v>
      </c>
      <c r="Q754" t="s">
        <v>75</v>
      </c>
      <c r="R754" t="s">
        <v>4309</v>
      </c>
      <c r="S754" t="s">
        <v>3996</v>
      </c>
      <c r="T754" t="s">
        <v>223</v>
      </c>
      <c r="U754">
        <v>0</v>
      </c>
      <c r="V754">
        <v>0</v>
      </c>
    </row>
    <row r="755" spans="1:22">
      <c r="A755">
        <v>31974</v>
      </c>
      <c r="B755" t="s">
        <v>4278</v>
      </c>
      <c r="C755" t="s">
        <v>4279</v>
      </c>
      <c r="D755" t="s">
        <v>4078</v>
      </c>
      <c r="E755">
        <v>1</v>
      </c>
      <c r="F755" t="s">
        <v>72</v>
      </c>
      <c r="G755" t="s">
        <v>73</v>
      </c>
      <c r="H755">
        <v>5083317</v>
      </c>
      <c r="I755" t="s">
        <v>4290</v>
      </c>
      <c r="J755">
        <v>23300</v>
      </c>
      <c r="K755">
        <v>23300</v>
      </c>
      <c r="L755">
        <v>17941</v>
      </c>
      <c r="M755">
        <v>16077</v>
      </c>
      <c r="N755">
        <v>16077</v>
      </c>
      <c r="O755">
        <v>100</v>
      </c>
      <c r="P755">
        <v>23</v>
      </c>
      <c r="Q755" t="s">
        <v>75</v>
      </c>
      <c r="R755" t="s">
        <v>4309</v>
      </c>
      <c r="S755" t="s">
        <v>3996</v>
      </c>
      <c r="T755" t="s">
        <v>455</v>
      </c>
      <c r="U755">
        <v>0</v>
      </c>
      <c r="V755">
        <v>0</v>
      </c>
    </row>
    <row r="756" spans="1:22">
      <c r="A756">
        <v>31999</v>
      </c>
      <c r="B756" t="s">
        <v>108</v>
      </c>
      <c r="C756" t="s">
        <v>109</v>
      </c>
      <c r="D756" t="s">
        <v>4129</v>
      </c>
      <c r="E756">
        <v>0.5</v>
      </c>
      <c r="F756" t="s">
        <v>102</v>
      </c>
      <c r="G756" t="s">
        <v>73</v>
      </c>
      <c r="H756">
        <v>5083313</v>
      </c>
      <c r="I756" t="s">
        <v>4290</v>
      </c>
      <c r="J756">
        <v>20900</v>
      </c>
      <c r="K756">
        <v>41800</v>
      </c>
      <c r="L756">
        <v>19019</v>
      </c>
      <c r="M756">
        <v>25907.289499999999</v>
      </c>
      <c r="N756">
        <v>12953.644749999999</v>
      </c>
      <c r="O756">
        <v>100</v>
      </c>
      <c r="P756">
        <v>9</v>
      </c>
      <c r="Q756" t="s">
        <v>75</v>
      </c>
      <c r="R756" t="s">
        <v>4312</v>
      </c>
      <c r="S756" t="s">
        <v>239</v>
      </c>
      <c r="T756" t="s">
        <v>110</v>
      </c>
      <c r="U756">
        <v>0</v>
      </c>
      <c r="V756">
        <v>0</v>
      </c>
    </row>
    <row r="757" spans="1:22">
      <c r="A757">
        <v>31999</v>
      </c>
      <c r="B757" t="s">
        <v>240</v>
      </c>
      <c r="C757" t="s">
        <v>150</v>
      </c>
      <c r="D757" t="s">
        <v>4129</v>
      </c>
      <c r="E757">
        <v>1</v>
      </c>
      <c r="F757" t="s">
        <v>102</v>
      </c>
      <c r="G757" t="s">
        <v>73</v>
      </c>
      <c r="H757">
        <v>5083313</v>
      </c>
      <c r="I757" t="s">
        <v>4290</v>
      </c>
      <c r="J757">
        <v>103000</v>
      </c>
      <c r="K757">
        <v>103000</v>
      </c>
      <c r="L757">
        <v>93730</v>
      </c>
      <c r="M757">
        <v>70141.232699999993</v>
      </c>
      <c r="N757">
        <v>70141.232699999993</v>
      </c>
      <c r="O757">
        <v>100</v>
      </c>
      <c r="P757">
        <v>9</v>
      </c>
      <c r="Q757" t="s">
        <v>75</v>
      </c>
      <c r="R757" t="s">
        <v>4312</v>
      </c>
      <c r="S757" t="s">
        <v>239</v>
      </c>
      <c r="T757" t="s">
        <v>130</v>
      </c>
      <c r="U757">
        <v>0</v>
      </c>
      <c r="V757">
        <v>0</v>
      </c>
    </row>
    <row r="758" spans="1:22">
      <c r="A758">
        <v>31999</v>
      </c>
      <c r="B758" t="s">
        <v>402</v>
      </c>
      <c r="C758" t="s">
        <v>127</v>
      </c>
      <c r="D758" t="s">
        <v>4129</v>
      </c>
      <c r="E758">
        <v>1</v>
      </c>
      <c r="F758" t="s">
        <v>102</v>
      </c>
      <c r="G758" t="s">
        <v>73</v>
      </c>
      <c r="H758">
        <v>5083313</v>
      </c>
      <c r="I758" t="s">
        <v>4290</v>
      </c>
      <c r="J758">
        <v>53700</v>
      </c>
      <c r="K758">
        <v>53700</v>
      </c>
      <c r="L758">
        <v>48867</v>
      </c>
      <c r="M758">
        <v>33304.091399999998</v>
      </c>
      <c r="N758">
        <v>33304.091399999998</v>
      </c>
      <c r="O758">
        <v>100</v>
      </c>
      <c r="P758">
        <v>9</v>
      </c>
      <c r="Q758" t="s">
        <v>75</v>
      </c>
      <c r="R758" t="s">
        <v>4312</v>
      </c>
      <c r="S758" t="s">
        <v>239</v>
      </c>
      <c r="T758" t="s">
        <v>128</v>
      </c>
      <c r="U758">
        <v>0</v>
      </c>
      <c r="V758">
        <v>0</v>
      </c>
    </row>
    <row r="759" spans="1:22">
      <c r="A759">
        <v>31999</v>
      </c>
      <c r="B759" t="s">
        <v>139</v>
      </c>
      <c r="C759" t="s">
        <v>140</v>
      </c>
      <c r="D759" t="s">
        <v>4129</v>
      </c>
      <c r="E759">
        <v>1</v>
      </c>
      <c r="F759" t="s">
        <v>102</v>
      </c>
      <c r="G759" t="s">
        <v>73</v>
      </c>
      <c r="H759">
        <v>5083313</v>
      </c>
      <c r="I759" t="s">
        <v>4290</v>
      </c>
      <c r="J759">
        <v>2700</v>
      </c>
      <c r="K759">
        <v>2700</v>
      </c>
      <c r="L759">
        <v>2457</v>
      </c>
      <c r="M759">
        <v>1793.9753000000001</v>
      </c>
      <c r="N759">
        <v>1793.9753000000001</v>
      </c>
      <c r="O759">
        <v>100</v>
      </c>
      <c r="P759">
        <v>9</v>
      </c>
      <c r="Q759" t="s">
        <v>75</v>
      </c>
      <c r="R759" t="s">
        <v>4312</v>
      </c>
      <c r="S759" t="s">
        <v>239</v>
      </c>
      <c r="T759" t="s">
        <v>141</v>
      </c>
      <c r="U759">
        <v>0</v>
      </c>
      <c r="V759">
        <v>0</v>
      </c>
    </row>
    <row r="760" spans="1:22">
      <c r="A760">
        <v>31999</v>
      </c>
      <c r="B760" t="s">
        <v>4081</v>
      </c>
      <c r="C760" t="s">
        <v>4082</v>
      </c>
      <c r="D760" t="s">
        <v>4129</v>
      </c>
      <c r="E760">
        <v>5.8</v>
      </c>
      <c r="F760" t="s">
        <v>102</v>
      </c>
      <c r="G760" t="s">
        <v>73</v>
      </c>
      <c r="H760">
        <v>5083313</v>
      </c>
      <c r="I760" t="s">
        <v>4290</v>
      </c>
      <c r="J760">
        <v>158920</v>
      </c>
      <c r="K760">
        <v>27400</v>
      </c>
      <c r="L760">
        <v>92800</v>
      </c>
      <c r="M760">
        <v>11900</v>
      </c>
      <c r="N760">
        <v>69020</v>
      </c>
      <c r="O760">
        <v>100</v>
      </c>
      <c r="P760">
        <v>0</v>
      </c>
      <c r="Q760" t="s">
        <v>75</v>
      </c>
      <c r="R760" t="s">
        <v>4312</v>
      </c>
      <c r="S760" t="s">
        <v>239</v>
      </c>
      <c r="T760" t="s">
        <v>136</v>
      </c>
      <c r="U760">
        <v>0</v>
      </c>
      <c r="V760">
        <v>0</v>
      </c>
    </row>
    <row r="761" spans="1:22">
      <c r="A761">
        <v>32003</v>
      </c>
      <c r="B761" t="s">
        <v>566</v>
      </c>
      <c r="C761" t="s">
        <v>567</v>
      </c>
      <c r="D761" t="s">
        <v>4129</v>
      </c>
      <c r="E761">
        <v>1</v>
      </c>
      <c r="F761" t="s">
        <v>138</v>
      </c>
      <c r="G761" t="s">
        <v>73</v>
      </c>
      <c r="H761">
        <v>5083314</v>
      </c>
      <c r="I761" t="s">
        <v>4290</v>
      </c>
      <c r="J761">
        <v>53700</v>
      </c>
      <c r="K761">
        <v>53700</v>
      </c>
      <c r="L761">
        <v>53700</v>
      </c>
      <c r="M761">
        <v>31857.7605</v>
      </c>
      <c r="N761">
        <v>31857.7605</v>
      </c>
      <c r="O761">
        <v>100</v>
      </c>
      <c r="P761">
        <v>0</v>
      </c>
      <c r="Q761" t="s">
        <v>75</v>
      </c>
      <c r="R761" t="s">
        <v>4313</v>
      </c>
      <c r="S761" t="s">
        <v>239</v>
      </c>
      <c r="T761" t="s">
        <v>128</v>
      </c>
      <c r="U761">
        <v>0</v>
      </c>
      <c r="V761">
        <v>0</v>
      </c>
    </row>
    <row r="762" spans="1:22">
      <c r="A762">
        <v>32003</v>
      </c>
      <c r="B762" t="s">
        <v>139</v>
      </c>
      <c r="C762" t="s">
        <v>140</v>
      </c>
      <c r="D762" t="s">
        <v>4129</v>
      </c>
      <c r="E762">
        <v>1</v>
      </c>
      <c r="F762" t="s">
        <v>138</v>
      </c>
      <c r="G762" t="s">
        <v>73</v>
      </c>
      <c r="H762">
        <v>5083314</v>
      </c>
      <c r="I762" t="s">
        <v>4290</v>
      </c>
      <c r="J762">
        <v>2700</v>
      </c>
      <c r="K762">
        <v>2700</v>
      </c>
      <c r="L762">
        <v>2700</v>
      </c>
      <c r="M762">
        <v>1793.9753000000001</v>
      </c>
      <c r="N762">
        <v>1793.9753000000001</v>
      </c>
      <c r="O762">
        <v>100</v>
      </c>
      <c r="P762">
        <v>0</v>
      </c>
      <c r="Q762" t="s">
        <v>75</v>
      </c>
      <c r="R762" t="s">
        <v>4313</v>
      </c>
      <c r="S762" t="s">
        <v>239</v>
      </c>
      <c r="T762" t="s">
        <v>141</v>
      </c>
      <c r="U762">
        <v>0</v>
      </c>
      <c r="V762">
        <v>0</v>
      </c>
    </row>
    <row r="763" spans="1:22">
      <c r="A763">
        <v>32003</v>
      </c>
      <c r="B763" t="s">
        <v>134</v>
      </c>
      <c r="C763" t="s">
        <v>135</v>
      </c>
      <c r="D763" t="s">
        <v>4129</v>
      </c>
      <c r="E763">
        <v>8.5</v>
      </c>
      <c r="F763" t="s">
        <v>138</v>
      </c>
      <c r="G763" t="s">
        <v>73</v>
      </c>
      <c r="H763">
        <v>5083314</v>
      </c>
      <c r="I763" t="s">
        <v>4290</v>
      </c>
      <c r="J763">
        <v>207400</v>
      </c>
      <c r="K763">
        <v>24400</v>
      </c>
      <c r="L763">
        <v>207400</v>
      </c>
      <c r="M763">
        <v>7000</v>
      </c>
      <c r="N763">
        <v>59500</v>
      </c>
      <c r="O763">
        <v>100</v>
      </c>
      <c r="P763">
        <v>0</v>
      </c>
      <c r="Q763" t="s">
        <v>75</v>
      </c>
      <c r="R763" t="s">
        <v>4313</v>
      </c>
      <c r="S763" t="s">
        <v>239</v>
      </c>
      <c r="T763" t="s">
        <v>136</v>
      </c>
      <c r="U763">
        <v>0</v>
      </c>
      <c r="V763">
        <v>0</v>
      </c>
    </row>
    <row r="764" spans="1:22">
      <c r="A764">
        <v>32004</v>
      </c>
      <c r="B764" t="s">
        <v>137</v>
      </c>
      <c r="C764" t="s">
        <v>127</v>
      </c>
      <c r="D764" t="s">
        <v>4129</v>
      </c>
      <c r="E764">
        <v>1</v>
      </c>
      <c r="F764" t="s">
        <v>102</v>
      </c>
      <c r="G764" t="s">
        <v>73</v>
      </c>
      <c r="H764">
        <v>5083315</v>
      </c>
      <c r="I764" t="s">
        <v>4290</v>
      </c>
      <c r="J764">
        <v>32300</v>
      </c>
      <c r="K764">
        <v>32300</v>
      </c>
      <c r="L764">
        <v>29393</v>
      </c>
      <c r="M764">
        <v>20271.437600000001</v>
      </c>
      <c r="N764">
        <v>20271.437600000001</v>
      </c>
      <c r="O764">
        <v>100</v>
      </c>
      <c r="P764">
        <v>9</v>
      </c>
      <c r="Q764" t="s">
        <v>75</v>
      </c>
      <c r="R764" t="s">
        <v>4314</v>
      </c>
      <c r="S764" t="s">
        <v>3996</v>
      </c>
      <c r="T764" t="s">
        <v>128</v>
      </c>
      <c r="U764">
        <v>0</v>
      </c>
      <c r="V764">
        <v>0</v>
      </c>
    </row>
    <row r="765" spans="1:22">
      <c r="A765">
        <v>32004</v>
      </c>
      <c r="B765" t="s">
        <v>148</v>
      </c>
      <c r="C765" t="s">
        <v>106</v>
      </c>
      <c r="D765" t="s">
        <v>4129</v>
      </c>
      <c r="E765">
        <v>1</v>
      </c>
      <c r="F765" t="s">
        <v>102</v>
      </c>
      <c r="G765" t="s">
        <v>73</v>
      </c>
      <c r="H765">
        <v>5083315</v>
      </c>
      <c r="I765" t="s">
        <v>4290</v>
      </c>
      <c r="J765">
        <v>47600</v>
      </c>
      <c r="K765">
        <v>47600</v>
      </c>
      <c r="L765">
        <v>43316</v>
      </c>
      <c r="M765">
        <v>27818.7081</v>
      </c>
      <c r="N765">
        <v>27818.7081</v>
      </c>
      <c r="O765">
        <v>100</v>
      </c>
      <c r="P765">
        <v>9</v>
      </c>
      <c r="Q765" t="s">
        <v>75</v>
      </c>
      <c r="R765" t="s">
        <v>4314</v>
      </c>
      <c r="S765" t="s">
        <v>3996</v>
      </c>
      <c r="T765" t="s">
        <v>130</v>
      </c>
      <c r="U765">
        <v>0</v>
      </c>
      <c r="V765">
        <v>0</v>
      </c>
    </row>
    <row r="766" spans="1:22">
      <c r="A766">
        <v>32004</v>
      </c>
      <c r="B766" t="s">
        <v>231</v>
      </c>
      <c r="C766" t="s">
        <v>218</v>
      </c>
      <c r="D766" t="s">
        <v>4129</v>
      </c>
      <c r="E766">
        <v>1</v>
      </c>
      <c r="F766" t="s">
        <v>102</v>
      </c>
      <c r="G766" t="s">
        <v>73</v>
      </c>
      <c r="H766">
        <v>5083315</v>
      </c>
      <c r="I766" t="s">
        <v>4290</v>
      </c>
      <c r="J766">
        <v>110000</v>
      </c>
      <c r="K766">
        <v>110000</v>
      </c>
      <c r="L766">
        <v>100100</v>
      </c>
      <c r="M766">
        <v>70013.897299999997</v>
      </c>
      <c r="N766">
        <v>70013.897299999997</v>
      </c>
      <c r="O766">
        <v>100</v>
      </c>
      <c r="P766">
        <v>9</v>
      </c>
      <c r="Q766" t="s">
        <v>75</v>
      </c>
      <c r="R766" t="s">
        <v>4314</v>
      </c>
      <c r="S766" t="s">
        <v>3996</v>
      </c>
      <c r="T766" t="s">
        <v>219</v>
      </c>
      <c r="U766">
        <v>0</v>
      </c>
      <c r="V766">
        <v>0</v>
      </c>
    </row>
    <row r="767" spans="1:22">
      <c r="A767">
        <v>32004</v>
      </c>
      <c r="B767" t="s">
        <v>220</v>
      </c>
      <c r="C767" t="s">
        <v>116</v>
      </c>
      <c r="D767" t="s">
        <v>4129</v>
      </c>
      <c r="E767">
        <v>1</v>
      </c>
      <c r="F767" t="s">
        <v>102</v>
      </c>
      <c r="G767" t="s">
        <v>73</v>
      </c>
      <c r="H767">
        <v>5083315</v>
      </c>
      <c r="I767" t="s">
        <v>4290</v>
      </c>
      <c r="J767">
        <v>120000</v>
      </c>
      <c r="K767">
        <v>120000</v>
      </c>
      <c r="L767">
        <v>109200</v>
      </c>
      <c r="M767">
        <v>78674.402900000001</v>
      </c>
      <c r="N767">
        <v>78674.402900000001</v>
      </c>
      <c r="O767">
        <v>100</v>
      </c>
      <c r="P767">
        <v>9</v>
      </c>
      <c r="Q767" t="s">
        <v>75</v>
      </c>
      <c r="R767" t="s">
        <v>4314</v>
      </c>
      <c r="S767" t="s">
        <v>3996</v>
      </c>
      <c r="T767" t="s">
        <v>133</v>
      </c>
      <c r="U767">
        <v>0</v>
      </c>
      <c r="V767">
        <v>0</v>
      </c>
    </row>
    <row r="768" spans="1:22">
      <c r="A768">
        <v>32004</v>
      </c>
      <c r="B768" t="s">
        <v>221</v>
      </c>
      <c r="C768" t="s">
        <v>222</v>
      </c>
      <c r="D768" t="s">
        <v>4129</v>
      </c>
      <c r="E768">
        <v>0.1</v>
      </c>
      <c r="F768" t="s">
        <v>102</v>
      </c>
      <c r="G768" t="s">
        <v>73</v>
      </c>
      <c r="H768">
        <v>5083315</v>
      </c>
      <c r="I768" t="s">
        <v>4290</v>
      </c>
      <c r="J768">
        <v>6200</v>
      </c>
      <c r="K768">
        <v>62000</v>
      </c>
      <c r="L768">
        <v>5642</v>
      </c>
      <c r="M768">
        <v>42809.736299999997</v>
      </c>
      <c r="N768">
        <v>4280.9736299999995</v>
      </c>
      <c r="O768">
        <v>100</v>
      </c>
      <c r="P768">
        <v>9</v>
      </c>
      <c r="Q768" t="s">
        <v>75</v>
      </c>
      <c r="R768" t="s">
        <v>4314</v>
      </c>
      <c r="S768" t="s">
        <v>3996</v>
      </c>
      <c r="T768" t="s">
        <v>223</v>
      </c>
      <c r="U768">
        <v>0</v>
      </c>
      <c r="V768">
        <v>0</v>
      </c>
    </row>
    <row r="769" spans="1:22">
      <c r="A769">
        <v>32004</v>
      </c>
      <c r="B769" t="s">
        <v>242</v>
      </c>
      <c r="C769" t="s">
        <v>225</v>
      </c>
      <c r="D769" t="s">
        <v>4129</v>
      </c>
      <c r="E769">
        <v>4</v>
      </c>
      <c r="F769" t="s">
        <v>102</v>
      </c>
      <c r="G769" t="s">
        <v>73</v>
      </c>
      <c r="H769">
        <v>5083315</v>
      </c>
      <c r="I769" t="s">
        <v>4290</v>
      </c>
      <c r="J769">
        <v>171600</v>
      </c>
      <c r="K769">
        <v>42900</v>
      </c>
      <c r="L769">
        <v>156156</v>
      </c>
      <c r="M769">
        <v>29206.585999999999</v>
      </c>
      <c r="N769">
        <v>116826.344</v>
      </c>
      <c r="O769">
        <v>100</v>
      </c>
      <c r="P769">
        <v>9</v>
      </c>
      <c r="Q769" t="s">
        <v>75</v>
      </c>
      <c r="R769" t="s">
        <v>4314</v>
      </c>
      <c r="S769" t="s">
        <v>3996</v>
      </c>
      <c r="T769" t="s">
        <v>226</v>
      </c>
      <c r="U769">
        <v>0</v>
      </c>
      <c r="V769">
        <v>0</v>
      </c>
    </row>
    <row r="770" spans="1:22">
      <c r="A770">
        <v>32004</v>
      </c>
      <c r="B770" t="s">
        <v>207</v>
      </c>
      <c r="C770" t="s">
        <v>208</v>
      </c>
      <c r="D770" t="s">
        <v>4129</v>
      </c>
      <c r="E770">
        <v>7</v>
      </c>
      <c r="F770" t="s">
        <v>102</v>
      </c>
      <c r="G770" t="s">
        <v>73</v>
      </c>
      <c r="H770">
        <v>5083315</v>
      </c>
      <c r="I770" t="s">
        <v>4290</v>
      </c>
      <c r="J770">
        <v>171500</v>
      </c>
      <c r="K770">
        <v>24500</v>
      </c>
      <c r="L770">
        <v>88200</v>
      </c>
      <c r="M770">
        <v>7000</v>
      </c>
      <c r="N770">
        <v>49000</v>
      </c>
      <c r="O770">
        <v>100</v>
      </c>
      <c r="P770">
        <v>0</v>
      </c>
      <c r="Q770" t="s">
        <v>75</v>
      </c>
      <c r="R770" t="s">
        <v>4314</v>
      </c>
      <c r="S770" t="s">
        <v>3996</v>
      </c>
      <c r="T770" t="s">
        <v>136</v>
      </c>
      <c r="U770">
        <v>0</v>
      </c>
      <c r="V770">
        <v>0</v>
      </c>
    </row>
    <row r="771" spans="1:22">
      <c r="A771">
        <v>32004</v>
      </c>
      <c r="B771" t="s">
        <v>258</v>
      </c>
      <c r="C771" t="s">
        <v>259</v>
      </c>
      <c r="D771" t="s">
        <v>4129</v>
      </c>
      <c r="E771">
        <v>1</v>
      </c>
      <c r="F771" t="s">
        <v>102</v>
      </c>
      <c r="G771" t="s">
        <v>73</v>
      </c>
      <c r="H771">
        <v>5083315</v>
      </c>
      <c r="I771" t="s">
        <v>4290</v>
      </c>
      <c r="J771">
        <v>25000</v>
      </c>
      <c r="K771">
        <v>25000</v>
      </c>
      <c r="L771">
        <v>25000</v>
      </c>
      <c r="M771">
        <v>21000</v>
      </c>
      <c r="N771">
        <v>21000</v>
      </c>
      <c r="O771">
        <v>100</v>
      </c>
      <c r="P771">
        <v>0</v>
      </c>
      <c r="Q771" t="s">
        <v>75</v>
      </c>
      <c r="R771" t="s">
        <v>4314</v>
      </c>
      <c r="S771" t="s">
        <v>3996</v>
      </c>
      <c r="T771" t="s">
        <v>260</v>
      </c>
      <c r="U771">
        <v>0</v>
      </c>
      <c r="V771">
        <v>0</v>
      </c>
    </row>
    <row r="772" spans="1:22">
      <c r="A772">
        <v>32020</v>
      </c>
      <c r="B772" t="s">
        <v>227</v>
      </c>
      <c r="C772" t="s">
        <v>100</v>
      </c>
      <c r="D772" t="s">
        <v>4129</v>
      </c>
      <c r="E772">
        <v>1</v>
      </c>
      <c r="F772" t="s">
        <v>4315</v>
      </c>
      <c r="G772" t="s">
        <v>73</v>
      </c>
      <c r="H772">
        <v>5083306</v>
      </c>
      <c r="I772" t="s">
        <v>4290</v>
      </c>
      <c r="J772">
        <v>169200</v>
      </c>
      <c r="K772">
        <v>282000</v>
      </c>
      <c r="L772">
        <v>169200</v>
      </c>
      <c r="M772">
        <v>176294.67800000001</v>
      </c>
      <c r="N772">
        <v>105776.80680000001</v>
      </c>
      <c r="O772">
        <v>60</v>
      </c>
      <c r="P772">
        <v>0</v>
      </c>
      <c r="Q772" t="s">
        <v>75</v>
      </c>
      <c r="R772" t="s">
        <v>4316</v>
      </c>
      <c r="S772" t="s">
        <v>239</v>
      </c>
      <c r="T772" t="s">
        <v>229</v>
      </c>
      <c r="U772">
        <v>0</v>
      </c>
      <c r="V772">
        <v>0</v>
      </c>
    </row>
    <row r="773" spans="1:22">
      <c r="A773">
        <v>32020</v>
      </c>
      <c r="B773" t="s">
        <v>4020</v>
      </c>
      <c r="C773" t="s">
        <v>100</v>
      </c>
      <c r="D773" t="s">
        <v>4129</v>
      </c>
      <c r="E773">
        <v>1</v>
      </c>
      <c r="F773" t="s">
        <v>4315</v>
      </c>
      <c r="G773" t="s">
        <v>73</v>
      </c>
      <c r="H773">
        <v>5083306</v>
      </c>
      <c r="I773" t="s">
        <v>4290</v>
      </c>
      <c r="J773">
        <v>132000</v>
      </c>
      <c r="K773">
        <v>220000</v>
      </c>
      <c r="L773">
        <v>132000</v>
      </c>
      <c r="M773">
        <v>140800</v>
      </c>
      <c r="N773">
        <v>84480</v>
      </c>
      <c r="O773">
        <v>60</v>
      </c>
      <c r="P773">
        <v>0</v>
      </c>
      <c r="Q773" t="s">
        <v>75</v>
      </c>
      <c r="R773" t="s">
        <v>4316</v>
      </c>
      <c r="S773" t="s">
        <v>239</v>
      </c>
      <c r="T773" t="s">
        <v>229</v>
      </c>
      <c r="U773">
        <v>0</v>
      </c>
      <c r="V773">
        <v>0</v>
      </c>
    </row>
    <row r="774" spans="1:22">
      <c r="A774">
        <v>32020</v>
      </c>
      <c r="B774" t="s">
        <v>137</v>
      </c>
      <c r="C774" t="s">
        <v>127</v>
      </c>
      <c r="D774" t="s">
        <v>4129</v>
      </c>
      <c r="E774">
        <v>1</v>
      </c>
      <c r="F774" t="s">
        <v>206</v>
      </c>
      <c r="G774" t="s">
        <v>73</v>
      </c>
      <c r="H774">
        <v>5083307</v>
      </c>
      <c r="I774" t="s">
        <v>4290</v>
      </c>
      <c r="J774">
        <v>32300</v>
      </c>
      <c r="K774">
        <v>32300</v>
      </c>
      <c r="L774">
        <v>32300</v>
      </c>
      <c r="M774">
        <v>20271.437600000001</v>
      </c>
      <c r="N774">
        <v>20271.437600000001</v>
      </c>
      <c r="O774">
        <v>100</v>
      </c>
      <c r="P774">
        <v>0</v>
      </c>
      <c r="Q774" t="s">
        <v>75</v>
      </c>
      <c r="R774" t="s">
        <v>4316</v>
      </c>
      <c r="S774" t="s">
        <v>239</v>
      </c>
      <c r="T774" t="s">
        <v>128</v>
      </c>
      <c r="U774">
        <v>0</v>
      </c>
      <c r="V774">
        <v>0</v>
      </c>
    </row>
    <row r="775" spans="1:22">
      <c r="A775">
        <v>32020</v>
      </c>
      <c r="B775" t="s">
        <v>231</v>
      </c>
      <c r="C775" t="s">
        <v>218</v>
      </c>
      <c r="D775" t="s">
        <v>4129</v>
      </c>
      <c r="E775">
        <v>1</v>
      </c>
      <c r="F775" t="s">
        <v>4315</v>
      </c>
      <c r="G775" t="s">
        <v>73</v>
      </c>
      <c r="H775">
        <v>5083306</v>
      </c>
      <c r="I775" t="s">
        <v>4290</v>
      </c>
      <c r="J775">
        <v>66000</v>
      </c>
      <c r="K775">
        <v>110000</v>
      </c>
      <c r="L775">
        <v>66000</v>
      </c>
      <c r="M775">
        <v>70013.897299999997</v>
      </c>
      <c r="N775">
        <v>42008.338380000001</v>
      </c>
      <c r="O775">
        <v>60</v>
      </c>
      <c r="P775">
        <v>0</v>
      </c>
      <c r="Q775" t="s">
        <v>75</v>
      </c>
      <c r="R775" t="s">
        <v>4316</v>
      </c>
      <c r="S775" t="s">
        <v>239</v>
      </c>
      <c r="T775" t="s">
        <v>219</v>
      </c>
      <c r="U775">
        <v>0</v>
      </c>
      <c r="V775">
        <v>0</v>
      </c>
    </row>
    <row r="776" spans="1:22">
      <c r="A776">
        <v>32020</v>
      </c>
      <c r="B776" t="s">
        <v>232</v>
      </c>
      <c r="C776" t="s">
        <v>182</v>
      </c>
      <c r="D776" t="s">
        <v>4129</v>
      </c>
      <c r="E776">
        <v>0.1</v>
      </c>
      <c r="F776" t="s">
        <v>4315</v>
      </c>
      <c r="G776" t="s">
        <v>73</v>
      </c>
      <c r="H776">
        <v>5083306</v>
      </c>
      <c r="I776" t="s">
        <v>4290</v>
      </c>
      <c r="J776">
        <v>4200</v>
      </c>
      <c r="K776">
        <v>42000</v>
      </c>
      <c r="L776">
        <v>4200</v>
      </c>
      <c r="M776">
        <v>27747.390800000001</v>
      </c>
      <c r="N776">
        <v>2774.7390800000003</v>
      </c>
      <c r="O776">
        <v>100</v>
      </c>
      <c r="P776">
        <v>0</v>
      </c>
      <c r="Q776" t="s">
        <v>75</v>
      </c>
      <c r="R776" t="s">
        <v>4316</v>
      </c>
      <c r="S776" t="s">
        <v>239</v>
      </c>
      <c r="T776" t="s">
        <v>185</v>
      </c>
      <c r="U776">
        <v>0</v>
      </c>
      <c r="V776">
        <v>0</v>
      </c>
    </row>
    <row r="777" spans="1:22">
      <c r="A777">
        <v>32020</v>
      </c>
      <c r="B777" t="s">
        <v>232</v>
      </c>
      <c r="C777" t="s">
        <v>182</v>
      </c>
      <c r="D777" t="s">
        <v>4129</v>
      </c>
      <c r="E777">
        <v>0.1</v>
      </c>
      <c r="F777" t="s">
        <v>4315</v>
      </c>
      <c r="G777" t="s">
        <v>73</v>
      </c>
      <c r="H777">
        <v>5083306</v>
      </c>
      <c r="I777" t="s">
        <v>4290</v>
      </c>
      <c r="J777">
        <v>4200</v>
      </c>
      <c r="K777">
        <v>42000</v>
      </c>
      <c r="L777">
        <v>4200</v>
      </c>
      <c r="M777">
        <v>27747.390800000001</v>
      </c>
      <c r="N777">
        <v>2774.7390800000003</v>
      </c>
      <c r="O777">
        <v>100</v>
      </c>
      <c r="P777">
        <v>0</v>
      </c>
      <c r="Q777" t="s">
        <v>75</v>
      </c>
      <c r="R777" t="s">
        <v>4316</v>
      </c>
      <c r="S777" t="s">
        <v>239</v>
      </c>
      <c r="T777" t="s">
        <v>185</v>
      </c>
      <c r="U777">
        <v>0</v>
      </c>
      <c r="V777">
        <v>0</v>
      </c>
    </row>
    <row r="778" spans="1:22">
      <c r="A778">
        <v>32020</v>
      </c>
      <c r="B778" t="s">
        <v>221</v>
      </c>
      <c r="C778" t="s">
        <v>222</v>
      </c>
      <c r="D778" t="s">
        <v>4129</v>
      </c>
      <c r="E778">
        <v>0.1</v>
      </c>
      <c r="F778" t="s">
        <v>4315</v>
      </c>
      <c r="G778" t="s">
        <v>73</v>
      </c>
      <c r="H778">
        <v>5083306</v>
      </c>
      <c r="I778" t="s">
        <v>4290</v>
      </c>
      <c r="J778">
        <v>6200</v>
      </c>
      <c r="K778">
        <v>62000</v>
      </c>
      <c r="L778">
        <v>6200</v>
      </c>
      <c r="M778">
        <v>42809.736299999997</v>
      </c>
      <c r="N778">
        <v>4280.9736299999995</v>
      </c>
      <c r="O778">
        <v>100</v>
      </c>
      <c r="P778">
        <v>0</v>
      </c>
      <c r="Q778" t="s">
        <v>75</v>
      </c>
      <c r="R778" t="s">
        <v>4316</v>
      </c>
      <c r="S778" t="s">
        <v>239</v>
      </c>
      <c r="T778" t="s">
        <v>223</v>
      </c>
      <c r="U778">
        <v>0</v>
      </c>
      <c r="V778">
        <v>0</v>
      </c>
    </row>
    <row r="779" spans="1:22">
      <c r="A779">
        <v>32020</v>
      </c>
      <c r="B779" t="s">
        <v>242</v>
      </c>
      <c r="C779" t="s">
        <v>225</v>
      </c>
      <c r="D779" t="s">
        <v>4129</v>
      </c>
      <c r="E779">
        <v>4</v>
      </c>
      <c r="F779" t="s">
        <v>4315</v>
      </c>
      <c r="G779" t="s">
        <v>73</v>
      </c>
      <c r="H779">
        <v>5083306</v>
      </c>
      <c r="I779" t="s">
        <v>4290</v>
      </c>
      <c r="J779">
        <v>171600</v>
      </c>
      <c r="K779">
        <v>42900</v>
      </c>
      <c r="L779">
        <v>171600</v>
      </c>
      <c r="M779">
        <v>29206.585999999999</v>
      </c>
      <c r="N779">
        <v>116826.344</v>
      </c>
      <c r="O779">
        <v>100</v>
      </c>
      <c r="P779">
        <v>0</v>
      </c>
      <c r="Q779" t="s">
        <v>75</v>
      </c>
      <c r="R779" t="s">
        <v>4316</v>
      </c>
      <c r="S779" t="s">
        <v>239</v>
      </c>
      <c r="T779" t="s">
        <v>226</v>
      </c>
      <c r="U779">
        <v>0</v>
      </c>
      <c r="V779">
        <v>0</v>
      </c>
    </row>
    <row r="780" spans="1:22">
      <c r="A780">
        <v>32020</v>
      </c>
      <c r="B780" t="s">
        <v>236</v>
      </c>
      <c r="C780" t="s">
        <v>112</v>
      </c>
      <c r="D780" t="s">
        <v>4129</v>
      </c>
      <c r="E780">
        <v>4</v>
      </c>
      <c r="F780" t="s">
        <v>4315</v>
      </c>
      <c r="G780" t="s">
        <v>73</v>
      </c>
      <c r="H780">
        <v>5083306</v>
      </c>
      <c r="I780" t="s">
        <v>4290</v>
      </c>
      <c r="J780">
        <v>22000</v>
      </c>
      <c r="K780">
        <v>5500</v>
      </c>
      <c r="L780">
        <v>22000</v>
      </c>
      <c r="M780">
        <v>3794.5405000000001</v>
      </c>
      <c r="N780">
        <v>15178.162</v>
      </c>
      <c r="O780">
        <v>100</v>
      </c>
      <c r="P780">
        <v>0</v>
      </c>
      <c r="Q780" t="s">
        <v>75</v>
      </c>
      <c r="R780" t="s">
        <v>4316</v>
      </c>
      <c r="S780" t="s">
        <v>239</v>
      </c>
      <c r="T780" t="s">
        <v>85</v>
      </c>
      <c r="U780">
        <v>0</v>
      </c>
      <c r="V780">
        <v>0</v>
      </c>
    </row>
    <row r="781" spans="1:22">
      <c r="A781">
        <v>32020</v>
      </c>
      <c r="B781" t="s">
        <v>207</v>
      </c>
      <c r="C781" t="s">
        <v>208</v>
      </c>
      <c r="D781" t="s">
        <v>4129</v>
      </c>
      <c r="E781">
        <v>6.5</v>
      </c>
      <c r="F781" t="s">
        <v>206</v>
      </c>
      <c r="G781" t="s">
        <v>73</v>
      </c>
      <c r="H781">
        <v>5083307</v>
      </c>
      <c r="I781" t="s">
        <v>4290</v>
      </c>
      <c r="J781">
        <v>159250</v>
      </c>
      <c r="K781">
        <v>24500</v>
      </c>
      <c r="L781">
        <v>159250</v>
      </c>
      <c r="M781">
        <v>7000</v>
      </c>
      <c r="N781">
        <v>45500</v>
      </c>
      <c r="O781">
        <v>100</v>
      </c>
      <c r="P781">
        <v>0</v>
      </c>
      <c r="Q781" t="s">
        <v>75</v>
      </c>
      <c r="R781" t="s">
        <v>4316</v>
      </c>
      <c r="S781" t="s">
        <v>239</v>
      </c>
      <c r="T781" t="s">
        <v>136</v>
      </c>
      <c r="U781">
        <v>0</v>
      </c>
      <c r="V781">
        <v>0</v>
      </c>
    </row>
    <row r="782" spans="1:22">
      <c r="A782">
        <v>32022</v>
      </c>
      <c r="B782" t="s">
        <v>137</v>
      </c>
      <c r="C782" t="s">
        <v>127</v>
      </c>
      <c r="D782" t="s">
        <v>4129</v>
      </c>
      <c r="E782">
        <v>1</v>
      </c>
      <c r="F782" t="s">
        <v>206</v>
      </c>
      <c r="G782" t="s">
        <v>73</v>
      </c>
      <c r="H782">
        <v>5083316</v>
      </c>
      <c r="I782" t="s">
        <v>4290</v>
      </c>
      <c r="J782">
        <v>32300</v>
      </c>
      <c r="K782">
        <v>32300</v>
      </c>
      <c r="L782">
        <v>32300</v>
      </c>
      <c r="M782">
        <v>20271.437600000001</v>
      </c>
      <c r="N782">
        <v>20271.437600000001</v>
      </c>
      <c r="O782">
        <v>100</v>
      </c>
      <c r="P782">
        <v>0</v>
      </c>
      <c r="Q782" t="s">
        <v>75</v>
      </c>
      <c r="R782" t="s">
        <v>4317</v>
      </c>
      <c r="S782" t="s">
        <v>239</v>
      </c>
      <c r="T782" t="s">
        <v>128</v>
      </c>
      <c r="U782">
        <v>0</v>
      </c>
      <c r="V782">
        <v>0</v>
      </c>
    </row>
    <row r="783" spans="1:22">
      <c r="A783">
        <v>32022</v>
      </c>
      <c r="B783" t="s">
        <v>207</v>
      </c>
      <c r="C783" t="s">
        <v>208</v>
      </c>
      <c r="D783" t="s">
        <v>4129</v>
      </c>
      <c r="E783">
        <v>7</v>
      </c>
      <c r="F783" t="s">
        <v>206</v>
      </c>
      <c r="G783" t="s">
        <v>73</v>
      </c>
      <c r="H783">
        <v>5083316</v>
      </c>
      <c r="I783" t="s">
        <v>4290</v>
      </c>
      <c r="J783">
        <v>171500</v>
      </c>
      <c r="K783">
        <v>24500</v>
      </c>
      <c r="L783">
        <v>171500</v>
      </c>
      <c r="M783">
        <v>7000</v>
      </c>
      <c r="N783">
        <v>49000</v>
      </c>
      <c r="O783">
        <v>100</v>
      </c>
      <c r="P783">
        <v>0</v>
      </c>
      <c r="Q783" t="s">
        <v>75</v>
      </c>
      <c r="R783" t="s">
        <v>4317</v>
      </c>
      <c r="S783" t="s">
        <v>239</v>
      </c>
      <c r="T783" t="s">
        <v>136</v>
      </c>
      <c r="U783">
        <v>0</v>
      </c>
      <c r="V783">
        <v>0</v>
      </c>
    </row>
    <row r="784" spans="1:22">
      <c r="A784">
        <v>32026</v>
      </c>
      <c r="B784" t="s">
        <v>240</v>
      </c>
      <c r="C784" t="s">
        <v>150</v>
      </c>
      <c r="D784" t="s">
        <v>4129</v>
      </c>
      <c r="E784">
        <v>1</v>
      </c>
      <c r="F784" t="s">
        <v>102</v>
      </c>
      <c r="G784" t="s">
        <v>73</v>
      </c>
      <c r="H784">
        <v>5083321</v>
      </c>
      <c r="I784" t="s">
        <v>4290</v>
      </c>
      <c r="J784">
        <v>103000</v>
      </c>
      <c r="K784">
        <v>103000</v>
      </c>
      <c r="L784">
        <v>93730</v>
      </c>
      <c r="M784">
        <v>70141.232699999993</v>
      </c>
      <c r="N784">
        <v>70141.232699999993</v>
      </c>
      <c r="O784">
        <v>100</v>
      </c>
      <c r="P784">
        <v>9</v>
      </c>
      <c r="Q784" t="s">
        <v>75</v>
      </c>
      <c r="R784" t="s">
        <v>4318</v>
      </c>
      <c r="S784" t="s">
        <v>3996</v>
      </c>
      <c r="T784" t="s">
        <v>130</v>
      </c>
      <c r="U784">
        <v>0</v>
      </c>
      <c r="V784">
        <v>0</v>
      </c>
    </row>
    <row r="785" spans="1:22">
      <c r="A785">
        <v>32031</v>
      </c>
      <c r="B785" t="s">
        <v>137</v>
      </c>
      <c r="C785" t="s">
        <v>127</v>
      </c>
      <c r="D785" t="s">
        <v>4216</v>
      </c>
      <c r="E785">
        <v>1</v>
      </c>
      <c r="F785" t="s">
        <v>206</v>
      </c>
      <c r="G785" t="s">
        <v>73</v>
      </c>
      <c r="H785">
        <v>5083364</v>
      </c>
      <c r="I785" t="s">
        <v>4290</v>
      </c>
      <c r="J785">
        <v>32300</v>
      </c>
      <c r="K785">
        <v>32300</v>
      </c>
      <c r="L785">
        <v>32300</v>
      </c>
      <c r="M785">
        <v>20271.437600000001</v>
      </c>
      <c r="N785">
        <v>20271.437600000001</v>
      </c>
      <c r="O785">
        <v>100</v>
      </c>
      <c r="P785">
        <v>0</v>
      </c>
      <c r="Q785" t="s">
        <v>75</v>
      </c>
      <c r="R785" t="s">
        <v>4319</v>
      </c>
      <c r="S785" t="s">
        <v>4036</v>
      </c>
      <c r="T785" t="s">
        <v>128</v>
      </c>
      <c r="U785">
        <v>0</v>
      </c>
      <c r="V785">
        <v>0</v>
      </c>
    </row>
    <row r="786" spans="1:22">
      <c r="A786">
        <v>32031</v>
      </c>
      <c r="B786" t="s">
        <v>139</v>
      </c>
      <c r="C786" t="s">
        <v>140</v>
      </c>
      <c r="D786" t="s">
        <v>4216</v>
      </c>
      <c r="E786">
        <v>1</v>
      </c>
      <c r="F786" t="s">
        <v>206</v>
      </c>
      <c r="G786" t="s">
        <v>73</v>
      </c>
      <c r="H786">
        <v>5083364</v>
      </c>
      <c r="I786" t="s">
        <v>4290</v>
      </c>
      <c r="J786">
        <v>2700</v>
      </c>
      <c r="K786">
        <v>2700</v>
      </c>
      <c r="L786">
        <v>2700</v>
      </c>
      <c r="M786">
        <v>1793.9753000000001</v>
      </c>
      <c r="N786">
        <v>1793.9753000000001</v>
      </c>
      <c r="O786">
        <v>100</v>
      </c>
      <c r="P786">
        <v>0</v>
      </c>
      <c r="Q786" t="s">
        <v>75</v>
      </c>
      <c r="R786" t="s">
        <v>4319</v>
      </c>
      <c r="S786" t="s">
        <v>4036</v>
      </c>
      <c r="T786" t="s">
        <v>141</v>
      </c>
      <c r="U786">
        <v>0</v>
      </c>
      <c r="V786">
        <v>0</v>
      </c>
    </row>
    <row r="787" spans="1:22">
      <c r="A787">
        <v>32031</v>
      </c>
      <c r="B787" t="s">
        <v>134</v>
      </c>
      <c r="C787" t="s">
        <v>135</v>
      </c>
      <c r="D787" t="s">
        <v>4216</v>
      </c>
      <c r="E787">
        <v>5.5</v>
      </c>
      <c r="F787" t="s">
        <v>206</v>
      </c>
      <c r="G787" t="s">
        <v>73</v>
      </c>
      <c r="H787">
        <v>5083364</v>
      </c>
      <c r="I787" t="s">
        <v>4290</v>
      </c>
      <c r="J787">
        <v>134200</v>
      </c>
      <c r="K787">
        <v>24400</v>
      </c>
      <c r="L787">
        <v>134200</v>
      </c>
      <c r="M787">
        <v>7000</v>
      </c>
      <c r="N787">
        <v>38500</v>
      </c>
      <c r="O787">
        <v>100</v>
      </c>
      <c r="P787">
        <v>0</v>
      </c>
      <c r="Q787" t="s">
        <v>75</v>
      </c>
      <c r="R787" t="s">
        <v>4319</v>
      </c>
      <c r="S787" t="s">
        <v>4036</v>
      </c>
      <c r="T787" t="s">
        <v>136</v>
      </c>
      <c r="U787">
        <v>0</v>
      </c>
      <c r="V787">
        <v>0</v>
      </c>
    </row>
    <row r="788" spans="1:22">
      <c r="A788">
        <v>31813</v>
      </c>
      <c r="B788" t="s">
        <v>241</v>
      </c>
      <c r="C788" t="s">
        <v>100</v>
      </c>
      <c r="D788" t="s">
        <v>4216</v>
      </c>
      <c r="E788">
        <v>1</v>
      </c>
      <c r="F788" t="s">
        <v>102</v>
      </c>
      <c r="G788" t="s">
        <v>73</v>
      </c>
      <c r="H788">
        <v>5083335</v>
      </c>
      <c r="I788" t="s">
        <v>4290</v>
      </c>
      <c r="J788">
        <v>258000</v>
      </c>
      <c r="K788">
        <v>258000</v>
      </c>
      <c r="L788">
        <v>234780</v>
      </c>
      <c r="M788">
        <v>165090.5</v>
      </c>
      <c r="N788">
        <v>165090.5</v>
      </c>
      <c r="O788">
        <v>100</v>
      </c>
      <c r="P788">
        <v>9</v>
      </c>
      <c r="Q788" t="s">
        <v>75</v>
      </c>
      <c r="R788" t="s">
        <v>4320</v>
      </c>
      <c r="S788" t="s">
        <v>158</v>
      </c>
      <c r="T788" t="s">
        <v>229</v>
      </c>
      <c r="U788">
        <v>0</v>
      </c>
      <c r="V788">
        <v>0</v>
      </c>
    </row>
    <row r="789" spans="1:22">
      <c r="A789">
        <v>31813</v>
      </c>
      <c r="B789" t="s">
        <v>4020</v>
      </c>
      <c r="C789" t="s">
        <v>100</v>
      </c>
      <c r="D789" t="s">
        <v>4216</v>
      </c>
      <c r="E789">
        <v>1</v>
      </c>
      <c r="F789" t="s">
        <v>102</v>
      </c>
      <c r="G789" t="s">
        <v>73</v>
      </c>
      <c r="H789">
        <v>5083335</v>
      </c>
      <c r="I789" t="s">
        <v>4290</v>
      </c>
      <c r="J789">
        <v>220000</v>
      </c>
      <c r="K789">
        <v>220000</v>
      </c>
      <c r="L789">
        <v>200200</v>
      </c>
      <c r="M789">
        <v>140800</v>
      </c>
      <c r="N789">
        <v>140800</v>
      </c>
      <c r="O789">
        <v>100</v>
      </c>
      <c r="P789">
        <v>9</v>
      </c>
      <c r="Q789" t="s">
        <v>75</v>
      </c>
      <c r="R789" t="s">
        <v>4320</v>
      </c>
      <c r="S789" t="s">
        <v>158</v>
      </c>
      <c r="T789" t="s">
        <v>229</v>
      </c>
      <c r="U789">
        <v>0</v>
      </c>
      <c r="V789">
        <v>0</v>
      </c>
    </row>
    <row r="790" spans="1:22">
      <c r="A790">
        <v>31813</v>
      </c>
      <c r="B790" t="s">
        <v>137</v>
      </c>
      <c r="C790" t="s">
        <v>127</v>
      </c>
      <c r="D790" t="s">
        <v>4216</v>
      </c>
      <c r="E790">
        <v>1</v>
      </c>
      <c r="F790" t="s">
        <v>102</v>
      </c>
      <c r="G790" t="s">
        <v>73</v>
      </c>
      <c r="H790">
        <v>5083335</v>
      </c>
      <c r="I790" t="s">
        <v>4290</v>
      </c>
      <c r="J790">
        <v>32300</v>
      </c>
      <c r="K790">
        <v>32300</v>
      </c>
      <c r="L790">
        <v>29393</v>
      </c>
      <c r="M790">
        <v>20271.437600000001</v>
      </c>
      <c r="N790">
        <v>20271.437600000001</v>
      </c>
      <c r="O790">
        <v>100</v>
      </c>
      <c r="P790">
        <v>9</v>
      </c>
      <c r="Q790" t="s">
        <v>75</v>
      </c>
      <c r="R790" t="s">
        <v>4320</v>
      </c>
      <c r="S790" t="s">
        <v>158</v>
      </c>
      <c r="T790" t="s">
        <v>128</v>
      </c>
      <c r="U790">
        <v>0</v>
      </c>
      <c r="V790">
        <v>0</v>
      </c>
    </row>
    <row r="791" spans="1:22">
      <c r="A791">
        <v>31813</v>
      </c>
      <c r="B791" t="s">
        <v>148</v>
      </c>
      <c r="C791" t="s">
        <v>106</v>
      </c>
      <c r="D791" t="s">
        <v>4216</v>
      </c>
      <c r="E791">
        <v>1</v>
      </c>
      <c r="F791" t="s">
        <v>102</v>
      </c>
      <c r="G791" t="s">
        <v>73</v>
      </c>
      <c r="H791">
        <v>5083335</v>
      </c>
      <c r="I791" t="s">
        <v>4290</v>
      </c>
      <c r="J791">
        <v>47600</v>
      </c>
      <c r="K791">
        <v>47600</v>
      </c>
      <c r="L791">
        <v>43316</v>
      </c>
      <c r="M791">
        <v>27818.7081</v>
      </c>
      <c r="N791">
        <v>27818.7081</v>
      </c>
      <c r="O791">
        <v>100</v>
      </c>
      <c r="P791">
        <v>9</v>
      </c>
      <c r="Q791" t="s">
        <v>75</v>
      </c>
      <c r="R791" t="s">
        <v>4320</v>
      </c>
      <c r="S791" t="s">
        <v>158</v>
      </c>
      <c r="T791" t="s">
        <v>130</v>
      </c>
      <c r="U791">
        <v>0</v>
      </c>
      <c r="V791">
        <v>0</v>
      </c>
    </row>
    <row r="792" spans="1:22">
      <c r="A792">
        <v>31813</v>
      </c>
      <c r="B792" t="s">
        <v>231</v>
      </c>
      <c r="C792" t="s">
        <v>218</v>
      </c>
      <c r="D792" t="s">
        <v>4216</v>
      </c>
      <c r="E792">
        <v>1</v>
      </c>
      <c r="F792" t="s">
        <v>102</v>
      </c>
      <c r="G792" t="s">
        <v>73</v>
      </c>
      <c r="H792">
        <v>5083335</v>
      </c>
      <c r="I792" t="s">
        <v>4290</v>
      </c>
      <c r="J792">
        <v>110000</v>
      </c>
      <c r="K792">
        <v>110000</v>
      </c>
      <c r="L792">
        <v>100100</v>
      </c>
      <c r="M792">
        <v>70013.897299999997</v>
      </c>
      <c r="N792">
        <v>70013.897299999997</v>
      </c>
      <c r="O792">
        <v>100</v>
      </c>
      <c r="P792">
        <v>9</v>
      </c>
      <c r="Q792" t="s">
        <v>75</v>
      </c>
      <c r="R792" t="s">
        <v>4320</v>
      </c>
      <c r="S792" t="s">
        <v>158</v>
      </c>
      <c r="T792" t="s">
        <v>219</v>
      </c>
      <c r="U792">
        <v>0</v>
      </c>
      <c r="V792">
        <v>0</v>
      </c>
    </row>
    <row r="793" spans="1:22">
      <c r="A793">
        <v>31813</v>
      </c>
      <c r="B793" t="s">
        <v>220</v>
      </c>
      <c r="C793" t="s">
        <v>116</v>
      </c>
      <c r="D793" t="s">
        <v>4216</v>
      </c>
      <c r="E793">
        <v>1</v>
      </c>
      <c r="F793" t="s">
        <v>102</v>
      </c>
      <c r="G793" t="s">
        <v>73</v>
      </c>
      <c r="H793">
        <v>5083335</v>
      </c>
      <c r="I793" t="s">
        <v>4290</v>
      </c>
      <c r="J793">
        <v>120000</v>
      </c>
      <c r="K793">
        <v>120000</v>
      </c>
      <c r="L793">
        <v>109200</v>
      </c>
      <c r="M793">
        <v>78674.402900000001</v>
      </c>
      <c r="N793">
        <v>78674.402900000001</v>
      </c>
      <c r="O793">
        <v>100</v>
      </c>
      <c r="P793">
        <v>9</v>
      </c>
      <c r="Q793" t="s">
        <v>75</v>
      </c>
      <c r="R793" t="s">
        <v>4320</v>
      </c>
      <c r="S793" t="s">
        <v>158</v>
      </c>
      <c r="T793" t="s">
        <v>133</v>
      </c>
      <c r="U793">
        <v>0</v>
      </c>
      <c r="V793">
        <v>0</v>
      </c>
    </row>
    <row r="794" spans="1:22">
      <c r="A794">
        <v>31813</v>
      </c>
      <c r="B794" t="s">
        <v>232</v>
      </c>
      <c r="C794" t="s">
        <v>182</v>
      </c>
      <c r="D794" t="s">
        <v>4216</v>
      </c>
      <c r="E794">
        <v>0.1</v>
      </c>
      <c r="F794" t="s">
        <v>102</v>
      </c>
      <c r="G794" t="s">
        <v>73</v>
      </c>
      <c r="H794">
        <v>5083335</v>
      </c>
      <c r="I794" t="s">
        <v>4290</v>
      </c>
      <c r="J794">
        <v>4200</v>
      </c>
      <c r="K794">
        <v>42000</v>
      </c>
      <c r="L794">
        <v>3822</v>
      </c>
      <c r="M794">
        <v>27747.390800000001</v>
      </c>
      <c r="N794">
        <v>2774.7390800000003</v>
      </c>
      <c r="O794">
        <v>100</v>
      </c>
      <c r="P794">
        <v>9</v>
      </c>
      <c r="Q794" t="s">
        <v>75</v>
      </c>
      <c r="R794" t="s">
        <v>4320</v>
      </c>
      <c r="S794" t="s">
        <v>158</v>
      </c>
      <c r="T794" t="s">
        <v>185</v>
      </c>
      <c r="U794">
        <v>0</v>
      </c>
      <c r="V794">
        <v>0</v>
      </c>
    </row>
    <row r="795" spans="1:22">
      <c r="A795">
        <v>31813</v>
      </c>
      <c r="B795" t="s">
        <v>232</v>
      </c>
      <c r="C795" t="s">
        <v>182</v>
      </c>
      <c r="D795" t="s">
        <v>4216</v>
      </c>
      <c r="E795">
        <v>0.1</v>
      </c>
      <c r="F795" t="s">
        <v>102</v>
      </c>
      <c r="G795" t="s">
        <v>73</v>
      </c>
      <c r="H795">
        <v>5083335</v>
      </c>
      <c r="I795" t="s">
        <v>4290</v>
      </c>
      <c r="J795">
        <v>4200</v>
      </c>
      <c r="K795">
        <v>42000</v>
      </c>
      <c r="L795">
        <v>3822</v>
      </c>
      <c r="M795">
        <v>27747.390800000001</v>
      </c>
      <c r="N795">
        <v>2774.7390800000003</v>
      </c>
      <c r="O795">
        <v>100</v>
      </c>
      <c r="P795">
        <v>9</v>
      </c>
      <c r="Q795" t="s">
        <v>75</v>
      </c>
      <c r="R795" t="s">
        <v>4320</v>
      </c>
      <c r="S795" t="s">
        <v>158</v>
      </c>
      <c r="T795" t="s">
        <v>185</v>
      </c>
      <c r="U795">
        <v>0</v>
      </c>
      <c r="V795">
        <v>0</v>
      </c>
    </row>
    <row r="796" spans="1:22">
      <c r="A796">
        <v>31813</v>
      </c>
      <c r="B796" t="s">
        <v>221</v>
      </c>
      <c r="C796" t="s">
        <v>222</v>
      </c>
      <c r="D796" t="s">
        <v>4216</v>
      </c>
      <c r="E796">
        <v>0.1</v>
      </c>
      <c r="F796" t="s">
        <v>102</v>
      </c>
      <c r="G796" t="s">
        <v>73</v>
      </c>
      <c r="H796">
        <v>5083335</v>
      </c>
      <c r="I796" t="s">
        <v>4290</v>
      </c>
      <c r="J796">
        <v>6200</v>
      </c>
      <c r="K796">
        <v>62000</v>
      </c>
      <c r="L796">
        <v>5642</v>
      </c>
      <c r="M796">
        <v>42809.736299999997</v>
      </c>
      <c r="N796">
        <v>4280.9736299999995</v>
      </c>
      <c r="O796">
        <v>100</v>
      </c>
      <c r="P796">
        <v>9</v>
      </c>
      <c r="Q796" t="s">
        <v>75</v>
      </c>
      <c r="R796" t="s">
        <v>4320</v>
      </c>
      <c r="S796" t="s">
        <v>158</v>
      </c>
      <c r="T796" t="s">
        <v>223</v>
      </c>
      <c r="U796">
        <v>0</v>
      </c>
      <c r="V796">
        <v>0</v>
      </c>
    </row>
    <row r="797" spans="1:22">
      <c r="A797">
        <v>31813</v>
      </c>
      <c r="B797" t="s">
        <v>242</v>
      </c>
      <c r="C797" t="s">
        <v>225</v>
      </c>
      <c r="D797" t="s">
        <v>4216</v>
      </c>
      <c r="E797">
        <v>4</v>
      </c>
      <c r="F797" t="s">
        <v>102</v>
      </c>
      <c r="G797" t="s">
        <v>73</v>
      </c>
      <c r="H797">
        <v>5083335</v>
      </c>
      <c r="I797" t="s">
        <v>4290</v>
      </c>
      <c r="J797">
        <v>171600</v>
      </c>
      <c r="K797">
        <v>42900</v>
      </c>
      <c r="L797">
        <v>156156</v>
      </c>
      <c r="M797">
        <v>30188.871500000001</v>
      </c>
      <c r="N797">
        <v>120755.486</v>
      </c>
      <c r="O797">
        <v>100</v>
      </c>
      <c r="P797">
        <v>9</v>
      </c>
      <c r="Q797" t="s">
        <v>75</v>
      </c>
      <c r="R797" t="s">
        <v>4320</v>
      </c>
      <c r="S797" t="s">
        <v>158</v>
      </c>
      <c r="T797" t="s">
        <v>226</v>
      </c>
      <c r="U797">
        <v>0</v>
      </c>
      <c r="V797">
        <v>0</v>
      </c>
    </row>
    <row r="798" spans="1:22">
      <c r="A798">
        <v>31813</v>
      </c>
      <c r="B798" t="s">
        <v>233</v>
      </c>
      <c r="C798" t="s">
        <v>234</v>
      </c>
      <c r="D798" t="s">
        <v>4216</v>
      </c>
      <c r="E798">
        <v>1</v>
      </c>
      <c r="F798" t="s">
        <v>102</v>
      </c>
      <c r="G798" t="s">
        <v>73</v>
      </c>
      <c r="H798">
        <v>5083335</v>
      </c>
      <c r="I798" t="s">
        <v>4290</v>
      </c>
      <c r="J798">
        <v>22600</v>
      </c>
      <c r="K798">
        <v>22600</v>
      </c>
      <c r="L798">
        <v>20566</v>
      </c>
      <c r="M798">
        <v>15593.525299999999</v>
      </c>
      <c r="N798">
        <v>15593.525299999999</v>
      </c>
      <c r="O798">
        <v>100</v>
      </c>
      <c r="P798">
        <v>9</v>
      </c>
      <c r="Q798" t="s">
        <v>75</v>
      </c>
      <c r="R798" t="s">
        <v>4320</v>
      </c>
      <c r="S798" t="s">
        <v>158</v>
      </c>
      <c r="T798" t="s">
        <v>235</v>
      </c>
      <c r="U798">
        <v>0</v>
      </c>
      <c r="V798">
        <v>0</v>
      </c>
    </row>
    <row r="799" spans="1:22">
      <c r="A799">
        <v>31813</v>
      </c>
      <c r="B799" t="s">
        <v>233</v>
      </c>
      <c r="C799" t="s">
        <v>234</v>
      </c>
      <c r="D799" t="s">
        <v>4216</v>
      </c>
      <c r="E799">
        <v>1</v>
      </c>
      <c r="F799" t="s">
        <v>102</v>
      </c>
      <c r="G799" t="s">
        <v>73</v>
      </c>
      <c r="H799">
        <v>5083335</v>
      </c>
      <c r="I799" t="s">
        <v>4290</v>
      </c>
      <c r="J799">
        <v>22600</v>
      </c>
      <c r="K799">
        <v>22600</v>
      </c>
      <c r="L799">
        <v>20566</v>
      </c>
      <c r="M799">
        <v>15593.525299999999</v>
      </c>
      <c r="N799">
        <v>15593.525299999999</v>
      </c>
      <c r="O799">
        <v>100</v>
      </c>
      <c r="P799">
        <v>9</v>
      </c>
      <c r="Q799" t="s">
        <v>75</v>
      </c>
      <c r="R799" t="s">
        <v>4320</v>
      </c>
      <c r="S799" t="s">
        <v>158</v>
      </c>
      <c r="T799" t="s">
        <v>235</v>
      </c>
      <c r="U799">
        <v>0</v>
      </c>
      <c r="V799">
        <v>0</v>
      </c>
    </row>
    <row r="800" spans="1:22">
      <c r="A800">
        <v>31813</v>
      </c>
      <c r="B800" t="s">
        <v>236</v>
      </c>
      <c r="C800" t="s">
        <v>112</v>
      </c>
      <c r="D800" t="s">
        <v>4216</v>
      </c>
      <c r="E800">
        <v>4</v>
      </c>
      <c r="F800" t="s">
        <v>102</v>
      </c>
      <c r="G800" t="s">
        <v>73</v>
      </c>
      <c r="H800">
        <v>5083335</v>
      </c>
      <c r="I800" t="s">
        <v>4290</v>
      </c>
      <c r="J800">
        <v>22000</v>
      </c>
      <c r="K800">
        <v>5500</v>
      </c>
      <c r="L800">
        <v>20020</v>
      </c>
      <c r="M800">
        <v>3794.5405000000001</v>
      </c>
      <c r="N800">
        <v>15178.162</v>
      </c>
      <c r="O800">
        <v>100</v>
      </c>
      <c r="P800">
        <v>9</v>
      </c>
      <c r="Q800" t="s">
        <v>75</v>
      </c>
      <c r="R800" t="s">
        <v>4320</v>
      </c>
      <c r="S800" t="s">
        <v>158</v>
      </c>
      <c r="T800" t="s">
        <v>85</v>
      </c>
      <c r="U800">
        <v>0</v>
      </c>
      <c r="V800">
        <v>0</v>
      </c>
    </row>
    <row r="801" spans="1:22">
      <c r="A801">
        <v>31813</v>
      </c>
      <c r="B801" t="s">
        <v>236</v>
      </c>
      <c r="C801" t="s">
        <v>112</v>
      </c>
      <c r="D801" t="s">
        <v>4216</v>
      </c>
      <c r="E801">
        <v>4</v>
      </c>
      <c r="F801" t="s">
        <v>102</v>
      </c>
      <c r="G801" t="s">
        <v>73</v>
      </c>
      <c r="H801">
        <v>5083335</v>
      </c>
      <c r="I801" t="s">
        <v>4290</v>
      </c>
      <c r="J801">
        <v>22000</v>
      </c>
      <c r="K801">
        <v>5500</v>
      </c>
      <c r="L801">
        <v>20020</v>
      </c>
      <c r="M801">
        <v>3794.5405000000001</v>
      </c>
      <c r="N801">
        <v>15178.162</v>
      </c>
      <c r="O801">
        <v>100</v>
      </c>
      <c r="P801">
        <v>9</v>
      </c>
      <c r="Q801" t="s">
        <v>75</v>
      </c>
      <c r="R801" t="s">
        <v>4320</v>
      </c>
      <c r="S801" t="s">
        <v>158</v>
      </c>
      <c r="T801" t="s">
        <v>85</v>
      </c>
      <c r="U801">
        <v>0</v>
      </c>
      <c r="V801">
        <v>0</v>
      </c>
    </row>
    <row r="802" spans="1:22">
      <c r="A802">
        <v>31813</v>
      </c>
      <c r="B802" t="s">
        <v>207</v>
      </c>
      <c r="C802" t="s">
        <v>208</v>
      </c>
      <c r="D802" t="s">
        <v>4216</v>
      </c>
      <c r="E802">
        <v>7</v>
      </c>
      <c r="F802" t="s">
        <v>102</v>
      </c>
      <c r="G802" t="s">
        <v>73</v>
      </c>
      <c r="H802">
        <v>5083335</v>
      </c>
      <c r="I802" t="s">
        <v>4290</v>
      </c>
      <c r="J802">
        <v>171500</v>
      </c>
      <c r="K802">
        <v>24500</v>
      </c>
      <c r="L802">
        <v>88200</v>
      </c>
      <c r="M802">
        <v>7000</v>
      </c>
      <c r="N802">
        <v>49000</v>
      </c>
      <c r="O802">
        <v>100</v>
      </c>
      <c r="P802">
        <v>0</v>
      </c>
      <c r="Q802" t="s">
        <v>75</v>
      </c>
      <c r="R802" t="s">
        <v>4320</v>
      </c>
      <c r="S802" t="s">
        <v>158</v>
      </c>
      <c r="T802" t="s">
        <v>136</v>
      </c>
      <c r="U802">
        <v>0</v>
      </c>
      <c r="V802">
        <v>0</v>
      </c>
    </row>
    <row r="803" spans="1:22">
      <c r="A803">
        <v>31813</v>
      </c>
      <c r="B803" t="s">
        <v>258</v>
      </c>
      <c r="C803" t="s">
        <v>259</v>
      </c>
      <c r="D803" t="s">
        <v>4216</v>
      </c>
      <c r="E803">
        <v>1</v>
      </c>
      <c r="F803" t="s">
        <v>102</v>
      </c>
      <c r="G803" t="s">
        <v>73</v>
      </c>
      <c r="H803">
        <v>5083335</v>
      </c>
      <c r="I803" t="s">
        <v>4290</v>
      </c>
      <c r="J803">
        <v>25000</v>
      </c>
      <c r="K803">
        <v>25000</v>
      </c>
      <c r="L803">
        <v>25000</v>
      </c>
      <c r="M803">
        <v>21000</v>
      </c>
      <c r="N803">
        <v>21000</v>
      </c>
      <c r="O803">
        <v>100</v>
      </c>
      <c r="P803">
        <v>0</v>
      </c>
      <c r="Q803" t="s">
        <v>75</v>
      </c>
      <c r="R803" t="s">
        <v>4320</v>
      </c>
      <c r="S803" t="s">
        <v>158</v>
      </c>
      <c r="T803" t="s">
        <v>260</v>
      </c>
      <c r="U803">
        <v>0</v>
      </c>
      <c r="V803">
        <v>0</v>
      </c>
    </row>
    <row r="804" spans="1:22">
      <c r="A804">
        <v>32040</v>
      </c>
      <c r="B804" t="s">
        <v>137</v>
      </c>
      <c r="C804" t="s">
        <v>127</v>
      </c>
      <c r="D804" t="s">
        <v>4216</v>
      </c>
      <c r="E804">
        <v>1</v>
      </c>
      <c r="F804" t="s">
        <v>138</v>
      </c>
      <c r="G804" t="s">
        <v>73</v>
      </c>
      <c r="H804">
        <v>5083363</v>
      </c>
      <c r="I804" t="s">
        <v>4290</v>
      </c>
      <c r="J804">
        <v>32300</v>
      </c>
      <c r="K804">
        <v>32300</v>
      </c>
      <c r="L804">
        <v>20271</v>
      </c>
      <c r="M804">
        <v>20271.437600000001</v>
      </c>
      <c r="N804">
        <v>20271.437600000001</v>
      </c>
      <c r="O804">
        <v>100</v>
      </c>
      <c r="P804">
        <v>0</v>
      </c>
      <c r="Q804" t="s">
        <v>75</v>
      </c>
      <c r="R804" t="s">
        <v>4321</v>
      </c>
      <c r="S804" t="s">
        <v>4036</v>
      </c>
      <c r="T804" t="s">
        <v>128</v>
      </c>
      <c r="U804">
        <v>0</v>
      </c>
      <c r="V804">
        <v>0</v>
      </c>
    </row>
    <row r="805" spans="1:22">
      <c r="A805">
        <v>32040</v>
      </c>
      <c r="B805" t="s">
        <v>231</v>
      </c>
      <c r="C805" t="s">
        <v>218</v>
      </c>
      <c r="D805" t="s">
        <v>4216</v>
      </c>
      <c r="E805">
        <v>1</v>
      </c>
      <c r="F805" t="s">
        <v>144</v>
      </c>
      <c r="G805" t="s">
        <v>73</v>
      </c>
      <c r="H805">
        <v>5083361</v>
      </c>
      <c r="I805" t="s">
        <v>4290</v>
      </c>
      <c r="J805">
        <v>66000</v>
      </c>
      <c r="K805">
        <v>110000</v>
      </c>
      <c r="L805">
        <v>66000</v>
      </c>
      <c r="M805">
        <v>70013.897299999997</v>
      </c>
      <c r="N805">
        <v>42008.338380000001</v>
      </c>
      <c r="O805">
        <v>60</v>
      </c>
      <c r="P805">
        <v>0</v>
      </c>
      <c r="Q805" t="s">
        <v>75</v>
      </c>
      <c r="R805" t="s">
        <v>4321</v>
      </c>
      <c r="S805" t="s">
        <v>4036</v>
      </c>
      <c r="T805" t="s">
        <v>219</v>
      </c>
      <c r="U805">
        <v>0</v>
      </c>
      <c r="V805">
        <v>0</v>
      </c>
    </row>
    <row r="806" spans="1:22">
      <c r="A806">
        <v>32040</v>
      </c>
      <c r="B806" t="s">
        <v>221</v>
      </c>
      <c r="C806" t="s">
        <v>222</v>
      </c>
      <c r="D806" t="s">
        <v>4216</v>
      </c>
      <c r="E806">
        <v>0.1</v>
      </c>
      <c r="F806" t="s">
        <v>144</v>
      </c>
      <c r="G806" t="s">
        <v>73</v>
      </c>
      <c r="H806">
        <v>5083361</v>
      </c>
      <c r="I806" t="s">
        <v>4290</v>
      </c>
      <c r="J806">
        <v>6200</v>
      </c>
      <c r="K806">
        <v>62000</v>
      </c>
      <c r="L806">
        <v>6200</v>
      </c>
      <c r="M806">
        <v>42809.736299999997</v>
      </c>
      <c r="N806">
        <v>4280.9736299999995</v>
      </c>
      <c r="O806">
        <v>100</v>
      </c>
      <c r="P806">
        <v>0</v>
      </c>
      <c r="Q806" t="s">
        <v>75</v>
      </c>
      <c r="R806" t="s">
        <v>4321</v>
      </c>
      <c r="S806" t="s">
        <v>4036</v>
      </c>
      <c r="T806" t="s">
        <v>223</v>
      </c>
      <c r="U806">
        <v>0</v>
      </c>
      <c r="V806">
        <v>0</v>
      </c>
    </row>
    <row r="807" spans="1:22">
      <c r="A807">
        <v>32040</v>
      </c>
      <c r="B807" t="s">
        <v>242</v>
      </c>
      <c r="C807" t="s">
        <v>225</v>
      </c>
      <c r="D807" t="s">
        <v>4216</v>
      </c>
      <c r="E807">
        <v>4</v>
      </c>
      <c r="F807" t="s">
        <v>144</v>
      </c>
      <c r="G807" t="s">
        <v>73</v>
      </c>
      <c r="H807">
        <v>5083361</v>
      </c>
      <c r="I807" t="s">
        <v>4290</v>
      </c>
      <c r="J807">
        <v>171600</v>
      </c>
      <c r="K807">
        <v>42900</v>
      </c>
      <c r="L807">
        <v>171600</v>
      </c>
      <c r="M807">
        <v>30188.871500000001</v>
      </c>
      <c r="N807">
        <v>120755.486</v>
      </c>
      <c r="O807">
        <v>100</v>
      </c>
      <c r="P807">
        <v>0</v>
      </c>
      <c r="Q807" t="s">
        <v>75</v>
      </c>
      <c r="R807" t="s">
        <v>4321</v>
      </c>
      <c r="S807" t="s">
        <v>4036</v>
      </c>
      <c r="T807" t="s">
        <v>226</v>
      </c>
      <c r="U807">
        <v>0</v>
      </c>
      <c r="V807">
        <v>0</v>
      </c>
    </row>
    <row r="808" spans="1:22">
      <c r="A808">
        <v>32040</v>
      </c>
      <c r="B808" t="s">
        <v>207</v>
      </c>
      <c r="C808" t="s">
        <v>208</v>
      </c>
      <c r="D808" t="s">
        <v>4216</v>
      </c>
      <c r="E808">
        <v>6.5</v>
      </c>
      <c r="F808" t="s">
        <v>138</v>
      </c>
      <c r="G808" t="s">
        <v>73</v>
      </c>
      <c r="H808">
        <v>5083363</v>
      </c>
      <c r="I808" t="s">
        <v>4290</v>
      </c>
      <c r="J808">
        <v>159250</v>
      </c>
      <c r="K808">
        <v>24500</v>
      </c>
      <c r="L808">
        <v>45500</v>
      </c>
      <c r="M808">
        <v>7000</v>
      </c>
      <c r="N808">
        <v>45500</v>
      </c>
      <c r="O808">
        <v>100</v>
      </c>
      <c r="P808">
        <v>0</v>
      </c>
      <c r="Q808" t="s">
        <v>75</v>
      </c>
      <c r="R808" t="s">
        <v>4321</v>
      </c>
      <c r="S808" t="s">
        <v>4036</v>
      </c>
      <c r="T808" t="s">
        <v>136</v>
      </c>
      <c r="U808">
        <v>0</v>
      </c>
      <c r="V808">
        <v>0</v>
      </c>
    </row>
    <row r="809" spans="1:22">
      <c r="A809">
        <v>32058</v>
      </c>
      <c r="B809" t="s">
        <v>137</v>
      </c>
      <c r="C809" t="s">
        <v>127</v>
      </c>
      <c r="D809" t="s">
        <v>4216</v>
      </c>
      <c r="E809">
        <v>1</v>
      </c>
      <c r="F809" t="s">
        <v>206</v>
      </c>
      <c r="G809" t="s">
        <v>73</v>
      </c>
      <c r="H809">
        <v>5083360</v>
      </c>
      <c r="I809" t="s">
        <v>4290</v>
      </c>
      <c r="J809">
        <v>32300</v>
      </c>
      <c r="K809">
        <v>32300</v>
      </c>
      <c r="L809">
        <v>32300</v>
      </c>
      <c r="M809">
        <v>20271.437600000001</v>
      </c>
      <c r="N809">
        <v>20271.437600000001</v>
      </c>
      <c r="O809">
        <v>100</v>
      </c>
      <c r="P809">
        <v>0</v>
      </c>
      <c r="Q809" t="s">
        <v>75</v>
      </c>
      <c r="R809" t="s">
        <v>4322</v>
      </c>
      <c r="S809" t="s">
        <v>4036</v>
      </c>
      <c r="T809" t="s">
        <v>128</v>
      </c>
      <c r="U809">
        <v>0</v>
      </c>
      <c r="V809">
        <v>0</v>
      </c>
    </row>
    <row r="810" spans="1:22">
      <c r="A810">
        <v>32058</v>
      </c>
      <c r="B810" t="s">
        <v>207</v>
      </c>
      <c r="C810" t="s">
        <v>208</v>
      </c>
      <c r="D810" t="s">
        <v>4216</v>
      </c>
      <c r="E810">
        <v>6.5</v>
      </c>
      <c r="F810" t="s">
        <v>206</v>
      </c>
      <c r="G810" t="s">
        <v>73</v>
      </c>
      <c r="H810">
        <v>5083360</v>
      </c>
      <c r="I810" t="s">
        <v>4290</v>
      </c>
      <c r="J810">
        <v>159250</v>
      </c>
      <c r="K810">
        <v>24500</v>
      </c>
      <c r="L810">
        <v>159250</v>
      </c>
      <c r="M810">
        <v>7000</v>
      </c>
      <c r="N810">
        <v>45500</v>
      </c>
      <c r="O810">
        <v>100</v>
      </c>
      <c r="P810">
        <v>0</v>
      </c>
      <c r="Q810" t="s">
        <v>75</v>
      </c>
      <c r="R810" t="s">
        <v>4322</v>
      </c>
      <c r="S810" t="s">
        <v>4036</v>
      </c>
      <c r="T810" t="s">
        <v>136</v>
      </c>
      <c r="U810">
        <v>0</v>
      </c>
      <c r="V810">
        <v>0</v>
      </c>
    </row>
    <row r="811" spans="1:22">
      <c r="A811">
        <v>31996</v>
      </c>
      <c r="B811" t="s">
        <v>124</v>
      </c>
      <c r="C811" t="s">
        <v>125</v>
      </c>
      <c r="D811" t="s">
        <v>4290</v>
      </c>
      <c r="E811">
        <v>1</v>
      </c>
      <c r="F811" t="s">
        <v>102</v>
      </c>
      <c r="G811" t="s">
        <v>73</v>
      </c>
      <c r="H811">
        <v>5083327</v>
      </c>
      <c r="I811" t="s">
        <v>4290</v>
      </c>
      <c r="J811">
        <v>17700</v>
      </c>
      <c r="K811">
        <v>17700</v>
      </c>
      <c r="L811">
        <v>16107</v>
      </c>
      <c r="M811">
        <v>12157.3264</v>
      </c>
      <c r="N811">
        <v>12157.3264</v>
      </c>
      <c r="O811">
        <v>100</v>
      </c>
      <c r="P811">
        <v>9</v>
      </c>
      <c r="Q811" t="s">
        <v>75</v>
      </c>
      <c r="R811" t="s">
        <v>4323</v>
      </c>
      <c r="S811" t="s">
        <v>158</v>
      </c>
      <c r="T811" t="s">
        <v>85</v>
      </c>
      <c r="U811">
        <v>0</v>
      </c>
      <c r="V811">
        <v>0</v>
      </c>
    </row>
    <row r="812" spans="1:22">
      <c r="A812">
        <v>31996</v>
      </c>
      <c r="B812" t="s">
        <v>307</v>
      </c>
      <c r="C812" t="s">
        <v>308</v>
      </c>
      <c r="D812" t="s">
        <v>4290</v>
      </c>
      <c r="E812">
        <v>1</v>
      </c>
      <c r="F812" t="s">
        <v>102</v>
      </c>
      <c r="G812" t="s">
        <v>73</v>
      </c>
      <c r="H812">
        <v>5083327</v>
      </c>
      <c r="I812" t="s">
        <v>4290</v>
      </c>
      <c r="J812">
        <v>36000</v>
      </c>
      <c r="K812">
        <v>36000</v>
      </c>
      <c r="L812">
        <v>32760</v>
      </c>
      <c r="M812">
        <v>22295.054700000001</v>
      </c>
      <c r="N812">
        <v>22295.054700000001</v>
      </c>
      <c r="O812">
        <v>100</v>
      </c>
      <c r="P812">
        <v>9</v>
      </c>
      <c r="Q812" t="s">
        <v>75</v>
      </c>
      <c r="R812" t="s">
        <v>4323</v>
      </c>
      <c r="S812" t="s">
        <v>158</v>
      </c>
      <c r="T812" t="s">
        <v>128</v>
      </c>
      <c r="U812">
        <v>0</v>
      </c>
      <c r="V812">
        <v>0</v>
      </c>
    </row>
    <row r="813" spans="1:22">
      <c r="A813">
        <v>31996</v>
      </c>
      <c r="B813" t="s">
        <v>4016</v>
      </c>
      <c r="C813" t="s">
        <v>150</v>
      </c>
      <c r="D813" t="s">
        <v>4290</v>
      </c>
      <c r="E813">
        <v>1</v>
      </c>
      <c r="F813" t="s">
        <v>102</v>
      </c>
      <c r="G813" t="s">
        <v>73</v>
      </c>
      <c r="H813">
        <v>5083327</v>
      </c>
      <c r="I813" t="s">
        <v>4290</v>
      </c>
      <c r="J813">
        <v>49100</v>
      </c>
      <c r="K813">
        <v>49100</v>
      </c>
      <c r="L813">
        <v>44681</v>
      </c>
      <c r="M813">
        <v>33879</v>
      </c>
      <c r="N813">
        <v>33879</v>
      </c>
      <c r="O813">
        <v>100</v>
      </c>
      <c r="P813">
        <v>9</v>
      </c>
      <c r="Q813" t="s">
        <v>75</v>
      </c>
      <c r="R813" t="s">
        <v>4323</v>
      </c>
      <c r="S813" t="s">
        <v>158</v>
      </c>
      <c r="T813" t="s">
        <v>130</v>
      </c>
      <c r="U813">
        <v>0</v>
      </c>
      <c r="V813">
        <v>0</v>
      </c>
    </row>
    <row r="814" spans="1:22">
      <c r="A814">
        <v>31996</v>
      </c>
      <c r="B814" t="s">
        <v>297</v>
      </c>
      <c r="C814" t="s">
        <v>218</v>
      </c>
      <c r="D814" t="s">
        <v>4290</v>
      </c>
      <c r="E814">
        <v>1</v>
      </c>
      <c r="F814" t="s">
        <v>102</v>
      </c>
      <c r="G814" t="s">
        <v>73</v>
      </c>
      <c r="H814">
        <v>5083327</v>
      </c>
      <c r="I814" t="s">
        <v>4290</v>
      </c>
      <c r="J814">
        <v>123000</v>
      </c>
      <c r="K814">
        <v>123000</v>
      </c>
      <c r="L814">
        <v>111930</v>
      </c>
      <c r="M814">
        <v>77938.486399999994</v>
      </c>
      <c r="N814">
        <v>77938.486399999994</v>
      </c>
      <c r="O814">
        <v>100</v>
      </c>
      <c r="P814">
        <v>9</v>
      </c>
      <c r="Q814" t="s">
        <v>75</v>
      </c>
      <c r="R814" t="s">
        <v>4323</v>
      </c>
      <c r="S814" t="s">
        <v>158</v>
      </c>
      <c r="T814" t="s">
        <v>219</v>
      </c>
      <c r="U814">
        <v>0</v>
      </c>
      <c r="V814">
        <v>0</v>
      </c>
    </row>
    <row r="815" spans="1:22">
      <c r="A815">
        <v>31996</v>
      </c>
      <c r="B815" t="s">
        <v>310</v>
      </c>
      <c r="C815" t="s">
        <v>299</v>
      </c>
      <c r="D815" t="s">
        <v>4290</v>
      </c>
      <c r="E815">
        <v>1</v>
      </c>
      <c r="F815" t="s">
        <v>102</v>
      </c>
      <c r="G815" t="s">
        <v>73</v>
      </c>
      <c r="H815">
        <v>5083327</v>
      </c>
      <c r="I815" t="s">
        <v>4290</v>
      </c>
      <c r="J815">
        <v>28900</v>
      </c>
      <c r="K815">
        <v>28900</v>
      </c>
      <c r="L815">
        <v>26299</v>
      </c>
      <c r="M815">
        <v>18493.260399999999</v>
      </c>
      <c r="N815">
        <v>18493.260399999999</v>
      </c>
      <c r="O815">
        <v>100</v>
      </c>
      <c r="P815">
        <v>9</v>
      </c>
      <c r="Q815" t="s">
        <v>75</v>
      </c>
      <c r="R815" t="s">
        <v>4323</v>
      </c>
      <c r="S815" t="s">
        <v>158</v>
      </c>
      <c r="T815" t="s">
        <v>133</v>
      </c>
      <c r="U815">
        <v>0</v>
      </c>
      <c r="V815">
        <v>0</v>
      </c>
    </row>
    <row r="816" spans="1:22">
      <c r="A816">
        <v>31996</v>
      </c>
      <c r="B816" t="s">
        <v>311</v>
      </c>
      <c r="C816" t="s">
        <v>132</v>
      </c>
      <c r="D816" t="s">
        <v>4290</v>
      </c>
      <c r="E816">
        <v>1</v>
      </c>
      <c r="F816" t="s">
        <v>102</v>
      </c>
      <c r="G816" t="s">
        <v>73</v>
      </c>
      <c r="H816">
        <v>5083327</v>
      </c>
      <c r="I816" t="s">
        <v>4290</v>
      </c>
      <c r="J816">
        <v>126000</v>
      </c>
      <c r="K816">
        <v>126000</v>
      </c>
      <c r="L816">
        <v>114660</v>
      </c>
      <c r="M816">
        <v>83160</v>
      </c>
      <c r="N816">
        <v>83160</v>
      </c>
      <c r="O816">
        <v>100</v>
      </c>
      <c r="P816">
        <v>9</v>
      </c>
      <c r="Q816" t="s">
        <v>75</v>
      </c>
      <c r="R816" t="s">
        <v>4323</v>
      </c>
      <c r="S816" t="s">
        <v>158</v>
      </c>
      <c r="T816" t="s">
        <v>133</v>
      </c>
      <c r="U816">
        <v>0</v>
      </c>
      <c r="V816">
        <v>0</v>
      </c>
    </row>
    <row r="817" spans="1:22">
      <c r="A817">
        <v>31996</v>
      </c>
      <c r="B817" t="s">
        <v>337</v>
      </c>
      <c r="C817" t="s">
        <v>338</v>
      </c>
      <c r="D817" t="s">
        <v>4290</v>
      </c>
      <c r="E817">
        <v>0.1</v>
      </c>
      <c r="F817" t="s">
        <v>102</v>
      </c>
      <c r="G817" t="s">
        <v>73</v>
      </c>
      <c r="H817">
        <v>5083327</v>
      </c>
      <c r="I817" t="s">
        <v>4290</v>
      </c>
      <c r="J817">
        <v>18600</v>
      </c>
      <c r="K817">
        <v>186000</v>
      </c>
      <c r="L817">
        <v>16926</v>
      </c>
      <c r="M817">
        <v>126261</v>
      </c>
      <c r="N817">
        <v>12626.1</v>
      </c>
      <c r="O817">
        <v>100</v>
      </c>
      <c r="P817">
        <v>9</v>
      </c>
      <c r="Q817" t="s">
        <v>75</v>
      </c>
      <c r="R817" t="s">
        <v>4323</v>
      </c>
      <c r="S817" t="s">
        <v>158</v>
      </c>
      <c r="T817" t="s">
        <v>223</v>
      </c>
      <c r="U817">
        <v>0</v>
      </c>
      <c r="V817">
        <v>0</v>
      </c>
    </row>
    <row r="818" spans="1:22">
      <c r="A818">
        <v>31996</v>
      </c>
      <c r="B818" t="s">
        <v>221</v>
      </c>
      <c r="C818" t="s">
        <v>222</v>
      </c>
      <c r="D818" t="s">
        <v>4290</v>
      </c>
      <c r="E818">
        <v>0.1</v>
      </c>
      <c r="F818" t="s">
        <v>102</v>
      </c>
      <c r="G818" t="s">
        <v>73</v>
      </c>
      <c r="H818">
        <v>5083327</v>
      </c>
      <c r="I818" t="s">
        <v>4290</v>
      </c>
      <c r="J818">
        <v>6200</v>
      </c>
      <c r="K818">
        <v>62000</v>
      </c>
      <c r="L818">
        <v>5642</v>
      </c>
      <c r="M818">
        <v>42809.736299999997</v>
      </c>
      <c r="N818">
        <v>4280.9736299999995</v>
      </c>
      <c r="O818">
        <v>100</v>
      </c>
      <c r="P818">
        <v>9</v>
      </c>
      <c r="Q818" t="s">
        <v>75</v>
      </c>
      <c r="R818" t="s">
        <v>4323</v>
      </c>
      <c r="S818" t="s">
        <v>158</v>
      </c>
      <c r="T818" t="s">
        <v>223</v>
      </c>
      <c r="U818">
        <v>0</v>
      </c>
      <c r="V818">
        <v>0</v>
      </c>
    </row>
    <row r="819" spans="1:22">
      <c r="A819">
        <v>31996</v>
      </c>
      <c r="B819" t="s">
        <v>845</v>
      </c>
      <c r="C819" t="s">
        <v>225</v>
      </c>
      <c r="D819" t="s">
        <v>4290</v>
      </c>
      <c r="E819">
        <v>6</v>
      </c>
      <c r="F819" t="s">
        <v>102</v>
      </c>
      <c r="G819" t="s">
        <v>73</v>
      </c>
      <c r="H819">
        <v>5083327</v>
      </c>
      <c r="I819" t="s">
        <v>4290</v>
      </c>
      <c r="J819">
        <v>193200</v>
      </c>
      <c r="K819">
        <v>32200</v>
      </c>
      <c r="L819">
        <v>175812</v>
      </c>
      <c r="M819">
        <v>20595.9238</v>
      </c>
      <c r="N819">
        <v>123575.5428</v>
      </c>
      <c r="O819">
        <v>100</v>
      </c>
      <c r="P819">
        <v>9</v>
      </c>
      <c r="Q819" t="s">
        <v>75</v>
      </c>
      <c r="R819" t="s">
        <v>4323</v>
      </c>
      <c r="S819" t="s">
        <v>158</v>
      </c>
      <c r="T819" t="s">
        <v>226</v>
      </c>
      <c r="U819">
        <v>0</v>
      </c>
      <c r="V819">
        <v>0</v>
      </c>
    </row>
    <row r="820" spans="1:22">
      <c r="A820">
        <v>31996</v>
      </c>
      <c r="B820" t="s">
        <v>495</v>
      </c>
      <c r="C820" t="s">
        <v>259</v>
      </c>
      <c r="D820" t="s">
        <v>4290</v>
      </c>
      <c r="E820">
        <v>1</v>
      </c>
      <c r="F820" t="s">
        <v>102</v>
      </c>
      <c r="G820" t="s">
        <v>73</v>
      </c>
      <c r="H820">
        <v>5083327</v>
      </c>
      <c r="I820" t="s">
        <v>4290</v>
      </c>
      <c r="J820">
        <v>44000</v>
      </c>
      <c r="K820">
        <v>44000</v>
      </c>
      <c r="L820">
        <v>44000</v>
      </c>
      <c r="M820">
        <v>44000</v>
      </c>
      <c r="N820">
        <v>44000</v>
      </c>
      <c r="O820">
        <v>100</v>
      </c>
      <c r="P820">
        <v>0</v>
      </c>
      <c r="Q820" t="s">
        <v>75</v>
      </c>
      <c r="R820" t="s">
        <v>4323</v>
      </c>
      <c r="S820" t="s">
        <v>158</v>
      </c>
      <c r="T820" t="s">
        <v>260</v>
      </c>
      <c r="U820">
        <v>0</v>
      </c>
      <c r="V820">
        <v>0</v>
      </c>
    </row>
    <row r="821" spans="1:22">
      <c r="A821">
        <v>31996</v>
      </c>
      <c r="B821" t="s">
        <v>4081</v>
      </c>
      <c r="C821" t="s">
        <v>4082</v>
      </c>
      <c r="D821" t="s">
        <v>4290</v>
      </c>
      <c r="E821">
        <v>8</v>
      </c>
      <c r="F821" t="s">
        <v>102</v>
      </c>
      <c r="G821" t="s">
        <v>73</v>
      </c>
      <c r="H821">
        <v>5083327</v>
      </c>
      <c r="I821" t="s">
        <v>4290</v>
      </c>
      <c r="J821">
        <v>219200</v>
      </c>
      <c r="K821">
        <v>27400</v>
      </c>
      <c r="L821">
        <v>128000</v>
      </c>
      <c r="M821">
        <v>11900</v>
      </c>
      <c r="N821">
        <v>95200</v>
      </c>
      <c r="O821">
        <v>100</v>
      </c>
      <c r="P821">
        <v>0</v>
      </c>
      <c r="Q821" t="s">
        <v>75</v>
      </c>
      <c r="R821" t="s">
        <v>4323</v>
      </c>
      <c r="S821" t="s">
        <v>158</v>
      </c>
      <c r="T821" t="s">
        <v>136</v>
      </c>
      <c r="U821">
        <v>0</v>
      </c>
      <c r="V821">
        <v>0</v>
      </c>
    </row>
    <row r="822" spans="1:22">
      <c r="A822">
        <v>32093</v>
      </c>
      <c r="B822" t="s">
        <v>566</v>
      </c>
      <c r="C822" t="s">
        <v>567</v>
      </c>
      <c r="D822" t="s">
        <v>4290</v>
      </c>
      <c r="E822">
        <v>1</v>
      </c>
      <c r="F822" t="s">
        <v>237</v>
      </c>
      <c r="G822" t="s">
        <v>73</v>
      </c>
      <c r="H822">
        <v>5083325</v>
      </c>
      <c r="I822" t="s">
        <v>4290</v>
      </c>
      <c r="J822">
        <v>53700</v>
      </c>
      <c r="K822">
        <v>53700</v>
      </c>
      <c r="L822">
        <v>53700</v>
      </c>
      <c r="M822">
        <v>31857.7605</v>
      </c>
      <c r="N822">
        <v>31857.7605</v>
      </c>
      <c r="O822">
        <v>100</v>
      </c>
      <c r="P822">
        <v>0</v>
      </c>
      <c r="Q822" t="s">
        <v>75</v>
      </c>
      <c r="R822" t="s">
        <v>4324</v>
      </c>
      <c r="S822" t="s">
        <v>239</v>
      </c>
      <c r="T822" t="s">
        <v>128</v>
      </c>
      <c r="U822">
        <v>0</v>
      </c>
      <c r="V822">
        <v>0</v>
      </c>
    </row>
    <row r="823" spans="1:22">
      <c r="A823">
        <v>32093</v>
      </c>
      <c r="B823" t="s">
        <v>139</v>
      </c>
      <c r="C823" t="s">
        <v>140</v>
      </c>
      <c r="D823" t="s">
        <v>4290</v>
      </c>
      <c r="E823">
        <v>1</v>
      </c>
      <c r="F823" t="s">
        <v>237</v>
      </c>
      <c r="G823" t="s">
        <v>73</v>
      </c>
      <c r="H823">
        <v>5083325</v>
      </c>
      <c r="I823" t="s">
        <v>4290</v>
      </c>
      <c r="J823">
        <v>2700</v>
      </c>
      <c r="K823">
        <v>2700</v>
      </c>
      <c r="L823">
        <v>2700</v>
      </c>
      <c r="M823">
        <v>1793.9753000000001</v>
      </c>
      <c r="N823">
        <v>1793.9753000000001</v>
      </c>
      <c r="O823">
        <v>100</v>
      </c>
      <c r="P823">
        <v>0</v>
      </c>
      <c r="Q823" t="s">
        <v>75</v>
      </c>
      <c r="R823" t="s">
        <v>4324</v>
      </c>
      <c r="S823" t="s">
        <v>239</v>
      </c>
      <c r="T823" t="s">
        <v>141</v>
      </c>
      <c r="U823">
        <v>0</v>
      </c>
      <c r="V823">
        <v>0</v>
      </c>
    </row>
    <row r="824" spans="1:22">
      <c r="A824">
        <v>32093</v>
      </c>
      <c r="B824" t="s">
        <v>134</v>
      </c>
      <c r="C824" t="s">
        <v>135</v>
      </c>
      <c r="D824" t="s">
        <v>4290</v>
      </c>
      <c r="E824">
        <v>8.5</v>
      </c>
      <c r="F824" t="s">
        <v>237</v>
      </c>
      <c r="G824" t="s">
        <v>73</v>
      </c>
      <c r="H824">
        <v>5083325</v>
      </c>
      <c r="I824" t="s">
        <v>4290</v>
      </c>
      <c r="J824">
        <v>207400</v>
      </c>
      <c r="K824">
        <v>24400</v>
      </c>
      <c r="L824">
        <v>207400</v>
      </c>
      <c r="M824">
        <v>7000</v>
      </c>
      <c r="N824">
        <v>59500</v>
      </c>
      <c r="O824">
        <v>100</v>
      </c>
      <c r="P824">
        <v>0</v>
      </c>
      <c r="Q824" t="s">
        <v>75</v>
      </c>
      <c r="R824" t="s">
        <v>4324</v>
      </c>
      <c r="S824" t="s">
        <v>239</v>
      </c>
      <c r="T824" t="s">
        <v>136</v>
      </c>
      <c r="U824">
        <v>0</v>
      </c>
      <c r="V824">
        <v>0</v>
      </c>
    </row>
    <row r="825" spans="1:22">
      <c r="A825">
        <v>32098</v>
      </c>
      <c r="B825" t="s">
        <v>4325</v>
      </c>
      <c r="C825" t="s">
        <v>541</v>
      </c>
      <c r="D825" t="s">
        <v>4290</v>
      </c>
      <c r="E825">
        <v>1</v>
      </c>
      <c r="F825" t="s">
        <v>96</v>
      </c>
      <c r="G825" t="s">
        <v>73</v>
      </c>
      <c r="H825">
        <v>4010885</v>
      </c>
      <c r="I825" t="s">
        <v>4290</v>
      </c>
      <c r="J825">
        <v>122000</v>
      </c>
      <c r="K825">
        <v>122000</v>
      </c>
      <c r="L825">
        <v>122000</v>
      </c>
      <c r="M825">
        <v>80520</v>
      </c>
      <c r="N825">
        <v>80520</v>
      </c>
      <c r="O825">
        <v>100</v>
      </c>
      <c r="P825">
        <v>0</v>
      </c>
      <c r="Q825" t="s">
        <v>145</v>
      </c>
      <c r="R825" t="s">
        <v>4055</v>
      </c>
      <c r="S825" t="s">
        <v>4056</v>
      </c>
      <c r="T825" t="s">
        <v>542</v>
      </c>
      <c r="U825">
        <v>0</v>
      </c>
      <c r="V825">
        <v>0</v>
      </c>
    </row>
    <row r="826" spans="1:22">
      <c r="A826">
        <v>32094</v>
      </c>
      <c r="B826" t="s">
        <v>108</v>
      </c>
      <c r="C826" t="s">
        <v>109</v>
      </c>
      <c r="D826" t="s">
        <v>4290</v>
      </c>
      <c r="E826">
        <v>0.8</v>
      </c>
      <c r="F826" t="s">
        <v>102</v>
      </c>
      <c r="G826" t="s">
        <v>73</v>
      </c>
      <c r="H826">
        <v>5083356</v>
      </c>
      <c r="I826" t="s">
        <v>4290</v>
      </c>
      <c r="J826">
        <v>33440</v>
      </c>
      <c r="K826">
        <v>41800</v>
      </c>
      <c r="L826">
        <v>30430</v>
      </c>
      <c r="M826">
        <v>25907.289499999999</v>
      </c>
      <c r="N826">
        <v>20725.831600000001</v>
      </c>
      <c r="O826">
        <v>100</v>
      </c>
      <c r="P826">
        <v>9</v>
      </c>
      <c r="Q826" t="s">
        <v>75</v>
      </c>
      <c r="R826" t="s">
        <v>4326</v>
      </c>
      <c r="S826" t="s">
        <v>4036</v>
      </c>
      <c r="T826" t="s">
        <v>110</v>
      </c>
      <c r="U826">
        <v>0</v>
      </c>
      <c r="V826">
        <v>0</v>
      </c>
    </row>
    <row r="827" spans="1:22">
      <c r="A827">
        <v>32094</v>
      </c>
      <c r="B827" t="s">
        <v>124</v>
      </c>
      <c r="C827" t="s">
        <v>125</v>
      </c>
      <c r="D827" t="s">
        <v>4290</v>
      </c>
      <c r="E827">
        <v>1</v>
      </c>
      <c r="F827" t="s">
        <v>102</v>
      </c>
      <c r="G827" t="s">
        <v>73</v>
      </c>
      <c r="H827">
        <v>5083356</v>
      </c>
      <c r="I827" t="s">
        <v>4290</v>
      </c>
      <c r="J827">
        <v>17700</v>
      </c>
      <c r="K827">
        <v>17700</v>
      </c>
      <c r="L827">
        <v>16107</v>
      </c>
      <c r="M827">
        <v>12157.3264</v>
      </c>
      <c r="N827">
        <v>12157.3264</v>
      </c>
      <c r="O827">
        <v>100</v>
      </c>
      <c r="P827">
        <v>9</v>
      </c>
      <c r="Q827" t="s">
        <v>75</v>
      </c>
      <c r="R827" t="s">
        <v>4326</v>
      </c>
      <c r="S827" t="s">
        <v>4036</v>
      </c>
      <c r="T827" t="s">
        <v>85</v>
      </c>
      <c r="U827">
        <v>0</v>
      </c>
      <c r="V827">
        <v>0</v>
      </c>
    </row>
    <row r="828" spans="1:22">
      <c r="A828">
        <v>32094</v>
      </c>
      <c r="B828" t="s">
        <v>307</v>
      </c>
      <c r="C828" t="s">
        <v>308</v>
      </c>
      <c r="D828" t="s">
        <v>4290</v>
      </c>
      <c r="E828">
        <v>1</v>
      </c>
      <c r="F828" t="s">
        <v>102</v>
      </c>
      <c r="G828" t="s">
        <v>73</v>
      </c>
      <c r="H828">
        <v>5083356</v>
      </c>
      <c r="I828" t="s">
        <v>4290</v>
      </c>
      <c r="J828">
        <v>36000</v>
      </c>
      <c r="K828">
        <v>36000</v>
      </c>
      <c r="L828">
        <v>32760</v>
      </c>
      <c r="M828">
        <v>22295.054700000001</v>
      </c>
      <c r="N828">
        <v>22295.054700000001</v>
      </c>
      <c r="O828">
        <v>100</v>
      </c>
      <c r="P828">
        <v>9</v>
      </c>
      <c r="Q828" t="s">
        <v>75</v>
      </c>
      <c r="R828" t="s">
        <v>4326</v>
      </c>
      <c r="S828" t="s">
        <v>4036</v>
      </c>
      <c r="T828" t="s">
        <v>128</v>
      </c>
      <c r="U828">
        <v>0</v>
      </c>
      <c r="V828">
        <v>0</v>
      </c>
    </row>
    <row r="829" spans="1:22">
      <c r="A829">
        <v>32094</v>
      </c>
      <c r="B829" t="s">
        <v>1178</v>
      </c>
      <c r="C829" t="s">
        <v>150</v>
      </c>
      <c r="D829" t="s">
        <v>4290</v>
      </c>
      <c r="E829">
        <v>1</v>
      </c>
      <c r="F829" t="s">
        <v>102</v>
      </c>
      <c r="G829" t="s">
        <v>73</v>
      </c>
      <c r="H829">
        <v>5083356</v>
      </c>
      <c r="I829" t="s">
        <v>4290</v>
      </c>
      <c r="J829">
        <v>128000</v>
      </c>
      <c r="K829">
        <v>128000</v>
      </c>
      <c r="L829">
        <v>116480</v>
      </c>
      <c r="M829">
        <v>88578.16</v>
      </c>
      <c r="N829">
        <v>88578.16</v>
      </c>
      <c r="O829">
        <v>100</v>
      </c>
      <c r="P829">
        <v>9</v>
      </c>
      <c r="Q829" t="s">
        <v>75</v>
      </c>
      <c r="R829" t="s">
        <v>4326</v>
      </c>
      <c r="S829" t="s">
        <v>4036</v>
      </c>
      <c r="T829" t="s">
        <v>130</v>
      </c>
      <c r="U829">
        <v>0</v>
      </c>
      <c r="V829">
        <v>0</v>
      </c>
    </row>
    <row r="830" spans="1:22">
      <c r="A830">
        <v>32094</v>
      </c>
      <c r="B830" t="s">
        <v>356</v>
      </c>
      <c r="C830" t="s">
        <v>150</v>
      </c>
      <c r="D830" t="s">
        <v>4290</v>
      </c>
      <c r="E830">
        <v>1</v>
      </c>
      <c r="F830" t="s">
        <v>102</v>
      </c>
      <c r="G830" t="s">
        <v>73</v>
      </c>
      <c r="H830">
        <v>5083356</v>
      </c>
      <c r="I830" t="s">
        <v>4290</v>
      </c>
      <c r="J830">
        <v>62400</v>
      </c>
      <c r="K830">
        <v>62400</v>
      </c>
      <c r="L830">
        <v>56784</v>
      </c>
      <c r="M830">
        <v>42980.0726</v>
      </c>
      <c r="N830">
        <v>42980.0726</v>
      </c>
      <c r="O830">
        <v>100</v>
      </c>
      <c r="P830">
        <v>9</v>
      </c>
      <c r="Q830" t="s">
        <v>75</v>
      </c>
      <c r="R830" t="s">
        <v>4326</v>
      </c>
      <c r="S830" t="s">
        <v>4036</v>
      </c>
      <c r="T830" t="s">
        <v>130</v>
      </c>
      <c r="U830">
        <v>0</v>
      </c>
      <c r="V830">
        <v>0</v>
      </c>
    </row>
    <row r="831" spans="1:22">
      <c r="A831">
        <v>32094</v>
      </c>
      <c r="B831" t="s">
        <v>1551</v>
      </c>
      <c r="C831" t="s">
        <v>116</v>
      </c>
      <c r="D831" t="s">
        <v>4290</v>
      </c>
      <c r="E831">
        <v>1</v>
      </c>
      <c r="F831" t="s">
        <v>102</v>
      </c>
      <c r="G831" t="s">
        <v>73</v>
      </c>
      <c r="H831">
        <v>5083356</v>
      </c>
      <c r="I831" t="s">
        <v>4290</v>
      </c>
      <c r="J831">
        <v>120000</v>
      </c>
      <c r="K831">
        <v>120000</v>
      </c>
      <c r="L831">
        <v>109200</v>
      </c>
      <c r="M831">
        <v>79153.267800000001</v>
      </c>
      <c r="N831">
        <v>79153.267800000001</v>
      </c>
      <c r="O831">
        <v>100</v>
      </c>
      <c r="P831">
        <v>9</v>
      </c>
      <c r="Q831" t="s">
        <v>75</v>
      </c>
      <c r="R831" t="s">
        <v>4326</v>
      </c>
      <c r="S831" t="s">
        <v>4036</v>
      </c>
      <c r="T831" t="s">
        <v>133</v>
      </c>
      <c r="U831">
        <v>0</v>
      </c>
      <c r="V831">
        <v>0</v>
      </c>
    </row>
    <row r="832" spans="1:22">
      <c r="A832">
        <v>32094</v>
      </c>
      <c r="B832" t="s">
        <v>4081</v>
      </c>
      <c r="C832" t="s">
        <v>4082</v>
      </c>
      <c r="D832" t="s">
        <v>4290</v>
      </c>
      <c r="E832">
        <v>6</v>
      </c>
      <c r="F832" t="s">
        <v>102</v>
      </c>
      <c r="G832" t="s">
        <v>73</v>
      </c>
      <c r="H832">
        <v>5083356</v>
      </c>
      <c r="I832" t="s">
        <v>4290</v>
      </c>
      <c r="J832">
        <v>164400</v>
      </c>
      <c r="K832">
        <v>27400</v>
      </c>
      <c r="L832">
        <v>96000</v>
      </c>
      <c r="M832">
        <v>11900</v>
      </c>
      <c r="N832">
        <v>71400</v>
      </c>
      <c r="O832">
        <v>100</v>
      </c>
      <c r="P832">
        <v>0</v>
      </c>
      <c r="Q832" t="s">
        <v>75</v>
      </c>
      <c r="R832" t="s">
        <v>4326</v>
      </c>
      <c r="S832" t="s">
        <v>4036</v>
      </c>
      <c r="T832" t="s">
        <v>136</v>
      </c>
      <c r="U832">
        <v>0</v>
      </c>
      <c r="V832">
        <v>0</v>
      </c>
    </row>
    <row r="833" spans="1:22">
      <c r="A833">
        <v>32100</v>
      </c>
      <c r="B833" t="s">
        <v>4327</v>
      </c>
      <c r="C833" t="s">
        <v>4328</v>
      </c>
      <c r="D833" t="s">
        <v>4290</v>
      </c>
      <c r="E833">
        <v>1</v>
      </c>
      <c r="F833" t="s">
        <v>96</v>
      </c>
      <c r="G833" t="s">
        <v>73</v>
      </c>
      <c r="H833">
        <v>4010884</v>
      </c>
      <c r="I833" t="s">
        <v>4290</v>
      </c>
      <c r="J833">
        <v>30000</v>
      </c>
      <c r="K833">
        <v>30000</v>
      </c>
      <c r="L833">
        <v>28500</v>
      </c>
      <c r="M833">
        <v>23100</v>
      </c>
      <c r="N833">
        <v>23100</v>
      </c>
      <c r="O833">
        <v>100</v>
      </c>
      <c r="P833">
        <v>5</v>
      </c>
      <c r="Q833" t="s">
        <v>75</v>
      </c>
      <c r="R833" t="s">
        <v>4055</v>
      </c>
      <c r="S833" t="s">
        <v>4056</v>
      </c>
      <c r="T833" t="s">
        <v>155</v>
      </c>
      <c r="U833">
        <v>0</v>
      </c>
      <c r="V833">
        <v>0</v>
      </c>
    </row>
    <row r="834" spans="1:22">
      <c r="A834">
        <v>32098</v>
      </c>
      <c r="B834" t="s">
        <v>4325</v>
      </c>
      <c r="C834" t="s">
        <v>541</v>
      </c>
      <c r="D834" t="s">
        <v>4290</v>
      </c>
      <c r="E834">
        <v>1</v>
      </c>
      <c r="F834" t="s">
        <v>96</v>
      </c>
      <c r="G834" t="s">
        <v>340</v>
      </c>
      <c r="H834">
        <v>6000532</v>
      </c>
      <c r="I834" t="s">
        <v>4290</v>
      </c>
      <c r="J834">
        <v>-122000</v>
      </c>
      <c r="K834">
        <v>122000</v>
      </c>
      <c r="L834">
        <v>-122000</v>
      </c>
      <c r="M834">
        <v>80520</v>
      </c>
      <c r="N834">
        <v>-80520</v>
      </c>
      <c r="O834">
        <v>100</v>
      </c>
      <c r="P834">
        <v>0</v>
      </c>
      <c r="Q834" t="s">
        <v>145</v>
      </c>
      <c r="R834" t="s">
        <v>4055</v>
      </c>
      <c r="S834" t="s">
        <v>4056</v>
      </c>
      <c r="T834" t="s">
        <v>542</v>
      </c>
      <c r="U834">
        <v>0</v>
      </c>
      <c r="V834">
        <v>0</v>
      </c>
    </row>
    <row r="835" spans="1:22">
      <c r="A835">
        <v>32099</v>
      </c>
      <c r="B835" t="s">
        <v>124</v>
      </c>
      <c r="C835" t="s">
        <v>125</v>
      </c>
      <c r="D835" t="s">
        <v>4290</v>
      </c>
      <c r="E835">
        <v>1</v>
      </c>
      <c r="F835" t="s">
        <v>102</v>
      </c>
      <c r="G835" t="s">
        <v>73</v>
      </c>
      <c r="H835">
        <v>5083326</v>
      </c>
      <c r="I835" t="s">
        <v>4290</v>
      </c>
      <c r="J835">
        <v>17700</v>
      </c>
      <c r="K835">
        <v>17700</v>
      </c>
      <c r="L835">
        <v>16107</v>
      </c>
      <c r="M835">
        <v>12157.3264</v>
      </c>
      <c r="N835">
        <v>12157.3264</v>
      </c>
      <c r="O835">
        <v>100</v>
      </c>
      <c r="P835">
        <v>9</v>
      </c>
      <c r="Q835" t="s">
        <v>75</v>
      </c>
      <c r="R835" t="s">
        <v>1131</v>
      </c>
      <c r="S835" t="s">
        <v>239</v>
      </c>
      <c r="T835" t="s">
        <v>85</v>
      </c>
      <c r="U835">
        <v>0</v>
      </c>
      <c r="V835">
        <v>0</v>
      </c>
    </row>
    <row r="836" spans="1:22">
      <c r="A836">
        <v>32099</v>
      </c>
      <c r="B836" t="s">
        <v>307</v>
      </c>
      <c r="C836" t="s">
        <v>308</v>
      </c>
      <c r="D836" t="s">
        <v>4290</v>
      </c>
      <c r="E836">
        <v>1</v>
      </c>
      <c r="F836" t="s">
        <v>102</v>
      </c>
      <c r="G836" t="s">
        <v>73</v>
      </c>
      <c r="H836">
        <v>5083326</v>
      </c>
      <c r="I836" t="s">
        <v>4290</v>
      </c>
      <c r="J836">
        <v>36000</v>
      </c>
      <c r="K836">
        <v>36000</v>
      </c>
      <c r="L836">
        <v>32760</v>
      </c>
      <c r="M836">
        <v>22295.054700000001</v>
      </c>
      <c r="N836">
        <v>22295.054700000001</v>
      </c>
      <c r="O836">
        <v>100</v>
      </c>
      <c r="P836">
        <v>9</v>
      </c>
      <c r="Q836" t="s">
        <v>75</v>
      </c>
      <c r="R836" t="s">
        <v>1131</v>
      </c>
      <c r="S836" t="s">
        <v>239</v>
      </c>
      <c r="T836" t="s">
        <v>128</v>
      </c>
      <c r="U836">
        <v>0</v>
      </c>
      <c r="V836">
        <v>0</v>
      </c>
    </row>
    <row r="837" spans="1:22">
      <c r="A837">
        <v>32099</v>
      </c>
      <c r="B837" t="s">
        <v>356</v>
      </c>
      <c r="C837" t="s">
        <v>150</v>
      </c>
      <c r="D837" t="s">
        <v>4290</v>
      </c>
      <c r="E837">
        <v>1</v>
      </c>
      <c r="F837" t="s">
        <v>102</v>
      </c>
      <c r="G837" t="s">
        <v>73</v>
      </c>
      <c r="H837">
        <v>5083326</v>
      </c>
      <c r="I837" t="s">
        <v>4290</v>
      </c>
      <c r="J837">
        <v>62400</v>
      </c>
      <c r="K837">
        <v>62400</v>
      </c>
      <c r="L837">
        <v>56784</v>
      </c>
      <c r="M837">
        <v>42980.0726</v>
      </c>
      <c r="N837">
        <v>42980.0726</v>
      </c>
      <c r="O837">
        <v>100</v>
      </c>
      <c r="P837">
        <v>9</v>
      </c>
      <c r="Q837" t="s">
        <v>75</v>
      </c>
      <c r="R837" t="s">
        <v>1131</v>
      </c>
      <c r="S837" t="s">
        <v>239</v>
      </c>
      <c r="T837" t="s">
        <v>130</v>
      </c>
      <c r="U837">
        <v>0</v>
      </c>
      <c r="V837">
        <v>0</v>
      </c>
    </row>
    <row r="838" spans="1:22">
      <c r="A838">
        <v>32099</v>
      </c>
      <c r="B838" t="s">
        <v>1551</v>
      </c>
      <c r="C838" t="s">
        <v>116</v>
      </c>
      <c r="D838" t="s">
        <v>4290</v>
      </c>
      <c r="E838">
        <v>1</v>
      </c>
      <c r="F838" t="s">
        <v>102</v>
      </c>
      <c r="G838" t="s">
        <v>73</v>
      </c>
      <c r="H838">
        <v>5083326</v>
      </c>
      <c r="I838" t="s">
        <v>4290</v>
      </c>
      <c r="J838">
        <v>120000</v>
      </c>
      <c r="K838">
        <v>120000</v>
      </c>
      <c r="L838">
        <v>109200</v>
      </c>
      <c r="M838">
        <v>79153.267800000001</v>
      </c>
      <c r="N838">
        <v>79153.267800000001</v>
      </c>
      <c r="O838">
        <v>100</v>
      </c>
      <c r="P838">
        <v>9</v>
      </c>
      <c r="Q838" t="s">
        <v>75</v>
      </c>
      <c r="R838" t="s">
        <v>1131</v>
      </c>
      <c r="S838" t="s">
        <v>239</v>
      </c>
      <c r="T838" t="s">
        <v>133</v>
      </c>
      <c r="U838">
        <v>0</v>
      </c>
      <c r="V838">
        <v>0</v>
      </c>
    </row>
    <row r="839" spans="1:22">
      <c r="A839">
        <v>32099</v>
      </c>
      <c r="B839" t="s">
        <v>4081</v>
      </c>
      <c r="C839" t="s">
        <v>4082</v>
      </c>
      <c r="D839" t="s">
        <v>4290</v>
      </c>
      <c r="E839">
        <v>6</v>
      </c>
      <c r="F839" t="s">
        <v>102</v>
      </c>
      <c r="G839" t="s">
        <v>73</v>
      </c>
      <c r="H839">
        <v>5083326</v>
      </c>
      <c r="I839" t="s">
        <v>4290</v>
      </c>
      <c r="J839">
        <v>164400</v>
      </c>
      <c r="K839">
        <v>27400</v>
      </c>
      <c r="L839">
        <v>96000</v>
      </c>
      <c r="M839">
        <v>11900</v>
      </c>
      <c r="N839">
        <v>71400</v>
      </c>
      <c r="O839">
        <v>100</v>
      </c>
      <c r="P839">
        <v>0</v>
      </c>
      <c r="Q839" t="s">
        <v>75</v>
      </c>
      <c r="R839" t="s">
        <v>1131</v>
      </c>
      <c r="S839" t="s">
        <v>239</v>
      </c>
      <c r="T839" t="s">
        <v>136</v>
      </c>
      <c r="U839">
        <v>0</v>
      </c>
      <c r="V839">
        <v>0</v>
      </c>
    </row>
    <row r="840" spans="1:22">
      <c r="A840">
        <v>32103</v>
      </c>
      <c r="B840" t="s">
        <v>137</v>
      </c>
      <c r="C840" t="s">
        <v>127</v>
      </c>
      <c r="D840" t="s">
        <v>4290</v>
      </c>
      <c r="E840">
        <v>1</v>
      </c>
      <c r="F840" t="s">
        <v>138</v>
      </c>
      <c r="G840" t="s">
        <v>73</v>
      </c>
      <c r="H840">
        <v>5083324</v>
      </c>
      <c r="I840" t="s">
        <v>4290</v>
      </c>
      <c r="J840">
        <v>32300</v>
      </c>
      <c r="K840">
        <v>32300</v>
      </c>
      <c r="L840">
        <v>32300</v>
      </c>
      <c r="M840">
        <v>20271.437600000001</v>
      </c>
      <c r="N840">
        <v>20271.437600000001</v>
      </c>
      <c r="O840">
        <v>100</v>
      </c>
      <c r="P840">
        <v>0</v>
      </c>
      <c r="Q840" t="s">
        <v>75</v>
      </c>
      <c r="R840" t="s">
        <v>4329</v>
      </c>
      <c r="S840" t="s">
        <v>239</v>
      </c>
      <c r="T840" t="s">
        <v>128</v>
      </c>
      <c r="U840">
        <v>0</v>
      </c>
      <c r="V840">
        <v>0</v>
      </c>
    </row>
    <row r="841" spans="1:22">
      <c r="A841">
        <v>32103</v>
      </c>
      <c r="B841" t="s">
        <v>207</v>
      </c>
      <c r="C841" t="s">
        <v>208</v>
      </c>
      <c r="D841" t="s">
        <v>4290</v>
      </c>
      <c r="E841">
        <v>7</v>
      </c>
      <c r="F841" t="s">
        <v>138</v>
      </c>
      <c r="G841" t="s">
        <v>73</v>
      </c>
      <c r="H841">
        <v>5083324</v>
      </c>
      <c r="I841" t="s">
        <v>4290</v>
      </c>
      <c r="J841">
        <v>171500</v>
      </c>
      <c r="K841">
        <v>24500</v>
      </c>
      <c r="L841">
        <v>171500</v>
      </c>
      <c r="M841">
        <v>7000</v>
      </c>
      <c r="N841">
        <v>49000</v>
      </c>
      <c r="O841">
        <v>100</v>
      </c>
      <c r="P841">
        <v>0</v>
      </c>
      <c r="Q841" t="s">
        <v>75</v>
      </c>
      <c r="R841" t="s">
        <v>4329</v>
      </c>
      <c r="S841" t="s">
        <v>239</v>
      </c>
      <c r="T841" t="s">
        <v>136</v>
      </c>
      <c r="U841">
        <v>0</v>
      </c>
      <c r="V841">
        <v>0</v>
      </c>
    </row>
    <row r="842" spans="1:22">
      <c r="A842">
        <v>32107</v>
      </c>
      <c r="B842" t="s">
        <v>4330</v>
      </c>
      <c r="C842" t="s">
        <v>2111</v>
      </c>
      <c r="D842" t="s">
        <v>4290</v>
      </c>
      <c r="E842">
        <v>2</v>
      </c>
      <c r="F842" t="s">
        <v>160</v>
      </c>
      <c r="G842" t="s">
        <v>73</v>
      </c>
      <c r="H842">
        <v>4010886</v>
      </c>
      <c r="I842" t="s">
        <v>4290</v>
      </c>
      <c r="J842">
        <v>1026000</v>
      </c>
      <c r="K842">
        <v>513000</v>
      </c>
      <c r="L842">
        <v>675840</v>
      </c>
      <c r="M842">
        <v>337920</v>
      </c>
      <c r="N842">
        <v>675840</v>
      </c>
      <c r="O842">
        <v>100</v>
      </c>
      <c r="P842">
        <v>0</v>
      </c>
      <c r="Q842" t="s">
        <v>75</v>
      </c>
      <c r="R842" t="s">
        <v>161</v>
      </c>
      <c r="S842" t="s">
        <v>184</v>
      </c>
      <c r="T842" t="s">
        <v>3274</v>
      </c>
      <c r="U842">
        <v>0</v>
      </c>
      <c r="V842">
        <v>0</v>
      </c>
    </row>
    <row r="843" spans="1:22">
      <c r="A843">
        <v>32020</v>
      </c>
      <c r="B843" t="s">
        <v>231</v>
      </c>
      <c r="C843" t="s">
        <v>218</v>
      </c>
      <c r="D843" t="s">
        <v>4129</v>
      </c>
      <c r="E843">
        <v>1</v>
      </c>
      <c r="F843" t="s">
        <v>4331</v>
      </c>
      <c r="G843" t="s">
        <v>73</v>
      </c>
      <c r="H843">
        <v>5083308</v>
      </c>
      <c r="I843" t="s">
        <v>4290</v>
      </c>
      <c r="J843">
        <v>44000</v>
      </c>
      <c r="K843">
        <v>110000</v>
      </c>
      <c r="L843">
        <v>28006</v>
      </c>
      <c r="M843">
        <v>70013.897299999997</v>
      </c>
      <c r="N843">
        <v>28005.558919999999</v>
      </c>
      <c r="O843">
        <v>40</v>
      </c>
      <c r="P843">
        <v>0</v>
      </c>
      <c r="Q843" t="s">
        <v>75</v>
      </c>
      <c r="R843" t="s">
        <v>4316</v>
      </c>
      <c r="S843" t="s">
        <v>239</v>
      </c>
      <c r="T843" t="s">
        <v>219</v>
      </c>
      <c r="U843">
        <v>0</v>
      </c>
      <c r="V843">
        <v>0</v>
      </c>
    </row>
    <row r="844" spans="1:22">
      <c r="A844">
        <v>32020</v>
      </c>
      <c r="B844" t="s">
        <v>227</v>
      </c>
      <c r="C844" t="s">
        <v>100</v>
      </c>
      <c r="D844" t="s">
        <v>4129</v>
      </c>
      <c r="E844">
        <v>1</v>
      </c>
      <c r="F844" t="s">
        <v>4331</v>
      </c>
      <c r="G844" t="s">
        <v>73</v>
      </c>
      <c r="H844">
        <v>5083308</v>
      </c>
      <c r="I844" t="s">
        <v>4290</v>
      </c>
      <c r="J844">
        <v>112800</v>
      </c>
      <c r="K844">
        <v>282000</v>
      </c>
      <c r="L844">
        <v>70518</v>
      </c>
      <c r="M844">
        <v>176294.67800000001</v>
      </c>
      <c r="N844">
        <v>70517.871199999994</v>
      </c>
      <c r="O844">
        <v>40</v>
      </c>
      <c r="P844">
        <v>0</v>
      </c>
      <c r="Q844" t="s">
        <v>75</v>
      </c>
      <c r="R844" t="s">
        <v>4316</v>
      </c>
      <c r="S844" t="s">
        <v>239</v>
      </c>
      <c r="T844" t="s">
        <v>229</v>
      </c>
      <c r="U844">
        <v>0</v>
      </c>
      <c r="V844">
        <v>0</v>
      </c>
    </row>
    <row r="845" spans="1:22">
      <c r="A845">
        <v>32020</v>
      </c>
      <c r="B845" t="s">
        <v>4020</v>
      </c>
      <c r="C845" t="s">
        <v>100</v>
      </c>
      <c r="D845" t="s">
        <v>4129</v>
      </c>
      <c r="E845">
        <v>1</v>
      </c>
      <c r="F845" t="s">
        <v>4331</v>
      </c>
      <c r="G845" t="s">
        <v>73</v>
      </c>
      <c r="H845">
        <v>5083308</v>
      </c>
      <c r="I845" t="s">
        <v>4290</v>
      </c>
      <c r="J845">
        <v>88000</v>
      </c>
      <c r="K845">
        <v>220000</v>
      </c>
      <c r="L845">
        <v>56320</v>
      </c>
      <c r="M845">
        <v>140800</v>
      </c>
      <c r="N845">
        <v>56320</v>
      </c>
      <c r="O845">
        <v>40</v>
      </c>
      <c r="P845">
        <v>0</v>
      </c>
      <c r="Q845" t="s">
        <v>75</v>
      </c>
      <c r="R845" t="s">
        <v>4316</v>
      </c>
      <c r="S845" t="s">
        <v>239</v>
      </c>
      <c r="T845" t="s">
        <v>229</v>
      </c>
      <c r="U845">
        <v>0</v>
      </c>
      <c r="V845">
        <v>0</v>
      </c>
    </row>
    <row r="846" spans="1:22">
      <c r="A846">
        <v>32104</v>
      </c>
      <c r="B846" t="s">
        <v>655</v>
      </c>
      <c r="C846" t="s">
        <v>656</v>
      </c>
      <c r="D846" t="s">
        <v>4290</v>
      </c>
      <c r="E846">
        <v>1</v>
      </c>
      <c r="F846" t="s">
        <v>144</v>
      </c>
      <c r="G846" t="s">
        <v>73</v>
      </c>
      <c r="H846">
        <v>5083359</v>
      </c>
      <c r="I846" t="s">
        <v>4290</v>
      </c>
      <c r="J846">
        <v>4200</v>
      </c>
      <c r="K846">
        <v>4200</v>
      </c>
      <c r="L846">
        <v>4200</v>
      </c>
      <c r="M846">
        <v>2880.2046999999998</v>
      </c>
      <c r="N846">
        <v>2880.2046999999998</v>
      </c>
      <c r="O846">
        <v>100</v>
      </c>
      <c r="P846">
        <v>0</v>
      </c>
      <c r="Q846" t="s">
        <v>75</v>
      </c>
      <c r="R846" t="s">
        <v>4332</v>
      </c>
      <c r="S846" t="s">
        <v>4036</v>
      </c>
      <c r="T846" t="s">
        <v>455</v>
      </c>
      <c r="U846">
        <v>0</v>
      </c>
      <c r="V846">
        <v>0</v>
      </c>
    </row>
    <row r="847" spans="1:22">
      <c r="A847">
        <v>32112</v>
      </c>
      <c r="B847" t="s">
        <v>124</v>
      </c>
      <c r="C847" t="s">
        <v>125</v>
      </c>
      <c r="D847" t="s">
        <v>4290</v>
      </c>
      <c r="E847">
        <v>1</v>
      </c>
      <c r="F847" t="s">
        <v>138</v>
      </c>
      <c r="G847" t="s">
        <v>73</v>
      </c>
      <c r="H847">
        <v>5083329</v>
      </c>
      <c r="I847" t="s">
        <v>4290</v>
      </c>
      <c r="J847">
        <v>17700</v>
      </c>
      <c r="K847">
        <v>17700</v>
      </c>
      <c r="L847">
        <v>17700</v>
      </c>
      <c r="M847">
        <v>12157.3264</v>
      </c>
      <c r="N847">
        <v>12157.3264</v>
      </c>
      <c r="O847">
        <v>100</v>
      </c>
      <c r="P847">
        <v>0</v>
      </c>
      <c r="Q847" t="s">
        <v>75</v>
      </c>
      <c r="R847" t="s">
        <v>4333</v>
      </c>
      <c r="S847" t="s">
        <v>239</v>
      </c>
      <c r="T847" t="s">
        <v>85</v>
      </c>
      <c r="U847">
        <v>0</v>
      </c>
      <c r="V847">
        <v>0</v>
      </c>
    </row>
    <row r="848" spans="1:22">
      <c r="A848">
        <v>32112</v>
      </c>
      <c r="B848" t="s">
        <v>307</v>
      </c>
      <c r="C848" t="s">
        <v>308</v>
      </c>
      <c r="D848" t="s">
        <v>4290</v>
      </c>
      <c r="E848">
        <v>1</v>
      </c>
      <c r="F848" t="s">
        <v>138</v>
      </c>
      <c r="G848" t="s">
        <v>73</v>
      </c>
      <c r="H848">
        <v>5083329</v>
      </c>
      <c r="I848" t="s">
        <v>4290</v>
      </c>
      <c r="J848">
        <v>36000</v>
      </c>
      <c r="K848">
        <v>36000</v>
      </c>
      <c r="L848">
        <v>36000</v>
      </c>
      <c r="M848">
        <v>22295.054700000001</v>
      </c>
      <c r="N848">
        <v>22295.054700000001</v>
      </c>
      <c r="O848">
        <v>100</v>
      </c>
      <c r="P848">
        <v>0</v>
      </c>
      <c r="Q848" t="s">
        <v>75</v>
      </c>
      <c r="R848" t="s">
        <v>4333</v>
      </c>
      <c r="S848" t="s">
        <v>239</v>
      </c>
      <c r="T848" t="s">
        <v>128</v>
      </c>
      <c r="U848">
        <v>0</v>
      </c>
      <c r="V848">
        <v>0</v>
      </c>
    </row>
    <row r="849" spans="1:22">
      <c r="A849">
        <v>32112</v>
      </c>
      <c r="B849" t="s">
        <v>4081</v>
      </c>
      <c r="C849" t="s">
        <v>4082</v>
      </c>
      <c r="D849" t="s">
        <v>4290</v>
      </c>
      <c r="E849">
        <v>6</v>
      </c>
      <c r="F849" t="s">
        <v>138</v>
      </c>
      <c r="G849" t="s">
        <v>73</v>
      </c>
      <c r="H849">
        <v>5083329</v>
      </c>
      <c r="I849" t="s">
        <v>4290</v>
      </c>
      <c r="J849">
        <v>164400</v>
      </c>
      <c r="K849">
        <v>27400</v>
      </c>
      <c r="L849">
        <v>164400</v>
      </c>
      <c r="M849">
        <v>11900</v>
      </c>
      <c r="N849">
        <v>71400</v>
      </c>
      <c r="O849">
        <v>100</v>
      </c>
      <c r="P849">
        <v>0</v>
      </c>
      <c r="Q849" t="s">
        <v>75</v>
      </c>
      <c r="R849" t="s">
        <v>4333</v>
      </c>
      <c r="S849" t="s">
        <v>239</v>
      </c>
      <c r="T849" t="s">
        <v>136</v>
      </c>
      <c r="U849">
        <v>0</v>
      </c>
      <c r="V849">
        <v>0</v>
      </c>
    </row>
    <row r="850" spans="1:22">
      <c r="A850">
        <v>32116</v>
      </c>
      <c r="B850" t="s">
        <v>4334</v>
      </c>
      <c r="C850" t="s">
        <v>528</v>
      </c>
      <c r="D850" t="s">
        <v>4290</v>
      </c>
      <c r="E850">
        <v>1</v>
      </c>
      <c r="F850" t="s">
        <v>96</v>
      </c>
      <c r="G850" t="s">
        <v>73</v>
      </c>
      <c r="H850">
        <v>4010887</v>
      </c>
      <c r="I850" t="s">
        <v>4290</v>
      </c>
      <c r="J850">
        <v>72000</v>
      </c>
      <c r="K850">
        <v>72000</v>
      </c>
      <c r="L850">
        <v>61200</v>
      </c>
      <c r="M850">
        <v>50400</v>
      </c>
      <c r="N850">
        <v>50400</v>
      </c>
      <c r="O850">
        <v>100</v>
      </c>
      <c r="P850">
        <v>15</v>
      </c>
      <c r="Q850" t="s">
        <v>75</v>
      </c>
      <c r="R850" t="s">
        <v>4055</v>
      </c>
      <c r="S850" t="s">
        <v>4056</v>
      </c>
      <c r="T850" t="s">
        <v>869</v>
      </c>
      <c r="U850">
        <v>0</v>
      </c>
      <c r="V850">
        <v>0</v>
      </c>
    </row>
    <row r="851" spans="1:22">
      <c r="A851">
        <v>32117</v>
      </c>
      <c r="B851" t="s">
        <v>137</v>
      </c>
      <c r="C851" t="s">
        <v>127</v>
      </c>
      <c r="D851" t="s">
        <v>4290</v>
      </c>
      <c r="E851">
        <v>1</v>
      </c>
      <c r="F851" t="s">
        <v>138</v>
      </c>
      <c r="G851" t="s">
        <v>73</v>
      </c>
      <c r="H851">
        <v>5083330</v>
      </c>
      <c r="I851" t="s">
        <v>4290</v>
      </c>
      <c r="J851">
        <v>32300</v>
      </c>
      <c r="K851">
        <v>32300</v>
      </c>
      <c r="L851">
        <v>32300</v>
      </c>
      <c r="M851">
        <v>20271.437600000001</v>
      </c>
      <c r="N851">
        <v>20271.437600000001</v>
      </c>
      <c r="O851">
        <v>100</v>
      </c>
      <c r="P851">
        <v>0</v>
      </c>
      <c r="Q851" t="s">
        <v>75</v>
      </c>
      <c r="R851" t="s">
        <v>4335</v>
      </c>
      <c r="S851" t="s">
        <v>239</v>
      </c>
      <c r="T851" t="s">
        <v>128</v>
      </c>
      <c r="U851">
        <v>0</v>
      </c>
      <c r="V851">
        <v>0</v>
      </c>
    </row>
    <row r="852" spans="1:22">
      <c r="A852">
        <v>32117</v>
      </c>
      <c r="B852" t="s">
        <v>207</v>
      </c>
      <c r="C852" t="s">
        <v>208</v>
      </c>
      <c r="D852" t="s">
        <v>4290</v>
      </c>
      <c r="E852">
        <v>7</v>
      </c>
      <c r="F852" t="s">
        <v>138</v>
      </c>
      <c r="G852" t="s">
        <v>73</v>
      </c>
      <c r="H852">
        <v>5083330</v>
      </c>
      <c r="I852" t="s">
        <v>4290</v>
      </c>
      <c r="J852">
        <v>171500</v>
      </c>
      <c r="K852">
        <v>24500</v>
      </c>
      <c r="L852">
        <v>171500</v>
      </c>
      <c r="M852">
        <v>7000</v>
      </c>
      <c r="N852">
        <v>49000</v>
      </c>
      <c r="O852">
        <v>100</v>
      </c>
      <c r="P852">
        <v>0</v>
      </c>
      <c r="Q852" t="s">
        <v>75</v>
      </c>
      <c r="R852" t="s">
        <v>4335</v>
      </c>
      <c r="S852" t="s">
        <v>239</v>
      </c>
      <c r="T852" t="s">
        <v>136</v>
      </c>
      <c r="U852">
        <v>0</v>
      </c>
      <c r="V852">
        <v>0</v>
      </c>
    </row>
    <row r="853" spans="1:22">
      <c r="A853">
        <v>32120</v>
      </c>
      <c r="B853" t="s">
        <v>1104</v>
      </c>
      <c r="C853" t="s">
        <v>100</v>
      </c>
      <c r="D853" t="s">
        <v>4290</v>
      </c>
      <c r="E853">
        <v>10</v>
      </c>
      <c r="F853" t="s">
        <v>183</v>
      </c>
      <c r="G853" t="s">
        <v>73</v>
      </c>
      <c r="H853">
        <v>4010888</v>
      </c>
      <c r="I853" t="s">
        <v>4290</v>
      </c>
      <c r="J853">
        <v>5570000</v>
      </c>
      <c r="K853">
        <v>557000</v>
      </c>
      <c r="L853">
        <v>3832860</v>
      </c>
      <c r="M853">
        <v>383285.63130000001</v>
      </c>
      <c r="N853">
        <v>3832856.3130000001</v>
      </c>
      <c r="O853">
        <v>100</v>
      </c>
      <c r="P853">
        <v>0</v>
      </c>
      <c r="Q853" t="s">
        <v>75</v>
      </c>
      <c r="R853" t="s">
        <v>161</v>
      </c>
      <c r="S853" t="s">
        <v>122</v>
      </c>
      <c r="T853" t="s">
        <v>229</v>
      </c>
      <c r="U853">
        <v>0</v>
      </c>
      <c r="V853">
        <v>0</v>
      </c>
    </row>
    <row r="854" spans="1:22">
      <c r="A854">
        <v>32120</v>
      </c>
      <c r="B854" t="s">
        <v>776</v>
      </c>
      <c r="C854" t="s">
        <v>100</v>
      </c>
      <c r="D854" t="s">
        <v>4290</v>
      </c>
      <c r="E854">
        <v>20</v>
      </c>
      <c r="F854" t="s">
        <v>183</v>
      </c>
      <c r="G854" t="s">
        <v>73</v>
      </c>
      <c r="H854">
        <v>4010888</v>
      </c>
      <c r="I854" t="s">
        <v>4290</v>
      </c>
      <c r="J854">
        <v>7320000</v>
      </c>
      <c r="K854">
        <v>366000</v>
      </c>
      <c r="L854">
        <v>4711980</v>
      </c>
      <c r="M854">
        <v>235598.52859999999</v>
      </c>
      <c r="N854">
        <v>4711970.5719999997</v>
      </c>
      <c r="O854">
        <v>100</v>
      </c>
      <c r="P854">
        <v>0</v>
      </c>
      <c r="Q854" t="s">
        <v>75</v>
      </c>
      <c r="R854" t="s">
        <v>161</v>
      </c>
      <c r="S854" t="s">
        <v>122</v>
      </c>
      <c r="T854" t="s">
        <v>229</v>
      </c>
      <c r="U854">
        <v>0</v>
      </c>
      <c r="V854">
        <v>0</v>
      </c>
    </row>
    <row r="855" spans="1:22">
      <c r="A855">
        <v>32122</v>
      </c>
      <c r="B855" t="s">
        <v>156</v>
      </c>
      <c r="C855" t="s">
        <v>127</v>
      </c>
      <c r="D855" t="s">
        <v>4290</v>
      </c>
      <c r="E855">
        <v>1</v>
      </c>
      <c r="F855" t="s">
        <v>138</v>
      </c>
      <c r="G855" t="s">
        <v>73</v>
      </c>
      <c r="H855">
        <v>5083328</v>
      </c>
      <c r="I855" t="s">
        <v>4290</v>
      </c>
      <c r="J855">
        <v>51400</v>
      </c>
      <c r="K855">
        <v>51400</v>
      </c>
      <c r="L855">
        <v>51400</v>
      </c>
      <c r="M855">
        <v>29009.5615</v>
      </c>
      <c r="N855">
        <v>29009.5615</v>
      </c>
      <c r="O855">
        <v>100</v>
      </c>
      <c r="P855">
        <v>0</v>
      </c>
      <c r="Q855" t="s">
        <v>75</v>
      </c>
      <c r="R855" t="s">
        <v>1749</v>
      </c>
      <c r="S855" t="s">
        <v>239</v>
      </c>
      <c r="T855" t="s">
        <v>128</v>
      </c>
      <c r="U855">
        <v>0</v>
      </c>
      <c r="V855">
        <v>0</v>
      </c>
    </row>
    <row r="856" spans="1:22">
      <c r="A856">
        <v>32122</v>
      </c>
      <c r="B856" t="s">
        <v>124</v>
      </c>
      <c r="C856" t="s">
        <v>125</v>
      </c>
      <c r="D856" t="s">
        <v>4290</v>
      </c>
      <c r="E856">
        <v>1</v>
      </c>
      <c r="F856" t="s">
        <v>138</v>
      </c>
      <c r="G856" t="s">
        <v>73</v>
      </c>
      <c r="H856">
        <v>5083328</v>
      </c>
      <c r="I856" t="s">
        <v>4290</v>
      </c>
      <c r="J856">
        <v>17700</v>
      </c>
      <c r="K856">
        <v>17700</v>
      </c>
      <c r="L856">
        <v>17700</v>
      </c>
      <c r="M856">
        <v>12157.3264</v>
      </c>
      <c r="N856">
        <v>12157.3264</v>
      </c>
      <c r="O856">
        <v>100</v>
      </c>
      <c r="P856">
        <v>0</v>
      </c>
      <c r="Q856" t="s">
        <v>75</v>
      </c>
      <c r="R856" t="s">
        <v>1749</v>
      </c>
      <c r="S856" t="s">
        <v>239</v>
      </c>
      <c r="T856" t="s">
        <v>85</v>
      </c>
      <c r="U856">
        <v>0</v>
      </c>
      <c r="V856">
        <v>0</v>
      </c>
    </row>
    <row r="857" spans="1:22">
      <c r="A857">
        <v>32122</v>
      </c>
      <c r="B857" t="s">
        <v>134</v>
      </c>
      <c r="C857" t="s">
        <v>135</v>
      </c>
      <c r="D857" t="s">
        <v>4290</v>
      </c>
      <c r="E857">
        <v>6</v>
      </c>
      <c r="F857" t="s">
        <v>138</v>
      </c>
      <c r="G857" t="s">
        <v>73</v>
      </c>
      <c r="H857">
        <v>5083328</v>
      </c>
      <c r="I857" t="s">
        <v>4290</v>
      </c>
      <c r="J857">
        <v>146400</v>
      </c>
      <c r="K857">
        <v>24400</v>
      </c>
      <c r="L857">
        <v>146400</v>
      </c>
      <c r="M857">
        <v>7000</v>
      </c>
      <c r="N857">
        <v>42000</v>
      </c>
      <c r="O857">
        <v>100</v>
      </c>
      <c r="P857">
        <v>0</v>
      </c>
      <c r="Q857" t="s">
        <v>75</v>
      </c>
      <c r="R857" t="s">
        <v>1749</v>
      </c>
      <c r="S857" t="s">
        <v>239</v>
      </c>
      <c r="T857" t="s">
        <v>136</v>
      </c>
      <c r="U857">
        <v>0</v>
      </c>
      <c r="V857">
        <v>0</v>
      </c>
    </row>
    <row r="858" spans="1:22">
      <c r="A858">
        <v>32124</v>
      </c>
      <c r="B858" t="s">
        <v>4104</v>
      </c>
      <c r="C858" t="s">
        <v>4105</v>
      </c>
      <c r="D858" t="s">
        <v>3994</v>
      </c>
      <c r="E858">
        <v>1</v>
      </c>
      <c r="F858" t="s">
        <v>166</v>
      </c>
      <c r="G858" t="s">
        <v>73</v>
      </c>
      <c r="H858">
        <v>5083309</v>
      </c>
      <c r="I858" t="s">
        <v>4290</v>
      </c>
      <c r="J858">
        <v>378000</v>
      </c>
      <c r="K858">
        <v>378000</v>
      </c>
      <c r="L858">
        <v>378000</v>
      </c>
      <c r="M858">
        <v>378000</v>
      </c>
      <c r="N858">
        <v>378000</v>
      </c>
      <c r="O858">
        <v>100</v>
      </c>
      <c r="P858">
        <v>0</v>
      </c>
      <c r="Q858" t="s">
        <v>75</v>
      </c>
      <c r="R858" t="s">
        <v>4336</v>
      </c>
      <c r="S858" t="s">
        <v>4107</v>
      </c>
      <c r="T858" t="s">
        <v>168</v>
      </c>
      <c r="U858">
        <v>0</v>
      </c>
      <c r="V858">
        <v>0</v>
      </c>
    </row>
    <row r="859" spans="1:22">
      <c r="A859">
        <v>32125</v>
      </c>
      <c r="B859" t="s">
        <v>4104</v>
      </c>
      <c r="C859" t="s">
        <v>4105</v>
      </c>
      <c r="D859" t="s">
        <v>4077</v>
      </c>
      <c r="E859">
        <v>1</v>
      </c>
      <c r="F859" t="s">
        <v>166</v>
      </c>
      <c r="G859" t="s">
        <v>73</v>
      </c>
      <c r="H859">
        <v>5083310</v>
      </c>
      <c r="I859" t="s">
        <v>4290</v>
      </c>
      <c r="J859">
        <v>378000</v>
      </c>
      <c r="K859">
        <v>378000</v>
      </c>
      <c r="L859">
        <v>378000</v>
      </c>
      <c r="M859">
        <v>378000</v>
      </c>
      <c r="N859">
        <v>378000</v>
      </c>
      <c r="O859">
        <v>100</v>
      </c>
      <c r="P859">
        <v>0</v>
      </c>
      <c r="Q859" t="s">
        <v>75</v>
      </c>
      <c r="R859" t="s">
        <v>4337</v>
      </c>
      <c r="S859" t="s">
        <v>4107</v>
      </c>
      <c r="T859" t="s">
        <v>168</v>
      </c>
      <c r="U859">
        <v>0</v>
      </c>
      <c r="V859">
        <v>0</v>
      </c>
    </row>
    <row r="860" spans="1:22">
      <c r="A860">
        <v>32126</v>
      </c>
      <c r="B860" t="s">
        <v>4104</v>
      </c>
      <c r="C860" t="s">
        <v>4105</v>
      </c>
      <c r="D860" t="s">
        <v>4077</v>
      </c>
      <c r="E860">
        <v>1</v>
      </c>
      <c r="F860" t="s">
        <v>166</v>
      </c>
      <c r="G860" t="s">
        <v>73</v>
      </c>
      <c r="H860">
        <v>5083311</v>
      </c>
      <c r="I860" t="s">
        <v>4290</v>
      </c>
      <c r="J860">
        <v>378000</v>
      </c>
      <c r="K860">
        <v>378000</v>
      </c>
      <c r="L860">
        <v>378000</v>
      </c>
      <c r="M860">
        <v>378000</v>
      </c>
      <c r="N860">
        <v>378000</v>
      </c>
      <c r="O860">
        <v>100</v>
      </c>
      <c r="P860">
        <v>0</v>
      </c>
      <c r="Q860" t="s">
        <v>75</v>
      </c>
      <c r="R860" t="s">
        <v>4338</v>
      </c>
      <c r="S860" t="s">
        <v>4107</v>
      </c>
      <c r="T860" t="s">
        <v>168</v>
      </c>
      <c r="U860">
        <v>0</v>
      </c>
      <c r="V860">
        <v>0</v>
      </c>
    </row>
    <row r="861" spans="1:22">
      <c r="A861">
        <v>32127</v>
      </c>
      <c r="B861" t="s">
        <v>4104</v>
      </c>
      <c r="C861" t="s">
        <v>4105</v>
      </c>
      <c r="D861" t="s">
        <v>4077</v>
      </c>
      <c r="E861">
        <v>1</v>
      </c>
      <c r="F861" t="s">
        <v>166</v>
      </c>
      <c r="G861" t="s">
        <v>73</v>
      </c>
      <c r="H861">
        <v>5083312</v>
      </c>
      <c r="I861" t="s">
        <v>4290</v>
      </c>
      <c r="J861">
        <v>378000</v>
      </c>
      <c r="K861">
        <v>378000</v>
      </c>
      <c r="L861">
        <v>378000</v>
      </c>
      <c r="M861">
        <v>378000</v>
      </c>
      <c r="N861">
        <v>378000</v>
      </c>
      <c r="O861">
        <v>100</v>
      </c>
      <c r="P861">
        <v>0</v>
      </c>
      <c r="Q861" t="s">
        <v>75</v>
      </c>
      <c r="R861" t="s">
        <v>4339</v>
      </c>
      <c r="S861" t="s">
        <v>4107</v>
      </c>
      <c r="T861" t="s">
        <v>168</v>
      </c>
      <c r="U861">
        <v>0</v>
      </c>
      <c r="V861">
        <v>0</v>
      </c>
    </row>
    <row r="862" spans="1:22">
      <c r="A862">
        <v>32131</v>
      </c>
      <c r="B862" t="s">
        <v>414</v>
      </c>
      <c r="C862" t="s">
        <v>143</v>
      </c>
      <c r="D862" t="s">
        <v>4290</v>
      </c>
      <c r="E862">
        <v>3</v>
      </c>
      <c r="F862" t="s">
        <v>183</v>
      </c>
      <c r="G862" t="s">
        <v>73</v>
      </c>
      <c r="H862">
        <v>4010889</v>
      </c>
      <c r="I862" t="s">
        <v>4290</v>
      </c>
      <c r="J862">
        <v>496200</v>
      </c>
      <c r="K862">
        <v>165400</v>
      </c>
      <c r="L862">
        <v>342378</v>
      </c>
      <c r="M862">
        <v>114126</v>
      </c>
      <c r="N862">
        <v>342378</v>
      </c>
      <c r="O862">
        <v>100</v>
      </c>
      <c r="P862">
        <v>0</v>
      </c>
      <c r="Q862" t="s">
        <v>75</v>
      </c>
      <c r="R862" t="s">
        <v>161</v>
      </c>
      <c r="S862" t="s">
        <v>184</v>
      </c>
      <c r="T862" t="s">
        <v>146</v>
      </c>
      <c r="U862">
        <v>0</v>
      </c>
      <c r="V862">
        <v>0</v>
      </c>
    </row>
    <row r="863" spans="1:22">
      <c r="A863">
        <v>32134</v>
      </c>
      <c r="B863" t="s">
        <v>716</v>
      </c>
      <c r="C863" t="s">
        <v>717</v>
      </c>
      <c r="D863" t="s">
        <v>4290</v>
      </c>
      <c r="E863">
        <v>1</v>
      </c>
      <c r="F863" t="s">
        <v>160</v>
      </c>
      <c r="G863" t="s">
        <v>73</v>
      </c>
      <c r="H863">
        <v>4010890</v>
      </c>
      <c r="I863" t="s">
        <v>4290</v>
      </c>
      <c r="J863">
        <v>132000</v>
      </c>
      <c r="K863">
        <v>132000</v>
      </c>
      <c r="L863">
        <v>91080</v>
      </c>
      <c r="M863">
        <v>91080</v>
      </c>
      <c r="N863">
        <v>91080</v>
      </c>
      <c r="O863">
        <v>100</v>
      </c>
      <c r="P863">
        <v>0</v>
      </c>
      <c r="Q863" t="s">
        <v>75</v>
      </c>
      <c r="R863" t="s">
        <v>161</v>
      </c>
      <c r="S863" t="s">
        <v>122</v>
      </c>
      <c r="T863" t="s">
        <v>92</v>
      </c>
      <c r="U863">
        <v>0</v>
      </c>
      <c r="V863">
        <v>0</v>
      </c>
    </row>
    <row r="864" spans="1:22">
      <c r="A864">
        <v>32013</v>
      </c>
      <c r="B864" t="s">
        <v>307</v>
      </c>
      <c r="C864" t="s">
        <v>308</v>
      </c>
      <c r="D864" t="s">
        <v>4129</v>
      </c>
      <c r="E864">
        <v>1</v>
      </c>
      <c r="F864" t="s">
        <v>102</v>
      </c>
      <c r="G864" t="s">
        <v>340</v>
      </c>
      <c r="H864">
        <v>7008737</v>
      </c>
      <c r="I864" t="s">
        <v>4290</v>
      </c>
      <c r="J864">
        <v>-36000</v>
      </c>
      <c r="K864">
        <v>36000</v>
      </c>
      <c r="L864">
        <v>-32760</v>
      </c>
      <c r="M864">
        <v>22295.054700000001</v>
      </c>
      <c r="N864">
        <v>-22295.054700000001</v>
      </c>
      <c r="O864">
        <v>100</v>
      </c>
      <c r="P864">
        <v>9</v>
      </c>
      <c r="Q864" t="s">
        <v>75</v>
      </c>
      <c r="R864" t="s">
        <v>4272</v>
      </c>
      <c r="S864" t="s">
        <v>76</v>
      </c>
      <c r="T864" t="s">
        <v>128</v>
      </c>
      <c r="U864">
        <v>0</v>
      </c>
      <c r="V864">
        <v>0</v>
      </c>
    </row>
    <row r="865" spans="1:22">
      <c r="A865">
        <v>32013</v>
      </c>
      <c r="B865" t="s">
        <v>124</v>
      </c>
      <c r="C865" t="s">
        <v>125</v>
      </c>
      <c r="D865" t="s">
        <v>4129</v>
      </c>
      <c r="E865">
        <v>1</v>
      </c>
      <c r="F865" t="s">
        <v>102</v>
      </c>
      <c r="G865" t="s">
        <v>340</v>
      </c>
      <c r="H865">
        <v>7008737</v>
      </c>
      <c r="I865" t="s">
        <v>4290</v>
      </c>
      <c r="J865">
        <v>-17700</v>
      </c>
      <c r="K865">
        <v>17700</v>
      </c>
      <c r="L865">
        <v>-16107</v>
      </c>
      <c r="M865">
        <v>12157.3264</v>
      </c>
      <c r="N865">
        <v>-12157.3264</v>
      </c>
      <c r="O865">
        <v>100</v>
      </c>
      <c r="P865">
        <v>9</v>
      </c>
      <c r="Q865" t="s">
        <v>75</v>
      </c>
      <c r="R865" t="s">
        <v>4272</v>
      </c>
      <c r="S865" t="s">
        <v>76</v>
      </c>
      <c r="T865" t="s">
        <v>85</v>
      </c>
      <c r="U865">
        <v>0</v>
      </c>
      <c r="V865">
        <v>0</v>
      </c>
    </row>
    <row r="866" spans="1:22">
      <c r="A866">
        <v>32013</v>
      </c>
      <c r="B866" t="s">
        <v>4081</v>
      </c>
      <c r="C866" t="s">
        <v>4082</v>
      </c>
      <c r="D866" t="s">
        <v>4129</v>
      </c>
      <c r="E866">
        <v>6</v>
      </c>
      <c r="F866" t="s">
        <v>102</v>
      </c>
      <c r="G866" t="s">
        <v>340</v>
      </c>
      <c r="H866">
        <v>7008737</v>
      </c>
      <c r="I866" t="s">
        <v>4290</v>
      </c>
      <c r="J866">
        <v>-164400</v>
      </c>
      <c r="K866">
        <v>27400</v>
      </c>
      <c r="L866">
        <v>-96000</v>
      </c>
      <c r="M866">
        <v>11900</v>
      </c>
      <c r="N866">
        <v>-71400</v>
      </c>
      <c r="O866">
        <v>100</v>
      </c>
      <c r="P866">
        <v>0</v>
      </c>
      <c r="Q866" t="s">
        <v>75</v>
      </c>
      <c r="R866" t="s">
        <v>4272</v>
      </c>
      <c r="S866" t="s">
        <v>76</v>
      </c>
      <c r="T866" t="s">
        <v>136</v>
      </c>
      <c r="U866">
        <v>0</v>
      </c>
      <c r="V866">
        <v>0</v>
      </c>
    </row>
    <row r="867" spans="1:22">
      <c r="A867">
        <v>32013</v>
      </c>
      <c r="B867" t="s">
        <v>356</v>
      </c>
      <c r="C867" t="s">
        <v>150</v>
      </c>
      <c r="D867" t="s">
        <v>4129</v>
      </c>
      <c r="E867">
        <v>1</v>
      </c>
      <c r="F867" t="s">
        <v>102</v>
      </c>
      <c r="G867" t="s">
        <v>340</v>
      </c>
      <c r="H867">
        <v>7008737</v>
      </c>
      <c r="I867" t="s">
        <v>4290</v>
      </c>
      <c r="J867">
        <v>-62400</v>
      </c>
      <c r="K867">
        <v>62400</v>
      </c>
      <c r="L867">
        <v>-56784</v>
      </c>
      <c r="M867">
        <v>42980.0726</v>
      </c>
      <c r="N867">
        <v>-42980.0726</v>
      </c>
      <c r="O867">
        <v>100</v>
      </c>
      <c r="P867">
        <v>9</v>
      </c>
      <c r="Q867" t="s">
        <v>75</v>
      </c>
      <c r="R867" t="s">
        <v>4272</v>
      </c>
      <c r="S867" t="s">
        <v>76</v>
      </c>
      <c r="T867" t="s">
        <v>130</v>
      </c>
      <c r="U867">
        <v>0</v>
      </c>
      <c r="V867">
        <v>0</v>
      </c>
    </row>
    <row r="868" spans="1:22">
      <c r="A868">
        <v>32013</v>
      </c>
      <c r="B868" t="s">
        <v>1551</v>
      </c>
      <c r="C868" t="s">
        <v>116</v>
      </c>
      <c r="D868" t="s">
        <v>4129</v>
      </c>
      <c r="E868">
        <v>1</v>
      </c>
      <c r="F868" t="s">
        <v>102</v>
      </c>
      <c r="G868" t="s">
        <v>340</v>
      </c>
      <c r="H868">
        <v>7008737</v>
      </c>
      <c r="I868" t="s">
        <v>4290</v>
      </c>
      <c r="J868">
        <v>-120000</v>
      </c>
      <c r="K868">
        <v>120000</v>
      </c>
      <c r="L868">
        <v>-109200</v>
      </c>
      <c r="M868">
        <v>79153.267800000001</v>
      </c>
      <c r="N868">
        <v>-79153.267800000001</v>
      </c>
      <c r="O868">
        <v>100</v>
      </c>
      <c r="P868">
        <v>9</v>
      </c>
      <c r="Q868" t="s">
        <v>75</v>
      </c>
      <c r="R868" t="s">
        <v>4272</v>
      </c>
      <c r="S868" t="s">
        <v>76</v>
      </c>
      <c r="T868" t="s">
        <v>133</v>
      </c>
      <c r="U868">
        <v>0</v>
      </c>
      <c r="V868">
        <v>0</v>
      </c>
    </row>
    <row r="869" spans="1:22">
      <c r="A869">
        <v>32013</v>
      </c>
      <c r="B869" t="s">
        <v>1178</v>
      </c>
      <c r="C869" t="s">
        <v>150</v>
      </c>
      <c r="D869" t="s">
        <v>4129</v>
      </c>
      <c r="E869">
        <v>1</v>
      </c>
      <c r="F869" t="s">
        <v>102</v>
      </c>
      <c r="G869" t="s">
        <v>73</v>
      </c>
      <c r="H869">
        <v>5083337</v>
      </c>
      <c r="I869" t="s">
        <v>4290</v>
      </c>
      <c r="J869">
        <v>128000</v>
      </c>
      <c r="K869">
        <v>128000</v>
      </c>
      <c r="L869">
        <v>116480</v>
      </c>
      <c r="M869">
        <v>88578.16</v>
      </c>
      <c r="N869">
        <v>88578.16</v>
      </c>
      <c r="O869">
        <v>100</v>
      </c>
      <c r="P869">
        <v>9</v>
      </c>
      <c r="Q869" t="s">
        <v>75</v>
      </c>
      <c r="R869" t="s">
        <v>4272</v>
      </c>
      <c r="S869" t="s">
        <v>76</v>
      </c>
      <c r="T869" t="s">
        <v>130</v>
      </c>
      <c r="U869">
        <v>0</v>
      </c>
      <c r="V869">
        <v>0</v>
      </c>
    </row>
    <row r="870" spans="1:22">
      <c r="A870">
        <v>32013</v>
      </c>
      <c r="B870" t="s">
        <v>307</v>
      </c>
      <c r="C870" t="s">
        <v>308</v>
      </c>
      <c r="D870" t="s">
        <v>4129</v>
      </c>
      <c r="E870">
        <v>1</v>
      </c>
      <c r="F870" t="s">
        <v>102</v>
      </c>
      <c r="G870" t="s">
        <v>73</v>
      </c>
      <c r="H870">
        <v>5083337</v>
      </c>
      <c r="I870" t="s">
        <v>4290</v>
      </c>
      <c r="J870">
        <v>36000</v>
      </c>
      <c r="K870">
        <v>36000</v>
      </c>
      <c r="L870">
        <v>32760</v>
      </c>
      <c r="M870">
        <v>22295.054700000001</v>
      </c>
      <c r="N870">
        <v>22295.054700000001</v>
      </c>
      <c r="O870">
        <v>100</v>
      </c>
      <c r="P870">
        <v>9</v>
      </c>
      <c r="Q870" t="s">
        <v>75</v>
      </c>
      <c r="R870" t="s">
        <v>4272</v>
      </c>
      <c r="S870" t="s">
        <v>76</v>
      </c>
      <c r="T870" t="s">
        <v>128</v>
      </c>
      <c r="U870">
        <v>0</v>
      </c>
      <c r="V870">
        <v>0</v>
      </c>
    </row>
    <row r="871" spans="1:22">
      <c r="A871">
        <v>32013</v>
      </c>
      <c r="B871" t="s">
        <v>124</v>
      </c>
      <c r="C871" t="s">
        <v>125</v>
      </c>
      <c r="D871" t="s">
        <v>4129</v>
      </c>
      <c r="E871">
        <v>1</v>
      </c>
      <c r="F871" t="s">
        <v>102</v>
      </c>
      <c r="G871" t="s">
        <v>73</v>
      </c>
      <c r="H871">
        <v>5083337</v>
      </c>
      <c r="I871" t="s">
        <v>4290</v>
      </c>
      <c r="J871">
        <v>17700</v>
      </c>
      <c r="K871">
        <v>17700</v>
      </c>
      <c r="L871">
        <v>16107</v>
      </c>
      <c r="M871">
        <v>12157.3264</v>
      </c>
      <c r="N871">
        <v>12157.3264</v>
      </c>
      <c r="O871">
        <v>100</v>
      </c>
      <c r="P871">
        <v>9</v>
      </c>
      <c r="Q871" t="s">
        <v>75</v>
      </c>
      <c r="R871" t="s">
        <v>4272</v>
      </c>
      <c r="S871" t="s">
        <v>76</v>
      </c>
      <c r="T871" t="s">
        <v>85</v>
      </c>
      <c r="U871">
        <v>0</v>
      </c>
      <c r="V871">
        <v>0</v>
      </c>
    </row>
    <row r="872" spans="1:22">
      <c r="A872">
        <v>32013</v>
      </c>
      <c r="B872" t="s">
        <v>4081</v>
      </c>
      <c r="C872" t="s">
        <v>4082</v>
      </c>
      <c r="D872" t="s">
        <v>4129</v>
      </c>
      <c r="E872">
        <v>6</v>
      </c>
      <c r="F872" t="s">
        <v>102</v>
      </c>
      <c r="G872" t="s">
        <v>73</v>
      </c>
      <c r="H872">
        <v>5083337</v>
      </c>
      <c r="I872" t="s">
        <v>4290</v>
      </c>
      <c r="J872">
        <v>164400</v>
      </c>
      <c r="K872">
        <v>27400</v>
      </c>
      <c r="L872">
        <v>96000</v>
      </c>
      <c r="M872">
        <v>11900</v>
      </c>
      <c r="N872">
        <v>71400</v>
      </c>
      <c r="O872">
        <v>100</v>
      </c>
      <c r="P872">
        <v>0</v>
      </c>
      <c r="Q872" t="s">
        <v>75</v>
      </c>
      <c r="R872" t="s">
        <v>4272</v>
      </c>
      <c r="S872" t="s">
        <v>76</v>
      </c>
      <c r="T872" t="s">
        <v>136</v>
      </c>
      <c r="U872">
        <v>0</v>
      </c>
      <c r="V872">
        <v>0</v>
      </c>
    </row>
    <row r="873" spans="1:22">
      <c r="A873">
        <v>32013</v>
      </c>
      <c r="B873" t="s">
        <v>356</v>
      </c>
      <c r="C873" t="s">
        <v>150</v>
      </c>
      <c r="D873" t="s">
        <v>4129</v>
      </c>
      <c r="E873">
        <v>1</v>
      </c>
      <c r="F873" t="s">
        <v>102</v>
      </c>
      <c r="G873" t="s">
        <v>73</v>
      </c>
      <c r="H873">
        <v>5083337</v>
      </c>
      <c r="I873" t="s">
        <v>4290</v>
      </c>
      <c r="J873">
        <v>62400</v>
      </c>
      <c r="K873">
        <v>62400</v>
      </c>
      <c r="L873">
        <v>56784</v>
      </c>
      <c r="M873">
        <v>42980.0726</v>
      </c>
      <c r="N873">
        <v>42980.0726</v>
      </c>
      <c r="O873">
        <v>100</v>
      </c>
      <c r="P873">
        <v>9</v>
      </c>
      <c r="Q873" t="s">
        <v>75</v>
      </c>
      <c r="R873" t="s">
        <v>4272</v>
      </c>
      <c r="S873" t="s">
        <v>76</v>
      </c>
      <c r="T873" t="s">
        <v>130</v>
      </c>
      <c r="U873">
        <v>0</v>
      </c>
      <c r="V873">
        <v>0</v>
      </c>
    </row>
    <row r="874" spans="1:22">
      <c r="A874">
        <v>32013</v>
      </c>
      <c r="B874" t="s">
        <v>1551</v>
      </c>
      <c r="C874" t="s">
        <v>116</v>
      </c>
      <c r="D874" t="s">
        <v>4129</v>
      </c>
      <c r="E874">
        <v>1</v>
      </c>
      <c r="F874" t="s">
        <v>102</v>
      </c>
      <c r="G874" t="s">
        <v>73</v>
      </c>
      <c r="H874">
        <v>5083337</v>
      </c>
      <c r="I874" t="s">
        <v>4290</v>
      </c>
      <c r="J874">
        <v>120000</v>
      </c>
      <c r="K874">
        <v>120000</v>
      </c>
      <c r="L874">
        <v>109200</v>
      </c>
      <c r="M874">
        <v>79153.267800000001</v>
      </c>
      <c r="N874">
        <v>79153.267800000001</v>
      </c>
      <c r="O874">
        <v>100</v>
      </c>
      <c r="P874">
        <v>9</v>
      </c>
      <c r="Q874" t="s">
        <v>75</v>
      </c>
      <c r="R874" t="s">
        <v>4272</v>
      </c>
      <c r="S874" t="s">
        <v>76</v>
      </c>
      <c r="T874" t="s">
        <v>133</v>
      </c>
      <c r="U874">
        <v>0</v>
      </c>
      <c r="V874">
        <v>0</v>
      </c>
    </row>
    <row r="875" spans="1:22">
      <c r="A875">
        <v>31977</v>
      </c>
      <c r="B875" t="s">
        <v>207</v>
      </c>
      <c r="C875" t="s">
        <v>208</v>
      </c>
      <c r="D875" t="s">
        <v>4078</v>
      </c>
      <c r="E875">
        <v>7</v>
      </c>
      <c r="F875" t="s">
        <v>4065</v>
      </c>
      <c r="G875" t="s">
        <v>73</v>
      </c>
      <c r="H875">
        <v>5083339</v>
      </c>
      <c r="I875" t="s">
        <v>4290</v>
      </c>
      <c r="J875">
        <v>85750</v>
      </c>
      <c r="K875">
        <v>24500</v>
      </c>
      <c r="L875">
        <v>24500</v>
      </c>
      <c r="M875">
        <v>7000</v>
      </c>
      <c r="N875">
        <v>24500</v>
      </c>
      <c r="O875">
        <v>50</v>
      </c>
      <c r="P875">
        <v>0</v>
      </c>
      <c r="Q875" t="s">
        <v>75</v>
      </c>
      <c r="R875" t="s">
        <v>4310</v>
      </c>
      <c r="S875" t="s">
        <v>4036</v>
      </c>
      <c r="T875" t="s">
        <v>136</v>
      </c>
      <c r="U875">
        <v>0</v>
      </c>
      <c r="V875">
        <v>0</v>
      </c>
    </row>
    <row r="876" spans="1:22">
      <c r="A876">
        <v>31941</v>
      </c>
      <c r="B876" t="s">
        <v>4304</v>
      </c>
      <c r="C876" t="s">
        <v>4305</v>
      </c>
      <c r="D876" t="s">
        <v>4078</v>
      </c>
      <c r="E876">
        <v>2</v>
      </c>
      <c r="F876" t="s">
        <v>4071</v>
      </c>
      <c r="G876" t="s">
        <v>340</v>
      </c>
      <c r="H876">
        <v>7008738</v>
      </c>
      <c r="I876" t="s">
        <v>4290</v>
      </c>
      <c r="J876">
        <v>-1416000</v>
      </c>
      <c r="K876">
        <v>708000</v>
      </c>
      <c r="L876">
        <v>-807120</v>
      </c>
      <c r="M876">
        <v>353270</v>
      </c>
      <c r="N876">
        <v>-706540</v>
      </c>
      <c r="O876">
        <v>100</v>
      </c>
      <c r="P876">
        <v>43</v>
      </c>
      <c r="Q876" t="s">
        <v>75</v>
      </c>
      <c r="R876" t="s">
        <v>3212</v>
      </c>
      <c r="S876" t="s">
        <v>4036</v>
      </c>
      <c r="T876" t="s">
        <v>930</v>
      </c>
      <c r="U876">
        <v>0</v>
      </c>
      <c r="V876">
        <v>0</v>
      </c>
    </row>
    <row r="877" spans="1:22">
      <c r="A877">
        <v>31941</v>
      </c>
      <c r="B877" t="s">
        <v>1810</v>
      </c>
      <c r="C877" t="s">
        <v>1811</v>
      </c>
      <c r="D877" t="s">
        <v>4078</v>
      </c>
      <c r="E877">
        <v>4</v>
      </c>
      <c r="F877" t="s">
        <v>4071</v>
      </c>
      <c r="G877" t="s">
        <v>340</v>
      </c>
      <c r="H877">
        <v>7008738</v>
      </c>
      <c r="I877" t="s">
        <v>4290</v>
      </c>
      <c r="J877">
        <v>-6000</v>
      </c>
      <c r="K877">
        <v>1500</v>
      </c>
      <c r="L877">
        <v>-6000</v>
      </c>
      <c r="M877">
        <v>1500</v>
      </c>
      <c r="N877">
        <v>-6000</v>
      </c>
      <c r="O877">
        <v>100</v>
      </c>
      <c r="P877">
        <v>0</v>
      </c>
      <c r="Q877" t="s">
        <v>75</v>
      </c>
      <c r="R877" t="s">
        <v>3212</v>
      </c>
      <c r="S877" t="s">
        <v>4036</v>
      </c>
      <c r="T877" t="s">
        <v>646</v>
      </c>
      <c r="U877">
        <v>0</v>
      </c>
      <c r="V877">
        <v>0</v>
      </c>
    </row>
    <row r="878" spans="1:22">
      <c r="A878">
        <v>31941</v>
      </c>
      <c r="B878" t="s">
        <v>4306</v>
      </c>
      <c r="C878" t="s">
        <v>100</v>
      </c>
      <c r="D878" t="s">
        <v>4078</v>
      </c>
      <c r="E878">
        <v>1</v>
      </c>
      <c r="F878" t="s">
        <v>4071</v>
      </c>
      <c r="G878" t="s">
        <v>340</v>
      </c>
      <c r="H878">
        <v>7008738</v>
      </c>
      <c r="I878" t="s">
        <v>4290</v>
      </c>
      <c r="J878">
        <v>-205200</v>
      </c>
      <c r="K878">
        <v>342000</v>
      </c>
      <c r="L878">
        <v>-205200</v>
      </c>
      <c r="M878">
        <v>225070</v>
      </c>
      <c r="N878">
        <v>-135042</v>
      </c>
      <c r="O878">
        <v>60</v>
      </c>
      <c r="P878">
        <v>0</v>
      </c>
      <c r="Q878" t="s">
        <v>75</v>
      </c>
      <c r="R878" t="s">
        <v>3212</v>
      </c>
      <c r="S878" t="s">
        <v>4036</v>
      </c>
      <c r="T878" t="s">
        <v>229</v>
      </c>
      <c r="U878">
        <v>0</v>
      </c>
      <c r="V878">
        <v>0</v>
      </c>
    </row>
    <row r="879" spans="1:22">
      <c r="A879">
        <v>31941</v>
      </c>
      <c r="B879" t="s">
        <v>4304</v>
      </c>
      <c r="C879" t="s">
        <v>4305</v>
      </c>
      <c r="D879" t="s">
        <v>4078</v>
      </c>
      <c r="E879">
        <v>2</v>
      </c>
      <c r="F879" t="s">
        <v>4071</v>
      </c>
      <c r="G879" t="s">
        <v>73</v>
      </c>
      <c r="H879">
        <v>5083342</v>
      </c>
      <c r="I879" t="s">
        <v>4290</v>
      </c>
      <c r="J879">
        <v>1416000</v>
      </c>
      <c r="K879">
        <v>708000</v>
      </c>
      <c r="L879">
        <v>807120</v>
      </c>
      <c r="M879">
        <v>353270</v>
      </c>
      <c r="N879">
        <v>706540</v>
      </c>
      <c r="O879">
        <v>100</v>
      </c>
      <c r="P879">
        <v>43</v>
      </c>
      <c r="Q879" t="s">
        <v>75</v>
      </c>
      <c r="R879" t="s">
        <v>3212</v>
      </c>
      <c r="S879" t="s">
        <v>4036</v>
      </c>
      <c r="T879" t="s">
        <v>930</v>
      </c>
      <c r="U879">
        <v>0</v>
      </c>
      <c r="V879">
        <v>0</v>
      </c>
    </row>
    <row r="880" spans="1:22">
      <c r="A880">
        <v>31941</v>
      </c>
      <c r="B880" t="s">
        <v>1810</v>
      </c>
      <c r="C880" t="s">
        <v>1811</v>
      </c>
      <c r="D880" t="s">
        <v>4078</v>
      </c>
      <c r="E880">
        <v>4</v>
      </c>
      <c r="F880" t="s">
        <v>4071</v>
      </c>
      <c r="G880" t="s">
        <v>73</v>
      </c>
      <c r="H880">
        <v>5083342</v>
      </c>
      <c r="I880" t="s">
        <v>4290</v>
      </c>
      <c r="J880">
        <v>6000</v>
      </c>
      <c r="K880">
        <v>1500</v>
      </c>
      <c r="L880">
        <v>6000</v>
      </c>
      <c r="M880">
        <v>1500</v>
      </c>
      <c r="N880">
        <v>6000</v>
      </c>
      <c r="O880">
        <v>100</v>
      </c>
      <c r="P880">
        <v>0</v>
      </c>
      <c r="Q880" t="s">
        <v>75</v>
      </c>
      <c r="R880" t="s">
        <v>3212</v>
      </c>
      <c r="S880" t="s">
        <v>4036</v>
      </c>
      <c r="T880" t="s">
        <v>646</v>
      </c>
      <c r="U880">
        <v>0</v>
      </c>
      <c r="V880">
        <v>0</v>
      </c>
    </row>
    <row r="881" spans="1:22">
      <c r="A881">
        <v>31941</v>
      </c>
      <c r="B881" t="s">
        <v>4306</v>
      </c>
      <c r="C881" t="s">
        <v>100</v>
      </c>
      <c r="D881" t="s">
        <v>4078</v>
      </c>
      <c r="E881">
        <v>1</v>
      </c>
      <c r="F881" t="s">
        <v>4071</v>
      </c>
      <c r="G881" t="s">
        <v>73</v>
      </c>
      <c r="H881">
        <v>5083342</v>
      </c>
      <c r="I881" t="s">
        <v>4290</v>
      </c>
      <c r="J881">
        <v>342000</v>
      </c>
      <c r="K881">
        <v>342000</v>
      </c>
      <c r="L881">
        <v>342000</v>
      </c>
      <c r="M881">
        <v>225070</v>
      </c>
      <c r="N881">
        <v>225070</v>
      </c>
      <c r="O881">
        <v>100</v>
      </c>
      <c r="P881">
        <v>0</v>
      </c>
      <c r="Q881" t="s">
        <v>75</v>
      </c>
      <c r="R881" t="s">
        <v>3212</v>
      </c>
      <c r="S881" t="s">
        <v>4036</v>
      </c>
      <c r="T881" t="s">
        <v>229</v>
      </c>
      <c r="U881">
        <v>0</v>
      </c>
      <c r="V881">
        <v>0</v>
      </c>
    </row>
    <row r="882" spans="1:22">
      <c r="A882">
        <v>31417</v>
      </c>
      <c r="B882" t="s">
        <v>1498</v>
      </c>
      <c r="C882" t="s">
        <v>1499</v>
      </c>
      <c r="D882" t="s">
        <v>4150</v>
      </c>
      <c r="E882">
        <v>1</v>
      </c>
      <c r="F882" t="s">
        <v>1417</v>
      </c>
      <c r="G882" t="s">
        <v>340</v>
      </c>
      <c r="H882">
        <v>7008739</v>
      </c>
      <c r="I882" t="s">
        <v>4290</v>
      </c>
      <c r="J882">
        <v>-324100</v>
      </c>
      <c r="K882">
        <v>324100</v>
      </c>
      <c r="L882">
        <v>-233352</v>
      </c>
      <c r="M882">
        <v>199800</v>
      </c>
      <c r="N882">
        <v>-199800</v>
      </c>
      <c r="O882">
        <v>100</v>
      </c>
      <c r="P882">
        <v>28</v>
      </c>
      <c r="Q882" t="s">
        <v>75</v>
      </c>
      <c r="R882" t="s">
        <v>4340</v>
      </c>
      <c r="S882" t="s">
        <v>4036</v>
      </c>
      <c r="T882" t="s">
        <v>251</v>
      </c>
      <c r="U882">
        <v>0</v>
      </c>
      <c r="V882">
        <v>0</v>
      </c>
    </row>
    <row r="883" spans="1:22">
      <c r="A883">
        <v>31417</v>
      </c>
      <c r="B883" t="s">
        <v>1498</v>
      </c>
      <c r="C883" t="s">
        <v>1499</v>
      </c>
      <c r="D883" t="s">
        <v>4150</v>
      </c>
      <c r="E883">
        <v>1</v>
      </c>
      <c r="F883" t="s">
        <v>72</v>
      </c>
      <c r="G883" t="s">
        <v>73</v>
      </c>
      <c r="H883">
        <v>5083347</v>
      </c>
      <c r="I883" t="s">
        <v>4290</v>
      </c>
      <c r="J883">
        <v>324100</v>
      </c>
      <c r="K883">
        <v>324100</v>
      </c>
      <c r="L883">
        <v>233352</v>
      </c>
      <c r="M883">
        <v>199800</v>
      </c>
      <c r="N883">
        <v>199800</v>
      </c>
      <c r="O883">
        <v>100</v>
      </c>
      <c r="P883">
        <v>28</v>
      </c>
      <c r="Q883" t="s">
        <v>75</v>
      </c>
      <c r="R883" t="s">
        <v>4340</v>
      </c>
      <c r="S883" t="s">
        <v>4036</v>
      </c>
      <c r="T883" t="s">
        <v>251</v>
      </c>
      <c r="U883">
        <v>0</v>
      </c>
      <c r="V883">
        <v>0</v>
      </c>
    </row>
    <row r="884" spans="1:22">
      <c r="A884">
        <v>31870</v>
      </c>
      <c r="B884" t="s">
        <v>207</v>
      </c>
      <c r="C884" t="s">
        <v>208</v>
      </c>
      <c r="D884" t="s">
        <v>4029</v>
      </c>
      <c r="E884">
        <v>7</v>
      </c>
      <c r="F884" t="s">
        <v>4065</v>
      </c>
      <c r="G884" t="s">
        <v>73</v>
      </c>
      <c r="H884">
        <v>5083349</v>
      </c>
      <c r="I884" t="s">
        <v>4290</v>
      </c>
      <c r="J884">
        <v>85750</v>
      </c>
      <c r="K884">
        <v>24500</v>
      </c>
      <c r="L884">
        <v>24500</v>
      </c>
      <c r="M884">
        <v>7000</v>
      </c>
      <c r="N884">
        <v>24500</v>
      </c>
      <c r="O884">
        <v>50</v>
      </c>
      <c r="P884">
        <v>0</v>
      </c>
      <c r="Q884" t="s">
        <v>75</v>
      </c>
      <c r="R884" t="s">
        <v>4302</v>
      </c>
      <c r="S884" t="s">
        <v>4036</v>
      </c>
      <c r="T884" t="s">
        <v>136</v>
      </c>
      <c r="U884">
        <v>0</v>
      </c>
      <c r="V884">
        <v>0</v>
      </c>
    </row>
    <row r="885" spans="1:22">
      <c r="A885">
        <v>32040</v>
      </c>
      <c r="B885" t="s">
        <v>231</v>
      </c>
      <c r="C885" t="s">
        <v>218</v>
      </c>
      <c r="D885" t="s">
        <v>4216</v>
      </c>
      <c r="E885">
        <v>1</v>
      </c>
      <c r="F885" t="s">
        <v>4331</v>
      </c>
      <c r="G885" t="s">
        <v>73</v>
      </c>
      <c r="H885">
        <v>5083362</v>
      </c>
      <c r="I885" t="s">
        <v>4290</v>
      </c>
      <c r="J885">
        <v>22000</v>
      </c>
      <c r="K885">
        <v>110000</v>
      </c>
      <c r="L885">
        <v>14003</v>
      </c>
      <c r="M885">
        <v>70013.897299999997</v>
      </c>
      <c r="N885">
        <v>14002.77946</v>
      </c>
      <c r="O885">
        <v>20</v>
      </c>
      <c r="P885">
        <v>0</v>
      </c>
      <c r="Q885" t="s">
        <v>75</v>
      </c>
      <c r="R885" t="s">
        <v>4321</v>
      </c>
      <c r="S885" t="s">
        <v>4036</v>
      </c>
      <c r="T885" t="s">
        <v>219</v>
      </c>
      <c r="U885">
        <v>0</v>
      </c>
      <c r="V885">
        <v>0</v>
      </c>
    </row>
    <row r="886" spans="1:22">
      <c r="A886">
        <v>32040</v>
      </c>
      <c r="B886" t="s">
        <v>231</v>
      </c>
      <c r="C886" t="s">
        <v>218</v>
      </c>
      <c r="D886" t="s">
        <v>4216</v>
      </c>
      <c r="E886">
        <v>1</v>
      </c>
      <c r="F886" t="s">
        <v>4331</v>
      </c>
      <c r="G886" t="s">
        <v>73</v>
      </c>
      <c r="H886">
        <v>5083362</v>
      </c>
      <c r="I886" t="s">
        <v>4290</v>
      </c>
      <c r="J886">
        <v>22000</v>
      </c>
      <c r="K886">
        <v>110000</v>
      </c>
      <c r="L886">
        <v>14003</v>
      </c>
      <c r="M886">
        <v>70013.897299999997</v>
      </c>
      <c r="N886">
        <v>14002.77946</v>
      </c>
      <c r="O886">
        <v>20</v>
      </c>
      <c r="P886">
        <v>0</v>
      </c>
      <c r="Q886" t="s">
        <v>75</v>
      </c>
      <c r="R886" t="s">
        <v>4321</v>
      </c>
      <c r="S886" t="s">
        <v>4036</v>
      </c>
      <c r="T886" t="s">
        <v>219</v>
      </c>
      <c r="U886">
        <v>0</v>
      </c>
      <c r="V886">
        <v>0</v>
      </c>
    </row>
    <row r="887" spans="1:22">
      <c r="A887">
        <v>31245</v>
      </c>
      <c r="B887" t="s">
        <v>207</v>
      </c>
      <c r="C887" t="s">
        <v>208</v>
      </c>
      <c r="D887" t="s">
        <v>4226</v>
      </c>
      <c r="E887">
        <v>6.5</v>
      </c>
      <c r="F887" t="s">
        <v>4066</v>
      </c>
      <c r="G887" t="s">
        <v>73</v>
      </c>
      <c r="H887">
        <v>5083366</v>
      </c>
      <c r="I887" t="s">
        <v>4290</v>
      </c>
      <c r="J887">
        <v>15925</v>
      </c>
      <c r="K887">
        <v>24500</v>
      </c>
      <c r="L887">
        <v>4550</v>
      </c>
      <c r="M887">
        <v>7000</v>
      </c>
      <c r="N887">
        <v>4550</v>
      </c>
      <c r="O887">
        <v>10</v>
      </c>
      <c r="P887">
        <v>0</v>
      </c>
      <c r="Q887" t="s">
        <v>75</v>
      </c>
      <c r="R887" t="s">
        <v>4295</v>
      </c>
      <c r="S887" t="s">
        <v>4036</v>
      </c>
      <c r="T887" t="s">
        <v>136</v>
      </c>
      <c r="U887">
        <v>0</v>
      </c>
      <c r="V887">
        <v>0</v>
      </c>
    </row>
    <row r="888" spans="1:22">
      <c r="A888">
        <v>31245</v>
      </c>
      <c r="B888" t="s">
        <v>137</v>
      </c>
      <c r="C888" t="s">
        <v>127</v>
      </c>
      <c r="D888" t="s">
        <v>4226</v>
      </c>
      <c r="E888">
        <v>1</v>
      </c>
      <c r="F888" t="s">
        <v>4066</v>
      </c>
      <c r="G888" t="s">
        <v>73</v>
      </c>
      <c r="H888">
        <v>5083366</v>
      </c>
      <c r="I888" t="s">
        <v>4290</v>
      </c>
      <c r="J888">
        <v>3230</v>
      </c>
      <c r="K888">
        <v>32300</v>
      </c>
      <c r="L888">
        <v>2029</v>
      </c>
      <c r="M888">
        <v>20290.823400000001</v>
      </c>
      <c r="N888">
        <v>2029.0823399999999</v>
      </c>
      <c r="O888">
        <v>10</v>
      </c>
      <c r="P888">
        <v>0</v>
      </c>
      <c r="Q888" t="s">
        <v>75</v>
      </c>
      <c r="R888" t="s">
        <v>4295</v>
      </c>
      <c r="S888" t="s">
        <v>4036</v>
      </c>
      <c r="T888" t="s">
        <v>128</v>
      </c>
      <c r="U888">
        <v>0</v>
      </c>
      <c r="V888">
        <v>0</v>
      </c>
    </row>
    <row r="889" spans="1:22">
      <c r="A889">
        <v>31245</v>
      </c>
      <c r="B889" t="s">
        <v>108</v>
      </c>
      <c r="C889" t="s">
        <v>109</v>
      </c>
      <c r="D889" t="s">
        <v>4226</v>
      </c>
      <c r="E889">
        <v>1</v>
      </c>
      <c r="F889" t="s">
        <v>4066</v>
      </c>
      <c r="G889" t="s">
        <v>73</v>
      </c>
      <c r="H889">
        <v>5083366</v>
      </c>
      <c r="I889" t="s">
        <v>4290</v>
      </c>
      <c r="J889">
        <v>4180</v>
      </c>
      <c r="K889">
        <v>41800</v>
      </c>
      <c r="L889">
        <v>2590</v>
      </c>
      <c r="M889">
        <v>25901.305100000001</v>
      </c>
      <c r="N889">
        <v>2590.13051</v>
      </c>
      <c r="O889">
        <v>10</v>
      </c>
      <c r="P889">
        <v>0</v>
      </c>
      <c r="Q889" t="s">
        <v>75</v>
      </c>
      <c r="R889" t="s">
        <v>4295</v>
      </c>
      <c r="S889" t="s">
        <v>4036</v>
      </c>
      <c r="T889" t="s">
        <v>110</v>
      </c>
      <c r="U889">
        <v>0</v>
      </c>
      <c r="V889">
        <v>0</v>
      </c>
    </row>
    <row r="890" spans="1:22">
      <c r="A890">
        <v>31245</v>
      </c>
      <c r="B890" t="s">
        <v>148</v>
      </c>
      <c r="C890" t="s">
        <v>106</v>
      </c>
      <c r="D890" t="s">
        <v>4226</v>
      </c>
      <c r="E890">
        <v>1</v>
      </c>
      <c r="F890" t="s">
        <v>4066</v>
      </c>
      <c r="G890" t="s">
        <v>73</v>
      </c>
      <c r="H890">
        <v>5083366</v>
      </c>
      <c r="I890" t="s">
        <v>4290</v>
      </c>
      <c r="J890">
        <v>4760</v>
      </c>
      <c r="K890">
        <v>47600</v>
      </c>
      <c r="L890">
        <v>2782</v>
      </c>
      <c r="M890">
        <v>27818.7081</v>
      </c>
      <c r="N890">
        <v>2781.8708100000003</v>
      </c>
      <c r="O890">
        <v>10</v>
      </c>
      <c r="P890">
        <v>0</v>
      </c>
      <c r="Q890" t="s">
        <v>75</v>
      </c>
      <c r="R890" t="s">
        <v>4295</v>
      </c>
      <c r="S890" t="s">
        <v>4036</v>
      </c>
      <c r="T890" t="s">
        <v>130</v>
      </c>
      <c r="U890">
        <v>0</v>
      </c>
      <c r="V890">
        <v>0</v>
      </c>
    </row>
    <row r="891" spans="1:22">
      <c r="A891">
        <v>31245</v>
      </c>
      <c r="B891" t="s">
        <v>149</v>
      </c>
      <c r="C891" t="s">
        <v>150</v>
      </c>
      <c r="D891" t="s">
        <v>4226</v>
      </c>
      <c r="E891">
        <v>1</v>
      </c>
      <c r="F891" t="s">
        <v>4066</v>
      </c>
      <c r="G891" t="s">
        <v>73</v>
      </c>
      <c r="H891">
        <v>5083366</v>
      </c>
      <c r="I891" t="s">
        <v>4290</v>
      </c>
      <c r="J891">
        <v>12100</v>
      </c>
      <c r="K891">
        <v>121000</v>
      </c>
      <c r="L891">
        <v>7406</v>
      </c>
      <c r="M891">
        <v>74059.738599999997</v>
      </c>
      <c r="N891">
        <v>7405.9738599999991</v>
      </c>
      <c r="O891">
        <v>10</v>
      </c>
      <c r="P891">
        <v>0</v>
      </c>
      <c r="Q891" t="s">
        <v>75</v>
      </c>
      <c r="R891" t="s">
        <v>4295</v>
      </c>
      <c r="S891" t="s">
        <v>4036</v>
      </c>
      <c r="T891" t="s">
        <v>130</v>
      </c>
      <c r="U891">
        <v>0</v>
      </c>
      <c r="V891">
        <v>0</v>
      </c>
    </row>
    <row r="892" spans="1:22">
      <c r="A892">
        <v>31245</v>
      </c>
      <c r="B892" t="s">
        <v>207</v>
      </c>
      <c r="C892" t="s">
        <v>208</v>
      </c>
      <c r="D892" t="s">
        <v>4226</v>
      </c>
      <c r="E892">
        <v>6.5</v>
      </c>
      <c r="F892" t="s">
        <v>4065</v>
      </c>
      <c r="G892" t="s">
        <v>73</v>
      </c>
      <c r="H892">
        <v>5083367</v>
      </c>
      <c r="I892" t="s">
        <v>4290</v>
      </c>
      <c r="J892">
        <v>63700</v>
      </c>
      <c r="K892">
        <v>24500</v>
      </c>
      <c r="L892">
        <v>18200</v>
      </c>
      <c r="M892">
        <v>7000</v>
      </c>
      <c r="N892">
        <v>18200</v>
      </c>
      <c r="O892">
        <v>40</v>
      </c>
      <c r="P892">
        <v>0</v>
      </c>
      <c r="Q892" t="s">
        <v>75</v>
      </c>
      <c r="R892" t="s">
        <v>4295</v>
      </c>
      <c r="S892" t="s">
        <v>4036</v>
      </c>
      <c r="T892" t="s">
        <v>136</v>
      </c>
      <c r="U892">
        <v>0</v>
      </c>
      <c r="V892">
        <v>0</v>
      </c>
    </row>
    <row r="893" spans="1:22">
      <c r="A893">
        <v>31245</v>
      </c>
      <c r="B893" t="s">
        <v>137</v>
      </c>
      <c r="C893" t="s">
        <v>127</v>
      </c>
      <c r="D893" t="s">
        <v>4226</v>
      </c>
      <c r="E893">
        <v>1</v>
      </c>
      <c r="F893" t="s">
        <v>4065</v>
      </c>
      <c r="G893" t="s">
        <v>73</v>
      </c>
      <c r="H893">
        <v>5083367</v>
      </c>
      <c r="I893" t="s">
        <v>4290</v>
      </c>
      <c r="J893">
        <v>3230</v>
      </c>
      <c r="K893">
        <v>32300</v>
      </c>
      <c r="L893">
        <v>2029</v>
      </c>
      <c r="M893">
        <v>20290.823400000001</v>
      </c>
      <c r="N893">
        <v>2029.0823399999999</v>
      </c>
      <c r="O893">
        <v>10</v>
      </c>
      <c r="P893">
        <v>0</v>
      </c>
      <c r="Q893" t="s">
        <v>75</v>
      </c>
      <c r="R893" t="s">
        <v>4295</v>
      </c>
      <c r="S893" t="s">
        <v>4036</v>
      </c>
      <c r="T893" t="s">
        <v>128</v>
      </c>
      <c r="U893">
        <v>0</v>
      </c>
      <c r="V893">
        <v>0</v>
      </c>
    </row>
    <row r="894" spans="1:22">
      <c r="A894">
        <v>31245</v>
      </c>
      <c r="B894" t="s">
        <v>108</v>
      </c>
      <c r="C894" t="s">
        <v>109</v>
      </c>
      <c r="D894" t="s">
        <v>4226</v>
      </c>
      <c r="E894">
        <v>1</v>
      </c>
      <c r="F894" t="s">
        <v>4065</v>
      </c>
      <c r="G894" t="s">
        <v>73</v>
      </c>
      <c r="H894">
        <v>5083367</v>
      </c>
      <c r="I894" t="s">
        <v>4290</v>
      </c>
      <c r="J894">
        <v>4180</v>
      </c>
      <c r="K894">
        <v>41800</v>
      </c>
      <c r="L894">
        <v>2590</v>
      </c>
      <c r="M894">
        <v>25901.305100000001</v>
      </c>
      <c r="N894">
        <v>2590.13051</v>
      </c>
      <c r="O894">
        <v>10</v>
      </c>
      <c r="P894">
        <v>0</v>
      </c>
      <c r="Q894" t="s">
        <v>75</v>
      </c>
      <c r="R894" t="s">
        <v>4295</v>
      </c>
      <c r="S894" t="s">
        <v>4036</v>
      </c>
      <c r="T894" t="s">
        <v>110</v>
      </c>
      <c r="U894">
        <v>0</v>
      </c>
      <c r="V894">
        <v>0</v>
      </c>
    </row>
    <row r="895" spans="1:22">
      <c r="A895">
        <v>31245</v>
      </c>
      <c r="B895" t="s">
        <v>148</v>
      </c>
      <c r="C895" t="s">
        <v>106</v>
      </c>
      <c r="D895" t="s">
        <v>4226</v>
      </c>
      <c r="E895">
        <v>1</v>
      </c>
      <c r="F895" t="s">
        <v>4065</v>
      </c>
      <c r="G895" t="s">
        <v>73</v>
      </c>
      <c r="H895">
        <v>5083367</v>
      </c>
      <c r="I895" t="s">
        <v>4290</v>
      </c>
      <c r="J895">
        <v>9520</v>
      </c>
      <c r="K895">
        <v>47600</v>
      </c>
      <c r="L895">
        <v>5564</v>
      </c>
      <c r="M895">
        <v>27818.7081</v>
      </c>
      <c r="N895">
        <v>5563.7416200000007</v>
      </c>
      <c r="O895">
        <v>20</v>
      </c>
      <c r="P895">
        <v>0</v>
      </c>
      <c r="Q895" t="s">
        <v>75</v>
      </c>
      <c r="R895" t="s">
        <v>4295</v>
      </c>
      <c r="S895" t="s">
        <v>4036</v>
      </c>
      <c r="T895" t="s">
        <v>130</v>
      </c>
      <c r="U895">
        <v>0</v>
      </c>
      <c r="V895">
        <v>0</v>
      </c>
    </row>
    <row r="896" spans="1:22">
      <c r="A896">
        <v>31245</v>
      </c>
      <c r="B896" t="s">
        <v>149</v>
      </c>
      <c r="C896" t="s">
        <v>150</v>
      </c>
      <c r="D896" t="s">
        <v>4226</v>
      </c>
      <c r="E896">
        <v>1</v>
      </c>
      <c r="F896" t="s">
        <v>4065</v>
      </c>
      <c r="G896" t="s">
        <v>73</v>
      </c>
      <c r="H896">
        <v>5083367</v>
      </c>
      <c r="I896" t="s">
        <v>4290</v>
      </c>
      <c r="J896">
        <v>24200</v>
      </c>
      <c r="K896">
        <v>121000</v>
      </c>
      <c r="L896">
        <v>14812</v>
      </c>
      <c r="M896">
        <v>74059.738599999997</v>
      </c>
      <c r="N896">
        <v>14811.947719999998</v>
      </c>
      <c r="O896">
        <v>20</v>
      </c>
      <c r="P896">
        <v>0</v>
      </c>
      <c r="Q896" t="s">
        <v>75</v>
      </c>
      <c r="R896" t="s">
        <v>4295</v>
      </c>
      <c r="S896" t="s">
        <v>4036</v>
      </c>
      <c r="T896" t="s">
        <v>130</v>
      </c>
      <c r="U896">
        <v>0</v>
      </c>
      <c r="V896">
        <v>0</v>
      </c>
    </row>
    <row r="897" spans="1:22">
      <c r="A897">
        <v>30907</v>
      </c>
      <c r="B897" t="s">
        <v>156</v>
      </c>
      <c r="C897" t="s">
        <v>127</v>
      </c>
      <c r="D897" t="s">
        <v>4079</v>
      </c>
      <c r="E897">
        <v>1</v>
      </c>
      <c r="F897" t="s">
        <v>102</v>
      </c>
      <c r="G897" t="s">
        <v>73</v>
      </c>
      <c r="H897">
        <v>5083410</v>
      </c>
      <c r="I897" t="s">
        <v>4341</v>
      </c>
      <c r="J897">
        <v>51400</v>
      </c>
      <c r="K897">
        <v>51400</v>
      </c>
      <c r="L897">
        <v>46774</v>
      </c>
      <c r="M897">
        <v>29009.5615</v>
      </c>
      <c r="N897">
        <v>29009.5615</v>
      </c>
      <c r="O897">
        <v>100</v>
      </c>
      <c r="P897">
        <v>9</v>
      </c>
      <c r="Q897" t="s">
        <v>75</v>
      </c>
      <c r="R897" t="s">
        <v>4342</v>
      </c>
      <c r="S897" t="s">
        <v>158</v>
      </c>
      <c r="T897" t="s">
        <v>128</v>
      </c>
      <c r="U897">
        <v>0</v>
      </c>
      <c r="V897">
        <v>0</v>
      </c>
    </row>
    <row r="898" spans="1:22">
      <c r="A898">
        <v>30907</v>
      </c>
      <c r="B898" t="s">
        <v>124</v>
      </c>
      <c r="C898" t="s">
        <v>125</v>
      </c>
      <c r="D898" t="s">
        <v>4079</v>
      </c>
      <c r="E898">
        <v>1</v>
      </c>
      <c r="F898" t="s">
        <v>102</v>
      </c>
      <c r="G898" t="s">
        <v>73</v>
      </c>
      <c r="H898">
        <v>5083410</v>
      </c>
      <c r="I898" t="s">
        <v>4341</v>
      </c>
      <c r="J898">
        <v>17700</v>
      </c>
      <c r="K898">
        <v>17700</v>
      </c>
      <c r="L898">
        <v>16107</v>
      </c>
      <c r="M898">
        <v>12157.3264</v>
      </c>
      <c r="N898">
        <v>12157.3264</v>
      </c>
      <c r="O898">
        <v>100</v>
      </c>
      <c r="P898">
        <v>9</v>
      </c>
      <c r="Q898" t="s">
        <v>75</v>
      </c>
      <c r="R898" t="s">
        <v>4342</v>
      </c>
      <c r="S898" t="s">
        <v>158</v>
      </c>
      <c r="T898" t="s">
        <v>85</v>
      </c>
      <c r="U898">
        <v>0</v>
      </c>
      <c r="V898">
        <v>0</v>
      </c>
    </row>
    <row r="899" spans="1:22">
      <c r="A899">
        <v>30907</v>
      </c>
      <c r="B899" t="s">
        <v>4016</v>
      </c>
      <c r="C899" t="s">
        <v>150</v>
      </c>
      <c r="D899" t="s">
        <v>4079</v>
      </c>
      <c r="E899">
        <v>1</v>
      </c>
      <c r="F899" t="s">
        <v>102</v>
      </c>
      <c r="G899" t="s">
        <v>73</v>
      </c>
      <c r="H899">
        <v>5083410</v>
      </c>
      <c r="I899" t="s">
        <v>4341</v>
      </c>
      <c r="J899">
        <v>49100</v>
      </c>
      <c r="K899">
        <v>49100</v>
      </c>
      <c r="L899">
        <v>44681</v>
      </c>
      <c r="M899">
        <v>33879</v>
      </c>
      <c r="N899">
        <v>33879</v>
      </c>
      <c r="O899">
        <v>100</v>
      </c>
      <c r="P899">
        <v>9</v>
      </c>
      <c r="Q899" t="s">
        <v>75</v>
      </c>
      <c r="R899" t="s">
        <v>4342</v>
      </c>
      <c r="S899" t="s">
        <v>158</v>
      </c>
      <c r="T899" t="s">
        <v>130</v>
      </c>
      <c r="U899">
        <v>0</v>
      </c>
      <c r="V899">
        <v>0</v>
      </c>
    </row>
    <row r="900" spans="1:22">
      <c r="A900">
        <v>30907</v>
      </c>
      <c r="B900" t="s">
        <v>939</v>
      </c>
      <c r="C900" t="s">
        <v>299</v>
      </c>
      <c r="D900" t="s">
        <v>4079</v>
      </c>
      <c r="E900">
        <v>1</v>
      </c>
      <c r="F900" t="s">
        <v>102</v>
      </c>
      <c r="G900" t="s">
        <v>73</v>
      </c>
      <c r="H900">
        <v>5083410</v>
      </c>
      <c r="I900" t="s">
        <v>4341</v>
      </c>
      <c r="J900">
        <v>28900</v>
      </c>
      <c r="K900">
        <v>28900</v>
      </c>
      <c r="L900">
        <v>26299</v>
      </c>
      <c r="M900">
        <v>18487.865000000002</v>
      </c>
      <c r="N900">
        <v>18487.865000000002</v>
      </c>
      <c r="O900">
        <v>100</v>
      </c>
      <c r="P900">
        <v>9</v>
      </c>
      <c r="Q900" t="s">
        <v>75</v>
      </c>
      <c r="R900" t="s">
        <v>4342</v>
      </c>
      <c r="S900" t="s">
        <v>158</v>
      </c>
      <c r="T900" t="s">
        <v>133</v>
      </c>
      <c r="U900">
        <v>0</v>
      </c>
      <c r="V900">
        <v>0</v>
      </c>
    </row>
    <row r="901" spans="1:22">
      <c r="A901">
        <v>30907</v>
      </c>
      <c r="B901" t="s">
        <v>934</v>
      </c>
      <c r="C901" t="s">
        <v>132</v>
      </c>
      <c r="D901" t="s">
        <v>4079</v>
      </c>
      <c r="E901">
        <v>1</v>
      </c>
      <c r="F901" t="s">
        <v>102</v>
      </c>
      <c r="G901" t="s">
        <v>73</v>
      </c>
      <c r="H901">
        <v>5083410</v>
      </c>
      <c r="I901" t="s">
        <v>4341</v>
      </c>
      <c r="J901">
        <v>207000</v>
      </c>
      <c r="K901">
        <v>207000</v>
      </c>
      <c r="L901">
        <v>188370</v>
      </c>
      <c r="M901">
        <v>122540.3094</v>
      </c>
      <c r="N901">
        <v>122540.3094</v>
      </c>
      <c r="O901">
        <v>100</v>
      </c>
      <c r="P901">
        <v>9</v>
      </c>
      <c r="Q901" t="s">
        <v>75</v>
      </c>
      <c r="R901" t="s">
        <v>4342</v>
      </c>
      <c r="S901" t="s">
        <v>158</v>
      </c>
      <c r="T901" t="s">
        <v>133</v>
      </c>
      <c r="U901">
        <v>0</v>
      </c>
      <c r="V901">
        <v>0</v>
      </c>
    </row>
    <row r="902" spans="1:22">
      <c r="A902">
        <v>30907</v>
      </c>
      <c r="B902" t="s">
        <v>134</v>
      </c>
      <c r="C902" t="s">
        <v>135</v>
      </c>
      <c r="D902" t="s">
        <v>4079</v>
      </c>
      <c r="E902">
        <v>8.5</v>
      </c>
      <c r="F902" t="s">
        <v>102</v>
      </c>
      <c r="G902" t="s">
        <v>73</v>
      </c>
      <c r="H902">
        <v>5083410</v>
      </c>
      <c r="I902" t="s">
        <v>4341</v>
      </c>
      <c r="J902">
        <v>207400</v>
      </c>
      <c r="K902">
        <v>24400</v>
      </c>
      <c r="L902">
        <v>106250</v>
      </c>
      <c r="M902">
        <v>7000</v>
      </c>
      <c r="N902">
        <v>59500</v>
      </c>
      <c r="O902">
        <v>100</v>
      </c>
      <c r="P902">
        <v>0</v>
      </c>
      <c r="Q902" t="s">
        <v>75</v>
      </c>
      <c r="R902" t="s">
        <v>4342</v>
      </c>
      <c r="S902" t="s">
        <v>158</v>
      </c>
      <c r="T902" t="s">
        <v>136</v>
      </c>
      <c r="U902">
        <v>0</v>
      </c>
      <c r="V902">
        <v>0</v>
      </c>
    </row>
    <row r="903" spans="1:22">
      <c r="A903">
        <v>30907</v>
      </c>
      <c r="B903" t="s">
        <v>4343</v>
      </c>
      <c r="C903" t="s">
        <v>425</v>
      </c>
      <c r="D903" t="s">
        <v>4079</v>
      </c>
      <c r="E903">
        <v>1</v>
      </c>
      <c r="F903" t="s">
        <v>72</v>
      </c>
      <c r="G903" t="s">
        <v>73</v>
      </c>
      <c r="H903">
        <v>5083411</v>
      </c>
      <c r="I903" t="s">
        <v>4341</v>
      </c>
      <c r="J903">
        <v>1695000</v>
      </c>
      <c r="K903">
        <v>1695000</v>
      </c>
      <c r="L903">
        <v>1339050</v>
      </c>
      <c r="M903">
        <v>1203450</v>
      </c>
      <c r="N903">
        <v>1203450</v>
      </c>
      <c r="O903">
        <v>100</v>
      </c>
      <c r="P903">
        <v>21</v>
      </c>
      <c r="Q903" t="s">
        <v>75</v>
      </c>
      <c r="R903" t="s">
        <v>4342</v>
      </c>
      <c r="S903" t="s">
        <v>158</v>
      </c>
      <c r="T903" t="s">
        <v>427</v>
      </c>
      <c r="U903">
        <v>0</v>
      </c>
      <c r="V903">
        <v>0</v>
      </c>
    </row>
    <row r="904" spans="1:22">
      <c r="A904">
        <v>31666</v>
      </c>
      <c r="B904" t="s">
        <v>297</v>
      </c>
      <c r="C904" t="s">
        <v>218</v>
      </c>
      <c r="D904" t="s">
        <v>4078</v>
      </c>
      <c r="E904">
        <v>1</v>
      </c>
      <c r="F904" t="s">
        <v>4071</v>
      </c>
      <c r="G904" t="s">
        <v>73</v>
      </c>
      <c r="H904">
        <v>5083371</v>
      </c>
      <c r="I904" t="s">
        <v>4341</v>
      </c>
      <c r="J904">
        <v>98400</v>
      </c>
      <c r="K904">
        <v>123000</v>
      </c>
      <c r="L904">
        <v>98400</v>
      </c>
      <c r="M904">
        <v>75398.5674</v>
      </c>
      <c r="N904">
        <v>60318.853920000001</v>
      </c>
      <c r="O904">
        <v>80</v>
      </c>
      <c r="P904">
        <v>0</v>
      </c>
      <c r="Q904" t="s">
        <v>75</v>
      </c>
      <c r="R904" t="s">
        <v>4344</v>
      </c>
      <c r="S904" t="s">
        <v>76</v>
      </c>
      <c r="T904" t="s">
        <v>219</v>
      </c>
      <c r="U904">
        <v>0</v>
      </c>
      <c r="V904">
        <v>0</v>
      </c>
    </row>
    <row r="905" spans="1:22">
      <c r="A905">
        <v>31666</v>
      </c>
      <c r="B905" t="s">
        <v>845</v>
      </c>
      <c r="C905" t="s">
        <v>225</v>
      </c>
      <c r="D905" t="s">
        <v>4078</v>
      </c>
      <c r="E905">
        <v>6</v>
      </c>
      <c r="F905" t="s">
        <v>4071</v>
      </c>
      <c r="G905" t="s">
        <v>73</v>
      </c>
      <c r="H905">
        <v>5083371</v>
      </c>
      <c r="I905" t="s">
        <v>4341</v>
      </c>
      <c r="J905">
        <v>154560</v>
      </c>
      <c r="K905">
        <v>32200</v>
      </c>
      <c r="L905">
        <v>154560</v>
      </c>
      <c r="M905">
        <v>20595.9238</v>
      </c>
      <c r="N905">
        <v>98860.434240000002</v>
      </c>
      <c r="O905">
        <v>80</v>
      </c>
      <c r="P905">
        <v>0</v>
      </c>
      <c r="Q905" t="s">
        <v>75</v>
      </c>
      <c r="R905" t="s">
        <v>4344</v>
      </c>
      <c r="S905" t="s">
        <v>76</v>
      </c>
      <c r="T905" t="s">
        <v>226</v>
      </c>
      <c r="U905">
        <v>0</v>
      </c>
      <c r="V905">
        <v>0</v>
      </c>
    </row>
    <row r="906" spans="1:22">
      <c r="A906">
        <v>31666</v>
      </c>
      <c r="B906" t="s">
        <v>221</v>
      </c>
      <c r="C906" t="s">
        <v>222</v>
      </c>
      <c r="D906" t="s">
        <v>4078</v>
      </c>
      <c r="E906">
        <v>0.1</v>
      </c>
      <c r="F906" t="s">
        <v>4071</v>
      </c>
      <c r="G906" t="s">
        <v>73</v>
      </c>
      <c r="H906">
        <v>5083371</v>
      </c>
      <c r="I906" t="s">
        <v>4341</v>
      </c>
      <c r="J906">
        <v>4960</v>
      </c>
      <c r="K906">
        <v>62000</v>
      </c>
      <c r="L906">
        <v>4960</v>
      </c>
      <c r="M906">
        <v>42809.736299999997</v>
      </c>
      <c r="N906">
        <v>3424.7789039999998</v>
      </c>
      <c r="O906">
        <v>80</v>
      </c>
      <c r="P906">
        <v>0</v>
      </c>
      <c r="Q906" t="s">
        <v>75</v>
      </c>
      <c r="R906" t="s">
        <v>4344</v>
      </c>
      <c r="S906" t="s">
        <v>76</v>
      </c>
      <c r="T906" t="s">
        <v>223</v>
      </c>
      <c r="U906">
        <v>0</v>
      </c>
      <c r="V906">
        <v>0</v>
      </c>
    </row>
    <row r="907" spans="1:22">
      <c r="A907">
        <v>31666</v>
      </c>
      <c r="B907" t="s">
        <v>812</v>
      </c>
      <c r="C907" t="s">
        <v>125</v>
      </c>
      <c r="D907" t="s">
        <v>4078</v>
      </c>
      <c r="E907">
        <v>1</v>
      </c>
      <c r="F907" t="s">
        <v>4071</v>
      </c>
      <c r="G907" t="s">
        <v>73</v>
      </c>
      <c r="H907">
        <v>5083371</v>
      </c>
      <c r="I907" t="s">
        <v>4341</v>
      </c>
      <c r="J907">
        <v>4400</v>
      </c>
      <c r="K907">
        <v>5500</v>
      </c>
      <c r="L907">
        <v>4400</v>
      </c>
      <c r="M907">
        <v>4236.3333000000002</v>
      </c>
      <c r="N907">
        <v>3389.06664</v>
      </c>
      <c r="O907">
        <v>80</v>
      </c>
      <c r="P907">
        <v>0</v>
      </c>
      <c r="Q907" t="s">
        <v>75</v>
      </c>
      <c r="R907" t="s">
        <v>4344</v>
      </c>
      <c r="S907" t="s">
        <v>76</v>
      </c>
      <c r="T907" t="s">
        <v>85</v>
      </c>
      <c r="U907">
        <v>0</v>
      </c>
      <c r="V907">
        <v>0</v>
      </c>
    </row>
    <row r="908" spans="1:22">
      <c r="A908">
        <v>31666</v>
      </c>
      <c r="B908" t="s">
        <v>811</v>
      </c>
      <c r="C908" t="s">
        <v>140</v>
      </c>
      <c r="D908" t="s">
        <v>4078</v>
      </c>
      <c r="E908">
        <v>1</v>
      </c>
      <c r="F908" t="s">
        <v>4071</v>
      </c>
      <c r="G908" t="s">
        <v>73</v>
      </c>
      <c r="H908">
        <v>5083371</v>
      </c>
      <c r="I908" t="s">
        <v>4341</v>
      </c>
      <c r="J908">
        <v>2000</v>
      </c>
      <c r="K908">
        <v>2500</v>
      </c>
      <c r="L908">
        <v>2000</v>
      </c>
      <c r="M908">
        <v>1656</v>
      </c>
      <c r="N908">
        <v>1324.8</v>
      </c>
      <c r="O908">
        <v>80</v>
      </c>
      <c r="P908">
        <v>0</v>
      </c>
      <c r="Q908" t="s">
        <v>75</v>
      </c>
      <c r="R908" t="s">
        <v>4344</v>
      </c>
      <c r="S908" t="s">
        <v>76</v>
      </c>
      <c r="T908" t="s">
        <v>141</v>
      </c>
      <c r="U908">
        <v>0</v>
      </c>
      <c r="V908">
        <v>0</v>
      </c>
    </row>
    <row r="909" spans="1:22">
      <c r="A909">
        <v>31666</v>
      </c>
      <c r="B909" t="s">
        <v>808</v>
      </c>
      <c r="C909" t="s">
        <v>809</v>
      </c>
      <c r="D909" t="s">
        <v>4078</v>
      </c>
      <c r="E909">
        <v>1</v>
      </c>
      <c r="F909" t="s">
        <v>4071</v>
      </c>
      <c r="G909" t="s">
        <v>73</v>
      </c>
      <c r="H909">
        <v>5083371</v>
      </c>
      <c r="I909" t="s">
        <v>4341</v>
      </c>
      <c r="J909">
        <v>68480</v>
      </c>
      <c r="K909">
        <v>85600</v>
      </c>
      <c r="L909">
        <v>68480</v>
      </c>
      <c r="M909">
        <v>59105.548799999997</v>
      </c>
      <c r="N909">
        <v>47284.439039999997</v>
      </c>
      <c r="O909">
        <v>80</v>
      </c>
      <c r="P909">
        <v>0</v>
      </c>
      <c r="Q909" t="s">
        <v>75</v>
      </c>
      <c r="R909" t="s">
        <v>4344</v>
      </c>
      <c r="S909" t="s">
        <v>76</v>
      </c>
      <c r="T909" t="s">
        <v>201</v>
      </c>
      <c r="U909">
        <v>0</v>
      </c>
      <c r="V909">
        <v>0</v>
      </c>
    </row>
    <row r="910" spans="1:22">
      <c r="A910">
        <v>31666</v>
      </c>
      <c r="B910" t="s">
        <v>1844</v>
      </c>
      <c r="C910" t="s">
        <v>1845</v>
      </c>
      <c r="D910" t="s">
        <v>4078</v>
      </c>
      <c r="E910">
        <v>3</v>
      </c>
      <c r="F910" t="s">
        <v>4071</v>
      </c>
      <c r="G910" t="s">
        <v>73</v>
      </c>
      <c r="H910">
        <v>5083371</v>
      </c>
      <c r="I910" t="s">
        <v>4341</v>
      </c>
      <c r="J910">
        <v>85680</v>
      </c>
      <c r="K910">
        <v>35700</v>
      </c>
      <c r="L910">
        <v>85680</v>
      </c>
      <c r="M910">
        <v>24640.2912</v>
      </c>
      <c r="N910">
        <v>59136.698879999996</v>
      </c>
      <c r="O910">
        <v>80</v>
      </c>
      <c r="P910">
        <v>0</v>
      </c>
      <c r="Q910" t="s">
        <v>75</v>
      </c>
      <c r="R910" t="s">
        <v>4344</v>
      </c>
      <c r="S910" t="s">
        <v>76</v>
      </c>
      <c r="T910" t="s">
        <v>201</v>
      </c>
      <c r="U910">
        <v>0</v>
      </c>
      <c r="V910">
        <v>0</v>
      </c>
    </row>
    <row r="911" spans="1:22">
      <c r="A911">
        <v>31666</v>
      </c>
      <c r="B911" t="s">
        <v>4345</v>
      </c>
      <c r="C911" t="s">
        <v>125</v>
      </c>
      <c r="D911" t="s">
        <v>4078</v>
      </c>
      <c r="E911">
        <v>2</v>
      </c>
      <c r="F911" t="s">
        <v>4071</v>
      </c>
      <c r="G911" t="s">
        <v>73</v>
      </c>
      <c r="H911">
        <v>5083371</v>
      </c>
      <c r="I911" t="s">
        <v>4341</v>
      </c>
      <c r="J911">
        <v>7040</v>
      </c>
      <c r="K911">
        <v>4400</v>
      </c>
      <c r="L911">
        <v>7040</v>
      </c>
      <c r="M911">
        <v>2967</v>
      </c>
      <c r="N911">
        <v>4747.2</v>
      </c>
      <c r="O911">
        <v>80</v>
      </c>
      <c r="P911">
        <v>0</v>
      </c>
      <c r="Q911" t="s">
        <v>75</v>
      </c>
      <c r="R911" t="s">
        <v>4344</v>
      </c>
      <c r="S911" t="s">
        <v>76</v>
      </c>
      <c r="T911" t="s">
        <v>85</v>
      </c>
      <c r="U911">
        <v>0</v>
      </c>
      <c r="V911">
        <v>0</v>
      </c>
    </row>
    <row r="912" spans="1:22">
      <c r="A912">
        <v>31666</v>
      </c>
      <c r="B912" t="s">
        <v>4346</v>
      </c>
      <c r="C912" t="s">
        <v>4347</v>
      </c>
      <c r="D912" t="s">
        <v>4078</v>
      </c>
      <c r="E912">
        <v>1</v>
      </c>
      <c r="F912" t="s">
        <v>4071</v>
      </c>
      <c r="G912" t="s">
        <v>73</v>
      </c>
      <c r="H912">
        <v>5083371</v>
      </c>
      <c r="I912" t="s">
        <v>4341</v>
      </c>
      <c r="J912">
        <v>71760</v>
      </c>
      <c r="K912">
        <v>89700</v>
      </c>
      <c r="L912">
        <v>71760</v>
      </c>
      <c r="M912">
        <v>63301.571400000001</v>
      </c>
      <c r="N912">
        <v>50641.257120000002</v>
      </c>
      <c r="O912">
        <v>80</v>
      </c>
      <c r="P912">
        <v>0</v>
      </c>
      <c r="Q912" t="s">
        <v>75</v>
      </c>
      <c r="R912" t="s">
        <v>4344</v>
      </c>
      <c r="S912" t="s">
        <v>76</v>
      </c>
      <c r="T912" t="s">
        <v>740</v>
      </c>
      <c r="U912">
        <v>0</v>
      </c>
      <c r="V912">
        <v>0</v>
      </c>
    </row>
    <row r="913" spans="1:22">
      <c r="A913">
        <v>31666</v>
      </c>
      <c r="B913" t="s">
        <v>4348</v>
      </c>
      <c r="C913" t="s">
        <v>125</v>
      </c>
      <c r="D913" t="s">
        <v>4078</v>
      </c>
      <c r="E913">
        <v>1</v>
      </c>
      <c r="F913" t="s">
        <v>4071</v>
      </c>
      <c r="G913" t="s">
        <v>73</v>
      </c>
      <c r="H913">
        <v>5083371</v>
      </c>
      <c r="I913" t="s">
        <v>4341</v>
      </c>
      <c r="J913">
        <v>4240</v>
      </c>
      <c r="K913">
        <v>5300</v>
      </c>
      <c r="L913">
        <v>4240</v>
      </c>
      <c r="M913">
        <v>3657</v>
      </c>
      <c r="N913">
        <v>2925.6</v>
      </c>
      <c r="O913">
        <v>80</v>
      </c>
      <c r="P913">
        <v>0</v>
      </c>
      <c r="Q913" t="s">
        <v>75</v>
      </c>
      <c r="R913" t="s">
        <v>4344</v>
      </c>
      <c r="S913" t="s">
        <v>76</v>
      </c>
      <c r="T913" t="s">
        <v>85</v>
      </c>
      <c r="U913">
        <v>0</v>
      </c>
      <c r="V913">
        <v>0</v>
      </c>
    </row>
    <row r="914" spans="1:22">
      <c r="A914">
        <v>31666</v>
      </c>
      <c r="B914" t="s">
        <v>4132</v>
      </c>
      <c r="C914" t="s">
        <v>125</v>
      </c>
      <c r="D914" t="s">
        <v>4078</v>
      </c>
      <c r="E914">
        <v>1</v>
      </c>
      <c r="F914" t="s">
        <v>4071</v>
      </c>
      <c r="G914" t="s">
        <v>73</v>
      </c>
      <c r="H914">
        <v>5083371</v>
      </c>
      <c r="I914" t="s">
        <v>4341</v>
      </c>
      <c r="J914">
        <v>2560</v>
      </c>
      <c r="K914">
        <v>3200</v>
      </c>
      <c r="L914">
        <v>2560</v>
      </c>
      <c r="M914">
        <v>2139</v>
      </c>
      <c r="N914">
        <v>1711.2</v>
      </c>
      <c r="O914">
        <v>80</v>
      </c>
      <c r="P914">
        <v>0</v>
      </c>
      <c r="Q914" t="s">
        <v>75</v>
      </c>
      <c r="R914" t="s">
        <v>4344</v>
      </c>
      <c r="S914" t="s">
        <v>76</v>
      </c>
      <c r="T914" t="s">
        <v>85</v>
      </c>
      <c r="U914">
        <v>0</v>
      </c>
      <c r="V914">
        <v>0</v>
      </c>
    </row>
    <row r="915" spans="1:22">
      <c r="A915">
        <v>31666</v>
      </c>
      <c r="B915" t="s">
        <v>970</v>
      </c>
      <c r="C915" t="s">
        <v>748</v>
      </c>
      <c r="D915" t="s">
        <v>4078</v>
      </c>
      <c r="E915">
        <v>1</v>
      </c>
      <c r="F915" t="s">
        <v>4071</v>
      </c>
      <c r="G915" t="s">
        <v>73</v>
      </c>
      <c r="H915">
        <v>5083371</v>
      </c>
      <c r="I915" t="s">
        <v>4341</v>
      </c>
      <c r="J915">
        <v>14080</v>
      </c>
      <c r="K915">
        <v>17600</v>
      </c>
      <c r="L915">
        <v>14080</v>
      </c>
      <c r="M915">
        <v>12144</v>
      </c>
      <c r="N915">
        <v>9715.2000000000007</v>
      </c>
      <c r="O915">
        <v>80</v>
      </c>
      <c r="P915">
        <v>0</v>
      </c>
      <c r="Q915" t="s">
        <v>75</v>
      </c>
      <c r="R915" t="s">
        <v>4344</v>
      </c>
      <c r="S915" t="s">
        <v>76</v>
      </c>
      <c r="T915" t="s">
        <v>971</v>
      </c>
      <c r="U915">
        <v>0</v>
      </c>
      <c r="V915">
        <v>0</v>
      </c>
    </row>
    <row r="916" spans="1:22">
      <c r="A916">
        <v>31666</v>
      </c>
      <c r="B916" t="s">
        <v>743</v>
      </c>
      <c r="C916" t="s">
        <v>744</v>
      </c>
      <c r="D916" t="s">
        <v>4078</v>
      </c>
      <c r="E916">
        <v>1</v>
      </c>
      <c r="F916" t="s">
        <v>4071</v>
      </c>
      <c r="G916" t="s">
        <v>73</v>
      </c>
      <c r="H916">
        <v>5083371</v>
      </c>
      <c r="I916" t="s">
        <v>4341</v>
      </c>
      <c r="J916">
        <v>232000</v>
      </c>
      <c r="K916">
        <v>290000</v>
      </c>
      <c r="L916">
        <v>232000</v>
      </c>
      <c r="M916">
        <v>205900</v>
      </c>
      <c r="N916">
        <v>164720</v>
      </c>
      <c r="O916">
        <v>80</v>
      </c>
      <c r="P916">
        <v>0</v>
      </c>
      <c r="Q916" t="s">
        <v>75</v>
      </c>
      <c r="R916" t="s">
        <v>4344</v>
      </c>
      <c r="S916" t="s">
        <v>76</v>
      </c>
      <c r="T916" t="s">
        <v>745</v>
      </c>
      <c r="U916">
        <v>0</v>
      </c>
      <c r="V916">
        <v>0</v>
      </c>
    </row>
    <row r="917" spans="1:22">
      <c r="A917">
        <v>31666</v>
      </c>
      <c r="B917" t="s">
        <v>738</v>
      </c>
      <c r="C917" t="s">
        <v>739</v>
      </c>
      <c r="D917" t="s">
        <v>4078</v>
      </c>
      <c r="E917">
        <v>1</v>
      </c>
      <c r="F917" t="s">
        <v>4071</v>
      </c>
      <c r="G917" t="s">
        <v>73</v>
      </c>
      <c r="H917">
        <v>5083371</v>
      </c>
      <c r="I917" t="s">
        <v>4341</v>
      </c>
      <c r="J917">
        <v>27760</v>
      </c>
      <c r="K917">
        <v>34700</v>
      </c>
      <c r="L917">
        <v>27760</v>
      </c>
      <c r="M917">
        <v>24069</v>
      </c>
      <c r="N917">
        <v>19255.2</v>
      </c>
      <c r="O917">
        <v>80</v>
      </c>
      <c r="P917">
        <v>0</v>
      </c>
      <c r="Q917" t="s">
        <v>75</v>
      </c>
      <c r="R917" t="s">
        <v>4344</v>
      </c>
      <c r="S917" t="s">
        <v>76</v>
      </c>
      <c r="T917" t="s">
        <v>740</v>
      </c>
      <c r="U917">
        <v>0</v>
      </c>
      <c r="V917">
        <v>0</v>
      </c>
    </row>
    <row r="918" spans="1:22">
      <c r="A918">
        <v>31666</v>
      </c>
      <c r="B918" t="s">
        <v>4349</v>
      </c>
      <c r="C918" t="s">
        <v>742</v>
      </c>
      <c r="D918" t="s">
        <v>4078</v>
      </c>
      <c r="E918">
        <v>1</v>
      </c>
      <c r="F918" t="s">
        <v>4071</v>
      </c>
      <c r="G918" t="s">
        <v>73</v>
      </c>
      <c r="H918">
        <v>5083371</v>
      </c>
      <c r="I918" t="s">
        <v>4341</v>
      </c>
      <c r="J918">
        <v>4400</v>
      </c>
      <c r="K918">
        <v>5500</v>
      </c>
      <c r="L918">
        <v>4400</v>
      </c>
      <c r="M918">
        <v>3905</v>
      </c>
      <c r="N918">
        <v>3124</v>
      </c>
      <c r="O918">
        <v>80</v>
      </c>
      <c r="P918">
        <v>0</v>
      </c>
      <c r="Q918" t="s">
        <v>75</v>
      </c>
      <c r="R918" t="s">
        <v>4344</v>
      </c>
      <c r="S918" t="s">
        <v>76</v>
      </c>
      <c r="T918" t="s">
        <v>740</v>
      </c>
      <c r="U918">
        <v>0</v>
      </c>
      <c r="V918">
        <v>0</v>
      </c>
    </row>
    <row r="919" spans="1:22">
      <c r="A919">
        <v>31666</v>
      </c>
      <c r="B919" t="s">
        <v>746</v>
      </c>
      <c r="C919" t="s">
        <v>450</v>
      </c>
      <c r="D919" t="s">
        <v>4078</v>
      </c>
      <c r="E919">
        <v>10</v>
      </c>
      <c r="F919" t="s">
        <v>4071</v>
      </c>
      <c r="G919" t="s">
        <v>73</v>
      </c>
      <c r="H919">
        <v>5083371</v>
      </c>
      <c r="I919" t="s">
        <v>4341</v>
      </c>
      <c r="J919">
        <v>31200</v>
      </c>
      <c r="K919">
        <v>3900</v>
      </c>
      <c r="L919">
        <v>31200</v>
      </c>
      <c r="M919">
        <v>2679.4904000000001</v>
      </c>
      <c r="N919">
        <v>21435.923200000001</v>
      </c>
      <c r="O919">
        <v>80</v>
      </c>
      <c r="P919">
        <v>0</v>
      </c>
      <c r="Q919" t="s">
        <v>75</v>
      </c>
      <c r="R919" t="s">
        <v>4344</v>
      </c>
      <c r="S919" t="s">
        <v>76</v>
      </c>
      <c r="T919" t="s">
        <v>85</v>
      </c>
      <c r="U919">
        <v>0</v>
      </c>
      <c r="V919">
        <v>0</v>
      </c>
    </row>
    <row r="920" spans="1:22">
      <c r="A920">
        <v>31666</v>
      </c>
      <c r="B920" t="s">
        <v>747</v>
      </c>
      <c r="C920" t="s">
        <v>748</v>
      </c>
      <c r="D920" t="s">
        <v>4078</v>
      </c>
      <c r="E920">
        <v>10</v>
      </c>
      <c r="F920" t="s">
        <v>4071</v>
      </c>
      <c r="G920" t="s">
        <v>73</v>
      </c>
      <c r="H920">
        <v>5083371</v>
      </c>
      <c r="I920" t="s">
        <v>4341</v>
      </c>
      <c r="J920">
        <v>375200</v>
      </c>
      <c r="K920">
        <v>46900</v>
      </c>
      <c r="L920">
        <v>375200</v>
      </c>
      <c r="M920">
        <v>32365.246500000001</v>
      </c>
      <c r="N920">
        <v>258921.97200000001</v>
      </c>
      <c r="O920">
        <v>80</v>
      </c>
      <c r="P920">
        <v>0</v>
      </c>
      <c r="Q920" t="s">
        <v>75</v>
      </c>
      <c r="R920" t="s">
        <v>4344</v>
      </c>
      <c r="S920" t="s">
        <v>76</v>
      </c>
      <c r="T920" t="s">
        <v>201</v>
      </c>
      <c r="U920">
        <v>0</v>
      </c>
      <c r="V920">
        <v>0</v>
      </c>
    </row>
    <row r="921" spans="1:22">
      <c r="A921">
        <v>31666</v>
      </c>
      <c r="B921" t="s">
        <v>148</v>
      </c>
      <c r="C921" t="s">
        <v>106</v>
      </c>
      <c r="D921" t="s">
        <v>4078</v>
      </c>
      <c r="E921">
        <v>1</v>
      </c>
      <c r="F921" t="s">
        <v>4071</v>
      </c>
      <c r="G921" t="s">
        <v>73</v>
      </c>
      <c r="H921">
        <v>5083371</v>
      </c>
      <c r="I921" t="s">
        <v>4341</v>
      </c>
      <c r="J921">
        <v>38080</v>
      </c>
      <c r="K921">
        <v>47600</v>
      </c>
      <c r="L921">
        <v>38080</v>
      </c>
      <c r="M921">
        <v>27818.7081</v>
      </c>
      <c r="N921">
        <v>22254.966480000003</v>
      </c>
      <c r="O921">
        <v>80</v>
      </c>
      <c r="P921">
        <v>0</v>
      </c>
      <c r="Q921" t="s">
        <v>75</v>
      </c>
      <c r="R921" t="s">
        <v>4344</v>
      </c>
      <c r="S921" t="s">
        <v>76</v>
      </c>
      <c r="T921" t="s">
        <v>130</v>
      </c>
      <c r="U921">
        <v>0</v>
      </c>
      <c r="V921">
        <v>0</v>
      </c>
    </row>
    <row r="922" spans="1:22">
      <c r="A922">
        <v>31666</v>
      </c>
      <c r="B922" t="s">
        <v>149</v>
      </c>
      <c r="C922" t="s">
        <v>150</v>
      </c>
      <c r="D922" t="s">
        <v>4078</v>
      </c>
      <c r="E922">
        <v>1</v>
      </c>
      <c r="F922" t="s">
        <v>4071</v>
      </c>
      <c r="G922" t="s">
        <v>73</v>
      </c>
      <c r="H922">
        <v>5083371</v>
      </c>
      <c r="I922" t="s">
        <v>4341</v>
      </c>
      <c r="J922">
        <v>96800</v>
      </c>
      <c r="K922">
        <v>121000</v>
      </c>
      <c r="L922">
        <v>96800</v>
      </c>
      <c r="M922">
        <v>74059.738599999997</v>
      </c>
      <c r="N922">
        <v>59247.790879999993</v>
      </c>
      <c r="O922">
        <v>80</v>
      </c>
      <c r="P922">
        <v>0</v>
      </c>
      <c r="Q922" t="s">
        <v>75</v>
      </c>
      <c r="R922" t="s">
        <v>4344</v>
      </c>
      <c r="S922" t="s">
        <v>76</v>
      </c>
      <c r="T922" t="s">
        <v>130</v>
      </c>
      <c r="U922">
        <v>0</v>
      </c>
      <c r="V922">
        <v>0</v>
      </c>
    </row>
    <row r="923" spans="1:22">
      <c r="A923">
        <v>31842</v>
      </c>
      <c r="B923" t="s">
        <v>126</v>
      </c>
      <c r="C923" t="s">
        <v>127</v>
      </c>
      <c r="D923" t="s">
        <v>4029</v>
      </c>
      <c r="E923">
        <v>1</v>
      </c>
      <c r="F923" t="s">
        <v>138</v>
      </c>
      <c r="G923" t="s">
        <v>73</v>
      </c>
      <c r="H923">
        <v>5083398</v>
      </c>
      <c r="I923" t="s">
        <v>4341</v>
      </c>
      <c r="J923">
        <v>42100</v>
      </c>
      <c r="K923">
        <v>42100</v>
      </c>
      <c r="L923">
        <v>42100</v>
      </c>
      <c r="M923">
        <v>25027.207600000002</v>
      </c>
      <c r="N923">
        <v>25027.207600000002</v>
      </c>
      <c r="O923">
        <v>100</v>
      </c>
      <c r="P923">
        <v>0</v>
      </c>
      <c r="Q923" t="s">
        <v>75</v>
      </c>
      <c r="R923" t="s">
        <v>4350</v>
      </c>
      <c r="S923" t="s">
        <v>76</v>
      </c>
      <c r="T923" t="s">
        <v>128</v>
      </c>
      <c r="U923">
        <v>0</v>
      </c>
      <c r="V923">
        <v>0</v>
      </c>
    </row>
    <row r="924" spans="1:22">
      <c r="A924">
        <v>31842</v>
      </c>
      <c r="B924" t="s">
        <v>124</v>
      </c>
      <c r="C924" t="s">
        <v>125</v>
      </c>
      <c r="D924" t="s">
        <v>4029</v>
      </c>
      <c r="E924">
        <v>1</v>
      </c>
      <c r="F924" t="s">
        <v>138</v>
      </c>
      <c r="G924" t="s">
        <v>73</v>
      </c>
      <c r="H924">
        <v>5083398</v>
      </c>
      <c r="I924" t="s">
        <v>4341</v>
      </c>
      <c r="J924">
        <v>17700</v>
      </c>
      <c r="K924">
        <v>17700</v>
      </c>
      <c r="L924">
        <v>17700</v>
      </c>
      <c r="M924">
        <v>12157.3264</v>
      </c>
      <c r="N924">
        <v>12157.3264</v>
      </c>
      <c r="O924">
        <v>100</v>
      </c>
      <c r="P924">
        <v>0</v>
      </c>
      <c r="Q924" t="s">
        <v>75</v>
      </c>
      <c r="R924" t="s">
        <v>4350</v>
      </c>
      <c r="S924" t="s">
        <v>76</v>
      </c>
      <c r="T924" t="s">
        <v>85</v>
      </c>
      <c r="U924">
        <v>0</v>
      </c>
      <c r="V924">
        <v>0</v>
      </c>
    </row>
    <row r="925" spans="1:22">
      <c r="A925">
        <v>31842</v>
      </c>
      <c r="B925" t="s">
        <v>4081</v>
      </c>
      <c r="C925" t="s">
        <v>4082</v>
      </c>
      <c r="D925" t="s">
        <v>4029</v>
      </c>
      <c r="E925">
        <v>8.5</v>
      </c>
      <c r="F925" t="s">
        <v>138</v>
      </c>
      <c r="G925" t="s">
        <v>73</v>
      </c>
      <c r="H925">
        <v>5083398</v>
      </c>
      <c r="I925" t="s">
        <v>4341</v>
      </c>
      <c r="J925">
        <v>232900</v>
      </c>
      <c r="K925">
        <v>27400</v>
      </c>
      <c r="L925">
        <v>232900</v>
      </c>
      <c r="M925">
        <v>11900</v>
      </c>
      <c r="N925">
        <v>101150</v>
      </c>
      <c r="O925">
        <v>100</v>
      </c>
      <c r="P925">
        <v>0</v>
      </c>
      <c r="Q925" t="s">
        <v>75</v>
      </c>
      <c r="R925" t="s">
        <v>4350</v>
      </c>
      <c r="S925" t="s">
        <v>76</v>
      </c>
      <c r="T925" t="s">
        <v>136</v>
      </c>
      <c r="U925">
        <v>0</v>
      </c>
      <c r="V925">
        <v>0</v>
      </c>
    </row>
    <row r="926" spans="1:22">
      <c r="A926">
        <v>31842</v>
      </c>
      <c r="B926" t="s">
        <v>1810</v>
      </c>
      <c r="C926" t="s">
        <v>1811</v>
      </c>
      <c r="D926" t="s">
        <v>4029</v>
      </c>
      <c r="E926">
        <v>8</v>
      </c>
      <c r="F926" t="s">
        <v>4071</v>
      </c>
      <c r="G926" t="s">
        <v>73</v>
      </c>
      <c r="H926">
        <v>5083397</v>
      </c>
      <c r="I926" t="s">
        <v>4341</v>
      </c>
      <c r="J926">
        <v>12000</v>
      </c>
      <c r="K926">
        <v>1500</v>
      </c>
      <c r="L926">
        <v>12000</v>
      </c>
      <c r="M926">
        <v>1500</v>
      </c>
      <c r="N926">
        <v>12000</v>
      </c>
      <c r="O926">
        <v>100</v>
      </c>
      <c r="P926">
        <v>0</v>
      </c>
      <c r="Q926" t="s">
        <v>75</v>
      </c>
      <c r="R926" t="s">
        <v>4350</v>
      </c>
      <c r="S926" t="s">
        <v>76</v>
      </c>
      <c r="T926" t="s">
        <v>646</v>
      </c>
      <c r="U926">
        <v>0</v>
      </c>
      <c r="V926">
        <v>0</v>
      </c>
    </row>
    <row r="927" spans="1:22">
      <c r="A927">
        <v>31842</v>
      </c>
      <c r="B927" t="s">
        <v>4074</v>
      </c>
      <c r="C927" t="s">
        <v>4075</v>
      </c>
      <c r="D927" t="s">
        <v>4029</v>
      </c>
      <c r="E927">
        <v>1</v>
      </c>
      <c r="F927" t="s">
        <v>4076</v>
      </c>
      <c r="G927" t="s">
        <v>73</v>
      </c>
      <c r="H927">
        <v>5083399</v>
      </c>
      <c r="I927" t="s">
        <v>4341</v>
      </c>
      <c r="J927">
        <v>12500</v>
      </c>
      <c r="K927">
        <v>12500</v>
      </c>
      <c r="L927">
        <v>12500</v>
      </c>
      <c r="M927">
        <v>12500</v>
      </c>
      <c r="N927">
        <v>12500</v>
      </c>
      <c r="O927">
        <v>100</v>
      </c>
      <c r="P927">
        <v>0</v>
      </c>
      <c r="Q927" t="s">
        <v>75</v>
      </c>
      <c r="R927" t="s">
        <v>4350</v>
      </c>
      <c r="S927" t="s">
        <v>76</v>
      </c>
      <c r="T927" t="s">
        <v>2831</v>
      </c>
      <c r="U927">
        <v>0</v>
      </c>
      <c r="V927">
        <v>0</v>
      </c>
    </row>
    <row r="928" spans="1:22">
      <c r="A928">
        <v>31842</v>
      </c>
      <c r="B928" t="s">
        <v>4351</v>
      </c>
      <c r="C928" t="s">
        <v>4352</v>
      </c>
      <c r="D928" t="s">
        <v>4029</v>
      </c>
      <c r="E928">
        <v>4</v>
      </c>
      <c r="F928" t="s">
        <v>4071</v>
      </c>
      <c r="G928" t="s">
        <v>73</v>
      </c>
      <c r="H928">
        <v>5083397</v>
      </c>
      <c r="I928" t="s">
        <v>4341</v>
      </c>
      <c r="J928">
        <v>2116000</v>
      </c>
      <c r="K928">
        <v>529000</v>
      </c>
      <c r="L928">
        <v>1375400</v>
      </c>
      <c r="M928">
        <v>305500</v>
      </c>
      <c r="N928">
        <v>1222000</v>
      </c>
      <c r="O928">
        <v>100</v>
      </c>
      <c r="P928">
        <v>35</v>
      </c>
      <c r="Q928" t="s">
        <v>75</v>
      </c>
      <c r="R928" t="s">
        <v>4350</v>
      </c>
      <c r="S928" t="s">
        <v>76</v>
      </c>
      <c r="T928" t="s">
        <v>89</v>
      </c>
      <c r="U928">
        <v>0</v>
      </c>
      <c r="V928">
        <v>0</v>
      </c>
    </row>
    <row r="929" spans="1:22">
      <c r="A929">
        <v>31912</v>
      </c>
      <c r="B929" t="s">
        <v>4353</v>
      </c>
      <c r="C929" t="s">
        <v>4354</v>
      </c>
      <c r="D929" t="s">
        <v>3994</v>
      </c>
      <c r="E929">
        <v>1</v>
      </c>
      <c r="F929" t="s">
        <v>120</v>
      </c>
      <c r="G929" t="s">
        <v>73</v>
      </c>
      <c r="H929">
        <v>4010891</v>
      </c>
      <c r="I929" t="s">
        <v>4341</v>
      </c>
      <c r="J929">
        <v>51000</v>
      </c>
      <c r="K929">
        <v>51000</v>
      </c>
      <c r="L929">
        <v>28764</v>
      </c>
      <c r="M929">
        <v>28764</v>
      </c>
      <c r="N929">
        <v>28764</v>
      </c>
      <c r="O929">
        <v>100</v>
      </c>
      <c r="P929">
        <v>0</v>
      </c>
      <c r="Q929" t="s">
        <v>75</v>
      </c>
      <c r="R929" t="s">
        <v>121</v>
      </c>
      <c r="S929" t="s">
        <v>184</v>
      </c>
      <c r="T929" t="s">
        <v>322</v>
      </c>
      <c r="U929">
        <v>0</v>
      </c>
      <c r="V929">
        <v>0</v>
      </c>
    </row>
    <row r="930" spans="1:22">
      <c r="A930">
        <v>31919</v>
      </c>
      <c r="B930" t="s">
        <v>4355</v>
      </c>
      <c r="C930" t="s">
        <v>1186</v>
      </c>
      <c r="D930" t="s">
        <v>3994</v>
      </c>
      <c r="E930">
        <v>1</v>
      </c>
      <c r="F930" t="s">
        <v>523</v>
      </c>
      <c r="G930" t="s">
        <v>73</v>
      </c>
      <c r="H930">
        <v>5083381</v>
      </c>
      <c r="I930" t="s">
        <v>4341</v>
      </c>
      <c r="J930">
        <v>175600</v>
      </c>
      <c r="K930">
        <v>175600</v>
      </c>
      <c r="L930">
        <v>135212</v>
      </c>
      <c r="M930">
        <v>119922</v>
      </c>
      <c r="N930">
        <v>119922</v>
      </c>
      <c r="O930">
        <v>100</v>
      </c>
      <c r="P930">
        <v>23</v>
      </c>
      <c r="Q930" t="s">
        <v>75</v>
      </c>
      <c r="R930" t="s">
        <v>3546</v>
      </c>
      <c r="S930" t="s">
        <v>76</v>
      </c>
      <c r="T930" t="s">
        <v>616</v>
      </c>
      <c r="U930">
        <v>0</v>
      </c>
      <c r="V930">
        <v>0</v>
      </c>
    </row>
    <row r="931" spans="1:22">
      <c r="A931">
        <v>31666</v>
      </c>
      <c r="B931" t="s">
        <v>126</v>
      </c>
      <c r="C931" t="s">
        <v>127</v>
      </c>
      <c r="D931" t="s">
        <v>4078</v>
      </c>
      <c r="E931">
        <v>1</v>
      </c>
      <c r="F931" t="s">
        <v>154</v>
      </c>
      <c r="G931" t="s">
        <v>73</v>
      </c>
      <c r="H931">
        <v>5083373</v>
      </c>
      <c r="I931" t="s">
        <v>4341</v>
      </c>
      <c r="J931">
        <v>42100</v>
      </c>
      <c r="K931">
        <v>42100</v>
      </c>
      <c r="L931">
        <v>25027</v>
      </c>
      <c r="M931">
        <v>25027.207600000002</v>
      </c>
      <c r="N931">
        <v>25027.207600000002</v>
      </c>
      <c r="O931">
        <v>100</v>
      </c>
      <c r="P931">
        <v>0</v>
      </c>
      <c r="Q931" t="s">
        <v>75</v>
      </c>
      <c r="R931" t="s">
        <v>4344</v>
      </c>
      <c r="S931" t="s">
        <v>76</v>
      </c>
      <c r="T931" t="s">
        <v>128</v>
      </c>
      <c r="U931">
        <v>0</v>
      </c>
      <c r="V931">
        <v>0</v>
      </c>
    </row>
    <row r="932" spans="1:22">
      <c r="A932">
        <v>31666</v>
      </c>
      <c r="B932" t="s">
        <v>124</v>
      </c>
      <c r="C932" t="s">
        <v>125</v>
      </c>
      <c r="D932" t="s">
        <v>4078</v>
      </c>
      <c r="E932">
        <v>1</v>
      </c>
      <c r="F932" t="s">
        <v>154</v>
      </c>
      <c r="G932" t="s">
        <v>73</v>
      </c>
      <c r="H932">
        <v>5083373</v>
      </c>
      <c r="I932" t="s">
        <v>4341</v>
      </c>
      <c r="J932">
        <v>17700</v>
      </c>
      <c r="K932">
        <v>17700</v>
      </c>
      <c r="L932">
        <v>12157</v>
      </c>
      <c r="M932">
        <v>12157.3264</v>
      </c>
      <c r="N932">
        <v>12157.3264</v>
      </c>
      <c r="O932">
        <v>100</v>
      </c>
      <c r="P932">
        <v>0</v>
      </c>
      <c r="Q932" t="s">
        <v>75</v>
      </c>
      <c r="R932" t="s">
        <v>4344</v>
      </c>
      <c r="S932" t="s">
        <v>76</v>
      </c>
      <c r="T932" t="s">
        <v>85</v>
      </c>
      <c r="U932">
        <v>0</v>
      </c>
      <c r="V932">
        <v>0</v>
      </c>
    </row>
    <row r="933" spans="1:22">
      <c r="A933">
        <v>31666</v>
      </c>
      <c r="B933" t="s">
        <v>134</v>
      </c>
      <c r="C933" t="s">
        <v>135</v>
      </c>
      <c r="D933" t="s">
        <v>4078</v>
      </c>
      <c r="E933">
        <v>8.5</v>
      </c>
      <c r="F933" t="s">
        <v>154</v>
      </c>
      <c r="G933" t="s">
        <v>73</v>
      </c>
      <c r="H933">
        <v>5083373</v>
      </c>
      <c r="I933" t="s">
        <v>4341</v>
      </c>
      <c r="J933">
        <v>207400</v>
      </c>
      <c r="K933">
        <v>24400</v>
      </c>
      <c r="L933">
        <v>59500</v>
      </c>
      <c r="M933">
        <v>7000</v>
      </c>
      <c r="N933">
        <v>59500</v>
      </c>
      <c r="O933">
        <v>100</v>
      </c>
      <c r="P933">
        <v>0</v>
      </c>
      <c r="Q933" t="s">
        <v>75</v>
      </c>
      <c r="R933" t="s">
        <v>4344</v>
      </c>
      <c r="S933" t="s">
        <v>76</v>
      </c>
      <c r="T933" t="s">
        <v>136</v>
      </c>
      <c r="U933">
        <v>0</v>
      </c>
      <c r="V933">
        <v>0</v>
      </c>
    </row>
    <row r="934" spans="1:22">
      <c r="A934">
        <v>31972</v>
      </c>
      <c r="B934" t="s">
        <v>4356</v>
      </c>
      <c r="C934" t="s">
        <v>4357</v>
      </c>
      <c r="D934" t="s">
        <v>4078</v>
      </c>
      <c r="E934">
        <v>1</v>
      </c>
      <c r="F934" t="s">
        <v>144</v>
      </c>
      <c r="G934" t="s">
        <v>73</v>
      </c>
      <c r="H934">
        <v>4010893</v>
      </c>
      <c r="I934" t="s">
        <v>4341</v>
      </c>
      <c r="J934">
        <v>2400</v>
      </c>
      <c r="K934">
        <v>2400</v>
      </c>
      <c r="L934">
        <v>2400</v>
      </c>
      <c r="M934">
        <v>1704</v>
      </c>
      <c r="N934">
        <v>1704</v>
      </c>
      <c r="O934">
        <v>100</v>
      </c>
      <c r="P934">
        <v>0</v>
      </c>
      <c r="Q934" t="s">
        <v>75</v>
      </c>
      <c r="R934" t="s">
        <v>4358</v>
      </c>
      <c r="S934" t="s">
        <v>184</v>
      </c>
      <c r="T934" t="s">
        <v>492</v>
      </c>
      <c r="U934">
        <v>0</v>
      </c>
      <c r="V934">
        <v>0</v>
      </c>
    </row>
    <row r="935" spans="1:22">
      <c r="A935">
        <v>32001</v>
      </c>
      <c r="B935" t="s">
        <v>108</v>
      </c>
      <c r="C935" t="s">
        <v>109</v>
      </c>
      <c r="D935" t="s">
        <v>4129</v>
      </c>
      <c r="E935">
        <v>0.8</v>
      </c>
      <c r="F935" t="s">
        <v>102</v>
      </c>
      <c r="G935" t="s">
        <v>73</v>
      </c>
      <c r="H935">
        <v>5083405</v>
      </c>
      <c r="I935" t="s">
        <v>4341</v>
      </c>
      <c r="J935">
        <v>33440</v>
      </c>
      <c r="K935">
        <v>41800</v>
      </c>
      <c r="L935">
        <v>30430</v>
      </c>
      <c r="M935">
        <v>25907.289499999999</v>
      </c>
      <c r="N935">
        <v>20725.831600000001</v>
      </c>
      <c r="O935">
        <v>100</v>
      </c>
      <c r="P935">
        <v>9</v>
      </c>
      <c r="Q935" t="s">
        <v>75</v>
      </c>
      <c r="R935" t="s">
        <v>4359</v>
      </c>
      <c r="S935" t="s">
        <v>76</v>
      </c>
      <c r="T935" t="s">
        <v>110</v>
      </c>
      <c r="U935">
        <v>0</v>
      </c>
      <c r="V935">
        <v>0</v>
      </c>
    </row>
    <row r="936" spans="1:22">
      <c r="A936">
        <v>32001</v>
      </c>
      <c r="B936" t="s">
        <v>124</v>
      </c>
      <c r="C936" t="s">
        <v>125</v>
      </c>
      <c r="D936" t="s">
        <v>4129</v>
      </c>
      <c r="E936">
        <v>1</v>
      </c>
      <c r="F936" t="s">
        <v>102</v>
      </c>
      <c r="G936" t="s">
        <v>73</v>
      </c>
      <c r="H936">
        <v>5083405</v>
      </c>
      <c r="I936" t="s">
        <v>4341</v>
      </c>
      <c r="J936">
        <v>17700</v>
      </c>
      <c r="K936">
        <v>17700</v>
      </c>
      <c r="L936">
        <v>16107</v>
      </c>
      <c r="M936">
        <v>12157.3264</v>
      </c>
      <c r="N936">
        <v>12157.3264</v>
      </c>
      <c r="O936">
        <v>100</v>
      </c>
      <c r="P936">
        <v>9</v>
      </c>
      <c r="Q936" t="s">
        <v>75</v>
      </c>
      <c r="R936" t="s">
        <v>4359</v>
      </c>
      <c r="S936" t="s">
        <v>76</v>
      </c>
      <c r="T936" t="s">
        <v>85</v>
      </c>
      <c r="U936">
        <v>0</v>
      </c>
      <c r="V936">
        <v>0</v>
      </c>
    </row>
    <row r="937" spans="1:22">
      <c r="A937">
        <v>32001</v>
      </c>
      <c r="B937" t="s">
        <v>307</v>
      </c>
      <c r="C937" t="s">
        <v>308</v>
      </c>
      <c r="D937" t="s">
        <v>4129</v>
      </c>
      <c r="E937">
        <v>1</v>
      </c>
      <c r="F937" t="s">
        <v>102</v>
      </c>
      <c r="G937" t="s">
        <v>73</v>
      </c>
      <c r="H937">
        <v>5083405</v>
      </c>
      <c r="I937" t="s">
        <v>4341</v>
      </c>
      <c r="J937">
        <v>36000</v>
      </c>
      <c r="K937">
        <v>36000</v>
      </c>
      <c r="L937">
        <v>32760</v>
      </c>
      <c r="M937">
        <v>22295.054700000001</v>
      </c>
      <c r="N937">
        <v>22295.054700000001</v>
      </c>
      <c r="O937">
        <v>100</v>
      </c>
      <c r="P937">
        <v>9</v>
      </c>
      <c r="Q937" t="s">
        <v>75</v>
      </c>
      <c r="R937" t="s">
        <v>4359</v>
      </c>
      <c r="S937" t="s">
        <v>76</v>
      </c>
      <c r="T937" t="s">
        <v>128</v>
      </c>
      <c r="U937">
        <v>0</v>
      </c>
      <c r="V937">
        <v>0</v>
      </c>
    </row>
    <row r="938" spans="1:22">
      <c r="A938">
        <v>32001</v>
      </c>
      <c r="B938" t="s">
        <v>1178</v>
      </c>
      <c r="C938" t="s">
        <v>150</v>
      </c>
      <c r="D938" t="s">
        <v>4129</v>
      </c>
      <c r="E938">
        <v>1</v>
      </c>
      <c r="F938" t="s">
        <v>102</v>
      </c>
      <c r="G938" t="s">
        <v>73</v>
      </c>
      <c r="H938">
        <v>5083405</v>
      </c>
      <c r="I938" t="s">
        <v>4341</v>
      </c>
      <c r="J938">
        <v>128000</v>
      </c>
      <c r="K938">
        <v>128000</v>
      </c>
      <c r="L938">
        <v>116480</v>
      </c>
      <c r="M938">
        <v>88578.16</v>
      </c>
      <c r="N938">
        <v>88578.16</v>
      </c>
      <c r="O938">
        <v>100</v>
      </c>
      <c r="P938">
        <v>9</v>
      </c>
      <c r="Q938" t="s">
        <v>75</v>
      </c>
      <c r="R938" t="s">
        <v>4359</v>
      </c>
      <c r="S938" t="s">
        <v>76</v>
      </c>
      <c r="T938" t="s">
        <v>130</v>
      </c>
      <c r="U938">
        <v>0</v>
      </c>
      <c r="V938">
        <v>0</v>
      </c>
    </row>
    <row r="939" spans="1:22">
      <c r="A939">
        <v>32001</v>
      </c>
      <c r="B939" t="s">
        <v>356</v>
      </c>
      <c r="C939" t="s">
        <v>150</v>
      </c>
      <c r="D939" t="s">
        <v>4129</v>
      </c>
      <c r="E939">
        <v>1</v>
      </c>
      <c r="F939" t="s">
        <v>102</v>
      </c>
      <c r="G939" t="s">
        <v>73</v>
      </c>
      <c r="H939">
        <v>5083405</v>
      </c>
      <c r="I939" t="s">
        <v>4341</v>
      </c>
      <c r="J939">
        <v>62400</v>
      </c>
      <c r="K939">
        <v>62400</v>
      </c>
      <c r="L939">
        <v>56784</v>
      </c>
      <c r="M939">
        <v>42980.0726</v>
      </c>
      <c r="N939">
        <v>42980.0726</v>
      </c>
      <c r="O939">
        <v>100</v>
      </c>
      <c r="P939">
        <v>9</v>
      </c>
      <c r="Q939" t="s">
        <v>75</v>
      </c>
      <c r="R939" t="s">
        <v>4359</v>
      </c>
      <c r="S939" t="s">
        <v>76</v>
      </c>
      <c r="T939" t="s">
        <v>130</v>
      </c>
      <c r="U939">
        <v>0</v>
      </c>
      <c r="V939">
        <v>0</v>
      </c>
    </row>
    <row r="940" spans="1:22">
      <c r="A940">
        <v>32001</v>
      </c>
      <c r="B940" t="s">
        <v>2872</v>
      </c>
      <c r="C940" t="s">
        <v>218</v>
      </c>
      <c r="D940" t="s">
        <v>4129</v>
      </c>
      <c r="E940">
        <v>1</v>
      </c>
      <c r="F940" t="s">
        <v>102</v>
      </c>
      <c r="G940" t="s">
        <v>73</v>
      </c>
      <c r="H940">
        <v>5083405</v>
      </c>
      <c r="I940" t="s">
        <v>4341</v>
      </c>
      <c r="J940">
        <v>82100</v>
      </c>
      <c r="K940">
        <v>82100</v>
      </c>
      <c r="L940">
        <v>74711</v>
      </c>
      <c r="M940">
        <v>50146.605600000003</v>
      </c>
      <c r="N940">
        <v>50146.605600000003</v>
      </c>
      <c r="O940">
        <v>100</v>
      </c>
      <c r="P940">
        <v>9</v>
      </c>
      <c r="Q940" t="s">
        <v>75</v>
      </c>
      <c r="R940" t="s">
        <v>4359</v>
      </c>
      <c r="S940" t="s">
        <v>76</v>
      </c>
      <c r="T940" t="s">
        <v>219</v>
      </c>
      <c r="U940">
        <v>0</v>
      </c>
      <c r="V940">
        <v>0</v>
      </c>
    </row>
    <row r="941" spans="1:22">
      <c r="A941">
        <v>32001</v>
      </c>
      <c r="B941" t="s">
        <v>622</v>
      </c>
      <c r="C941" t="s">
        <v>116</v>
      </c>
      <c r="D941" t="s">
        <v>4129</v>
      </c>
      <c r="E941">
        <v>1</v>
      </c>
      <c r="F941" t="s">
        <v>102</v>
      </c>
      <c r="G941" t="s">
        <v>73</v>
      </c>
      <c r="H941">
        <v>5083405</v>
      </c>
      <c r="I941" t="s">
        <v>4341</v>
      </c>
      <c r="J941">
        <v>123000</v>
      </c>
      <c r="K941">
        <v>123000</v>
      </c>
      <c r="L941">
        <v>111930</v>
      </c>
      <c r="M941">
        <v>79751.261700000003</v>
      </c>
      <c r="N941">
        <v>79751.261700000003</v>
      </c>
      <c r="O941">
        <v>100</v>
      </c>
      <c r="P941">
        <v>9</v>
      </c>
      <c r="Q941" t="s">
        <v>75</v>
      </c>
      <c r="R941" t="s">
        <v>4359</v>
      </c>
      <c r="S941" t="s">
        <v>76</v>
      </c>
      <c r="T941" t="s">
        <v>133</v>
      </c>
      <c r="U941">
        <v>0</v>
      </c>
      <c r="V941">
        <v>0</v>
      </c>
    </row>
    <row r="942" spans="1:22">
      <c r="A942">
        <v>32001</v>
      </c>
      <c r="B942" t="s">
        <v>337</v>
      </c>
      <c r="C942" t="s">
        <v>338</v>
      </c>
      <c r="D942" t="s">
        <v>4129</v>
      </c>
      <c r="E942">
        <v>0.1</v>
      </c>
      <c r="F942" t="s">
        <v>102</v>
      </c>
      <c r="G942" t="s">
        <v>73</v>
      </c>
      <c r="H942">
        <v>5083405</v>
      </c>
      <c r="I942" t="s">
        <v>4341</v>
      </c>
      <c r="J942">
        <v>18600</v>
      </c>
      <c r="K942">
        <v>186000</v>
      </c>
      <c r="L942">
        <v>16926</v>
      </c>
      <c r="M942">
        <v>126261</v>
      </c>
      <c r="N942">
        <v>12626.1</v>
      </c>
      <c r="O942">
        <v>100</v>
      </c>
      <c r="P942">
        <v>9</v>
      </c>
      <c r="Q942" t="s">
        <v>75</v>
      </c>
      <c r="R942" t="s">
        <v>4359</v>
      </c>
      <c r="S942" t="s">
        <v>76</v>
      </c>
      <c r="T942" t="s">
        <v>223</v>
      </c>
      <c r="U942">
        <v>0</v>
      </c>
      <c r="V942">
        <v>0</v>
      </c>
    </row>
    <row r="943" spans="1:22">
      <c r="A943">
        <v>32001</v>
      </c>
      <c r="B943" t="s">
        <v>221</v>
      </c>
      <c r="C943" t="s">
        <v>222</v>
      </c>
      <c r="D943" t="s">
        <v>4129</v>
      </c>
      <c r="E943">
        <v>0.1</v>
      </c>
      <c r="F943" t="s">
        <v>102</v>
      </c>
      <c r="G943" t="s">
        <v>73</v>
      </c>
      <c r="H943">
        <v>5083405</v>
      </c>
      <c r="I943" t="s">
        <v>4341</v>
      </c>
      <c r="J943">
        <v>6200</v>
      </c>
      <c r="K943">
        <v>62000</v>
      </c>
      <c r="L943">
        <v>5642</v>
      </c>
      <c r="M943">
        <v>42809.736299999997</v>
      </c>
      <c r="N943">
        <v>4280.9736299999995</v>
      </c>
      <c r="O943">
        <v>100</v>
      </c>
      <c r="P943">
        <v>9</v>
      </c>
      <c r="Q943" t="s">
        <v>75</v>
      </c>
      <c r="R943" t="s">
        <v>4359</v>
      </c>
      <c r="S943" t="s">
        <v>76</v>
      </c>
      <c r="T943" t="s">
        <v>223</v>
      </c>
      <c r="U943">
        <v>0</v>
      </c>
      <c r="V943">
        <v>0</v>
      </c>
    </row>
    <row r="944" spans="1:22">
      <c r="A944">
        <v>32001</v>
      </c>
      <c r="B944" t="s">
        <v>845</v>
      </c>
      <c r="C944" t="s">
        <v>225</v>
      </c>
      <c r="D944" t="s">
        <v>4129</v>
      </c>
      <c r="E944">
        <v>4</v>
      </c>
      <c r="F944" t="s">
        <v>102</v>
      </c>
      <c r="G944" t="s">
        <v>73</v>
      </c>
      <c r="H944">
        <v>5083405</v>
      </c>
      <c r="I944" t="s">
        <v>4341</v>
      </c>
      <c r="J944">
        <v>128800</v>
      </c>
      <c r="K944">
        <v>32200</v>
      </c>
      <c r="L944">
        <v>117208</v>
      </c>
      <c r="M944">
        <v>20595.9238</v>
      </c>
      <c r="N944">
        <v>82383.695200000002</v>
      </c>
      <c r="O944">
        <v>100</v>
      </c>
      <c r="P944">
        <v>9</v>
      </c>
      <c r="Q944" t="s">
        <v>75</v>
      </c>
      <c r="R944" t="s">
        <v>4359</v>
      </c>
      <c r="S944" t="s">
        <v>76</v>
      </c>
      <c r="T944" t="s">
        <v>226</v>
      </c>
      <c r="U944">
        <v>0</v>
      </c>
      <c r="V944">
        <v>0</v>
      </c>
    </row>
    <row r="945" spans="1:22">
      <c r="A945">
        <v>32001</v>
      </c>
      <c r="B945" t="s">
        <v>4081</v>
      </c>
      <c r="C945" t="s">
        <v>4082</v>
      </c>
      <c r="D945" t="s">
        <v>4129</v>
      </c>
      <c r="E945">
        <v>6</v>
      </c>
      <c r="F945" t="s">
        <v>102</v>
      </c>
      <c r="G945" t="s">
        <v>73</v>
      </c>
      <c r="H945">
        <v>5083405</v>
      </c>
      <c r="I945" t="s">
        <v>4341</v>
      </c>
      <c r="J945">
        <v>164400</v>
      </c>
      <c r="K945">
        <v>27400</v>
      </c>
      <c r="L945">
        <v>96000</v>
      </c>
      <c r="M945">
        <v>11900</v>
      </c>
      <c r="N945">
        <v>71400</v>
      </c>
      <c r="O945">
        <v>100</v>
      </c>
      <c r="P945">
        <v>0</v>
      </c>
      <c r="Q945" t="s">
        <v>75</v>
      </c>
      <c r="R945" t="s">
        <v>4359</v>
      </c>
      <c r="S945" t="s">
        <v>76</v>
      </c>
      <c r="T945" t="s">
        <v>136</v>
      </c>
      <c r="U945">
        <v>0</v>
      </c>
      <c r="V945">
        <v>0</v>
      </c>
    </row>
    <row r="946" spans="1:22">
      <c r="A946">
        <v>31666</v>
      </c>
      <c r="B946" t="s">
        <v>4360</v>
      </c>
      <c r="C946" t="s">
        <v>726</v>
      </c>
      <c r="D946" t="s">
        <v>4078</v>
      </c>
      <c r="E946">
        <v>1</v>
      </c>
      <c r="F946" t="s">
        <v>4071</v>
      </c>
      <c r="G946" t="s">
        <v>73</v>
      </c>
      <c r="H946">
        <v>5083371</v>
      </c>
      <c r="I946" t="s">
        <v>4341</v>
      </c>
      <c r="J946">
        <v>164000</v>
      </c>
      <c r="K946">
        <v>205000</v>
      </c>
      <c r="L946">
        <v>164000</v>
      </c>
      <c r="M946">
        <v>161950</v>
      </c>
      <c r="N946">
        <v>129560</v>
      </c>
      <c r="O946">
        <v>80</v>
      </c>
      <c r="P946">
        <v>0</v>
      </c>
      <c r="Q946" t="s">
        <v>75</v>
      </c>
      <c r="R946" t="s">
        <v>4344</v>
      </c>
      <c r="S946" t="s">
        <v>76</v>
      </c>
      <c r="T946" t="s">
        <v>708</v>
      </c>
      <c r="U946">
        <v>0</v>
      </c>
      <c r="V946">
        <v>0</v>
      </c>
    </row>
    <row r="947" spans="1:22">
      <c r="A947">
        <v>32016</v>
      </c>
      <c r="B947" t="s">
        <v>4361</v>
      </c>
      <c r="C947" t="s">
        <v>382</v>
      </c>
      <c r="D947" t="s">
        <v>4129</v>
      </c>
      <c r="E947">
        <v>1</v>
      </c>
      <c r="F947" t="s">
        <v>523</v>
      </c>
      <c r="G947" t="s">
        <v>73</v>
      </c>
      <c r="H947">
        <v>5083382</v>
      </c>
      <c r="I947" t="s">
        <v>4341</v>
      </c>
      <c r="J947">
        <v>235700</v>
      </c>
      <c r="K947">
        <v>235700</v>
      </c>
      <c r="L947">
        <v>186203</v>
      </c>
      <c r="M947">
        <v>162010.51670000001</v>
      </c>
      <c r="N947">
        <v>162010.51670000001</v>
      </c>
      <c r="O947">
        <v>100</v>
      </c>
      <c r="P947">
        <v>21</v>
      </c>
      <c r="Q947" t="s">
        <v>75</v>
      </c>
      <c r="R947" t="s">
        <v>4362</v>
      </c>
      <c r="S947" t="s">
        <v>76</v>
      </c>
      <c r="T947" t="s">
        <v>162</v>
      </c>
      <c r="U947">
        <v>18300</v>
      </c>
      <c r="V947">
        <v>18300</v>
      </c>
    </row>
    <row r="948" spans="1:22">
      <c r="A948">
        <v>32001</v>
      </c>
      <c r="B948" t="s">
        <v>733</v>
      </c>
      <c r="C948" t="s">
        <v>734</v>
      </c>
      <c r="D948" t="s">
        <v>4129</v>
      </c>
      <c r="E948">
        <v>19.7</v>
      </c>
      <c r="F948" t="s">
        <v>102</v>
      </c>
      <c r="G948" t="s">
        <v>73</v>
      </c>
      <c r="H948">
        <v>5083405</v>
      </c>
      <c r="I948" t="s">
        <v>4341</v>
      </c>
      <c r="J948">
        <v>788000</v>
      </c>
      <c r="K948">
        <v>40000</v>
      </c>
      <c r="L948">
        <v>717080</v>
      </c>
      <c r="M948">
        <v>32000</v>
      </c>
      <c r="N948">
        <v>630400</v>
      </c>
      <c r="O948">
        <v>100</v>
      </c>
      <c r="P948">
        <v>9</v>
      </c>
      <c r="Q948" t="s">
        <v>75</v>
      </c>
      <c r="R948" t="s">
        <v>4359</v>
      </c>
      <c r="S948" t="s">
        <v>76</v>
      </c>
      <c r="T948" t="s">
        <v>545</v>
      </c>
      <c r="U948">
        <v>0</v>
      </c>
      <c r="V948">
        <v>0</v>
      </c>
    </row>
    <row r="949" spans="1:22">
      <c r="A949">
        <v>32050</v>
      </c>
      <c r="B949" t="s">
        <v>142</v>
      </c>
      <c r="C949" t="s">
        <v>143</v>
      </c>
      <c r="D949" t="s">
        <v>4216</v>
      </c>
      <c r="E949">
        <v>1</v>
      </c>
      <c r="F949" t="s">
        <v>523</v>
      </c>
      <c r="G949" t="s">
        <v>73</v>
      </c>
      <c r="H949">
        <v>5083370</v>
      </c>
      <c r="I949" t="s">
        <v>4341</v>
      </c>
      <c r="J949">
        <v>165400</v>
      </c>
      <c r="K949">
        <v>165400</v>
      </c>
      <c r="L949">
        <v>127358</v>
      </c>
      <c r="M949">
        <v>114087.086</v>
      </c>
      <c r="N949">
        <v>114087.086</v>
      </c>
      <c r="O949">
        <v>100</v>
      </c>
      <c r="P949">
        <v>23</v>
      </c>
      <c r="Q949" t="s">
        <v>75</v>
      </c>
      <c r="R949" t="s">
        <v>4363</v>
      </c>
      <c r="S949" t="s">
        <v>76</v>
      </c>
      <c r="T949" t="s">
        <v>146</v>
      </c>
      <c r="U949">
        <v>0</v>
      </c>
      <c r="V949">
        <v>0</v>
      </c>
    </row>
    <row r="950" spans="1:22">
      <c r="A950">
        <v>32050</v>
      </c>
      <c r="B950" t="s">
        <v>142</v>
      </c>
      <c r="C950" t="s">
        <v>143</v>
      </c>
      <c r="D950" t="s">
        <v>4216</v>
      </c>
      <c r="E950">
        <v>3</v>
      </c>
      <c r="F950" t="s">
        <v>523</v>
      </c>
      <c r="G950" t="s">
        <v>73</v>
      </c>
      <c r="H950">
        <v>5083370</v>
      </c>
      <c r="I950" t="s">
        <v>4341</v>
      </c>
      <c r="J950">
        <v>496200</v>
      </c>
      <c r="K950">
        <v>165400</v>
      </c>
      <c r="L950">
        <v>382074</v>
      </c>
      <c r="M950">
        <v>114087.086</v>
      </c>
      <c r="N950">
        <v>342261.25799999997</v>
      </c>
      <c r="O950">
        <v>100</v>
      </c>
      <c r="P950">
        <v>23</v>
      </c>
      <c r="Q950" t="s">
        <v>75</v>
      </c>
      <c r="R950" t="s">
        <v>4363</v>
      </c>
      <c r="S950" t="s">
        <v>76</v>
      </c>
      <c r="T950" t="s">
        <v>146</v>
      </c>
      <c r="U950">
        <v>0</v>
      </c>
      <c r="V950">
        <v>0</v>
      </c>
    </row>
    <row r="951" spans="1:22">
      <c r="A951">
        <v>32069</v>
      </c>
      <c r="B951" t="s">
        <v>137</v>
      </c>
      <c r="C951" t="s">
        <v>127</v>
      </c>
      <c r="D951" t="s">
        <v>4271</v>
      </c>
      <c r="E951">
        <v>1</v>
      </c>
      <c r="F951" t="s">
        <v>206</v>
      </c>
      <c r="G951" t="s">
        <v>73</v>
      </c>
      <c r="H951">
        <v>5083375</v>
      </c>
      <c r="I951" t="s">
        <v>4341</v>
      </c>
      <c r="J951">
        <v>32300</v>
      </c>
      <c r="K951">
        <v>32300</v>
      </c>
      <c r="L951">
        <v>32300</v>
      </c>
      <c r="M951">
        <v>20271.437600000001</v>
      </c>
      <c r="N951">
        <v>20271.437600000001</v>
      </c>
      <c r="O951">
        <v>100</v>
      </c>
      <c r="P951">
        <v>0</v>
      </c>
      <c r="Q951" t="s">
        <v>75</v>
      </c>
      <c r="R951" t="s">
        <v>4364</v>
      </c>
      <c r="S951" t="s">
        <v>76</v>
      </c>
      <c r="T951" t="s">
        <v>128</v>
      </c>
      <c r="U951">
        <v>0</v>
      </c>
      <c r="V951">
        <v>0</v>
      </c>
    </row>
    <row r="952" spans="1:22">
      <c r="A952">
        <v>32069</v>
      </c>
      <c r="B952" t="s">
        <v>139</v>
      </c>
      <c r="C952" t="s">
        <v>140</v>
      </c>
      <c r="D952" t="s">
        <v>4271</v>
      </c>
      <c r="E952">
        <v>1</v>
      </c>
      <c r="F952" t="s">
        <v>206</v>
      </c>
      <c r="G952" t="s">
        <v>73</v>
      </c>
      <c r="H952">
        <v>5083375</v>
      </c>
      <c r="I952" t="s">
        <v>4341</v>
      </c>
      <c r="J952">
        <v>2700</v>
      </c>
      <c r="K952">
        <v>2700</v>
      </c>
      <c r="L952">
        <v>2700</v>
      </c>
      <c r="M952">
        <v>1793.9753000000001</v>
      </c>
      <c r="N952">
        <v>1793.9753000000001</v>
      </c>
      <c r="O952">
        <v>100</v>
      </c>
      <c r="P952">
        <v>0</v>
      </c>
      <c r="Q952" t="s">
        <v>75</v>
      </c>
      <c r="R952" t="s">
        <v>4364</v>
      </c>
      <c r="S952" t="s">
        <v>76</v>
      </c>
      <c r="T952" t="s">
        <v>141</v>
      </c>
      <c r="U952">
        <v>0</v>
      </c>
      <c r="V952">
        <v>0</v>
      </c>
    </row>
    <row r="953" spans="1:22">
      <c r="A953">
        <v>32069</v>
      </c>
      <c r="B953" t="s">
        <v>134</v>
      </c>
      <c r="C953" t="s">
        <v>135</v>
      </c>
      <c r="D953" t="s">
        <v>4271</v>
      </c>
      <c r="E953">
        <v>6.6</v>
      </c>
      <c r="F953" t="s">
        <v>206</v>
      </c>
      <c r="G953" t="s">
        <v>73</v>
      </c>
      <c r="H953">
        <v>5083375</v>
      </c>
      <c r="I953" t="s">
        <v>4341</v>
      </c>
      <c r="J953">
        <v>161040</v>
      </c>
      <c r="K953">
        <v>24400</v>
      </c>
      <c r="L953">
        <v>161040</v>
      </c>
      <c r="M953">
        <v>7000</v>
      </c>
      <c r="N953">
        <v>46200</v>
      </c>
      <c r="O953">
        <v>100</v>
      </c>
      <c r="P953">
        <v>0</v>
      </c>
      <c r="Q953" t="s">
        <v>75</v>
      </c>
      <c r="R953" t="s">
        <v>4364</v>
      </c>
      <c r="S953" t="s">
        <v>76</v>
      </c>
      <c r="T953" t="s">
        <v>136</v>
      </c>
      <c r="U953">
        <v>0</v>
      </c>
      <c r="V953">
        <v>0</v>
      </c>
    </row>
    <row r="954" spans="1:22">
      <c r="A954">
        <v>32070</v>
      </c>
      <c r="B954" t="s">
        <v>108</v>
      </c>
      <c r="C954" t="s">
        <v>109</v>
      </c>
      <c r="D954" t="s">
        <v>4271</v>
      </c>
      <c r="E954">
        <v>0.8</v>
      </c>
      <c r="F954" t="s">
        <v>102</v>
      </c>
      <c r="G954" t="s">
        <v>73</v>
      </c>
      <c r="H954">
        <v>5083377</v>
      </c>
      <c r="I954" t="s">
        <v>4341</v>
      </c>
      <c r="J954">
        <v>33440</v>
      </c>
      <c r="K954">
        <v>41800</v>
      </c>
      <c r="L954">
        <v>30430</v>
      </c>
      <c r="M954">
        <v>25907.289499999999</v>
      </c>
      <c r="N954">
        <v>20725.831600000001</v>
      </c>
      <c r="O954">
        <v>100</v>
      </c>
      <c r="P954">
        <v>9</v>
      </c>
      <c r="Q954" t="s">
        <v>75</v>
      </c>
      <c r="R954" t="s">
        <v>4365</v>
      </c>
      <c r="S954" t="s">
        <v>76</v>
      </c>
      <c r="T954" t="s">
        <v>110</v>
      </c>
      <c r="U954">
        <v>0</v>
      </c>
      <c r="V954">
        <v>0</v>
      </c>
    </row>
    <row r="955" spans="1:22">
      <c r="A955">
        <v>32070</v>
      </c>
      <c r="B955" t="s">
        <v>124</v>
      </c>
      <c r="C955" t="s">
        <v>125</v>
      </c>
      <c r="D955" t="s">
        <v>4271</v>
      </c>
      <c r="E955">
        <v>1</v>
      </c>
      <c r="F955" t="s">
        <v>102</v>
      </c>
      <c r="G955" t="s">
        <v>73</v>
      </c>
      <c r="H955">
        <v>5083377</v>
      </c>
      <c r="I955" t="s">
        <v>4341</v>
      </c>
      <c r="J955">
        <v>17700</v>
      </c>
      <c r="K955">
        <v>17700</v>
      </c>
      <c r="L955">
        <v>16107</v>
      </c>
      <c r="M955">
        <v>12157.3264</v>
      </c>
      <c r="N955">
        <v>12157.3264</v>
      </c>
      <c r="O955">
        <v>100</v>
      </c>
      <c r="P955">
        <v>9</v>
      </c>
      <c r="Q955" t="s">
        <v>75</v>
      </c>
      <c r="R955" t="s">
        <v>4365</v>
      </c>
      <c r="S955" t="s">
        <v>76</v>
      </c>
      <c r="T955" t="s">
        <v>85</v>
      </c>
      <c r="U955">
        <v>0</v>
      </c>
      <c r="V955">
        <v>0</v>
      </c>
    </row>
    <row r="956" spans="1:22">
      <c r="A956">
        <v>32070</v>
      </c>
      <c r="B956" t="s">
        <v>307</v>
      </c>
      <c r="C956" t="s">
        <v>308</v>
      </c>
      <c r="D956" t="s">
        <v>4271</v>
      </c>
      <c r="E956">
        <v>1</v>
      </c>
      <c r="F956" t="s">
        <v>102</v>
      </c>
      <c r="G956" t="s">
        <v>73</v>
      </c>
      <c r="H956">
        <v>5083377</v>
      </c>
      <c r="I956" t="s">
        <v>4341</v>
      </c>
      <c r="J956">
        <v>36000</v>
      </c>
      <c r="K956">
        <v>36000</v>
      </c>
      <c r="L956">
        <v>32760</v>
      </c>
      <c r="M956">
        <v>22295.054700000001</v>
      </c>
      <c r="N956">
        <v>22295.054700000001</v>
      </c>
      <c r="O956">
        <v>100</v>
      </c>
      <c r="P956">
        <v>9</v>
      </c>
      <c r="Q956" t="s">
        <v>75</v>
      </c>
      <c r="R956" t="s">
        <v>4365</v>
      </c>
      <c r="S956" t="s">
        <v>76</v>
      </c>
      <c r="T956" t="s">
        <v>128</v>
      </c>
      <c r="U956">
        <v>0</v>
      </c>
      <c r="V956">
        <v>0</v>
      </c>
    </row>
    <row r="957" spans="1:22">
      <c r="A957">
        <v>32070</v>
      </c>
      <c r="B957" t="s">
        <v>1178</v>
      </c>
      <c r="C957" t="s">
        <v>150</v>
      </c>
      <c r="D957" t="s">
        <v>4271</v>
      </c>
      <c r="E957">
        <v>1</v>
      </c>
      <c r="F957" t="s">
        <v>102</v>
      </c>
      <c r="G957" t="s">
        <v>73</v>
      </c>
      <c r="H957">
        <v>5083377</v>
      </c>
      <c r="I957" t="s">
        <v>4341</v>
      </c>
      <c r="J957">
        <v>128000</v>
      </c>
      <c r="K957">
        <v>128000</v>
      </c>
      <c r="L957">
        <v>116480</v>
      </c>
      <c r="M957">
        <v>88578.16</v>
      </c>
      <c r="N957">
        <v>88578.16</v>
      </c>
      <c r="O957">
        <v>100</v>
      </c>
      <c r="P957">
        <v>9</v>
      </c>
      <c r="Q957" t="s">
        <v>75</v>
      </c>
      <c r="R957" t="s">
        <v>4365</v>
      </c>
      <c r="S957" t="s">
        <v>76</v>
      </c>
      <c r="T957" t="s">
        <v>130</v>
      </c>
      <c r="U957">
        <v>0</v>
      </c>
      <c r="V957">
        <v>0</v>
      </c>
    </row>
    <row r="958" spans="1:22">
      <c r="A958">
        <v>32070</v>
      </c>
      <c r="B958" t="s">
        <v>356</v>
      </c>
      <c r="C958" t="s">
        <v>150</v>
      </c>
      <c r="D958" t="s">
        <v>4271</v>
      </c>
      <c r="E958">
        <v>1</v>
      </c>
      <c r="F958" t="s">
        <v>102</v>
      </c>
      <c r="G958" t="s">
        <v>73</v>
      </c>
      <c r="H958">
        <v>5083377</v>
      </c>
      <c r="I958" t="s">
        <v>4341</v>
      </c>
      <c r="J958">
        <v>62400</v>
      </c>
      <c r="K958">
        <v>62400</v>
      </c>
      <c r="L958">
        <v>56784</v>
      </c>
      <c r="M958">
        <v>42980.0726</v>
      </c>
      <c r="N958">
        <v>42980.0726</v>
      </c>
      <c r="O958">
        <v>100</v>
      </c>
      <c r="P958">
        <v>9</v>
      </c>
      <c r="Q958" t="s">
        <v>75</v>
      </c>
      <c r="R958" t="s">
        <v>4365</v>
      </c>
      <c r="S958" t="s">
        <v>76</v>
      </c>
      <c r="T958" t="s">
        <v>130</v>
      </c>
      <c r="U958">
        <v>0</v>
      </c>
      <c r="V958">
        <v>0</v>
      </c>
    </row>
    <row r="959" spans="1:22">
      <c r="A959">
        <v>32070</v>
      </c>
      <c r="B959" t="s">
        <v>1551</v>
      </c>
      <c r="C959" t="s">
        <v>116</v>
      </c>
      <c r="D959" t="s">
        <v>4271</v>
      </c>
      <c r="E959">
        <v>1</v>
      </c>
      <c r="F959" t="s">
        <v>102</v>
      </c>
      <c r="G959" t="s">
        <v>73</v>
      </c>
      <c r="H959">
        <v>5083377</v>
      </c>
      <c r="I959" t="s">
        <v>4341</v>
      </c>
      <c r="J959">
        <v>120000</v>
      </c>
      <c r="K959">
        <v>120000</v>
      </c>
      <c r="L959">
        <v>109200</v>
      </c>
      <c r="M959">
        <v>79153.267800000001</v>
      </c>
      <c r="N959">
        <v>79153.267800000001</v>
      </c>
      <c r="O959">
        <v>100</v>
      </c>
      <c r="P959">
        <v>9</v>
      </c>
      <c r="Q959" t="s">
        <v>75</v>
      </c>
      <c r="R959" t="s">
        <v>4365</v>
      </c>
      <c r="S959" t="s">
        <v>76</v>
      </c>
      <c r="T959" t="s">
        <v>133</v>
      </c>
      <c r="U959">
        <v>0</v>
      </c>
      <c r="V959">
        <v>0</v>
      </c>
    </row>
    <row r="960" spans="1:22">
      <c r="A960">
        <v>32070</v>
      </c>
      <c r="B960" t="s">
        <v>4081</v>
      </c>
      <c r="C960" t="s">
        <v>4082</v>
      </c>
      <c r="D960" t="s">
        <v>4271</v>
      </c>
      <c r="E960">
        <v>6</v>
      </c>
      <c r="F960" t="s">
        <v>102</v>
      </c>
      <c r="G960" t="s">
        <v>73</v>
      </c>
      <c r="H960">
        <v>5083377</v>
      </c>
      <c r="I960" t="s">
        <v>4341</v>
      </c>
      <c r="J960">
        <v>164400</v>
      </c>
      <c r="K960">
        <v>27400</v>
      </c>
      <c r="L960">
        <v>96000</v>
      </c>
      <c r="M960">
        <v>11900</v>
      </c>
      <c r="N960">
        <v>71400</v>
      </c>
      <c r="O960">
        <v>100</v>
      </c>
      <c r="P960">
        <v>0</v>
      </c>
      <c r="Q960" t="s">
        <v>75</v>
      </c>
      <c r="R960" t="s">
        <v>4365</v>
      </c>
      <c r="S960" t="s">
        <v>76</v>
      </c>
      <c r="T960" t="s">
        <v>136</v>
      </c>
      <c r="U960">
        <v>0</v>
      </c>
      <c r="V960">
        <v>0</v>
      </c>
    </row>
    <row r="961" spans="1:22">
      <c r="A961">
        <v>32071</v>
      </c>
      <c r="B961" t="s">
        <v>156</v>
      </c>
      <c r="C961" t="s">
        <v>127</v>
      </c>
      <c r="D961" t="s">
        <v>4271</v>
      </c>
      <c r="E961">
        <v>1</v>
      </c>
      <c r="F961" t="s">
        <v>206</v>
      </c>
      <c r="G961" t="s">
        <v>73</v>
      </c>
      <c r="H961">
        <v>5083378</v>
      </c>
      <c r="I961" t="s">
        <v>4341</v>
      </c>
      <c r="J961">
        <v>51400</v>
      </c>
      <c r="K961">
        <v>51400</v>
      </c>
      <c r="L961">
        <v>51400</v>
      </c>
      <c r="M961">
        <v>29009.5615</v>
      </c>
      <c r="N961">
        <v>29009.5615</v>
      </c>
      <c r="O961">
        <v>100</v>
      </c>
      <c r="P961">
        <v>0</v>
      </c>
      <c r="Q961" t="s">
        <v>75</v>
      </c>
      <c r="R961" t="s">
        <v>1211</v>
      </c>
      <c r="S961" t="s">
        <v>76</v>
      </c>
      <c r="T961" t="s">
        <v>128</v>
      </c>
      <c r="U961">
        <v>0</v>
      </c>
      <c r="V961">
        <v>0</v>
      </c>
    </row>
    <row r="962" spans="1:22">
      <c r="A962">
        <v>32071</v>
      </c>
      <c r="B962" t="s">
        <v>124</v>
      </c>
      <c r="C962" t="s">
        <v>125</v>
      </c>
      <c r="D962" t="s">
        <v>4271</v>
      </c>
      <c r="E962">
        <v>1</v>
      </c>
      <c r="F962" t="s">
        <v>206</v>
      </c>
      <c r="G962" t="s">
        <v>73</v>
      </c>
      <c r="H962">
        <v>5083378</v>
      </c>
      <c r="I962" t="s">
        <v>4341</v>
      </c>
      <c r="J962">
        <v>17700</v>
      </c>
      <c r="K962">
        <v>17700</v>
      </c>
      <c r="L962">
        <v>17700</v>
      </c>
      <c r="M962">
        <v>12157.3264</v>
      </c>
      <c r="N962">
        <v>12157.3264</v>
      </c>
      <c r="O962">
        <v>100</v>
      </c>
      <c r="P962">
        <v>0</v>
      </c>
      <c r="Q962" t="s">
        <v>75</v>
      </c>
      <c r="R962" t="s">
        <v>1211</v>
      </c>
      <c r="S962" t="s">
        <v>76</v>
      </c>
      <c r="T962" t="s">
        <v>85</v>
      </c>
      <c r="U962">
        <v>0</v>
      </c>
      <c r="V962">
        <v>0</v>
      </c>
    </row>
    <row r="963" spans="1:22">
      <c r="A963">
        <v>32071</v>
      </c>
      <c r="B963" t="s">
        <v>134</v>
      </c>
      <c r="C963" t="s">
        <v>135</v>
      </c>
      <c r="D963" t="s">
        <v>4271</v>
      </c>
      <c r="E963">
        <v>6</v>
      </c>
      <c r="F963" t="s">
        <v>206</v>
      </c>
      <c r="G963" t="s">
        <v>73</v>
      </c>
      <c r="H963">
        <v>5083378</v>
      </c>
      <c r="I963" t="s">
        <v>4341</v>
      </c>
      <c r="J963">
        <v>146400</v>
      </c>
      <c r="K963">
        <v>24400</v>
      </c>
      <c r="L963">
        <v>146400</v>
      </c>
      <c r="M963">
        <v>7000</v>
      </c>
      <c r="N963">
        <v>42000</v>
      </c>
      <c r="O963">
        <v>100</v>
      </c>
      <c r="P963">
        <v>0</v>
      </c>
      <c r="Q963" t="s">
        <v>75</v>
      </c>
      <c r="R963" t="s">
        <v>1211</v>
      </c>
      <c r="S963" t="s">
        <v>76</v>
      </c>
      <c r="T963" t="s">
        <v>136</v>
      </c>
      <c r="U963">
        <v>0</v>
      </c>
      <c r="V963">
        <v>0</v>
      </c>
    </row>
    <row r="964" spans="1:22">
      <c r="A964">
        <v>32072</v>
      </c>
      <c r="B964" t="s">
        <v>137</v>
      </c>
      <c r="C964" t="s">
        <v>127</v>
      </c>
      <c r="D964" t="s">
        <v>4271</v>
      </c>
      <c r="E964">
        <v>1</v>
      </c>
      <c r="F964" t="s">
        <v>138</v>
      </c>
      <c r="G964" t="s">
        <v>73</v>
      </c>
      <c r="H964">
        <v>5083379</v>
      </c>
      <c r="I964" t="s">
        <v>4341</v>
      </c>
      <c r="J964">
        <v>32300</v>
      </c>
      <c r="K964">
        <v>32300</v>
      </c>
      <c r="L964">
        <v>32300</v>
      </c>
      <c r="M964">
        <v>20271.437600000001</v>
      </c>
      <c r="N964">
        <v>20271.437600000001</v>
      </c>
      <c r="O964">
        <v>100</v>
      </c>
      <c r="P964">
        <v>0</v>
      </c>
      <c r="Q964" t="s">
        <v>75</v>
      </c>
      <c r="R964" t="s">
        <v>4366</v>
      </c>
      <c r="S964" t="s">
        <v>76</v>
      </c>
      <c r="T964" t="s">
        <v>128</v>
      </c>
      <c r="U964">
        <v>0</v>
      </c>
      <c r="V964">
        <v>0</v>
      </c>
    </row>
    <row r="965" spans="1:22">
      <c r="A965">
        <v>32072</v>
      </c>
      <c r="B965" t="s">
        <v>139</v>
      </c>
      <c r="C965" t="s">
        <v>140</v>
      </c>
      <c r="D965" t="s">
        <v>4271</v>
      </c>
      <c r="E965">
        <v>1</v>
      </c>
      <c r="F965" t="s">
        <v>138</v>
      </c>
      <c r="G965" t="s">
        <v>73</v>
      </c>
      <c r="H965">
        <v>5083379</v>
      </c>
      <c r="I965" t="s">
        <v>4341</v>
      </c>
      <c r="J965">
        <v>2700</v>
      </c>
      <c r="K965">
        <v>2700</v>
      </c>
      <c r="L965">
        <v>2700</v>
      </c>
      <c r="M965">
        <v>1793.9753000000001</v>
      </c>
      <c r="N965">
        <v>1793.9753000000001</v>
      </c>
      <c r="O965">
        <v>100</v>
      </c>
      <c r="P965">
        <v>0</v>
      </c>
      <c r="Q965" t="s">
        <v>75</v>
      </c>
      <c r="R965" t="s">
        <v>4366</v>
      </c>
      <c r="S965" t="s">
        <v>76</v>
      </c>
      <c r="T965" t="s">
        <v>141</v>
      </c>
      <c r="U965">
        <v>0</v>
      </c>
      <c r="V965">
        <v>0</v>
      </c>
    </row>
    <row r="966" spans="1:22">
      <c r="A966">
        <v>32072</v>
      </c>
      <c r="B966" t="s">
        <v>134</v>
      </c>
      <c r="C966" t="s">
        <v>135</v>
      </c>
      <c r="D966" t="s">
        <v>4271</v>
      </c>
      <c r="E966">
        <v>5.5</v>
      </c>
      <c r="F966" t="s">
        <v>138</v>
      </c>
      <c r="G966" t="s">
        <v>73</v>
      </c>
      <c r="H966">
        <v>5083379</v>
      </c>
      <c r="I966" t="s">
        <v>4341</v>
      </c>
      <c r="J966">
        <v>134200</v>
      </c>
      <c r="K966">
        <v>24400</v>
      </c>
      <c r="L966">
        <v>134200</v>
      </c>
      <c r="M966">
        <v>7000</v>
      </c>
      <c r="N966">
        <v>38500</v>
      </c>
      <c r="O966">
        <v>100</v>
      </c>
      <c r="P966">
        <v>0</v>
      </c>
      <c r="Q966" t="s">
        <v>75</v>
      </c>
      <c r="R966" t="s">
        <v>4366</v>
      </c>
      <c r="S966" t="s">
        <v>76</v>
      </c>
      <c r="T966" t="s">
        <v>136</v>
      </c>
      <c r="U966">
        <v>0</v>
      </c>
      <c r="V966">
        <v>0</v>
      </c>
    </row>
    <row r="967" spans="1:22">
      <c r="A967">
        <v>32074</v>
      </c>
      <c r="B967" t="s">
        <v>108</v>
      </c>
      <c r="C967" t="s">
        <v>109</v>
      </c>
      <c r="D967" t="s">
        <v>4271</v>
      </c>
      <c r="E967">
        <v>0.8</v>
      </c>
      <c r="F967" t="s">
        <v>102</v>
      </c>
      <c r="G967" t="s">
        <v>73</v>
      </c>
      <c r="H967">
        <v>5083384</v>
      </c>
      <c r="I967" t="s">
        <v>4341</v>
      </c>
      <c r="J967">
        <v>33440</v>
      </c>
      <c r="K967">
        <v>41800</v>
      </c>
      <c r="L967">
        <v>30430</v>
      </c>
      <c r="M967">
        <v>25907.289499999999</v>
      </c>
      <c r="N967">
        <v>20725.831600000001</v>
      </c>
      <c r="O967">
        <v>100</v>
      </c>
      <c r="P967">
        <v>9</v>
      </c>
      <c r="Q967" t="s">
        <v>75</v>
      </c>
      <c r="R967" t="s">
        <v>1943</v>
      </c>
      <c r="S967" t="s">
        <v>76</v>
      </c>
      <c r="T967" t="s">
        <v>110</v>
      </c>
      <c r="U967">
        <v>0</v>
      </c>
      <c r="V967">
        <v>0</v>
      </c>
    </row>
    <row r="968" spans="1:22">
      <c r="A968">
        <v>32074</v>
      </c>
      <c r="B968" t="s">
        <v>124</v>
      </c>
      <c r="C968" t="s">
        <v>125</v>
      </c>
      <c r="D968" t="s">
        <v>4271</v>
      </c>
      <c r="E968">
        <v>1</v>
      </c>
      <c r="F968" t="s">
        <v>102</v>
      </c>
      <c r="G968" t="s">
        <v>73</v>
      </c>
      <c r="H968">
        <v>5083384</v>
      </c>
      <c r="I968" t="s">
        <v>4341</v>
      </c>
      <c r="J968">
        <v>17700</v>
      </c>
      <c r="K968">
        <v>17700</v>
      </c>
      <c r="L968">
        <v>16107</v>
      </c>
      <c r="M968">
        <v>12157.3264</v>
      </c>
      <c r="N968">
        <v>12157.3264</v>
      </c>
      <c r="O968">
        <v>100</v>
      </c>
      <c r="P968">
        <v>9</v>
      </c>
      <c r="Q968" t="s">
        <v>75</v>
      </c>
      <c r="R968" t="s">
        <v>1943</v>
      </c>
      <c r="S968" t="s">
        <v>76</v>
      </c>
      <c r="T968" t="s">
        <v>85</v>
      </c>
      <c r="U968">
        <v>0</v>
      </c>
      <c r="V968">
        <v>0</v>
      </c>
    </row>
    <row r="969" spans="1:22">
      <c r="A969">
        <v>32074</v>
      </c>
      <c r="B969" t="s">
        <v>307</v>
      </c>
      <c r="C969" t="s">
        <v>308</v>
      </c>
      <c r="D969" t="s">
        <v>4271</v>
      </c>
      <c r="E969">
        <v>1</v>
      </c>
      <c r="F969" t="s">
        <v>102</v>
      </c>
      <c r="G969" t="s">
        <v>73</v>
      </c>
      <c r="H969">
        <v>5083384</v>
      </c>
      <c r="I969" t="s">
        <v>4341</v>
      </c>
      <c r="J969">
        <v>36000</v>
      </c>
      <c r="K969">
        <v>36000</v>
      </c>
      <c r="L969">
        <v>32760</v>
      </c>
      <c r="M969">
        <v>22295.054700000001</v>
      </c>
      <c r="N969">
        <v>22295.054700000001</v>
      </c>
      <c r="O969">
        <v>100</v>
      </c>
      <c r="P969">
        <v>9</v>
      </c>
      <c r="Q969" t="s">
        <v>75</v>
      </c>
      <c r="R969" t="s">
        <v>1943</v>
      </c>
      <c r="S969" t="s">
        <v>76</v>
      </c>
      <c r="T969" t="s">
        <v>128</v>
      </c>
      <c r="U969">
        <v>0</v>
      </c>
      <c r="V969">
        <v>0</v>
      </c>
    </row>
    <row r="970" spans="1:22">
      <c r="A970">
        <v>32074</v>
      </c>
      <c r="B970" t="s">
        <v>1178</v>
      </c>
      <c r="C970" t="s">
        <v>150</v>
      </c>
      <c r="D970" t="s">
        <v>4271</v>
      </c>
      <c r="E970">
        <v>1</v>
      </c>
      <c r="F970" t="s">
        <v>102</v>
      </c>
      <c r="G970" t="s">
        <v>73</v>
      </c>
      <c r="H970">
        <v>5083384</v>
      </c>
      <c r="I970" t="s">
        <v>4341</v>
      </c>
      <c r="J970">
        <v>128000</v>
      </c>
      <c r="K970">
        <v>128000</v>
      </c>
      <c r="L970">
        <v>116480</v>
      </c>
      <c r="M970">
        <v>88578.16</v>
      </c>
      <c r="N970">
        <v>88578.16</v>
      </c>
      <c r="O970">
        <v>100</v>
      </c>
      <c r="P970">
        <v>9</v>
      </c>
      <c r="Q970" t="s">
        <v>75</v>
      </c>
      <c r="R970" t="s">
        <v>1943</v>
      </c>
      <c r="S970" t="s">
        <v>76</v>
      </c>
      <c r="T970" t="s">
        <v>130</v>
      </c>
      <c r="U970">
        <v>0</v>
      </c>
      <c r="V970">
        <v>0</v>
      </c>
    </row>
    <row r="971" spans="1:22">
      <c r="A971">
        <v>32074</v>
      </c>
      <c r="B971" t="s">
        <v>356</v>
      </c>
      <c r="C971" t="s">
        <v>150</v>
      </c>
      <c r="D971" t="s">
        <v>4271</v>
      </c>
      <c r="E971">
        <v>1</v>
      </c>
      <c r="F971" t="s">
        <v>102</v>
      </c>
      <c r="G971" t="s">
        <v>73</v>
      </c>
      <c r="H971">
        <v>5083384</v>
      </c>
      <c r="I971" t="s">
        <v>4341</v>
      </c>
      <c r="J971">
        <v>62400</v>
      </c>
      <c r="K971">
        <v>62400</v>
      </c>
      <c r="L971">
        <v>56784</v>
      </c>
      <c r="M971">
        <v>42980.0726</v>
      </c>
      <c r="N971">
        <v>42980.0726</v>
      </c>
      <c r="O971">
        <v>100</v>
      </c>
      <c r="P971">
        <v>9</v>
      </c>
      <c r="Q971" t="s">
        <v>75</v>
      </c>
      <c r="R971" t="s">
        <v>1943</v>
      </c>
      <c r="S971" t="s">
        <v>76</v>
      </c>
      <c r="T971" t="s">
        <v>130</v>
      </c>
      <c r="U971">
        <v>0</v>
      </c>
      <c r="V971">
        <v>0</v>
      </c>
    </row>
    <row r="972" spans="1:22">
      <c r="A972">
        <v>32074</v>
      </c>
      <c r="B972" t="s">
        <v>1551</v>
      </c>
      <c r="C972" t="s">
        <v>116</v>
      </c>
      <c r="D972" t="s">
        <v>4271</v>
      </c>
      <c r="E972">
        <v>1</v>
      </c>
      <c r="F972" t="s">
        <v>102</v>
      </c>
      <c r="G972" t="s">
        <v>73</v>
      </c>
      <c r="H972">
        <v>5083384</v>
      </c>
      <c r="I972" t="s">
        <v>4341</v>
      </c>
      <c r="J972">
        <v>120000</v>
      </c>
      <c r="K972">
        <v>120000</v>
      </c>
      <c r="L972">
        <v>109200</v>
      </c>
      <c r="M972">
        <v>79153.267800000001</v>
      </c>
      <c r="N972">
        <v>79153.267800000001</v>
      </c>
      <c r="O972">
        <v>100</v>
      </c>
      <c r="P972">
        <v>9</v>
      </c>
      <c r="Q972" t="s">
        <v>75</v>
      </c>
      <c r="R972" t="s">
        <v>1943</v>
      </c>
      <c r="S972" t="s">
        <v>76</v>
      </c>
      <c r="T972" t="s">
        <v>133</v>
      </c>
      <c r="U972">
        <v>0</v>
      </c>
      <c r="V972">
        <v>0</v>
      </c>
    </row>
    <row r="973" spans="1:22">
      <c r="A973">
        <v>32074</v>
      </c>
      <c r="B973" t="s">
        <v>4081</v>
      </c>
      <c r="C973" t="s">
        <v>4082</v>
      </c>
      <c r="D973" t="s">
        <v>4271</v>
      </c>
      <c r="E973">
        <v>6</v>
      </c>
      <c r="F973" t="s">
        <v>102</v>
      </c>
      <c r="G973" t="s">
        <v>73</v>
      </c>
      <c r="H973">
        <v>5083384</v>
      </c>
      <c r="I973" t="s">
        <v>4341</v>
      </c>
      <c r="J973">
        <v>164400</v>
      </c>
      <c r="K973">
        <v>27400</v>
      </c>
      <c r="L973">
        <v>96000</v>
      </c>
      <c r="M973">
        <v>11900</v>
      </c>
      <c r="N973">
        <v>71400</v>
      </c>
      <c r="O973">
        <v>100</v>
      </c>
      <c r="P973">
        <v>0</v>
      </c>
      <c r="Q973" t="s">
        <v>75</v>
      </c>
      <c r="R973" t="s">
        <v>1943</v>
      </c>
      <c r="S973" t="s">
        <v>76</v>
      </c>
      <c r="T973" t="s">
        <v>136</v>
      </c>
      <c r="U973">
        <v>0</v>
      </c>
      <c r="V973">
        <v>0</v>
      </c>
    </row>
    <row r="974" spans="1:22">
      <c r="A974">
        <v>32075</v>
      </c>
      <c r="B974" t="s">
        <v>156</v>
      </c>
      <c r="C974" t="s">
        <v>127</v>
      </c>
      <c r="D974" t="s">
        <v>4271</v>
      </c>
      <c r="E974">
        <v>1</v>
      </c>
      <c r="F974" t="s">
        <v>138</v>
      </c>
      <c r="G974" t="s">
        <v>73</v>
      </c>
      <c r="H974">
        <v>5083387</v>
      </c>
      <c r="I974" t="s">
        <v>4341</v>
      </c>
      <c r="J974">
        <v>51400</v>
      </c>
      <c r="K974">
        <v>51400</v>
      </c>
      <c r="L974">
        <v>51400</v>
      </c>
      <c r="M974">
        <v>29009.5615</v>
      </c>
      <c r="N974">
        <v>29009.5615</v>
      </c>
      <c r="O974">
        <v>100</v>
      </c>
      <c r="P974">
        <v>0</v>
      </c>
      <c r="Q974" t="s">
        <v>75</v>
      </c>
      <c r="R974" t="s">
        <v>936</v>
      </c>
      <c r="S974" t="s">
        <v>76</v>
      </c>
      <c r="T974" t="s">
        <v>128</v>
      </c>
      <c r="U974">
        <v>0</v>
      </c>
      <c r="V974">
        <v>0</v>
      </c>
    </row>
    <row r="975" spans="1:22">
      <c r="A975">
        <v>32075</v>
      </c>
      <c r="B975" t="s">
        <v>124</v>
      </c>
      <c r="C975" t="s">
        <v>125</v>
      </c>
      <c r="D975" t="s">
        <v>4271</v>
      </c>
      <c r="E975">
        <v>1</v>
      </c>
      <c r="F975" t="s">
        <v>138</v>
      </c>
      <c r="G975" t="s">
        <v>73</v>
      </c>
      <c r="H975">
        <v>5083387</v>
      </c>
      <c r="I975" t="s">
        <v>4341</v>
      </c>
      <c r="J975">
        <v>17700</v>
      </c>
      <c r="K975">
        <v>17700</v>
      </c>
      <c r="L975">
        <v>17700</v>
      </c>
      <c r="M975">
        <v>12157.3264</v>
      </c>
      <c r="N975">
        <v>12157.3264</v>
      </c>
      <c r="O975">
        <v>100</v>
      </c>
      <c r="P975">
        <v>0</v>
      </c>
      <c r="Q975" t="s">
        <v>75</v>
      </c>
      <c r="R975" t="s">
        <v>936</v>
      </c>
      <c r="S975" t="s">
        <v>76</v>
      </c>
      <c r="T975" t="s">
        <v>85</v>
      </c>
      <c r="U975">
        <v>0</v>
      </c>
      <c r="V975">
        <v>0</v>
      </c>
    </row>
    <row r="976" spans="1:22">
      <c r="A976">
        <v>32075</v>
      </c>
      <c r="B976" t="s">
        <v>362</v>
      </c>
      <c r="C976" t="s">
        <v>150</v>
      </c>
      <c r="D976" t="s">
        <v>4271</v>
      </c>
      <c r="E976">
        <v>1</v>
      </c>
      <c r="F976" t="s">
        <v>144</v>
      </c>
      <c r="G976" t="s">
        <v>73</v>
      </c>
      <c r="H976">
        <v>5083388</v>
      </c>
      <c r="I976" t="s">
        <v>4341</v>
      </c>
      <c r="J976">
        <v>64200</v>
      </c>
      <c r="K976">
        <v>107000</v>
      </c>
      <c r="L976">
        <v>64200</v>
      </c>
      <c r="M976">
        <v>75259.169099999999</v>
      </c>
      <c r="N976">
        <v>45155.501459999999</v>
      </c>
      <c r="O976">
        <v>60</v>
      </c>
      <c r="P976">
        <v>0</v>
      </c>
      <c r="Q976" t="s">
        <v>75</v>
      </c>
      <c r="R976" t="s">
        <v>936</v>
      </c>
      <c r="S976" t="s">
        <v>76</v>
      </c>
      <c r="T976" t="s">
        <v>130</v>
      </c>
      <c r="U976">
        <v>0</v>
      </c>
      <c r="V976">
        <v>0</v>
      </c>
    </row>
    <row r="977" spans="1:22">
      <c r="A977">
        <v>32075</v>
      </c>
      <c r="B977" t="s">
        <v>352</v>
      </c>
      <c r="C977" t="s">
        <v>106</v>
      </c>
      <c r="D977" t="s">
        <v>4271</v>
      </c>
      <c r="E977">
        <v>1</v>
      </c>
      <c r="F977" t="s">
        <v>144</v>
      </c>
      <c r="G977" t="s">
        <v>73</v>
      </c>
      <c r="H977">
        <v>5083388</v>
      </c>
      <c r="I977" t="s">
        <v>4341</v>
      </c>
      <c r="J977">
        <v>29760</v>
      </c>
      <c r="K977">
        <v>49600</v>
      </c>
      <c r="L977">
        <v>29760</v>
      </c>
      <c r="M977">
        <v>31131.2392</v>
      </c>
      <c r="N977">
        <v>18678.74352</v>
      </c>
      <c r="O977">
        <v>60</v>
      </c>
      <c r="P977">
        <v>0</v>
      </c>
      <c r="Q977" t="s">
        <v>75</v>
      </c>
      <c r="R977" t="s">
        <v>936</v>
      </c>
      <c r="S977" t="s">
        <v>76</v>
      </c>
      <c r="T977" t="s">
        <v>130</v>
      </c>
      <c r="U977">
        <v>0</v>
      </c>
      <c r="V977">
        <v>0</v>
      </c>
    </row>
    <row r="978" spans="1:22">
      <c r="A978">
        <v>32075</v>
      </c>
      <c r="B978" t="s">
        <v>134</v>
      </c>
      <c r="C978" t="s">
        <v>135</v>
      </c>
      <c r="D978" t="s">
        <v>4271</v>
      </c>
      <c r="E978">
        <v>8.5</v>
      </c>
      <c r="F978" t="s">
        <v>138</v>
      </c>
      <c r="G978" t="s">
        <v>73</v>
      </c>
      <c r="H978">
        <v>5083387</v>
      </c>
      <c r="I978" t="s">
        <v>4341</v>
      </c>
      <c r="J978">
        <v>207400</v>
      </c>
      <c r="K978">
        <v>24400</v>
      </c>
      <c r="L978">
        <v>207400</v>
      </c>
      <c r="M978">
        <v>7000</v>
      </c>
      <c r="N978">
        <v>59500</v>
      </c>
      <c r="O978">
        <v>100</v>
      </c>
      <c r="P978">
        <v>0</v>
      </c>
      <c r="Q978" t="s">
        <v>75</v>
      </c>
      <c r="R978" t="s">
        <v>936</v>
      </c>
      <c r="S978" t="s">
        <v>76</v>
      </c>
      <c r="T978" t="s">
        <v>136</v>
      </c>
      <c r="U978">
        <v>0</v>
      </c>
      <c r="V978">
        <v>0</v>
      </c>
    </row>
    <row r="979" spans="1:22">
      <c r="A979">
        <v>32076</v>
      </c>
      <c r="B979" t="s">
        <v>156</v>
      </c>
      <c r="C979" t="s">
        <v>127</v>
      </c>
      <c r="D979" t="s">
        <v>4271</v>
      </c>
      <c r="E979">
        <v>1</v>
      </c>
      <c r="F979" t="s">
        <v>138</v>
      </c>
      <c r="G979" t="s">
        <v>73</v>
      </c>
      <c r="H979">
        <v>5083385</v>
      </c>
      <c r="I979" t="s">
        <v>4341</v>
      </c>
      <c r="J979">
        <v>51400</v>
      </c>
      <c r="K979">
        <v>51400</v>
      </c>
      <c r="L979">
        <v>51400</v>
      </c>
      <c r="M979">
        <v>29009.5615</v>
      </c>
      <c r="N979">
        <v>29009.5615</v>
      </c>
      <c r="O979">
        <v>100</v>
      </c>
      <c r="P979">
        <v>0</v>
      </c>
      <c r="Q979" t="s">
        <v>75</v>
      </c>
      <c r="R979" t="s">
        <v>4367</v>
      </c>
      <c r="S979" t="s">
        <v>76</v>
      </c>
      <c r="T979" t="s">
        <v>128</v>
      </c>
      <c r="U979">
        <v>0</v>
      </c>
      <c r="V979">
        <v>0</v>
      </c>
    </row>
    <row r="980" spans="1:22">
      <c r="A980">
        <v>32076</v>
      </c>
      <c r="B980" t="s">
        <v>124</v>
      </c>
      <c r="C980" t="s">
        <v>125</v>
      </c>
      <c r="D980" t="s">
        <v>4271</v>
      </c>
      <c r="E980">
        <v>1</v>
      </c>
      <c r="F980" t="s">
        <v>138</v>
      </c>
      <c r="G980" t="s">
        <v>73</v>
      </c>
      <c r="H980">
        <v>5083385</v>
      </c>
      <c r="I980" t="s">
        <v>4341</v>
      </c>
      <c r="J980">
        <v>17700</v>
      </c>
      <c r="K980">
        <v>17700</v>
      </c>
      <c r="L980">
        <v>17700</v>
      </c>
      <c r="M980">
        <v>12157.3264</v>
      </c>
      <c r="N980">
        <v>12157.3264</v>
      </c>
      <c r="O980">
        <v>100</v>
      </c>
      <c r="P980">
        <v>0</v>
      </c>
      <c r="Q980" t="s">
        <v>75</v>
      </c>
      <c r="R980" t="s">
        <v>4367</v>
      </c>
      <c r="S980" t="s">
        <v>76</v>
      </c>
      <c r="T980" t="s">
        <v>85</v>
      </c>
      <c r="U980">
        <v>0</v>
      </c>
      <c r="V980">
        <v>0</v>
      </c>
    </row>
    <row r="981" spans="1:22">
      <c r="A981">
        <v>32076</v>
      </c>
      <c r="B981" t="s">
        <v>134</v>
      </c>
      <c r="C981" t="s">
        <v>135</v>
      </c>
      <c r="D981" t="s">
        <v>4271</v>
      </c>
      <c r="E981">
        <v>6.5</v>
      </c>
      <c r="F981" t="s">
        <v>138</v>
      </c>
      <c r="G981" t="s">
        <v>73</v>
      </c>
      <c r="H981">
        <v>5083385</v>
      </c>
      <c r="I981" t="s">
        <v>4341</v>
      </c>
      <c r="J981">
        <v>158600</v>
      </c>
      <c r="K981">
        <v>24400</v>
      </c>
      <c r="L981">
        <v>158600</v>
      </c>
      <c r="M981">
        <v>7000</v>
      </c>
      <c r="N981">
        <v>45500</v>
      </c>
      <c r="O981">
        <v>100</v>
      </c>
      <c r="P981">
        <v>0</v>
      </c>
      <c r="Q981" t="s">
        <v>75</v>
      </c>
      <c r="R981" t="s">
        <v>4367</v>
      </c>
      <c r="S981" t="s">
        <v>76</v>
      </c>
      <c r="T981" t="s">
        <v>136</v>
      </c>
      <c r="U981">
        <v>0</v>
      </c>
      <c r="V981">
        <v>0</v>
      </c>
    </row>
    <row r="982" spans="1:22">
      <c r="A982">
        <v>32077</v>
      </c>
      <c r="B982" t="s">
        <v>137</v>
      </c>
      <c r="C982" t="s">
        <v>127</v>
      </c>
      <c r="D982" t="s">
        <v>4271</v>
      </c>
      <c r="E982">
        <v>1</v>
      </c>
      <c r="F982" t="s">
        <v>138</v>
      </c>
      <c r="G982" t="s">
        <v>73</v>
      </c>
      <c r="H982">
        <v>5083383</v>
      </c>
      <c r="I982" t="s">
        <v>4341</v>
      </c>
      <c r="J982">
        <v>32300</v>
      </c>
      <c r="K982">
        <v>32300</v>
      </c>
      <c r="L982">
        <v>32300</v>
      </c>
      <c r="M982">
        <v>20271.437600000001</v>
      </c>
      <c r="N982">
        <v>20271.437600000001</v>
      </c>
      <c r="O982">
        <v>100</v>
      </c>
      <c r="P982">
        <v>0</v>
      </c>
      <c r="Q982" t="s">
        <v>75</v>
      </c>
      <c r="R982" t="s">
        <v>4368</v>
      </c>
      <c r="S982" t="s">
        <v>76</v>
      </c>
      <c r="T982" t="s">
        <v>128</v>
      </c>
      <c r="U982">
        <v>0</v>
      </c>
      <c r="V982">
        <v>0</v>
      </c>
    </row>
    <row r="983" spans="1:22">
      <c r="A983">
        <v>32077</v>
      </c>
      <c r="B983" t="s">
        <v>207</v>
      </c>
      <c r="C983" t="s">
        <v>208</v>
      </c>
      <c r="D983" t="s">
        <v>4271</v>
      </c>
      <c r="E983">
        <v>7</v>
      </c>
      <c r="F983" t="s">
        <v>138</v>
      </c>
      <c r="G983" t="s">
        <v>73</v>
      </c>
      <c r="H983">
        <v>5083383</v>
      </c>
      <c r="I983" t="s">
        <v>4341</v>
      </c>
      <c r="J983">
        <v>171500</v>
      </c>
      <c r="K983">
        <v>24500</v>
      </c>
      <c r="L983">
        <v>171500</v>
      </c>
      <c r="M983">
        <v>7000</v>
      </c>
      <c r="N983">
        <v>49000</v>
      </c>
      <c r="O983">
        <v>100</v>
      </c>
      <c r="P983">
        <v>0</v>
      </c>
      <c r="Q983" t="s">
        <v>75</v>
      </c>
      <c r="R983" t="s">
        <v>4368</v>
      </c>
      <c r="S983" t="s">
        <v>76</v>
      </c>
      <c r="T983" t="s">
        <v>136</v>
      </c>
      <c r="U983">
        <v>0</v>
      </c>
      <c r="V983">
        <v>0</v>
      </c>
    </row>
    <row r="984" spans="1:22">
      <c r="A984">
        <v>32095</v>
      </c>
      <c r="B984" t="s">
        <v>108</v>
      </c>
      <c r="C984" t="s">
        <v>109</v>
      </c>
      <c r="D984" t="s">
        <v>4290</v>
      </c>
      <c r="E984">
        <v>0.8</v>
      </c>
      <c r="F984" t="s">
        <v>102</v>
      </c>
      <c r="G984" t="s">
        <v>73</v>
      </c>
      <c r="H984">
        <v>5083390</v>
      </c>
      <c r="I984" t="s">
        <v>4341</v>
      </c>
      <c r="J984">
        <v>33440</v>
      </c>
      <c r="K984">
        <v>41800</v>
      </c>
      <c r="L984">
        <v>30430</v>
      </c>
      <c r="M984">
        <v>25907.289499999999</v>
      </c>
      <c r="N984">
        <v>20725.831600000001</v>
      </c>
      <c r="O984">
        <v>100</v>
      </c>
      <c r="P984">
        <v>9</v>
      </c>
      <c r="Q984" t="s">
        <v>75</v>
      </c>
      <c r="R984" t="s">
        <v>675</v>
      </c>
      <c r="S984" t="s">
        <v>76</v>
      </c>
      <c r="T984" t="s">
        <v>110</v>
      </c>
      <c r="U984">
        <v>0</v>
      </c>
      <c r="V984">
        <v>0</v>
      </c>
    </row>
    <row r="985" spans="1:22">
      <c r="A985">
        <v>32095</v>
      </c>
      <c r="B985" t="s">
        <v>124</v>
      </c>
      <c r="C985" t="s">
        <v>125</v>
      </c>
      <c r="D985" t="s">
        <v>4290</v>
      </c>
      <c r="E985">
        <v>1</v>
      </c>
      <c r="F985" t="s">
        <v>102</v>
      </c>
      <c r="G985" t="s">
        <v>73</v>
      </c>
      <c r="H985">
        <v>5083390</v>
      </c>
      <c r="I985" t="s">
        <v>4341</v>
      </c>
      <c r="J985">
        <v>17700</v>
      </c>
      <c r="K985">
        <v>17700</v>
      </c>
      <c r="L985">
        <v>16107</v>
      </c>
      <c r="M985">
        <v>12157.3264</v>
      </c>
      <c r="N985">
        <v>12157.3264</v>
      </c>
      <c r="O985">
        <v>100</v>
      </c>
      <c r="P985">
        <v>9</v>
      </c>
      <c r="Q985" t="s">
        <v>75</v>
      </c>
      <c r="R985" t="s">
        <v>675</v>
      </c>
      <c r="S985" t="s">
        <v>76</v>
      </c>
      <c r="T985" t="s">
        <v>85</v>
      </c>
      <c r="U985">
        <v>0</v>
      </c>
      <c r="V985">
        <v>0</v>
      </c>
    </row>
    <row r="986" spans="1:22">
      <c r="A986">
        <v>32095</v>
      </c>
      <c r="B986" t="s">
        <v>307</v>
      </c>
      <c r="C986" t="s">
        <v>308</v>
      </c>
      <c r="D986" t="s">
        <v>4290</v>
      </c>
      <c r="E986">
        <v>1</v>
      </c>
      <c r="F986" t="s">
        <v>102</v>
      </c>
      <c r="G986" t="s">
        <v>73</v>
      </c>
      <c r="H986">
        <v>5083390</v>
      </c>
      <c r="I986" t="s">
        <v>4341</v>
      </c>
      <c r="J986">
        <v>36000</v>
      </c>
      <c r="K986">
        <v>36000</v>
      </c>
      <c r="L986">
        <v>32760</v>
      </c>
      <c r="M986">
        <v>22295.054700000001</v>
      </c>
      <c r="N986">
        <v>22295.054700000001</v>
      </c>
      <c r="O986">
        <v>100</v>
      </c>
      <c r="P986">
        <v>9</v>
      </c>
      <c r="Q986" t="s">
        <v>75</v>
      </c>
      <c r="R986" t="s">
        <v>675</v>
      </c>
      <c r="S986" t="s">
        <v>76</v>
      </c>
      <c r="T986" t="s">
        <v>128</v>
      </c>
      <c r="U986">
        <v>0</v>
      </c>
      <c r="V986">
        <v>0</v>
      </c>
    </row>
    <row r="987" spans="1:22">
      <c r="A987">
        <v>32095</v>
      </c>
      <c r="B987" t="s">
        <v>1178</v>
      </c>
      <c r="C987" t="s">
        <v>150</v>
      </c>
      <c r="D987" t="s">
        <v>4290</v>
      </c>
      <c r="E987">
        <v>1</v>
      </c>
      <c r="F987" t="s">
        <v>102</v>
      </c>
      <c r="G987" t="s">
        <v>73</v>
      </c>
      <c r="H987">
        <v>5083390</v>
      </c>
      <c r="I987" t="s">
        <v>4341</v>
      </c>
      <c r="J987">
        <v>128000</v>
      </c>
      <c r="K987">
        <v>128000</v>
      </c>
      <c r="L987">
        <v>116480</v>
      </c>
      <c r="M987">
        <v>88578.16</v>
      </c>
      <c r="N987">
        <v>88578.16</v>
      </c>
      <c r="O987">
        <v>100</v>
      </c>
      <c r="P987">
        <v>9</v>
      </c>
      <c r="Q987" t="s">
        <v>75</v>
      </c>
      <c r="R987" t="s">
        <v>675</v>
      </c>
      <c r="S987" t="s">
        <v>76</v>
      </c>
      <c r="T987" t="s">
        <v>130</v>
      </c>
      <c r="U987">
        <v>0</v>
      </c>
      <c r="V987">
        <v>0</v>
      </c>
    </row>
    <row r="988" spans="1:22">
      <c r="A988">
        <v>32095</v>
      </c>
      <c r="B988" t="s">
        <v>356</v>
      </c>
      <c r="C988" t="s">
        <v>150</v>
      </c>
      <c r="D988" t="s">
        <v>4290</v>
      </c>
      <c r="E988">
        <v>1</v>
      </c>
      <c r="F988" t="s">
        <v>102</v>
      </c>
      <c r="G988" t="s">
        <v>73</v>
      </c>
      <c r="H988">
        <v>5083390</v>
      </c>
      <c r="I988" t="s">
        <v>4341</v>
      </c>
      <c r="J988">
        <v>62400</v>
      </c>
      <c r="K988">
        <v>62400</v>
      </c>
      <c r="L988">
        <v>56784</v>
      </c>
      <c r="M988">
        <v>42980.0726</v>
      </c>
      <c r="N988">
        <v>42980.0726</v>
      </c>
      <c r="O988">
        <v>100</v>
      </c>
      <c r="P988">
        <v>9</v>
      </c>
      <c r="Q988" t="s">
        <v>75</v>
      </c>
      <c r="R988" t="s">
        <v>675</v>
      </c>
      <c r="S988" t="s">
        <v>76</v>
      </c>
      <c r="T988" t="s">
        <v>130</v>
      </c>
      <c r="U988">
        <v>0</v>
      </c>
      <c r="V988">
        <v>0</v>
      </c>
    </row>
    <row r="989" spans="1:22">
      <c r="A989">
        <v>32095</v>
      </c>
      <c r="B989" t="s">
        <v>1551</v>
      </c>
      <c r="C989" t="s">
        <v>116</v>
      </c>
      <c r="D989" t="s">
        <v>4290</v>
      </c>
      <c r="E989">
        <v>1</v>
      </c>
      <c r="F989" t="s">
        <v>102</v>
      </c>
      <c r="G989" t="s">
        <v>73</v>
      </c>
      <c r="H989">
        <v>5083390</v>
      </c>
      <c r="I989" t="s">
        <v>4341</v>
      </c>
      <c r="J989">
        <v>120000</v>
      </c>
      <c r="K989">
        <v>120000</v>
      </c>
      <c r="L989">
        <v>109200</v>
      </c>
      <c r="M989">
        <v>79153.267800000001</v>
      </c>
      <c r="N989">
        <v>79153.267800000001</v>
      </c>
      <c r="O989">
        <v>100</v>
      </c>
      <c r="P989">
        <v>9</v>
      </c>
      <c r="Q989" t="s">
        <v>75</v>
      </c>
      <c r="R989" t="s">
        <v>675</v>
      </c>
      <c r="S989" t="s">
        <v>76</v>
      </c>
      <c r="T989" t="s">
        <v>133</v>
      </c>
      <c r="U989">
        <v>0</v>
      </c>
      <c r="V989">
        <v>0</v>
      </c>
    </row>
    <row r="990" spans="1:22">
      <c r="A990">
        <v>32095</v>
      </c>
      <c r="B990" t="s">
        <v>4081</v>
      </c>
      <c r="C990" t="s">
        <v>4082</v>
      </c>
      <c r="D990" t="s">
        <v>4290</v>
      </c>
      <c r="E990">
        <v>6</v>
      </c>
      <c r="F990" t="s">
        <v>102</v>
      </c>
      <c r="G990" t="s">
        <v>73</v>
      </c>
      <c r="H990">
        <v>5083390</v>
      </c>
      <c r="I990" t="s">
        <v>4341</v>
      </c>
      <c r="J990">
        <v>164400</v>
      </c>
      <c r="K990">
        <v>27400</v>
      </c>
      <c r="L990">
        <v>96000</v>
      </c>
      <c r="M990">
        <v>11900</v>
      </c>
      <c r="N990">
        <v>71400</v>
      </c>
      <c r="O990">
        <v>100</v>
      </c>
      <c r="P990">
        <v>0</v>
      </c>
      <c r="Q990" t="s">
        <v>75</v>
      </c>
      <c r="R990" t="s">
        <v>675</v>
      </c>
      <c r="S990" t="s">
        <v>76</v>
      </c>
      <c r="T990" t="s">
        <v>136</v>
      </c>
      <c r="U990">
        <v>0</v>
      </c>
      <c r="V990">
        <v>0</v>
      </c>
    </row>
    <row r="991" spans="1:22">
      <c r="A991">
        <v>32105</v>
      </c>
      <c r="B991" t="s">
        <v>258</v>
      </c>
      <c r="C991" t="s">
        <v>259</v>
      </c>
      <c r="D991" t="s">
        <v>4290</v>
      </c>
      <c r="E991">
        <v>1</v>
      </c>
      <c r="F991" t="s">
        <v>102</v>
      </c>
      <c r="G991" t="s">
        <v>73</v>
      </c>
      <c r="H991">
        <v>5083394</v>
      </c>
      <c r="I991" t="s">
        <v>4341</v>
      </c>
      <c r="J991">
        <v>25000</v>
      </c>
      <c r="K991">
        <v>25000</v>
      </c>
      <c r="L991">
        <v>25000</v>
      </c>
      <c r="M991">
        <v>21000</v>
      </c>
      <c r="N991">
        <v>21000</v>
      </c>
      <c r="O991">
        <v>100</v>
      </c>
      <c r="P991">
        <v>0</v>
      </c>
      <c r="Q991" t="s">
        <v>75</v>
      </c>
      <c r="R991" t="s">
        <v>4369</v>
      </c>
      <c r="S991" t="s">
        <v>76</v>
      </c>
      <c r="T991" t="s">
        <v>260</v>
      </c>
      <c r="U991">
        <v>0</v>
      </c>
      <c r="V991">
        <v>0</v>
      </c>
    </row>
    <row r="992" spans="1:22">
      <c r="A992">
        <v>32118</v>
      </c>
      <c r="B992" t="s">
        <v>4361</v>
      </c>
      <c r="C992" t="s">
        <v>382</v>
      </c>
      <c r="D992" t="s">
        <v>4290</v>
      </c>
      <c r="E992">
        <v>1</v>
      </c>
      <c r="F992" t="s">
        <v>523</v>
      </c>
      <c r="G992" t="s">
        <v>73</v>
      </c>
      <c r="H992">
        <v>5083400</v>
      </c>
      <c r="I992" t="s">
        <v>4341</v>
      </c>
      <c r="J992">
        <v>235700</v>
      </c>
      <c r="K992">
        <v>235700</v>
      </c>
      <c r="L992">
        <v>200660</v>
      </c>
      <c r="M992">
        <v>162030.1722</v>
      </c>
      <c r="N992">
        <v>162030.1722</v>
      </c>
      <c r="O992">
        <v>100</v>
      </c>
      <c r="P992">
        <v>21</v>
      </c>
      <c r="Q992" t="s">
        <v>75</v>
      </c>
      <c r="R992" t="s">
        <v>1393</v>
      </c>
      <c r="S992" t="s">
        <v>76</v>
      </c>
      <c r="T992" t="s">
        <v>162</v>
      </c>
      <c r="U992">
        <v>18300</v>
      </c>
      <c r="V992">
        <v>18300</v>
      </c>
    </row>
    <row r="993" spans="1:22">
      <c r="A993">
        <v>32132</v>
      </c>
      <c r="B993" t="s">
        <v>248</v>
      </c>
      <c r="C993" t="s">
        <v>249</v>
      </c>
      <c r="D993" t="s">
        <v>4290</v>
      </c>
      <c r="E993">
        <v>1</v>
      </c>
      <c r="F993" t="s">
        <v>4071</v>
      </c>
      <c r="G993" t="s">
        <v>73</v>
      </c>
      <c r="H993">
        <v>5083403</v>
      </c>
      <c r="I993" t="s">
        <v>4341</v>
      </c>
      <c r="J993">
        <v>549200</v>
      </c>
      <c r="K993">
        <v>549200</v>
      </c>
      <c r="L993">
        <v>549200</v>
      </c>
      <c r="M993">
        <v>349244.76630000002</v>
      </c>
      <c r="N993">
        <v>349244.76630000002</v>
      </c>
      <c r="O993">
        <v>100</v>
      </c>
      <c r="P993">
        <v>0</v>
      </c>
      <c r="Q993" t="s">
        <v>75</v>
      </c>
      <c r="R993" t="s">
        <v>1485</v>
      </c>
      <c r="S993" t="s">
        <v>76</v>
      </c>
      <c r="T993" t="s">
        <v>251</v>
      </c>
      <c r="U993">
        <v>0</v>
      </c>
      <c r="V993">
        <v>0</v>
      </c>
    </row>
    <row r="994" spans="1:22">
      <c r="A994">
        <v>32141</v>
      </c>
      <c r="B994" t="s">
        <v>652</v>
      </c>
      <c r="C994" t="s">
        <v>147</v>
      </c>
      <c r="D994" t="s">
        <v>4341</v>
      </c>
      <c r="E994">
        <v>1</v>
      </c>
      <c r="F994" t="s">
        <v>4071</v>
      </c>
      <c r="G994" t="s">
        <v>73</v>
      </c>
      <c r="H994">
        <v>5083421</v>
      </c>
      <c r="I994" t="s">
        <v>4341</v>
      </c>
      <c r="J994">
        <v>41200</v>
      </c>
      <c r="K994">
        <v>41200</v>
      </c>
      <c r="L994">
        <v>41200</v>
      </c>
      <c r="M994">
        <v>26330.4254</v>
      </c>
      <c r="N994">
        <v>26330.4254</v>
      </c>
      <c r="O994">
        <v>100</v>
      </c>
      <c r="P994">
        <v>0</v>
      </c>
      <c r="Q994" t="s">
        <v>75</v>
      </c>
      <c r="R994" t="s">
        <v>4370</v>
      </c>
      <c r="S994" t="s">
        <v>239</v>
      </c>
      <c r="T994" t="s">
        <v>128</v>
      </c>
      <c r="U994">
        <v>0</v>
      </c>
      <c r="V994">
        <v>0</v>
      </c>
    </row>
    <row r="995" spans="1:22">
      <c r="A995">
        <v>32141</v>
      </c>
      <c r="B995" t="s">
        <v>4287</v>
      </c>
      <c r="C995" t="s">
        <v>503</v>
      </c>
      <c r="D995" t="s">
        <v>4341</v>
      </c>
      <c r="E995">
        <v>1</v>
      </c>
      <c r="F995" t="s">
        <v>4071</v>
      </c>
      <c r="G995" t="s">
        <v>73</v>
      </c>
      <c r="H995">
        <v>5083421</v>
      </c>
      <c r="I995" t="s">
        <v>4341</v>
      </c>
      <c r="J995">
        <v>84000</v>
      </c>
      <c r="K995">
        <v>105000</v>
      </c>
      <c r="L995">
        <v>84000</v>
      </c>
      <c r="M995">
        <v>69300</v>
      </c>
      <c r="N995">
        <v>55440</v>
      </c>
      <c r="O995">
        <v>80</v>
      </c>
      <c r="P995">
        <v>0</v>
      </c>
      <c r="Q995" t="s">
        <v>75</v>
      </c>
      <c r="R995" t="s">
        <v>4370</v>
      </c>
      <c r="S995" t="s">
        <v>239</v>
      </c>
      <c r="T995" t="s">
        <v>130</v>
      </c>
      <c r="U995">
        <v>0</v>
      </c>
      <c r="V995">
        <v>0</v>
      </c>
    </row>
    <row r="996" spans="1:22">
      <c r="A996">
        <v>32141</v>
      </c>
      <c r="B996" t="s">
        <v>4371</v>
      </c>
      <c r="C996" t="s">
        <v>218</v>
      </c>
      <c r="D996" t="s">
        <v>4341</v>
      </c>
      <c r="E996">
        <v>1</v>
      </c>
      <c r="F996" t="s">
        <v>4071</v>
      </c>
      <c r="G996" t="s">
        <v>73</v>
      </c>
      <c r="H996">
        <v>5083421</v>
      </c>
      <c r="I996" t="s">
        <v>4341</v>
      </c>
      <c r="J996">
        <v>133000</v>
      </c>
      <c r="K996">
        <v>133000</v>
      </c>
      <c r="L996">
        <v>133000</v>
      </c>
      <c r="M996">
        <v>85120</v>
      </c>
      <c r="N996">
        <v>85120</v>
      </c>
      <c r="O996">
        <v>100</v>
      </c>
      <c r="P996">
        <v>0</v>
      </c>
      <c r="Q996" t="s">
        <v>75</v>
      </c>
      <c r="R996" t="s">
        <v>4370</v>
      </c>
      <c r="S996" t="s">
        <v>239</v>
      </c>
      <c r="T996" t="s">
        <v>219</v>
      </c>
      <c r="U996">
        <v>0</v>
      </c>
      <c r="V996">
        <v>0</v>
      </c>
    </row>
    <row r="997" spans="1:22">
      <c r="A997">
        <v>32141</v>
      </c>
      <c r="B997" t="s">
        <v>4372</v>
      </c>
      <c r="C997" t="s">
        <v>2558</v>
      </c>
      <c r="D997" t="s">
        <v>4341</v>
      </c>
      <c r="E997">
        <v>1</v>
      </c>
      <c r="F997" t="s">
        <v>4071</v>
      </c>
      <c r="G997" t="s">
        <v>73</v>
      </c>
      <c r="H997">
        <v>5083421</v>
      </c>
      <c r="I997" t="s">
        <v>4341</v>
      </c>
      <c r="J997">
        <v>313000</v>
      </c>
      <c r="K997">
        <v>313000</v>
      </c>
      <c r="L997">
        <v>313000</v>
      </c>
      <c r="M997">
        <v>194060</v>
      </c>
      <c r="N997">
        <v>194060</v>
      </c>
      <c r="O997">
        <v>100</v>
      </c>
      <c r="P997">
        <v>0</v>
      </c>
      <c r="Q997" t="s">
        <v>75</v>
      </c>
      <c r="R997" t="s">
        <v>4370</v>
      </c>
      <c r="S997" t="s">
        <v>239</v>
      </c>
      <c r="T997" t="s">
        <v>296</v>
      </c>
      <c r="U997">
        <v>0</v>
      </c>
      <c r="V997">
        <v>0</v>
      </c>
    </row>
    <row r="998" spans="1:22">
      <c r="A998">
        <v>32141</v>
      </c>
      <c r="B998" t="s">
        <v>655</v>
      </c>
      <c r="C998" t="s">
        <v>656</v>
      </c>
      <c r="D998" t="s">
        <v>4341</v>
      </c>
      <c r="E998">
        <v>1</v>
      </c>
      <c r="F998" t="s">
        <v>4071</v>
      </c>
      <c r="G998" t="s">
        <v>73</v>
      </c>
      <c r="H998">
        <v>5083421</v>
      </c>
      <c r="I998" t="s">
        <v>4341</v>
      </c>
      <c r="J998">
        <v>4200</v>
      </c>
      <c r="K998">
        <v>4200</v>
      </c>
      <c r="L998">
        <v>4200</v>
      </c>
      <c r="M998">
        <v>2880.2046999999998</v>
      </c>
      <c r="N998">
        <v>2880.2046999999998</v>
      </c>
      <c r="O998">
        <v>100</v>
      </c>
      <c r="P998">
        <v>0</v>
      </c>
      <c r="Q998" t="s">
        <v>75</v>
      </c>
      <c r="R998" t="s">
        <v>4370</v>
      </c>
      <c r="S998" t="s">
        <v>239</v>
      </c>
      <c r="T998" t="s">
        <v>455</v>
      </c>
      <c r="U998">
        <v>0</v>
      </c>
      <c r="V998">
        <v>0</v>
      </c>
    </row>
    <row r="999" spans="1:22">
      <c r="A999">
        <v>32141</v>
      </c>
      <c r="B999" t="s">
        <v>2560</v>
      </c>
      <c r="C999" t="s">
        <v>656</v>
      </c>
      <c r="D999" t="s">
        <v>4341</v>
      </c>
      <c r="E999">
        <v>1</v>
      </c>
      <c r="F999" t="s">
        <v>4071</v>
      </c>
      <c r="G999" t="s">
        <v>73</v>
      </c>
      <c r="H999">
        <v>5083421</v>
      </c>
      <c r="I999" t="s">
        <v>4341</v>
      </c>
      <c r="J999">
        <v>5100</v>
      </c>
      <c r="K999">
        <v>5100</v>
      </c>
      <c r="L999">
        <v>5100</v>
      </c>
      <c r="M999">
        <v>3519</v>
      </c>
      <c r="N999">
        <v>3519</v>
      </c>
      <c r="O999">
        <v>100</v>
      </c>
      <c r="P999">
        <v>0</v>
      </c>
      <c r="Q999" t="s">
        <v>75</v>
      </c>
      <c r="R999" t="s">
        <v>4370</v>
      </c>
      <c r="S999" t="s">
        <v>239</v>
      </c>
      <c r="T999" t="s">
        <v>441</v>
      </c>
      <c r="U999">
        <v>0</v>
      </c>
      <c r="V999">
        <v>0</v>
      </c>
    </row>
    <row r="1000" spans="1:22">
      <c r="A1000">
        <v>32141</v>
      </c>
      <c r="B1000" t="s">
        <v>134</v>
      </c>
      <c r="C1000" t="s">
        <v>135</v>
      </c>
      <c r="D1000" t="s">
        <v>4341</v>
      </c>
      <c r="E1000">
        <v>6.5</v>
      </c>
      <c r="F1000" t="s">
        <v>4071</v>
      </c>
      <c r="G1000" t="s">
        <v>73</v>
      </c>
      <c r="H1000">
        <v>5083421</v>
      </c>
      <c r="I1000" t="s">
        <v>4341</v>
      </c>
      <c r="J1000">
        <v>79300</v>
      </c>
      <c r="K1000">
        <v>24400</v>
      </c>
      <c r="L1000">
        <v>79300</v>
      </c>
      <c r="M1000">
        <v>7000</v>
      </c>
      <c r="N1000">
        <v>22750</v>
      </c>
      <c r="O1000">
        <v>50</v>
      </c>
      <c r="P1000">
        <v>0</v>
      </c>
      <c r="Q1000" t="s">
        <v>75</v>
      </c>
      <c r="R1000" t="s">
        <v>4370</v>
      </c>
      <c r="S1000" t="s">
        <v>239</v>
      </c>
      <c r="T1000" t="s">
        <v>136</v>
      </c>
      <c r="U1000">
        <v>0</v>
      </c>
      <c r="V1000">
        <v>0</v>
      </c>
    </row>
    <row r="1001" spans="1:22">
      <c r="A1001">
        <v>31972</v>
      </c>
      <c r="B1001" t="s">
        <v>4373</v>
      </c>
      <c r="C1001" t="s">
        <v>4357</v>
      </c>
      <c r="D1001" t="s">
        <v>4078</v>
      </c>
      <c r="E1001">
        <v>1</v>
      </c>
      <c r="F1001" t="s">
        <v>144</v>
      </c>
      <c r="G1001" t="s">
        <v>73</v>
      </c>
      <c r="H1001">
        <v>4010893</v>
      </c>
      <c r="I1001" t="s">
        <v>4341</v>
      </c>
      <c r="J1001">
        <v>1900</v>
      </c>
      <c r="K1001">
        <v>1900</v>
      </c>
      <c r="L1001">
        <v>1900</v>
      </c>
      <c r="M1001">
        <v>1349</v>
      </c>
      <c r="N1001">
        <v>1349</v>
      </c>
      <c r="O1001">
        <v>100</v>
      </c>
      <c r="P1001">
        <v>0</v>
      </c>
      <c r="Q1001" t="s">
        <v>75</v>
      </c>
      <c r="R1001" t="s">
        <v>4358</v>
      </c>
      <c r="S1001" t="s">
        <v>184</v>
      </c>
      <c r="T1001" t="s">
        <v>492</v>
      </c>
      <c r="U1001">
        <v>0</v>
      </c>
      <c r="V1001">
        <v>0</v>
      </c>
    </row>
    <row r="1002" spans="1:22">
      <c r="A1002">
        <v>31676</v>
      </c>
      <c r="B1002" t="s">
        <v>221</v>
      </c>
      <c r="C1002" t="s">
        <v>222</v>
      </c>
      <c r="D1002" t="s">
        <v>4009</v>
      </c>
      <c r="E1002">
        <v>0.4</v>
      </c>
      <c r="F1002" t="s">
        <v>72</v>
      </c>
      <c r="G1002" t="s">
        <v>340</v>
      </c>
      <c r="H1002">
        <v>7008741</v>
      </c>
      <c r="I1002" t="s">
        <v>4341</v>
      </c>
      <c r="J1002">
        <v>-24800</v>
      </c>
      <c r="K1002">
        <v>62000</v>
      </c>
      <c r="L1002">
        <v>-19096</v>
      </c>
      <c r="M1002">
        <v>42809.736299999997</v>
      </c>
      <c r="N1002">
        <v>-17123.894519999998</v>
      </c>
      <c r="O1002">
        <v>100</v>
      </c>
      <c r="P1002">
        <v>23</v>
      </c>
      <c r="Q1002" t="s">
        <v>75</v>
      </c>
      <c r="R1002" t="s">
        <v>4156</v>
      </c>
      <c r="S1002" t="s">
        <v>76</v>
      </c>
      <c r="T1002" t="s">
        <v>223</v>
      </c>
      <c r="U1002">
        <v>0</v>
      </c>
      <c r="V1002">
        <v>0</v>
      </c>
    </row>
    <row r="1003" spans="1:22">
      <c r="A1003">
        <v>31676</v>
      </c>
      <c r="B1003" t="s">
        <v>134</v>
      </c>
      <c r="C1003" t="s">
        <v>135</v>
      </c>
      <c r="D1003" t="s">
        <v>4009</v>
      </c>
      <c r="E1003">
        <v>6</v>
      </c>
      <c r="F1003" t="s">
        <v>72</v>
      </c>
      <c r="G1003" t="s">
        <v>340</v>
      </c>
      <c r="H1003">
        <v>7008741</v>
      </c>
      <c r="I1003" t="s">
        <v>4341</v>
      </c>
      <c r="J1003">
        <v>-146400</v>
      </c>
      <c r="K1003">
        <v>24400</v>
      </c>
      <c r="L1003">
        <v>-75000</v>
      </c>
      <c r="M1003">
        <v>7000</v>
      </c>
      <c r="N1003">
        <v>-42000</v>
      </c>
      <c r="O1003">
        <v>100</v>
      </c>
      <c r="P1003">
        <v>0</v>
      </c>
      <c r="Q1003" t="s">
        <v>75</v>
      </c>
      <c r="R1003" t="s">
        <v>4156</v>
      </c>
      <c r="S1003" t="s">
        <v>76</v>
      </c>
      <c r="T1003" t="s">
        <v>136</v>
      </c>
      <c r="U1003">
        <v>0</v>
      </c>
      <c r="V1003">
        <v>0</v>
      </c>
    </row>
    <row r="1004" spans="1:22">
      <c r="A1004">
        <v>31676</v>
      </c>
      <c r="B1004" t="s">
        <v>334</v>
      </c>
      <c r="C1004" t="s">
        <v>335</v>
      </c>
      <c r="D1004" t="s">
        <v>4009</v>
      </c>
      <c r="E1004">
        <v>0.2</v>
      </c>
      <c r="F1004" t="s">
        <v>72</v>
      </c>
      <c r="G1004" t="s">
        <v>340</v>
      </c>
      <c r="H1004">
        <v>7008741</v>
      </c>
      <c r="I1004" t="s">
        <v>4341</v>
      </c>
      <c r="J1004">
        <v>-4340</v>
      </c>
      <c r="K1004">
        <v>21700</v>
      </c>
      <c r="L1004">
        <v>-3125</v>
      </c>
      <c r="M1004">
        <v>13887.999900000001</v>
      </c>
      <c r="N1004">
        <v>-2777.59998</v>
      </c>
      <c r="O1004">
        <v>100</v>
      </c>
      <c r="P1004">
        <v>28</v>
      </c>
      <c r="Q1004" t="s">
        <v>75</v>
      </c>
      <c r="R1004" t="s">
        <v>4156</v>
      </c>
      <c r="S1004" t="s">
        <v>76</v>
      </c>
      <c r="T1004" t="s">
        <v>336</v>
      </c>
      <c r="U1004">
        <v>0</v>
      </c>
      <c r="V1004">
        <v>0</v>
      </c>
    </row>
    <row r="1005" spans="1:22">
      <c r="A1005">
        <v>31676</v>
      </c>
      <c r="B1005" t="s">
        <v>429</v>
      </c>
      <c r="C1005" t="s">
        <v>430</v>
      </c>
      <c r="D1005" t="s">
        <v>4009</v>
      </c>
      <c r="E1005">
        <v>1</v>
      </c>
      <c r="F1005" t="s">
        <v>72</v>
      </c>
      <c r="G1005" t="s">
        <v>340</v>
      </c>
      <c r="H1005">
        <v>7008741</v>
      </c>
      <c r="I1005" t="s">
        <v>4341</v>
      </c>
      <c r="J1005">
        <v>-45100</v>
      </c>
      <c r="K1005">
        <v>45100</v>
      </c>
      <c r="L1005">
        <v>-35629</v>
      </c>
      <c r="M1005">
        <v>32020.973000000002</v>
      </c>
      <c r="N1005">
        <v>-32020.973000000002</v>
      </c>
      <c r="O1005">
        <v>100</v>
      </c>
      <c r="P1005">
        <v>21</v>
      </c>
      <c r="Q1005" t="s">
        <v>75</v>
      </c>
      <c r="R1005" t="s">
        <v>4156</v>
      </c>
      <c r="S1005" t="s">
        <v>76</v>
      </c>
      <c r="T1005" t="s">
        <v>332</v>
      </c>
      <c r="U1005">
        <v>0</v>
      </c>
      <c r="V1005">
        <v>0</v>
      </c>
    </row>
    <row r="1006" spans="1:22">
      <c r="A1006">
        <v>31676</v>
      </c>
      <c r="B1006" t="s">
        <v>457</v>
      </c>
      <c r="C1006" t="s">
        <v>458</v>
      </c>
      <c r="D1006" t="s">
        <v>4009</v>
      </c>
      <c r="E1006">
        <v>2</v>
      </c>
      <c r="F1006" t="s">
        <v>72</v>
      </c>
      <c r="G1006" t="s">
        <v>340</v>
      </c>
      <c r="H1006">
        <v>7008741</v>
      </c>
      <c r="I1006" t="s">
        <v>4341</v>
      </c>
      <c r="J1006">
        <v>-2000</v>
      </c>
      <c r="K1006">
        <v>1000</v>
      </c>
      <c r="L1006">
        <v>-1540</v>
      </c>
      <c r="M1006">
        <v>690</v>
      </c>
      <c r="N1006">
        <v>-1380</v>
      </c>
      <c r="O1006">
        <v>100</v>
      </c>
      <c r="P1006">
        <v>23</v>
      </c>
      <c r="Q1006" t="s">
        <v>75</v>
      </c>
      <c r="R1006" t="s">
        <v>4156</v>
      </c>
      <c r="S1006" t="s">
        <v>76</v>
      </c>
      <c r="T1006" t="s">
        <v>172</v>
      </c>
      <c r="U1006">
        <v>0</v>
      </c>
      <c r="V1006">
        <v>0</v>
      </c>
    </row>
    <row r="1007" spans="1:22">
      <c r="A1007">
        <v>31676</v>
      </c>
      <c r="B1007" t="s">
        <v>582</v>
      </c>
      <c r="C1007" t="s">
        <v>583</v>
      </c>
      <c r="D1007" t="s">
        <v>4009</v>
      </c>
      <c r="E1007">
        <v>8</v>
      </c>
      <c r="F1007" t="s">
        <v>72</v>
      </c>
      <c r="G1007" t="s">
        <v>340</v>
      </c>
      <c r="H1007">
        <v>7008741</v>
      </c>
      <c r="I1007" t="s">
        <v>4341</v>
      </c>
      <c r="J1007">
        <v>-44000</v>
      </c>
      <c r="K1007">
        <v>5500</v>
      </c>
      <c r="L1007">
        <v>-33880</v>
      </c>
      <c r="M1007">
        <v>3795</v>
      </c>
      <c r="N1007">
        <v>-30360</v>
      </c>
      <c r="O1007">
        <v>100</v>
      </c>
      <c r="P1007">
        <v>23</v>
      </c>
      <c r="Q1007" t="s">
        <v>75</v>
      </c>
      <c r="R1007" t="s">
        <v>4156</v>
      </c>
      <c r="S1007" t="s">
        <v>76</v>
      </c>
      <c r="T1007" t="s">
        <v>172</v>
      </c>
      <c r="U1007">
        <v>0</v>
      </c>
      <c r="V1007">
        <v>0</v>
      </c>
    </row>
    <row r="1008" spans="1:22">
      <c r="A1008">
        <v>31676</v>
      </c>
      <c r="B1008" t="s">
        <v>486</v>
      </c>
      <c r="C1008" t="s">
        <v>487</v>
      </c>
      <c r="D1008" t="s">
        <v>4009</v>
      </c>
      <c r="E1008">
        <v>10</v>
      </c>
      <c r="F1008" t="s">
        <v>72</v>
      </c>
      <c r="G1008" t="s">
        <v>340</v>
      </c>
      <c r="H1008">
        <v>7008741</v>
      </c>
      <c r="I1008" t="s">
        <v>4341</v>
      </c>
      <c r="J1008">
        <v>-211000</v>
      </c>
      <c r="K1008">
        <v>21100</v>
      </c>
      <c r="L1008">
        <v>-162470</v>
      </c>
      <c r="M1008">
        <v>14559</v>
      </c>
      <c r="N1008">
        <v>-145590</v>
      </c>
      <c r="O1008">
        <v>100</v>
      </c>
      <c r="P1008">
        <v>23</v>
      </c>
      <c r="Q1008" t="s">
        <v>75</v>
      </c>
      <c r="R1008" t="s">
        <v>4156</v>
      </c>
      <c r="S1008" t="s">
        <v>76</v>
      </c>
      <c r="T1008" t="s">
        <v>85</v>
      </c>
      <c r="U1008">
        <v>0</v>
      </c>
      <c r="V1008">
        <v>0</v>
      </c>
    </row>
    <row r="1009" spans="1:22">
      <c r="A1009">
        <v>31676</v>
      </c>
      <c r="B1009" t="s">
        <v>448</v>
      </c>
      <c r="C1009" t="s">
        <v>367</v>
      </c>
      <c r="D1009" t="s">
        <v>4009</v>
      </c>
      <c r="E1009">
        <v>1</v>
      </c>
      <c r="F1009" t="s">
        <v>72</v>
      </c>
      <c r="G1009" t="s">
        <v>340</v>
      </c>
      <c r="H1009">
        <v>7008741</v>
      </c>
      <c r="I1009" t="s">
        <v>4341</v>
      </c>
      <c r="J1009">
        <v>-4100</v>
      </c>
      <c r="K1009">
        <v>4100</v>
      </c>
      <c r="L1009">
        <v>-3157</v>
      </c>
      <c r="M1009">
        <v>2829</v>
      </c>
      <c r="N1009">
        <v>-2829</v>
      </c>
      <c r="O1009">
        <v>100</v>
      </c>
      <c r="P1009">
        <v>23</v>
      </c>
      <c r="Q1009" t="s">
        <v>75</v>
      </c>
      <c r="R1009" t="s">
        <v>4156</v>
      </c>
      <c r="S1009" t="s">
        <v>76</v>
      </c>
      <c r="T1009" t="s">
        <v>141</v>
      </c>
      <c r="U1009">
        <v>0</v>
      </c>
      <c r="V1009">
        <v>0</v>
      </c>
    </row>
    <row r="1010" spans="1:22">
      <c r="A1010">
        <v>31676</v>
      </c>
      <c r="B1010" t="s">
        <v>4157</v>
      </c>
      <c r="C1010" t="s">
        <v>483</v>
      </c>
      <c r="D1010" t="s">
        <v>4009</v>
      </c>
      <c r="E1010">
        <v>2</v>
      </c>
      <c r="F1010" t="s">
        <v>72</v>
      </c>
      <c r="G1010" t="s">
        <v>340</v>
      </c>
      <c r="H1010">
        <v>7008741</v>
      </c>
      <c r="I1010" t="s">
        <v>4341</v>
      </c>
      <c r="J1010">
        <v>-24000</v>
      </c>
      <c r="K1010">
        <v>12000</v>
      </c>
      <c r="L1010">
        <v>-18960</v>
      </c>
      <c r="M1010">
        <v>8520</v>
      </c>
      <c r="N1010">
        <v>-17040</v>
      </c>
      <c r="O1010">
        <v>100</v>
      </c>
      <c r="P1010">
        <v>21</v>
      </c>
      <c r="Q1010" t="s">
        <v>75</v>
      </c>
      <c r="R1010" t="s">
        <v>4156</v>
      </c>
      <c r="S1010" t="s">
        <v>76</v>
      </c>
      <c r="T1010" t="s">
        <v>462</v>
      </c>
      <c r="U1010">
        <v>0</v>
      </c>
      <c r="V1010">
        <v>0</v>
      </c>
    </row>
    <row r="1011" spans="1:22">
      <c r="A1011">
        <v>31676</v>
      </c>
      <c r="B1011" t="s">
        <v>584</v>
      </c>
      <c r="C1011" t="s">
        <v>367</v>
      </c>
      <c r="D1011" t="s">
        <v>4009</v>
      </c>
      <c r="E1011">
        <v>2</v>
      </c>
      <c r="F1011" t="s">
        <v>72</v>
      </c>
      <c r="G1011" t="s">
        <v>340</v>
      </c>
      <c r="H1011">
        <v>7008741</v>
      </c>
      <c r="I1011" t="s">
        <v>4341</v>
      </c>
      <c r="J1011">
        <v>-22600</v>
      </c>
      <c r="K1011">
        <v>11300</v>
      </c>
      <c r="L1011">
        <v>-17402</v>
      </c>
      <c r="M1011">
        <v>7797</v>
      </c>
      <c r="N1011">
        <v>-15594</v>
      </c>
      <c r="O1011">
        <v>100</v>
      </c>
      <c r="P1011">
        <v>23</v>
      </c>
      <c r="Q1011" t="s">
        <v>75</v>
      </c>
      <c r="R1011" t="s">
        <v>4156</v>
      </c>
      <c r="S1011" t="s">
        <v>76</v>
      </c>
      <c r="T1011" t="s">
        <v>141</v>
      </c>
      <c r="U1011">
        <v>0</v>
      </c>
      <c r="V1011">
        <v>0</v>
      </c>
    </row>
    <row r="1012" spans="1:22">
      <c r="A1012">
        <v>31676</v>
      </c>
      <c r="B1012" t="s">
        <v>451</v>
      </c>
      <c r="C1012" t="s">
        <v>367</v>
      </c>
      <c r="D1012" t="s">
        <v>4009</v>
      </c>
      <c r="E1012">
        <v>2</v>
      </c>
      <c r="F1012" t="s">
        <v>72</v>
      </c>
      <c r="G1012" t="s">
        <v>340</v>
      </c>
      <c r="H1012">
        <v>7008741</v>
      </c>
      <c r="I1012" t="s">
        <v>4341</v>
      </c>
      <c r="J1012">
        <v>-7200</v>
      </c>
      <c r="K1012">
        <v>3600</v>
      </c>
      <c r="L1012">
        <v>-5544</v>
      </c>
      <c r="M1012">
        <v>2484</v>
      </c>
      <c r="N1012">
        <v>-4968</v>
      </c>
      <c r="O1012">
        <v>100</v>
      </c>
      <c r="P1012">
        <v>23</v>
      </c>
      <c r="Q1012" t="s">
        <v>75</v>
      </c>
      <c r="R1012" t="s">
        <v>4156</v>
      </c>
      <c r="S1012" t="s">
        <v>76</v>
      </c>
      <c r="T1012" t="s">
        <v>141</v>
      </c>
      <c r="U1012">
        <v>0</v>
      </c>
      <c r="V1012">
        <v>0</v>
      </c>
    </row>
    <row r="1013" spans="1:22">
      <c r="A1013">
        <v>31676</v>
      </c>
      <c r="B1013" t="s">
        <v>4158</v>
      </c>
      <c r="C1013" t="s">
        <v>367</v>
      </c>
      <c r="D1013" t="s">
        <v>4009</v>
      </c>
      <c r="E1013">
        <v>2</v>
      </c>
      <c r="F1013" t="s">
        <v>72</v>
      </c>
      <c r="G1013" t="s">
        <v>340</v>
      </c>
      <c r="H1013">
        <v>7008741</v>
      </c>
      <c r="I1013" t="s">
        <v>4341</v>
      </c>
      <c r="J1013">
        <v>-15400</v>
      </c>
      <c r="K1013">
        <v>7700</v>
      </c>
      <c r="L1013">
        <v>-11858</v>
      </c>
      <c r="M1013">
        <v>5313</v>
      </c>
      <c r="N1013">
        <v>-10626</v>
      </c>
      <c r="O1013">
        <v>100</v>
      </c>
      <c r="P1013">
        <v>23</v>
      </c>
      <c r="Q1013" t="s">
        <v>75</v>
      </c>
      <c r="R1013" t="s">
        <v>4156</v>
      </c>
      <c r="S1013" t="s">
        <v>76</v>
      </c>
      <c r="T1013" t="s">
        <v>141</v>
      </c>
      <c r="U1013">
        <v>0</v>
      </c>
      <c r="V1013">
        <v>0</v>
      </c>
    </row>
    <row r="1014" spans="1:22">
      <c r="A1014">
        <v>31676</v>
      </c>
      <c r="B1014" t="s">
        <v>476</v>
      </c>
      <c r="C1014" t="s">
        <v>477</v>
      </c>
      <c r="D1014" t="s">
        <v>4009</v>
      </c>
      <c r="E1014">
        <v>1</v>
      </c>
      <c r="F1014" t="s">
        <v>72</v>
      </c>
      <c r="G1014" t="s">
        <v>340</v>
      </c>
      <c r="H1014">
        <v>7008741</v>
      </c>
      <c r="I1014" t="s">
        <v>4341</v>
      </c>
      <c r="J1014">
        <v>-4600</v>
      </c>
      <c r="K1014">
        <v>4600</v>
      </c>
      <c r="L1014">
        <v>-3634</v>
      </c>
      <c r="M1014">
        <v>3266</v>
      </c>
      <c r="N1014">
        <v>-3266</v>
      </c>
      <c r="O1014">
        <v>100</v>
      </c>
      <c r="P1014">
        <v>21</v>
      </c>
      <c r="Q1014" t="s">
        <v>75</v>
      </c>
      <c r="R1014" t="s">
        <v>4156</v>
      </c>
      <c r="S1014" t="s">
        <v>76</v>
      </c>
      <c r="T1014" t="s">
        <v>462</v>
      </c>
      <c r="U1014">
        <v>0</v>
      </c>
      <c r="V1014">
        <v>0</v>
      </c>
    </row>
    <row r="1015" spans="1:22">
      <c r="A1015">
        <v>31676</v>
      </c>
      <c r="B1015" t="s">
        <v>585</v>
      </c>
      <c r="C1015" t="s">
        <v>519</v>
      </c>
      <c r="D1015" t="s">
        <v>4009</v>
      </c>
      <c r="E1015">
        <v>1</v>
      </c>
      <c r="F1015" t="s">
        <v>72</v>
      </c>
      <c r="G1015" t="s">
        <v>340</v>
      </c>
      <c r="H1015">
        <v>7008741</v>
      </c>
      <c r="I1015" t="s">
        <v>4341</v>
      </c>
      <c r="J1015">
        <v>-75700</v>
      </c>
      <c r="K1015">
        <v>75700</v>
      </c>
      <c r="L1015">
        <v>-59803</v>
      </c>
      <c r="M1015">
        <v>53747</v>
      </c>
      <c r="N1015">
        <v>-53747</v>
      </c>
      <c r="O1015">
        <v>100</v>
      </c>
      <c r="P1015">
        <v>21</v>
      </c>
      <c r="Q1015" t="s">
        <v>75</v>
      </c>
      <c r="R1015" t="s">
        <v>4156</v>
      </c>
      <c r="S1015" t="s">
        <v>76</v>
      </c>
      <c r="T1015" t="s">
        <v>462</v>
      </c>
      <c r="U1015">
        <v>0</v>
      </c>
      <c r="V1015">
        <v>0</v>
      </c>
    </row>
    <row r="1016" spans="1:22">
      <c r="A1016">
        <v>31676</v>
      </c>
      <c r="B1016" t="s">
        <v>586</v>
      </c>
      <c r="C1016" t="s">
        <v>367</v>
      </c>
      <c r="D1016" t="s">
        <v>4009</v>
      </c>
      <c r="E1016">
        <v>1</v>
      </c>
      <c r="F1016" t="s">
        <v>72</v>
      </c>
      <c r="G1016" t="s">
        <v>340</v>
      </c>
      <c r="H1016">
        <v>7008741</v>
      </c>
      <c r="I1016" t="s">
        <v>4341</v>
      </c>
      <c r="J1016">
        <v>-11400</v>
      </c>
      <c r="K1016">
        <v>11400</v>
      </c>
      <c r="L1016">
        <v>-8778</v>
      </c>
      <c r="M1016">
        <v>7866</v>
      </c>
      <c r="N1016">
        <v>-7866</v>
      </c>
      <c r="O1016">
        <v>100</v>
      </c>
      <c r="P1016">
        <v>23</v>
      </c>
      <c r="Q1016" t="s">
        <v>75</v>
      </c>
      <c r="R1016" t="s">
        <v>4156</v>
      </c>
      <c r="S1016" t="s">
        <v>76</v>
      </c>
      <c r="T1016" t="s">
        <v>141</v>
      </c>
      <c r="U1016">
        <v>0</v>
      </c>
      <c r="V1016">
        <v>0</v>
      </c>
    </row>
    <row r="1017" spans="1:22">
      <c r="A1017">
        <v>31676</v>
      </c>
      <c r="B1017" t="s">
        <v>473</v>
      </c>
      <c r="C1017" t="s">
        <v>474</v>
      </c>
      <c r="D1017" t="s">
        <v>4009</v>
      </c>
      <c r="E1017">
        <v>1</v>
      </c>
      <c r="F1017" t="s">
        <v>72</v>
      </c>
      <c r="G1017" t="s">
        <v>340</v>
      </c>
      <c r="H1017">
        <v>7008741</v>
      </c>
      <c r="I1017" t="s">
        <v>4341</v>
      </c>
      <c r="J1017">
        <v>-16600</v>
      </c>
      <c r="K1017">
        <v>16600</v>
      </c>
      <c r="L1017">
        <v>-12284</v>
      </c>
      <c r="M1017">
        <v>10956</v>
      </c>
      <c r="N1017">
        <v>-10956</v>
      </c>
      <c r="O1017">
        <v>100</v>
      </c>
      <c r="P1017">
        <v>26</v>
      </c>
      <c r="Q1017" t="s">
        <v>75</v>
      </c>
      <c r="R1017" t="s">
        <v>4156</v>
      </c>
      <c r="S1017" t="s">
        <v>76</v>
      </c>
      <c r="T1017" t="s">
        <v>436</v>
      </c>
      <c r="U1017">
        <v>0</v>
      </c>
      <c r="V1017">
        <v>0</v>
      </c>
    </row>
    <row r="1018" spans="1:22">
      <c r="A1018">
        <v>31676</v>
      </c>
      <c r="B1018" t="s">
        <v>587</v>
      </c>
      <c r="C1018" t="s">
        <v>367</v>
      </c>
      <c r="D1018" t="s">
        <v>4009</v>
      </c>
      <c r="E1018">
        <v>1</v>
      </c>
      <c r="F1018" t="s">
        <v>72</v>
      </c>
      <c r="G1018" t="s">
        <v>340</v>
      </c>
      <c r="H1018">
        <v>7008741</v>
      </c>
      <c r="I1018" t="s">
        <v>4341</v>
      </c>
      <c r="J1018">
        <v>-5700</v>
      </c>
      <c r="K1018">
        <v>5700</v>
      </c>
      <c r="L1018">
        <v>-4389</v>
      </c>
      <c r="M1018">
        <v>3933</v>
      </c>
      <c r="N1018">
        <v>-3933</v>
      </c>
      <c r="O1018">
        <v>100</v>
      </c>
      <c r="P1018">
        <v>23</v>
      </c>
      <c r="Q1018" t="s">
        <v>75</v>
      </c>
      <c r="R1018" t="s">
        <v>4156</v>
      </c>
      <c r="S1018" t="s">
        <v>76</v>
      </c>
      <c r="T1018" t="s">
        <v>141</v>
      </c>
      <c r="U1018">
        <v>0</v>
      </c>
      <c r="V1018">
        <v>0</v>
      </c>
    </row>
    <row r="1019" spans="1:22">
      <c r="A1019">
        <v>31676</v>
      </c>
      <c r="B1019" t="s">
        <v>588</v>
      </c>
      <c r="C1019" t="s">
        <v>583</v>
      </c>
      <c r="D1019" t="s">
        <v>4009</v>
      </c>
      <c r="E1019">
        <v>1</v>
      </c>
      <c r="F1019" t="s">
        <v>72</v>
      </c>
      <c r="G1019" t="s">
        <v>340</v>
      </c>
      <c r="H1019">
        <v>7008741</v>
      </c>
      <c r="I1019" t="s">
        <v>4341</v>
      </c>
      <c r="J1019">
        <v>-11100</v>
      </c>
      <c r="K1019">
        <v>11100</v>
      </c>
      <c r="L1019">
        <v>-8547</v>
      </c>
      <c r="M1019">
        <v>7659</v>
      </c>
      <c r="N1019">
        <v>-7659</v>
      </c>
      <c r="O1019">
        <v>100</v>
      </c>
      <c r="P1019">
        <v>23</v>
      </c>
      <c r="Q1019" t="s">
        <v>75</v>
      </c>
      <c r="R1019" t="s">
        <v>4156</v>
      </c>
      <c r="S1019" t="s">
        <v>76</v>
      </c>
      <c r="T1019" t="s">
        <v>172</v>
      </c>
      <c r="U1019">
        <v>0</v>
      </c>
      <c r="V1019">
        <v>0</v>
      </c>
    </row>
    <row r="1020" spans="1:22">
      <c r="A1020">
        <v>31676</v>
      </c>
      <c r="B1020" t="s">
        <v>445</v>
      </c>
      <c r="C1020" t="s">
        <v>446</v>
      </c>
      <c r="D1020" t="s">
        <v>4009</v>
      </c>
      <c r="E1020">
        <v>1</v>
      </c>
      <c r="F1020" t="s">
        <v>72</v>
      </c>
      <c r="G1020" t="s">
        <v>340</v>
      </c>
      <c r="H1020">
        <v>7008741</v>
      </c>
      <c r="I1020" t="s">
        <v>4341</v>
      </c>
      <c r="J1020">
        <v>-7600</v>
      </c>
      <c r="K1020">
        <v>7600</v>
      </c>
      <c r="L1020">
        <v>-5852</v>
      </c>
      <c r="M1020">
        <v>5243.9786000000004</v>
      </c>
      <c r="N1020">
        <v>-5243.9786000000004</v>
      </c>
      <c r="O1020">
        <v>100</v>
      </c>
      <c r="P1020">
        <v>23</v>
      </c>
      <c r="Q1020" t="s">
        <v>75</v>
      </c>
      <c r="R1020" t="s">
        <v>4156</v>
      </c>
      <c r="S1020" t="s">
        <v>76</v>
      </c>
      <c r="T1020" t="s">
        <v>447</v>
      </c>
      <c r="U1020">
        <v>0</v>
      </c>
      <c r="V1020">
        <v>0</v>
      </c>
    </row>
    <row r="1021" spans="1:22">
      <c r="A1021">
        <v>31676</v>
      </c>
      <c r="B1021" t="s">
        <v>478</v>
      </c>
      <c r="C1021" t="s">
        <v>479</v>
      </c>
      <c r="D1021" t="s">
        <v>4009</v>
      </c>
      <c r="E1021">
        <v>8</v>
      </c>
      <c r="F1021" t="s">
        <v>72</v>
      </c>
      <c r="G1021" t="s">
        <v>340</v>
      </c>
      <c r="H1021">
        <v>7008741</v>
      </c>
      <c r="I1021" t="s">
        <v>4341</v>
      </c>
      <c r="J1021">
        <v>-52000</v>
      </c>
      <c r="K1021">
        <v>6500</v>
      </c>
      <c r="L1021">
        <v>-40040</v>
      </c>
      <c r="M1021">
        <v>4485</v>
      </c>
      <c r="N1021">
        <v>-35880</v>
      </c>
      <c r="O1021">
        <v>100</v>
      </c>
      <c r="P1021">
        <v>23</v>
      </c>
      <c r="Q1021" t="s">
        <v>75</v>
      </c>
      <c r="R1021" t="s">
        <v>4156</v>
      </c>
      <c r="S1021" t="s">
        <v>76</v>
      </c>
      <c r="T1021" t="s">
        <v>480</v>
      </c>
      <c r="U1021">
        <v>0</v>
      </c>
      <c r="V1021">
        <v>0</v>
      </c>
    </row>
    <row r="1022" spans="1:22">
      <c r="A1022">
        <v>31676</v>
      </c>
      <c r="B1022" t="s">
        <v>139</v>
      </c>
      <c r="C1022" t="s">
        <v>140</v>
      </c>
      <c r="D1022" t="s">
        <v>4009</v>
      </c>
      <c r="E1022">
        <v>1</v>
      </c>
      <c r="F1022" t="s">
        <v>72</v>
      </c>
      <c r="G1022" t="s">
        <v>340</v>
      </c>
      <c r="H1022">
        <v>7008741</v>
      </c>
      <c r="I1022" t="s">
        <v>4341</v>
      </c>
      <c r="J1022">
        <v>-2700</v>
      </c>
      <c r="K1022">
        <v>2700</v>
      </c>
      <c r="L1022">
        <v>-2079</v>
      </c>
      <c r="M1022">
        <v>1793.9753000000001</v>
      </c>
      <c r="N1022">
        <v>-1793.9753000000001</v>
      </c>
      <c r="O1022">
        <v>100</v>
      </c>
      <c r="P1022">
        <v>23</v>
      </c>
      <c r="Q1022" t="s">
        <v>75</v>
      </c>
      <c r="R1022" t="s">
        <v>4156</v>
      </c>
      <c r="S1022" t="s">
        <v>76</v>
      </c>
      <c r="T1022" t="s">
        <v>141</v>
      </c>
      <c r="U1022">
        <v>0</v>
      </c>
      <c r="V1022">
        <v>0</v>
      </c>
    </row>
    <row r="1023" spans="1:22">
      <c r="A1023">
        <v>31676</v>
      </c>
      <c r="B1023" t="s">
        <v>589</v>
      </c>
      <c r="C1023" t="s">
        <v>519</v>
      </c>
      <c r="D1023" t="s">
        <v>4009</v>
      </c>
      <c r="E1023">
        <v>1</v>
      </c>
      <c r="F1023" t="s">
        <v>72</v>
      </c>
      <c r="G1023" t="s">
        <v>340</v>
      </c>
      <c r="H1023">
        <v>7008741</v>
      </c>
      <c r="I1023" t="s">
        <v>4341</v>
      </c>
      <c r="J1023">
        <v>-11800</v>
      </c>
      <c r="K1023">
        <v>11800</v>
      </c>
      <c r="L1023">
        <v>-8732</v>
      </c>
      <c r="M1023">
        <v>7788</v>
      </c>
      <c r="N1023">
        <v>-7788</v>
      </c>
      <c r="O1023">
        <v>100</v>
      </c>
      <c r="P1023">
        <v>26</v>
      </c>
      <c r="Q1023" t="s">
        <v>75</v>
      </c>
      <c r="R1023" t="s">
        <v>4156</v>
      </c>
      <c r="S1023" t="s">
        <v>76</v>
      </c>
      <c r="T1023" t="s">
        <v>436</v>
      </c>
      <c r="U1023">
        <v>0</v>
      </c>
      <c r="V1023">
        <v>0</v>
      </c>
    </row>
    <row r="1024" spans="1:22">
      <c r="A1024">
        <v>31676</v>
      </c>
      <c r="B1024" t="s">
        <v>590</v>
      </c>
      <c r="C1024" t="s">
        <v>519</v>
      </c>
      <c r="D1024" t="s">
        <v>4009</v>
      </c>
      <c r="E1024">
        <v>1</v>
      </c>
      <c r="F1024" t="s">
        <v>72</v>
      </c>
      <c r="G1024" t="s">
        <v>340</v>
      </c>
      <c r="H1024">
        <v>7008741</v>
      </c>
      <c r="I1024" t="s">
        <v>4341</v>
      </c>
      <c r="J1024">
        <v>-12600</v>
      </c>
      <c r="K1024">
        <v>12600</v>
      </c>
      <c r="L1024">
        <v>-9324</v>
      </c>
      <c r="M1024">
        <v>8316</v>
      </c>
      <c r="N1024">
        <v>-8316</v>
      </c>
      <c r="O1024">
        <v>100</v>
      </c>
      <c r="P1024">
        <v>26</v>
      </c>
      <c r="Q1024" t="s">
        <v>75</v>
      </c>
      <c r="R1024" t="s">
        <v>4156</v>
      </c>
      <c r="S1024" t="s">
        <v>76</v>
      </c>
      <c r="T1024" t="s">
        <v>436</v>
      </c>
      <c r="U1024">
        <v>0</v>
      </c>
      <c r="V1024">
        <v>0</v>
      </c>
    </row>
    <row r="1025" spans="1:22">
      <c r="A1025">
        <v>31676</v>
      </c>
      <c r="B1025" t="s">
        <v>484</v>
      </c>
      <c r="C1025" t="s">
        <v>485</v>
      </c>
      <c r="D1025" t="s">
        <v>4009</v>
      </c>
      <c r="E1025">
        <v>4</v>
      </c>
      <c r="F1025" t="s">
        <v>72</v>
      </c>
      <c r="G1025" t="s">
        <v>340</v>
      </c>
      <c r="H1025">
        <v>7008741</v>
      </c>
      <c r="I1025" t="s">
        <v>4341</v>
      </c>
      <c r="J1025">
        <v>-244400</v>
      </c>
      <c r="K1025">
        <v>61100</v>
      </c>
      <c r="L1025">
        <v>-193076</v>
      </c>
      <c r="M1025">
        <v>43380.997000000003</v>
      </c>
      <c r="N1025">
        <v>-173523.98800000001</v>
      </c>
      <c r="O1025">
        <v>100</v>
      </c>
      <c r="P1025">
        <v>21</v>
      </c>
      <c r="Q1025" t="s">
        <v>75</v>
      </c>
      <c r="R1025" t="s">
        <v>4156</v>
      </c>
      <c r="S1025" t="s">
        <v>76</v>
      </c>
      <c r="T1025" t="s">
        <v>462</v>
      </c>
      <c r="U1025">
        <v>0</v>
      </c>
      <c r="V1025">
        <v>0</v>
      </c>
    </row>
    <row r="1026" spans="1:22">
      <c r="A1026">
        <v>31676</v>
      </c>
      <c r="B1026" t="s">
        <v>591</v>
      </c>
      <c r="C1026" t="s">
        <v>367</v>
      </c>
      <c r="D1026" t="s">
        <v>4009</v>
      </c>
      <c r="E1026">
        <v>1</v>
      </c>
      <c r="F1026" t="s">
        <v>72</v>
      </c>
      <c r="G1026" t="s">
        <v>340</v>
      </c>
      <c r="H1026">
        <v>7008741</v>
      </c>
      <c r="I1026" t="s">
        <v>4341</v>
      </c>
      <c r="J1026">
        <v>-54500</v>
      </c>
      <c r="K1026">
        <v>54500</v>
      </c>
      <c r="L1026">
        <v>-41965</v>
      </c>
      <c r="M1026">
        <v>37605</v>
      </c>
      <c r="N1026">
        <v>-37605</v>
      </c>
      <c r="O1026">
        <v>100</v>
      </c>
      <c r="P1026">
        <v>23</v>
      </c>
      <c r="Q1026" t="s">
        <v>75</v>
      </c>
      <c r="R1026" t="s">
        <v>4156</v>
      </c>
      <c r="S1026" t="s">
        <v>76</v>
      </c>
      <c r="T1026" t="s">
        <v>141</v>
      </c>
      <c r="U1026">
        <v>0</v>
      </c>
      <c r="V1026">
        <v>0</v>
      </c>
    </row>
    <row r="1027" spans="1:22">
      <c r="A1027">
        <v>31676</v>
      </c>
      <c r="B1027" t="s">
        <v>470</v>
      </c>
      <c r="C1027" t="s">
        <v>471</v>
      </c>
      <c r="D1027" t="s">
        <v>4009</v>
      </c>
      <c r="E1027">
        <v>1</v>
      </c>
      <c r="F1027" t="s">
        <v>72</v>
      </c>
      <c r="G1027" t="s">
        <v>340</v>
      </c>
      <c r="H1027">
        <v>7008741</v>
      </c>
      <c r="I1027" t="s">
        <v>4341</v>
      </c>
      <c r="J1027">
        <v>-7500</v>
      </c>
      <c r="K1027">
        <v>7500</v>
      </c>
      <c r="L1027">
        <v>-5925</v>
      </c>
      <c r="M1027">
        <v>5325</v>
      </c>
      <c r="N1027">
        <v>-5325</v>
      </c>
      <c r="O1027">
        <v>100</v>
      </c>
      <c r="P1027">
        <v>21</v>
      </c>
      <c r="Q1027" t="s">
        <v>75</v>
      </c>
      <c r="R1027" t="s">
        <v>4156</v>
      </c>
      <c r="S1027" t="s">
        <v>76</v>
      </c>
      <c r="T1027" t="s">
        <v>462</v>
      </c>
      <c r="U1027">
        <v>0</v>
      </c>
      <c r="V1027">
        <v>0</v>
      </c>
    </row>
    <row r="1028" spans="1:22">
      <c r="A1028">
        <v>31676</v>
      </c>
      <c r="B1028" t="s">
        <v>592</v>
      </c>
      <c r="C1028" t="s">
        <v>593</v>
      </c>
      <c r="D1028" t="s">
        <v>4009</v>
      </c>
      <c r="E1028">
        <v>2</v>
      </c>
      <c r="F1028" t="s">
        <v>72</v>
      </c>
      <c r="G1028" t="s">
        <v>340</v>
      </c>
      <c r="H1028">
        <v>7008741</v>
      </c>
      <c r="I1028" t="s">
        <v>4341</v>
      </c>
      <c r="J1028">
        <v>-9000</v>
      </c>
      <c r="K1028">
        <v>4500</v>
      </c>
      <c r="L1028">
        <v>-6930</v>
      </c>
      <c r="M1028">
        <v>3105</v>
      </c>
      <c r="N1028">
        <v>-6210</v>
      </c>
      <c r="O1028">
        <v>100</v>
      </c>
      <c r="P1028">
        <v>23</v>
      </c>
      <c r="Q1028" t="s">
        <v>75</v>
      </c>
      <c r="R1028" t="s">
        <v>4156</v>
      </c>
      <c r="S1028" t="s">
        <v>76</v>
      </c>
      <c r="T1028" t="s">
        <v>462</v>
      </c>
      <c r="U1028">
        <v>0</v>
      </c>
      <c r="V1028">
        <v>0</v>
      </c>
    </row>
    <row r="1029" spans="1:22">
      <c r="A1029">
        <v>31676</v>
      </c>
      <c r="B1029" t="s">
        <v>594</v>
      </c>
      <c r="C1029" t="s">
        <v>528</v>
      </c>
      <c r="D1029" t="s">
        <v>4009</v>
      </c>
      <c r="E1029">
        <v>2</v>
      </c>
      <c r="F1029" t="s">
        <v>72</v>
      </c>
      <c r="G1029" t="s">
        <v>340</v>
      </c>
      <c r="H1029">
        <v>7008741</v>
      </c>
      <c r="I1029" t="s">
        <v>4341</v>
      </c>
      <c r="J1029">
        <v>-10200</v>
      </c>
      <c r="K1029">
        <v>5100</v>
      </c>
      <c r="L1029">
        <v>-7854</v>
      </c>
      <c r="M1029">
        <v>3519</v>
      </c>
      <c r="N1029">
        <v>-7038</v>
      </c>
      <c r="O1029">
        <v>100</v>
      </c>
      <c r="P1029">
        <v>23</v>
      </c>
      <c r="Q1029" t="s">
        <v>75</v>
      </c>
      <c r="R1029" t="s">
        <v>4156</v>
      </c>
      <c r="S1029" t="s">
        <v>76</v>
      </c>
      <c r="T1029" t="s">
        <v>141</v>
      </c>
      <c r="U1029">
        <v>0</v>
      </c>
      <c r="V1029">
        <v>0</v>
      </c>
    </row>
    <row r="1030" spans="1:22">
      <c r="A1030">
        <v>31676</v>
      </c>
      <c r="B1030" t="s">
        <v>595</v>
      </c>
      <c r="C1030" t="s">
        <v>519</v>
      </c>
      <c r="D1030" t="s">
        <v>4009</v>
      </c>
      <c r="E1030">
        <v>1</v>
      </c>
      <c r="F1030" t="s">
        <v>72</v>
      </c>
      <c r="G1030" t="s">
        <v>340</v>
      </c>
      <c r="H1030">
        <v>7008741</v>
      </c>
      <c r="I1030" t="s">
        <v>4341</v>
      </c>
      <c r="J1030">
        <v>-35200</v>
      </c>
      <c r="K1030">
        <v>35200</v>
      </c>
      <c r="L1030">
        <v>-26048</v>
      </c>
      <c r="M1030">
        <v>23100</v>
      </c>
      <c r="N1030">
        <v>-23100</v>
      </c>
      <c r="O1030">
        <v>100</v>
      </c>
      <c r="P1030">
        <v>26</v>
      </c>
      <c r="Q1030" t="s">
        <v>75</v>
      </c>
      <c r="R1030" t="s">
        <v>4156</v>
      </c>
      <c r="S1030" t="s">
        <v>76</v>
      </c>
      <c r="T1030" t="s">
        <v>436</v>
      </c>
      <c r="U1030">
        <v>0</v>
      </c>
      <c r="V1030">
        <v>0</v>
      </c>
    </row>
    <row r="1031" spans="1:22">
      <c r="A1031">
        <v>31676</v>
      </c>
      <c r="B1031" t="s">
        <v>596</v>
      </c>
      <c r="C1031" t="s">
        <v>597</v>
      </c>
      <c r="D1031" t="s">
        <v>4009</v>
      </c>
      <c r="E1031">
        <v>1</v>
      </c>
      <c r="F1031" t="s">
        <v>72</v>
      </c>
      <c r="G1031" t="s">
        <v>340</v>
      </c>
      <c r="H1031">
        <v>7008741</v>
      </c>
      <c r="I1031" t="s">
        <v>4341</v>
      </c>
      <c r="J1031">
        <v>-42900</v>
      </c>
      <c r="K1031">
        <v>42900</v>
      </c>
      <c r="L1031">
        <v>-33033</v>
      </c>
      <c r="M1031">
        <v>29600</v>
      </c>
      <c r="N1031">
        <v>-29600</v>
      </c>
      <c r="O1031">
        <v>100</v>
      </c>
      <c r="P1031">
        <v>23</v>
      </c>
      <c r="Q1031" t="s">
        <v>75</v>
      </c>
      <c r="R1031" t="s">
        <v>4156</v>
      </c>
      <c r="S1031" t="s">
        <v>76</v>
      </c>
      <c r="T1031" t="s">
        <v>598</v>
      </c>
      <c r="U1031">
        <v>0</v>
      </c>
      <c r="V1031">
        <v>0</v>
      </c>
    </row>
    <row r="1032" spans="1:22">
      <c r="A1032">
        <v>31676</v>
      </c>
      <c r="B1032" t="s">
        <v>599</v>
      </c>
      <c r="C1032" t="s">
        <v>467</v>
      </c>
      <c r="D1032" t="s">
        <v>4009</v>
      </c>
      <c r="E1032">
        <v>1</v>
      </c>
      <c r="F1032" t="s">
        <v>72</v>
      </c>
      <c r="G1032" t="s">
        <v>340</v>
      </c>
      <c r="H1032">
        <v>7008741</v>
      </c>
      <c r="I1032" t="s">
        <v>4341</v>
      </c>
      <c r="J1032">
        <v>-19900</v>
      </c>
      <c r="K1032">
        <v>19900</v>
      </c>
      <c r="L1032">
        <v>-14726</v>
      </c>
      <c r="M1032">
        <v>13134</v>
      </c>
      <c r="N1032">
        <v>-13134</v>
      </c>
      <c r="O1032">
        <v>100</v>
      </c>
      <c r="P1032">
        <v>26</v>
      </c>
      <c r="Q1032" t="s">
        <v>75</v>
      </c>
      <c r="R1032" t="s">
        <v>4156</v>
      </c>
      <c r="S1032" t="s">
        <v>76</v>
      </c>
      <c r="T1032" t="s">
        <v>436</v>
      </c>
      <c r="U1032">
        <v>0</v>
      </c>
      <c r="V1032">
        <v>0</v>
      </c>
    </row>
    <row r="1033" spans="1:22">
      <c r="A1033">
        <v>31676</v>
      </c>
      <c r="B1033" t="s">
        <v>600</v>
      </c>
      <c r="C1033" t="s">
        <v>597</v>
      </c>
      <c r="D1033" t="s">
        <v>4009</v>
      </c>
      <c r="E1033">
        <v>1</v>
      </c>
      <c r="F1033" t="s">
        <v>72</v>
      </c>
      <c r="G1033" t="s">
        <v>340</v>
      </c>
      <c r="H1033">
        <v>7008741</v>
      </c>
      <c r="I1033" t="s">
        <v>4341</v>
      </c>
      <c r="J1033">
        <v>-39800</v>
      </c>
      <c r="K1033">
        <v>39800</v>
      </c>
      <c r="L1033">
        <v>-30646</v>
      </c>
      <c r="M1033">
        <v>27462</v>
      </c>
      <c r="N1033">
        <v>-27462</v>
      </c>
      <c r="O1033">
        <v>100</v>
      </c>
      <c r="P1033">
        <v>23</v>
      </c>
      <c r="Q1033" t="s">
        <v>75</v>
      </c>
      <c r="R1033" t="s">
        <v>4156</v>
      </c>
      <c r="S1033" t="s">
        <v>76</v>
      </c>
      <c r="T1033" t="s">
        <v>598</v>
      </c>
      <c r="U1033">
        <v>0</v>
      </c>
      <c r="V1033">
        <v>0</v>
      </c>
    </row>
    <row r="1034" spans="1:22">
      <c r="A1034">
        <v>31676</v>
      </c>
      <c r="B1034" t="s">
        <v>601</v>
      </c>
      <c r="C1034" t="s">
        <v>528</v>
      </c>
      <c r="D1034" t="s">
        <v>4009</v>
      </c>
      <c r="E1034">
        <v>1</v>
      </c>
      <c r="F1034" t="s">
        <v>72</v>
      </c>
      <c r="G1034" t="s">
        <v>340</v>
      </c>
      <c r="H1034">
        <v>7008741</v>
      </c>
      <c r="I1034" t="s">
        <v>4341</v>
      </c>
      <c r="J1034">
        <v>-8500</v>
      </c>
      <c r="K1034">
        <v>8500</v>
      </c>
      <c r="L1034">
        <v>-6545</v>
      </c>
      <c r="M1034">
        <v>5796</v>
      </c>
      <c r="N1034">
        <v>-5796</v>
      </c>
      <c r="O1034">
        <v>100</v>
      </c>
      <c r="P1034">
        <v>23</v>
      </c>
      <c r="Q1034" t="s">
        <v>75</v>
      </c>
      <c r="R1034" t="s">
        <v>4156</v>
      </c>
      <c r="S1034" t="s">
        <v>76</v>
      </c>
      <c r="T1034" t="s">
        <v>141</v>
      </c>
      <c r="U1034">
        <v>0</v>
      </c>
      <c r="V1034">
        <v>0</v>
      </c>
    </row>
    <row r="1035" spans="1:22">
      <c r="A1035">
        <v>31676</v>
      </c>
      <c r="B1035" t="s">
        <v>4159</v>
      </c>
      <c r="C1035" t="s">
        <v>432</v>
      </c>
      <c r="D1035" t="s">
        <v>4009</v>
      </c>
      <c r="E1035">
        <v>1</v>
      </c>
      <c r="F1035" t="s">
        <v>72</v>
      </c>
      <c r="G1035" t="s">
        <v>340</v>
      </c>
      <c r="H1035">
        <v>7008741</v>
      </c>
      <c r="I1035" t="s">
        <v>4341</v>
      </c>
      <c r="J1035">
        <v>-1539000</v>
      </c>
      <c r="K1035">
        <v>1539000</v>
      </c>
      <c r="L1035">
        <v>-1215810</v>
      </c>
      <c r="M1035">
        <v>1092690</v>
      </c>
      <c r="N1035">
        <v>-1092690</v>
      </c>
      <c r="O1035">
        <v>100</v>
      </c>
      <c r="P1035">
        <v>21</v>
      </c>
      <c r="Q1035" t="s">
        <v>75</v>
      </c>
      <c r="R1035" t="s">
        <v>4156</v>
      </c>
      <c r="S1035" t="s">
        <v>76</v>
      </c>
      <c r="T1035" t="s">
        <v>433</v>
      </c>
      <c r="U1035">
        <v>0</v>
      </c>
      <c r="V1035">
        <v>0</v>
      </c>
    </row>
    <row r="1036" spans="1:22">
      <c r="A1036">
        <v>31676</v>
      </c>
      <c r="B1036" t="s">
        <v>449</v>
      </c>
      <c r="C1036" t="s">
        <v>450</v>
      </c>
      <c r="D1036" t="s">
        <v>4009</v>
      </c>
      <c r="E1036">
        <v>20</v>
      </c>
      <c r="F1036" t="s">
        <v>72</v>
      </c>
      <c r="G1036" t="s">
        <v>340</v>
      </c>
      <c r="H1036">
        <v>7008741</v>
      </c>
      <c r="I1036" t="s">
        <v>4341</v>
      </c>
      <c r="J1036">
        <v>-112000</v>
      </c>
      <c r="K1036">
        <v>5600</v>
      </c>
      <c r="L1036">
        <v>-88480</v>
      </c>
      <c r="M1036">
        <v>3976.1329999999998</v>
      </c>
      <c r="N1036">
        <v>-79522.66</v>
      </c>
      <c r="O1036">
        <v>100</v>
      </c>
      <c r="P1036">
        <v>21</v>
      </c>
      <c r="Q1036" t="s">
        <v>75</v>
      </c>
      <c r="R1036" t="s">
        <v>4156</v>
      </c>
      <c r="S1036" t="s">
        <v>76</v>
      </c>
      <c r="T1036" t="s">
        <v>605</v>
      </c>
      <c r="U1036">
        <v>0</v>
      </c>
      <c r="V1036">
        <v>0</v>
      </c>
    </row>
    <row r="1037" spans="1:22">
      <c r="A1037">
        <v>31676</v>
      </c>
      <c r="B1037" t="s">
        <v>603</v>
      </c>
      <c r="C1037" t="s">
        <v>604</v>
      </c>
      <c r="D1037" t="s">
        <v>4009</v>
      </c>
      <c r="E1037">
        <v>6</v>
      </c>
      <c r="F1037" t="s">
        <v>72</v>
      </c>
      <c r="G1037" t="s">
        <v>340</v>
      </c>
      <c r="H1037">
        <v>7008741</v>
      </c>
      <c r="I1037" t="s">
        <v>4341</v>
      </c>
      <c r="J1037">
        <v>-127800</v>
      </c>
      <c r="K1037">
        <v>21300</v>
      </c>
      <c r="L1037">
        <v>-100962</v>
      </c>
      <c r="M1037">
        <v>14697</v>
      </c>
      <c r="N1037">
        <v>-88182</v>
      </c>
      <c r="O1037">
        <v>100</v>
      </c>
      <c r="P1037">
        <v>21</v>
      </c>
      <c r="Q1037" t="s">
        <v>75</v>
      </c>
      <c r="R1037" t="s">
        <v>4156</v>
      </c>
      <c r="S1037" t="s">
        <v>76</v>
      </c>
      <c r="T1037" t="s">
        <v>605</v>
      </c>
      <c r="U1037">
        <v>0</v>
      </c>
      <c r="V1037">
        <v>0</v>
      </c>
    </row>
    <row r="1038" spans="1:22">
      <c r="A1038">
        <v>31676</v>
      </c>
      <c r="B1038" t="s">
        <v>137</v>
      </c>
      <c r="C1038" t="s">
        <v>127</v>
      </c>
      <c r="D1038" t="s">
        <v>4009</v>
      </c>
      <c r="E1038">
        <v>1</v>
      </c>
      <c r="F1038" t="s">
        <v>72</v>
      </c>
      <c r="G1038" t="s">
        <v>340</v>
      </c>
      <c r="H1038">
        <v>7008741</v>
      </c>
      <c r="I1038" t="s">
        <v>4341</v>
      </c>
      <c r="J1038">
        <v>-32300</v>
      </c>
      <c r="K1038">
        <v>32300</v>
      </c>
      <c r="L1038">
        <v>-23256</v>
      </c>
      <c r="M1038">
        <v>20290.823400000001</v>
      </c>
      <c r="N1038">
        <v>-20290.823400000001</v>
      </c>
      <c r="O1038">
        <v>100</v>
      </c>
      <c r="P1038">
        <v>28</v>
      </c>
      <c r="Q1038" t="s">
        <v>75</v>
      </c>
      <c r="R1038" t="s">
        <v>4156</v>
      </c>
      <c r="S1038" t="s">
        <v>76</v>
      </c>
      <c r="T1038" t="s">
        <v>128</v>
      </c>
      <c r="U1038">
        <v>0</v>
      </c>
      <c r="V1038">
        <v>0</v>
      </c>
    </row>
    <row r="1039" spans="1:22">
      <c r="A1039">
        <v>31676</v>
      </c>
      <c r="B1039" t="s">
        <v>460</v>
      </c>
      <c r="C1039" t="s">
        <v>461</v>
      </c>
      <c r="D1039" t="s">
        <v>4009</v>
      </c>
      <c r="E1039">
        <v>1</v>
      </c>
      <c r="F1039" t="s">
        <v>72</v>
      </c>
      <c r="G1039" t="s">
        <v>340</v>
      </c>
      <c r="H1039">
        <v>7008741</v>
      </c>
      <c r="I1039" t="s">
        <v>4341</v>
      </c>
      <c r="J1039">
        <v>-220000</v>
      </c>
      <c r="K1039">
        <v>220000</v>
      </c>
      <c r="L1039">
        <v>-173800</v>
      </c>
      <c r="M1039">
        <v>156200</v>
      </c>
      <c r="N1039">
        <v>-156200</v>
      </c>
      <c r="O1039">
        <v>100</v>
      </c>
      <c r="P1039">
        <v>21</v>
      </c>
      <c r="Q1039" t="s">
        <v>75</v>
      </c>
      <c r="R1039" t="s">
        <v>4156</v>
      </c>
      <c r="S1039" t="s">
        <v>76</v>
      </c>
      <c r="T1039" t="s">
        <v>462</v>
      </c>
      <c r="U1039">
        <v>0</v>
      </c>
      <c r="V1039">
        <v>0</v>
      </c>
    </row>
    <row r="1040" spans="1:22">
      <c r="A1040">
        <v>31676</v>
      </c>
      <c r="B1040" t="s">
        <v>444</v>
      </c>
      <c r="C1040" t="s">
        <v>367</v>
      </c>
      <c r="D1040" t="s">
        <v>4009</v>
      </c>
      <c r="E1040">
        <v>2</v>
      </c>
      <c r="F1040" t="s">
        <v>72</v>
      </c>
      <c r="G1040" t="s">
        <v>340</v>
      </c>
      <c r="H1040">
        <v>7008741</v>
      </c>
      <c r="I1040" t="s">
        <v>4341</v>
      </c>
      <c r="J1040">
        <v>-18400</v>
      </c>
      <c r="K1040">
        <v>9200</v>
      </c>
      <c r="L1040">
        <v>-14168</v>
      </c>
      <c r="M1040">
        <v>6348</v>
      </c>
      <c r="N1040">
        <v>-12696</v>
      </c>
      <c r="O1040">
        <v>100</v>
      </c>
      <c r="P1040">
        <v>23</v>
      </c>
      <c r="Q1040" t="s">
        <v>75</v>
      </c>
      <c r="R1040" t="s">
        <v>4156</v>
      </c>
      <c r="S1040" t="s">
        <v>76</v>
      </c>
      <c r="T1040" t="s">
        <v>141</v>
      </c>
      <c r="U1040">
        <v>0</v>
      </c>
      <c r="V1040">
        <v>0</v>
      </c>
    </row>
    <row r="1041" spans="1:22">
      <c r="A1041">
        <v>31676</v>
      </c>
      <c r="B1041" t="s">
        <v>472</v>
      </c>
      <c r="C1041" t="s">
        <v>140</v>
      </c>
      <c r="D1041" t="s">
        <v>4009</v>
      </c>
      <c r="E1041">
        <v>1</v>
      </c>
      <c r="F1041" t="s">
        <v>72</v>
      </c>
      <c r="G1041" t="s">
        <v>340</v>
      </c>
      <c r="H1041">
        <v>7008741</v>
      </c>
      <c r="I1041" t="s">
        <v>4341</v>
      </c>
      <c r="J1041">
        <v>-9100</v>
      </c>
      <c r="K1041">
        <v>9100</v>
      </c>
      <c r="L1041">
        <v>-7007</v>
      </c>
      <c r="M1041">
        <v>6279</v>
      </c>
      <c r="N1041">
        <v>-6279</v>
      </c>
      <c r="O1041">
        <v>100</v>
      </c>
      <c r="P1041">
        <v>23</v>
      </c>
      <c r="Q1041" t="s">
        <v>75</v>
      </c>
      <c r="R1041" t="s">
        <v>4156</v>
      </c>
      <c r="S1041" t="s">
        <v>76</v>
      </c>
      <c r="T1041" t="s">
        <v>141</v>
      </c>
      <c r="U1041">
        <v>0</v>
      </c>
      <c r="V1041">
        <v>0</v>
      </c>
    </row>
    <row r="1042" spans="1:22">
      <c r="A1042">
        <v>31676</v>
      </c>
      <c r="B1042" t="s">
        <v>606</v>
      </c>
      <c r="C1042" t="s">
        <v>286</v>
      </c>
      <c r="D1042" t="s">
        <v>4009</v>
      </c>
      <c r="E1042">
        <v>2</v>
      </c>
      <c r="F1042" t="s">
        <v>72</v>
      </c>
      <c r="G1042" t="s">
        <v>340</v>
      </c>
      <c r="H1042">
        <v>7008741</v>
      </c>
      <c r="I1042" t="s">
        <v>4341</v>
      </c>
      <c r="J1042">
        <v>-8000</v>
      </c>
      <c r="K1042">
        <v>4000</v>
      </c>
      <c r="L1042">
        <v>-6160</v>
      </c>
      <c r="M1042">
        <v>2760</v>
      </c>
      <c r="N1042">
        <v>-5520</v>
      </c>
      <c r="O1042">
        <v>100</v>
      </c>
      <c r="P1042">
        <v>23</v>
      </c>
      <c r="Q1042" t="s">
        <v>75</v>
      </c>
      <c r="R1042" t="s">
        <v>4156</v>
      </c>
      <c r="S1042" t="s">
        <v>76</v>
      </c>
      <c r="T1042" t="s">
        <v>287</v>
      </c>
      <c r="U1042">
        <v>0</v>
      </c>
      <c r="V1042">
        <v>0</v>
      </c>
    </row>
    <row r="1043" spans="1:22">
      <c r="A1043">
        <v>31676</v>
      </c>
      <c r="B1043" t="s">
        <v>443</v>
      </c>
      <c r="C1043" t="s">
        <v>354</v>
      </c>
      <c r="D1043" t="s">
        <v>4009</v>
      </c>
      <c r="E1043">
        <v>1</v>
      </c>
      <c r="F1043" t="s">
        <v>72</v>
      </c>
      <c r="G1043" t="s">
        <v>340</v>
      </c>
      <c r="H1043">
        <v>7008741</v>
      </c>
      <c r="I1043" t="s">
        <v>4341</v>
      </c>
      <c r="J1043">
        <v>-4300</v>
      </c>
      <c r="K1043">
        <v>4300</v>
      </c>
      <c r="L1043">
        <v>-3311</v>
      </c>
      <c r="M1043">
        <v>2921.0556000000001</v>
      </c>
      <c r="N1043">
        <v>-2921.0556000000001</v>
      </c>
      <c r="O1043">
        <v>100</v>
      </c>
      <c r="P1043">
        <v>23</v>
      </c>
      <c r="Q1043" t="s">
        <v>75</v>
      </c>
      <c r="R1043" t="s">
        <v>4156</v>
      </c>
      <c r="S1043" t="s">
        <v>76</v>
      </c>
      <c r="T1043" t="s">
        <v>85</v>
      </c>
      <c r="U1043">
        <v>0</v>
      </c>
      <c r="V1043">
        <v>0</v>
      </c>
    </row>
    <row r="1044" spans="1:22">
      <c r="A1044">
        <v>31676</v>
      </c>
      <c r="B1044" t="s">
        <v>607</v>
      </c>
      <c r="C1044" t="s">
        <v>286</v>
      </c>
      <c r="D1044" t="s">
        <v>4009</v>
      </c>
      <c r="E1044">
        <v>2</v>
      </c>
      <c r="F1044" t="s">
        <v>72</v>
      </c>
      <c r="G1044" t="s">
        <v>340</v>
      </c>
      <c r="H1044">
        <v>7008741</v>
      </c>
      <c r="I1044" t="s">
        <v>4341</v>
      </c>
      <c r="J1044">
        <v>-7000</v>
      </c>
      <c r="K1044">
        <v>3500</v>
      </c>
      <c r="L1044">
        <v>-5390</v>
      </c>
      <c r="M1044">
        <v>2415</v>
      </c>
      <c r="N1044">
        <v>-4830</v>
      </c>
      <c r="O1044">
        <v>100</v>
      </c>
      <c r="P1044">
        <v>23</v>
      </c>
      <c r="Q1044" t="s">
        <v>75</v>
      </c>
      <c r="R1044" t="s">
        <v>4156</v>
      </c>
      <c r="S1044" t="s">
        <v>76</v>
      </c>
      <c r="T1044" t="s">
        <v>85</v>
      </c>
      <c r="U1044">
        <v>0</v>
      </c>
      <c r="V1044">
        <v>0</v>
      </c>
    </row>
    <row r="1045" spans="1:22">
      <c r="A1045">
        <v>31676</v>
      </c>
      <c r="B1045" t="s">
        <v>4160</v>
      </c>
      <c r="C1045" t="s">
        <v>286</v>
      </c>
      <c r="D1045" t="s">
        <v>4009</v>
      </c>
      <c r="E1045">
        <v>1</v>
      </c>
      <c r="F1045" t="s">
        <v>72</v>
      </c>
      <c r="G1045" t="s">
        <v>340</v>
      </c>
      <c r="H1045">
        <v>7008741</v>
      </c>
      <c r="I1045" t="s">
        <v>4341</v>
      </c>
      <c r="J1045">
        <v>-3700</v>
      </c>
      <c r="K1045">
        <v>3700</v>
      </c>
      <c r="L1045">
        <v>-2849</v>
      </c>
      <c r="M1045">
        <v>2553</v>
      </c>
      <c r="N1045">
        <v>-2553</v>
      </c>
      <c r="O1045">
        <v>100</v>
      </c>
      <c r="P1045">
        <v>23</v>
      </c>
      <c r="Q1045" t="s">
        <v>75</v>
      </c>
      <c r="R1045" t="s">
        <v>4156</v>
      </c>
      <c r="S1045" t="s">
        <v>76</v>
      </c>
      <c r="T1045" t="s">
        <v>85</v>
      </c>
      <c r="U1045">
        <v>0</v>
      </c>
      <c r="V1045">
        <v>0</v>
      </c>
    </row>
    <row r="1046" spans="1:22">
      <c r="A1046">
        <v>31676</v>
      </c>
      <c r="B1046" t="s">
        <v>609</v>
      </c>
      <c r="C1046" t="s">
        <v>519</v>
      </c>
      <c r="D1046" t="s">
        <v>4009</v>
      </c>
      <c r="E1046">
        <v>1</v>
      </c>
      <c r="F1046" t="s">
        <v>72</v>
      </c>
      <c r="G1046" t="s">
        <v>340</v>
      </c>
      <c r="H1046">
        <v>7008741</v>
      </c>
      <c r="I1046" t="s">
        <v>4341</v>
      </c>
      <c r="J1046">
        <v>-5800</v>
      </c>
      <c r="K1046">
        <v>5800</v>
      </c>
      <c r="L1046">
        <v>-4292</v>
      </c>
      <c r="M1046">
        <v>3828</v>
      </c>
      <c r="N1046">
        <v>-3828</v>
      </c>
      <c r="O1046">
        <v>100</v>
      </c>
      <c r="P1046">
        <v>26</v>
      </c>
      <c r="Q1046" t="s">
        <v>75</v>
      </c>
      <c r="R1046" t="s">
        <v>4156</v>
      </c>
      <c r="S1046" t="s">
        <v>76</v>
      </c>
      <c r="T1046" t="s">
        <v>436</v>
      </c>
      <c r="U1046">
        <v>0</v>
      </c>
      <c r="V1046">
        <v>0</v>
      </c>
    </row>
    <row r="1047" spans="1:22">
      <c r="A1047">
        <v>31676</v>
      </c>
      <c r="B1047" t="s">
        <v>610</v>
      </c>
      <c r="C1047" t="s">
        <v>367</v>
      </c>
      <c r="D1047" t="s">
        <v>4009</v>
      </c>
      <c r="E1047">
        <v>2</v>
      </c>
      <c r="F1047" t="s">
        <v>72</v>
      </c>
      <c r="G1047" t="s">
        <v>340</v>
      </c>
      <c r="H1047">
        <v>7008741</v>
      </c>
      <c r="I1047" t="s">
        <v>4341</v>
      </c>
      <c r="J1047">
        <v>-15200</v>
      </c>
      <c r="K1047">
        <v>7600</v>
      </c>
      <c r="L1047">
        <v>-11704</v>
      </c>
      <c r="M1047">
        <v>5244</v>
      </c>
      <c r="N1047">
        <v>-10488</v>
      </c>
      <c r="O1047">
        <v>100</v>
      </c>
      <c r="P1047">
        <v>23</v>
      </c>
      <c r="Q1047" t="s">
        <v>75</v>
      </c>
      <c r="R1047" t="s">
        <v>4156</v>
      </c>
      <c r="S1047" t="s">
        <v>76</v>
      </c>
      <c r="T1047" t="s">
        <v>141</v>
      </c>
      <c r="U1047">
        <v>0</v>
      </c>
      <c r="V1047">
        <v>0</v>
      </c>
    </row>
    <row r="1048" spans="1:22">
      <c r="A1048">
        <v>31676</v>
      </c>
      <c r="B1048" t="s">
        <v>601</v>
      </c>
      <c r="C1048" t="s">
        <v>528</v>
      </c>
      <c r="D1048" t="s">
        <v>4009</v>
      </c>
      <c r="E1048">
        <v>1</v>
      </c>
      <c r="F1048" t="s">
        <v>72</v>
      </c>
      <c r="G1048" t="s">
        <v>340</v>
      </c>
      <c r="H1048">
        <v>7008741</v>
      </c>
      <c r="I1048" t="s">
        <v>4341</v>
      </c>
      <c r="J1048">
        <v>-8500</v>
      </c>
      <c r="K1048">
        <v>8500</v>
      </c>
      <c r="L1048">
        <v>-6545</v>
      </c>
      <c r="M1048">
        <v>5796</v>
      </c>
      <c r="N1048">
        <v>-5796</v>
      </c>
      <c r="O1048">
        <v>100</v>
      </c>
      <c r="P1048">
        <v>23</v>
      </c>
      <c r="Q1048" t="s">
        <v>75</v>
      </c>
      <c r="R1048" t="s">
        <v>4156</v>
      </c>
      <c r="S1048" t="s">
        <v>76</v>
      </c>
      <c r="T1048" t="s">
        <v>141</v>
      </c>
      <c r="U1048">
        <v>0</v>
      </c>
      <c r="V1048">
        <v>0</v>
      </c>
    </row>
    <row r="1049" spans="1:22">
      <c r="A1049">
        <v>31676</v>
      </c>
      <c r="B1049" t="s">
        <v>221</v>
      </c>
      <c r="C1049" t="s">
        <v>222</v>
      </c>
      <c r="D1049" t="s">
        <v>4009</v>
      </c>
      <c r="E1049">
        <v>0.4</v>
      </c>
      <c r="F1049" t="s">
        <v>72</v>
      </c>
      <c r="G1049" t="s">
        <v>73</v>
      </c>
      <c r="H1049">
        <v>5083368</v>
      </c>
      <c r="I1049" t="s">
        <v>4341</v>
      </c>
      <c r="J1049">
        <v>24800</v>
      </c>
      <c r="K1049">
        <v>62000</v>
      </c>
      <c r="L1049">
        <v>19096</v>
      </c>
      <c r="M1049">
        <v>42809.736299999997</v>
      </c>
      <c r="N1049">
        <v>17123.894519999998</v>
      </c>
      <c r="O1049">
        <v>100</v>
      </c>
      <c r="P1049">
        <v>23</v>
      </c>
      <c r="Q1049" t="s">
        <v>75</v>
      </c>
      <c r="R1049" t="s">
        <v>4156</v>
      </c>
      <c r="S1049" t="s">
        <v>76</v>
      </c>
      <c r="T1049" t="s">
        <v>223</v>
      </c>
      <c r="U1049">
        <v>0</v>
      </c>
      <c r="V1049">
        <v>0</v>
      </c>
    </row>
    <row r="1050" spans="1:22">
      <c r="A1050">
        <v>31676</v>
      </c>
      <c r="B1050" t="s">
        <v>134</v>
      </c>
      <c r="C1050" t="s">
        <v>135</v>
      </c>
      <c r="D1050" t="s">
        <v>4009</v>
      </c>
      <c r="E1050">
        <v>6</v>
      </c>
      <c r="F1050" t="s">
        <v>72</v>
      </c>
      <c r="G1050" t="s">
        <v>73</v>
      </c>
      <c r="H1050">
        <v>5083368</v>
      </c>
      <c r="I1050" t="s">
        <v>4341</v>
      </c>
      <c r="J1050">
        <v>146400</v>
      </c>
      <c r="K1050">
        <v>24400</v>
      </c>
      <c r="L1050">
        <v>75000</v>
      </c>
      <c r="M1050">
        <v>7000</v>
      </c>
      <c r="N1050">
        <v>42000</v>
      </c>
      <c r="O1050">
        <v>100</v>
      </c>
      <c r="P1050">
        <v>0</v>
      </c>
      <c r="Q1050" t="s">
        <v>75</v>
      </c>
      <c r="R1050" t="s">
        <v>4156</v>
      </c>
      <c r="S1050" t="s">
        <v>76</v>
      </c>
      <c r="T1050" t="s">
        <v>136</v>
      </c>
      <c r="U1050">
        <v>0</v>
      </c>
      <c r="V1050">
        <v>0</v>
      </c>
    </row>
    <row r="1051" spans="1:22">
      <c r="A1051">
        <v>31676</v>
      </c>
      <c r="B1051" t="s">
        <v>334</v>
      </c>
      <c r="C1051" t="s">
        <v>335</v>
      </c>
      <c r="D1051" t="s">
        <v>4009</v>
      </c>
      <c r="E1051">
        <v>0.2</v>
      </c>
      <c r="F1051" t="s">
        <v>72</v>
      </c>
      <c r="G1051" t="s">
        <v>73</v>
      </c>
      <c r="H1051">
        <v>5083368</v>
      </c>
      <c r="I1051" t="s">
        <v>4341</v>
      </c>
      <c r="J1051">
        <v>4340</v>
      </c>
      <c r="K1051">
        <v>21700</v>
      </c>
      <c r="L1051">
        <v>3125</v>
      </c>
      <c r="M1051">
        <v>13887.999900000001</v>
      </c>
      <c r="N1051">
        <v>2777.59998</v>
      </c>
      <c r="O1051">
        <v>100</v>
      </c>
      <c r="P1051">
        <v>28</v>
      </c>
      <c r="Q1051" t="s">
        <v>75</v>
      </c>
      <c r="R1051" t="s">
        <v>4156</v>
      </c>
      <c r="S1051" t="s">
        <v>76</v>
      </c>
      <c r="T1051" t="s">
        <v>336</v>
      </c>
      <c r="U1051">
        <v>0</v>
      </c>
      <c r="V1051">
        <v>0</v>
      </c>
    </row>
    <row r="1052" spans="1:22">
      <c r="A1052">
        <v>31676</v>
      </c>
      <c r="B1052" t="s">
        <v>429</v>
      </c>
      <c r="C1052" t="s">
        <v>430</v>
      </c>
      <c r="D1052" t="s">
        <v>4009</v>
      </c>
      <c r="E1052">
        <v>1</v>
      </c>
      <c r="F1052" t="s">
        <v>72</v>
      </c>
      <c r="G1052" t="s">
        <v>73</v>
      </c>
      <c r="H1052">
        <v>5083368</v>
      </c>
      <c r="I1052" t="s">
        <v>4341</v>
      </c>
      <c r="J1052">
        <v>45100</v>
      </c>
      <c r="K1052">
        <v>45100</v>
      </c>
      <c r="L1052">
        <v>35629</v>
      </c>
      <c r="M1052">
        <v>32020.973000000002</v>
      </c>
      <c r="N1052">
        <v>32020.973000000002</v>
      </c>
      <c r="O1052">
        <v>100</v>
      </c>
      <c r="P1052">
        <v>21</v>
      </c>
      <c r="Q1052" t="s">
        <v>75</v>
      </c>
      <c r="R1052" t="s">
        <v>4156</v>
      </c>
      <c r="S1052" t="s">
        <v>76</v>
      </c>
      <c r="T1052" t="s">
        <v>332</v>
      </c>
      <c r="U1052">
        <v>0</v>
      </c>
      <c r="V1052">
        <v>0</v>
      </c>
    </row>
    <row r="1053" spans="1:22">
      <c r="A1053">
        <v>31676</v>
      </c>
      <c r="B1053" t="s">
        <v>457</v>
      </c>
      <c r="C1053" t="s">
        <v>458</v>
      </c>
      <c r="D1053" t="s">
        <v>4009</v>
      </c>
      <c r="E1053">
        <v>2</v>
      </c>
      <c r="F1053" t="s">
        <v>72</v>
      </c>
      <c r="G1053" t="s">
        <v>73</v>
      </c>
      <c r="H1053">
        <v>5083368</v>
      </c>
      <c r="I1053" t="s">
        <v>4341</v>
      </c>
      <c r="J1053">
        <v>2000</v>
      </c>
      <c r="K1053">
        <v>1000</v>
      </c>
      <c r="L1053">
        <v>1540</v>
      </c>
      <c r="M1053">
        <v>690</v>
      </c>
      <c r="N1053">
        <v>1380</v>
      </c>
      <c r="O1053">
        <v>100</v>
      </c>
      <c r="P1053">
        <v>23</v>
      </c>
      <c r="Q1053" t="s">
        <v>75</v>
      </c>
      <c r="R1053" t="s">
        <v>4156</v>
      </c>
      <c r="S1053" t="s">
        <v>76</v>
      </c>
      <c r="T1053" t="s">
        <v>172</v>
      </c>
      <c r="U1053">
        <v>0</v>
      </c>
      <c r="V1053">
        <v>0</v>
      </c>
    </row>
    <row r="1054" spans="1:22">
      <c r="A1054">
        <v>31676</v>
      </c>
      <c r="B1054" t="s">
        <v>582</v>
      </c>
      <c r="C1054" t="s">
        <v>583</v>
      </c>
      <c r="D1054" t="s">
        <v>4009</v>
      </c>
      <c r="E1054">
        <v>8</v>
      </c>
      <c r="F1054" t="s">
        <v>72</v>
      </c>
      <c r="G1054" t="s">
        <v>73</v>
      </c>
      <c r="H1054">
        <v>5083368</v>
      </c>
      <c r="I1054" t="s">
        <v>4341</v>
      </c>
      <c r="J1054">
        <v>44000</v>
      </c>
      <c r="K1054">
        <v>5500</v>
      </c>
      <c r="L1054">
        <v>33880</v>
      </c>
      <c r="M1054">
        <v>3795</v>
      </c>
      <c r="N1054">
        <v>30360</v>
      </c>
      <c r="O1054">
        <v>100</v>
      </c>
      <c r="P1054">
        <v>23</v>
      </c>
      <c r="Q1054" t="s">
        <v>75</v>
      </c>
      <c r="R1054" t="s">
        <v>4156</v>
      </c>
      <c r="S1054" t="s">
        <v>76</v>
      </c>
      <c r="T1054" t="s">
        <v>172</v>
      </c>
      <c r="U1054">
        <v>0</v>
      </c>
      <c r="V1054">
        <v>0</v>
      </c>
    </row>
    <row r="1055" spans="1:22">
      <c r="A1055">
        <v>31676</v>
      </c>
      <c r="B1055" t="s">
        <v>486</v>
      </c>
      <c r="C1055" t="s">
        <v>487</v>
      </c>
      <c r="D1055" t="s">
        <v>4009</v>
      </c>
      <c r="E1055">
        <v>10</v>
      </c>
      <c r="F1055" t="s">
        <v>72</v>
      </c>
      <c r="G1055" t="s">
        <v>73</v>
      </c>
      <c r="H1055">
        <v>5083368</v>
      </c>
      <c r="I1055" t="s">
        <v>4341</v>
      </c>
      <c r="J1055">
        <v>211000</v>
      </c>
      <c r="K1055">
        <v>21100</v>
      </c>
      <c r="L1055">
        <v>162470</v>
      </c>
      <c r="M1055">
        <v>14559</v>
      </c>
      <c r="N1055">
        <v>145590</v>
      </c>
      <c r="O1055">
        <v>100</v>
      </c>
      <c r="P1055">
        <v>23</v>
      </c>
      <c r="Q1055" t="s">
        <v>75</v>
      </c>
      <c r="R1055" t="s">
        <v>4156</v>
      </c>
      <c r="S1055" t="s">
        <v>76</v>
      </c>
      <c r="T1055" t="s">
        <v>85</v>
      </c>
      <c r="U1055">
        <v>0</v>
      </c>
      <c r="V1055">
        <v>0</v>
      </c>
    </row>
    <row r="1056" spans="1:22">
      <c r="A1056">
        <v>31676</v>
      </c>
      <c r="B1056" t="s">
        <v>448</v>
      </c>
      <c r="C1056" t="s">
        <v>367</v>
      </c>
      <c r="D1056" t="s">
        <v>4009</v>
      </c>
      <c r="E1056">
        <v>1</v>
      </c>
      <c r="F1056" t="s">
        <v>72</v>
      </c>
      <c r="G1056" t="s">
        <v>73</v>
      </c>
      <c r="H1056">
        <v>5083368</v>
      </c>
      <c r="I1056" t="s">
        <v>4341</v>
      </c>
      <c r="J1056">
        <v>4100</v>
      </c>
      <c r="K1056">
        <v>4100</v>
      </c>
      <c r="L1056">
        <v>3157</v>
      </c>
      <c r="M1056">
        <v>2829</v>
      </c>
      <c r="N1056">
        <v>2829</v>
      </c>
      <c r="O1056">
        <v>100</v>
      </c>
      <c r="P1056">
        <v>23</v>
      </c>
      <c r="Q1056" t="s">
        <v>75</v>
      </c>
      <c r="R1056" t="s">
        <v>4156</v>
      </c>
      <c r="S1056" t="s">
        <v>76</v>
      </c>
      <c r="T1056" t="s">
        <v>141</v>
      </c>
      <c r="U1056">
        <v>0</v>
      </c>
      <c r="V1056">
        <v>0</v>
      </c>
    </row>
    <row r="1057" spans="1:22">
      <c r="A1057">
        <v>31676</v>
      </c>
      <c r="B1057" t="s">
        <v>4157</v>
      </c>
      <c r="C1057" t="s">
        <v>483</v>
      </c>
      <c r="D1057" t="s">
        <v>4009</v>
      </c>
      <c r="E1057">
        <v>2</v>
      </c>
      <c r="F1057" t="s">
        <v>72</v>
      </c>
      <c r="G1057" t="s">
        <v>73</v>
      </c>
      <c r="H1057">
        <v>5083368</v>
      </c>
      <c r="I1057" t="s">
        <v>4341</v>
      </c>
      <c r="J1057">
        <v>24000</v>
      </c>
      <c r="K1057">
        <v>12000</v>
      </c>
      <c r="L1057">
        <v>18960</v>
      </c>
      <c r="M1057">
        <v>8520</v>
      </c>
      <c r="N1057">
        <v>17040</v>
      </c>
      <c r="O1057">
        <v>100</v>
      </c>
      <c r="P1057">
        <v>21</v>
      </c>
      <c r="Q1057" t="s">
        <v>75</v>
      </c>
      <c r="R1057" t="s">
        <v>4156</v>
      </c>
      <c r="S1057" t="s">
        <v>76</v>
      </c>
      <c r="T1057" t="s">
        <v>462</v>
      </c>
      <c r="U1057">
        <v>0</v>
      </c>
      <c r="V1057">
        <v>0</v>
      </c>
    </row>
    <row r="1058" spans="1:22">
      <c r="A1058">
        <v>31676</v>
      </c>
      <c r="B1058" t="s">
        <v>584</v>
      </c>
      <c r="C1058" t="s">
        <v>367</v>
      </c>
      <c r="D1058" t="s">
        <v>4009</v>
      </c>
      <c r="E1058">
        <v>2</v>
      </c>
      <c r="F1058" t="s">
        <v>72</v>
      </c>
      <c r="G1058" t="s">
        <v>73</v>
      </c>
      <c r="H1058">
        <v>5083368</v>
      </c>
      <c r="I1058" t="s">
        <v>4341</v>
      </c>
      <c r="J1058">
        <v>22600</v>
      </c>
      <c r="K1058">
        <v>11300</v>
      </c>
      <c r="L1058">
        <v>17402</v>
      </c>
      <c r="M1058">
        <v>7797</v>
      </c>
      <c r="N1058">
        <v>15594</v>
      </c>
      <c r="O1058">
        <v>100</v>
      </c>
      <c r="P1058">
        <v>23</v>
      </c>
      <c r="Q1058" t="s">
        <v>75</v>
      </c>
      <c r="R1058" t="s">
        <v>4156</v>
      </c>
      <c r="S1058" t="s">
        <v>76</v>
      </c>
      <c r="T1058" t="s">
        <v>141</v>
      </c>
      <c r="U1058">
        <v>0</v>
      </c>
      <c r="V1058">
        <v>0</v>
      </c>
    </row>
    <row r="1059" spans="1:22">
      <c r="A1059">
        <v>31676</v>
      </c>
      <c r="B1059" t="s">
        <v>451</v>
      </c>
      <c r="C1059" t="s">
        <v>367</v>
      </c>
      <c r="D1059" t="s">
        <v>4009</v>
      </c>
      <c r="E1059">
        <v>2</v>
      </c>
      <c r="F1059" t="s">
        <v>72</v>
      </c>
      <c r="G1059" t="s">
        <v>73</v>
      </c>
      <c r="H1059">
        <v>5083368</v>
      </c>
      <c r="I1059" t="s">
        <v>4341</v>
      </c>
      <c r="J1059">
        <v>7200</v>
      </c>
      <c r="K1059">
        <v>3600</v>
      </c>
      <c r="L1059">
        <v>5544</v>
      </c>
      <c r="M1059">
        <v>2484</v>
      </c>
      <c r="N1059">
        <v>4968</v>
      </c>
      <c r="O1059">
        <v>100</v>
      </c>
      <c r="P1059">
        <v>23</v>
      </c>
      <c r="Q1059" t="s">
        <v>75</v>
      </c>
      <c r="R1059" t="s">
        <v>4156</v>
      </c>
      <c r="S1059" t="s">
        <v>76</v>
      </c>
      <c r="T1059" t="s">
        <v>141</v>
      </c>
      <c r="U1059">
        <v>0</v>
      </c>
      <c r="V1059">
        <v>0</v>
      </c>
    </row>
    <row r="1060" spans="1:22">
      <c r="A1060">
        <v>31676</v>
      </c>
      <c r="B1060" t="s">
        <v>4158</v>
      </c>
      <c r="C1060" t="s">
        <v>367</v>
      </c>
      <c r="D1060" t="s">
        <v>4009</v>
      </c>
      <c r="E1060">
        <v>2</v>
      </c>
      <c r="F1060" t="s">
        <v>72</v>
      </c>
      <c r="G1060" t="s">
        <v>73</v>
      </c>
      <c r="H1060">
        <v>5083368</v>
      </c>
      <c r="I1060" t="s">
        <v>4341</v>
      </c>
      <c r="J1060">
        <v>15400</v>
      </c>
      <c r="K1060">
        <v>7700</v>
      </c>
      <c r="L1060">
        <v>11858</v>
      </c>
      <c r="M1060">
        <v>5313</v>
      </c>
      <c r="N1060">
        <v>10626</v>
      </c>
      <c r="O1060">
        <v>100</v>
      </c>
      <c r="P1060">
        <v>23</v>
      </c>
      <c r="Q1060" t="s">
        <v>75</v>
      </c>
      <c r="R1060" t="s">
        <v>4156</v>
      </c>
      <c r="S1060" t="s">
        <v>76</v>
      </c>
      <c r="T1060" t="s">
        <v>141</v>
      </c>
      <c r="U1060">
        <v>0</v>
      </c>
      <c r="V1060">
        <v>0</v>
      </c>
    </row>
    <row r="1061" spans="1:22">
      <c r="A1061">
        <v>31676</v>
      </c>
      <c r="B1061" t="s">
        <v>476</v>
      </c>
      <c r="C1061" t="s">
        <v>477</v>
      </c>
      <c r="D1061" t="s">
        <v>4009</v>
      </c>
      <c r="E1061">
        <v>1</v>
      </c>
      <c r="F1061" t="s">
        <v>72</v>
      </c>
      <c r="G1061" t="s">
        <v>73</v>
      </c>
      <c r="H1061">
        <v>5083368</v>
      </c>
      <c r="I1061" t="s">
        <v>4341</v>
      </c>
      <c r="J1061">
        <v>4600</v>
      </c>
      <c r="K1061">
        <v>4600</v>
      </c>
      <c r="L1061">
        <v>3634</v>
      </c>
      <c r="M1061">
        <v>3266</v>
      </c>
      <c r="N1061">
        <v>3266</v>
      </c>
      <c r="O1061">
        <v>100</v>
      </c>
      <c r="P1061">
        <v>21</v>
      </c>
      <c r="Q1061" t="s">
        <v>75</v>
      </c>
      <c r="R1061" t="s">
        <v>4156</v>
      </c>
      <c r="S1061" t="s">
        <v>76</v>
      </c>
      <c r="T1061" t="s">
        <v>462</v>
      </c>
      <c r="U1061">
        <v>0</v>
      </c>
      <c r="V1061">
        <v>0</v>
      </c>
    </row>
    <row r="1062" spans="1:22">
      <c r="A1062">
        <v>31676</v>
      </c>
      <c r="B1062" t="s">
        <v>585</v>
      </c>
      <c r="C1062" t="s">
        <v>519</v>
      </c>
      <c r="D1062" t="s">
        <v>4009</v>
      </c>
      <c r="E1062">
        <v>1</v>
      </c>
      <c r="F1062" t="s">
        <v>72</v>
      </c>
      <c r="G1062" t="s">
        <v>73</v>
      </c>
      <c r="H1062">
        <v>5083368</v>
      </c>
      <c r="I1062" t="s">
        <v>4341</v>
      </c>
      <c r="J1062">
        <v>75700</v>
      </c>
      <c r="K1062">
        <v>75700</v>
      </c>
      <c r="L1062">
        <v>59803</v>
      </c>
      <c r="M1062">
        <v>53747</v>
      </c>
      <c r="N1062">
        <v>53747</v>
      </c>
      <c r="O1062">
        <v>100</v>
      </c>
      <c r="P1062">
        <v>21</v>
      </c>
      <c r="Q1062" t="s">
        <v>75</v>
      </c>
      <c r="R1062" t="s">
        <v>4156</v>
      </c>
      <c r="S1062" t="s">
        <v>76</v>
      </c>
      <c r="T1062" t="s">
        <v>462</v>
      </c>
      <c r="U1062">
        <v>0</v>
      </c>
      <c r="V1062">
        <v>0</v>
      </c>
    </row>
    <row r="1063" spans="1:22">
      <c r="A1063">
        <v>31676</v>
      </c>
      <c r="B1063" t="s">
        <v>586</v>
      </c>
      <c r="C1063" t="s">
        <v>367</v>
      </c>
      <c r="D1063" t="s">
        <v>4009</v>
      </c>
      <c r="E1063">
        <v>1</v>
      </c>
      <c r="F1063" t="s">
        <v>72</v>
      </c>
      <c r="G1063" t="s">
        <v>73</v>
      </c>
      <c r="H1063">
        <v>5083368</v>
      </c>
      <c r="I1063" t="s">
        <v>4341</v>
      </c>
      <c r="J1063">
        <v>11400</v>
      </c>
      <c r="K1063">
        <v>11400</v>
      </c>
      <c r="L1063">
        <v>8778</v>
      </c>
      <c r="M1063">
        <v>7866</v>
      </c>
      <c r="N1063">
        <v>7866</v>
      </c>
      <c r="O1063">
        <v>100</v>
      </c>
      <c r="P1063">
        <v>23</v>
      </c>
      <c r="Q1063" t="s">
        <v>75</v>
      </c>
      <c r="R1063" t="s">
        <v>4156</v>
      </c>
      <c r="S1063" t="s">
        <v>76</v>
      </c>
      <c r="T1063" t="s">
        <v>141</v>
      </c>
      <c r="U1063">
        <v>0</v>
      </c>
      <c r="V1063">
        <v>0</v>
      </c>
    </row>
    <row r="1064" spans="1:22">
      <c r="A1064">
        <v>31676</v>
      </c>
      <c r="B1064" t="s">
        <v>473</v>
      </c>
      <c r="C1064" t="s">
        <v>474</v>
      </c>
      <c r="D1064" t="s">
        <v>4009</v>
      </c>
      <c r="E1064">
        <v>1</v>
      </c>
      <c r="F1064" t="s">
        <v>72</v>
      </c>
      <c r="G1064" t="s">
        <v>73</v>
      </c>
      <c r="H1064">
        <v>5083368</v>
      </c>
      <c r="I1064" t="s">
        <v>4341</v>
      </c>
      <c r="J1064">
        <v>16600</v>
      </c>
      <c r="K1064">
        <v>16600</v>
      </c>
      <c r="L1064">
        <v>12284</v>
      </c>
      <c r="M1064">
        <v>10956</v>
      </c>
      <c r="N1064">
        <v>10956</v>
      </c>
      <c r="O1064">
        <v>100</v>
      </c>
      <c r="P1064">
        <v>26</v>
      </c>
      <c r="Q1064" t="s">
        <v>75</v>
      </c>
      <c r="R1064" t="s">
        <v>4156</v>
      </c>
      <c r="S1064" t="s">
        <v>76</v>
      </c>
      <c r="T1064" t="s">
        <v>436</v>
      </c>
      <c r="U1064">
        <v>0</v>
      </c>
      <c r="V1064">
        <v>0</v>
      </c>
    </row>
    <row r="1065" spans="1:22">
      <c r="A1065">
        <v>31676</v>
      </c>
      <c r="B1065" t="s">
        <v>587</v>
      </c>
      <c r="C1065" t="s">
        <v>367</v>
      </c>
      <c r="D1065" t="s">
        <v>4009</v>
      </c>
      <c r="E1065">
        <v>1</v>
      </c>
      <c r="F1065" t="s">
        <v>72</v>
      </c>
      <c r="G1065" t="s">
        <v>73</v>
      </c>
      <c r="H1065">
        <v>5083368</v>
      </c>
      <c r="I1065" t="s">
        <v>4341</v>
      </c>
      <c r="J1065">
        <v>5700</v>
      </c>
      <c r="K1065">
        <v>5700</v>
      </c>
      <c r="L1065">
        <v>4389</v>
      </c>
      <c r="M1065">
        <v>3933</v>
      </c>
      <c r="N1065">
        <v>3933</v>
      </c>
      <c r="O1065">
        <v>100</v>
      </c>
      <c r="P1065">
        <v>23</v>
      </c>
      <c r="Q1065" t="s">
        <v>75</v>
      </c>
      <c r="R1065" t="s">
        <v>4156</v>
      </c>
      <c r="S1065" t="s">
        <v>76</v>
      </c>
      <c r="T1065" t="s">
        <v>141</v>
      </c>
      <c r="U1065">
        <v>0</v>
      </c>
      <c r="V1065">
        <v>0</v>
      </c>
    </row>
    <row r="1066" spans="1:22">
      <c r="A1066">
        <v>31676</v>
      </c>
      <c r="B1066" t="s">
        <v>588</v>
      </c>
      <c r="C1066" t="s">
        <v>583</v>
      </c>
      <c r="D1066" t="s">
        <v>4009</v>
      </c>
      <c r="E1066">
        <v>1</v>
      </c>
      <c r="F1066" t="s">
        <v>72</v>
      </c>
      <c r="G1066" t="s">
        <v>73</v>
      </c>
      <c r="H1066">
        <v>5083368</v>
      </c>
      <c r="I1066" t="s">
        <v>4341</v>
      </c>
      <c r="J1066">
        <v>11100</v>
      </c>
      <c r="K1066">
        <v>11100</v>
      </c>
      <c r="L1066">
        <v>8547</v>
      </c>
      <c r="M1066">
        <v>7659</v>
      </c>
      <c r="N1066">
        <v>7659</v>
      </c>
      <c r="O1066">
        <v>100</v>
      </c>
      <c r="P1066">
        <v>23</v>
      </c>
      <c r="Q1066" t="s">
        <v>75</v>
      </c>
      <c r="R1066" t="s">
        <v>4156</v>
      </c>
      <c r="S1066" t="s">
        <v>76</v>
      </c>
      <c r="T1066" t="s">
        <v>172</v>
      </c>
      <c r="U1066">
        <v>0</v>
      </c>
      <c r="V1066">
        <v>0</v>
      </c>
    </row>
    <row r="1067" spans="1:22">
      <c r="A1067">
        <v>31676</v>
      </c>
      <c r="B1067" t="s">
        <v>445</v>
      </c>
      <c r="C1067" t="s">
        <v>446</v>
      </c>
      <c r="D1067" t="s">
        <v>4009</v>
      </c>
      <c r="E1067">
        <v>1</v>
      </c>
      <c r="F1067" t="s">
        <v>72</v>
      </c>
      <c r="G1067" t="s">
        <v>73</v>
      </c>
      <c r="H1067">
        <v>5083368</v>
      </c>
      <c r="I1067" t="s">
        <v>4341</v>
      </c>
      <c r="J1067">
        <v>7600</v>
      </c>
      <c r="K1067">
        <v>7600</v>
      </c>
      <c r="L1067">
        <v>5852</v>
      </c>
      <c r="M1067">
        <v>5243.9786000000004</v>
      </c>
      <c r="N1067">
        <v>5243.9786000000004</v>
      </c>
      <c r="O1067">
        <v>100</v>
      </c>
      <c r="P1067">
        <v>23</v>
      </c>
      <c r="Q1067" t="s">
        <v>75</v>
      </c>
      <c r="R1067" t="s">
        <v>4156</v>
      </c>
      <c r="S1067" t="s">
        <v>76</v>
      </c>
      <c r="T1067" t="s">
        <v>447</v>
      </c>
      <c r="U1067">
        <v>0</v>
      </c>
      <c r="V1067">
        <v>0</v>
      </c>
    </row>
    <row r="1068" spans="1:22">
      <c r="A1068">
        <v>31676</v>
      </c>
      <c r="B1068" t="s">
        <v>478</v>
      </c>
      <c r="C1068" t="s">
        <v>479</v>
      </c>
      <c r="D1068" t="s">
        <v>4009</v>
      </c>
      <c r="E1068">
        <v>8</v>
      </c>
      <c r="F1068" t="s">
        <v>72</v>
      </c>
      <c r="G1068" t="s">
        <v>73</v>
      </c>
      <c r="H1068">
        <v>5083368</v>
      </c>
      <c r="I1068" t="s">
        <v>4341</v>
      </c>
      <c r="J1068">
        <v>52000</v>
      </c>
      <c r="K1068">
        <v>6500</v>
      </c>
      <c r="L1068">
        <v>40040</v>
      </c>
      <c r="M1068">
        <v>4485</v>
      </c>
      <c r="N1068">
        <v>35880</v>
      </c>
      <c r="O1068">
        <v>100</v>
      </c>
      <c r="P1068">
        <v>23</v>
      </c>
      <c r="Q1068" t="s">
        <v>75</v>
      </c>
      <c r="R1068" t="s">
        <v>4156</v>
      </c>
      <c r="S1068" t="s">
        <v>76</v>
      </c>
      <c r="T1068" t="s">
        <v>480</v>
      </c>
      <c r="U1068">
        <v>0</v>
      </c>
      <c r="V1068">
        <v>0</v>
      </c>
    </row>
    <row r="1069" spans="1:22">
      <c r="A1069">
        <v>31676</v>
      </c>
      <c r="B1069" t="s">
        <v>139</v>
      </c>
      <c r="C1069" t="s">
        <v>140</v>
      </c>
      <c r="D1069" t="s">
        <v>4009</v>
      </c>
      <c r="E1069">
        <v>1</v>
      </c>
      <c r="F1069" t="s">
        <v>72</v>
      </c>
      <c r="G1069" t="s">
        <v>73</v>
      </c>
      <c r="H1069">
        <v>5083368</v>
      </c>
      <c r="I1069" t="s">
        <v>4341</v>
      </c>
      <c r="J1069">
        <v>2700</v>
      </c>
      <c r="K1069">
        <v>2700</v>
      </c>
      <c r="L1069">
        <v>2079</v>
      </c>
      <c r="M1069">
        <v>1793.9753000000001</v>
      </c>
      <c r="N1069">
        <v>1793.9753000000001</v>
      </c>
      <c r="O1069">
        <v>100</v>
      </c>
      <c r="P1069">
        <v>23</v>
      </c>
      <c r="Q1069" t="s">
        <v>75</v>
      </c>
      <c r="R1069" t="s">
        <v>4156</v>
      </c>
      <c r="S1069" t="s">
        <v>76</v>
      </c>
      <c r="T1069" t="s">
        <v>141</v>
      </c>
      <c r="U1069">
        <v>0</v>
      </c>
      <c r="V1069">
        <v>0</v>
      </c>
    </row>
    <row r="1070" spans="1:22">
      <c r="A1070">
        <v>31676</v>
      </c>
      <c r="B1070" t="s">
        <v>589</v>
      </c>
      <c r="C1070" t="s">
        <v>519</v>
      </c>
      <c r="D1070" t="s">
        <v>4009</v>
      </c>
      <c r="E1070">
        <v>1</v>
      </c>
      <c r="F1070" t="s">
        <v>72</v>
      </c>
      <c r="G1070" t="s">
        <v>73</v>
      </c>
      <c r="H1070">
        <v>5083368</v>
      </c>
      <c r="I1070" t="s">
        <v>4341</v>
      </c>
      <c r="J1070">
        <v>11800</v>
      </c>
      <c r="K1070">
        <v>11800</v>
      </c>
      <c r="L1070">
        <v>8732</v>
      </c>
      <c r="M1070">
        <v>7788</v>
      </c>
      <c r="N1070">
        <v>7788</v>
      </c>
      <c r="O1070">
        <v>100</v>
      </c>
      <c r="P1070">
        <v>26</v>
      </c>
      <c r="Q1070" t="s">
        <v>75</v>
      </c>
      <c r="R1070" t="s">
        <v>4156</v>
      </c>
      <c r="S1070" t="s">
        <v>76</v>
      </c>
      <c r="T1070" t="s">
        <v>436</v>
      </c>
      <c r="U1070">
        <v>0</v>
      </c>
      <c r="V1070">
        <v>0</v>
      </c>
    </row>
    <row r="1071" spans="1:22">
      <c r="A1071">
        <v>31676</v>
      </c>
      <c r="B1071" t="s">
        <v>590</v>
      </c>
      <c r="C1071" t="s">
        <v>519</v>
      </c>
      <c r="D1071" t="s">
        <v>4009</v>
      </c>
      <c r="E1071">
        <v>1</v>
      </c>
      <c r="F1071" t="s">
        <v>72</v>
      </c>
      <c r="G1071" t="s">
        <v>73</v>
      </c>
      <c r="H1071">
        <v>5083368</v>
      </c>
      <c r="I1071" t="s">
        <v>4341</v>
      </c>
      <c r="J1071">
        <v>12600</v>
      </c>
      <c r="K1071">
        <v>12600</v>
      </c>
      <c r="L1071">
        <v>9324</v>
      </c>
      <c r="M1071">
        <v>8316</v>
      </c>
      <c r="N1071">
        <v>8316</v>
      </c>
      <c r="O1071">
        <v>100</v>
      </c>
      <c r="P1071">
        <v>26</v>
      </c>
      <c r="Q1071" t="s">
        <v>75</v>
      </c>
      <c r="R1071" t="s">
        <v>4156</v>
      </c>
      <c r="S1071" t="s">
        <v>76</v>
      </c>
      <c r="T1071" t="s">
        <v>436</v>
      </c>
      <c r="U1071">
        <v>0</v>
      </c>
      <c r="V1071">
        <v>0</v>
      </c>
    </row>
    <row r="1072" spans="1:22">
      <c r="A1072">
        <v>31676</v>
      </c>
      <c r="B1072" t="s">
        <v>484</v>
      </c>
      <c r="C1072" t="s">
        <v>485</v>
      </c>
      <c r="D1072" t="s">
        <v>4009</v>
      </c>
      <c r="E1072">
        <v>4</v>
      </c>
      <c r="F1072" t="s">
        <v>72</v>
      </c>
      <c r="G1072" t="s">
        <v>73</v>
      </c>
      <c r="H1072">
        <v>5083368</v>
      </c>
      <c r="I1072" t="s">
        <v>4341</v>
      </c>
      <c r="J1072">
        <v>244400</v>
      </c>
      <c r="K1072">
        <v>61100</v>
      </c>
      <c r="L1072">
        <v>193076</v>
      </c>
      <c r="M1072">
        <v>43380.997000000003</v>
      </c>
      <c r="N1072">
        <v>173523.98800000001</v>
      </c>
      <c r="O1072">
        <v>100</v>
      </c>
      <c r="P1072">
        <v>21</v>
      </c>
      <c r="Q1072" t="s">
        <v>75</v>
      </c>
      <c r="R1072" t="s">
        <v>4156</v>
      </c>
      <c r="S1072" t="s">
        <v>76</v>
      </c>
      <c r="T1072" t="s">
        <v>462</v>
      </c>
      <c r="U1072">
        <v>0</v>
      </c>
      <c r="V1072">
        <v>0</v>
      </c>
    </row>
    <row r="1073" spans="1:22">
      <c r="A1073">
        <v>31676</v>
      </c>
      <c r="B1073" t="s">
        <v>591</v>
      </c>
      <c r="C1073" t="s">
        <v>367</v>
      </c>
      <c r="D1073" t="s">
        <v>4009</v>
      </c>
      <c r="E1073">
        <v>1</v>
      </c>
      <c r="F1073" t="s">
        <v>72</v>
      </c>
      <c r="G1073" t="s">
        <v>73</v>
      </c>
      <c r="H1073">
        <v>5083368</v>
      </c>
      <c r="I1073" t="s">
        <v>4341</v>
      </c>
      <c r="J1073">
        <v>54500</v>
      </c>
      <c r="K1073">
        <v>54500</v>
      </c>
      <c r="L1073">
        <v>41965</v>
      </c>
      <c r="M1073">
        <v>37605</v>
      </c>
      <c r="N1073">
        <v>37605</v>
      </c>
      <c r="O1073">
        <v>100</v>
      </c>
      <c r="P1073">
        <v>23</v>
      </c>
      <c r="Q1073" t="s">
        <v>75</v>
      </c>
      <c r="R1073" t="s">
        <v>4156</v>
      </c>
      <c r="S1073" t="s">
        <v>76</v>
      </c>
      <c r="T1073" t="s">
        <v>141</v>
      </c>
      <c r="U1073">
        <v>0</v>
      </c>
      <c r="V1073">
        <v>0</v>
      </c>
    </row>
    <row r="1074" spans="1:22">
      <c r="A1074">
        <v>31676</v>
      </c>
      <c r="B1074" t="s">
        <v>470</v>
      </c>
      <c r="C1074" t="s">
        <v>471</v>
      </c>
      <c r="D1074" t="s">
        <v>4009</v>
      </c>
      <c r="E1074">
        <v>1</v>
      </c>
      <c r="F1074" t="s">
        <v>72</v>
      </c>
      <c r="G1074" t="s">
        <v>73</v>
      </c>
      <c r="H1074">
        <v>5083368</v>
      </c>
      <c r="I1074" t="s">
        <v>4341</v>
      </c>
      <c r="J1074">
        <v>7500</v>
      </c>
      <c r="K1074">
        <v>7500</v>
      </c>
      <c r="L1074">
        <v>5925</v>
      </c>
      <c r="M1074">
        <v>5325</v>
      </c>
      <c r="N1074">
        <v>5325</v>
      </c>
      <c r="O1074">
        <v>100</v>
      </c>
      <c r="P1074">
        <v>21</v>
      </c>
      <c r="Q1074" t="s">
        <v>75</v>
      </c>
      <c r="R1074" t="s">
        <v>4156</v>
      </c>
      <c r="S1074" t="s">
        <v>76</v>
      </c>
      <c r="T1074" t="s">
        <v>462</v>
      </c>
      <c r="U1074">
        <v>0</v>
      </c>
      <c r="V1074">
        <v>0</v>
      </c>
    </row>
    <row r="1075" spans="1:22">
      <c r="A1075">
        <v>31676</v>
      </c>
      <c r="B1075" t="s">
        <v>592</v>
      </c>
      <c r="C1075" t="s">
        <v>593</v>
      </c>
      <c r="D1075" t="s">
        <v>4009</v>
      </c>
      <c r="E1075">
        <v>2</v>
      </c>
      <c r="F1075" t="s">
        <v>72</v>
      </c>
      <c r="G1075" t="s">
        <v>73</v>
      </c>
      <c r="H1075">
        <v>5083368</v>
      </c>
      <c r="I1075" t="s">
        <v>4341</v>
      </c>
      <c r="J1075">
        <v>9000</v>
      </c>
      <c r="K1075">
        <v>4500</v>
      </c>
      <c r="L1075">
        <v>6930</v>
      </c>
      <c r="M1075">
        <v>3105</v>
      </c>
      <c r="N1075">
        <v>6210</v>
      </c>
      <c r="O1075">
        <v>100</v>
      </c>
      <c r="P1075">
        <v>23</v>
      </c>
      <c r="Q1075" t="s">
        <v>75</v>
      </c>
      <c r="R1075" t="s">
        <v>4156</v>
      </c>
      <c r="S1075" t="s">
        <v>76</v>
      </c>
      <c r="T1075" t="s">
        <v>462</v>
      </c>
      <c r="U1075">
        <v>0</v>
      </c>
      <c r="V1075">
        <v>0</v>
      </c>
    </row>
    <row r="1076" spans="1:22">
      <c r="A1076">
        <v>31676</v>
      </c>
      <c r="B1076" t="s">
        <v>594</v>
      </c>
      <c r="C1076" t="s">
        <v>528</v>
      </c>
      <c r="D1076" t="s">
        <v>4009</v>
      </c>
      <c r="E1076">
        <v>2</v>
      </c>
      <c r="F1076" t="s">
        <v>72</v>
      </c>
      <c r="G1076" t="s">
        <v>73</v>
      </c>
      <c r="H1076">
        <v>5083368</v>
      </c>
      <c r="I1076" t="s">
        <v>4341</v>
      </c>
      <c r="J1076">
        <v>10200</v>
      </c>
      <c r="K1076">
        <v>5100</v>
      </c>
      <c r="L1076">
        <v>7854</v>
      </c>
      <c r="M1076">
        <v>3519</v>
      </c>
      <c r="N1076">
        <v>7038</v>
      </c>
      <c r="O1076">
        <v>100</v>
      </c>
      <c r="P1076">
        <v>23</v>
      </c>
      <c r="Q1076" t="s">
        <v>75</v>
      </c>
      <c r="R1076" t="s">
        <v>4156</v>
      </c>
      <c r="S1076" t="s">
        <v>76</v>
      </c>
      <c r="T1076" t="s">
        <v>141</v>
      </c>
      <c r="U1076">
        <v>0</v>
      </c>
      <c r="V1076">
        <v>0</v>
      </c>
    </row>
    <row r="1077" spans="1:22">
      <c r="A1077">
        <v>31676</v>
      </c>
      <c r="B1077" t="s">
        <v>595</v>
      </c>
      <c r="C1077" t="s">
        <v>519</v>
      </c>
      <c r="D1077" t="s">
        <v>4009</v>
      </c>
      <c r="E1077">
        <v>1</v>
      </c>
      <c r="F1077" t="s">
        <v>72</v>
      </c>
      <c r="G1077" t="s">
        <v>73</v>
      </c>
      <c r="H1077">
        <v>5083368</v>
      </c>
      <c r="I1077" t="s">
        <v>4341</v>
      </c>
      <c r="J1077">
        <v>35200</v>
      </c>
      <c r="K1077">
        <v>35200</v>
      </c>
      <c r="L1077">
        <v>26048</v>
      </c>
      <c r="M1077">
        <v>23100</v>
      </c>
      <c r="N1077">
        <v>23100</v>
      </c>
      <c r="O1077">
        <v>100</v>
      </c>
      <c r="P1077">
        <v>26</v>
      </c>
      <c r="Q1077" t="s">
        <v>75</v>
      </c>
      <c r="R1077" t="s">
        <v>4156</v>
      </c>
      <c r="S1077" t="s">
        <v>76</v>
      </c>
      <c r="T1077" t="s">
        <v>436</v>
      </c>
      <c r="U1077">
        <v>0</v>
      </c>
      <c r="V1077">
        <v>0</v>
      </c>
    </row>
    <row r="1078" spans="1:22">
      <c r="A1078">
        <v>31676</v>
      </c>
      <c r="B1078" t="s">
        <v>596</v>
      </c>
      <c r="C1078" t="s">
        <v>597</v>
      </c>
      <c r="D1078" t="s">
        <v>4009</v>
      </c>
      <c r="E1078">
        <v>1</v>
      </c>
      <c r="F1078" t="s">
        <v>72</v>
      </c>
      <c r="G1078" t="s">
        <v>73</v>
      </c>
      <c r="H1078">
        <v>5083368</v>
      </c>
      <c r="I1078" t="s">
        <v>4341</v>
      </c>
      <c r="J1078">
        <v>42900</v>
      </c>
      <c r="K1078">
        <v>42900</v>
      </c>
      <c r="L1078">
        <v>33033</v>
      </c>
      <c r="M1078">
        <v>29600</v>
      </c>
      <c r="N1078">
        <v>29600</v>
      </c>
      <c r="O1078">
        <v>100</v>
      </c>
      <c r="P1078">
        <v>23</v>
      </c>
      <c r="Q1078" t="s">
        <v>75</v>
      </c>
      <c r="R1078" t="s">
        <v>4156</v>
      </c>
      <c r="S1078" t="s">
        <v>76</v>
      </c>
      <c r="T1078" t="s">
        <v>598</v>
      </c>
      <c r="U1078">
        <v>0</v>
      </c>
      <c r="V1078">
        <v>0</v>
      </c>
    </row>
    <row r="1079" spans="1:22">
      <c r="A1079">
        <v>31676</v>
      </c>
      <c r="B1079" t="s">
        <v>599</v>
      </c>
      <c r="C1079" t="s">
        <v>467</v>
      </c>
      <c r="D1079" t="s">
        <v>4009</v>
      </c>
      <c r="E1079">
        <v>1</v>
      </c>
      <c r="F1079" t="s">
        <v>72</v>
      </c>
      <c r="G1079" t="s">
        <v>73</v>
      </c>
      <c r="H1079">
        <v>5083368</v>
      </c>
      <c r="I1079" t="s">
        <v>4341</v>
      </c>
      <c r="J1079">
        <v>19900</v>
      </c>
      <c r="K1079">
        <v>19900</v>
      </c>
      <c r="L1079">
        <v>14726</v>
      </c>
      <c r="M1079">
        <v>13134</v>
      </c>
      <c r="N1079">
        <v>13134</v>
      </c>
      <c r="O1079">
        <v>100</v>
      </c>
      <c r="P1079">
        <v>26</v>
      </c>
      <c r="Q1079" t="s">
        <v>75</v>
      </c>
      <c r="R1079" t="s">
        <v>4156</v>
      </c>
      <c r="S1079" t="s">
        <v>76</v>
      </c>
      <c r="T1079" t="s">
        <v>436</v>
      </c>
      <c r="U1079">
        <v>0</v>
      </c>
      <c r="V1079">
        <v>0</v>
      </c>
    </row>
    <row r="1080" spans="1:22">
      <c r="A1080">
        <v>31676</v>
      </c>
      <c r="B1080" t="s">
        <v>600</v>
      </c>
      <c r="C1080" t="s">
        <v>597</v>
      </c>
      <c r="D1080" t="s">
        <v>4009</v>
      </c>
      <c r="E1080">
        <v>1</v>
      </c>
      <c r="F1080" t="s">
        <v>72</v>
      </c>
      <c r="G1080" t="s">
        <v>73</v>
      </c>
      <c r="H1080">
        <v>5083368</v>
      </c>
      <c r="I1080" t="s">
        <v>4341</v>
      </c>
      <c r="J1080">
        <v>39800</v>
      </c>
      <c r="K1080">
        <v>39800</v>
      </c>
      <c r="L1080">
        <v>30646</v>
      </c>
      <c r="M1080">
        <v>27462</v>
      </c>
      <c r="N1080">
        <v>27462</v>
      </c>
      <c r="O1080">
        <v>100</v>
      </c>
      <c r="P1080">
        <v>23</v>
      </c>
      <c r="Q1080" t="s">
        <v>75</v>
      </c>
      <c r="R1080" t="s">
        <v>4156</v>
      </c>
      <c r="S1080" t="s">
        <v>76</v>
      </c>
      <c r="T1080" t="s">
        <v>598</v>
      </c>
      <c r="U1080">
        <v>0</v>
      </c>
      <c r="V1080">
        <v>0</v>
      </c>
    </row>
    <row r="1081" spans="1:22">
      <c r="A1081">
        <v>31676</v>
      </c>
      <c r="B1081" t="s">
        <v>601</v>
      </c>
      <c r="C1081" t="s">
        <v>528</v>
      </c>
      <c r="D1081" t="s">
        <v>4009</v>
      </c>
      <c r="E1081">
        <v>1</v>
      </c>
      <c r="F1081" t="s">
        <v>72</v>
      </c>
      <c r="G1081" t="s">
        <v>73</v>
      </c>
      <c r="H1081">
        <v>5083368</v>
      </c>
      <c r="I1081" t="s">
        <v>4341</v>
      </c>
      <c r="J1081">
        <v>8500</v>
      </c>
      <c r="K1081">
        <v>8500</v>
      </c>
      <c r="L1081">
        <v>6545</v>
      </c>
      <c r="M1081">
        <v>5796</v>
      </c>
      <c r="N1081">
        <v>5796</v>
      </c>
      <c r="O1081">
        <v>100</v>
      </c>
      <c r="P1081">
        <v>23</v>
      </c>
      <c r="Q1081" t="s">
        <v>75</v>
      </c>
      <c r="R1081" t="s">
        <v>4156</v>
      </c>
      <c r="S1081" t="s">
        <v>76</v>
      </c>
      <c r="T1081" t="s">
        <v>141</v>
      </c>
      <c r="U1081">
        <v>0</v>
      </c>
      <c r="V1081">
        <v>0</v>
      </c>
    </row>
    <row r="1082" spans="1:22">
      <c r="A1082">
        <v>31676</v>
      </c>
      <c r="B1082" t="s">
        <v>4159</v>
      </c>
      <c r="C1082" t="s">
        <v>432</v>
      </c>
      <c r="D1082" t="s">
        <v>4009</v>
      </c>
      <c r="E1082">
        <v>1</v>
      </c>
      <c r="F1082" t="s">
        <v>72</v>
      </c>
      <c r="G1082" t="s">
        <v>73</v>
      </c>
      <c r="H1082">
        <v>5083368</v>
      </c>
      <c r="I1082" t="s">
        <v>4341</v>
      </c>
      <c r="J1082">
        <v>1539000</v>
      </c>
      <c r="K1082">
        <v>1539000</v>
      </c>
      <c r="L1082">
        <v>1215810</v>
      </c>
      <c r="M1082">
        <v>1092690</v>
      </c>
      <c r="N1082">
        <v>1092690</v>
      </c>
      <c r="O1082">
        <v>100</v>
      </c>
      <c r="P1082">
        <v>21</v>
      </c>
      <c r="Q1082" t="s">
        <v>75</v>
      </c>
      <c r="R1082" t="s">
        <v>4156</v>
      </c>
      <c r="S1082" t="s">
        <v>76</v>
      </c>
      <c r="T1082" t="s">
        <v>433</v>
      </c>
      <c r="U1082">
        <v>0</v>
      </c>
      <c r="V1082">
        <v>0</v>
      </c>
    </row>
    <row r="1083" spans="1:22">
      <c r="A1083">
        <v>31676</v>
      </c>
      <c r="B1083" t="s">
        <v>449</v>
      </c>
      <c r="C1083" t="s">
        <v>450</v>
      </c>
      <c r="D1083" t="s">
        <v>4009</v>
      </c>
      <c r="E1083">
        <v>20</v>
      </c>
      <c r="F1083" t="s">
        <v>72</v>
      </c>
      <c r="G1083" t="s">
        <v>73</v>
      </c>
      <c r="H1083">
        <v>5083368</v>
      </c>
      <c r="I1083" t="s">
        <v>4341</v>
      </c>
      <c r="J1083">
        <v>112000</v>
      </c>
      <c r="K1083">
        <v>5600</v>
      </c>
      <c r="L1083">
        <v>88480</v>
      </c>
      <c r="M1083">
        <v>3976.1329999999998</v>
      </c>
      <c r="N1083">
        <v>79522.66</v>
      </c>
      <c r="O1083">
        <v>100</v>
      </c>
      <c r="P1083">
        <v>21</v>
      </c>
      <c r="Q1083" t="s">
        <v>75</v>
      </c>
      <c r="R1083" t="s">
        <v>4156</v>
      </c>
      <c r="S1083" t="s">
        <v>76</v>
      </c>
      <c r="T1083" t="s">
        <v>605</v>
      </c>
      <c r="U1083">
        <v>0</v>
      </c>
      <c r="V1083">
        <v>0</v>
      </c>
    </row>
    <row r="1084" spans="1:22">
      <c r="A1084">
        <v>31676</v>
      </c>
      <c r="B1084" t="s">
        <v>603</v>
      </c>
      <c r="C1084" t="s">
        <v>604</v>
      </c>
      <c r="D1084" t="s">
        <v>4009</v>
      </c>
      <c r="E1084">
        <v>6</v>
      </c>
      <c r="F1084" t="s">
        <v>72</v>
      </c>
      <c r="G1084" t="s">
        <v>73</v>
      </c>
      <c r="H1084">
        <v>5083368</v>
      </c>
      <c r="I1084" t="s">
        <v>4341</v>
      </c>
      <c r="J1084">
        <v>127800</v>
      </c>
      <c r="K1084">
        <v>21300</v>
      </c>
      <c r="L1084">
        <v>100962</v>
      </c>
      <c r="M1084">
        <v>14697</v>
      </c>
      <c r="N1084">
        <v>88182</v>
      </c>
      <c r="O1084">
        <v>100</v>
      </c>
      <c r="P1084">
        <v>21</v>
      </c>
      <c r="Q1084" t="s">
        <v>75</v>
      </c>
      <c r="R1084" t="s">
        <v>4156</v>
      </c>
      <c r="S1084" t="s">
        <v>76</v>
      </c>
      <c r="T1084" t="s">
        <v>605</v>
      </c>
      <c r="U1084">
        <v>0</v>
      </c>
      <c r="V1084">
        <v>0</v>
      </c>
    </row>
    <row r="1085" spans="1:22">
      <c r="A1085">
        <v>31676</v>
      </c>
      <c r="B1085" t="s">
        <v>137</v>
      </c>
      <c r="C1085" t="s">
        <v>127</v>
      </c>
      <c r="D1085" t="s">
        <v>4009</v>
      </c>
      <c r="E1085">
        <v>1</v>
      </c>
      <c r="F1085" t="s">
        <v>72</v>
      </c>
      <c r="G1085" t="s">
        <v>73</v>
      </c>
      <c r="H1085">
        <v>5083368</v>
      </c>
      <c r="I1085" t="s">
        <v>4341</v>
      </c>
      <c r="J1085">
        <v>32300</v>
      </c>
      <c r="K1085">
        <v>32300</v>
      </c>
      <c r="L1085">
        <v>23256</v>
      </c>
      <c r="M1085">
        <v>20290.823400000001</v>
      </c>
      <c r="N1085">
        <v>20290.823400000001</v>
      </c>
      <c r="O1085">
        <v>100</v>
      </c>
      <c r="P1085">
        <v>28</v>
      </c>
      <c r="Q1085" t="s">
        <v>75</v>
      </c>
      <c r="R1085" t="s">
        <v>4156</v>
      </c>
      <c r="S1085" t="s">
        <v>76</v>
      </c>
      <c r="T1085" t="s">
        <v>128</v>
      </c>
      <c r="U1085">
        <v>0</v>
      </c>
      <c r="V1085">
        <v>0</v>
      </c>
    </row>
    <row r="1086" spans="1:22">
      <c r="A1086">
        <v>31676</v>
      </c>
      <c r="B1086" t="s">
        <v>460</v>
      </c>
      <c r="C1086" t="s">
        <v>461</v>
      </c>
      <c r="D1086" t="s">
        <v>4009</v>
      </c>
      <c r="E1086">
        <v>1</v>
      </c>
      <c r="F1086" t="s">
        <v>72</v>
      </c>
      <c r="G1086" t="s">
        <v>73</v>
      </c>
      <c r="H1086">
        <v>5083368</v>
      </c>
      <c r="I1086" t="s">
        <v>4341</v>
      </c>
      <c r="J1086">
        <v>220000</v>
      </c>
      <c r="K1086">
        <v>220000</v>
      </c>
      <c r="L1086">
        <v>173800</v>
      </c>
      <c r="M1086">
        <v>156200</v>
      </c>
      <c r="N1086">
        <v>156200</v>
      </c>
      <c r="O1086">
        <v>100</v>
      </c>
      <c r="P1086">
        <v>21</v>
      </c>
      <c r="Q1086" t="s">
        <v>75</v>
      </c>
      <c r="R1086" t="s">
        <v>4156</v>
      </c>
      <c r="S1086" t="s">
        <v>76</v>
      </c>
      <c r="T1086" t="s">
        <v>462</v>
      </c>
      <c r="U1086">
        <v>0</v>
      </c>
      <c r="V1086">
        <v>0</v>
      </c>
    </row>
    <row r="1087" spans="1:22">
      <c r="A1087">
        <v>31676</v>
      </c>
      <c r="B1087" t="s">
        <v>444</v>
      </c>
      <c r="C1087" t="s">
        <v>367</v>
      </c>
      <c r="D1087" t="s">
        <v>4009</v>
      </c>
      <c r="E1087">
        <v>2</v>
      </c>
      <c r="F1087" t="s">
        <v>72</v>
      </c>
      <c r="G1087" t="s">
        <v>73</v>
      </c>
      <c r="H1087">
        <v>5083368</v>
      </c>
      <c r="I1087" t="s">
        <v>4341</v>
      </c>
      <c r="J1087">
        <v>18400</v>
      </c>
      <c r="K1087">
        <v>9200</v>
      </c>
      <c r="L1087">
        <v>14168</v>
      </c>
      <c r="M1087">
        <v>6348</v>
      </c>
      <c r="N1087">
        <v>12696</v>
      </c>
      <c r="O1087">
        <v>100</v>
      </c>
      <c r="P1087">
        <v>23</v>
      </c>
      <c r="Q1087" t="s">
        <v>75</v>
      </c>
      <c r="R1087" t="s">
        <v>4156</v>
      </c>
      <c r="S1087" t="s">
        <v>76</v>
      </c>
      <c r="T1087" t="s">
        <v>141</v>
      </c>
      <c r="U1087">
        <v>0</v>
      </c>
      <c r="V1087">
        <v>0</v>
      </c>
    </row>
    <row r="1088" spans="1:22">
      <c r="A1088">
        <v>31676</v>
      </c>
      <c r="B1088" t="s">
        <v>472</v>
      </c>
      <c r="C1088" t="s">
        <v>140</v>
      </c>
      <c r="D1088" t="s">
        <v>4009</v>
      </c>
      <c r="E1088">
        <v>1</v>
      </c>
      <c r="F1088" t="s">
        <v>72</v>
      </c>
      <c r="G1088" t="s">
        <v>73</v>
      </c>
      <c r="H1088">
        <v>5083368</v>
      </c>
      <c r="I1088" t="s">
        <v>4341</v>
      </c>
      <c r="J1088">
        <v>9100</v>
      </c>
      <c r="K1088">
        <v>9100</v>
      </c>
      <c r="L1088">
        <v>7007</v>
      </c>
      <c r="M1088">
        <v>6279</v>
      </c>
      <c r="N1088">
        <v>6279</v>
      </c>
      <c r="O1088">
        <v>100</v>
      </c>
      <c r="P1088">
        <v>23</v>
      </c>
      <c r="Q1088" t="s">
        <v>75</v>
      </c>
      <c r="R1088" t="s">
        <v>4156</v>
      </c>
      <c r="S1088" t="s">
        <v>76</v>
      </c>
      <c r="T1088" t="s">
        <v>141</v>
      </c>
      <c r="U1088">
        <v>0</v>
      </c>
      <c r="V1088">
        <v>0</v>
      </c>
    </row>
    <row r="1089" spans="1:22">
      <c r="A1089">
        <v>31676</v>
      </c>
      <c r="B1089" t="s">
        <v>606</v>
      </c>
      <c r="C1089" t="s">
        <v>286</v>
      </c>
      <c r="D1089" t="s">
        <v>4009</v>
      </c>
      <c r="E1089">
        <v>2</v>
      </c>
      <c r="F1089" t="s">
        <v>72</v>
      </c>
      <c r="G1089" t="s">
        <v>73</v>
      </c>
      <c r="H1089">
        <v>5083368</v>
      </c>
      <c r="I1089" t="s">
        <v>4341</v>
      </c>
      <c r="J1089">
        <v>8000</v>
      </c>
      <c r="K1089">
        <v>4000</v>
      </c>
      <c r="L1089">
        <v>6160</v>
      </c>
      <c r="M1089">
        <v>2760</v>
      </c>
      <c r="N1089">
        <v>5520</v>
      </c>
      <c r="O1089">
        <v>100</v>
      </c>
      <c r="P1089">
        <v>23</v>
      </c>
      <c r="Q1089" t="s">
        <v>75</v>
      </c>
      <c r="R1089" t="s">
        <v>4156</v>
      </c>
      <c r="S1089" t="s">
        <v>76</v>
      </c>
      <c r="T1089" t="s">
        <v>287</v>
      </c>
      <c r="U1089">
        <v>0</v>
      </c>
      <c r="V1089">
        <v>0</v>
      </c>
    </row>
    <row r="1090" spans="1:22">
      <c r="A1090">
        <v>31676</v>
      </c>
      <c r="B1090" t="s">
        <v>443</v>
      </c>
      <c r="C1090" t="s">
        <v>354</v>
      </c>
      <c r="D1090" t="s">
        <v>4009</v>
      </c>
      <c r="E1090">
        <v>1</v>
      </c>
      <c r="F1090" t="s">
        <v>72</v>
      </c>
      <c r="G1090" t="s">
        <v>73</v>
      </c>
      <c r="H1090">
        <v>5083368</v>
      </c>
      <c r="I1090" t="s">
        <v>4341</v>
      </c>
      <c r="J1090">
        <v>4300</v>
      </c>
      <c r="K1090">
        <v>4300</v>
      </c>
      <c r="L1090">
        <v>3311</v>
      </c>
      <c r="M1090">
        <v>2921.0556000000001</v>
      </c>
      <c r="N1090">
        <v>2921.0556000000001</v>
      </c>
      <c r="O1090">
        <v>100</v>
      </c>
      <c r="P1090">
        <v>23</v>
      </c>
      <c r="Q1090" t="s">
        <v>75</v>
      </c>
      <c r="R1090" t="s">
        <v>4156</v>
      </c>
      <c r="S1090" t="s">
        <v>76</v>
      </c>
      <c r="T1090" t="s">
        <v>85</v>
      </c>
      <c r="U1090">
        <v>0</v>
      </c>
      <c r="V1090">
        <v>0</v>
      </c>
    </row>
    <row r="1091" spans="1:22">
      <c r="A1091">
        <v>31676</v>
      </c>
      <c r="B1091" t="s">
        <v>607</v>
      </c>
      <c r="C1091" t="s">
        <v>286</v>
      </c>
      <c r="D1091" t="s">
        <v>4009</v>
      </c>
      <c r="E1091">
        <v>2</v>
      </c>
      <c r="F1091" t="s">
        <v>72</v>
      </c>
      <c r="G1091" t="s">
        <v>73</v>
      </c>
      <c r="H1091">
        <v>5083368</v>
      </c>
      <c r="I1091" t="s">
        <v>4341</v>
      </c>
      <c r="J1091">
        <v>7000</v>
      </c>
      <c r="K1091">
        <v>3500</v>
      </c>
      <c r="L1091">
        <v>5390</v>
      </c>
      <c r="M1091">
        <v>2415</v>
      </c>
      <c r="N1091">
        <v>4830</v>
      </c>
      <c r="O1091">
        <v>100</v>
      </c>
      <c r="P1091">
        <v>23</v>
      </c>
      <c r="Q1091" t="s">
        <v>75</v>
      </c>
      <c r="R1091" t="s">
        <v>4156</v>
      </c>
      <c r="S1091" t="s">
        <v>76</v>
      </c>
      <c r="T1091" t="s">
        <v>85</v>
      </c>
      <c r="U1091">
        <v>0</v>
      </c>
      <c r="V1091">
        <v>0</v>
      </c>
    </row>
    <row r="1092" spans="1:22">
      <c r="A1092">
        <v>31676</v>
      </c>
      <c r="B1092" t="s">
        <v>4160</v>
      </c>
      <c r="C1092" t="s">
        <v>286</v>
      </c>
      <c r="D1092" t="s">
        <v>4009</v>
      </c>
      <c r="E1092">
        <v>1</v>
      </c>
      <c r="F1092" t="s">
        <v>72</v>
      </c>
      <c r="G1092" t="s">
        <v>73</v>
      </c>
      <c r="H1092">
        <v>5083368</v>
      </c>
      <c r="I1092" t="s">
        <v>4341</v>
      </c>
      <c r="J1092">
        <v>3700</v>
      </c>
      <c r="K1092">
        <v>3700</v>
      </c>
      <c r="L1092">
        <v>2849</v>
      </c>
      <c r="M1092">
        <v>2553</v>
      </c>
      <c r="N1092">
        <v>2553</v>
      </c>
      <c r="O1092">
        <v>100</v>
      </c>
      <c r="P1092">
        <v>23</v>
      </c>
      <c r="Q1092" t="s">
        <v>75</v>
      </c>
      <c r="R1092" t="s">
        <v>4156</v>
      </c>
      <c r="S1092" t="s">
        <v>76</v>
      </c>
      <c r="T1092" t="s">
        <v>85</v>
      </c>
      <c r="U1092">
        <v>0</v>
      </c>
      <c r="V1092">
        <v>0</v>
      </c>
    </row>
    <row r="1093" spans="1:22">
      <c r="A1093">
        <v>31676</v>
      </c>
      <c r="B1093" t="s">
        <v>609</v>
      </c>
      <c r="C1093" t="s">
        <v>519</v>
      </c>
      <c r="D1093" t="s">
        <v>4009</v>
      </c>
      <c r="E1093">
        <v>1</v>
      </c>
      <c r="F1093" t="s">
        <v>72</v>
      </c>
      <c r="G1093" t="s">
        <v>73</v>
      </c>
      <c r="H1093">
        <v>5083368</v>
      </c>
      <c r="I1093" t="s">
        <v>4341</v>
      </c>
      <c r="J1093">
        <v>5800</v>
      </c>
      <c r="K1093">
        <v>5800</v>
      </c>
      <c r="L1093">
        <v>4292</v>
      </c>
      <c r="M1093">
        <v>3828</v>
      </c>
      <c r="N1093">
        <v>3828</v>
      </c>
      <c r="O1093">
        <v>100</v>
      </c>
      <c r="P1093">
        <v>26</v>
      </c>
      <c r="Q1093" t="s">
        <v>75</v>
      </c>
      <c r="R1093" t="s">
        <v>4156</v>
      </c>
      <c r="S1093" t="s">
        <v>76</v>
      </c>
      <c r="T1093" t="s">
        <v>436</v>
      </c>
      <c r="U1093">
        <v>0</v>
      </c>
      <c r="V1093">
        <v>0</v>
      </c>
    </row>
    <row r="1094" spans="1:22">
      <c r="A1094">
        <v>31676</v>
      </c>
      <c r="B1094" t="s">
        <v>610</v>
      </c>
      <c r="C1094" t="s">
        <v>367</v>
      </c>
      <c r="D1094" t="s">
        <v>4009</v>
      </c>
      <c r="E1094">
        <v>2</v>
      </c>
      <c r="F1094" t="s">
        <v>72</v>
      </c>
      <c r="G1094" t="s">
        <v>73</v>
      </c>
      <c r="H1094">
        <v>5083368</v>
      </c>
      <c r="I1094" t="s">
        <v>4341</v>
      </c>
      <c r="J1094">
        <v>15200</v>
      </c>
      <c r="K1094">
        <v>7600</v>
      </c>
      <c r="L1094">
        <v>11704</v>
      </c>
      <c r="M1094">
        <v>5244</v>
      </c>
      <c r="N1094">
        <v>10488</v>
      </c>
      <c r="O1094">
        <v>100</v>
      </c>
      <c r="P1094">
        <v>23</v>
      </c>
      <c r="Q1094" t="s">
        <v>75</v>
      </c>
      <c r="R1094" t="s">
        <v>4156</v>
      </c>
      <c r="S1094" t="s">
        <v>76</v>
      </c>
      <c r="T1094" t="s">
        <v>141</v>
      </c>
      <c r="U1094">
        <v>0</v>
      </c>
      <c r="V1094">
        <v>0</v>
      </c>
    </row>
    <row r="1095" spans="1:22">
      <c r="A1095">
        <v>31676</v>
      </c>
      <c r="B1095" t="s">
        <v>601</v>
      </c>
      <c r="C1095" t="s">
        <v>528</v>
      </c>
      <c r="D1095" t="s">
        <v>4009</v>
      </c>
      <c r="E1095">
        <v>1</v>
      </c>
      <c r="F1095" t="s">
        <v>72</v>
      </c>
      <c r="G1095" t="s">
        <v>73</v>
      </c>
      <c r="H1095">
        <v>5083368</v>
      </c>
      <c r="I1095" t="s">
        <v>4341</v>
      </c>
      <c r="J1095">
        <v>8500</v>
      </c>
      <c r="K1095">
        <v>8500</v>
      </c>
      <c r="L1095">
        <v>6545</v>
      </c>
      <c r="M1095">
        <v>5796</v>
      </c>
      <c r="N1095">
        <v>5796</v>
      </c>
      <c r="O1095">
        <v>100</v>
      </c>
      <c r="P1095">
        <v>23</v>
      </c>
      <c r="Q1095" t="s">
        <v>75</v>
      </c>
      <c r="R1095" t="s">
        <v>4156</v>
      </c>
      <c r="S1095" t="s">
        <v>76</v>
      </c>
      <c r="T1095" t="s">
        <v>141</v>
      </c>
      <c r="U1095">
        <v>0</v>
      </c>
      <c r="V1095">
        <v>0</v>
      </c>
    </row>
    <row r="1096" spans="1:22">
      <c r="A1096">
        <v>32145</v>
      </c>
      <c r="B1096" t="s">
        <v>124</v>
      </c>
      <c r="C1096" t="s">
        <v>125</v>
      </c>
      <c r="D1096" t="s">
        <v>4341</v>
      </c>
      <c r="E1096">
        <v>1</v>
      </c>
      <c r="F1096" t="s">
        <v>102</v>
      </c>
      <c r="G1096" t="s">
        <v>73</v>
      </c>
      <c r="H1096">
        <v>5083425</v>
      </c>
      <c r="I1096" t="s">
        <v>4341</v>
      </c>
      <c r="J1096">
        <v>17700</v>
      </c>
      <c r="K1096">
        <v>17700</v>
      </c>
      <c r="L1096">
        <v>16107</v>
      </c>
      <c r="M1096">
        <v>12157.3264</v>
      </c>
      <c r="N1096">
        <v>12157.3264</v>
      </c>
      <c r="O1096">
        <v>100</v>
      </c>
      <c r="P1096">
        <v>9</v>
      </c>
      <c r="Q1096" t="s">
        <v>75</v>
      </c>
      <c r="R1096" t="s">
        <v>1727</v>
      </c>
      <c r="S1096" t="s">
        <v>239</v>
      </c>
      <c r="T1096" t="s">
        <v>85</v>
      </c>
      <c r="U1096">
        <v>0</v>
      </c>
      <c r="V1096">
        <v>0</v>
      </c>
    </row>
    <row r="1097" spans="1:22">
      <c r="A1097">
        <v>32145</v>
      </c>
      <c r="B1097" t="s">
        <v>307</v>
      </c>
      <c r="C1097" t="s">
        <v>308</v>
      </c>
      <c r="D1097" t="s">
        <v>4341</v>
      </c>
      <c r="E1097">
        <v>1</v>
      </c>
      <c r="F1097" t="s">
        <v>102</v>
      </c>
      <c r="G1097" t="s">
        <v>73</v>
      </c>
      <c r="H1097">
        <v>5083425</v>
      </c>
      <c r="I1097" t="s">
        <v>4341</v>
      </c>
      <c r="J1097">
        <v>36000</v>
      </c>
      <c r="K1097">
        <v>36000</v>
      </c>
      <c r="L1097">
        <v>32760</v>
      </c>
      <c r="M1097">
        <v>22295.054700000001</v>
      </c>
      <c r="N1097">
        <v>22295.054700000001</v>
      </c>
      <c r="O1097">
        <v>100</v>
      </c>
      <c r="P1097">
        <v>9</v>
      </c>
      <c r="Q1097" t="s">
        <v>75</v>
      </c>
      <c r="R1097" t="s">
        <v>1727</v>
      </c>
      <c r="S1097" t="s">
        <v>239</v>
      </c>
      <c r="T1097" t="s">
        <v>128</v>
      </c>
      <c r="U1097">
        <v>0</v>
      </c>
      <c r="V1097">
        <v>0</v>
      </c>
    </row>
    <row r="1098" spans="1:22">
      <c r="A1098">
        <v>32145</v>
      </c>
      <c r="B1098" t="s">
        <v>356</v>
      </c>
      <c r="C1098" t="s">
        <v>150</v>
      </c>
      <c r="D1098" t="s">
        <v>4341</v>
      </c>
      <c r="E1098">
        <v>1</v>
      </c>
      <c r="F1098" t="s">
        <v>102</v>
      </c>
      <c r="G1098" t="s">
        <v>73</v>
      </c>
      <c r="H1098">
        <v>5083425</v>
      </c>
      <c r="I1098" t="s">
        <v>4341</v>
      </c>
      <c r="J1098">
        <v>62400</v>
      </c>
      <c r="K1098">
        <v>62400</v>
      </c>
      <c r="L1098">
        <v>56784</v>
      </c>
      <c r="M1098">
        <v>42980.0726</v>
      </c>
      <c r="N1098">
        <v>42980.0726</v>
      </c>
      <c r="O1098">
        <v>100</v>
      </c>
      <c r="P1098">
        <v>9</v>
      </c>
      <c r="Q1098" t="s">
        <v>75</v>
      </c>
      <c r="R1098" t="s">
        <v>1727</v>
      </c>
      <c r="S1098" t="s">
        <v>239</v>
      </c>
      <c r="T1098" t="s">
        <v>130</v>
      </c>
      <c r="U1098">
        <v>0</v>
      </c>
      <c r="V1098">
        <v>0</v>
      </c>
    </row>
    <row r="1099" spans="1:22">
      <c r="A1099">
        <v>32145</v>
      </c>
      <c r="B1099" t="s">
        <v>310</v>
      </c>
      <c r="C1099" t="s">
        <v>299</v>
      </c>
      <c r="D1099" t="s">
        <v>4341</v>
      </c>
      <c r="E1099">
        <v>1</v>
      </c>
      <c r="F1099" t="s">
        <v>102</v>
      </c>
      <c r="G1099" t="s">
        <v>73</v>
      </c>
      <c r="H1099">
        <v>5083425</v>
      </c>
      <c r="I1099" t="s">
        <v>4341</v>
      </c>
      <c r="J1099">
        <v>28900</v>
      </c>
      <c r="K1099">
        <v>28900</v>
      </c>
      <c r="L1099">
        <v>26299</v>
      </c>
      <c r="M1099">
        <v>18493.260399999999</v>
      </c>
      <c r="N1099">
        <v>18493.260399999999</v>
      </c>
      <c r="O1099">
        <v>100</v>
      </c>
      <c r="P1099">
        <v>9</v>
      </c>
      <c r="Q1099" t="s">
        <v>75</v>
      </c>
      <c r="R1099" t="s">
        <v>1727</v>
      </c>
      <c r="S1099" t="s">
        <v>239</v>
      </c>
      <c r="T1099" t="s">
        <v>133</v>
      </c>
      <c r="U1099">
        <v>0</v>
      </c>
      <c r="V1099">
        <v>0</v>
      </c>
    </row>
    <row r="1100" spans="1:22">
      <c r="A1100">
        <v>32145</v>
      </c>
      <c r="B1100" t="s">
        <v>4102</v>
      </c>
      <c r="C1100" t="s">
        <v>299</v>
      </c>
      <c r="D1100" t="s">
        <v>4341</v>
      </c>
      <c r="E1100">
        <v>1</v>
      </c>
      <c r="F1100" t="s">
        <v>102</v>
      </c>
      <c r="G1100" t="s">
        <v>73</v>
      </c>
      <c r="H1100">
        <v>5083425</v>
      </c>
      <c r="I1100" t="s">
        <v>4341</v>
      </c>
      <c r="J1100">
        <v>123000</v>
      </c>
      <c r="K1100">
        <v>123000</v>
      </c>
      <c r="L1100">
        <v>111930</v>
      </c>
      <c r="M1100">
        <v>81180</v>
      </c>
      <c r="N1100">
        <v>81180</v>
      </c>
      <c r="O1100">
        <v>100</v>
      </c>
      <c r="P1100">
        <v>9</v>
      </c>
      <c r="Q1100" t="s">
        <v>75</v>
      </c>
      <c r="R1100" t="s">
        <v>1727</v>
      </c>
      <c r="S1100" t="s">
        <v>239</v>
      </c>
      <c r="T1100" t="s">
        <v>133</v>
      </c>
      <c r="U1100">
        <v>0</v>
      </c>
      <c r="V1100">
        <v>0</v>
      </c>
    </row>
    <row r="1101" spans="1:22">
      <c r="A1101">
        <v>32145</v>
      </c>
      <c r="B1101" t="s">
        <v>4081</v>
      </c>
      <c r="C1101" t="s">
        <v>4082</v>
      </c>
      <c r="D1101" t="s">
        <v>4341</v>
      </c>
      <c r="E1101">
        <v>6</v>
      </c>
      <c r="F1101" t="s">
        <v>102</v>
      </c>
      <c r="G1101" t="s">
        <v>73</v>
      </c>
      <c r="H1101">
        <v>5083425</v>
      </c>
      <c r="I1101" t="s">
        <v>4341</v>
      </c>
      <c r="J1101">
        <v>164400</v>
      </c>
      <c r="K1101">
        <v>27400</v>
      </c>
      <c r="L1101">
        <v>96000</v>
      </c>
      <c r="M1101">
        <v>11900</v>
      </c>
      <c r="N1101">
        <v>71400</v>
      </c>
      <c r="O1101">
        <v>100</v>
      </c>
      <c r="P1101">
        <v>0</v>
      </c>
      <c r="Q1101" t="s">
        <v>75</v>
      </c>
      <c r="R1101" t="s">
        <v>1727</v>
      </c>
      <c r="S1101" t="s">
        <v>239</v>
      </c>
      <c r="T1101" t="s">
        <v>136</v>
      </c>
      <c r="U1101">
        <v>0</v>
      </c>
      <c r="V1101">
        <v>0</v>
      </c>
    </row>
    <row r="1102" spans="1:22">
      <c r="A1102">
        <v>32146</v>
      </c>
      <c r="B1102" t="s">
        <v>126</v>
      </c>
      <c r="C1102" t="s">
        <v>127</v>
      </c>
      <c r="D1102" t="s">
        <v>4341</v>
      </c>
      <c r="E1102">
        <v>1</v>
      </c>
      <c r="F1102" t="s">
        <v>138</v>
      </c>
      <c r="G1102" t="s">
        <v>73</v>
      </c>
      <c r="H1102">
        <v>5083409</v>
      </c>
      <c r="I1102" t="s">
        <v>4341</v>
      </c>
      <c r="J1102">
        <v>42100</v>
      </c>
      <c r="K1102">
        <v>42100</v>
      </c>
      <c r="L1102">
        <v>42100</v>
      </c>
      <c r="M1102">
        <v>25027.207600000002</v>
      </c>
      <c r="N1102">
        <v>25027.207600000002</v>
      </c>
      <c r="O1102">
        <v>100</v>
      </c>
      <c r="P1102">
        <v>0</v>
      </c>
      <c r="Q1102" t="s">
        <v>75</v>
      </c>
      <c r="R1102" t="s">
        <v>2525</v>
      </c>
      <c r="S1102" t="s">
        <v>76</v>
      </c>
      <c r="T1102" t="s">
        <v>128</v>
      </c>
      <c r="U1102">
        <v>0</v>
      </c>
      <c r="V1102">
        <v>0</v>
      </c>
    </row>
    <row r="1103" spans="1:22">
      <c r="A1103">
        <v>32146</v>
      </c>
      <c r="B1103" t="s">
        <v>124</v>
      </c>
      <c r="C1103" t="s">
        <v>125</v>
      </c>
      <c r="D1103" t="s">
        <v>4341</v>
      </c>
      <c r="E1103">
        <v>1</v>
      </c>
      <c r="F1103" t="s">
        <v>138</v>
      </c>
      <c r="G1103" t="s">
        <v>73</v>
      </c>
      <c r="H1103">
        <v>5083409</v>
      </c>
      <c r="I1103" t="s">
        <v>4341</v>
      </c>
      <c r="J1103">
        <v>17700</v>
      </c>
      <c r="K1103">
        <v>17700</v>
      </c>
      <c r="L1103">
        <v>17700</v>
      </c>
      <c r="M1103">
        <v>12157.3264</v>
      </c>
      <c r="N1103">
        <v>12157.3264</v>
      </c>
      <c r="O1103">
        <v>100</v>
      </c>
      <c r="P1103">
        <v>0</v>
      </c>
      <c r="Q1103" t="s">
        <v>75</v>
      </c>
      <c r="R1103" t="s">
        <v>2525</v>
      </c>
      <c r="S1103" t="s">
        <v>76</v>
      </c>
      <c r="T1103" t="s">
        <v>85</v>
      </c>
      <c r="U1103">
        <v>0</v>
      </c>
      <c r="V1103">
        <v>0</v>
      </c>
    </row>
    <row r="1104" spans="1:22">
      <c r="A1104">
        <v>32013</v>
      </c>
      <c r="B1104" t="s">
        <v>307</v>
      </c>
      <c r="C1104" t="s">
        <v>308</v>
      </c>
      <c r="D1104" t="s">
        <v>4129</v>
      </c>
      <c r="E1104">
        <v>1</v>
      </c>
      <c r="F1104" t="s">
        <v>102</v>
      </c>
      <c r="G1104" t="s">
        <v>340</v>
      </c>
      <c r="H1104">
        <v>7008743</v>
      </c>
      <c r="I1104" t="s">
        <v>4341</v>
      </c>
      <c r="J1104">
        <v>-36000</v>
      </c>
      <c r="K1104">
        <v>36000</v>
      </c>
      <c r="L1104">
        <v>-32760</v>
      </c>
      <c r="M1104">
        <v>22295.054700000001</v>
      </c>
      <c r="N1104">
        <v>-22295.054700000001</v>
      </c>
      <c r="O1104">
        <v>100</v>
      </c>
      <c r="P1104">
        <v>9</v>
      </c>
      <c r="Q1104" t="s">
        <v>75</v>
      </c>
      <c r="R1104" t="s">
        <v>4272</v>
      </c>
      <c r="S1104" t="s">
        <v>76</v>
      </c>
      <c r="T1104" t="s">
        <v>128</v>
      </c>
      <c r="U1104">
        <v>0</v>
      </c>
      <c r="V1104">
        <v>0</v>
      </c>
    </row>
    <row r="1105" spans="1:22">
      <c r="A1105">
        <v>32013</v>
      </c>
      <c r="B1105" t="s">
        <v>124</v>
      </c>
      <c r="C1105" t="s">
        <v>125</v>
      </c>
      <c r="D1105" t="s">
        <v>4129</v>
      </c>
      <c r="E1105">
        <v>1</v>
      </c>
      <c r="F1105" t="s">
        <v>102</v>
      </c>
      <c r="G1105" t="s">
        <v>340</v>
      </c>
      <c r="H1105">
        <v>7008743</v>
      </c>
      <c r="I1105" t="s">
        <v>4341</v>
      </c>
      <c r="J1105">
        <v>-17700</v>
      </c>
      <c r="K1105">
        <v>17700</v>
      </c>
      <c r="L1105">
        <v>-16107</v>
      </c>
      <c r="M1105">
        <v>12157.3264</v>
      </c>
      <c r="N1105">
        <v>-12157.3264</v>
      </c>
      <c r="O1105">
        <v>100</v>
      </c>
      <c r="P1105">
        <v>9</v>
      </c>
      <c r="Q1105" t="s">
        <v>75</v>
      </c>
      <c r="R1105" t="s">
        <v>4272</v>
      </c>
      <c r="S1105" t="s">
        <v>76</v>
      </c>
      <c r="T1105" t="s">
        <v>85</v>
      </c>
      <c r="U1105">
        <v>0</v>
      </c>
      <c r="V1105">
        <v>0</v>
      </c>
    </row>
    <row r="1106" spans="1:22">
      <c r="A1106">
        <v>32013</v>
      </c>
      <c r="B1106" t="s">
        <v>4081</v>
      </c>
      <c r="C1106" t="s">
        <v>4082</v>
      </c>
      <c r="D1106" t="s">
        <v>4129</v>
      </c>
      <c r="E1106">
        <v>6</v>
      </c>
      <c r="F1106" t="s">
        <v>102</v>
      </c>
      <c r="G1106" t="s">
        <v>340</v>
      </c>
      <c r="H1106">
        <v>7008743</v>
      </c>
      <c r="I1106" t="s">
        <v>4341</v>
      </c>
      <c r="J1106">
        <v>-164400</v>
      </c>
      <c r="K1106">
        <v>27400</v>
      </c>
      <c r="L1106">
        <v>-96000</v>
      </c>
      <c r="M1106">
        <v>11900</v>
      </c>
      <c r="N1106">
        <v>-71400</v>
      </c>
      <c r="O1106">
        <v>100</v>
      </c>
      <c r="P1106">
        <v>0</v>
      </c>
      <c r="Q1106" t="s">
        <v>75</v>
      </c>
      <c r="R1106" t="s">
        <v>4272</v>
      </c>
      <c r="S1106" t="s">
        <v>76</v>
      </c>
      <c r="T1106" t="s">
        <v>136</v>
      </c>
      <c r="U1106">
        <v>0</v>
      </c>
      <c r="V1106">
        <v>0</v>
      </c>
    </row>
    <row r="1107" spans="1:22">
      <c r="A1107">
        <v>32013</v>
      </c>
      <c r="B1107" t="s">
        <v>356</v>
      </c>
      <c r="C1107" t="s">
        <v>150</v>
      </c>
      <c r="D1107" t="s">
        <v>4129</v>
      </c>
      <c r="E1107">
        <v>1</v>
      </c>
      <c r="F1107" t="s">
        <v>102</v>
      </c>
      <c r="G1107" t="s">
        <v>340</v>
      </c>
      <c r="H1107">
        <v>7008743</v>
      </c>
      <c r="I1107" t="s">
        <v>4341</v>
      </c>
      <c r="J1107">
        <v>-62400</v>
      </c>
      <c r="K1107">
        <v>62400</v>
      </c>
      <c r="L1107">
        <v>-56784</v>
      </c>
      <c r="M1107">
        <v>42980.0726</v>
      </c>
      <c r="N1107">
        <v>-42980.0726</v>
      </c>
      <c r="O1107">
        <v>100</v>
      </c>
      <c r="P1107">
        <v>9</v>
      </c>
      <c r="Q1107" t="s">
        <v>75</v>
      </c>
      <c r="R1107" t="s">
        <v>4272</v>
      </c>
      <c r="S1107" t="s">
        <v>76</v>
      </c>
      <c r="T1107" t="s">
        <v>130</v>
      </c>
      <c r="U1107">
        <v>0</v>
      </c>
      <c r="V1107">
        <v>0</v>
      </c>
    </row>
    <row r="1108" spans="1:22">
      <c r="A1108">
        <v>32013</v>
      </c>
      <c r="B1108" t="s">
        <v>1551</v>
      </c>
      <c r="C1108" t="s">
        <v>116</v>
      </c>
      <c r="D1108" t="s">
        <v>4129</v>
      </c>
      <c r="E1108">
        <v>1</v>
      </c>
      <c r="F1108" t="s">
        <v>102</v>
      </c>
      <c r="G1108" t="s">
        <v>340</v>
      </c>
      <c r="H1108">
        <v>7008743</v>
      </c>
      <c r="I1108" t="s">
        <v>4341</v>
      </c>
      <c r="J1108">
        <v>-120000</v>
      </c>
      <c r="K1108">
        <v>120000</v>
      </c>
      <c r="L1108">
        <v>-109200</v>
      </c>
      <c r="M1108">
        <v>79153.267800000001</v>
      </c>
      <c r="N1108">
        <v>-79153.267800000001</v>
      </c>
      <c r="O1108">
        <v>100</v>
      </c>
      <c r="P1108">
        <v>9</v>
      </c>
      <c r="Q1108" t="s">
        <v>75</v>
      </c>
      <c r="R1108" t="s">
        <v>4272</v>
      </c>
      <c r="S1108" t="s">
        <v>76</v>
      </c>
      <c r="T1108" t="s">
        <v>133</v>
      </c>
      <c r="U1108">
        <v>0</v>
      </c>
      <c r="V1108">
        <v>0</v>
      </c>
    </row>
    <row r="1109" spans="1:22">
      <c r="A1109">
        <v>32013</v>
      </c>
      <c r="B1109" t="s">
        <v>1178</v>
      </c>
      <c r="C1109" t="s">
        <v>150</v>
      </c>
      <c r="D1109" t="s">
        <v>4129</v>
      </c>
      <c r="E1109">
        <v>1</v>
      </c>
      <c r="F1109" t="s">
        <v>102</v>
      </c>
      <c r="G1109" t="s">
        <v>340</v>
      </c>
      <c r="H1109">
        <v>7008743</v>
      </c>
      <c r="I1109" t="s">
        <v>4341</v>
      </c>
      <c r="J1109">
        <v>-128000</v>
      </c>
      <c r="K1109">
        <v>128000</v>
      </c>
      <c r="L1109">
        <v>-116480</v>
      </c>
      <c r="M1109">
        <v>88578.16</v>
      </c>
      <c r="N1109">
        <v>-88578.16</v>
      </c>
      <c r="O1109">
        <v>100</v>
      </c>
      <c r="P1109">
        <v>9</v>
      </c>
      <c r="Q1109" t="s">
        <v>75</v>
      </c>
      <c r="R1109" t="s">
        <v>4272</v>
      </c>
      <c r="S1109" t="s">
        <v>76</v>
      </c>
      <c r="T1109" t="s">
        <v>130</v>
      </c>
      <c r="U1109">
        <v>0</v>
      </c>
      <c r="V1109">
        <v>0</v>
      </c>
    </row>
    <row r="1110" spans="1:22">
      <c r="A1110">
        <v>32013</v>
      </c>
      <c r="B1110" t="s">
        <v>307</v>
      </c>
      <c r="C1110" t="s">
        <v>308</v>
      </c>
      <c r="D1110" t="s">
        <v>4129</v>
      </c>
      <c r="E1110">
        <v>1</v>
      </c>
      <c r="F1110" t="s">
        <v>102</v>
      </c>
      <c r="G1110" t="s">
        <v>73</v>
      </c>
      <c r="H1110">
        <v>5083369</v>
      </c>
      <c r="I1110" t="s">
        <v>4341</v>
      </c>
      <c r="J1110">
        <v>36000</v>
      </c>
      <c r="K1110">
        <v>36000</v>
      </c>
      <c r="L1110">
        <v>32760</v>
      </c>
      <c r="M1110">
        <v>22295.054700000001</v>
      </c>
      <c r="N1110">
        <v>22295.054700000001</v>
      </c>
      <c r="O1110">
        <v>100</v>
      </c>
      <c r="P1110">
        <v>9</v>
      </c>
      <c r="Q1110" t="s">
        <v>75</v>
      </c>
      <c r="R1110" t="s">
        <v>4272</v>
      </c>
      <c r="S1110" t="s">
        <v>76</v>
      </c>
      <c r="T1110" t="s">
        <v>128</v>
      </c>
      <c r="U1110">
        <v>0</v>
      </c>
      <c r="V1110">
        <v>0</v>
      </c>
    </row>
    <row r="1111" spans="1:22">
      <c r="A1111">
        <v>32013</v>
      </c>
      <c r="B1111" t="s">
        <v>124</v>
      </c>
      <c r="C1111" t="s">
        <v>125</v>
      </c>
      <c r="D1111" t="s">
        <v>4129</v>
      </c>
      <c r="E1111">
        <v>1</v>
      </c>
      <c r="F1111" t="s">
        <v>102</v>
      </c>
      <c r="G1111" t="s">
        <v>73</v>
      </c>
      <c r="H1111">
        <v>5083369</v>
      </c>
      <c r="I1111" t="s">
        <v>4341</v>
      </c>
      <c r="J1111">
        <v>17700</v>
      </c>
      <c r="K1111">
        <v>17700</v>
      </c>
      <c r="L1111">
        <v>16107</v>
      </c>
      <c r="M1111">
        <v>12157.3264</v>
      </c>
      <c r="N1111">
        <v>12157.3264</v>
      </c>
      <c r="O1111">
        <v>100</v>
      </c>
      <c r="P1111">
        <v>9</v>
      </c>
      <c r="Q1111" t="s">
        <v>75</v>
      </c>
      <c r="R1111" t="s">
        <v>4272</v>
      </c>
      <c r="S1111" t="s">
        <v>76</v>
      </c>
      <c r="T1111" t="s">
        <v>85</v>
      </c>
      <c r="U1111">
        <v>0</v>
      </c>
      <c r="V1111">
        <v>0</v>
      </c>
    </row>
    <row r="1112" spans="1:22">
      <c r="A1112">
        <v>32013</v>
      </c>
      <c r="B1112" t="s">
        <v>4081</v>
      </c>
      <c r="C1112" t="s">
        <v>4082</v>
      </c>
      <c r="D1112" t="s">
        <v>4129</v>
      </c>
      <c r="E1112">
        <v>6</v>
      </c>
      <c r="F1112" t="s">
        <v>102</v>
      </c>
      <c r="G1112" t="s">
        <v>73</v>
      </c>
      <c r="H1112">
        <v>5083369</v>
      </c>
      <c r="I1112" t="s">
        <v>4341</v>
      </c>
      <c r="J1112">
        <v>164400</v>
      </c>
      <c r="K1112">
        <v>27400</v>
      </c>
      <c r="L1112">
        <v>96000</v>
      </c>
      <c r="M1112">
        <v>11900</v>
      </c>
      <c r="N1112">
        <v>71400</v>
      </c>
      <c r="O1112">
        <v>100</v>
      </c>
      <c r="P1112">
        <v>0</v>
      </c>
      <c r="Q1112" t="s">
        <v>75</v>
      </c>
      <c r="R1112" t="s">
        <v>4272</v>
      </c>
      <c r="S1112" t="s">
        <v>76</v>
      </c>
      <c r="T1112" t="s">
        <v>136</v>
      </c>
      <c r="U1112">
        <v>0</v>
      </c>
      <c r="V1112">
        <v>0</v>
      </c>
    </row>
    <row r="1113" spans="1:22">
      <c r="A1113">
        <v>32013</v>
      </c>
      <c r="B1113" t="s">
        <v>356</v>
      </c>
      <c r="C1113" t="s">
        <v>150</v>
      </c>
      <c r="D1113" t="s">
        <v>4129</v>
      </c>
      <c r="E1113">
        <v>1</v>
      </c>
      <c r="F1113" t="s">
        <v>102</v>
      </c>
      <c r="G1113" t="s">
        <v>73</v>
      </c>
      <c r="H1113">
        <v>5083369</v>
      </c>
      <c r="I1113" t="s">
        <v>4341</v>
      </c>
      <c r="J1113">
        <v>62400</v>
      </c>
      <c r="K1113">
        <v>62400</v>
      </c>
      <c r="L1113">
        <v>56784</v>
      </c>
      <c r="M1113">
        <v>42980.0726</v>
      </c>
      <c r="N1113">
        <v>42980.0726</v>
      </c>
      <c r="O1113">
        <v>100</v>
      </c>
      <c r="P1113">
        <v>9</v>
      </c>
      <c r="Q1113" t="s">
        <v>75</v>
      </c>
      <c r="R1113" t="s">
        <v>4272</v>
      </c>
      <c r="S1113" t="s">
        <v>76</v>
      </c>
      <c r="T1113" t="s">
        <v>130</v>
      </c>
      <c r="U1113">
        <v>0</v>
      </c>
      <c r="V1113">
        <v>0</v>
      </c>
    </row>
    <row r="1114" spans="1:22">
      <c r="A1114">
        <v>32013</v>
      </c>
      <c r="B1114" t="s">
        <v>1551</v>
      </c>
      <c r="C1114" t="s">
        <v>116</v>
      </c>
      <c r="D1114" t="s">
        <v>4129</v>
      </c>
      <c r="E1114">
        <v>1</v>
      </c>
      <c r="F1114" t="s">
        <v>102</v>
      </c>
      <c r="G1114" t="s">
        <v>73</v>
      </c>
      <c r="H1114">
        <v>5083369</v>
      </c>
      <c r="I1114" t="s">
        <v>4341</v>
      </c>
      <c r="J1114">
        <v>120000</v>
      </c>
      <c r="K1114">
        <v>120000</v>
      </c>
      <c r="L1114">
        <v>109200</v>
      </c>
      <c r="M1114">
        <v>79153.267800000001</v>
      </c>
      <c r="N1114">
        <v>79153.267800000001</v>
      </c>
      <c r="O1114">
        <v>100</v>
      </c>
      <c r="P1114">
        <v>9</v>
      </c>
      <c r="Q1114" t="s">
        <v>75</v>
      </c>
      <c r="R1114" t="s">
        <v>4272</v>
      </c>
      <c r="S1114" t="s">
        <v>76</v>
      </c>
      <c r="T1114" t="s">
        <v>133</v>
      </c>
      <c r="U1114">
        <v>0</v>
      </c>
      <c r="V1114">
        <v>0</v>
      </c>
    </row>
    <row r="1115" spans="1:22">
      <c r="A1115">
        <v>32013</v>
      </c>
      <c r="B1115" t="s">
        <v>1178</v>
      </c>
      <c r="C1115" t="s">
        <v>150</v>
      </c>
      <c r="D1115" t="s">
        <v>4129</v>
      </c>
      <c r="E1115">
        <v>1</v>
      </c>
      <c r="F1115" t="s">
        <v>102</v>
      </c>
      <c r="G1115" t="s">
        <v>73</v>
      </c>
      <c r="H1115">
        <v>5083369</v>
      </c>
      <c r="I1115" t="s">
        <v>4341</v>
      </c>
      <c r="J1115">
        <v>128000</v>
      </c>
      <c r="K1115">
        <v>128000</v>
      </c>
      <c r="L1115">
        <v>116480</v>
      </c>
      <c r="M1115">
        <v>88578.16</v>
      </c>
      <c r="N1115">
        <v>88578.16</v>
      </c>
      <c r="O1115">
        <v>100</v>
      </c>
      <c r="P1115">
        <v>9</v>
      </c>
      <c r="Q1115" t="s">
        <v>75</v>
      </c>
      <c r="R1115" t="s">
        <v>4272</v>
      </c>
      <c r="S1115" t="s">
        <v>76</v>
      </c>
      <c r="T1115" t="s">
        <v>130</v>
      </c>
      <c r="U1115">
        <v>0</v>
      </c>
      <c r="V1115">
        <v>0</v>
      </c>
    </row>
    <row r="1116" spans="1:22">
      <c r="A1116">
        <v>32150</v>
      </c>
      <c r="B1116" t="s">
        <v>108</v>
      </c>
      <c r="C1116" t="s">
        <v>109</v>
      </c>
      <c r="D1116" t="s">
        <v>4341</v>
      </c>
      <c r="E1116">
        <v>0.8</v>
      </c>
      <c r="F1116" t="s">
        <v>102</v>
      </c>
      <c r="G1116" t="s">
        <v>73</v>
      </c>
      <c r="H1116">
        <v>5083407</v>
      </c>
      <c r="I1116" t="s">
        <v>4341</v>
      </c>
      <c r="J1116">
        <v>33440</v>
      </c>
      <c r="K1116">
        <v>41800</v>
      </c>
      <c r="L1116">
        <v>30430</v>
      </c>
      <c r="M1116">
        <v>25907.289499999999</v>
      </c>
      <c r="N1116">
        <v>20725.831600000001</v>
      </c>
      <c r="O1116">
        <v>100</v>
      </c>
      <c r="P1116">
        <v>9</v>
      </c>
      <c r="Q1116" t="s">
        <v>75</v>
      </c>
      <c r="R1116" t="s">
        <v>4374</v>
      </c>
      <c r="S1116" t="s">
        <v>76</v>
      </c>
      <c r="T1116" t="s">
        <v>110</v>
      </c>
      <c r="U1116">
        <v>0</v>
      </c>
      <c r="V1116">
        <v>0</v>
      </c>
    </row>
    <row r="1117" spans="1:22">
      <c r="A1117">
        <v>32150</v>
      </c>
      <c r="B1117" t="s">
        <v>156</v>
      </c>
      <c r="C1117" t="s">
        <v>127</v>
      </c>
      <c r="D1117" t="s">
        <v>4341</v>
      </c>
      <c r="E1117">
        <v>1</v>
      </c>
      <c r="F1117" t="s">
        <v>102</v>
      </c>
      <c r="G1117" t="s">
        <v>73</v>
      </c>
      <c r="H1117">
        <v>5083407</v>
      </c>
      <c r="I1117" t="s">
        <v>4341</v>
      </c>
      <c r="J1117">
        <v>51400</v>
      </c>
      <c r="K1117">
        <v>51400</v>
      </c>
      <c r="L1117">
        <v>46774</v>
      </c>
      <c r="M1117">
        <v>29009.5615</v>
      </c>
      <c r="N1117">
        <v>29009.5615</v>
      </c>
      <c r="O1117">
        <v>100</v>
      </c>
      <c r="P1117">
        <v>9</v>
      </c>
      <c r="Q1117" t="s">
        <v>75</v>
      </c>
      <c r="R1117" t="s">
        <v>4374</v>
      </c>
      <c r="S1117" t="s">
        <v>76</v>
      </c>
      <c r="T1117" t="s">
        <v>128</v>
      </c>
      <c r="U1117">
        <v>0</v>
      </c>
      <c r="V1117">
        <v>0</v>
      </c>
    </row>
    <row r="1118" spans="1:22">
      <c r="A1118">
        <v>32150</v>
      </c>
      <c r="B1118" t="s">
        <v>124</v>
      </c>
      <c r="C1118" t="s">
        <v>125</v>
      </c>
      <c r="D1118" t="s">
        <v>4341</v>
      </c>
      <c r="E1118">
        <v>1</v>
      </c>
      <c r="F1118" t="s">
        <v>102</v>
      </c>
      <c r="G1118" t="s">
        <v>73</v>
      </c>
      <c r="H1118">
        <v>5083407</v>
      </c>
      <c r="I1118" t="s">
        <v>4341</v>
      </c>
      <c r="J1118">
        <v>17700</v>
      </c>
      <c r="K1118">
        <v>17700</v>
      </c>
      <c r="L1118">
        <v>16107</v>
      </c>
      <c r="M1118">
        <v>12157.3264</v>
      </c>
      <c r="N1118">
        <v>12157.3264</v>
      </c>
      <c r="O1118">
        <v>100</v>
      </c>
      <c r="P1118">
        <v>9</v>
      </c>
      <c r="Q1118" t="s">
        <v>75</v>
      </c>
      <c r="R1118" t="s">
        <v>4374</v>
      </c>
      <c r="S1118" t="s">
        <v>76</v>
      </c>
      <c r="T1118" t="s">
        <v>85</v>
      </c>
      <c r="U1118">
        <v>0</v>
      </c>
      <c r="V1118">
        <v>0</v>
      </c>
    </row>
    <row r="1119" spans="1:22">
      <c r="A1119">
        <v>32150</v>
      </c>
      <c r="B1119" t="s">
        <v>1178</v>
      </c>
      <c r="C1119" t="s">
        <v>150</v>
      </c>
      <c r="D1119" t="s">
        <v>4341</v>
      </c>
      <c r="E1119">
        <v>1</v>
      </c>
      <c r="F1119" t="s">
        <v>102</v>
      </c>
      <c r="G1119" t="s">
        <v>73</v>
      </c>
      <c r="H1119">
        <v>5083407</v>
      </c>
      <c r="I1119" t="s">
        <v>4341</v>
      </c>
      <c r="J1119">
        <v>128000</v>
      </c>
      <c r="K1119">
        <v>128000</v>
      </c>
      <c r="L1119">
        <v>116480</v>
      </c>
      <c r="M1119">
        <v>88578.16</v>
      </c>
      <c r="N1119">
        <v>88578.16</v>
      </c>
      <c r="O1119">
        <v>100</v>
      </c>
      <c r="P1119">
        <v>9</v>
      </c>
      <c r="Q1119" t="s">
        <v>75</v>
      </c>
      <c r="R1119" t="s">
        <v>4374</v>
      </c>
      <c r="S1119" t="s">
        <v>76</v>
      </c>
      <c r="T1119" t="s">
        <v>130</v>
      </c>
      <c r="U1119">
        <v>0</v>
      </c>
      <c r="V1119">
        <v>0</v>
      </c>
    </row>
    <row r="1120" spans="1:22">
      <c r="A1120">
        <v>32150</v>
      </c>
      <c r="B1120" t="s">
        <v>356</v>
      </c>
      <c r="C1120" t="s">
        <v>150</v>
      </c>
      <c r="D1120" t="s">
        <v>4341</v>
      </c>
      <c r="E1120">
        <v>1</v>
      </c>
      <c r="F1120" t="s">
        <v>102</v>
      </c>
      <c r="G1120" t="s">
        <v>73</v>
      </c>
      <c r="H1120">
        <v>5083407</v>
      </c>
      <c r="I1120" t="s">
        <v>4341</v>
      </c>
      <c r="J1120">
        <v>62400</v>
      </c>
      <c r="K1120">
        <v>62400</v>
      </c>
      <c r="L1120">
        <v>56784</v>
      </c>
      <c r="M1120">
        <v>42980.0726</v>
      </c>
      <c r="N1120">
        <v>42980.0726</v>
      </c>
      <c r="O1120">
        <v>100</v>
      </c>
      <c r="P1120">
        <v>9</v>
      </c>
      <c r="Q1120" t="s">
        <v>75</v>
      </c>
      <c r="R1120" t="s">
        <v>4374</v>
      </c>
      <c r="S1120" t="s">
        <v>76</v>
      </c>
      <c r="T1120" t="s">
        <v>130</v>
      </c>
      <c r="U1120">
        <v>0</v>
      </c>
      <c r="V1120">
        <v>0</v>
      </c>
    </row>
    <row r="1121" spans="1:22">
      <c r="A1121">
        <v>32150</v>
      </c>
      <c r="B1121" t="s">
        <v>310</v>
      </c>
      <c r="C1121" t="s">
        <v>299</v>
      </c>
      <c r="D1121" t="s">
        <v>4341</v>
      </c>
      <c r="E1121">
        <v>1</v>
      </c>
      <c r="F1121" t="s">
        <v>102</v>
      </c>
      <c r="G1121" t="s">
        <v>73</v>
      </c>
      <c r="H1121">
        <v>5083407</v>
      </c>
      <c r="I1121" t="s">
        <v>4341</v>
      </c>
      <c r="J1121">
        <v>28900</v>
      </c>
      <c r="K1121">
        <v>28900</v>
      </c>
      <c r="L1121">
        <v>26299</v>
      </c>
      <c r="M1121">
        <v>18493.260399999999</v>
      </c>
      <c r="N1121">
        <v>18493.260399999999</v>
      </c>
      <c r="O1121">
        <v>100</v>
      </c>
      <c r="P1121">
        <v>9</v>
      </c>
      <c r="Q1121" t="s">
        <v>75</v>
      </c>
      <c r="R1121" t="s">
        <v>4374</v>
      </c>
      <c r="S1121" t="s">
        <v>76</v>
      </c>
      <c r="T1121" t="s">
        <v>133</v>
      </c>
      <c r="U1121">
        <v>0</v>
      </c>
      <c r="V1121">
        <v>0</v>
      </c>
    </row>
    <row r="1122" spans="1:22">
      <c r="A1122">
        <v>32150</v>
      </c>
      <c r="B1122" t="s">
        <v>493</v>
      </c>
      <c r="C1122" t="s">
        <v>116</v>
      </c>
      <c r="D1122" t="s">
        <v>4341</v>
      </c>
      <c r="E1122">
        <v>1</v>
      </c>
      <c r="F1122" t="s">
        <v>102</v>
      </c>
      <c r="G1122" t="s">
        <v>73</v>
      </c>
      <c r="H1122">
        <v>5083407</v>
      </c>
      <c r="I1122" t="s">
        <v>4341</v>
      </c>
      <c r="J1122">
        <v>123000</v>
      </c>
      <c r="K1122">
        <v>123000</v>
      </c>
      <c r="L1122">
        <v>111930</v>
      </c>
      <c r="M1122">
        <v>79215.549299999999</v>
      </c>
      <c r="N1122">
        <v>79215.549299999999</v>
      </c>
      <c r="O1122">
        <v>100</v>
      </c>
      <c r="P1122">
        <v>9</v>
      </c>
      <c r="Q1122" t="s">
        <v>75</v>
      </c>
      <c r="R1122" t="s">
        <v>4374</v>
      </c>
      <c r="S1122" t="s">
        <v>76</v>
      </c>
      <c r="T1122" t="s">
        <v>133</v>
      </c>
      <c r="U1122">
        <v>0</v>
      </c>
      <c r="V1122">
        <v>0</v>
      </c>
    </row>
    <row r="1123" spans="1:22">
      <c r="A1123">
        <v>32150</v>
      </c>
      <c r="B1123" t="s">
        <v>134</v>
      </c>
      <c r="C1123" t="s">
        <v>135</v>
      </c>
      <c r="D1123" t="s">
        <v>4341</v>
      </c>
      <c r="E1123">
        <v>6</v>
      </c>
      <c r="F1123" t="s">
        <v>102</v>
      </c>
      <c r="G1123" t="s">
        <v>73</v>
      </c>
      <c r="H1123">
        <v>5083407</v>
      </c>
      <c r="I1123" t="s">
        <v>4341</v>
      </c>
      <c r="J1123">
        <v>146400</v>
      </c>
      <c r="K1123">
        <v>24400</v>
      </c>
      <c r="L1123">
        <v>75000</v>
      </c>
      <c r="M1123">
        <v>7000</v>
      </c>
      <c r="N1123">
        <v>42000</v>
      </c>
      <c r="O1123">
        <v>100</v>
      </c>
      <c r="P1123">
        <v>0</v>
      </c>
      <c r="Q1123" t="s">
        <v>75</v>
      </c>
      <c r="R1123" t="s">
        <v>4374</v>
      </c>
      <c r="S1123" t="s">
        <v>76</v>
      </c>
      <c r="T1123" t="s">
        <v>136</v>
      </c>
      <c r="U1123">
        <v>0</v>
      </c>
      <c r="V1123">
        <v>0</v>
      </c>
    </row>
    <row r="1124" spans="1:22">
      <c r="A1124">
        <v>31666</v>
      </c>
      <c r="B1124" t="s">
        <v>297</v>
      </c>
      <c r="C1124" t="s">
        <v>218</v>
      </c>
      <c r="D1124" t="s">
        <v>4078</v>
      </c>
      <c r="E1124">
        <v>1</v>
      </c>
      <c r="F1124" t="s">
        <v>4270</v>
      </c>
      <c r="G1124" t="s">
        <v>73</v>
      </c>
      <c r="H1124">
        <v>5083372</v>
      </c>
      <c r="I1124" t="s">
        <v>4341</v>
      </c>
      <c r="J1124">
        <v>24600</v>
      </c>
      <c r="K1124">
        <v>123000</v>
      </c>
      <c r="L1124">
        <v>24600</v>
      </c>
      <c r="M1124">
        <v>75398.5674</v>
      </c>
      <c r="N1124">
        <v>15079.71348</v>
      </c>
      <c r="O1124">
        <v>20</v>
      </c>
      <c r="P1124">
        <v>0</v>
      </c>
      <c r="Q1124" t="s">
        <v>75</v>
      </c>
      <c r="R1124" t="s">
        <v>4344</v>
      </c>
      <c r="S1124" t="s">
        <v>76</v>
      </c>
      <c r="T1124" t="s">
        <v>219</v>
      </c>
      <c r="U1124">
        <v>0</v>
      </c>
      <c r="V1124">
        <v>0</v>
      </c>
    </row>
    <row r="1125" spans="1:22">
      <c r="A1125">
        <v>31666</v>
      </c>
      <c r="B1125" t="s">
        <v>845</v>
      </c>
      <c r="C1125" t="s">
        <v>225</v>
      </c>
      <c r="D1125" t="s">
        <v>4078</v>
      </c>
      <c r="E1125">
        <v>6</v>
      </c>
      <c r="F1125" t="s">
        <v>4270</v>
      </c>
      <c r="G1125" t="s">
        <v>73</v>
      </c>
      <c r="H1125">
        <v>5083372</v>
      </c>
      <c r="I1125" t="s">
        <v>4341</v>
      </c>
      <c r="J1125">
        <v>38640</v>
      </c>
      <c r="K1125">
        <v>32200</v>
      </c>
      <c r="L1125">
        <v>38640</v>
      </c>
      <c r="M1125">
        <v>20595.9238</v>
      </c>
      <c r="N1125">
        <v>24715.108560000001</v>
      </c>
      <c r="O1125">
        <v>20</v>
      </c>
      <c r="P1125">
        <v>0</v>
      </c>
      <c r="Q1125" t="s">
        <v>75</v>
      </c>
      <c r="R1125" t="s">
        <v>4344</v>
      </c>
      <c r="S1125" t="s">
        <v>76</v>
      </c>
      <c r="T1125" t="s">
        <v>226</v>
      </c>
      <c r="U1125">
        <v>0</v>
      </c>
      <c r="V1125">
        <v>0</v>
      </c>
    </row>
    <row r="1126" spans="1:22">
      <c r="A1126">
        <v>31666</v>
      </c>
      <c r="B1126" t="s">
        <v>221</v>
      </c>
      <c r="C1126" t="s">
        <v>222</v>
      </c>
      <c r="D1126" t="s">
        <v>4078</v>
      </c>
      <c r="E1126">
        <v>0.1</v>
      </c>
      <c r="F1126" t="s">
        <v>4270</v>
      </c>
      <c r="G1126" t="s">
        <v>73</v>
      </c>
      <c r="H1126">
        <v>5083372</v>
      </c>
      <c r="I1126" t="s">
        <v>4341</v>
      </c>
      <c r="J1126">
        <v>1240</v>
      </c>
      <c r="K1126">
        <v>62000</v>
      </c>
      <c r="L1126">
        <v>1240</v>
      </c>
      <c r="M1126">
        <v>42809.736299999997</v>
      </c>
      <c r="N1126">
        <v>856.19472599999995</v>
      </c>
      <c r="O1126">
        <v>20</v>
      </c>
      <c r="P1126">
        <v>0</v>
      </c>
      <c r="Q1126" t="s">
        <v>75</v>
      </c>
      <c r="R1126" t="s">
        <v>4344</v>
      </c>
      <c r="S1126" t="s">
        <v>76</v>
      </c>
      <c r="T1126" t="s">
        <v>223</v>
      </c>
      <c r="U1126">
        <v>0</v>
      </c>
      <c r="V1126">
        <v>0</v>
      </c>
    </row>
    <row r="1127" spans="1:22">
      <c r="A1127">
        <v>31666</v>
      </c>
      <c r="B1127" t="s">
        <v>812</v>
      </c>
      <c r="C1127" t="s">
        <v>125</v>
      </c>
      <c r="D1127" t="s">
        <v>4078</v>
      </c>
      <c r="E1127">
        <v>1</v>
      </c>
      <c r="F1127" t="s">
        <v>4270</v>
      </c>
      <c r="G1127" t="s">
        <v>73</v>
      </c>
      <c r="H1127">
        <v>5083372</v>
      </c>
      <c r="I1127" t="s">
        <v>4341</v>
      </c>
      <c r="J1127">
        <v>1100</v>
      </c>
      <c r="K1127">
        <v>5500</v>
      </c>
      <c r="L1127">
        <v>1100</v>
      </c>
      <c r="M1127">
        <v>4236.3333000000002</v>
      </c>
      <c r="N1127">
        <v>847.26666</v>
      </c>
      <c r="O1127">
        <v>20</v>
      </c>
      <c r="P1127">
        <v>0</v>
      </c>
      <c r="Q1127" t="s">
        <v>75</v>
      </c>
      <c r="R1127" t="s">
        <v>4344</v>
      </c>
      <c r="S1127" t="s">
        <v>76</v>
      </c>
      <c r="T1127" t="s">
        <v>85</v>
      </c>
      <c r="U1127">
        <v>0</v>
      </c>
      <c r="V1127">
        <v>0</v>
      </c>
    </row>
    <row r="1128" spans="1:22">
      <c r="A1128">
        <v>31666</v>
      </c>
      <c r="B1128" t="s">
        <v>811</v>
      </c>
      <c r="C1128" t="s">
        <v>140</v>
      </c>
      <c r="D1128" t="s">
        <v>4078</v>
      </c>
      <c r="E1128">
        <v>1</v>
      </c>
      <c r="F1128" t="s">
        <v>4270</v>
      </c>
      <c r="G1128" t="s">
        <v>73</v>
      </c>
      <c r="H1128">
        <v>5083372</v>
      </c>
      <c r="I1128" t="s">
        <v>4341</v>
      </c>
      <c r="J1128">
        <v>500</v>
      </c>
      <c r="K1128">
        <v>2500</v>
      </c>
      <c r="L1128">
        <v>500</v>
      </c>
      <c r="M1128">
        <v>1656</v>
      </c>
      <c r="N1128">
        <v>331.2</v>
      </c>
      <c r="O1128">
        <v>20</v>
      </c>
      <c r="P1128">
        <v>0</v>
      </c>
      <c r="Q1128" t="s">
        <v>75</v>
      </c>
      <c r="R1128" t="s">
        <v>4344</v>
      </c>
      <c r="S1128" t="s">
        <v>76</v>
      </c>
      <c r="T1128" t="s">
        <v>141</v>
      </c>
      <c r="U1128">
        <v>0</v>
      </c>
      <c r="V1128">
        <v>0</v>
      </c>
    </row>
    <row r="1129" spans="1:22">
      <c r="A1129">
        <v>31666</v>
      </c>
      <c r="B1129" t="s">
        <v>808</v>
      </c>
      <c r="C1129" t="s">
        <v>809</v>
      </c>
      <c r="D1129" t="s">
        <v>4078</v>
      </c>
      <c r="E1129">
        <v>1</v>
      </c>
      <c r="F1129" t="s">
        <v>4270</v>
      </c>
      <c r="G1129" t="s">
        <v>73</v>
      </c>
      <c r="H1129">
        <v>5083372</v>
      </c>
      <c r="I1129" t="s">
        <v>4341</v>
      </c>
      <c r="J1129">
        <v>17120</v>
      </c>
      <c r="K1129">
        <v>85600</v>
      </c>
      <c r="L1129">
        <v>17120</v>
      </c>
      <c r="M1129">
        <v>59105.548799999997</v>
      </c>
      <c r="N1129">
        <v>11821.109759999999</v>
      </c>
      <c r="O1129">
        <v>20</v>
      </c>
      <c r="P1129">
        <v>0</v>
      </c>
      <c r="Q1129" t="s">
        <v>75</v>
      </c>
      <c r="R1129" t="s">
        <v>4344</v>
      </c>
      <c r="S1129" t="s">
        <v>76</v>
      </c>
      <c r="T1129" t="s">
        <v>201</v>
      </c>
      <c r="U1129">
        <v>0</v>
      </c>
      <c r="V1129">
        <v>0</v>
      </c>
    </row>
    <row r="1130" spans="1:22">
      <c r="A1130">
        <v>31666</v>
      </c>
      <c r="B1130" t="s">
        <v>1844</v>
      </c>
      <c r="C1130" t="s">
        <v>1845</v>
      </c>
      <c r="D1130" t="s">
        <v>4078</v>
      </c>
      <c r="E1130">
        <v>3</v>
      </c>
      <c r="F1130" t="s">
        <v>4270</v>
      </c>
      <c r="G1130" t="s">
        <v>73</v>
      </c>
      <c r="H1130">
        <v>5083372</v>
      </c>
      <c r="I1130" t="s">
        <v>4341</v>
      </c>
      <c r="J1130">
        <v>21420</v>
      </c>
      <c r="K1130">
        <v>35700</v>
      </c>
      <c r="L1130">
        <v>21420</v>
      </c>
      <c r="M1130">
        <v>24640.2912</v>
      </c>
      <c r="N1130">
        <v>14784.174719999999</v>
      </c>
      <c r="O1130">
        <v>20</v>
      </c>
      <c r="P1130">
        <v>0</v>
      </c>
      <c r="Q1130" t="s">
        <v>75</v>
      </c>
      <c r="R1130" t="s">
        <v>4344</v>
      </c>
      <c r="S1130" t="s">
        <v>76</v>
      </c>
      <c r="T1130" t="s">
        <v>201</v>
      </c>
      <c r="U1130">
        <v>0</v>
      </c>
      <c r="V1130">
        <v>0</v>
      </c>
    </row>
    <row r="1131" spans="1:22">
      <c r="A1131">
        <v>31666</v>
      </c>
      <c r="B1131" t="s">
        <v>4345</v>
      </c>
      <c r="C1131" t="s">
        <v>125</v>
      </c>
      <c r="D1131" t="s">
        <v>4078</v>
      </c>
      <c r="E1131">
        <v>2</v>
      </c>
      <c r="F1131" t="s">
        <v>4270</v>
      </c>
      <c r="G1131" t="s">
        <v>73</v>
      </c>
      <c r="H1131">
        <v>5083372</v>
      </c>
      <c r="I1131" t="s">
        <v>4341</v>
      </c>
      <c r="J1131">
        <v>1760</v>
      </c>
      <c r="K1131">
        <v>4400</v>
      </c>
      <c r="L1131">
        <v>1760</v>
      </c>
      <c r="M1131">
        <v>2967</v>
      </c>
      <c r="N1131">
        <v>1186.8</v>
      </c>
      <c r="O1131">
        <v>20</v>
      </c>
      <c r="P1131">
        <v>0</v>
      </c>
      <c r="Q1131" t="s">
        <v>75</v>
      </c>
      <c r="R1131" t="s">
        <v>4344</v>
      </c>
      <c r="S1131" t="s">
        <v>76</v>
      </c>
      <c r="T1131" t="s">
        <v>85</v>
      </c>
      <c r="U1131">
        <v>0</v>
      </c>
      <c r="V1131">
        <v>0</v>
      </c>
    </row>
    <row r="1132" spans="1:22">
      <c r="A1132">
        <v>31666</v>
      </c>
      <c r="B1132" t="s">
        <v>4346</v>
      </c>
      <c r="C1132" t="s">
        <v>4347</v>
      </c>
      <c r="D1132" t="s">
        <v>4078</v>
      </c>
      <c r="E1132">
        <v>1</v>
      </c>
      <c r="F1132" t="s">
        <v>4270</v>
      </c>
      <c r="G1132" t="s">
        <v>73</v>
      </c>
      <c r="H1132">
        <v>5083372</v>
      </c>
      <c r="I1132" t="s">
        <v>4341</v>
      </c>
      <c r="J1132">
        <v>17940</v>
      </c>
      <c r="K1132">
        <v>89700</v>
      </c>
      <c r="L1132">
        <v>17940</v>
      </c>
      <c r="M1132">
        <v>63301.571400000001</v>
      </c>
      <c r="N1132">
        <v>12660.314280000001</v>
      </c>
      <c r="O1132">
        <v>20</v>
      </c>
      <c r="P1132">
        <v>0</v>
      </c>
      <c r="Q1132" t="s">
        <v>75</v>
      </c>
      <c r="R1132" t="s">
        <v>4344</v>
      </c>
      <c r="S1132" t="s">
        <v>76</v>
      </c>
      <c r="T1132" t="s">
        <v>740</v>
      </c>
      <c r="U1132">
        <v>0</v>
      </c>
      <c r="V1132">
        <v>0</v>
      </c>
    </row>
    <row r="1133" spans="1:22">
      <c r="A1133">
        <v>31666</v>
      </c>
      <c r="B1133" t="s">
        <v>4348</v>
      </c>
      <c r="C1133" t="s">
        <v>125</v>
      </c>
      <c r="D1133" t="s">
        <v>4078</v>
      </c>
      <c r="E1133">
        <v>1</v>
      </c>
      <c r="F1133" t="s">
        <v>4270</v>
      </c>
      <c r="G1133" t="s">
        <v>73</v>
      </c>
      <c r="H1133">
        <v>5083372</v>
      </c>
      <c r="I1133" t="s">
        <v>4341</v>
      </c>
      <c r="J1133">
        <v>1060</v>
      </c>
      <c r="K1133">
        <v>5300</v>
      </c>
      <c r="L1133">
        <v>1060</v>
      </c>
      <c r="M1133">
        <v>3657</v>
      </c>
      <c r="N1133">
        <v>731.4</v>
      </c>
      <c r="O1133">
        <v>20</v>
      </c>
      <c r="P1133">
        <v>0</v>
      </c>
      <c r="Q1133" t="s">
        <v>75</v>
      </c>
      <c r="R1133" t="s">
        <v>4344</v>
      </c>
      <c r="S1133" t="s">
        <v>76</v>
      </c>
      <c r="T1133" t="s">
        <v>85</v>
      </c>
      <c r="U1133">
        <v>0</v>
      </c>
      <c r="V1133">
        <v>0</v>
      </c>
    </row>
    <row r="1134" spans="1:22">
      <c r="A1134">
        <v>31666</v>
      </c>
      <c r="B1134" t="s">
        <v>4132</v>
      </c>
      <c r="C1134" t="s">
        <v>125</v>
      </c>
      <c r="D1134" t="s">
        <v>4078</v>
      </c>
      <c r="E1134">
        <v>1</v>
      </c>
      <c r="F1134" t="s">
        <v>4270</v>
      </c>
      <c r="G1134" t="s">
        <v>73</v>
      </c>
      <c r="H1134">
        <v>5083372</v>
      </c>
      <c r="I1134" t="s">
        <v>4341</v>
      </c>
      <c r="J1134">
        <v>640</v>
      </c>
      <c r="K1134">
        <v>3200</v>
      </c>
      <c r="L1134">
        <v>640</v>
      </c>
      <c r="M1134">
        <v>2139</v>
      </c>
      <c r="N1134">
        <v>427.8</v>
      </c>
      <c r="O1134">
        <v>20</v>
      </c>
      <c r="P1134">
        <v>0</v>
      </c>
      <c r="Q1134" t="s">
        <v>75</v>
      </c>
      <c r="R1134" t="s">
        <v>4344</v>
      </c>
      <c r="S1134" t="s">
        <v>76</v>
      </c>
      <c r="T1134" t="s">
        <v>85</v>
      </c>
      <c r="U1134">
        <v>0</v>
      </c>
      <c r="V1134">
        <v>0</v>
      </c>
    </row>
    <row r="1135" spans="1:22">
      <c r="A1135">
        <v>31666</v>
      </c>
      <c r="B1135" t="s">
        <v>970</v>
      </c>
      <c r="C1135" t="s">
        <v>748</v>
      </c>
      <c r="D1135" t="s">
        <v>4078</v>
      </c>
      <c r="E1135">
        <v>1</v>
      </c>
      <c r="F1135" t="s">
        <v>4270</v>
      </c>
      <c r="G1135" t="s">
        <v>73</v>
      </c>
      <c r="H1135">
        <v>5083372</v>
      </c>
      <c r="I1135" t="s">
        <v>4341</v>
      </c>
      <c r="J1135">
        <v>3520</v>
      </c>
      <c r="K1135">
        <v>17600</v>
      </c>
      <c r="L1135">
        <v>3520</v>
      </c>
      <c r="M1135">
        <v>12144</v>
      </c>
      <c r="N1135">
        <v>2428.8000000000002</v>
      </c>
      <c r="O1135">
        <v>20</v>
      </c>
      <c r="P1135">
        <v>0</v>
      </c>
      <c r="Q1135" t="s">
        <v>75</v>
      </c>
      <c r="R1135" t="s">
        <v>4344</v>
      </c>
      <c r="S1135" t="s">
        <v>76</v>
      </c>
      <c r="T1135" t="s">
        <v>971</v>
      </c>
      <c r="U1135">
        <v>0</v>
      </c>
      <c r="V1135">
        <v>0</v>
      </c>
    </row>
    <row r="1136" spans="1:22">
      <c r="A1136">
        <v>31666</v>
      </c>
      <c r="B1136" t="s">
        <v>743</v>
      </c>
      <c r="C1136" t="s">
        <v>744</v>
      </c>
      <c r="D1136" t="s">
        <v>4078</v>
      </c>
      <c r="E1136">
        <v>1</v>
      </c>
      <c r="F1136" t="s">
        <v>4270</v>
      </c>
      <c r="G1136" t="s">
        <v>73</v>
      </c>
      <c r="H1136">
        <v>5083372</v>
      </c>
      <c r="I1136" t="s">
        <v>4341</v>
      </c>
      <c r="J1136">
        <v>58000</v>
      </c>
      <c r="K1136">
        <v>290000</v>
      </c>
      <c r="L1136">
        <v>58000</v>
      </c>
      <c r="M1136">
        <v>205900</v>
      </c>
      <c r="N1136">
        <v>41180</v>
      </c>
      <c r="O1136">
        <v>20</v>
      </c>
      <c r="P1136">
        <v>0</v>
      </c>
      <c r="Q1136" t="s">
        <v>75</v>
      </c>
      <c r="R1136" t="s">
        <v>4344</v>
      </c>
      <c r="S1136" t="s">
        <v>76</v>
      </c>
      <c r="T1136" t="s">
        <v>745</v>
      </c>
      <c r="U1136">
        <v>0</v>
      </c>
      <c r="V1136">
        <v>0</v>
      </c>
    </row>
    <row r="1137" spans="1:22">
      <c r="A1137">
        <v>31666</v>
      </c>
      <c r="B1137" t="s">
        <v>738</v>
      </c>
      <c r="C1137" t="s">
        <v>739</v>
      </c>
      <c r="D1137" t="s">
        <v>4078</v>
      </c>
      <c r="E1137">
        <v>1</v>
      </c>
      <c r="F1137" t="s">
        <v>4270</v>
      </c>
      <c r="G1137" t="s">
        <v>73</v>
      </c>
      <c r="H1137">
        <v>5083372</v>
      </c>
      <c r="I1137" t="s">
        <v>4341</v>
      </c>
      <c r="J1137">
        <v>6940</v>
      </c>
      <c r="K1137">
        <v>34700</v>
      </c>
      <c r="L1137">
        <v>6940</v>
      </c>
      <c r="M1137">
        <v>24069</v>
      </c>
      <c r="N1137">
        <v>4813.8</v>
      </c>
      <c r="O1137">
        <v>20</v>
      </c>
      <c r="P1137">
        <v>0</v>
      </c>
      <c r="Q1137" t="s">
        <v>75</v>
      </c>
      <c r="R1137" t="s">
        <v>4344</v>
      </c>
      <c r="S1137" t="s">
        <v>76</v>
      </c>
      <c r="T1137" t="s">
        <v>740</v>
      </c>
      <c r="U1137">
        <v>0</v>
      </c>
      <c r="V1137">
        <v>0</v>
      </c>
    </row>
    <row r="1138" spans="1:22">
      <c r="A1138">
        <v>31666</v>
      </c>
      <c r="B1138" t="s">
        <v>4349</v>
      </c>
      <c r="C1138" t="s">
        <v>742</v>
      </c>
      <c r="D1138" t="s">
        <v>4078</v>
      </c>
      <c r="E1138">
        <v>1</v>
      </c>
      <c r="F1138" t="s">
        <v>4270</v>
      </c>
      <c r="G1138" t="s">
        <v>73</v>
      </c>
      <c r="H1138">
        <v>5083372</v>
      </c>
      <c r="I1138" t="s">
        <v>4341</v>
      </c>
      <c r="J1138">
        <v>1100</v>
      </c>
      <c r="K1138">
        <v>5500</v>
      </c>
      <c r="L1138">
        <v>1100</v>
      </c>
      <c r="M1138">
        <v>3905</v>
      </c>
      <c r="N1138">
        <v>781</v>
      </c>
      <c r="O1138">
        <v>20</v>
      </c>
      <c r="P1138">
        <v>0</v>
      </c>
      <c r="Q1138" t="s">
        <v>75</v>
      </c>
      <c r="R1138" t="s">
        <v>4344</v>
      </c>
      <c r="S1138" t="s">
        <v>76</v>
      </c>
      <c r="T1138" t="s">
        <v>740</v>
      </c>
      <c r="U1138">
        <v>0</v>
      </c>
      <c r="V1138">
        <v>0</v>
      </c>
    </row>
    <row r="1139" spans="1:22">
      <c r="A1139">
        <v>31666</v>
      </c>
      <c r="B1139" t="s">
        <v>746</v>
      </c>
      <c r="C1139" t="s">
        <v>450</v>
      </c>
      <c r="D1139" t="s">
        <v>4078</v>
      </c>
      <c r="E1139">
        <v>10</v>
      </c>
      <c r="F1139" t="s">
        <v>4270</v>
      </c>
      <c r="G1139" t="s">
        <v>73</v>
      </c>
      <c r="H1139">
        <v>5083372</v>
      </c>
      <c r="I1139" t="s">
        <v>4341</v>
      </c>
      <c r="J1139">
        <v>7800</v>
      </c>
      <c r="K1139">
        <v>3900</v>
      </c>
      <c r="L1139">
        <v>7800</v>
      </c>
      <c r="M1139">
        <v>2679.4904000000001</v>
      </c>
      <c r="N1139">
        <v>5358.9808000000003</v>
      </c>
      <c r="O1139">
        <v>20</v>
      </c>
      <c r="P1139">
        <v>0</v>
      </c>
      <c r="Q1139" t="s">
        <v>75</v>
      </c>
      <c r="R1139" t="s">
        <v>4344</v>
      </c>
      <c r="S1139" t="s">
        <v>76</v>
      </c>
      <c r="T1139" t="s">
        <v>85</v>
      </c>
      <c r="U1139">
        <v>0</v>
      </c>
      <c r="V1139">
        <v>0</v>
      </c>
    </row>
    <row r="1140" spans="1:22">
      <c r="A1140">
        <v>31666</v>
      </c>
      <c r="B1140" t="s">
        <v>747</v>
      </c>
      <c r="C1140" t="s">
        <v>748</v>
      </c>
      <c r="D1140" t="s">
        <v>4078</v>
      </c>
      <c r="E1140">
        <v>10</v>
      </c>
      <c r="F1140" t="s">
        <v>4270</v>
      </c>
      <c r="G1140" t="s">
        <v>73</v>
      </c>
      <c r="H1140">
        <v>5083372</v>
      </c>
      <c r="I1140" t="s">
        <v>4341</v>
      </c>
      <c r="J1140">
        <v>93800</v>
      </c>
      <c r="K1140">
        <v>46900</v>
      </c>
      <c r="L1140">
        <v>93800</v>
      </c>
      <c r="M1140">
        <v>32365.246500000001</v>
      </c>
      <c r="N1140">
        <v>64730.493000000002</v>
      </c>
      <c r="O1140">
        <v>20</v>
      </c>
      <c r="P1140">
        <v>0</v>
      </c>
      <c r="Q1140" t="s">
        <v>75</v>
      </c>
      <c r="R1140" t="s">
        <v>4344</v>
      </c>
      <c r="S1140" t="s">
        <v>76</v>
      </c>
      <c r="T1140" t="s">
        <v>201</v>
      </c>
      <c r="U1140">
        <v>0</v>
      </c>
      <c r="V1140">
        <v>0</v>
      </c>
    </row>
    <row r="1141" spans="1:22">
      <c r="A1141">
        <v>31666</v>
      </c>
      <c r="B1141" t="s">
        <v>148</v>
      </c>
      <c r="C1141" t="s">
        <v>106</v>
      </c>
      <c r="D1141" t="s">
        <v>4078</v>
      </c>
      <c r="E1141">
        <v>1</v>
      </c>
      <c r="F1141" t="s">
        <v>4270</v>
      </c>
      <c r="G1141" t="s">
        <v>73</v>
      </c>
      <c r="H1141">
        <v>5083372</v>
      </c>
      <c r="I1141" t="s">
        <v>4341</v>
      </c>
      <c r="J1141">
        <v>9520</v>
      </c>
      <c r="K1141">
        <v>47600</v>
      </c>
      <c r="L1141">
        <v>9520</v>
      </c>
      <c r="M1141">
        <v>27818.7081</v>
      </c>
      <c r="N1141">
        <v>5563.7416200000007</v>
      </c>
      <c r="O1141">
        <v>20</v>
      </c>
      <c r="P1141">
        <v>0</v>
      </c>
      <c r="Q1141" t="s">
        <v>75</v>
      </c>
      <c r="R1141" t="s">
        <v>4344</v>
      </c>
      <c r="S1141" t="s">
        <v>76</v>
      </c>
      <c r="T1141" t="s">
        <v>130</v>
      </c>
      <c r="U1141">
        <v>0</v>
      </c>
      <c r="V1141">
        <v>0</v>
      </c>
    </row>
    <row r="1142" spans="1:22">
      <c r="A1142">
        <v>31666</v>
      </c>
      <c r="B1142" t="s">
        <v>149</v>
      </c>
      <c r="C1142" t="s">
        <v>150</v>
      </c>
      <c r="D1142" t="s">
        <v>4078</v>
      </c>
      <c r="E1142">
        <v>1</v>
      </c>
      <c r="F1142" t="s">
        <v>4270</v>
      </c>
      <c r="G1142" t="s">
        <v>73</v>
      </c>
      <c r="H1142">
        <v>5083372</v>
      </c>
      <c r="I1142" t="s">
        <v>4341</v>
      </c>
      <c r="J1142">
        <v>24200</v>
      </c>
      <c r="K1142">
        <v>121000</v>
      </c>
      <c r="L1142">
        <v>24200</v>
      </c>
      <c r="M1142">
        <v>74059.738599999997</v>
      </c>
      <c r="N1142">
        <v>14811.947719999998</v>
      </c>
      <c r="O1142">
        <v>20</v>
      </c>
      <c r="P1142">
        <v>0</v>
      </c>
      <c r="Q1142" t="s">
        <v>75</v>
      </c>
      <c r="R1142" t="s">
        <v>4344</v>
      </c>
      <c r="S1142" t="s">
        <v>76</v>
      </c>
      <c r="T1142" t="s">
        <v>130</v>
      </c>
      <c r="U1142">
        <v>0</v>
      </c>
      <c r="V1142">
        <v>0</v>
      </c>
    </row>
    <row r="1143" spans="1:22">
      <c r="A1143">
        <v>31666</v>
      </c>
      <c r="B1143" t="s">
        <v>4360</v>
      </c>
      <c r="C1143" t="s">
        <v>726</v>
      </c>
      <c r="D1143" t="s">
        <v>4078</v>
      </c>
      <c r="E1143">
        <v>1</v>
      </c>
      <c r="F1143" t="s">
        <v>4270</v>
      </c>
      <c r="G1143" t="s">
        <v>73</v>
      </c>
      <c r="H1143">
        <v>5083372</v>
      </c>
      <c r="I1143" t="s">
        <v>4341</v>
      </c>
      <c r="J1143">
        <v>41000</v>
      </c>
      <c r="K1143">
        <v>205000</v>
      </c>
      <c r="L1143">
        <v>32390</v>
      </c>
      <c r="M1143">
        <v>161950</v>
      </c>
      <c r="N1143">
        <v>32390</v>
      </c>
      <c r="O1143">
        <v>20</v>
      </c>
      <c r="P1143">
        <v>0</v>
      </c>
      <c r="Q1143" t="s">
        <v>75</v>
      </c>
      <c r="R1143" t="s">
        <v>4344</v>
      </c>
      <c r="S1143" t="s">
        <v>76</v>
      </c>
      <c r="T1143" t="s">
        <v>708</v>
      </c>
      <c r="U1143">
        <v>0</v>
      </c>
      <c r="V1143">
        <v>0</v>
      </c>
    </row>
    <row r="1144" spans="1:22">
      <c r="A1144">
        <v>32152</v>
      </c>
      <c r="B1144" t="s">
        <v>126</v>
      </c>
      <c r="C1144" t="s">
        <v>127</v>
      </c>
      <c r="D1144" t="s">
        <v>4341</v>
      </c>
      <c r="E1144">
        <v>1</v>
      </c>
      <c r="F1144" t="s">
        <v>138</v>
      </c>
      <c r="G1144" t="s">
        <v>73</v>
      </c>
      <c r="H1144">
        <v>5083419</v>
      </c>
      <c r="I1144" t="s">
        <v>4341</v>
      </c>
      <c r="J1144">
        <v>42100</v>
      </c>
      <c r="K1144">
        <v>42100</v>
      </c>
      <c r="L1144">
        <v>42100</v>
      </c>
      <c r="M1144">
        <v>25027.207600000002</v>
      </c>
      <c r="N1144">
        <v>25027.207600000002</v>
      </c>
      <c r="O1144">
        <v>100</v>
      </c>
      <c r="P1144">
        <v>0</v>
      </c>
      <c r="Q1144" t="s">
        <v>75</v>
      </c>
      <c r="R1144" t="s">
        <v>4375</v>
      </c>
      <c r="S1144" t="s">
        <v>239</v>
      </c>
      <c r="T1144" t="s">
        <v>128</v>
      </c>
      <c r="U1144">
        <v>0</v>
      </c>
      <c r="V1144">
        <v>0</v>
      </c>
    </row>
    <row r="1145" spans="1:22">
      <c r="A1145">
        <v>32152</v>
      </c>
      <c r="B1145" t="s">
        <v>124</v>
      </c>
      <c r="C1145" t="s">
        <v>125</v>
      </c>
      <c r="D1145" t="s">
        <v>4341</v>
      </c>
      <c r="E1145">
        <v>1</v>
      </c>
      <c r="F1145" t="s">
        <v>138</v>
      </c>
      <c r="G1145" t="s">
        <v>73</v>
      </c>
      <c r="H1145">
        <v>5083419</v>
      </c>
      <c r="I1145" t="s">
        <v>4341</v>
      </c>
      <c r="J1145">
        <v>17700</v>
      </c>
      <c r="K1145">
        <v>17700</v>
      </c>
      <c r="L1145">
        <v>17700</v>
      </c>
      <c r="M1145">
        <v>12157.3264</v>
      </c>
      <c r="N1145">
        <v>12157.3264</v>
      </c>
      <c r="O1145">
        <v>100</v>
      </c>
      <c r="P1145">
        <v>0</v>
      </c>
      <c r="Q1145" t="s">
        <v>75</v>
      </c>
      <c r="R1145" t="s">
        <v>4375</v>
      </c>
      <c r="S1145" t="s">
        <v>239</v>
      </c>
      <c r="T1145" t="s">
        <v>85</v>
      </c>
      <c r="U1145">
        <v>0</v>
      </c>
      <c r="V1145">
        <v>0</v>
      </c>
    </row>
    <row r="1146" spans="1:22">
      <c r="A1146">
        <v>32152</v>
      </c>
      <c r="B1146" t="s">
        <v>129</v>
      </c>
      <c r="C1146" t="s">
        <v>106</v>
      </c>
      <c r="D1146" t="s">
        <v>4341</v>
      </c>
      <c r="E1146">
        <v>1</v>
      </c>
      <c r="F1146" t="s">
        <v>144</v>
      </c>
      <c r="G1146" t="s">
        <v>73</v>
      </c>
      <c r="H1146">
        <v>5083418</v>
      </c>
      <c r="I1146" t="s">
        <v>4341</v>
      </c>
      <c r="J1146">
        <v>35400</v>
      </c>
      <c r="K1146">
        <v>59000</v>
      </c>
      <c r="L1146">
        <v>35400</v>
      </c>
      <c r="M1146">
        <v>36507.211300000003</v>
      </c>
      <c r="N1146">
        <v>21904.326779999999</v>
      </c>
      <c r="O1146">
        <v>60</v>
      </c>
      <c r="P1146">
        <v>0</v>
      </c>
      <c r="Q1146" t="s">
        <v>75</v>
      </c>
      <c r="R1146" t="s">
        <v>4375</v>
      </c>
      <c r="S1146" t="s">
        <v>239</v>
      </c>
      <c r="T1146" t="s">
        <v>130</v>
      </c>
      <c r="U1146">
        <v>0</v>
      </c>
      <c r="V1146">
        <v>0</v>
      </c>
    </row>
    <row r="1147" spans="1:22">
      <c r="A1147">
        <v>32152</v>
      </c>
      <c r="B1147" t="s">
        <v>339</v>
      </c>
      <c r="C1147" t="s">
        <v>150</v>
      </c>
      <c r="D1147" t="s">
        <v>4341</v>
      </c>
      <c r="E1147">
        <v>1</v>
      </c>
      <c r="F1147" t="s">
        <v>144</v>
      </c>
      <c r="G1147" t="s">
        <v>73</v>
      </c>
      <c r="H1147">
        <v>5083418</v>
      </c>
      <c r="I1147" t="s">
        <v>4341</v>
      </c>
      <c r="J1147">
        <v>124800</v>
      </c>
      <c r="K1147">
        <v>208000</v>
      </c>
      <c r="L1147">
        <v>124800</v>
      </c>
      <c r="M1147">
        <v>144832.28760000001</v>
      </c>
      <c r="N1147">
        <v>86899.372560000003</v>
      </c>
      <c r="O1147">
        <v>60</v>
      </c>
      <c r="P1147">
        <v>0</v>
      </c>
      <c r="Q1147" t="s">
        <v>75</v>
      </c>
      <c r="R1147" t="s">
        <v>4375</v>
      </c>
      <c r="S1147" t="s">
        <v>239</v>
      </c>
      <c r="T1147" t="s">
        <v>130</v>
      </c>
      <c r="U1147">
        <v>0</v>
      </c>
      <c r="V1147">
        <v>0</v>
      </c>
    </row>
    <row r="1148" spans="1:22">
      <c r="A1148">
        <v>32152</v>
      </c>
      <c r="B1148" t="s">
        <v>4081</v>
      </c>
      <c r="C1148" t="s">
        <v>4082</v>
      </c>
      <c r="D1148" t="s">
        <v>4341</v>
      </c>
      <c r="E1148">
        <v>8</v>
      </c>
      <c r="F1148" t="s">
        <v>138</v>
      </c>
      <c r="G1148" t="s">
        <v>73</v>
      </c>
      <c r="H1148">
        <v>5083419</v>
      </c>
      <c r="I1148" t="s">
        <v>4341</v>
      </c>
      <c r="J1148">
        <v>219200</v>
      </c>
      <c r="K1148">
        <v>27400</v>
      </c>
      <c r="L1148">
        <v>219200</v>
      </c>
      <c r="M1148">
        <v>11900</v>
      </c>
      <c r="N1148">
        <v>95200</v>
      </c>
      <c r="O1148">
        <v>100</v>
      </c>
      <c r="P1148">
        <v>0</v>
      </c>
      <c r="Q1148" t="s">
        <v>75</v>
      </c>
      <c r="R1148" t="s">
        <v>4375</v>
      </c>
      <c r="S1148" t="s">
        <v>239</v>
      </c>
      <c r="T1148" t="s">
        <v>136</v>
      </c>
      <c r="U1148">
        <v>0</v>
      </c>
      <c r="V1148">
        <v>0</v>
      </c>
    </row>
    <row r="1149" spans="1:22">
      <c r="A1149">
        <v>32149</v>
      </c>
      <c r="B1149" t="s">
        <v>4081</v>
      </c>
      <c r="C1149" t="s">
        <v>4082</v>
      </c>
      <c r="D1149" t="s">
        <v>4341</v>
      </c>
      <c r="E1149">
        <v>1</v>
      </c>
      <c r="F1149" t="s">
        <v>102</v>
      </c>
      <c r="G1149" t="s">
        <v>73</v>
      </c>
      <c r="H1149">
        <v>5083424</v>
      </c>
      <c r="I1149" t="s">
        <v>4341</v>
      </c>
      <c r="J1149">
        <v>27400</v>
      </c>
      <c r="K1149">
        <v>27400</v>
      </c>
      <c r="L1149">
        <v>16000</v>
      </c>
      <c r="M1149">
        <v>11900</v>
      </c>
      <c r="N1149">
        <v>11900</v>
      </c>
      <c r="O1149">
        <v>100</v>
      </c>
      <c r="P1149">
        <v>0</v>
      </c>
      <c r="Q1149" t="s">
        <v>75</v>
      </c>
      <c r="R1149" t="s">
        <v>4376</v>
      </c>
      <c r="S1149" t="s">
        <v>3996</v>
      </c>
      <c r="T1149" t="s">
        <v>136</v>
      </c>
      <c r="U1149">
        <v>0</v>
      </c>
      <c r="V1149">
        <v>0</v>
      </c>
    </row>
    <row r="1150" spans="1:22">
      <c r="A1150">
        <v>32149</v>
      </c>
      <c r="B1150" t="s">
        <v>4081</v>
      </c>
      <c r="C1150" t="s">
        <v>4082</v>
      </c>
      <c r="D1150" t="s">
        <v>4341</v>
      </c>
      <c r="E1150">
        <v>0.5</v>
      </c>
      <c r="F1150" t="s">
        <v>102</v>
      </c>
      <c r="G1150" t="s">
        <v>73</v>
      </c>
      <c r="H1150">
        <v>5083424</v>
      </c>
      <c r="I1150" t="s">
        <v>4341</v>
      </c>
      <c r="J1150">
        <v>13700</v>
      </c>
      <c r="K1150">
        <v>27400</v>
      </c>
      <c r="L1150">
        <v>8000</v>
      </c>
      <c r="M1150">
        <v>11900</v>
      </c>
      <c r="N1150">
        <v>5950</v>
      </c>
      <c r="O1150">
        <v>100</v>
      </c>
      <c r="P1150">
        <v>0</v>
      </c>
      <c r="Q1150" t="s">
        <v>75</v>
      </c>
      <c r="R1150" t="s">
        <v>4376</v>
      </c>
      <c r="S1150" t="s">
        <v>3996</v>
      </c>
      <c r="T1150" t="s">
        <v>136</v>
      </c>
      <c r="U1150">
        <v>0</v>
      </c>
      <c r="V1150">
        <v>0</v>
      </c>
    </row>
    <row r="1151" spans="1:22">
      <c r="A1151">
        <v>32155</v>
      </c>
      <c r="B1151" t="s">
        <v>4017</v>
      </c>
      <c r="C1151" t="s">
        <v>4018</v>
      </c>
      <c r="D1151" t="s">
        <v>4341</v>
      </c>
      <c r="E1151">
        <v>5</v>
      </c>
      <c r="F1151" t="s">
        <v>342</v>
      </c>
      <c r="G1151" t="s">
        <v>73</v>
      </c>
      <c r="H1151">
        <v>4010892</v>
      </c>
      <c r="I1151" t="s">
        <v>4341</v>
      </c>
      <c r="J1151">
        <v>137000</v>
      </c>
      <c r="K1151">
        <v>27400</v>
      </c>
      <c r="L1151">
        <v>50000</v>
      </c>
      <c r="M1151">
        <v>10000</v>
      </c>
      <c r="N1151">
        <v>50000</v>
      </c>
      <c r="O1151">
        <v>100</v>
      </c>
      <c r="P1151">
        <v>0</v>
      </c>
      <c r="Q1151" t="s">
        <v>75</v>
      </c>
      <c r="R1151" t="s">
        <v>161</v>
      </c>
      <c r="S1151" t="s">
        <v>184</v>
      </c>
      <c r="T1151" t="s">
        <v>136</v>
      </c>
      <c r="U1151">
        <v>0</v>
      </c>
      <c r="V1151">
        <v>0</v>
      </c>
    </row>
    <row r="1152" spans="1:22">
      <c r="A1152">
        <v>32146</v>
      </c>
      <c r="B1152" t="s">
        <v>134</v>
      </c>
      <c r="C1152" t="s">
        <v>135</v>
      </c>
      <c r="D1152" t="s">
        <v>4341</v>
      </c>
      <c r="E1152">
        <v>8.5</v>
      </c>
      <c r="F1152" t="s">
        <v>138</v>
      </c>
      <c r="G1152" t="s">
        <v>73</v>
      </c>
      <c r="H1152">
        <v>5083409</v>
      </c>
      <c r="I1152" t="s">
        <v>4341</v>
      </c>
      <c r="J1152">
        <v>207400</v>
      </c>
      <c r="K1152">
        <v>24400</v>
      </c>
      <c r="L1152">
        <v>207400</v>
      </c>
      <c r="M1152">
        <v>7000</v>
      </c>
      <c r="N1152">
        <v>59500</v>
      </c>
      <c r="O1152">
        <v>100</v>
      </c>
      <c r="P1152">
        <v>0</v>
      </c>
      <c r="Q1152" t="s">
        <v>75</v>
      </c>
      <c r="R1152" t="s">
        <v>2525</v>
      </c>
      <c r="S1152" t="s">
        <v>76</v>
      </c>
      <c r="T1152" t="s">
        <v>136</v>
      </c>
      <c r="U1152">
        <v>0</v>
      </c>
      <c r="V1152">
        <v>0</v>
      </c>
    </row>
    <row r="1153" spans="1:22">
      <c r="A1153">
        <v>32158</v>
      </c>
      <c r="B1153" t="s">
        <v>156</v>
      </c>
      <c r="C1153" t="s">
        <v>127</v>
      </c>
      <c r="D1153" t="s">
        <v>4341</v>
      </c>
      <c r="E1153">
        <v>1</v>
      </c>
      <c r="F1153" t="s">
        <v>102</v>
      </c>
      <c r="G1153" t="s">
        <v>73</v>
      </c>
      <c r="H1153">
        <v>5083417</v>
      </c>
      <c r="I1153" t="s">
        <v>4341</v>
      </c>
      <c r="J1153">
        <v>51400</v>
      </c>
      <c r="K1153">
        <v>51400</v>
      </c>
      <c r="L1153">
        <v>46774</v>
      </c>
      <c r="M1153">
        <v>29009.5615</v>
      </c>
      <c r="N1153">
        <v>29009.5615</v>
      </c>
      <c r="O1153">
        <v>100</v>
      </c>
      <c r="P1153">
        <v>9</v>
      </c>
      <c r="Q1153" t="s">
        <v>75</v>
      </c>
      <c r="R1153" t="s">
        <v>4377</v>
      </c>
      <c r="S1153" t="s">
        <v>239</v>
      </c>
      <c r="T1153" t="s">
        <v>128</v>
      </c>
      <c r="U1153">
        <v>0</v>
      </c>
      <c r="V1153">
        <v>0</v>
      </c>
    </row>
    <row r="1154" spans="1:22">
      <c r="A1154">
        <v>32158</v>
      </c>
      <c r="B1154" t="s">
        <v>124</v>
      </c>
      <c r="C1154" t="s">
        <v>125</v>
      </c>
      <c r="D1154" t="s">
        <v>4341</v>
      </c>
      <c r="E1154">
        <v>1</v>
      </c>
      <c r="F1154" t="s">
        <v>102</v>
      </c>
      <c r="G1154" t="s">
        <v>73</v>
      </c>
      <c r="H1154">
        <v>5083417</v>
      </c>
      <c r="I1154" t="s">
        <v>4341</v>
      </c>
      <c r="J1154">
        <v>17700</v>
      </c>
      <c r="K1154">
        <v>17700</v>
      </c>
      <c r="L1154">
        <v>16107</v>
      </c>
      <c r="M1154">
        <v>12157.3264</v>
      </c>
      <c r="N1154">
        <v>12157.3264</v>
      </c>
      <c r="O1154">
        <v>100</v>
      </c>
      <c r="P1154">
        <v>9</v>
      </c>
      <c r="Q1154" t="s">
        <v>75</v>
      </c>
      <c r="R1154" t="s">
        <v>4377</v>
      </c>
      <c r="S1154" t="s">
        <v>239</v>
      </c>
      <c r="T1154" t="s">
        <v>85</v>
      </c>
      <c r="U1154">
        <v>0</v>
      </c>
      <c r="V1154">
        <v>0</v>
      </c>
    </row>
    <row r="1155" spans="1:22">
      <c r="A1155">
        <v>32158</v>
      </c>
      <c r="B1155" t="s">
        <v>4016</v>
      </c>
      <c r="C1155" t="s">
        <v>150</v>
      </c>
      <c r="D1155" t="s">
        <v>4341</v>
      </c>
      <c r="E1155">
        <v>1</v>
      </c>
      <c r="F1155" t="s">
        <v>102</v>
      </c>
      <c r="G1155" t="s">
        <v>73</v>
      </c>
      <c r="H1155">
        <v>5083417</v>
      </c>
      <c r="I1155" t="s">
        <v>4341</v>
      </c>
      <c r="J1155">
        <v>49100</v>
      </c>
      <c r="K1155">
        <v>49100</v>
      </c>
      <c r="L1155">
        <v>44681</v>
      </c>
      <c r="M1155">
        <v>33879</v>
      </c>
      <c r="N1155">
        <v>33879</v>
      </c>
      <c r="O1155">
        <v>100</v>
      </c>
      <c r="P1155">
        <v>9</v>
      </c>
      <c r="Q1155" t="s">
        <v>75</v>
      </c>
      <c r="R1155" t="s">
        <v>4377</v>
      </c>
      <c r="S1155" t="s">
        <v>239</v>
      </c>
      <c r="T1155" t="s">
        <v>130</v>
      </c>
      <c r="U1155">
        <v>0</v>
      </c>
      <c r="V1155">
        <v>0</v>
      </c>
    </row>
    <row r="1156" spans="1:22">
      <c r="A1156">
        <v>32158</v>
      </c>
      <c r="B1156" t="s">
        <v>310</v>
      </c>
      <c r="C1156" t="s">
        <v>299</v>
      </c>
      <c r="D1156" t="s">
        <v>4341</v>
      </c>
      <c r="E1156">
        <v>1</v>
      </c>
      <c r="F1156" t="s">
        <v>102</v>
      </c>
      <c r="G1156" t="s">
        <v>73</v>
      </c>
      <c r="H1156">
        <v>5083417</v>
      </c>
      <c r="I1156" t="s">
        <v>4341</v>
      </c>
      <c r="J1156">
        <v>28900</v>
      </c>
      <c r="K1156">
        <v>28900</v>
      </c>
      <c r="L1156">
        <v>26299</v>
      </c>
      <c r="M1156">
        <v>18493.260399999999</v>
      </c>
      <c r="N1156">
        <v>18493.260399999999</v>
      </c>
      <c r="O1156">
        <v>100</v>
      </c>
      <c r="P1156">
        <v>9</v>
      </c>
      <c r="Q1156" t="s">
        <v>75</v>
      </c>
      <c r="R1156" t="s">
        <v>4377</v>
      </c>
      <c r="S1156" t="s">
        <v>239</v>
      </c>
      <c r="T1156" t="s">
        <v>133</v>
      </c>
      <c r="U1156">
        <v>0</v>
      </c>
      <c r="V1156">
        <v>0</v>
      </c>
    </row>
    <row r="1157" spans="1:22">
      <c r="A1157">
        <v>32158</v>
      </c>
      <c r="B1157" t="s">
        <v>311</v>
      </c>
      <c r="C1157" t="s">
        <v>132</v>
      </c>
      <c r="D1157" t="s">
        <v>4341</v>
      </c>
      <c r="E1157">
        <v>1</v>
      </c>
      <c r="F1157" t="s">
        <v>102</v>
      </c>
      <c r="G1157" t="s">
        <v>73</v>
      </c>
      <c r="H1157">
        <v>5083417</v>
      </c>
      <c r="I1157" t="s">
        <v>4341</v>
      </c>
      <c r="J1157">
        <v>126000</v>
      </c>
      <c r="K1157">
        <v>126000</v>
      </c>
      <c r="L1157">
        <v>114660</v>
      </c>
      <c r="M1157">
        <v>83160</v>
      </c>
      <c r="N1157">
        <v>83160</v>
      </c>
      <c r="O1157">
        <v>100</v>
      </c>
      <c r="P1157">
        <v>9</v>
      </c>
      <c r="Q1157" t="s">
        <v>75</v>
      </c>
      <c r="R1157" t="s">
        <v>4377</v>
      </c>
      <c r="S1157" t="s">
        <v>239</v>
      </c>
      <c r="T1157" t="s">
        <v>133</v>
      </c>
      <c r="U1157">
        <v>0</v>
      </c>
      <c r="V1157">
        <v>0</v>
      </c>
    </row>
    <row r="1158" spans="1:22">
      <c r="A1158">
        <v>32158</v>
      </c>
      <c r="B1158" t="s">
        <v>134</v>
      </c>
      <c r="C1158" t="s">
        <v>135</v>
      </c>
      <c r="D1158" t="s">
        <v>4341</v>
      </c>
      <c r="E1158">
        <v>6.5</v>
      </c>
      <c r="F1158" t="s">
        <v>102</v>
      </c>
      <c r="G1158" t="s">
        <v>73</v>
      </c>
      <c r="H1158">
        <v>5083417</v>
      </c>
      <c r="I1158" t="s">
        <v>4341</v>
      </c>
      <c r="J1158">
        <v>158600</v>
      </c>
      <c r="K1158">
        <v>24400</v>
      </c>
      <c r="L1158">
        <v>81250</v>
      </c>
      <c r="M1158">
        <v>7000</v>
      </c>
      <c r="N1158">
        <v>45500</v>
      </c>
      <c r="O1158">
        <v>100</v>
      </c>
      <c r="P1158">
        <v>0</v>
      </c>
      <c r="Q1158" t="s">
        <v>75</v>
      </c>
      <c r="R1158" t="s">
        <v>4377</v>
      </c>
      <c r="S1158" t="s">
        <v>239</v>
      </c>
      <c r="T1158" t="s">
        <v>136</v>
      </c>
      <c r="U1158">
        <v>0</v>
      </c>
      <c r="V1158">
        <v>0</v>
      </c>
    </row>
    <row r="1159" spans="1:22">
      <c r="A1159">
        <v>32160</v>
      </c>
      <c r="B1159" t="s">
        <v>4104</v>
      </c>
      <c r="C1159" t="s">
        <v>4105</v>
      </c>
      <c r="D1159" t="s">
        <v>4029</v>
      </c>
      <c r="E1159">
        <v>1</v>
      </c>
      <c r="F1159" t="s">
        <v>166</v>
      </c>
      <c r="G1159" t="s">
        <v>73</v>
      </c>
      <c r="H1159">
        <v>5083376</v>
      </c>
      <c r="I1159" t="s">
        <v>4341</v>
      </c>
      <c r="J1159">
        <v>378000</v>
      </c>
      <c r="K1159">
        <v>378000</v>
      </c>
      <c r="L1159">
        <v>378000</v>
      </c>
      <c r="M1159">
        <v>378000</v>
      </c>
      <c r="N1159">
        <v>378000</v>
      </c>
      <c r="O1159">
        <v>100</v>
      </c>
      <c r="P1159">
        <v>0</v>
      </c>
      <c r="Q1159" t="s">
        <v>75</v>
      </c>
      <c r="R1159" t="s">
        <v>4378</v>
      </c>
      <c r="S1159" t="s">
        <v>4107</v>
      </c>
      <c r="T1159" t="s">
        <v>168</v>
      </c>
      <c r="U1159">
        <v>0</v>
      </c>
      <c r="V1159">
        <v>0</v>
      </c>
    </row>
    <row r="1160" spans="1:22">
      <c r="A1160">
        <v>32016</v>
      </c>
      <c r="B1160" t="s">
        <v>381</v>
      </c>
      <c r="C1160" t="s">
        <v>382</v>
      </c>
      <c r="D1160" t="s">
        <v>4129</v>
      </c>
      <c r="E1160">
        <v>-1</v>
      </c>
      <c r="F1160" t="s">
        <v>523</v>
      </c>
      <c r="G1160" t="s">
        <v>73</v>
      </c>
      <c r="H1160">
        <v>5083382</v>
      </c>
      <c r="I1160" t="s">
        <v>4341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100</v>
      </c>
      <c r="P1160">
        <v>21</v>
      </c>
      <c r="Q1160" t="s">
        <v>75</v>
      </c>
      <c r="R1160" t="s">
        <v>4362</v>
      </c>
      <c r="S1160" t="s">
        <v>76</v>
      </c>
      <c r="T1160" t="s">
        <v>385</v>
      </c>
      <c r="U1160">
        <v>18300</v>
      </c>
      <c r="V1160">
        <v>-18300</v>
      </c>
    </row>
    <row r="1161" spans="1:22">
      <c r="A1161">
        <v>32075</v>
      </c>
      <c r="B1161" t="s">
        <v>352</v>
      </c>
      <c r="C1161" t="s">
        <v>106</v>
      </c>
      <c r="D1161" t="s">
        <v>4271</v>
      </c>
      <c r="E1161">
        <v>1</v>
      </c>
      <c r="F1161" t="s">
        <v>4331</v>
      </c>
      <c r="G1161" t="s">
        <v>73</v>
      </c>
      <c r="H1161">
        <v>5083389</v>
      </c>
      <c r="I1161" t="s">
        <v>4341</v>
      </c>
      <c r="J1161">
        <v>9920</v>
      </c>
      <c r="K1161">
        <v>49600</v>
      </c>
      <c r="L1161">
        <v>6226</v>
      </c>
      <c r="M1161">
        <v>31131.2392</v>
      </c>
      <c r="N1161">
        <v>6226.24784</v>
      </c>
      <c r="O1161">
        <v>20</v>
      </c>
      <c r="P1161">
        <v>0</v>
      </c>
      <c r="Q1161" t="s">
        <v>75</v>
      </c>
      <c r="R1161" t="s">
        <v>936</v>
      </c>
      <c r="S1161" t="s">
        <v>76</v>
      </c>
      <c r="T1161" t="s">
        <v>130</v>
      </c>
      <c r="U1161">
        <v>0</v>
      </c>
      <c r="V1161">
        <v>0</v>
      </c>
    </row>
    <row r="1162" spans="1:22">
      <c r="A1162">
        <v>32075</v>
      </c>
      <c r="B1162" t="s">
        <v>352</v>
      </c>
      <c r="C1162" t="s">
        <v>106</v>
      </c>
      <c r="D1162" t="s">
        <v>4271</v>
      </c>
      <c r="E1162">
        <v>1</v>
      </c>
      <c r="F1162" t="s">
        <v>4331</v>
      </c>
      <c r="G1162" t="s">
        <v>73</v>
      </c>
      <c r="H1162">
        <v>5083389</v>
      </c>
      <c r="I1162" t="s">
        <v>4341</v>
      </c>
      <c r="J1162">
        <v>9920</v>
      </c>
      <c r="K1162">
        <v>49600</v>
      </c>
      <c r="L1162">
        <v>6226</v>
      </c>
      <c r="M1162">
        <v>31131.2392</v>
      </c>
      <c r="N1162">
        <v>6226.24784</v>
      </c>
      <c r="O1162">
        <v>20</v>
      </c>
      <c r="P1162">
        <v>0</v>
      </c>
      <c r="Q1162" t="s">
        <v>75</v>
      </c>
      <c r="R1162" t="s">
        <v>936</v>
      </c>
      <c r="S1162" t="s">
        <v>76</v>
      </c>
      <c r="T1162" t="s">
        <v>130</v>
      </c>
      <c r="U1162">
        <v>0</v>
      </c>
      <c r="V1162">
        <v>0</v>
      </c>
    </row>
    <row r="1163" spans="1:22">
      <c r="A1163">
        <v>32075</v>
      </c>
      <c r="B1163" t="s">
        <v>362</v>
      </c>
      <c r="C1163" t="s">
        <v>150</v>
      </c>
      <c r="D1163" t="s">
        <v>4271</v>
      </c>
      <c r="E1163">
        <v>1</v>
      </c>
      <c r="F1163" t="s">
        <v>4331</v>
      </c>
      <c r="G1163" t="s">
        <v>73</v>
      </c>
      <c r="H1163">
        <v>5083389</v>
      </c>
      <c r="I1163" t="s">
        <v>4341</v>
      </c>
      <c r="J1163">
        <v>21400</v>
      </c>
      <c r="K1163">
        <v>107000</v>
      </c>
      <c r="L1163">
        <v>15052</v>
      </c>
      <c r="M1163">
        <v>75259.169099999999</v>
      </c>
      <c r="N1163">
        <v>15051.833819999998</v>
      </c>
      <c r="O1163">
        <v>20</v>
      </c>
      <c r="P1163">
        <v>0</v>
      </c>
      <c r="Q1163" t="s">
        <v>75</v>
      </c>
      <c r="R1163" t="s">
        <v>936</v>
      </c>
      <c r="S1163" t="s">
        <v>76</v>
      </c>
      <c r="T1163" t="s">
        <v>130</v>
      </c>
      <c r="U1163">
        <v>0</v>
      </c>
      <c r="V1163">
        <v>0</v>
      </c>
    </row>
    <row r="1164" spans="1:22">
      <c r="A1164">
        <v>32075</v>
      </c>
      <c r="B1164" t="s">
        <v>362</v>
      </c>
      <c r="C1164" t="s">
        <v>150</v>
      </c>
      <c r="D1164" t="s">
        <v>4271</v>
      </c>
      <c r="E1164">
        <v>1</v>
      </c>
      <c r="F1164" t="s">
        <v>4331</v>
      </c>
      <c r="G1164" t="s">
        <v>73</v>
      </c>
      <c r="H1164">
        <v>5083389</v>
      </c>
      <c r="I1164" t="s">
        <v>4341</v>
      </c>
      <c r="J1164">
        <v>21400</v>
      </c>
      <c r="K1164">
        <v>107000</v>
      </c>
      <c r="L1164">
        <v>15052</v>
      </c>
      <c r="M1164">
        <v>75259.169099999999</v>
      </c>
      <c r="N1164">
        <v>15051.833819999998</v>
      </c>
      <c r="O1164">
        <v>20</v>
      </c>
      <c r="P1164">
        <v>0</v>
      </c>
      <c r="Q1164" t="s">
        <v>75</v>
      </c>
      <c r="R1164" t="s">
        <v>936</v>
      </c>
      <c r="S1164" t="s">
        <v>76</v>
      </c>
      <c r="T1164" t="s">
        <v>130</v>
      </c>
      <c r="U1164">
        <v>0</v>
      </c>
      <c r="V1164">
        <v>0</v>
      </c>
    </row>
    <row r="1165" spans="1:22">
      <c r="A1165">
        <v>32161</v>
      </c>
      <c r="B1165" t="s">
        <v>156</v>
      </c>
      <c r="C1165" t="s">
        <v>127</v>
      </c>
      <c r="D1165" t="s">
        <v>4341</v>
      </c>
      <c r="E1165">
        <v>1</v>
      </c>
      <c r="F1165" t="s">
        <v>102</v>
      </c>
      <c r="G1165" t="s">
        <v>73</v>
      </c>
      <c r="H1165">
        <v>5083416</v>
      </c>
      <c r="I1165" t="s">
        <v>4341</v>
      </c>
      <c r="J1165">
        <v>51400</v>
      </c>
      <c r="K1165">
        <v>51400</v>
      </c>
      <c r="L1165">
        <v>46774</v>
      </c>
      <c r="M1165">
        <v>29009.5615</v>
      </c>
      <c r="N1165">
        <v>29009.5615</v>
      </c>
      <c r="O1165">
        <v>100</v>
      </c>
      <c r="P1165">
        <v>9</v>
      </c>
      <c r="Q1165" t="s">
        <v>75</v>
      </c>
      <c r="R1165" t="s">
        <v>3828</v>
      </c>
      <c r="S1165" t="s">
        <v>239</v>
      </c>
      <c r="T1165" t="s">
        <v>128</v>
      </c>
      <c r="U1165">
        <v>0</v>
      </c>
      <c r="V1165">
        <v>0</v>
      </c>
    </row>
    <row r="1166" spans="1:22">
      <c r="A1166">
        <v>32161</v>
      </c>
      <c r="B1166" t="s">
        <v>124</v>
      </c>
      <c r="C1166" t="s">
        <v>125</v>
      </c>
      <c r="D1166" t="s">
        <v>4341</v>
      </c>
      <c r="E1166">
        <v>1</v>
      </c>
      <c r="F1166" t="s">
        <v>102</v>
      </c>
      <c r="G1166" t="s">
        <v>73</v>
      </c>
      <c r="H1166">
        <v>5083416</v>
      </c>
      <c r="I1166" t="s">
        <v>4341</v>
      </c>
      <c r="J1166">
        <v>17700</v>
      </c>
      <c r="K1166">
        <v>17700</v>
      </c>
      <c r="L1166">
        <v>16107</v>
      </c>
      <c r="M1166">
        <v>12157.3264</v>
      </c>
      <c r="N1166">
        <v>12157.3264</v>
      </c>
      <c r="O1166">
        <v>100</v>
      </c>
      <c r="P1166">
        <v>9</v>
      </c>
      <c r="Q1166" t="s">
        <v>75</v>
      </c>
      <c r="R1166" t="s">
        <v>3828</v>
      </c>
      <c r="S1166" t="s">
        <v>239</v>
      </c>
      <c r="T1166" t="s">
        <v>85</v>
      </c>
      <c r="U1166">
        <v>0</v>
      </c>
      <c r="V1166">
        <v>0</v>
      </c>
    </row>
    <row r="1167" spans="1:22">
      <c r="A1167">
        <v>32161</v>
      </c>
      <c r="B1167" t="s">
        <v>4016</v>
      </c>
      <c r="C1167" t="s">
        <v>150</v>
      </c>
      <c r="D1167" t="s">
        <v>4341</v>
      </c>
      <c r="E1167">
        <v>1</v>
      </c>
      <c r="F1167" t="s">
        <v>102</v>
      </c>
      <c r="G1167" t="s">
        <v>73</v>
      </c>
      <c r="H1167">
        <v>5083416</v>
      </c>
      <c r="I1167" t="s">
        <v>4341</v>
      </c>
      <c r="J1167">
        <v>49100</v>
      </c>
      <c r="K1167">
        <v>49100</v>
      </c>
      <c r="L1167">
        <v>44681</v>
      </c>
      <c r="M1167">
        <v>33879</v>
      </c>
      <c r="N1167">
        <v>33879</v>
      </c>
      <c r="O1167">
        <v>100</v>
      </c>
      <c r="P1167">
        <v>9</v>
      </c>
      <c r="Q1167" t="s">
        <v>75</v>
      </c>
      <c r="R1167" t="s">
        <v>3828</v>
      </c>
      <c r="S1167" t="s">
        <v>239</v>
      </c>
      <c r="T1167" t="s">
        <v>130</v>
      </c>
      <c r="U1167">
        <v>0</v>
      </c>
      <c r="V1167">
        <v>0</v>
      </c>
    </row>
    <row r="1168" spans="1:22">
      <c r="A1168">
        <v>32161</v>
      </c>
      <c r="B1168" t="s">
        <v>4194</v>
      </c>
      <c r="C1168" t="s">
        <v>150</v>
      </c>
      <c r="D1168" t="s">
        <v>4341</v>
      </c>
      <c r="E1168">
        <v>1</v>
      </c>
      <c r="F1168" t="s">
        <v>102</v>
      </c>
      <c r="G1168" t="s">
        <v>73</v>
      </c>
      <c r="H1168">
        <v>5083416</v>
      </c>
      <c r="I1168" t="s">
        <v>4341</v>
      </c>
      <c r="J1168">
        <v>123000</v>
      </c>
      <c r="K1168">
        <v>123000</v>
      </c>
      <c r="L1168">
        <v>111930</v>
      </c>
      <c r="M1168">
        <v>84870</v>
      </c>
      <c r="N1168">
        <v>84870</v>
      </c>
      <c r="O1168">
        <v>100</v>
      </c>
      <c r="P1168">
        <v>9</v>
      </c>
      <c r="Q1168" t="s">
        <v>75</v>
      </c>
      <c r="R1168" t="s">
        <v>3828</v>
      </c>
      <c r="S1168" t="s">
        <v>239</v>
      </c>
      <c r="T1168" t="s">
        <v>130</v>
      </c>
      <c r="U1168">
        <v>0</v>
      </c>
      <c r="V1168">
        <v>0</v>
      </c>
    </row>
    <row r="1169" spans="1:22">
      <c r="A1169">
        <v>32161</v>
      </c>
      <c r="B1169" t="s">
        <v>833</v>
      </c>
      <c r="C1169" t="s">
        <v>127</v>
      </c>
      <c r="D1169" t="s">
        <v>4341</v>
      </c>
      <c r="E1169">
        <v>1</v>
      </c>
      <c r="F1169" t="s">
        <v>102</v>
      </c>
      <c r="G1169" t="s">
        <v>73</v>
      </c>
      <c r="H1169">
        <v>5083416</v>
      </c>
      <c r="I1169" t="s">
        <v>4341</v>
      </c>
      <c r="J1169">
        <v>172000</v>
      </c>
      <c r="K1169">
        <v>172000</v>
      </c>
      <c r="L1169">
        <v>156520</v>
      </c>
      <c r="M1169">
        <v>108186.1661</v>
      </c>
      <c r="N1169">
        <v>108186.1661</v>
      </c>
      <c r="O1169">
        <v>100</v>
      </c>
      <c r="P1169">
        <v>9</v>
      </c>
      <c r="Q1169" t="s">
        <v>75</v>
      </c>
      <c r="R1169" t="s">
        <v>3828</v>
      </c>
      <c r="S1169" t="s">
        <v>239</v>
      </c>
      <c r="T1169" t="s">
        <v>296</v>
      </c>
      <c r="U1169">
        <v>0</v>
      </c>
      <c r="V1169">
        <v>0</v>
      </c>
    </row>
    <row r="1170" spans="1:22">
      <c r="A1170">
        <v>32161</v>
      </c>
      <c r="B1170" t="s">
        <v>297</v>
      </c>
      <c r="C1170" t="s">
        <v>218</v>
      </c>
      <c r="D1170" t="s">
        <v>4341</v>
      </c>
      <c r="E1170">
        <v>1</v>
      </c>
      <c r="F1170" t="s">
        <v>102</v>
      </c>
      <c r="G1170" t="s">
        <v>73</v>
      </c>
      <c r="H1170">
        <v>5083416</v>
      </c>
      <c r="I1170" t="s">
        <v>4341</v>
      </c>
      <c r="J1170">
        <v>123000</v>
      </c>
      <c r="K1170">
        <v>123000</v>
      </c>
      <c r="L1170">
        <v>111930</v>
      </c>
      <c r="M1170">
        <v>78044.096300000005</v>
      </c>
      <c r="N1170">
        <v>78044.096300000005</v>
      </c>
      <c r="O1170">
        <v>100</v>
      </c>
      <c r="P1170">
        <v>9</v>
      </c>
      <c r="Q1170" t="s">
        <v>75</v>
      </c>
      <c r="R1170" t="s">
        <v>3828</v>
      </c>
      <c r="S1170" t="s">
        <v>239</v>
      </c>
      <c r="T1170" t="s">
        <v>219</v>
      </c>
      <c r="U1170">
        <v>0</v>
      </c>
      <c r="V1170">
        <v>0</v>
      </c>
    </row>
    <row r="1171" spans="1:22">
      <c r="A1171">
        <v>32161</v>
      </c>
      <c r="B1171" t="s">
        <v>337</v>
      </c>
      <c r="C1171" t="s">
        <v>338</v>
      </c>
      <c r="D1171" t="s">
        <v>4341</v>
      </c>
      <c r="E1171">
        <v>0.1</v>
      </c>
      <c r="F1171" t="s">
        <v>102</v>
      </c>
      <c r="G1171" t="s">
        <v>73</v>
      </c>
      <c r="H1171">
        <v>5083416</v>
      </c>
      <c r="I1171" t="s">
        <v>4341</v>
      </c>
      <c r="J1171">
        <v>18600</v>
      </c>
      <c r="K1171">
        <v>186000</v>
      </c>
      <c r="L1171">
        <v>16926</v>
      </c>
      <c r="M1171">
        <v>126261</v>
      </c>
      <c r="N1171">
        <v>12626.1</v>
      </c>
      <c r="O1171">
        <v>100</v>
      </c>
      <c r="P1171">
        <v>9</v>
      </c>
      <c r="Q1171" t="s">
        <v>75</v>
      </c>
      <c r="R1171" t="s">
        <v>3828</v>
      </c>
      <c r="S1171" t="s">
        <v>239</v>
      </c>
      <c r="T1171" t="s">
        <v>223</v>
      </c>
      <c r="U1171">
        <v>0</v>
      </c>
      <c r="V1171">
        <v>0</v>
      </c>
    </row>
    <row r="1172" spans="1:22">
      <c r="A1172">
        <v>32161</v>
      </c>
      <c r="B1172" t="s">
        <v>134</v>
      </c>
      <c r="C1172" t="s">
        <v>135</v>
      </c>
      <c r="D1172" t="s">
        <v>4341</v>
      </c>
      <c r="E1172">
        <v>8.5</v>
      </c>
      <c r="F1172" t="s">
        <v>102</v>
      </c>
      <c r="G1172" t="s">
        <v>73</v>
      </c>
      <c r="H1172">
        <v>5083416</v>
      </c>
      <c r="I1172" t="s">
        <v>4341</v>
      </c>
      <c r="J1172">
        <v>207400</v>
      </c>
      <c r="K1172">
        <v>24400</v>
      </c>
      <c r="L1172">
        <v>106250</v>
      </c>
      <c r="M1172">
        <v>7000</v>
      </c>
      <c r="N1172">
        <v>59500</v>
      </c>
      <c r="O1172">
        <v>100</v>
      </c>
      <c r="P1172">
        <v>0</v>
      </c>
      <c r="Q1172" t="s">
        <v>75</v>
      </c>
      <c r="R1172" t="s">
        <v>3828</v>
      </c>
      <c r="S1172" t="s">
        <v>239</v>
      </c>
      <c r="T1172" t="s">
        <v>136</v>
      </c>
      <c r="U1172">
        <v>0</v>
      </c>
      <c r="V1172">
        <v>0</v>
      </c>
    </row>
    <row r="1173" spans="1:22">
      <c r="A1173">
        <v>32162</v>
      </c>
      <c r="B1173" t="s">
        <v>137</v>
      </c>
      <c r="C1173" t="s">
        <v>127</v>
      </c>
      <c r="D1173" t="s">
        <v>4341</v>
      </c>
      <c r="E1173">
        <v>1</v>
      </c>
      <c r="F1173" t="s">
        <v>144</v>
      </c>
      <c r="G1173" t="s">
        <v>73</v>
      </c>
      <c r="H1173">
        <v>5083413</v>
      </c>
      <c r="I1173" t="s">
        <v>4341</v>
      </c>
      <c r="J1173">
        <v>32300</v>
      </c>
      <c r="K1173">
        <v>32300</v>
      </c>
      <c r="L1173">
        <v>32300</v>
      </c>
      <c r="M1173">
        <v>20271.437600000001</v>
      </c>
      <c r="N1173">
        <v>20271.437600000001</v>
      </c>
      <c r="O1173">
        <v>100</v>
      </c>
      <c r="P1173">
        <v>0</v>
      </c>
      <c r="Q1173" t="s">
        <v>75</v>
      </c>
      <c r="R1173" t="s">
        <v>4379</v>
      </c>
      <c r="S1173" t="s">
        <v>239</v>
      </c>
      <c r="T1173" t="s">
        <v>128</v>
      </c>
      <c r="U1173">
        <v>0</v>
      </c>
      <c r="V1173">
        <v>0</v>
      </c>
    </row>
    <row r="1174" spans="1:22">
      <c r="A1174">
        <v>32162</v>
      </c>
      <c r="B1174" t="s">
        <v>207</v>
      </c>
      <c r="C1174" t="s">
        <v>208</v>
      </c>
      <c r="D1174" t="s">
        <v>4341</v>
      </c>
      <c r="E1174">
        <v>7</v>
      </c>
      <c r="F1174" t="s">
        <v>144</v>
      </c>
      <c r="G1174" t="s">
        <v>73</v>
      </c>
      <c r="H1174">
        <v>5083413</v>
      </c>
      <c r="I1174" t="s">
        <v>4341</v>
      </c>
      <c r="J1174">
        <v>85750</v>
      </c>
      <c r="K1174">
        <v>24500</v>
      </c>
      <c r="L1174">
        <v>85750</v>
      </c>
      <c r="M1174">
        <v>7000</v>
      </c>
      <c r="N1174">
        <v>24500</v>
      </c>
      <c r="O1174">
        <v>50</v>
      </c>
      <c r="P1174">
        <v>0</v>
      </c>
      <c r="Q1174" t="s">
        <v>75</v>
      </c>
      <c r="R1174" t="s">
        <v>4379</v>
      </c>
      <c r="S1174" t="s">
        <v>239</v>
      </c>
      <c r="T1174" t="s">
        <v>136</v>
      </c>
      <c r="U1174">
        <v>0</v>
      </c>
      <c r="V1174">
        <v>0</v>
      </c>
    </row>
    <row r="1175" spans="1:22">
      <c r="A1175">
        <v>32168</v>
      </c>
      <c r="B1175" t="s">
        <v>156</v>
      </c>
      <c r="C1175" t="s">
        <v>127</v>
      </c>
      <c r="D1175" t="s">
        <v>4341</v>
      </c>
      <c r="E1175">
        <v>1</v>
      </c>
      <c r="F1175" t="s">
        <v>138</v>
      </c>
      <c r="G1175" t="s">
        <v>73</v>
      </c>
      <c r="H1175">
        <v>5083412</v>
      </c>
      <c r="I1175" t="s">
        <v>4341</v>
      </c>
      <c r="J1175">
        <v>51400</v>
      </c>
      <c r="K1175">
        <v>51400</v>
      </c>
      <c r="L1175">
        <v>51400</v>
      </c>
      <c r="M1175">
        <v>29009.5615</v>
      </c>
      <c r="N1175">
        <v>29009.5615</v>
      </c>
      <c r="O1175">
        <v>100</v>
      </c>
      <c r="P1175">
        <v>0</v>
      </c>
      <c r="Q1175" t="s">
        <v>75</v>
      </c>
      <c r="R1175" t="s">
        <v>4380</v>
      </c>
      <c r="S1175" t="s">
        <v>239</v>
      </c>
      <c r="T1175" t="s">
        <v>128</v>
      </c>
      <c r="U1175">
        <v>0</v>
      </c>
      <c r="V1175">
        <v>0</v>
      </c>
    </row>
    <row r="1176" spans="1:22">
      <c r="A1176">
        <v>32168</v>
      </c>
      <c r="B1176" t="s">
        <v>124</v>
      </c>
      <c r="C1176" t="s">
        <v>125</v>
      </c>
      <c r="D1176" t="s">
        <v>4341</v>
      </c>
      <c r="E1176">
        <v>1</v>
      </c>
      <c r="F1176" t="s">
        <v>138</v>
      </c>
      <c r="G1176" t="s">
        <v>73</v>
      </c>
      <c r="H1176">
        <v>5083412</v>
      </c>
      <c r="I1176" t="s">
        <v>4341</v>
      </c>
      <c r="J1176">
        <v>17700</v>
      </c>
      <c r="K1176">
        <v>17700</v>
      </c>
      <c r="L1176">
        <v>17700</v>
      </c>
      <c r="M1176">
        <v>12157.3264</v>
      </c>
      <c r="N1176">
        <v>12157.3264</v>
      </c>
      <c r="O1176">
        <v>100</v>
      </c>
      <c r="P1176">
        <v>0</v>
      </c>
      <c r="Q1176" t="s">
        <v>75</v>
      </c>
      <c r="R1176" t="s">
        <v>4380</v>
      </c>
      <c r="S1176" t="s">
        <v>239</v>
      </c>
      <c r="T1176" t="s">
        <v>85</v>
      </c>
      <c r="U1176">
        <v>0</v>
      </c>
      <c r="V1176">
        <v>0</v>
      </c>
    </row>
    <row r="1177" spans="1:22">
      <c r="A1177">
        <v>32168</v>
      </c>
      <c r="B1177" t="s">
        <v>134</v>
      </c>
      <c r="C1177" t="s">
        <v>135</v>
      </c>
      <c r="D1177" t="s">
        <v>4341</v>
      </c>
      <c r="E1177">
        <v>7.5</v>
      </c>
      <c r="F1177" t="s">
        <v>138</v>
      </c>
      <c r="G1177" t="s">
        <v>73</v>
      </c>
      <c r="H1177">
        <v>5083412</v>
      </c>
      <c r="I1177" t="s">
        <v>4341</v>
      </c>
      <c r="J1177">
        <v>183000</v>
      </c>
      <c r="K1177">
        <v>24400</v>
      </c>
      <c r="L1177">
        <v>183000</v>
      </c>
      <c r="M1177">
        <v>7000</v>
      </c>
      <c r="N1177">
        <v>52500</v>
      </c>
      <c r="O1177">
        <v>100</v>
      </c>
      <c r="P1177">
        <v>0</v>
      </c>
      <c r="Q1177" t="s">
        <v>75</v>
      </c>
      <c r="R1177" t="s">
        <v>4380</v>
      </c>
      <c r="S1177" t="s">
        <v>239</v>
      </c>
      <c r="T1177" t="s">
        <v>136</v>
      </c>
      <c r="U1177">
        <v>0</v>
      </c>
      <c r="V1177">
        <v>0</v>
      </c>
    </row>
    <row r="1178" spans="1:22">
      <c r="A1178">
        <v>32170</v>
      </c>
      <c r="B1178" t="s">
        <v>137</v>
      </c>
      <c r="C1178" t="s">
        <v>127</v>
      </c>
      <c r="D1178" t="s">
        <v>4341</v>
      </c>
      <c r="E1178">
        <v>1</v>
      </c>
      <c r="F1178" t="s">
        <v>206</v>
      </c>
      <c r="G1178" t="s">
        <v>73</v>
      </c>
      <c r="H1178">
        <v>5083415</v>
      </c>
      <c r="I1178" t="s">
        <v>4341</v>
      </c>
      <c r="J1178">
        <v>32300</v>
      </c>
      <c r="K1178">
        <v>32300</v>
      </c>
      <c r="L1178">
        <v>32300</v>
      </c>
      <c r="M1178">
        <v>20271.437600000001</v>
      </c>
      <c r="N1178">
        <v>20271.437600000001</v>
      </c>
      <c r="O1178">
        <v>100</v>
      </c>
      <c r="P1178">
        <v>0</v>
      </c>
      <c r="Q1178" t="s">
        <v>75</v>
      </c>
      <c r="R1178" t="s">
        <v>4381</v>
      </c>
      <c r="S1178" t="s">
        <v>239</v>
      </c>
      <c r="T1178" t="s">
        <v>128</v>
      </c>
      <c r="U1178">
        <v>0</v>
      </c>
      <c r="V1178">
        <v>0</v>
      </c>
    </row>
    <row r="1179" spans="1:22">
      <c r="A1179">
        <v>32170</v>
      </c>
      <c r="B1179" t="s">
        <v>207</v>
      </c>
      <c r="C1179" t="s">
        <v>208</v>
      </c>
      <c r="D1179" t="s">
        <v>4341</v>
      </c>
      <c r="E1179">
        <v>7</v>
      </c>
      <c r="F1179" t="s">
        <v>206</v>
      </c>
      <c r="G1179" t="s">
        <v>73</v>
      </c>
      <c r="H1179">
        <v>5083415</v>
      </c>
      <c r="I1179" t="s">
        <v>4341</v>
      </c>
      <c r="J1179">
        <v>171500</v>
      </c>
      <c r="K1179">
        <v>24500</v>
      </c>
      <c r="L1179">
        <v>171500</v>
      </c>
      <c r="M1179">
        <v>7000</v>
      </c>
      <c r="N1179">
        <v>49000</v>
      </c>
      <c r="O1179">
        <v>100</v>
      </c>
      <c r="P1179">
        <v>0</v>
      </c>
      <c r="Q1179" t="s">
        <v>75</v>
      </c>
      <c r="R1179" t="s">
        <v>4381</v>
      </c>
      <c r="S1179" t="s">
        <v>239</v>
      </c>
      <c r="T1179" t="s">
        <v>136</v>
      </c>
      <c r="U1179">
        <v>0</v>
      </c>
      <c r="V1179">
        <v>0</v>
      </c>
    </row>
    <row r="1180" spans="1:22">
      <c r="A1180">
        <v>32118</v>
      </c>
      <c r="B1180" t="s">
        <v>381</v>
      </c>
      <c r="C1180" t="s">
        <v>382</v>
      </c>
      <c r="D1180" t="s">
        <v>4290</v>
      </c>
      <c r="E1180">
        <v>-1</v>
      </c>
      <c r="F1180" t="s">
        <v>523</v>
      </c>
      <c r="G1180" t="s">
        <v>73</v>
      </c>
      <c r="H1180">
        <v>5083400</v>
      </c>
      <c r="I1180" t="s">
        <v>4341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100</v>
      </c>
      <c r="P1180">
        <v>21</v>
      </c>
      <c r="Q1180" t="s">
        <v>75</v>
      </c>
      <c r="R1180" t="s">
        <v>1393</v>
      </c>
      <c r="S1180" t="s">
        <v>76</v>
      </c>
      <c r="T1180" t="s">
        <v>385</v>
      </c>
      <c r="U1180">
        <v>18300</v>
      </c>
      <c r="V1180">
        <v>-18300</v>
      </c>
    </row>
    <row r="1181" spans="1:22">
      <c r="A1181">
        <v>32016</v>
      </c>
      <c r="B1181" t="s">
        <v>4361</v>
      </c>
      <c r="C1181" t="s">
        <v>382</v>
      </c>
      <c r="D1181" t="s">
        <v>4129</v>
      </c>
      <c r="E1181">
        <v>1</v>
      </c>
      <c r="F1181" t="s">
        <v>523</v>
      </c>
      <c r="G1181" t="s">
        <v>340</v>
      </c>
      <c r="H1181">
        <v>7008744</v>
      </c>
      <c r="I1181" t="s">
        <v>4341</v>
      </c>
      <c r="J1181">
        <v>-235700</v>
      </c>
      <c r="K1181">
        <v>235700</v>
      </c>
      <c r="L1181">
        <v>-186203</v>
      </c>
      <c r="M1181">
        <v>162010.51670000001</v>
      </c>
      <c r="N1181">
        <v>-162010.51670000001</v>
      </c>
      <c r="O1181">
        <v>100</v>
      </c>
      <c r="P1181">
        <v>21</v>
      </c>
      <c r="Q1181" t="s">
        <v>75</v>
      </c>
      <c r="R1181" t="s">
        <v>4362</v>
      </c>
      <c r="S1181" t="s">
        <v>76</v>
      </c>
      <c r="T1181" t="s">
        <v>162</v>
      </c>
      <c r="U1181">
        <v>18300</v>
      </c>
      <c r="V1181">
        <v>-18300</v>
      </c>
    </row>
    <row r="1182" spans="1:22">
      <c r="A1182">
        <v>32016</v>
      </c>
      <c r="B1182" t="s">
        <v>381</v>
      </c>
      <c r="C1182" t="s">
        <v>382</v>
      </c>
      <c r="D1182" t="s">
        <v>4129</v>
      </c>
      <c r="E1182">
        <v>-1</v>
      </c>
      <c r="F1182" t="s">
        <v>523</v>
      </c>
      <c r="G1182" t="s">
        <v>340</v>
      </c>
      <c r="H1182">
        <v>7008744</v>
      </c>
      <c r="I1182" t="s">
        <v>4341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100</v>
      </c>
      <c r="P1182">
        <v>21</v>
      </c>
      <c r="Q1182" t="s">
        <v>75</v>
      </c>
      <c r="R1182" t="s">
        <v>4362</v>
      </c>
      <c r="S1182" t="s">
        <v>76</v>
      </c>
      <c r="T1182" t="s">
        <v>385</v>
      </c>
      <c r="U1182">
        <v>18300</v>
      </c>
      <c r="V1182">
        <v>18300</v>
      </c>
    </row>
    <row r="1183" spans="1:22">
      <c r="A1183">
        <v>32016</v>
      </c>
      <c r="B1183" t="s">
        <v>4361</v>
      </c>
      <c r="C1183" t="s">
        <v>382</v>
      </c>
      <c r="D1183" t="s">
        <v>4129</v>
      </c>
      <c r="E1183">
        <v>1</v>
      </c>
      <c r="F1183" t="s">
        <v>523</v>
      </c>
      <c r="G1183" t="s">
        <v>73</v>
      </c>
      <c r="H1183">
        <v>5083401</v>
      </c>
      <c r="I1183" t="s">
        <v>4341</v>
      </c>
      <c r="J1183">
        <v>235700</v>
      </c>
      <c r="K1183">
        <v>235700</v>
      </c>
      <c r="L1183">
        <v>200660</v>
      </c>
      <c r="M1183">
        <v>162010.51670000001</v>
      </c>
      <c r="N1183">
        <v>162010.51670000001</v>
      </c>
      <c r="O1183">
        <v>100</v>
      </c>
      <c r="P1183">
        <v>21</v>
      </c>
      <c r="Q1183" t="s">
        <v>75</v>
      </c>
      <c r="R1183" t="s">
        <v>4362</v>
      </c>
      <c r="S1183" t="s">
        <v>76</v>
      </c>
      <c r="T1183" t="s">
        <v>162</v>
      </c>
      <c r="U1183">
        <v>18300</v>
      </c>
      <c r="V1183">
        <v>18300</v>
      </c>
    </row>
    <row r="1184" spans="1:22">
      <c r="A1184">
        <v>32016</v>
      </c>
      <c r="B1184" t="s">
        <v>381</v>
      </c>
      <c r="C1184" t="s">
        <v>382</v>
      </c>
      <c r="D1184" t="s">
        <v>4129</v>
      </c>
      <c r="E1184">
        <v>-1</v>
      </c>
      <c r="F1184" t="s">
        <v>523</v>
      </c>
      <c r="G1184" t="s">
        <v>73</v>
      </c>
      <c r="H1184">
        <v>5083401</v>
      </c>
      <c r="I1184" t="s">
        <v>4341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100</v>
      </c>
      <c r="P1184">
        <v>21</v>
      </c>
      <c r="Q1184" t="s">
        <v>75</v>
      </c>
      <c r="R1184" t="s">
        <v>4362</v>
      </c>
      <c r="S1184" t="s">
        <v>76</v>
      </c>
      <c r="T1184" t="s">
        <v>385</v>
      </c>
      <c r="U1184">
        <v>18300</v>
      </c>
      <c r="V1184">
        <v>-18300</v>
      </c>
    </row>
    <row r="1185" spans="1:22">
      <c r="A1185">
        <v>32025</v>
      </c>
      <c r="B1185" t="s">
        <v>4254</v>
      </c>
      <c r="C1185" t="s">
        <v>549</v>
      </c>
      <c r="D1185" t="s">
        <v>4129</v>
      </c>
      <c r="E1185">
        <v>1</v>
      </c>
      <c r="F1185" t="s">
        <v>523</v>
      </c>
      <c r="G1185" t="s">
        <v>340</v>
      </c>
      <c r="H1185">
        <v>7008745</v>
      </c>
      <c r="I1185" t="s">
        <v>4341</v>
      </c>
      <c r="J1185">
        <v>-2098000</v>
      </c>
      <c r="K1185">
        <v>2098000</v>
      </c>
      <c r="L1185">
        <v>-1765610</v>
      </c>
      <c r="M1185">
        <v>1218810</v>
      </c>
      <c r="N1185">
        <v>-1218810</v>
      </c>
      <c r="O1185">
        <v>100</v>
      </c>
      <c r="P1185">
        <v>23</v>
      </c>
      <c r="Q1185" t="s">
        <v>75</v>
      </c>
      <c r="R1185" t="s">
        <v>4255</v>
      </c>
      <c r="S1185" t="s">
        <v>4036</v>
      </c>
      <c r="T1185" t="s">
        <v>550</v>
      </c>
      <c r="U1185">
        <v>195000</v>
      </c>
      <c r="V1185">
        <v>-195000</v>
      </c>
    </row>
    <row r="1186" spans="1:22">
      <c r="A1186">
        <v>32025</v>
      </c>
      <c r="B1186" t="s">
        <v>4257</v>
      </c>
      <c r="C1186" t="s">
        <v>549</v>
      </c>
      <c r="D1186" t="s">
        <v>4129</v>
      </c>
      <c r="E1186">
        <v>1</v>
      </c>
      <c r="F1186" t="s">
        <v>523</v>
      </c>
      <c r="G1186" t="s">
        <v>340</v>
      </c>
      <c r="H1186">
        <v>7008745</v>
      </c>
      <c r="I1186" t="s">
        <v>4341</v>
      </c>
      <c r="J1186">
        <v>-2376000</v>
      </c>
      <c r="K1186">
        <v>2376000</v>
      </c>
      <c r="L1186">
        <v>-1999690</v>
      </c>
      <c r="M1186">
        <v>1380490</v>
      </c>
      <c r="N1186">
        <v>-1380490</v>
      </c>
      <c r="O1186">
        <v>100</v>
      </c>
      <c r="P1186">
        <v>23</v>
      </c>
      <c r="Q1186" t="s">
        <v>75</v>
      </c>
      <c r="R1186" t="s">
        <v>4255</v>
      </c>
      <c r="S1186" t="s">
        <v>4036</v>
      </c>
      <c r="T1186" t="s">
        <v>550</v>
      </c>
      <c r="U1186">
        <v>221000</v>
      </c>
      <c r="V1186">
        <v>-221000</v>
      </c>
    </row>
    <row r="1187" spans="1:22">
      <c r="A1187">
        <v>32025</v>
      </c>
      <c r="B1187" t="s">
        <v>4256</v>
      </c>
      <c r="C1187" t="s">
        <v>552</v>
      </c>
      <c r="D1187" t="s">
        <v>4129</v>
      </c>
      <c r="E1187">
        <v>3</v>
      </c>
      <c r="F1187" t="s">
        <v>523</v>
      </c>
      <c r="G1187" t="s">
        <v>340</v>
      </c>
      <c r="H1187">
        <v>7008745</v>
      </c>
      <c r="I1187" t="s">
        <v>4341</v>
      </c>
      <c r="J1187">
        <v>-12600</v>
      </c>
      <c r="K1187">
        <v>4200</v>
      </c>
      <c r="L1187">
        <v>-9702</v>
      </c>
      <c r="M1187">
        <v>2898.4088000000002</v>
      </c>
      <c r="N1187">
        <v>-8695.2263999999996</v>
      </c>
      <c r="O1187">
        <v>100</v>
      </c>
      <c r="P1187">
        <v>23</v>
      </c>
      <c r="Q1187" t="s">
        <v>75</v>
      </c>
      <c r="R1187" t="s">
        <v>4255</v>
      </c>
      <c r="S1187" t="s">
        <v>4036</v>
      </c>
      <c r="T1187" t="s">
        <v>447</v>
      </c>
      <c r="U1187">
        <v>0</v>
      </c>
      <c r="V1187">
        <v>0</v>
      </c>
    </row>
    <row r="1188" spans="1:22">
      <c r="A1188">
        <v>32025</v>
      </c>
      <c r="B1188" t="s">
        <v>4256</v>
      </c>
      <c r="C1188" t="s">
        <v>552</v>
      </c>
      <c r="D1188" t="s">
        <v>4129</v>
      </c>
      <c r="E1188">
        <v>3</v>
      </c>
      <c r="F1188" t="s">
        <v>523</v>
      </c>
      <c r="G1188" t="s">
        <v>340</v>
      </c>
      <c r="H1188">
        <v>7008745</v>
      </c>
      <c r="I1188" t="s">
        <v>4341</v>
      </c>
      <c r="J1188">
        <v>-12600</v>
      </c>
      <c r="K1188">
        <v>4200</v>
      </c>
      <c r="L1188">
        <v>-9702</v>
      </c>
      <c r="M1188">
        <v>2898.4088000000002</v>
      </c>
      <c r="N1188">
        <v>-8695.2263999999996</v>
      </c>
      <c r="O1188">
        <v>100</v>
      </c>
      <c r="P1188">
        <v>23</v>
      </c>
      <c r="Q1188" t="s">
        <v>75</v>
      </c>
      <c r="R1188" t="s">
        <v>4255</v>
      </c>
      <c r="S1188" t="s">
        <v>4036</v>
      </c>
      <c r="T1188" t="s">
        <v>447</v>
      </c>
      <c r="U1188">
        <v>0</v>
      </c>
      <c r="V1188">
        <v>0</v>
      </c>
    </row>
    <row r="1189" spans="1:22">
      <c r="A1189">
        <v>32025</v>
      </c>
      <c r="B1189" t="s">
        <v>760</v>
      </c>
      <c r="C1189" t="s">
        <v>479</v>
      </c>
      <c r="D1189" t="s">
        <v>4129</v>
      </c>
      <c r="E1189">
        <v>1</v>
      </c>
      <c r="F1189" t="s">
        <v>523</v>
      </c>
      <c r="G1189" t="s">
        <v>340</v>
      </c>
      <c r="H1189">
        <v>7008745</v>
      </c>
      <c r="I1189" t="s">
        <v>4341</v>
      </c>
      <c r="J1189">
        <v>-3500</v>
      </c>
      <c r="K1189">
        <v>3500</v>
      </c>
      <c r="L1189">
        <v>-2695</v>
      </c>
      <c r="M1189">
        <v>2414.9605000000001</v>
      </c>
      <c r="N1189">
        <v>-2414.9605000000001</v>
      </c>
      <c r="O1189">
        <v>100</v>
      </c>
      <c r="P1189">
        <v>23</v>
      </c>
      <c r="Q1189" t="s">
        <v>75</v>
      </c>
      <c r="R1189" t="s">
        <v>4255</v>
      </c>
      <c r="S1189" t="s">
        <v>4036</v>
      </c>
      <c r="T1189" t="s">
        <v>447</v>
      </c>
      <c r="U1189">
        <v>0</v>
      </c>
      <c r="V1189">
        <v>0</v>
      </c>
    </row>
    <row r="1190" spans="1:22">
      <c r="A1190">
        <v>32025</v>
      </c>
      <c r="B1190" t="s">
        <v>760</v>
      </c>
      <c r="C1190" t="s">
        <v>479</v>
      </c>
      <c r="D1190" t="s">
        <v>4129</v>
      </c>
      <c r="E1190">
        <v>1</v>
      </c>
      <c r="F1190" t="s">
        <v>523</v>
      </c>
      <c r="G1190" t="s">
        <v>340</v>
      </c>
      <c r="H1190">
        <v>7008745</v>
      </c>
      <c r="I1190" t="s">
        <v>4341</v>
      </c>
      <c r="J1190">
        <v>-3500</v>
      </c>
      <c r="K1190">
        <v>3500</v>
      </c>
      <c r="L1190">
        <v>-2695</v>
      </c>
      <c r="M1190">
        <v>2414.9605000000001</v>
      </c>
      <c r="N1190">
        <v>-2414.9605000000001</v>
      </c>
      <c r="O1190">
        <v>100</v>
      </c>
      <c r="P1190">
        <v>23</v>
      </c>
      <c r="Q1190" t="s">
        <v>75</v>
      </c>
      <c r="R1190" t="s">
        <v>4255</v>
      </c>
      <c r="S1190" t="s">
        <v>4036</v>
      </c>
      <c r="T1190" t="s">
        <v>447</v>
      </c>
      <c r="U1190">
        <v>0</v>
      </c>
      <c r="V1190">
        <v>0</v>
      </c>
    </row>
    <row r="1191" spans="1:22">
      <c r="A1191">
        <v>32025</v>
      </c>
      <c r="B1191" t="s">
        <v>757</v>
      </c>
      <c r="C1191" t="s">
        <v>758</v>
      </c>
      <c r="D1191" t="s">
        <v>4129</v>
      </c>
      <c r="E1191">
        <v>1</v>
      </c>
      <c r="F1191" t="s">
        <v>523</v>
      </c>
      <c r="G1191" t="s">
        <v>340</v>
      </c>
      <c r="H1191">
        <v>7008745</v>
      </c>
      <c r="I1191" t="s">
        <v>4341</v>
      </c>
      <c r="J1191">
        <v>-7700</v>
      </c>
      <c r="K1191">
        <v>7700</v>
      </c>
      <c r="L1191">
        <v>-5929</v>
      </c>
      <c r="M1191">
        <v>5313</v>
      </c>
      <c r="N1191">
        <v>-5313</v>
      </c>
      <c r="O1191">
        <v>100</v>
      </c>
      <c r="P1191">
        <v>23</v>
      </c>
      <c r="Q1191" t="s">
        <v>75</v>
      </c>
      <c r="R1191" t="s">
        <v>4255</v>
      </c>
      <c r="S1191" t="s">
        <v>4036</v>
      </c>
      <c r="T1191" t="s">
        <v>759</v>
      </c>
      <c r="U1191">
        <v>0</v>
      </c>
      <c r="V1191">
        <v>0</v>
      </c>
    </row>
    <row r="1192" spans="1:22">
      <c r="A1192">
        <v>32025</v>
      </c>
      <c r="B1192" t="s">
        <v>757</v>
      </c>
      <c r="C1192" t="s">
        <v>758</v>
      </c>
      <c r="D1192" t="s">
        <v>4129</v>
      </c>
      <c r="E1192">
        <v>1</v>
      </c>
      <c r="F1192" t="s">
        <v>523</v>
      </c>
      <c r="G1192" t="s">
        <v>340</v>
      </c>
      <c r="H1192">
        <v>7008745</v>
      </c>
      <c r="I1192" t="s">
        <v>4341</v>
      </c>
      <c r="J1192">
        <v>-7700</v>
      </c>
      <c r="K1192">
        <v>7700</v>
      </c>
      <c r="L1192">
        <v>-5929</v>
      </c>
      <c r="M1192">
        <v>5313</v>
      </c>
      <c r="N1192">
        <v>-5313</v>
      </c>
      <c r="O1192">
        <v>100</v>
      </c>
      <c r="P1192">
        <v>23</v>
      </c>
      <c r="Q1192" t="s">
        <v>75</v>
      </c>
      <c r="R1192" t="s">
        <v>4255</v>
      </c>
      <c r="S1192" t="s">
        <v>4036</v>
      </c>
      <c r="T1192" t="s">
        <v>759</v>
      </c>
      <c r="U1192">
        <v>0</v>
      </c>
      <c r="V1192">
        <v>0</v>
      </c>
    </row>
    <row r="1193" spans="1:22">
      <c r="A1193">
        <v>32025</v>
      </c>
      <c r="B1193" t="s">
        <v>4258</v>
      </c>
      <c r="C1193" t="s">
        <v>3758</v>
      </c>
      <c r="D1193" t="s">
        <v>4129</v>
      </c>
      <c r="E1193">
        <v>1</v>
      </c>
      <c r="F1193" t="s">
        <v>523</v>
      </c>
      <c r="G1193" t="s">
        <v>340</v>
      </c>
      <c r="H1193">
        <v>7008745</v>
      </c>
      <c r="I1193" t="s">
        <v>4341</v>
      </c>
      <c r="J1193">
        <v>-159000</v>
      </c>
      <c r="K1193">
        <v>159000</v>
      </c>
      <c r="L1193">
        <v>-125610</v>
      </c>
      <c r="M1193">
        <v>112890</v>
      </c>
      <c r="N1193">
        <v>-112890</v>
      </c>
      <c r="O1193">
        <v>100</v>
      </c>
      <c r="P1193">
        <v>21</v>
      </c>
      <c r="Q1193" t="s">
        <v>75</v>
      </c>
      <c r="R1193" t="s">
        <v>4255</v>
      </c>
      <c r="S1193" t="s">
        <v>4036</v>
      </c>
      <c r="T1193" t="s">
        <v>759</v>
      </c>
      <c r="U1193">
        <v>0</v>
      </c>
      <c r="V1193">
        <v>0</v>
      </c>
    </row>
    <row r="1194" spans="1:22">
      <c r="A1194">
        <v>32025</v>
      </c>
      <c r="B1194" t="s">
        <v>2571</v>
      </c>
      <c r="C1194" t="s">
        <v>2572</v>
      </c>
      <c r="D1194" t="s">
        <v>4129</v>
      </c>
      <c r="E1194">
        <v>1</v>
      </c>
      <c r="F1194" t="s">
        <v>523</v>
      </c>
      <c r="G1194" t="s">
        <v>340</v>
      </c>
      <c r="H1194">
        <v>7008745</v>
      </c>
      <c r="I1194" t="s">
        <v>4341</v>
      </c>
      <c r="J1194">
        <v>-1079000</v>
      </c>
      <c r="K1194">
        <v>1079000</v>
      </c>
      <c r="L1194">
        <v>-852410</v>
      </c>
      <c r="M1194">
        <v>767529</v>
      </c>
      <c r="N1194">
        <v>-767529</v>
      </c>
      <c r="O1194">
        <v>100</v>
      </c>
      <c r="P1194">
        <v>21</v>
      </c>
      <c r="Q1194" t="s">
        <v>75</v>
      </c>
      <c r="R1194" t="s">
        <v>4255</v>
      </c>
      <c r="S1194" t="s">
        <v>4036</v>
      </c>
      <c r="T1194" t="s">
        <v>2210</v>
      </c>
      <c r="U1194">
        <v>0</v>
      </c>
      <c r="V1194">
        <v>0</v>
      </c>
    </row>
    <row r="1195" spans="1:22">
      <c r="A1195">
        <v>32025</v>
      </c>
      <c r="B1195" t="s">
        <v>4264</v>
      </c>
      <c r="C1195" t="s">
        <v>549</v>
      </c>
      <c r="D1195" t="s">
        <v>4129</v>
      </c>
      <c r="E1195">
        <v>-1</v>
      </c>
      <c r="F1195" t="s">
        <v>523</v>
      </c>
      <c r="G1195" t="s">
        <v>340</v>
      </c>
      <c r="H1195">
        <v>7008745</v>
      </c>
      <c r="I1195" t="s">
        <v>4341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100</v>
      </c>
      <c r="P1195">
        <v>23</v>
      </c>
      <c r="Q1195" t="s">
        <v>75</v>
      </c>
      <c r="R1195" t="s">
        <v>4255</v>
      </c>
      <c r="S1195" t="s">
        <v>4036</v>
      </c>
      <c r="T1195" t="s">
        <v>550</v>
      </c>
      <c r="U1195">
        <v>195000</v>
      </c>
      <c r="V1195">
        <v>195000</v>
      </c>
    </row>
    <row r="1196" spans="1:22">
      <c r="A1196">
        <v>32025</v>
      </c>
      <c r="B1196" t="s">
        <v>4265</v>
      </c>
      <c r="C1196" t="s">
        <v>549</v>
      </c>
      <c r="D1196" t="s">
        <v>4129</v>
      </c>
      <c r="E1196">
        <v>-1</v>
      </c>
      <c r="F1196" t="s">
        <v>523</v>
      </c>
      <c r="G1196" t="s">
        <v>340</v>
      </c>
      <c r="H1196">
        <v>7008745</v>
      </c>
      <c r="I1196" t="s">
        <v>4341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100</v>
      </c>
      <c r="P1196">
        <v>23</v>
      </c>
      <c r="Q1196" t="s">
        <v>75</v>
      </c>
      <c r="R1196" t="s">
        <v>4255</v>
      </c>
      <c r="S1196" t="s">
        <v>4036</v>
      </c>
      <c r="T1196" t="s">
        <v>550</v>
      </c>
      <c r="U1196">
        <v>221000</v>
      </c>
      <c r="V1196">
        <v>221000</v>
      </c>
    </row>
    <row r="1197" spans="1:22">
      <c r="A1197">
        <v>32025</v>
      </c>
      <c r="B1197" t="s">
        <v>4254</v>
      </c>
      <c r="C1197" t="s">
        <v>549</v>
      </c>
      <c r="D1197" t="s">
        <v>4129</v>
      </c>
      <c r="E1197">
        <v>1</v>
      </c>
      <c r="F1197" t="s">
        <v>523</v>
      </c>
      <c r="G1197" t="s">
        <v>73</v>
      </c>
      <c r="H1197">
        <v>5083406</v>
      </c>
      <c r="I1197" t="s">
        <v>4341</v>
      </c>
      <c r="J1197">
        <v>2098000</v>
      </c>
      <c r="K1197">
        <v>2098000</v>
      </c>
      <c r="L1197">
        <v>1765610</v>
      </c>
      <c r="M1197">
        <v>1218810</v>
      </c>
      <c r="N1197">
        <v>1218810</v>
      </c>
      <c r="O1197">
        <v>100</v>
      </c>
      <c r="P1197">
        <v>23</v>
      </c>
      <c r="Q1197" t="s">
        <v>75</v>
      </c>
      <c r="R1197" t="s">
        <v>4255</v>
      </c>
      <c r="S1197" t="s">
        <v>4036</v>
      </c>
      <c r="T1197" t="s">
        <v>550</v>
      </c>
      <c r="U1197">
        <v>195000</v>
      </c>
      <c r="V1197">
        <v>195000</v>
      </c>
    </row>
    <row r="1198" spans="1:22">
      <c r="A1198">
        <v>32025</v>
      </c>
      <c r="B1198" t="s">
        <v>4257</v>
      </c>
      <c r="C1198" t="s">
        <v>549</v>
      </c>
      <c r="D1198" t="s">
        <v>4129</v>
      </c>
      <c r="E1198">
        <v>1</v>
      </c>
      <c r="F1198" t="s">
        <v>523</v>
      </c>
      <c r="G1198" t="s">
        <v>73</v>
      </c>
      <c r="H1198">
        <v>5083406</v>
      </c>
      <c r="I1198" t="s">
        <v>4341</v>
      </c>
      <c r="J1198">
        <v>2376000</v>
      </c>
      <c r="K1198">
        <v>2376000</v>
      </c>
      <c r="L1198">
        <v>1999690</v>
      </c>
      <c r="M1198">
        <v>1380490</v>
      </c>
      <c r="N1198">
        <v>1380490</v>
      </c>
      <c r="O1198">
        <v>100</v>
      </c>
      <c r="P1198">
        <v>23</v>
      </c>
      <c r="Q1198" t="s">
        <v>75</v>
      </c>
      <c r="R1198" t="s">
        <v>4255</v>
      </c>
      <c r="S1198" t="s">
        <v>4036</v>
      </c>
      <c r="T1198" t="s">
        <v>550</v>
      </c>
      <c r="U1198">
        <v>221000</v>
      </c>
      <c r="V1198">
        <v>221000</v>
      </c>
    </row>
    <row r="1199" spans="1:22">
      <c r="A1199">
        <v>32025</v>
      </c>
      <c r="B1199" t="s">
        <v>4256</v>
      </c>
      <c r="C1199" t="s">
        <v>552</v>
      </c>
      <c r="D1199" t="s">
        <v>4129</v>
      </c>
      <c r="E1199">
        <v>3</v>
      </c>
      <c r="F1199" t="s">
        <v>523</v>
      </c>
      <c r="G1199" t="s">
        <v>73</v>
      </c>
      <c r="H1199">
        <v>5083406</v>
      </c>
      <c r="I1199" t="s">
        <v>4341</v>
      </c>
      <c r="J1199">
        <v>12600</v>
      </c>
      <c r="K1199">
        <v>4200</v>
      </c>
      <c r="L1199">
        <v>9702</v>
      </c>
      <c r="M1199">
        <v>2898.4088000000002</v>
      </c>
      <c r="N1199">
        <v>8695.2263999999996</v>
      </c>
      <c r="O1199">
        <v>100</v>
      </c>
      <c r="P1199">
        <v>23</v>
      </c>
      <c r="Q1199" t="s">
        <v>75</v>
      </c>
      <c r="R1199" t="s">
        <v>4255</v>
      </c>
      <c r="S1199" t="s">
        <v>4036</v>
      </c>
      <c r="T1199" t="s">
        <v>447</v>
      </c>
      <c r="U1199">
        <v>0</v>
      </c>
      <c r="V1199">
        <v>0</v>
      </c>
    </row>
    <row r="1200" spans="1:22">
      <c r="A1200">
        <v>32025</v>
      </c>
      <c r="B1200" t="s">
        <v>4256</v>
      </c>
      <c r="C1200" t="s">
        <v>552</v>
      </c>
      <c r="D1200" t="s">
        <v>4129</v>
      </c>
      <c r="E1200">
        <v>3</v>
      </c>
      <c r="F1200" t="s">
        <v>523</v>
      </c>
      <c r="G1200" t="s">
        <v>73</v>
      </c>
      <c r="H1200">
        <v>5083406</v>
      </c>
      <c r="I1200" t="s">
        <v>4341</v>
      </c>
      <c r="J1200">
        <v>12600</v>
      </c>
      <c r="K1200">
        <v>4200</v>
      </c>
      <c r="L1200">
        <v>9702</v>
      </c>
      <c r="M1200">
        <v>2898.4088000000002</v>
      </c>
      <c r="N1200">
        <v>8695.2263999999996</v>
      </c>
      <c r="O1200">
        <v>100</v>
      </c>
      <c r="P1200">
        <v>23</v>
      </c>
      <c r="Q1200" t="s">
        <v>75</v>
      </c>
      <c r="R1200" t="s">
        <v>4255</v>
      </c>
      <c r="S1200" t="s">
        <v>4036</v>
      </c>
      <c r="T1200" t="s">
        <v>447</v>
      </c>
      <c r="U1200">
        <v>0</v>
      </c>
      <c r="V1200">
        <v>0</v>
      </c>
    </row>
    <row r="1201" spans="1:22">
      <c r="A1201">
        <v>32025</v>
      </c>
      <c r="B1201" t="s">
        <v>760</v>
      </c>
      <c r="C1201" t="s">
        <v>479</v>
      </c>
      <c r="D1201" t="s">
        <v>4129</v>
      </c>
      <c r="E1201">
        <v>1</v>
      </c>
      <c r="F1201" t="s">
        <v>523</v>
      </c>
      <c r="G1201" t="s">
        <v>73</v>
      </c>
      <c r="H1201">
        <v>5083406</v>
      </c>
      <c r="I1201" t="s">
        <v>4341</v>
      </c>
      <c r="J1201">
        <v>3500</v>
      </c>
      <c r="K1201">
        <v>3500</v>
      </c>
      <c r="L1201">
        <v>2695</v>
      </c>
      <c r="M1201">
        <v>2414.9605000000001</v>
      </c>
      <c r="N1201">
        <v>2414.9605000000001</v>
      </c>
      <c r="O1201">
        <v>100</v>
      </c>
      <c r="P1201">
        <v>23</v>
      </c>
      <c r="Q1201" t="s">
        <v>75</v>
      </c>
      <c r="R1201" t="s">
        <v>4255</v>
      </c>
      <c r="S1201" t="s">
        <v>4036</v>
      </c>
      <c r="T1201" t="s">
        <v>447</v>
      </c>
      <c r="U1201">
        <v>0</v>
      </c>
      <c r="V1201">
        <v>0</v>
      </c>
    </row>
    <row r="1202" spans="1:22">
      <c r="A1202">
        <v>32025</v>
      </c>
      <c r="B1202" t="s">
        <v>760</v>
      </c>
      <c r="C1202" t="s">
        <v>479</v>
      </c>
      <c r="D1202" t="s">
        <v>4129</v>
      </c>
      <c r="E1202">
        <v>1</v>
      </c>
      <c r="F1202" t="s">
        <v>523</v>
      </c>
      <c r="G1202" t="s">
        <v>73</v>
      </c>
      <c r="H1202">
        <v>5083406</v>
      </c>
      <c r="I1202" t="s">
        <v>4341</v>
      </c>
      <c r="J1202">
        <v>3500</v>
      </c>
      <c r="K1202">
        <v>3500</v>
      </c>
      <c r="L1202">
        <v>2695</v>
      </c>
      <c r="M1202">
        <v>2414.9605000000001</v>
      </c>
      <c r="N1202">
        <v>2414.9605000000001</v>
      </c>
      <c r="O1202">
        <v>100</v>
      </c>
      <c r="P1202">
        <v>23</v>
      </c>
      <c r="Q1202" t="s">
        <v>75</v>
      </c>
      <c r="R1202" t="s">
        <v>4255</v>
      </c>
      <c r="S1202" t="s">
        <v>4036</v>
      </c>
      <c r="T1202" t="s">
        <v>447</v>
      </c>
      <c r="U1202">
        <v>0</v>
      </c>
      <c r="V1202">
        <v>0</v>
      </c>
    </row>
    <row r="1203" spans="1:22">
      <c r="A1203">
        <v>32025</v>
      </c>
      <c r="B1203" t="s">
        <v>757</v>
      </c>
      <c r="C1203" t="s">
        <v>758</v>
      </c>
      <c r="D1203" t="s">
        <v>4129</v>
      </c>
      <c r="E1203">
        <v>1</v>
      </c>
      <c r="F1203" t="s">
        <v>523</v>
      </c>
      <c r="G1203" t="s">
        <v>73</v>
      </c>
      <c r="H1203">
        <v>5083406</v>
      </c>
      <c r="I1203" t="s">
        <v>4341</v>
      </c>
      <c r="J1203">
        <v>7700</v>
      </c>
      <c r="K1203">
        <v>7700</v>
      </c>
      <c r="L1203">
        <v>5929</v>
      </c>
      <c r="M1203">
        <v>5313</v>
      </c>
      <c r="N1203">
        <v>5313</v>
      </c>
      <c r="O1203">
        <v>100</v>
      </c>
      <c r="P1203">
        <v>23</v>
      </c>
      <c r="Q1203" t="s">
        <v>75</v>
      </c>
      <c r="R1203" t="s">
        <v>4255</v>
      </c>
      <c r="S1203" t="s">
        <v>4036</v>
      </c>
      <c r="T1203" t="s">
        <v>759</v>
      </c>
      <c r="U1203">
        <v>0</v>
      </c>
      <c r="V1203">
        <v>0</v>
      </c>
    </row>
    <row r="1204" spans="1:22">
      <c r="A1204">
        <v>32025</v>
      </c>
      <c r="B1204" t="s">
        <v>757</v>
      </c>
      <c r="C1204" t="s">
        <v>758</v>
      </c>
      <c r="D1204" t="s">
        <v>4129</v>
      </c>
      <c r="E1204">
        <v>1</v>
      </c>
      <c r="F1204" t="s">
        <v>523</v>
      </c>
      <c r="G1204" t="s">
        <v>73</v>
      </c>
      <c r="H1204">
        <v>5083406</v>
      </c>
      <c r="I1204" t="s">
        <v>4341</v>
      </c>
      <c r="J1204">
        <v>7700</v>
      </c>
      <c r="K1204">
        <v>7700</v>
      </c>
      <c r="L1204">
        <v>5929</v>
      </c>
      <c r="M1204">
        <v>5313</v>
      </c>
      <c r="N1204">
        <v>5313</v>
      </c>
      <c r="O1204">
        <v>100</v>
      </c>
      <c r="P1204">
        <v>23</v>
      </c>
      <c r="Q1204" t="s">
        <v>75</v>
      </c>
      <c r="R1204" t="s">
        <v>4255</v>
      </c>
      <c r="S1204" t="s">
        <v>4036</v>
      </c>
      <c r="T1204" t="s">
        <v>759</v>
      </c>
      <c r="U1204">
        <v>0</v>
      </c>
      <c r="V1204">
        <v>0</v>
      </c>
    </row>
    <row r="1205" spans="1:22">
      <c r="A1205">
        <v>32025</v>
      </c>
      <c r="B1205" t="s">
        <v>4258</v>
      </c>
      <c r="C1205" t="s">
        <v>3758</v>
      </c>
      <c r="D1205" t="s">
        <v>4129</v>
      </c>
      <c r="E1205">
        <v>1</v>
      </c>
      <c r="F1205" t="s">
        <v>523</v>
      </c>
      <c r="G1205" t="s">
        <v>73</v>
      </c>
      <c r="H1205">
        <v>5083406</v>
      </c>
      <c r="I1205" t="s">
        <v>4341</v>
      </c>
      <c r="J1205">
        <v>159000</v>
      </c>
      <c r="K1205">
        <v>159000</v>
      </c>
      <c r="L1205">
        <v>125610</v>
      </c>
      <c r="M1205">
        <v>112890</v>
      </c>
      <c r="N1205">
        <v>112890</v>
      </c>
      <c r="O1205">
        <v>100</v>
      </c>
      <c r="P1205">
        <v>21</v>
      </c>
      <c r="Q1205" t="s">
        <v>75</v>
      </c>
      <c r="R1205" t="s">
        <v>4255</v>
      </c>
      <c r="S1205" t="s">
        <v>4036</v>
      </c>
      <c r="T1205" t="s">
        <v>759</v>
      </c>
      <c r="U1205">
        <v>0</v>
      </c>
      <c r="V1205">
        <v>0</v>
      </c>
    </row>
    <row r="1206" spans="1:22">
      <c r="A1206">
        <v>32025</v>
      </c>
      <c r="B1206" t="s">
        <v>2571</v>
      </c>
      <c r="C1206" t="s">
        <v>2572</v>
      </c>
      <c r="D1206" t="s">
        <v>4129</v>
      </c>
      <c r="E1206">
        <v>1</v>
      </c>
      <c r="F1206" t="s">
        <v>523</v>
      </c>
      <c r="G1206" t="s">
        <v>73</v>
      </c>
      <c r="H1206">
        <v>5083406</v>
      </c>
      <c r="I1206" t="s">
        <v>4341</v>
      </c>
      <c r="J1206">
        <v>1079000</v>
      </c>
      <c r="K1206">
        <v>1079000</v>
      </c>
      <c r="L1206">
        <v>852410</v>
      </c>
      <c r="M1206">
        <v>767529</v>
      </c>
      <c r="N1206">
        <v>767529</v>
      </c>
      <c r="O1206">
        <v>100</v>
      </c>
      <c r="P1206">
        <v>21</v>
      </c>
      <c r="Q1206" t="s">
        <v>75</v>
      </c>
      <c r="R1206" t="s">
        <v>4255</v>
      </c>
      <c r="S1206" t="s">
        <v>4036</v>
      </c>
      <c r="T1206" t="s">
        <v>2210</v>
      </c>
      <c r="U1206">
        <v>0</v>
      </c>
      <c r="V1206">
        <v>0</v>
      </c>
    </row>
    <row r="1207" spans="1:22">
      <c r="A1207">
        <v>32025</v>
      </c>
      <c r="B1207" t="s">
        <v>4264</v>
      </c>
      <c r="C1207" t="s">
        <v>549</v>
      </c>
      <c r="D1207" t="s">
        <v>4129</v>
      </c>
      <c r="E1207">
        <v>-1</v>
      </c>
      <c r="F1207" t="s">
        <v>523</v>
      </c>
      <c r="G1207" t="s">
        <v>73</v>
      </c>
      <c r="H1207">
        <v>5083406</v>
      </c>
      <c r="I1207" t="s">
        <v>4341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100</v>
      </c>
      <c r="P1207">
        <v>23</v>
      </c>
      <c r="Q1207" t="s">
        <v>75</v>
      </c>
      <c r="R1207" t="s">
        <v>4255</v>
      </c>
      <c r="S1207" t="s">
        <v>4036</v>
      </c>
      <c r="T1207" t="s">
        <v>550</v>
      </c>
      <c r="U1207">
        <v>195000</v>
      </c>
      <c r="V1207">
        <v>-195000</v>
      </c>
    </row>
    <row r="1208" spans="1:22">
      <c r="A1208">
        <v>32025</v>
      </c>
      <c r="B1208" t="s">
        <v>4265</v>
      </c>
      <c r="C1208" t="s">
        <v>549</v>
      </c>
      <c r="D1208" t="s">
        <v>4129</v>
      </c>
      <c r="E1208">
        <v>-1</v>
      </c>
      <c r="F1208" t="s">
        <v>523</v>
      </c>
      <c r="G1208" t="s">
        <v>73</v>
      </c>
      <c r="H1208">
        <v>5083406</v>
      </c>
      <c r="I1208" t="s">
        <v>4341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100</v>
      </c>
      <c r="P1208">
        <v>23</v>
      </c>
      <c r="Q1208" t="s">
        <v>75</v>
      </c>
      <c r="R1208" t="s">
        <v>4255</v>
      </c>
      <c r="S1208" t="s">
        <v>4036</v>
      </c>
      <c r="T1208" t="s">
        <v>550</v>
      </c>
      <c r="U1208">
        <v>221000</v>
      </c>
      <c r="V1208">
        <v>-221000</v>
      </c>
    </row>
    <row r="1209" spans="1:22">
      <c r="A1209">
        <v>32162</v>
      </c>
      <c r="B1209" t="s">
        <v>207</v>
      </c>
      <c r="C1209" t="s">
        <v>208</v>
      </c>
      <c r="D1209" t="s">
        <v>4341</v>
      </c>
      <c r="E1209">
        <v>7</v>
      </c>
      <c r="F1209" t="s">
        <v>4066</v>
      </c>
      <c r="G1209" t="s">
        <v>73</v>
      </c>
      <c r="H1209">
        <v>5083414</v>
      </c>
      <c r="I1209" t="s">
        <v>4341</v>
      </c>
      <c r="J1209">
        <v>85750</v>
      </c>
      <c r="K1209">
        <v>24500</v>
      </c>
      <c r="L1209">
        <v>24500</v>
      </c>
      <c r="M1209">
        <v>7000</v>
      </c>
      <c r="N1209">
        <v>24500</v>
      </c>
      <c r="O1209">
        <v>50</v>
      </c>
      <c r="P1209">
        <v>0</v>
      </c>
      <c r="Q1209" t="s">
        <v>75</v>
      </c>
      <c r="R1209" t="s">
        <v>4379</v>
      </c>
      <c r="S1209" t="s">
        <v>239</v>
      </c>
      <c r="T1209" t="s">
        <v>136</v>
      </c>
      <c r="U1209">
        <v>0</v>
      </c>
      <c r="V1209">
        <v>0</v>
      </c>
    </row>
    <row r="1210" spans="1:22">
      <c r="A1210">
        <v>32152</v>
      </c>
      <c r="B1210" t="s">
        <v>129</v>
      </c>
      <c r="C1210" t="s">
        <v>106</v>
      </c>
      <c r="D1210" t="s">
        <v>4341</v>
      </c>
      <c r="E1210">
        <v>1</v>
      </c>
      <c r="F1210" t="s">
        <v>4331</v>
      </c>
      <c r="G1210" t="s">
        <v>73</v>
      </c>
      <c r="H1210">
        <v>5083420</v>
      </c>
      <c r="I1210" t="s">
        <v>4341</v>
      </c>
      <c r="J1210">
        <v>23600</v>
      </c>
      <c r="K1210">
        <v>59000</v>
      </c>
      <c r="L1210">
        <v>14603</v>
      </c>
      <c r="M1210">
        <v>36507.211300000003</v>
      </c>
      <c r="N1210">
        <v>14602.88452</v>
      </c>
      <c r="O1210">
        <v>40</v>
      </c>
      <c r="P1210">
        <v>0</v>
      </c>
      <c r="Q1210" t="s">
        <v>75</v>
      </c>
      <c r="R1210" t="s">
        <v>4375</v>
      </c>
      <c r="S1210" t="s">
        <v>239</v>
      </c>
      <c r="T1210" t="s">
        <v>130</v>
      </c>
      <c r="U1210">
        <v>0</v>
      </c>
      <c r="V1210">
        <v>0</v>
      </c>
    </row>
    <row r="1211" spans="1:22">
      <c r="A1211">
        <v>32152</v>
      </c>
      <c r="B1211" t="s">
        <v>339</v>
      </c>
      <c r="C1211" t="s">
        <v>150</v>
      </c>
      <c r="D1211" t="s">
        <v>4341</v>
      </c>
      <c r="E1211">
        <v>1</v>
      </c>
      <c r="F1211" t="s">
        <v>4331</v>
      </c>
      <c r="G1211" t="s">
        <v>73</v>
      </c>
      <c r="H1211">
        <v>5083420</v>
      </c>
      <c r="I1211" t="s">
        <v>4341</v>
      </c>
      <c r="J1211">
        <v>83200</v>
      </c>
      <c r="K1211">
        <v>208000</v>
      </c>
      <c r="L1211">
        <v>57933</v>
      </c>
      <c r="M1211">
        <v>144832.28760000001</v>
      </c>
      <c r="N1211">
        <v>57932.91504</v>
      </c>
      <c r="O1211">
        <v>40</v>
      </c>
      <c r="P1211">
        <v>0</v>
      </c>
      <c r="Q1211" t="s">
        <v>75</v>
      </c>
      <c r="R1211" t="s">
        <v>4375</v>
      </c>
      <c r="S1211" t="s">
        <v>239</v>
      </c>
      <c r="T1211" t="s">
        <v>130</v>
      </c>
      <c r="U1211">
        <v>0</v>
      </c>
      <c r="V1211">
        <v>0</v>
      </c>
    </row>
    <row r="1212" spans="1:22">
      <c r="A1212">
        <v>32141</v>
      </c>
      <c r="B1212" t="s">
        <v>134</v>
      </c>
      <c r="C1212" t="s">
        <v>135</v>
      </c>
      <c r="D1212" t="s">
        <v>4341</v>
      </c>
      <c r="E1212">
        <v>6.5</v>
      </c>
      <c r="F1212" t="s">
        <v>4065</v>
      </c>
      <c r="G1212" t="s">
        <v>73</v>
      </c>
      <c r="H1212">
        <v>5083422</v>
      </c>
      <c r="I1212" t="s">
        <v>4341</v>
      </c>
      <c r="J1212">
        <v>79300</v>
      </c>
      <c r="K1212">
        <v>24400</v>
      </c>
      <c r="L1212">
        <v>22750</v>
      </c>
      <c r="M1212">
        <v>7000</v>
      </c>
      <c r="N1212">
        <v>22750</v>
      </c>
      <c r="O1212">
        <v>50</v>
      </c>
      <c r="P1212">
        <v>0</v>
      </c>
      <c r="Q1212" t="s">
        <v>75</v>
      </c>
      <c r="R1212" t="s">
        <v>4370</v>
      </c>
      <c r="S1212" t="s">
        <v>239</v>
      </c>
      <c r="T1212" t="s">
        <v>136</v>
      </c>
      <c r="U1212">
        <v>0</v>
      </c>
      <c r="V1212">
        <v>0</v>
      </c>
    </row>
    <row r="1213" spans="1:22">
      <c r="A1213">
        <v>32141</v>
      </c>
      <c r="B1213" t="s">
        <v>4287</v>
      </c>
      <c r="C1213" t="s">
        <v>503</v>
      </c>
      <c r="D1213" t="s">
        <v>4341</v>
      </c>
      <c r="E1213">
        <v>1</v>
      </c>
      <c r="F1213" t="s">
        <v>4065</v>
      </c>
      <c r="G1213" t="s">
        <v>73</v>
      </c>
      <c r="H1213">
        <v>5083422</v>
      </c>
      <c r="I1213" t="s">
        <v>4341</v>
      </c>
      <c r="J1213">
        <v>21000</v>
      </c>
      <c r="K1213">
        <v>105000</v>
      </c>
      <c r="L1213">
        <v>13860</v>
      </c>
      <c r="M1213">
        <v>69300</v>
      </c>
      <c r="N1213">
        <v>13860</v>
      </c>
      <c r="O1213">
        <v>20</v>
      </c>
      <c r="P1213">
        <v>0</v>
      </c>
      <c r="Q1213" t="s">
        <v>75</v>
      </c>
      <c r="R1213" t="s">
        <v>4370</v>
      </c>
      <c r="S1213" t="s">
        <v>239</v>
      </c>
      <c r="T1213" t="s">
        <v>130</v>
      </c>
      <c r="U1213">
        <v>0</v>
      </c>
      <c r="V1213">
        <v>0</v>
      </c>
    </row>
    <row r="1214" spans="1:22">
      <c r="A1214">
        <v>32162</v>
      </c>
      <c r="B1214" t="s">
        <v>207</v>
      </c>
      <c r="C1214" t="s">
        <v>208</v>
      </c>
      <c r="D1214" t="s">
        <v>4341</v>
      </c>
      <c r="E1214">
        <v>7</v>
      </c>
      <c r="F1214" t="s">
        <v>4066</v>
      </c>
      <c r="G1214" t="s">
        <v>340</v>
      </c>
      <c r="H1214">
        <v>7008746</v>
      </c>
      <c r="I1214" t="s">
        <v>4341</v>
      </c>
      <c r="J1214">
        <v>-85750</v>
      </c>
      <c r="K1214">
        <v>24500</v>
      </c>
      <c r="L1214">
        <v>-24500</v>
      </c>
      <c r="M1214">
        <v>7000</v>
      </c>
      <c r="N1214">
        <v>-24500</v>
      </c>
      <c r="O1214">
        <v>50</v>
      </c>
      <c r="P1214">
        <v>0</v>
      </c>
      <c r="Q1214" t="s">
        <v>75</v>
      </c>
      <c r="R1214" t="s">
        <v>4379</v>
      </c>
      <c r="S1214" t="s">
        <v>239</v>
      </c>
      <c r="T1214" t="s">
        <v>136</v>
      </c>
      <c r="U1214">
        <v>0</v>
      </c>
      <c r="V1214">
        <v>0</v>
      </c>
    </row>
    <row r="1215" spans="1:22">
      <c r="A1215">
        <v>32162</v>
      </c>
      <c r="B1215" t="s">
        <v>207</v>
      </c>
      <c r="C1215" t="s">
        <v>208</v>
      </c>
      <c r="D1215" t="s">
        <v>4341</v>
      </c>
      <c r="E1215">
        <v>7</v>
      </c>
      <c r="F1215" t="s">
        <v>4065</v>
      </c>
      <c r="G1215" t="s">
        <v>73</v>
      </c>
      <c r="H1215">
        <v>5083423</v>
      </c>
      <c r="I1215" t="s">
        <v>4341</v>
      </c>
      <c r="J1215">
        <v>85750</v>
      </c>
      <c r="K1215">
        <v>24500</v>
      </c>
      <c r="L1215">
        <v>24500</v>
      </c>
      <c r="M1215">
        <v>7000</v>
      </c>
      <c r="N1215">
        <v>24500</v>
      </c>
      <c r="O1215">
        <v>50</v>
      </c>
      <c r="P1215">
        <v>0</v>
      </c>
      <c r="Q1215" t="s">
        <v>75</v>
      </c>
      <c r="R1215" t="s">
        <v>4379</v>
      </c>
      <c r="S1215" t="s">
        <v>239</v>
      </c>
      <c r="T1215" t="s">
        <v>136</v>
      </c>
      <c r="U1215">
        <v>0</v>
      </c>
      <c r="V1215">
        <v>0</v>
      </c>
    </row>
    <row r="1216" spans="1:22">
      <c r="A1216">
        <v>27652</v>
      </c>
      <c r="B1216" t="s">
        <v>4382</v>
      </c>
      <c r="C1216" t="s">
        <v>79</v>
      </c>
      <c r="D1216" t="s">
        <v>4383</v>
      </c>
      <c r="E1216">
        <v>1</v>
      </c>
      <c r="F1216" t="s">
        <v>72</v>
      </c>
      <c r="G1216" t="s">
        <v>73</v>
      </c>
      <c r="H1216">
        <v>5083456</v>
      </c>
      <c r="I1216" t="s">
        <v>4384</v>
      </c>
      <c r="J1216">
        <v>304000</v>
      </c>
      <c r="K1216">
        <v>304000</v>
      </c>
      <c r="L1216">
        <v>237790</v>
      </c>
      <c r="M1216">
        <v>237790</v>
      </c>
      <c r="N1216">
        <v>237790</v>
      </c>
      <c r="O1216">
        <v>100</v>
      </c>
      <c r="P1216">
        <v>21</v>
      </c>
      <c r="Q1216" t="s">
        <v>75</v>
      </c>
      <c r="R1216" t="s">
        <v>4385</v>
      </c>
      <c r="S1216" t="s">
        <v>3996</v>
      </c>
      <c r="T1216" t="s">
        <v>80</v>
      </c>
      <c r="U1216">
        <v>0</v>
      </c>
      <c r="V1216">
        <v>0</v>
      </c>
    </row>
    <row r="1217" spans="1:22">
      <c r="A1217">
        <v>31008</v>
      </c>
      <c r="B1217" t="s">
        <v>4386</v>
      </c>
      <c r="C1217" t="s">
        <v>4387</v>
      </c>
      <c r="D1217" t="s">
        <v>4004</v>
      </c>
      <c r="E1217">
        <v>1</v>
      </c>
      <c r="F1217" t="s">
        <v>72</v>
      </c>
      <c r="G1217" t="s">
        <v>73</v>
      </c>
      <c r="H1217">
        <v>5083479</v>
      </c>
      <c r="I1217" t="s">
        <v>4384</v>
      </c>
      <c r="J1217">
        <v>70300</v>
      </c>
      <c r="K1217">
        <v>70300</v>
      </c>
      <c r="L1217">
        <v>55537</v>
      </c>
      <c r="M1217">
        <v>49913</v>
      </c>
      <c r="N1217">
        <v>49913</v>
      </c>
      <c r="O1217">
        <v>100</v>
      </c>
      <c r="P1217">
        <v>21</v>
      </c>
      <c r="Q1217" t="s">
        <v>75</v>
      </c>
      <c r="R1217" t="s">
        <v>4388</v>
      </c>
      <c r="S1217" t="s">
        <v>4036</v>
      </c>
      <c r="T1217" t="s">
        <v>462</v>
      </c>
      <c r="U1217">
        <v>0</v>
      </c>
      <c r="V1217">
        <v>0</v>
      </c>
    </row>
    <row r="1218" spans="1:22">
      <c r="A1218">
        <v>31008</v>
      </c>
      <c r="B1218" t="s">
        <v>452</v>
      </c>
      <c r="C1218" t="s">
        <v>450</v>
      </c>
      <c r="D1218" t="s">
        <v>4004</v>
      </c>
      <c r="E1218">
        <v>3</v>
      </c>
      <c r="F1218" t="s">
        <v>72</v>
      </c>
      <c r="G1218" t="s">
        <v>73</v>
      </c>
      <c r="H1218">
        <v>5083479</v>
      </c>
      <c r="I1218" t="s">
        <v>4384</v>
      </c>
      <c r="J1218">
        <v>5700</v>
      </c>
      <c r="K1218">
        <v>1900</v>
      </c>
      <c r="L1218">
        <v>4389</v>
      </c>
      <c r="M1218">
        <v>1330</v>
      </c>
      <c r="N1218">
        <v>3990</v>
      </c>
      <c r="O1218">
        <v>100</v>
      </c>
      <c r="P1218">
        <v>23</v>
      </c>
      <c r="Q1218" t="s">
        <v>75</v>
      </c>
      <c r="R1218" t="s">
        <v>4388</v>
      </c>
      <c r="S1218" t="s">
        <v>4036</v>
      </c>
      <c r="T1218" t="s">
        <v>85</v>
      </c>
      <c r="U1218">
        <v>0</v>
      </c>
      <c r="V1218">
        <v>0</v>
      </c>
    </row>
    <row r="1219" spans="1:22">
      <c r="A1219">
        <v>31008</v>
      </c>
      <c r="B1219" t="s">
        <v>4389</v>
      </c>
      <c r="C1219" t="s">
        <v>4390</v>
      </c>
      <c r="D1219" t="s">
        <v>4004</v>
      </c>
      <c r="E1219">
        <v>1</v>
      </c>
      <c r="F1219" t="s">
        <v>72</v>
      </c>
      <c r="G1219" t="s">
        <v>73</v>
      </c>
      <c r="H1219">
        <v>5083479</v>
      </c>
      <c r="I1219" t="s">
        <v>4384</v>
      </c>
      <c r="J1219">
        <v>1731200</v>
      </c>
      <c r="K1219">
        <v>1731200</v>
      </c>
      <c r="L1219">
        <v>1367648</v>
      </c>
      <c r="M1219">
        <v>1229152</v>
      </c>
      <c r="N1219">
        <v>1229152</v>
      </c>
      <c r="O1219">
        <v>100</v>
      </c>
      <c r="P1219">
        <v>21</v>
      </c>
      <c r="Q1219" t="s">
        <v>75</v>
      </c>
      <c r="R1219" t="s">
        <v>4388</v>
      </c>
      <c r="S1219" t="s">
        <v>4036</v>
      </c>
      <c r="T1219" t="s">
        <v>462</v>
      </c>
      <c r="U1219">
        <v>0</v>
      </c>
      <c r="V1219">
        <v>0</v>
      </c>
    </row>
    <row r="1220" spans="1:22">
      <c r="A1220">
        <v>31008</v>
      </c>
      <c r="B1220" t="s">
        <v>307</v>
      </c>
      <c r="C1220" t="s">
        <v>308</v>
      </c>
      <c r="D1220" t="s">
        <v>4004</v>
      </c>
      <c r="E1220">
        <v>1</v>
      </c>
      <c r="F1220" t="s">
        <v>72</v>
      </c>
      <c r="G1220" t="s">
        <v>73</v>
      </c>
      <c r="H1220">
        <v>5083479</v>
      </c>
      <c r="I1220" t="s">
        <v>4384</v>
      </c>
      <c r="J1220">
        <v>36000</v>
      </c>
      <c r="K1220">
        <v>36000</v>
      </c>
      <c r="L1220">
        <v>25200</v>
      </c>
      <c r="M1220">
        <v>22295.054700000001</v>
      </c>
      <c r="N1220">
        <v>22295.054700000001</v>
      </c>
      <c r="O1220">
        <v>100</v>
      </c>
      <c r="P1220">
        <v>30</v>
      </c>
      <c r="Q1220" t="s">
        <v>75</v>
      </c>
      <c r="R1220" t="s">
        <v>4388</v>
      </c>
      <c r="S1220" t="s">
        <v>4036</v>
      </c>
      <c r="T1220" t="s">
        <v>128</v>
      </c>
      <c r="U1220">
        <v>0</v>
      </c>
      <c r="V1220">
        <v>0</v>
      </c>
    </row>
    <row r="1221" spans="1:22">
      <c r="A1221">
        <v>31008</v>
      </c>
      <c r="B1221" t="s">
        <v>4081</v>
      </c>
      <c r="C1221" t="s">
        <v>4082</v>
      </c>
      <c r="D1221" t="s">
        <v>4004</v>
      </c>
      <c r="E1221">
        <v>6</v>
      </c>
      <c r="F1221" t="s">
        <v>72</v>
      </c>
      <c r="G1221" t="s">
        <v>73</v>
      </c>
      <c r="H1221">
        <v>5083479</v>
      </c>
      <c r="I1221" t="s">
        <v>4384</v>
      </c>
      <c r="J1221">
        <v>164400</v>
      </c>
      <c r="K1221">
        <v>27400</v>
      </c>
      <c r="L1221">
        <v>96000</v>
      </c>
      <c r="M1221">
        <v>11900</v>
      </c>
      <c r="N1221">
        <v>71400</v>
      </c>
      <c r="O1221">
        <v>100</v>
      </c>
      <c r="P1221">
        <v>0</v>
      </c>
      <c r="Q1221" t="s">
        <v>75</v>
      </c>
      <c r="R1221" t="s">
        <v>4388</v>
      </c>
      <c r="S1221" t="s">
        <v>4036</v>
      </c>
      <c r="T1221" t="s">
        <v>136</v>
      </c>
      <c r="U1221">
        <v>0</v>
      </c>
      <c r="V1221">
        <v>0</v>
      </c>
    </row>
    <row r="1222" spans="1:22">
      <c r="A1222">
        <v>31008</v>
      </c>
      <c r="B1222" t="s">
        <v>124</v>
      </c>
      <c r="C1222" t="s">
        <v>125</v>
      </c>
      <c r="D1222" t="s">
        <v>4004</v>
      </c>
      <c r="E1222">
        <v>1</v>
      </c>
      <c r="F1222" t="s">
        <v>72</v>
      </c>
      <c r="G1222" t="s">
        <v>73</v>
      </c>
      <c r="H1222">
        <v>5083479</v>
      </c>
      <c r="I1222" t="s">
        <v>4384</v>
      </c>
      <c r="J1222">
        <v>17700</v>
      </c>
      <c r="K1222">
        <v>17700</v>
      </c>
      <c r="L1222">
        <v>13629</v>
      </c>
      <c r="M1222">
        <v>12157.3264</v>
      </c>
      <c r="N1222">
        <v>12157.3264</v>
      </c>
      <c r="O1222">
        <v>100</v>
      </c>
      <c r="P1222">
        <v>23</v>
      </c>
      <c r="Q1222" t="s">
        <v>75</v>
      </c>
      <c r="R1222" t="s">
        <v>4388</v>
      </c>
      <c r="S1222" t="s">
        <v>4036</v>
      </c>
      <c r="T1222" t="s">
        <v>85</v>
      </c>
      <c r="U1222">
        <v>0</v>
      </c>
      <c r="V1222">
        <v>0</v>
      </c>
    </row>
    <row r="1223" spans="1:22">
      <c r="A1223">
        <v>31008</v>
      </c>
      <c r="B1223" t="s">
        <v>429</v>
      </c>
      <c r="C1223" t="s">
        <v>430</v>
      </c>
      <c r="D1223" t="s">
        <v>4004</v>
      </c>
      <c r="E1223">
        <v>1</v>
      </c>
      <c r="F1223" t="s">
        <v>72</v>
      </c>
      <c r="G1223" t="s">
        <v>73</v>
      </c>
      <c r="H1223">
        <v>5083479</v>
      </c>
      <c r="I1223" t="s">
        <v>4384</v>
      </c>
      <c r="J1223">
        <v>45100</v>
      </c>
      <c r="K1223">
        <v>45100</v>
      </c>
      <c r="L1223">
        <v>35629</v>
      </c>
      <c r="M1223">
        <v>32020.233100000001</v>
      </c>
      <c r="N1223">
        <v>32020.233100000001</v>
      </c>
      <c r="O1223">
        <v>100</v>
      </c>
      <c r="P1223">
        <v>21</v>
      </c>
      <c r="Q1223" t="s">
        <v>75</v>
      </c>
      <c r="R1223" t="s">
        <v>4388</v>
      </c>
      <c r="S1223" t="s">
        <v>4036</v>
      </c>
      <c r="T1223" t="s">
        <v>332</v>
      </c>
      <c r="U1223">
        <v>0</v>
      </c>
      <c r="V1223">
        <v>0</v>
      </c>
    </row>
    <row r="1224" spans="1:22">
      <c r="A1224">
        <v>31687</v>
      </c>
      <c r="B1224" t="s">
        <v>241</v>
      </c>
      <c r="C1224" t="s">
        <v>100</v>
      </c>
      <c r="D1224" t="s">
        <v>4042</v>
      </c>
      <c r="E1224">
        <v>1</v>
      </c>
      <c r="F1224" t="s">
        <v>102</v>
      </c>
      <c r="G1224" t="s">
        <v>73</v>
      </c>
      <c r="H1224">
        <v>5083437</v>
      </c>
      <c r="I1224" t="s">
        <v>4384</v>
      </c>
      <c r="J1224">
        <v>258000</v>
      </c>
      <c r="K1224">
        <v>258000</v>
      </c>
      <c r="L1224">
        <v>234780</v>
      </c>
      <c r="M1224">
        <v>163221.32680000001</v>
      </c>
      <c r="N1224">
        <v>163221.32680000001</v>
      </c>
      <c r="O1224">
        <v>100</v>
      </c>
      <c r="P1224">
        <v>9</v>
      </c>
      <c r="Q1224" t="s">
        <v>75</v>
      </c>
      <c r="R1224" t="s">
        <v>4391</v>
      </c>
      <c r="S1224" t="s">
        <v>76</v>
      </c>
      <c r="T1224" t="s">
        <v>229</v>
      </c>
      <c r="U1224">
        <v>0</v>
      </c>
      <c r="V1224">
        <v>0</v>
      </c>
    </row>
    <row r="1225" spans="1:22">
      <c r="A1225">
        <v>31687</v>
      </c>
      <c r="B1225" t="s">
        <v>4020</v>
      </c>
      <c r="C1225" t="s">
        <v>100</v>
      </c>
      <c r="D1225" t="s">
        <v>4042</v>
      </c>
      <c r="E1225">
        <v>1</v>
      </c>
      <c r="F1225" t="s">
        <v>102</v>
      </c>
      <c r="G1225" t="s">
        <v>73</v>
      </c>
      <c r="H1225">
        <v>5083437</v>
      </c>
      <c r="I1225" t="s">
        <v>4384</v>
      </c>
      <c r="J1225">
        <v>220000</v>
      </c>
      <c r="K1225">
        <v>220000</v>
      </c>
      <c r="L1225">
        <v>200200</v>
      </c>
      <c r="M1225">
        <v>140800</v>
      </c>
      <c r="N1225">
        <v>140800</v>
      </c>
      <c r="O1225">
        <v>100</v>
      </c>
      <c r="P1225">
        <v>9</v>
      </c>
      <c r="Q1225" t="s">
        <v>75</v>
      </c>
      <c r="R1225" t="s">
        <v>4391</v>
      </c>
      <c r="S1225" t="s">
        <v>76</v>
      </c>
      <c r="T1225" t="s">
        <v>229</v>
      </c>
      <c r="U1225">
        <v>0</v>
      </c>
      <c r="V1225">
        <v>0</v>
      </c>
    </row>
    <row r="1226" spans="1:22">
      <c r="A1226">
        <v>31687</v>
      </c>
      <c r="B1226" t="s">
        <v>156</v>
      </c>
      <c r="C1226" t="s">
        <v>127</v>
      </c>
      <c r="D1226" t="s">
        <v>4042</v>
      </c>
      <c r="E1226">
        <v>1</v>
      </c>
      <c r="F1226" t="s">
        <v>102</v>
      </c>
      <c r="G1226" t="s">
        <v>73</v>
      </c>
      <c r="H1226">
        <v>5083437</v>
      </c>
      <c r="I1226" t="s">
        <v>4384</v>
      </c>
      <c r="J1226">
        <v>51400</v>
      </c>
      <c r="K1226">
        <v>51400</v>
      </c>
      <c r="L1226">
        <v>46774</v>
      </c>
      <c r="M1226">
        <v>29009.5615</v>
      </c>
      <c r="N1226">
        <v>29009.5615</v>
      </c>
      <c r="O1226">
        <v>100</v>
      </c>
      <c r="P1226">
        <v>9</v>
      </c>
      <c r="Q1226" t="s">
        <v>75</v>
      </c>
      <c r="R1226" t="s">
        <v>4391</v>
      </c>
      <c r="S1226" t="s">
        <v>76</v>
      </c>
      <c r="T1226" t="s">
        <v>128</v>
      </c>
      <c r="U1226">
        <v>0</v>
      </c>
      <c r="V1226">
        <v>0</v>
      </c>
    </row>
    <row r="1227" spans="1:22">
      <c r="A1227">
        <v>31687</v>
      </c>
      <c r="B1227" t="s">
        <v>124</v>
      </c>
      <c r="C1227" t="s">
        <v>125</v>
      </c>
      <c r="D1227" t="s">
        <v>4042</v>
      </c>
      <c r="E1227">
        <v>1</v>
      </c>
      <c r="F1227" t="s">
        <v>102</v>
      </c>
      <c r="G1227" t="s">
        <v>73</v>
      </c>
      <c r="H1227">
        <v>5083437</v>
      </c>
      <c r="I1227" t="s">
        <v>4384</v>
      </c>
      <c r="J1227">
        <v>17700</v>
      </c>
      <c r="K1227">
        <v>17700</v>
      </c>
      <c r="L1227">
        <v>16107</v>
      </c>
      <c r="M1227">
        <v>12157.3264</v>
      </c>
      <c r="N1227">
        <v>12157.3264</v>
      </c>
      <c r="O1227">
        <v>100</v>
      </c>
      <c r="P1227">
        <v>9</v>
      </c>
      <c r="Q1227" t="s">
        <v>75</v>
      </c>
      <c r="R1227" t="s">
        <v>4391</v>
      </c>
      <c r="S1227" t="s">
        <v>76</v>
      </c>
      <c r="T1227" t="s">
        <v>85</v>
      </c>
      <c r="U1227">
        <v>0</v>
      </c>
      <c r="V1227">
        <v>0</v>
      </c>
    </row>
    <row r="1228" spans="1:22">
      <c r="A1228">
        <v>31687</v>
      </c>
      <c r="B1228" t="s">
        <v>148</v>
      </c>
      <c r="C1228" t="s">
        <v>106</v>
      </c>
      <c r="D1228" t="s">
        <v>4042</v>
      </c>
      <c r="E1228">
        <v>1</v>
      </c>
      <c r="F1228" t="s">
        <v>102</v>
      </c>
      <c r="G1228" t="s">
        <v>73</v>
      </c>
      <c r="H1228">
        <v>5083437</v>
      </c>
      <c r="I1228" t="s">
        <v>4384</v>
      </c>
      <c r="J1228">
        <v>47600</v>
      </c>
      <c r="K1228">
        <v>47600</v>
      </c>
      <c r="L1228">
        <v>43316</v>
      </c>
      <c r="M1228">
        <v>27818.7081</v>
      </c>
      <c r="N1228">
        <v>27818.7081</v>
      </c>
      <c r="O1228">
        <v>100</v>
      </c>
      <c r="P1228">
        <v>9</v>
      </c>
      <c r="Q1228" t="s">
        <v>75</v>
      </c>
      <c r="R1228" t="s">
        <v>4391</v>
      </c>
      <c r="S1228" t="s">
        <v>76</v>
      </c>
      <c r="T1228" t="s">
        <v>130</v>
      </c>
      <c r="U1228">
        <v>0</v>
      </c>
      <c r="V1228">
        <v>0</v>
      </c>
    </row>
    <row r="1229" spans="1:22">
      <c r="A1229">
        <v>31687</v>
      </c>
      <c r="B1229" t="s">
        <v>295</v>
      </c>
      <c r="C1229" t="s">
        <v>127</v>
      </c>
      <c r="D1229" t="s">
        <v>4042</v>
      </c>
      <c r="E1229">
        <v>1</v>
      </c>
      <c r="F1229" t="s">
        <v>102</v>
      </c>
      <c r="G1229" t="s">
        <v>73</v>
      </c>
      <c r="H1229">
        <v>5083437</v>
      </c>
      <c r="I1229" t="s">
        <v>4384</v>
      </c>
      <c r="J1229">
        <v>187000</v>
      </c>
      <c r="K1229">
        <v>187000</v>
      </c>
      <c r="L1229">
        <v>170170</v>
      </c>
      <c r="M1229">
        <v>118060.0065</v>
      </c>
      <c r="N1229">
        <v>118060.0065</v>
      </c>
      <c r="O1229">
        <v>100</v>
      </c>
      <c r="P1229">
        <v>9</v>
      </c>
      <c r="Q1229" t="s">
        <v>75</v>
      </c>
      <c r="R1229" t="s">
        <v>4391</v>
      </c>
      <c r="S1229" t="s">
        <v>76</v>
      </c>
      <c r="T1229" t="s">
        <v>296</v>
      </c>
      <c r="U1229">
        <v>0</v>
      </c>
      <c r="V1229">
        <v>0</v>
      </c>
    </row>
    <row r="1230" spans="1:22">
      <c r="A1230">
        <v>31687</v>
      </c>
      <c r="B1230" t="s">
        <v>297</v>
      </c>
      <c r="C1230" t="s">
        <v>218</v>
      </c>
      <c r="D1230" t="s">
        <v>4042</v>
      </c>
      <c r="E1230">
        <v>1</v>
      </c>
      <c r="F1230" t="s">
        <v>102</v>
      </c>
      <c r="G1230" t="s">
        <v>73</v>
      </c>
      <c r="H1230">
        <v>5083437</v>
      </c>
      <c r="I1230" t="s">
        <v>4384</v>
      </c>
      <c r="J1230">
        <v>123000</v>
      </c>
      <c r="K1230">
        <v>123000</v>
      </c>
      <c r="L1230">
        <v>111930</v>
      </c>
      <c r="M1230">
        <v>75398.5674</v>
      </c>
      <c r="N1230">
        <v>75398.5674</v>
      </c>
      <c r="O1230">
        <v>100</v>
      </c>
      <c r="P1230">
        <v>9</v>
      </c>
      <c r="Q1230" t="s">
        <v>75</v>
      </c>
      <c r="R1230" t="s">
        <v>4391</v>
      </c>
      <c r="S1230" t="s">
        <v>76</v>
      </c>
      <c r="T1230" t="s">
        <v>219</v>
      </c>
      <c r="U1230">
        <v>0</v>
      </c>
      <c r="V1230">
        <v>0</v>
      </c>
    </row>
    <row r="1231" spans="1:22">
      <c r="A1231">
        <v>31687</v>
      </c>
      <c r="B1231" t="s">
        <v>220</v>
      </c>
      <c r="C1231" t="s">
        <v>116</v>
      </c>
      <c r="D1231" t="s">
        <v>4042</v>
      </c>
      <c r="E1231">
        <v>1</v>
      </c>
      <c r="F1231" t="s">
        <v>102</v>
      </c>
      <c r="G1231" t="s">
        <v>73</v>
      </c>
      <c r="H1231">
        <v>5083437</v>
      </c>
      <c r="I1231" t="s">
        <v>4384</v>
      </c>
      <c r="J1231">
        <v>120000</v>
      </c>
      <c r="K1231">
        <v>120000</v>
      </c>
      <c r="L1231">
        <v>109200</v>
      </c>
      <c r="M1231">
        <v>78674.402900000001</v>
      </c>
      <c r="N1231">
        <v>78674.402900000001</v>
      </c>
      <c r="O1231">
        <v>100</v>
      </c>
      <c r="P1231">
        <v>9</v>
      </c>
      <c r="Q1231" t="s">
        <v>75</v>
      </c>
      <c r="R1231" t="s">
        <v>4391</v>
      </c>
      <c r="S1231" t="s">
        <v>76</v>
      </c>
      <c r="T1231" t="s">
        <v>133</v>
      </c>
      <c r="U1231">
        <v>0</v>
      </c>
      <c r="V1231">
        <v>0</v>
      </c>
    </row>
    <row r="1232" spans="1:22">
      <c r="A1232">
        <v>31687</v>
      </c>
      <c r="B1232" t="s">
        <v>232</v>
      </c>
      <c r="C1232" t="s">
        <v>182</v>
      </c>
      <c r="D1232" t="s">
        <v>4042</v>
      </c>
      <c r="E1232">
        <v>0.1</v>
      </c>
      <c r="F1232" t="s">
        <v>102</v>
      </c>
      <c r="G1232" t="s">
        <v>73</v>
      </c>
      <c r="H1232">
        <v>5083437</v>
      </c>
      <c r="I1232" t="s">
        <v>4384</v>
      </c>
      <c r="J1232">
        <v>4200</v>
      </c>
      <c r="K1232">
        <v>42000</v>
      </c>
      <c r="L1232">
        <v>3822</v>
      </c>
      <c r="M1232">
        <v>27747.390800000001</v>
      </c>
      <c r="N1232">
        <v>2774.7390800000003</v>
      </c>
      <c r="O1232">
        <v>100</v>
      </c>
      <c r="P1232">
        <v>9</v>
      </c>
      <c r="Q1232" t="s">
        <v>75</v>
      </c>
      <c r="R1232" t="s">
        <v>4391</v>
      </c>
      <c r="S1232" t="s">
        <v>76</v>
      </c>
      <c r="T1232" t="s">
        <v>185</v>
      </c>
      <c r="U1232">
        <v>0</v>
      </c>
      <c r="V1232">
        <v>0</v>
      </c>
    </row>
    <row r="1233" spans="1:22">
      <c r="A1233">
        <v>31687</v>
      </c>
      <c r="B1233" t="s">
        <v>232</v>
      </c>
      <c r="C1233" t="s">
        <v>182</v>
      </c>
      <c r="D1233" t="s">
        <v>4042</v>
      </c>
      <c r="E1233">
        <v>0.1</v>
      </c>
      <c r="F1233" t="s">
        <v>102</v>
      </c>
      <c r="G1233" t="s">
        <v>73</v>
      </c>
      <c r="H1233">
        <v>5083437</v>
      </c>
      <c r="I1233" t="s">
        <v>4384</v>
      </c>
      <c r="J1233">
        <v>4200</v>
      </c>
      <c r="K1233">
        <v>42000</v>
      </c>
      <c r="L1233">
        <v>3822</v>
      </c>
      <c r="M1233">
        <v>27747.390800000001</v>
      </c>
      <c r="N1233">
        <v>2774.7390800000003</v>
      </c>
      <c r="O1233">
        <v>100</v>
      </c>
      <c r="P1233">
        <v>9</v>
      </c>
      <c r="Q1233" t="s">
        <v>75</v>
      </c>
      <c r="R1233" t="s">
        <v>4391</v>
      </c>
      <c r="S1233" t="s">
        <v>76</v>
      </c>
      <c r="T1233" t="s">
        <v>185</v>
      </c>
      <c r="U1233">
        <v>0</v>
      </c>
      <c r="V1233">
        <v>0</v>
      </c>
    </row>
    <row r="1234" spans="1:22">
      <c r="A1234">
        <v>31687</v>
      </c>
      <c r="B1234" t="s">
        <v>236</v>
      </c>
      <c r="C1234" t="s">
        <v>112</v>
      </c>
      <c r="D1234" t="s">
        <v>4042</v>
      </c>
      <c r="E1234">
        <v>4</v>
      </c>
      <c r="F1234" t="s">
        <v>102</v>
      </c>
      <c r="G1234" t="s">
        <v>73</v>
      </c>
      <c r="H1234">
        <v>5083437</v>
      </c>
      <c r="I1234" t="s">
        <v>4384</v>
      </c>
      <c r="J1234">
        <v>22000</v>
      </c>
      <c r="K1234">
        <v>5500</v>
      </c>
      <c r="L1234">
        <v>20020</v>
      </c>
      <c r="M1234">
        <v>3656.6882999999998</v>
      </c>
      <c r="N1234">
        <v>14626.753199999999</v>
      </c>
      <c r="O1234">
        <v>100</v>
      </c>
      <c r="P1234">
        <v>9</v>
      </c>
      <c r="Q1234" t="s">
        <v>75</v>
      </c>
      <c r="R1234" t="s">
        <v>4391</v>
      </c>
      <c r="S1234" t="s">
        <v>76</v>
      </c>
      <c r="T1234" t="s">
        <v>85</v>
      </c>
      <c r="U1234">
        <v>0</v>
      </c>
      <c r="V1234">
        <v>0</v>
      </c>
    </row>
    <row r="1235" spans="1:22">
      <c r="A1235">
        <v>31687</v>
      </c>
      <c r="B1235" t="s">
        <v>236</v>
      </c>
      <c r="C1235" t="s">
        <v>112</v>
      </c>
      <c r="D1235" t="s">
        <v>4042</v>
      </c>
      <c r="E1235">
        <v>4</v>
      </c>
      <c r="F1235" t="s">
        <v>102</v>
      </c>
      <c r="G1235" t="s">
        <v>73</v>
      </c>
      <c r="H1235">
        <v>5083437</v>
      </c>
      <c r="I1235" t="s">
        <v>4384</v>
      </c>
      <c r="J1235">
        <v>22000</v>
      </c>
      <c r="K1235">
        <v>5500</v>
      </c>
      <c r="L1235">
        <v>20020</v>
      </c>
      <c r="M1235">
        <v>3656.6882999999998</v>
      </c>
      <c r="N1235">
        <v>14626.753199999999</v>
      </c>
      <c r="O1235">
        <v>100</v>
      </c>
      <c r="P1235">
        <v>9</v>
      </c>
      <c r="Q1235" t="s">
        <v>75</v>
      </c>
      <c r="R1235" t="s">
        <v>4391</v>
      </c>
      <c r="S1235" t="s">
        <v>76</v>
      </c>
      <c r="T1235" t="s">
        <v>85</v>
      </c>
      <c r="U1235">
        <v>0</v>
      </c>
      <c r="V1235">
        <v>0</v>
      </c>
    </row>
    <row r="1236" spans="1:22">
      <c r="A1236">
        <v>31687</v>
      </c>
      <c r="B1236" t="s">
        <v>134</v>
      </c>
      <c r="C1236" t="s">
        <v>135</v>
      </c>
      <c r="D1236" t="s">
        <v>4042</v>
      </c>
      <c r="E1236">
        <v>6</v>
      </c>
      <c r="F1236" t="s">
        <v>102</v>
      </c>
      <c r="G1236" t="s">
        <v>73</v>
      </c>
      <c r="H1236">
        <v>5083437</v>
      </c>
      <c r="I1236" t="s">
        <v>4384</v>
      </c>
      <c r="J1236">
        <v>146400</v>
      </c>
      <c r="K1236">
        <v>24400</v>
      </c>
      <c r="L1236">
        <v>75000</v>
      </c>
      <c r="M1236">
        <v>7000</v>
      </c>
      <c r="N1236">
        <v>42000</v>
      </c>
      <c r="O1236">
        <v>100</v>
      </c>
      <c r="P1236">
        <v>0</v>
      </c>
      <c r="Q1236" t="s">
        <v>75</v>
      </c>
      <c r="R1236" t="s">
        <v>4391</v>
      </c>
      <c r="S1236" t="s">
        <v>76</v>
      </c>
      <c r="T1236" t="s">
        <v>136</v>
      </c>
      <c r="U1236">
        <v>0</v>
      </c>
      <c r="V1236">
        <v>0</v>
      </c>
    </row>
    <row r="1237" spans="1:22">
      <c r="A1237">
        <v>31687</v>
      </c>
      <c r="B1237" t="s">
        <v>258</v>
      </c>
      <c r="C1237" t="s">
        <v>259</v>
      </c>
      <c r="D1237" t="s">
        <v>4042</v>
      </c>
      <c r="E1237">
        <v>1</v>
      </c>
      <c r="F1237" t="s">
        <v>102</v>
      </c>
      <c r="G1237" t="s">
        <v>73</v>
      </c>
      <c r="H1237">
        <v>5083437</v>
      </c>
      <c r="I1237" t="s">
        <v>4384</v>
      </c>
      <c r="J1237">
        <v>25000</v>
      </c>
      <c r="K1237">
        <v>25000</v>
      </c>
      <c r="L1237">
        <v>25000</v>
      </c>
      <c r="M1237">
        <v>21000</v>
      </c>
      <c r="N1237">
        <v>21000</v>
      </c>
      <c r="O1237">
        <v>100</v>
      </c>
      <c r="P1237">
        <v>0</v>
      </c>
      <c r="Q1237" t="s">
        <v>75</v>
      </c>
      <c r="R1237" t="s">
        <v>4391</v>
      </c>
      <c r="S1237" t="s">
        <v>76</v>
      </c>
      <c r="T1237" t="s">
        <v>260</v>
      </c>
      <c r="U1237">
        <v>0</v>
      </c>
      <c r="V1237">
        <v>0</v>
      </c>
    </row>
    <row r="1238" spans="1:22">
      <c r="A1238">
        <v>31008</v>
      </c>
      <c r="B1238" t="s">
        <v>1088</v>
      </c>
      <c r="C1238" t="s">
        <v>286</v>
      </c>
      <c r="D1238" t="s">
        <v>4004</v>
      </c>
      <c r="E1238">
        <v>12</v>
      </c>
      <c r="F1238" t="s">
        <v>72</v>
      </c>
      <c r="G1238" t="s">
        <v>73</v>
      </c>
      <c r="H1238">
        <v>5083479</v>
      </c>
      <c r="I1238" t="s">
        <v>4384</v>
      </c>
      <c r="J1238">
        <v>44400</v>
      </c>
      <c r="K1238">
        <v>3700</v>
      </c>
      <c r="L1238">
        <v>34188</v>
      </c>
      <c r="M1238">
        <v>2622.38</v>
      </c>
      <c r="N1238">
        <v>31468.560000000001</v>
      </c>
      <c r="O1238">
        <v>100</v>
      </c>
      <c r="P1238">
        <v>23</v>
      </c>
      <c r="Q1238" t="s">
        <v>75</v>
      </c>
      <c r="R1238" t="s">
        <v>4388</v>
      </c>
      <c r="S1238" t="s">
        <v>4036</v>
      </c>
      <c r="T1238" t="s">
        <v>287</v>
      </c>
      <c r="U1238">
        <v>0</v>
      </c>
      <c r="V1238">
        <v>0</v>
      </c>
    </row>
    <row r="1239" spans="1:22">
      <c r="A1239">
        <v>31008</v>
      </c>
      <c r="B1239" t="s">
        <v>4392</v>
      </c>
      <c r="C1239" t="s">
        <v>4393</v>
      </c>
      <c r="D1239" t="s">
        <v>4004</v>
      </c>
      <c r="E1239">
        <v>1</v>
      </c>
      <c r="F1239" t="s">
        <v>72</v>
      </c>
      <c r="G1239" t="s">
        <v>73</v>
      </c>
      <c r="H1239">
        <v>5083479</v>
      </c>
      <c r="I1239" t="s">
        <v>4384</v>
      </c>
      <c r="J1239">
        <v>31800</v>
      </c>
      <c r="K1239">
        <v>31800</v>
      </c>
      <c r="L1239">
        <v>23532</v>
      </c>
      <c r="M1239">
        <v>20988</v>
      </c>
      <c r="N1239">
        <v>20988</v>
      </c>
      <c r="O1239">
        <v>100</v>
      </c>
      <c r="P1239">
        <v>26</v>
      </c>
      <c r="Q1239" t="s">
        <v>75</v>
      </c>
      <c r="R1239" t="s">
        <v>4388</v>
      </c>
      <c r="S1239" t="s">
        <v>4036</v>
      </c>
      <c r="T1239" t="s">
        <v>436</v>
      </c>
      <c r="U1239">
        <v>0</v>
      </c>
      <c r="V1239">
        <v>0</v>
      </c>
    </row>
    <row r="1240" spans="1:22">
      <c r="A1240">
        <v>31008</v>
      </c>
      <c r="B1240" t="s">
        <v>4394</v>
      </c>
      <c r="C1240" t="s">
        <v>1090</v>
      </c>
      <c r="D1240" t="s">
        <v>4004</v>
      </c>
      <c r="E1240">
        <v>1</v>
      </c>
      <c r="F1240" t="s">
        <v>72</v>
      </c>
      <c r="G1240" t="s">
        <v>73</v>
      </c>
      <c r="H1240">
        <v>5083479</v>
      </c>
      <c r="I1240" t="s">
        <v>4384</v>
      </c>
      <c r="J1240">
        <v>15600</v>
      </c>
      <c r="K1240">
        <v>15600</v>
      </c>
      <c r="L1240">
        <v>12324</v>
      </c>
      <c r="M1240">
        <v>11076</v>
      </c>
      <c r="N1240">
        <v>11076</v>
      </c>
      <c r="O1240">
        <v>100</v>
      </c>
      <c r="P1240">
        <v>21</v>
      </c>
      <c r="Q1240" t="s">
        <v>75</v>
      </c>
      <c r="R1240" t="s">
        <v>4388</v>
      </c>
      <c r="S1240" t="s">
        <v>4036</v>
      </c>
      <c r="T1240" t="s">
        <v>462</v>
      </c>
      <c r="U1240">
        <v>0</v>
      </c>
      <c r="V1240">
        <v>0</v>
      </c>
    </row>
    <row r="1241" spans="1:22">
      <c r="A1241">
        <v>31008</v>
      </c>
      <c r="B1241" t="s">
        <v>4395</v>
      </c>
      <c r="C1241" t="s">
        <v>1101</v>
      </c>
      <c r="D1241" t="s">
        <v>4004</v>
      </c>
      <c r="E1241">
        <v>1</v>
      </c>
      <c r="F1241" t="s">
        <v>72</v>
      </c>
      <c r="G1241" t="s">
        <v>73</v>
      </c>
      <c r="H1241">
        <v>5083479</v>
      </c>
      <c r="I1241" t="s">
        <v>4384</v>
      </c>
      <c r="J1241">
        <v>900000</v>
      </c>
      <c r="K1241">
        <v>900000</v>
      </c>
      <c r="L1241">
        <v>711000</v>
      </c>
      <c r="M1241">
        <v>639000</v>
      </c>
      <c r="N1241">
        <v>639000</v>
      </c>
      <c r="O1241">
        <v>100</v>
      </c>
      <c r="P1241">
        <v>21</v>
      </c>
      <c r="Q1241" t="s">
        <v>75</v>
      </c>
      <c r="R1241" t="s">
        <v>4388</v>
      </c>
      <c r="S1241" t="s">
        <v>4036</v>
      </c>
      <c r="T1241" t="s">
        <v>462</v>
      </c>
      <c r="U1241">
        <v>0</v>
      </c>
      <c r="V1241">
        <v>0</v>
      </c>
    </row>
    <row r="1242" spans="1:22">
      <c r="A1242">
        <v>31008</v>
      </c>
      <c r="B1242" t="s">
        <v>4396</v>
      </c>
      <c r="C1242" t="s">
        <v>4397</v>
      </c>
      <c r="D1242" t="s">
        <v>4004</v>
      </c>
      <c r="E1242">
        <v>1</v>
      </c>
      <c r="F1242" t="s">
        <v>72</v>
      </c>
      <c r="G1242" t="s">
        <v>73</v>
      </c>
      <c r="H1242">
        <v>5083479</v>
      </c>
      <c r="I1242" t="s">
        <v>4384</v>
      </c>
      <c r="J1242">
        <v>185000</v>
      </c>
      <c r="K1242">
        <v>185000</v>
      </c>
      <c r="L1242">
        <v>146150</v>
      </c>
      <c r="M1242">
        <v>131350</v>
      </c>
      <c r="N1242">
        <v>131350</v>
      </c>
      <c r="O1242">
        <v>100</v>
      </c>
      <c r="P1242">
        <v>21</v>
      </c>
      <c r="Q1242" t="s">
        <v>75</v>
      </c>
      <c r="R1242" t="s">
        <v>4388</v>
      </c>
      <c r="S1242" t="s">
        <v>4036</v>
      </c>
      <c r="T1242" t="s">
        <v>462</v>
      </c>
      <c r="U1242">
        <v>0</v>
      </c>
      <c r="V1242">
        <v>0</v>
      </c>
    </row>
    <row r="1243" spans="1:22">
      <c r="A1243">
        <v>31008</v>
      </c>
      <c r="B1243" t="s">
        <v>4398</v>
      </c>
      <c r="C1243" t="s">
        <v>4397</v>
      </c>
      <c r="D1243" t="s">
        <v>4004</v>
      </c>
      <c r="E1243">
        <v>1</v>
      </c>
      <c r="F1243" t="s">
        <v>72</v>
      </c>
      <c r="G1243" t="s">
        <v>73</v>
      </c>
      <c r="H1243">
        <v>5083479</v>
      </c>
      <c r="I1243" t="s">
        <v>4384</v>
      </c>
      <c r="J1243">
        <v>172000</v>
      </c>
      <c r="K1243">
        <v>172000</v>
      </c>
      <c r="L1243">
        <v>135880</v>
      </c>
      <c r="M1243">
        <v>122120</v>
      </c>
      <c r="N1243">
        <v>122120</v>
      </c>
      <c r="O1243">
        <v>100</v>
      </c>
      <c r="P1243">
        <v>21</v>
      </c>
      <c r="Q1243" t="s">
        <v>75</v>
      </c>
      <c r="R1243" t="s">
        <v>4388</v>
      </c>
      <c r="S1243" t="s">
        <v>4036</v>
      </c>
      <c r="T1243" t="s">
        <v>462</v>
      </c>
      <c r="U1243">
        <v>0</v>
      </c>
      <c r="V1243">
        <v>0</v>
      </c>
    </row>
    <row r="1244" spans="1:22">
      <c r="A1244">
        <v>31008</v>
      </c>
      <c r="B1244" t="s">
        <v>4399</v>
      </c>
      <c r="C1244" t="s">
        <v>286</v>
      </c>
      <c r="D1244" t="s">
        <v>4004</v>
      </c>
      <c r="E1244">
        <v>2</v>
      </c>
      <c r="F1244" t="s">
        <v>72</v>
      </c>
      <c r="G1244" t="s">
        <v>73</v>
      </c>
      <c r="H1244">
        <v>5083479</v>
      </c>
      <c r="I1244" t="s">
        <v>4384</v>
      </c>
      <c r="J1244">
        <v>8000</v>
      </c>
      <c r="K1244">
        <v>4000</v>
      </c>
      <c r="L1244">
        <v>6160</v>
      </c>
      <c r="M1244">
        <v>2760</v>
      </c>
      <c r="N1244">
        <v>5520</v>
      </c>
      <c r="O1244">
        <v>100</v>
      </c>
      <c r="P1244">
        <v>23</v>
      </c>
      <c r="Q1244" t="s">
        <v>75</v>
      </c>
      <c r="R1244" t="s">
        <v>4388</v>
      </c>
      <c r="S1244" t="s">
        <v>4036</v>
      </c>
      <c r="T1244" t="s">
        <v>287</v>
      </c>
      <c r="U1244">
        <v>0</v>
      </c>
      <c r="V1244">
        <v>0</v>
      </c>
    </row>
    <row r="1245" spans="1:22">
      <c r="A1245">
        <v>31687</v>
      </c>
      <c r="B1245" t="s">
        <v>4400</v>
      </c>
      <c r="C1245" t="s">
        <v>82</v>
      </c>
      <c r="D1245" t="s">
        <v>4042</v>
      </c>
      <c r="E1245">
        <v>1</v>
      </c>
      <c r="F1245" t="s">
        <v>72</v>
      </c>
      <c r="G1245" t="s">
        <v>73</v>
      </c>
      <c r="H1245">
        <v>5083436</v>
      </c>
      <c r="I1245" t="s">
        <v>4384</v>
      </c>
      <c r="J1245">
        <v>365000</v>
      </c>
      <c r="K1245">
        <v>365000</v>
      </c>
      <c r="L1245">
        <v>288350</v>
      </c>
      <c r="M1245">
        <v>259150</v>
      </c>
      <c r="N1245">
        <v>259150</v>
      </c>
      <c r="O1245">
        <v>100</v>
      </c>
      <c r="P1245">
        <v>21</v>
      </c>
      <c r="Q1245" t="s">
        <v>75</v>
      </c>
      <c r="R1245" t="s">
        <v>4391</v>
      </c>
      <c r="S1245" t="s">
        <v>76</v>
      </c>
      <c r="T1245" t="s">
        <v>294</v>
      </c>
      <c r="U1245">
        <v>0</v>
      </c>
      <c r="V1245">
        <v>0</v>
      </c>
    </row>
    <row r="1246" spans="1:22">
      <c r="A1246">
        <v>31818</v>
      </c>
      <c r="B1246" t="s">
        <v>240</v>
      </c>
      <c r="C1246" t="s">
        <v>150</v>
      </c>
      <c r="D1246" t="s">
        <v>4029</v>
      </c>
      <c r="E1246">
        <v>1</v>
      </c>
      <c r="F1246" t="s">
        <v>228</v>
      </c>
      <c r="G1246" t="s">
        <v>73</v>
      </c>
      <c r="H1246">
        <v>5083451</v>
      </c>
      <c r="I1246" t="s">
        <v>4384</v>
      </c>
      <c r="J1246">
        <v>103000</v>
      </c>
      <c r="K1246">
        <v>103000</v>
      </c>
      <c r="L1246">
        <v>84791</v>
      </c>
      <c r="M1246">
        <v>70141.232699999993</v>
      </c>
      <c r="N1246">
        <v>70141.232699999993</v>
      </c>
      <c r="O1246">
        <v>100</v>
      </c>
      <c r="P1246">
        <v>0</v>
      </c>
      <c r="Q1246" t="s">
        <v>75</v>
      </c>
      <c r="R1246" t="s">
        <v>4401</v>
      </c>
      <c r="S1246" t="s">
        <v>76</v>
      </c>
      <c r="T1246" t="s">
        <v>130</v>
      </c>
      <c r="U1246">
        <v>0</v>
      </c>
      <c r="V1246">
        <v>0</v>
      </c>
    </row>
    <row r="1247" spans="1:22">
      <c r="A1247">
        <v>31818</v>
      </c>
      <c r="B1247" t="s">
        <v>371</v>
      </c>
      <c r="C1247" t="s">
        <v>218</v>
      </c>
      <c r="D1247" t="s">
        <v>4029</v>
      </c>
      <c r="E1247">
        <v>1</v>
      </c>
      <c r="F1247" t="s">
        <v>228</v>
      </c>
      <c r="G1247" t="s">
        <v>73</v>
      </c>
      <c r="H1247">
        <v>5083451</v>
      </c>
      <c r="I1247" t="s">
        <v>4384</v>
      </c>
      <c r="J1247">
        <v>108000</v>
      </c>
      <c r="K1247">
        <v>108000</v>
      </c>
      <c r="L1247">
        <v>49952</v>
      </c>
      <c r="M1247">
        <v>69117.006599999993</v>
      </c>
      <c r="N1247">
        <v>69117.006599999993</v>
      </c>
      <c r="O1247">
        <v>100</v>
      </c>
      <c r="P1247">
        <v>0</v>
      </c>
      <c r="Q1247" t="s">
        <v>75</v>
      </c>
      <c r="R1247" t="s">
        <v>4401</v>
      </c>
      <c r="S1247" t="s">
        <v>76</v>
      </c>
      <c r="T1247" t="s">
        <v>219</v>
      </c>
      <c r="U1247">
        <v>0</v>
      </c>
      <c r="V1247">
        <v>0</v>
      </c>
    </row>
    <row r="1248" spans="1:22">
      <c r="A1248">
        <v>31829</v>
      </c>
      <c r="B1248" t="s">
        <v>4402</v>
      </c>
      <c r="C1248" t="s">
        <v>4403</v>
      </c>
      <c r="D1248" t="s">
        <v>3994</v>
      </c>
      <c r="E1248">
        <v>2</v>
      </c>
      <c r="F1248" t="s">
        <v>87</v>
      </c>
      <c r="G1248" t="s">
        <v>73</v>
      </c>
      <c r="H1248">
        <v>5083432</v>
      </c>
      <c r="I1248" t="s">
        <v>4384</v>
      </c>
      <c r="J1248">
        <v>1314200</v>
      </c>
      <c r="K1248">
        <v>657100</v>
      </c>
      <c r="L1248">
        <v>959366</v>
      </c>
      <c r="M1248">
        <v>415700</v>
      </c>
      <c r="N1248">
        <v>831400</v>
      </c>
      <c r="O1248">
        <v>100</v>
      </c>
      <c r="P1248">
        <v>27</v>
      </c>
      <c r="Q1248" t="s">
        <v>75</v>
      </c>
      <c r="R1248" t="s">
        <v>4404</v>
      </c>
      <c r="S1248" t="s">
        <v>239</v>
      </c>
      <c r="T1248" t="s">
        <v>1346</v>
      </c>
      <c r="U1248">
        <v>0</v>
      </c>
      <c r="V1248">
        <v>0</v>
      </c>
    </row>
    <row r="1249" spans="1:22">
      <c r="A1249">
        <v>31818</v>
      </c>
      <c r="B1249" t="s">
        <v>137</v>
      </c>
      <c r="C1249" t="s">
        <v>127</v>
      </c>
      <c r="D1249" t="s">
        <v>4029</v>
      </c>
      <c r="E1249">
        <v>1</v>
      </c>
      <c r="F1249" t="s">
        <v>144</v>
      </c>
      <c r="G1249" t="s">
        <v>73</v>
      </c>
      <c r="H1249">
        <v>5083447</v>
      </c>
      <c r="I1249" t="s">
        <v>4384</v>
      </c>
      <c r="J1249">
        <v>25840</v>
      </c>
      <c r="K1249">
        <v>32300</v>
      </c>
      <c r="L1249">
        <v>25840</v>
      </c>
      <c r="M1249">
        <v>20290.823400000001</v>
      </c>
      <c r="N1249">
        <v>16232.658719999999</v>
      </c>
      <c r="O1249">
        <v>80</v>
      </c>
      <c r="P1249">
        <v>0</v>
      </c>
      <c r="Q1249" t="s">
        <v>75</v>
      </c>
      <c r="R1249" t="s">
        <v>4401</v>
      </c>
      <c r="S1249" t="s">
        <v>76</v>
      </c>
      <c r="T1249" t="s">
        <v>128</v>
      </c>
      <c r="U1249">
        <v>0</v>
      </c>
      <c r="V1249">
        <v>0</v>
      </c>
    </row>
    <row r="1250" spans="1:22">
      <c r="A1250">
        <v>31818</v>
      </c>
      <c r="B1250" t="s">
        <v>139</v>
      </c>
      <c r="C1250" t="s">
        <v>140</v>
      </c>
      <c r="D1250" t="s">
        <v>4029</v>
      </c>
      <c r="E1250">
        <v>1</v>
      </c>
      <c r="F1250" t="s">
        <v>144</v>
      </c>
      <c r="G1250" t="s">
        <v>73</v>
      </c>
      <c r="H1250">
        <v>5083447</v>
      </c>
      <c r="I1250" t="s">
        <v>4384</v>
      </c>
      <c r="J1250">
        <v>2700</v>
      </c>
      <c r="K1250">
        <v>2700</v>
      </c>
      <c r="L1250">
        <v>2700</v>
      </c>
      <c r="M1250">
        <v>1793.9753000000001</v>
      </c>
      <c r="N1250">
        <v>1793.9753000000001</v>
      </c>
      <c r="O1250">
        <v>100</v>
      </c>
      <c r="P1250">
        <v>0</v>
      </c>
      <c r="Q1250" t="s">
        <v>75</v>
      </c>
      <c r="R1250" t="s">
        <v>4401</v>
      </c>
      <c r="S1250" t="s">
        <v>76</v>
      </c>
      <c r="T1250" t="s">
        <v>141</v>
      </c>
      <c r="U1250">
        <v>0</v>
      </c>
      <c r="V1250">
        <v>0</v>
      </c>
    </row>
    <row r="1251" spans="1:22">
      <c r="A1251">
        <v>31818</v>
      </c>
      <c r="B1251" t="s">
        <v>134</v>
      </c>
      <c r="C1251" t="s">
        <v>135</v>
      </c>
      <c r="D1251" t="s">
        <v>4029</v>
      </c>
      <c r="E1251">
        <v>5.5</v>
      </c>
      <c r="F1251" t="s">
        <v>144</v>
      </c>
      <c r="G1251" t="s">
        <v>73</v>
      </c>
      <c r="H1251">
        <v>5083447</v>
      </c>
      <c r="I1251" t="s">
        <v>4384</v>
      </c>
      <c r="J1251">
        <v>67100</v>
      </c>
      <c r="K1251">
        <v>24400</v>
      </c>
      <c r="L1251">
        <v>67100</v>
      </c>
      <c r="M1251">
        <v>7000</v>
      </c>
      <c r="N1251">
        <v>19250</v>
      </c>
      <c r="O1251">
        <v>50</v>
      </c>
      <c r="P1251">
        <v>0</v>
      </c>
      <c r="Q1251" t="s">
        <v>75</v>
      </c>
      <c r="R1251" t="s">
        <v>4401</v>
      </c>
      <c r="S1251" t="s">
        <v>76</v>
      </c>
      <c r="T1251" t="s">
        <v>136</v>
      </c>
      <c r="U1251">
        <v>0</v>
      </c>
      <c r="V1251">
        <v>0</v>
      </c>
    </row>
    <row r="1252" spans="1:22">
      <c r="A1252">
        <v>31818</v>
      </c>
      <c r="B1252" t="s">
        <v>4165</v>
      </c>
      <c r="C1252" t="s">
        <v>522</v>
      </c>
      <c r="D1252" t="s">
        <v>4029</v>
      </c>
      <c r="E1252">
        <v>1</v>
      </c>
      <c r="F1252" t="s">
        <v>523</v>
      </c>
      <c r="G1252" t="s">
        <v>73</v>
      </c>
      <c r="H1252">
        <v>5083448</v>
      </c>
      <c r="I1252" t="s">
        <v>4384</v>
      </c>
      <c r="J1252">
        <v>169000</v>
      </c>
      <c r="K1252">
        <v>169000</v>
      </c>
      <c r="L1252">
        <v>133510</v>
      </c>
      <c r="M1252">
        <v>119990</v>
      </c>
      <c r="N1252">
        <v>119990</v>
      </c>
      <c r="O1252">
        <v>100</v>
      </c>
      <c r="P1252">
        <v>21</v>
      </c>
      <c r="Q1252" t="s">
        <v>75</v>
      </c>
      <c r="R1252" t="s">
        <v>4401</v>
      </c>
      <c r="S1252" t="s">
        <v>76</v>
      </c>
      <c r="T1252" t="s">
        <v>526</v>
      </c>
      <c r="U1252">
        <v>0</v>
      </c>
      <c r="V1252">
        <v>0</v>
      </c>
    </row>
    <row r="1253" spans="1:22">
      <c r="A1253">
        <v>31818</v>
      </c>
      <c r="B1253" t="s">
        <v>947</v>
      </c>
      <c r="C1253" t="s">
        <v>948</v>
      </c>
      <c r="D1253" t="s">
        <v>4029</v>
      </c>
      <c r="E1253">
        <v>1</v>
      </c>
      <c r="F1253" t="s">
        <v>523</v>
      </c>
      <c r="G1253" t="s">
        <v>73</v>
      </c>
      <c r="H1253">
        <v>5083448</v>
      </c>
      <c r="I1253" t="s">
        <v>4384</v>
      </c>
      <c r="J1253">
        <v>1000</v>
      </c>
      <c r="K1253">
        <v>1000</v>
      </c>
      <c r="L1253">
        <v>770</v>
      </c>
      <c r="M1253">
        <v>690.00009999999997</v>
      </c>
      <c r="N1253">
        <v>690.00009999999997</v>
      </c>
      <c r="O1253">
        <v>100</v>
      </c>
      <c r="P1253">
        <v>23</v>
      </c>
      <c r="Q1253" t="s">
        <v>75</v>
      </c>
      <c r="R1253" t="s">
        <v>4401</v>
      </c>
      <c r="S1253" t="s">
        <v>76</v>
      </c>
      <c r="T1253" t="s">
        <v>894</v>
      </c>
      <c r="U1253">
        <v>0</v>
      </c>
      <c r="V1253">
        <v>0</v>
      </c>
    </row>
    <row r="1254" spans="1:22">
      <c r="A1254">
        <v>31866</v>
      </c>
      <c r="B1254" t="s">
        <v>4405</v>
      </c>
      <c r="C1254" t="s">
        <v>881</v>
      </c>
      <c r="D1254" t="s">
        <v>4029</v>
      </c>
      <c r="E1254">
        <v>1</v>
      </c>
      <c r="F1254" t="s">
        <v>523</v>
      </c>
      <c r="G1254" t="s">
        <v>73</v>
      </c>
      <c r="H1254">
        <v>5083476</v>
      </c>
      <c r="I1254" t="s">
        <v>4384</v>
      </c>
      <c r="J1254">
        <v>347000</v>
      </c>
      <c r="K1254">
        <v>347000</v>
      </c>
      <c r="L1254">
        <v>267190</v>
      </c>
      <c r="M1254">
        <v>239430</v>
      </c>
      <c r="N1254">
        <v>239430</v>
      </c>
      <c r="O1254">
        <v>100</v>
      </c>
      <c r="P1254">
        <v>23</v>
      </c>
      <c r="Q1254" t="s">
        <v>75</v>
      </c>
      <c r="R1254" t="s">
        <v>4406</v>
      </c>
      <c r="S1254" t="s">
        <v>4036</v>
      </c>
      <c r="T1254" t="s">
        <v>380</v>
      </c>
      <c r="U1254">
        <v>0</v>
      </c>
      <c r="V1254">
        <v>0</v>
      </c>
    </row>
    <row r="1255" spans="1:22">
      <c r="A1255">
        <v>31880</v>
      </c>
      <c r="B1255" t="s">
        <v>124</v>
      </c>
      <c r="C1255" t="s">
        <v>125</v>
      </c>
      <c r="D1255" t="s">
        <v>4029</v>
      </c>
      <c r="E1255">
        <v>1</v>
      </c>
      <c r="F1255" t="s">
        <v>102</v>
      </c>
      <c r="G1255" t="s">
        <v>73</v>
      </c>
      <c r="H1255">
        <v>5083474</v>
      </c>
      <c r="I1255" t="s">
        <v>4384</v>
      </c>
      <c r="J1255">
        <v>17700</v>
      </c>
      <c r="K1255">
        <v>17700</v>
      </c>
      <c r="L1255">
        <v>16107</v>
      </c>
      <c r="M1255">
        <v>12157.3264</v>
      </c>
      <c r="N1255">
        <v>12157.3264</v>
      </c>
      <c r="O1255">
        <v>100</v>
      </c>
      <c r="P1255">
        <v>9</v>
      </c>
      <c r="Q1255" t="s">
        <v>75</v>
      </c>
      <c r="R1255" t="s">
        <v>4407</v>
      </c>
      <c r="S1255" t="s">
        <v>76</v>
      </c>
      <c r="T1255" t="s">
        <v>85</v>
      </c>
      <c r="U1255">
        <v>0</v>
      </c>
      <c r="V1255">
        <v>0</v>
      </c>
    </row>
    <row r="1256" spans="1:22">
      <c r="A1256">
        <v>31880</v>
      </c>
      <c r="B1256" t="s">
        <v>307</v>
      </c>
      <c r="C1256" t="s">
        <v>308</v>
      </c>
      <c r="D1256" t="s">
        <v>4029</v>
      </c>
      <c r="E1256">
        <v>1</v>
      </c>
      <c r="F1256" t="s">
        <v>102</v>
      </c>
      <c r="G1256" t="s">
        <v>73</v>
      </c>
      <c r="H1256">
        <v>5083474</v>
      </c>
      <c r="I1256" t="s">
        <v>4384</v>
      </c>
      <c r="J1256">
        <v>36000</v>
      </c>
      <c r="K1256">
        <v>36000</v>
      </c>
      <c r="L1256">
        <v>32760</v>
      </c>
      <c r="M1256">
        <v>22295.054700000001</v>
      </c>
      <c r="N1256">
        <v>22295.054700000001</v>
      </c>
      <c r="O1256">
        <v>100</v>
      </c>
      <c r="P1256">
        <v>9</v>
      </c>
      <c r="Q1256" t="s">
        <v>75</v>
      </c>
      <c r="R1256" t="s">
        <v>4407</v>
      </c>
      <c r="S1256" t="s">
        <v>76</v>
      </c>
      <c r="T1256" t="s">
        <v>128</v>
      </c>
      <c r="U1256">
        <v>0</v>
      </c>
      <c r="V1256">
        <v>0</v>
      </c>
    </row>
    <row r="1257" spans="1:22">
      <c r="A1257">
        <v>31880</v>
      </c>
      <c r="B1257" t="s">
        <v>356</v>
      </c>
      <c r="C1257" t="s">
        <v>150</v>
      </c>
      <c r="D1257" t="s">
        <v>4029</v>
      </c>
      <c r="E1257">
        <v>1</v>
      </c>
      <c r="F1257" t="s">
        <v>102</v>
      </c>
      <c r="G1257" t="s">
        <v>73</v>
      </c>
      <c r="H1257">
        <v>5083474</v>
      </c>
      <c r="I1257" t="s">
        <v>4384</v>
      </c>
      <c r="J1257">
        <v>62400</v>
      </c>
      <c r="K1257">
        <v>62400</v>
      </c>
      <c r="L1257">
        <v>56784</v>
      </c>
      <c r="M1257">
        <v>42980.0726</v>
      </c>
      <c r="N1257">
        <v>42980.0726</v>
      </c>
      <c r="O1257">
        <v>100</v>
      </c>
      <c r="P1257">
        <v>9</v>
      </c>
      <c r="Q1257" t="s">
        <v>75</v>
      </c>
      <c r="R1257" t="s">
        <v>4407</v>
      </c>
      <c r="S1257" t="s">
        <v>76</v>
      </c>
      <c r="T1257" t="s">
        <v>130</v>
      </c>
      <c r="U1257">
        <v>0</v>
      </c>
      <c r="V1257">
        <v>0</v>
      </c>
    </row>
    <row r="1258" spans="1:22">
      <c r="A1258">
        <v>31880</v>
      </c>
      <c r="B1258" t="s">
        <v>1551</v>
      </c>
      <c r="C1258" t="s">
        <v>116</v>
      </c>
      <c r="D1258" t="s">
        <v>4029</v>
      </c>
      <c r="E1258">
        <v>1</v>
      </c>
      <c r="F1258" t="s">
        <v>102</v>
      </c>
      <c r="G1258" t="s">
        <v>73</v>
      </c>
      <c r="H1258">
        <v>5083474</v>
      </c>
      <c r="I1258" t="s">
        <v>4384</v>
      </c>
      <c r="J1258">
        <v>120000</v>
      </c>
      <c r="K1258">
        <v>120000</v>
      </c>
      <c r="L1258">
        <v>109200</v>
      </c>
      <c r="M1258">
        <v>79153.267800000001</v>
      </c>
      <c r="N1258">
        <v>79153.267800000001</v>
      </c>
      <c r="O1258">
        <v>100</v>
      </c>
      <c r="P1258">
        <v>9</v>
      </c>
      <c r="Q1258" t="s">
        <v>75</v>
      </c>
      <c r="R1258" t="s">
        <v>4407</v>
      </c>
      <c r="S1258" t="s">
        <v>76</v>
      </c>
      <c r="T1258" t="s">
        <v>133</v>
      </c>
      <c r="U1258">
        <v>0</v>
      </c>
      <c r="V1258">
        <v>0</v>
      </c>
    </row>
    <row r="1259" spans="1:22">
      <c r="A1259">
        <v>31880</v>
      </c>
      <c r="B1259" t="s">
        <v>4017</v>
      </c>
      <c r="C1259" t="s">
        <v>4018</v>
      </c>
      <c r="D1259" t="s">
        <v>4029</v>
      </c>
      <c r="E1259">
        <v>8</v>
      </c>
      <c r="F1259" t="s">
        <v>102</v>
      </c>
      <c r="G1259" t="s">
        <v>73</v>
      </c>
      <c r="H1259">
        <v>5083474</v>
      </c>
      <c r="I1259" t="s">
        <v>4384</v>
      </c>
      <c r="J1259">
        <v>219200</v>
      </c>
      <c r="K1259">
        <v>27400</v>
      </c>
      <c r="L1259">
        <v>121600</v>
      </c>
      <c r="M1259">
        <v>10000</v>
      </c>
      <c r="N1259">
        <v>80000</v>
      </c>
      <c r="O1259">
        <v>100</v>
      </c>
      <c r="P1259">
        <v>0</v>
      </c>
      <c r="Q1259" t="s">
        <v>75</v>
      </c>
      <c r="R1259" t="s">
        <v>4407</v>
      </c>
      <c r="S1259" t="s">
        <v>76</v>
      </c>
      <c r="T1259" t="s">
        <v>136</v>
      </c>
      <c r="U1259">
        <v>0</v>
      </c>
      <c r="V1259">
        <v>0</v>
      </c>
    </row>
    <row r="1260" spans="1:22">
      <c r="A1260">
        <v>31687</v>
      </c>
      <c r="B1260" t="s">
        <v>4408</v>
      </c>
      <c r="C1260" t="s">
        <v>4125</v>
      </c>
      <c r="D1260" t="s">
        <v>4042</v>
      </c>
      <c r="E1260">
        <v>1</v>
      </c>
      <c r="F1260" t="s">
        <v>72</v>
      </c>
      <c r="G1260" t="s">
        <v>73</v>
      </c>
      <c r="H1260">
        <v>5083436</v>
      </c>
      <c r="I1260" t="s">
        <v>4384</v>
      </c>
      <c r="J1260">
        <v>128700</v>
      </c>
      <c r="K1260">
        <v>128700</v>
      </c>
      <c r="L1260">
        <v>99099</v>
      </c>
      <c r="M1260">
        <v>88803</v>
      </c>
      <c r="N1260">
        <v>88803</v>
      </c>
      <c r="O1260">
        <v>100</v>
      </c>
      <c r="P1260">
        <v>23</v>
      </c>
      <c r="Q1260" t="s">
        <v>75</v>
      </c>
      <c r="R1260" t="s">
        <v>4391</v>
      </c>
      <c r="S1260" t="s">
        <v>76</v>
      </c>
      <c r="T1260" t="s">
        <v>616</v>
      </c>
      <c r="U1260">
        <v>0</v>
      </c>
      <c r="V1260">
        <v>0</v>
      </c>
    </row>
    <row r="1261" spans="1:22">
      <c r="A1261">
        <v>32019</v>
      </c>
      <c r="B1261" t="s">
        <v>156</v>
      </c>
      <c r="C1261" t="s">
        <v>127</v>
      </c>
      <c r="D1261" t="s">
        <v>4129</v>
      </c>
      <c r="E1261">
        <v>1</v>
      </c>
      <c r="F1261" t="s">
        <v>138</v>
      </c>
      <c r="G1261" t="s">
        <v>73</v>
      </c>
      <c r="H1261">
        <v>5083438</v>
      </c>
      <c r="I1261" t="s">
        <v>4384</v>
      </c>
      <c r="J1261">
        <v>51400</v>
      </c>
      <c r="K1261">
        <v>51400</v>
      </c>
      <c r="L1261">
        <v>51400</v>
      </c>
      <c r="M1261">
        <v>29009.5615</v>
      </c>
      <c r="N1261">
        <v>29009.5615</v>
      </c>
      <c r="O1261">
        <v>100</v>
      </c>
      <c r="P1261">
        <v>0</v>
      </c>
      <c r="Q1261" t="s">
        <v>75</v>
      </c>
      <c r="R1261" t="s">
        <v>4409</v>
      </c>
      <c r="S1261" t="s">
        <v>76</v>
      </c>
      <c r="T1261" t="s">
        <v>128</v>
      </c>
      <c r="U1261">
        <v>0</v>
      </c>
      <c r="V1261">
        <v>0</v>
      </c>
    </row>
    <row r="1262" spans="1:22">
      <c r="A1262">
        <v>32019</v>
      </c>
      <c r="B1262" t="s">
        <v>124</v>
      </c>
      <c r="C1262" t="s">
        <v>125</v>
      </c>
      <c r="D1262" t="s">
        <v>4129</v>
      </c>
      <c r="E1262">
        <v>1</v>
      </c>
      <c r="F1262" t="s">
        <v>138</v>
      </c>
      <c r="G1262" t="s">
        <v>73</v>
      </c>
      <c r="H1262">
        <v>5083438</v>
      </c>
      <c r="I1262" t="s">
        <v>4384</v>
      </c>
      <c r="J1262">
        <v>17700</v>
      </c>
      <c r="K1262">
        <v>17700</v>
      </c>
      <c r="L1262">
        <v>17700</v>
      </c>
      <c r="M1262">
        <v>12157.3264</v>
      </c>
      <c r="N1262">
        <v>12157.3264</v>
      </c>
      <c r="O1262">
        <v>100</v>
      </c>
      <c r="P1262">
        <v>0</v>
      </c>
      <c r="Q1262" t="s">
        <v>75</v>
      </c>
      <c r="R1262" t="s">
        <v>4409</v>
      </c>
      <c r="S1262" t="s">
        <v>76</v>
      </c>
      <c r="T1262" t="s">
        <v>85</v>
      </c>
      <c r="U1262">
        <v>0</v>
      </c>
      <c r="V1262">
        <v>0</v>
      </c>
    </row>
    <row r="1263" spans="1:22">
      <c r="A1263">
        <v>32019</v>
      </c>
      <c r="B1263" t="s">
        <v>833</v>
      </c>
      <c r="C1263" t="s">
        <v>127</v>
      </c>
      <c r="D1263" t="s">
        <v>4129</v>
      </c>
      <c r="E1263">
        <v>1</v>
      </c>
      <c r="F1263" t="s">
        <v>144</v>
      </c>
      <c r="G1263" t="s">
        <v>73</v>
      </c>
      <c r="H1263">
        <v>5083439</v>
      </c>
      <c r="I1263" t="s">
        <v>4384</v>
      </c>
      <c r="J1263">
        <v>172000</v>
      </c>
      <c r="K1263">
        <v>172000</v>
      </c>
      <c r="L1263">
        <v>172000</v>
      </c>
      <c r="M1263">
        <v>108186.1661</v>
      </c>
      <c r="N1263">
        <v>108186.1661</v>
      </c>
      <c r="O1263">
        <v>100</v>
      </c>
      <c r="P1263">
        <v>0</v>
      </c>
      <c r="Q1263" t="s">
        <v>75</v>
      </c>
      <c r="R1263" t="s">
        <v>4409</v>
      </c>
      <c r="S1263" t="s">
        <v>76</v>
      </c>
      <c r="T1263" t="s">
        <v>296</v>
      </c>
      <c r="U1263">
        <v>0</v>
      </c>
      <c r="V1263">
        <v>0</v>
      </c>
    </row>
    <row r="1264" spans="1:22">
      <c r="A1264">
        <v>32019</v>
      </c>
      <c r="B1264" t="s">
        <v>297</v>
      </c>
      <c r="C1264" t="s">
        <v>218</v>
      </c>
      <c r="D1264" t="s">
        <v>4129</v>
      </c>
      <c r="E1264">
        <v>1</v>
      </c>
      <c r="F1264" t="s">
        <v>144</v>
      </c>
      <c r="G1264" t="s">
        <v>73</v>
      </c>
      <c r="H1264">
        <v>5083439</v>
      </c>
      <c r="I1264" t="s">
        <v>4384</v>
      </c>
      <c r="J1264">
        <v>73800</v>
      </c>
      <c r="K1264">
        <v>123000</v>
      </c>
      <c r="L1264">
        <v>73800</v>
      </c>
      <c r="M1264">
        <v>77938.486399999994</v>
      </c>
      <c r="N1264">
        <v>46763.091840000001</v>
      </c>
      <c r="O1264">
        <v>60</v>
      </c>
      <c r="P1264">
        <v>0</v>
      </c>
      <c r="Q1264" t="s">
        <v>75</v>
      </c>
      <c r="R1264" t="s">
        <v>4409</v>
      </c>
      <c r="S1264" t="s">
        <v>76</v>
      </c>
      <c r="T1264" t="s">
        <v>219</v>
      </c>
      <c r="U1264">
        <v>0</v>
      </c>
      <c r="V1264">
        <v>0</v>
      </c>
    </row>
    <row r="1265" spans="1:22">
      <c r="A1265">
        <v>32019</v>
      </c>
      <c r="B1265" t="s">
        <v>134</v>
      </c>
      <c r="C1265" t="s">
        <v>135</v>
      </c>
      <c r="D1265" t="s">
        <v>4129</v>
      </c>
      <c r="E1265">
        <v>8.5</v>
      </c>
      <c r="F1265" t="s">
        <v>138</v>
      </c>
      <c r="G1265" t="s">
        <v>73</v>
      </c>
      <c r="H1265">
        <v>5083438</v>
      </c>
      <c r="I1265" t="s">
        <v>4384</v>
      </c>
      <c r="J1265">
        <v>207400</v>
      </c>
      <c r="K1265">
        <v>24400</v>
      </c>
      <c r="L1265">
        <v>207400</v>
      </c>
      <c r="M1265">
        <v>7000</v>
      </c>
      <c r="N1265">
        <v>59500</v>
      </c>
      <c r="O1265">
        <v>100</v>
      </c>
      <c r="P1265">
        <v>0</v>
      </c>
      <c r="Q1265" t="s">
        <v>75</v>
      </c>
      <c r="R1265" t="s">
        <v>4409</v>
      </c>
      <c r="S1265" t="s">
        <v>76</v>
      </c>
      <c r="T1265" t="s">
        <v>136</v>
      </c>
      <c r="U1265">
        <v>0</v>
      </c>
      <c r="V1265">
        <v>0</v>
      </c>
    </row>
    <row r="1266" spans="1:22">
      <c r="A1266">
        <v>32049</v>
      </c>
      <c r="B1266" t="s">
        <v>134</v>
      </c>
      <c r="C1266" t="s">
        <v>135</v>
      </c>
      <c r="D1266" t="s">
        <v>4216</v>
      </c>
      <c r="E1266">
        <v>1</v>
      </c>
      <c r="F1266" t="s">
        <v>144</v>
      </c>
      <c r="G1266" t="s">
        <v>73</v>
      </c>
      <c r="H1266">
        <v>5083453</v>
      </c>
      <c r="I1266" t="s">
        <v>4384</v>
      </c>
      <c r="J1266">
        <v>24400</v>
      </c>
      <c r="K1266">
        <v>24400</v>
      </c>
      <c r="L1266">
        <v>24400</v>
      </c>
      <c r="M1266">
        <v>7000</v>
      </c>
      <c r="N1266">
        <v>7000</v>
      </c>
      <c r="O1266">
        <v>100</v>
      </c>
      <c r="P1266">
        <v>0</v>
      </c>
      <c r="Q1266" t="s">
        <v>75</v>
      </c>
      <c r="R1266" t="s">
        <v>4410</v>
      </c>
      <c r="S1266" t="s">
        <v>76</v>
      </c>
      <c r="T1266" t="s">
        <v>136</v>
      </c>
      <c r="U1266">
        <v>0</v>
      </c>
      <c r="V1266">
        <v>0</v>
      </c>
    </row>
    <row r="1267" spans="1:22">
      <c r="A1267">
        <v>32049</v>
      </c>
      <c r="B1267" t="s">
        <v>4411</v>
      </c>
      <c r="C1267" t="s">
        <v>4412</v>
      </c>
      <c r="D1267" t="s">
        <v>4216</v>
      </c>
      <c r="E1267">
        <v>1</v>
      </c>
      <c r="F1267" t="s">
        <v>144</v>
      </c>
      <c r="G1267" t="s">
        <v>73</v>
      </c>
      <c r="H1267">
        <v>5083453</v>
      </c>
      <c r="I1267" t="s">
        <v>4384</v>
      </c>
      <c r="J1267">
        <v>293000</v>
      </c>
      <c r="K1267">
        <v>293000</v>
      </c>
      <c r="L1267">
        <v>293000</v>
      </c>
      <c r="M1267">
        <v>231470</v>
      </c>
      <c r="N1267">
        <v>231470</v>
      </c>
      <c r="O1267">
        <v>100</v>
      </c>
      <c r="P1267">
        <v>0</v>
      </c>
      <c r="Q1267" t="s">
        <v>75</v>
      </c>
      <c r="R1267" t="s">
        <v>4410</v>
      </c>
      <c r="S1267" t="s">
        <v>76</v>
      </c>
      <c r="T1267" t="s">
        <v>462</v>
      </c>
      <c r="U1267">
        <v>0</v>
      </c>
      <c r="V1267">
        <v>0</v>
      </c>
    </row>
    <row r="1268" spans="1:22">
      <c r="A1268">
        <v>32106</v>
      </c>
      <c r="B1268" t="s">
        <v>105</v>
      </c>
      <c r="C1268" t="s">
        <v>106</v>
      </c>
      <c r="D1268" t="s">
        <v>4290</v>
      </c>
      <c r="E1268">
        <v>1</v>
      </c>
      <c r="F1268" t="s">
        <v>102</v>
      </c>
      <c r="G1268" t="s">
        <v>73</v>
      </c>
      <c r="H1268">
        <v>5083442</v>
      </c>
      <c r="I1268" t="s">
        <v>4384</v>
      </c>
      <c r="J1268">
        <v>90800</v>
      </c>
      <c r="K1268">
        <v>90800</v>
      </c>
      <c r="L1268">
        <v>82628</v>
      </c>
      <c r="M1268">
        <v>55480.583500000001</v>
      </c>
      <c r="N1268">
        <v>55480.583500000001</v>
      </c>
      <c r="O1268">
        <v>100</v>
      </c>
      <c r="P1268">
        <v>9</v>
      </c>
      <c r="Q1268" t="s">
        <v>75</v>
      </c>
      <c r="R1268" t="s">
        <v>4413</v>
      </c>
      <c r="S1268" t="s">
        <v>76</v>
      </c>
      <c r="T1268" t="s">
        <v>130</v>
      </c>
      <c r="U1268">
        <v>0</v>
      </c>
      <c r="V1268">
        <v>0</v>
      </c>
    </row>
    <row r="1269" spans="1:22">
      <c r="A1269">
        <v>32102</v>
      </c>
      <c r="B1269" t="s">
        <v>4414</v>
      </c>
      <c r="C1269" t="s">
        <v>1385</v>
      </c>
      <c r="D1269" t="s">
        <v>4290</v>
      </c>
      <c r="E1269">
        <v>1</v>
      </c>
      <c r="F1269" t="s">
        <v>72</v>
      </c>
      <c r="G1269" t="s">
        <v>73</v>
      </c>
      <c r="H1269">
        <v>5083477</v>
      </c>
      <c r="I1269" t="s">
        <v>4384</v>
      </c>
      <c r="J1269">
        <v>1229000</v>
      </c>
      <c r="K1269">
        <v>1229000</v>
      </c>
      <c r="L1269">
        <v>970910</v>
      </c>
      <c r="M1269">
        <v>970910</v>
      </c>
      <c r="N1269">
        <v>970910</v>
      </c>
      <c r="O1269">
        <v>100</v>
      </c>
      <c r="P1269">
        <v>21</v>
      </c>
      <c r="Q1269" t="s">
        <v>75</v>
      </c>
      <c r="R1269" t="s">
        <v>4415</v>
      </c>
      <c r="S1269" t="s">
        <v>4036</v>
      </c>
      <c r="T1269" t="s">
        <v>294</v>
      </c>
      <c r="U1269">
        <v>0</v>
      </c>
      <c r="V1269">
        <v>0</v>
      </c>
    </row>
    <row r="1270" spans="1:22">
      <c r="A1270">
        <v>32144</v>
      </c>
      <c r="B1270" t="s">
        <v>896</v>
      </c>
      <c r="C1270" t="s">
        <v>897</v>
      </c>
      <c r="D1270" t="s">
        <v>4341</v>
      </c>
      <c r="E1270">
        <v>1</v>
      </c>
      <c r="F1270" t="s">
        <v>212</v>
      </c>
      <c r="G1270" t="s">
        <v>73</v>
      </c>
      <c r="H1270">
        <v>5083452</v>
      </c>
      <c r="I1270" t="s">
        <v>4384</v>
      </c>
      <c r="J1270">
        <v>2992000</v>
      </c>
      <c r="K1270">
        <v>2992000</v>
      </c>
      <c r="L1270">
        <v>2303840</v>
      </c>
      <c r="M1270">
        <v>2077993</v>
      </c>
      <c r="N1270">
        <v>2077993</v>
      </c>
      <c r="O1270">
        <v>100</v>
      </c>
      <c r="P1270">
        <v>23</v>
      </c>
      <c r="Q1270" t="s">
        <v>75</v>
      </c>
      <c r="R1270" t="s">
        <v>4416</v>
      </c>
      <c r="S1270" t="s">
        <v>76</v>
      </c>
      <c r="T1270" t="s">
        <v>507</v>
      </c>
      <c r="U1270">
        <v>0</v>
      </c>
      <c r="V1270">
        <v>0</v>
      </c>
    </row>
    <row r="1271" spans="1:22">
      <c r="A1271">
        <v>32144</v>
      </c>
      <c r="B1271" t="s">
        <v>898</v>
      </c>
      <c r="C1271" t="s">
        <v>899</v>
      </c>
      <c r="D1271" t="s">
        <v>4341</v>
      </c>
      <c r="E1271">
        <v>1</v>
      </c>
      <c r="F1271" t="s">
        <v>212</v>
      </c>
      <c r="G1271" t="s">
        <v>73</v>
      </c>
      <c r="H1271">
        <v>5083452</v>
      </c>
      <c r="I1271" t="s">
        <v>4384</v>
      </c>
      <c r="J1271">
        <v>115000</v>
      </c>
      <c r="K1271">
        <v>115000</v>
      </c>
      <c r="L1271">
        <v>90850</v>
      </c>
      <c r="M1271">
        <v>81600</v>
      </c>
      <c r="N1271">
        <v>81600</v>
      </c>
      <c r="O1271">
        <v>100</v>
      </c>
      <c r="P1271">
        <v>21</v>
      </c>
      <c r="Q1271" t="s">
        <v>75</v>
      </c>
      <c r="R1271" t="s">
        <v>4416</v>
      </c>
      <c r="S1271" t="s">
        <v>76</v>
      </c>
      <c r="T1271" t="s">
        <v>900</v>
      </c>
      <c r="U1271">
        <v>0</v>
      </c>
      <c r="V1271">
        <v>0</v>
      </c>
    </row>
    <row r="1272" spans="1:22">
      <c r="A1272">
        <v>32144</v>
      </c>
      <c r="B1272" t="s">
        <v>901</v>
      </c>
      <c r="C1272" t="s">
        <v>367</v>
      </c>
      <c r="D1272" t="s">
        <v>4341</v>
      </c>
      <c r="E1272">
        <v>1</v>
      </c>
      <c r="F1272" t="s">
        <v>212</v>
      </c>
      <c r="G1272" t="s">
        <v>73</v>
      </c>
      <c r="H1272">
        <v>5083452</v>
      </c>
      <c r="I1272" t="s">
        <v>4384</v>
      </c>
      <c r="J1272">
        <v>2700</v>
      </c>
      <c r="K1272">
        <v>2700</v>
      </c>
      <c r="L1272">
        <v>2079</v>
      </c>
      <c r="M1272">
        <v>2641.2846</v>
      </c>
      <c r="N1272">
        <v>2641.2846</v>
      </c>
      <c r="O1272">
        <v>100</v>
      </c>
      <c r="P1272">
        <v>23</v>
      </c>
      <c r="Q1272" t="s">
        <v>75</v>
      </c>
      <c r="R1272" t="s">
        <v>4416</v>
      </c>
      <c r="S1272" t="s">
        <v>76</v>
      </c>
      <c r="T1272" t="s">
        <v>141</v>
      </c>
      <c r="U1272">
        <v>0</v>
      </c>
      <c r="V1272">
        <v>0</v>
      </c>
    </row>
    <row r="1273" spans="1:22">
      <c r="A1273">
        <v>32144</v>
      </c>
      <c r="B1273" t="s">
        <v>902</v>
      </c>
      <c r="C1273" t="s">
        <v>903</v>
      </c>
      <c r="D1273" t="s">
        <v>4341</v>
      </c>
      <c r="E1273">
        <v>1</v>
      </c>
      <c r="F1273" t="s">
        <v>212</v>
      </c>
      <c r="G1273" t="s">
        <v>73</v>
      </c>
      <c r="H1273">
        <v>5083452</v>
      </c>
      <c r="I1273" t="s">
        <v>4384</v>
      </c>
      <c r="J1273">
        <v>9100</v>
      </c>
      <c r="K1273">
        <v>9100</v>
      </c>
      <c r="L1273">
        <v>7189</v>
      </c>
      <c r="M1273">
        <v>8578.0984000000008</v>
      </c>
      <c r="N1273">
        <v>8578.0984000000008</v>
      </c>
      <c r="O1273">
        <v>100</v>
      </c>
      <c r="P1273">
        <v>21</v>
      </c>
      <c r="Q1273" t="s">
        <v>75</v>
      </c>
      <c r="R1273" t="s">
        <v>4416</v>
      </c>
      <c r="S1273" t="s">
        <v>76</v>
      </c>
      <c r="T1273" t="s">
        <v>255</v>
      </c>
      <c r="U1273">
        <v>0</v>
      </c>
      <c r="V1273">
        <v>0</v>
      </c>
    </row>
    <row r="1274" spans="1:22">
      <c r="A1274">
        <v>32144</v>
      </c>
      <c r="B1274" t="s">
        <v>904</v>
      </c>
      <c r="C1274" t="s">
        <v>519</v>
      </c>
      <c r="D1274" t="s">
        <v>4341</v>
      </c>
      <c r="E1274">
        <v>1</v>
      </c>
      <c r="F1274" t="s">
        <v>212</v>
      </c>
      <c r="G1274" t="s">
        <v>73</v>
      </c>
      <c r="H1274">
        <v>5083452</v>
      </c>
      <c r="I1274" t="s">
        <v>4384</v>
      </c>
      <c r="J1274">
        <v>9800</v>
      </c>
      <c r="K1274">
        <v>9800</v>
      </c>
      <c r="L1274">
        <v>7252</v>
      </c>
      <c r="M1274">
        <v>6468</v>
      </c>
      <c r="N1274">
        <v>6468</v>
      </c>
      <c r="O1274">
        <v>100</v>
      </c>
      <c r="P1274">
        <v>26</v>
      </c>
      <c r="Q1274" t="s">
        <v>75</v>
      </c>
      <c r="R1274" t="s">
        <v>4416</v>
      </c>
      <c r="S1274" t="s">
        <v>76</v>
      </c>
      <c r="T1274" t="s">
        <v>436</v>
      </c>
      <c r="U1274">
        <v>0</v>
      </c>
      <c r="V1274">
        <v>0</v>
      </c>
    </row>
    <row r="1275" spans="1:22">
      <c r="A1275">
        <v>32144</v>
      </c>
      <c r="B1275" t="s">
        <v>905</v>
      </c>
      <c r="C1275" t="s">
        <v>906</v>
      </c>
      <c r="D1275" t="s">
        <v>4341</v>
      </c>
      <c r="E1275">
        <v>1</v>
      </c>
      <c r="F1275" t="s">
        <v>212</v>
      </c>
      <c r="G1275" t="s">
        <v>73</v>
      </c>
      <c r="H1275">
        <v>5083452</v>
      </c>
      <c r="I1275" t="s">
        <v>4384</v>
      </c>
      <c r="J1275">
        <v>8900</v>
      </c>
      <c r="K1275">
        <v>8900</v>
      </c>
      <c r="L1275">
        <v>6586</v>
      </c>
      <c r="M1275">
        <v>5874</v>
      </c>
      <c r="N1275">
        <v>5874</v>
      </c>
      <c r="O1275">
        <v>100</v>
      </c>
      <c r="P1275">
        <v>26</v>
      </c>
      <c r="Q1275" t="s">
        <v>75</v>
      </c>
      <c r="R1275" t="s">
        <v>4416</v>
      </c>
      <c r="S1275" t="s">
        <v>76</v>
      </c>
      <c r="T1275" t="s">
        <v>436</v>
      </c>
      <c r="U1275">
        <v>0</v>
      </c>
      <c r="V1275">
        <v>0</v>
      </c>
    </row>
    <row r="1276" spans="1:22">
      <c r="A1276">
        <v>32144</v>
      </c>
      <c r="B1276" t="s">
        <v>4417</v>
      </c>
      <c r="C1276" t="s">
        <v>367</v>
      </c>
      <c r="D1276" t="s">
        <v>4341</v>
      </c>
      <c r="E1276">
        <v>1</v>
      </c>
      <c r="F1276" t="s">
        <v>212</v>
      </c>
      <c r="G1276" t="s">
        <v>73</v>
      </c>
      <c r="H1276">
        <v>5083452</v>
      </c>
      <c r="I1276" t="s">
        <v>4384</v>
      </c>
      <c r="J1276">
        <v>16000</v>
      </c>
      <c r="K1276">
        <v>16000</v>
      </c>
      <c r="L1276">
        <v>12320</v>
      </c>
      <c r="M1276">
        <v>10721</v>
      </c>
      <c r="N1276">
        <v>10721</v>
      </c>
      <c r="O1276">
        <v>100</v>
      </c>
      <c r="P1276">
        <v>23</v>
      </c>
      <c r="Q1276" t="s">
        <v>75</v>
      </c>
      <c r="R1276" t="s">
        <v>4416</v>
      </c>
      <c r="S1276" t="s">
        <v>76</v>
      </c>
      <c r="T1276" t="s">
        <v>141</v>
      </c>
      <c r="U1276">
        <v>0</v>
      </c>
      <c r="V1276">
        <v>0</v>
      </c>
    </row>
    <row r="1277" spans="1:22">
      <c r="A1277">
        <v>32144</v>
      </c>
      <c r="B1277" t="s">
        <v>908</v>
      </c>
      <c r="C1277" t="s">
        <v>450</v>
      </c>
      <c r="D1277" t="s">
        <v>4341</v>
      </c>
      <c r="E1277">
        <v>1</v>
      </c>
      <c r="F1277" t="s">
        <v>212</v>
      </c>
      <c r="G1277" t="s">
        <v>73</v>
      </c>
      <c r="H1277">
        <v>5083452</v>
      </c>
      <c r="I1277" t="s">
        <v>4384</v>
      </c>
      <c r="J1277">
        <v>6700</v>
      </c>
      <c r="K1277">
        <v>6700</v>
      </c>
      <c r="L1277">
        <v>5159</v>
      </c>
      <c r="M1277">
        <v>4623</v>
      </c>
      <c r="N1277">
        <v>4623</v>
      </c>
      <c r="O1277">
        <v>100</v>
      </c>
      <c r="P1277">
        <v>23</v>
      </c>
      <c r="Q1277" t="s">
        <v>75</v>
      </c>
      <c r="R1277" t="s">
        <v>4416</v>
      </c>
      <c r="S1277" t="s">
        <v>76</v>
      </c>
      <c r="T1277" t="s">
        <v>85</v>
      </c>
      <c r="U1277">
        <v>0</v>
      </c>
      <c r="V1277">
        <v>0</v>
      </c>
    </row>
    <row r="1278" spans="1:22">
      <c r="A1278">
        <v>32144</v>
      </c>
      <c r="B1278" t="s">
        <v>909</v>
      </c>
      <c r="C1278" t="s">
        <v>519</v>
      </c>
      <c r="D1278" t="s">
        <v>4341</v>
      </c>
      <c r="E1278">
        <v>1</v>
      </c>
      <c r="F1278" t="s">
        <v>212</v>
      </c>
      <c r="G1278" t="s">
        <v>73</v>
      </c>
      <c r="H1278">
        <v>5083452</v>
      </c>
      <c r="I1278" t="s">
        <v>4384</v>
      </c>
      <c r="J1278">
        <v>12100</v>
      </c>
      <c r="K1278">
        <v>12100</v>
      </c>
      <c r="L1278">
        <v>8954</v>
      </c>
      <c r="M1278">
        <v>7986</v>
      </c>
      <c r="N1278">
        <v>7986</v>
      </c>
      <c r="O1278">
        <v>100</v>
      </c>
      <c r="P1278">
        <v>26</v>
      </c>
      <c r="Q1278" t="s">
        <v>75</v>
      </c>
      <c r="R1278" t="s">
        <v>4416</v>
      </c>
      <c r="S1278" t="s">
        <v>76</v>
      </c>
      <c r="T1278" t="s">
        <v>436</v>
      </c>
      <c r="U1278">
        <v>0</v>
      </c>
      <c r="V1278">
        <v>0</v>
      </c>
    </row>
    <row r="1279" spans="1:22">
      <c r="A1279">
        <v>32144</v>
      </c>
      <c r="B1279" t="s">
        <v>910</v>
      </c>
      <c r="C1279" t="s">
        <v>354</v>
      </c>
      <c r="D1279" t="s">
        <v>4341</v>
      </c>
      <c r="E1279">
        <v>1</v>
      </c>
      <c r="F1279" t="s">
        <v>212</v>
      </c>
      <c r="G1279" t="s">
        <v>73</v>
      </c>
      <c r="H1279">
        <v>5083452</v>
      </c>
      <c r="I1279" t="s">
        <v>4384</v>
      </c>
      <c r="J1279">
        <v>12500</v>
      </c>
      <c r="K1279">
        <v>12500</v>
      </c>
      <c r="L1279">
        <v>9625</v>
      </c>
      <c r="M1279">
        <v>8774</v>
      </c>
      <c r="N1279">
        <v>8774</v>
      </c>
      <c r="O1279">
        <v>100</v>
      </c>
      <c r="P1279">
        <v>23</v>
      </c>
      <c r="Q1279" t="s">
        <v>75</v>
      </c>
      <c r="R1279" t="s">
        <v>4416</v>
      </c>
      <c r="S1279" t="s">
        <v>76</v>
      </c>
      <c r="T1279" t="s">
        <v>85</v>
      </c>
      <c r="U1279">
        <v>0</v>
      </c>
      <c r="V1279">
        <v>0</v>
      </c>
    </row>
    <row r="1280" spans="1:22">
      <c r="A1280">
        <v>32144</v>
      </c>
      <c r="B1280" t="s">
        <v>911</v>
      </c>
      <c r="C1280" t="s">
        <v>519</v>
      </c>
      <c r="D1280" t="s">
        <v>4341</v>
      </c>
      <c r="E1280">
        <v>1</v>
      </c>
      <c r="F1280" t="s">
        <v>212</v>
      </c>
      <c r="G1280" t="s">
        <v>73</v>
      </c>
      <c r="H1280">
        <v>5083452</v>
      </c>
      <c r="I1280" t="s">
        <v>4384</v>
      </c>
      <c r="J1280">
        <v>9800</v>
      </c>
      <c r="K1280">
        <v>9800</v>
      </c>
      <c r="L1280">
        <v>7252</v>
      </c>
      <c r="M1280">
        <v>6547</v>
      </c>
      <c r="N1280">
        <v>6547</v>
      </c>
      <c r="O1280">
        <v>100</v>
      </c>
      <c r="P1280">
        <v>26</v>
      </c>
      <c r="Q1280" t="s">
        <v>75</v>
      </c>
      <c r="R1280" t="s">
        <v>4416</v>
      </c>
      <c r="S1280" t="s">
        <v>76</v>
      </c>
      <c r="T1280" t="s">
        <v>436</v>
      </c>
      <c r="U1280">
        <v>0</v>
      </c>
      <c r="V1280">
        <v>0</v>
      </c>
    </row>
    <row r="1281" spans="1:22">
      <c r="A1281">
        <v>32144</v>
      </c>
      <c r="B1281" t="s">
        <v>912</v>
      </c>
      <c r="C1281" t="s">
        <v>367</v>
      </c>
      <c r="D1281" t="s">
        <v>4341</v>
      </c>
      <c r="E1281">
        <v>1</v>
      </c>
      <c r="F1281" t="s">
        <v>212</v>
      </c>
      <c r="G1281" t="s">
        <v>73</v>
      </c>
      <c r="H1281">
        <v>5083452</v>
      </c>
      <c r="I1281" t="s">
        <v>4384</v>
      </c>
      <c r="J1281">
        <v>5700</v>
      </c>
      <c r="K1281">
        <v>5700</v>
      </c>
      <c r="L1281">
        <v>4389</v>
      </c>
      <c r="M1281">
        <v>3933</v>
      </c>
      <c r="N1281">
        <v>3933</v>
      </c>
      <c r="O1281">
        <v>100</v>
      </c>
      <c r="P1281">
        <v>23</v>
      </c>
      <c r="Q1281" t="s">
        <v>75</v>
      </c>
      <c r="R1281" t="s">
        <v>4416</v>
      </c>
      <c r="S1281" t="s">
        <v>76</v>
      </c>
      <c r="T1281" t="s">
        <v>141</v>
      </c>
      <c r="U1281">
        <v>0</v>
      </c>
      <c r="V1281">
        <v>0</v>
      </c>
    </row>
    <row r="1282" spans="1:22">
      <c r="A1282">
        <v>32142</v>
      </c>
      <c r="B1282" t="s">
        <v>1103</v>
      </c>
      <c r="C1282" t="s">
        <v>100</v>
      </c>
      <c r="D1282" t="s">
        <v>4341</v>
      </c>
      <c r="E1282">
        <v>1</v>
      </c>
      <c r="F1282" t="s">
        <v>102</v>
      </c>
      <c r="G1282" t="s">
        <v>73</v>
      </c>
      <c r="H1282">
        <v>5083478</v>
      </c>
      <c r="I1282" t="s">
        <v>4384</v>
      </c>
      <c r="J1282">
        <v>366000</v>
      </c>
      <c r="K1282">
        <v>366000</v>
      </c>
      <c r="L1282">
        <v>333060</v>
      </c>
      <c r="M1282">
        <v>232968.44690000001</v>
      </c>
      <c r="N1282">
        <v>232968.44690000001</v>
      </c>
      <c r="O1282">
        <v>100</v>
      </c>
      <c r="P1282">
        <v>9</v>
      </c>
      <c r="Q1282" t="s">
        <v>75</v>
      </c>
      <c r="R1282" t="s">
        <v>1400</v>
      </c>
      <c r="S1282" t="s">
        <v>4036</v>
      </c>
      <c r="T1282" t="s">
        <v>229</v>
      </c>
      <c r="U1282">
        <v>0</v>
      </c>
      <c r="V1282">
        <v>0</v>
      </c>
    </row>
    <row r="1283" spans="1:22">
      <c r="A1283">
        <v>32142</v>
      </c>
      <c r="B1283" t="s">
        <v>1104</v>
      </c>
      <c r="C1283" t="s">
        <v>100</v>
      </c>
      <c r="D1283" t="s">
        <v>4341</v>
      </c>
      <c r="E1283">
        <v>1</v>
      </c>
      <c r="F1283" t="s">
        <v>102</v>
      </c>
      <c r="G1283" t="s">
        <v>73</v>
      </c>
      <c r="H1283">
        <v>5083478</v>
      </c>
      <c r="I1283" t="s">
        <v>4384</v>
      </c>
      <c r="J1283">
        <v>557000</v>
      </c>
      <c r="K1283">
        <v>557000</v>
      </c>
      <c r="L1283">
        <v>506870</v>
      </c>
      <c r="M1283">
        <v>383285.63130000001</v>
      </c>
      <c r="N1283">
        <v>383285.63130000001</v>
      </c>
      <c r="O1283">
        <v>100</v>
      </c>
      <c r="P1283">
        <v>9</v>
      </c>
      <c r="Q1283" t="s">
        <v>75</v>
      </c>
      <c r="R1283" t="s">
        <v>1400</v>
      </c>
      <c r="S1283" t="s">
        <v>4036</v>
      </c>
      <c r="T1283" t="s">
        <v>229</v>
      </c>
      <c r="U1283">
        <v>0</v>
      </c>
      <c r="V1283">
        <v>0</v>
      </c>
    </row>
    <row r="1284" spans="1:22">
      <c r="A1284">
        <v>32142</v>
      </c>
      <c r="B1284" t="s">
        <v>124</v>
      </c>
      <c r="C1284" t="s">
        <v>125</v>
      </c>
      <c r="D1284" t="s">
        <v>4341</v>
      </c>
      <c r="E1284">
        <v>1</v>
      </c>
      <c r="F1284" t="s">
        <v>102</v>
      </c>
      <c r="G1284" t="s">
        <v>73</v>
      </c>
      <c r="H1284">
        <v>5083478</v>
      </c>
      <c r="I1284" t="s">
        <v>4384</v>
      </c>
      <c r="J1284">
        <v>17700</v>
      </c>
      <c r="K1284">
        <v>17700</v>
      </c>
      <c r="L1284">
        <v>16107</v>
      </c>
      <c r="M1284">
        <v>12157.3264</v>
      </c>
      <c r="N1284">
        <v>12157.3264</v>
      </c>
      <c r="O1284">
        <v>100</v>
      </c>
      <c r="P1284">
        <v>9</v>
      </c>
      <c r="Q1284" t="s">
        <v>75</v>
      </c>
      <c r="R1284" t="s">
        <v>1400</v>
      </c>
      <c r="S1284" t="s">
        <v>4036</v>
      </c>
      <c r="T1284" t="s">
        <v>85</v>
      </c>
      <c r="U1284">
        <v>0</v>
      </c>
      <c r="V1284">
        <v>0</v>
      </c>
    </row>
    <row r="1285" spans="1:22">
      <c r="A1285">
        <v>32142</v>
      </c>
      <c r="B1285" t="s">
        <v>307</v>
      </c>
      <c r="C1285" t="s">
        <v>308</v>
      </c>
      <c r="D1285" t="s">
        <v>4341</v>
      </c>
      <c r="E1285">
        <v>1</v>
      </c>
      <c r="F1285" t="s">
        <v>102</v>
      </c>
      <c r="G1285" t="s">
        <v>73</v>
      </c>
      <c r="H1285">
        <v>5083478</v>
      </c>
      <c r="I1285" t="s">
        <v>4384</v>
      </c>
      <c r="J1285">
        <v>36000</v>
      </c>
      <c r="K1285">
        <v>36000</v>
      </c>
      <c r="L1285">
        <v>32760</v>
      </c>
      <c r="M1285">
        <v>22295.054700000001</v>
      </c>
      <c r="N1285">
        <v>22295.054700000001</v>
      </c>
      <c r="O1285">
        <v>100</v>
      </c>
      <c r="P1285">
        <v>9</v>
      </c>
      <c r="Q1285" t="s">
        <v>75</v>
      </c>
      <c r="R1285" t="s">
        <v>1400</v>
      </c>
      <c r="S1285" t="s">
        <v>4036</v>
      </c>
      <c r="T1285" t="s">
        <v>128</v>
      </c>
      <c r="U1285">
        <v>0</v>
      </c>
      <c r="V1285">
        <v>0</v>
      </c>
    </row>
    <row r="1286" spans="1:22">
      <c r="A1286">
        <v>32142</v>
      </c>
      <c r="B1286" t="s">
        <v>129</v>
      </c>
      <c r="C1286" t="s">
        <v>106</v>
      </c>
      <c r="D1286" t="s">
        <v>4341</v>
      </c>
      <c r="E1286">
        <v>1</v>
      </c>
      <c r="F1286" t="s">
        <v>102</v>
      </c>
      <c r="G1286" t="s">
        <v>73</v>
      </c>
      <c r="H1286">
        <v>5083478</v>
      </c>
      <c r="I1286" t="s">
        <v>4384</v>
      </c>
      <c r="J1286">
        <v>59000</v>
      </c>
      <c r="K1286">
        <v>59000</v>
      </c>
      <c r="L1286">
        <v>53690</v>
      </c>
      <c r="M1286">
        <v>36507.211300000003</v>
      </c>
      <c r="N1286">
        <v>36507.211300000003</v>
      </c>
      <c r="O1286">
        <v>100</v>
      </c>
      <c r="P1286">
        <v>9</v>
      </c>
      <c r="Q1286" t="s">
        <v>75</v>
      </c>
      <c r="R1286" t="s">
        <v>1400</v>
      </c>
      <c r="S1286" t="s">
        <v>4036</v>
      </c>
      <c r="T1286" t="s">
        <v>130</v>
      </c>
      <c r="U1286">
        <v>0</v>
      </c>
      <c r="V1286">
        <v>0</v>
      </c>
    </row>
    <row r="1287" spans="1:22">
      <c r="A1287">
        <v>32142</v>
      </c>
      <c r="B1287" t="s">
        <v>339</v>
      </c>
      <c r="C1287" t="s">
        <v>150</v>
      </c>
      <c r="D1287" t="s">
        <v>4341</v>
      </c>
      <c r="E1287">
        <v>1</v>
      </c>
      <c r="F1287" t="s">
        <v>102</v>
      </c>
      <c r="G1287" t="s">
        <v>73</v>
      </c>
      <c r="H1287">
        <v>5083478</v>
      </c>
      <c r="I1287" t="s">
        <v>4384</v>
      </c>
      <c r="J1287">
        <v>208000</v>
      </c>
      <c r="K1287">
        <v>208000</v>
      </c>
      <c r="L1287">
        <v>189280</v>
      </c>
      <c r="M1287">
        <v>144832.28760000001</v>
      </c>
      <c r="N1287">
        <v>144832.28760000001</v>
      </c>
      <c r="O1287">
        <v>100</v>
      </c>
      <c r="P1287">
        <v>9</v>
      </c>
      <c r="Q1287" t="s">
        <v>75</v>
      </c>
      <c r="R1287" t="s">
        <v>1400</v>
      </c>
      <c r="S1287" t="s">
        <v>4036</v>
      </c>
      <c r="T1287" t="s">
        <v>130</v>
      </c>
      <c r="U1287">
        <v>0</v>
      </c>
      <c r="V1287">
        <v>0</v>
      </c>
    </row>
    <row r="1288" spans="1:22">
      <c r="A1288">
        <v>32142</v>
      </c>
      <c r="B1288" t="s">
        <v>131</v>
      </c>
      <c r="C1288" t="s">
        <v>132</v>
      </c>
      <c r="D1288" t="s">
        <v>4341</v>
      </c>
      <c r="E1288">
        <v>1</v>
      </c>
      <c r="F1288" t="s">
        <v>102</v>
      </c>
      <c r="G1288" t="s">
        <v>73</v>
      </c>
      <c r="H1288">
        <v>5083478</v>
      </c>
      <c r="I1288" t="s">
        <v>4384</v>
      </c>
      <c r="J1288">
        <v>298000</v>
      </c>
      <c r="K1288">
        <v>298000</v>
      </c>
      <c r="L1288">
        <v>271180</v>
      </c>
      <c r="M1288">
        <v>190208.45740000001</v>
      </c>
      <c r="N1288">
        <v>190208.45740000001</v>
      </c>
      <c r="O1288">
        <v>100</v>
      </c>
      <c r="P1288">
        <v>9</v>
      </c>
      <c r="Q1288" t="s">
        <v>75</v>
      </c>
      <c r="R1288" t="s">
        <v>1400</v>
      </c>
      <c r="S1288" t="s">
        <v>4036</v>
      </c>
      <c r="T1288" t="s">
        <v>133</v>
      </c>
      <c r="U1288">
        <v>0</v>
      </c>
      <c r="V1288">
        <v>0</v>
      </c>
    </row>
    <row r="1289" spans="1:22">
      <c r="A1289">
        <v>32142</v>
      </c>
      <c r="B1289" t="s">
        <v>111</v>
      </c>
      <c r="C1289" t="s">
        <v>112</v>
      </c>
      <c r="D1289" t="s">
        <v>4341</v>
      </c>
      <c r="E1289">
        <v>4</v>
      </c>
      <c r="F1289" t="s">
        <v>102</v>
      </c>
      <c r="G1289" t="s">
        <v>73</v>
      </c>
      <c r="H1289">
        <v>5083478</v>
      </c>
      <c r="I1289" t="s">
        <v>4384</v>
      </c>
      <c r="J1289">
        <v>37600</v>
      </c>
      <c r="K1289">
        <v>9400</v>
      </c>
      <c r="L1289">
        <v>34216</v>
      </c>
      <c r="M1289">
        <v>6485.9987000000001</v>
      </c>
      <c r="N1289">
        <v>25943.9948</v>
      </c>
      <c r="O1289">
        <v>100</v>
      </c>
      <c r="P1289">
        <v>9</v>
      </c>
      <c r="Q1289" t="s">
        <v>75</v>
      </c>
      <c r="R1289" t="s">
        <v>1400</v>
      </c>
      <c r="S1289" t="s">
        <v>4036</v>
      </c>
      <c r="T1289" t="s">
        <v>85</v>
      </c>
      <c r="U1289">
        <v>0</v>
      </c>
      <c r="V1289">
        <v>0</v>
      </c>
    </row>
    <row r="1290" spans="1:22">
      <c r="A1290">
        <v>32142</v>
      </c>
      <c r="B1290" t="s">
        <v>4081</v>
      </c>
      <c r="C1290" t="s">
        <v>4082</v>
      </c>
      <c r="D1290" t="s">
        <v>4341</v>
      </c>
      <c r="E1290">
        <v>8</v>
      </c>
      <c r="F1290" t="s">
        <v>102</v>
      </c>
      <c r="G1290" t="s">
        <v>73</v>
      </c>
      <c r="H1290">
        <v>5083478</v>
      </c>
      <c r="I1290" t="s">
        <v>4384</v>
      </c>
      <c r="J1290">
        <v>219200</v>
      </c>
      <c r="K1290">
        <v>27400</v>
      </c>
      <c r="L1290">
        <v>128000</v>
      </c>
      <c r="M1290">
        <v>11900</v>
      </c>
      <c r="N1290">
        <v>95200</v>
      </c>
      <c r="O1290">
        <v>100</v>
      </c>
      <c r="P1290">
        <v>0</v>
      </c>
      <c r="Q1290" t="s">
        <v>75</v>
      </c>
      <c r="R1290" t="s">
        <v>1400</v>
      </c>
      <c r="S1290" t="s">
        <v>4036</v>
      </c>
      <c r="T1290" t="s">
        <v>136</v>
      </c>
      <c r="U1290">
        <v>0</v>
      </c>
      <c r="V1290">
        <v>0</v>
      </c>
    </row>
    <row r="1291" spans="1:22">
      <c r="A1291">
        <v>32144</v>
      </c>
      <c r="B1291" t="s">
        <v>901</v>
      </c>
      <c r="C1291" t="s">
        <v>367</v>
      </c>
      <c r="D1291" t="s">
        <v>4341</v>
      </c>
      <c r="E1291">
        <v>1</v>
      </c>
      <c r="F1291" t="s">
        <v>212</v>
      </c>
      <c r="G1291" t="s">
        <v>73</v>
      </c>
      <c r="H1291">
        <v>5083452</v>
      </c>
      <c r="I1291" t="s">
        <v>4384</v>
      </c>
      <c r="J1291">
        <v>2700</v>
      </c>
      <c r="K1291">
        <v>2700</v>
      </c>
      <c r="L1291">
        <v>2079</v>
      </c>
      <c r="M1291">
        <v>2641.2846</v>
      </c>
      <c r="N1291">
        <v>2641.2846</v>
      </c>
      <c r="O1291">
        <v>100</v>
      </c>
      <c r="P1291">
        <v>23</v>
      </c>
      <c r="Q1291" t="s">
        <v>75</v>
      </c>
      <c r="R1291" t="s">
        <v>4416</v>
      </c>
      <c r="S1291" t="s">
        <v>76</v>
      </c>
      <c r="T1291" t="s">
        <v>141</v>
      </c>
      <c r="U1291">
        <v>0</v>
      </c>
      <c r="V1291">
        <v>0</v>
      </c>
    </row>
    <row r="1292" spans="1:22">
      <c r="A1292">
        <v>32144</v>
      </c>
      <c r="B1292" t="s">
        <v>909</v>
      </c>
      <c r="C1292" t="s">
        <v>519</v>
      </c>
      <c r="D1292" t="s">
        <v>4341</v>
      </c>
      <c r="E1292">
        <v>1</v>
      </c>
      <c r="F1292" t="s">
        <v>212</v>
      </c>
      <c r="G1292" t="s">
        <v>73</v>
      </c>
      <c r="H1292">
        <v>5083452</v>
      </c>
      <c r="I1292" t="s">
        <v>4384</v>
      </c>
      <c r="J1292">
        <v>12100</v>
      </c>
      <c r="K1292">
        <v>12100</v>
      </c>
      <c r="L1292">
        <v>8954</v>
      </c>
      <c r="M1292">
        <v>7986</v>
      </c>
      <c r="N1292">
        <v>7986</v>
      </c>
      <c r="O1292">
        <v>100</v>
      </c>
      <c r="P1292">
        <v>26</v>
      </c>
      <c r="Q1292" t="s">
        <v>75</v>
      </c>
      <c r="R1292" t="s">
        <v>4416</v>
      </c>
      <c r="S1292" t="s">
        <v>76</v>
      </c>
      <c r="T1292" t="s">
        <v>436</v>
      </c>
      <c r="U1292">
        <v>0</v>
      </c>
      <c r="V1292">
        <v>0</v>
      </c>
    </row>
    <row r="1293" spans="1:22">
      <c r="A1293">
        <v>32144</v>
      </c>
      <c r="B1293" t="s">
        <v>910</v>
      </c>
      <c r="C1293" t="s">
        <v>354</v>
      </c>
      <c r="D1293" t="s">
        <v>4341</v>
      </c>
      <c r="E1293">
        <v>2</v>
      </c>
      <c r="F1293" t="s">
        <v>212</v>
      </c>
      <c r="G1293" t="s">
        <v>73</v>
      </c>
      <c r="H1293">
        <v>5083452</v>
      </c>
      <c r="I1293" t="s">
        <v>4384</v>
      </c>
      <c r="J1293">
        <v>25000</v>
      </c>
      <c r="K1293">
        <v>12500</v>
      </c>
      <c r="L1293">
        <v>19250</v>
      </c>
      <c r="M1293">
        <v>8774</v>
      </c>
      <c r="N1293">
        <v>17548</v>
      </c>
      <c r="O1293">
        <v>100</v>
      </c>
      <c r="P1293">
        <v>23</v>
      </c>
      <c r="Q1293" t="s">
        <v>75</v>
      </c>
      <c r="R1293" t="s">
        <v>4416</v>
      </c>
      <c r="S1293" t="s">
        <v>76</v>
      </c>
      <c r="T1293" t="s">
        <v>85</v>
      </c>
      <c r="U1293">
        <v>0</v>
      </c>
      <c r="V1293">
        <v>0</v>
      </c>
    </row>
    <row r="1294" spans="1:22">
      <c r="A1294">
        <v>32153</v>
      </c>
      <c r="B1294" t="s">
        <v>4418</v>
      </c>
      <c r="C1294" t="s">
        <v>4419</v>
      </c>
      <c r="D1294" t="s">
        <v>4341</v>
      </c>
      <c r="E1294">
        <v>1</v>
      </c>
      <c r="F1294" t="s">
        <v>120</v>
      </c>
      <c r="G1294" t="s">
        <v>73</v>
      </c>
      <c r="H1294">
        <v>4010894</v>
      </c>
      <c r="I1294" t="s">
        <v>4384</v>
      </c>
      <c r="J1294">
        <v>81800</v>
      </c>
      <c r="K1294">
        <v>81800</v>
      </c>
      <c r="L1294">
        <v>81800</v>
      </c>
      <c r="M1294">
        <v>64622</v>
      </c>
      <c r="N1294">
        <v>64622</v>
      </c>
      <c r="O1294">
        <v>100</v>
      </c>
      <c r="P1294">
        <v>0</v>
      </c>
      <c r="Q1294" t="s">
        <v>75</v>
      </c>
      <c r="R1294" t="s">
        <v>121</v>
      </c>
      <c r="S1294" t="s">
        <v>184</v>
      </c>
      <c r="T1294" t="s">
        <v>842</v>
      </c>
      <c r="U1294">
        <v>0</v>
      </c>
      <c r="V1294">
        <v>0</v>
      </c>
    </row>
    <row r="1295" spans="1:22">
      <c r="A1295">
        <v>31866</v>
      </c>
      <c r="B1295" t="s">
        <v>4420</v>
      </c>
      <c r="C1295" t="s">
        <v>4421</v>
      </c>
      <c r="D1295" t="s">
        <v>4029</v>
      </c>
      <c r="E1295">
        <v>1</v>
      </c>
      <c r="F1295" t="s">
        <v>523</v>
      </c>
      <c r="G1295" t="s">
        <v>73</v>
      </c>
      <c r="H1295">
        <v>5083476</v>
      </c>
      <c r="I1295" t="s">
        <v>4384</v>
      </c>
      <c r="J1295">
        <v>559000</v>
      </c>
      <c r="K1295">
        <v>559000</v>
      </c>
      <c r="L1295">
        <v>413660</v>
      </c>
      <c r="M1295">
        <v>413660</v>
      </c>
      <c r="N1295">
        <v>413660</v>
      </c>
      <c r="O1295">
        <v>100</v>
      </c>
      <c r="P1295">
        <v>26</v>
      </c>
      <c r="Q1295" t="s">
        <v>75</v>
      </c>
      <c r="R1295" t="s">
        <v>4406</v>
      </c>
      <c r="S1295" t="s">
        <v>4036</v>
      </c>
      <c r="T1295" t="s">
        <v>4422</v>
      </c>
      <c r="U1295">
        <v>0</v>
      </c>
      <c r="V1295">
        <v>0</v>
      </c>
    </row>
    <row r="1296" spans="1:22">
      <c r="A1296">
        <v>31866</v>
      </c>
      <c r="B1296" t="s">
        <v>4423</v>
      </c>
      <c r="C1296" t="s">
        <v>112</v>
      </c>
      <c r="D1296" t="s">
        <v>4029</v>
      </c>
      <c r="E1296">
        <v>2</v>
      </c>
      <c r="F1296" t="s">
        <v>523</v>
      </c>
      <c r="G1296" t="s">
        <v>73</v>
      </c>
      <c r="H1296">
        <v>5083476</v>
      </c>
      <c r="I1296" t="s">
        <v>4384</v>
      </c>
      <c r="J1296">
        <v>22000</v>
      </c>
      <c r="K1296">
        <v>11000</v>
      </c>
      <c r="L1296">
        <v>16940</v>
      </c>
      <c r="M1296">
        <v>7566.5659999999998</v>
      </c>
      <c r="N1296">
        <v>15133.132</v>
      </c>
      <c r="O1296">
        <v>100</v>
      </c>
      <c r="P1296">
        <v>23</v>
      </c>
      <c r="Q1296" t="s">
        <v>75</v>
      </c>
      <c r="R1296" t="s">
        <v>4406</v>
      </c>
      <c r="S1296" t="s">
        <v>4036</v>
      </c>
      <c r="T1296" t="s">
        <v>85</v>
      </c>
      <c r="U1296">
        <v>0</v>
      </c>
      <c r="V1296">
        <v>0</v>
      </c>
    </row>
    <row r="1297" spans="1:22">
      <c r="A1297">
        <v>32081</v>
      </c>
      <c r="B1297" t="s">
        <v>124</v>
      </c>
      <c r="C1297" t="s">
        <v>125</v>
      </c>
      <c r="D1297" t="s">
        <v>4341</v>
      </c>
      <c r="E1297">
        <v>1</v>
      </c>
      <c r="F1297" t="s">
        <v>102</v>
      </c>
      <c r="G1297" t="s">
        <v>73</v>
      </c>
      <c r="H1297">
        <v>5083433</v>
      </c>
      <c r="I1297" t="s">
        <v>4384</v>
      </c>
      <c r="J1297">
        <v>17700</v>
      </c>
      <c r="K1297">
        <v>17700</v>
      </c>
      <c r="L1297">
        <v>16107</v>
      </c>
      <c r="M1297">
        <v>12157.3264</v>
      </c>
      <c r="N1297">
        <v>12157.3264</v>
      </c>
      <c r="O1297">
        <v>100</v>
      </c>
      <c r="P1297">
        <v>9</v>
      </c>
      <c r="Q1297" t="s">
        <v>75</v>
      </c>
      <c r="R1297" t="s">
        <v>4424</v>
      </c>
      <c r="S1297" t="s">
        <v>158</v>
      </c>
      <c r="T1297" t="s">
        <v>85</v>
      </c>
      <c r="U1297">
        <v>0</v>
      </c>
      <c r="V1297">
        <v>0</v>
      </c>
    </row>
    <row r="1298" spans="1:22">
      <c r="A1298">
        <v>32081</v>
      </c>
      <c r="B1298" t="s">
        <v>307</v>
      </c>
      <c r="C1298" t="s">
        <v>308</v>
      </c>
      <c r="D1298" t="s">
        <v>4341</v>
      </c>
      <c r="E1298">
        <v>1</v>
      </c>
      <c r="F1298" t="s">
        <v>102</v>
      </c>
      <c r="G1298" t="s">
        <v>73</v>
      </c>
      <c r="H1298">
        <v>5083433</v>
      </c>
      <c r="I1298" t="s">
        <v>4384</v>
      </c>
      <c r="J1298">
        <v>36000</v>
      </c>
      <c r="K1298">
        <v>36000</v>
      </c>
      <c r="L1298">
        <v>32760</v>
      </c>
      <c r="M1298">
        <v>22295.054700000001</v>
      </c>
      <c r="N1298">
        <v>22295.054700000001</v>
      </c>
      <c r="O1298">
        <v>100</v>
      </c>
      <c r="P1298">
        <v>9</v>
      </c>
      <c r="Q1298" t="s">
        <v>75</v>
      </c>
      <c r="R1298" t="s">
        <v>4424</v>
      </c>
      <c r="S1298" t="s">
        <v>158</v>
      </c>
      <c r="T1298" t="s">
        <v>128</v>
      </c>
      <c r="U1298">
        <v>0</v>
      </c>
      <c r="V1298">
        <v>0</v>
      </c>
    </row>
    <row r="1299" spans="1:22">
      <c r="A1299">
        <v>32081</v>
      </c>
      <c r="B1299" t="s">
        <v>4016</v>
      </c>
      <c r="C1299" t="s">
        <v>150</v>
      </c>
      <c r="D1299" t="s">
        <v>4341</v>
      </c>
      <c r="E1299">
        <v>1</v>
      </c>
      <c r="F1299" t="s">
        <v>102</v>
      </c>
      <c r="G1299" t="s">
        <v>73</v>
      </c>
      <c r="H1299">
        <v>5083433</v>
      </c>
      <c r="I1299" t="s">
        <v>4384</v>
      </c>
      <c r="J1299">
        <v>49100</v>
      </c>
      <c r="K1299">
        <v>49100</v>
      </c>
      <c r="L1299">
        <v>44681</v>
      </c>
      <c r="M1299">
        <v>33879</v>
      </c>
      <c r="N1299">
        <v>33879</v>
      </c>
      <c r="O1299">
        <v>100</v>
      </c>
      <c r="P1299">
        <v>9</v>
      </c>
      <c r="Q1299" t="s">
        <v>75</v>
      </c>
      <c r="R1299" t="s">
        <v>4424</v>
      </c>
      <c r="S1299" t="s">
        <v>158</v>
      </c>
      <c r="T1299" t="s">
        <v>130</v>
      </c>
      <c r="U1299">
        <v>0</v>
      </c>
      <c r="V1299">
        <v>0</v>
      </c>
    </row>
    <row r="1300" spans="1:22">
      <c r="A1300">
        <v>32081</v>
      </c>
      <c r="B1300" t="s">
        <v>939</v>
      </c>
      <c r="C1300" t="s">
        <v>299</v>
      </c>
      <c r="D1300" t="s">
        <v>4341</v>
      </c>
      <c r="E1300">
        <v>1</v>
      </c>
      <c r="F1300" t="s">
        <v>102</v>
      </c>
      <c r="G1300" t="s">
        <v>73</v>
      </c>
      <c r="H1300">
        <v>5083433</v>
      </c>
      <c r="I1300" t="s">
        <v>4384</v>
      </c>
      <c r="J1300">
        <v>28900</v>
      </c>
      <c r="K1300">
        <v>28900</v>
      </c>
      <c r="L1300">
        <v>26299</v>
      </c>
      <c r="M1300">
        <v>18487.865000000002</v>
      </c>
      <c r="N1300">
        <v>18487.865000000002</v>
      </c>
      <c r="O1300">
        <v>100</v>
      </c>
      <c r="P1300">
        <v>9</v>
      </c>
      <c r="Q1300" t="s">
        <v>75</v>
      </c>
      <c r="R1300" t="s">
        <v>4424</v>
      </c>
      <c r="S1300" t="s">
        <v>158</v>
      </c>
      <c r="T1300" t="s">
        <v>133</v>
      </c>
      <c r="U1300">
        <v>0</v>
      </c>
      <c r="V1300">
        <v>0</v>
      </c>
    </row>
    <row r="1301" spans="1:22">
      <c r="A1301">
        <v>32081</v>
      </c>
      <c r="B1301" t="s">
        <v>934</v>
      </c>
      <c r="C1301" t="s">
        <v>132</v>
      </c>
      <c r="D1301" t="s">
        <v>4341</v>
      </c>
      <c r="E1301">
        <v>1</v>
      </c>
      <c r="F1301" t="s">
        <v>102</v>
      </c>
      <c r="G1301" t="s">
        <v>73</v>
      </c>
      <c r="H1301">
        <v>5083433</v>
      </c>
      <c r="I1301" t="s">
        <v>4384</v>
      </c>
      <c r="J1301">
        <v>207000</v>
      </c>
      <c r="K1301">
        <v>207000</v>
      </c>
      <c r="L1301">
        <v>188370</v>
      </c>
      <c r="M1301">
        <v>122540.3094</v>
      </c>
      <c r="N1301">
        <v>122540.3094</v>
      </c>
      <c r="O1301">
        <v>100</v>
      </c>
      <c r="P1301">
        <v>9</v>
      </c>
      <c r="Q1301" t="s">
        <v>75</v>
      </c>
      <c r="R1301" t="s">
        <v>4424</v>
      </c>
      <c r="S1301" t="s">
        <v>158</v>
      </c>
      <c r="T1301" t="s">
        <v>133</v>
      </c>
      <c r="U1301">
        <v>0</v>
      </c>
      <c r="V1301">
        <v>0</v>
      </c>
    </row>
    <row r="1302" spans="1:22">
      <c r="A1302">
        <v>32081</v>
      </c>
      <c r="B1302" t="s">
        <v>4081</v>
      </c>
      <c r="C1302" t="s">
        <v>4082</v>
      </c>
      <c r="D1302" t="s">
        <v>4341</v>
      </c>
      <c r="E1302">
        <v>8</v>
      </c>
      <c r="F1302" t="s">
        <v>102</v>
      </c>
      <c r="G1302" t="s">
        <v>73</v>
      </c>
      <c r="H1302">
        <v>5083433</v>
      </c>
      <c r="I1302" t="s">
        <v>4384</v>
      </c>
      <c r="J1302">
        <v>219200</v>
      </c>
      <c r="K1302">
        <v>27400</v>
      </c>
      <c r="L1302">
        <v>128000</v>
      </c>
      <c r="M1302">
        <v>11900</v>
      </c>
      <c r="N1302">
        <v>95200</v>
      </c>
      <c r="O1302">
        <v>100</v>
      </c>
      <c r="P1302">
        <v>0</v>
      </c>
      <c r="Q1302" t="s">
        <v>75</v>
      </c>
      <c r="R1302" t="s">
        <v>4424</v>
      </c>
      <c r="S1302" t="s">
        <v>158</v>
      </c>
      <c r="T1302" t="s">
        <v>136</v>
      </c>
      <c r="U1302">
        <v>0</v>
      </c>
      <c r="V1302">
        <v>0</v>
      </c>
    </row>
    <row r="1303" spans="1:22">
      <c r="A1303">
        <v>32172</v>
      </c>
      <c r="B1303" t="s">
        <v>248</v>
      </c>
      <c r="C1303" t="s">
        <v>249</v>
      </c>
      <c r="D1303" t="s">
        <v>4341</v>
      </c>
      <c r="E1303">
        <v>1</v>
      </c>
      <c r="F1303" t="s">
        <v>144</v>
      </c>
      <c r="G1303" t="s">
        <v>73</v>
      </c>
      <c r="H1303">
        <v>5083444</v>
      </c>
      <c r="I1303" t="s">
        <v>4384</v>
      </c>
      <c r="J1303">
        <v>549200</v>
      </c>
      <c r="K1303">
        <v>549200</v>
      </c>
      <c r="L1303">
        <v>549200</v>
      </c>
      <c r="M1303">
        <v>349244.76630000002</v>
      </c>
      <c r="N1303">
        <v>349244.76630000002</v>
      </c>
      <c r="O1303">
        <v>100</v>
      </c>
      <c r="P1303">
        <v>0</v>
      </c>
      <c r="Q1303" t="s">
        <v>75</v>
      </c>
      <c r="R1303" t="s">
        <v>1181</v>
      </c>
      <c r="S1303" t="s">
        <v>76</v>
      </c>
      <c r="T1303" t="s">
        <v>251</v>
      </c>
      <c r="U1303">
        <v>0</v>
      </c>
      <c r="V1303">
        <v>0</v>
      </c>
    </row>
    <row r="1304" spans="1:22">
      <c r="A1304">
        <v>32177</v>
      </c>
      <c r="B1304" t="s">
        <v>124</v>
      </c>
      <c r="C1304" t="s">
        <v>125</v>
      </c>
      <c r="D1304" t="s">
        <v>4341</v>
      </c>
      <c r="E1304">
        <v>1</v>
      </c>
      <c r="F1304" t="s">
        <v>102</v>
      </c>
      <c r="G1304" t="s">
        <v>73</v>
      </c>
      <c r="H1304">
        <v>5083465</v>
      </c>
      <c r="I1304" t="s">
        <v>4384</v>
      </c>
      <c r="J1304">
        <v>17700</v>
      </c>
      <c r="K1304">
        <v>17700</v>
      </c>
      <c r="L1304">
        <v>16107</v>
      </c>
      <c r="M1304">
        <v>12157.3264</v>
      </c>
      <c r="N1304">
        <v>12157.3264</v>
      </c>
      <c r="O1304">
        <v>100</v>
      </c>
      <c r="P1304">
        <v>9</v>
      </c>
      <c r="Q1304" t="s">
        <v>75</v>
      </c>
      <c r="R1304" t="s">
        <v>4425</v>
      </c>
      <c r="S1304" t="s">
        <v>239</v>
      </c>
      <c r="T1304" t="s">
        <v>85</v>
      </c>
      <c r="U1304">
        <v>0</v>
      </c>
      <c r="V1304">
        <v>0</v>
      </c>
    </row>
    <row r="1305" spans="1:22">
      <c r="A1305">
        <v>32177</v>
      </c>
      <c r="B1305" t="s">
        <v>307</v>
      </c>
      <c r="C1305" t="s">
        <v>308</v>
      </c>
      <c r="D1305" t="s">
        <v>4341</v>
      </c>
      <c r="E1305">
        <v>1</v>
      </c>
      <c r="F1305" t="s">
        <v>102</v>
      </c>
      <c r="G1305" t="s">
        <v>73</v>
      </c>
      <c r="H1305">
        <v>5083465</v>
      </c>
      <c r="I1305" t="s">
        <v>4384</v>
      </c>
      <c r="J1305">
        <v>36000</v>
      </c>
      <c r="K1305">
        <v>36000</v>
      </c>
      <c r="L1305">
        <v>32760</v>
      </c>
      <c r="M1305">
        <v>22295.054700000001</v>
      </c>
      <c r="N1305">
        <v>22295.054700000001</v>
      </c>
      <c r="O1305">
        <v>100</v>
      </c>
      <c r="P1305">
        <v>9</v>
      </c>
      <c r="Q1305" t="s">
        <v>75</v>
      </c>
      <c r="R1305" t="s">
        <v>4425</v>
      </c>
      <c r="S1305" t="s">
        <v>239</v>
      </c>
      <c r="T1305" t="s">
        <v>128</v>
      </c>
      <c r="U1305">
        <v>0</v>
      </c>
      <c r="V1305">
        <v>0</v>
      </c>
    </row>
    <row r="1306" spans="1:22">
      <c r="A1306">
        <v>32177</v>
      </c>
      <c r="B1306" t="s">
        <v>356</v>
      </c>
      <c r="C1306" t="s">
        <v>150</v>
      </c>
      <c r="D1306" t="s">
        <v>4341</v>
      </c>
      <c r="E1306">
        <v>1</v>
      </c>
      <c r="F1306" t="s">
        <v>102</v>
      </c>
      <c r="G1306" t="s">
        <v>73</v>
      </c>
      <c r="H1306">
        <v>5083465</v>
      </c>
      <c r="I1306" t="s">
        <v>4384</v>
      </c>
      <c r="J1306">
        <v>62400</v>
      </c>
      <c r="K1306">
        <v>62400</v>
      </c>
      <c r="L1306">
        <v>56784</v>
      </c>
      <c r="M1306">
        <v>42980.0726</v>
      </c>
      <c r="N1306">
        <v>42980.0726</v>
      </c>
      <c r="O1306">
        <v>100</v>
      </c>
      <c r="P1306">
        <v>9</v>
      </c>
      <c r="Q1306" t="s">
        <v>75</v>
      </c>
      <c r="R1306" t="s">
        <v>4425</v>
      </c>
      <c r="S1306" t="s">
        <v>239</v>
      </c>
      <c r="T1306" t="s">
        <v>130</v>
      </c>
      <c r="U1306">
        <v>0</v>
      </c>
      <c r="V1306">
        <v>0</v>
      </c>
    </row>
    <row r="1307" spans="1:22">
      <c r="A1307">
        <v>32177</v>
      </c>
      <c r="B1307" t="s">
        <v>1551</v>
      </c>
      <c r="C1307" t="s">
        <v>116</v>
      </c>
      <c r="D1307" t="s">
        <v>4341</v>
      </c>
      <c r="E1307">
        <v>1</v>
      </c>
      <c r="F1307" t="s">
        <v>102</v>
      </c>
      <c r="G1307" t="s">
        <v>73</v>
      </c>
      <c r="H1307">
        <v>5083465</v>
      </c>
      <c r="I1307" t="s">
        <v>4384</v>
      </c>
      <c r="J1307">
        <v>120000</v>
      </c>
      <c r="K1307">
        <v>120000</v>
      </c>
      <c r="L1307">
        <v>109200</v>
      </c>
      <c r="M1307">
        <v>79167.871599999999</v>
      </c>
      <c r="N1307">
        <v>79167.871599999999</v>
      </c>
      <c r="O1307">
        <v>100</v>
      </c>
      <c r="P1307">
        <v>9</v>
      </c>
      <c r="Q1307" t="s">
        <v>75</v>
      </c>
      <c r="R1307" t="s">
        <v>4425</v>
      </c>
      <c r="S1307" t="s">
        <v>239</v>
      </c>
      <c r="T1307" t="s">
        <v>133</v>
      </c>
      <c r="U1307">
        <v>0</v>
      </c>
      <c r="V1307">
        <v>0</v>
      </c>
    </row>
    <row r="1308" spans="1:22">
      <c r="A1308">
        <v>32177</v>
      </c>
      <c r="B1308" t="s">
        <v>4017</v>
      </c>
      <c r="C1308" t="s">
        <v>4018</v>
      </c>
      <c r="D1308" t="s">
        <v>4341</v>
      </c>
      <c r="E1308">
        <v>6</v>
      </c>
      <c r="F1308" t="s">
        <v>102</v>
      </c>
      <c r="G1308" t="s">
        <v>73</v>
      </c>
      <c r="H1308">
        <v>5083465</v>
      </c>
      <c r="I1308" t="s">
        <v>4384</v>
      </c>
      <c r="J1308">
        <v>164400</v>
      </c>
      <c r="K1308">
        <v>27400</v>
      </c>
      <c r="L1308">
        <v>91200</v>
      </c>
      <c r="M1308">
        <v>10000</v>
      </c>
      <c r="N1308">
        <v>60000</v>
      </c>
      <c r="O1308">
        <v>100</v>
      </c>
      <c r="P1308">
        <v>0</v>
      </c>
      <c r="Q1308" t="s">
        <v>75</v>
      </c>
      <c r="R1308" t="s">
        <v>4425</v>
      </c>
      <c r="S1308" t="s">
        <v>239</v>
      </c>
      <c r="T1308" t="s">
        <v>136</v>
      </c>
      <c r="U1308">
        <v>0</v>
      </c>
      <c r="V1308">
        <v>0</v>
      </c>
    </row>
    <row r="1309" spans="1:22">
      <c r="A1309">
        <v>32016</v>
      </c>
      <c r="B1309" t="s">
        <v>4361</v>
      </c>
      <c r="C1309" t="s">
        <v>382</v>
      </c>
      <c r="D1309" t="s">
        <v>4129</v>
      </c>
      <c r="E1309">
        <v>1</v>
      </c>
      <c r="F1309" t="s">
        <v>523</v>
      </c>
      <c r="G1309" t="s">
        <v>340</v>
      </c>
      <c r="H1309">
        <v>7008747</v>
      </c>
      <c r="I1309" t="s">
        <v>4384</v>
      </c>
      <c r="J1309">
        <v>-235700</v>
      </c>
      <c r="K1309">
        <v>235700</v>
      </c>
      <c r="L1309">
        <v>-200660</v>
      </c>
      <c r="M1309">
        <v>162010.51670000001</v>
      </c>
      <c r="N1309">
        <v>-162010.51670000001</v>
      </c>
      <c r="O1309">
        <v>100</v>
      </c>
      <c r="P1309">
        <v>21</v>
      </c>
      <c r="Q1309" t="s">
        <v>75</v>
      </c>
      <c r="R1309" t="s">
        <v>4362</v>
      </c>
      <c r="S1309" t="s">
        <v>76</v>
      </c>
      <c r="T1309" t="s">
        <v>162</v>
      </c>
      <c r="U1309">
        <v>18300</v>
      </c>
      <c r="V1309">
        <v>-18300</v>
      </c>
    </row>
    <row r="1310" spans="1:22">
      <c r="A1310">
        <v>32016</v>
      </c>
      <c r="B1310" t="s">
        <v>381</v>
      </c>
      <c r="C1310" t="s">
        <v>382</v>
      </c>
      <c r="D1310" t="s">
        <v>4129</v>
      </c>
      <c r="E1310">
        <v>-1</v>
      </c>
      <c r="F1310" t="s">
        <v>523</v>
      </c>
      <c r="G1310" t="s">
        <v>340</v>
      </c>
      <c r="H1310">
        <v>7008747</v>
      </c>
      <c r="I1310" t="s">
        <v>4384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100</v>
      </c>
      <c r="P1310">
        <v>21</v>
      </c>
      <c r="Q1310" t="s">
        <v>75</v>
      </c>
      <c r="R1310" t="s">
        <v>4362</v>
      </c>
      <c r="S1310" t="s">
        <v>76</v>
      </c>
      <c r="T1310" t="s">
        <v>385</v>
      </c>
      <c r="U1310">
        <v>18300</v>
      </c>
      <c r="V1310">
        <v>18300</v>
      </c>
    </row>
    <row r="1311" spans="1:22">
      <c r="A1311">
        <v>32016</v>
      </c>
      <c r="B1311" t="s">
        <v>4361</v>
      </c>
      <c r="C1311" t="s">
        <v>382</v>
      </c>
      <c r="D1311" t="s">
        <v>4129</v>
      </c>
      <c r="E1311">
        <v>1</v>
      </c>
      <c r="F1311" t="s">
        <v>523</v>
      </c>
      <c r="G1311" t="s">
        <v>73</v>
      </c>
      <c r="H1311">
        <v>5083427</v>
      </c>
      <c r="I1311" t="s">
        <v>4384</v>
      </c>
      <c r="J1311">
        <v>235700</v>
      </c>
      <c r="K1311">
        <v>235700</v>
      </c>
      <c r="L1311">
        <v>200660</v>
      </c>
      <c r="M1311">
        <v>162010.51670000001</v>
      </c>
      <c r="N1311">
        <v>162010.51670000001</v>
      </c>
      <c r="O1311">
        <v>100</v>
      </c>
      <c r="P1311">
        <v>21</v>
      </c>
      <c r="Q1311" t="s">
        <v>75</v>
      </c>
      <c r="R1311" t="s">
        <v>4362</v>
      </c>
      <c r="S1311" t="s">
        <v>76</v>
      </c>
      <c r="T1311" t="s">
        <v>162</v>
      </c>
      <c r="U1311">
        <v>18300</v>
      </c>
      <c r="V1311">
        <v>18300</v>
      </c>
    </row>
    <row r="1312" spans="1:22">
      <c r="A1312">
        <v>32016</v>
      </c>
      <c r="B1312" t="s">
        <v>381</v>
      </c>
      <c r="C1312" t="s">
        <v>382</v>
      </c>
      <c r="D1312" t="s">
        <v>4129</v>
      </c>
      <c r="E1312">
        <v>-1</v>
      </c>
      <c r="F1312" t="s">
        <v>523</v>
      </c>
      <c r="G1312" t="s">
        <v>73</v>
      </c>
      <c r="H1312">
        <v>5083427</v>
      </c>
      <c r="I1312" t="s">
        <v>4384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100</v>
      </c>
      <c r="P1312">
        <v>21</v>
      </c>
      <c r="Q1312" t="s">
        <v>75</v>
      </c>
      <c r="R1312" t="s">
        <v>4362</v>
      </c>
      <c r="S1312" t="s">
        <v>76</v>
      </c>
      <c r="T1312" t="s">
        <v>385</v>
      </c>
      <c r="U1312">
        <v>18300</v>
      </c>
      <c r="V1312">
        <v>-18300</v>
      </c>
    </row>
    <row r="1313" spans="1:22">
      <c r="A1313">
        <v>32187</v>
      </c>
      <c r="B1313" t="s">
        <v>108</v>
      </c>
      <c r="C1313" t="s">
        <v>109</v>
      </c>
      <c r="D1313" t="s">
        <v>4384</v>
      </c>
      <c r="E1313">
        <v>0.5</v>
      </c>
      <c r="F1313" t="s">
        <v>4071</v>
      </c>
      <c r="G1313" t="s">
        <v>73</v>
      </c>
      <c r="H1313">
        <v>5083468</v>
      </c>
      <c r="I1313" t="s">
        <v>4384</v>
      </c>
      <c r="J1313">
        <v>12540</v>
      </c>
      <c r="K1313">
        <v>41800</v>
      </c>
      <c r="L1313">
        <v>12540</v>
      </c>
      <c r="M1313">
        <v>25907.289499999999</v>
      </c>
      <c r="N1313">
        <v>7772.18685</v>
      </c>
      <c r="O1313">
        <v>60</v>
      </c>
      <c r="P1313">
        <v>0</v>
      </c>
      <c r="Q1313" t="s">
        <v>75</v>
      </c>
      <c r="R1313" t="s">
        <v>1272</v>
      </c>
      <c r="S1313" t="s">
        <v>3996</v>
      </c>
      <c r="T1313" t="s">
        <v>110</v>
      </c>
      <c r="U1313">
        <v>0</v>
      </c>
      <c r="V1313">
        <v>0</v>
      </c>
    </row>
    <row r="1314" spans="1:22">
      <c r="A1314">
        <v>32187</v>
      </c>
      <c r="B1314" t="s">
        <v>156</v>
      </c>
      <c r="C1314" t="s">
        <v>127</v>
      </c>
      <c r="D1314" t="s">
        <v>4384</v>
      </c>
      <c r="E1314">
        <v>1</v>
      </c>
      <c r="F1314" t="s">
        <v>206</v>
      </c>
      <c r="G1314" t="s">
        <v>73</v>
      </c>
      <c r="H1314">
        <v>5083469</v>
      </c>
      <c r="I1314" t="s">
        <v>4384</v>
      </c>
      <c r="J1314">
        <v>51400</v>
      </c>
      <c r="K1314">
        <v>51400</v>
      </c>
      <c r="L1314">
        <v>51400</v>
      </c>
      <c r="M1314">
        <v>29009.5615</v>
      </c>
      <c r="N1314">
        <v>29009.5615</v>
      </c>
      <c r="O1314">
        <v>100</v>
      </c>
      <c r="P1314">
        <v>0</v>
      </c>
      <c r="Q1314" t="s">
        <v>75</v>
      </c>
      <c r="R1314" t="s">
        <v>1272</v>
      </c>
      <c r="S1314" t="s">
        <v>3996</v>
      </c>
      <c r="T1314" t="s">
        <v>128</v>
      </c>
      <c r="U1314">
        <v>0</v>
      </c>
      <c r="V1314">
        <v>0</v>
      </c>
    </row>
    <row r="1315" spans="1:22">
      <c r="A1315">
        <v>32187</v>
      </c>
      <c r="B1315" t="s">
        <v>124</v>
      </c>
      <c r="C1315" t="s">
        <v>125</v>
      </c>
      <c r="D1315" t="s">
        <v>4384</v>
      </c>
      <c r="E1315">
        <v>1</v>
      </c>
      <c r="F1315" t="s">
        <v>206</v>
      </c>
      <c r="G1315" t="s">
        <v>73</v>
      </c>
      <c r="H1315">
        <v>5083469</v>
      </c>
      <c r="I1315" t="s">
        <v>4384</v>
      </c>
      <c r="J1315">
        <v>17700</v>
      </c>
      <c r="K1315">
        <v>17700</v>
      </c>
      <c r="L1315">
        <v>17700</v>
      </c>
      <c r="M1315">
        <v>12157.3264</v>
      </c>
      <c r="N1315">
        <v>12157.3264</v>
      </c>
      <c r="O1315">
        <v>100</v>
      </c>
      <c r="P1315">
        <v>0</v>
      </c>
      <c r="Q1315" t="s">
        <v>75</v>
      </c>
      <c r="R1315" t="s">
        <v>1272</v>
      </c>
      <c r="S1315" t="s">
        <v>3996</v>
      </c>
      <c r="T1315" t="s">
        <v>85</v>
      </c>
      <c r="U1315">
        <v>0</v>
      </c>
      <c r="V1315">
        <v>0</v>
      </c>
    </row>
    <row r="1316" spans="1:22">
      <c r="A1316">
        <v>32187</v>
      </c>
      <c r="B1316" t="s">
        <v>352</v>
      </c>
      <c r="C1316" t="s">
        <v>106</v>
      </c>
      <c r="D1316" t="s">
        <v>4384</v>
      </c>
      <c r="E1316">
        <v>1</v>
      </c>
      <c r="F1316" t="s">
        <v>4071</v>
      </c>
      <c r="G1316" t="s">
        <v>73</v>
      </c>
      <c r="H1316">
        <v>5083468</v>
      </c>
      <c r="I1316" t="s">
        <v>4384</v>
      </c>
      <c r="J1316">
        <v>29760</v>
      </c>
      <c r="K1316">
        <v>49600</v>
      </c>
      <c r="L1316">
        <v>29760</v>
      </c>
      <c r="M1316">
        <v>31131.2392</v>
      </c>
      <c r="N1316">
        <v>18678.74352</v>
      </c>
      <c r="O1316">
        <v>60</v>
      </c>
      <c r="P1316">
        <v>0</v>
      </c>
      <c r="Q1316" t="s">
        <v>75</v>
      </c>
      <c r="R1316" t="s">
        <v>1272</v>
      </c>
      <c r="S1316" t="s">
        <v>3996</v>
      </c>
      <c r="T1316" t="s">
        <v>130</v>
      </c>
      <c r="U1316">
        <v>0</v>
      </c>
      <c r="V1316">
        <v>0</v>
      </c>
    </row>
    <row r="1317" spans="1:22">
      <c r="A1317">
        <v>32187</v>
      </c>
      <c r="B1317" t="s">
        <v>833</v>
      </c>
      <c r="C1317" t="s">
        <v>127</v>
      </c>
      <c r="D1317" t="s">
        <v>4384</v>
      </c>
      <c r="E1317">
        <v>1</v>
      </c>
      <c r="F1317" t="s">
        <v>4071</v>
      </c>
      <c r="G1317" t="s">
        <v>73</v>
      </c>
      <c r="H1317">
        <v>5083468</v>
      </c>
      <c r="I1317" t="s">
        <v>4384</v>
      </c>
      <c r="J1317">
        <v>172000</v>
      </c>
      <c r="K1317">
        <v>172000</v>
      </c>
      <c r="L1317">
        <v>172000</v>
      </c>
      <c r="M1317">
        <v>108186.1661</v>
      </c>
      <c r="N1317">
        <v>108186.1661</v>
      </c>
      <c r="O1317">
        <v>100</v>
      </c>
      <c r="P1317">
        <v>0</v>
      </c>
      <c r="Q1317" t="s">
        <v>75</v>
      </c>
      <c r="R1317" t="s">
        <v>1272</v>
      </c>
      <c r="S1317" t="s">
        <v>3996</v>
      </c>
      <c r="T1317" t="s">
        <v>296</v>
      </c>
      <c r="U1317">
        <v>0</v>
      </c>
      <c r="V1317">
        <v>0</v>
      </c>
    </row>
    <row r="1318" spans="1:22">
      <c r="A1318">
        <v>32187</v>
      </c>
      <c r="B1318" t="s">
        <v>297</v>
      </c>
      <c r="C1318" t="s">
        <v>218</v>
      </c>
      <c r="D1318" t="s">
        <v>4384</v>
      </c>
      <c r="E1318">
        <v>1</v>
      </c>
      <c r="F1318" t="s">
        <v>4071</v>
      </c>
      <c r="G1318" t="s">
        <v>73</v>
      </c>
      <c r="H1318">
        <v>5083468</v>
      </c>
      <c r="I1318" t="s">
        <v>4384</v>
      </c>
      <c r="J1318">
        <v>73800</v>
      </c>
      <c r="K1318">
        <v>123000</v>
      </c>
      <c r="L1318">
        <v>73800</v>
      </c>
      <c r="M1318">
        <v>78044.096300000005</v>
      </c>
      <c r="N1318">
        <v>46826.457780000004</v>
      </c>
      <c r="O1318">
        <v>60</v>
      </c>
      <c r="P1318">
        <v>0</v>
      </c>
      <c r="Q1318" t="s">
        <v>75</v>
      </c>
      <c r="R1318" t="s">
        <v>1272</v>
      </c>
      <c r="S1318" t="s">
        <v>3996</v>
      </c>
      <c r="T1318" t="s">
        <v>219</v>
      </c>
      <c r="U1318">
        <v>0</v>
      </c>
      <c r="V1318">
        <v>0</v>
      </c>
    </row>
    <row r="1319" spans="1:22">
      <c r="A1319">
        <v>32187</v>
      </c>
      <c r="B1319" t="s">
        <v>134</v>
      </c>
      <c r="C1319" t="s">
        <v>135</v>
      </c>
      <c r="D1319" t="s">
        <v>4384</v>
      </c>
      <c r="E1319">
        <v>8.5</v>
      </c>
      <c r="F1319" t="s">
        <v>206</v>
      </c>
      <c r="G1319" t="s">
        <v>73</v>
      </c>
      <c r="H1319">
        <v>5083469</v>
      </c>
      <c r="I1319" t="s">
        <v>4384</v>
      </c>
      <c r="J1319">
        <v>207400</v>
      </c>
      <c r="K1319">
        <v>24400</v>
      </c>
      <c r="L1319">
        <v>207400</v>
      </c>
      <c r="M1319">
        <v>7000</v>
      </c>
      <c r="N1319">
        <v>59500</v>
      </c>
      <c r="O1319">
        <v>100</v>
      </c>
      <c r="P1319">
        <v>0</v>
      </c>
      <c r="Q1319" t="s">
        <v>75</v>
      </c>
      <c r="R1319" t="s">
        <v>1272</v>
      </c>
      <c r="S1319" t="s">
        <v>3996</v>
      </c>
      <c r="T1319" t="s">
        <v>136</v>
      </c>
      <c r="U1319">
        <v>0</v>
      </c>
      <c r="V1319">
        <v>0</v>
      </c>
    </row>
    <row r="1320" spans="1:22">
      <c r="A1320">
        <v>32186</v>
      </c>
      <c r="B1320" t="s">
        <v>137</v>
      </c>
      <c r="C1320" t="s">
        <v>127</v>
      </c>
      <c r="D1320" t="s">
        <v>4384</v>
      </c>
      <c r="E1320">
        <v>1</v>
      </c>
      <c r="F1320" t="s">
        <v>368</v>
      </c>
      <c r="G1320" t="s">
        <v>73</v>
      </c>
      <c r="H1320">
        <v>5083463</v>
      </c>
      <c r="I1320" t="s">
        <v>4384</v>
      </c>
      <c r="J1320">
        <v>32300</v>
      </c>
      <c r="K1320">
        <v>32300</v>
      </c>
      <c r="L1320">
        <v>32300</v>
      </c>
      <c r="M1320">
        <v>20271.437600000001</v>
      </c>
      <c r="N1320">
        <v>20271.437600000001</v>
      </c>
      <c r="O1320">
        <v>100</v>
      </c>
      <c r="P1320">
        <v>0</v>
      </c>
      <c r="Q1320" t="s">
        <v>75</v>
      </c>
      <c r="R1320" t="s">
        <v>4426</v>
      </c>
      <c r="S1320" t="s">
        <v>239</v>
      </c>
      <c r="T1320" t="s">
        <v>128</v>
      </c>
      <c r="U1320">
        <v>0</v>
      </c>
      <c r="V1320">
        <v>0</v>
      </c>
    </row>
    <row r="1321" spans="1:22">
      <c r="A1321">
        <v>32186</v>
      </c>
      <c r="B1321" t="s">
        <v>207</v>
      </c>
      <c r="C1321" t="s">
        <v>208</v>
      </c>
      <c r="D1321" t="s">
        <v>4384</v>
      </c>
      <c r="E1321">
        <v>6.5</v>
      </c>
      <c r="F1321" t="s">
        <v>368</v>
      </c>
      <c r="G1321" t="s">
        <v>73</v>
      </c>
      <c r="H1321">
        <v>5083463</v>
      </c>
      <c r="I1321" t="s">
        <v>4384</v>
      </c>
      <c r="J1321">
        <v>159250</v>
      </c>
      <c r="K1321">
        <v>24500</v>
      </c>
      <c r="L1321">
        <v>159250</v>
      </c>
      <c r="M1321">
        <v>7000</v>
      </c>
      <c r="N1321">
        <v>45500</v>
      </c>
      <c r="O1321">
        <v>100</v>
      </c>
      <c r="P1321">
        <v>0</v>
      </c>
      <c r="Q1321" t="s">
        <v>75</v>
      </c>
      <c r="R1321" t="s">
        <v>4426</v>
      </c>
      <c r="S1321" t="s">
        <v>239</v>
      </c>
      <c r="T1321" t="s">
        <v>136</v>
      </c>
      <c r="U1321">
        <v>0</v>
      </c>
      <c r="V1321">
        <v>0</v>
      </c>
    </row>
    <row r="1322" spans="1:22">
      <c r="A1322">
        <v>32001</v>
      </c>
      <c r="B1322" t="s">
        <v>845</v>
      </c>
      <c r="C1322" t="s">
        <v>225</v>
      </c>
      <c r="D1322" t="s">
        <v>4129</v>
      </c>
      <c r="E1322">
        <v>4</v>
      </c>
      <c r="F1322" t="s">
        <v>102</v>
      </c>
      <c r="G1322" t="s">
        <v>340</v>
      </c>
      <c r="H1322">
        <v>7008748</v>
      </c>
      <c r="I1322" t="s">
        <v>4384</v>
      </c>
      <c r="J1322">
        <v>-128800</v>
      </c>
      <c r="K1322">
        <v>32200</v>
      </c>
      <c r="L1322">
        <v>-117208</v>
      </c>
      <c r="M1322">
        <v>20595.9238</v>
      </c>
      <c r="N1322">
        <v>-82383.695200000002</v>
      </c>
      <c r="O1322">
        <v>100</v>
      </c>
      <c r="P1322">
        <v>9</v>
      </c>
      <c r="Q1322" t="s">
        <v>75</v>
      </c>
      <c r="R1322" t="s">
        <v>4359</v>
      </c>
      <c r="S1322" t="s">
        <v>76</v>
      </c>
      <c r="T1322" t="s">
        <v>226</v>
      </c>
      <c r="U1322">
        <v>0</v>
      </c>
      <c r="V1322">
        <v>0</v>
      </c>
    </row>
    <row r="1323" spans="1:22">
      <c r="A1323">
        <v>32001</v>
      </c>
      <c r="B1323" t="s">
        <v>221</v>
      </c>
      <c r="C1323" t="s">
        <v>222</v>
      </c>
      <c r="D1323" t="s">
        <v>4129</v>
      </c>
      <c r="E1323">
        <v>0.1</v>
      </c>
      <c r="F1323" t="s">
        <v>102</v>
      </c>
      <c r="G1323" t="s">
        <v>340</v>
      </c>
      <c r="H1323">
        <v>7008748</v>
      </c>
      <c r="I1323" t="s">
        <v>4384</v>
      </c>
      <c r="J1323">
        <v>-6200</v>
      </c>
      <c r="K1323">
        <v>62000</v>
      </c>
      <c r="L1323">
        <v>-5642</v>
      </c>
      <c r="M1323">
        <v>42809.736299999997</v>
      </c>
      <c r="N1323">
        <v>-4280.9736299999995</v>
      </c>
      <c r="O1323">
        <v>100</v>
      </c>
      <c r="P1323">
        <v>9</v>
      </c>
      <c r="Q1323" t="s">
        <v>75</v>
      </c>
      <c r="R1323" t="s">
        <v>4359</v>
      </c>
      <c r="S1323" t="s">
        <v>76</v>
      </c>
      <c r="T1323" t="s">
        <v>223</v>
      </c>
      <c r="U1323">
        <v>0</v>
      </c>
      <c r="V1323">
        <v>0</v>
      </c>
    </row>
    <row r="1324" spans="1:22">
      <c r="A1324">
        <v>32001</v>
      </c>
      <c r="B1324" t="s">
        <v>2872</v>
      </c>
      <c r="C1324" t="s">
        <v>218</v>
      </c>
      <c r="D1324" t="s">
        <v>4129</v>
      </c>
      <c r="E1324">
        <v>1</v>
      </c>
      <c r="F1324" t="s">
        <v>102</v>
      </c>
      <c r="G1324" t="s">
        <v>340</v>
      </c>
      <c r="H1324">
        <v>7008748</v>
      </c>
      <c r="I1324" t="s">
        <v>4384</v>
      </c>
      <c r="J1324">
        <v>-82100</v>
      </c>
      <c r="K1324">
        <v>82100</v>
      </c>
      <c r="L1324">
        <v>-74711</v>
      </c>
      <c r="M1324">
        <v>50146.605600000003</v>
      </c>
      <c r="N1324">
        <v>-50146.605600000003</v>
      </c>
      <c r="O1324">
        <v>100</v>
      </c>
      <c r="P1324">
        <v>9</v>
      </c>
      <c r="Q1324" t="s">
        <v>75</v>
      </c>
      <c r="R1324" t="s">
        <v>4359</v>
      </c>
      <c r="S1324" t="s">
        <v>76</v>
      </c>
      <c r="T1324" t="s">
        <v>219</v>
      </c>
      <c r="U1324">
        <v>0</v>
      </c>
      <c r="V1324">
        <v>0</v>
      </c>
    </row>
    <row r="1325" spans="1:22">
      <c r="A1325">
        <v>32001</v>
      </c>
      <c r="B1325" t="s">
        <v>622</v>
      </c>
      <c r="C1325" t="s">
        <v>116</v>
      </c>
      <c r="D1325" t="s">
        <v>4129</v>
      </c>
      <c r="E1325">
        <v>1</v>
      </c>
      <c r="F1325" t="s">
        <v>102</v>
      </c>
      <c r="G1325" t="s">
        <v>340</v>
      </c>
      <c r="H1325">
        <v>7008748</v>
      </c>
      <c r="I1325" t="s">
        <v>4384</v>
      </c>
      <c r="J1325">
        <v>-123000</v>
      </c>
      <c r="K1325">
        <v>123000</v>
      </c>
      <c r="L1325">
        <v>-111930</v>
      </c>
      <c r="M1325">
        <v>79751.261700000003</v>
      </c>
      <c r="N1325">
        <v>-79751.261700000003</v>
      </c>
      <c r="O1325">
        <v>100</v>
      </c>
      <c r="P1325">
        <v>9</v>
      </c>
      <c r="Q1325" t="s">
        <v>75</v>
      </c>
      <c r="R1325" t="s">
        <v>4359</v>
      </c>
      <c r="S1325" t="s">
        <v>76</v>
      </c>
      <c r="T1325" t="s">
        <v>133</v>
      </c>
      <c r="U1325">
        <v>0</v>
      </c>
      <c r="V1325">
        <v>0</v>
      </c>
    </row>
    <row r="1326" spans="1:22">
      <c r="A1326">
        <v>32001</v>
      </c>
      <c r="B1326" t="s">
        <v>337</v>
      </c>
      <c r="C1326" t="s">
        <v>338</v>
      </c>
      <c r="D1326" t="s">
        <v>4129</v>
      </c>
      <c r="E1326">
        <v>0.1</v>
      </c>
      <c r="F1326" t="s">
        <v>102</v>
      </c>
      <c r="G1326" t="s">
        <v>340</v>
      </c>
      <c r="H1326">
        <v>7008748</v>
      </c>
      <c r="I1326" t="s">
        <v>4384</v>
      </c>
      <c r="J1326">
        <v>-18600</v>
      </c>
      <c r="K1326">
        <v>186000</v>
      </c>
      <c r="L1326">
        <v>-16926</v>
      </c>
      <c r="M1326">
        <v>126261</v>
      </c>
      <c r="N1326">
        <v>-12626.1</v>
      </c>
      <c r="O1326">
        <v>100</v>
      </c>
      <c r="P1326">
        <v>9</v>
      </c>
      <c r="Q1326" t="s">
        <v>75</v>
      </c>
      <c r="R1326" t="s">
        <v>4359</v>
      </c>
      <c r="S1326" t="s">
        <v>76</v>
      </c>
      <c r="T1326" t="s">
        <v>223</v>
      </c>
      <c r="U1326">
        <v>0</v>
      </c>
      <c r="V1326">
        <v>0</v>
      </c>
    </row>
    <row r="1327" spans="1:22">
      <c r="A1327">
        <v>32001</v>
      </c>
      <c r="B1327" t="s">
        <v>1178</v>
      </c>
      <c r="C1327" t="s">
        <v>150</v>
      </c>
      <c r="D1327" t="s">
        <v>4129</v>
      </c>
      <c r="E1327">
        <v>1</v>
      </c>
      <c r="F1327" t="s">
        <v>102</v>
      </c>
      <c r="G1327" t="s">
        <v>340</v>
      </c>
      <c r="H1327">
        <v>7008748</v>
      </c>
      <c r="I1327" t="s">
        <v>4384</v>
      </c>
      <c r="J1327">
        <v>-128000</v>
      </c>
      <c r="K1327">
        <v>128000</v>
      </c>
      <c r="L1327">
        <v>-116480</v>
      </c>
      <c r="M1327">
        <v>88578.16</v>
      </c>
      <c r="N1327">
        <v>-88578.16</v>
      </c>
      <c r="O1327">
        <v>100</v>
      </c>
      <c r="P1327">
        <v>9</v>
      </c>
      <c r="Q1327" t="s">
        <v>75</v>
      </c>
      <c r="R1327" t="s">
        <v>4359</v>
      </c>
      <c r="S1327" t="s">
        <v>76</v>
      </c>
      <c r="T1327" t="s">
        <v>130</v>
      </c>
      <c r="U1327">
        <v>0</v>
      </c>
      <c r="V1327">
        <v>0</v>
      </c>
    </row>
    <row r="1328" spans="1:22">
      <c r="A1328">
        <v>32001</v>
      </c>
      <c r="B1328" t="s">
        <v>356</v>
      </c>
      <c r="C1328" t="s">
        <v>150</v>
      </c>
      <c r="D1328" t="s">
        <v>4129</v>
      </c>
      <c r="E1328">
        <v>1</v>
      </c>
      <c r="F1328" t="s">
        <v>102</v>
      </c>
      <c r="G1328" t="s">
        <v>340</v>
      </c>
      <c r="H1328">
        <v>7008748</v>
      </c>
      <c r="I1328" t="s">
        <v>4384</v>
      </c>
      <c r="J1328">
        <v>-62400</v>
      </c>
      <c r="K1328">
        <v>62400</v>
      </c>
      <c r="L1328">
        <v>-56784</v>
      </c>
      <c r="M1328">
        <v>42980.0726</v>
      </c>
      <c r="N1328">
        <v>-42980.0726</v>
      </c>
      <c r="O1328">
        <v>100</v>
      </c>
      <c r="P1328">
        <v>9</v>
      </c>
      <c r="Q1328" t="s">
        <v>75</v>
      </c>
      <c r="R1328" t="s">
        <v>4359</v>
      </c>
      <c r="S1328" t="s">
        <v>76</v>
      </c>
      <c r="T1328" t="s">
        <v>130</v>
      </c>
      <c r="U1328">
        <v>0</v>
      </c>
      <c r="V1328">
        <v>0</v>
      </c>
    </row>
    <row r="1329" spans="1:22">
      <c r="A1329">
        <v>32001</v>
      </c>
      <c r="B1329" t="s">
        <v>108</v>
      </c>
      <c r="C1329" t="s">
        <v>109</v>
      </c>
      <c r="D1329" t="s">
        <v>4129</v>
      </c>
      <c r="E1329">
        <v>0.8</v>
      </c>
      <c r="F1329" t="s">
        <v>102</v>
      </c>
      <c r="G1329" t="s">
        <v>340</v>
      </c>
      <c r="H1329">
        <v>7008748</v>
      </c>
      <c r="I1329" t="s">
        <v>4384</v>
      </c>
      <c r="J1329">
        <v>-33440</v>
      </c>
      <c r="K1329">
        <v>41800</v>
      </c>
      <c r="L1329">
        <v>-30430</v>
      </c>
      <c r="M1329">
        <v>25907.289499999999</v>
      </c>
      <c r="N1329">
        <v>-20725.831600000001</v>
      </c>
      <c r="O1329">
        <v>100</v>
      </c>
      <c r="P1329">
        <v>9</v>
      </c>
      <c r="Q1329" t="s">
        <v>75</v>
      </c>
      <c r="R1329" t="s">
        <v>4359</v>
      </c>
      <c r="S1329" t="s">
        <v>76</v>
      </c>
      <c r="T1329" t="s">
        <v>110</v>
      </c>
      <c r="U1329">
        <v>0</v>
      </c>
      <c r="V1329">
        <v>0</v>
      </c>
    </row>
    <row r="1330" spans="1:22">
      <c r="A1330">
        <v>32001</v>
      </c>
      <c r="B1330" t="s">
        <v>307</v>
      </c>
      <c r="C1330" t="s">
        <v>308</v>
      </c>
      <c r="D1330" t="s">
        <v>4129</v>
      </c>
      <c r="E1330">
        <v>1</v>
      </c>
      <c r="F1330" t="s">
        <v>102</v>
      </c>
      <c r="G1330" t="s">
        <v>340</v>
      </c>
      <c r="H1330">
        <v>7008748</v>
      </c>
      <c r="I1330" t="s">
        <v>4384</v>
      </c>
      <c r="J1330">
        <v>-36000</v>
      </c>
      <c r="K1330">
        <v>36000</v>
      </c>
      <c r="L1330">
        <v>-32760</v>
      </c>
      <c r="M1330">
        <v>22295.054700000001</v>
      </c>
      <c r="N1330">
        <v>-22295.054700000001</v>
      </c>
      <c r="O1330">
        <v>100</v>
      </c>
      <c r="P1330">
        <v>9</v>
      </c>
      <c r="Q1330" t="s">
        <v>75</v>
      </c>
      <c r="R1330" t="s">
        <v>4359</v>
      </c>
      <c r="S1330" t="s">
        <v>76</v>
      </c>
      <c r="T1330" t="s">
        <v>128</v>
      </c>
      <c r="U1330">
        <v>0</v>
      </c>
      <c r="V1330">
        <v>0</v>
      </c>
    </row>
    <row r="1331" spans="1:22">
      <c r="A1331">
        <v>32001</v>
      </c>
      <c r="B1331" t="s">
        <v>124</v>
      </c>
      <c r="C1331" t="s">
        <v>125</v>
      </c>
      <c r="D1331" t="s">
        <v>4129</v>
      </c>
      <c r="E1331">
        <v>1</v>
      </c>
      <c r="F1331" t="s">
        <v>102</v>
      </c>
      <c r="G1331" t="s">
        <v>340</v>
      </c>
      <c r="H1331">
        <v>7008748</v>
      </c>
      <c r="I1331" t="s">
        <v>4384</v>
      </c>
      <c r="J1331">
        <v>-17700</v>
      </c>
      <c r="K1331">
        <v>17700</v>
      </c>
      <c r="L1331">
        <v>-16107</v>
      </c>
      <c r="M1331">
        <v>12157.3264</v>
      </c>
      <c r="N1331">
        <v>-12157.3264</v>
      </c>
      <c r="O1331">
        <v>100</v>
      </c>
      <c r="P1331">
        <v>9</v>
      </c>
      <c r="Q1331" t="s">
        <v>75</v>
      </c>
      <c r="R1331" t="s">
        <v>4359</v>
      </c>
      <c r="S1331" t="s">
        <v>76</v>
      </c>
      <c r="T1331" t="s">
        <v>85</v>
      </c>
      <c r="U1331">
        <v>0</v>
      </c>
      <c r="V1331">
        <v>0</v>
      </c>
    </row>
    <row r="1332" spans="1:22">
      <c r="A1332">
        <v>32001</v>
      </c>
      <c r="B1332" t="s">
        <v>4081</v>
      </c>
      <c r="C1332" t="s">
        <v>4082</v>
      </c>
      <c r="D1332" t="s">
        <v>4129</v>
      </c>
      <c r="E1332">
        <v>6</v>
      </c>
      <c r="F1332" t="s">
        <v>102</v>
      </c>
      <c r="G1332" t="s">
        <v>340</v>
      </c>
      <c r="H1332">
        <v>7008748</v>
      </c>
      <c r="I1332" t="s">
        <v>4384</v>
      </c>
      <c r="J1332">
        <v>-164400</v>
      </c>
      <c r="K1332">
        <v>27400</v>
      </c>
      <c r="L1332">
        <v>-96000</v>
      </c>
      <c r="M1332">
        <v>11900</v>
      </c>
      <c r="N1332">
        <v>-71400</v>
      </c>
      <c r="O1332">
        <v>100</v>
      </c>
      <c r="P1332">
        <v>0</v>
      </c>
      <c r="Q1332" t="s">
        <v>75</v>
      </c>
      <c r="R1332" t="s">
        <v>4359</v>
      </c>
      <c r="S1332" t="s">
        <v>76</v>
      </c>
      <c r="T1332" t="s">
        <v>136</v>
      </c>
      <c r="U1332">
        <v>0</v>
      </c>
      <c r="V1332">
        <v>0</v>
      </c>
    </row>
    <row r="1333" spans="1:22">
      <c r="A1333">
        <v>32001</v>
      </c>
      <c r="B1333" t="s">
        <v>733</v>
      </c>
      <c r="C1333" t="s">
        <v>734</v>
      </c>
      <c r="D1333" t="s">
        <v>4129</v>
      </c>
      <c r="E1333">
        <v>19.7</v>
      </c>
      <c r="F1333" t="s">
        <v>102</v>
      </c>
      <c r="G1333" t="s">
        <v>340</v>
      </c>
      <c r="H1333">
        <v>7008748</v>
      </c>
      <c r="I1333" t="s">
        <v>4384</v>
      </c>
      <c r="J1333">
        <v>-788000</v>
      </c>
      <c r="K1333">
        <v>40000</v>
      </c>
      <c r="L1333">
        <v>-717080</v>
      </c>
      <c r="M1333">
        <v>32000</v>
      </c>
      <c r="N1333">
        <v>-630400</v>
      </c>
      <c r="O1333">
        <v>100</v>
      </c>
      <c r="P1333">
        <v>9</v>
      </c>
      <c r="Q1333" t="s">
        <v>75</v>
      </c>
      <c r="R1333" t="s">
        <v>4359</v>
      </c>
      <c r="S1333" t="s">
        <v>76</v>
      </c>
      <c r="T1333" t="s">
        <v>545</v>
      </c>
      <c r="U1333">
        <v>0</v>
      </c>
      <c r="V1333">
        <v>0</v>
      </c>
    </row>
    <row r="1334" spans="1:22">
      <c r="A1334">
        <v>32050</v>
      </c>
      <c r="B1334" t="s">
        <v>142</v>
      </c>
      <c r="C1334" t="s">
        <v>143</v>
      </c>
      <c r="D1334" t="s">
        <v>4216</v>
      </c>
      <c r="E1334">
        <v>1</v>
      </c>
      <c r="F1334" t="s">
        <v>523</v>
      </c>
      <c r="G1334" t="s">
        <v>340</v>
      </c>
      <c r="H1334">
        <v>7008749</v>
      </c>
      <c r="I1334" t="s">
        <v>4384</v>
      </c>
      <c r="J1334">
        <v>-165400</v>
      </c>
      <c r="K1334">
        <v>165400</v>
      </c>
      <c r="L1334">
        <v>-127358</v>
      </c>
      <c r="M1334">
        <v>114087.086</v>
      </c>
      <c r="N1334">
        <v>-114087.086</v>
      </c>
      <c r="O1334">
        <v>100</v>
      </c>
      <c r="P1334">
        <v>23</v>
      </c>
      <c r="Q1334" t="s">
        <v>75</v>
      </c>
      <c r="R1334" t="s">
        <v>4363</v>
      </c>
      <c r="S1334" t="s">
        <v>76</v>
      </c>
      <c r="T1334" t="s">
        <v>146</v>
      </c>
      <c r="U1334">
        <v>0</v>
      </c>
      <c r="V1334">
        <v>0</v>
      </c>
    </row>
    <row r="1335" spans="1:22">
      <c r="A1335">
        <v>32050</v>
      </c>
      <c r="B1335" t="s">
        <v>142</v>
      </c>
      <c r="C1335" t="s">
        <v>143</v>
      </c>
      <c r="D1335" t="s">
        <v>4216</v>
      </c>
      <c r="E1335">
        <v>3</v>
      </c>
      <c r="F1335" t="s">
        <v>523</v>
      </c>
      <c r="G1335" t="s">
        <v>340</v>
      </c>
      <c r="H1335">
        <v>7008749</v>
      </c>
      <c r="I1335" t="s">
        <v>4384</v>
      </c>
      <c r="J1335">
        <v>-496200</v>
      </c>
      <c r="K1335">
        <v>165400</v>
      </c>
      <c r="L1335">
        <v>-382074</v>
      </c>
      <c r="M1335">
        <v>114087.086</v>
      </c>
      <c r="N1335">
        <v>-342261.25799999997</v>
      </c>
      <c r="O1335">
        <v>100</v>
      </c>
      <c r="P1335">
        <v>23</v>
      </c>
      <c r="Q1335" t="s">
        <v>75</v>
      </c>
      <c r="R1335" t="s">
        <v>4363</v>
      </c>
      <c r="S1335" t="s">
        <v>76</v>
      </c>
      <c r="T1335" t="s">
        <v>146</v>
      </c>
      <c r="U1335">
        <v>0</v>
      </c>
      <c r="V1335">
        <v>0</v>
      </c>
    </row>
    <row r="1336" spans="1:22">
      <c r="A1336">
        <v>32050</v>
      </c>
      <c r="B1336" t="s">
        <v>142</v>
      </c>
      <c r="C1336" t="s">
        <v>143</v>
      </c>
      <c r="D1336" t="s">
        <v>4216</v>
      </c>
      <c r="E1336">
        <v>2</v>
      </c>
      <c r="F1336" t="s">
        <v>523</v>
      </c>
      <c r="G1336" t="s">
        <v>73</v>
      </c>
      <c r="H1336">
        <v>5083428</v>
      </c>
      <c r="I1336" t="s">
        <v>4384</v>
      </c>
      <c r="J1336">
        <v>330800</v>
      </c>
      <c r="K1336">
        <v>165400</v>
      </c>
      <c r="L1336">
        <v>254716</v>
      </c>
      <c r="M1336">
        <v>114087.086</v>
      </c>
      <c r="N1336">
        <v>228174.17199999999</v>
      </c>
      <c r="O1336">
        <v>100</v>
      </c>
      <c r="P1336">
        <v>23</v>
      </c>
      <c r="Q1336" t="s">
        <v>75</v>
      </c>
      <c r="R1336" t="s">
        <v>4363</v>
      </c>
      <c r="S1336" t="s">
        <v>76</v>
      </c>
      <c r="T1336" t="s">
        <v>146</v>
      </c>
      <c r="U1336">
        <v>0</v>
      </c>
      <c r="V1336">
        <v>0</v>
      </c>
    </row>
    <row r="1337" spans="1:22">
      <c r="A1337">
        <v>32050</v>
      </c>
      <c r="B1337" t="s">
        <v>142</v>
      </c>
      <c r="C1337" t="s">
        <v>143</v>
      </c>
      <c r="D1337" t="s">
        <v>4216</v>
      </c>
      <c r="E1337">
        <v>1</v>
      </c>
      <c r="F1337" t="s">
        <v>523</v>
      </c>
      <c r="G1337" t="s">
        <v>73</v>
      </c>
      <c r="H1337">
        <v>5083428</v>
      </c>
      <c r="I1337" t="s">
        <v>4384</v>
      </c>
      <c r="J1337">
        <v>165400</v>
      </c>
      <c r="K1337">
        <v>165400</v>
      </c>
      <c r="L1337">
        <v>127358</v>
      </c>
      <c r="M1337">
        <v>114087.086</v>
      </c>
      <c r="N1337">
        <v>114087.086</v>
      </c>
      <c r="O1337">
        <v>100</v>
      </c>
      <c r="P1337">
        <v>23</v>
      </c>
      <c r="Q1337" t="s">
        <v>75</v>
      </c>
      <c r="R1337" t="s">
        <v>4363</v>
      </c>
      <c r="S1337" t="s">
        <v>76</v>
      </c>
      <c r="T1337" t="s">
        <v>146</v>
      </c>
      <c r="U1337">
        <v>0</v>
      </c>
      <c r="V1337">
        <v>0</v>
      </c>
    </row>
    <row r="1338" spans="1:22">
      <c r="A1338">
        <v>32050</v>
      </c>
      <c r="B1338" t="s">
        <v>142</v>
      </c>
      <c r="C1338" t="s">
        <v>143</v>
      </c>
      <c r="D1338" t="s">
        <v>4216</v>
      </c>
      <c r="E1338">
        <v>1</v>
      </c>
      <c r="F1338" t="s">
        <v>523</v>
      </c>
      <c r="G1338" t="s">
        <v>73</v>
      </c>
      <c r="H1338">
        <v>5083428</v>
      </c>
      <c r="I1338" t="s">
        <v>4384</v>
      </c>
      <c r="J1338">
        <v>165400</v>
      </c>
      <c r="K1338">
        <v>165400</v>
      </c>
      <c r="L1338">
        <v>127358</v>
      </c>
      <c r="M1338">
        <v>114087.086</v>
      </c>
      <c r="N1338">
        <v>114087.086</v>
      </c>
      <c r="O1338">
        <v>100</v>
      </c>
      <c r="P1338">
        <v>23</v>
      </c>
      <c r="Q1338" t="s">
        <v>75</v>
      </c>
      <c r="R1338" t="s">
        <v>4363</v>
      </c>
      <c r="S1338" t="s">
        <v>76</v>
      </c>
      <c r="T1338" t="s">
        <v>146</v>
      </c>
      <c r="U1338">
        <v>0</v>
      </c>
      <c r="V1338">
        <v>0</v>
      </c>
    </row>
    <row r="1339" spans="1:22">
      <c r="A1339">
        <v>32191</v>
      </c>
      <c r="B1339" t="s">
        <v>241</v>
      </c>
      <c r="C1339" t="s">
        <v>100</v>
      </c>
      <c r="D1339" t="s">
        <v>4384</v>
      </c>
      <c r="E1339">
        <v>1</v>
      </c>
      <c r="F1339" t="s">
        <v>102</v>
      </c>
      <c r="G1339" t="s">
        <v>73</v>
      </c>
      <c r="H1339">
        <v>5083471</v>
      </c>
      <c r="I1339" t="s">
        <v>4384</v>
      </c>
      <c r="J1339">
        <v>258000</v>
      </c>
      <c r="K1339">
        <v>258000</v>
      </c>
      <c r="L1339">
        <v>234780</v>
      </c>
      <c r="M1339">
        <v>165090.5</v>
      </c>
      <c r="N1339">
        <v>165090.5</v>
      </c>
      <c r="O1339">
        <v>100</v>
      </c>
      <c r="P1339">
        <v>9</v>
      </c>
      <c r="Q1339" t="s">
        <v>75</v>
      </c>
      <c r="R1339" t="s">
        <v>4427</v>
      </c>
      <c r="S1339" t="s">
        <v>3996</v>
      </c>
      <c r="T1339" t="s">
        <v>229</v>
      </c>
      <c r="U1339">
        <v>0</v>
      </c>
      <c r="V1339">
        <v>0</v>
      </c>
    </row>
    <row r="1340" spans="1:22">
      <c r="A1340">
        <v>32191</v>
      </c>
      <c r="B1340" t="s">
        <v>4020</v>
      </c>
      <c r="C1340" t="s">
        <v>100</v>
      </c>
      <c r="D1340" t="s">
        <v>4384</v>
      </c>
      <c r="E1340">
        <v>1</v>
      </c>
      <c r="F1340" t="s">
        <v>102</v>
      </c>
      <c r="G1340" t="s">
        <v>73</v>
      </c>
      <c r="H1340">
        <v>5083471</v>
      </c>
      <c r="I1340" t="s">
        <v>4384</v>
      </c>
      <c r="J1340">
        <v>220000</v>
      </c>
      <c r="K1340">
        <v>220000</v>
      </c>
      <c r="L1340">
        <v>200200</v>
      </c>
      <c r="M1340">
        <v>140800</v>
      </c>
      <c r="N1340">
        <v>140800</v>
      </c>
      <c r="O1340">
        <v>100</v>
      </c>
      <c r="P1340">
        <v>9</v>
      </c>
      <c r="Q1340" t="s">
        <v>75</v>
      </c>
      <c r="R1340" t="s">
        <v>4427</v>
      </c>
      <c r="S1340" t="s">
        <v>3996</v>
      </c>
      <c r="T1340" t="s">
        <v>229</v>
      </c>
      <c r="U1340">
        <v>0</v>
      </c>
      <c r="V1340">
        <v>0</v>
      </c>
    </row>
    <row r="1341" spans="1:22">
      <c r="A1341">
        <v>32191</v>
      </c>
      <c r="B1341" t="s">
        <v>137</v>
      </c>
      <c r="C1341" t="s">
        <v>127</v>
      </c>
      <c r="D1341" t="s">
        <v>4384</v>
      </c>
      <c r="E1341">
        <v>1</v>
      </c>
      <c r="F1341" t="s">
        <v>102</v>
      </c>
      <c r="G1341" t="s">
        <v>73</v>
      </c>
      <c r="H1341">
        <v>5083471</v>
      </c>
      <c r="I1341" t="s">
        <v>4384</v>
      </c>
      <c r="J1341">
        <v>32300</v>
      </c>
      <c r="K1341">
        <v>32300</v>
      </c>
      <c r="L1341">
        <v>29393</v>
      </c>
      <c r="M1341">
        <v>20271.437600000001</v>
      </c>
      <c r="N1341">
        <v>20271.437600000001</v>
      </c>
      <c r="O1341">
        <v>100</v>
      </c>
      <c r="P1341">
        <v>9</v>
      </c>
      <c r="Q1341" t="s">
        <v>75</v>
      </c>
      <c r="R1341" t="s">
        <v>4427</v>
      </c>
      <c r="S1341" t="s">
        <v>3996</v>
      </c>
      <c r="T1341" t="s">
        <v>128</v>
      </c>
      <c r="U1341">
        <v>0</v>
      </c>
      <c r="V1341">
        <v>0</v>
      </c>
    </row>
    <row r="1342" spans="1:22">
      <c r="A1342">
        <v>32191</v>
      </c>
      <c r="B1342" t="s">
        <v>148</v>
      </c>
      <c r="C1342" t="s">
        <v>106</v>
      </c>
      <c r="D1342" t="s">
        <v>4384</v>
      </c>
      <c r="E1342">
        <v>1</v>
      </c>
      <c r="F1342" t="s">
        <v>102</v>
      </c>
      <c r="G1342" t="s">
        <v>73</v>
      </c>
      <c r="H1342">
        <v>5083471</v>
      </c>
      <c r="I1342" t="s">
        <v>4384</v>
      </c>
      <c r="J1342">
        <v>47600</v>
      </c>
      <c r="K1342">
        <v>47600</v>
      </c>
      <c r="L1342">
        <v>43316</v>
      </c>
      <c r="M1342">
        <v>27818.7081</v>
      </c>
      <c r="N1342">
        <v>27818.7081</v>
      </c>
      <c r="O1342">
        <v>100</v>
      </c>
      <c r="P1342">
        <v>9</v>
      </c>
      <c r="Q1342" t="s">
        <v>75</v>
      </c>
      <c r="R1342" t="s">
        <v>4427</v>
      </c>
      <c r="S1342" t="s">
        <v>3996</v>
      </c>
      <c r="T1342" t="s">
        <v>130</v>
      </c>
      <c r="U1342">
        <v>0</v>
      </c>
      <c r="V1342">
        <v>0</v>
      </c>
    </row>
    <row r="1343" spans="1:22">
      <c r="A1343">
        <v>32191</v>
      </c>
      <c r="B1343" t="s">
        <v>231</v>
      </c>
      <c r="C1343" t="s">
        <v>218</v>
      </c>
      <c r="D1343" t="s">
        <v>4384</v>
      </c>
      <c r="E1343">
        <v>1</v>
      </c>
      <c r="F1343" t="s">
        <v>102</v>
      </c>
      <c r="G1343" t="s">
        <v>73</v>
      </c>
      <c r="H1343">
        <v>5083471</v>
      </c>
      <c r="I1343" t="s">
        <v>4384</v>
      </c>
      <c r="J1343">
        <v>110000</v>
      </c>
      <c r="K1343">
        <v>110000</v>
      </c>
      <c r="L1343">
        <v>100100</v>
      </c>
      <c r="M1343">
        <v>70013.897299999997</v>
      </c>
      <c r="N1343">
        <v>70013.897299999997</v>
      </c>
      <c r="O1343">
        <v>100</v>
      </c>
      <c r="P1343">
        <v>9</v>
      </c>
      <c r="Q1343" t="s">
        <v>75</v>
      </c>
      <c r="R1343" t="s">
        <v>4427</v>
      </c>
      <c r="S1343" t="s">
        <v>3996</v>
      </c>
      <c r="T1343" t="s">
        <v>219</v>
      </c>
      <c r="U1343">
        <v>0</v>
      </c>
      <c r="V1343">
        <v>0</v>
      </c>
    </row>
    <row r="1344" spans="1:22">
      <c r="A1344">
        <v>32191</v>
      </c>
      <c r="B1344" t="s">
        <v>220</v>
      </c>
      <c r="C1344" t="s">
        <v>116</v>
      </c>
      <c r="D1344" t="s">
        <v>4384</v>
      </c>
      <c r="E1344">
        <v>1</v>
      </c>
      <c r="F1344" t="s">
        <v>102</v>
      </c>
      <c r="G1344" t="s">
        <v>73</v>
      </c>
      <c r="H1344">
        <v>5083471</v>
      </c>
      <c r="I1344" t="s">
        <v>4384</v>
      </c>
      <c r="J1344">
        <v>120000</v>
      </c>
      <c r="K1344">
        <v>120000</v>
      </c>
      <c r="L1344">
        <v>109200</v>
      </c>
      <c r="M1344">
        <v>78674.402900000001</v>
      </c>
      <c r="N1344">
        <v>78674.402900000001</v>
      </c>
      <c r="O1344">
        <v>100</v>
      </c>
      <c r="P1344">
        <v>9</v>
      </c>
      <c r="Q1344" t="s">
        <v>75</v>
      </c>
      <c r="R1344" t="s">
        <v>4427</v>
      </c>
      <c r="S1344" t="s">
        <v>3996</v>
      </c>
      <c r="T1344" t="s">
        <v>133</v>
      </c>
      <c r="U1344">
        <v>0</v>
      </c>
      <c r="V1344">
        <v>0</v>
      </c>
    </row>
    <row r="1345" spans="1:22">
      <c r="A1345">
        <v>32191</v>
      </c>
      <c r="B1345" t="s">
        <v>232</v>
      </c>
      <c r="C1345" t="s">
        <v>182</v>
      </c>
      <c r="D1345" t="s">
        <v>4384</v>
      </c>
      <c r="E1345">
        <v>0.1</v>
      </c>
      <c r="F1345" t="s">
        <v>102</v>
      </c>
      <c r="G1345" t="s">
        <v>73</v>
      </c>
      <c r="H1345">
        <v>5083471</v>
      </c>
      <c r="I1345" t="s">
        <v>4384</v>
      </c>
      <c r="J1345">
        <v>4200</v>
      </c>
      <c r="K1345">
        <v>42000</v>
      </c>
      <c r="L1345">
        <v>3822</v>
      </c>
      <c r="M1345">
        <v>27747.390800000001</v>
      </c>
      <c r="N1345">
        <v>2774.7390800000003</v>
      </c>
      <c r="O1345">
        <v>100</v>
      </c>
      <c r="P1345">
        <v>9</v>
      </c>
      <c r="Q1345" t="s">
        <v>75</v>
      </c>
      <c r="R1345" t="s">
        <v>4427</v>
      </c>
      <c r="S1345" t="s">
        <v>3996</v>
      </c>
      <c r="T1345" t="s">
        <v>185</v>
      </c>
      <c r="U1345">
        <v>0</v>
      </c>
      <c r="V1345">
        <v>0</v>
      </c>
    </row>
    <row r="1346" spans="1:22">
      <c r="A1346">
        <v>32191</v>
      </c>
      <c r="B1346" t="s">
        <v>232</v>
      </c>
      <c r="C1346" t="s">
        <v>182</v>
      </c>
      <c r="D1346" t="s">
        <v>4384</v>
      </c>
      <c r="E1346">
        <v>0.1</v>
      </c>
      <c r="F1346" t="s">
        <v>102</v>
      </c>
      <c r="G1346" t="s">
        <v>73</v>
      </c>
      <c r="H1346">
        <v>5083471</v>
      </c>
      <c r="I1346" t="s">
        <v>4384</v>
      </c>
      <c r="J1346">
        <v>4200</v>
      </c>
      <c r="K1346">
        <v>42000</v>
      </c>
      <c r="L1346">
        <v>3822</v>
      </c>
      <c r="M1346">
        <v>27747.390800000001</v>
      </c>
      <c r="N1346">
        <v>2774.7390800000003</v>
      </c>
      <c r="O1346">
        <v>100</v>
      </c>
      <c r="P1346">
        <v>9</v>
      </c>
      <c r="Q1346" t="s">
        <v>75</v>
      </c>
      <c r="R1346" t="s">
        <v>4427</v>
      </c>
      <c r="S1346" t="s">
        <v>3996</v>
      </c>
      <c r="T1346" t="s">
        <v>185</v>
      </c>
      <c r="U1346">
        <v>0</v>
      </c>
      <c r="V1346">
        <v>0</v>
      </c>
    </row>
    <row r="1347" spans="1:22">
      <c r="A1347">
        <v>32191</v>
      </c>
      <c r="B1347" t="s">
        <v>221</v>
      </c>
      <c r="C1347" t="s">
        <v>222</v>
      </c>
      <c r="D1347" t="s">
        <v>4384</v>
      </c>
      <c r="E1347">
        <v>0.1</v>
      </c>
      <c r="F1347" t="s">
        <v>102</v>
      </c>
      <c r="G1347" t="s">
        <v>73</v>
      </c>
      <c r="H1347">
        <v>5083471</v>
      </c>
      <c r="I1347" t="s">
        <v>4384</v>
      </c>
      <c r="J1347">
        <v>6200</v>
      </c>
      <c r="K1347">
        <v>62000</v>
      </c>
      <c r="L1347">
        <v>5642</v>
      </c>
      <c r="M1347">
        <v>42809.736299999997</v>
      </c>
      <c r="N1347">
        <v>4280.9736299999995</v>
      </c>
      <c r="O1347">
        <v>100</v>
      </c>
      <c r="P1347">
        <v>9</v>
      </c>
      <c r="Q1347" t="s">
        <v>75</v>
      </c>
      <c r="R1347" t="s">
        <v>4427</v>
      </c>
      <c r="S1347" t="s">
        <v>3996</v>
      </c>
      <c r="T1347" t="s">
        <v>223</v>
      </c>
      <c r="U1347">
        <v>0</v>
      </c>
      <c r="V1347">
        <v>0</v>
      </c>
    </row>
    <row r="1348" spans="1:22">
      <c r="A1348">
        <v>32191</v>
      </c>
      <c r="B1348" t="s">
        <v>242</v>
      </c>
      <c r="C1348" t="s">
        <v>225</v>
      </c>
      <c r="D1348" t="s">
        <v>4384</v>
      </c>
      <c r="E1348">
        <v>4</v>
      </c>
      <c r="F1348" t="s">
        <v>102</v>
      </c>
      <c r="G1348" t="s">
        <v>73</v>
      </c>
      <c r="H1348">
        <v>5083471</v>
      </c>
      <c r="I1348" t="s">
        <v>4384</v>
      </c>
      <c r="J1348">
        <v>171600</v>
      </c>
      <c r="K1348">
        <v>42900</v>
      </c>
      <c r="L1348">
        <v>156156</v>
      </c>
      <c r="M1348">
        <v>30243.999800000001</v>
      </c>
      <c r="N1348">
        <v>120975.99920000001</v>
      </c>
      <c r="O1348">
        <v>100</v>
      </c>
      <c r="P1348">
        <v>9</v>
      </c>
      <c r="Q1348" t="s">
        <v>75</v>
      </c>
      <c r="R1348" t="s">
        <v>4427</v>
      </c>
      <c r="S1348" t="s">
        <v>3996</v>
      </c>
      <c r="T1348" t="s">
        <v>226</v>
      </c>
      <c r="U1348">
        <v>0</v>
      </c>
      <c r="V1348">
        <v>0</v>
      </c>
    </row>
    <row r="1349" spans="1:22">
      <c r="A1349">
        <v>32191</v>
      </c>
      <c r="B1349" t="s">
        <v>236</v>
      </c>
      <c r="C1349" t="s">
        <v>112</v>
      </c>
      <c r="D1349" t="s">
        <v>4384</v>
      </c>
      <c r="E1349">
        <v>4</v>
      </c>
      <c r="F1349" t="s">
        <v>102</v>
      </c>
      <c r="G1349" t="s">
        <v>73</v>
      </c>
      <c r="H1349">
        <v>5083471</v>
      </c>
      <c r="I1349" t="s">
        <v>4384</v>
      </c>
      <c r="J1349">
        <v>22000</v>
      </c>
      <c r="K1349">
        <v>5500</v>
      </c>
      <c r="L1349">
        <v>20020</v>
      </c>
      <c r="M1349">
        <v>3794.5405000000001</v>
      </c>
      <c r="N1349">
        <v>15178.162</v>
      </c>
      <c r="O1349">
        <v>100</v>
      </c>
      <c r="P1349">
        <v>9</v>
      </c>
      <c r="Q1349" t="s">
        <v>75</v>
      </c>
      <c r="R1349" t="s">
        <v>4427</v>
      </c>
      <c r="S1349" t="s">
        <v>3996</v>
      </c>
      <c r="T1349" t="s">
        <v>85</v>
      </c>
      <c r="U1349">
        <v>0</v>
      </c>
      <c r="V1349">
        <v>0</v>
      </c>
    </row>
    <row r="1350" spans="1:22">
      <c r="A1350">
        <v>32191</v>
      </c>
      <c r="B1350" t="s">
        <v>236</v>
      </c>
      <c r="C1350" t="s">
        <v>112</v>
      </c>
      <c r="D1350" t="s">
        <v>4384</v>
      </c>
      <c r="E1350">
        <v>4</v>
      </c>
      <c r="F1350" t="s">
        <v>102</v>
      </c>
      <c r="G1350" t="s">
        <v>73</v>
      </c>
      <c r="H1350">
        <v>5083471</v>
      </c>
      <c r="I1350" t="s">
        <v>4384</v>
      </c>
      <c r="J1350">
        <v>22000</v>
      </c>
      <c r="K1350">
        <v>5500</v>
      </c>
      <c r="L1350">
        <v>20020</v>
      </c>
      <c r="M1350">
        <v>3794.5405000000001</v>
      </c>
      <c r="N1350">
        <v>15178.162</v>
      </c>
      <c r="O1350">
        <v>100</v>
      </c>
      <c r="P1350">
        <v>9</v>
      </c>
      <c r="Q1350" t="s">
        <v>75</v>
      </c>
      <c r="R1350" t="s">
        <v>4427</v>
      </c>
      <c r="S1350" t="s">
        <v>3996</v>
      </c>
      <c r="T1350" t="s">
        <v>85</v>
      </c>
      <c r="U1350">
        <v>0</v>
      </c>
      <c r="V1350">
        <v>0</v>
      </c>
    </row>
    <row r="1351" spans="1:22">
      <c r="A1351">
        <v>32191</v>
      </c>
      <c r="B1351" t="s">
        <v>207</v>
      </c>
      <c r="C1351" t="s">
        <v>208</v>
      </c>
      <c r="D1351" t="s">
        <v>4384</v>
      </c>
      <c r="E1351">
        <v>7</v>
      </c>
      <c r="F1351" t="s">
        <v>102</v>
      </c>
      <c r="G1351" t="s">
        <v>73</v>
      </c>
      <c r="H1351">
        <v>5083471</v>
      </c>
      <c r="I1351" t="s">
        <v>4384</v>
      </c>
      <c r="J1351">
        <v>171500</v>
      </c>
      <c r="K1351">
        <v>24500</v>
      </c>
      <c r="L1351">
        <v>88200</v>
      </c>
      <c r="M1351">
        <v>7000</v>
      </c>
      <c r="N1351">
        <v>49000</v>
      </c>
      <c r="O1351">
        <v>100</v>
      </c>
      <c r="P1351">
        <v>0</v>
      </c>
      <c r="Q1351" t="s">
        <v>75</v>
      </c>
      <c r="R1351" t="s">
        <v>4427</v>
      </c>
      <c r="S1351" t="s">
        <v>3996</v>
      </c>
      <c r="T1351" t="s">
        <v>136</v>
      </c>
      <c r="U1351">
        <v>0</v>
      </c>
      <c r="V1351">
        <v>0</v>
      </c>
    </row>
    <row r="1352" spans="1:22">
      <c r="A1352">
        <v>32191</v>
      </c>
      <c r="B1352" t="s">
        <v>258</v>
      </c>
      <c r="C1352" t="s">
        <v>259</v>
      </c>
      <c r="D1352" t="s">
        <v>4384</v>
      </c>
      <c r="E1352">
        <v>1</v>
      </c>
      <c r="F1352" t="s">
        <v>102</v>
      </c>
      <c r="G1352" t="s">
        <v>73</v>
      </c>
      <c r="H1352">
        <v>5083471</v>
      </c>
      <c r="I1352" t="s">
        <v>4384</v>
      </c>
      <c r="J1352">
        <v>25000</v>
      </c>
      <c r="K1352">
        <v>25000</v>
      </c>
      <c r="L1352">
        <v>25000</v>
      </c>
      <c r="M1352">
        <v>21000</v>
      </c>
      <c r="N1352">
        <v>21000</v>
      </c>
      <c r="O1352">
        <v>100</v>
      </c>
      <c r="P1352">
        <v>0</v>
      </c>
      <c r="Q1352" t="s">
        <v>75</v>
      </c>
      <c r="R1352" t="s">
        <v>4427</v>
      </c>
      <c r="S1352" t="s">
        <v>3996</v>
      </c>
      <c r="T1352" t="s">
        <v>260</v>
      </c>
      <c r="U1352">
        <v>0</v>
      </c>
      <c r="V1352">
        <v>0</v>
      </c>
    </row>
    <row r="1353" spans="1:22">
      <c r="A1353">
        <v>32001</v>
      </c>
      <c r="B1353" t="s">
        <v>845</v>
      </c>
      <c r="C1353" t="s">
        <v>225</v>
      </c>
      <c r="D1353" t="s">
        <v>4129</v>
      </c>
      <c r="E1353">
        <v>4</v>
      </c>
      <c r="F1353" t="s">
        <v>102</v>
      </c>
      <c r="G1353" t="s">
        <v>73</v>
      </c>
      <c r="H1353">
        <v>5083429</v>
      </c>
      <c r="I1353" t="s">
        <v>4384</v>
      </c>
      <c r="J1353">
        <v>128800</v>
      </c>
      <c r="K1353">
        <v>32200</v>
      </c>
      <c r="L1353">
        <v>117208</v>
      </c>
      <c r="M1353">
        <v>20595.9238</v>
      </c>
      <c r="N1353">
        <v>82383.695200000002</v>
      </c>
      <c r="O1353">
        <v>100</v>
      </c>
      <c r="P1353">
        <v>9</v>
      </c>
      <c r="Q1353" t="s">
        <v>75</v>
      </c>
      <c r="R1353" t="s">
        <v>4359</v>
      </c>
      <c r="S1353" t="s">
        <v>76</v>
      </c>
      <c r="T1353" t="s">
        <v>226</v>
      </c>
      <c r="U1353">
        <v>0</v>
      </c>
      <c r="V1353">
        <v>0</v>
      </c>
    </row>
    <row r="1354" spans="1:22">
      <c r="A1354">
        <v>32001</v>
      </c>
      <c r="B1354" t="s">
        <v>221</v>
      </c>
      <c r="C1354" t="s">
        <v>222</v>
      </c>
      <c r="D1354" t="s">
        <v>4129</v>
      </c>
      <c r="E1354">
        <v>0.1</v>
      </c>
      <c r="F1354" t="s">
        <v>102</v>
      </c>
      <c r="G1354" t="s">
        <v>73</v>
      </c>
      <c r="H1354">
        <v>5083429</v>
      </c>
      <c r="I1354" t="s">
        <v>4384</v>
      </c>
      <c r="J1354">
        <v>6200</v>
      </c>
      <c r="K1354">
        <v>62000</v>
      </c>
      <c r="L1354">
        <v>5642</v>
      </c>
      <c r="M1354">
        <v>42809.736299999997</v>
      </c>
      <c r="N1354">
        <v>4280.9736299999995</v>
      </c>
      <c r="O1354">
        <v>100</v>
      </c>
      <c r="P1354">
        <v>9</v>
      </c>
      <c r="Q1354" t="s">
        <v>75</v>
      </c>
      <c r="R1354" t="s">
        <v>4359</v>
      </c>
      <c r="S1354" t="s">
        <v>76</v>
      </c>
      <c r="T1354" t="s">
        <v>223</v>
      </c>
      <c r="U1354">
        <v>0</v>
      </c>
      <c r="V1354">
        <v>0</v>
      </c>
    </row>
    <row r="1355" spans="1:22">
      <c r="A1355">
        <v>32001</v>
      </c>
      <c r="B1355" t="s">
        <v>2872</v>
      </c>
      <c r="C1355" t="s">
        <v>218</v>
      </c>
      <c r="D1355" t="s">
        <v>4129</v>
      </c>
      <c r="E1355">
        <v>1</v>
      </c>
      <c r="F1355" t="s">
        <v>102</v>
      </c>
      <c r="G1355" t="s">
        <v>73</v>
      </c>
      <c r="H1355">
        <v>5083429</v>
      </c>
      <c r="I1355" t="s">
        <v>4384</v>
      </c>
      <c r="J1355">
        <v>82100</v>
      </c>
      <c r="K1355">
        <v>82100</v>
      </c>
      <c r="L1355">
        <v>74711</v>
      </c>
      <c r="M1355">
        <v>50146.605600000003</v>
      </c>
      <c r="N1355">
        <v>50146.605600000003</v>
      </c>
      <c r="O1355">
        <v>100</v>
      </c>
      <c r="P1355">
        <v>9</v>
      </c>
      <c r="Q1355" t="s">
        <v>75</v>
      </c>
      <c r="R1355" t="s">
        <v>4359</v>
      </c>
      <c r="S1355" t="s">
        <v>76</v>
      </c>
      <c r="T1355" t="s">
        <v>219</v>
      </c>
      <c r="U1355">
        <v>0</v>
      </c>
      <c r="V1355">
        <v>0</v>
      </c>
    </row>
    <row r="1356" spans="1:22">
      <c r="A1356">
        <v>32001</v>
      </c>
      <c r="B1356" t="s">
        <v>622</v>
      </c>
      <c r="C1356" t="s">
        <v>116</v>
      </c>
      <c r="D1356" t="s">
        <v>4129</v>
      </c>
      <c r="E1356">
        <v>1</v>
      </c>
      <c r="F1356" t="s">
        <v>102</v>
      </c>
      <c r="G1356" t="s">
        <v>73</v>
      </c>
      <c r="H1356">
        <v>5083429</v>
      </c>
      <c r="I1356" t="s">
        <v>4384</v>
      </c>
      <c r="J1356">
        <v>123000</v>
      </c>
      <c r="K1356">
        <v>123000</v>
      </c>
      <c r="L1356">
        <v>111930</v>
      </c>
      <c r="M1356">
        <v>79751.261700000003</v>
      </c>
      <c r="N1356">
        <v>79751.261700000003</v>
      </c>
      <c r="O1356">
        <v>100</v>
      </c>
      <c r="P1356">
        <v>9</v>
      </c>
      <c r="Q1356" t="s">
        <v>75</v>
      </c>
      <c r="R1356" t="s">
        <v>4359</v>
      </c>
      <c r="S1356" t="s">
        <v>76</v>
      </c>
      <c r="T1356" t="s">
        <v>133</v>
      </c>
      <c r="U1356">
        <v>0</v>
      </c>
      <c r="V1356">
        <v>0</v>
      </c>
    </row>
    <row r="1357" spans="1:22">
      <c r="A1357">
        <v>32001</v>
      </c>
      <c r="B1357" t="s">
        <v>337</v>
      </c>
      <c r="C1357" t="s">
        <v>338</v>
      </c>
      <c r="D1357" t="s">
        <v>4129</v>
      </c>
      <c r="E1357">
        <v>0.1</v>
      </c>
      <c r="F1357" t="s">
        <v>102</v>
      </c>
      <c r="G1357" t="s">
        <v>73</v>
      </c>
      <c r="H1357">
        <v>5083429</v>
      </c>
      <c r="I1357" t="s">
        <v>4384</v>
      </c>
      <c r="J1357">
        <v>18600</v>
      </c>
      <c r="K1357">
        <v>186000</v>
      </c>
      <c r="L1357">
        <v>16926</v>
      </c>
      <c r="M1357">
        <v>126261</v>
      </c>
      <c r="N1357">
        <v>12626.1</v>
      </c>
      <c r="O1357">
        <v>100</v>
      </c>
      <c r="P1357">
        <v>9</v>
      </c>
      <c r="Q1357" t="s">
        <v>75</v>
      </c>
      <c r="R1357" t="s">
        <v>4359</v>
      </c>
      <c r="S1357" t="s">
        <v>76</v>
      </c>
      <c r="T1357" t="s">
        <v>223</v>
      </c>
      <c r="U1357">
        <v>0</v>
      </c>
      <c r="V1357">
        <v>0</v>
      </c>
    </row>
    <row r="1358" spans="1:22">
      <c r="A1358">
        <v>32001</v>
      </c>
      <c r="B1358" t="s">
        <v>1178</v>
      </c>
      <c r="C1358" t="s">
        <v>150</v>
      </c>
      <c r="D1358" t="s">
        <v>4129</v>
      </c>
      <c r="E1358">
        <v>1</v>
      </c>
      <c r="F1358" t="s">
        <v>102</v>
      </c>
      <c r="G1358" t="s">
        <v>73</v>
      </c>
      <c r="H1358">
        <v>5083429</v>
      </c>
      <c r="I1358" t="s">
        <v>4384</v>
      </c>
      <c r="J1358">
        <v>128000</v>
      </c>
      <c r="K1358">
        <v>128000</v>
      </c>
      <c r="L1358">
        <v>116480</v>
      </c>
      <c r="M1358">
        <v>88578.16</v>
      </c>
      <c r="N1358">
        <v>88578.16</v>
      </c>
      <c r="O1358">
        <v>100</v>
      </c>
      <c r="P1358">
        <v>9</v>
      </c>
      <c r="Q1358" t="s">
        <v>75</v>
      </c>
      <c r="R1358" t="s">
        <v>4359</v>
      </c>
      <c r="S1358" t="s">
        <v>76</v>
      </c>
      <c r="T1358" t="s">
        <v>130</v>
      </c>
      <c r="U1358">
        <v>0</v>
      </c>
      <c r="V1358">
        <v>0</v>
      </c>
    </row>
    <row r="1359" spans="1:22">
      <c r="A1359">
        <v>32001</v>
      </c>
      <c r="B1359" t="s">
        <v>356</v>
      </c>
      <c r="C1359" t="s">
        <v>150</v>
      </c>
      <c r="D1359" t="s">
        <v>4129</v>
      </c>
      <c r="E1359">
        <v>1</v>
      </c>
      <c r="F1359" t="s">
        <v>102</v>
      </c>
      <c r="G1359" t="s">
        <v>73</v>
      </c>
      <c r="H1359">
        <v>5083429</v>
      </c>
      <c r="I1359" t="s">
        <v>4384</v>
      </c>
      <c r="J1359">
        <v>62400</v>
      </c>
      <c r="K1359">
        <v>62400</v>
      </c>
      <c r="L1359">
        <v>56784</v>
      </c>
      <c r="M1359">
        <v>42980.0726</v>
      </c>
      <c r="N1359">
        <v>42980.0726</v>
      </c>
      <c r="O1359">
        <v>100</v>
      </c>
      <c r="P1359">
        <v>9</v>
      </c>
      <c r="Q1359" t="s">
        <v>75</v>
      </c>
      <c r="R1359" t="s">
        <v>4359</v>
      </c>
      <c r="S1359" t="s">
        <v>76</v>
      </c>
      <c r="T1359" t="s">
        <v>130</v>
      </c>
      <c r="U1359">
        <v>0</v>
      </c>
      <c r="V1359">
        <v>0</v>
      </c>
    </row>
    <row r="1360" spans="1:22">
      <c r="A1360">
        <v>32001</v>
      </c>
      <c r="B1360" t="s">
        <v>108</v>
      </c>
      <c r="C1360" t="s">
        <v>109</v>
      </c>
      <c r="D1360" t="s">
        <v>4129</v>
      </c>
      <c r="E1360">
        <v>0.8</v>
      </c>
      <c r="F1360" t="s">
        <v>102</v>
      </c>
      <c r="G1360" t="s">
        <v>73</v>
      </c>
      <c r="H1360">
        <v>5083429</v>
      </c>
      <c r="I1360" t="s">
        <v>4384</v>
      </c>
      <c r="J1360">
        <v>33440</v>
      </c>
      <c r="K1360">
        <v>41800</v>
      </c>
      <c r="L1360">
        <v>30430</v>
      </c>
      <c r="M1360">
        <v>25907.289499999999</v>
      </c>
      <c r="N1360">
        <v>20725.831600000001</v>
      </c>
      <c r="O1360">
        <v>100</v>
      </c>
      <c r="P1360">
        <v>9</v>
      </c>
      <c r="Q1360" t="s">
        <v>75</v>
      </c>
      <c r="R1360" t="s">
        <v>4359</v>
      </c>
      <c r="S1360" t="s">
        <v>76</v>
      </c>
      <c r="T1360" t="s">
        <v>110</v>
      </c>
      <c r="U1360">
        <v>0</v>
      </c>
      <c r="V1360">
        <v>0</v>
      </c>
    </row>
    <row r="1361" spans="1:22">
      <c r="A1361">
        <v>32001</v>
      </c>
      <c r="B1361" t="s">
        <v>307</v>
      </c>
      <c r="C1361" t="s">
        <v>308</v>
      </c>
      <c r="D1361" t="s">
        <v>4129</v>
      </c>
      <c r="E1361">
        <v>1</v>
      </c>
      <c r="F1361" t="s">
        <v>102</v>
      </c>
      <c r="G1361" t="s">
        <v>73</v>
      </c>
      <c r="H1361">
        <v>5083429</v>
      </c>
      <c r="I1361" t="s">
        <v>4384</v>
      </c>
      <c r="J1361">
        <v>36000</v>
      </c>
      <c r="K1361">
        <v>36000</v>
      </c>
      <c r="L1361">
        <v>32760</v>
      </c>
      <c r="M1361">
        <v>22295.054700000001</v>
      </c>
      <c r="N1361">
        <v>22295.054700000001</v>
      </c>
      <c r="O1361">
        <v>100</v>
      </c>
      <c r="P1361">
        <v>9</v>
      </c>
      <c r="Q1361" t="s">
        <v>75</v>
      </c>
      <c r="R1361" t="s">
        <v>4359</v>
      </c>
      <c r="S1361" t="s">
        <v>76</v>
      </c>
      <c r="T1361" t="s">
        <v>128</v>
      </c>
      <c r="U1361">
        <v>0</v>
      </c>
      <c r="V1361">
        <v>0</v>
      </c>
    </row>
    <row r="1362" spans="1:22">
      <c r="A1362">
        <v>32001</v>
      </c>
      <c r="B1362" t="s">
        <v>124</v>
      </c>
      <c r="C1362" t="s">
        <v>125</v>
      </c>
      <c r="D1362" t="s">
        <v>4129</v>
      </c>
      <c r="E1362">
        <v>1</v>
      </c>
      <c r="F1362" t="s">
        <v>102</v>
      </c>
      <c r="G1362" t="s">
        <v>73</v>
      </c>
      <c r="H1362">
        <v>5083429</v>
      </c>
      <c r="I1362" t="s">
        <v>4384</v>
      </c>
      <c r="J1362">
        <v>17700</v>
      </c>
      <c r="K1362">
        <v>17700</v>
      </c>
      <c r="L1362">
        <v>16107</v>
      </c>
      <c r="M1362">
        <v>12157.3264</v>
      </c>
      <c r="N1362">
        <v>12157.3264</v>
      </c>
      <c r="O1362">
        <v>100</v>
      </c>
      <c r="P1362">
        <v>9</v>
      </c>
      <c r="Q1362" t="s">
        <v>75</v>
      </c>
      <c r="R1362" t="s">
        <v>4359</v>
      </c>
      <c r="S1362" t="s">
        <v>76</v>
      </c>
      <c r="T1362" t="s">
        <v>85</v>
      </c>
      <c r="U1362">
        <v>0</v>
      </c>
      <c r="V1362">
        <v>0</v>
      </c>
    </row>
    <row r="1363" spans="1:22">
      <c r="A1363">
        <v>32001</v>
      </c>
      <c r="B1363" t="s">
        <v>4081</v>
      </c>
      <c r="C1363" t="s">
        <v>4082</v>
      </c>
      <c r="D1363" t="s">
        <v>4129</v>
      </c>
      <c r="E1363">
        <v>6</v>
      </c>
      <c r="F1363" t="s">
        <v>102</v>
      </c>
      <c r="G1363" t="s">
        <v>73</v>
      </c>
      <c r="H1363">
        <v>5083429</v>
      </c>
      <c r="I1363" t="s">
        <v>4384</v>
      </c>
      <c r="J1363">
        <v>164400</v>
      </c>
      <c r="K1363">
        <v>27400</v>
      </c>
      <c r="L1363">
        <v>96000</v>
      </c>
      <c r="M1363">
        <v>11900</v>
      </c>
      <c r="N1363">
        <v>71400</v>
      </c>
      <c r="O1363">
        <v>100</v>
      </c>
      <c r="P1363">
        <v>0</v>
      </c>
      <c r="Q1363" t="s">
        <v>75</v>
      </c>
      <c r="R1363" t="s">
        <v>4359</v>
      </c>
      <c r="S1363" t="s">
        <v>76</v>
      </c>
      <c r="T1363" t="s">
        <v>136</v>
      </c>
      <c r="U1363">
        <v>0</v>
      </c>
      <c r="V1363">
        <v>0</v>
      </c>
    </row>
    <row r="1364" spans="1:22">
      <c r="A1364">
        <v>32001</v>
      </c>
      <c r="B1364" t="s">
        <v>733</v>
      </c>
      <c r="C1364" t="s">
        <v>734</v>
      </c>
      <c r="D1364" t="s">
        <v>4129</v>
      </c>
      <c r="E1364">
        <v>19.7</v>
      </c>
      <c r="F1364" t="s">
        <v>102</v>
      </c>
      <c r="G1364" t="s">
        <v>73</v>
      </c>
      <c r="H1364">
        <v>5083429</v>
      </c>
      <c r="I1364" t="s">
        <v>4384</v>
      </c>
      <c r="J1364">
        <v>788000</v>
      </c>
      <c r="K1364">
        <v>40000</v>
      </c>
      <c r="L1364">
        <v>717080</v>
      </c>
      <c r="M1364">
        <v>32000</v>
      </c>
      <c r="N1364">
        <v>630400</v>
      </c>
      <c r="O1364">
        <v>100</v>
      </c>
      <c r="P1364">
        <v>9</v>
      </c>
      <c r="Q1364" t="s">
        <v>75</v>
      </c>
      <c r="R1364" t="s">
        <v>4359</v>
      </c>
      <c r="S1364" t="s">
        <v>76</v>
      </c>
      <c r="T1364" t="s">
        <v>545</v>
      </c>
      <c r="U1364">
        <v>0</v>
      </c>
      <c r="V1364">
        <v>0</v>
      </c>
    </row>
    <row r="1365" spans="1:22">
      <c r="A1365">
        <v>32195</v>
      </c>
      <c r="B1365" t="s">
        <v>124</v>
      </c>
      <c r="C1365" t="s">
        <v>125</v>
      </c>
      <c r="D1365" t="s">
        <v>4384</v>
      </c>
      <c r="E1365">
        <v>1</v>
      </c>
      <c r="F1365" t="s">
        <v>102</v>
      </c>
      <c r="G1365" t="s">
        <v>73</v>
      </c>
      <c r="H1365">
        <v>5083461</v>
      </c>
      <c r="I1365" t="s">
        <v>4384</v>
      </c>
      <c r="J1365">
        <v>17700</v>
      </c>
      <c r="K1365">
        <v>17700</v>
      </c>
      <c r="L1365">
        <v>16107</v>
      </c>
      <c r="M1365">
        <v>12157.3264</v>
      </c>
      <c r="N1365">
        <v>12157.3264</v>
      </c>
      <c r="O1365">
        <v>100</v>
      </c>
      <c r="P1365">
        <v>9</v>
      </c>
      <c r="Q1365" t="s">
        <v>75</v>
      </c>
      <c r="R1365" t="s">
        <v>4428</v>
      </c>
      <c r="S1365" t="s">
        <v>239</v>
      </c>
      <c r="T1365" t="s">
        <v>85</v>
      </c>
      <c r="U1365">
        <v>0</v>
      </c>
      <c r="V1365">
        <v>0</v>
      </c>
    </row>
    <row r="1366" spans="1:22">
      <c r="A1366">
        <v>32195</v>
      </c>
      <c r="B1366" t="s">
        <v>307</v>
      </c>
      <c r="C1366" t="s">
        <v>308</v>
      </c>
      <c r="D1366" t="s">
        <v>4384</v>
      </c>
      <c r="E1366">
        <v>1</v>
      </c>
      <c r="F1366" t="s">
        <v>102</v>
      </c>
      <c r="G1366" t="s">
        <v>73</v>
      </c>
      <c r="H1366">
        <v>5083461</v>
      </c>
      <c r="I1366" t="s">
        <v>4384</v>
      </c>
      <c r="J1366">
        <v>36000</v>
      </c>
      <c r="K1366">
        <v>36000</v>
      </c>
      <c r="L1366">
        <v>32760</v>
      </c>
      <c r="M1366">
        <v>22295.054700000001</v>
      </c>
      <c r="N1366">
        <v>22295.054700000001</v>
      </c>
      <c r="O1366">
        <v>100</v>
      </c>
      <c r="P1366">
        <v>9</v>
      </c>
      <c r="Q1366" t="s">
        <v>75</v>
      </c>
      <c r="R1366" t="s">
        <v>4428</v>
      </c>
      <c r="S1366" t="s">
        <v>239</v>
      </c>
      <c r="T1366" t="s">
        <v>128</v>
      </c>
      <c r="U1366">
        <v>0</v>
      </c>
      <c r="V1366">
        <v>0</v>
      </c>
    </row>
    <row r="1367" spans="1:22">
      <c r="A1367">
        <v>32195</v>
      </c>
      <c r="B1367" t="s">
        <v>356</v>
      </c>
      <c r="C1367" t="s">
        <v>150</v>
      </c>
      <c r="D1367" t="s">
        <v>4384</v>
      </c>
      <c r="E1367">
        <v>1</v>
      </c>
      <c r="F1367" t="s">
        <v>102</v>
      </c>
      <c r="G1367" t="s">
        <v>73</v>
      </c>
      <c r="H1367">
        <v>5083461</v>
      </c>
      <c r="I1367" t="s">
        <v>4384</v>
      </c>
      <c r="J1367">
        <v>62400</v>
      </c>
      <c r="K1367">
        <v>62400</v>
      </c>
      <c r="L1367">
        <v>56784</v>
      </c>
      <c r="M1367">
        <v>42980.0726</v>
      </c>
      <c r="N1367">
        <v>42980.0726</v>
      </c>
      <c r="O1367">
        <v>100</v>
      </c>
      <c r="P1367">
        <v>9</v>
      </c>
      <c r="Q1367" t="s">
        <v>75</v>
      </c>
      <c r="R1367" t="s">
        <v>4428</v>
      </c>
      <c r="S1367" t="s">
        <v>239</v>
      </c>
      <c r="T1367" t="s">
        <v>130</v>
      </c>
      <c r="U1367">
        <v>0</v>
      </c>
      <c r="V1367">
        <v>0</v>
      </c>
    </row>
    <row r="1368" spans="1:22">
      <c r="A1368">
        <v>32195</v>
      </c>
      <c r="B1368" t="s">
        <v>1551</v>
      </c>
      <c r="C1368" t="s">
        <v>116</v>
      </c>
      <c r="D1368" t="s">
        <v>4384</v>
      </c>
      <c r="E1368">
        <v>1</v>
      </c>
      <c r="F1368" t="s">
        <v>102</v>
      </c>
      <c r="G1368" t="s">
        <v>73</v>
      </c>
      <c r="H1368">
        <v>5083461</v>
      </c>
      <c r="I1368" t="s">
        <v>4384</v>
      </c>
      <c r="J1368">
        <v>120000</v>
      </c>
      <c r="K1368">
        <v>120000</v>
      </c>
      <c r="L1368">
        <v>109200</v>
      </c>
      <c r="M1368">
        <v>79167.871599999999</v>
      </c>
      <c r="N1368">
        <v>79167.871599999999</v>
      </c>
      <c r="O1368">
        <v>100</v>
      </c>
      <c r="P1368">
        <v>9</v>
      </c>
      <c r="Q1368" t="s">
        <v>75</v>
      </c>
      <c r="R1368" t="s">
        <v>4428</v>
      </c>
      <c r="S1368" t="s">
        <v>239</v>
      </c>
      <c r="T1368" t="s">
        <v>133</v>
      </c>
      <c r="U1368">
        <v>0</v>
      </c>
      <c r="V1368">
        <v>0</v>
      </c>
    </row>
    <row r="1369" spans="1:22">
      <c r="A1369">
        <v>32195</v>
      </c>
      <c r="B1369" t="s">
        <v>4017</v>
      </c>
      <c r="C1369" t="s">
        <v>4018</v>
      </c>
      <c r="D1369" t="s">
        <v>4384</v>
      </c>
      <c r="E1369">
        <v>6</v>
      </c>
      <c r="F1369" t="s">
        <v>102</v>
      </c>
      <c r="G1369" t="s">
        <v>73</v>
      </c>
      <c r="H1369">
        <v>5083461</v>
      </c>
      <c r="I1369" t="s">
        <v>4384</v>
      </c>
      <c r="J1369">
        <v>164400</v>
      </c>
      <c r="K1369">
        <v>27400</v>
      </c>
      <c r="L1369">
        <v>91200</v>
      </c>
      <c r="M1369">
        <v>10000</v>
      </c>
      <c r="N1369">
        <v>60000</v>
      </c>
      <c r="O1369">
        <v>100</v>
      </c>
      <c r="P1369">
        <v>0</v>
      </c>
      <c r="Q1369" t="s">
        <v>75</v>
      </c>
      <c r="R1369" t="s">
        <v>4428</v>
      </c>
      <c r="S1369" t="s">
        <v>239</v>
      </c>
      <c r="T1369" t="s">
        <v>136</v>
      </c>
      <c r="U1369">
        <v>0</v>
      </c>
      <c r="V1369">
        <v>0</v>
      </c>
    </row>
    <row r="1370" spans="1:22">
      <c r="A1370">
        <v>32199</v>
      </c>
      <c r="B1370" t="s">
        <v>4429</v>
      </c>
      <c r="C1370" t="s">
        <v>4430</v>
      </c>
      <c r="D1370" t="s">
        <v>4384</v>
      </c>
      <c r="E1370">
        <v>2</v>
      </c>
      <c r="F1370" t="s">
        <v>160</v>
      </c>
      <c r="G1370" t="s">
        <v>73</v>
      </c>
      <c r="H1370">
        <v>4010895</v>
      </c>
      <c r="I1370" t="s">
        <v>4384</v>
      </c>
      <c r="J1370">
        <v>193600</v>
      </c>
      <c r="K1370">
        <v>96800</v>
      </c>
      <c r="L1370">
        <v>134616</v>
      </c>
      <c r="M1370">
        <v>67308</v>
      </c>
      <c r="N1370">
        <v>134616</v>
      </c>
      <c r="O1370">
        <v>100</v>
      </c>
      <c r="P1370">
        <v>0</v>
      </c>
      <c r="Q1370" t="s">
        <v>75</v>
      </c>
      <c r="R1370" t="s">
        <v>161</v>
      </c>
      <c r="S1370" t="s">
        <v>184</v>
      </c>
      <c r="T1370" t="s">
        <v>740</v>
      </c>
      <c r="U1370">
        <v>0</v>
      </c>
      <c r="V1370">
        <v>0</v>
      </c>
    </row>
    <row r="1371" spans="1:22">
      <c r="A1371">
        <v>32194</v>
      </c>
      <c r="B1371" t="s">
        <v>4431</v>
      </c>
      <c r="C1371" t="s">
        <v>924</v>
      </c>
      <c r="D1371" t="s">
        <v>4384</v>
      </c>
      <c r="E1371">
        <v>1</v>
      </c>
      <c r="F1371" t="s">
        <v>523</v>
      </c>
      <c r="G1371" t="s">
        <v>73</v>
      </c>
      <c r="H1371">
        <v>5083455</v>
      </c>
      <c r="I1371" t="s">
        <v>4384</v>
      </c>
      <c r="J1371">
        <v>767000</v>
      </c>
      <c r="K1371">
        <v>767000</v>
      </c>
      <c r="L1371">
        <v>570312</v>
      </c>
      <c r="M1371">
        <v>481844</v>
      </c>
      <c r="N1371">
        <v>481844</v>
      </c>
      <c r="O1371">
        <v>100</v>
      </c>
      <c r="P1371">
        <v>28</v>
      </c>
      <c r="Q1371" t="s">
        <v>75</v>
      </c>
      <c r="R1371" t="s">
        <v>4432</v>
      </c>
      <c r="S1371" t="s">
        <v>76</v>
      </c>
      <c r="T1371" t="s">
        <v>927</v>
      </c>
      <c r="U1371">
        <v>25100</v>
      </c>
      <c r="V1371">
        <v>25100</v>
      </c>
    </row>
    <row r="1372" spans="1:22">
      <c r="A1372">
        <v>32197</v>
      </c>
      <c r="B1372" t="s">
        <v>137</v>
      </c>
      <c r="C1372" t="s">
        <v>127</v>
      </c>
      <c r="D1372" t="s">
        <v>4384</v>
      </c>
      <c r="E1372">
        <v>1</v>
      </c>
      <c r="F1372" t="s">
        <v>138</v>
      </c>
      <c r="G1372" t="s">
        <v>73</v>
      </c>
      <c r="H1372">
        <v>5083462</v>
      </c>
      <c r="I1372" t="s">
        <v>4384</v>
      </c>
      <c r="J1372">
        <v>32300</v>
      </c>
      <c r="K1372">
        <v>32300</v>
      </c>
      <c r="L1372">
        <v>32300</v>
      </c>
      <c r="M1372">
        <v>20271.437600000001</v>
      </c>
      <c r="N1372">
        <v>20271.437600000001</v>
      </c>
      <c r="O1372">
        <v>100</v>
      </c>
      <c r="P1372">
        <v>0</v>
      </c>
      <c r="Q1372" t="s">
        <v>75</v>
      </c>
      <c r="R1372" t="s">
        <v>4433</v>
      </c>
      <c r="S1372" t="s">
        <v>239</v>
      </c>
      <c r="T1372" t="s">
        <v>128</v>
      </c>
      <c r="U1372">
        <v>0</v>
      </c>
      <c r="V1372">
        <v>0</v>
      </c>
    </row>
    <row r="1373" spans="1:22">
      <c r="A1373">
        <v>32197</v>
      </c>
      <c r="B1373" t="s">
        <v>139</v>
      </c>
      <c r="C1373" t="s">
        <v>140</v>
      </c>
      <c r="D1373" t="s">
        <v>4384</v>
      </c>
      <c r="E1373">
        <v>1</v>
      </c>
      <c r="F1373" t="s">
        <v>138</v>
      </c>
      <c r="G1373" t="s">
        <v>73</v>
      </c>
      <c r="H1373">
        <v>5083462</v>
      </c>
      <c r="I1373" t="s">
        <v>4384</v>
      </c>
      <c r="J1373">
        <v>2700</v>
      </c>
      <c r="K1373">
        <v>2700</v>
      </c>
      <c r="L1373">
        <v>2700</v>
      </c>
      <c r="M1373">
        <v>1793.9753000000001</v>
      </c>
      <c r="N1373">
        <v>1793.9753000000001</v>
      </c>
      <c r="O1373">
        <v>100</v>
      </c>
      <c r="P1373">
        <v>0</v>
      </c>
      <c r="Q1373" t="s">
        <v>75</v>
      </c>
      <c r="R1373" t="s">
        <v>4433</v>
      </c>
      <c r="S1373" t="s">
        <v>239</v>
      </c>
      <c r="T1373" t="s">
        <v>141</v>
      </c>
      <c r="U1373">
        <v>0</v>
      </c>
      <c r="V1373">
        <v>0</v>
      </c>
    </row>
    <row r="1374" spans="1:22">
      <c r="A1374">
        <v>32197</v>
      </c>
      <c r="B1374" t="s">
        <v>134</v>
      </c>
      <c r="C1374" t="s">
        <v>135</v>
      </c>
      <c r="D1374" t="s">
        <v>4384</v>
      </c>
      <c r="E1374">
        <v>6</v>
      </c>
      <c r="F1374" t="s">
        <v>138</v>
      </c>
      <c r="G1374" t="s">
        <v>73</v>
      </c>
      <c r="H1374">
        <v>5083462</v>
      </c>
      <c r="I1374" t="s">
        <v>4384</v>
      </c>
      <c r="J1374">
        <v>146400</v>
      </c>
      <c r="K1374">
        <v>24400</v>
      </c>
      <c r="L1374">
        <v>146400</v>
      </c>
      <c r="M1374">
        <v>7000</v>
      </c>
      <c r="N1374">
        <v>42000</v>
      </c>
      <c r="O1374">
        <v>100</v>
      </c>
      <c r="P1374">
        <v>0</v>
      </c>
      <c r="Q1374" t="s">
        <v>75</v>
      </c>
      <c r="R1374" t="s">
        <v>4433</v>
      </c>
      <c r="S1374" t="s">
        <v>239</v>
      </c>
      <c r="T1374" t="s">
        <v>136</v>
      </c>
      <c r="U1374">
        <v>0</v>
      </c>
      <c r="V1374">
        <v>0</v>
      </c>
    </row>
    <row r="1375" spans="1:22">
      <c r="A1375">
        <v>32203</v>
      </c>
      <c r="B1375" t="s">
        <v>543</v>
      </c>
      <c r="C1375" t="s">
        <v>544</v>
      </c>
      <c r="D1375" t="s">
        <v>4384</v>
      </c>
      <c r="E1375">
        <v>2</v>
      </c>
      <c r="F1375" t="s">
        <v>120</v>
      </c>
      <c r="G1375" t="s">
        <v>73</v>
      </c>
      <c r="H1375">
        <v>4010896</v>
      </c>
      <c r="I1375" t="s">
        <v>4384</v>
      </c>
      <c r="J1375">
        <v>32400</v>
      </c>
      <c r="K1375">
        <v>16200</v>
      </c>
      <c r="L1375">
        <v>32400</v>
      </c>
      <c r="M1375">
        <v>12160</v>
      </c>
      <c r="N1375">
        <v>24320</v>
      </c>
      <c r="O1375">
        <v>100</v>
      </c>
      <c r="P1375">
        <v>0</v>
      </c>
      <c r="Q1375" t="s">
        <v>75</v>
      </c>
      <c r="R1375" t="s">
        <v>121</v>
      </c>
      <c r="S1375" t="s">
        <v>184</v>
      </c>
      <c r="T1375" t="s">
        <v>545</v>
      </c>
      <c r="U1375">
        <v>0</v>
      </c>
      <c r="V1375">
        <v>0</v>
      </c>
    </row>
    <row r="1376" spans="1:22">
      <c r="A1376">
        <v>32207</v>
      </c>
      <c r="B1376" t="s">
        <v>126</v>
      </c>
      <c r="C1376" t="s">
        <v>127</v>
      </c>
      <c r="D1376" t="s">
        <v>4384</v>
      </c>
      <c r="E1376">
        <v>1</v>
      </c>
      <c r="F1376" t="s">
        <v>138</v>
      </c>
      <c r="G1376" t="s">
        <v>73</v>
      </c>
      <c r="H1376">
        <v>5083460</v>
      </c>
      <c r="I1376" t="s">
        <v>4384</v>
      </c>
      <c r="J1376">
        <v>42100</v>
      </c>
      <c r="K1376">
        <v>42100</v>
      </c>
      <c r="L1376">
        <v>42100</v>
      </c>
      <c r="M1376">
        <v>25027.207600000002</v>
      </c>
      <c r="N1376">
        <v>25027.207600000002</v>
      </c>
      <c r="O1376">
        <v>100</v>
      </c>
      <c r="P1376">
        <v>0</v>
      </c>
      <c r="Q1376" t="s">
        <v>75</v>
      </c>
      <c r="R1376" t="s">
        <v>4434</v>
      </c>
      <c r="S1376" t="s">
        <v>239</v>
      </c>
      <c r="T1376" t="s">
        <v>128</v>
      </c>
      <c r="U1376">
        <v>0</v>
      </c>
      <c r="V1376">
        <v>0</v>
      </c>
    </row>
    <row r="1377" spans="1:22">
      <c r="A1377">
        <v>32207</v>
      </c>
      <c r="B1377" t="s">
        <v>124</v>
      </c>
      <c r="C1377" t="s">
        <v>125</v>
      </c>
      <c r="D1377" t="s">
        <v>4384</v>
      </c>
      <c r="E1377">
        <v>1</v>
      </c>
      <c r="F1377" t="s">
        <v>138</v>
      </c>
      <c r="G1377" t="s">
        <v>73</v>
      </c>
      <c r="H1377">
        <v>5083460</v>
      </c>
      <c r="I1377" t="s">
        <v>4384</v>
      </c>
      <c r="J1377">
        <v>17700</v>
      </c>
      <c r="K1377">
        <v>17700</v>
      </c>
      <c r="L1377">
        <v>17700</v>
      </c>
      <c r="M1377">
        <v>12157.3264</v>
      </c>
      <c r="N1377">
        <v>12157.3264</v>
      </c>
      <c r="O1377">
        <v>100</v>
      </c>
      <c r="P1377">
        <v>0</v>
      </c>
      <c r="Q1377" t="s">
        <v>75</v>
      </c>
      <c r="R1377" t="s">
        <v>4434</v>
      </c>
      <c r="S1377" t="s">
        <v>239</v>
      </c>
      <c r="T1377" t="s">
        <v>85</v>
      </c>
      <c r="U1377">
        <v>0</v>
      </c>
      <c r="V1377">
        <v>0</v>
      </c>
    </row>
    <row r="1378" spans="1:22">
      <c r="A1378">
        <v>32207</v>
      </c>
      <c r="B1378" t="s">
        <v>134</v>
      </c>
      <c r="C1378" t="s">
        <v>135</v>
      </c>
      <c r="D1378" t="s">
        <v>4384</v>
      </c>
      <c r="E1378">
        <v>8</v>
      </c>
      <c r="F1378" t="s">
        <v>138</v>
      </c>
      <c r="G1378" t="s">
        <v>73</v>
      </c>
      <c r="H1378">
        <v>5083460</v>
      </c>
      <c r="I1378" t="s">
        <v>4384</v>
      </c>
      <c r="J1378">
        <v>195200</v>
      </c>
      <c r="K1378">
        <v>24400</v>
      </c>
      <c r="L1378">
        <v>195200</v>
      </c>
      <c r="M1378">
        <v>7000</v>
      </c>
      <c r="N1378">
        <v>56000</v>
      </c>
      <c r="O1378">
        <v>100</v>
      </c>
      <c r="P1378">
        <v>0</v>
      </c>
      <c r="Q1378" t="s">
        <v>75</v>
      </c>
      <c r="R1378" t="s">
        <v>4434</v>
      </c>
      <c r="S1378" t="s">
        <v>239</v>
      </c>
      <c r="T1378" t="s">
        <v>136</v>
      </c>
      <c r="U1378">
        <v>0</v>
      </c>
      <c r="V1378">
        <v>0</v>
      </c>
    </row>
    <row r="1379" spans="1:22">
      <c r="A1379">
        <v>32209</v>
      </c>
      <c r="B1379" t="s">
        <v>4104</v>
      </c>
      <c r="C1379" t="s">
        <v>4105</v>
      </c>
      <c r="D1379" t="s">
        <v>4435</v>
      </c>
      <c r="E1379">
        <v>1</v>
      </c>
      <c r="F1379" t="s">
        <v>166</v>
      </c>
      <c r="G1379" t="s">
        <v>73</v>
      </c>
      <c r="H1379">
        <v>5083430</v>
      </c>
      <c r="I1379" t="s">
        <v>4384</v>
      </c>
      <c r="J1379">
        <v>378000</v>
      </c>
      <c r="K1379">
        <v>378000</v>
      </c>
      <c r="L1379">
        <v>378000</v>
      </c>
      <c r="M1379">
        <v>378000</v>
      </c>
      <c r="N1379">
        <v>378000</v>
      </c>
      <c r="O1379">
        <v>100</v>
      </c>
      <c r="P1379">
        <v>0</v>
      </c>
      <c r="Q1379" t="s">
        <v>75</v>
      </c>
      <c r="R1379" t="s">
        <v>4436</v>
      </c>
      <c r="S1379" t="s">
        <v>4107</v>
      </c>
      <c r="T1379" t="s">
        <v>168</v>
      </c>
      <c r="U1379">
        <v>0</v>
      </c>
      <c r="V1379">
        <v>0</v>
      </c>
    </row>
    <row r="1380" spans="1:22">
      <c r="A1380">
        <v>32211</v>
      </c>
      <c r="B1380" t="s">
        <v>4104</v>
      </c>
      <c r="C1380" t="s">
        <v>4105</v>
      </c>
      <c r="D1380" t="s">
        <v>4437</v>
      </c>
      <c r="E1380">
        <v>1</v>
      </c>
      <c r="F1380" t="s">
        <v>166</v>
      </c>
      <c r="G1380" t="s">
        <v>73</v>
      </c>
      <c r="H1380">
        <v>5083431</v>
      </c>
      <c r="I1380" t="s">
        <v>4384</v>
      </c>
      <c r="J1380">
        <v>378000</v>
      </c>
      <c r="K1380">
        <v>378000</v>
      </c>
      <c r="L1380">
        <v>378000</v>
      </c>
      <c r="M1380">
        <v>378000</v>
      </c>
      <c r="N1380">
        <v>378000</v>
      </c>
      <c r="O1380">
        <v>100</v>
      </c>
      <c r="P1380">
        <v>0</v>
      </c>
      <c r="Q1380" t="s">
        <v>75</v>
      </c>
      <c r="R1380" t="s">
        <v>4438</v>
      </c>
      <c r="S1380" t="s">
        <v>4107</v>
      </c>
      <c r="T1380" t="s">
        <v>168</v>
      </c>
      <c r="U1380">
        <v>0</v>
      </c>
      <c r="V1380">
        <v>0</v>
      </c>
    </row>
    <row r="1381" spans="1:22">
      <c r="A1381">
        <v>32207</v>
      </c>
      <c r="B1381" t="s">
        <v>633</v>
      </c>
      <c r="C1381" t="s">
        <v>249</v>
      </c>
      <c r="D1381" t="s">
        <v>4384</v>
      </c>
      <c r="E1381">
        <v>1</v>
      </c>
      <c r="F1381" t="s">
        <v>4071</v>
      </c>
      <c r="G1381" t="s">
        <v>73</v>
      </c>
      <c r="H1381">
        <v>5083459</v>
      </c>
      <c r="I1381" t="s">
        <v>4384</v>
      </c>
      <c r="J1381">
        <v>599200</v>
      </c>
      <c r="K1381">
        <v>599200</v>
      </c>
      <c r="L1381">
        <v>599200</v>
      </c>
      <c r="M1381">
        <v>383488</v>
      </c>
      <c r="N1381">
        <v>383488</v>
      </c>
      <c r="O1381">
        <v>100</v>
      </c>
      <c r="P1381">
        <v>0</v>
      </c>
      <c r="Q1381" t="s">
        <v>75</v>
      </c>
      <c r="R1381" t="s">
        <v>4434</v>
      </c>
      <c r="S1381" t="s">
        <v>239</v>
      </c>
      <c r="T1381" t="s">
        <v>251</v>
      </c>
      <c r="U1381">
        <v>0</v>
      </c>
      <c r="V1381">
        <v>0</v>
      </c>
    </row>
    <row r="1382" spans="1:22">
      <c r="A1382">
        <v>32206</v>
      </c>
      <c r="B1382" t="s">
        <v>4439</v>
      </c>
      <c r="C1382" t="s">
        <v>914</v>
      </c>
      <c r="D1382" t="s">
        <v>4384</v>
      </c>
      <c r="E1382">
        <v>1</v>
      </c>
      <c r="F1382" t="s">
        <v>523</v>
      </c>
      <c r="G1382" t="s">
        <v>73</v>
      </c>
      <c r="H1382">
        <v>5083475</v>
      </c>
      <c r="I1382" t="s">
        <v>4384</v>
      </c>
      <c r="J1382">
        <v>411000</v>
      </c>
      <c r="K1382">
        <v>411000</v>
      </c>
      <c r="L1382">
        <v>316470</v>
      </c>
      <c r="M1382">
        <v>283590</v>
      </c>
      <c r="N1382">
        <v>283590</v>
      </c>
      <c r="O1382">
        <v>100</v>
      </c>
      <c r="P1382">
        <v>23</v>
      </c>
      <c r="Q1382" t="s">
        <v>75</v>
      </c>
      <c r="R1382" t="s">
        <v>4440</v>
      </c>
      <c r="S1382" t="s">
        <v>4036</v>
      </c>
      <c r="T1382" t="s">
        <v>4441</v>
      </c>
      <c r="U1382">
        <v>0</v>
      </c>
      <c r="V1382">
        <v>0</v>
      </c>
    </row>
    <row r="1383" spans="1:22">
      <c r="A1383">
        <v>32213</v>
      </c>
      <c r="B1383" t="s">
        <v>137</v>
      </c>
      <c r="C1383" t="s">
        <v>127</v>
      </c>
      <c r="D1383" t="s">
        <v>4384</v>
      </c>
      <c r="E1383">
        <v>1</v>
      </c>
      <c r="F1383" t="s">
        <v>138</v>
      </c>
      <c r="G1383" t="s">
        <v>73</v>
      </c>
      <c r="H1383">
        <v>5083458</v>
      </c>
      <c r="I1383" t="s">
        <v>4384</v>
      </c>
      <c r="J1383">
        <v>32300</v>
      </c>
      <c r="K1383">
        <v>32300</v>
      </c>
      <c r="L1383">
        <v>32300</v>
      </c>
      <c r="M1383">
        <v>20271.437600000001</v>
      </c>
      <c r="N1383">
        <v>20271.437600000001</v>
      </c>
      <c r="O1383">
        <v>100</v>
      </c>
      <c r="P1383">
        <v>0</v>
      </c>
      <c r="Q1383" t="s">
        <v>75</v>
      </c>
      <c r="R1383" t="s">
        <v>4442</v>
      </c>
      <c r="S1383" t="s">
        <v>239</v>
      </c>
      <c r="T1383" t="s">
        <v>128</v>
      </c>
      <c r="U1383">
        <v>0</v>
      </c>
      <c r="V1383">
        <v>0</v>
      </c>
    </row>
    <row r="1384" spans="1:22">
      <c r="A1384">
        <v>32213</v>
      </c>
      <c r="B1384" t="s">
        <v>207</v>
      </c>
      <c r="C1384" t="s">
        <v>208</v>
      </c>
      <c r="D1384" t="s">
        <v>4384</v>
      </c>
      <c r="E1384">
        <v>7</v>
      </c>
      <c r="F1384" t="s">
        <v>138</v>
      </c>
      <c r="G1384" t="s">
        <v>73</v>
      </c>
      <c r="H1384">
        <v>5083458</v>
      </c>
      <c r="I1384" t="s">
        <v>4384</v>
      </c>
      <c r="J1384">
        <v>171500</v>
      </c>
      <c r="K1384">
        <v>24500</v>
      </c>
      <c r="L1384">
        <v>171500</v>
      </c>
      <c r="M1384">
        <v>7000</v>
      </c>
      <c r="N1384">
        <v>49000</v>
      </c>
      <c r="O1384">
        <v>100</v>
      </c>
      <c r="P1384">
        <v>0</v>
      </c>
      <c r="Q1384" t="s">
        <v>75</v>
      </c>
      <c r="R1384" t="s">
        <v>4442</v>
      </c>
      <c r="S1384" t="s">
        <v>239</v>
      </c>
      <c r="T1384" t="s">
        <v>136</v>
      </c>
      <c r="U1384">
        <v>0</v>
      </c>
      <c r="V1384">
        <v>0</v>
      </c>
    </row>
    <row r="1385" spans="1:22">
      <c r="A1385">
        <v>32019</v>
      </c>
      <c r="B1385" t="s">
        <v>297</v>
      </c>
      <c r="C1385" t="s">
        <v>218</v>
      </c>
      <c r="D1385" t="s">
        <v>4129</v>
      </c>
      <c r="E1385">
        <v>1</v>
      </c>
      <c r="F1385" t="s">
        <v>4331</v>
      </c>
      <c r="G1385" t="s">
        <v>73</v>
      </c>
      <c r="H1385">
        <v>5083440</v>
      </c>
      <c r="I1385" t="s">
        <v>4384</v>
      </c>
      <c r="J1385">
        <v>49200</v>
      </c>
      <c r="K1385">
        <v>123000</v>
      </c>
      <c r="L1385">
        <v>31175</v>
      </c>
      <c r="M1385">
        <v>77938.486399999994</v>
      </c>
      <c r="N1385">
        <v>31175.394560000001</v>
      </c>
      <c r="O1385">
        <v>40</v>
      </c>
      <c r="P1385">
        <v>0</v>
      </c>
      <c r="Q1385" t="s">
        <v>75</v>
      </c>
      <c r="R1385" t="s">
        <v>4409</v>
      </c>
      <c r="S1385" t="s">
        <v>76</v>
      </c>
      <c r="T1385" t="s">
        <v>219</v>
      </c>
      <c r="U1385">
        <v>0</v>
      </c>
      <c r="V1385">
        <v>0</v>
      </c>
    </row>
    <row r="1386" spans="1:22">
      <c r="A1386">
        <v>31818</v>
      </c>
      <c r="B1386" t="s">
        <v>134</v>
      </c>
      <c r="C1386" t="s">
        <v>135</v>
      </c>
      <c r="D1386" t="s">
        <v>4029</v>
      </c>
      <c r="E1386">
        <v>5.5</v>
      </c>
      <c r="F1386" t="s">
        <v>4066</v>
      </c>
      <c r="G1386" t="s">
        <v>73</v>
      </c>
      <c r="H1386">
        <v>5083449</v>
      </c>
      <c r="I1386" t="s">
        <v>4384</v>
      </c>
      <c r="J1386">
        <v>13420</v>
      </c>
      <c r="K1386">
        <v>24400</v>
      </c>
      <c r="L1386">
        <v>3850</v>
      </c>
      <c r="M1386">
        <v>7000</v>
      </c>
      <c r="N1386">
        <v>3850</v>
      </c>
      <c r="O1386">
        <v>10</v>
      </c>
      <c r="P1386">
        <v>0</v>
      </c>
      <c r="Q1386" t="s">
        <v>75</v>
      </c>
      <c r="R1386" t="s">
        <v>4401</v>
      </c>
      <c r="S1386" t="s">
        <v>76</v>
      </c>
      <c r="T1386" t="s">
        <v>136</v>
      </c>
      <c r="U1386">
        <v>0</v>
      </c>
      <c r="V1386">
        <v>0</v>
      </c>
    </row>
    <row r="1387" spans="1:22">
      <c r="A1387">
        <v>31818</v>
      </c>
      <c r="B1387" t="s">
        <v>137</v>
      </c>
      <c r="C1387" t="s">
        <v>127</v>
      </c>
      <c r="D1387" t="s">
        <v>4029</v>
      </c>
      <c r="E1387">
        <v>1</v>
      </c>
      <c r="F1387" t="s">
        <v>4066</v>
      </c>
      <c r="G1387" t="s">
        <v>73</v>
      </c>
      <c r="H1387">
        <v>5083449</v>
      </c>
      <c r="I1387" t="s">
        <v>4384</v>
      </c>
      <c r="J1387">
        <v>3230</v>
      </c>
      <c r="K1387">
        <v>32300</v>
      </c>
      <c r="L1387">
        <v>2029</v>
      </c>
      <c r="M1387">
        <v>20290.823400000001</v>
      </c>
      <c r="N1387">
        <v>2029.0823399999999</v>
      </c>
      <c r="O1387">
        <v>10</v>
      </c>
      <c r="P1387">
        <v>0</v>
      </c>
      <c r="Q1387" t="s">
        <v>75</v>
      </c>
      <c r="R1387" t="s">
        <v>4401</v>
      </c>
      <c r="S1387" t="s">
        <v>76</v>
      </c>
      <c r="T1387" t="s">
        <v>128</v>
      </c>
      <c r="U1387">
        <v>0</v>
      </c>
      <c r="V1387">
        <v>0</v>
      </c>
    </row>
    <row r="1388" spans="1:22">
      <c r="A1388">
        <v>31818</v>
      </c>
      <c r="B1388" t="s">
        <v>134</v>
      </c>
      <c r="C1388" t="s">
        <v>135</v>
      </c>
      <c r="D1388" t="s">
        <v>4029</v>
      </c>
      <c r="E1388">
        <v>5.5</v>
      </c>
      <c r="F1388" t="s">
        <v>4065</v>
      </c>
      <c r="G1388" t="s">
        <v>73</v>
      </c>
      <c r="H1388">
        <v>5083450</v>
      </c>
      <c r="I1388" t="s">
        <v>4384</v>
      </c>
      <c r="J1388">
        <v>53680</v>
      </c>
      <c r="K1388">
        <v>24400</v>
      </c>
      <c r="L1388">
        <v>15400</v>
      </c>
      <c r="M1388">
        <v>7000</v>
      </c>
      <c r="N1388">
        <v>15400</v>
      </c>
      <c r="O1388">
        <v>40</v>
      </c>
      <c r="P1388">
        <v>0</v>
      </c>
      <c r="Q1388" t="s">
        <v>75</v>
      </c>
      <c r="R1388" t="s">
        <v>4401</v>
      </c>
      <c r="S1388" t="s">
        <v>76</v>
      </c>
      <c r="T1388" t="s">
        <v>136</v>
      </c>
      <c r="U1388">
        <v>0</v>
      </c>
      <c r="V1388">
        <v>0</v>
      </c>
    </row>
    <row r="1389" spans="1:22">
      <c r="A1389">
        <v>31818</v>
      </c>
      <c r="B1389" t="s">
        <v>137</v>
      </c>
      <c r="C1389" t="s">
        <v>127</v>
      </c>
      <c r="D1389" t="s">
        <v>4029</v>
      </c>
      <c r="E1389">
        <v>1</v>
      </c>
      <c r="F1389" t="s">
        <v>4065</v>
      </c>
      <c r="G1389" t="s">
        <v>73</v>
      </c>
      <c r="H1389">
        <v>5083450</v>
      </c>
      <c r="I1389" t="s">
        <v>4384</v>
      </c>
      <c r="J1389">
        <v>3230</v>
      </c>
      <c r="K1389">
        <v>32300</v>
      </c>
      <c r="L1389">
        <v>2029</v>
      </c>
      <c r="M1389">
        <v>20290.823400000001</v>
      </c>
      <c r="N1389">
        <v>2029.0823399999999</v>
      </c>
      <c r="O1389">
        <v>10</v>
      </c>
      <c r="P1389">
        <v>0</v>
      </c>
      <c r="Q1389" t="s">
        <v>75</v>
      </c>
      <c r="R1389" t="s">
        <v>4401</v>
      </c>
      <c r="S1389" t="s">
        <v>76</v>
      </c>
      <c r="T1389" t="s">
        <v>128</v>
      </c>
      <c r="U1389">
        <v>0</v>
      </c>
      <c r="V1389">
        <v>0</v>
      </c>
    </row>
    <row r="1390" spans="1:22">
      <c r="A1390">
        <v>32194</v>
      </c>
      <c r="B1390" t="s">
        <v>931</v>
      </c>
      <c r="C1390" t="s">
        <v>924</v>
      </c>
      <c r="D1390" t="s">
        <v>4384</v>
      </c>
      <c r="E1390">
        <v>-1</v>
      </c>
      <c r="F1390" t="s">
        <v>523</v>
      </c>
      <c r="G1390" t="s">
        <v>73</v>
      </c>
      <c r="H1390">
        <v>5083455</v>
      </c>
      <c r="I1390" t="s">
        <v>4384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100</v>
      </c>
      <c r="P1390">
        <v>28</v>
      </c>
      <c r="Q1390" t="s">
        <v>75</v>
      </c>
      <c r="R1390" t="s">
        <v>4432</v>
      </c>
      <c r="S1390" t="s">
        <v>76</v>
      </c>
      <c r="T1390" t="s">
        <v>925</v>
      </c>
      <c r="U1390">
        <v>25100</v>
      </c>
      <c r="V1390">
        <v>-25100</v>
      </c>
    </row>
    <row r="1391" spans="1:22">
      <c r="A1391">
        <v>32187</v>
      </c>
      <c r="B1391" t="s">
        <v>297</v>
      </c>
      <c r="C1391" t="s">
        <v>218</v>
      </c>
      <c r="D1391" t="s">
        <v>4384</v>
      </c>
      <c r="E1391">
        <v>1</v>
      </c>
      <c r="F1391" t="s">
        <v>4331</v>
      </c>
      <c r="G1391" t="s">
        <v>73</v>
      </c>
      <c r="H1391">
        <v>5083470</v>
      </c>
      <c r="I1391" t="s">
        <v>4384</v>
      </c>
      <c r="J1391">
        <v>49200</v>
      </c>
      <c r="K1391">
        <v>123000</v>
      </c>
      <c r="L1391">
        <v>31218</v>
      </c>
      <c r="M1391">
        <v>78044.096300000005</v>
      </c>
      <c r="N1391">
        <v>31217.63852</v>
      </c>
      <c r="O1391">
        <v>40</v>
      </c>
      <c r="P1391">
        <v>0</v>
      </c>
      <c r="Q1391" t="s">
        <v>75</v>
      </c>
      <c r="R1391" t="s">
        <v>1272</v>
      </c>
      <c r="S1391" t="s">
        <v>3996</v>
      </c>
      <c r="T1391" t="s">
        <v>219</v>
      </c>
      <c r="U1391">
        <v>0</v>
      </c>
      <c r="V1391">
        <v>0</v>
      </c>
    </row>
    <row r="1392" spans="1:22">
      <c r="A1392">
        <v>32187</v>
      </c>
      <c r="B1392" t="s">
        <v>108</v>
      </c>
      <c r="C1392" t="s">
        <v>109</v>
      </c>
      <c r="D1392" t="s">
        <v>4384</v>
      </c>
      <c r="E1392">
        <v>0.5</v>
      </c>
      <c r="F1392" t="s">
        <v>4331</v>
      </c>
      <c r="G1392" t="s">
        <v>73</v>
      </c>
      <c r="H1392">
        <v>5083470</v>
      </c>
      <c r="I1392" t="s">
        <v>4384</v>
      </c>
      <c r="J1392">
        <v>8360</v>
      </c>
      <c r="K1392">
        <v>41800</v>
      </c>
      <c r="L1392">
        <v>5182</v>
      </c>
      <c r="M1392">
        <v>25907.289499999999</v>
      </c>
      <c r="N1392">
        <v>5181.4579000000003</v>
      </c>
      <c r="O1392">
        <v>40</v>
      </c>
      <c r="P1392">
        <v>0</v>
      </c>
      <c r="Q1392" t="s">
        <v>75</v>
      </c>
      <c r="R1392" t="s">
        <v>1272</v>
      </c>
      <c r="S1392" t="s">
        <v>3996</v>
      </c>
      <c r="T1392" t="s">
        <v>110</v>
      </c>
      <c r="U1392">
        <v>0</v>
      </c>
      <c r="V1392">
        <v>0</v>
      </c>
    </row>
    <row r="1393" spans="1:22">
      <c r="A1393">
        <v>32187</v>
      </c>
      <c r="B1393" t="s">
        <v>352</v>
      </c>
      <c r="C1393" t="s">
        <v>106</v>
      </c>
      <c r="D1393" t="s">
        <v>4384</v>
      </c>
      <c r="E1393">
        <v>1</v>
      </c>
      <c r="F1393" t="s">
        <v>4331</v>
      </c>
      <c r="G1393" t="s">
        <v>73</v>
      </c>
      <c r="H1393">
        <v>5083470</v>
      </c>
      <c r="I1393" t="s">
        <v>4384</v>
      </c>
      <c r="J1393">
        <v>19840</v>
      </c>
      <c r="K1393">
        <v>49600</v>
      </c>
      <c r="L1393">
        <v>12452</v>
      </c>
      <c r="M1393">
        <v>31131.2392</v>
      </c>
      <c r="N1393">
        <v>12452.49568</v>
      </c>
      <c r="O1393">
        <v>40</v>
      </c>
      <c r="P1393">
        <v>0</v>
      </c>
      <c r="Q1393" t="s">
        <v>75</v>
      </c>
      <c r="R1393" t="s">
        <v>1272</v>
      </c>
      <c r="S1393" t="s">
        <v>3996</v>
      </c>
      <c r="T1393" t="s">
        <v>130</v>
      </c>
      <c r="U1393">
        <v>0</v>
      </c>
      <c r="V1393">
        <v>0</v>
      </c>
    </row>
    <row r="1394" spans="1:22">
      <c r="A1394">
        <v>32219</v>
      </c>
      <c r="B1394" t="s">
        <v>4443</v>
      </c>
      <c r="C1394" t="s">
        <v>2540</v>
      </c>
      <c r="D1394" t="s">
        <v>4384</v>
      </c>
      <c r="E1394">
        <v>1</v>
      </c>
      <c r="F1394" t="s">
        <v>160</v>
      </c>
      <c r="G1394" t="s">
        <v>73</v>
      </c>
      <c r="H1394">
        <v>4010897</v>
      </c>
      <c r="I1394" t="s">
        <v>4384</v>
      </c>
      <c r="J1394">
        <v>359000</v>
      </c>
      <c r="K1394">
        <v>359000</v>
      </c>
      <c r="L1394">
        <v>254890</v>
      </c>
      <c r="M1394">
        <v>254890</v>
      </c>
      <c r="N1394">
        <v>254890</v>
      </c>
      <c r="O1394">
        <v>100</v>
      </c>
      <c r="P1394">
        <v>0</v>
      </c>
      <c r="Q1394" t="s">
        <v>75</v>
      </c>
      <c r="R1394" t="s">
        <v>161</v>
      </c>
      <c r="S1394" t="s">
        <v>122</v>
      </c>
      <c r="T1394" t="s">
        <v>1830</v>
      </c>
      <c r="U1394">
        <v>0</v>
      </c>
      <c r="V1394">
        <v>0</v>
      </c>
    </row>
    <row r="1395" spans="1:22">
      <c r="A1395">
        <v>32187</v>
      </c>
      <c r="B1395" t="s">
        <v>833</v>
      </c>
      <c r="C1395" t="s">
        <v>127</v>
      </c>
      <c r="D1395" t="s">
        <v>4384</v>
      </c>
      <c r="E1395">
        <v>1</v>
      </c>
      <c r="F1395" t="s">
        <v>4071</v>
      </c>
      <c r="G1395" t="s">
        <v>340</v>
      </c>
      <c r="H1395">
        <v>7008752</v>
      </c>
      <c r="I1395" t="s">
        <v>4384</v>
      </c>
      <c r="J1395">
        <v>-172000</v>
      </c>
      <c r="K1395">
        <v>172000</v>
      </c>
      <c r="L1395">
        <v>-172000</v>
      </c>
      <c r="M1395">
        <v>108186.1661</v>
      </c>
      <c r="N1395">
        <v>-108186.1661</v>
      </c>
      <c r="O1395">
        <v>100</v>
      </c>
      <c r="P1395">
        <v>0</v>
      </c>
      <c r="Q1395" t="s">
        <v>75</v>
      </c>
      <c r="R1395" t="s">
        <v>1272</v>
      </c>
      <c r="S1395" t="s">
        <v>3996</v>
      </c>
      <c r="T1395" t="s">
        <v>296</v>
      </c>
      <c r="U1395">
        <v>0</v>
      </c>
      <c r="V1395">
        <v>0</v>
      </c>
    </row>
    <row r="1396" spans="1:22">
      <c r="A1396">
        <v>32187</v>
      </c>
      <c r="B1396" t="s">
        <v>297</v>
      </c>
      <c r="C1396" t="s">
        <v>218</v>
      </c>
      <c r="D1396" t="s">
        <v>4384</v>
      </c>
      <c r="E1396">
        <v>1</v>
      </c>
      <c r="F1396" t="s">
        <v>4071</v>
      </c>
      <c r="G1396" t="s">
        <v>340</v>
      </c>
      <c r="H1396">
        <v>7008752</v>
      </c>
      <c r="I1396" t="s">
        <v>4384</v>
      </c>
      <c r="J1396">
        <v>-73800</v>
      </c>
      <c r="K1396">
        <v>123000</v>
      </c>
      <c r="L1396">
        <v>-73800</v>
      </c>
      <c r="M1396">
        <v>78044.096300000005</v>
      </c>
      <c r="N1396">
        <v>-46826.457780000004</v>
      </c>
      <c r="O1396">
        <v>60</v>
      </c>
      <c r="P1396">
        <v>0</v>
      </c>
      <c r="Q1396" t="s">
        <v>75</v>
      </c>
      <c r="R1396" t="s">
        <v>1272</v>
      </c>
      <c r="S1396" t="s">
        <v>3996</v>
      </c>
      <c r="T1396" t="s">
        <v>219</v>
      </c>
      <c r="U1396">
        <v>0</v>
      </c>
      <c r="V1396">
        <v>0</v>
      </c>
    </row>
    <row r="1397" spans="1:22">
      <c r="A1397">
        <v>32187</v>
      </c>
      <c r="B1397" t="s">
        <v>108</v>
      </c>
      <c r="C1397" t="s">
        <v>109</v>
      </c>
      <c r="D1397" t="s">
        <v>4384</v>
      </c>
      <c r="E1397">
        <v>0.5</v>
      </c>
      <c r="F1397" t="s">
        <v>4071</v>
      </c>
      <c r="G1397" t="s">
        <v>340</v>
      </c>
      <c r="H1397">
        <v>7008752</v>
      </c>
      <c r="I1397" t="s">
        <v>4384</v>
      </c>
      <c r="J1397">
        <v>-12540</v>
      </c>
      <c r="K1397">
        <v>41800</v>
      </c>
      <c r="L1397">
        <v>-12540</v>
      </c>
      <c r="M1397">
        <v>25907.289499999999</v>
      </c>
      <c r="N1397">
        <v>-7772.18685</v>
      </c>
      <c r="O1397">
        <v>60</v>
      </c>
      <c r="P1397">
        <v>0</v>
      </c>
      <c r="Q1397" t="s">
        <v>75</v>
      </c>
      <c r="R1397" t="s">
        <v>1272</v>
      </c>
      <c r="S1397" t="s">
        <v>3996</v>
      </c>
      <c r="T1397" t="s">
        <v>110</v>
      </c>
      <c r="U1397">
        <v>0</v>
      </c>
      <c r="V1397">
        <v>0</v>
      </c>
    </row>
    <row r="1398" spans="1:22">
      <c r="A1398">
        <v>32187</v>
      </c>
      <c r="B1398" t="s">
        <v>352</v>
      </c>
      <c r="C1398" t="s">
        <v>106</v>
      </c>
      <c r="D1398" t="s">
        <v>4384</v>
      </c>
      <c r="E1398">
        <v>1</v>
      </c>
      <c r="F1398" t="s">
        <v>4071</v>
      </c>
      <c r="G1398" t="s">
        <v>340</v>
      </c>
      <c r="H1398">
        <v>7008752</v>
      </c>
      <c r="I1398" t="s">
        <v>4384</v>
      </c>
      <c r="J1398">
        <v>-29760</v>
      </c>
      <c r="K1398">
        <v>49600</v>
      </c>
      <c r="L1398">
        <v>-29760</v>
      </c>
      <c r="M1398">
        <v>31131.2392</v>
      </c>
      <c r="N1398">
        <v>-18678.74352</v>
      </c>
      <c r="O1398">
        <v>60</v>
      </c>
      <c r="P1398">
        <v>0</v>
      </c>
      <c r="Q1398" t="s">
        <v>75</v>
      </c>
      <c r="R1398" t="s">
        <v>1272</v>
      </c>
      <c r="S1398" t="s">
        <v>3996</v>
      </c>
      <c r="T1398" t="s">
        <v>130</v>
      </c>
      <c r="U1398">
        <v>0</v>
      </c>
      <c r="V1398">
        <v>0</v>
      </c>
    </row>
    <row r="1399" spans="1:22">
      <c r="A1399">
        <v>32187</v>
      </c>
      <c r="B1399" t="s">
        <v>833</v>
      </c>
      <c r="C1399" t="s">
        <v>127</v>
      </c>
      <c r="D1399" t="s">
        <v>4384</v>
      </c>
      <c r="E1399">
        <v>1</v>
      </c>
      <c r="F1399" t="s">
        <v>4315</v>
      </c>
      <c r="G1399" t="s">
        <v>73</v>
      </c>
      <c r="H1399">
        <v>5083473</v>
      </c>
      <c r="I1399" t="s">
        <v>4384</v>
      </c>
      <c r="J1399">
        <v>172000</v>
      </c>
      <c r="K1399">
        <v>172000</v>
      </c>
      <c r="L1399">
        <v>172000</v>
      </c>
      <c r="M1399">
        <v>108186.1661</v>
      </c>
      <c r="N1399">
        <v>108186.1661</v>
      </c>
      <c r="O1399">
        <v>100</v>
      </c>
      <c r="P1399">
        <v>0</v>
      </c>
      <c r="Q1399" t="s">
        <v>75</v>
      </c>
      <c r="R1399" t="s">
        <v>1272</v>
      </c>
      <c r="S1399" t="s">
        <v>3996</v>
      </c>
      <c r="T1399" t="s">
        <v>296</v>
      </c>
      <c r="U1399">
        <v>0</v>
      </c>
      <c r="V1399">
        <v>0</v>
      </c>
    </row>
    <row r="1400" spans="1:22">
      <c r="A1400">
        <v>32187</v>
      </c>
      <c r="B1400" t="s">
        <v>297</v>
      </c>
      <c r="C1400" t="s">
        <v>218</v>
      </c>
      <c r="D1400" t="s">
        <v>4384</v>
      </c>
      <c r="E1400">
        <v>1</v>
      </c>
      <c r="F1400" t="s">
        <v>4315</v>
      </c>
      <c r="G1400" t="s">
        <v>73</v>
      </c>
      <c r="H1400">
        <v>5083473</v>
      </c>
      <c r="I1400" t="s">
        <v>4384</v>
      </c>
      <c r="J1400">
        <v>73800</v>
      </c>
      <c r="K1400">
        <v>123000</v>
      </c>
      <c r="L1400">
        <v>73800</v>
      </c>
      <c r="M1400">
        <v>78044.096300000005</v>
      </c>
      <c r="N1400">
        <v>46826.457780000004</v>
      </c>
      <c r="O1400">
        <v>60</v>
      </c>
      <c r="P1400">
        <v>0</v>
      </c>
      <c r="Q1400" t="s">
        <v>75</v>
      </c>
      <c r="R1400" t="s">
        <v>1272</v>
      </c>
      <c r="S1400" t="s">
        <v>3996</v>
      </c>
      <c r="T1400" t="s">
        <v>219</v>
      </c>
      <c r="U1400">
        <v>0</v>
      </c>
      <c r="V1400">
        <v>0</v>
      </c>
    </row>
    <row r="1401" spans="1:22">
      <c r="A1401">
        <v>32187</v>
      </c>
      <c r="B1401" t="s">
        <v>108</v>
      </c>
      <c r="C1401" t="s">
        <v>109</v>
      </c>
      <c r="D1401" t="s">
        <v>4384</v>
      </c>
      <c r="E1401">
        <v>0.5</v>
      </c>
      <c r="F1401" t="s">
        <v>4315</v>
      </c>
      <c r="G1401" t="s">
        <v>73</v>
      </c>
      <c r="H1401">
        <v>5083473</v>
      </c>
      <c r="I1401" t="s">
        <v>4384</v>
      </c>
      <c r="J1401">
        <v>12540</v>
      </c>
      <c r="K1401">
        <v>41800</v>
      </c>
      <c r="L1401">
        <v>12540</v>
      </c>
      <c r="M1401">
        <v>25907.289499999999</v>
      </c>
      <c r="N1401">
        <v>7772.18685</v>
      </c>
      <c r="O1401">
        <v>60</v>
      </c>
      <c r="P1401">
        <v>0</v>
      </c>
      <c r="Q1401" t="s">
        <v>75</v>
      </c>
      <c r="R1401" t="s">
        <v>1272</v>
      </c>
      <c r="S1401" t="s">
        <v>3996</v>
      </c>
      <c r="T1401" t="s">
        <v>110</v>
      </c>
      <c r="U1401">
        <v>0</v>
      </c>
      <c r="V1401">
        <v>0</v>
      </c>
    </row>
    <row r="1402" spans="1:22">
      <c r="A1402">
        <v>32187</v>
      </c>
      <c r="B1402" t="s">
        <v>352</v>
      </c>
      <c r="C1402" t="s">
        <v>106</v>
      </c>
      <c r="D1402" t="s">
        <v>4384</v>
      </c>
      <c r="E1402">
        <v>1</v>
      </c>
      <c r="F1402" t="s">
        <v>4315</v>
      </c>
      <c r="G1402" t="s">
        <v>73</v>
      </c>
      <c r="H1402">
        <v>5083473</v>
      </c>
      <c r="I1402" t="s">
        <v>4384</v>
      </c>
      <c r="J1402">
        <v>29760</v>
      </c>
      <c r="K1402">
        <v>49600</v>
      </c>
      <c r="L1402">
        <v>29760</v>
      </c>
      <c r="M1402">
        <v>31131.2392</v>
      </c>
      <c r="N1402">
        <v>18678.74352</v>
      </c>
      <c r="O1402">
        <v>60</v>
      </c>
      <c r="P1402">
        <v>0</v>
      </c>
      <c r="Q1402" t="s">
        <v>75</v>
      </c>
      <c r="R1402" t="s">
        <v>1272</v>
      </c>
      <c r="S1402" t="s">
        <v>3996</v>
      </c>
      <c r="T1402" t="s">
        <v>130</v>
      </c>
      <c r="U1402">
        <v>0</v>
      </c>
      <c r="V1402">
        <v>0</v>
      </c>
    </row>
    <row r="1403" spans="1:22">
      <c r="A1403">
        <v>31993</v>
      </c>
      <c r="B1403" t="s">
        <v>137</v>
      </c>
      <c r="C1403" t="s">
        <v>127</v>
      </c>
      <c r="D1403" t="s">
        <v>4078</v>
      </c>
      <c r="E1403">
        <v>1</v>
      </c>
      <c r="F1403" t="s">
        <v>72</v>
      </c>
      <c r="G1403" t="s">
        <v>73</v>
      </c>
      <c r="H1403">
        <v>5083496</v>
      </c>
      <c r="I1403" t="s">
        <v>4444</v>
      </c>
      <c r="J1403">
        <v>32300</v>
      </c>
      <c r="K1403">
        <v>32300</v>
      </c>
      <c r="L1403">
        <v>23256</v>
      </c>
      <c r="M1403">
        <v>20271.437600000001</v>
      </c>
      <c r="N1403">
        <v>20271.437600000001</v>
      </c>
      <c r="O1403">
        <v>100</v>
      </c>
      <c r="P1403">
        <v>28</v>
      </c>
      <c r="Q1403" t="s">
        <v>75</v>
      </c>
      <c r="R1403" t="s">
        <v>4445</v>
      </c>
      <c r="S1403" t="s">
        <v>76</v>
      </c>
      <c r="T1403" t="s">
        <v>128</v>
      </c>
      <c r="U1403">
        <v>0</v>
      </c>
      <c r="V1403">
        <v>0</v>
      </c>
    </row>
    <row r="1404" spans="1:22">
      <c r="A1404">
        <v>31993</v>
      </c>
      <c r="B1404" t="s">
        <v>139</v>
      </c>
      <c r="C1404" t="s">
        <v>140</v>
      </c>
      <c r="D1404" t="s">
        <v>4078</v>
      </c>
      <c r="E1404">
        <v>1</v>
      </c>
      <c r="F1404" t="s">
        <v>72</v>
      </c>
      <c r="G1404" t="s">
        <v>73</v>
      </c>
      <c r="H1404">
        <v>5083496</v>
      </c>
      <c r="I1404" t="s">
        <v>4444</v>
      </c>
      <c r="J1404">
        <v>2700</v>
      </c>
      <c r="K1404">
        <v>2700</v>
      </c>
      <c r="L1404">
        <v>2079</v>
      </c>
      <c r="M1404">
        <v>1793.9753000000001</v>
      </c>
      <c r="N1404">
        <v>1793.9753000000001</v>
      </c>
      <c r="O1404">
        <v>100</v>
      </c>
      <c r="P1404">
        <v>23</v>
      </c>
      <c r="Q1404" t="s">
        <v>75</v>
      </c>
      <c r="R1404" t="s">
        <v>4445</v>
      </c>
      <c r="S1404" t="s">
        <v>76</v>
      </c>
      <c r="T1404" t="s">
        <v>141</v>
      </c>
      <c r="U1404">
        <v>0</v>
      </c>
      <c r="V1404">
        <v>0</v>
      </c>
    </row>
    <row r="1405" spans="1:22">
      <c r="A1405">
        <v>31993</v>
      </c>
      <c r="B1405" t="s">
        <v>4159</v>
      </c>
      <c r="C1405" t="s">
        <v>432</v>
      </c>
      <c r="D1405" t="s">
        <v>4078</v>
      </c>
      <c r="E1405">
        <v>1</v>
      </c>
      <c r="F1405" t="s">
        <v>72</v>
      </c>
      <c r="G1405" t="s">
        <v>73</v>
      </c>
      <c r="H1405">
        <v>5083496</v>
      </c>
      <c r="I1405" t="s">
        <v>4444</v>
      </c>
      <c r="J1405">
        <v>1539000</v>
      </c>
      <c r="K1405">
        <v>1539000</v>
      </c>
      <c r="L1405">
        <v>1215810</v>
      </c>
      <c r="M1405">
        <v>1092690</v>
      </c>
      <c r="N1405">
        <v>1092690</v>
      </c>
      <c r="O1405">
        <v>100</v>
      </c>
      <c r="P1405">
        <v>21</v>
      </c>
      <c r="Q1405" t="s">
        <v>75</v>
      </c>
      <c r="R1405" t="s">
        <v>4445</v>
      </c>
      <c r="S1405" t="s">
        <v>76</v>
      </c>
      <c r="T1405" t="s">
        <v>433</v>
      </c>
      <c r="U1405">
        <v>0</v>
      </c>
      <c r="V1405">
        <v>0</v>
      </c>
    </row>
    <row r="1406" spans="1:22">
      <c r="A1406">
        <v>31993</v>
      </c>
      <c r="B1406" t="s">
        <v>429</v>
      </c>
      <c r="C1406" t="s">
        <v>430</v>
      </c>
      <c r="D1406" t="s">
        <v>4078</v>
      </c>
      <c r="E1406">
        <v>1</v>
      </c>
      <c r="F1406" t="s">
        <v>72</v>
      </c>
      <c r="G1406" t="s">
        <v>73</v>
      </c>
      <c r="H1406">
        <v>5083496</v>
      </c>
      <c r="I1406" t="s">
        <v>4444</v>
      </c>
      <c r="J1406">
        <v>45100</v>
      </c>
      <c r="K1406">
        <v>45100</v>
      </c>
      <c r="L1406">
        <v>35629</v>
      </c>
      <c r="M1406">
        <v>32020.233100000001</v>
      </c>
      <c r="N1406">
        <v>32020.233100000001</v>
      </c>
      <c r="O1406">
        <v>100</v>
      </c>
      <c r="P1406">
        <v>21</v>
      </c>
      <c r="Q1406" t="s">
        <v>75</v>
      </c>
      <c r="R1406" t="s">
        <v>4445</v>
      </c>
      <c r="S1406" t="s">
        <v>76</v>
      </c>
      <c r="T1406" t="s">
        <v>332</v>
      </c>
      <c r="U1406">
        <v>0</v>
      </c>
      <c r="V1406">
        <v>0</v>
      </c>
    </row>
    <row r="1407" spans="1:22">
      <c r="A1407">
        <v>31993</v>
      </c>
      <c r="B1407" t="s">
        <v>221</v>
      </c>
      <c r="C1407" t="s">
        <v>222</v>
      </c>
      <c r="D1407" t="s">
        <v>4078</v>
      </c>
      <c r="E1407">
        <v>0.4</v>
      </c>
      <c r="F1407" t="s">
        <v>72</v>
      </c>
      <c r="G1407" t="s">
        <v>73</v>
      </c>
      <c r="H1407">
        <v>5083496</v>
      </c>
      <c r="I1407" t="s">
        <v>4444</v>
      </c>
      <c r="J1407">
        <v>24800</v>
      </c>
      <c r="K1407">
        <v>62000</v>
      </c>
      <c r="L1407">
        <v>19096</v>
      </c>
      <c r="M1407">
        <v>42809.736299999997</v>
      </c>
      <c r="N1407">
        <v>17123.894519999998</v>
      </c>
      <c r="O1407">
        <v>100</v>
      </c>
      <c r="P1407">
        <v>23</v>
      </c>
      <c r="Q1407" t="s">
        <v>75</v>
      </c>
      <c r="R1407" t="s">
        <v>4445</v>
      </c>
      <c r="S1407" t="s">
        <v>76</v>
      </c>
      <c r="T1407" t="s">
        <v>223</v>
      </c>
      <c r="U1407">
        <v>0</v>
      </c>
      <c r="V1407">
        <v>0</v>
      </c>
    </row>
    <row r="1408" spans="1:22">
      <c r="A1408">
        <v>31993</v>
      </c>
      <c r="B1408" t="s">
        <v>4160</v>
      </c>
      <c r="C1408" t="s">
        <v>286</v>
      </c>
      <c r="D1408" t="s">
        <v>4078</v>
      </c>
      <c r="E1408">
        <v>1</v>
      </c>
      <c r="F1408" t="s">
        <v>72</v>
      </c>
      <c r="G1408" t="s">
        <v>73</v>
      </c>
      <c r="H1408">
        <v>5083496</v>
      </c>
      <c r="I1408" t="s">
        <v>4444</v>
      </c>
      <c r="J1408">
        <v>3700</v>
      </c>
      <c r="K1408">
        <v>3700</v>
      </c>
      <c r="L1408">
        <v>2849</v>
      </c>
      <c r="M1408">
        <v>2553</v>
      </c>
      <c r="N1408">
        <v>2553</v>
      </c>
      <c r="O1408">
        <v>100</v>
      </c>
      <c r="P1408">
        <v>23</v>
      </c>
      <c r="Q1408" t="s">
        <v>75</v>
      </c>
      <c r="R1408" t="s">
        <v>4445</v>
      </c>
      <c r="S1408" t="s">
        <v>76</v>
      </c>
      <c r="T1408" t="s">
        <v>85</v>
      </c>
      <c r="U1408">
        <v>0</v>
      </c>
      <c r="V1408">
        <v>0</v>
      </c>
    </row>
    <row r="1409" spans="1:22">
      <c r="A1409">
        <v>31993</v>
      </c>
      <c r="B1409" t="s">
        <v>334</v>
      </c>
      <c r="C1409" t="s">
        <v>335</v>
      </c>
      <c r="D1409" t="s">
        <v>4078</v>
      </c>
      <c r="E1409">
        <v>0.2</v>
      </c>
      <c r="F1409" t="s">
        <v>72</v>
      </c>
      <c r="G1409" t="s">
        <v>73</v>
      </c>
      <c r="H1409">
        <v>5083496</v>
      </c>
      <c r="I1409" t="s">
        <v>4444</v>
      </c>
      <c r="J1409">
        <v>4340</v>
      </c>
      <c r="K1409">
        <v>21700</v>
      </c>
      <c r="L1409">
        <v>3125</v>
      </c>
      <c r="M1409">
        <v>13887.999900000001</v>
      </c>
      <c r="N1409">
        <v>2777.59998</v>
      </c>
      <c r="O1409">
        <v>100</v>
      </c>
      <c r="P1409">
        <v>28</v>
      </c>
      <c r="Q1409" t="s">
        <v>75</v>
      </c>
      <c r="R1409" t="s">
        <v>4445</v>
      </c>
      <c r="S1409" t="s">
        <v>76</v>
      </c>
      <c r="T1409" t="s">
        <v>336</v>
      </c>
      <c r="U1409">
        <v>0</v>
      </c>
      <c r="V1409">
        <v>0</v>
      </c>
    </row>
    <row r="1410" spans="1:22">
      <c r="A1410">
        <v>31993</v>
      </c>
      <c r="B1410" t="s">
        <v>609</v>
      </c>
      <c r="C1410" t="s">
        <v>519</v>
      </c>
      <c r="D1410" t="s">
        <v>4078</v>
      </c>
      <c r="E1410">
        <v>1</v>
      </c>
      <c r="F1410" t="s">
        <v>72</v>
      </c>
      <c r="G1410" t="s">
        <v>73</v>
      </c>
      <c r="H1410">
        <v>5083496</v>
      </c>
      <c r="I1410" t="s">
        <v>4444</v>
      </c>
      <c r="J1410">
        <v>5800</v>
      </c>
      <c r="K1410">
        <v>5800</v>
      </c>
      <c r="L1410">
        <v>4292</v>
      </c>
      <c r="M1410">
        <v>3828</v>
      </c>
      <c r="N1410">
        <v>3828</v>
      </c>
      <c r="O1410">
        <v>100</v>
      </c>
      <c r="P1410">
        <v>26</v>
      </c>
      <c r="Q1410" t="s">
        <v>75</v>
      </c>
      <c r="R1410" t="s">
        <v>4445</v>
      </c>
      <c r="S1410" t="s">
        <v>76</v>
      </c>
      <c r="T1410" t="s">
        <v>436</v>
      </c>
      <c r="U1410">
        <v>0</v>
      </c>
      <c r="V1410">
        <v>0</v>
      </c>
    </row>
    <row r="1411" spans="1:22">
      <c r="A1411">
        <v>31993</v>
      </c>
      <c r="B1411" t="s">
        <v>607</v>
      </c>
      <c r="C1411" t="s">
        <v>286</v>
      </c>
      <c r="D1411" t="s">
        <v>4078</v>
      </c>
      <c r="E1411">
        <v>2</v>
      </c>
      <c r="F1411" t="s">
        <v>72</v>
      </c>
      <c r="G1411" t="s">
        <v>73</v>
      </c>
      <c r="H1411">
        <v>5083496</v>
      </c>
      <c r="I1411" t="s">
        <v>4444</v>
      </c>
      <c r="J1411">
        <v>7000</v>
      </c>
      <c r="K1411">
        <v>3500</v>
      </c>
      <c r="L1411">
        <v>5390</v>
      </c>
      <c r="M1411">
        <v>2415</v>
      </c>
      <c r="N1411">
        <v>4830</v>
      </c>
      <c r="O1411">
        <v>100</v>
      </c>
      <c r="P1411">
        <v>23</v>
      </c>
      <c r="Q1411" t="s">
        <v>75</v>
      </c>
      <c r="R1411" t="s">
        <v>4445</v>
      </c>
      <c r="S1411" t="s">
        <v>76</v>
      </c>
      <c r="T1411" t="s">
        <v>85</v>
      </c>
      <c r="U1411">
        <v>0</v>
      </c>
      <c r="V1411">
        <v>0</v>
      </c>
    </row>
    <row r="1412" spans="1:22">
      <c r="A1412">
        <v>31993</v>
      </c>
      <c r="B1412" t="s">
        <v>443</v>
      </c>
      <c r="C1412" t="s">
        <v>354</v>
      </c>
      <c r="D1412" t="s">
        <v>4078</v>
      </c>
      <c r="E1412">
        <v>1</v>
      </c>
      <c r="F1412" t="s">
        <v>72</v>
      </c>
      <c r="G1412" t="s">
        <v>73</v>
      </c>
      <c r="H1412">
        <v>5083496</v>
      </c>
      <c r="I1412" t="s">
        <v>4444</v>
      </c>
      <c r="J1412">
        <v>4300</v>
      </c>
      <c r="K1412">
        <v>4300</v>
      </c>
      <c r="L1412">
        <v>3311</v>
      </c>
      <c r="M1412">
        <v>2921.0556000000001</v>
      </c>
      <c r="N1412">
        <v>2921.0556000000001</v>
      </c>
      <c r="O1412">
        <v>100</v>
      </c>
      <c r="P1412">
        <v>23</v>
      </c>
      <c r="Q1412" t="s">
        <v>75</v>
      </c>
      <c r="R1412" t="s">
        <v>4445</v>
      </c>
      <c r="S1412" t="s">
        <v>76</v>
      </c>
      <c r="T1412" t="s">
        <v>85</v>
      </c>
      <c r="U1412">
        <v>0</v>
      </c>
      <c r="V1412">
        <v>0</v>
      </c>
    </row>
    <row r="1413" spans="1:22">
      <c r="A1413">
        <v>31993</v>
      </c>
      <c r="B1413" t="s">
        <v>610</v>
      </c>
      <c r="C1413" t="s">
        <v>367</v>
      </c>
      <c r="D1413" t="s">
        <v>4078</v>
      </c>
      <c r="E1413">
        <v>2</v>
      </c>
      <c r="F1413" t="s">
        <v>72</v>
      </c>
      <c r="G1413" t="s">
        <v>73</v>
      </c>
      <c r="H1413">
        <v>5083496</v>
      </c>
      <c r="I1413" t="s">
        <v>4444</v>
      </c>
      <c r="J1413">
        <v>15200</v>
      </c>
      <c r="K1413">
        <v>7600</v>
      </c>
      <c r="L1413">
        <v>11704</v>
      </c>
      <c r="M1413">
        <v>5244</v>
      </c>
      <c r="N1413">
        <v>10488</v>
      </c>
      <c r="O1413">
        <v>100</v>
      </c>
      <c r="P1413">
        <v>23</v>
      </c>
      <c r="Q1413" t="s">
        <v>75</v>
      </c>
      <c r="R1413" t="s">
        <v>4445</v>
      </c>
      <c r="S1413" t="s">
        <v>76</v>
      </c>
      <c r="T1413" t="s">
        <v>141</v>
      </c>
      <c r="U1413">
        <v>0</v>
      </c>
      <c r="V1413">
        <v>0</v>
      </c>
    </row>
    <row r="1414" spans="1:22">
      <c r="A1414">
        <v>31993</v>
      </c>
      <c r="B1414" t="s">
        <v>444</v>
      </c>
      <c r="C1414" t="s">
        <v>367</v>
      </c>
      <c r="D1414" t="s">
        <v>4078</v>
      </c>
      <c r="E1414">
        <v>2</v>
      </c>
      <c r="F1414" t="s">
        <v>72</v>
      </c>
      <c r="G1414" t="s">
        <v>73</v>
      </c>
      <c r="H1414">
        <v>5083496</v>
      </c>
      <c r="I1414" t="s">
        <v>4444</v>
      </c>
      <c r="J1414">
        <v>18400</v>
      </c>
      <c r="K1414">
        <v>9200</v>
      </c>
      <c r="L1414">
        <v>14168</v>
      </c>
      <c r="M1414">
        <v>6348</v>
      </c>
      <c r="N1414">
        <v>12696</v>
      </c>
      <c r="O1414">
        <v>100</v>
      </c>
      <c r="P1414">
        <v>23</v>
      </c>
      <c r="Q1414" t="s">
        <v>75</v>
      </c>
      <c r="R1414" t="s">
        <v>4445</v>
      </c>
      <c r="S1414" t="s">
        <v>76</v>
      </c>
      <c r="T1414" t="s">
        <v>141</v>
      </c>
      <c r="U1414">
        <v>0</v>
      </c>
      <c r="V1414">
        <v>0</v>
      </c>
    </row>
    <row r="1415" spans="1:22">
      <c r="A1415">
        <v>31993</v>
      </c>
      <c r="B1415" t="s">
        <v>445</v>
      </c>
      <c r="C1415" t="s">
        <v>446</v>
      </c>
      <c r="D1415" t="s">
        <v>4078</v>
      </c>
      <c r="E1415">
        <v>1</v>
      </c>
      <c r="F1415" t="s">
        <v>72</v>
      </c>
      <c r="G1415" t="s">
        <v>73</v>
      </c>
      <c r="H1415">
        <v>5083496</v>
      </c>
      <c r="I1415" t="s">
        <v>4444</v>
      </c>
      <c r="J1415">
        <v>7600</v>
      </c>
      <c r="K1415">
        <v>7600</v>
      </c>
      <c r="L1415">
        <v>5852</v>
      </c>
      <c r="M1415">
        <v>5243.9786000000004</v>
      </c>
      <c r="N1415">
        <v>5243.9786000000004</v>
      </c>
      <c r="O1415">
        <v>100</v>
      </c>
      <c r="P1415">
        <v>23</v>
      </c>
      <c r="Q1415" t="s">
        <v>75</v>
      </c>
      <c r="R1415" t="s">
        <v>4445</v>
      </c>
      <c r="S1415" t="s">
        <v>76</v>
      </c>
      <c r="T1415" t="s">
        <v>447</v>
      </c>
      <c r="U1415">
        <v>0</v>
      </c>
      <c r="V1415">
        <v>0</v>
      </c>
    </row>
    <row r="1416" spans="1:22">
      <c r="A1416">
        <v>31993</v>
      </c>
      <c r="B1416" t="s">
        <v>448</v>
      </c>
      <c r="C1416" t="s">
        <v>367</v>
      </c>
      <c r="D1416" t="s">
        <v>4078</v>
      </c>
      <c r="E1416">
        <v>1</v>
      </c>
      <c r="F1416" t="s">
        <v>72</v>
      </c>
      <c r="G1416" t="s">
        <v>73</v>
      </c>
      <c r="H1416">
        <v>5083496</v>
      </c>
      <c r="I1416" t="s">
        <v>4444</v>
      </c>
      <c r="J1416">
        <v>4100</v>
      </c>
      <c r="K1416">
        <v>4100</v>
      </c>
      <c r="L1416">
        <v>3157</v>
      </c>
      <c r="M1416">
        <v>2829</v>
      </c>
      <c r="N1416">
        <v>2829</v>
      </c>
      <c r="O1416">
        <v>100</v>
      </c>
      <c r="P1416">
        <v>23</v>
      </c>
      <c r="Q1416" t="s">
        <v>75</v>
      </c>
      <c r="R1416" t="s">
        <v>4445</v>
      </c>
      <c r="S1416" t="s">
        <v>76</v>
      </c>
      <c r="T1416" t="s">
        <v>141</v>
      </c>
      <c r="U1416">
        <v>0</v>
      </c>
      <c r="V1416">
        <v>0</v>
      </c>
    </row>
    <row r="1417" spans="1:22">
      <c r="A1417">
        <v>31993</v>
      </c>
      <c r="B1417" t="s">
        <v>449</v>
      </c>
      <c r="C1417" t="s">
        <v>450</v>
      </c>
      <c r="D1417" t="s">
        <v>4078</v>
      </c>
      <c r="E1417">
        <v>20</v>
      </c>
      <c r="F1417" t="s">
        <v>72</v>
      </c>
      <c r="G1417" t="s">
        <v>73</v>
      </c>
      <c r="H1417">
        <v>5083496</v>
      </c>
      <c r="I1417" t="s">
        <v>4444</v>
      </c>
      <c r="J1417">
        <v>112000</v>
      </c>
      <c r="K1417">
        <v>5600</v>
      </c>
      <c r="L1417">
        <v>88480</v>
      </c>
      <c r="M1417">
        <v>3976.0266000000001</v>
      </c>
      <c r="N1417">
        <v>79520.532000000007</v>
      </c>
      <c r="O1417">
        <v>100</v>
      </c>
      <c r="P1417">
        <v>21</v>
      </c>
      <c r="Q1417" t="s">
        <v>75</v>
      </c>
      <c r="R1417" t="s">
        <v>4445</v>
      </c>
      <c r="S1417" t="s">
        <v>76</v>
      </c>
      <c r="T1417" t="s">
        <v>605</v>
      </c>
      <c r="U1417">
        <v>0</v>
      </c>
      <c r="V1417">
        <v>0</v>
      </c>
    </row>
    <row r="1418" spans="1:22">
      <c r="A1418">
        <v>31993</v>
      </c>
      <c r="B1418" t="s">
        <v>451</v>
      </c>
      <c r="C1418" t="s">
        <v>367</v>
      </c>
      <c r="D1418" t="s">
        <v>4078</v>
      </c>
      <c r="E1418">
        <v>2</v>
      </c>
      <c r="F1418" t="s">
        <v>72</v>
      </c>
      <c r="G1418" t="s">
        <v>73</v>
      </c>
      <c r="H1418">
        <v>5083496</v>
      </c>
      <c r="I1418" t="s">
        <v>4444</v>
      </c>
      <c r="J1418">
        <v>7200</v>
      </c>
      <c r="K1418">
        <v>3600</v>
      </c>
      <c r="L1418">
        <v>5544</v>
      </c>
      <c r="M1418">
        <v>2484</v>
      </c>
      <c r="N1418">
        <v>4968</v>
      </c>
      <c r="O1418">
        <v>100</v>
      </c>
      <c r="P1418">
        <v>23</v>
      </c>
      <c r="Q1418" t="s">
        <v>75</v>
      </c>
      <c r="R1418" t="s">
        <v>4445</v>
      </c>
      <c r="S1418" t="s">
        <v>76</v>
      </c>
      <c r="T1418" t="s">
        <v>141</v>
      </c>
      <c r="U1418">
        <v>0</v>
      </c>
      <c r="V1418">
        <v>0</v>
      </c>
    </row>
    <row r="1419" spans="1:22">
      <c r="A1419">
        <v>31993</v>
      </c>
      <c r="B1419" t="s">
        <v>603</v>
      </c>
      <c r="C1419" t="s">
        <v>604</v>
      </c>
      <c r="D1419" t="s">
        <v>4078</v>
      </c>
      <c r="E1419">
        <v>6</v>
      </c>
      <c r="F1419" t="s">
        <v>72</v>
      </c>
      <c r="G1419" t="s">
        <v>73</v>
      </c>
      <c r="H1419">
        <v>5083496</v>
      </c>
      <c r="I1419" t="s">
        <v>4444</v>
      </c>
      <c r="J1419">
        <v>127800</v>
      </c>
      <c r="K1419">
        <v>21300</v>
      </c>
      <c r="L1419">
        <v>100962</v>
      </c>
      <c r="M1419">
        <v>14697</v>
      </c>
      <c r="N1419">
        <v>88182</v>
      </c>
      <c r="O1419">
        <v>100</v>
      </c>
      <c r="P1419">
        <v>21</v>
      </c>
      <c r="Q1419" t="s">
        <v>75</v>
      </c>
      <c r="R1419" t="s">
        <v>4445</v>
      </c>
      <c r="S1419" t="s">
        <v>76</v>
      </c>
      <c r="T1419" t="s">
        <v>605</v>
      </c>
      <c r="U1419">
        <v>0</v>
      </c>
      <c r="V1419">
        <v>0</v>
      </c>
    </row>
    <row r="1420" spans="1:22">
      <c r="A1420">
        <v>31993</v>
      </c>
      <c r="B1420" t="s">
        <v>582</v>
      </c>
      <c r="C1420" t="s">
        <v>583</v>
      </c>
      <c r="D1420" t="s">
        <v>4078</v>
      </c>
      <c r="E1420">
        <v>8</v>
      </c>
      <c r="F1420" t="s">
        <v>72</v>
      </c>
      <c r="G1420" t="s">
        <v>73</v>
      </c>
      <c r="H1420">
        <v>5083496</v>
      </c>
      <c r="I1420" t="s">
        <v>4444</v>
      </c>
      <c r="J1420">
        <v>44000</v>
      </c>
      <c r="K1420">
        <v>5500</v>
      </c>
      <c r="L1420">
        <v>33880</v>
      </c>
      <c r="M1420">
        <v>3795</v>
      </c>
      <c r="N1420">
        <v>30360</v>
      </c>
      <c r="O1420">
        <v>100</v>
      </c>
      <c r="P1420">
        <v>23</v>
      </c>
      <c r="Q1420" t="s">
        <v>75</v>
      </c>
      <c r="R1420" t="s">
        <v>4445</v>
      </c>
      <c r="S1420" t="s">
        <v>76</v>
      </c>
      <c r="T1420" t="s">
        <v>172</v>
      </c>
      <c r="U1420">
        <v>0</v>
      </c>
      <c r="V1420">
        <v>0</v>
      </c>
    </row>
    <row r="1421" spans="1:22">
      <c r="A1421">
        <v>31993</v>
      </c>
      <c r="B1421" t="s">
        <v>588</v>
      </c>
      <c r="C1421" t="s">
        <v>583</v>
      </c>
      <c r="D1421" t="s">
        <v>4078</v>
      </c>
      <c r="E1421">
        <v>1</v>
      </c>
      <c r="F1421" t="s">
        <v>72</v>
      </c>
      <c r="G1421" t="s">
        <v>73</v>
      </c>
      <c r="H1421">
        <v>5083496</v>
      </c>
      <c r="I1421" t="s">
        <v>4444</v>
      </c>
      <c r="J1421">
        <v>11100</v>
      </c>
      <c r="K1421">
        <v>11100</v>
      </c>
      <c r="L1421">
        <v>8547</v>
      </c>
      <c r="M1421">
        <v>7659</v>
      </c>
      <c r="N1421">
        <v>7659</v>
      </c>
      <c r="O1421">
        <v>100</v>
      </c>
      <c r="P1421">
        <v>23</v>
      </c>
      <c r="Q1421" t="s">
        <v>75</v>
      </c>
      <c r="R1421" t="s">
        <v>4445</v>
      </c>
      <c r="S1421" t="s">
        <v>76</v>
      </c>
      <c r="T1421" t="s">
        <v>172</v>
      </c>
      <c r="U1421">
        <v>0</v>
      </c>
      <c r="V1421">
        <v>0</v>
      </c>
    </row>
    <row r="1422" spans="1:22">
      <c r="A1422">
        <v>31993</v>
      </c>
      <c r="B1422" t="s">
        <v>606</v>
      </c>
      <c r="C1422" t="s">
        <v>286</v>
      </c>
      <c r="D1422" t="s">
        <v>4078</v>
      </c>
      <c r="E1422">
        <v>2</v>
      </c>
      <c r="F1422" t="s">
        <v>72</v>
      </c>
      <c r="G1422" t="s">
        <v>73</v>
      </c>
      <c r="H1422">
        <v>5083496</v>
      </c>
      <c r="I1422" t="s">
        <v>4444</v>
      </c>
      <c r="J1422">
        <v>8000</v>
      </c>
      <c r="K1422">
        <v>4000</v>
      </c>
      <c r="L1422">
        <v>6160</v>
      </c>
      <c r="M1422">
        <v>2760</v>
      </c>
      <c r="N1422">
        <v>5520</v>
      </c>
      <c r="O1422">
        <v>100</v>
      </c>
      <c r="P1422">
        <v>23</v>
      </c>
      <c r="Q1422" t="s">
        <v>75</v>
      </c>
      <c r="R1422" t="s">
        <v>4445</v>
      </c>
      <c r="S1422" t="s">
        <v>76</v>
      </c>
      <c r="T1422" t="s">
        <v>287</v>
      </c>
      <c r="U1422">
        <v>0</v>
      </c>
      <c r="V1422">
        <v>0</v>
      </c>
    </row>
    <row r="1423" spans="1:22">
      <c r="A1423">
        <v>31993</v>
      </c>
      <c r="B1423" t="s">
        <v>457</v>
      </c>
      <c r="C1423" t="s">
        <v>458</v>
      </c>
      <c r="D1423" t="s">
        <v>4078</v>
      </c>
      <c r="E1423">
        <v>2</v>
      </c>
      <c r="F1423" t="s">
        <v>72</v>
      </c>
      <c r="G1423" t="s">
        <v>73</v>
      </c>
      <c r="H1423">
        <v>5083496</v>
      </c>
      <c r="I1423" t="s">
        <v>4444</v>
      </c>
      <c r="J1423">
        <v>2000</v>
      </c>
      <c r="K1423">
        <v>1000</v>
      </c>
      <c r="L1423">
        <v>1540</v>
      </c>
      <c r="M1423">
        <v>690</v>
      </c>
      <c r="N1423">
        <v>1380</v>
      </c>
      <c r="O1423">
        <v>100</v>
      </c>
      <c r="P1423">
        <v>23</v>
      </c>
      <c r="Q1423" t="s">
        <v>75</v>
      </c>
      <c r="R1423" t="s">
        <v>4445</v>
      </c>
      <c r="S1423" t="s">
        <v>76</v>
      </c>
      <c r="T1423" t="s">
        <v>172</v>
      </c>
      <c r="U1423">
        <v>0</v>
      </c>
      <c r="V1423">
        <v>0</v>
      </c>
    </row>
    <row r="1424" spans="1:22">
      <c r="A1424">
        <v>31993</v>
      </c>
      <c r="B1424" t="s">
        <v>460</v>
      </c>
      <c r="C1424" t="s">
        <v>461</v>
      </c>
      <c r="D1424" t="s">
        <v>4078</v>
      </c>
      <c r="E1424">
        <v>1</v>
      </c>
      <c r="F1424" t="s">
        <v>72</v>
      </c>
      <c r="G1424" t="s">
        <v>73</v>
      </c>
      <c r="H1424">
        <v>5083496</v>
      </c>
      <c r="I1424" t="s">
        <v>4444</v>
      </c>
      <c r="J1424">
        <v>220000</v>
      </c>
      <c r="K1424">
        <v>220000</v>
      </c>
      <c r="L1424">
        <v>173800</v>
      </c>
      <c r="M1424">
        <v>156200</v>
      </c>
      <c r="N1424">
        <v>156200</v>
      </c>
      <c r="O1424">
        <v>100</v>
      </c>
      <c r="P1424">
        <v>21</v>
      </c>
      <c r="Q1424" t="s">
        <v>75</v>
      </c>
      <c r="R1424" t="s">
        <v>4445</v>
      </c>
      <c r="S1424" t="s">
        <v>76</v>
      </c>
      <c r="T1424" t="s">
        <v>462</v>
      </c>
      <c r="U1424">
        <v>0</v>
      </c>
      <c r="V1424">
        <v>0</v>
      </c>
    </row>
    <row r="1425" spans="1:22">
      <c r="A1425">
        <v>31993</v>
      </c>
      <c r="B1425" t="s">
        <v>596</v>
      </c>
      <c r="C1425" t="s">
        <v>597</v>
      </c>
      <c r="D1425" t="s">
        <v>4078</v>
      </c>
      <c r="E1425">
        <v>1</v>
      </c>
      <c r="F1425" t="s">
        <v>72</v>
      </c>
      <c r="G1425" t="s">
        <v>73</v>
      </c>
      <c r="H1425">
        <v>5083496</v>
      </c>
      <c r="I1425" t="s">
        <v>4444</v>
      </c>
      <c r="J1425">
        <v>42900</v>
      </c>
      <c r="K1425">
        <v>42900</v>
      </c>
      <c r="L1425">
        <v>33033</v>
      </c>
      <c r="M1425">
        <v>29601</v>
      </c>
      <c r="N1425">
        <v>29601</v>
      </c>
      <c r="O1425">
        <v>100</v>
      </c>
      <c r="P1425">
        <v>23</v>
      </c>
      <c r="Q1425" t="s">
        <v>75</v>
      </c>
      <c r="R1425" t="s">
        <v>4445</v>
      </c>
      <c r="S1425" t="s">
        <v>76</v>
      </c>
      <c r="T1425" t="s">
        <v>598</v>
      </c>
      <c r="U1425">
        <v>0</v>
      </c>
      <c r="V1425">
        <v>0</v>
      </c>
    </row>
    <row r="1426" spans="1:22">
      <c r="A1426">
        <v>31993</v>
      </c>
      <c r="B1426" t="s">
        <v>600</v>
      </c>
      <c r="C1426" t="s">
        <v>597</v>
      </c>
      <c r="D1426" t="s">
        <v>4078</v>
      </c>
      <c r="E1426">
        <v>1</v>
      </c>
      <c r="F1426" t="s">
        <v>72</v>
      </c>
      <c r="G1426" t="s">
        <v>73</v>
      </c>
      <c r="H1426">
        <v>5083496</v>
      </c>
      <c r="I1426" t="s">
        <v>4444</v>
      </c>
      <c r="J1426">
        <v>39800</v>
      </c>
      <c r="K1426">
        <v>39800</v>
      </c>
      <c r="L1426">
        <v>30646</v>
      </c>
      <c r="M1426">
        <v>27462</v>
      </c>
      <c r="N1426">
        <v>27462</v>
      </c>
      <c r="O1426">
        <v>100</v>
      </c>
      <c r="P1426">
        <v>23</v>
      </c>
      <c r="Q1426" t="s">
        <v>75</v>
      </c>
      <c r="R1426" t="s">
        <v>4445</v>
      </c>
      <c r="S1426" t="s">
        <v>76</v>
      </c>
      <c r="T1426" t="s">
        <v>598</v>
      </c>
      <c r="U1426">
        <v>0</v>
      </c>
      <c r="V1426">
        <v>0</v>
      </c>
    </row>
    <row r="1427" spans="1:22">
      <c r="A1427">
        <v>31993</v>
      </c>
      <c r="B1427" t="s">
        <v>590</v>
      </c>
      <c r="C1427" t="s">
        <v>519</v>
      </c>
      <c r="D1427" t="s">
        <v>4078</v>
      </c>
      <c r="E1427">
        <v>1</v>
      </c>
      <c r="F1427" t="s">
        <v>72</v>
      </c>
      <c r="G1427" t="s">
        <v>73</v>
      </c>
      <c r="H1427">
        <v>5083496</v>
      </c>
      <c r="I1427" t="s">
        <v>4444</v>
      </c>
      <c r="J1427">
        <v>12600</v>
      </c>
      <c r="K1427">
        <v>12600</v>
      </c>
      <c r="L1427">
        <v>9324</v>
      </c>
      <c r="M1427">
        <v>8316</v>
      </c>
      <c r="N1427">
        <v>8316</v>
      </c>
      <c r="O1427">
        <v>100</v>
      </c>
      <c r="P1427">
        <v>26</v>
      </c>
      <c r="Q1427" t="s">
        <v>75</v>
      </c>
      <c r="R1427" t="s">
        <v>4445</v>
      </c>
      <c r="S1427" t="s">
        <v>76</v>
      </c>
      <c r="T1427" t="s">
        <v>436</v>
      </c>
      <c r="U1427">
        <v>0</v>
      </c>
      <c r="V1427">
        <v>0</v>
      </c>
    </row>
    <row r="1428" spans="1:22">
      <c r="A1428">
        <v>31993</v>
      </c>
      <c r="B1428" t="s">
        <v>592</v>
      </c>
      <c r="C1428" t="s">
        <v>593</v>
      </c>
      <c r="D1428" t="s">
        <v>4078</v>
      </c>
      <c r="E1428">
        <v>2</v>
      </c>
      <c r="F1428" t="s">
        <v>72</v>
      </c>
      <c r="G1428" t="s">
        <v>73</v>
      </c>
      <c r="H1428">
        <v>5083496</v>
      </c>
      <c r="I1428" t="s">
        <v>4444</v>
      </c>
      <c r="J1428">
        <v>9000</v>
      </c>
      <c r="K1428">
        <v>4500</v>
      </c>
      <c r="L1428">
        <v>6930</v>
      </c>
      <c r="M1428">
        <v>3105</v>
      </c>
      <c r="N1428">
        <v>6210</v>
      </c>
      <c r="O1428">
        <v>100</v>
      </c>
      <c r="P1428">
        <v>23</v>
      </c>
      <c r="Q1428" t="s">
        <v>75</v>
      </c>
      <c r="R1428" t="s">
        <v>4445</v>
      </c>
      <c r="S1428" t="s">
        <v>76</v>
      </c>
      <c r="T1428" t="s">
        <v>462</v>
      </c>
      <c r="U1428">
        <v>0</v>
      </c>
      <c r="V1428">
        <v>0</v>
      </c>
    </row>
    <row r="1429" spans="1:22">
      <c r="A1429">
        <v>31993</v>
      </c>
      <c r="B1429" t="s">
        <v>587</v>
      </c>
      <c r="C1429" t="s">
        <v>367</v>
      </c>
      <c r="D1429" t="s">
        <v>4078</v>
      </c>
      <c r="E1429">
        <v>1</v>
      </c>
      <c r="F1429" t="s">
        <v>72</v>
      </c>
      <c r="G1429" t="s">
        <v>73</v>
      </c>
      <c r="H1429">
        <v>5083496</v>
      </c>
      <c r="I1429" t="s">
        <v>4444</v>
      </c>
      <c r="J1429">
        <v>5700</v>
      </c>
      <c r="K1429">
        <v>5700</v>
      </c>
      <c r="L1429">
        <v>4389</v>
      </c>
      <c r="M1429">
        <v>3933</v>
      </c>
      <c r="N1429">
        <v>3933</v>
      </c>
      <c r="O1429">
        <v>100</v>
      </c>
      <c r="P1429">
        <v>23</v>
      </c>
      <c r="Q1429" t="s">
        <v>75</v>
      </c>
      <c r="R1429" t="s">
        <v>4445</v>
      </c>
      <c r="S1429" t="s">
        <v>76</v>
      </c>
      <c r="T1429" t="s">
        <v>141</v>
      </c>
      <c r="U1429">
        <v>0</v>
      </c>
      <c r="V1429">
        <v>0</v>
      </c>
    </row>
    <row r="1430" spans="1:22">
      <c r="A1430">
        <v>31993</v>
      </c>
      <c r="B1430" t="s">
        <v>470</v>
      </c>
      <c r="C1430" t="s">
        <v>471</v>
      </c>
      <c r="D1430" t="s">
        <v>4078</v>
      </c>
      <c r="E1430">
        <v>1</v>
      </c>
      <c r="F1430" t="s">
        <v>72</v>
      </c>
      <c r="G1430" t="s">
        <v>73</v>
      </c>
      <c r="H1430">
        <v>5083496</v>
      </c>
      <c r="I1430" t="s">
        <v>4444</v>
      </c>
      <c r="J1430">
        <v>7500</v>
      </c>
      <c r="K1430">
        <v>7500</v>
      </c>
      <c r="L1430">
        <v>5925</v>
      </c>
      <c r="M1430">
        <v>5325</v>
      </c>
      <c r="N1430">
        <v>5325</v>
      </c>
      <c r="O1430">
        <v>100</v>
      </c>
      <c r="P1430">
        <v>21</v>
      </c>
      <c r="Q1430" t="s">
        <v>75</v>
      </c>
      <c r="R1430" t="s">
        <v>4445</v>
      </c>
      <c r="S1430" t="s">
        <v>76</v>
      </c>
      <c r="T1430" t="s">
        <v>462</v>
      </c>
      <c r="U1430">
        <v>0</v>
      </c>
      <c r="V1430">
        <v>0</v>
      </c>
    </row>
    <row r="1431" spans="1:22">
      <c r="A1431">
        <v>31993</v>
      </c>
      <c r="B1431" t="s">
        <v>594</v>
      </c>
      <c r="C1431" t="s">
        <v>528</v>
      </c>
      <c r="D1431" t="s">
        <v>4078</v>
      </c>
      <c r="E1431">
        <v>2</v>
      </c>
      <c r="F1431" t="s">
        <v>72</v>
      </c>
      <c r="G1431" t="s">
        <v>73</v>
      </c>
      <c r="H1431">
        <v>5083496</v>
      </c>
      <c r="I1431" t="s">
        <v>4444</v>
      </c>
      <c r="J1431">
        <v>10200</v>
      </c>
      <c r="K1431">
        <v>5100</v>
      </c>
      <c r="L1431">
        <v>7854</v>
      </c>
      <c r="M1431">
        <v>3519</v>
      </c>
      <c r="N1431">
        <v>7038</v>
      </c>
      <c r="O1431">
        <v>100</v>
      </c>
      <c r="P1431">
        <v>23</v>
      </c>
      <c r="Q1431" t="s">
        <v>75</v>
      </c>
      <c r="R1431" t="s">
        <v>4445</v>
      </c>
      <c r="S1431" t="s">
        <v>76</v>
      </c>
      <c r="T1431" t="s">
        <v>141</v>
      </c>
      <c r="U1431">
        <v>0</v>
      </c>
      <c r="V1431">
        <v>0</v>
      </c>
    </row>
    <row r="1432" spans="1:22">
      <c r="A1432">
        <v>31993</v>
      </c>
      <c r="B1432" t="s">
        <v>601</v>
      </c>
      <c r="C1432" t="s">
        <v>528</v>
      </c>
      <c r="D1432" t="s">
        <v>4078</v>
      </c>
      <c r="E1432">
        <v>1</v>
      </c>
      <c r="F1432" t="s">
        <v>72</v>
      </c>
      <c r="G1432" t="s">
        <v>73</v>
      </c>
      <c r="H1432">
        <v>5083496</v>
      </c>
      <c r="I1432" t="s">
        <v>4444</v>
      </c>
      <c r="J1432">
        <v>8500</v>
      </c>
      <c r="K1432">
        <v>8500</v>
      </c>
      <c r="L1432">
        <v>6545</v>
      </c>
      <c r="M1432">
        <v>5865</v>
      </c>
      <c r="N1432">
        <v>5865</v>
      </c>
      <c r="O1432">
        <v>100</v>
      </c>
      <c r="P1432">
        <v>23</v>
      </c>
      <c r="Q1432" t="s">
        <v>75</v>
      </c>
      <c r="R1432" t="s">
        <v>4445</v>
      </c>
      <c r="S1432" t="s">
        <v>76</v>
      </c>
      <c r="T1432" t="s">
        <v>141</v>
      </c>
      <c r="U1432">
        <v>0</v>
      </c>
      <c r="V1432">
        <v>0</v>
      </c>
    </row>
    <row r="1433" spans="1:22">
      <c r="A1433">
        <v>31993</v>
      </c>
      <c r="B1433" t="s">
        <v>584</v>
      </c>
      <c r="C1433" t="s">
        <v>367</v>
      </c>
      <c r="D1433" t="s">
        <v>4078</v>
      </c>
      <c r="E1433">
        <v>2</v>
      </c>
      <c r="F1433" t="s">
        <v>72</v>
      </c>
      <c r="G1433" t="s">
        <v>73</v>
      </c>
      <c r="H1433">
        <v>5083496</v>
      </c>
      <c r="I1433" t="s">
        <v>4444</v>
      </c>
      <c r="J1433">
        <v>22600</v>
      </c>
      <c r="K1433">
        <v>11300</v>
      </c>
      <c r="L1433">
        <v>17402</v>
      </c>
      <c r="M1433">
        <v>7797</v>
      </c>
      <c r="N1433">
        <v>15594</v>
      </c>
      <c r="O1433">
        <v>100</v>
      </c>
      <c r="P1433">
        <v>23</v>
      </c>
      <c r="Q1433" t="s">
        <v>75</v>
      </c>
      <c r="R1433" t="s">
        <v>4445</v>
      </c>
      <c r="S1433" t="s">
        <v>76</v>
      </c>
      <c r="T1433" t="s">
        <v>141</v>
      </c>
      <c r="U1433">
        <v>0</v>
      </c>
      <c r="V1433">
        <v>0</v>
      </c>
    </row>
    <row r="1434" spans="1:22">
      <c r="A1434">
        <v>31993</v>
      </c>
      <c r="B1434" t="s">
        <v>591</v>
      </c>
      <c r="C1434" t="s">
        <v>367</v>
      </c>
      <c r="D1434" t="s">
        <v>4078</v>
      </c>
      <c r="E1434">
        <v>1</v>
      </c>
      <c r="F1434" t="s">
        <v>72</v>
      </c>
      <c r="G1434" t="s">
        <v>73</v>
      </c>
      <c r="H1434">
        <v>5083496</v>
      </c>
      <c r="I1434" t="s">
        <v>4444</v>
      </c>
      <c r="J1434">
        <v>54500</v>
      </c>
      <c r="K1434">
        <v>54500</v>
      </c>
      <c r="L1434">
        <v>41965</v>
      </c>
      <c r="M1434">
        <v>37605</v>
      </c>
      <c r="N1434">
        <v>37605</v>
      </c>
      <c r="O1434">
        <v>100</v>
      </c>
      <c r="P1434">
        <v>23</v>
      </c>
      <c r="Q1434" t="s">
        <v>75</v>
      </c>
      <c r="R1434" t="s">
        <v>4445</v>
      </c>
      <c r="S1434" t="s">
        <v>76</v>
      </c>
      <c r="T1434" t="s">
        <v>141</v>
      </c>
      <c r="U1434">
        <v>0</v>
      </c>
      <c r="V1434">
        <v>0</v>
      </c>
    </row>
    <row r="1435" spans="1:22">
      <c r="A1435">
        <v>31993</v>
      </c>
      <c r="B1435" t="s">
        <v>472</v>
      </c>
      <c r="C1435" t="s">
        <v>140</v>
      </c>
      <c r="D1435" t="s">
        <v>4078</v>
      </c>
      <c r="E1435">
        <v>1</v>
      </c>
      <c r="F1435" t="s">
        <v>72</v>
      </c>
      <c r="G1435" t="s">
        <v>73</v>
      </c>
      <c r="H1435">
        <v>5083496</v>
      </c>
      <c r="I1435" t="s">
        <v>4444</v>
      </c>
      <c r="J1435">
        <v>9100</v>
      </c>
      <c r="K1435">
        <v>9100</v>
      </c>
      <c r="L1435">
        <v>7007</v>
      </c>
      <c r="M1435">
        <v>6279</v>
      </c>
      <c r="N1435">
        <v>6279</v>
      </c>
      <c r="O1435">
        <v>100</v>
      </c>
      <c r="P1435">
        <v>23</v>
      </c>
      <c r="Q1435" t="s">
        <v>75</v>
      </c>
      <c r="R1435" t="s">
        <v>4445</v>
      </c>
      <c r="S1435" t="s">
        <v>76</v>
      </c>
      <c r="T1435" t="s">
        <v>141</v>
      </c>
      <c r="U1435">
        <v>0</v>
      </c>
      <c r="V1435">
        <v>0</v>
      </c>
    </row>
    <row r="1436" spans="1:22">
      <c r="A1436">
        <v>31993</v>
      </c>
      <c r="B1436" t="s">
        <v>4157</v>
      </c>
      <c r="C1436" t="s">
        <v>483</v>
      </c>
      <c r="D1436" t="s">
        <v>4078</v>
      </c>
      <c r="E1436">
        <v>1</v>
      </c>
      <c r="F1436" t="s">
        <v>72</v>
      </c>
      <c r="G1436" t="s">
        <v>73</v>
      </c>
      <c r="H1436">
        <v>5083496</v>
      </c>
      <c r="I1436" t="s">
        <v>4444</v>
      </c>
      <c r="J1436">
        <v>12000</v>
      </c>
      <c r="K1436">
        <v>12000</v>
      </c>
      <c r="L1436">
        <v>9480</v>
      </c>
      <c r="M1436">
        <v>8520</v>
      </c>
      <c r="N1436">
        <v>8520</v>
      </c>
      <c r="O1436">
        <v>100</v>
      </c>
      <c r="P1436">
        <v>21</v>
      </c>
      <c r="Q1436" t="s">
        <v>75</v>
      </c>
      <c r="R1436" t="s">
        <v>4445</v>
      </c>
      <c r="S1436" t="s">
        <v>76</v>
      </c>
      <c r="T1436" t="s">
        <v>462</v>
      </c>
      <c r="U1436">
        <v>0</v>
      </c>
      <c r="V1436">
        <v>0</v>
      </c>
    </row>
    <row r="1437" spans="1:22">
      <c r="A1437">
        <v>31993</v>
      </c>
      <c r="B1437" t="s">
        <v>473</v>
      </c>
      <c r="C1437" t="s">
        <v>474</v>
      </c>
      <c r="D1437" t="s">
        <v>4078</v>
      </c>
      <c r="E1437">
        <v>1</v>
      </c>
      <c r="F1437" t="s">
        <v>72</v>
      </c>
      <c r="G1437" t="s">
        <v>73</v>
      </c>
      <c r="H1437">
        <v>5083496</v>
      </c>
      <c r="I1437" t="s">
        <v>4444</v>
      </c>
      <c r="J1437">
        <v>16600</v>
      </c>
      <c r="K1437">
        <v>16600</v>
      </c>
      <c r="L1437">
        <v>12284</v>
      </c>
      <c r="M1437">
        <v>10956</v>
      </c>
      <c r="N1437">
        <v>10956</v>
      </c>
      <c r="O1437">
        <v>100</v>
      </c>
      <c r="P1437">
        <v>26</v>
      </c>
      <c r="Q1437" t="s">
        <v>75</v>
      </c>
      <c r="R1437" t="s">
        <v>4445</v>
      </c>
      <c r="S1437" t="s">
        <v>76</v>
      </c>
      <c r="T1437" t="s">
        <v>436</v>
      </c>
      <c r="U1437">
        <v>0</v>
      </c>
      <c r="V1437">
        <v>0</v>
      </c>
    </row>
    <row r="1438" spans="1:22">
      <c r="A1438">
        <v>31993</v>
      </c>
      <c r="B1438" t="s">
        <v>476</v>
      </c>
      <c r="C1438" t="s">
        <v>477</v>
      </c>
      <c r="D1438" t="s">
        <v>4078</v>
      </c>
      <c r="E1438">
        <v>1</v>
      </c>
      <c r="F1438" t="s">
        <v>72</v>
      </c>
      <c r="G1438" t="s">
        <v>73</v>
      </c>
      <c r="H1438">
        <v>5083496</v>
      </c>
      <c r="I1438" t="s">
        <v>4444</v>
      </c>
      <c r="J1438">
        <v>4600</v>
      </c>
      <c r="K1438">
        <v>4600</v>
      </c>
      <c r="L1438">
        <v>3634</v>
      </c>
      <c r="M1438">
        <v>3266</v>
      </c>
      <c r="N1438">
        <v>3266</v>
      </c>
      <c r="O1438">
        <v>100</v>
      </c>
      <c r="P1438">
        <v>21</v>
      </c>
      <c r="Q1438" t="s">
        <v>75</v>
      </c>
      <c r="R1438" t="s">
        <v>4445</v>
      </c>
      <c r="S1438" t="s">
        <v>76</v>
      </c>
      <c r="T1438" t="s">
        <v>462</v>
      </c>
      <c r="U1438">
        <v>0</v>
      </c>
      <c r="V1438">
        <v>0</v>
      </c>
    </row>
    <row r="1439" spans="1:22">
      <c r="A1439">
        <v>31993</v>
      </c>
      <c r="B1439" t="s">
        <v>478</v>
      </c>
      <c r="C1439" t="s">
        <v>479</v>
      </c>
      <c r="D1439" t="s">
        <v>4078</v>
      </c>
      <c r="E1439">
        <v>8</v>
      </c>
      <c r="F1439" t="s">
        <v>72</v>
      </c>
      <c r="G1439" t="s">
        <v>73</v>
      </c>
      <c r="H1439">
        <v>5083496</v>
      </c>
      <c r="I1439" t="s">
        <v>4444</v>
      </c>
      <c r="J1439">
        <v>52000</v>
      </c>
      <c r="K1439">
        <v>6500</v>
      </c>
      <c r="L1439">
        <v>40040</v>
      </c>
      <c r="M1439">
        <v>4485</v>
      </c>
      <c r="N1439">
        <v>35880</v>
      </c>
      <c r="O1439">
        <v>100</v>
      </c>
      <c r="P1439">
        <v>23</v>
      </c>
      <c r="Q1439" t="s">
        <v>75</v>
      </c>
      <c r="R1439" t="s">
        <v>4445</v>
      </c>
      <c r="S1439" t="s">
        <v>76</v>
      </c>
      <c r="T1439" t="s">
        <v>480</v>
      </c>
      <c r="U1439">
        <v>0</v>
      </c>
      <c r="V1439">
        <v>0</v>
      </c>
    </row>
    <row r="1440" spans="1:22">
      <c r="A1440">
        <v>31993</v>
      </c>
      <c r="B1440" t="s">
        <v>4158</v>
      </c>
      <c r="C1440" t="s">
        <v>367</v>
      </c>
      <c r="D1440" t="s">
        <v>4078</v>
      </c>
      <c r="E1440">
        <v>2</v>
      </c>
      <c r="F1440" t="s">
        <v>72</v>
      </c>
      <c r="G1440" t="s">
        <v>73</v>
      </c>
      <c r="H1440">
        <v>5083496</v>
      </c>
      <c r="I1440" t="s">
        <v>4444</v>
      </c>
      <c r="J1440">
        <v>15400</v>
      </c>
      <c r="K1440">
        <v>7700</v>
      </c>
      <c r="L1440">
        <v>11858</v>
      </c>
      <c r="M1440">
        <v>5313</v>
      </c>
      <c r="N1440">
        <v>10626</v>
      </c>
      <c r="O1440">
        <v>100</v>
      </c>
      <c r="P1440">
        <v>23</v>
      </c>
      <c r="Q1440" t="s">
        <v>75</v>
      </c>
      <c r="R1440" t="s">
        <v>4445</v>
      </c>
      <c r="S1440" t="s">
        <v>76</v>
      </c>
      <c r="T1440" t="s">
        <v>141</v>
      </c>
      <c r="U1440">
        <v>0</v>
      </c>
      <c r="V1440">
        <v>0</v>
      </c>
    </row>
    <row r="1441" spans="1:22">
      <c r="A1441">
        <v>31993</v>
      </c>
      <c r="B1441" t="s">
        <v>585</v>
      </c>
      <c r="C1441" t="s">
        <v>519</v>
      </c>
      <c r="D1441" t="s">
        <v>4078</v>
      </c>
      <c r="E1441">
        <v>1</v>
      </c>
      <c r="F1441" t="s">
        <v>72</v>
      </c>
      <c r="G1441" t="s">
        <v>73</v>
      </c>
      <c r="H1441">
        <v>5083496</v>
      </c>
      <c r="I1441" t="s">
        <v>4444</v>
      </c>
      <c r="J1441">
        <v>75700</v>
      </c>
      <c r="K1441">
        <v>75700</v>
      </c>
      <c r="L1441">
        <v>59803</v>
      </c>
      <c r="M1441">
        <v>53747</v>
      </c>
      <c r="N1441">
        <v>53747</v>
      </c>
      <c r="O1441">
        <v>100</v>
      </c>
      <c r="P1441">
        <v>21</v>
      </c>
      <c r="Q1441" t="s">
        <v>75</v>
      </c>
      <c r="R1441" t="s">
        <v>4445</v>
      </c>
      <c r="S1441" t="s">
        <v>76</v>
      </c>
      <c r="T1441" t="s">
        <v>462</v>
      </c>
      <c r="U1441">
        <v>0</v>
      </c>
      <c r="V1441">
        <v>0</v>
      </c>
    </row>
    <row r="1442" spans="1:22">
      <c r="A1442">
        <v>31993</v>
      </c>
      <c r="B1442" t="s">
        <v>599</v>
      </c>
      <c r="C1442" t="s">
        <v>467</v>
      </c>
      <c r="D1442" t="s">
        <v>4078</v>
      </c>
      <c r="E1442">
        <v>1</v>
      </c>
      <c r="F1442" t="s">
        <v>72</v>
      </c>
      <c r="G1442" t="s">
        <v>73</v>
      </c>
      <c r="H1442">
        <v>5083496</v>
      </c>
      <c r="I1442" t="s">
        <v>4444</v>
      </c>
      <c r="J1442">
        <v>19900</v>
      </c>
      <c r="K1442">
        <v>19900</v>
      </c>
      <c r="L1442">
        <v>14726</v>
      </c>
      <c r="M1442">
        <v>13134</v>
      </c>
      <c r="N1442">
        <v>13134</v>
      </c>
      <c r="O1442">
        <v>100</v>
      </c>
      <c r="P1442">
        <v>26</v>
      </c>
      <c r="Q1442" t="s">
        <v>75</v>
      </c>
      <c r="R1442" t="s">
        <v>4445</v>
      </c>
      <c r="S1442" t="s">
        <v>76</v>
      </c>
      <c r="T1442" t="s">
        <v>436</v>
      </c>
      <c r="U1442">
        <v>0</v>
      </c>
      <c r="V1442">
        <v>0</v>
      </c>
    </row>
    <row r="1443" spans="1:22">
      <c r="A1443">
        <v>31993</v>
      </c>
      <c r="B1443" t="s">
        <v>589</v>
      </c>
      <c r="C1443" t="s">
        <v>519</v>
      </c>
      <c r="D1443" t="s">
        <v>4078</v>
      </c>
      <c r="E1443">
        <v>1</v>
      </c>
      <c r="F1443" t="s">
        <v>72</v>
      </c>
      <c r="G1443" t="s">
        <v>73</v>
      </c>
      <c r="H1443">
        <v>5083496</v>
      </c>
      <c r="I1443" t="s">
        <v>4444</v>
      </c>
      <c r="J1443">
        <v>11800</v>
      </c>
      <c r="K1443">
        <v>11800</v>
      </c>
      <c r="L1443">
        <v>8732</v>
      </c>
      <c r="M1443">
        <v>7788</v>
      </c>
      <c r="N1443">
        <v>7788</v>
      </c>
      <c r="O1443">
        <v>100</v>
      </c>
      <c r="P1443">
        <v>26</v>
      </c>
      <c r="Q1443" t="s">
        <v>75</v>
      </c>
      <c r="R1443" t="s">
        <v>4445</v>
      </c>
      <c r="S1443" t="s">
        <v>76</v>
      </c>
      <c r="T1443" t="s">
        <v>436</v>
      </c>
      <c r="U1443">
        <v>0</v>
      </c>
      <c r="V1443">
        <v>0</v>
      </c>
    </row>
    <row r="1444" spans="1:22">
      <c r="A1444">
        <v>31993</v>
      </c>
      <c r="B1444" t="s">
        <v>586</v>
      </c>
      <c r="C1444" t="s">
        <v>367</v>
      </c>
      <c r="D1444" t="s">
        <v>4078</v>
      </c>
      <c r="E1444">
        <v>1</v>
      </c>
      <c r="F1444" t="s">
        <v>72</v>
      </c>
      <c r="G1444" t="s">
        <v>73</v>
      </c>
      <c r="H1444">
        <v>5083496</v>
      </c>
      <c r="I1444" t="s">
        <v>4444</v>
      </c>
      <c r="J1444">
        <v>11400</v>
      </c>
      <c r="K1444">
        <v>11400</v>
      </c>
      <c r="L1444">
        <v>8778</v>
      </c>
      <c r="M1444">
        <v>7866</v>
      </c>
      <c r="N1444">
        <v>7866</v>
      </c>
      <c r="O1444">
        <v>100</v>
      </c>
      <c r="P1444">
        <v>23</v>
      </c>
      <c r="Q1444" t="s">
        <v>75</v>
      </c>
      <c r="R1444" t="s">
        <v>4445</v>
      </c>
      <c r="S1444" t="s">
        <v>76</v>
      </c>
      <c r="T1444" t="s">
        <v>141</v>
      </c>
      <c r="U1444">
        <v>0</v>
      </c>
      <c r="V1444">
        <v>0</v>
      </c>
    </row>
    <row r="1445" spans="1:22">
      <c r="A1445">
        <v>31993</v>
      </c>
      <c r="B1445" t="s">
        <v>595</v>
      </c>
      <c r="C1445" t="s">
        <v>519</v>
      </c>
      <c r="D1445" t="s">
        <v>4078</v>
      </c>
      <c r="E1445">
        <v>1</v>
      </c>
      <c r="F1445" t="s">
        <v>72</v>
      </c>
      <c r="G1445" t="s">
        <v>73</v>
      </c>
      <c r="H1445">
        <v>5083496</v>
      </c>
      <c r="I1445" t="s">
        <v>4444</v>
      </c>
      <c r="J1445">
        <v>35200</v>
      </c>
      <c r="K1445">
        <v>35200</v>
      </c>
      <c r="L1445">
        <v>26048</v>
      </c>
      <c r="M1445">
        <v>23100</v>
      </c>
      <c r="N1445">
        <v>23100</v>
      </c>
      <c r="O1445">
        <v>100</v>
      </c>
      <c r="P1445">
        <v>26</v>
      </c>
      <c r="Q1445" t="s">
        <v>75</v>
      </c>
      <c r="R1445" t="s">
        <v>4445</v>
      </c>
      <c r="S1445" t="s">
        <v>76</v>
      </c>
      <c r="T1445" t="s">
        <v>436</v>
      </c>
      <c r="U1445">
        <v>0</v>
      </c>
      <c r="V1445">
        <v>0</v>
      </c>
    </row>
    <row r="1446" spans="1:22">
      <c r="A1446">
        <v>31993</v>
      </c>
      <c r="B1446" t="s">
        <v>484</v>
      </c>
      <c r="C1446" t="s">
        <v>485</v>
      </c>
      <c r="D1446" t="s">
        <v>4078</v>
      </c>
      <c r="E1446">
        <v>4</v>
      </c>
      <c r="F1446" t="s">
        <v>72</v>
      </c>
      <c r="G1446" t="s">
        <v>73</v>
      </c>
      <c r="H1446">
        <v>5083496</v>
      </c>
      <c r="I1446" t="s">
        <v>4444</v>
      </c>
      <c r="J1446">
        <v>244400</v>
      </c>
      <c r="K1446">
        <v>61100</v>
      </c>
      <c r="L1446">
        <v>193076</v>
      </c>
      <c r="M1446">
        <v>43380.997000000003</v>
      </c>
      <c r="N1446">
        <v>173523.98800000001</v>
      </c>
      <c r="O1446">
        <v>100</v>
      </c>
      <c r="P1446">
        <v>21</v>
      </c>
      <c r="Q1446" t="s">
        <v>75</v>
      </c>
      <c r="R1446" t="s">
        <v>4445</v>
      </c>
      <c r="S1446" t="s">
        <v>76</v>
      </c>
      <c r="T1446" t="s">
        <v>462</v>
      </c>
      <c r="U1446">
        <v>0</v>
      </c>
      <c r="V1446">
        <v>0</v>
      </c>
    </row>
    <row r="1447" spans="1:22">
      <c r="A1447">
        <v>31993</v>
      </c>
      <c r="B1447" t="s">
        <v>486</v>
      </c>
      <c r="C1447" t="s">
        <v>487</v>
      </c>
      <c r="D1447" t="s">
        <v>4078</v>
      </c>
      <c r="E1447">
        <v>10</v>
      </c>
      <c r="F1447" t="s">
        <v>72</v>
      </c>
      <c r="G1447" t="s">
        <v>73</v>
      </c>
      <c r="H1447">
        <v>5083496</v>
      </c>
      <c r="I1447" t="s">
        <v>4444</v>
      </c>
      <c r="J1447">
        <v>211000</v>
      </c>
      <c r="K1447">
        <v>21100</v>
      </c>
      <c r="L1447">
        <v>162470</v>
      </c>
      <c r="M1447">
        <v>14559</v>
      </c>
      <c r="N1447">
        <v>145590</v>
      </c>
      <c r="O1447">
        <v>100</v>
      </c>
      <c r="P1447">
        <v>23</v>
      </c>
      <c r="Q1447" t="s">
        <v>75</v>
      </c>
      <c r="R1447" t="s">
        <v>4445</v>
      </c>
      <c r="S1447" t="s">
        <v>76</v>
      </c>
      <c r="T1447" t="s">
        <v>85</v>
      </c>
      <c r="U1447">
        <v>0</v>
      </c>
      <c r="V1447">
        <v>0</v>
      </c>
    </row>
    <row r="1448" spans="1:22">
      <c r="A1448">
        <v>31993</v>
      </c>
      <c r="B1448" t="s">
        <v>134</v>
      </c>
      <c r="C1448" t="s">
        <v>135</v>
      </c>
      <c r="D1448" t="s">
        <v>4078</v>
      </c>
      <c r="E1448">
        <v>6</v>
      </c>
      <c r="F1448" t="s">
        <v>72</v>
      </c>
      <c r="G1448" t="s">
        <v>73</v>
      </c>
      <c r="H1448">
        <v>5083496</v>
      </c>
      <c r="I1448" t="s">
        <v>4444</v>
      </c>
      <c r="J1448">
        <v>146400</v>
      </c>
      <c r="K1448">
        <v>24400</v>
      </c>
      <c r="L1448">
        <v>75000</v>
      </c>
      <c r="M1448">
        <v>7000</v>
      </c>
      <c r="N1448">
        <v>42000</v>
      </c>
      <c r="O1448">
        <v>100</v>
      </c>
      <c r="P1448">
        <v>0</v>
      </c>
      <c r="Q1448" t="s">
        <v>75</v>
      </c>
      <c r="R1448" t="s">
        <v>4445</v>
      </c>
      <c r="S1448" t="s">
        <v>76</v>
      </c>
      <c r="T1448" t="s">
        <v>136</v>
      </c>
      <c r="U1448">
        <v>0</v>
      </c>
      <c r="V1448">
        <v>0</v>
      </c>
    </row>
    <row r="1449" spans="1:22">
      <c r="A1449">
        <v>31993</v>
      </c>
      <c r="B1449" t="s">
        <v>4157</v>
      </c>
      <c r="C1449" t="s">
        <v>483</v>
      </c>
      <c r="D1449" t="s">
        <v>4078</v>
      </c>
      <c r="E1449">
        <v>1</v>
      </c>
      <c r="F1449" t="s">
        <v>72</v>
      </c>
      <c r="G1449" t="s">
        <v>73</v>
      </c>
      <c r="H1449">
        <v>5083496</v>
      </c>
      <c r="I1449" t="s">
        <v>4444</v>
      </c>
      <c r="J1449">
        <v>12000</v>
      </c>
      <c r="K1449">
        <v>12000</v>
      </c>
      <c r="L1449">
        <v>9480</v>
      </c>
      <c r="M1449">
        <v>8520</v>
      </c>
      <c r="N1449">
        <v>8520</v>
      </c>
      <c r="O1449">
        <v>100</v>
      </c>
      <c r="P1449">
        <v>21</v>
      </c>
      <c r="Q1449" t="s">
        <v>75</v>
      </c>
      <c r="R1449" t="s">
        <v>4445</v>
      </c>
      <c r="S1449" t="s">
        <v>76</v>
      </c>
      <c r="T1449" t="s">
        <v>462</v>
      </c>
      <c r="U1449">
        <v>0</v>
      </c>
      <c r="V1449">
        <v>0</v>
      </c>
    </row>
    <row r="1450" spans="1:22">
      <c r="A1450">
        <v>32129</v>
      </c>
      <c r="B1450" t="s">
        <v>4446</v>
      </c>
      <c r="C1450" t="s">
        <v>1317</v>
      </c>
      <c r="D1450" t="s">
        <v>4290</v>
      </c>
      <c r="E1450">
        <v>1</v>
      </c>
      <c r="F1450" t="s">
        <v>523</v>
      </c>
      <c r="G1450" t="s">
        <v>73</v>
      </c>
      <c r="H1450">
        <v>5083497</v>
      </c>
      <c r="I1450" t="s">
        <v>4444</v>
      </c>
      <c r="J1450">
        <v>1581600</v>
      </c>
      <c r="K1450">
        <v>1581600</v>
      </c>
      <c r="L1450">
        <v>1289750</v>
      </c>
      <c r="M1450">
        <v>1196350</v>
      </c>
      <c r="N1450">
        <v>1196350</v>
      </c>
      <c r="O1450">
        <v>100</v>
      </c>
      <c r="P1450">
        <v>23</v>
      </c>
      <c r="Q1450" t="s">
        <v>75</v>
      </c>
      <c r="R1450" t="s">
        <v>4447</v>
      </c>
      <c r="S1450" t="s">
        <v>76</v>
      </c>
      <c r="T1450" t="s">
        <v>1321</v>
      </c>
      <c r="U1450">
        <v>93400</v>
      </c>
      <c r="V1450">
        <v>93400</v>
      </c>
    </row>
    <row r="1451" spans="1:22">
      <c r="A1451">
        <v>32129</v>
      </c>
      <c r="B1451" t="s">
        <v>4448</v>
      </c>
      <c r="C1451" t="s">
        <v>3710</v>
      </c>
      <c r="D1451" t="s">
        <v>4290</v>
      </c>
      <c r="E1451">
        <v>1</v>
      </c>
      <c r="F1451" t="s">
        <v>523</v>
      </c>
      <c r="G1451" t="s">
        <v>73</v>
      </c>
      <c r="H1451">
        <v>5083497</v>
      </c>
      <c r="I1451" t="s">
        <v>4444</v>
      </c>
      <c r="J1451">
        <v>37400</v>
      </c>
      <c r="K1451">
        <v>37400</v>
      </c>
      <c r="L1451">
        <v>28798</v>
      </c>
      <c r="M1451">
        <v>25696</v>
      </c>
      <c r="N1451">
        <v>25696</v>
      </c>
      <c r="O1451">
        <v>100</v>
      </c>
      <c r="P1451">
        <v>23</v>
      </c>
      <c r="Q1451" t="s">
        <v>75</v>
      </c>
      <c r="R1451" t="s">
        <v>4447</v>
      </c>
      <c r="S1451" t="s">
        <v>76</v>
      </c>
      <c r="T1451" t="s">
        <v>267</v>
      </c>
      <c r="U1451">
        <v>0</v>
      </c>
      <c r="V1451">
        <v>0</v>
      </c>
    </row>
    <row r="1452" spans="1:22">
      <c r="A1452">
        <v>32208</v>
      </c>
      <c r="B1452" t="s">
        <v>126</v>
      </c>
      <c r="C1452" t="s">
        <v>127</v>
      </c>
      <c r="D1452" t="s">
        <v>4384</v>
      </c>
      <c r="E1452">
        <v>1</v>
      </c>
      <c r="F1452" t="s">
        <v>138</v>
      </c>
      <c r="G1452" t="s">
        <v>73</v>
      </c>
      <c r="H1452">
        <v>5083489</v>
      </c>
      <c r="I1452" t="s">
        <v>4444</v>
      </c>
      <c r="J1452">
        <v>42100</v>
      </c>
      <c r="K1452">
        <v>42100</v>
      </c>
      <c r="L1452">
        <v>42100</v>
      </c>
      <c r="M1452">
        <v>25027.207600000002</v>
      </c>
      <c r="N1452">
        <v>25027.207600000002</v>
      </c>
      <c r="O1452">
        <v>100</v>
      </c>
      <c r="P1452">
        <v>0</v>
      </c>
      <c r="Q1452" t="s">
        <v>75</v>
      </c>
      <c r="R1452" t="s">
        <v>4449</v>
      </c>
      <c r="S1452" t="s">
        <v>239</v>
      </c>
      <c r="T1452" t="s">
        <v>128</v>
      </c>
      <c r="U1452">
        <v>0</v>
      </c>
      <c r="V1452">
        <v>0</v>
      </c>
    </row>
    <row r="1453" spans="1:22">
      <c r="A1453">
        <v>32208</v>
      </c>
      <c r="B1453" t="s">
        <v>124</v>
      </c>
      <c r="C1453" t="s">
        <v>125</v>
      </c>
      <c r="D1453" t="s">
        <v>4384</v>
      </c>
      <c r="E1453">
        <v>1</v>
      </c>
      <c r="F1453" t="s">
        <v>138</v>
      </c>
      <c r="G1453" t="s">
        <v>73</v>
      </c>
      <c r="H1453">
        <v>5083489</v>
      </c>
      <c r="I1453" t="s">
        <v>4444</v>
      </c>
      <c r="J1453">
        <v>17700</v>
      </c>
      <c r="K1453">
        <v>17700</v>
      </c>
      <c r="L1453">
        <v>17700</v>
      </c>
      <c r="M1453">
        <v>12157.3264</v>
      </c>
      <c r="N1453">
        <v>12157.3264</v>
      </c>
      <c r="O1453">
        <v>100</v>
      </c>
      <c r="P1453">
        <v>0</v>
      </c>
      <c r="Q1453" t="s">
        <v>75</v>
      </c>
      <c r="R1453" t="s">
        <v>4449</v>
      </c>
      <c r="S1453" t="s">
        <v>239</v>
      </c>
      <c r="T1453" t="s">
        <v>85</v>
      </c>
      <c r="U1453">
        <v>0</v>
      </c>
      <c r="V1453">
        <v>0</v>
      </c>
    </row>
    <row r="1454" spans="1:22">
      <c r="A1454">
        <v>32208</v>
      </c>
      <c r="B1454" t="s">
        <v>134</v>
      </c>
      <c r="C1454" t="s">
        <v>135</v>
      </c>
      <c r="D1454" t="s">
        <v>4384</v>
      </c>
      <c r="E1454">
        <v>8.5</v>
      </c>
      <c r="F1454" t="s">
        <v>138</v>
      </c>
      <c r="G1454" t="s">
        <v>73</v>
      </c>
      <c r="H1454">
        <v>5083489</v>
      </c>
      <c r="I1454" t="s">
        <v>4444</v>
      </c>
      <c r="J1454">
        <v>207400</v>
      </c>
      <c r="K1454">
        <v>24400</v>
      </c>
      <c r="L1454">
        <v>207400</v>
      </c>
      <c r="M1454">
        <v>7000</v>
      </c>
      <c r="N1454">
        <v>59500</v>
      </c>
      <c r="O1454">
        <v>100</v>
      </c>
      <c r="P1454">
        <v>0</v>
      </c>
      <c r="Q1454" t="s">
        <v>75</v>
      </c>
      <c r="R1454" t="s">
        <v>4449</v>
      </c>
      <c r="S1454" t="s">
        <v>239</v>
      </c>
      <c r="T1454" t="s">
        <v>136</v>
      </c>
      <c r="U1454">
        <v>0</v>
      </c>
      <c r="V1454">
        <v>0</v>
      </c>
    </row>
    <row r="1455" spans="1:22">
      <c r="A1455">
        <v>32208</v>
      </c>
      <c r="B1455" t="s">
        <v>4351</v>
      </c>
      <c r="C1455" t="s">
        <v>4352</v>
      </c>
      <c r="D1455" t="s">
        <v>4384</v>
      </c>
      <c r="E1455">
        <v>4</v>
      </c>
      <c r="F1455" t="s">
        <v>87</v>
      </c>
      <c r="G1455" t="s">
        <v>73</v>
      </c>
      <c r="H1455">
        <v>5083488</v>
      </c>
      <c r="I1455" t="s">
        <v>4444</v>
      </c>
      <c r="J1455">
        <v>2116000</v>
      </c>
      <c r="K1455">
        <v>529000</v>
      </c>
      <c r="L1455">
        <v>1544680</v>
      </c>
      <c r="M1455">
        <v>352050</v>
      </c>
      <c r="N1455">
        <v>1408200</v>
      </c>
      <c r="O1455">
        <v>100</v>
      </c>
      <c r="P1455">
        <v>27</v>
      </c>
      <c r="Q1455" t="s">
        <v>75</v>
      </c>
      <c r="R1455" t="s">
        <v>4449</v>
      </c>
      <c r="S1455" t="s">
        <v>239</v>
      </c>
      <c r="T1455" t="s">
        <v>89</v>
      </c>
      <c r="U1455">
        <v>0</v>
      </c>
      <c r="V1455">
        <v>0</v>
      </c>
    </row>
    <row r="1456" spans="1:22">
      <c r="A1456">
        <v>32212</v>
      </c>
      <c r="B1456" t="s">
        <v>137</v>
      </c>
      <c r="C1456" t="s">
        <v>127</v>
      </c>
      <c r="D1456" t="s">
        <v>4384</v>
      </c>
      <c r="E1456">
        <v>1</v>
      </c>
      <c r="F1456" t="s">
        <v>138</v>
      </c>
      <c r="G1456" t="s">
        <v>73</v>
      </c>
      <c r="H1456">
        <v>5083500</v>
      </c>
      <c r="I1456" t="s">
        <v>4444</v>
      </c>
      <c r="J1456">
        <v>32300</v>
      </c>
      <c r="K1456">
        <v>32300</v>
      </c>
      <c r="L1456">
        <v>32300</v>
      </c>
      <c r="M1456">
        <v>20271.437600000001</v>
      </c>
      <c r="N1456">
        <v>20271.437600000001</v>
      </c>
      <c r="O1456">
        <v>100</v>
      </c>
      <c r="P1456">
        <v>0</v>
      </c>
      <c r="Q1456" t="s">
        <v>75</v>
      </c>
      <c r="R1456" t="s">
        <v>4450</v>
      </c>
      <c r="S1456" t="s">
        <v>76</v>
      </c>
      <c r="T1456" t="s">
        <v>128</v>
      </c>
      <c r="U1456">
        <v>0</v>
      </c>
      <c r="V1456">
        <v>0</v>
      </c>
    </row>
    <row r="1457" spans="1:22">
      <c r="A1457">
        <v>32212</v>
      </c>
      <c r="B1457" t="s">
        <v>139</v>
      </c>
      <c r="C1457" t="s">
        <v>140</v>
      </c>
      <c r="D1457" t="s">
        <v>4384</v>
      </c>
      <c r="E1457">
        <v>1</v>
      </c>
      <c r="F1457" t="s">
        <v>138</v>
      </c>
      <c r="G1457" t="s">
        <v>73</v>
      </c>
      <c r="H1457">
        <v>5083500</v>
      </c>
      <c r="I1457" t="s">
        <v>4444</v>
      </c>
      <c r="J1457">
        <v>2700</v>
      </c>
      <c r="K1457">
        <v>2700</v>
      </c>
      <c r="L1457">
        <v>2700</v>
      </c>
      <c r="M1457">
        <v>1793.9753000000001</v>
      </c>
      <c r="N1457">
        <v>1793.9753000000001</v>
      </c>
      <c r="O1457">
        <v>100</v>
      </c>
      <c r="P1457">
        <v>0</v>
      </c>
      <c r="Q1457" t="s">
        <v>75</v>
      </c>
      <c r="R1457" t="s">
        <v>4450</v>
      </c>
      <c r="S1457" t="s">
        <v>76</v>
      </c>
      <c r="T1457" t="s">
        <v>141</v>
      </c>
      <c r="U1457">
        <v>0</v>
      </c>
      <c r="V1457">
        <v>0</v>
      </c>
    </row>
    <row r="1458" spans="1:22">
      <c r="A1458">
        <v>32212</v>
      </c>
      <c r="B1458" t="s">
        <v>134</v>
      </c>
      <c r="C1458" t="s">
        <v>135</v>
      </c>
      <c r="D1458" t="s">
        <v>4384</v>
      </c>
      <c r="E1458">
        <v>6.6</v>
      </c>
      <c r="F1458" t="s">
        <v>138</v>
      </c>
      <c r="G1458" t="s">
        <v>73</v>
      </c>
      <c r="H1458">
        <v>5083500</v>
      </c>
      <c r="I1458" t="s">
        <v>4444</v>
      </c>
      <c r="J1458">
        <v>161040</v>
      </c>
      <c r="K1458">
        <v>24400</v>
      </c>
      <c r="L1458">
        <v>161040</v>
      </c>
      <c r="M1458">
        <v>7000</v>
      </c>
      <c r="N1458">
        <v>46200</v>
      </c>
      <c r="O1458">
        <v>100</v>
      </c>
      <c r="P1458">
        <v>0</v>
      </c>
      <c r="Q1458" t="s">
        <v>75</v>
      </c>
      <c r="R1458" t="s">
        <v>4450</v>
      </c>
      <c r="S1458" t="s">
        <v>76</v>
      </c>
      <c r="T1458" t="s">
        <v>136</v>
      </c>
      <c r="U1458">
        <v>0</v>
      </c>
      <c r="V1458">
        <v>0</v>
      </c>
    </row>
    <row r="1459" spans="1:22">
      <c r="A1459">
        <v>32208</v>
      </c>
      <c r="B1459" t="s">
        <v>1810</v>
      </c>
      <c r="C1459" t="s">
        <v>1811</v>
      </c>
      <c r="D1459" t="s">
        <v>4384</v>
      </c>
      <c r="E1459">
        <v>8</v>
      </c>
      <c r="F1459" t="s">
        <v>87</v>
      </c>
      <c r="G1459" t="s">
        <v>73</v>
      </c>
      <c r="H1459">
        <v>5083488</v>
      </c>
      <c r="I1459" t="s">
        <v>4444</v>
      </c>
      <c r="J1459">
        <v>12000</v>
      </c>
      <c r="K1459">
        <v>1500</v>
      </c>
      <c r="L1459">
        <v>12000</v>
      </c>
      <c r="M1459">
        <v>1500</v>
      </c>
      <c r="N1459">
        <v>12000</v>
      </c>
      <c r="O1459">
        <v>100</v>
      </c>
      <c r="P1459">
        <v>0</v>
      </c>
      <c r="Q1459" t="s">
        <v>75</v>
      </c>
      <c r="R1459" t="s">
        <v>4449</v>
      </c>
      <c r="S1459" t="s">
        <v>239</v>
      </c>
      <c r="T1459" t="s">
        <v>646</v>
      </c>
      <c r="U1459">
        <v>0</v>
      </c>
      <c r="V1459">
        <v>0</v>
      </c>
    </row>
    <row r="1460" spans="1:22">
      <c r="A1460">
        <v>32129</v>
      </c>
      <c r="B1460" t="s">
        <v>4451</v>
      </c>
      <c r="C1460" t="s">
        <v>1317</v>
      </c>
      <c r="D1460" t="s">
        <v>4290</v>
      </c>
      <c r="E1460">
        <v>-1</v>
      </c>
      <c r="F1460" t="s">
        <v>523</v>
      </c>
      <c r="G1460" t="s">
        <v>73</v>
      </c>
      <c r="H1460">
        <v>5083497</v>
      </c>
      <c r="I1460" t="s">
        <v>4444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100</v>
      </c>
      <c r="P1460">
        <v>23</v>
      </c>
      <c r="Q1460" t="s">
        <v>75</v>
      </c>
      <c r="R1460" t="s">
        <v>4447</v>
      </c>
      <c r="S1460" t="s">
        <v>76</v>
      </c>
      <c r="T1460" t="s">
        <v>1319</v>
      </c>
      <c r="U1460">
        <v>93400</v>
      </c>
      <c r="V1460">
        <v>-93400</v>
      </c>
    </row>
    <row r="1461" spans="1:22">
      <c r="A1461">
        <v>32225</v>
      </c>
      <c r="B1461" t="s">
        <v>4452</v>
      </c>
      <c r="C1461" t="s">
        <v>116</v>
      </c>
      <c r="D1461" t="s">
        <v>4444</v>
      </c>
      <c r="E1461">
        <v>3</v>
      </c>
      <c r="F1461" t="s">
        <v>160</v>
      </c>
      <c r="G1461" t="s">
        <v>73</v>
      </c>
      <c r="H1461">
        <v>4010898</v>
      </c>
      <c r="I1461" t="s">
        <v>4444</v>
      </c>
      <c r="J1461">
        <v>339000</v>
      </c>
      <c r="K1461">
        <v>113000</v>
      </c>
      <c r="L1461">
        <v>223704</v>
      </c>
      <c r="M1461">
        <v>74567.666700000002</v>
      </c>
      <c r="N1461">
        <v>223703.0001</v>
      </c>
      <c r="O1461">
        <v>100</v>
      </c>
      <c r="P1461">
        <v>0</v>
      </c>
      <c r="Q1461" t="s">
        <v>75</v>
      </c>
      <c r="R1461" t="s">
        <v>161</v>
      </c>
      <c r="S1461" t="s">
        <v>122</v>
      </c>
      <c r="T1461" t="s">
        <v>133</v>
      </c>
      <c r="U1461">
        <v>0</v>
      </c>
      <c r="V1461">
        <v>0</v>
      </c>
    </row>
    <row r="1462" spans="1:22">
      <c r="A1462">
        <v>32223</v>
      </c>
      <c r="B1462" t="s">
        <v>241</v>
      </c>
      <c r="C1462" t="s">
        <v>100</v>
      </c>
      <c r="D1462" t="s">
        <v>4444</v>
      </c>
      <c r="E1462">
        <v>1</v>
      </c>
      <c r="F1462" t="s">
        <v>102</v>
      </c>
      <c r="G1462" t="s">
        <v>73</v>
      </c>
      <c r="H1462">
        <v>5083506</v>
      </c>
      <c r="I1462" t="s">
        <v>4444</v>
      </c>
      <c r="J1462">
        <v>258000</v>
      </c>
      <c r="K1462">
        <v>258000</v>
      </c>
      <c r="L1462">
        <v>234780</v>
      </c>
      <c r="M1462">
        <v>165090.5</v>
      </c>
      <c r="N1462">
        <v>165090.5</v>
      </c>
      <c r="O1462">
        <v>100</v>
      </c>
      <c r="P1462">
        <v>9</v>
      </c>
      <c r="Q1462" t="s">
        <v>145</v>
      </c>
      <c r="R1462" t="s">
        <v>4453</v>
      </c>
      <c r="S1462" t="s">
        <v>4036</v>
      </c>
      <c r="T1462" t="s">
        <v>229</v>
      </c>
      <c r="U1462">
        <v>0</v>
      </c>
      <c r="V1462">
        <v>0</v>
      </c>
    </row>
    <row r="1463" spans="1:22">
      <c r="A1463">
        <v>32223</v>
      </c>
      <c r="B1463" t="s">
        <v>4020</v>
      </c>
      <c r="C1463" t="s">
        <v>100</v>
      </c>
      <c r="D1463" t="s">
        <v>4444</v>
      </c>
      <c r="E1463">
        <v>1</v>
      </c>
      <c r="F1463" t="s">
        <v>102</v>
      </c>
      <c r="G1463" t="s">
        <v>73</v>
      </c>
      <c r="H1463">
        <v>5083506</v>
      </c>
      <c r="I1463" t="s">
        <v>4444</v>
      </c>
      <c r="J1463">
        <v>220000</v>
      </c>
      <c r="K1463">
        <v>220000</v>
      </c>
      <c r="L1463">
        <v>200200</v>
      </c>
      <c r="M1463">
        <v>140800</v>
      </c>
      <c r="N1463">
        <v>140800</v>
      </c>
      <c r="O1463">
        <v>100</v>
      </c>
      <c r="P1463">
        <v>9</v>
      </c>
      <c r="Q1463" t="s">
        <v>145</v>
      </c>
      <c r="R1463" t="s">
        <v>4453</v>
      </c>
      <c r="S1463" t="s">
        <v>4036</v>
      </c>
      <c r="T1463" t="s">
        <v>229</v>
      </c>
      <c r="U1463">
        <v>0</v>
      </c>
      <c r="V1463">
        <v>0</v>
      </c>
    </row>
    <row r="1464" spans="1:22">
      <c r="A1464">
        <v>32223</v>
      </c>
      <c r="B1464" t="s">
        <v>137</v>
      </c>
      <c r="C1464" t="s">
        <v>127</v>
      </c>
      <c r="D1464" t="s">
        <v>4444</v>
      </c>
      <c r="E1464">
        <v>1</v>
      </c>
      <c r="F1464" t="s">
        <v>102</v>
      </c>
      <c r="G1464" t="s">
        <v>73</v>
      </c>
      <c r="H1464">
        <v>5083506</v>
      </c>
      <c r="I1464" t="s">
        <v>4444</v>
      </c>
      <c r="J1464">
        <v>32300</v>
      </c>
      <c r="K1464">
        <v>32300</v>
      </c>
      <c r="L1464">
        <v>29393</v>
      </c>
      <c r="M1464">
        <v>20271.437600000001</v>
      </c>
      <c r="N1464">
        <v>20271.437600000001</v>
      </c>
      <c r="O1464">
        <v>100</v>
      </c>
      <c r="P1464">
        <v>9</v>
      </c>
      <c r="Q1464" t="s">
        <v>145</v>
      </c>
      <c r="R1464" t="s">
        <v>4453</v>
      </c>
      <c r="S1464" t="s">
        <v>4036</v>
      </c>
      <c r="T1464" t="s">
        <v>128</v>
      </c>
      <c r="U1464">
        <v>0</v>
      </c>
      <c r="V1464">
        <v>0</v>
      </c>
    </row>
    <row r="1465" spans="1:22">
      <c r="A1465">
        <v>32223</v>
      </c>
      <c r="B1465" t="s">
        <v>148</v>
      </c>
      <c r="C1465" t="s">
        <v>106</v>
      </c>
      <c r="D1465" t="s">
        <v>4444</v>
      </c>
      <c r="E1465">
        <v>1</v>
      </c>
      <c r="F1465" t="s">
        <v>102</v>
      </c>
      <c r="G1465" t="s">
        <v>73</v>
      </c>
      <c r="H1465">
        <v>5083506</v>
      </c>
      <c r="I1465" t="s">
        <v>4444</v>
      </c>
      <c r="J1465">
        <v>47600</v>
      </c>
      <c r="K1465">
        <v>47600</v>
      </c>
      <c r="L1465">
        <v>43316</v>
      </c>
      <c r="M1465">
        <v>27818.7081</v>
      </c>
      <c r="N1465">
        <v>27818.7081</v>
      </c>
      <c r="O1465">
        <v>100</v>
      </c>
      <c r="P1465">
        <v>9</v>
      </c>
      <c r="Q1465" t="s">
        <v>145</v>
      </c>
      <c r="R1465" t="s">
        <v>4453</v>
      </c>
      <c r="S1465" t="s">
        <v>4036</v>
      </c>
      <c r="T1465" t="s">
        <v>130</v>
      </c>
      <c r="U1465">
        <v>0</v>
      </c>
      <c r="V1465">
        <v>0</v>
      </c>
    </row>
    <row r="1466" spans="1:22">
      <c r="A1466">
        <v>32223</v>
      </c>
      <c r="B1466" t="s">
        <v>231</v>
      </c>
      <c r="C1466" t="s">
        <v>218</v>
      </c>
      <c r="D1466" t="s">
        <v>4444</v>
      </c>
      <c r="E1466">
        <v>1</v>
      </c>
      <c r="F1466" t="s">
        <v>102</v>
      </c>
      <c r="G1466" t="s">
        <v>73</v>
      </c>
      <c r="H1466">
        <v>5083506</v>
      </c>
      <c r="I1466" t="s">
        <v>4444</v>
      </c>
      <c r="J1466">
        <v>110000</v>
      </c>
      <c r="K1466">
        <v>110000</v>
      </c>
      <c r="L1466">
        <v>100100</v>
      </c>
      <c r="M1466">
        <v>70013.897299999997</v>
      </c>
      <c r="N1466">
        <v>70013.897299999997</v>
      </c>
      <c r="O1466">
        <v>100</v>
      </c>
      <c r="P1466">
        <v>9</v>
      </c>
      <c r="Q1466" t="s">
        <v>145</v>
      </c>
      <c r="R1466" t="s">
        <v>4453</v>
      </c>
      <c r="S1466" t="s">
        <v>4036</v>
      </c>
      <c r="T1466" t="s">
        <v>219</v>
      </c>
      <c r="U1466">
        <v>0</v>
      </c>
      <c r="V1466">
        <v>0</v>
      </c>
    </row>
    <row r="1467" spans="1:22">
      <c r="A1467">
        <v>32223</v>
      </c>
      <c r="B1467" t="s">
        <v>220</v>
      </c>
      <c r="C1467" t="s">
        <v>116</v>
      </c>
      <c r="D1467" t="s">
        <v>4444</v>
      </c>
      <c r="E1467">
        <v>1</v>
      </c>
      <c r="F1467" t="s">
        <v>102</v>
      </c>
      <c r="G1467" t="s">
        <v>73</v>
      </c>
      <c r="H1467">
        <v>5083506</v>
      </c>
      <c r="I1467" t="s">
        <v>4444</v>
      </c>
      <c r="J1467">
        <v>120000</v>
      </c>
      <c r="K1467">
        <v>120000</v>
      </c>
      <c r="L1467">
        <v>109200</v>
      </c>
      <c r="M1467">
        <v>78674.402900000001</v>
      </c>
      <c r="N1467">
        <v>78674.402900000001</v>
      </c>
      <c r="O1467">
        <v>100</v>
      </c>
      <c r="P1467">
        <v>9</v>
      </c>
      <c r="Q1467" t="s">
        <v>145</v>
      </c>
      <c r="R1467" t="s">
        <v>4453</v>
      </c>
      <c r="S1467" t="s">
        <v>4036</v>
      </c>
      <c r="T1467" t="s">
        <v>133</v>
      </c>
      <c r="U1467">
        <v>0</v>
      </c>
      <c r="V1467">
        <v>0</v>
      </c>
    </row>
    <row r="1468" spans="1:22">
      <c r="A1468">
        <v>32223</v>
      </c>
      <c r="B1468" t="s">
        <v>221</v>
      </c>
      <c r="C1468" t="s">
        <v>222</v>
      </c>
      <c r="D1468" t="s">
        <v>4444</v>
      </c>
      <c r="E1468">
        <v>0.1</v>
      </c>
      <c r="F1468" t="s">
        <v>102</v>
      </c>
      <c r="G1468" t="s">
        <v>73</v>
      </c>
      <c r="H1468">
        <v>5083506</v>
      </c>
      <c r="I1468" t="s">
        <v>4444</v>
      </c>
      <c r="J1468">
        <v>6200</v>
      </c>
      <c r="K1468">
        <v>62000</v>
      </c>
      <c r="L1468">
        <v>5642</v>
      </c>
      <c r="M1468">
        <v>42787.354099999997</v>
      </c>
      <c r="N1468">
        <v>4278.7354100000002</v>
      </c>
      <c r="O1468">
        <v>100</v>
      </c>
      <c r="P1468">
        <v>9</v>
      </c>
      <c r="Q1468" t="s">
        <v>145</v>
      </c>
      <c r="R1468" t="s">
        <v>4453</v>
      </c>
      <c r="S1468" t="s">
        <v>4036</v>
      </c>
      <c r="T1468" t="s">
        <v>223</v>
      </c>
      <c r="U1468">
        <v>0</v>
      </c>
      <c r="V1468">
        <v>0</v>
      </c>
    </row>
    <row r="1469" spans="1:22">
      <c r="A1469">
        <v>32223</v>
      </c>
      <c r="B1469" t="s">
        <v>242</v>
      </c>
      <c r="C1469" t="s">
        <v>225</v>
      </c>
      <c r="D1469" t="s">
        <v>4444</v>
      </c>
      <c r="E1469">
        <v>4</v>
      </c>
      <c r="F1469" t="s">
        <v>102</v>
      </c>
      <c r="G1469" t="s">
        <v>73</v>
      </c>
      <c r="H1469">
        <v>5083506</v>
      </c>
      <c r="I1469" t="s">
        <v>4444</v>
      </c>
      <c r="J1469">
        <v>171600</v>
      </c>
      <c r="K1469">
        <v>42900</v>
      </c>
      <c r="L1469">
        <v>156156</v>
      </c>
      <c r="M1469">
        <v>30243.999800000001</v>
      </c>
      <c r="N1469">
        <v>120975.99920000001</v>
      </c>
      <c r="O1469">
        <v>100</v>
      </c>
      <c r="P1469">
        <v>9</v>
      </c>
      <c r="Q1469" t="s">
        <v>145</v>
      </c>
      <c r="R1469" t="s">
        <v>4453</v>
      </c>
      <c r="S1469" t="s">
        <v>4036</v>
      </c>
      <c r="T1469" t="s">
        <v>226</v>
      </c>
      <c r="U1469">
        <v>0</v>
      </c>
      <c r="V1469">
        <v>0</v>
      </c>
    </row>
    <row r="1470" spans="1:22">
      <c r="A1470">
        <v>32223</v>
      </c>
      <c r="B1470" t="s">
        <v>236</v>
      </c>
      <c r="C1470" t="s">
        <v>112</v>
      </c>
      <c r="D1470" t="s">
        <v>4444</v>
      </c>
      <c r="E1470">
        <v>4</v>
      </c>
      <c r="F1470" t="s">
        <v>102</v>
      </c>
      <c r="G1470" t="s">
        <v>73</v>
      </c>
      <c r="H1470">
        <v>5083506</v>
      </c>
      <c r="I1470" t="s">
        <v>4444</v>
      </c>
      <c r="J1470">
        <v>22000</v>
      </c>
      <c r="K1470">
        <v>5500</v>
      </c>
      <c r="L1470">
        <v>20020</v>
      </c>
      <c r="M1470">
        <v>3794.5405000000001</v>
      </c>
      <c r="N1470">
        <v>15178.162</v>
      </c>
      <c r="O1470">
        <v>100</v>
      </c>
      <c r="P1470">
        <v>9</v>
      </c>
      <c r="Q1470" t="s">
        <v>145</v>
      </c>
      <c r="R1470" t="s">
        <v>4453</v>
      </c>
      <c r="S1470" t="s">
        <v>4036</v>
      </c>
      <c r="T1470" t="s">
        <v>85</v>
      </c>
      <c r="U1470">
        <v>0</v>
      </c>
      <c r="V1470">
        <v>0</v>
      </c>
    </row>
    <row r="1471" spans="1:22">
      <c r="A1471">
        <v>32223</v>
      </c>
      <c r="B1471" t="s">
        <v>236</v>
      </c>
      <c r="C1471" t="s">
        <v>112</v>
      </c>
      <c r="D1471" t="s">
        <v>4444</v>
      </c>
      <c r="E1471">
        <v>4</v>
      </c>
      <c r="F1471" t="s">
        <v>102</v>
      </c>
      <c r="G1471" t="s">
        <v>73</v>
      </c>
      <c r="H1471">
        <v>5083506</v>
      </c>
      <c r="I1471" t="s">
        <v>4444</v>
      </c>
      <c r="J1471">
        <v>22000</v>
      </c>
      <c r="K1471">
        <v>5500</v>
      </c>
      <c r="L1471">
        <v>20020</v>
      </c>
      <c r="M1471">
        <v>3794.5405000000001</v>
      </c>
      <c r="N1471">
        <v>15178.162</v>
      </c>
      <c r="O1471">
        <v>100</v>
      </c>
      <c r="P1471">
        <v>9</v>
      </c>
      <c r="Q1471" t="s">
        <v>145</v>
      </c>
      <c r="R1471" t="s">
        <v>4453</v>
      </c>
      <c r="S1471" t="s">
        <v>4036</v>
      </c>
      <c r="T1471" t="s">
        <v>85</v>
      </c>
      <c r="U1471">
        <v>0</v>
      </c>
      <c r="V1471">
        <v>0</v>
      </c>
    </row>
    <row r="1472" spans="1:22">
      <c r="A1472">
        <v>32223</v>
      </c>
      <c r="B1472" t="s">
        <v>207</v>
      </c>
      <c r="C1472" t="s">
        <v>208</v>
      </c>
      <c r="D1472" t="s">
        <v>4444</v>
      </c>
      <c r="E1472">
        <v>7</v>
      </c>
      <c r="F1472" t="s">
        <v>102</v>
      </c>
      <c r="G1472" t="s">
        <v>73</v>
      </c>
      <c r="H1472">
        <v>5083506</v>
      </c>
      <c r="I1472" t="s">
        <v>4444</v>
      </c>
      <c r="J1472">
        <v>171500</v>
      </c>
      <c r="K1472">
        <v>24500</v>
      </c>
      <c r="L1472">
        <v>88200</v>
      </c>
      <c r="M1472">
        <v>7000</v>
      </c>
      <c r="N1472">
        <v>49000</v>
      </c>
      <c r="O1472">
        <v>100</v>
      </c>
      <c r="P1472">
        <v>0</v>
      </c>
      <c r="Q1472" t="s">
        <v>145</v>
      </c>
      <c r="R1472" t="s">
        <v>4453</v>
      </c>
      <c r="S1472" t="s">
        <v>4036</v>
      </c>
      <c r="T1472" t="s">
        <v>136</v>
      </c>
      <c r="U1472">
        <v>0</v>
      </c>
      <c r="V1472">
        <v>0</v>
      </c>
    </row>
    <row r="1473" spans="1:22">
      <c r="A1473">
        <v>32223</v>
      </c>
      <c r="B1473" t="s">
        <v>258</v>
      </c>
      <c r="C1473" t="s">
        <v>259</v>
      </c>
      <c r="D1473" t="s">
        <v>4444</v>
      </c>
      <c r="E1473">
        <v>1</v>
      </c>
      <c r="F1473" t="s">
        <v>102</v>
      </c>
      <c r="G1473" t="s">
        <v>73</v>
      </c>
      <c r="H1473">
        <v>5083506</v>
      </c>
      <c r="I1473" t="s">
        <v>4444</v>
      </c>
      <c r="J1473">
        <v>25000</v>
      </c>
      <c r="K1473">
        <v>25000</v>
      </c>
      <c r="L1473">
        <v>25000</v>
      </c>
      <c r="M1473">
        <v>21000</v>
      </c>
      <c r="N1473">
        <v>21000</v>
      </c>
      <c r="O1473">
        <v>100</v>
      </c>
      <c r="P1473">
        <v>0</v>
      </c>
      <c r="Q1473" t="s">
        <v>145</v>
      </c>
      <c r="R1473" t="s">
        <v>4453</v>
      </c>
      <c r="S1473" t="s">
        <v>4036</v>
      </c>
      <c r="T1473" t="s">
        <v>260</v>
      </c>
      <c r="U1473">
        <v>0</v>
      </c>
      <c r="V1473">
        <v>0</v>
      </c>
    </row>
    <row r="1474" spans="1:22">
      <c r="A1474">
        <v>32227</v>
      </c>
      <c r="B1474" t="s">
        <v>137</v>
      </c>
      <c r="C1474" t="s">
        <v>127</v>
      </c>
      <c r="D1474" t="s">
        <v>4444</v>
      </c>
      <c r="E1474">
        <v>1</v>
      </c>
      <c r="F1474" t="s">
        <v>138</v>
      </c>
      <c r="G1474" t="s">
        <v>73</v>
      </c>
      <c r="H1474">
        <v>5083509</v>
      </c>
      <c r="I1474" t="s">
        <v>4444</v>
      </c>
      <c r="J1474">
        <v>32300</v>
      </c>
      <c r="K1474">
        <v>32300</v>
      </c>
      <c r="L1474">
        <v>32300</v>
      </c>
      <c r="M1474">
        <v>20271.437600000001</v>
      </c>
      <c r="N1474">
        <v>20271.437600000001</v>
      </c>
      <c r="O1474">
        <v>100</v>
      </c>
      <c r="P1474">
        <v>0</v>
      </c>
      <c r="Q1474" t="s">
        <v>75</v>
      </c>
      <c r="R1474" t="s">
        <v>3819</v>
      </c>
      <c r="S1474" t="s">
        <v>239</v>
      </c>
      <c r="T1474" t="s">
        <v>128</v>
      </c>
      <c r="U1474">
        <v>0</v>
      </c>
      <c r="V1474">
        <v>0</v>
      </c>
    </row>
    <row r="1475" spans="1:22">
      <c r="A1475">
        <v>32227</v>
      </c>
      <c r="B1475" t="s">
        <v>207</v>
      </c>
      <c r="C1475" t="s">
        <v>208</v>
      </c>
      <c r="D1475" t="s">
        <v>4444</v>
      </c>
      <c r="E1475">
        <v>7</v>
      </c>
      <c r="F1475" t="s">
        <v>138</v>
      </c>
      <c r="G1475" t="s">
        <v>73</v>
      </c>
      <c r="H1475">
        <v>5083509</v>
      </c>
      <c r="I1475" t="s">
        <v>4444</v>
      </c>
      <c r="J1475">
        <v>171500</v>
      </c>
      <c r="K1475">
        <v>24500</v>
      </c>
      <c r="L1475">
        <v>171500</v>
      </c>
      <c r="M1475">
        <v>7000</v>
      </c>
      <c r="N1475">
        <v>49000</v>
      </c>
      <c r="O1475">
        <v>100</v>
      </c>
      <c r="P1475">
        <v>0</v>
      </c>
      <c r="Q1475" t="s">
        <v>75</v>
      </c>
      <c r="R1475" t="s">
        <v>3819</v>
      </c>
      <c r="S1475" t="s">
        <v>239</v>
      </c>
      <c r="T1475" t="s">
        <v>136</v>
      </c>
      <c r="U1475">
        <v>0</v>
      </c>
      <c r="V1475">
        <v>0</v>
      </c>
    </row>
    <row r="1476" spans="1:22">
      <c r="A1476">
        <v>30633</v>
      </c>
      <c r="B1476" t="s">
        <v>4289</v>
      </c>
      <c r="C1476" t="s">
        <v>1422</v>
      </c>
      <c r="D1476" t="s">
        <v>4139</v>
      </c>
      <c r="E1476">
        <v>1</v>
      </c>
      <c r="F1476" t="s">
        <v>523</v>
      </c>
      <c r="G1476" t="s">
        <v>340</v>
      </c>
      <c r="H1476">
        <v>7008753</v>
      </c>
      <c r="I1476" t="s">
        <v>4444</v>
      </c>
      <c r="J1476">
        <v>-849000</v>
      </c>
      <c r="K1476">
        <v>849000</v>
      </c>
      <c r="L1476">
        <v>-611280</v>
      </c>
      <c r="M1476">
        <v>543360</v>
      </c>
      <c r="N1476">
        <v>-543360</v>
      </c>
      <c r="O1476">
        <v>100</v>
      </c>
      <c r="P1476">
        <v>28</v>
      </c>
      <c r="Q1476" t="s">
        <v>75</v>
      </c>
      <c r="R1476" t="s">
        <v>4291</v>
      </c>
      <c r="S1476" t="s">
        <v>4036</v>
      </c>
      <c r="T1476" t="s">
        <v>4292</v>
      </c>
      <c r="U1476">
        <v>0</v>
      </c>
      <c r="V1476">
        <v>0</v>
      </c>
    </row>
    <row r="1477" spans="1:22">
      <c r="A1477">
        <v>30633</v>
      </c>
      <c r="B1477" t="s">
        <v>760</v>
      </c>
      <c r="C1477" t="s">
        <v>479</v>
      </c>
      <c r="D1477" t="s">
        <v>4139</v>
      </c>
      <c r="E1477">
        <v>1</v>
      </c>
      <c r="F1477" t="s">
        <v>523</v>
      </c>
      <c r="G1477" t="s">
        <v>340</v>
      </c>
      <c r="H1477">
        <v>7008753</v>
      </c>
      <c r="I1477" t="s">
        <v>4444</v>
      </c>
      <c r="J1477">
        <v>-3500</v>
      </c>
      <c r="K1477">
        <v>3500</v>
      </c>
      <c r="L1477">
        <v>-2695</v>
      </c>
      <c r="M1477">
        <v>2414.9605000000001</v>
      </c>
      <c r="N1477">
        <v>-2414.9605000000001</v>
      </c>
      <c r="O1477">
        <v>100</v>
      </c>
      <c r="P1477">
        <v>23</v>
      </c>
      <c r="Q1477" t="s">
        <v>75</v>
      </c>
      <c r="R1477" t="s">
        <v>4291</v>
      </c>
      <c r="S1477" t="s">
        <v>4036</v>
      </c>
      <c r="T1477" t="s">
        <v>447</v>
      </c>
      <c r="U1477">
        <v>0</v>
      </c>
      <c r="V1477">
        <v>0</v>
      </c>
    </row>
    <row r="1478" spans="1:22">
      <c r="A1478">
        <v>30633</v>
      </c>
      <c r="B1478" t="s">
        <v>2120</v>
      </c>
      <c r="C1478" t="s">
        <v>479</v>
      </c>
      <c r="D1478" t="s">
        <v>4139</v>
      </c>
      <c r="E1478">
        <v>1</v>
      </c>
      <c r="F1478" t="s">
        <v>523</v>
      </c>
      <c r="G1478" t="s">
        <v>340</v>
      </c>
      <c r="H1478">
        <v>7008753</v>
      </c>
      <c r="I1478" t="s">
        <v>4444</v>
      </c>
      <c r="J1478">
        <v>-7100</v>
      </c>
      <c r="K1478">
        <v>7100</v>
      </c>
      <c r="L1478">
        <v>-5467</v>
      </c>
      <c r="M1478">
        <v>4898.7777999999998</v>
      </c>
      <c r="N1478">
        <v>-4898.7777999999998</v>
      </c>
      <c r="O1478">
        <v>100</v>
      </c>
      <c r="P1478">
        <v>23</v>
      </c>
      <c r="Q1478" t="s">
        <v>75</v>
      </c>
      <c r="R1478" t="s">
        <v>4291</v>
      </c>
      <c r="S1478" t="s">
        <v>4036</v>
      </c>
      <c r="T1478" t="s">
        <v>447</v>
      </c>
      <c r="U1478">
        <v>0</v>
      </c>
      <c r="V1478">
        <v>0</v>
      </c>
    </row>
    <row r="1479" spans="1:22">
      <c r="A1479">
        <v>30633</v>
      </c>
      <c r="B1479" t="s">
        <v>4256</v>
      </c>
      <c r="C1479" t="s">
        <v>552</v>
      </c>
      <c r="D1479" t="s">
        <v>4139</v>
      </c>
      <c r="E1479">
        <v>3</v>
      </c>
      <c r="F1479" t="s">
        <v>523</v>
      </c>
      <c r="G1479" t="s">
        <v>340</v>
      </c>
      <c r="H1479">
        <v>7008753</v>
      </c>
      <c r="I1479" t="s">
        <v>4444</v>
      </c>
      <c r="J1479">
        <v>-12600</v>
      </c>
      <c r="K1479">
        <v>4200</v>
      </c>
      <c r="L1479">
        <v>-9702</v>
      </c>
      <c r="M1479">
        <v>2899.1444999999999</v>
      </c>
      <c r="N1479">
        <v>-8697.4334999999992</v>
      </c>
      <c r="O1479">
        <v>100</v>
      </c>
      <c r="P1479">
        <v>23</v>
      </c>
      <c r="Q1479" t="s">
        <v>75</v>
      </c>
      <c r="R1479" t="s">
        <v>4291</v>
      </c>
      <c r="S1479" t="s">
        <v>4036</v>
      </c>
      <c r="T1479" t="s">
        <v>447</v>
      </c>
      <c r="U1479">
        <v>0</v>
      </c>
      <c r="V1479">
        <v>0</v>
      </c>
    </row>
    <row r="1480" spans="1:22">
      <c r="A1480">
        <v>30633</v>
      </c>
      <c r="B1480" t="s">
        <v>761</v>
      </c>
      <c r="C1480" t="s">
        <v>446</v>
      </c>
      <c r="D1480" t="s">
        <v>4139</v>
      </c>
      <c r="E1480">
        <v>1</v>
      </c>
      <c r="F1480" t="s">
        <v>523</v>
      </c>
      <c r="G1480" t="s">
        <v>340</v>
      </c>
      <c r="H1480">
        <v>7008753</v>
      </c>
      <c r="I1480" t="s">
        <v>4444</v>
      </c>
      <c r="J1480">
        <v>-8600</v>
      </c>
      <c r="K1480">
        <v>8600</v>
      </c>
      <c r="L1480">
        <v>-6622</v>
      </c>
      <c r="M1480">
        <v>5934</v>
      </c>
      <c r="N1480">
        <v>-5934</v>
      </c>
      <c r="O1480">
        <v>100</v>
      </c>
      <c r="P1480">
        <v>23</v>
      </c>
      <c r="Q1480" t="s">
        <v>75</v>
      </c>
      <c r="R1480" t="s">
        <v>4291</v>
      </c>
      <c r="S1480" t="s">
        <v>4036</v>
      </c>
      <c r="T1480" t="s">
        <v>480</v>
      </c>
      <c r="U1480">
        <v>0</v>
      </c>
      <c r="V1480">
        <v>0</v>
      </c>
    </row>
    <row r="1481" spans="1:22">
      <c r="A1481">
        <v>30633</v>
      </c>
      <c r="B1481" t="s">
        <v>139</v>
      </c>
      <c r="C1481" t="s">
        <v>140</v>
      </c>
      <c r="D1481" t="s">
        <v>4139</v>
      </c>
      <c r="E1481">
        <v>1</v>
      </c>
      <c r="F1481" t="s">
        <v>523</v>
      </c>
      <c r="G1481" t="s">
        <v>340</v>
      </c>
      <c r="H1481">
        <v>7008753</v>
      </c>
      <c r="I1481" t="s">
        <v>4444</v>
      </c>
      <c r="J1481">
        <v>-2700</v>
      </c>
      <c r="K1481">
        <v>2700</v>
      </c>
      <c r="L1481">
        <v>-2079</v>
      </c>
      <c r="M1481">
        <v>1793.9753000000001</v>
      </c>
      <c r="N1481">
        <v>-1793.9753000000001</v>
      </c>
      <c r="O1481">
        <v>100</v>
      </c>
      <c r="P1481">
        <v>23</v>
      </c>
      <c r="Q1481" t="s">
        <v>75</v>
      </c>
      <c r="R1481" t="s">
        <v>4291</v>
      </c>
      <c r="S1481" t="s">
        <v>4036</v>
      </c>
      <c r="T1481" t="s">
        <v>141</v>
      </c>
      <c r="U1481">
        <v>0</v>
      </c>
      <c r="V1481">
        <v>0</v>
      </c>
    </row>
    <row r="1482" spans="1:22">
      <c r="A1482">
        <v>30633</v>
      </c>
      <c r="B1482" t="s">
        <v>438</v>
      </c>
      <c r="C1482" t="s">
        <v>286</v>
      </c>
      <c r="D1482" t="s">
        <v>4139</v>
      </c>
      <c r="E1482">
        <v>12</v>
      </c>
      <c r="F1482" t="s">
        <v>523</v>
      </c>
      <c r="G1482" t="s">
        <v>340</v>
      </c>
      <c r="H1482">
        <v>7008753</v>
      </c>
      <c r="I1482" t="s">
        <v>4444</v>
      </c>
      <c r="J1482">
        <v>-57600</v>
      </c>
      <c r="K1482">
        <v>4800</v>
      </c>
      <c r="L1482">
        <v>-44352</v>
      </c>
      <c r="M1482">
        <v>3312</v>
      </c>
      <c r="N1482">
        <v>-39744</v>
      </c>
      <c r="O1482">
        <v>100</v>
      </c>
      <c r="P1482">
        <v>23</v>
      </c>
      <c r="Q1482" t="s">
        <v>75</v>
      </c>
      <c r="R1482" t="s">
        <v>4291</v>
      </c>
      <c r="S1482" t="s">
        <v>4036</v>
      </c>
      <c r="T1482" t="s">
        <v>85</v>
      </c>
      <c r="U1482">
        <v>0</v>
      </c>
      <c r="V1482">
        <v>0</v>
      </c>
    </row>
    <row r="1483" spans="1:22">
      <c r="A1483">
        <v>30633</v>
      </c>
      <c r="B1483" t="s">
        <v>429</v>
      </c>
      <c r="C1483" t="s">
        <v>430</v>
      </c>
      <c r="D1483" t="s">
        <v>4139</v>
      </c>
      <c r="E1483">
        <v>1</v>
      </c>
      <c r="F1483" t="s">
        <v>523</v>
      </c>
      <c r="G1483" t="s">
        <v>340</v>
      </c>
      <c r="H1483">
        <v>7008753</v>
      </c>
      <c r="I1483" t="s">
        <v>4444</v>
      </c>
      <c r="J1483">
        <v>-45100</v>
      </c>
      <c r="K1483">
        <v>45100</v>
      </c>
      <c r="L1483">
        <v>-35629</v>
      </c>
      <c r="M1483">
        <v>32020.973000000002</v>
      </c>
      <c r="N1483">
        <v>-32020.973000000002</v>
      </c>
      <c r="O1483">
        <v>100</v>
      </c>
      <c r="P1483">
        <v>21</v>
      </c>
      <c r="Q1483" t="s">
        <v>75</v>
      </c>
      <c r="R1483" t="s">
        <v>4291</v>
      </c>
      <c r="S1483" t="s">
        <v>4036</v>
      </c>
      <c r="T1483" t="s">
        <v>332</v>
      </c>
      <c r="U1483">
        <v>0</v>
      </c>
      <c r="V1483">
        <v>0</v>
      </c>
    </row>
    <row r="1484" spans="1:22">
      <c r="A1484">
        <v>30633</v>
      </c>
      <c r="B1484" t="s">
        <v>4289</v>
      </c>
      <c r="C1484" t="s">
        <v>1422</v>
      </c>
      <c r="D1484" t="s">
        <v>4139</v>
      </c>
      <c r="E1484">
        <v>1</v>
      </c>
      <c r="F1484" t="s">
        <v>523</v>
      </c>
      <c r="G1484" t="s">
        <v>73</v>
      </c>
      <c r="H1484">
        <v>5083480</v>
      </c>
      <c r="I1484" t="s">
        <v>4444</v>
      </c>
      <c r="J1484">
        <v>849000</v>
      </c>
      <c r="K1484">
        <v>849000</v>
      </c>
      <c r="L1484">
        <v>611280</v>
      </c>
      <c r="M1484">
        <v>543360</v>
      </c>
      <c r="N1484">
        <v>543360</v>
      </c>
      <c r="O1484">
        <v>100</v>
      </c>
      <c r="P1484">
        <v>28</v>
      </c>
      <c r="Q1484" t="s">
        <v>75</v>
      </c>
      <c r="R1484" t="s">
        <v>4291</v>
      </c>
      <c r="S1484" t="s">
        <v>4036</v>
      </c>
      <c r="T1484" t="s">
        <v>4292</v>
      </c>
      <c r="U1484">
        <v>0</v>
      </c>
      <c r="V1484">
        <v>0</v>
      </c>
    </row>
    <row r="1485" spans="1:22">
      <c r="A1485">
        <v>30633</v>
      </c>
      <c r="B1485" t="s">
        <v>760</v>
      </c>
      <c r="C1485" t="s">
        <v>479</v>
      </c>
      <c r="D1485" t="s">
        <v>4139</v>
      </c>
      <c r="E1485">
        <v>1</v>
      </c>
      <c r="F1485" t="s">
        <v>523</v>
      </c>
      <c r="G1485" t="s">
        <v>73</v>
      </c>
      <c r="H1485">
        <v>5083480</v>
      </c>
      <c r="I1485" t="s">
        <v>4444</v>
      </c>
      <c r="J1485">
        <v>3500</v>
      </c>
      <c r="K1485">
        <v>3500</v>
      </c>
      <c r="L1485">
        <v>2695</v>
      </c>
      <c r="M1485">
        <v>2414.9605000000001</v>
      </c>
      <c r="N1485">
        <v>2414.9605000000001</v>
      </c>
      <c r="O1485">
        <v>100</v>
      </c>
      <c r="P1485">
        <v>23</v>
      </c>
      <c r="Q1485" t="s">
        <v>75</v>
      </c>
      <c r="R1485" t="s">
        <v>4291</v>
      </c>
      <c r="S1485" t="s">
        <v>4036</v>
      </c>
      <c r="T1485" t="s">
        <v>447</v>
      </c>
      <c r="U1485">
        <v>0</v>
      </c>
      <c r="V1485">
        <v>0</v>
      </c>
    </row>
    <row r="1486" spans="1:22">
      <c r="A1486">
        <v>30633</v>
      </c>
      <c r="B1486" t="s">
        <v>2120</v>
      </c>
      <c r="C1486" t="s">
        <v>479</v>
      </c>
      <c r="D1486" t="s">
        <v>4139</v>
      </c>
      <c r="E1486">
        <v>1</v>
      </c>
      <c r="F1486" t="s">
        <v>523</v>
      </c>
      <c r="G1486" t="s">
        <v>73</v>
      </c>
      <c r="H1486">
        <v>5083480</v>
      </c>
      <c r="I1486" t="s">
        <v>4444</v>
      </c>
      <c r="J1486">
        <v>7100</v>
      </c>
      <c r="K1486">
        <v>7100</v>
      </c>
      <c r="L1486">
        <v>5467</v>
      </c>
      <c r="M1486">
        <v>4898.7777999999998</v>
      </c>
      <c r="N1486">
        <v>4898.7777999999998</v>
      </c>
      <c r="O1486">
        <v>100</v>
      </c>
      <c r="P1486">
        <v>23</v>
      </c>
      <c r="Q1486" t="s">
        <v>75</v>
      </c>
      <c r="R1486" t="s">
        <v>4291</v>
      </c>
      <c r="S1486" t="s">
        <v>4036</v>
      </c>
      <c r="T1486" t="s">
        <v>447</v>
      </c>
      <c r="U1486">
        <v>0</v>
      </c>
      <c r="V1486">
        <v>0</v>
      </c>
    </row>
    <row r="1487" spans="1:22">
      <c r="A1487">
        <v>30633</v>
      </c>
      <c r="B1487" t="s">
        <v>4256</v>
      </c>
      <c r="C1487" t="s">
        <v>552</v>
      </c>
      <c r="D1487" t="s">
        <v>4139</v>
      </c>
      <c r="E1487">
        <v>3</v>
      </c>
      <c r="F1487" t="s">
        <v>523</v>
      </c>
      <c r="G1487" t="s">
        <v>73</v>
      </c>
      <c r="H1487">
        <v>5083480</v>
      </c>
      <c r="I1487" t="s">
        <v>4444</v>
      </c>
      <c r="J1487">
        <v>12600</v>
      </c>
      <c r="K1487">
        <v>4200</v>
      </c>
      <c r="L1487">
        <v>9702</v>
      </c>
      <c r="M1487">
        <v>2899.1444999999999</v>
      </c>
      <c r="N1487">
        <v>8697.4334999999992</v>
      </c>
      <c r="O1487">
        <v>100</v>
      </c>
      <c r="P1487">
        <v>23</v>
      </c>
      <c r="Q1487" t="s">
        <v>75</v>
      </c>
      <c r="R1487" t="s">
        <v>4291</v>
      </c>
      <c r="S1487" t="s">
        <v>4036</v>
      </c>
      <c r="T1487" t="s">
        <v>447</v>
      </c>
      <c r="U1487">
        <v>0</v>
      </c>
      <c r="V1487">
        <v>0</v>
      </c>
    </row>
    <row r="1488" spans="1:22">
      <c r="A1488">
        <v>30633</v>
      </c>
      <c r="B1488" t="s">
        <v>761</v>
      </c>
      <c r="C1488" t="s">
        <v>446</v>
      </c>
      <c r="D1488" t="s">
        <v>4139</v>
      </c>
      <c r="E1488">
        <v>1</v>
      </c>
      <c r="F1488" t="s">
        <v>523</v>
      </c>
      <c r="G1488" t="s">
        <v>73</v>
      </c>
      <c r="H1488">
        <v>5083480</v>
      </c>
      <c r="I1488" t="s">
        <v>4444</v>
      </c>
      <c r="J1488">
        <v>8600</v>
      </c>
      <c r="K1488">
        <v>8600</v>
      </c>
      <c r="L1488">
        <v>6622</v>
      </c>
      <c r="M1488">
        <v>5934</v>
      </c>
      <c r="N1488">
        <v>5934</v>
      </c>
      <c r="O1488">
        <v>100</v>
      </c>
      <c r="P1488">
        <v>23</v>
      </c>
      <c r="Q1488" t="s">
        <v>75</v>
      </c>
      <c r="R1488" t="s">
        <v>4291</v>
      </c>
      <c r="S1488" t="s">
        <v>4036</v>
      </c>
      <c r="T1488" t="s">
        <v>480</v>
      </c>
      <c r="U1488">
        <v>0</v>
      </c>
      <c r="V1488">
        <v>0</v>
      </c>
    </row>
    <row r="1489" spans="1:22">
      <c r="A1489">
        <v>30633</v>
      </c>
      <c r="B1489" t="s">
        <v>139</v>
      </c>
      <c r="C1489" t="s">
        <v>140</v>
      </c>
      <c r="D1489" t="s">
        <v>4139</v>
      </c>
      <c r="E1489">
        <v>1</v>
      </c>
      <c r="F1489" t="s">
        <v>523</v>
      </c>
      <c r="G1489" t="s">
        <v>73</v>
      </c>
      <c r="H1489">
        <v>5083480</v>
      </c>
      <c r="I1489" t="s">
        <v>4444</v>
      </c>
      <c r="J1489">
        <v>2700</v>
      </c>
      <c r="K1489">
        <v>2700</v>
      </c>
      <c r="L1489">
        <v>2079</v>
      </c>
      <c r="M1489">
        <v>1793.9753000000001</v>
      </c>
      <c r="N1489">
        <v>1793.9753000000001</v>
      </c>
      <c r="O1489">
        <v>100</v>
      </c>
      <c r="P1489">
        <v>23</v>
      </c>
      <c r="Q1489" t="s">
        <v>75</v>
      </c>
      <c r="R1489" t="s">
        <v>4291</v>
      </c>
      <c r="S1489" t="s">
        <v>4036</v>
      </c>
      <c r="T1489" t="s">
        <v>141</v>
      </c>
      <c r="U1489">
        <v>0</v>
      </c>
      <c r="V1489">
        <v>0</v>
      </c>
    </row>
    <row r="1490" spans="1:22">
      <c r="A1490">
        <v>30633</v>
      </c>
      <c r="B1490" t="s">
        <v>438</v>
      </c>
      <c r="C1490" t="s">
        <v>286</v>
      </c>
      <c r="D1490" t="s">
        <v>4139</v>
      </c>
      <c r="E1490">
        <v>12</v>
      </c>
      <c r="F1490" t="s">
        <v>523</v>
      </c>
      <c r="G1490" t="s">
        <v>73</v>
      </c>
      <c r="H1490">
        <v>5083480</v>
      </c>
      <c r="I1490" t="s">
        <v>4444</v>
      </c>
      <c r="J1490">
        <v>57600</v>
      </c>
      <c r="K1490">
        <v>4800</v>
      </c>
      <c r="L1490">
        <v>44352</v>
      </c>
      <c r="M1490">
        <v>3312</v>
      </c>
      <c r="N1490">
        <v>39744</v>
      </c>
      <c r="O1490">
        <v>100</v>
      </c>
      <c r="P1490">
        <v>23</v>
      </c>
      <c r="Q1490" t="s">
        <v>75</v>
      </c>
      <c r="R1490" t="s">
        <v>4291</v>
      </c>
      <c r="S1490" t="s">
        <v>4036</v>
      </c>
      <c r="T1490" t="s">
        <v>85</v>
      </c>
      <c r="U1490">
        <v>0</v>
      </c>
      <c r="V1490">
        <v>0</v>
      </c>
    </row>
    <row r="1491" spans="1:22">
      <c r="A1491">
        <v>30633</v>
      </c>
      <c r="B1491" t="s">
        <v>429</v>
      </c>
      <c r="C1491" t="s">
        <v>430</v>
      </c>
      <c r="D1491" t="s">
        <v>4139</v>
      </c>
      <c r="E1491">
        <v>1</v>
      </c>
      <c r="F1491" t="s">
        <v>523</v>
      </c>
      <c r="G1491" t="s">
        <v>73</v>
      </c>
      <c r="H1491">
        <v>5083480</v>
      </c>
      <c r="I1491" t="s">
        <v>4444</v>
      </c>
      <c r="J1491">
        <v>45100</v>
      </c>
      <c r="K1491">
        <v>45100</v>
      </c>
      <c r="L1491">
        <v>35629</v>
      </c>
      <c r="M1491">
        <v>32020.973000000002</v>
      </c>
      <c r="N1491">
        <v>32020.973000000002</v>
      </c>
      <c r="O1491">
        <v>100</v>
      </c>
      <c r="P1491">
        <v>21</v>
      </c>
      <c r="Q1491" t="s">
        <v>75</v>
      </c>
      <c r="R1491" t="s">
        <v>4291</v>
      </c>
      <c r="S1491" t="s">
        <v>4036</v>
      </c>
      <c r="T1491" t="s">
        <v>332</v>
      </c>
      <c r="U1491">
        <v>0</v>
      </c>
      <c r="V1491">
        <v>0</v>
      </c>
    </row>
    <row r="1492" spans="1:22">
      <c r="A1492">
        <v>32229</v>
      </c>
      <c r="B1492" t="s">
        <v>137</v>
      </c>
      <c r="C1492" t="s">
        <v>127</v>
      </c>
      <c r="D1492" t="s">
        <v>4444</v>
      </c>
      <c r="E1492">
        <v>1</v>
      </c>
      <c r="F1492" t="s">
        <v>102</v>
      </c>
      <c r="G1492" t="s">
        <v>73</v>
      </c>
      <c r="H1492">
        <v>5083507</v>
      </c>
      <c r="I1492" t="s">
        <v>4444</v>
      </c>
      <c r="J1492">
        <v>32300</v>
      </c>
      <c r="K1492">
        <v>32300</v>
      </c>
      <c r="L1492">
        <v>29393</v>
      </c>
      <c r="M1492">
        <v>20271.437600000001</v>
      </c>
      <c r="N1492">
        <v>20271.437600000001</v>
      </c>
      <c r="O1492">
        <v>100</v>
      </c>
      <c r="P1492">
        <v>9</v>
      </c>
      <c r="Q1492" t="s">
        <v>75</v>
      </c>
      <c r="R1492" t="s">
        <v>2850</v>
      </c>
      <c r="S1492" t="s">
        <v>3996</v>
      </c>
      <c r="T1492" t="s">
        <v>128</v>
      </c>
      <c r="U1492">
        <v>0</v>
      </c>
      <c r="V1492">
        <v>0</v>
      </c>
    </row>
    <row r="1493" spans="1:22">
      <c r="A1493">
        <v>32229</v>
      </c>
      <c r="B1493" t="s">
        <v>148</v>
      </c>
      <c r="C1493" t="s">
        <v>106</v>
      </c>
      <c r="D1493" t="s">
        <v>4444</v>
      </c>
      <c r="E1493">
        <v>1</v>
      </c>
      <c r="F1493" t="s">
        <v>102</v>
      </c>
      <c r="G1493" t="s">
        <v>73</v>
      </c>
      <c r="H1493">
        <v>5083507</v>
      </c>
      <c r="I1493" t="s">
        <v>4444</v>
      </c>
      <c r="J1493">
        <v>47600</v>
      </c>
      <c r="K1493">
        <v>47600</v>
      </c>
      <c r="L1493">
        <v>43316</v>
      </c>
      <c r="M1493">
        <v>27818.7081</v>
      </c>
      <c r="N1493">
        <v>27818.7081</v>
      </c>
      <c r="O1493">
        <v>100</v>
      </c>
      <c r="P1493">
        <v>9</v>
      </c>
      <c r="Q1493" t="s">
        <v>75</v>
      </c>
      <c r="R1493" t="s">
        <v>2850</v>
      </c>
      <c r="S1493" t="s">
        <v>3996</v>
      </c>
      <c r="T1493" t="s">
        <v>130</v>
      </c>
      <c r="U1493">
        <v>0</v>
      </c>
      <c r="V1493">
        <v>0</v>
      </c>
    </row>
    <row r="1494" spans="1:22">
      <c r="A1494">
        <v>32229</v>
      </c>
      <c r="B1494" t="s">
        <v>207</v>
      </c>
      <c r="C1494" t="s">
        <v>208</v>
      </c>
      <c r="D1494" t="s">
        <v>4444</v>
      </c>
      <c r="E1494">
        <v>6.5</v>
      </c>
      <c r="F1494" t="s">
        <v>102</v>
      </c>
      <c r="G1494" t="s">
        <v>73</v>
      </c>
      <c r="H1494">
        <v>5083507</v>
      </c>
      <c r="I1494" t="s">
        <v>4444</v>
      </c>
      <c r="J1494">
        <v>159250</v>
      </c>
      <c r="K1494">
        <v>24500</v>
      </c>
      <c r="L1494">
        <v>81900</v>
      </c>
      <c r="M1494">
        <v>7000</v>
      </c>
      <c r="N1494">
        <v>45500</v>
      </c>
      <c r="O1494">
        <v>100</v>
      </c>
      <c r="P1494">
        <v>0</v>
      </c>
      <c r="Q1494" t="s">
        <v>75</v>
      </c>
      <c r="R1494" t="s">
        <v>2850</v>
      </c>
      <c r="S1494" t="s">
        <v>3996</v>
      </c>
      <c r="T1494" t="s">
        <v>136</v>
      </c>
      <c r="U1494">
        <v>0</v>
      </c>
      <c r="V1494">
        <v>0</v>
      </c>
    </row>
    <row r="1495" spans="1:22">
      <c r="A1495">
        <v>32232</v>
      </c>
      <c r="B1495" t="s">
        <v>137</v>
      </c>
      <c r="C1495" t="s">
        <v>127</v>
      </c>
      <c r="D1495" t="s">
        <v>4444</v>
      </c>
      <c r="E1495">
        <v>1</v>
      </c>
      <c r="F1495" t="s">
        <v>237</v>
      </c>
      <c r="G1495" t="s">
        <v>73</v>
      </c>
      <c r="H1495">
        <v>5083508</v>
      </c>
      <c r="I1495" t="s">
        <v>4444</v>
      </c>
      <c r="J1495">
        <v>32300</v>
      </c>
      <c r="K1495">
        <v>32300</v>
      </c>
      <c r="L1495">
        <v>32300</v>
      </c>
      <c r="M1495">
        <v>20271.437600000001</v>
      </c>
      <c r="N1495">
        <v>20271.437600000001</v>
      </c>
      <c r="O1495">
        <v>100</v>
      </c>
      <c r="P1495">
        <v>0</v>
      </c>
      <c r="Q1495" t="s">
        <v>75</v>
      </c>
      <c r="R1495" t="s">
        <v>4454</v>
      </c>
      <c r="S1495" t="s">
        <v>239</v>
      </c>
      <c r="T1495" t="s">
        <v>128</v>
      </c>
      <c r="U1495">
        <v>0</v>
      </c>
      <c r="V1495">
        <v>0</v>
      </c>
    </row>
    <row r="1496" spans="1:22">
      <c r="A1496">
        <v>32232</v>
      </c>
      <c r="B1496" t="s">
        <v>207</v>
      </c>
      <c r="C1496" t="s">
        <v>208</v>
      </c>
      <c r="D1496" t="s">
        <v>4444</v>
      </c>
      <c r="E1496">
        <v>7</v>
      </c>
      <c r="F1496" t="s">
        <v>237</v>
      </c>
      <c r="G1496" t="s">
        <v>73</v>
      </c>
      <c r="H1496">
        <v>5083508</v>
      </c>
      <c r="I1496" t="s">
        <v>4444</v>
      </c>
      <c r="J1496">
        <v>171500</v>
      </c>
      <c r="K1496">
        <v>24500</v>
      </c>
      <c r="L1496">
        <v>171500</v>
      </c>
      <c r="M1496">
        <v>7000</v>
      </c>
      <c r="N1496">
        <v>49000</v>
      </c>
      <c r="O1496">
        <v>100</v>
      </c>
      <c r="P1496">
        <v>0</v>
      </c>
      <c r="Q1496" t="s">
        <v>75</v>
      </c>
      <c r="R1496" t="s">
        <v>4454</v>
      </c>
      <c r="S1496" t="s">
        <v>239</v>
      </c>
      <c r="T1496" t="s">
        <v>136</v>
      </c>
      <c r="U1496">
        <v>0</v>
      </c>
      <c r="V1496">
        <v>0</v>
      </c>
    </row>
    <row r="1497" spans="1:22">
      <c r="A1497">
        <v>32234</v>
      </c>
      <c r="B1497" t="s">
        <v>757</v>
      </c>
      <c r="C1497" t="s">
        <v>758</v>
      </c>
      <c r="D1497" t="s">
        <v>4444</v>
      </c>
      <c r="E1497">
        <v>2</v>
      </c>
      <c r="F1497" t="s">
        <v>160</v>
      </c>
      <c r="G1497" t="s">
        <v>73</v>
      </c>
      <c r="H1497">
        <v>4010899</v>
      </c>
      <c r="I1497" t="s">
        <v>4444</v>
      </c>
      <c r="J1497">
        <v>15400</v>
      </c>
      <c r="K1497">
        <v>7700</v>
      </c>
      <c r="L1497">
        <v>10626</v>
      </c>
      <c r="M1497">
        <v>5313</v>
      </c>
      <c r="N1497">
        <v>10626</v>
      </c>
      <c r="O1497">
        <v>100</v>
      </c>
      <c r="P1497">
        <v>0</v>
      </c>
      <c r="Q1497" t="s">
        <v>75</v>
      </c>
      <c r="R1497" t="s">
        <v>161</v>
      </c>
      <c r="S1497" t="s">
        <v>122</v>
      </c>
      <c r="T1497" t="s">
        <v>759</v>
      </c>
      <c r="U1497">
        <v>0</v>
      </c>
      <c r="V1497">
        <v>0</v>
      </c>
    </row>
    <row r="1498" spans="1:22">
      <c r="A1498">
        <v>32237</v>
      </c>
      <c r="B1498" t="s">
        <v>2017</v>
      </c>
      <c r="C1498" t="s">
        <v>2018</v>
      </c>
      <c r="D1498" t="s">
        <v>4444</v>
      </c>
      <c r="E1498">
        <v>1</v>
      </c>
      <c r="F1498" t="s">
        <v>96</v>
      </c>
      <c r="G1498" t="s">
        <v>73</v>
      </c>
      <c r="H1498">
        <v>4010900</v>
      </c>
      <c r="I1498" t="s">
        <v>4444</v>
      </c>
      <c r="J1498">
        <v>48000</v>
      </c>
      <c r="K1498">
        <v>48000</v>
      </c>
      <c r="L1498">
        <v>48000</v>
      </c>
      <c r="M1498">
        <v>19259.406299999999</v>
      </c>
      <c r="N1498">
        <v>19259.406299999999</v>
      </c>
      <c r="O1498">
        <v>100</v>
      </c>
      <c r="P1498">
        <v>0</v>
      </c>
      <c r="Q1498" t="s">
        <v>75</v>
      </c>
      <c r="R1498" t="s">
        <v>4055</v>
      </c>
      <c r="S1498" t="s">
        <v>4056</v>
      </c>
      <c r="T1498" t="s">
        <v>2019</v>
      </c>
      <c r="U1498">
        <v>0</v>
      </c>
      <c r="V1498">
        <v>0</v>
      </c>
    </row>
    <row r="1499" spans="1:22">
      <c r="A1499">
        <v>32238</v>
      </c>
      <c r="B1499" t="s">
        <v>137</v>
      </c>
      <c r="C1499" t="s">
        <v>127</v>
      </c>
      <c r="D1499" t="s">
        <v>4444</v>
      </c>
      <c r="E1499">
        <v>1</v>
      </c>
      <c r="F1499" t="s">
        <v>138</v>
      </c>
      <c r="G1499" t="s">
        <v>73</v>
      </c>
      <c r="H1499">
        <v>5083494</v>
      </c>
      <c r="I1499" t="s">
        <v>4444</v>
      </c>
      <c r="J1499">
        <v>32300</v>
      </c>
      <c r="K1499">
        <v>32300</v>
      </c>
      <c r="L1499">
        <v>32300</v>
      </c>
      <c r="M1499">
        <v>20271.437600000001</v>
      </c>
      <c r="N1499">
        <v>20271.437600000001</v>
      </c>
      <c r="O1499">
        <v>100</v>
      </c>
      <c r="P1499">
        <v>0</v>
      </c>
      <c r="Q1499" t="s">
        <v>75</v>
      </c>
      <c r="R1499" t="s">
        <v>4455</v>
      </c>
      <c r="S1499" t="s">
        <v>239</v>
      </c>
      <c r="T1499" t="s">
        <v>128</v>
      </c>
      <c r="U1499">
        <v>0</v>
      </c>
      <c r="V1499">
        <v>0</v>
      </c>
    </row>
    <row r="1500" spans="1:22">
      <c r="A1500">
        <v>32238</v>
      </c>
      <c r="B1500" t="s">
        <v>139</v>
      </c>
      <c r="C1500" t="s">
        <v>140</v>
      </c>
      <c r="D1500" t="s">
        <v>4444</v>
      </c>
      <c r="E1500">
        <v>1</v>
      </c>
      <c r="F1500" t="s">
        <v>138</v>
      </c>
      <c r="G1500" t="s">
        <v>73</v>
      </c>
      <c r="H1500">
        <v>5083494</v>
      </c>
      <c r="I1500" t="s">
        <v>4444</v>
      </c>
      <c r="J1500">
        <v>2700</v>
      </c>
      <c r="K1500">
        <v>2700</v>
      </c>
      <c r="L1500">
        <v>2700</v>
      </c>
      <c r="M1500">
        <v>1793.9753000000001</v>
      </c>
      <c r="N1500">
        <v>1793.9753000000001</v>
      </c>
      <c r="O1500">
        <v>100</v>
      </c>
      <c r="P1500">
        <v>0</v>
      </c>
      <c r="Q1500" t="s">
        <v>75</v>
      </c>
      <c r="R1500" t="s">
        <v>4455</v>
      </c>
      <c r="S1500" t="s">
        <v>239</v>
      </c>
      <c r="T1500" t="s">
        <v>141</v>
      </c>
      <c r="U1500">
        <v>0</v>
      </c>
      <c r="V1500">
        <v>0</v>
      </c>
    </row>
    <row r="1501" spans="1:22">
      <c r="A1501">
        <v>32238</v>
      </c>
      <c r="B1501" t="s">
        <v>1621</v>
      </c>
      <c r="C1501" t="s">
        <v>132</v>
      </c>
      <c r="D1501" t="s">
        <v>4444</v>
      </c>
      <c r="E1501">
        <v>1</v>
      </c>
      <c r="F1501" t="s">
        <v>144</v>
      </c>
      <c r="G1501" t="s">
        <v>73</v>
      </c>
      <c r="H1501">
        <v>5083493</v>
      </c>
      <c r="I1501" t="s">
        <v>4444</v>
      </c>
      <c r="J1501">
        <v>53160</v>
      </c>
      <c r="K1501">
        <v>88600</v>
      </c>
      <c r="L1501">
        <v>53160</v>
      </c>
      <c r="M1501">
        <v>56844</v>
      </c>
      <c r="N1501">
        <v>34106.400000000001</v>
      </c>
      <c r="O1501">
        <v>60</v>
      </c>
      <c r="P1501">
        <v>0</v>
      </c>
      <c r="Q1501" t="s">
        <v>75</v>
      </c>
      <c r="R1501" t="s">
        <v>4455</v>
      </c>
      <c r="S1501" t="s">
        <v>239</v>
      </c>
      <c r="T1501" t="s">
        <v>133</v>
      </c>
      <c r="U1501">
        <v>0</v>
      </c>
      <c r="V1501">
        <v>0</v>
      </c>
    </row>
    <row r="1502" spans="1:22">
      <c r="A1502">
        <v>32238</v>
      </c>
      <c r="B1502" t="s">
        <v>134</v>
      </c>
      <c r="C1502" t="s">
        <v>135</v>
      </c>
      <c r="D1502" t="s">
        <v>4444</v>
      </c>
      <c r="E1502">
        <v>5.5</v>
      </c>
      <c r="F1502" t="s">
        <v>138</v>
      </c>
      <c r="G1502" t="s">
        <v>73</v>
      </c>
      <c r="H1502">
        <v>5083494</v>
      </c>
      <c r="I1502" t="s">
        <v>4444</v>
      </c>
      <c r="J1502">
        <v>134200</v>
      </c>
      <c r="K1502">
        <v>24400</v>
      </c>
      <c r="L1502">
        <v>134200</v>
      </c>
      <c r="M1502">
        <v>7000</v>
      </c>
      <c r="N1502">
        <v>38500</v>
      </c>
      <c r="O1502">
        <v>100</v>
      </c>
      <c r="P1502">
        <v>0</v>
      </c>
      <c r="Q1502" t="s">
        <v>75</v>
      </c>
      <c r="R1502" t="s">
        <v>4455</v>
      </c>
      <c r="S1502" t="s">
        <v>239</v>
      </c>
      <c r="T1502" t="s">
        <v>136</v>
      </c>
      <c r="U1502">
        <v>0</v>
      </c>
      <c r="V1502">
        <v>0</v>
      </c>
    </row>
    <row r="1503" spans="1:22">
      <c r="A1503">
        <v>32246</v>
      </c>
      <c r="B1503" t="s">
        <v>799</v>
      </c>
      <c r="C1503" t="s">
        <v>100</v>
      </c>
      <c r="D1503" t="s">
        <v>4444</v>
      </c>
      <c r="E1503">
        <v>1</v>
      </c>
      <c r="F1503" t="s">
        <v>144</v>
      </c>
      <c r="G1503" t="s">
        <v>73</v>
      </c>
      <c r="H1503">
        <v>5083491</v>
      </c>
      <c r="I1503" t="s">
        <v>4444</v>
      </c>
      <c r="J1503">
        <v>195000</v>
      </c>
      <c r="K1503">
        <v>195000</v>
      </c>
      <c r="L1503">
        <v>195000</v>
      </c>
      <c r="M1503">
        <v>124800</v>
      </c>
      <c r="N1503">
        <v>124800</v>
      </c>
      <c r="O1503">
        <v>100</v>
      </c>
      <c r="P1503">
        <v>0</v>
      </c>
      <c r="Q1503" t="s">
        <v>75</v>
      </c>
      <c r="R1503" t="s">
        <v>4456</v>
      </c>
      <c r="S1503" t="s">
        <v>239</v>
      </c>
      <c r="T1503" t="s">
        <v>229</v>
      </c>
      <c r="U1503">
        <v>0</v>
      </c>
      <c r="V1503">
        <v>0</v>
      </c>
    </row>
    <row r="1504" spans="1:22">
      <c r="A1504">
        <v>32246</v>
      </c>
      <c r="B1504" t="s">
        <v>137</v>
      </c>
      <c r="C1504" t="s">
        <v>127</v>
      </c>
      <c r="D1504" t="s">
        <v>4444</v>
      </c>
      <c r="E1504">
        <v>1</v>
      </c>
      <c r="F1504" t="s">
        <v>144</v>
      </c>
      <c r="G1504" t="s">
        <v>73</v>
      </c>
      <c r="H1504">
        <v>5083491</v>
      </c>
      <c r="I1504" t="s">
        <v>4444</v>
      </c>
      <c r="J1504">
        <v>32300</v>
      </c>
      <c r="K1504">
        <v>32300</v>
      </c>
      <c r="L1504">
        <v>32300</v>
      </c>
      <c r="M1504">
        <v>20271.437600000001</v>
      </c>
      <c r="N1504">
        <v>20271.437600000001</v>
      </c>
      <c r="O1504">
        <v>100</v>
      </c>
      <c r="P1504">
        <v>0</v>
      </c>
      <c r="Q1504" t="s">
        <v>75</v>
      </c>
      <c r="R1504" t="s">
        <v>4456</v>
      </c>
      <c r="S1504" t="s">
        <v>239</v>
      </c>
      <c r="T1504" t="s">
        <v>128</v>
      </c>
      <c r="U1504">
        <v>0</v>
      </c>
      <c r="V1504">
        <v>0</v>
      </c>
    </row>
    <row r="1505" spans="1:22">
      <c r="A1505">
        <v>32246</v>
      </c>
      <c r="B1505" t="s">
        <v>232</v>
      </c>
      <c r="C1505" t="s">
        <v>182</v>
      </c>
      <c r="D1505" t="s">
        <v>4444</v>
      </c>
      <c r="E1505">
        <v>0.1</v>
      </c>
      <c r="F1505" t="s">
        <v>144</v>
      </c>
      <c r="G1505" t="s">
        <v>73</v>
      </c>
      <c r="H1505">
        <v>5083491</v>
      </c>
      <c r="I1505" t="s">
        <v>4444</v>
      </c>
      <c r="J1505">
        <v>4200</v>
      </c>
      <c r="K1505">
        <v>42000</v>
      </c>
      <c r="L1505">
        <v>4200</v>
      </c>
      <c r="M1505">
        <v>27747.390800000001</v>
      </c>
      <c r="N1505">
        <v>2774.7390800000003</v>
      </c>
      <c r="O1505">
        <v>100</v>
      </c>
      <c r="P1505">
        <v>0</v>
      </c>
      <c r="Q1505" t="s">
        <v>75</v>
      </c>
      <c r="R1505" t="s">
        <v>4456</v>
      </c>
      <c r="S1505" t="s">
        <v>239</v>
      </c>
      <c r="T1505" t="s">
        <v>185</v>
      </c>
      <c r="U1505">
        <v>0</v>
      </c>
      <c r="V1505">
        <v>0</v>
      </c>
    </row>
    <row r="1506" spans="1:22">
      <c r="A1506">
        <v>32246</v>
      </c>
      <c r="B1506" t="s">
        <v>207</v>
      </c>
      <c r="C1506" t="s">
        <v>208</v>
      </c>
      <c r="D1506" t="s">
        <v>4444</v>
      </c>
      <c r="E1506">
        <v>7</v>
      </c>
      <c r="F1506" t="s">
        <v>144</v>
      </c>
      <c r="G1506" t="s">
        <v>73</v>
      </c>
      <c r="H1506">
        <v>5083491</v>
      </c>
      <c r="I1506" t="s">
        <v>4444</v>
      </c>
      <c r="J1506">
        <v>85750</v>
      </c>
      <c r="K1506">
        <v>24500</v>
      </c>
      <c r="L1506">
        <v>85750</v>
      </c>
      <c r="M1506">
        <v>7000</v>
      </c>
      <c r="N1506">
        <v>24500</v>
      </c>
      <c r="O1506">
        <v>50</v>
      </c>
      <c r="P1506">
        <v>0</v>
      </c>
      <c r="Q1506" t="s">
        <v>75</v>
      </c>
      <c r="R1506" t="s">
        <v>4456</v>
      </c>
      <c r="S1506" t="s">
        <v>239</v>
      </c>
      <c r="T1506" t="s">
        <v>136</v>
      </c>
      <c r="U1506">
        <v>0</v>
      </c>
      <c r="V1506">
        <v>0</v>
      </c>
    </row>
    <row r="1507" spans="1:22">
      <c r="A1507">
        <v>32246</v>
      </c>
      <c r="B1507" t="s">
        <v>233</v>
      </c>
      <c r="C1507" t="s">
        <v>234</v>
      </c>
      <c r="D1507" t="s">
        <v>4444</v>
      </c>
      <c r="E1507">
        <v>1</v>
      </c>
      <c r="F1507" t="s">
        <v>144</v>
      </c>
      <c r="G1507" t="s">
        <v>73</v>
      </c>
      <c r="H1507">
        <v>5083491</v>
      </c>
      <c r="I1507" t="s">
        <v>4444</v>
      </c>
      <c r="J1507">
        <v>22600</v>
      </c>
      <c r="K1507">
        <v>22600</v>
      </c>
      <c r="L1507">
        <v>22600</v>
      </c>
      <c r="M1507">
        <v>15593.525299999999</v>
      </c>
      <c r="N1507">
        <v>15593.525299999999</v>
      </c>
      <c r="O1507">
        <v>100</v>
      </c>
      <c r="P1507">
        <v>0</v>
      </c>
      <c r="Q1507" t="s">
        <v>75</v>
      </c>
      <c r="R1507" t="s">
        <v>4456</v>
      </c>
      <c r="S1507" t="s">
        <v>239</v>
      </c>
      <c r="T1507" t="s">
        <v>235</v>
      </c>
      <c r="U1507">
        <v>0</v>
      </c>
      <c r="V1507">
        <v>0</v>
      </c>
    </row>
    <row r="1508" spans="1:22">
      <c r="A1508">
        <v>32252</v>
      </c>
      <c r="B1508" t="s">
        <v>4104</v>
      </c>
      <c r="C1508" t="s">
        <v>4105</v>
      </c>
      <c r="D1508" t="s">
        <v>4290</v>
      </c>
      <c r="E1508">
        <v>1</v>
      </c>
      <c r="F1508" t="s">
        <v>166</v>
      </c>
      <c r="G1508" t="s">
        <v>73</v>
      </c>
      <c r="H1508">
        <v>5083481</v>
      </c>
      <c r="I1508" t="s">
        <v>4444</v>
      </c>
      <c r="J1508">
        <v>378000</v>
      </c>
      <c r="K1508">
        <v>378000</v>
      </c>
      <c r="L1508">
        <v>378000</v>
      </c>
      <c r="M1508">
        <v>378000</v>
      </c>
      <c r="N1508">
        <v>378000</v>
      </c>
      <c r="O1508">
        <v>100</v>
      </c>
      <c r="P1508">
        <v>0</v>
      </c>
      <c r="Q1508" t="s">
        <v>75</v>
      </c>
      <c r="R1508" t="s">
        <v>4457</v>
      </c>
      <c r="S1508" t="s">
        <v>4107</v>
      </c>
      <c r="T1508" t="s">
        <v>168</v>
      </c>
      <c r="U1508">
        <v>0</v>
      </c>
      <c r="V1508">
        <v>0</v>
      </c>
    </row>
    <row r="1509" spans="1:22">
      <c r="A1509">
        <v>32253</v>
      </c>
      <c r="B1509" t="s">
        <v>4104</v>
      </c>
      <c r="C1509" t="s">
        <v>4105</v>
      </c>
      <c r="D1509" t="s">
        <v>4341</v>
      </c>
      <c r="E1509">
        <v>1</v>
      </c>
      <c r="F1509" t="s">
        <v>166</v>
      </c>
      <c r="G1509" t="s">
        <v>73</v>
      </c>
      <c r="H1509">
        <v>5083482</v>
      </c>
      <c r="I1509" t="s">
        <v>4444</v>
      </c>
      <c r="J1509">
        <v>378000</v>
      </c>
      <c r="K1509">
        <v>378000</v>
      </c>
      <c r="L1509">
        <v>378000</v>
      </c>
      <c r="M1509">
        <v>378000</v>
      </c>
      <c r="N1509">
        <v>378000</v>
      </c>
      <c r="O1509">
        <v>100</v>
      </c>
      <c r="P1509">
        <v>0</v>
      </c>
      <c r="Q1509" t="s">
        <v>75</v>
      </c>
      <c r="R1509" t="s">
        <v>4458</v>
      </c>
      <c r="S1509" t="s">
        <v>4107</v>
      </c>
      <c r="T1509" t="s">
        <v>168</v>
      </c>
      <c r="U1509">
        <v>0</v>
      </c>
      <c r="V1509">
        <v>0</v>
      </c>
    </row>
    <row r="1510" spans="1:22">
      <c r="A1510">
        <v>32161</v>
      </c>
      <c r="B1510" t="s">
        <v>337</v>
      </c>
      <c r="C1510" t="s">
        <v>338</v>
      </c>
      <c r="D1510" t="s">
        <v>4341</v>
      </c>
      <c r="E1510">
        <v>0.1</v>
      </c>
      <c r="F1510" t="s">
        <v>102</v>
      </c>
      <c r="G1510" t="s">
        <v>340</v>
      </c>
      <c r="H1510">
        <v>7008754</v>
      </c>
      <c r="I1510" t="s">
        <v>4444</v>
      </c>
      <c r="J1510">
        <v>-18600</v>
      </c>
      <c r="K1510">
        <v>186000</v>
      </c>
      <c r="L1510">
        <v>-16926</v>
      </c>
      <c r="M1510">
        <v>126261</v>
      </c>
      <c r="N1510">
        <v>-12626.1</v>
      </c>
      <c r="O1510">
        <v>100</v>
      </c>
      <c r="P1510">
        <v>9</v>
      </c>
      <c r="Q1510" t="s">
        <v>75</v>
      </c>
      <c r="R1510" t="s">
        <v>3828</v>
      </c>
      <c r="S1510" t="s">
        <v>239</v>
      </c>
      <c r="T1510" t="s">
        <v>223</v>
      </c>
      <c r="U1510">
        <v>0</v>
      </c>
      <c r="V1510">
        <v>0</v>
      </c>
    </row>
    <row r="1511" spans="1:22">
      <c r="A1511">
        <v>32161</v>
      </c>
      <c r="B1511" t="s">
        <v>156</v>
      </c>
      <c r="C1511" t="s">
        <v>127</v>
      </c>
      <c r="D1511" t="s">
        <v>4341</v>
      </c>
      <c r="E1511">
        <v>1</v>
      </c>
      <c r="F1511" t="s">
        <v>102</v>
      </c>
      <c r="G1511" t="s">
        <v>340</v>
      </c>
      <c r="H1511">
        <v>7008755</v>
      </c>
      <c r="I1511" t="s">
        <v>4444</v>
      </c>
      <c r="J1511">
        <v>-51400</v>
      </c>
      <c r="K1511">
        <v>51400</v>
      </c>
      <c r="L1511">
        <v>-46774</v>
      </c>
      <c r="M1511">
        <v>29009.5615</v>
      </c>
      <c r="N1511">
        <v>-29009.5615</v>
      </c>
      <c r="O1511">
        <v>100</v>
      </c>
      <c r="P1511">
        <v>9</v>
      </c>
      <c r="Q1511" t="s">
        <v>75</v>
      </c>
      <c r="R1511" t="s">
        <v>3828</v>
      </c>
      <c r="S1511" t="s">
        <v>239</v>
      </c>
      <c r="T1511" t="s">
        <v>128</v>
      </c>
      <c r="U1511">
        <v>0</v>
      </c>
      <c r="V1511">
        <v>0</v>
      </c>
    </row>
    <row r="1512" spans="1:22">
      <c r="A1512">
        <v>32161</v>
      </c>
      <c r="B1512" t="s">
        <v>124</v>
      </c>
      <c r="C1512" t="s">
        <v>125</v>
      </c>
      <c r="D1512" t="s">
        <v>4341</v>
      </c>
      <c r="E1512">
        <v>1</v>
      </c>
      <c r="F1512" t="s">
        <v>102</v>
      </c>
      <c r="G1512" t="s">
        <v>340</v>
      </c>
      <c r="H1512">
        <v>7008755</v>
      </c>
      <c r="I1512" t="s">
        <v>4444</v>
      </c>
      <c r="J1512">
        <v>-17700</v>
      </c>
      <c r="K1512">
        <v>17700</v>
      </c>
      <c r="L1512">
        <v>-16107</v>
      </c>
      <c r="M1512">
        <v>12157.3264</v>
      </c>
      <c r="N1512">
        <v>-12157.3264</v>
      </c>
      <c r="O1512">
        <v>100</v>
      </c>
      <c r="P1512">
        <v>9</v>
      </c>
      <c r="Q1512" t="s">
        <v>75</v>
      </c>
      <c r="R1512" t="s">
        <v>3828</v>
      </c>
      <c r="S1512" t="s">
        <v>239</v>
      </c>
      <c r="T1512" t="s">
        <v>85</v>
      </c>
      <c r="U1512">
        <v>0</v>
      </c>
      <c r="V1512">
        <v>0</v>
      </c>
    </row>
    <row r="1513" spans="1:22">
      <c r="A1513">
        <v>32161</v>
      </c>
      <c r="B1513" t="s">
        <v>134</v>
      </c>
      <c r="C1513" t="s">
        <v>135</v>
      </c>
      <c r="D1513" t="s">
        <v>4341</v>
      </c>
      <c r="E1513">
        <v>8.5</v>
      </c>
      <c r="F1513" t="s">
        <v>102</v>
      </c>
      <c r="G1513" t="s">
        <v>340</v>
      </c>
      <c r="H1513">
        <v>7008755</v>
      </c>
      <c r="I1513" t="s">
        <v>4444</v>
      </c>
      <c r="J1513">
        <v>-207400</v>
      </c>
      <c r="K1513">
        <v>24400</v>
      </c>
      <c r="L1513">
        <v>-106250</v>
      </c>
      <c r="M1513">
        <v>7000</v>
      </c>
      <c r="N1513">
        <v>-59500</v>
      </c>
      <c r="O1513">
        <v>100</v>
      </c>
      <c r="P1513">
        <v>0</v>
      </c>
      <c r="Q1513" t="s">
        <v>75</v>
      </c>
      <c r="R1513" t="s">
        <v>3828</v>
      </c>
      <c r="S1513" t="s">
        <v>239</v>
      </c>
      <c r="T1513" t="s">
        <v>136</v>
      </c>
      <c r="U1513">
        <v>0</v>
      </c>
      <c r="V1513">
        <v>0</v>
      </c>
    </row>
    <row r="1514" spans="1:22">
      <c r="A1514">
        <v>32161</v>
      </c>
      <c r="B1514" t="s">
        <v>4016</v>
      </c>
      <c r="C1514" t="s">
        <v>150</v>
      </c>
      <c r="D1514" t="s">
        <v>4341</v>
      </c>
      <c r="E1514">
        <v>1</v>
      </c>
      <c r="F1514" t="s">
        <v>102</v>
      </c>
      <c r="G1514" t="s">
        <v>340</v>
      </c>
      <c r="H1514">
        <v>7008755</v>
      </c>
      <c r="I1514" t="s">
        <v>4444</v>
      </c>
      <c r="J1514">
        <v>-49100</v>
      </c>
      <c r="K1514">
        <v>49100</v>
      </c>
      <c r="L1514">
        <v>-44681</v>
      </c>
      <c r="M1514">
        <v>33879</v>
      </c>
      <c r="N1514">
        <v>-33879</v>
      </c>
      <c r="O1514">
        <v>100</v>
      </c>
      <c r="P1514">
        <v>9</v>
      </c>
      <c r="Q1514" t="s">
        <v>75</v>
      </c>
      <c r="R1514" t="s">
        <v>3828</v>
      </c>
      <c r="S1514" t="s">
        <v>239</v>
      </c>
      <c r="T1514" t="s">
        <v>130</v>
      </c>
      <c r="U1514">
        <v>0</v>
      </c>
      <c r="V1514">
        <v>0</v>
      </c>
    </row>
    <row r="1515" spans="1:22">
      <c r="A1515">
        <v>32161</v>
      </c>
      <c r="B1515" t="s">
        <v>4194</v>
      </c>
      <c r="C1515" t="s">
        <v>150</v>
      </c>
      <c r="D1515" t="s">
        <v>4341</v>
      </c>
      <c r="E1515">
        <v>1</v>
      </c>
      <c r="F1515" t="s">
        <v>102</v>
      </c>
      <c r="G1515" t="s">
        <v>340</v>
      </c>
      <c r="H1515">
        <v>7008755</v>
      </c>
      <c r="I1515" t="s">
        <v>4444</v>
      </c>
      <c r="J1515">
        <v>-123000</v>
      </c>
      <c r="K1515">
        <v>123000</v>
      </c>
      <c r="L1515">
        <v>-111930</v>
      </c>
      <c r="M1515">
        <v>84870</v>
      </c>
      <c r="N1515">
        <v>-84870</v>
      </c>
      <c r="O1515">
        <v>100</v>
      </c>
      <c r="P1515">
        <v>9</v>
      </c>
      <c r="Q1515" t="s">
        <v>75</v>
      </c>
      <c r="R1515" t="s">
        <v>3828</v>
      </c>
      <c r="S1515" t="s">
        <v>239</v>
      </c>
      <c r="T1515" t="s">
        <v>130</v>
      </c>
      <c r="U1515">
        <v>0</v>
      </c>
      <c r="V1515">
        <v>0</v>
      </c>
    </row>
    <row r="1516" spans="1:22">
      <c r="A1516">
        <v>32161</v>
      </c>
      <c r="B1516" t="s">
        <v>297</v>
      </c>
      <c r="C1516" t="s">
        <v>218</v>
      </c>
      <c r="D1516" t="s">
        <v>4341</v>
      </c>
      <c r="E1516">
        <v>1</v>
      </c>
      <c r="F1516" t="s">
        <v>102</v>
      </c>
      <c r="G1516" t="s">
        <v>340</v>
      </c>
      <c r="H1516">
        <v>7008755</v>
      </c>
      <c r="I1516" t="s">
        <v>4444</v>
      </c>
      <c r="J1516">
        <v>-123000</v>
      </c>
      <c r="K1516">
        <v>123000</v>
      </c>
      <c r="L1516">
        <v>-111930</v>
      </c>
      <c r="M1516">
        <v>78044.096300000005</v>
      </c>
      <c r="N1516">
        <v>-78044.096300000005</v>
      </c>
      <c r="O1516">
        <v>100</v>
      </c>
      <c r="P1516">
        <v>9</v>
      </c>
      <c r="Q1516" t="s">
        <v>75</v>
      </c>
      <c r="R1516" t="s">
        <v>3828</v>
      </c>
      <c r="S1516" t="s">
        <v>239</v>
      </c>
      <c r="T1516" t="s">
        <v>219</v>
      </c>
      <c r="U1516">
        <v>0</v>
      </c>
      <c r="V1516">
        <v>0</v>
      </c>
    </row>
    <row r="1517" spans="1:22">
      <c r="A1517">
        <v>32161</v>
      </c>
      <c r="B1517" t="s">
        <v>833</v>
      </c>
      <c r="C1517" t="s">
        <v>127</v>
      </c>
      <c r="D1517" t="s">
        <v>4341</v>
      </c>
      <c r="E1517">
        <v>1</v>
      </c>
      <c r="F1517" t="s">
        <v>102</v>
      </c>
      <c r="G1517" t="s">
        <v>340</v>
      </c>
      <c r="H1517">
        <v>7008755</v>
      </c>
      <c r="I1517" t="s">
        <v>4444</v>
      </c>
      <c r="J1517">
        <v>-172000</v>
      </c>
      <c r="K1517">
        <v>172000</v>
      </c>
      <c r="L1517">
        <v>-156520</v>
      </c>
      <c r="M1517">
        <v>108186.1661</v>
      </c>
      <c r="N1517">
        <v>-108186.1661</v>
      </c>
      <c r="O1517">
        <v>100</v>
      </c>
      <c r="P1517">
        <v>9</v>
      </c>
      <c r="Q1517" t="s">
        <v>75</v>
      </c>
      <c r="R1517" t="s">
        <v>3828</v>
      </c>
      <c r="S1517" t="s">
        <v>239</v>
      </c>
      <c r="T1517" t="s">
        <v>296</v>
      </c>
      <c r="U1517">
        <v>0</v>
      </c>
      <c r="V1517">
        <v>0</v>
      </c>
    </row>
    <row r="1518" spans="1:22">
      <c r="A1518">
        <v>32161</v>
      </c>
      <c r="B1518" t="s">
        <v>156</v>
      </c>
      <c r="C1518" t="s">
        <v>127</v>
      </c>
      <c r="D1518" t="s">
        <v>4341</v>
      </c>
      <c r="E1518">
        <v>1</v>
      </c>
      <c r="F1518" t="s">
        <v>102</v>
      </c>
      <c r="G1518" t="s">
        <v>73</v>
      </c>
      <c r="H1518">
        <v>5083483</v>
      </c>
      <c r="I1518" t="s">
        <v>4444</v>
      </c>
      <c r="J1518">
        <v>51400</v>
      </c>
      <c r="K1518">
        <v>51400</v>
      </c>
      <c r="L1518">
        <v>46774</v>
      </c>
      <c r="M1518">
        <v>29009.5615</v>
      </c>
      <c r="N1518">
        <v>29009.5615</v>
      </c>
      <c r="O1518">
        <v>100</v>
      </c>
      <c r="P1518">
        <v>9</v>
      </c>
      <c r="Q1518" t="s">
        <v>75</v>
      </c>
      <c r="R1518" t="s">
        <v>3828</v>
      </c>
      <c r="S1518" t="s">
        <v>239</v>
      </c>
      <c r="T1518" t="s">
        <v>128</v>
      </c>
      <c r="U1518">
        <v>0</v>
      </c>
      <c r="V1518">
        <v>0</v>
      </c>
    </row>
    <row r="1519" spans="1:22">
      <c r="A1519">
        <v>32161</v>
      </c>
      <c r="B1519" t="s">
        <v>124</v>
      </c>
      <c r="C1519" t="s">
        <v>125</v>
      </c>
      <c r="D1519" t="s">
        <v>4341</v>
      </c>
      <c r="E1519">
        <v>1</v>
      </c>
      <c r="F1519" t="s">
        <v>102</v>
      </c>
      <c r="G1519" t="s">
        <v>73</v>
      </c>
      <c r="H1519">
        <v>5083483</v>
      </c>
      <c r="I1519" t="s">
        <v>4444</v>
      </c>
      <c r="J1519">
        <v>17700</v>
      </c>
      <c r="K1519">
        <v>17700</v>
      </c>
      <c r="L1519">
        <v>16107</v>
      </c>
      <c r="M1519">
        <v>12157.3264</v>
      </c>
      <c r="N1519">
        <v>12157.3264</v>
      </c>
      <c r="O1519">
        <v>100</v>
      </c>
      <c r="P1519">
        <v>9</v>
      </c>
      <c r="Q1519" t="s">
        <v>75</v>
      </c>
      <c r="R1519" t="s">
        <v>3828</v>
      </c>
      <c r="S1519" t="s">
        <v>239</v>
      </c>
      <c r="T1519" t="s">
        <v>85</v>
      </c>
      <c r="U1519">
        <v>0</v>
      </c>
      <c r="V1519">
        <v>0</v>
      </c>
    </row>
    <row r="1520" spans="1:22">
      <c r="A1520">
        <v>32161</v>
      </c>
      <c r="B1520" t="s">
        <v>134</v>
      </c>
      <c r="C1520" t="s">
        <v>135</v>
      </c>
      <c r="D1520" t="s">
        <v>4341</v>
      </c>
      <c r="E1520">
        <v>8.5</v>
      </c>
      <c r="F1520" t="s">
        <v>102</v>
      </c>
      <c r="G1520" t="s">
        <v>73</v>
      </c>
      <c r="H1520">
        <v>5083483</v>
      </c>
      <c r="I1520" t="s">
        <v>4444</v>
      </c>
      <c r="J1520">
        <v>207400</v>
      </c>
      <c r="K1520">
        <v>24400</v>
      </c>
      <c r="L1520">
        <v>106250</v>
      </c>
      <c r="M1520">
        <v>7000</v>
      </c>
      <c r="N1520">
        <v>59500</v>
      </c>
      <c r="O1520">
        <v>100</v>
      </c>
      <c r="P1520">
        <v>0</v>
      </c>
      <c r="Q1520" t="s">
        <v>75</v>
      </c>
      <c r="R1520" t="s">
        <v>3828</v>
      </c>
      <c r="S1520" t="s">
        <v>239</v>
      </c>
      <c r="T1520" t="s">
        <v>136</v>
      </c>
      <c r="U1520">
        <v>0</v>
      </c>
      <c r="V1520">
        <v>0</v>
      </c>
    </row>
    <row r="1521" spans="1:22">
      <c r="A1521">
        <v>32161</v>
      </c>
      <c r="B1521" t="s">
        <v>4016</v>
      </c>
      <c r="C1521" t="s">
        <v>150</v>
      </c>
      <c r="D1521" t="s">
        <v>4341</v>
      </c>
      <c r="E1521">
        <v>1</v>
      </c>
      <c r="F1521" t="s">
        <v>102</v>
      </c>
      <c r="G1521" t="s">
        <v>73</v>
      </c>
      <c r="H1521">
        <v>5083483</v>
      </c>
      <c r="I1521" t="s">
        <v>4444</v>
      </c>
      <c r="J1521">
        <v>49100</v>
      </c>
      <c r="K1521">
        <v>49100</v>
      </c>
      <c r="L1521">
        <v>44681</v>
      </c>
      <c r="M1521">
        <v>33879</v>
      </c>
      <c r="N1521">
        <v>33879</v>
      </c>
      <c r="O1521">
        <v>100</v>
      </c>
      <c r="P1521">
        <v>9</v>
      </c>
      <c r="Q1521" t="s">
        <v>75</v>
      </c>
      <c r="R1521" t="s">
        <v>3828</v>
      </c>
      <c r="S1521" t="s">
        <v>239</v>
      </c>
      <c r="T1521" t="s">
        <v>130</v>
      </c>
      <c r="U1521">
        <v>0</v>
      </c>
      <c r="V1521">
        <v>0</v>
      </c>
    </row>
    <row r="1522" spans="1:22">
      <c r="A1522">
        <v>32161</v>
      </c>
      <c r="B1522" t="s">
        <v>4194</v>
      </c>
      <c r="C1522" t="s">
        <v>150</v>
      </c>
      <c r="D1522" t="s">
        <v>4341</v>
      </c>
      <c r="E1522">
        <v>1</v>
      </c>
      <c r="F1522" t="s">
        <v>102</v>
      </c>
      <c r="G1522" t="s">
        <v>73</v>
      </c>
      <c r="H1522">
        <v>5083483</v>
      </c>
      <c r="I1522" t="s">
        <v>4444</v>
      </c>
      <c r="J1522">
        <v>123000</v>
      </c>
      <c r="K1522">
        <v>123000</v>
      </c>
      <c r="L1522">
        <v>111930</v>
      </c>
      <c r="M1522">
        <v>84870</v>
      </c>
      <c r="N1522">
        <v>84870</v>
      </c>
      <c r="O1522">
        <v>100</v>
      </c>
      <c r="P1522">
        <v>9</v>
      </c>
      <c r="Q1522" t="s">
        <v>75</v>
      </c>
      <c r="R1522" t="s">
        <v>3828</v>
      </c>
      <c r="S1522" t="s">
        <v>239</v>
      </c>
      <c r="T1522" t="s">
        <v>130</v>
      </c>
      <c r="U1522">
        <v>0</v>
      </c>
      <c r="V1522">
        <v>0</v>
      </c>
    </row>
    <row r="1523" spans="1:22">
      <c r="A1523">
        <v>32161</v>
      </c>
      <c r="B1523" t="s">
        <v>297</v>
      </c>
      <c r="C1523" t="s">
        <v>218</v>
      </c>
      <c r="D1523" t="s">
        <v>4341</v>
      </c>
      <c r="E1523">
        <v>1</v>
      </c>
      <c r="F1523" t="s">
        <v>102</v>
      </c>
      <c r="G1523" t="s">
        <v>73</v>
      </c>
      <c r="H1523">
        <v>5083483</v>
      </c>
      <c r="I1523" t="s">
        <v>4444</v>
      </c>
      <c r="J1523">
        <v>123000</v>
      </c>
      <c r="K1523">
        <v>123000</v>
      </c>
      <c r="L1523">
        <v>111930</v>
      </c>
      <c r="M1523">
        <v>78044.096300000005</v>
      </c>
      <c r="N1523">
        <v>78044.096300000005</v>
      </c>
      <c r="O1523">
        <v>100</v>
      </c>
      <c r="P1523">
        <v>9</v>
      </c>
      <c r="Q1523" t="s">
        <v>75</v>
      </c>
      <c r="R1523" t="s">
        <v>3828</v>
      </c>
      <c r="S1523" t="s">
        <v>239</v>
      </c>
      <c r="T1523" t="s">
        <v>219</v>
      </c>
      <c r="U1523">
        <v>0</v>
      </c>
      <c r="V1523">
        <v>0</v>
      </c>
    </row>
    <row r="1524" spans="1:22">
      <c r="A1524">
        <v>32161</v>
      </c>
      <c r="B1524" t="s">
        <v>833</v>
      </c>
      <c r="C1524" t="s">
        <v>127</v>
      </c>
      <c r="D1524" t="s">
        <v>4341</v>
      </c>
      <c r="E1524">
        <v>1</v>
      </c>
      <c r="F1524" t="s">
        <v>102</v>
      </c>
      <c r="G1524" t="s">
        <v>73</v>
      </c>
      <c r="H1524">
        <v>5083483</v>
      </c>
      <c r="I1524" t="s">
        <v>4444</v>
      </c>
      <c r="J1524">
        <v>172000</v>
      </c>
      <c r="K1524">
        <v>172000</v>
      </c>
      <c r="L1524">
        <v>156520</v>
      </c>
      <c r="M1524">
        <v>108186.1661</v>
      </c>
      <c r="N1524">
        <v>108186.1661</v>
      </c>
      <c r="O1524">
        <v>100</v>
      </c>
      <c r="P1524">
        <v>9</v>
      </c>
      <c r="Q1524" t="s">
        <v>75</v>
      </c>
      <c r="R1524" t="s">
        <v>3828</v>
      </c>
      <c r="S1524" t="s">
        <v>239</v>
      </c>
      <c r="T1524" t="s">
        <v>296</v>
      </c>
      <c r="U1524">
        <v>0</v>
      </c>
      <c r="V1524">
        <v>0</v>
      </c>
    </row>
    <row r="1525" spans="1:22">
      <c r="A1525">
        <v>32254</v>
      </c>
      <c r="B1525" t="s">
        <v>4104</v>
      </c>
      <c r="C1525" t="s">
        <v>4105</v>
      </c>
      <c r="D1525" t="s">
        <v>4077</v>
      </c>
      <c r="E1525">
        <v>1</v>
      </c>
      <c r="F1525" t="s">
        <v>166</v>
      </c>
      <c r="G1525" t="s">
        <v>73</v>
      </c>
      <c r="H1525">
        <v>5083484</v>
      </c>
      <c r="I1525" t="s">
        <v>4444</v>
      </c>
      <c r="J1525">
        <v>378000</v>
      </c>
      <c r="K1525">
        <v>378000</v>
      </c>
      <c r="L1525">
        <v>378000</v>
      </c>
      <c r="M1525">
        <v>378000</v>
      </c>
      <c r="N1525">
        <v>378000</v>
      </c>
      <c r="O1525">
        <v>100</v>
      </c>
      <c r="P1525">
        <v>0</v>
      </c>
      <c r="Q1525" t="s">
        <v>75</v>
      </c>
      <c r="R1525" t="s">
        <v>4459</v>
      </c>
      <c r="S1525" t="s">
        <v>4107</v>
      </c>
      <c r="T1525" t="s">
        <v>168</v>
      </c>
      <c r="U1525">
        <v>0</v>
      </c>
      <c r="V1525">
        <v>0</v>
      </c>
    </row>
    <row r="1526" spans="1:22">
      <c r="A1526">
        <v>32255</v>
      </c>
      <c r="B1526" t="s">
        <v>4104</v>
      </c>
      <c r="C1526" t="s">
        <v>4105</v>
      </c>
      <c r="D1526" t="s">
        <v>4077</v>
      </c>
      <c r="E1526">
        <v>1</v>
      </c>
      <c r="F1526" t="s">
        <v>166</v>
      </c>
      <c r="G1526" t="s">
        <v>73</v>
      </c>
      <c r="H1526">
        <v>5083485</v>
      </c>
      <c r="I1526" t="s">
        <v>4444</v>
      </c>
      <c r="J1526">
        <v>378000</v>
      </c>
      <c r="K1526">
        <v>378000</v>
      </c>
      <c r="L1526">
        <v>378000</v>
      </c>
      <c r="M1526">
        <v>378000</v>
      </c>
      <c r="N1526">
        <v>378000</v>
      </c>
      <c r="O1526">
        <v>100</v>
      </c>
      <c r="P1526">
        <v>0</v>
      </c>
      <c r="Q1526" t="s">
        <v>75</v>
      </c>
      <c r="R1526" t="s">
        <v>4460</v>
      </c>
      <c r="S1526" t="s">
        <v>4107</v>
      </c>
      <c r="T1526" t="s">
        <v>168</v>
      </c>
      <c r="U1526">
        <v>0</v>
      </c>
      <c r="V1526">
        <v>0</v>
      </c>
    </row>
    <row r="1527" spans="1:22">
      <c r="A1527">
        <v>32257</v>
      </c>
      <c r="B1527" t="s">
        <v>652</v>
      </c>
      <c r="C1527" t="s">
        <v>147</v>
      </c>
      <c r="D1527" t="s">
        <v>4444</v>
      </c>
      <c r="E1527">
        <v>1</v>
      </c>
      <c r="F1527" t="s">
        <v>206</v>
      </c>
      <c r="G1527" t="s">
        <v>73</v>
      </c>
      <c r="H1527">
        <v>5083490</v>
      </c>
      <c r="I1527" t="s">
        <v>4444</v>
      </c>
      <c r="J1527">
        <v>41200</v>
      </c>
      <c r="K1527">
        <v>41200</v>
      </c>
      <c r="L1527">
        <v>41200</v>
      </c>
      <c r="M1527">
        <v>26330.4254</v>
      </c>
      <c r="N1527">
        <v>26330.4254</v>
      </c>
      <c r="O1527">
        <v>100</v>
      </c>
      <c r="P1527">
        <v>0</v>
      </c>
      <c r="Q1527" t="s">
        <v>75</v>
      </c>
      <c r="R1527" t="s">
        <v>4461</v>
      </c>
      <c r="S1527" t="s">
        <v>239</v>
      </c>
      <c r="T1527" t="s">
        <v>128</v>
      </c>
      <c r="U1527">
        <v>0</v>
      </c>
      <c r="V1527">
        <v>0</v>
      </c>
    </row>
    <row r="1528" spans="1:22">
      <c r="A1528">
        <v>32257</v>
      </c>
      <c r="B1528" t="s">
        <v>134</v>
      </c>
      <c r="C1528" t="s">
        <v>135</v>
      </c>
      <c r="D1528" t="s">
        <v>4444</v>
      </c>
      <c r="E1528">
        <v>6.5</v>
      </c>
      <c r="F1528" t="s">
        <v>206</v>
      </c>
      <c r="G1528" t="s">
        <v>73</v>
      </c>
      <c r="H1528">
        <v>5083490</v>
      </c>
      <c r="I1528" t="s">
        <v>4444</v>
      </c>
      <c r="J1528">
        <v>158600</v>
      </c>
      <c r="K1528">
        <v>24400</v>
      </c>
      <c r="L1528">
        <v>158600</v>
      </c>
      <c r="M1528">
        <v>7000</v>
      </c>
      <c r="N1528">
        <v>45500</v>
      </c>
      <c r="O1528">
        <v>100</v>
      </c>
      <c r="P1528">
        <v>0</v>
      </c>
      <c r="Q1528" t="s">
        <v>75</v>
      </c>
      <c r="R1528" t="s">
        <v>4461</v>
      </c>
      <c r="S1528" t="s">
        <v>239</v>
      </c>
      <c r="T1528" t="s">
        <v>136</v>
      </c>
      <c r="U1528">
        <v>0</v>
      </c>
      <c r="V1528">
        <v>0</v>
      </c>
    </row>
    <row r="1529" spans="1:22">
      <c r="A1529">
        <v>32263</v>
      </c>
      <c r="B1529" t="s">
        <v>129</v>
      </c>
      <c r="C1529" t="s">
        <v>106</v>
      </c>
      <c r="D1529" t="s">
        <v>4444</v>
      </c>
      <c r="E1529">
        <v>20</v>
      </c>
      <c r="F1529" t="s">
        <v>183</v>
      </c>
      <c r="G1529" t="s">
        <v>73</v>
      </c>
      <c r="H1529">
        <v>4010901</v>
      </c>
      <c r="I1529" t="s">
        <v>4444</v>
      </c>
      <c r="J1529">
        <v>1180000</v>
      </c>
      <c r="K1529">
        <v>59000</v>
      </c>
      <c r="L1529">
        <v>730140</v>
      </c>
      <c r="M1529">
        <v>36507.211300000003</v>
      </c>
      <c r="N1529">
        <v>730144.22600000002</v>
      </c>
      <c r="O1529">
        <v>100</v>
      </c>
      <c r="P1529">
        <v>0</v>
      </c>
      <c r="Q1529" t="s">
        <v>75</v>
      </c>
      <c r="R1529" t="s">
        <v>161</v>
      </c>
      <c r="S1529" t="s">
        <v>122</v>
      </c>
      <c r="T1529" t="s">
        <v>130</v>
      </c>
      <c r="U1529">
        <v>0</v>
      </c>
      <c r="V1529">
        <v>0</v>
      </c>
    </row>
    <row r="1530" spans="1:22">
      <c r="A1530">
        <v>32246</v>
      </c>
      <c r="B1530" t="s">
        <v>207</v>
      </c>
      <c r="C1530" t="s">
        <v>208</v>
      </c>
      <c r="D1530" t="s">
        <v>4444</v>
      </c>
      <c r="E1530">
        <v>7</v>
      </c>
      <c r="F1530" t="s">
        <v>4065</v>
      </c>
      <c r="G1530" t="s">
        <v>73</v>
      </c>
      <c r="H1530">
        <v>5083492</v>
      </c>
      <c r="I1530" t="s">
        <v>4444</v>
      </c>
      <c r="J1530">
        <v>85750</v>
      </c>
      <c r="K1530">
        <v>24500</v>
      </c>
      <c r="L1530">
        <v>24500</v>
      </c>
      <c r="M1530">
        <v>7000</v>
      </c>
      <c r="N1530">
        <v>24500</v>
      </c>
      <c r="O1530">
        <v>50</v>
      </c>
      <c r="P1530">
        <v>0</v>
      </c>
      <c r="Q1530" t="s">
        <v>75</v>
      </c>
      <c r="R1530" t="s">
        <v>4456</v>
      </c>
      <c r="S1530" t="s">
        <v>239</v>
      </c>
      <c r="T1530" t="s">
        <v>136</v>
      </c>
      <c r="U1530">
        <v>0</v>
      </c>
      <c r="V1530">
        <v>0</v>
      </c>
    </row>
    <row r="1531" spans="1:22">
      <c r="A1531">
        <v>32238</v>
      </c>
      <c r="B1531" t="s">
        <v>1621</v>
      </c>
      <c r="C1531" t="s">
        <v>132</v>
      </c>
      <c r="D1531" t="s">
        <v>4444</v>
      </c>
      <c r="E1531">
        <v>1</v>
      </c>
      <c r="F1531" t="s">
        <v>4331</v>
      </c>
      <c r="G1531" t="s">
        <v>73</v>
      </c>
      <c r="H1531">
        <v>5083495</v>
      </c>
      <c r="I1531" t="s">
        <v>4444</v>
      </c>
      <c r="J1531">
        <v>35440</v>
      </c>
      <c r="K1531">
        <v>88600</v>
      </c>
      <c r="L1531">
        <v>22738</v>
      </c>
      <c r="M1531">
        <v>56844</v>
      </c>
      <c r="N1531">
        <v>22737.599999999999</v>
      </c>
      <c r="O1531">
        <v>40</v>
      </c>
      <c r="P1531">
        <v>0</v>
      </c>
      <c r="Q1531" t="s">
        <v>75</v>
      </c>
      <c r="R1531" t="s">
        <v>4455</v>
      </c>
      <c r="S1531" t="s">
        <v>239</v>
      </c>
      <c r="T1531" t="s">
        <v>133</v>
      </c>
      <c r="U1531">
        <v>0</v>
      </c>
      <c r="V1531">
        <v>0</v>
      </c>
    </row>
    <row r="1532" spans="1:22">
      <c r="A1532">
        <v>30960</v>
      </c>
      <c r="B1532" t="s">
        <v>4074</v>
      </c>
      <c r="C1532" t="s">
        <v>4075</v>
      </c>
      <c r="D1532" t="s">
        <v>4144</v>
      </c>
      <c r="E1532">
        <v>1</v>
      </c>
      <c r="F1532" t="s">
        <v>4076</v>
      </c>
      <c r="G1532" t="s">
        <v>73</v>
      </c>
      <c r="H1532">
        <v>5083594</v>
      </c>
      <c r="I1532" t="s">
        <v>4462</v>
      </c>
      <c r="J1532">
        <v>12500</v>
      </c>
      <c r="K1532">
        <v>12500</v>
      </c>
      <c r="L1532">
        <v>12500</v>
      </c>
      <c r="M1532">
        <v>12500</v>
      </c>
      <c r="N1532">
        <v>12500</v>
      </c>
      <c r="O1532">
        <v>100</v>
      </c>
      <c r="P1532">
        <v>0</v>
      </c>
      <c r="Q1532" t="s">
        <v>75</v>
      </c>
      <c r="R1532" t="s">
        <v>1619</v>
      </c>
      <c r="S1532" t="s">
        <v>4036</v>
      </c>
      <c r="T1532" t="s">
        <v>2831</v>
      </c>
      <c r="U1532">
        <v>0</v>
      </c>
      <c r="V1532">
        <v>0</v>
      </c>
    </row>
    <row r="1533" spans="1:22">
      <c r="A1533">
        <v>31338</v>
      </c>
      <c r="B1533" t="s">
        <v>142</v>
      </c>
      <c r="C1533" t="s">
        <v>143</v>
      </c>
      <c r="D1533" t="s">
        <v>4146</v>
      </c>
      <c r="E1533">
        <v>1</v>
      </c>
      <c r="F1533" t="s">
        <v>144</v>
      </c>
      <c r="G1533" t="s">
        <v>73</v>
      </c>
      <c r="H1533">
        <v>5083601</v>
      </c>
      <c r="I1533" t="s">
        <v>4462</v>
      </c>
      <c r="J1533">
        <v>165400</v>
      </c>
      <c r="K1533">
        <v>165400</v>
      </c>
      <c r="L1533">
        <v>165400</v>
      </c>
      <c r="M1533">
        <v>113970.3438</v>
      </c>
      <c r="N1533">
        <v>113970.3438</v>
      </c>
      <c r="O1533">
        <v>100</v>
      </c>
      <c r="P1533">
        <v>0</v>
      </c>
      <c r="Q1533" t="s">
        <v>75</v>
      </c>
      <c r="R1533" t="s">
        <v>4463</v>
      </c>
      <c r="S1533" t="s">
        <v>4036</v>
      </c>
      <c r="T1533" t="s">
        <v>146</v>
      </c>
      <c r="U1533">
        <v>0</v>
      </c>
      <c r="V1533">
        <v>0</v>
      </c>
    </row>
    <row r="1534" spans="1:22">
      <c r="A1534">
        <v>31385</v>
      </c>
      <c r="B1534" t="s">
        <v>108</v>
      </c>
      <c r="C1534" t="s">
        <v>109</v>
      </c>
      <c r="D1534" t="s">
        <v>4150</v>
      </c>
      <c r="E1534">
        <v>0.5</v>
      </c>
      <c r="F1534" t="s">
        <v>102</v>
      </c>
      <c r="G1534" t="s">
        <v>73</v>
      </c>
      <c r="H1534">
        <v>5083517</v>
      </c>
      <c r="I1534" t="s">
        <v>4462</v>
      </c>
      <c r="J1534">
        <v>20900</v>
      </c>
      <c r="K1534">
        <v>41800</v>
      </c>
      <c r="L1534">
        <v>19019</v>
      </c>
      <c r="M1534">
        <v>25901.305100000001</v>
      </c>
      <c r="N1534">
        <v>12950.652550000001</v>
      </c>
      <c r="O1534">
        <v>100</v>
      </c>
      <c r="P1534">
        <v>9</v>
      </c>
      <c r="Q1534" t="s">
        <v>145</v>
      </c>
      <c r="R1534" t="s">
        <v>4464</v>
      </c>
      <c r="S1534" t="s">
        <v>3996</v>
      </c>
      <c r="T1534" t="s">
        <v>110</v>
      </c>
      <c r="U1534">
        <v>0</v>
      </c>
      <c r="V1534">
        <v>0</v>
      </c>
    </row>
    <row r="1535" spans="1:22">
      <c r="A1535">
        <v>31385</v>
      </c>
      <c r="B1535" t="s">
        <v>4193</v>
      </c>
      <c r="C1535" t="s">
        <v>100</v>
      </c>
      <c r="D1535" t="s">
        <v>4150</v>
      </c>
      <c r="E1535">
        <v>1</v>
      </c>
      <c r="F1535" t="s">
        <v>102</v>
      </c>
      <c r="G1535" t="s">
        <v>73</v>
      </c>
      <c r="H1535">
        <v>5083517</v>
      </c>
      <c r="I1535" t="s">
        <v>4462</v>
      </c>
      <c r="J1535">
        <v>349000</v>
      </c>
      <c r="K1535">
        <v>349000</v>
      </c>
      <c r="L1535">
        <v>317590</v>
      </c>
      <c r="M1535">
        <v>223360</v>
      </c>
      <c r="N1535">
        <v>223360</v>
      </c>
      <c r="O1535">
        <v>100</v>
      </c>
      <c r="P1535">
        <v>9</v>
      </c>
      <c r="Q1535" t="s">
        <v>145</v>
      </c>
      <c r="R1535" t="s">
        <v>4464</v>
      </c>
      <c r="S1535" t="s">
        <v>3996</v>
      </c>
      <c r="T1535" t="s">
        <v>229</v>
      </c>
      <c r="U1535">
        <v>0</v>
      </c>
      <c r="V1535">
        <v>0</v>
      </c>
    </row>
    <row r="1536" spans="1:22">
      <c r="A1536">
        <v>31385</v>
      </c>
      <c r="B1536" t="s">
        <v>350</v>
      </c>
      <c r="C1536" t="s">
        <v>100</v>
      </c>
      <c r="D1536" t="s">
        <v>4150</v>
      </c>
      <c r="E1536">
        <v>1</v>
      </c>
      <c r="F1536" t="s">
        <v>102</v>
      </c>
      <c r="G1536" t="s">
        <v>73</v>
      </c>
      <c r="H1536">
        <v>5083517</v>
      </c>
      <c r="I1536" t="s">
        <v>4462</v>
      </c>
      <c r="J1536">
        <v>354000</v>
      </c>
      <c r="K1536">
        <v>354000</v>
      </c>
      <c r="L1536">
        <v>322140</v>
      </c>
      <c r="M1536">
        <v>226379.0914</v>
      </c>
      <c r="N1536">
        <v>226379.0914</v>
      </c>
      <c r="O1536">
        <v>100</v>
      </c>
      <c r="P1536">
        <v>9</v>
      </c>
      <c r="Q1536" t="s">
        <v>145</v>
      </c>
      <c r="R1536" t="s">
        <v>4464</v>
      </c>
      <c r="S1536" t="s">
        <v>3996</v>
      </c>
      <c r="T1536" t="s">
        <v>229</v>
      </c>
      <c r="U1536">
        <v>0</v>
      </c>
      <c r="V1536">
        <v>0</v>
      </c>
    </row>
    <row r="1537" spans="1:22">
      <c r="A1537">
        <v>31385</v>
      </c>
      <c r="B1537" t="s">
        <v>156</v>
      </c>
      <c r="C1537" t="s">
        <v>127</v>
      </c>
      <c r="D1537" t="s">
        <v>4150</v>
      </c>
      <c r="E1537">
        <v>1</v>
      </c>
      <c r="F1537" t="s">
        <v>102</v>
      </c>
      <c r="G1537" t="s">
        <v>73</v>
      </c>
      <c r="H1537">
        <v>5083517</v>
      </c>
      <c r="I1537" t="s">
        <v>4462</v>
      </c>
      <c r="J1537">
        <v>51400</v>
      </c>
      <c r="K1537">
        <v>51400</v>
      </c>
      <c r="L1537">
        <v>46774</v>
      </c>
      <c r="M1537">
        <v>29009.5615</v>
      </c>
      <c r="N1537">
        <v>29009.5615</v>
      </c>
      <c r="O1537">
        <v>100</v>
      </c>
      <c r="P1537">
        <v>9</v>
      </c>
      <c r="Q1537" t="s">
        <v>145</v>
      </c>
      <c r="R1537" t="s">
        <v>4464</v>
      </c>
      <c r="S1537" t="s">
        <v>3996</v>
      </c>
      <c r="T1537" t="s">
        <v>128</v>
      </c>
      <c r="U1537">
        <v>0</v>
      </c>
      <c r="V1537">
        <v>0</v>
      </c>
    </row>
    <row r="1538" spans="1:22">
      <c r="A1538">
        <v>31385</v>
      </c>
      <c r="B1538" t="s">
        <v>124</v>
      </c>
      <c r="C1538" t="s">
        <v>125</v>
      </c>
      <c r="D1538" t="s">
        <v>4150</v>
      </c>
      <c r="E1538">
        <v>1</v>
      </c>
      <c r="F1538" t="s">
        <v>102</v>
      </c>
      <c r="G1538" t="s">
        <v>73</v>
      </c>
      <c r="H1538">
        <v>5083517</v>
      </c>
      <c r="I1538" t="s">
        <v>4462</v>
      </c>
      <c r="J1538">
        <v>17700</v>
      </c>
      <c r="K1538">
        <v>17700</v>
      </c>
      <c r="L1538">
        <v>16107</v>
      </c>
      <c r="M1538">
        <v>12157.3264</v>
      </c>
      <c r="N1538">
        <v>12157.3264</v>
      </c>
      <c r="O1538">
        <v>100</v>
      </c>
      <c r="P1538">
        <v>9</v>
      </c>
      <c r="Q1538" t="s">
        <v>145</v>
      </c>
      <c r="R1538" t="s">
        <v>4464</v>
      </c>
      <c r="S1538" t="s">
        <v>3996</v>
      </c>
      <c r="T1538" t="s">
        <v>85</v>
      </c>
      <c r="U1538">
        <v>0</v>
      </c>
      <c r="V1538">
        <v>0</v>
      </c>
    </row>
    <row r="1539" spans="1:22">
      <c r="A1539">
        <v>31385</v>
      </c>
      <c r="B1539" t="s">
        <v>4016</v>
      </c>
      <c r="C1539" t="s">
        <v>150</v>
      </c>
      <c r="D1539" t="s">
        <v>4150</v>
      </c>
      <c r="E1539">
        <v>1</v>
      </c>
      <c r="F1539" t="s">
        <v>102</v>
      </c>
      <c r="G1539" t="s">
        <v>73</v>
      </c>
      <c r="H1539">
        <v>5083517</v>
      </c>
      <c r="I1539" t="s">
        <v>4462</v>
      </c>
      <c r="J1539">
        <v>49100</v>
      </c>
      <c r="K1539">
        <v>49100</v>
      </c>
      <c r="L1539">
        <v>44681</v>
      </c>
      <c r="M1539">
        <v>33879</v>
      </c>
      <c r="N1539">
        <v>33879</v>
      </c>
      <c r="O1539">
        <v>100</v>
      </c>
      <c r="P1539">
        <v>9</v>
      </c>
      <c r="Q1539" t="s">
        <v>145</v>
      </c>
      <c r="R1539" t="s">
        <v>4464</v>
      </c>
      <c r="S1539" t="s">
        <v>3996</v>
      </c>
      <c r="T1539" t="s">
        <v>130</v>
      </c>
      <c r="U1539">
        <v>0</v>
      </c>
      <c r="V1539">
        <v>0</v>
      </c>
    </row>
    <row r="1540" spans="1:22">
      <c r="A1540">
        <v>31385</v>
      </c>
      <c r="B1540" t="s">
        <v>311</v>
      </c>
      <c r="C1540" t="s">
        <v>132</v>
      </c>
      <c r="D1540" t="s">
        <v>4150</v>
      </c>
      <c r="E1540">
        <v>1</v>
      </c>
      <c r="F1540" t="s">
        <v>102</v>
      </c>
      <c r="G1540" t="s">
        <v>73</v>
      </c>
      <c r="H1540">
        <v>5083517</v>
      </c>
      <c r="I1540" t="s">
        <v>4462</v>
      </c>
      <c r="J1540">
        <v>126000</v>
      </c>
      <c r="K1540">
        <v>126000</v>
      </c>
      <c r="L1540">
        <v>114660</v>
      </c>
      <c r="M1540">
        <v>83160</v>
      </c>
      <c r="N1540">
        <v>83160</v>
      </c>
      <c r="O1540">
        <v>100</v>
      </c>
      <c r="P1540">
        <v>9</v>
      </c>
      <c r="Q1540" t="s">
        <v>145</v>
      </c>
      <c r="R1540" t="s">
        <v>4464</v>
      </c>
      <c r="S1540" t="s">
        <v>3996</v>
      </c>
      <c r="T1540" t="s">
        <v>133</v>
      </c>
      <c r="U1540">
        <v>0</v>
      </c>
      <c r="V1540">
        <v>0</v>
      </c>
    </row>
    <row r="1541" spans="1:22">
      <c r="A1541">
        <v>31385</v>
      </c>
      <c r="B1541" t="s">
        <v>337</v>
      </c>
      <c r="C1541" t="s">
        <v>338</v>
      </c>
      <c r="D1541" t="s">
        <v>4150</v>
      </c>
      <c r="E1541">
        <v>0.1</v>
      </c>
      <c r="F1541" t="s">
        <v>102</v>
      </c>
      <c r="G1541" t="s">
        <v>73</v>
      </c>
      <c r="H1541">
        <v>5083517</v>
      </c>
      <c r="I1541" t="s">
        <v>4462</v>
      </c>
      <c r="J1541">
        <v>18600</v>
      </c>
      <c r="K1541">
        <v>186000</v>
      </c>
      <c r="L1541">
        <v>16926</v>
      </c>
      <c r="M1541">
        <v>126261</v>
      </c>
      <c r="N1541">
        <v>12626.1</v>
      </c>
      <c r="O1541">
        <v>100</v>
      </c>
      <c r="P1541">
        <v>9</v>
      </c>
      <c r="Q1541" t="s">
        <v>145</v>
      </c>
      <c r="R1541" t="s">
        <v>4464</v>
      </c>
      <c r="S1541" t="s">
        <v>3996</v>
      </c>
      <c r="T1541" t="s">
        <v>223</v>
      </c>
      <c r="U1541">
        <v>0</v>
      </c>
      <c r="V1541">
        <v>0</v>
      </c>
    </row>
    <row r="1542" spans="1:22">
      <c r="A1542">
        <v>31385</v>
      </c>
      <c r="B1542" t="s">
        <v>134</v>
      </c>
      <c r="C1542" t="s">
        <v>135</v>
      </c>
      <c r="D1542" t="s">
        <v>4150</v>
      </c>
      <c r="E1542">
        <v>8.5</v>
      </c>
      <c r="F1542" t="s">
        <v>102</v>
      </c>
      <c r="G1542" t="s">
        <v>73</v>
      </c>
      <c r="H1542">
        <v>5083517</v>
      </c>
      <c r="I1542" t="s">
        <v>4462</v>
      </c>
      <c r="J1542">
        <v>207400</v>
      </c>
      <c r="K1542">
        <v>24400</v>
      </c>
      <c r="L1542">
        <v>106250</v>
      </c>
      <c r="M1542">
        <v>7000</v>
      </c>
      <c r="N1542">
        <v>59500</v>
      </c>
      <c r="O1542">
        <v>100</v>
      </c>
      <c r="P1542">
        <v>0</v>
      </c>
      <c r="Q1542" t="s">
        <v>145</v>
      </c>
      <c r="R1542" t="s">
        <v>4464</v>
      </c>
      <c r="S1542" t="s">
        <v>3996</v>
      </c>
      <c r="T1542" t="s">
        <v>136</v>
      </c>
      <c r="U1542">
        <v>0</v>
      </c>
      <c r="V1542">
        <v>0</v>
      </c>
    </row>
    <row r="1543" spans="1:22">
      <c r="A1543">
        <v>31710</v>
      </c>
      <c r="B1543" t="s">
        <v>1304</v>
      </c>
      <c r="C1543" t="s">
        <v>396</v>
      </c>
      <c r="D1543" t="s">
        <v>4042</v>
      </c>
      <c r="E1543">
        <v>1</v>
      </c>
      <c r="F1543" t="s">
        <v>72</v>
      </c>
      <c r="G1543" t="s">
        <v>73</v>
      </c>
      <c r="H1543">
        <v>5083581</v>
      </c>
      <c r="I1543" t="s">
        <v>4462</v>
      </c>
      <c r="J1543">
        <v>408000</v>
      </c>
      <c r="K1543">
        <v>408000</v>
      </c>
      <c r="L1543">
        <v>322320</v>
      </c>
      <c r="M1543">
        <v>289680</v>
      </c>
      <c r="N1543">
        <v>289680</v>
      </c>
      <c r="O1543">
        <v>100</v>
      </c>
      <c r="P1543">
        <v>21</v>
      </c>
      <c r="Q1543" t="s">
        <v>75</v>
      </c>
      <c r="R1543" t="s">
        <v>4465</v>
      </c>
      <c r="S1543" t="s">
        <v>4036</v>
      </c>
      <c r="T1543" t="s">
        <v>397</v>
      </c>
      <c r="U1543">
        <v>0</v>
      </c>
      <c r="V1543">
        <v>0</v>
      </c>
    </row>
    <row r="1544" spans="1:22">
      <c r="A1544">
        <v>31710</v>
      </c>
      <c r="B1544" t="s">
        <v>784</v>
      </c>
      <c r="C1544" t="s">
        <v>552</v>
      </c>
      <c r="D1544" t="s">
        <v>4042</v>
      </c>
      <c r="E1544">
        <v>2</v>
      </c>
      <c r="F1544" t="s">
        <v>72</v>
      </c>
      <c r="G1544" t="s">
        <v>73</v>
      </c>
      <c r="H1544">
        <v>5083581</v>
      </c>
      <c r="I1544" t="s">
        <v>4462</v>
      </c>
      <c r="J1544">
        <v>9000</v>
      </c>
      <c r="K1544">
        <v>4500</v>
      </c>
      <c r="L1544">
        <v>6930</v>
      </c>
      <c r="M1544">
        <v>3105.0153</v>
      </c>
      <c r="N1544">
        <v>6210.0306</v>
      </c>
      <c r="O1544">
        <v>100</v>
      </c>
      <c r="P1544">
        <v>23</v>
      </c>
      <c r="Q1544" t="s">
        <v>75</v>
      </c>
      <c r="R1544" t="s">
        <v>4465</v>
      </c>
      <c r="S1544" t="s">
        <v>4036</v>
      </c>
      <c r="T1544" t="s">
        <v>447</v>
      </c>
      <c r="U1544">
        <v>0</v>
      </c>
      <c r="V1544">
        <v>0</v>
      </c>
    </row>
    <row r="1545" spans="1:22">
      <c r="A1545">
        <v>31775</v>
      </c>
      <c r="B1545" t="s">
        <v>4466</v>
      </c>
      <c r="C1545" t="s">
        <v>1385</v>
      </c>
      <c r="D1545" t="s">
        <v>4014</v>
      </c>
      <c r="E1545">
        <v>1</v>
      </c>
      <c r="F1545" t="s">
        <v>72</v>
      </c>
      <c r="G1545" t="s">
        <v>73</v>
      </c>
      <c r="H1545">
        <v>5083575</v>
      </c>
      <c r="I1545" t="s">
        <v>4462</v>
      </c>
      <c r="J1545">
        <v>1702000</v>
      </c>
      <c r="K1545">
        <v>1702000</v>
      </c>
      <c r="L1545">
        <v>1344580</v>
      </c>
      <c r="M1545">
        <v>1208420</v>
      </c>
      <c r="N1545">
        <v>1208420</v>
      </c>
      <c r="O1545">
        <v>100</v>
      </c>
      <c r="P1545">
        <v>21</v>
      </c>
      <c r="Q1545" t="s">
        <v>75</v>
      </c>
      <c r="R1545" t="s">
        <v>4467</v>
      </c>
      <c r="S1545" t="s">
        <v>76</v>
      </c>
      <c r="T1545" t="s">
        <v>376</v>
      </c>
      <c r="U1545">
        <v>0</v>
      </c>
      <c r="V1545">
        <v>0</v>
      </c>
    </row>
    <row r="1546" spans="1:22">
      <c r="A1546">
        <v>31786</v>
      </c>
      <c r="B1546" t="s">
        <v>137</v>
      </c>
      <c r="C1546" t="s">
        <v>127</v>
      </c>
      <c r="D1546" t="s">
        <v>4014</v>
      </c>
      <c r="E1546">
        <v>1</v>
      </c>
      <c r="F1546" t="s">
        <v>138</v>
      </c>
      <c r="G1546" t="s">
        <v>73</v>
      </c>
      <c r="H1546">
        <v>5083598</v>
      </c>
      <c r="I1546" t="s">
        <v>4462</v>
      </c>
      <c r="J1546">
        <v>32300</v>
      </c>
      <c r="K1546">
        <v>32300</v>
      </c>
      <c r="L1546">
        <v>32300</v>
      </c>
      <c r="M1546">
        <v>20290.823400000001</v>
      </c>
      <c r="N1546">
        <v>20290.823400000001</v>
      </c>
      <c r="O1546">
        <v>100</v>
      </c>
      <c r="P1546">
        <v>0</v>
      </c>
      <c r="Q1546" t="s">
        <v>75</v>
      </c>
      <c r="R1546" t="s">
        <v>4468</v>
      </c>
      <c r="S1546" t="s">
        <v>4036</v>
      </c>
      <c r="T1546" t="s">
        <v>128</v>
      </c>
      <c r="U1546">
        <v>0</v>
      </c>
      <c r="V1546">
        <v>0</v>
      </c>
    </row>
    <row r="1547" spans="1:22">
      <c r="A1547">
        <v>31786</v>
      </c>
      <c r="B1547" t="s">
        <v>139</v>
      </c>
      <c r="C1547" t="s">
        <v>140</v>
      </c>
      <c r="D1547" t="s">
        <v>4014</v>
      </c>
      <c r="E1547">
        <v>1</v>
      </c>
      <c r="F1547" t="s">
        <v>138</v>
      </c>
      <c r="G1547" t="s">
        <v>73</v>
      </c>
      <c r="H1547">
        <v>5083598</v>
      </c>
      <c r="I1547" t="s">
        <v>4462</v>
      </c>
      <c r="J1547">
        <v>2700</v>
      </c>
      <c r="K1547">
        <v>2700</v>
      </c>
      <c r="L1547">
        <v>2700</v>
      </c>
      <c r="M1547">
        <v>1793.9753000000001</v>
      </c>
      <c r="N1547">
        <v>1793.9753000000001</v>
      </c>
      <c r="O1547">
        <v>100</v>
      </c>
      <c r="P1547">
        <v>0</v>
      </c>
      <c r="Q1547" t="s">
        <v>75</v>
      </c>
      <c r="R1547" t="s">
        <v>4468</v>
      </c>
      <c r="S1547" t="s">
        <v>4036</v>
      </c>
      <c r="T1547" t="s">
        <v>141</v>
      </c>
      <c r="U1547">
        <v>0</v>
      </c>
      <c r="V1547">
        <v>0</v>
      </c>
    </row>
    <row r="1548" spans="1:22">
      <c r="A1548">
        <v>31786</v>
      </c>
      <c r="B1548" t="s">
        <v>134</v>
      </c>
      <c r="C1548" t="s">
        <v>135</v>
      </c>
      <c r="D1548" t="s">
        <v>4014</v>
      </c>
      <c r="E1548">
        <v>5.5</v>
      </c>
      <c r="F1548" t="s">
        <v>138</v>
      </c>
      <c r="G1548" t="s">
        <v>73</v>
      </c>
      <c r="H1548">
        <v>5083598</v>
      </c>
      <c r="I1548" t="s">
        <v>4462</v>
      </c>
      <c r="J1548">
        <v>134200</v>
      </c>
      <c r="K1548">
        <v>24400</v>
      </c>
      <c r="L1548">
        <v>134200</v>
      </c>
      <c r="M1548">
        <v>7000</v>
      </c>
      <c r="N1548">
        <v>38500</v>
      </c>
      <c r="O1548">
        <v>100</v>
      </c>
      <c r="P1548">
        <v>0</v>
      </c>
      <c r="Q1548" t="s">
        <v>75</v>
      </c>
      <c r="R1548" t="s">
        <v>4468</v>
      </c>
      <c r="S1548" t="s">
        <v>4036</v>
      </c>
      <c r="T1548" t="s">
        <v>136</v>
      </c>
      <c r="U1548">
        <v>0</v>
      </c>
      <c r="V1548">
        <v>0</v>
      </c>
    </row>
    <row r="1549" spans="1:22">
      <c r="A1549">
        <v>31824</v>
      </c>
      <c r="B1549" t="s">
        <v>156</v>
      </c>
      <c r="C1549" t="s">
        <v>127</v>
      </c>
      <c r="D1549" t="s">
        <v>4029</v>
      </c>
      <c r="E1549">
        <v>1</v>
      </c>
      <c r="F1549" t="s">
        <v>102</v>
      </c>
      <c r="G1549" t="s">
        <v>73</v>
      </c>
      <c r="H1549">
        <v>5083599</v>
      </c>
      <c r="I1549" t="s">
        <v>4462</v>
      </c>
      <c r="J1549">
        <v>51400</v>
      </c>
      <c r="K1549">
        <v>51400</v>
      </c>
      <c r="L1549">
        <v>46774</v>
      </c>
      <c r="M1549">
        <v>29009.5615</v>
      </c>
      <c r="N1549">
        <v>29009.5615</v>
      </c>
      <c r="O1549">
        <v>100</v>
      </c>
      <c r="P1549">
        <v>9</v>
      </c>
      <c r="Q1549" t="s">
        <v>75</v>
      </c>
      <c r="R1549" t="s">
        <v>4469</v>
      </c>
      <c r="S1549" t="s">
        <v>4036</v>
      </c>
      <c r="T1549" t="s">
        <v>128</v>
      </c>
      <c r="U1549">
        <v>0</v>
      </c>
      <c r="V1549">
        <v>0</v>
      </c>
    </row>
    <row r="1550" spans="1:22">
      <c r="A1550">
        <v>31824</v>
      </c>
      <c r="B1550" t="s">
        <v>124</v>
      </c>
      <c r="C1550" t="s">
        <v>125</v>
      </c>
      <c r="D1550" t="s">
        <v>4029</v>
      </c>
      <c r="E1550">
        <v>1</v>
      </c>
      <c r="F1550" t="s">
        <v>102</v>
      </c>
      <c r="G1550" t="s">
        <v>73</v>
      </c>
      <c r="H1550">
        <v>5083599</v>
      </c>
      <c r="I1550" t="s">
        <v>4462</v>
      </c>
      <c r="J1550">
        <v>17700</v>
      </c>
      <c r="K1550">
        <v>17700</v>
      </c>
      <c r="L1550">
        <v>16107</v>
      </c>
      <c r="M1550">
        <v>12157.3264</v>
      </c>
      <c r="N1550">
        <v>12157.3264</v>
      </c>
      <c r="O1550">
        <v>100</v>
      </c>
      <c r="P1550">
        <v>9</v>
      </c>
      <c r="Q1550" t="s">
        <v>75</v>
      </c>
      <c r="R1550" t="s">
        <v>4469</v>
      </c>
      <c r="S1550" t="s">
        <v>4036</v>
      </c>
      <c r="T1550" t="s">
        <v>85</v>
      </c>
      <c r="U1550">
        <v>0</v>
      </c>
      <c r="V1550">
        <v>0</v>
      </c>
    </row>
    <row r="1551" spans="1:22">
      <c r="A1551">
        <v>31824</v>
      </c>
      <c r="B1551" t="s">
        <v>129</v>
      </c>
      <c r="C1551" t="s">
        <v>106</v>
      </c>
      <c r="D1551" t="s">
        <v>4029</v>
      </c>
      <c r="E1551">
        <v>1</v>
      </c>
      <c r="F1551" t="s">
        <v>102</v>
      </c>
      <c r="G1551" t="s">
        <v>73</v>
      </c>
      <c r="H1551">
        <v>5083599</v>
      </c>
      <c r="I1551" t="s">
        <v>4462</v>
      </c>
      <c r="J1551">
        <v>59000</v>
      </c>
      <c r="K1551">
        <v>59000</v>
      </c>
      <c r="L1551">
        <v>53690</v>
      </c>
      <c r="M1551">
        <v>36507.211300000003</v>
      </c>
      <c r="N1551">
        <v>36507.211300000003</v>
      </c>
      <c r="O1551">
        <v>100</v>
      </c>
      <c r="P1551">
        <v>9</v>
      </c>
      <c r="Q1551" t="s">
        <v>75</v>
      </c>
      <c r="R1551" t="s">
        <v>4469</v>
      </c>
      <c r="S1551" t="s">
        <v>4036</v>
      </c>
      <c r="T1551" t="s">
        <v>130</v>
      </c>
      <c r="U1551">
        <v>0</v>
      </c>
      <c r="V1551">
        <v>0</v>
      </c>
    </row>
    <row r="1552" spans="1:22">
      <c r="A1552">
        <v>31824</v>
      </c>
      <c r="B1552" t="s">
        <v>134</v>
      </c>
      <c r="C1552" t="s">
        <v>135</v>
      </c>
      <c r="D1552" t="s">
        <v>4029</v>
      </c>
      <c r="E1552">
        <v>8.5</v>
      </c>
      <c r="F1552" t="s">
        <v>102</v>
      </c>
      <c r="G1552" t="s">
        <v>73</v>
      </c>
      <c r="H1552">
        <v>5083599</v>
      </c>
      <c r="I1552" t="s">
        <v>4462</v>
      </c>
      <c r="J1552">
        <v>207400</v>
      </c>
      <c r="K1552">
        <v>24400</v>
      </c>
      <c r="L1552">
        <v>106250</v>
      </c>
      <c r="M1552">
        <v>7000</v>
      </c>
      <c r="N1552">
        <v>59500</v>
      </c>
      <c r="O1552">
        <v>100</v>
      </c>
      <c r="P1552">
        <v>0</v>
      </c>
      <c r="Q1552" t="s">
        <v>75</v>
      </c>
      <c r="R1552" t="s">
        <v>4469</v>
      </c>
      <c r="S1552" t="s">
        <v>4036</v>
      </c>
      <c r="T1552" t="s">
        <v>136</v>
      </c>
      <c r="U1552">
        <v>0</v>
      </c>
      <c r="V1552">
        <v>0</v>
      </c>
    </row>
    <row r="1553" spans="1:22">
      <c r="A1553">
        <v>31824</v>
      </c>
      <c r="B1553" t="s">
        <v>543</v>
      </c>
      <c r="C1553" t="s">
        <v>544</v>
      </c>
      <c r="D1553" t="s">
        <v>4029</v>
      </c>
      <c r="E1553">
        <v>1</v>
      </c>
      <c r="F1553" t="s">
        <v>144</v>
      </c>
      <c r="G1553" t="s">
        <v>73</v>
      </c>
      <c r="H1553">
        <v>5083600</v>
      </c>
      <c r="I1553" t="s">
        <v>4462</v>
      </c>
      <c r="J1553">
        <v>16200</v>
      </c>
      <c r="K1553">
        <v>16200</v>
      </c>
      <c r="L1553">
        <v>16200</v>
      </c>
      <c r="M1553">
        <v>12160</v>
      </c>
      <c r="N1553">
        <v>12160</v>
      </c>
      <c r="O1553">
        <v>100</v>
      </c>
      <c r="P1553">
        <v>0</v>
      </c>
      <c r="Q1553" t="s">
        <v>75</v>
      </c>
      <c r="R1553" t="s">
        <v>4469</v>
      </c>
      <c r="S1553" t="s">
        <v>4036</v>
      </c>
      <c r="T1553" t="s">
        <v>545</v>
      </c>
      <c r="U1553">
        <v>0</v>
      </c>
      <c r="V1553">
        <v>0</v>
      </c>
    </row>
    <row r="1554" spans="1:22">
      <c r="A1554">
        <v>31875</v>
      </c>
      <c r="B1554" t="s">
        <v>649</v>
      </c>
      <c r="C1554" t="s">
        <v>650</v>
      </c>
      <c r="D1554" t="s">
        <v>4029</v>
      </c>
      <c r="E1554">
        <v>1</v>
      </c>
      <c r="F1554" t="s">
        <v>144</v>
      </c>
      <c r="G1554" t="s">
        <v>73</v>
      </c>
      <c r="H1554">
        <v>5083586</v>
      </c>
      <c r="I1554" t="s">
        <v>4462</v>
      </c>
      <c r="J1554">
        <v>92100</v>
      </c>
      <c r="K1554">
        <v>92100</v>
      </c>
      <c r="L1554">
        <v>92100</v>
      </c>
      <c r="M1554">
        <v>65391</v>
      </c>
      <c r="N1554">
        <v>65391</v>
      </c>
      <c r="O1554">
        <v>100</v>
      </c>
      <c r="P1554">
        <v>0</v>
      </c>
      <c r="Q1554" t="s">
        <v>75</v>
      </c>
      <c r="R1554" t="s">
        <v>4470</v>
      </c>
      <c r="S1554" t="s">
        <v>4036</v>
      </c>
      <c r="T1554" t="s">
        <v>462</v>
      </c>
      <c r="U1554">
        <v>0</v>
      </c>
      <c r="V1554">
        <v>0</v>
      </c>
    </row>
    <row r="1555" spans="1:22">
      <c r="A1555">
        <v>31875</v>
      </c>
      <c r="B1555" t="s">
        <v>4471</v>
      </c>
      <c r="C1555" t="s">
        <v>1084</v>
      </c>
      <c r="D1555" t="s">
        <v>4029</v>
      </c>
      <c r="E1555">
        <v>1</v>
      </c>
      <c r="F1555" t="s">
        <v>144</v>
      </c>
      <c r="G1555" t="s">
        <v>73</v>
      </c>
      <c r="H1555">
        <v>5083586</v>
      </c>
      <c r="I1555" t="s">
        <v>4462</v>
      </c>
      <c r="J1555">
        <v>31700</v>
      </c>
      <c r="K1555">
        <v>31700</v>
      </c>
      <c r="L1555">
        <v>31700</v>
      </c>
      <c r="M1555">
        <v>22507</v>
      </c>
      <c r="N1555">
        <v>22507</v>
      </c>
      <c r="O1555">
        <v>100</v>
      </c>
      <c r="P1555">
        <v>0</v>
      </c>
      <c r="Q1555" t="s">
        <v>75</v>
      </c>
      <c r="R1555" t="s">
        <v>4470</v>
      </c>
      <c r="S1555" t="s">
        <v>4036</v>
      </c>
      <c r="T1555" t="s">
        <v>80</v>
      </c>
      <c r="U1555">
        <v>0</v>
      </c>
      <c r="V1555">
        <v>0</v>
      </c>
    </row>
    <row r="1556" spans="1:22">
      <c r="A1556">
        <v>31875</v>
      </c>
      <c r="B1556" t="s">
        <v>4472</v>
      </c>
      <c r="C1556" t="s">
        <v>597</v>
      </c>
      <c r="D1556" t="s">
        <v>4029</v>
      </c>
      <c r="E1556">
        <v>1</v>
      </c>
      <c r="F1556" t="s">
        <v>144</v>
      </c>
      <c r="G1556" t="s">
        <v>73</v>
      </c>
      <c r="H1556">
        <v>5083586</v>
      </c>
      <c r="I1556" t="s">
        <v>4462</v>
      </c>
      <c r="J1556">
        <v>49100</v>
      </c>
      <c r="K1556">
        <v>49100</v>
      </c>
      <c r="L1556">
        <v>49100</v>
      </c>
      <c r="M1556">
        <v>33879</v>
      </c>
      <c r="N1556">
        <v>33879</v>
      </c>
      <c r="O1556">
        <v>100</v>
      </c>
      <c r="P1556">
        <v>0</v>
      </c>
      <c r="Q1556" t="s">
        <v>75</v>
      </c>
      <c r="R1556" t="s">
        <v>4470</v>
      </c>
      <c r="S1556" t="s">
        <v>4036</v>
      </c>
      <c r="T1556" t="s">
        <v>455</v>
      </c>
      <c r="U1556">
        <v>0</v>
      </c>
      <c r="V1556">
        <v>0</v>
      </c>
    </row>
    <row r="1557" spans="1:22">
      <c r="A1557">
        <v>31875</v>
      </c>
      <c r="B1557" t="s">
        <v>4473</v>
      </c>
      <c r="C1557" t="s">
        <v>354</v>
      </c>
      <c r="D1557" t="s">
        <v>4029</v>
      </c>
      <c r="E1557">
        <v>2</v>
      </c>
      <c r="F1557" t="s">
        <v>144</v>
      </c>
      <c r="G1557" t="s">
        <v>73</v>
      </c>
      <c r="H1557">
        <v>5083586</v>
      </c>
      <c r="I1557" t="s">
        <v>4462</v>
      </c>
      <c r="J1557">
        <v>12000</v>
      </c>
      <c r="K1557">
        <v>6000</v>
      </c>
      <c r="L1557">
        <v>12000</v>
      </c>
      <c r="M1557">
        <v>4140</v>
      </c>
      <c r="N1557">
        <v>8280</v>
      </c>
      <c r="O1557">
        <v>100</v>
      </c>
      <c r="P1557">
        <v>0</v>
      </c>
      <c r="Q1557" t="s">
        <v>75</v>
      </c>
      <c r="R1557" t="s">
        <v>4470</v>
      </c>
      <c r="S1557" t="s">
        <v>4036</v>
      </c>
      <c r="T1557" t="s">
        <v>287</v>
      </c>
      <c r="U1557">
        <v>0</v>
      </c>
      <c r="V1557">
        <v>0</v>
      </c>
    </row>
    <row r="1558" spans="1:22">
      <c r="A1558">
        <v>31875</v>
      </c>
      <c r="B1558" t="s">
        <v>438</v>
      </c>
      <c r="C1558" t="s">
        <v>286</v>
      </c>
      <c r="D1558" t="s">
        <v>4029</v>
      </c>
      <c r="E1558">
        <v>8</v>
      </c>
      <c r="F1558" t="s">
        <v>144</v>
      </c>
      <c r="G1558" t="s">
        <v>73</v>
      </c>
      <c r="H1558">
        <v>5083586</v>
      </c>
      <c r="I1558" t="s">
        <v>4462</v>
      </c>
      <c r="J1558">
        <v>38400</v>
      </c>
      <c r="K1558">
        <v>4800</v>
      </c>
      <c r="L1558">
        <v>38400</v>
      </c>
      <c r="M1558">
        <v>3312</v>
      </c>
      <c r="N1558">
        <v>26496</v>
      </c>
      <c r="O1558">
        <v>100</v>
      </c>
      <c r="P1558">
        <v>0</v>
      </c>
      <c r="Q1558" t="s">
        <v>75</v>
      </c>
      <c r="R1558" t="s">
        <v>4470</v>
      </c>
      <c r="S1558" t="s">
        <v>4036</v>
      </c>
      <c r="T1558" t="s">
        <v>85</v>
      </c>
      <c r="U1558">
        <v>0</v>
      </c>
      <c r="V1558">
        <v>0</v>
      </c>
    </row>
    <row r="1559" spans="1:22">
      <c r="A1559">
        <v>31875</v>
      </c>
      <c r="B1559" t="s">
        <v>3686</v>
      </c>
      <c r="C1559" t="s">
        <v>1164</v>
      </c>
      <c r="D1559" t="s">
        <v>4029</v>
      </c>
      <c r="E1559">
        <v>1</v>
      </c>
      <c r="F1559" t="s">
        <v>144</v>
      </c>
      <c r="G1559" t="s">
        <v>73</v>
      </c>
      <c r="H1559">
        <v>5083586</v>
      </c>
      <c r="I1559" t="s">
        <v>4462</v>
      </c>
      <c r="J1559">
        <v>5500</v>
      </c>
      <c r="K1559">
        <v>5500</v>
      </c>
      <c r="L1559">
        <v>5500</v>
      </c>
      <c r="M1559">
        <v>3795</v>
      </c>
      <c r="N1559">
        <v>3795</v>
      </c>
      <c r="O1559">
        <v>100</v>
      </c>
      <c r="P1559">
        <v>0</v>
      </c>
      <c r="Q1559" t="s">
        <v>75</v>
      </c>
      <c r="R1559" t="s">
        <v>4470</v>
      </c>
      <c r="S1559" t="s">
        <v>4036</v>
      </c>
      <c r="T1559" t="s">
        <v>532</v>
      </c>
      <c r="U1559">
        <v>0</v>
      </c>
      <c r="V1559">
        <v>0</v>
      </c>
    </row>
    <row r="1560" spans="1:22">
      <c r="A1560">
        <v>31880</v>
      </c>
      <c r="B1560" t="s">
        <v>4474</v>
      </c>
      <c r="C1560" t="s">
        <v>568</v>
      </c>
      <c r="D1560" t="s">
        <v>4029</v>
      </c>
      <c r="E1560">
        <v>1</v>
      </c>
      <c r="F1560" t="s">
        <v>72</v>
      </c>
      <c r="G1560" t="s">
        <v>73</v>
      </c>
      <c r="H1560">
        <v>5083529</v>
      </c>
      <c r="I1560" t="s">
        <v>4462</v>
      </c>
      <c r="J1560">
        <v>279000</v>
      </c>
      <c r="K1560">
        <v>279000</v>
      </c>
      <c r="L1560">
        <v>214830</v>
      </c>
      <c r="M1560">
        <v>214830</v>
      </c>
      <c r="N1560">
        <v>214830</v>
      </c>
      <c r="O1560">
        <v>100</v>
      </c>
      <c r="P1560">
        <v>23</v>
      </c>
      <c r="Q1560" t="s">
        <v>75</v>
      </c>
      <c r="R1560" t="s">
        <v>4407</v>
      </c>
      <c r="S1560" t="s">
        <v>76</v>
      </c>
      <c r="T1560" t="s">
        <v>394</v>
      </c>
      <c r="U1560">
        <v>0</v>
      </c>
      <c r="V1560">
        <v>0</v>
      </c>
    </row>
    <row r="1561" spans="1:22">
      <c r="A1561">
        <v>31910</v>
      </c>
      <c r="B1561" t="s">
        <v>1759</v>
      </c>
      <c r="C1561" t="s">
        <v>489</v>
      </c>
      <c r="D1561" t="s">
        <v>4384</v>
      </c>
      <c r="E1561">
        <v>1</v>
      </c>
      <c r="F1561" t="s">
        <v>212</v>
      </c>
      <c r="G1561" t="s">
        <v>73</v>
      </c>
      <c r="H1561">
        <v>5083514</v>
      </c>
      <c r="I1561" t="s">
        <v>4462</v>
      </c>
      <c r="J1561">
        <v>250100</v>
      </c>
      <c r="K1561">
        <v>250100</v>
      </c>
      <c r="L1561">
        <v>197579</v>
      </c>
      <c r="M1561">
        <v>177571</v>
      </c>
      <c r="N1561">
        <v>177571</v>
      </c>
      <c r="O1561">
        <v>100</v>
      </c>
      <c r="P1561">
        <v>21</v>
      </c>
      <c r="Q1561" t="s">
        <v>75</v>
      </c>
      <c r="R1561" t="s">
        <v>4475</v>
      </c>
      <c r="S1561" t="s">
        <v>3996</v>
      </c>
      <c r="T1561" t="s">
        <v>490</v>
      </c>
      <c r="U1561">
        <v>0</v>
      </c>
      <c r="V1561">
        <v>0</v>
      </c>
    </row>
    <row r="1562" spans="1:22">
      <c r="A1562">
        <v>31913</v>
      </c>
      <c r="B1562" t="s">
        <v>4476</v>
      </c>
      <c r="C1562" t="s">
        <v>1659</v>
      </c>
      <c r="D1562" t="s">
        <v>3994</v>
      </c>
      <c r="E1562">
        <v>1</v>
      </c>
      <c r="F1562" t="s">
        <v>523</v>
      </c>
      <c r="G1562" t="s">
        <v>73</v>
      </c>
      <c r="H1562">
        <v>5083561</v>
      </c>
      <c r="I1562" t="s">
        <v>4462</v>
      </c>
      <c r="J1562">
        <v>2520000</v>
      </c>
      <c r="K1562">
        <v>2520000</v>
      </c>
      <c r="L1562">
        <v>1940400</v>
      </c>
      <c r="M1562">
        <v>1738800</v>
      </c>
      <c r="N1562">
        <v>1738800</v>
      </c>
      <c r="O1562">
        <v>100</v>
      </c>
      <c r="P1562">
        <v>23</v>
      </c>
      <c r="Q1562" t="s">
        <v>145</v>
      </c>
      <c r="R1562" t="s">
        <v>2096</v>
      </c>
      <c r="S1562" t="s">
        <v>76</v>
      </c>
      <c r="T1562" t="s">
        <v>1662</v>
      </c>
      <c r="U1562">
        <v>0</v>
      </c>
      <c r="V1562">
        <v>0</v>
      </c>
    </row>
    <row r="1563" spans="1:22">
      <c r="A1563">
        <v>31913</v>
      </c>
      <c r="B1563" t="s">
        <v>819</v>
      </c>
      <c r="C1563" t="s">
        <v>450</v>
      </c>
      <c r="D1563" t="s">
        <v>3994</v>
      </c>
      <c r="E1563">
        <v>2</v>
      </c>
      <c r="F1563" t="s">
        <v>523</v>
      </c>
      <c r="G1563" t="s">
        <v>73</v>
      </c>
      <c r="H1563">
        <v>5083561</v>
      </c>
      <c r="I1563" t="s">
        <v>4462</v>
      </c>
      <c r="J1563">
        <v>65000</v>
      </c>
      <c r="K1563">
        <v>32500</v>
      </c>
      <c r="L1563">
        <v>50050</v>
      </c>
      <c r="M1563">
        <v>22486.9048</v>
      </c>
      <c r="N1563">
        <v>44973.809600000001</v>
      </c>
      <c r="O1563">
        <v>100</v>
      </c>
      <c r="P1563">
        <v>23</v>
      </c>
      <c r="Q1563" t="s">
        <v>145</v>
      </c>
      <c r="R1563" t="s">
        <v>2096</v>
      </c>
      <c r="S1563" t="s">
        <v>76</v>
      </c>
      <c r="T1563" t="s">
        <v>85</v>
      </c>
      <c r="U1563">
        <v>0</v>
      </c>
      <c r="V1563">
        <v>0</v>
      </c>
    </row>
    <row r="1564" spans="1:22">
      <c r="A1564">
        <v>31913</v>
      </c>
      <c r="B1564" t="s">
        <v>761</v>
      </c>
      <c r="C1564" t="s">
        <v>446</v>
      </c>
      <c r="D1564" t="s">
        <v>3994</v>
      </c>
      <c r="E1564">
        <v>2</v>
      </c>
      <c r="F1564" t="s">
        <v>523</v>
      </c>
      <c r="G1564" t="s">
        <v>73</v>
      </c>
      <c r="H1564">
        <v>5083561</v>
      </c>
      <c r="I1564" t="s">
        <v>4462</v>
      </c>
      <c r="J1564">
        <v>17200</v>
      </c>
      <c r="K1564">
        <v>8600</v>
      </c>
      <c r="L1564">
        <v>13244</v>
      </c>
      <c r="M1564">
        <v>5934</v>
      </c>
      <c r="N1564">
        <v>11868</v>
      </c>
      <c r="O1564">
        <v>100</v>
      </c>
      <c r="P1564">
        <v>23</v>
      </c>
      <c r="Q1564" t="s">
        <v>145</v>
      </c>
      <c r="R1564" t="s">
        <v>2096</v>
      </c>
      <c r="S1564" t="s">
        <v>76</v>
      </c>
      <c r="T1564" t="s">
        <v>480</v>
      </c>
      <c r="U1564">
        <v>0</v>
      </c>
      <c r="V1564">
        <v>0</v>
      </c>
    </row>
    <row r="1565" spans="1:22">
      <c r="A1565">
        <v>31913</v>
      </c>
      <c r="B1565" t="s">
        <v>808</v>
      </c>
      <c r="C1565" t="s">
        <v>809</v>
      </c>
      <c r="D1565" t="s">
        <v>3994</v>
      </c>
      <c r="E1565">
        <v>1</v>
      </c>
      <c r="F1565" t="s">
        <v>523</v>
      </c>
      <c r="G1565" t="s">
        <v>73</v>
      </c>
      <c r="H1565">
        <v>5083561</v>
      </c>
      <c r="I1565" t="s">
        <v>4462</v>
      </c>
      <c r="J1565">
        <v>85600</v>
      </c>
      <c r="K1565">
        <v>85600</v>
      </c>
      <c r="L1565">
        <v>65912</v>
      </c>
      <c r="M1565">
        <v>59105.548799999997</v>
      </c>
      <c r="N1565">
        <v>59105.548799999997</v>
      </c>
      <c r="O1565">
        <v>100</v>
      </c>
      <c r="P1565">
        <v>23</v>
      </c>
      <c r="Q1565" t="s">
        <v>145</v>
      </c>
      <c r="R1565" t="s">
        <v>2096</v>
      </c>
      <c r="S1565" t="s">
        <v>76</v>
      </c>
      <c r="T1565" t="s">
        <v>201</v>
      </c>
      <c r="U1565">
        <v>0</v>
      </c>
      <c r="V1565">
        <v>0</v>
      </c>
    </row>
    <row r="1566" spans="1:22">
      <c r="A1566">
        <v>31913</v>
      </c>
      <c r="B1566" t="s">
        <v>760</v>
      </c>
      <c r="C1566" t="s">
        <v>479</v>
      </c>
      <c r="D1566" t="s">
        <v>3994</v>
      </c>
      <c r="E1566">
        <v>2</v>
      </c>
      <c r="F1566" t="s">
        <v>523</v>
      </c>
      <c r="G1566" t="s">
        <v>73</v>
      </c>
      <c r="H1566">
        <v>5083561</v>
      </c>
      <c r="I1566" t="s">
        <v>4462</v>
      </c>
      <c r="J1566">
        <v>7000</v>
      </c>
      <c r="K1566">
        <v>3500</v>
      </c>
      <c r="L1566">
        <v>5390</v>
      </c>
      <c r="M1566">
        <v>2414.9605000000001</v>
      </c>
      <c r="N1566">
        <v>4829.9210000000003</v>
      </c>
      <c r="O1566">
        <v>100</v>
      </c>
      <c r="P1566">
        <v>23</v>
      </c>
      <c r="Q1566" t="s">
        <v>145</v>
      </c>
      <c r="R1566" t="s">
        <v>2096</v>
      </c>
      <c r="S1566" t="s">
        <v>76</v>
      </c>
      <c r="T1566" t="s">
        <v>447</v>
      </c>
      <c r="U1566">
        <v>0</v>
      </c>
      <c r="V1566">
        <v>0</v>
      </c>
    </row>
    <row r="1567" spans="1:22">
      <c r="A1567">
        <v>31913</v>
      </c>
      <c r="B1567" t="s">
        <v>4477</v>
      </c>
      <c r="C1567" t="s">
        <v>815</v>
      </c>
      <c r="D1567" t="s">
        <v>3994</v>
      </c>
      <c r="E1567">
        <v>2</v>
      </c>
      <c r="F1567" t="s">
        <v>523</v>
      </c>
      <c r="G1567" t="s">
        <v>73</v>
      </c>
      <c r="H1567">
        <v>5083561</v>
      </c>
      <c r="I1567" t="s">
        <v>4462</v>
      </c>
      <c r="J1567">
        <v>13600</v>
      </c>
      <c r="K1567">
        <v>6800</v>
      </c>
      <c r="L1567">
        <v>10472</v>
      </c>
      <c r="M1567">
        <v>4692</v>
      </c>
      <c r="N1567">
        <v>9384</v>
      </c>
      <c r="O1567">
        <v>100</v>
      </c>
      <c r="P1567">
        <v>23</v>
      </c>
      <c r="Q1567" t="s">
        <v>145</v>
      </c>
      <c r="R1567" t="s">
        <v>2096</v>
      </c>
      <c r="S1567" t="s">
        <v>76</v>
      </c>
      <c r="T1567" t="s">
        <v>447</v>
      </c>
      <c r="U1567">
        <v>0</v>
      </c>
      <c r="V1567">
        <v>0</v>
      </c>
    </row>
    <row r="1568" spans="1:22">
      <c r="A1568">
        <v>31853</v>
      </c>
      <c r="B1568" t="s">
        <v>4478</v>
      </c>
      <c r="C1568" t="s">
        <v>1385</v>
      </c>
      <c r="D1568" t="s">
        <v>4029</v>
      </c>
      <c r="E1568">
        <v>1</v>
      </c>
      <c r="F1568" t="s">
        <v>72</v>
      </c>
      <c r="G1568" t="s">
        <v>73</v>
      </c>
      <c r="H1568">
        <v>5083587</v>
      </c>
      <c r="I1568" t="s">
        <v>4462</v>
      </c>
      <c r="J1568">
        <v>6232400</v>
      </c>
      <c r="K1568">
        <v>6232400</v>
      </c>
      <c r="L1568">
        <v>5546836</v>
      </c>
      <c r="M1568">
        <v>5048244</v>
      </c>
      <c r="N1568">
        <v>5048244</v>
      </c>
      <c r="O1568">
        <v>100</v>
      </c>
      <c r="P1568">
        <v>11</v>
      </c>
      <c r="Q1568" t="s">
        <v>75</v>
      </c>
      <c r="R1568" t="s">
        <v>4479</v>
      </c>
      <c r="S1568" t="s">
        <v>4036</v>
      </c>
      <c r="T1568" t="s">
        <v>3606</v>
      </c>
      <c r="U1568">
        <v>0</v>
      </c>
      <c r="V1568">
        <v>0</v>
      </c>
    </row>
    <row r="1569" spans="1:22">
      <c r="A1569">
        <v>31929</v>
      </c>
      <c r="B1569" t="s">
        <v>4480</v>
      </c>
      <c r="C1569" t="s">
        <v>425</v>
      </c>
      <c r="D1569" t="s">
        <v>3994</v>
      </c>
      <c r="E1569">
        <v>1</v>
      </c>
      <c r="F1569" t="s">
        <v>523</v>
      </c>
      <c r="G1569" t="s">
        <v>73</v>
      </c>
      <c r="H1569">
        <v>5083543</v>
      </c>
      <c r="I1569" t="s">
        <v>4462</v>
      </c>
      <c r="J1569">
        <v>1916000</v>
      </c>
      <c r="K1569">
        <v>1916000</v>
      </c>
      <c r="L1569">
        <v>1513640</v>
      </c>
      <c r="M1569">
        <v>1360360</v>
      </c>
      <c r="N1569">
        <v>1360360</v>
      </c>
      <c r="O1569">
        <v>100</v>
      </c>
      <c r="P1569">
        <v>21</v>
      </c>
      <c r="Q1569" t="s">
        <v>145</v>
      </c>
      <c r="R1569" t="s">
        <v>3519</v>
      </c>
      <c r="S1569" t="s">
        <v>76</v>
      </c>
      <c r="T1569" t="s">
        <v>427</v>
      </c>
      <c r="U1569">
        <v>0</v>
      </c>
      <c r="V1569">
        <v>0</v>
      </c>
    </row>
    <row r="1570" spans="1:22">
      <c r="A1570">
        <v>31980</v>
      </c>
      <c r="B1570" t="s">
        <v>4481</v>
      </c>
      <c r="C1570" t="s">
        <v>4482</v>
      </c>
      <c r="D1570" t="s">
        <v>4078</v>
      </c>
      <c r="E1570">
        <v>1</v>
      </c>
      <c r="F1570" t="s">
        <v>523</v>
      </c>
      <c r="G1570" t="s">
        <v>73</v>
      </c>
      <c r="H1570">
        <v>5083528</v>
      </c>
      <c r="I1570" t="s">
        <v>4462</v>
      </c>
      <c r="J1570">
        <v>226000</v>
      </c>
      <c r="K1570">
        <v>226000</v>
      </c>
      <c r="L1570">
        <v>174020</v>
      </c>
      <c r="M1570">
        <v>155940</v>
      </c>
      <c r="N1570">
        <v>155940</v>
      </c>
      <c r="O1570">
        <v>100</v>
      </c>
      <c r="P1570">
        <v>23</v>
      </c>
      <c r="Q1570" t="s">
        <v>145</v>
      </c>
      <c r="R1570" t="s">
        <v>1641</v>
      </c>
      <c r="S1570" t="s">
        <v>76</v>
      </c>
      <c r="T1570" t="s">
        <v>398</v>
      </c>
      <c r="U1570">
        <v>0</v>
      </c>
      <c r="V1570">
        <v>0</v>
      </c>
    </row>
    <row r="1571" spans="1:22">
      <c r="A1571">
        <v>32010</v>
      </c>
      <c r="B1571" t="s">
        <v>4483</v>
      </c>
      <c r="C1571" t="s">
        <v>100</v>
      </c>
      <c r="D1571" t="s">
        <v>4129</v>
      </c>
      <c r="E1571">
        <v>1</v>
      </c>
      <c r="F1571" t="s">
        <v>102</v>
      </c>
      <c r="G1571" t="s">
        <v>73</v>
      </c>
      <c r="H1571">
        <v>5083572</v>
      </c>
      <c r="I1571" t="s">
        <v>4462</v>
      </c>
      <c r="J1571">
        <v>344000</v>
      </c>
      <c r="K1571">
        <v>344000</v>
      </c>
      <c r="L1571">
        <v>313040</v>
      </c>
      <c r="M1571">
        <v>216704.8334</v>
      </c>
      <c r="N1571">
        <v>216704.8334</v>
      </c>
      <c r="O1571">
        <v>100</v>
      </c>
      <c r="P1571">
        <v>9</v>
      </c>
      <c r="Q1571" t="s">
        <v>145</v>
      </c>
      <c r="R1571" t="s">
        <v>4484</v>
      </c>
      <c r="S1571" t="s">
        <v>76</v>
      </c>
      <c r="T1571" t="s">
        <v>229</v>
      </c>
      <c r="U1571">
        <v>0</v>
      </c>
      <c r="V1571">
        <v>0</v>
      </c>
    </row>
    <row r="1572" spans="1:22">
      <c r="A1572">
        <v>32010</v>
      </c>
      <c r="B1572" t="s">
        <v>3688</v>
      </c>
      <c r="C1572" t="s">
        <v>677</v>
      </c>
      <c r="D1572" t="s">
        <v>4129</v>
      </c>
      <c r="E1572">
        <v>2</v>
      </c>
      <c r="F1572" t="s">
        <v>102</v>
      </c>
      <c r="G1572" t="s">
        <v>73</v>
      </c>
      <c r="H1572">
        <v>5083572</v>
      </c>
      <c r="I1572" t="s">
        <v>4462</v>
      </c>
      <c r="J1572">
        <v>688000</v>
      </c>
      <c r="K1572">
        <v>344000</v>
      </c>
      <c r="L1572">
        <v>626080</v>
      </c>
      <c r="M1572">
        <v>218480</v>
      </c>
      <c r="N1572">
        <v>436960</v>
      </c>
      <c r="O1572">
        <v>100</v>
      </c>
      <c r="P1572">
        <v>9</v>
      </c>
      <c r="Q1572" t="s">
        <v>145</v>
      </c>
      <c r="R1572" t="s">
        <v>4484</v>
      </c>
      <c r="S1572" t="s">
        <v>76</v>
      </c>
      <c r="T1572" t="s">
        <v>245</v>
      </c>
      <c r="U1572">
        <v>0</v>
      </c>
      <c r="V1572">
        <v>0</v>
      </c>
    </row>
    <row r="1573" spans="1:22">
      <c r="A1573">
        <v>32010</v>
      </c>
      <c r="B1573" t="s">
        <v>1296</v>
      </c>
      <c r="C1573" t="s">
        <v>677</v>
      </c>
      <c r="D1573" t="s">
        <v>4129</v>
      </c>
      <c r="E1573">
        <v>2</v>
      </c>
      <c r="F1573" t="s">
        <v>102</v>
      </c>
      <c r="G1573" t="s">
        <v>73</v>
      </c>
      <c r="H1573">
        <v>5083572</v>
      </c>
      <c r="I1573" t="s">
        <v>4462</v>
      </c>
      <c r="J1573">
        <v>630000</v>
      </c>
      <c r="K1573">
        <v>315000</v>
      </c>
      <c r="L1573">
        <v>573300</v>
      </c>
      <c r="M1573">
        <v>201600</v>
      </c>
      <c r="N1573">
        <v>403200</v>
      </c>
      <c r="O1573">
        <v>100</v>
      </c>
      <c r="P1573">
        <v>9</v>
      </c>
      <c r="Q1573" t="s">
        <v>145</v>
      </c>
      <c r="R1573" t="s">
        <v>4484</v>
      </c>
      <c r="S1573" t="s">
        <v>76</v>
      </c>
      <c r="T1573" t="s">
        <v>245</v>
      </c>
      <c r="U1573">
        <v>0</v>
      </c>
      <c r="V1573">
        <v>0</v>
      </c>
    </row>
    <row r="1574" spans="1:22">
      <c r="A1574">
        <v>32010</v>
      </c>
      <c r="B1574" t="s">
        <v>350</v>
      </c>
      <c r="C1574" t="s">
        <v>100</v>
      </c>
      <c r="D1574" t="s">
        <v>4129</v>
      </c>
      <c r="E1574">
        <v>1</v>
      </c>
      <c r="F1574" t="s">
        <v>102</v>
      </c>
      <c r="G1574" t="s">
        <v>73</v>
      </c>
      <c r="H1574">
        <v>5083572</v>
      </c>
      <c r="I1574" t="s">
        <v>4462</v>
      </c>
      <c r="J1574">
        <v>354000</v>
      </c>
      <c r="K1574">
        <v>354000</v>
      </c>
      <c r="L1574">
        <v>322140</v>
      </c>
      <c r="M1574">
        <v>226379.0914</v>
      </c>
      <c r="N1574">
        <v>226379.0914</v>
      </c>
      <c r="O1574">
        <v>100</v>
      </c>
      <c r="P1574">
        <v>9</v>
      </c>
      <c r="Q1574" t="s">
        <v>145</v>
      </c>
      <c r="R1574" t="s">
        <v>4484</v>
      </c>
      <c r="S1574" t="s">
        <v>76</v>
      </c>
      <c r="T1574" t="s">
        <v>229</v>
      </c>
      <c r="U1574">
        <v>0</v>
      </c>
      <c r="V1574">
        <v>0</v>
      </c>
    </row>
    <row r="1575" spans="1:22">
      <c r="A1575">
        <v>32010</v>
      </c>
      <c r="B1575" t="s">
        <v>156</v>
      </c>
      <c r="C1575" t="s">
        <v>127</v>
      </c>
      <c r="D1575" t="s">
        <v>4129</v>
      </c>
      <c r="E1575">
        <v>1</v>
      </c>
      <c r="F1575" t="s">
        <v>102</v>
      </c>
      <c r="G1575" t="s">
        <v>73</v>
      </c>
      <c r="H1575">
        <v>5083572</v>
      </c>
      <c r="I1575" t="s">
        <v>4462</v>
      </c>
      <c r="J1575">
        <v>51400</v>
      </c>
      <c r="K1575">
        <v>51400</v>
      </c>
      <c r="L1575">
        <v>46774</v>
      </c>
      <c r="M1575">
        <v>29009.5615</v>
      </c>
      <c r="N1575">
        <v>29009.5615</v>
      </c>
      <c r="O1575">
        <v>100</v>
      </c>
      <c r="P1575">
        <v>9</v>
      </c>
      <c r="Q1575" t="s">
        <v>145</v>
      </c>
      <c r="R1575" t="s">
        <v>4484</v>
      </c>
      <c r="S1575" t="s">
        <v>76</v>
      </c>
      <c r="T1575" t="s">
        <v>128</v>
      </c>
      <c r="U1575">
        <v>0</v>
      </c>
      <c r="V1575">
        <v>0</v>
      </c>
    </row>
    <row r="1576" spans="1:22">
      <c r="A1576">
        <v>32010</v>
      </c>
      <c r="B1576" t="s">
        <v>124</v>
      </c>
      <c r="C1576" t="s">
        <v>125</v>
      </c>
      <c r="D1576" t="s">
        <v>4129</v>
      </c>
      <c r="E1576">
        <v>1</v>
      </c>
      <c r="F1576" t="s">
        <v>102</v>
      </c>
      <c r="G1576" t="s">
        <v>73</v>
      </c>
      <c r="H1576">
        <v>5083572</v>
      </c>
      <c r="I1576" t="s">
        <v>4462</v>
      </c>
      <c r="J1576">
        <v>17700</v>
      </c>
      <c r="K1576">
        <v>17700</v>
      </c>
      <c r="L1576">
        <v>16107</v>
      </c>
      <c r="M1576">
        <v>12157.3264</v>
      </c>
      <c r="N1576">
        <v>12157.3264</v>
      </c>
      <c r="O1576">
        <v>100</v>
      </c>
      <c r="P1576">
        <v>9</v>
      </c>
      <c r="Q1576" t="s">
        <v>145</v>
      </c>
      <c r="R1576" t="s">
        <v>4484</v>
      </c>
      <c r="S1576" t="s">
        <v>76</v>
      </c>
      <c r="T1576" t="s">
        <v>85</v>
      </c>
      <c r="U1576">
        <v>0</v>
      </c>
      <c r="V1576">
        <v>0</v>
      </c>
    </row>
    <row r="1577" spans="1:22">
      <c r="A1577">
        <v>32010</v>
      </c>
      <c r="B1577" t="s">
        <v>4016</v>
      </c>
      <c r="C1577" t="s">
        <v>150</v>
      </c>
      <c r="D1577" t="s">
        <v>4129</v>
      </c>
      <c r="E1577">
        <v>1</v>
      </c>
      <c r="F1577" t="s">
        <v>102</v>
      </c>
      <c r="G1577" t="s">
        <v>73</v>
      </c>
      <c r="H1577">
        <v>5083572</v>
      </c>
      <c r="I1577" t="s">
        <v>4462</v>
      </c>
      <c r="J1577">
        <v>49100</v>
      </c>
      <c r="K1577">
        <v>49100</v>
      </c>
      <c r="L1577">
        <v>44681</v>
      </c>
      <c r="M1577">
        <v>33879</v>
      </c>
      <c r="N1577">
        <v>33879</v>
      </c>
      <c r="O1577">
        <v>100</v>
      </c>
      <c r="P1577">
        <v>9</v>
      </c>
      <c r="Q1577" t="s">
        <v>145</v>
      </c>
      <c r="R1577" t="s">
        <v>4484</v>
      </c>
      <c r="S1577" t="s">
        <v>76</v>
      </c>
      <c r="T1577" t="s">
        <v>130</v>
      </c>
      <c r="U1577">
        <v>0</v>
      </c>
      <c r="V1577">
        <v>0</v>
      </c>
    </row>
    <row r="1578" spans="1:22">
      <c r="A1578">
        <v>32010</v>
      </c>
      <c r="B1578" t="s">
        <v>310</v>
      </c>
      <c r="C1578" t="s">
        <v>299</v>
      </c>
      <c r="D1578" t="s">
        <v>4129</v>
      </c>
      <c r="E1578">
        <v>1</v>
      </c>
      <c r="F1578" t="s">
        <v>102</v>
      </c>
      <c r="G1578" t="s">
        <v>73</v>
      </c>
      <c r="H1578">
        <v>5083572</v>
      </c>
      <c r="I1578" t="s">
        <v>4462</v>
      </c>
      <c r="J1578">
        <v>28900</v>
      </c>
      <c r="K1578">
        <v>28900</v>
      </c>
      <c r="L1578">
        <v>26299</v>
      </c>
      <c r="M1578">
        <v>18493.260399999999</v>
      </c>
      <c r="N1578">
        <v>18493.260399999999</v>
      </c>
      <c r="O1578">
        <v>100</v>
      </c>
      <c r="P1578">
        <v>9</v>
      </c>
      <c r="Q1578" t="s">
        <v>145</v>
      </c>
      <c r="R1578" t="s">
        <v>4484</v>
      </c>
      <c r="S1578" t="s">
        <v>76</v>
      </c>
      <c r="T1578" t="s">
        <v>133</v>
      </c>
      <c r="U1578">
        <v>0</v>
      </c>
      <c r="V1578">
        <v>0</v>
      </c>
    </row>
    <row r="1579" spans="1:22">
      <c r="A1579">
        <v>32010</v>
      </c>
      <c r="B1579" t="s">
        <v>311</v>
      </c>
      <c r="C1579" t="s">
        <v>132</v>
      </c>
      <c r="D1579" t="s">
        <v>4129</v>
      </c>
      <c r="E1579">
        <v>1</v>
      </c>
      <c r="F1579" t="s">
        <v>102</v>
      </c>
      <c r="G1579" t="s">
        <v>73</v>
      </c>
      <c r="H1579">
        <v>5083572</v>
      </c>
      <c r="I1579" t="s">
        <v>4462</v>
      </c>
      <c r="J1579">
        <v>126000</v>
      </c>
      <c r="K1579">
        <v>126000</v>
      </c>
      <c r="L1579">
        <v>114660</v>
      </c>
      <c r="M1579">
        <v>83160</v>
      </c>
      <c r="N1579">
        <v>83160</v>
      </c>
      <c r="O1579">
        <v>100</v>
      </c>
      <c r="P1579">
        <v>9</v>
      </c>
      <c r="Q1579" t="s">
        <v>145</v>
      </c>
      <c r="R1579" t="s">
        <v>4484</v>
      </c>
      <c r="S1579" t="s">
        <v>76</v>
      </c>
      <c r="T1579" t="s">
        <v>133</v>
      </c>
      <c r="U1579">
        <v>0</v>
      </c>
      <c r="V1579">
        <v>0</v>
      </c>
    </row>
    <row r="1580" spans="1:22">
      <c r="A1580">
        <v>32010</v>
      </c>
      <c r="B1580" t="s">
        <v>624</v>
      </c>
      <c r="C1580" t="s">
        <v>625</v>
      </c>
      <c r="D1580" t="s">
        <v>4129</v>
      </c>
      <c r="E1580">
        <v>2</v>
      </c>
      <c r="F1580" t="s">
        <v>102</v>
      </c>
      <c r="G1580" t="s">
        <v>73</v>
      </c>
      <c r="H1580">
        <v>5083572</v>
      </c>
      <c r="I1580" t="s">
        <v>4462</v>
      </c>
      <c r="J1580">
        <v>10000</v>
      </c>
      <c r="K1580">
        <v>5000</v>
      </c>
      <c r="L1580">
        <v>9100</v>
      </c>
      <c r="M1580">
        <v>3550.0120000000002</v>
      </c>
      <c r="N1580">
        <v>7100.0240000000003</v>
      </c>
      <c r="O1580">
        <v>100</v>
      </c>
      <c r="P1580">
        <v>9</v>
      </c>
      <c r="Q1580" t="s">
        <v>145</v>
      </c>
      <c r="R1580" t="s">
        <v>4484</v>
      </c>
      <c r="S1580" t="s">
        <v>76</v>
      </c>
      <c r="T1580" t="s">
        <v>380</v>
      </c>
      <c r="U1580">
        <v>0</v>
      </c>
      <c r="V1580">
        <v>0</v>
      </c>
    </row>
    <row r="1581" spans="1:22">
      <c r="A1581">
        <v>32010</v>
      </c>
      <c r="B1581" t="s">
        <v>624</v>
      </c>
      <c r="C1581" t="s">
        <v>625</v>
      </c>
      <c r="D1581" t="s">
        <v>4129</v>
      </c>
      <c r="E1581">
        <v>2</v>
      </c>
      <c r="F1581" t="s">
        <v>102</v>
      </c>
      <c r="G1581" t="s">
        <v>73</v>
      </c>
      <c r="H1581">
        <v>5083572</v>
      </c>
      <c r="I1581" t="s">
        <v>4462</v>
      </c>
      <c r="J1581">
        <v>10000</v>
      </c>
      <c r="K1581">
        <v>5000</v>
      </c>
      <c r="L1581">
        <v>9100</v>
      </c>
      <c r="M1581">
        <v>3550.0120000000002</v>
      </c>
      <c r="N1581">
        <v>7100.0240000000003</v>
      </c>
      <c r="O1581">
        <v>100</v>
      </c>
      <c r="P1581">
        <v>9</v>
      </c>
      <c r="Q1581" t="s">
        <v>145</v>
      </c>
      <c r="R1581" t="s">
        <v>4484</v>
      </c>
      <c r="S1581" t="s">
        <v>76</v>
      </c>
      <c r="T1581" t="s">
        <v>380</v>
      </c>
      <c r="U1581">
        <v>0</v>
      </c>
      <c r="V1581">
        <v>0</v>
      </c>
    </row>
    <row r="1582" spans="1:22">
      <c r="A1582">
        <v>32010</v>
      </c>
      <c r="B1582" t="s">
        <v>1070</v>
      </c>
      <c r="C1582" t="s">
        <v>354</v>
      </c>
      <c r="D1582" t="s">
        <v>4129</v>
      </c>
      <c r="E1582">
        <v>4</v>
      </c>
      <c r="F1582" t="s">
        <v>102</v>
      </c>
      <c r="G1582" t="s">
        <v>73</v>
      </c>
      <c r="H1582">
        <v>5083572</v>
      </c>
      <c r="I1582" t="s">
        <v>4462</v>
      </c>
      <c r="J1582">
        <v>25600</v>
      </c>
      <c r="K1582">
        <v>6400</v>
      </c>
      <c r="L1582">
        <v>23296</v>
      </c>
      <c r="M1582">
        <v>4413.6782000000003</v>
      </c>
      <c r="N1582">
        <v>17654.712800000001</v>
      </c>
      <c r="O1582">
        <v>100</v>
      </c>
      <c r="P1582">
        <v>9</v>
      </c>
      <c r="Q1582" t="s">
        <v>145</v>
      </c>
      <c r="R1582" t="s">
        <v>4484</v>
      </c>
      <c r="S1582" t="s">
        <v>76</v>
      </c>
      <c r="T1582" t="s">
        <v>287</v>
      </c>
      <c r="U1582">
        <v>0</v>
      </c>
      <c r="V1582">
        <v>0</v>
      </c>
    </row>
    <row r="1583" spans="1:22">
      <c r="A1583">
        <v>32010</v>
      </c>
      <c r="B1583" t="s">
        <v>626</v>
      </c>
      <c r="C1583" t="s">
        <v>354</v>
      </c>
      <c r="D1583" t="s">
        <v>4129</v>
      </c>
      <c r="E1583">
        <v>4</v>
      </c>
      <c r="F1583" t="s">
        <v>102</v>
      </c>
      <c r="G1583" t="s">
        <v>73</v>
      </c>
      <c r="H1583">
        <v>5083572</v>
      </c>
      <c r="I1583" t="s">
        <v>4462</v>
      </c>
      <c r="J1583">
        <v>40000</v>
      </c>
      <c r="K1583">
        <v>10000</v>
      </c>
      <c r="L1583">
        <v>36400</v>
      </c>
      <c r="M1583">
        <v>7503.3634000000002</v>
      </c>
      <c r="N1583">
        <v>30013.453600000001</v>
      </c>
      <c r="O1583">
        <v>100</v>
      </c>
      <c r="P1583">
        <v>9</v>
      </c>
      <c r="Q1583" t="s">
        <v>145</v>
      </c>
      <c r="R1583" t="s">
        <v>4484</v>
      </c>
      <c r="S1583" t="s">
        <v>76</v>
      </c>
      <c r="T1583" t="s">
        <v>627</v>
      </c>
      <c r="U1583">
        <v>0</v>
      </c>
      <c r="V1583">
        <v>0</v>
      </c>
    </row>
    <row r="1584" spans="1:22">
      <c r="A1584">
        <v>32010</v>
      </c>
      <c r="B1584" t="s">
        <v>495</v>
      </c>
      <c r="C1584" t="s">
        <v>259</v>
      </c>
      <c r="D1584" t="s">
        <v>4129</v>
      </c>
      <c r="E1584">
        <v>1</v>
      </c>
      <c r="F1584" t="s">
        <v>102</v>
      </c>
      <c r="G1584" t="s">
        <v>73</v>
      </c>
      <c r="H1584">
        <v>5083572</v>
      </c>
      <c r="I1584" t="s">
        <v>4462</v>
      </c>
      <c r="J1584">
        <v>44000</v>
      </c>
      <c r="K1584">
        <v>44000</v>
      </c>
      <c r="L1584">
        <v>44000</v>
      </c>
      <c r="M1584">
        <v>44000</v>
      </c>
      <c r="N1584">
        <v>44000</v>
      </c>
      <c r="O1584">
        <v>100</v>
      </c>
      <c r="P1584">
        <v>0</v>
      </c>
      <c r="Q1584" t="s">
        <v>145</v>
      </c>
      <c r="R1584" t="s">
        <v>4484</v>
      </c>
      <c r="S1584" t="s">
        <v>76</v>
      </c>
      <c r="T1584" t="s">
        <v>260</v>
      </c>
      <c r="U1584">
        <v>0</v>
      </c>
      <c r="V1584">
        <v>0</v>
      </c>
    </row>
    <row r="1585" spans="1:22">
      <c r="A1585">
        <v>32010</v>
      </c>
      <c r="B1585" t="s">
        <v>134</v>
      </c>
      <c r="C1585" t="s">
        <v>135</v>
      </c>
      <c r="D1585" t="s">
        <v>4129</v>
      </c>
      <c r="E1585">
        <v>6.5</v>
      </c>
      <c r="F1585" t="s">
        <v>102</v>
      </c>
      <c r="G1585" t="s">
        <v>73</v>
      </c>
      <c r="H1585">
        <v>5083572</v>
      </c>
      <c r="I1585" t="s">
        <v>4462</v>
      </c>
      <c r="J1585">
        <v>158600</v>
      </c>
      <c r="K1585">
        <v>24400</v>
      </c>
      <c r="L1585">
        <v>81250</v>
      </c>
      <c r="M1585">
        <v>7000</v>
      </c>
      <c r="N1585">
        <v>45500</v>
      </c>
      <c r="O1585">
        <v>100</v>
      </c>
      <c r="P1585">
        <v>0</v>
      </c>
      <c r="Q1585" t="s">
        <v>145</v>
      </c>
      <c r="R1585" t="s">
        <v>4484</v>
      </c>
      <c r="S1585" t="s">
        <v>76</v>
      </c>
      <c r="T1585" t="s">
        <v>136</v>
      </c>
      <c r="U1585">
        <v>0</v>
      </c>
      <c r="V1585">
        <v>0</v>
      </c>
    </row>
    <row r="1586" spans="1:22">
      <c r="A1586">
        <v>32010</v>
      </c>
      <c r="B1586" t="s">
        <v>4485</v>
      </c>
      <c r="C1586" t="s">
        <v>862</v>
      </c>
      <c r="D1586" t="s">
        <v>4129</v>
      </c>
      <c r="E1586">
        <v>1</v>
      </c>
      <c r="F1586" t="s">
        <v>72</v>
      </c>
      <c r="G1586" t="s">
        <v>73</v>
      </c>
      <c r="H1586">
        <v>5083568</v>
      </c>
      <c r="I1586" t="s">
        <v>4462</v>
      </c>
      <c r="J1586">
        <v>186000</v>
      </c>
      <c r="K1586">
        <v>186000</v>
      </c>
      <c r="L1586">
        <v>146940</v>
      </c>
      <c r="M1586">
        <v>132060</v>
      </c>
      <c r="N1586">
        <v>132060</v>
      </c>
      <c r="O1586">
        <v>100</v>
      </c>
      <c r="P1586">
        <v>21</v>
      </c>
      <c r="Q1586" t="s">
        <v>145</v>
      </c>
      <c r="R1586" t="s">
        <v>4484</v>
      </c>
      <c r="S1586" t="s">
        <v>76</v>
      </c>
      <c r="T1586" t="s">
        <v>394</v>
      </c>
      <c r="U1586">
        <v>0</v>
      </c>
      <c r="V1586">
        <v>0</v>
      </c>
    </row>
    <row r="1587" spans="1:22">
      <c r="A1587">
        <v>32010</v>
      </c>
      <c r="B1587" t="s">
        <v>2026</v>
      </c>
      <c r="C1587" t="s">
        <v>656</v>
      </c>
      <c r="D1587" t="s">
        <v>4129</v>
      </c>
      <c r="E1587">
        <v>2</v>
      </c>
      <c r="F1587" t="s">
        <v>72</v>
      </c>
      <c r="G1587" t="s">
        <v>73</v>
      </c>
      <c r="H1587">
        <v>5083568</v>
      </c>
      <c r="I1587" t="s">
        <v>4462</v>
      </c>
      <c r="J1587">
        <v>11600</v>
      </c>
      <c r="K1587">
        <v>5800</v>
      </c>
      <c r="L1587">
        <v>9164</v>
      </c>
      <c r="M1587">
        <v>4129</v>
      </c>
      <c r="N1587">
        <v>8258</v>
      </c>
      <c r="O1587">
        <v>100</v>
      </c>
      <c r="P1587">
        <v>21</v>
      </c>
      <c r="Q1587" t="s">
        <v>145</v>
      </c>
      <c r="R1587" t="s">
        <v>4484</v>
      </c>
      <c r="S1587" t="s">
        <v>76</v>
      </c>
      <c r="T1587" t="s">
        <v>2027</v>
      </c>
      <c r="U1587">
        <v>0</v>
      </c>
      <c r="V1587">
        <v>0</v>
      </c>
    </row>
    <row r="1588" spans="1:22">
      <c r="A1588">
        <v>31875</v>
      </c>
      <c r="B1588" t="s">
        <v>4486</v>
      </c>
      <c r="C1588" t="s">
        <v>354</v>
      </c>
      <c r="D1588" t="s">
        <v>4029</v>
      </c>
      <c r="E1588">
        <v>2</v>
      </c>
      <c r="F1588" t="s">
        <v>144</v>
      </c>
      <c r="G1588" t="s">
        <v>73</v>
      </c>
      <c r="H1588">
        <v>5083586</v>
      </c>
      <c r="I1588" t="s">
        <v>4462</v>
      </c>
      <c r="J1588">
        <v>20600</v>
      </c>
      <c r="K1588">
        <v>10300</v>
      </c>
      <c r="L1588">
        <v>20600</v>
      </c>
      <c r="M1588">
        <v>7107</v>
      </c>
      <c r="N1588">
        <v>14214</v>
      </c>
      <c r="O1588">
        <v>100</v>
      </c>
      <c r="P1588">
        <v>0</v>
      </c>
      <c r="Q1588" t="s">
        <v>75</v>
      </c>
      <c r="R1588" t="s">
        <v>4470</v>
      </c>
      <c r="S1588" t="s">
        <v>4036</v>
      </c>
      <c r="T1588" t="s">
        <v>4487</v>
      </c>
      <c r="U1588">
        <v>0</v>
      </c>
      <c r="V1588">
        <v>0</v>
      </c>
    </row>
    <row r="1589" spans="1:22">
      <c r="A1589">
        <v>31875</v>
      </c>
      <c r="B1589" t="s">
        <v>429</v>
      </c>
      <c r="C1589" t="s">
        <v>430</v>
      </c>
      <c r="D1589" t="s">
        <v>4029</v>
      </c>
      <c r="E1589">
        <v>1</v>
      </c>
      <c r="F1589" t="s">
        <v>144</v>
      </c>
      <c r="G1589" t="s">
        <v>73</v>
      </c>
      <c r="H1589">
        <v>5083586</v>
      </c>
      <c r="I1589" t="s">
        <v>4462</v>
      </c>
      <c r="J1589">
        <v>45100</v>
      </c>
      <c r="K1589">
        <v>45100</v>
      </c>
      <c r="L1589">
        <v>45100</v>
      </c>
      <c r="M1589">
        <v>32020.233100000001</v>
      </c>
      <c r="N1589">
        <v>32020.233100000001</v>
      </c>
      <c r="O1589">
        <v>100</v>
      </c>
      <c r="P1589">
        <v>0</v>
      </c>
      <c r="Q1589" t="s">
        <v>75</v>
      </c>
      <c r="R1589" t="s">
        <v>4470</v>
      </c>
      <c r="S1589" t="s">
        <v>4036</v>
      </c>
      <c r="T1589" t="s">
        <v>332</v>
      </c>
      <c r="U1589">
        <v>0</v>
      </c>
      <c r="V1589">
        <v>0</v>
      </c>
    </row>
    <row r="1590" spans="1:22">
      <c r="A1590">
        <v>31875</v>
      </c>
      <c r="B1590" t="s">
        <v>438</v>
      </c>
      <c r="C1590" t="s">
        <v>286</v>
      </c>
      <c r="D1590" t="s">
        <v>4029</v>
      </c>
      <c r="E1590">
        <v>13</v>
      </c>
      <c r="F1590" t="s">
        <v>144</v>
      </c>
      <c r="G1590" t="s">
        <v>73</v>
      </c>
      <c r="H1590">
        <v>5083586</v>
      </c>
      <c r="I1590" t="s">
        <v>4462</v>
      </c>
      <c r="J1590">
        <v>62400</v>
      </c>
      <c r="K1590">
        <v>4800</v>
      </c>
      <c r="L1590">
        <v>62400</v>
      </c>
      <c r="M1590">
        <v>3312</v>
      </c>
      <c r="N1590">
        <v>43056</v>
      </c>
      <c r="O1590">
        <v>100</v>
      </c>
      <c r="P1590">
        <v>0</v>
      </c>
      <c r="Q1590" t="s">
        <v>75</v>
      </c>
      <c r="R1590" t="s">
        <v>4470</v>
      </c>
      <c r="S1590" t="s">
        <v>4036</v>
      </c>
      <c r="T1590" t="s">
        <v>85</v>
      </c>
      <c r="U1590">
        <v>0</v>
      </c>
      <c r="V1590">
        <v>0</v>
      </c>
    </row>
    <row r="1591" spans="1:22">
      <c r="A1591">
        <v>31875</v>
      </c>
      <c r="B1591" t="s">
        <v>4488</v>
      </c>
      <c r="C1591" t="s">
        <v>286</v>
      </c>
      <c r="D1591" t="s">
        <v>4029</v>
      </c>
      <c r="E1591">
        <v>1</v>
      </c>
      <c r="F1591" t="s">
        <v>144</v>
      </c>
      <c r="G1591" t="s">
        <v>73</v>
      </c>
      <c r="H1591">
        <v>5083586</v>
      </c>
      <c r="I1591" t="s">
        <v>4462</v>
      </c>
      <c r="J1591">
        <v>13900</v>
      </c>
      <c r="K1591">
        <v>13900</v>
      </c>
      <c r="L1591">
        <v>13900</v>
      </c>
      <c r="M1591">
        <v>9591</v>
      </c>
      <c r="N1591">
        <v>9591</v>
      </c>
      <c r="O1591">
        <v>100</v>
      </c>
      <c r="P1591">
        <v>0</v>
      </c>
      <c r="Q1591" t="s">
        <v>75</v>
      </c>
      <c r="R1591" t="s">
        <v>4470</v>
      </c>
      <c r="S1591" t="s">
        <v>4036</v>
      </c>
      <c r="T1591" t="s">
        <v>85</v>
      </c>
      <c r="U1591">
        <v>0</v>
      </c>
      <c r="V1591">
        <v>0</v>
      </c>
    </row>
    <row r="1592" spans="1:22">
      <c r="A1592">
        <v>31875</v>
      </c>
      <c r="B1592" t="s">
        <v>4489</v>
      </c>
      <c r="C1592" t="s">
        <v>354</v>
      </c>
      <c r="D1592" t="s">
        <v>4029</v>
      </c>
      <c r="E1592">
        <v>2</v>
      </c>
      <c r="F1592" t="s">
        <v>144</v>
      </c>
      <c r="G1592" t="s">
        <v>73</v>
      </c>
      <c r="H1592">
        <v>5083586</v>
      </c>
      <c r="I1592" t="s">
        <v>4462</v>
      </c>
      <c r="J1592">
        <v>21400</v>
      </c>
      <c r="K1592">
        <v>10700</v>
      </c>
      <c r="L1592">
        <v>21400</v>
      </c>
      <c r="M1592">
        <v>7383</v>
      </c>
      <c r="N1592">
        <v>14766</v>
      </c>
      <c r="O1592">
        <v>100</v>
      </c>
      <c r="P1592">
        <v>0</v>
      </c>
      <c r="Q1592" t="s">
        <v>75</v>
      </c>
      <c r="R1592" t="s">
        <v>4470</v>
      </c>
      <c r="S1592" t="s">
        <v>4036</v>
      </c>
      <c r="T1592" t="s">
        <v>287</v>
      </c>
      <c r="U1592">
        <v>0</v>
      </c>
      <c r="V1592">
        <v>0</v>
      </c>
    </row>
    <row r="1593" spans="1:22">
      <c r="A1593">
        <v>31875</v>
      </c>
      <c r="B1593" t="s">
        <v>445</v>
      </c>
      <c r="C1593" t="s">
        <v>446</v>
      </c>
      <c r="D1593" t="s">
        <v>4029</v>
      </c>
      <c r="E1593">
        <v>3</v>
      </c>
      <c r="F1593" t="s">
        <v>144</v>
      </c>
      <c r="G1593" t="s">
        <v>73</v>
      </c>
      <c r="H1593">
        <v>5083586</v>
      </c>
      <c r="I1593" t="s">
        <v>4462</v>
      </c>
      <c r="J1593">
        <v>22800</v>
      </c>
      <c r="K1593">
        <v>7600</v>
      </c>
      <c r="L1593">
        <v>22800</v>
      </c>
      <c r="M1593">
        <v>5243.9935999999998</v>
      </c>
      <c r="N1593">
        <v>15731.980799999999</v>
      </c>
      <c r="O1593">
        <v>100</v>
      </c>
      <c r="P1593">
        <v>0</v>
      </c>
      <c r="Q1593" t="s">
        <v>75</v>
      </c>
      <c r="R1593" t="s">
        <v>4470</v>
      </c>
      <c r="S1593" t="s">
        <v>4036</v>
      </c>
      <c r="T1593" t="s">
        <v>447</v>
      </c>
      <c r="U1593">
        <v>0</v>
      </c>
      <c r="V1593">
        <v>0</v>
      </c>
    </row>
    <row r="1594" spans="1:22">
      <c r="A1594">
        <v>31875</v>
      </c>
      <c r="B1594" t="s">
        <v>1165</v>
      </c>
      <c r="C1594" t="s">
        <v>1164</v>
      </c>
      <c r="D1594" t="s">
        <v>4029</v>
      </c>
      <c r="E1594">
        <v>1</v>
      </c>
      <c r="F1594" t="s">
        <v>144</v>
      </c>
      <c r="G1594" t="s">
        <v>73</v>
      </c>
      <c r="H1594">
        <v>5083586</v>
      </c>
      <c r="I1594" t="s">
        <v>4462</v>
      </c>
      <c r="J1594">
        <v>1900</v>
      </c>
      <c r="K1594">
        <v>1900</v>
      </c>
      <c r="L1594">
        <v>1900</v>
      </c>
      <c r="M1594">
        <v>1311</v>
      </c>
      <c r="N1594">
        <v>1311</v>
      </c>
      <c r="O1594">
        <v>100</v>
      </c>
      <c r="P1594">
        <v>0</v>
      </c>
      <c r="Q1594" t="s">
        <v>75</v>
      </c>
      <c r="R1594" t="s">
        <v>4470</v>
      </c>
      <c r="S1594" t="s">
        <v>4036</v>
      </c>
      <c r="T1594" t="s">
        <v>532</v>
      </c>
      <c r="U1594">
        <v>0</v>
      </c>
      <c r="V1594">
        <v>0</v>
      </c>
    </row>
    <row r="1595" spans="1:22">
      <c r="A1595">
        <v>31875</v>
      </c>
      <c r="B1595" t="s">
        <v>4490</v>
      </c>
      <c r="C1595" t="s">
        <v>2360</v>
      </c>
      <c r="D1595" t="s">
        <v>4029</v>
      </c>
      <c r="E1595">
        <v>1</v>
      </c>
      <c r="F1595" t="s">
        <v>144</v>
      </c>
      <c r="G1595" t="s">
        <v>73</v>
      </c>
      <c r="H1595">
        <v>5083586</v>
      </c>
      <c r="I1595" t="s">
        <v>4462</v>
      </c>
      <c r="J1595">
        <v>11200</v>
      </c>
      <c r="K1595">
        <v>11200</v>
      </c>
      <c r="L1595">
        <v>11200</v>
      </c>
      <c r="M1595">
        <v>7392</v>
      </c>
      <c r="N1595">
        <v>7392</v>
      </c>
      <c r="O1595">
        <v>100</v>
      </c>
      <c r="P1595">
        <v>0</v>
      </c>
      <c r="Q1595" t="s">
        <v>75</v>
      </c>
      <c r="R1595" t="s">
        <v>4470</v>
      </c>
      <c r="S1595" t="s">
        <v>4036</v>
      </c>
      <c r="T1595" t="s">
        <v>436</v>
      </c>
      <c r="U1595">
        <v>0</v>
      </c>
      <c r="V1595">
        <v>0</v>
      </c>
    </row>
    <row r="1596" spans="1:22">
      <c r="A1596">
        <v>31875</v>
      </c>
      <c r="B1596" t="s">
        <v>4491</v>
      </c>
      <c r="C1596" t="s">
        <v>450</v>
      </c>
      <c r="D1596" t="s">
        <v>4029</v>
      </c>
      <c r="E1596">
        <v>2</v>
      </c>
      <c r="F1596" t="s">
        <v>144</v>
      </c>
      <c r="G1596" t="s">
        <v>73</v>
      </c>
      <c r="H1596">
        <v>5083586</v>
      </c>
      <c r="I1596" t="s">
        <v>4462</v>
      </c>
      <c r="J1596">
        <v>10200</v>
      </c>
      <c r="K1596">
        <v>5100</v>
      </c>
      <c r="L1596">
        <v>10200</v>
      </c>
      <c r="M1596">
        <v>3519</v>
      </c>
      <c r="N1596">
        <v>7038</v>
      </c>
      <c r="O1596">
        <v>100</v>
      </c>
      <c r="P1596">
        <v>0</v>
      </c>
      <c r="Q1596" t="s">
        <v>75</v>
      </c>
      <c r="R1596" t="s">
        <v>4470</v>
      </c>
      <c r="S1596" t="s">
        <v>4036</v>
      </c>
      <c r="T1596" t="s">
        <v>85</v>
      </c>
      <c r="U1596">
        <v>0</v>
      </c>
      <c r="V1596">
        <v>0</v>
      </c>
    </row>
    <row r="1597" spans="1:22">
      <c r="A1597">
        <v>32054</v>
      </c>
      <c r="B1597" t="s">
        <v>4492</v>
      </c>
      <c r="C1597" t="s">
        <v>1385</v>
      </c>
      <c r="D1597" t="s">
        <v>4216</v>
      </c>
      <c r="E1597">
        <v>1</v>
      </c>
      <c r="F1597" t="s">
        <v>72</v>
      </c>
      <c r="G1597" t="s">
        <v>73</v>
      </c>
      <c r="H1597">
        <v>5083563</v>
      </c>
      <c r="I1597" t="s">
        <v>4462</v>
      </c>
      <c r="J1597">
        <v>569000</v>
      </c>
      <c r="K1597">
        <v>569000</v>
      </c>
      <c r="L1597">
        <v>449510</v>
      </c>
      <c r="M1597">
        <v>403990</v>
      </c>
      <c r="N1597">
        <v>403990</v>
      </c>
      <c r="O1597">
        <v>100</v>
      </c>
      <c r="P1597">
        <v>21</v>
      </c>
      <c r="Q1597" t="s">
        <v>75</v>
      </c>
      <c r="R1597" t="s">
        <v>4493</v>
      </c>
      <c r="S1597" t="s">
        <v>76</v>
      </c>
      <c r="T1597" t="s">
        <v>294</v>
      </c>
      <c r="U1597">
        <v>0</v>
      </c>
      <c r="V1597">
        <v>0</v>
      </c>
    </row>
    <row r="1598" spans="1:22">
      <c r="A1598">
        <v>31913</v>
      </c>
      <c r="B1598" t="s">
        <v>4494</v>
      </c>
      <c r="C1598" t="s">
        <v>578</v>
      </c>
      <c r="D1598" t="s">
        <v>3994</v>
      </c>
      <c r="E1598">
        <v>1</v>
      </c>
      <c r="F1598" t="s">
        <v>523</v>
      </c>
      <c r="G1598" t="s">
        <v>73</v>
      </c>
      <c r="H1598">
        <v>5083561</v>
      </c>
      <c r="I1598" t="s">
        <v>4462</v>
      </c>
      <c r="J1598">
        <v>145000</v>
      </c>
      <c r="K1598">
        <v>145000</v>
      </c>
      <c r="L1598">
        <v>114550</v>
      </c>
      <c r="M1598">
        <v>102950</v>
      </c>
      <c r="N1598">
        <v>102950</v>
      </c>
      <c r="O1598">
        <v>100</v>
      </c>
      <c r="P1598">
        <v>21</v>
      </c>
      <c r="Q1598" t="s">
        <v>145</v>
      </c>
      <c r="R1598" t="s">
        <v>2096</v>
      </c>
      <c r="S1598" t="s">
        <v>76</v>
      </c>
      <c r="T1598" t="s">
        <v>162</v>
      </c>
      <c r="U1598">
        <v>0</v>
      </c>
      <c r="V1598">
        <v>0</v>
      </c>
    </row>
    <row r="1599" spans="1:22">
      <c r="A1599">
        <v>31913</v>
      </c>
      <c r="B1599" t="s">
        <v>4495</v>
      </c>
      <c r="C1599" t="s">
        <v>286</v>
      </c>
      <c r="D1599" t="s">
        <v>3994</v>
      </c>
      <c r="E1599">
        <v>3</v>
      </c>
      <c r="F1599" t="s">
        <v>523</v>
      </c>
      <c r="G1599" t="s">
        <v>73</v>
      </c>
      <c r="H1599">
        <v>5083561</v>
      </c>
      <c r="I1599" t="s">
        <v>4462</v>
      </c>
      <c r="J1599">
        <v>40200</v>
      </c>
      <c r="K1599">
        <v>13400</v>
      </c>
      <c r="L1599">
        <v>30954</v>
      </c>
      <c r="M1599">
        <v>9246</v>
      </c>
      <c r="N1599">
        <v>27738</v>
      </c>
      <c r="O1599">
        <v>100</v>
      </c>
      <c r="P1599">
        <v>23</v>
      </c>
      <c r="Q1599" t="s">
        <v>145</v>
      </c>
      <c r="R1599" t="s">
        <v>2096</v>
      </c>
      <c r="S1599" t="s">
        <v>76</v>
      </c>
      <c r="T1599" t="s">
        <v>85</v>
      </c>
      <c r="U1599">
        <v>0</v>
      </c>
      <c r="V1599">
        <v>0</v>
      </c>
    </row>
    <row r="1600" spans="1:22">
      <c r="A1600">
        <v>31913</v>
      </c>
      <c r="B1600" t="s">
        <v>4495</v>
      </c>
      <c r="C1600" t="s">
        <v>286</v>
      </c>
      <c r="D1600" t="s">
        <v>3994</v>
      </c>
      <c r="E1600">
        <v>1</v>
      </c>
      <c r="F1600" t="s">
        <v>523</v>
      </c>
      <c r="G1600" t="s">
        <v>73</v>
      </c>
      <c r="H1600">
        <v>5083561</v>
      </c>
      <c r="I1600" t="s">
        <v>4462</v>
      </c>
      <c r="J1600">
        <v>13400</v>
      </c>
      <c r="K1600">
        <v>13400</v>
      </c>
      <c r="L1600">
        <v>10318</v>
      </c>
      <c r="M1600">
        <v>9246</v>
      </c>
      <c r="N1600">
        <v>9246</v>
      </c>
      <c r="O1600">
        <v>100</v>
      </c>
      <c r="P1600">
        <v>23</v>
      </c>
      <c r="Q1600" t="s">
        <v>145</v>
      </c>
      <c r="R1600" t="s">
        <v>2096</v>
      </c>
      <c r="S1600" t="s">
        <v>76</v>
      </c>
      <c r="T1600" t="s">
        <v>85</v>
      </c>
      <c r="U1600">
        <v>0</v>
      </c>
      <c r="V1600">
        <v>0</v>
      </c>
    </row>
    <row r="1601" spans="1:22">
      <c r="A1601">
        <v>31913</v>
      </c>
      <c r="B1601" t="s">
        <v>780</v>
      </c>
      <c r="C1601" t="s">
        <v>781</v>
      </c>
      <c r="D1601" t="s">
        <v>3994</v>
      </c>
      <c r="E1601">
        <v>1</v>
      </c>
      <c r="F1601" t="s">
        <v>523</v>
      </c>
      <c r="G1601" t="s">
        <v>73</v>
      </c>
      <c r="H1601">
        <v>5083561</v>
      </c>
      <c r="I1601" t="s">
        <v>4462</v>
      </c>
      <c r="J1601">
        <v>77600</v>
      </c>
      <c r="K1601">
        <v>77600</v>
      </c>
      <c r="L1601">
        <v>59752</v>
      </c>
      <c r="M1601">
        <v>53544</v>
      </c>
      <c r="N1601">
        <v>53544</v>
      </c>
      <c r="O1601">
        <v>100</v>
      </c>
      <c r="P1601">
        <v>23</v>
      </c>
      <c r="Q1601" t="s">
        <v>145</v>
      </c>
      <c r="R1601" t="s">
        <v>2096</v>
      </c>
      <c r="S1601" t="s">
        <v>76</v>
      </c>
      <c r="T1601" t="s">
        <v>455</v>
      </c>
      <c r="U1601">
        <v>0</v>
      </c>
      <c r="V1601">
        <v>0</v>
      </c>
    </row>
    <row r="1602" spans="1:22">
      <c r="A1602">
        <v>31913</v>
      </c>
      <c r="B1602" t="s">
        <v>4496</v>
      </c>
      <c r="C1602" t="s">
        <v>467</v>
      </c>
      <c r="D1602" t="s">
        <v>3994</v>
      </c>
      <c r="E1602">
        <v>1</v>
      </c>
      <c r="F1602" t="s">
        <v>523</v>
      </c>
      <c r="G1602" t="s">
        <v>73</v>
      </c>
      <c r="H1602">
        <v>5083561</v>
      </c>
      <c r="I1602" t="s">
        <v>4462</v>
      </c>
      <c r="J1602">
        <v>18100</v>
      </c>
      <c r="K1602">
        <v>18100</v>
      </c>
      <c r="L1602">
        <v>13394</v>
      </c>
      <c r="M1602">
        <v>11946</v>
      </c>
      <c r="N1602">
        <v>11946</v>
      </c>
      <c r="O1602">
        <v>100</v>
      </c>
      <c r="P1602">
        <v>26</v>
      </c>
      <c r="Q1602" t="s">
        <v>145</v>
      </c>
      <c r="R1602" t="s">
        <v>2096</v>
      </c>
      <c r="S1602" t="s">
        <v>76</v>
      </c>
      <c r="T1602" t="s">
        <v>436</v>
      </c>
      <c r="U1602">
        <v>0</v>
      </c>
      <c r="V1602">
        <v>0</v>
      </c>
    </row>
    <row r="1603" spans="1:22">
      <c r="A1603">
        <v>31913</v>
      </c>
      <c r="B1603" t="s">
        <v>4497</v>
      </c>
      <c r="C1603" t="s">
        <v>597</v>
      </c>
      <c r="D1603" t="s">
        <v>3994</v>
      </c>
      <c r="E1603">
        <v>1</v>
      </c>
      <c r="F1603" t="s">
        <v>523</v>
      </c>
      <c r="G1603" t="s">
        <v>73</v>
      </c>
      <c r="H1603">
        <v>5083561</v>
      </c>
      <c r="I1603" t="s">
        <v>4462</v>
      </c>
      <c r="J1603">
        <v>68700</v>
      </c>
      <c r="K1603">
        <v>68700</v>
      </c>
      <c r="L1603">
        <v>52899</v>
      </c>
      <c r="M1603">
        <v>47403</v>
      </c>
      <c r="N1603">
        <v>47403</v>
      </c>
      <c r="O1603">
        <v>100</v>
      </c>
      <c r="P1603">
        <v>23</v>
      </c>
      <c r="Q1603" t="s">
        <v>145</v>
      </c>
      <c r="R1603" t="s">
        <v>2096</v>
      </c>
      <c r="S1603" t="s">
        <v>76</v>
      </c>
      <c r="T1603" t="s">
        <v>598</v>
      </c>
      <c r="U1603">
        <v>0</v>
      </c>
      <c r="V1603">
        <v>0</v>
      </c>
    </row>
    <row r="1604" spans="1:22">
      <c r="A1604">
        <v>31913</v>
      </c>
      <c r="B1604" t="s">
        <v>4498</v>
      </c>
      <c r="C1604" t="s">
        <v>519</v>
      </c>
      <c r="D1604" t="s">
        <v>3994</v>
      </c>
      <c r="E1604">
        <v>1</v>
      </c>
      <c r="F1604" t="s">
        <v>523</v>
      </c>
      <c r="G1604" t="s">
        <v>73</v>
      </c>
      <c r="H1604">
        <v>5083561</v>
      </c>
      <c r="I1604" t="s">
        <v>4462</v>
      </c>
      <c r="J1604">
        <v>15600</v>
      </c>
      <c r="K1604">
        <v>15600</v>
      </c>
      <c r="L1604">
        <v>11544</v>
      </c>
      <c r="M1604">
        <v>10296</v>
      </c>
      <c r="N1604">
        <v>10296</v>
      </c>
      <c r="O1604">
        <v>100</v>
      </c>
      <c r="P1604">
        <v>26</v>
      </c>
      <c r="Q1604" t="s">
        <v>145</v>
      </c>
      <c r="R1604" t="s">
        <v>2096</v>
      </c>
      <c r="S1604" t="s">
        <v>76</v>
      </c>
      <c r="T1604" t="s">
        <v>436</v>
      </c>
      <c r="U1604">
        <v>0</v>
      </c>
      <c r="V1604">
        <v>0</v>
      </c>
    </row>
    <row r="1605" spans="1:22">
      <c r="A1605">
        <v>31913</v>
      </c>
      <c r="B1605" t="s">
        <v>4499</v>
      </c>
      <c r="C1605" t="s">
        <v>519</v>
      </c>
      <c r="D1605" t="s">
        <v>3994</v>
      </c>
      <c r="E1605">
        <v>1</v>
      </c>
      <c r="F1605" t="s">
        <v>523</v>
      </c>
      <c r="G1605" t="s">
        <v>73</v>
      </c>
      <c r="H1605">
        <v>5083561</v>
      </c>
      <c r="I1605" t="s">
        <v>4462</v>
      </c>
      <c r="J1605">
        <v>15600</v>
      </c>
      <c r="K1605">
        <v>15600</v>
      </c>
      <c r="L1605">
        <v>11544</v>
      </c>
      <c r="M1605">
        <v>10296</v>
      </c>
      <c r="N1605">
        <v>10296</v>
      </c>
      <c r="O1605">
        <v>100</v>
      </c>
      <c r="P1605">
        <v>26</v>
      </c>
      <c r="Q1605" t="s">
        <v>145</v>
      </c>
      <c r="R1605" t="s">
        <v>2096</v>
      </c>
      <c r="S1605" t="s">
        <v>76</v>
      </c>
      <c r="T1605" t="s">
        <v>436</v>
      </c>
      <c r="U1605">
        <v>0</v>
      </c>
      <c r="V1605">
        <v>0</v>
      </c>
    </row>
    <row r="1606" spans="1:22">
      <c r="A1606">
        <v>31913</v>
      </c>
      <c r="B1606" t="s">
        <v>4500</v>
      </c>
      <c r="C1606" t="s">
        <v>816</v>
      </c>
      <c r="D1606" t="s">
        <v>3994</v>
      </c>
      <c r="E1606">
        <v>1</v>
      </c>
      <c r="F1606" t="s">
        <v>523</v>
      </c>
      <c r="G1606" t="s">
        <v>73</v>
      </c>
      <c r="H1606">
        <v>5083561</v>
      </c>
      <c r="I1606" t="s">
        <v>4462</v>
      </c>
      <c r="J1606">
        <v>9347000</v>
      </c>
      <c r="K1606">
        <v>9347000</v>
      </c>
      <c r="L1606">
        <v>8493360</v>
      </c>
      <c r="M1606">
        <v>7174280</v>
      </c>
      <c r="N1606">
        <v>7174280</v>
      </c>
      <c r="O1606">
        <v>100</v>
      </c>
      <c r="P1606">
        <v>14</v>
      </c>
      <c r="Q1606" t="s">
        <v>145</v>
      </c>
      <c r="R1606" t="s">
        <v>2096</v>
      </c>
      <c r="S1606" t="s">
        <v>76</v>
      </c>
      <c r="T1606" t="s">
        <v>4501</v>
      </c>
      <c r="U1606">
        <v>529000</v>
      </c>
      <c r="V1606">
        <v>529000</v>
      </c>
    </row>
    <row r="1607" spans="1:22">
      <c r="A1607">
        <v>31910</v>
      </c>
      <c r="B1607" t="s">
        <v>4502</v>
      </c>
      <c r="C1607" t="s">
        <v>1004</v>
      </c>
      <c r="D1607" t="s">
        <v>4384</v>
      </c>
      <c r="E1607">
        <v>1</v>
      </c>
      <c r="F1607" t="s">
        <v>212</v>
      </c>
      <c r="G1607" t="s">
        <v>73</v>
      </c>
      <c r="H1607">
        <v>5083514</v>
      </c>
      <c r="I1607" t="s">
        <v>4462</v>
      </c>
      <c r="J1607">
        <v>1100</v>
      </c>
      <c r="K1607">
        <v>1100</v>
      </c>
      <c r="L1607">
        <v>847</v>
      </c>
      <c r="M1607">
        <v>759</v>
      </c>
      <c r="N1607">
        <v>759</v>
      </c>
      <c r="O1607">
        <v>100</v>
      </c>
      <c r="P1607">
        <v>23</v>
      </c>
      <c r="Q1607" t="s">
        <v>75</v>
      </c>
      <c r="R1607" t="s">
        <v>4475</v>
      </c>
      <c r="S1607" t="s">
        <v>3996</v>
      </c>
      <c r="T1607" t="s">
        <v>85</v>
      </c>
      <c r="U1607">
        <v>0</v>
      </c>
      <c r="V1607">
        <v>0</v>
      </c>
    </row>
    <row r="1608" spans="1:22">
      <c r="A1608">
        <v>32108</v>
      </c>
      <c r="B1608" t="s">
        <v>743</v>
      </c>
      <c r="C1608" t="s">
        <v>744</v>
      </c>
      <c r="D1608" t="s">
        <v>4462</v>
      </c>
      <c r="E1608">
        <v>1</v>
      </c>
      <c r="F1608" t="s">
        <v>4071</v>
      </c>
      <c r="G1608" t="s">
        <v>73</v>
      </c>
      <c r="H1608">
        <v>5083579</v>
      </c>
      <c r="I1608" t="s">
        <v>4462</v>
      </c>
      <c r="J1608">
        <v>290000</v>
      </c>
      <c r="K1608">
        <v>290000</v>
      </c>
      <c r="L1608">
        <v>290000</v>
      </c>
      <c r="M1608">
        <v>205900</v>
      </c>
      <c r="N1608">
        <v>205900</v>
      </c>
      <c r="O1608">
        <v>100</v>
      </c>
      <c r="P1608">
        <v>0</v>
      </c>
      <c r="Q1608" t="s">
        <v>75</v>
      </c>
      <c r="R1608" t="s">
        <v>4363</v>
      </c>
      <c r="S1608" t="s">
        <v>76</v>
      </c>
      <c r="T1608" t="s">
        <v>745</v>
      </c>
      <c r="U1608">
        <v>0</v>
      </c>
      <c r="V1608">
        <v>0</v>
      </c>
    </row>
    <row r="1609" spans="1:22">
      <c r="A1609">
        <v>32108</v>
      </c>
      <c r="B1609" t="s">
        <v>738</v>
      </c>
      <c r="C1609" t="s">
        <v>739</v>
      </c>
      <c r="D1609" t="s">
        <v>4462</v>
      </c>
      <c r="E1609">
        <v>1</v>
      </c>
      <c r="F1609" t="s">
        <v>4071</v>
      </c>
      <c r="G1609" t="s">
        <v>73</v>
      </c>
      <c r="H1609">
        <v>5083579</v>
      </c>
      <c r="I1609" t="s">
        <v>4462</v>
      </c>
      <c r="J1609">
        <v>34700</v>
      </c>
      <c r="K1609">
        <v>34700</v>
      </c>
      <c r="L1609">
        <v>34700</v>
      </c>
      <c r="M1609">
        <v>24573.888900000002</v>
      </c>
      <c r="N1609">
        <v>24573.888900000002</v>
      </c>
      <c r="O1609">
        <v>100</v>
      </c>
      <c r="P1609">
        <v>0</v>
      </c>
      <c r="Q1609" t="s">
        <v>75</v>
      </c>
      <c r="R1609" t="s">
        <v>4363</v>
      </c>
      <c r="S1609" t="s">
        <v>76</v>
      </c>
      <c r="T1609" t="s">
        <v>740</v>
      </c>
      <c r="U1609">
        <v>0</v>
      </c>
      <c r="V1609">
        <v>0</v>
      </c>
    </row>
    <row r="1610" spans="1:22">
      <c r="A1610">
        <v>32108</v>
      </c>
      <c r="B1610" t="s">
        <v>4349</v>
      </c>
      <c r="C1610" t="s">
        <v>742</v>
      </c>
      <c r="D1610" t="s">
        <v>4462</v>
      </c>
      <c r="E1610">
        <v>1</v>
      </c>
      <c r="F1610" t="s">
        <v>4071</v>
      </c>
      <c r="G1610" t="s">
        <v>73</v>
      </c>
      <c r="H1610">
        <v>5083579</v>
      </c>
      <c r="I1610" t="s">
        <v>4462</v>
      </c>
      <c r="J1610">
        <v>5500</v>
      </c>
      <c r="K1610">
        <v>5500</v>
      </c>
      <c r="L1610">
        <v>5500</v>
      </c>
      <c r="M1610">
        <v>3905</v>
      </c>
      <c r="N1610">
        <v>3905</v>
      </c>
      <c r="O1610">
        <v>100</v>
      </c>
      <c r="P1610">
        <v>0</v>
      </c>
      <c r="Q1610" t="s">
        <v>75</v>
      </c>
      <c r="R1610" t="s">
        <v>4363</v>
      </c>
      <c r="S1610" t="s">
        <v>76</v>
      </c>
      <c r="T1610" t="s">
        <v>740</v>
      </c>
      <c r="U1610">
        <v>0</v>
      </c>
      <c r="V1610">
        <v>0</v>
      </c>
    </row>
    <row r="1611" spans="1:22">
      <c r="A1611">
        <v>32108</v>
      </c>
      <c r="B1611" t="s">
        <v>746</v>
      </c>
      <c r="C1611" t="s">
        <v>450</v>
      </c>
      <c r="D1611" t="s">
        <v>4462</v>
      </c>
      <c r="E1611">
        <v>10</v>
      </c>
      <c r="F1611" t="s">
        <v>4071</v>
      </c>
      <c r="G1611" t="s">
        <v>73</v>
      </c>
      <c r="H1611">
        <v>5083579</v>
      </c>
      <c r="I1611" t="s">
        <v>4462</v>
      </c>
      <c r="J1611">
        <v>39000</v>
      </c>
      <c r="K1611">
        <v>3900</v>
      </c>
      <c r="L1611">
        <v>39000</v>
      </c>
      <c r="M1611">
        <v>2689.0817000000002</v>
      </c>
      <c r="N1611">
        <v>26890.816999999999</v>
      </c>
      <c r="O1611">
        <v>100</v>
      </c>
      <c r="P1611">
        <v>0</v>
      </c>
      <c r="Q1611" t="s">
        <v>75</v>
      </c>
      <c r="R1611" t="s">
        <v>4363</v>
      </c>
      <c r="S1611" t="s">
        <v>76</v>
      </c>
      <c r="T1611" t="s">
        <v>85</v>
      </c>
      <c r="U1611">
        <v>0</v>
      </c>
      <c r="V1611">
        <v>0</v>
      </c>
    </row>
    <row r="1612" spans="1:22">
      <c r="A1612">
        <v>32108</v>
      </c>
      <c r="B1612" t="s">
        <v>747</v>
      </c>
      <c r="C1612" t="s">
        <v>748</v>
      </c>
      <c r="D1612" t="s">
        <v>4462</v>
      </c>
      <c r="E1612">
        <v>9</v>
      </c>
      <c r="F1612" t="s">
        <v>4071</v>
      </c>
      <c r="G1612" t="s">
        <v>73</v>
      </c>
      <c r="H1612">
        <v>5083579</v>
      </c>
      <c r="I1612" t="s">
        <v>4462</v>
      </c>
      <c r="J1612">
        <v>422100</v>
      </c>
      <c r="K1612">
        <v>46900</v>
      </c>
      <c r="L1612">
        <v>422100</v>
      </c>
      <c r="M1612">
        <v>32363.109899999999</v>
      </c>
      <c r="N1612">
        <v>291267.98910000001</v>
      </c>
      <c r="O1612">
        <v>100</v>
      </c>
      <c r="P1612">
        <v>0</v>
      </c>
      <c r="Q1612" t="s">
        <v>75</v>
      </c>
      <c r="R1612" t="s">
        <v>4363</v>
      </c>
      <c r="S1612" t="s">
        <v>76</v>
      </c>
      <c r="T1612" t="s">
        <v>201</v>
      </c>
      <c r="U1612">
        <v>0</v>
      </c>
      <c r="V1612">
        <v>0</v>
      </c>
    </row>
    <row r="1613" spans="1:22">
      <c r="A1613">
        <v>32175</v>
      </c>
      <c r="B1613" t="s">
        <v>4503</v>
      </c>
      <c r="C1613" t="s">
        <v>210</v>
      </c>
      <c r="D1613" t="s">
        <v>4462</v>
      </c>
      <c r="E1613">
        <v>1</v>
      </c>
      <c r="F1613" t="s">
        <v>72</v>
      </c>
      <c r="G1613" t="s">
        <v>73</v>
      </c>
      <c r="H1613">
        <v>5083513</v>
      </c>
      <c r="I1613" t="s">
        <v>4462</v>
      </c>
      <c r="J1613">
        <v>997500</v>
      </c>
      <c r="K1613">
        <v>997500</v>
      </c>
      <c r="L1613">
        <v>819280</v>
      </c>
      <c r="M1613">
        <v>752780</v>
      </c>
      <c r="N1613">
        <v>752780</v>
      </c>
      <c r="O1613">
        <v>100</v>
      </c>
      <c r="P1613">
        <v>23</v>
      </c>
      <c r="Q1613" t="s">
        <v>75</v>
      </c>
      <c r="R1613" t="s">
        <v>4504</v>
      </c>
      <c r="S1613" t="s">
        <v>3996</v>
      </c>
      <c r="T1613" t="s">
        <v>146</v>
      </c>
      <c r="U1613">
        <v>66500</v>
      </c>
      <c r="V1613">
        <v>66500</v>
      </c>
    </row>
    <row r="1614" spans="1:22">
      <c r="A1614">
        <v>31913</v>
      </c>
      <c r="B1614" t="s">
        <v>4505</v>
      </c>
      <c r="C1614" t="s">
        <v>1186</v>
      </c>
      <c r="D1614" t="s">
        <v>3994</v>
      </c>
      <c r="E1614">
        <v>1</v>
      </c>
      <c r="F1614" t="s">
        <v>523</v>
      </c>
      <c r="G1614" t="s">
        <v>73</v>
      </c>
      <c r="H1614">
        <v>5083561</v>
      </c>
      <c r="I1614" t="s">
        <v>4462</v>
      </c>
      <c r="J1614">
        <v>163400</v>
      </c>
      <c r="K1614">
        <v>163400</v>
      </c>
      <c r="L1614">
        <v>125818</v>
      </c>
      <c r="M1614">
        <v>125818</v>
      </c>
      <c r="N1614">
        <v>125818</v>
      </c>
      <c r="O1614">
        <v>100</v>
      </c>
      <c r="P1614">
        <v>23</v>
      </c>
      <c r="Q1614" t="s">
        <v>145</v>
      </c>
      <c r="R1614" t="s">
        <v>2096</v>
      </c>
      <c r="S1614" t="s">
        <v>76</v>
      </c>
      <c r="T1614" t="s">
        <v>616</v>
      </c>
      <c r="U1614">
        <v>0</v>
      </c>
      <c r="V1614">
        <v>0</v>
      </c>
    </row>
    <row r="1615" spans="1:22">
      <c r="A1615">
        <v>32224</v>
      </c>
      <c r="B1615" t="s">
        <v>108</v>
      </c>
      <c r="C1615" t="s">
        <v>109</v>
      </c>
      <c r="D1615" t="s">
        <v>4444</v>
      </c>
      <c r="E1615">
        <v>0.5</v>
      </c>
      <c r="F1615" t="s">
        <v>102</v>
      </c>
      <c r="G1615" t="s">
        <v>73</v>
      </c>
      <c r="H1615">
        <v>5083548</v>
      </c>
      <c r="I1615" t="s">
        <v>4462</v>
      </c>
      <c r="J1615">
        <v>20900</v>
      </c>
      <c r="K1615">
        <v>41800</v>
      </c>
      <c r="L1615">
        <v>19019</v>
      </c>
      <c r="M1615">
        <v>25907.289499999999</v>
      </c>
      <c r="N1615">
        <v>12953.644749999999</v>
      </c>
      <c r="O1615">
        <v>100</v>
      </c>
      <c r="P1615">
        <v>9</v>
      </c>
      <c r="Q1615" t="s">
        <v>75</v>
      </c>
      <c r="R1615" t="s">
        <v>4506</v>
      </c>
      <c r="S1615" t="s">
        <v>76</v>
      </c>
      <c r="T1615" t="s">
        <v>110</v>
      </c>
      <c r="U1615">
        <v>0</v>
      </c>
      <c r="V1615">
        <v>0</v>
      </c>
    </row>
    <row r="1616" spans="1:22">
      <c r="A1616">
        <v>32224</v>
      </c>
      <c r="B1616" t="s">
        <v>124</v>
      </c>
      <c r="C1616" t="s">
        <v>125</v>
      </c>
      <c r="D1616" t="s">
        <v>4444</v>
      </c>
      <c r="E1616">
        <v>1</v>
      </c>
      <c r="F1616" t="s">
        <v>102</v>
      </c>
      <c r="G1616" t="s">
        <v>73</v>
      </c>
      <c r="H1616">
        <v>5083548</v>
      </c>
      <c r="I1616" t="s">
        <v>4462</v>
      </c>
      <c r="J1616">
        <v>17700</v>
      </c>
      <c r="K1616">
        <v>17700</v>
      </c>
      <c r="L1616">
        <v>16107</v>
      </c>
      <c r="M1616">
        <v>12157.3264</v>
      </c>
      <c r="N1616">
        <v>12157.3264</v>
      </c>
      <c r="O1616">
        <v>100</v>
      </c>
      <c r="P1616">
        <v>9</v>
      </c>
      <c r="Q1616" t="s">
        <v>75</v>
      </c>
      <c r="R1616" t="s">
        <v>4506</v>
      </c>
      <c r="S1616" t="s">
        <v>76</v>
      </c>
      <c r="T1616" t="s">
        <v>85</v>
      </c>
      <c r="U1616">
        <v>0</v>
      </c>
      <c r="V1616">
        <v>0</v>
      </c>
    </row>
    <row r="1617" spans="1:22">
      <c r="A1617">
        <v>32224</v>
      </c>
      <c r="B1617" t="s">
        <v>307</v>
      </c>
      <c r="C1617" t="s">
        <v>308</v>
      </c>
      <c r="D1617" t="s">
        <v>4444</v>
      </c>
      <c r="E1617">
        <v>1</v>
      </c>
      <c r="F1617" t="s">
        <v>102</v>
      </c>
      <c r="G1617" t="s">
        <v>73</v>
      </c>
      <c r="H1617">
        <v>5083548</v>
      </c>
      <c r="I1617" t="s">
        <v>4462</v>
      </c>
      <c r="J1617">
        <v>36000</v>
      </c>
      <c r="K1617">
        <v>36000</v>
      </c>
      <c r="L1617">
        <v>32760</v>
      </c>
      <c r="M1617">
        <v>22295.054700000001</v>
      </c>
      <c r="N1617">
        <v>22295.054700000001</v>
      </c>
      <c r="O1617">
        <v>100</v>
      </c>
      <c r="P1617">
        <v>9</v>
      </c>
      <c r="Q1617" t="s">
        <v>75</v>
      </c>
      <c r="R1617" t="s">
        <v>4506</v>
      </c>
      <c r="S1617" t="s">
        <v>76</v>
      </c>
      <c r="T1617" t="s">
        <v>128</v>
      </c>
      <c r="U1617">
        <v>0</v>
      </c>
      <c r="V1617">
        <v>0</v>
      </c>
    </row>
    <row r="1618" spans="1:22">
      <c r="A1618">
        <v>32224</v>
      </c>
      <c r="B1618" t="s">
        <v>4016</v>
      </c>
      <c r="C1618" t="s">
        <v>150</v>
      </c>
      <c r="D1618" t="s">
        <v>4444</v>
      </c>
      <c r="E1618">
        <v>1</v>
      </c>
      <c r="F1618" t="s">
        <v>102</v>
      </c>
      <c r="G1618" t="s">
        <v>73</v>
      </c>
      <c r="H1618">
        <v>5083548</v>
      </c>
      <c r="I1618" t="s">
        <v>4462</v>
      </c>
      <c r="J1618">
        <v>49100</v>
      </c>
      <c r="K1618">
        <v>49100</v>
      </c>
      <c r="L1618">
        <v>44681</v>
      </c>
      <c r="M1618">
        <v>33879</v>
      </c>
      <c r="N1618">
        <v>33879</v>
      </c>
      <c r="O1618">
        <v>100</v>
      </c>
      <c r="P1618">
        <v>9</v>
      </c>
      <c r="Q1618" t="s">
        <v>75</v>
      </c>
      <c r="R1618" t="s">
        <v>4506</v>
      </c>
      <c r="S1618" t="s">
        <v>76</v>
      </c>
      <c r="T1618" t="s">
        <v>130</v>
      </c>
      <c r="U1618">
        <v>0</v>
      </c>
      <c r="V1618">
        <v>0</v>
      </c>
    </row>
    <row r="1619" spans="1:22">
      <c r="A1619">
        <v>32224</v>
      </c>
      <c r="B1619" t="s">
        <v>4194</v>
      </c>
      <c r="C1619" t="s">
        <v>150</v>
      </c>
      <c r="D1619" t="s">
        <v>4444</v>
      </c>
      <c r="E1619">
        <v>1</v>
      </c>
      <c r="F1619" t="s">
        <v>102</v>
      </c>
      <c r="G1619" t="s">
        <v>73</v>
      </c>
      <c r="H1619">
        <v>5083548</v>
      </c>
      <c r="I1619" t="s">
        <v>4462</v>
      </c>
      <c r="J1619">
        <v>123000</v>
      </c>
      <c r="K1619">
        <v>123000</v>
      </c>
      <c r="L1619">
        <v>111930</v>
      </c>
      <c r="M1619">
        <v>84870</v>
      </c>
      <c r="N1619">
        <v>84870</v>
      </c>
      <c r="O1619">
        <v>100</v>
      </c>
      <c r="P1619">
        <v>9</v>
      </c>
      <c r="Q1619" t="s">
        <v>75</v>
      </c>
      <c r="R1619" t="s">
        <v>4506</v>
      </c>
      <c r="S1619" t="s">
        <v>76</v>
      </c>
      <c r="T1619" t="s">
        <v>130</v>
      </c>
      <c r="U1619">
        <v>0</v>
      </c>
      <c r="V1619">
        <v>0</v>
      </c>
    </row>
    <row r="1620" spans="1:22">
      <c r="A1620">
        <v>32224</v>
      </c>
      <c r="B1620" t="s">
        <v>337</v>
      </c>
      <c r="C1620" t="s">
        <v>338</v>
      </c>
      <c r="D1620" t="s">
        <v>4444</v>
      </c>
      <c r="E1620">
        <v>0.1</v>
      </c>
      <c r="F1620" t="s">
        <v>102</v>
      </c>
      <c r="G1620" t="s">
        <v>73</v>
      </c>
      <c r="H1620">
        <v>5083548</v>
      </c>
      <c r="I1620" t="s">
        <v>4462</v>
      </c>
      <c r="J1620">
        <v>18600</v>
      </c>
      <c r="K1620">
        <v>186000</v>
      </c>
      <c r="L1620">
        <v>16926</v>
      </c>
      <c r="M1620">
        <v>126261</v>
      </c>
      <c r="N1620">
        <v>12626.1</v>
      </c>
      <c r="O1620">
        <v>100</v>
      </c>
      <c r="P1620">
        <v>9</v>
      </c>
      <c r="Q1620" t="s">
        <v>75</v>
      </c>
      <c r="R1620" t="s">
        <v>4506</v>
      </c>
      <c r="S1620" t="s">
        <v>76</v>
      </c>
      <c r="T1620" t="s">
        <v>223</v>
      </c>
      <c r="U1620">
        <v>0</v>
      </c>
      <c r="V1620">
        <v>0</v>
      </c>
    </row>
    <row r="1621" spans="1:22">
      <c r="A1621">
        <v>32224</v>
      </c>
      <c r="B1621" t="s">
        <v>4017</v>
      </c>
      <c r="C1621" t="s">
        <v>4018</v>
      </c>
      <c r="D1621" t="s">
        <v>4444</v>
      </c>
      <c r="E1621">
        <v>8</v>
      </c>
      <c r="F1621" t="s">
        <v>102</v>
      </c>
      <c r="G1621" t="s">
        <v>73</v>
      </c>
      <c r="H1621">
        <v>5083548</v>
      </c>
      <c r="I1621" t="s">
        <v>4462</v>
      </c>
      <c r="J1621">
        <v>219200</v>
      </c>
      <c r="K1621">
        <v>27400</v>
      </c>
      <c r="L1621">
        <v>121600</v>
      </c>
      <c r="M1621">
        <v>10000</v>
      </c>
      <c r="N1621">
        <v>80000</v>
      </c>
      <c r="O1621">
        <v>100</v>
      </c>
      <c r="P1621">
        <v>0</v>
      </c>
      <c r="Q1621" t="s">
        <v>75</v>
      </c>
      <c r="R1621" t="s">
        <v>4506</v>
      </c>
      <c r="S1621" t="s">
        <v>76</v>
      </c>
      <c r="T1621" t="s">
        <v>136</v>
      </c>
      <c r="U1621">
        <v>0</v>
      </c>
      <c r="V1621">
        <v>0</v>
      </c>
    </row>
    <row r="1622" spans="1:22">
      <c r="A1622">
        <v>32236</v>
      </c>
      <c r="B1622" t="s">
        <v>105</v>
      </c>
      <c r="C1622" t="s">
        <v>106</v>
      </c>
      <c r="D1622" t="s">
        <v>4444</v>
      </c>
      <c r="E1622">
        <v>1</v>
      </c>
      <c r="F1622" t="s">
        <v>102</v>
      </c>
      <c r="G1622" t="s">
        <v>73</v>
      </c>
      <c r="H1622">
        <v>5083584</v>
      </c>
      <c r="I1622" t="s">
        <v>4462</v>
      </c>
      <c r="J1622">
        <v>90800</v>
      </c>
      <c r="K1622">
        <v>90800</v>
      </c>
      <c r="L1622">
        <v>82628</v>
      </c>
      <c r="M1622">
        <v>55480.583500000001</v>
      </c>
      <c r="N1622">
        <v>55480.583500000001</v>
      </c>
      <c r="O1622">
        <v>100</v>
      </c>
      <c r="P1622">
        <v>9</v>
      </c>
      <c r="Q1622" t="s">
        <v>75</v>
      </c>
      <c r="R1622" t="s">
        <v>4507</v>
      </c>
      <c r="S1622" t="s">
        <v>4036</v>
      </c>
      <c r="T1622" t="s">
        <v>130</v>
      </c>
      <c r="U1622">
        <v>0</v>
      </c>
      <c r="V1622">
        <v>0</v>
      </c>
    </row>
    <row r="1623" spans="1:22">
      <c r="A1623">
        <v>31427</v>
      </c>
      <c r="B1623" t="s">
        <v>241</v>
      </c>
      <c r="C1623" t="s">
        <v>100</v>
      </c>
      <c r="D1623" t="s">
        <v>4216</v>
      </c>
      <c r="E1623">
        <v>1</v>
      </c>
      <c r="F1623" t="s">
        <v>102</v>
      </c>
      <c r="G1623" t="s">
        <v>73</v>
      </c>
      <c r="H1623">
        <v>5083578</v>
      </c>
      <c r="I1623" t="s">
        <v>4462</v>
      </c>
      <c r="J1623">
        <v>258000</v>
      </c>
      <c r="K1623">
        <v>258000</v>
      </c>
      <c r="L1623">
        <v>234780</v>
      </c>
      <c r="M1623">
        <v>165090.5</v>
      </c>
      <c r="N1623">
        <v>165090.5</v>
      </c>
      <c r="O1623">
        <v>100</v>
      </c>
      <c r="P1623">
        <v>9</v>
      </c>
      <c r="Q1623" t="s">
        <v>145</v>
      </c>
      <c r="R1623" t="s">
        <v>4508</v>
      </c>
      <c r="S1623" t="s">
        <v>4036</v>
      </c>
      <c r="T1623" t="s">
        <v>229</v>
      </c>
      <c r="U1623">
        <v>0</v>
      </c>
      <c r="V1623">
        <v>0</v>
      </c>
    </row>
    <row r="1624" spans="1:22">
      <c r="A1624">
        <v>31427</v>
      </c>
      <c r="B1624" t="s">
        <v>4020</v>
      </c>
      <c r="C1624" t="s">
        <v>100</v>
      </c>
      <c r="D1624" t="s">
        <v>4216</v>
      </c>
      <c r="E1624">
        <v>1</v>
      </c>
      <c r="F1624" t="s">
        <v>102</v>
      </c>
      <c r="G1624" t="s">
        <v>73</v>
      </c>
      <c r="H1624">
        <v>5083578</v>
      </c>
      <c r="I1624" t="s">
        <v>4462</v>
      </c>
      <c r="J1624">
        <v>220000</v>
      </c>
      <c r="K1624">
        <v>220000</v>
      </c>
      <c r="L1624">
        <v>200200</v>
      </c>
      <c r="M1624">
        <v>140800</v>
      </c>
      <c r="N1624">
        <v>140800</v>
      </c>
      <c r="O1624">
        <v>100</v>
      </c>
      <c r="P1624">
        <v>9</v>
      </c>
      <c r="Q1624" t="s">
        <v>145</v>
      </c>
      <c r="R1624" t="s">
        <v>4508</v>
      </c>
      <c r="S1624" t="s">
        <v>4036</v>
      </c>
      <c r="T1624" t="s">
        <v>229</v>
      </c>
      <c r="U1624">
        <v>0</v>
      </c>
      <c r="V1624">
        <v>0</v>
      </c>
    </row>
    <row r="1625" spans="1:22">
      <c r="A1625">
        <v>31427</v>
      </c>
      <c r="B1625" t="s">
        <v>137</v>
      </c>
      <c r="C1625" t="s">
        <v>127</v>
      </c>
      <c r="D1625" t="s">
        <v>4216</v>
      </c>
      <c r="E1625">
        <v>1</v>
      </c>
      <c r="F1625" t="s">
        <v>102</v>
      </c>
      <c r="G1625" t="s">
        <v>73</v>
      </c>
      <c r="H1625">
        <v>5083578</v>
      </c>
      <c r="I1625" t="s">
        <v>4462</v>
      </c>
      <c r="J1625">
        <v>32300</v>
      </c>
      <c r="K1625">
        <v>32300</v>
      </c>
      <c r="L1625">
        <v>29393</v>
      </c>
      <c r="M1625">
        <v>20271.437600000001</v>
      </c>
      <c r="N1625">
        <v>20271.437600000001</v>
      </c>
      <c r="O1625">
        <v>100</v>
      </c>
      <c r="P1625">
        <v>9</v>
      </c>
      <c r="Q1625" t="s">
        <v>145</v>
      </c>
      <c r="R1625" t="s">
        <v>4508</v>
      </c>
      <c r="S1625" t="s">
        <v>4036</v>
      </c>
      <c r="T1625" t="s">
        <v>128</v>
      </c>
      <c r="U1625">
        <v>0</v>
      </c>
      <c r="V1625">
        <v>0</v>
      </c>
    </row>
    <row r="1626" spans="1:22">
      <c r="A1626">
        <v>31427</v>
      </c>
      <c r="B1626" t="s">
        <v>148</v>
      </c>
      <c r="C1626" t="s">
        <v>106</v>
      </c>
      <c r="D1626" t="s">
        <v>4216</v>
      </c>
      <c r="E1626">
        <v>1</v>
      </c>
      <c r="F1626" t="s">
        <v>102</v>
      </c>
      <c r="G1626" t="s">
        <v>73</v>
      </c>
      <c r="H1626">
        <v>5083578</v>
      </c>
      <c r="I1626" t="s">
        <v>4462</v>
      </c>
      <c r="J1626">
        <v>47600</v>
      </c>
      <c r="K1626">
        <v>47600</v>
      </c>
      <c r="L1626">
        <v>43316</v>
      </c>
      <c r="M1626">
        <v>27818.7081</v>
      </c>
      <c r="N1626">
        <v>27818.7081</v>
      </c>
      <c r="O1626">
        <v>100</v>
      </c>
      <c r="P1626">
        <v>9</v>
      </c>
      <c r="Q1626" t="s">
        <v>145</v>
      </c>
      <c r="R1626" t="s">
        <v>4508</v>
      </c>
      <c r="S1626" t="s">
        <v>4036</v>
      </c>
      <c r="T1626" t="s">
        <v>130</v>
      </c>
      <c r="U1626">
        <v>0</v>
      </c>
      <c r="V1626">
        <v>0</v>
      </c>
    </row>
    <row r="1627" spans="1:22">
      <c r="A1627">
        <v>31427</v>
      </c>
      <c r="B1627" t="s">
        <v>149</v>
      </c>
      <c r="C1627" t="s">
        <v>150</v>
      </c>
      <c r="D1627" t="s">
        <v>4216</v>
      </c>
      <c r="E1627">
        <v>1</v>
      </c>
      <c r="F1627" t="s">
        <v>102</v>
      </c>
      <c r="G1627" t="s">
        <v>73</v>
      </c>
      <c r="H1627">
        <v>5083578</v>
      </c>
      <c r="I1627" t="s">
        <v>4462</v>
      </c>
      <c r="J1627">
        <v>121000</v>
      </c>
      <c r="K1627">
        <v>121000</v>
      </c>
      <c r="L1627">
        <v>110110</v>
      </c>
      <c r="M1627">
        <v>74059.738599999997</v>
      </c>
      <c r="N1627">
        <v>74059.738599999997</v>
      </c>
      <c r="O1627">
        <v>100</v>
      </c>
      <c r="P1627">
        <v>9</v>
      </c>
      <c r="Q1627" t="s">
        <v>145</v>
      </c>
      <c r="R1627" t="s">
        <v>4508</v>
      </c>
      <c r="S1627" t="s">
        <v>4036</v>
      </c>
      <c r="T1627" t="s">
        <v>130</v>
      </c>
      <c r="U1627">
        <v>0</v>
      </c>
      <c r="V1627">
        <v>0</v>
      </c>
    </row>
    <row r="1628" spans="1:22">
      <c r="A1628">
        <v>31427</v>
      </c>
      <c r="B1628" t="s">
        <v>231</v>
      </c>
      <c r="C1628" t="s">
        <v>218</v>
      </c>
      <c r="D1628" t="s">
        <v>4216</v>
      </c>
      <c r="E1628">
        <v>1</v>
      </c>
      <c r="F1628" t="s">
        <v>102</v>
      </c>
      <c r="G1628" t="s">
        <v>73</v>
      </c>
      <c r="H1628">
        <v>5083578</v>
      </c>
      <c r="I1628" t="s">
        <v>4462</v>
      </c>
      <c r="J1628">
        <v>110000</v>
      </c>
      <c r="K1628">
        <v>110000</v>
      </c>
      <c r="L1628">
        <v>100100</v>
      </c>
      <c r="M1628">
        <v>70013.897299999997</v>
      </c>
      <c r="N1628">
        <v>70013.897299999997</v>
      </c>
      <c r="O1628">
        <v>100</v>
      </c>
      <c r="P1628">
        <v>9</v>
      </c>
      <c r="Q1628" t="s">
        <v>145</v>
      </c>
      <c r="R1628" t="s">
        <v>4508</v>
      </c>
      <c r="S1628" t="s">
        <v>4036</v>
      </c>
      <c r="T1628" t="s">
        <v>219</v>
      </c>
      <c r="U1628">
        <v>0</v>
      </c>
      <c r="V1628">
        <v>0</v>
      </c>
    </row>
    <row r="1629" spans="1:22">
      <c r="A1629">
        <v>31427</v>
      </c>
      <c r="B1629" t="s">
        <v>220</v>
      </c>
      <c r="C1629" t="s">
        <v>116</v>
      </c>
      <c r="D1629" t="s">
        <v>4216</v>
      </c>
      <c r="E1629">
        <v>1</v>
      </c>
      <c r="F1629" t="s">
        <v>102</v>
      </c>
      <c r="G1629" t="s">
        <v>73</v>
      </c>
      <c r="H1629">
        <v>5083578</v>
      </c>
      <c r="I1629" t="s">
        <v>4462</v>
      </c>
      <c r="J1629">
        <v>120000</v>
      </c>
      <c r="K1629">
        <v>120000</v>
      </c>
      <c r="L1629">
        <v>109200</v>
      </c>
      <c r="M1629">
        <v>78674.402900000001</v>
      </c>
      <c r="N1629">
        <v>78674.402900000001</v>
      </c>
      <c r="O1629">
        <v>100</v>
      </c>
      <c r="P1629">
        <v>9</v>
      </c>
      <c r="Q1629" t="s">
        <v>145</v>
      </c>
      <c r="R1629" t="s">
        <v>4508</v>
      </c>
      <c r="S1629" t="s">
        <v>4036</v>
      </c>
      <c r="T1629" t="s">
        <v>133</v>
      </c>
      <c r="U1629">
        <v>0</v>
      </c>
      <c r="V1629">
        <v>0</v>
      </c>
    </row>
    <row r="1630" spans="1:22">
      <c r="A1630">
        <v>31427</v>
      </c>
      <c r="B1630" t="s">
        <v>232</v>
      </c>
      <c r="C1630" t="s">
        <v>182</v>
      </c>
      <c r="D1630" t="s">
        <v>4216</v>
      </c>
      <c r="E1630">
        <v>0.2</v>
      </c>
      <c r="F1630" t="s">
        <v>102</v>
      </c>
      <c r="G1630" t="s">
        <v>73</v>
      </c>
      <c r="H1630">
        <v>5083578</v>
      </c>
      <c r="I1630" t="s">
        <v>4462</v>
      </c>
      <c r="J1630">
        <v>8400</v>
      </c>
      <c r="K1630">
        <v>42000</v>
      </c>
      <c r="L1630">
        <v>7644</v>
      </c>
      <c r="M1630">
        <v>27747.390800000001</v>
      </c>
      <c r="N1630">
        <v>5549.4781600000006</v>
      </c>
      <c r="O1630">
        <v>100</v>
      </c>
      <c r="P1630">
        <v>9</v>
      </c>
      <c r="Q1630" t="s">
        <v>145</v>
      </c>
      <c r="R1630" t="s">
        <v>4508</v>
      </c>
      <c r="S1630" t="s">
        <v>4036</v>
      </c>
      <c r="T1630" t="s">
        <v>185</v>
      </c>
      <c r="U1630">
        <v>0</v>
      </c>
      <c r="V1630">
        <v>0</v>
      </c>
    </row>
    <row r="1631" spans="1:22">
      <c r="A1631">
        <v>31427</v>
      </c>
      <c r="B1631" t="s">
        <v>221</v>
      </c>
      <c r="C1631" t="s">
        <v>222</v>
      </c>
      <c r="D1631" t="s">
        <v>4216</v>
      </c>
      <c r="E1631">
        <v>0.1</v>
      </c>
      <c r="F1631" t="s">
        <v>102</v>
      </c>
      <c r="G1631" t="s">
        <v>73</v>
      </c>
      <c r="H1631">
        <v>5083578</v>
      </c>
      <c r="I1631" t="s">
        <v>4462</v>
      </c>
      <c r="J1631">
        <v>6200</v>
      </c>
      <c r="K1631">
        <v>62000</v>
      </c>
      <c r="L1631">
        <v>5642</v>
      </c>
      <c r="M1631">
        <v>42787.354099999997</v>
      </c>
      <c r="N1631">
        <v>4278.7354100000002</v>
      </c>
      <c r="O1631">
        <v>100</v>
      </c>
      <c r="P1631">
        <v>9</v>
      </c>
      <c r="Q1631" t="s">
        <v>145</v>
      </c>
      <c r="R1631" t="s">
        <v>4508</v>
      </c>
      <c r="S1631" t="s">
        <v>4036</v>
      </c>
      <c r="T1631" t="s">
        <v>223</v>
      </c>
      <c r="U1631">
        <v>0</v>
      </c>
      <c r="V1631">
        <v>0</v>
      </c>
    </row>
    <row r="1632" spans="1:22">
      <c r="A1632">
        <v>31427</v>
      </c>
      <c r="B1632" t="s">
        <v>242</v>
      </c>
      <c r="C1632" t="s">
        <v>225</v>
      </c>
      <c r="D1632" t="s">
        <v>4216</v>
      </c>
      <c r="E1632">
        <v>4</v>
      </c>
      <c r="F1632" t="s">
        <v>102</v>
      </c>
      <c r="G1632" t="s">
        <v>73</v>
      </c>
      <c r="H1632">
        <v>5083578</v>
      </c>
      <c r="I1632" t="s">
        <v>4462</v>
      </c>
      <c r="J1632">
        <v>171600</v>
      </c>
      <c r="K1632">
        <v>42900</v>
      </c>
      <c r="L1632">
        <v>156156</v>
      </c>
      <c r="M1632">
        <v>30243.999800000001</v>
      </c>
      <c r="N1632">
        <v>120975.99920000001</v>
      </c>
      <c r="O1632">
        <v>100</v>
      </c>
      <c r="P1632">
        <v>9</v>
      </c>
      <c r="Q1632" t="s">
        <v>145</v>
      </c>
      <c r="R1632" t="s">
        <v>4508</v>
      </c>
      <c r="S1632" t="s">
        <v>4036</v>
      </c>
      <c r="T1632" t="s">
        <v>226</v>
      </c>
      <c r="U1632">
        <v>0</v>
      </c>
      <c r="V1632">
        <v>0</v>
      </c>
    </row>
    <row r="1633" spans="1:22">
      <c r="A1633">
        <v>31427</v>
      </c>
      <c r="B1633" t="s">
        <v>236</v>
      </c>
      <c r="C1633" t="s">
        <v>112</v>
      </c>
      <c r="D1633" t="s">
        <v>4216</v>
      </c>
      <c r="E1633">
        <v>4</v>
      </c>
      <c r="F1633" t="s">
        <v>102</v>
      </c>
      <c r="G1633" t="s">
        <v>73</v>
      </c>
      <c r="H1633">
        <v>5083578</v>
      </c>
      <c r="I1633" t="s">
        <v>4462</v>
      </c>
      <c r="J1633">
        <v>22000</v>
      </c>
      <c r="K1633">
        <v>5500</v>
      </c>
      <c r="L1633">
        <v>20020</v>
      </c>
      <c r="M1633">
        <v>3794.5405000000001</v>
      </c>
      <c r="N1633">
        <v>15178.162</v>
      </c>
      <c r="O1633">
        <v>100</v>
      </c>
      <c r="P1633">
        <v>9</v>
      </c>
      <c r="Q1633" t="s">
        <v>145</v>
      </c>
      <c r="R1633" t="s">
        <v>4508</v>
      </c>
      <c r="S1633" t="s">
        <v>4036</v>
      </c>
      <c r="T1633" t="s">
        <v>85</v>
      </c>
      <c r="U1633">
        <v>0</v>
      </c>
      <c r="V1633">
        <v>0</v>
      </c>
    </row>
    <row r="1634" spans="1:22">
      <c r="A1634">
        <v>31427</v>
      </c>
      <c r="B1634" t="s">
        <v>236</v>
      </c>
      <c r="C1634" t="s">
        <v>112</v>
      </c>
      <c r="D1634" t="s">
        <v>4216</v>
      </c>
      <c r="E1634">
        <v>4</v>
      </c>
      <c r="F1634" t="s">
        <v>102</v>
      </c>
      <c r="G1634" t="s">
        <v>73</v>
      </c>
      <c r="H1634">
        <v>5083578</v>
      </c>
      <c r="I1634" t="s">
        <v>4462</v>
      </c>
      <c r="J1634">
        <v>22000</v>
      </c>
      <c r="K1634">
        <v>5500</v>
      </c>
      <c r="L1634">
        <v>20020</v>
      </c>
      <c r="M1634">
        <v>3794.5405000000001</v>
      </c>
      <c r="N1634">
        <v>15178.162</v>
      </c>
      <c r="O1634">
        <v>100</v>
      </c>
      <c r="P1634">
        <v>9</v>
      </c>
      <c r="Q1634" t="s">
        <v>145</v>
      </c>
      <c r="R1634" t="s">
        <v>4508</v>
      </c>
      <c r="S1634" t="s">
        <v>4036</v>
      </c>
      <c r="T1634" t="s">
        <v>85</v>
      </c>
      <c r="U1634">
        <v>0</v>
      </c>
      <c r="V1634">
        <v>0</v>
      </c>
    </row>
    <row r="1635" spans="1:22">
      <c r="A1635">
        <v>31427</v>
      </c>
      <c r="B1635" t="s">
        <v>207</v>
      </c>
      <c r="C1635" t="s">
        <v>208</v>
      </c>
      <c r="D1635" t="s">
        <v>4216</v>
      </c>
      <c r="E1635">
        <v>7</v>
      </c>
      <c r="F1635" t="s">
        <v>102</v>
      </c>
      <c r="G1635" t="s">
        <v>73</v>
      </c>
      <c r="H1635">
        <v>5083578</v>
      </c>
      <c r="I1635" t="s">
        <v>4462</v>
      </c>
      <c r="J1635">
        <v>171500</v>
      </c>
      <c r="K1635">
        <v>24500</v>
      </c>
      <c r="L1635">
        <v>88200</v>
      </c>
      <c r="M1635">
        <v>7000</v>
      </c>
      <c r="N1635">
        <v>49000</v>
      </c>
      <c r="O1635">
        <v>100</v>
      </c>
      <c r="P1635">
        <v>0</v>
      </c>
      <c r="Q1635" t="s">
        <v>145</v>
      </c>
      <c r="R1635" t="s">
        <v>4508</v>
      </c>
      <c r="S1635" t="s">
        <v>4036</v>
      </c>
      <c r="T1635" t="s">
        <v>136</v>
      </c>
      <c r="U1635">
        <v>0</v>
      </c>
      <c r="V1635">
        <v>0</v>
      </c>
    </row>
    <row r="1636" spans="1:22">
      <c r="A1636">
        <v>31427</v>
      </c>
      <c r="B1636" t="s">
        <v>258</v>
      </c>
      <c r="C1636" t="s">
        <v>259</v>
      </c>
      <c r="D1636" t="s">
        <v>4216</v>
      </c>
      <c r="E1636">
        <v>1</v>
      </c>
      <c r="F1636" t="s">
        <v>102</v>
      </c>
      <c r="G1636" t="s">
        <v>73</v>
      </c>
      <c r="H1636">
        <v>5083578</v>
      </c>
      <c r="I1636" t="s">
        <v>4462</v>
      </c>
      <c r="J1636">
        <v>25000</v>
      </c>
      <c r="K1636">
        <v>25000</v>
      </c>
      <c r="L1636">
        <v>25000</v>
      </c>
      <c r="M1636">
        <v>21000</v>
      </c>
      <c r="N1636">
        <v>21000</v>
      </c>
      <c r="O1636">
        <v>100</v>
      </c>
      <c r="P1636">
        <v>0</v>
      </c>
      <c r="Q1636" t="s">
        <v>145</v>
      </c>
      <c r="R1636" t="s">
        <v>4508</v>
      </c>
      <c r="S1636" t="s">
        <v>4036</v>
      </c>
      <c r="T1636" t="s">
        <v>260</v>
      </c>
      <c r="U1636">
        <v>0</v>
      </c>
      <c r="V1636">
        <v>0</v>
      </c>
    </row>
    <row r="1637" spans="1:22">
      <c r="A1637">
        <v>32241</v>
      </c>
      <c r="B1637" t="s">
        <v>156</v>
      </c>
      <c r="C1637" t="s">
        <v>127</v>
      </c>
      <c r="D1637" t="s">
        <v>4444</v>
      </c>
      <c r="E1637">
        <v>1</v>
      </c>
      <c r="F1637" t="s">
        <v>138</v>
      </c>
      <c r="G1637" t="s">
        <v>73</v>
      </c>
      <c r="H1637">
        <v>5083550</v>
      </c>
      <c r="I1637" t="s">
        <v>4462</v>
      </c>
      <c r="J1637">
        <v>51400</v>
      </c>
      <c r="K1637">
        <v>51400</v>
      </c>
      <c r="L1637">
        <v>51400</v>
      </c>
      <c r="M1637">
        <v>29009.5615</v>
      </c>
      <c r="N1637">
        <v>29009.5615</v>
      </c>
      <c r="O1637">
        <v>100</v>
      </c>
      <c r="P1637">
        <v>0</v>
      </c>
      <c r="Q1637" t="s">
        <v>75</v>
      </c>
      <c r="R1637" t="s">
        <v>2785</v>
      </c>
      <c r="S1637" t="s">
        <v>76</v>
      </c>
      <c r="T1637" t="s">
        <v>128</v>
      </c>
      <c r="U1637">
        <v>0</v>
      </c>
      <c r="V1637">
        <v>0</v>
      </c>
    </row>
    <row r="1638" spans="1:22">
      <c r="A1638">
        <v>32241</v>
      </c>
      <c r="B1638" t="s">
        <v>124</v>
      </c>
      <c r="C1638" t="s">
        <v>125</v>
      </c>
      <c r="D1638" t="s">
        <v>4444</v>
      </c>
      <c r="E1638">
        <v>1</v>
      </c>
      <c r="F1638" t="s">
        <v>138</v>
      </c>
      <c r="G1638" t="s">
        <v>73</v>
      </c>
      <c r="H1638">
        <v>5083550</v>
      </c>
      <c r="I1638" t="s">
        <v>4462</v>
      </c>
      <c r="J1638">
        <v>17700</v>
      </c>
      <c r="K1638">
        <v>17700</v>
      </c>
      <c r="L1638">
        <v>17700</v>
      </c>
      <c r="M1638">
        <v>12157.3264</v>
      </c>
      <c r="N1638">
        <v>12157.3264</v>
      </c>
      <c r="O1638">
        <v>100</v>
      </c>
      <c r="P1638">
        <v>0</v>
      </c>
      <c r="Q1638" t="s">
        <v>75</v>
      </c>
      <c r="R1638" t="s">
        <v>2785</v>
      </c>
      <c r="S1638" t="s">
        <v>76</v>
      </c>
      <c r="T1638" t="s">
        <v>85</v>
      </c>
      <c r="U1638">
        <v>0</v>
      </c>
      <c r="V1638">
        <v>0</v>
      </c>
    </row>
    <row r="1639" spans="1:22">
      <c r="A1639">
        <v>32241</v>
      </c>
      <c r="B1639" t="s">
        <v>129</v>
      </c>
      <c r="C1639" t="s">
        <v>106</v>
      </c>
      <c r="D1639" t="s">
        <v>4444</v>
      </c>
      <c r="E1639">
        <v>1</v>
      </c>
      <c r="F1639" t="s">
        <v>144</v>
      </c>
      <c r="G1639" t="s">
        <v>73</v>
      </c>
      <c r="H1639">
        <v>5083549</v>
      </c>
      <c r="I1639" t="s">
        <v>4462</v>
      </c>
      <c r="J1639">
        <v>35400</v>
      </c>
      <c r="K1639">
        <v>59000</v>
      </c>
      <c r="L1639">
        <v>35400</v>
      </c>
      <c r="M1639">
        <v>36507.211300000003</v>
      </c>
      <c r="N1639">
        <v>21904.326779999999</v>
      </c>
      <c r="O1639">
        <v>60</v>
      </c>
      <c r="P1639">
        <v>0</v>
      </c>
      <c r="Q1639" t="s">
        <v>75</v>
      </c>
      <c r="R1639" t="s">
        <v>2785</v>
      </c>
      <c r="S1639" t="s">
        <v>76</v>
      </c>
      <c r="T1639" t="s">
        <v>130</v>
      </c>
      <c r="U1639">
        <v>0</v>
      </c>
      <c r="V1639">
        <v>0</v>
      </c>
    </row>
    <row r="1640" spans="1:22">
      <c r="A1640">
        <v>32241</v>
      </c>
      <c r="B1640" t="s">
        <v>339</v>
      </c>
      <c r="C1640" t="s">
        <v>150</v>
      </c>
      <c r="D1640" t="s">
        <v>4444</v>
      </c>
      <c r="E1640">
        <v>1</v>
      </c>
      <c r="F1640" t="s">
        <v>144</v>
      </c>
      <c r="G1640" t="s">
        <v>73</v>
      </c>
      <c r="H1640">
        <v>5083549</v>
      </c>
      <c r="I1640" t="s">
        <v>4462</v>
      </c>
      <c r="J1640">
        <v>124800</v>
      </c>
      <c r="K1640">
        <v>208000</v>
      </c>
      <c r="L1640">
        <v>124800</v>
      </c>
      <c r="M1640">
        <v>144832.28760000001</v>
      </c>
      <c r="N1640">
        <v>86899.372560000003</v>
      </c>
      <c r="O1640">
        <v>60</v>
      </c>
      <c r="P1640">
        <v>0</v>
      </c>
      <c r="Q1640" t="s">
        <v>75</v>
      </c>
      <c r="R1640" t="s">
        <v>2785</v>
      </c>
      <c r="S1640" t="s">
        <v>76</v>
      </c>
      <c r="T1640" t="s">
        <v>130</v>
      </c>
      <c r="U1640">
        <v>0</v>
      </c>
      <c r="V1640">
        <v>0</v>
      </c>
    </row>
    <row r="1641" spans="1:22">
      <c r="A1641">
        <v>32241</v>
      </c>
      <c r="B1641" t="s">
        <v>131</v>
      </c>
      <c r="C1641" t="s">
        <v>132</v>
      </c>
      <c r="D1641" t="s">
        <v>4444</v>
      </c>
      <c r="E1641">
        <v>1</v>
      </c>
      <c r="F1641" t="s">
        <v>144</v>
      </c>
      <c r="G1641" t="s">
        <v>73</v>
      </c>
      <c r="H1641">
        <v>5083549</v>
      </c>
      <c r="I1641" t="s">
        <v>4462</v>
      </c>
      <c r="J1641">
        <v>178800</v>
      </c>
      <c r="K1641">
        <v>298000</v>
      </c>
      <c r="L1641">
        <v>178800</v>
      </c>
      <c r="M1641">
        <v>190208.45740000001</v>
      </c>
      <c r="N1641">
        <v>114125.07444000001</v>
      </c>
      <c r="O1641">
        <v>60</v>
      </c>
      <c r="P1641">
        <v>0</v>
      </c>
      <c r="Q1641" t="s">
        <v>75</v>
      </c>
      <c r="R1641" t="s">
        <v>2785</v>
      </c>
      <c r="S1641" t="s">
        <v>76</v>
      </c>
      <c r="T1641" t="s">
        <v>133</v>
      </c>
      <c r="U1641">
        <v>0</v>
      </c>
      <c r="V1641">
        <v>0</v>
      </c>
    </row>
    <row r="1642" spans="1:22">
      <c r="A1642">
        <v>32241</v>
      </c>
      <c r="B1642" t="s">
        <v>134</v>
      </c>
      <c r="C1642" t="s">
        <v>135</v>
      </c>
      <c r="D1642" t="s">
        <v>4444</v>
      </c>
      <c r="E1642">
        <v>9</v>
      </c>
      <c r="F1642" t="s">
        <v>138</v>
      </c>
      <c r="G1642" t="s">
        <v>73</v>
      </c>
      <c r="H1642">
        <v>5083550</v>
      </c>
      <c r="I1642" t="s">
        <v>4462</v>
      </c>
      <c r="J1642">
        <v>219600</v>
      </c>
      <c r="K1642">
        <v>24400</v>
      </c>
      <c r="L1642">
        <v>219600</v>
      </c>
      <c r="M1642">
        <v>7000</v>
      </c>
      <c r="N1642">
        <v>63000</v>
      </c>
      <c r="O1642">
        <v>100</v>
      </c>
      <c r="P1642">
        <v>0</v>
      </c>
      <c r="Q1642" t="s">
        <v>75</v>
      </c>
      <c r="R1642" t="s">
        <v>2785</v>
      </c>
      <c r="S1642" t="s">
        <v>76</v>
      </c>
      <c r="T1642" t="s">
        <v>136</v>
      </c>
      <c r="U1642">
        <v>0</v>
      </c>
      <c r="V1642">
        <v>0</v>
      </c>
    </row>
    <row r="1643" spans="1:22">
      <c r="A1643">
        <v>31427</v>
      </c>
      <c r="B1643" t="s">
        <v>233</v>
      </c>
      <c r="C1643" t="s">
        <v>234</v>
      </c>
      <c r="D1643" t="s">
        <v>4216</v>
      </c>
      <c r="E1643">
        <v>1</v>
      </c>
      <c r="F1643" t="s">
        <v>102</v>
      </c>
      <c r="G1643" t="s">
        <v>73</v>
      </c>
      <c r="H1643">
        <v>5083578</v>
      </c>
      <c r="I1643" t="s">
        <v>4462</v>
      </c>
      <c r="J1643">
        <v>22600</v>
      </c>
      <c r="K1643">
        <v>22600</v>
      </c>
      <c r="L1643">
        <v>20566</v>
      </c>
      <c r="M1643">
        <v>15593.525299999999</v>
      </c>
      <c r="N1643">
        <v>15593.525299999999</v>
      </c>
      <c r="O1643">
        <v>100</v>
      </c>
      <c r="P1643">
        <v>9</v>
      </c>
      <c r="Q1643" t="s">
        <v>145</v>
      </c>
      <c r="R1643" t="s">
        <v>4508</v>
      </c>
      <c r="S1643" t="s">
        <v>4036</v>
      </c>
      <c r="T1643" t="s">
        <v>235</v>
      </c>
      <c r="U1643">
        <v>0</v>
      </c>
      <c r="V1643">
        <v>0</v>
      </c>
    </row>
    <row r="1644" spans="1:22">
      <c r="A1644">
        <v>32245</v>
      </c>
      <c r="B1644" t="s">
        <v>4361</v>
      </c>
      <c r="C1644" t="s">
        <v>382</v>
      </c>
      <c r="D1644" t="s">
        <v>4444</v>
      </c>
      <c r="E1644">
        <v>1</v>
      </c>
      <c r="F1644" t="s">
        <v>523</v>
      </c>
      <c r="G1644" t="s">
        <v>73</v>
      </c>
      <c r="H1644">
        <v>5083552</v>
      </c>
      <c r="I1644" t="s">
        <v>4462</v>
      </c>
      <c r="J1644">
        <v>235700</v>
      </c>
      <c r="K1644">
        <v>235700</v>
      </c>
      <c r="L1644">
        <v>200660</v>
      </c>
      <c r="M1644">
        <v>162035.08609999999</v>
      </c>
      <c r="N1644">
        <v>162035.08609999999</v>
      </c>
      <c r="O1644">
        <v>100</v>
      </c>
      <c r="P1644">
        <v>21</v>
      </c>
      <c r="Q1644" t="s">
        <v>75</v>
      </c>
      <c r="R1644" t="s">
        <v>4190</v>
      </c>
      <c r="S1644" t="s">
        <v>76</v>
      </c>
      <c r="T1644" t="s">
        <v>162</v>
      </c>
      <c r="U1644">
        <v>18300</v>
      </c>
      <c r="V1644">
        <v>18300</v>
      </c>
    </row>
    <row r="1645" spans="1:22">
      <c r="A1645">
        <v>32248</v>
      </c>
      <c r="B1645" t="s">
        <v>124</v>
      </c>
      <c r="C1645" t="s">
        <v>125</v>
      </c>
      <c r="D1645" t="s">
        <v>4509</v>
      </c>
      <c r="E1645">
        <v>1</v>
      </c>
      <c r="F1645" t="s">
        <v>102</v>
      </c>
      <c r="G1645" t="s">
        <v>73</v>
      </c>
      <c r="H1645">
        <v>5083519</v>
      </c>
      <c r="I1645" t="s">
        <v>4462</v>
      </c>
      <c r="J1645">
        <v>17700</v>
      </c>
      <c r="K1645">
        <v>17700</v>
      </c>
      <c r="L1645">
        <v>16107</v>
      </c>
      <c r="M1645">
        <v>12157.3264</v>
      </c>
      <c r="N1645">
        <v>12157.3264</v>
      </c>
      <c r="O1645">
        <v>100</v>
      </c>
      <c r="P1645">
        <v>9</v>
      </c>
      <c r="Q1645" t="s">
        <v>145</v>
      </c>
      <c r="R1645" t="s">
        <v>4510</v>
      </c>
      <c r="S1645" t="s">
        <v>3996</v>
      </c>
      <c r="T1645" t="s">
        <v>85</v>
      </c>
      <c r="U1645">
        <v>0</v>
      </c>
      <c r="V1645">
        <v>0</v>
      </c>
    </row>
    <row r="1646" spans="1:22">
      <c r="A1646">
        <v>32248</v>
      </c>
      <c r="B1646" t="s">
        <v>307</v>
      </c>
      <c r="C1646" t="s">
        <v>308</v>
      </c>
      <c r="D1646" t="s">
        <v>4509</v>
      </c>
      <c r="E1646">
        <v>1</v>
      </c>
      <c r="F1646" t="s">
        <v>102</v>
      </c>
      <c r="G1646" t="s">
        <v>73</v>
      </c>
      <c r="H1646">
        <v>5083519</v>
      </c>
      <c r="I1646" t="s">
        <v>4462</v>
      </c>
      <c r="J1646">
        <v>36000</v>
      </c>
      <c r="K1646">
        <v>36000</v>
      </c>
      <c r="L1646">
        <v>32760</v>
      </c>
      <c r="M1646">
        <v>22295.054700000001</v>
      </c>
      <c r="N1646">
        <v>22295.054700000001</v>
      </c>
      <c r="O1646">
        <v>100</v>
      </c>
      <c r="P1646">
        <v>9</v>
      </c>
      <c r="Q1646" t="s">
        <v>145</v>
      </c>
      <c r="R1646" t="s">
        <v>4510</v>
      </c>
      <c r="S1646" t="s">
        <v>3996</v>
      </c>
      <c r="T1646" t="s">
        <v>128</v>
      </c>
      <c r="U1646">
        <v>0</v>
      </c>
      <c r="V1646">
        <v>0</v>
      </c>
    </row>
    <row r="1647" spans="1:22">
      <c r="A1647">
        <v>32248</v>
      </c>
      <c r="B1647" t="s">
        <v>129</v>
      </c>
      <c r="C1647" t="s">
        <v>106</v>
      </c>
      <c r="D1647" t="s">
        <v>4509</v>
      </c>
      <c r="E1647">
        <v>1</v>
      </c>
      <c r="F1647" t="s">
        <v>102</v>
      </c>
      <c r="G1647" t="s">
        <v>73</v>
      </c>
      <c r="H1647">
        <v>5083519</v>
      </c>
      <c r="I1647" t="s">
        <v>4462</v>
      </c>
      <c r="J1647">
        <v>59000</v>
      </c>
      <c r="K1647">
        <v>59000</v>
      </c>
      <c r="L1647">
        <v>53690</v>
      </c>
      <c r="M1647">
        <v>36507.211300000003</v>
      </c>
      <c r="N1647">
        <v>36507.211300000003</v>
      </c>
      <c r="O1647">
        <v>100</v>
      </c>
      <c r="P1647">
        <v>9</v>
      </c>
      <c r="Q1647" t="s">
        <v>145</v>
      </c>
      <c r="R1647" t="s">
        <v>4510</v>
      </c>
      <c r="S1647" t="s">
        <v>3996</v>
      </c>
      <c r="T1647" t="s">
        <v>130</v>
      </c>
      <c r="U1647">
        <v>0</v>
      </c>
      <c r="V1647">
        <v>0</v>
      </c>
    </row>
    <row r="1648" spans="1:22">
      <c r="A1648">
        <v>32248</v>
      </c>
      <c r="B1648" t="s">
        <v>131</v>
      </c>
      <c r="C1648" t="s">
        <v>132</v>
      </c>
      <c r="D1648" t="s">
        <v>4509</v>
      </c>
      <c r="E1648">
        <v>1</v>
      </c>
      <c r="F1648" t="s">
        <v>102</v>
      </c>
      <c r="G1648" t="s">
        <v>73</v>
      </c>
      <c r="H1648">
        <v>5083519</v>
      </c>
      <c r="I1648" t="s">
        <v>4462</v>
      </c>
      <c r="J1648">
        <v>298000</v>
      </c>
      <c r="K1648">
        <v>298000</v>
      </c>
      <c r="L1648">
        <v>271180</v>
      </c>
      <c r="M1648">
        <v>190208.45740000001</v>
      </c>
      <c r="N1648">
        <v>190208.45740000001</v>
      </c>
      <c r="O1648">
        <v>100</v>
      </c>
      <c r="P1648">
        <v>9</v>
      </c>
      <c r="Q1648" t="s">
        <v>145</v>
      </c>
      <c r="R1648" t="s">
        <v>4510</v>
      </c>
      <c r="S1648" t="s">
        <v>3996</v>
      </c>
      <c r="T1648" t="s">
        <v>133</v>
      </c>
      <c r="U1648">
        <v>0</v>
      </c>
      <c r="V1648">
        <v>0</v>
      </c>
    </row>
    <row r="1649" spans="1:22">
      <c r="A1649">
        <v>32248</v>
      </c>
      <c r="B1649" t="s">
        <v>4081</v>
      </c>
      <c r="C1649" t="s">
        <v>4082</v>
      </c>
      <c r="D1649" t="s">
        <v>4509</v>
      </c>
      <c r="E1649">
        <v>8</v>
      </c>
      <c r="F1649" t="s">
        <v>102</v>
      </c>
      <c r="G1649" t="s">
        <v>73</v>
      </c>
      <c r="H1649">
        <v>5083519</v>
      </c>
      <c r="I1649" t="s">
        <v>4462</v>
      </c>
      <c r="J1649">
        <v>219200</v>
      </c>
      <c r="K1649">
        <v>27400</v>
      </c>
      <c r="L1649">
        <v>128000</v>
      </c>
      <c r="M1649">
        <v>11900</v>
      </c>
      <c r="N1649">
        <v>95200</v>
      </c>
      <c r="O1649">
        <v>100</v>
      </c>
      <c r="P1649">
        <v>0</v>
      </c>
      <c r="Q1649" t="s">
        <v>145</v>
      </c>
      <c r="R1649" t="s">
        <v>4510</v>
      </c>
      <c r="S1649" t="s">
        <v>3996</v>
      </c>
      <c r="T1649" t="s">
        <v>136</v>
      </c>
      <c r="U1649">
        <v>0</v>
      </c>
      <c r="V1649">
        <v>0</v>
      </c>
    </row>
    <row r="1650" spans="1:22">
      <c r="A1650">
        <v>32242</v>
      </c>
      <c r="B1650" t="s">
        <v>124</v>
      </c>
      <c r="C1650" t="s">
        <v>125</v>
      </c>
      <c r="D1650" t="s">
        <v>4444</v>
      </c>
      <c r="E1650">
        <v>1</v>
      </c>
      <c r="F1650" t="s">
        <v>102</v>
      </c>
      <c r="G1650" t="s">
        <v>73</v>
      </c>
      <c r="H1650">
        <v>5083510</v>
      </c>
      <c r="I1650" t="s">
        <v>4462</v>
      </c>
      <c r="J1650">
        <v>17700</v>
      </c>
      <c r="K1650">
        <v>17700</v>
      </c>
      <c r="L1650">
        <v>16107</v>
      </c>
      <c r="M1650">
        <v>12157.3264</v>
      </c>
      <c r="N1650">
        <v>12157.3264</v>
      </c>
      <c r="O1650">
        <v>100</v>
      </c>
      <c r="P1650">
        <v>9</v>
      </c>
      <c r="Q1650" t="s">
        <v>75</v>
      </c>
      <c r="R1650" t="s">
        <v>4301</v>
      </c>
      <c r="S1650" t="s">
        <v>3996</v>
      </c>
      <c r="T1650" t="s">
        <v>85</v>
      </c>
      <c r="U1650">
        <v>0</v>
      </c>
      <c r="V1650">
        <v>0</v>
      </c>
    </row>
    <row r="1651" spans="1:22">
      <c r="A1651">
        <v>32242</v>
      </c>
      <c r="B1651" t="s">
        <v>307</v>
      </c>
      <c r="C1651" t="s">
        <v>308</v>
      </c>
      <c r="D1651" t="s">
        <v>4444</v>
      </c>
      <c r="E1651">
        <v>1</v>
      </c>
      <c r="F1651" t="s">
        <v>102</v>
      </c>
      <c r="G1651" t="s">
        <v>73</v>
      </c>
      <c r="H1651">
        <v>5083510</v>
      </c>
      <c r="I1651" t="s">
        <v>4462</v>
      </c>
      <c r="J1651">
        <v>36000</v>
      </c>
      <c r="K1651">
        <v>36000</v>
      </c>
      <c r="L1651">
        <v>32760</v>
      </c>
      <c r="M1651">
        <v>22295.054700000001</v>
      </c>
      <c r="N1651">
        <v>22295.054700000001</v>
      </c>
      <c r="O1651">
        <v>100</v>
      </c>
      <c r="P1651">
        <v>9</v>
      </c>
      <c r="Q1651" t="s">
        <v>75</v>
      </c>
      <c r="R1651" t="s">
        <v>4301</v>
      </c>
      <c r="S1651" t="s">
        <v>3996</v>
      </c>
      <c r="T1651" t="s">
        <v>128</v>
      </c>
      <c r="U1651">
        <v>0</v>
      </c>
      <c r="V1651">
        <v>0</v>
      </c>
    </row>
    <row r="1652" spans="1:22">
      <c r="A1652">
        <v>32242</v>
      </c>
      <c r="B1652" t="s">
        <v>356</v>
      </c>
      <c r="C1652" t="s">
        <v>150</v>
      </c>
      <c r="D1652" t="s">
        <v>4444</v>
      </c>
      <c r="E1652">
        <v>1</v>
      </c>
      <c r="F1652" t="s">
        <v>102</v>
      </c>
      <c r="G1652" t="s">
        <v>73</v>
      </c>
      <c r="H1652">
        <v>5083510</v>
      </c>
      <c r="I1652" t="s">
        <v>4462</v>
      </c>
      <c r="J1652">
        <v>62400</v>
      </c>
      <c r="K1652">
        <v>62400</v>
      </c>
      <c r="L1652">
        <v>56784</v>
      </c>
      <c r="M1652">
        <v>42980.0726</v>
      </c>
      <c r="N1652">
        <v>42980.0726</v>
      </c>
      <c r="O1652">
        <v>100</v>
      </c>
      <c r="P1652">
        <v>9</v>
      </c>
      <c r="Q1652" t="s">
        <v>75</v>
      </c>
      <c r="R1652" t="s">
        <v>4301</v>
      </c>
      <c r="S1652" t="s">
        <v>3996</v>
      </c>
      <c r="T1652" t="s">
        <v>130</v>
      </c>
      <c r="U1652">
        <v>0</v>
      </c>
      <c r="V1652">
        <v>0</v>
      </c>
    </row>
    <row r="1653" spans="1:22">
      <c r="A1653">
        <v>32242</v>
      </c>
      <c r="B1653" t="s">
        <v>1551</v>
      </c>
      <c r="C1653" t="s">
        <v>116</v>
      </c>
      <c r="D1653" t="s">
        <v>4444</v>
      </c>
      <c r="E1653">
        <v>1</v>
      </c>
      <c r="F1653" t="s">
        <v>102</v>
      </c>
      <c r="G1653" t="s">
        <v>73</v>
      </c>
      <c r="H1653">
        <v>5083510</v>
      </c>
      <c r="I1653" t="s">
        <v>4462</v>
      </c>
      <c r="J1653">
        <v>120000</v>
      </c>
      <c r="K1653">
        <v>120000</v>
      </c>
      <c r="L1653">
        <v>109200</v>
      </c>
      <c r="M1653">
        <v>79167.871599999999</v>
      </c>
      <c r="N1653">
        <v>79167.871599999999</v>
      </c>
      <c r="O1653">
        <v>100</v>
      </c>
      <c r="P1653">
        <v>9</v>
      </c>
      <c r="Q1653" t="s">
        <v>75</v>
      </c>
      <c r="R1653" t="s">
        <v>4301</v>
      </c>
      <c r="S1653" t="s">
        <v>3996</v>
      </c>
      <c r="T1653" t="s">
        <v>133</v>
      </c>
      <c r="U1653">
        <v>0</v>
      </c>
      <c r="V1653">
        <v>0</v>
      </c>
    </row>
    <row r="1654" spans="1:22">
      <c r="A1654">
        <v>32242</v>
      </c>
      <c r="B1654" t="s">
        <v>4017</v>
      </c>
      <c r="C1654" t="s">
        <v>4018</v>
      </c>
      <c r="D1654" t="s">
        <v>4444</v>
      </c>
      <c r="E1654">
        <v>6</v>
      </c>
      <c r="F1654" t="s">
        <v>102</v>
      </c>
      <c r="G1654" t="s">
        <v>73</v>
      </c>
      <c r="H1654">
        <v>5083510</v>
      </c>
      <c r="I1654" t="s">
        <v>4462</v>
      </c>
      <c r="J1654">
        <v>164400</v>
      </c>
      <c r="K1654">
        <v>27400</v>
      </c>
      <c r="L1654">
        <v>91200</v>
      </c>
      <c r="M1654">
        <v>10000</v>
      </c>
      <c r="N1654">
        <v>60000</v>
      </c>
      <c r="O1654">
        <v>100</v>
      </c>
      <c r="P1654">
        <v>0</v>
      </c>
      <c r="Q1654" t="s">
        <v>75</v>
      </c>
      <c r="R1654" t="s">
        <v>4301</v>
      </c>
      <c r="S1654" t="s">
        <v>3996</v>
      </c>
      <c r="T1654" t="s">
        <v>136</v>
      </c>
      <c r="U1654">
        <v>0</v>
      </c>
      <c r="V1654">
        <v>0</v>
      </c>
    </row>
    <row r="1655" spans="1:22">
      <c r="A1655">
        <v>31853</v>
      </c>
      <c r="B1655" t="s">
        <v>495</v>
      </c>
      <c r="C1655" t="s">
        <v>259</v>
      </c>
      <c r="D1655" t="s">
        <v>4029</v>
      </c>
      <c r="E1655">
        <v>1</v>
      </c>
      <c r="F1655" t="s">
        <v>72</v>
      </c>
      <c r="G1655" t="s">
        <v>73</v>
      </c>
      <c r="H1655">
        <v>5083587</v>
      </c>
      <c r="I1655" t="s">
        <v>4462</v>
      </c>
      <c r="J1655">
        <v>44000</v>
      </c>
      <c r="K1655">
        <v>44000</v>
      </c>
      <c r="L1655">
        <v>44000</v>
      </c>
      <c r="M1655">
        <v>44000</v>
      </c>
      <c r="N1655">
        <v>44000</v>
      </c>
      <c r="O1655">
        <v>100</v>
      </c>
      <c r="P1655">
        <v>0</v>
      </c>
      <c r="Q1655" t="s">
        <v>75</v>
      </c>
      <c r="R1655" t="s">
        <v>4479</v>
      </c>
      <c r="S1655" t="s">
        <v>4036</v>
      </c>
      <c r="T1655" t="s">
        <v>260</v>
      </c>
      <c r="U1655">
        <v>0</v>
      </c>
      <c r="V1655">
        <v>0</v>
      </c>
    </row>
    <row r="1656" spans="1:22">
      <c r="A1656">
        <v>32250</v>
      </c>
      <c r="B1656" t="s">
        <v>137</v>
      </c>
      <c r="C1656" t="s">
        <v>127</v>
      </c>
      <c r="D1656" t="s">
        <v>4444</v>
      </c>
      <c r="E1656">
        <v>1</v>
      </c>
      <c r="F1656" t="s">
        <v>138</v>
      </c>
      <c r="G1656" t="s">
        <v>73</v>
      </c>
      <c r="H1656">
        <v>5083555</v>
      </c>
      <c r="I1656" t="s">
        <v>4462</v>
      </c>
      <c r="J1656">
        <v>32300</v>
      </c>
      <c r="K1656">
        <v>32300</v>
      </c>
      <c r="L1656">
        <v>32300</v>
      </c>
      <c r="M1656">
        <v>20271.437600000001</v>
      </c>
      <c r="N1656">
        <v>20271.437600000001</v>
      </c>
      <c r="O1656">
        <v>100</v>
      </c>
      <c r="P1656">
        <v>0</v>
      </c>
      <c r="Q1656" t="s">
        <v>75</v>
      </c>
      <c r="R1656" t="s">
        <v>4511</v>
      </c>
      <c r="S1656" t="s">
        <v>76</v>
      </c>
      <c r="T1656" t="s">
        <v>128</v>
      </c>
      <c r="U1656">
        <v>0</v>
      </c>
      <c r="V1656">
        <v>0</v>
      </c>
    </row>
    <row r="1657" spans="1:22">
      <c r="A1657">
        <v>32250</v>
      </c>
      <c r="B1657" t="s">
        <v>207</v>
      </c>
      <c r="C1657" t="s">
        <v>208</v>
      </c>
      <c r="D1657" t="s">
        <v>4444</v>
      </c>
      <c r="E1657">
        <v>6.5</v>
      </c>
      <c r="F1657" t="s">
        <v>138</v>
      </c>
      <c r="G1657" t="s">
        <v>73</v>
      </c>
      <c r="H1657">
        <v>5083555</v>
      </c>
      <c r="I1657" t="s">
        <v>4462</v>
      </c>
      <c r="J1657">
        <v>159250</v>
      </c>
      <c r="K1657">
        <v>24500</v>
      </c>
      <c r="L1657">
        <v>159250</v>
      </c>
      <c r="M1657">
        <v>7000</v>
      </c>
      <c r="N1657">
        <v>45500</v>
      </c>
      <c r="O1657">
        <v>100</v>
      </c>
      <c r="P1657">
        <v>0</v>
      </c>
      <c r="Q1657" t="s">
        <v>75</v>
      </c>
      <c r="R1657" t="s">
        <v>4511</v>
      </c>
      <c r="S1657" t="s">
        <v>76</v>
      </c>
      <c r="T1657" t="s">
        <v>136</v>
      </c>
      <c r="U1657">
        <v>0</v>
      </c>
      <c r="V1657">
        <v>0</v>
      </c>
    </row>
    <row r="1658" spans="1:22">
      <c r="A1658">
        <v>32251</v>
      </c>
      <c r="B1658" t="s">
        <v>137</v>
      </c>
      <c r="C1658" t="s">
        <v>127</v>
      </c>
      <c r="D1658" t="s">
        <v>4462</v>
      </c>
      <c r="E1658">
        <v>1</v>
      </c>
      <c r="F1658" t="s">
        <v>144</v>
      </c>
      <c r="G1658" t="s">
        <v>73</v>
      </c>
      <c r="H1658">
        <v>5083520</v>
      </c>
      <c r="I1658" t="s">
        <v>4462</v>
      </c>
      <c r="J1658">
        <v>32300</v>
      </c>
      <c r="K1658">
        <v>32300</v>
      </c>
      <c r="L1658">
        <v>32300</v>
      </c>
      <c r="M1658">
        <v>20271.437600000001</v>
      </c>
      <c r="N1658">
        <v>20271.437600000001</v>
      </c>
      <c r="O1658">
        <v>100</v>
      </c>
      <c r="P1658">
        <v>0</v>
      </c>
      <c r="Q1658" t="s">
        <v>145</v>
      </c>
      <c r="R1658" t="s">
        <v>3547</v>
      </c>
      <c r="S1658" t="s">
        <v>239</v>
      </c>
      <c r="T1658" t="s">
        <v>128</v>
      </c>
      <c r="U1658">
        <v>0</v>
      </c>
      <c r="V1658">
        <v>0</v>
      </c>
    </row>
    <row r="1659" spans="1:22">
      <c r="A1659">
        <v>32251</v>
      </c>
      <c r="B1659" t="s">
        <v>139</v>
      </c>
      <c r="C1659" t="s">
        <v>140</v>
      </c>
      <c r="D1659" t="s">
        <v>4462</v>
      </c>
      <c r="E1659">
        <v>1</v>
      </c>
      <c r="F1659" t="s">
        <v>144</v>
      </c>
      <c r="G1659" t="s">
        <v>73</v>
      </c>
      <c r="H1659">
        <v>5083520</v>
      </c>
      <c r="I1659" t="s">
        <v>4462</v>
      </c>
      <c r="J1659">
        <v>2700</v>
      </c>
      <c r="K1659">
        <v>2700</v>
      </c>
      <c r="L1659">
        <v>2700</v>
      </c>
      <c r="M1659">
        <v>1793.9753000000001</v>
      </c>
      <c r="N1659">
        <v>1793.9753000000001</v>
      </c>
      <c r="O1659">
        <v>100</v>
      </c>
      <c r="P1659">
        <v>0</v>
      </c>
      <c r="Q1659" t="s">
        <v>145</v>
      </c>
      <c r="R1659" t="s">
        <v>3547</v>
      </c>
      <c r="S1659" t="s">
        <v>239</v>
      </c>
      <c r="T1659" t="s">
        <v>141</v>
      </c>
      <c r="U1659">
        <v>0</v>
      </c>
      <c r="V1659">
        <v>0</v>
      </c>
    </row>
    <row r="1660" spans="1:22">
      <c r="A1660">
        <v>32251</v>
      </c>
      <c r="B1660" t="s">
        <v>371</v>
      </c>
      <c r="C1660" t="s">
        <v>218</v>
      </c>
      <c r="D1660" t="s">
        <v>4462</v>
      </c>
      <c r="E1660">
        <v>1</v>
      </c>
      <c r="F1660" t="s">
        <v>144</v>
      </c>
      <c r="G1660" t="s">
        <v>73</v>
      </c>
      <c r="H1660">
        <v>5083520</v>
      </c>
      <c r="I1660" t="s">
        <v>4462</v>
      </c>
      <c r="J1660">
        <v>108000</v>
      </c>
      <c r="K1660">
        <v>108000</v>
      </c>
      <c r="L1660">
        <v>108000</v>
      </c>
      <c r="M1660">
        <v>69117.006599999993</v>
      </c>
      <c r="N1660">
        <v>69117.006599999993</v>
      </c>
      <c r="O1660">
        <v>100</v>
      </c>
      <c r="P1660">
        <v>0</v>
      </c>
      <c r="Q1660" t="s">
        <v>145</v>
      </c>
      <c r="R1660" t="s">
        <v>3547</v>
      </c>
      <c r="S1660" t="s">
        <v>239</v>
      </c>
      <c r="T1660" t="s">
        <v>219</v>
      </c>
      <c r="U1660">
        <v>0</v>
      </c>
      <c r="V1660">
        <v>0</v>
      </c>
    </row>
    <row r="1661" spans="1:22">
      <c r="A1661">
        <v>32251</v>
      </c>
      <c r="B1661" t="s">
        <v>221</v>
      </c>
      <c r="C1661" t="s">
        <v>222</v>
      </c>
      <c r="D1661" t="s">
        <v>4462</v>
      </c>
      <c r="E1661">
        <v>0.1</v>
      </c>
      <c r="F1661" t="s">
        <v>144</v>
      </c>
      <c r="G1661" t="s">
        <v>73</v>
      </c>
      <c r="H1661">
        <v>5083520</v>
      </c>
      <c r="I1661" t="s">
        <v>4462</v>
      </c>
      <c r="J1661">
        <v>6200</v>
      </c>
      <c r="K1661">
        <v>62000</v>
      </c>
      <c r="L1661">
        <v>6200</v>
      </c>
      <c r="M1661">
        <v>42787.354099999997</v>
      </c>
      <c r="N1661">
        <v>4278.7354100000002</v>
      </c>
      <c r="O1661">
        <v>100</v>
      </c>
      <c r="P1661">
        <v>0</v>
      </c>
      <c r="Q1661" t="s">
        <v>145</v>
      </c>
      <c r="R1661" t="s">
        <v>3547</v>
      </c>
      <c r="S1661" t="s">
        <v>239</v>
      </c>
      <c r="T1661" t="s">
        <v>223</v>
      </c>
      <c r="U1661">
        <v>0</v>
      </c>
      <c r="V1661">
        <v>0</v>
      </c>
    </row>
    <row r="1662" spans="1:22">
      <c r="A1662">
        <v>32251</v>
      </c>
      <c r="B1662" t="s">
        <v>224</v>
      </c>
      <c r="C1662" t="s">
        <v>225</v>
      </c>
      <c r="D1662" t="s">
        <v>4462</v>
      </c>
      <c r="E1662">
        <v>4</v>
      </c>
      <c r="F1662" t="s">
        <v>144</v>
      </c>
      <c r="G1662" t="s">
        <v>73</v>
      </c>
      <c r="H1662">
        <v>5083520</v>
      </c>
      <c r="I1662" t="s">
        <v>4462</v>
      </c>
      <c r="J1662">
        <v>128800</v>
      </c>
      <c r="K1662">
        <v>32200</v>
      </c>
      <c r="L1662">
        <v>128800</v>
      </c>
      <c r="M1662">
        <v>22103.770700000001</v>
      </c>
      <c r="N1662">
        <v>88415.082800000004</v>
      </c>
      <c r="O1662">
        <v>100</v>
      </c>
      <c r="P1662">
        <v>0</v>
      </c>
      <c r="Q1662" t="s">
        <v>145</v>
      </c>
      <c r="R1662" t="s">
        <v>3547</v>
      </c>
      <c r="S1662" t="s">
        <v>239</v>
      </c>
      <c r="T1662" t="s">
        <v>226</v>
      </c>
      <c r="U1662">
        <v>0</v>
      </c>
      <c r="V1662">
        <v>0</v>
      </c>
    </row>
    <row r="1663" spans="1:22">
      <c r="A1663">
        <v>32251</v>
      </c>
      <c r="B1663" t="s">
        <v>134</v>
      </c>
      <c r="C1663" t="s">
        <v>135</v>
      </c>
      <c r="D1663" t="s">
        <v>4462</v>
      </c>
      <c r="E1663">
        <v>5.5</v>
      </c>
      <c r="F1663" t="s">
        <v>4065</v>
      </c>
      <c r="G1663" t="s">
        <v>73</v>
      </c>
      <c r="H1663">
        <v>5083521</v>
      </c>
      <c r="I1663" t="s">
        <v>4462</v>
      </c>
      <c r="J1663">
        <v>67100</v>
      </c>
      <c r="K1663">
        <v>24400</v>
      </c>
      <c r="L1663">
        <v>19250</v>
      </c>
      <c r="M1663">
        <v>7000</v>
      </c>
      <c r="N1663">
        <v>19250</v>
      </c>
      <c r="O1663">
        <v>50</v>
      </c>
      <c r="P1663">
        <v>0</v>
      </c>
      <c r="Q1663" t="s">
        <v>145</v>
      </c>
      <c r="R1663" t="s">
        <v>3547</v>
      </c>
      <c r="S1663" t="s">
        <v>239</v>
      </c>
      <c r="T1663" t="s">
        <v>136</v>
      </c>
      <c r="U1663">
        <v>0</v>
      </c>
      <c r="V1663">
        <v>0</v>
      </c>
    </row>
    <row r="1664" spans="1:22">
      <c r="A1664">
        <v>32067</v>
      </c>
      <c r="B1664" t="s">
        <v>156</v>
      </c>
      <c r="C1664" t="s">
        <v>127</v>
      </c>
      <c r="D1664" t="s">
        <v>4444</v>
      </c>
      <c r="E1664">
        <v>1</v>
      </c>
      <c r="F1664" t="s">
        <v>138</v>
      </c>
      <c r="G1664" t="s">
        <v>73</v>
      </c>
      <c r="H1664">
        <v>5083557</v>
      </c>
      <c r="I1664" t="s">
        <v>4462</v>
      </c>
      <c r="J1664">
        <v>51400</v>
      </c>
      <c r="K1664">
        <v>51400</v>
      </c>
      <c r="L1664">
        <v>51400</v>
      </c>
      <c r="M1664">
        <v>29009.5615</v>
      </c>
      <c r="N1664">
        <v>29009.5615</v>
      </c>
      <c r="O1664">
        <v>100</v>
      </c>
      <c r="P1664">
        <v>0</v>
      </c>
      <c r="Q1664" t="s">
        <v>75</v>
      </c>
      <c r="R1664" t="s">
        <v>4512</v>
      </c>
      <c r="S1664" t="s">
        <v>158</v>
      </c>
      <c r="T1664" t="s">
        <v>128</v>
      </c>
      <c r="U1664">
        <v>0</v>
      </c>
      <c r="V1664">
        <v>0</v>
      </c>
    </row>
    <row r="1665" spans="1:22">
      <c r="A1665">
        <v>32067</v>
      </c>
      <c r="B1665" t="s">
        <v>124</v>
      </c>
      <c r="C1665" t="s">
        <v>125</v>
      </c>
      <c r="D1665" t="s">
        <v>4444</v>
      </c>
      <c r="E1665">
        <v>1</v>
      </c>
      <c r="F1665" t="s">
        <v>138</v>
      </c>
      <c r="G1665" t="s">
        <v>73</v>
      </c>
      <c r="H1665">
        <v>5083557</v>
      </c>
      <c r="I1665" t="s">
        <v>4462</v>
      </c>
      <c r="J1665">
        <v>17700</v>
      </c>
      <c r="K1665">
        <v>17700</v>
      </c>
      <c r="L1665">
        <v>17700</v>
      </c>
      <c r="M1665">
        <v>12157.3264</v>
      </c>
      <c r="N1665">
        <v>12157.3264</v>
      </c>
      <c r="O1665">
        <v>100</v>
      </c>
      <c r="P1665">
        <v>0</v>
      </c>
      <c r="Q1665" t="s">
        <v>75</v>
      </c>
      <c r="R1665" t="s">
        <v>4512</v>
      </c>
      <c r="S1665" t="s">
        <v>158</v>
      </c>
      <c r="T1665" t="s">
        <v>85</v>
      </c>
      <c r="U1665">
        <v>0</v>
      </c>
      <c r="V1665">
        <v>0</v>
      </c>
    </row>
    <row r="1666" spans="1:22">
      <c r="A1666">
        <v>32067</v>
      </c>
      <c r="B1666" t="s">
        <v>134</v>
      </c>
      <c r="C1666" t="s">
        <v>135</v>
      </c>
      <c r="D1666" t="s">
        <v>4444</v>
      </c>
      <c r="E1666">
        <v>7.5</v>
      </c>
      <c r="F1666" t="s">
        <v>138</v>
      </c>
      <c r="G1666" t="s">
        <v>73</v>
      </c>
      <c r="H1666">
        <v>5083557</v>
      </c>
      <c r="I1666" t="s">
        <v>4462</v>
      </c>
      <c r="J1666">
        <v>183000</v>
      </c>
      <c r="K1666">
        <v>24400</v>
      </c>
      <c r="L1666">
        <v>183000</v>
      </c>
      <c r="M1666">
        <v>7000</v>
      </c>
      <c r="N1666">
        <v>52500</v>
      </c>
      <c r="O1666">
        <v>100</v>
      </c>
      <c r="P1666">
        <v>0</v>
      </c>
      <c r="Q1666" t="s">
        <v>75</v>
      </c>
      <c r="R1666" t="s">
        <v>4512</v>
      </c>
      <c r="S1666" t="s">
        <v>158</v>
      </c>
      <c r="T1666" t="s">
        <v>136</v>
      </c>
      <c r="U1666">
        <v>0</v>
      </c>
      <c r="V1666">
        <v>0</v>
      </c>
    </row>
    <row r="1667" spans="1:22">
      <c r="A1667">
        <v>32258</v>
      </c>
      <c r="B1667" t="s">
        <v>1920</v>
      </c>
      <c r="C1667" t="s">
        <v>127</v>
      </c>
      <c r="D1667" t="s">
        <v>4444</v>
      </c>
      <c r="E1667">
        <v>1</v>
      </c>
      <c r="F1667" t="s">
        <v>144</v>
      </c>
      <c r="G1667" t="s">
        <v>73</v>
      </c>
      <c r="H1667">
        <v>5083511</v>
      </c>
      <c r="I1667" t="s">
        <v>4462</v>
      </c>
      <c r="J1667">
        <v>41900</v>
      </c>
      <c r="K1667">
        <v>41900</v>
      </c>
      <c r="L1667">
        <v>41900</v>
      </c>
      <c r="M1667">
        <v>22408.010300000002</v>
      </c>
      <c r="N1667">
        <v>22408.010300000002</v>
      </c>
      <c r="O1667">
        <v>100</v>
      </c>
      <c r="P1667">
        <v>0</v>
      </c>
      <c r="Q1667" t="s">
        <v>75</v>
      </c>
      <c r="R1667" t="s">
        <v>4513</v>
      </c>
      <c r="S1667" t="s">
        <v>3996</v>
      </c>
      <c r="T1667" t="s">
        <v>128</v>
      </c>
      <c r="U1667">
        <v>0</v>
      </c>
      <c r="V1667">
        <v>0</v>
      </c>
    </row>
    <row r="1668" spans="1:22">
      <c r="A1668">
        <v>32258</v>
      </c>
      <c r="B1668" t="s">
        <v>4514</v>
      </c>
      <c r="C1668" t="s">
        <v>360</v>
      </c>
      <c r="D1668" t="s">
        <v>4444</v>
      </c>
      <c r="E1668">
        <v>1</v>
      </c>
      <c r="F1668" t="s">
        <v>144</v>
      </c>
      <c r="G1668" t="s">
        <v>73</v>
      </c>
      <c r="H1668">
        <v>5083511</v>
      </c>
      <c r="I1668" t="s">
        <v>4462</v>
      </c>
      <c r="J1668">
        <v>133360</v>
      </c>
      <c r="K1668">
        <v>166700</v>
      </c>
      <c r="L1668">
        <v>133360</v>
      </c>
      <c r="M1668">
        <v>103354</v>
      </c>
      <c r="N1668">
        <v>82683.199999999997</v>
      </c>
      <c r="O1668">
        <v>80</v>
      </c>
      <c r="P1668">
        <v>0</v>
      </c>
      <c r="Q1668" t="s">
        <v>75</v>
      </c>
      <c r="R1668" t="s">
        <v>4513</v>
      </c>
      <c r="S1668" t="s">
        <v>3996</v>
      </c>
      <c r="T1668" t="s">
        <v>130</v>
      </c>
      <c r="U1668">
        <v>0</v>
      </c>
      <c r="V1668">
        <v>0</v>
      </c>
    </row>
    <row r="1669" spans="1:22">
      <c r="A1669">
        <v>32258</v>
      </c>
      <c r="B1669" t="s">
        <v>207</v>
      </c>
      <c r="C1669" t="s">
        <v>208</v>
      </c>
      <c r="D1669" t="s">
        <v>4444</v>
      </c>
      <c r="E1669">
        <v>8.5</v>
      </c>
      <c r="F1669" t="s">
        <v>144</v>
      </c>
      <c r="G1669" t="s">
        <v>73</v>
      </c>
      <c r="H1669">
        <v>5083511</v>
      </c>
      <c r="I1669" t="s">
        <v>4462</v>
      </c>
      <c r="J1669">
        <v>104125</v>
      </c>
      <c r="K1669">
        <v>24500</v>
      </c>
      <c r="L1669">
        <v>104125</v>
      </c>
      <c r="M1669">
        <v>7000</v>
      </c>
      <c r="N1669">
        <v>29750</v>
      </c>
      <c r="O1669">
        <v>50</v>
      </c>
      <c r="P1669">
        <v>0</v>
      </c>
      <c r="Q1669" t="s">
        <v>75</v>
      </c>
      <c r="R1669" t="s">
        <v>4513</v>
      </c>
      <c r="S1669" t="s">
        <v>3996</v>
      </c>
      <c r="T1669" t="s">
        <v>136</v>
      </c>
      <c r="U1669">
        <v>0</v>
      </c>
      <c r="V1669">
        <v>0</v>
      </c>
    </row>
    <row r="1670" spans="1:22">
      <c r="A1670">
        <v>32248</v>
      </c>
      <c r="B1670" t="s">
        <v>339</v>
      </c>
      <c r="C1670" t="s">
        <v>150</v>
      </c>
      <c r="D1670" t="s">
        <v>4509</v>
      </c>
      <c r="E1670">
        <v>1</v>
      </c>
      <c r="F1670" t="s">
        <v>102</v>
      </c>
      <c r="G1670" t="s">
        <v>73</v>
      </c>
      <c r="H1670">
        <v>5083519</v>
      </c>
      <c r="I1670" t="s">
        <v>4462</v>
      </c>
      <c r="J1670">
        <v>208000</v>
      </c>
      <c r="K1670">
        <v>208000</v>
      </c>
      <c r="L1670">
        <v>189280</v>
      </c>
      <c r="M1670">
        <v>144832.28760000001</v>
      </c>
      <c r="N1670">
        <v>144832.28760000001</v>
      </c>
      <c r="O1670">
        <v>100</v>
      </c>
      <c r="P1670">
        <v>9</v>
      </c>
      <c r="Q1670" t="s">
        <v>145</v>
      </c>
      <c r="R1670" t="s">
        <v>4510</v>
      </c>
      <c r="S1670" t="s">
        <v>3996</v>
      </c>
      <c r="T1670" t="s">
        <v>130</v>
      </c>
      <c r="U1670">
        <v>0</v>
      </c>
      <c r="V1670">
        <v>0</v>
      </c>
    </row>
    <row r="1671" spans="1:22">
      <c r="A1671">
        <v>32258</v>
      </c>
      <c r="B1671" t="s">
        <v>3916</v>
      </c>
      <c r="C1671" t="s">
        <v>225</v>
      </c>
      <c r="D1671" t="s">
        <v>4444</v>
      </c>
      <c r="E1671">
        <v>6</v>
      </c>
      <c r="F1671" t="s">
        <v>144</v>
      </c>
      <c r="G1671" t="s">
        <v>73</v>
      </c>
      <c r="H1671">
        <v>5083511</v>
      </c>
      <c r="I1671" t="s">
        <v>4462</v>
      </c>
      <c r="J1671">
        <v>222600</v>
      </c>
      <c r="K1671">
        <v>37100</v>
      </c>
      <c r="L1671">
        <v>222600</v>
      </c>
      <c r="M1671">
        <v>22954.75</v>
      </c>
      <c r="N1671">
        <v>137728.5</v>
      </c>
      <c r="O1671">
        <v>100</v>
      </c>
      <c r="P1671">
        <v>0</v>
      </c>
      <c r="Q1671" t="s">
        <v>75</v>
      </c>
      <c r="R1671" t="s">
        <v>4513</v>
      </c>
      <c r="S1671" t="s">
        <v>3996</v>
      </c>
      <c r="T1671" t="s">
        <v>226</v>
      </c>
      <c r="U1671">
        <v>0</v>
      </c>
      <c r="V1671">
        <v>0</v>
      </c>
    </row>
    <row r="1672" spans="1:22">
      <c r="A1672">
        <v>32258</v>
      </c>
      <c r="B1672" t="s">
        <v>221</v>
      </c>
      <c r="C1672" t="s">
        <v>222</v>
      </c>
      <c r="D1672" t="s">
        <v>4444</v>
      </c>
      <c r="E1672">
        <v>0.1</v>
      </c>
      <c r="F1672" t="s">
        <v>144</v>
      </c>
      <c r="G1672" t="s">
        <v>73</v>
      </c>
      <c r="H1672">
        <v>5083511</v>
      </c>
      <c r="I1672" t="s">
        <v>4462</v>
      </c>
      <c r="J1672">
        <v>6200</v>
      </c>
      <c r="K1672">
        <v>62000</v>
      </c>
      <c r="L1672">
        <v>6200</v>
      </c>
      <c r="M1672">
        <v>42787.354099999997</v>
      </c>
      <c r="N1672">
        <v>4278.7354100000002</v>
      </c>
      <c r="O1672">
        <v>100</v>
      </c>
      <c r="P1672">
        <v>0</v>
      </c>
      <c r="Q1672" t="s">
        <v>75</v>
      </c>
      <c r="R1672" t="s">
        <v>4513</v>
      </c>
      <c r="S1672" t="s">
        <v>3996</v>
      </c>
      <c r="T1672" t="s">
        <v>223</v>
      </c>
      <c r="U1672">
        <v>0</v>
      </c>
      <c r="V1672">
        <v>0</v>
      </c>
    </row>
    <row r="1673" spans="1:22">
      <c r="A1673">
        <v>32258</v>
      </c>
      <c r="B1673" t="s">
        <v>3916</v>
      </c>
      <c r="C1673" t="s">
        <v>225</v>
      </c>
      <c r="D1673" t="s">
        <v>4444</v>
      </c>
      <c r="E1673">
        <v>2</v>
      </c>
      <c r="F1673" t="s">
        <v>144</v>
      </c>
      <c r="G1673" t="s">
        <v>73</v>
      </c>
      <c r="H1673">
        <v>5083511</v>
      </c>
      <c r="I1673" t="s">
        <v>4462</v>
      </c>
      <c r="J1673">
        <v>74200</v>
      </c>
      <c r="K1673">
        <v>37100</v>
      </c>
      <c r="L1673">
        <v>74200</v>
      </c>
      <c r="M1673">
        <v>22954.75</v>
      </c>
      <c r="N1673">
        <v>45909.5</v>
      </c>
      <c r="O1673">
        <v>100</v>
      </c>
      <c r="P1673">
        <v>0</v>
      </c>
      <c r="Q1673" t="s">
        <v>75</v>
      </c>
      <c r="R1673" t="s">
        <v>4513</v>
      </c>
      <c r="S1673" t="s">
        <v>3996</v>
      </c>
      <c r="T1673" t="s">
        <v>226</v>
      </c>
      <c r="U1673">
        <v>0</v>
      </c>
      <c r="V1673">
        <v>0</v>
      </c>
    </row>
    <row r="1674" spans="1:22">
      <c r="A1674">
        <v>32273</v>
      </c>
      <c r="B1674" t="s">
        <v>108</v>
      </c>
      <c r="C1674" t="s">
        <v>109</v>
      </c>
      <c r="D1674" t="s">
        <v>4462</v>
      </c>
      <c r="E1674">
        <v>0.8</v>
      </c>
      <c r="F1674" t="s">
        <v>102</v>
      </c>
      <c r="G1674" t="s">
        <v>73</v>
      </c>
      <c r="H1674">
        <v>5083534</v>
      </c>
      <c r="I1674" t="s">
        <v>4462</v>
      </c>
      <c r="J1674">
        <v>33440</v>
      </c>
      <c r="K1674">
        <v>41800</v>
      </c>
      <c r="L1674">
        <v>30430</v>
      </c>
      <c r="M1674">
        <v>25907.289499999999</v>
      </c>
      <c r="N1674">
        <v>20725.831600000001</v>
      </c>
      <c r="O1674">
        <v>100</v>
      </c>
      <c r="P1674">
        <v>9</v>
      </c>
      <c r="Q1674" t="s">
        <v>75</v>
      </c>
      <c r="R1674" t="s">
        <v>4515</v>
      </c>
      <c r="S1674" t="s">
        <v>239</v>
      </c>
      <c r="T1674" t="s">
        <v>110</v>
      </c>
      <c r="U1674">
        <v>0</v>
      </c>
      <c r="V1674">
        <v>0</v>
      </c>
    </row>
    <row r="1675" spans="1:22">
      <c r="A1675">
        <v>32273</v>
      </c>
      <c r="B1675" t="s">
        <v>1175</v>
      </c>
      <c r="C1675" t="s">
        <v>100</v>
      </c>
      <c r="D1675" t="s">
        <v>4462</v>
      </c>
      <c r="E1675">
        <v>1</v>
      </c>
      <c r="F1675" t="s">
        <v>102</v>
      </c>
      <c r="G1675" t="s">
        <v>73</v>
      </c>
      <c r="H1675">
        <v>5083534</v>
      </c>
      <c r="I1675" t="s">
        <v>4462</v>
      </c>
      <c r="J1675">
        <v>255000</v>
      </c>
      <c r="K1675">
        <v>255000</v>
      </c>
      <c r="L1675">
        <v>232050</v>
      </c>
      <c r="M1675">
        <v>163200</v>
      </c>
      <c r="N1675">
        <v>163200</v>
      </c>
      <c r="O1675">
        <v>100</v>
      </c>
      <c r="P1675">
        <v>9</v>
      </c>
      <c r="Q1675" t="s">
        <v>75</v>
      </c>
      <c r="R1675" t="s">
        <v>4515</v>
      </c>
      <c r="S1675" t="s">
        <v>239</v>
      </c>
      <c r="T1675" t="s">
        <v>229</v>
      </c>
      <c r="U1675">
        <v>0</v>
      </c>
      <c r="V1675">
        <v>0</v>
      </c>
    </row>
    <row r="1676" spans="1:22">
      <c r="A1676">
        <v>32273</v>
      </c>
      <c r="B1676" t="s">
        <v>1177</v>
      </c>
      <c r="C1676" t="s">
        <v>100</v>
      </c>
      <c r="D1676" t="s">
        <v>4462</v>
      </c>
      <c r="E1676">
        <v>1</v>
      </c>
      <c r="F1676" t="s">
        <v>102</v>
      </c>
      <c r="G1676" t="s">
        <v>73</v>
      </c>
      <c r="H1676">
        <v>5083534</v>
      </c>
      <c r="I1676" t="s">
        <v>4462</v>
      </c>
      <c r="J1676">
        <v>205000</v>
      </c>
      <c r="K1676">
        <v>205000</v>
      </c>
      <c r="L1676">
        <v>186550</v>
      </c>
      <c r="M1676">
        <v>127278.1801</v>
      </c>
      <c r="N1676">
        <v>127278.1801</v>
      </c>
      <c r="O1676">
        <v>100</v>
      </c>
      <c r="P1676">
        <v>9</v>
      </c>
      <c r="Q1676" t="s">
        <v>75</v>
      </c>
      <c r="R1676" t="s">
        <v>4515</v>
      </c>
      <c r="S1676" t="s">
        <v>239</v>
      </c>
      <c r="T1676" t="s">
        <v>229</v>
      </c>
      <c r="U1676">
        <v>0</v>
      </c>
      <c r="V1676">
        <v>0</v>
      </c>
    </row>
    <row r="1677" spans="1:22">
      <c r="A1677">
        <v>32273</v>
      </c>
      <c r="B1677" t="s">
        <v>156</v>
      </c>
      <c r="C1677" t="s">
        <v>127</v>
      </c>
      <c r="D1677" t="s">
        <v>4462</v>
      </c>
      <c r="E1677">
        <v>1</v>
      </c>
      <c r="F1677" t="s">
        <v>102</v>
      </c>
      <c r="G1677" t="s">
        <v>73</v>
      </c>
      <c r="H1677">
        <v>5083534</v>
      </c>
      <c r="I1677" t="s">
        <v>4462</v>
      </c>
      <c r="J1677">
        <v>51400</v>
      </c>
      <c r="K1677">
        <v>51400</v>
      </c>
      <c r="L1677">
        <v>46774</v>
      </c>
      <c r="M1677">
        <v>29009.5615</v>
      </c>
      <c r="N1677">
        <v>29009.5615</v>
      </c>
      <c r="O1677">
        <v>100</v>
      </c>
      <c r="P1677">
        <v>9</v>
      </c>
      <c r="Q1677" t="s">
        <v>75</v>
      </c>
      <c r="R1677" t="s">
        <v>4515</v>
      </c>
      <c r="S1677" t="s">
        <v>239</v>
      </c>
      <c r="T1677" t="s">
        <v>128</v>
      </c>
      <c r="U1677">
        <v>0</v>
      </c>
      <c r="V1677">
        <v>0</v>
      </c>
    </row>
    <row r="1678" spans="1:22">
      <c r="A1678">
        <v>32273</v>
      </c>
      <c r="B1678" t="s">
        <v>124</v>
      </c>
      <c r="C1678" t="s">
        <v>125</v>
      </c>
      <c r="D1678" t="s">
        <v>4462</v>
      </c>
      <c r="E1678">
        <v>1</v>
      </c>
      <c r="F1678" t="s">
        <v>102</v>
      </c>
      <c r="G1678" t="s">
        <v>73</v>
      </c>
      <c r="H1678">
        <v>5083534</v>
      </c>
      <c r="I1678" t="s">
        <v>4462</v>
      </c>
      <c r="J1678">
        <v>17700</v>
      </c>
      <c r="K1678">
        <v>17700</v>
      </c>
      <c r="L1678">
        <v>16107</v>
      </c>
      <c r="M1678">
        <v>12157.3264</v>
      </c>
      <c r="N1678">
        <v>12157.3264</v>
      </c>
      <c r="O1678">
        <v>100</v>
      </c>
      <c r="P1678">
        <v>9</v>
      </c>
      <c r="Q1678" t="s">
        <v>75</v>
      </c>
      <c r="R1678" t="s">
        <v>4515</v>
      </c>
      <c r="S1678" t="s">
        <v>239</v>
      </c>
      <c r="T1678" t="s">
        <v>85</v>
      </c>
      <c r="U1678">
        <v>0</v>
      </c>
      <c r="V1678">
        <v>0</v>
      </c>
    </row>
    <row r="1679" spans="1:22">
      <c r="A1679">
        <v>32273</v>
      </c>
      <c r="B1679" t="s">
        <v>1178</v>
      </c>
      <c r="C1679" t="s">
        <v>150</v>
      </c>
      <c r="D1679" t="s">
        <v>4462</v>
      </c>
      <c r="E1679">
        <v>1</v>
      </c>
      <c r="F1679" t="s">
        <v>102</v>
      </c>
      <c r="G1679" t="s">
        <v>73</v>
      </c>
      <c r="H1679">
        <v>5083534</v>
      </c>
      <c r="I1679" t="s">
        <v>4462</v>
      </c>
      <c r="J1679">
        <v>128000</v>
      </c>
      <c r="K1679">
        <v>128000</v>
      </c>
      <c r="L1679">
        <v>116480</v>
      </c>
      <c r="M1679">
        <v>88578.16</v>
      </c>
      <c r="N1679">
        <v>88578.16</v>
      </c>
      <c r="O1679">
        <v>100</v>
      </c>
      <c r="P1679">
        <v>9</v>
      </c>
      <c r="Q1679" t="s">
        <v>75</v>
      </c>
      <c r="R1679" t="s">
        <v>4515</v>
      </c>
      <c r="S1679" t="s">
        <v>239</v>
      </c>
      <c r="T1679" t="s">
        <v>130</v>
      </c>
      <c r="U1679">
        <v>0</v>
      </c>
      <c r="V1679">
        <v>0</v>
      </c>
    </row>
    <row r="1680" spans="1:22">
      <c r="A1680">
        <v>32273</v>
      </c>
      <c r="B1680" t="s">
        <v>356</v>
      </c>
      <c r="C1680" t="s">
        <v>150</v>
      </c>
      <c r="D1680" t="s">
        <v>4462</v>
      </c>
      <c r="E1680">
        <v>1</v>
      </c>
      <c r="F1680" t="s">
        <v>102</v>
      </c>
      <c r="G1680" t="s">
        <v>73</v>
      </c>
      <c r="H1680">
        <v>5083534</v>
      </c>
      <c r="I1680" t="s">
        <v>4462</v>
      </c>
      <c r="J1680">
        <v>62400</v>
      </c>
      <c r="K1680">
        <v>62400</v>
      </c>
      <c r="L1680">
        <v>56784</v>
      </c>
      <c r="M1680">
        <v>42980.0726</v>
      </c>
      <c r="N1680">
        <v>42980.0726</v>
      </c>
      <c r="O1680">
        <v>100</v>
      </c>
      <c r="P1680">
        <v>9</v>
      </c>
      <c r="Q1680" t="s">
        <v>75</v>
      </c>
      <c r="R1680" t="s">
        <v>4515</v>
      </c>
      <c r="S1680" t="s">
        <v>239</v>
      </c>
      <c r="T1680" t="s">
        <v>130</v>
      </c>
      <c r="U1680">
        <v>0</v>
      </c>
      <c r="V1680">
        <v>0</v>
      </c>
    </row>
    <row r="1681" spans="1:22">
      <c r="A1681">
        <v>32273</v>
      </c>
      <c r="B1681" t="s">
        <v>1551</v>
      </c>
      <c r="C1681" t="s">
        <v>116</v>
      </c>
      <c r="D1681" t="s">
        <v>4462</v>
      </c>
      <c r="E1681">
        <v>1</v>
      </c>
      <c r="F1681" t="s">
        <v>102</v>
      </c>
      <c r="G1681" t="s">
        <v>73</v>
      </c>
      <c r="H1681">
        <v>5083534</v>
      </c>
      <c r="I1681" t="s">
        <v>4462</v>
      </c>
      <c r="J1681">
        <v>120000</v>
      </c>
      <c r="K1681">
        <v>120000</v>
      </c>
      <c r="L1681">
        <v>109200</v>
      </c>
      <c r="M1681">
        <v>79184.781300000002</v>
      </c>
      <c r="N1681">
        <v>79184.781300000002</v>
      </c>
      <c r="O1681">
        <v>100</v>
      </c>
      <c r="P1681">
        <v>9</v>
      </c>
      <c r="Q1681" t="s">
        <v>75</v>
      </c>
      <c r="R1681" t="s">
        <v>4515</v>
      </c>
      <c r="S1681" t="s">
        <v>239</v>
      </c>
      <c r="T1681" t="s">
        <v>133</v>
      </c>
      <c r="U1681">
        <v>0</v>
      </c>
      <c r="V1681">
        <v>0</v>
      </c>
    </row>
    <row r="1682" spans="1:22">
      <c r="A1682">
        <v>32273</v>
      </c>
      <c r="B1682" t="s">
        <v>111</v>
      </c>
      <c r="C1682" t="s">
        <v>112</v>
      </c>
      <c r="D1682" t="s">
        <v>4462</v>
      </c>
      <c r="E1682">
        <v>2</v>
      </c>
      <c r="F1682" t="s">
        <v>102</v>
      </c>
      <c r="G1682" t="s">
        <v>73</v>
      </c>
      <c r="H1682">
        <v>5083534</v>
      </c>
      <c r="I1682" t="s">
        <v>4462</v>
      </c>
      <c r="J1682">
        <v>18800</v>
      </c>
      <c r="K1682">
        <v>9400</v>
      </c>
      <c r="L1682">
        <v>17108</v>
      </c>
      <c r="M1682">
        <v>6485.9987000000001</v>
      </c>
      <c r="N1682">
        <v>12971.9974</v>
      </c>
      <c r="O1682">
        <v>100</v>
      </c>
      <c r="P1682">
        <v>9</v>
      </c>
      <c r="Q1682" t="s">
        <v>75</v>
      </c>
      <c r="R1682" t="s">
        <v>4515</v>
      </c>
      <c r="S1682" t="s">
        <v>239</v>
      </c>
      <c r="T1682" t="s">
        <v>85</v>
      </c>
      <c r="U1682">
        <v>0</v>
      </c>
      <c r="V1682">
        <v>0</v>
      </c>
    </row>
    <row r="1683" spans="1:22">
      <c r="A1683">
        <v>32273</v>
      </c>
      <c r="B1683" t="s">
        <v>111</v>
      </c>
      <c r="C1683" t="s">
        <v>112</v>
      </c>
      <c r="D1683" t="s">
        <v>4462</v>
      </c>
      <c r="E1683">
        <v>2</v>
      </c>
      <c r="F1683" t="s">
        <v>102</v>
      </c>
      <c r="G1683" t="s">
        <v>73</v>
      </c>
      <c r="H1683">
        <v>5083534</v>
      </c>
      <c r="I1683" t="s">
        <v>4462</v>
      </c>
      <c r="J1683">
        <v>18800</v>
      </c>
      <c r="K1683">
        <v>9400</v>
      </c>
      <c r="L1683">
        <v>17108</v>
      </c>
      <c r="M1683">
        <v>6485.9987000000001</v>
      </c>
      <c r="N1683">
        <v>12971.9974</v>
      </c>
      <c r="O1683">
        <v>100</v>
      </c>
      <c r="P1683">
        <v>9</v>
      </c>
      <c r="Q1683" t="s">
        <v>75</v>
      </c>
      <c r="R1683" t="s">
        <v>4515</v>
      </c>
      <c r="S1683" t="s">
        <v>239</v>
      </c>
      <c r="T1683" t="s">
        <v>85</v>
      </c>
      <c r="U1683">
        <v>0</v>
      </c>
      <c r="V1683">
        <v>0</v>
      </c>
    </row>
    <row r="1684" spans="1:22">
      <c r="A1684">
        <v>32273</v>
      </c>
      <c r="B1684" t="s">
        <v>134</v>
      </c>
      <c r="C1684" t="s">
        <v>135</v>
      </c>
      <c r="D1684" t="s">
        <v>4462</v>
      </c>
      <c r="E1684">
        <v>6</v>
      </c>
      <c r="F1684" t="s">
        <v>102</v>
      </c>
      <c r="G1684" t="s">
        <v>73</v>
      </c>
      <c r="H1684">
        <v>5083534</v>
      </c>
      <c r="I1684" t="s">
        <v>4462</v>
      </c>
      <c r="J1684">
        <v>146400</v>
      </c>
      <c r="K1684">
        <v>24400</v>
      </c>
      <c r="L1684">
        <v>75000</v>
      </c>
      <c r="M1684">
        <v>7000</v>
      </c>
      <c r="N1684">
        <v>42000</v>
      </c>
      <c r="O1684">
        <v>100</v>
      </c>
      <c r="P1684">
        <v>0</v>
      </c>
      <c r="Q1684" t="s">
        <v>75</v>
      </c>
      <c r="R1684" t="s">
        <v>4515</v>
      </c>
      <c r="S1684" t="s">
        <v>239</v>
      </c>
      <c r="T1684" t="s">
        <v>136</v>
      </c>
      <c r="U1684">
        <v>0</v>
      </c>
      <c r="V1684">
        <v>0</v>
      </c>
    </row>
    <row r="1685" spans="1:22">
      <c r="A1685">
        <v>32274</v>
      </c>
      <c r="B1685" t="s">
        <v>156</v>
      </c>
      <c r="C1685" t="s">
        <v>127</v>
      </c>
      <c r="D1685" t="s">
        <v>4462</v>
      </c>
      <c r="E1685">
        <v>1</v>
      </c>
      <c r="F1685" t="s">
        <v>138</v>
      </c>
      <c r="G1685" t="s">
        <v>73</v>
      </c>
      <c r="H1685">
        <v>5083536</v>
      </c>
      <c r="I1685" t="s">
        <v>4462</v>
      </c>
      <c r="J1685">
        <v>51400</v>
      </c>
      <c r="K1685">
        <v>51400</v>
      </c>
      <c r="L1685">
        <v>51400</v>
      </c>
      <c r="M1685">
        <v>29009.5615</v>
      </c>
      <c r="N1685">
        <v>29009.5615</v>
      </c>
      <c r="O1685">
        <v>100</v>
      </c>
      <c r="P1685">
        <v>0</v>
      </c>
      <c r="Q1685" t="s">
        <v>75</v>
      </c>
      <c r="R1685" t="s">
        <v>1808</v>
      </c>
      <c r="S1685" t="s">
        <v>239</v>
      </c>
      <c r="T1685" t="s">
        <v>128</v>
      </c>
      <c r="U1685">
        <v>0</v>
      </c>
      <c r="V1685">
        <v>0</v>
      </c>
    </row>
    <row r="1686" spans="1:22">
      <c r="A1686">
        <v>32274</v>
      </c>
      <c r="B1686" t="s">
        <v>124</v>
      </c>
      <c r="C1686" t="s">
        <v>125</v>
      </c>
      <c r="D1686" t="s">
        <v>4462</v>
      </c>
      <c r="E1686">
        <v>1</v>
      </c>
      <c r="F1686" t="s">
        <v>138</v>
      </c>
      <c r="G1686" t="s">
        <v>73</v>
      </c>
      <c r="H1686">
        <v>5083536</v>
      </c>
      <c r="I1686" t="s">
        <v>4462</v>
      </c>
      <c r="J1686">
        <v>17700</v>
      </c>
      <c r="K1686">
        <v>17700</v>
      </c>
      <c r="L1686">
        <v>17700</v>
      </c>
      <c r="M1686">
        <v>12157.3264</v>
      </c>
      <c r="N1686">
        <v>12157.3264</v>
      </c>
      <c r="O1686">
        <v>100</v>
      </c>
      <c r="P1686">
        <v>0</v>
      </c>
      <c r="Q1686" t="s">
        <v>75</v>
      </c>
      <c r="R1686" t="s">
        <v>1808</v>
      </c>
      <c r="S1686" t="s">
        <v>239</v>
      </c>
      <c r="T1686" t="s">
        <v>85</v>
      </c>
      <c r="U1686">
        <v>0</v>
      </c>
      <c r="V1686">
        <v>0</v>
      </c>
    </row>
    <row r="1687" spans="1:22">
      <c r="A1687">
        <v>32274</v>
      </c>
      <c r="B1687" t="s">
        <v>134</v>
      </c>
      <c r="C1687" t="s">
        <v>135</v>
      </c>
      <c r="D1687" t="s">
        <v>4462</v>
      </c>
      <c r="E1687">
        <v>8</v>
      </c>
      <c r="F1687" t="s">
        <v>138</v>
      </c>
      <c r="G1687" t="s">
        <v>73</v>
      </c>
      <c r="H1687">
        <v>5083536</v>
      </c>
      <c r="I1687" t="s">
        <v>4462</v>
      </c>
      <c r="J1687">
        <v>195200</v>
      </c>
      <c r="K1687">
        <v>24400</v>
      </c>
      <c r="L1687">
        <v>195200</v>
      </c>
      <c r="M1687">
        <v>7000</v>
      </c>
      <c r="N1687">
        <v>56000</v>
      </c>
      <c r="O1687">
        <v>100</v>
      </c>
      <c r="P1687">
        <v>0</v>
      </c>
      <c r="Q1687" t="s">
        <v>75</v>
      </c>
      <c r="R1687" t="s">
        <v>1808</v>
      </c>
      <c r="S1687" t="s">
        <v>239</v>
      </c>
      <c r="T1687" t="s">
        <v>136</v>
      </c>
      <c r="U1687">
        <v>0</v>
      </c>
      <c r="V1687">
        <v>0</v>
      </c>
    </row>
    <row r="1688" spans="1:22">
      <c r="A1688">
        <v>32277</v>
      </c>
      <c r="B1688" t="s">
        <v>134</v>
      </c>
      <c r="C1688" t="s">
        <v>135</v>
      </c>
      <c r="D1688" t="s">
        <v>4462</v>
      </c>
      <c r="E1688">
        <v>1.5</v>
      </c>
      <c r="F1688" t="s">
        <v>206</v>
      </c>
      <c r="G1688" t="s">
        <v>73</v>
      </c>
      <c r="H1688">
        <v>5083516</v>
      </c>
      <c r="I1688" t="s">
        <v>4462</v>
      </c>
      <c r="J1688">
        <v>36600</v>
      </c>
      <c r="K1688">
        <v>24400</v>
      </c>
      <c r="L1688">
        <v>36600</v>
      </c>
      <c r="M1688">
        <v>7000</v>
      </c>
      <c r="N1688">
        <v>10500</v>
      </c>
      <c r="O1688">
        <v>100</v>
      </c>
      <c r="P1688">
        <v>0</v>
      </c>
      <c r="Q1688" t="s">
        <v>75</v>
      </c>
      <c r="R1688" t="s">
        <v>1619</v>
      </c>
      <c r="S1688" t="s">
        <v>3996</v>
      </c>
      <c r="T1688" t="s">
        <v>136</v>
      </c>
      <c r="U1688">
        <v>0</v>
      </c>
      <c r="V1688">
        <v>0</v>
      </c>
    </row>
    <row r="1689" spans="1:22">
      <c r="A1689">
        <v>31613</v>
      </c>
      <c r="B1689" t="s">
        <v>240</v>
      </c>
      <c r="C1689" t="s">
        <v>150</v>
      </c>
      <c r="D1689" t="s">
        <v>4462</v>
      </c>
      <c r="E1689">
        <v>1</v>
      </c>
      <c r="F1689" t="s">
        <v>102</v>
      </c>
      <c r="G1689" t="s">
        <v>73</v>
      </c>
      <c r="H1689">
        <v>5083562</v>
      </c>
      <c r="I1689" t="s">
        <v>4462</v>
      </c>
      <c r="J1689">
        <v>103000</v>
      </c>
      <c r="K1689">
        <v>103000</v>
      </c>
      <c r="L1689">
        <v>93730</v>
      </c>
      <c r="M1689">
        <v>70141.232699999993</v>
      </c>
      <c r="N1689">
        <v>70141.232699999993</v>
      </c>
      <c r="O1689">
        <v>100</v>
      </c>
      <c r="P1689">
        <v>9</v>
      </c>
      <c r="Q1689" t="s">
        <v>75</v>
      </c>
      <c r="R1689" t="s">
        <v>4516</v>
      </c>
      <c r="S1689" t="s">
        <v>4036</v>
      </c>
      <c r="T1689" t="s">
        <v>130</v>
      </c>
      <c r="U1689">
        <v>0</v>
      </c>
      <c r="V1689">
        <v>0</v>
      </c>
    </row>
    <row r="1690" spans="1:22">
      <c r="A1690">
        <v>31613</v>
      </c>
      <c r="B1690" t="s">
        <v>402</v>
      </c>
      <c r="C1690" t="s">
        <v>127</v>
      </c>
      <c r="D1690" t="s">
        <v>4462</v>
      </c>
      <c r="E1690">
        <v>1</v>
      </c>
      <c r="F1690" t="s">
        <v>102</v>
      </c>
      <c r="G1690" t="s">
        <v>73</v>
      </c>
      <c r="H1690">
        <v>5083562</v>
      </c>
      <c r="I1690" t="s">
        <v>4462</v>
      </c>
      <c r="J1690">
        <v>53700</v>
      </c>
      <c r="K1690">
        <v>53700</v>
      </c>
      <c r="L1690">
        <v>48867</v>
      </c>
      <c r="M1690">
        <v>33304.091399999998</v>
      </c>
      <c r="N1690">
        <v>33304.091399999998</v>
      </c>
      <c r="O1690">
        <v>100</v>
      </c>
      <c r="P1690">
        <v>9</v>
      </c>
      <c r="Q1690" t="s">
        <v>75</v>
      </c>
      <c r="R1690" t="s">
        <v>4516</v>
      </c>
      <c r="S1690" t="s">
        <v>4036</v>
      </c>
      <c r="T1690" t="s">
        <v>128</v>
      </c>
      <c r="U1690">
        <v>0</v>
      </c>
      <c r="V1690">
        <v>0</v>
      </c>
    </row>
    <row r="1691" spans="1:22">
      <c r="A1691">
        <v>31613</v>
      </c>
      <c r="B1691" t="s">
        <v>139</v>
      </c>
      <c r="C1691" t="s">
        <v>140</v>
      </c>
      <c r="D1691" t="s">
        <v>4462</v>
      </c>
      <c r="E1691">
        <v>1</v>
      </c>
      <c r="F1691" t="s">
        <v>102</v>
      </c>
      <c r="G1691" t="s">
        <v>73</v>
      </c>
      <c r="H1691">
        <v>5083562</v>
      </c>
      <c r="I1691" t="s">
        <v>4462</v>
      </c>
      <c r="J1691">
        <v>2700</v>
      </c>
      <c r="K1691">
        <v>2700</v>
      </c>
      <c r="L1691">
        <v>2457</v>
      </c>
      <c r="M1691">
        <v>1793.9753000000001</v>
      </c>
      <c r="N1691">
        <v>1793.9753000000001</v>
      </c>
      <c r="O1691">
        <v>100</v>
      </c>
      <c r="P1691">
        <v>9</v>
      </c>
      <c r="Q1691" t="s">
        <v>75</v>
      </c>
      <c r="R1691" t="s">
        <v>4516</v>
      </c>
      <c r="S1691" t="s">
        <v>4036</v>
      </c>
      <c r="T1691" t="s">
        <v>141</v>
      </c>
      <c r="U1691">
        <v>0</v>
      </c>
      <c r="V1691">
        <v>0</v>
      </c>
    </row>
    <row r="1692" spans="1:22">
      <c r="A1692">
        <v>31613</v>
      </c>
      <c r="B1692" t="s">
        <v>4017</v>
      </c>
      <c r="C1692" t="s">
        <v>4018</v>
      </c>
      <c r="D1692" t="s">
        <v>4462</v>
      </c>
      <c r="E1692">
        <v>5.8</v>
      </c>
      <c r="F1692" t="s">
        <v>102</v>
      </c>
      <c r="G1692" t="s">
        <v>73</v>
      </c>
      <c r="H1692">
        <v>5083562</v>
      </c>
      <c r="I1692" t="s">
        <v>4462</v>
      </c>
      <c r="J1692">
        <v>158920</v>
      </c>
      <c r="K1692">
        <v>27400</v>
      </c>
      <c r="L1692">
        <v>88160</v>
      </c>
      <c r="M1692">
        <v>10000</v>
      </c>
      <c r="N1692">
        <v>58000</v>
      </c>
      <c r="O1692">
        <v>100</v>
      </c>
      <c r="P1692">
        <v>0</v>
      </c>
      <c r="Q1692" t="s">
        <v>75</v>
      </c>
      <c r="R1692" t="s">
        <v>4516</v>
      </c>
      <c r="S1692" t="s">
        <v>4036</v>
      </c>
      <c r="T1692" t="s">
        <v>136</v>
      </c>
      <c r="U1692">
        <v>0</v>
      </c>
      <c r="V1692">
        <v>0</v>
      </c>
    </row>
    <row r="1693" spans="1:22">
      <c r="A1693">
        <v>32133</v>
      </c>
      <c r="B1693" t="s">
        <v>148</v>
      </c>
      <c r="C1693" t="s">
        <v>106</v>
      </c>
      <c r="D1693" t="s">
        <v>4462</v>
      </c>
      <c r="E1693">
        <v>1</v>
      </c>
      <c r="F1693" t="s">
        <v>102</v>
      </c>
      <c r="G1693" t="s">
        <v>73</v>
      </c>
      <c r="H1693">
        <v>5083570</v>
      </c>
      <c r="I1693" t="s">
        <v>4462</v>
      </c>
      <c r="J1693">
        <v>47600</v>
      </c>
      <c r="K1693">
        <v>47600</v>
      </c>
      <c r="L1693">
        <v>43316</v>
      </c>
      <c r="M1693">
        <v>27818.7081</v>
      </c>
      <c r="N1693">
        <v>27818.7081</v>
      </c>
      <c r="O1693">
        <v>100</v>
      </c>
      <c r="P1693">
        <v>9</v>
      </c>
      <c r="Q1693" t="s">
        <v>75</v>
      </c>
      <c r="R1693" t="s">
        <v>4517</v>
      </c>
      <c r="S1693" t="s">
        <v>4036</v>
      </c>
      <c r="T1693" t="s">
        <v>130</v>
      </c>
      <c r="U1693">
        <v>0</v>
      </c>
      <c r="V1693">
        <v>0</v>
      </c>
    </row>
    <row r="1694" spans="1:22">
      <c r="A1694">
        <v>32275</v>
      </c>
      <c r="B1694" t="s">
        <v>137</v>
      </c>
      <c r="C1694" t="s">
        <v>127</v>
      </c>
      <c r="D1694" t="s">
        <v>4462</v>
      </c>
      <c r="E1694">
        <v>1</v>
      </c>
      <c r="F1694" t="s">
        <v>102</v>
      </c>
      <c r="G1694" t="s">
        <v>73</v>
      </c>
      <c r="H1694">
        <v>5083564</v>
      </c>
      <c r="I1694" t="s">
        <v>4462</v>
      </c>
      <c r="J1694">
        <v>32300</v>
      </c>
      <c r="K1694">
        <v>32300</v>
      </c>
      <c r="L1694">
        <v>29393</v>
      </c>
      <c r="M1694">
        <v>20271.437600000001</v>
      </c>
      <c r="N1694">
        <v>20271.437600000001</v>
      </c>
      <c r="O1694">
        <v>100</v>
      </c>
      <c r="P1694">
        <v>9</v>
      </c>
      <c r="Q1694" t="s">
        <v>75</v>
      </c>
      <c r="R1694" t="s">
        <v>4518</v>
      </c>
      <c r="S1694" t="s">
        <v>4036</v>
      </c>
      <c r="T1694" t="s">
        <v>128</v>
      </c>
      <c r="U1694">
        <v>0</v>
      </c>
      <c r="V1694">
        <v>0</v>
      </c>
    </row>
    <row r="1695" spans="1:22">
      <c r="A1695">
        <v>32275</v>
      </c>
      <c r="B1695" t="s">
        <v>148</v>
      </c>
      <c r="C1695" t="s">
        <v>106</v>
      </c>
      <c r="D1695" t="s">
        <v>4462</v>
      </c>
      <c r="E1695">
        <v>1</v>
      </c>
      <c r="F1695" t="s">
        <v>102</v>
      </c>
      <c r="G1695" t="s">
        <v>73</v>
      </c>
      <c r="H1695">
        <v>5083564</v>
      </c>
      <c r="I1695" t="s">
        <v>4462</v>
      </c>
      <c r="J1695">
        <v>47600</v>
      </c>
      <c r="K1695">
        <v>47600</v>
      </c>
      <c r="L1695">
        <v>43316</v>
      </c>
      <c r="M1695">
        <v>27818.7081</v>
      </c>
      <c r="N1695">
        <v>27818.7081</v>
      </c>
      <c r="O1695">
        <v>100</v>
      </c>
      <c r="P1695">
        <v>9</v>
      </c>
      <c r="Q1695" t="s">
        <v>75</v>
      </c>
      <c r="R1695" t="s">
        <v>4518</v>
      </c>
      <c r="S1695" t="s">
        <v>4036</v>
      </c>
      <c r="T1695" t="s">
        <v>130</v>
      </c>
      <c r="U1695">
        <v>0</v>
      </c>
      <c r="V1695">
        <v>0</v>
      </c>
    </row>
    <row r="1696" spans="1:22">
      <c r="A1696">
        <v>32275</v>
      </c>
      <c r="B1696" t="s">
        <v>231</v>
      </c>
      <c r="C1696" t="s">
        <v>218</v>
      </c>
      <c r="D1696" t="s">
        <v>4462</v>
      </c>
      <c r="E1696">
        <v>1</v>
      </c>
      <c r="F1696" t="s">
        <v>102</v>
      </c>
      <c r="G1696" t="s">
        <v>73</v>
      </c>
      <c r="H1696">
        <v>5083564</v>
      </c>
      <c r="I1696" t="s">
        <v>4462</v>
      </c>
      <c r="J1696">
        <v>110000</v>
      </c>
      <c r="K1696">
        <v>110000</v>
      </c>
      <c r="L1696">
        <v>100100</v>
      </c>
      <c r="M1696">
        <v>70013.897299999997</v>
      </c>
      <c r="N1696">
        <v>70013.897299999997</v>
      </c>
      <c r="O1696">
        <v>100</v>
      </c>
      <c r="P1696">
        <v>9</v>
      </c>
      <c r="Q1696" t="s">
        <v>75</v>
      </c>
      <c r="R1696" t="s">
        <v>4518</v>
      </c>
      <c r="S1696" t="s">
        <v>4036</v>
      </c>
      <c r="T1696" t="s">
        <v>219</v>
      </c>
      <c r="U1696">
        <v>0</v>
      </c>
      <c r="V1696">
        <v>0</v>
      </c>
    </row>
    <row r="1697" spans="1:22">
      <c r="A1697">
        <v>32275</v>
      </c>
      <c r="B1697" t="s">
        <v>220</v>
      </c>
      <c r="C1697" t="s">
        <v>116</v>
      </c>
      <c r="D1697" t="s">
        <v>4462</v>
      </c>
      <c r="E1697">
        <v>1</v>
      </c>
      <c r="F1697" t="s">
        <v>102</v>
      </c>
      <c r="G1697" t="s">
        <v>73</v>
      </c>
      <c r="H1697">
        <v>5083564</v>
      </c>
      <c r="I1697" t="s">
        <v>4462</v>
      </c>
      <c r="J1697">
        <v>120000</v>
      </c>
      <c r="K1697">
        <v>120000</v>
      </c>
      <c r="L1697">
        <v>109200</v>
      </c>
      <c r="M1697">
        <v>78674.402900000001</v>
      </c>
      <c r="N1697">
        <v>78674.402900000001</v>
      </c>
      <c r="O1697">
        <v>100</v>
      </c>
      <c r="P1697">
        <v>9</v>
      </c>
      <c r="Q1697" t="s">
        <v>75</v>
      </c>
      <c r="R1697" t="s">
        <v>4518</v>
      </c>
      <c r="S1697" t="s">
        <v>4036</v>
      </c>
      <c r="T1697" t="s">
        <v>133</v>
      </c>
      <c r="U1697">
        <v>0</v>
      </c>
      <c r="V1697">
        <v>0</v>
      </c>
    </row>
    <row r="1698" spans="1:22">
      <c r="A1698">
        <v>32275</v>
      </c>
      <c r="B1698" t="s">
        <v>221</v>
      </c>
      <c r="C1698" t="s">
        <v>222</v>
      </c>
      <c r="D1698" t="s">
        <v>4462</v>
      </c>
      <c r="E1698">
        <v>0.1</v>
      </c>
      <c r="F1698" t="s">
        <v>102</v>
      </c>
      <c r="G1698" t="s">
        <v>73</v>
      </c>
      <c r="H1698">
        <v>5083564</v>
      </c>
      <c r="I1698" t="s">
        <v>4462</v>
      </c>
      <c r="J1698">
        <v>6200</v>
      </c>
      <c r="K1698">
        <v>62000</v>
      </c>
      <c r="L1698">
        <v>5642</v>
      </c>
      <c r="M1698">
        <v>42787.354099999997</v>
      </c>
      <c r="N1698">
        <v>4278.7354100000002</v>
      </c>
      <c r="O1698">
        <v>100</v>
      </c>
      <c r="P1698">
        <v>9</v>
      </c>
      <c r="Q1698" t="s">
        <v>75</v>
      </c>
      <c r="R1698" t="s">
        <v>4518</v>
      </c>
      <c r="S1698" t="s">
        <v>4036</v>
      </c>
      <c r="T1698" t="s">
        <v>223</v>
      </c>
      <c r="U1698">
        <v>0</v>
      </c>
      <c r="V1698">
        <v>0</v>
      </c>
    </row>
    <row r="1699" spans="1:22">
      <c r="A1699">
        <v>32275</v>
      </c>
      <c r="B1699" t="s">
        <v>242</v>
      </c>
      <c r="C1699" t="s">
        <v>225</v>
      </c>
      <c r="D1699" t="s">
        <v>4462</v>
      </c>
      <c r="E1699">
        <v>1</v>
      </c>
      <c r="F1699" t="s">
        <v>102</v>
      </c>
      <c r="G1699" t="s">
        <v>73</v>
      </c>
      <c r="H1699">
        <v>5083564</v>
      </c>
      <c r="I1699" t="s">
        <v>4462</v>
      </c>
      <c r="J1699">
        <v>42900</v>
      </c>
      <c r="K1699">
        <v>42900</v>
      </c>
      <c r="L1699">
        <v>39039</v>
      </c>
      <c r="M1699">
        <v>30243.999800000001</v>
      </c>
      <c r="N1699">
        <v>30243.999800000001</v>
      </c>
      <c r="O1699">
        <v>100</v>
      </c>
      <c r="P1699">
        <v>9</v>
      </c>
      <c r="Q1699" t="s">
        <v>75</v>
      </c>
      <c r="R1699" t="s">
        <v>4518</v>
      </c>
      <c r="S1699" t="s">
        <v>4036</v>
      </c>
      <c r="T1699" t="s">
        <v>226</v>
      </c>
      <c r="U1699">
        <v>0</v>
      </c>
      <c r="V1699">
        <v>0</v>
      </c>
    </row>
    <row r="1700" spans="1:22">
      <c r="A1700">
        <v>32275</v>
      </c>
      <c r="B1700" t="s">
        <v>207</v>
      </c>
      <c r="C1700" t="s">
        <v>208</v>
      </c>
      <c r="D1700" t="s">
        <v>4462</v>
      </c>
      <c r="E1700">
        <v>7</v>
      </c>
      <c r="F1700" t="s">
        <v>102</v>
      </c>
      <c r="G1700" t="s">
        <v>73</v>
      </c>
      <c r="H1700">
        <v>5083564</v>
      </c>
      <c r="I1700" t="s">
        <v>4462</v>
      </c>
      <c r="J1700">
        <v>171500</v>
      </c>
      <c r="K1700">
        <v>24500</v>
      </c>
      <c r="L1700">
        <v>88200</v>
      </c>
      <c r="M1700">
        <v>7000</v>
      </c>
      <c r="N1700">
        <v>49000</v>
      </c>
      <c r="O1700">
        <v>100</v>
      </c>
      <c r="P1700">
        <v>0</v>
      </c>
      <c r="Q1700" t="s">
        <v>75</v>
      </c>
      <c r="R1700" t="s">
        <v>4518</v>
      </c>
      <c r="S1700" t="s">
        <v>4036</v>
      </c>
      <c r="T1700" t="s">
        <v>136</v>
      </c>
      <c r="U1700">
        <v>0</v>
      </c>
      <c r="V1700">
        <v>0</v>
      </c>
    </row>
    <row r="1701" spans="1:22">
      <c r="A1701">
        <v>32275</v>
      </c>
      <c r="B1701" t="s">
        <v>258</v>
      </c>
      <c r="C1701" t="s">
        <v>259</v>
      </c>
      <c r="D1701" t="s">
        <v>4462</v>
      </c>
      <c r="E1701">
        <v>1</v>
      </c>
      <c r="F1701" t="s">
        <v>102</v>
      </c>
      <c r="G1701" t="s">
        <v>73</v>
      </c>
      <c r="H1701">
        <v>5083564</v>
      </c>
      <c r="I1701" t="s">
        <v>4462</v>
      </c>
      <c r="J1701">
        <v>25000</v>
      </c>
      <c r="K1701">
        <v>25000</v>
      </c>
      <c r="L1701">
        <v>25000</v>
      </c>
      <c r="M1701">
        <v>21000</v>
      </c>
      <c r="N1701">
        <v>21000</v>
      </c>
      <c r="O1701">
        <v>100</v>
      </c>
      <c r="P1701">
        <v>0</v>
      </c>
      <c r="Q1701" t="s">
        <v>75</v>
      </c>
      <c r="R1701" t="s">
        <v>4518</v>
      </c>
      <c r="S1701" t="s">
        <v>4036</v>
      </c>
      <c r="T1701" t="s">
        <v>260</v>
      </c>
      <c r="U1701">
        <v>0</v>
      </c>
      <c r="V1701">
        <v>0</v>
      </c>
    </row>
    <row r="1702" spans="1:22">
      <c r="A1702">
        <v>32275</v>
      </c>
      <c r="B1702" t="s">
        <v>242</v>
      </c>
      <c r="C1702" t="s">
        <v>225</v>
      </c>
      <c r="D1702" t="s">
        <v>4462</v>
      </c>
      <c r="E1702">
        <v>3</v>
      </c>
      <c r="F1702" t="s">
        <v>102</v>
      </c>
      <c r="G1702" t="s">
        <v>73</v>
      </c>
      <c r="H1702">
        <v>5083564</v>
      </c>
      <c r="I1702" t="s">
        <v>4462</v>
      </c>
      <c r="J1702">
        <v>128700</v>
      </c>
      <c r="K1702">
        <v>42900</v>
      </c>
      <c r="L1702">
        <v>117117</v>
      </c>
      <c r="M1702">
        <v>30243.999800000001</v>
      </c>
      <c r="N1702">
        <v>90731.999400000001</v>
      </c>
      <c r="O1702">
        <v>100</v>
      </c>
      <c r="P1702">
        <v>9</v>
      </c>
      <c r="Q1702" t="s">
        <v>75</v>
      </c>
      <c r="R1702" t="s">
        <v>4518</v>
      </c>
      <c r="S1702" t="s">
        <v>4036</v>
      </c>
      <c r="T1702" t="s">
        <v>226</v>
      </c>
      <c r="U1702">
        <v>0</v>
      </c>
      <c r="V1702">
        <v>0</v>
      </c>
    </row>
    <row r="1703" spans="1:22">
      <c r="A1703">
        <v>32280</v>
      </c>
      <c r="B1703" t="s">
        <v>4057</v>
      </c>
      <c r="C1703" t="s">
        <v>4058</v>
      </c>
      <c r="D1703" t="s">
        <v>4462</v>
      </c>
      <c r="E1703">
        <v>1</v>
      </c>
      <c r="F1703" t="s">
        <v>96</v>
      </c>
      <c r="G1703" t="s">
        <v>73</v>
      </c>
      <c r="H1703">
        <v>4010902</v>
      </c>
      <c r="I1703" t="s">
        <v>4462</v>
      </c>
      <c r="J1703">
        <v>9000</v>
      </c>
      <c r="K1703">
        <v>9000</v>
      </c>
      <c r="L1703">
        <v>9000</v>
      </c>
      <c r="M1703">
        <v>7200</v>
      </c>
      <c r="N1703">
        <v>7200</v>
      </c>
      <c r="O1703">
        <v>100</v>
      </c>
      <c r="P1703">
        <v>0</v>
      </c>
      <c r="Q1703" t="s">
        <v>75</v>
      </c>
      <c r="R1703" t="s">
        <v>4055</v>
      </c>
      <c r="S1703" t="s">
        <v>4056</v>
      </c>
      <c r="T1703" t="s">
        <v>155</v>
      </c>
      <c r="U1703">
        <v>0</v>
      </c>
      <c r="V1703">
        <v>0</v>
      </c>
    </row>
    <row r="1704" spans="1:22">
      <c r="A1704">
        <v>32280</v>
      </c>
      <c r="B1704" t="s">
        <v>1132</v>
      </c>
      <c r="C1704" t="s">
        <v>1133</v>
      </c>
      <c r="D1704" t="s">
        <v>4462</v>
      </c>
      <c r="E1704">
        <v>1</v>
      </c>
      <c r="F1704" t="s">
        <v>96</v>
      </c>
      <c r="G1704" t="s">
        <v>73</v>
      </c>
      <c r="H1704">
        <v>4010902</v>
      </c>
      <c r="I1704" t="s">
        <v>4462</v>
      </c>
      <c r="J1704">
        <v>18000</v>
      </c>
      <c r="K1704">
        <v>18000</v>
      </c>
      <c r="L1704">
        <v>18000</v>
      </c>
      <c r="M1704">
        <v>14399.706</v>
      </c>
      <c r="N1704">
        <v>14399.706</v>
      </c>
      <c r="O1704">
        <v>100</v>
      </c>
      <c r="P1704">
        <v>0</v>
      </c>
      <c r="Q1704" t="s">
        <v>75</v>
      </c>
      <c r="R1704" t="s">
        <v>4055</v>
      </c>
      <c r="S1704" t="s">
        <v>4056</v>
      </c>
      <c r="T1704" t="s">
        <v>155</v>
      </c>
      <c r="U1704">
        <v>0</v>
      </c>
      <c r="V1704">
        <v>0</v>
      </c>
    </row>
    <row r="1705" spans="1:22">
      <c r="A1705">
        <v>32280</v>
      </c>
      <c r="B1705" t="s">
        <v>4519</v>
      </c>
      <c r="C1705" t="s">
        <v>2152</v>
      </c>
      <c r="D1705" t="s">
        <v>4462</v>
      </c>
      <c r="E1705">
        <v>1</v>
      </c>
      <c r="F1705" t="s">
        <v>96</v>
      </c>
      <c r="G1705" t="s">
        <v>73</v>
      </c>
      <c r="H1705">
        <v>4010902</v>
      </c>
      <c r="I1705" t="s">
        <v>4462</v>
      </c>
      <c r="J1705">
        <v>30000</v>
      </c>
      <c r="K1705">
        <v>30000</v>
      </c>
      <c r="L1705">
        <v>30000</v>
      </c>
      <c r="M1705">
        <v>22500</v>
      </c>
      <c r="N1705">
        <v>22500</v>
      </c>
      <c r="O1705">
        <v>100</v>
      </c>
      <c r="P1705">
        <v>0</v>
      </c>
      <c r="Q1705" t="s">
        <v>75</v>
      </c>
      <c r="R1705" t="s">
        <v>4055</v>
      </c>
      <c r="S1705" t="s">
        <v>4056</v>
      </c>
      <c r="T1705" t="s">
        <v>155</v>
      </c>
      <c r="U1705">
        <v>0</v>
      </c>
      <c r="V1705">
        <v>0</v>
      </c>
    </row>
    <row r="1706" spans="1:22">
      <c r="A1706">
        <v>32278</v>
      </c>
      <c r="B1706" t="s">
        <v>137</v>
      </c>
      <c r="C1706" t="s">
        <v>127</v>
      </c>
      <c r="D1706" t="s">
        <v>4462</v>
      </c>
      <c r="E1706">
        <v>1</v>
      </c>
      <c r="F1706" t="s">
        <v>144</v>
      </c>
      <c r="G1706" t="s">
        <v>73</v>
      </c>
      <c r="H1706">
        <v>5083532</v>
      </c>
      <c r="I1706" t="s">
        <v>4462</v>
      </c>
      <c r="J1706">
        <v>32300</v>
      </c>
      <c r="K1706">
        <v>32300</v>
      </c>
      <c r="L1706">
        <v>32300</v>
      </c>
      <c r="M1706">
        <v>20271.437600000001</v>
      </c>
      <c r="N1706">
        <v>20271.437600000001</v>
      </c>
      <c r="O1706">
        <v>100</v>
      </c>
      <c r="P1706">
        <v>0</v>
      </c>
      <c r="Q1706" t="s">
        <v>75</v>
      </c>
      <c r="R1706" t="s">
        <v>4520</v>
      </c>
      <c r="S1706" t="s">
        <v>239</v>
      </c>
      <c r="T1706" t="s">
        <v>128</v>
      </c>
      <c r="U1706">
        <v>0</v>
      </c>
      <c r="V1706">
        <v>0</v>
      </c>
    </row>
    <row r="1707" spans="1:22">
      <c r="A1707">
        <v>32278</v>
      </c>
      <c r="B1707" t="s">
        <v>139</v>
      </c>
      <c r="C1707" t="s">
        <v>140</v>
      </c>
      <c r="D1707" t="s">
        <v>4462</v>
      </c>
      <c r="E1707">
        <v>1</v>
      </c>
      <c r="F1707" t="s">
        <v>144</v>
      </c>
      <c r="G1707" t="s">
        <v>73</v>
      </c>
      <c r="H1707">
        <v>5083532</v>
      </c>
      <c r="I1707" t="s">
        <v>4462</v>
      </c>
      <c r="J1707">
        <v>2700</v>
      </c>
      <c r="K1707">
        <v>2700</v>
      </c>
      <c r="L1707">
        <v>2700</v>
      </c>
      <c r="M1707">
        <v>1793.9753000000001</v>
      </c>
      <c r="N1707">
        <v>1793.9753000000001</v>
      </c>
      <c r="O1707">
        <v>100</v>
      </c>
      <c r="P1707">
        <v>0</v>
      </c>
      <c r="Q1707" t="s">
        <v>75</v>
      </c>
      <c r="R1707" t="s">
        <v>4520</v>
      </c>
      <c r="S1707" t="s">
        <v>239</v>
      </c>
      <c r="T1707" t="s">
        <v>141</v>
      </c>
      <c r="U1707">
        <v>0</v>
      </c>
      <c r="V1707">
        <v>0</v>
      </c>
    </row>
    <row r="1708" spans="1:22">
      <c r="A1708">
        <v>32278</v>
      </c>
      <c r="B1708" t="s">
        <v>134</v>
      </c>
      <c r="C1708" t="s">
        <v>135</v>
      </c>
      <c r="D1708" t="s">
        <v>4462</v>
      </c>
      <c r="E1708">
        <v>5.5</v>
      </c>
      <c r="F1708" t="s">
        <v>144</v>
      </c>
      <c r="G1708" t="s">
        <v>73</v>
      </c>
      <c r="H1708">
        <v>5083532</v>
      </c>
      <c r="I1708" t="s">
        <v>4462</v>
      </c>
      <c r="J1708">
        <v>67100</v>
      </c>
      <c r="K1708">
        <v>24400</v>
      </c>
      <c r="L1708">
        <v>67100</v>
      </c>
      <c r="M1708">
        <v>7000</v>
      </c>
      <c r="N1708">
        <v>19250</v>
      </c>
      <c r="O1708">
        <v>50</v>
      </c>
      <c r="P1708">
        <v>0</v>
      </c>
      <c r="Q1708" t="s">
        <v>75</v>
      </c>
      <c r="R1708" t="s">
        <v>4520</v>
      </c>
      <c r="S1708" t="s">
        <v>239</v>
      </c>
      <c r="T1708" t="s">
        <v>136</v>
      </c>
      <c r="U1708">
        <v>0</v>
      </c>
      <c r="V1708">
        <v>0</v>
      </c>
    </row>
    <row r="1709" spans="1:22">
      <c r="A1709">
        <v>32279</v>
      </c>
      <c r="B1709" t="s">
        <v>108</v>
      </c>
      <c r="C1709" t="s">
        <v>109</v>
      </c>
      <c r="D1709" t="s">
        <v>4462</v>
      </c>
      <c r="E1709">
        <v>1</v>
      </c>
      <c r="F1709" t="s">
        <v>144</v>
      </c>
      <c r="G1709" t="s">
        <v>73</v>
      </c>
      <c r="H1709">
        <v>5083567</v>
      </c>
      <c r="I1709" t="s">
        <v>4462</v>
      </c>
      <c r="J1709">
        <v>41800</v>
      </c>
      <c r="K1709">
        <v>41800</v>
      </c>
      <c r="L1709">
        <v>41800</v>
      </c>
      <c r="M1709">
        <v>25907.289499999999</v>
      </c>
      <c r="N1709">
        <v>25907.289499999999</v>
      </c>
      <c r="O1709">
        <v>100</v>
      </c>
      <c r="P1709">
        <v>0</v>
      </c>
      <c r="Q1709" t="s">
        <v>145</v>
      </c>
      <c r="R1709" t="s">
        <v>4521</v>
      </c>
      <c r="S1709" t="s">
        <v>4036</v>
      </c>
      <c r="T1709" t="s">
        <v>110</v>
      </c>
      <c r="U1709">
        <v>0</v>
      </c>
      <c r="V1709">
        <v>0</v>
      </c>
    </row>
    <row r="1710" spans="1:22">
      <c r="A1710">
        <v>32279</v>
      </c>
      <c r="B1710" t="s">
        <v>137</v>
      </c>
      <c r="C1710" t="s">
        <v>127</v>
      </c>
      <c r="D1710" t="s">
        <v>4462</v>
      </c>
      <c r="E1710">
        <v>1</v>
      </c>
      <c r="F1710" t="s">
        <v>138</v>
      </c>
      <c r="G1710" t="s">
        <v>73</v>
      </c>
      <c r="H1710">
        <v>5083566</v>
      </c>
      <c r="I1710" t="s">
        <v>4462</v>
      </c>
      <c r="J1710">
        <v>32300</v>
      </c>
      <c r="K1710">
        <v>32300</v>
      </c>
      <c r="L1710">
        <v>32300</v>
      </c>
      <c r="M1710">
        <v>20271.437600000001</v>
      </c>
      <c r="N1710">
        <v>20271.437600000001</v>
      </c>
      <c r="O1710">
        <v>100</v>
      </c>
      <c r="P1710">
        <v>0</v>
      </c>
      <c r="Q1710" t="s">
        <v>145</v>
      </c>
      <c r="R1710" t="s">
        <v>4521</v>
      </c>
      <c r="S1710" t="s">
        <v>4036</v>
      </c>
      <c r="T1710" t="s">
        <v>128</v>
      </c>
      <c r="U1710">
        <v>0</v>
      </c>
      <c r="V1710">
        <v>0</v>
      </c>
    </row>
    <row r="1711" spans="1:22">
      <c r="A1711">
        <v>32279</v>
      </c>
      <c r="B1711" t="s">
        <v>139</v>
      </c>
      <c r="C1711" t="s">
        <v>140</v>
      </c>
      <c r="D1711" t="s">
        <v>4462</v>
      </c>
      <c r="E1711">
        <v>1</v>
      </c>
      <c r="F1711" t="s">
        <v>138</v>
      </c>
      <c r="G1711" t="s">
        <v>73</v>
      </c>
      <c r="H1711">
        <v>5083566</v>
      </c>
      <c r="I1711" t="s">
        <v>4462</v>
      </c>
      <c r="J1711">
        <v>2700</v>
      </c>
      <c r="K1711">
        <v>2700</v>
      </c>
      <c r="L1711">
        <v>2700</v>
      </c>
      <c r="M1711">
        <v>1793.9753000000001</v>
      </c>
      <c r="N1711">
        <v>1793.9753000000001</v>
      </c>
      <c r="O1711">
        <v>100</v>
      </c>
      <c r="P1711">
        <v>0</v>
      </c>
      <c r="Q1711" t="s">
        <v>145</v>
      </c>
      <c r="R1711" t="s">
        <v>4521</v>
      </c>
      <c r="S1711" t="s">
        <v>4036</v>
      </c>
      <c r="T1711" t="s">
        <v>141</v>
      </c>
      <c r="U1711">
        <v>0</v>
      </c>
      <c r="V1711">
        <v>0</v>
      </c>
    </row>
    <row r="1712" spans="1:22">
      <c r="A1712">
        <v>32279</v>
      </c>
      <c r="B1712" t="s">
        <v>134</v>
      </c>
      <c r="C1712" t="s">
        <v>135</v>
      </c>
      <c r="D1712" t="s">
        <v>4462</v>
      </c>
      <c r="E1712">
        <v>6</v>
      </c>
      <c r="F1712" t="s">
        <v>138</v>
      </c>
      <c r="G1712" t="s">
        <v>73</v>
      </c>
      <c r="H1712">
        <v>5083566</v>
      </c>
      <c r="I1712" t="s">
        <v>4462</v>
      </c>
      <c r="J1712">
        <v>146400</v>
      </c>
      <c r="K1712">
        <v>24400</v>
      </c>
      <c r="L1712">
        <v>146400</v>
      </c>
      <c r="M1712">
        <v>7000</v>
      </c>
      <c r="N1712">
        <v>42000</v>
      </c>
      <c r="O1712">
        <v>100</v>
      </c>
      <c r="P1712">
        <v>0</v>
      </c>
      <c r="Q1712" t="s">
        <v>145</v>
      </c>
      <c r="R1712" t="s">
        <v>4521</v>
      </c>
      <c r="S1712" t="s">
        <v>4036</v>
      </c>
      <c r="T1712" t="s">
        <v>136</v>
      </c>
      <c r="U1712">
        <v>0</v>
      </c>
      <c r="V1712">
        <v>0</v>
      </c>
    </row>
    <row r="1713" spans="1:22">
      <c r="A1713">
        <v>32281</v>
      </c>
      <c r="B1713" t="s">
        <v>137</v>
      </c>
      <c r="C1713" t="s">
        <v>127</v>
      </c>
      <c r="D1713" t="s">
        <v>4462</v>
      </c>
      <c r="E1713">
        <v>1</v>
      </c>
      <c r="F1713" t="s">
        <v>237</v>
      </c>
      <c r="G1713" t="s">
        <v>73</v>
      </c>
      <c r="H1713">
        <v>5083535</v>
      </c>
      <c r="I1713" t="s">
        <v>4462</v>
      </c>
      <c r="J1713">
        <v>32300</v>
      </c>
      <c r="K1713">
        <v>32300</v>
      </c>
      <c r="L1713">
        <v>32300</v>
      </c>
      <c r="M1713">
        <v>20271.437600000001</v>
      </c>
      <c r="N1713">
        <v>20271.437600000001</v>
      </c>
      <c r="O1713">
        <v>100</v>
      </c>
      <c r="P1713">
        <v>0</v>
      </c>
      <c r="Q1713" t="s">
        <v>75</v>
      </c>
      <c r="R1713" t="s">
        <v>4522</v>
      </c>
      <c r="S1713" t="s">
        <v>239</v>
      </c>
      <c r="T1713" t="s">
        <v>128</v>
      </c>
      <c r="U1713">
        <v>0</v>
      </c>
      <c r="V1713">
        <v>0</v>
      </c>
    </row>
    <row r="1714" spans="1:22">
      <c r="A1714">
        <v>32281</v>
      </c>
      <c r="B1714" t="s">
        <v>207</v>
      </c>
      <c r="C1714" t="s">
        <v>208</v>
      </c>
      <c r="D1714" t="s">
        <v>4462</v>
      </c>
      <c r="E1714">
        <v>7</v>
      </c>
      <c r="F1714" t="s">
        <v>237</v>
      </c>
      <c r="G1714" t="s">
        <v>73</v>
      </c>
      <c r="H1714">
        <v>5083535</v>
      </c>
      <c r="I1714" t="s">
        <v>4462</v>
      </c>
      <c r="J1714">
        <v>171500</v>
      </c>
      <c r="K1714">
        <v>24500</v>
      </c>
      <c r="L1714">
        <v>171500</v>
      </c>
      <c r="M1714">
        <v>7000</v>
      </c>
      <c r="N1714">
        <v>49000</v>
      </c>
      <c r="O1714">
        <v>100</v>
      </c>
      <c r="P1714">
        <v>0</v>
      </c>
      <c r="Q1714" t="s">
        <v>75</v>
      </c>
      <c r="R1714" t="s">
        <v>4522</v>
      </c>
      <c r="S1714" t="s">
        <v>239</v>
      </c>
      <c r="T1714" t="s">
        <v>136</v>
      </c>
      <c r="U1714">
        <v>0</v>
      </c>
      <c r="V1714">
        <v>0</v>
      </c>
    </row>
    <row r="1715" spans="1:22">
      <c r="A1715">
        <v>32283</v>
      </c>
      <c r="B1715" t="s">
        <v>137</v>
      </c>
      <c r="C1715" t="s">
        <v>127</v>
      </c>
      <c r="D1715" t="s">
        <v>4462</v>
      </c>
      <c r="E1715">
        <v>1</v>
      </c>
      <c r="F1715" t="s">
        <v>206</v>
      </c>
      <c r="G1715" t="s">
        <v>73</v>
      </c>
      <c r="H1715">
        <v>5083565</v>
      </c>
      <c r="I1715" t="s">
        <v>4462</v>
      </c>
      <c r="J1715">
        <v>32300</v>
      </c>
      <c r="K1715">
        <v>32300</v>
      </c>
      <c r="L1715">
        <v>32300</v>
      </c>
      <c r="M1715">
        <v>20271.437600000001</v>
      </c>
      <c r="N1715">
        <v>20271.437600000001</v>
      </c>
      <c r="O1715">
        <v>100</v>
      </c>
      <c r="P1715">
        <v>0</v>
      </c>
      <c r="Q1715" t="s">
        <v>75</v>
      </c>
      <c r="R1715" t="s">
        <v>4523</v>
      </c>
      <c r="S1715" t="s">
        <v>76</v>
      </c>
      <c r="T1715" t="s">
        <v>128</v>
      </c>
      <c r="U1715">
        <v>0</v>
      </c>
      <c r="V1715">
        <v>0</v>
      </c>
    </row>
    <row r="1716" spans="1:22">
      <c r="A1716">
        <v>32283</v>
      </c>
      <c r="B1716" t="s">
        <v>207</v>
      </c>
      <c r="C1716" t="s">
        <v>208</v>
      </c>
      <c r="D1716" t="s">
        <v>4462</v>
      </c>
      <c r="E1716">
        <v>7</v>
      </c>
      <c r="F1716" t="s">
        <v>206</v>
      </c>
      <c r="G1716" t="s">
        <v>73</v>
      </c>
      <c r="H1716">
        <v>5083565</v>
      </c>
      <c r="I1716" t="s">
        <v>4462</v>
      </c>
      <c r="J1716">
        <v>171500</v>
      </c>
      <c r="K1716">
        <v>24500</v>
      </c>
      <c r="L1716">
        <v>171500</v>
      </c>
      <c r="M1716">
        <v>7000</v>
      </c>
      <c r="N1716">
        <v>49000</v>
      </c>
      <c r="O1716">
        <v>100</v>
      </c>
      <c r="P1716">
        <v>0</v>
      </c>
      <c r="Q1716" t="s">
        <v>75</v>
      </c>
      <c r="R1716" t="s">
        <v>4523</v>
      </c>
      <c r="S1716" t="s">
        <v>76</v>
      </c>
      <c r="T1716" t="s">
        <v>136</v>
      </c>
      <c r="U1716">
        <v>0</v>
      </c>
      <c r="V1716">
        <v>0</v>
      </c>
    </row>
    <row r="1717" spans="1:22">
      <c r="A1717">
        <v>31744</v>
      </c>
      <c r="B1717" t="s">
        <v>4524</v>
      </c>
      <c r="C1717" t="s">
        <v>1151</v>
      </c>
      <c r="D1717" t="s">
        <v>4014</v>
      </c>
      <c r="E1717">
        <v>1</v>
      </c>
      <c r="F1717" t="s">
        <v>72</v>
      </c>
      <c r="G1717" t="s">
        <v>73</v>
      </c>
      <c r="H1717">
        <v>5083580</v>
      </c>
      <c r="I1717" t="s">
        <v>4462</v>
      </c>
      <c r="J1717">
        <v>590000</v>
      </c>
      <c r="K1717">
        <v>590000</v>
      </c>
      <c r="L1717">
        <v>424800</v>
      </c>
      <c r="M1717">
        <v>365673</v>
      </c>
      <c r="N1717">
        <v>365673</v>
      </c>
      <c r="O1717">
        <v>100</v>
      </c>
      <c r="P1717">
        <v>28</v>
      </c>
      <c r="Q1717" t="s">
        <v>75</v>
      </c>
      <c r="R1717" t="s">
        <v>4525</v>
      </c>
      <c r="S1717" t="s">
        <v>4036</v>
      </c>
      <c r="T1717" t="s">
        <v>1153</v>
      </c>
      <c r="U1717">
        <v>0</v>
      </c>
      <c r="V1717">
        <v>0</v>
      </c>
    </row>
    <row r="1718" spans="1:22">
      <c r="A1718">
        <v>30323</v>
      </c>
      <c r="B1718" t="s">
        <v>4526</v>
      </c>
      <c r="C1718" t="s">
        <v>82</v>
      </c>
      <c r="D1718" t="s">
        <v>4263</v>
      </c>
      <c r="E1718">
        <v>1</v>
      </c>
      <c r="F1718" t="s">
        <v>4071</v>
      </c>
      <c r="G1718" t="s">
        <v>340</v>
      </c>
      <c r="H1718">
        <v>7008756</v>
      </c>
      <c r="I1718" t="s">
        <v>4462</v>
      </c>
      <c r="J1718">
        <v>-488550</v>
      </c>
      <c r="K1718">
        <v>651400</v>
      </c>
      <c r="L1718">
        <v>-488550</v>
      </c>
      <c r="M1718">
        <v>505660</v>
      </c>
      <c r="N1718">
        <v>-379245</v>
      </c>
      <c r="O1718">
        <v>75</v>
      </c>
      <c r="P1718">
        <v>0</v>
      </c>
      <c r="Q1718" t="s">
        <v>75</v>
      </c>
      <c r="R1718" t="s">
        <v>4527</v>
      </c>
      <c r="S1718" t="s">
        <v>195</v>
      </c>
      <c r="T1718" t="s">
        <v>389</v>
      </c>
      <c r="U1718">
        <v>42600</v>
      </c>
      <c r="V1718">
        <v>-42600</v>
      </c>
    </row>
    <row r="1719" spans="1:22">
      <c r="A1719">
        <v>30323</v>
      </c>
      <c r="B1719" t="s">
        <v>4528</v>
      </c>
      <c r="C1719" t="s">
        <v>4529</v>
      </c>
      <c r="D1719" t="s">
        <v>4263</v>
      </c>
      <c r="E1719">
        <v>1</v>
      </c>
      <c r="F1719" t="s">
        <v>4071</v>
      </c>
      <c r="G1719" t="s">
        <v>340</v>
      </c>
      <c r="H1719">
        <v>7008756</v>
      </c>
      <c r="I1719" t="s">
        <v>4462</v>
      </c>
      <c r="J1719">
        <v>-26175</v>
      </c>
      <c r="K1719">
        <v>34900</v>
      </c>
      <c r="L1719">
        <v>-26175</v>
      </c>
      <c r="M1719">
        <v>26873</v>
      </c>
      <c r="N1719">
        <v>-20154.75</v>
      </c>
      <c r="O1719">
        <v>75</v>
      </c>
      <c r="P1719">
        <v>0</v>
      </c>
      <c r="Q1719" t="s">
        <v>75</v>
      </c>
      <c r="R1719" t="s">
        <v>4527</v>
      </c>
      <c r="S1719" t="s">
        <v>195</v>
      </c>
      <c r="T1719" t="s">
        <v>563</v>
      </c>
      <c r="U1719">
        <v>0</v>
      </c>
      <c r="V1719">
        <v>0</v>
      </c>
    </row>
    <row r="1720" spans="1:22">
      <c r="A1720">
        <v>30323</v>
      </c>
      <c r="B1720" t="s">
        <v>4530</v>
      </c>
      <c r="C1720" t="s">
        <v>4529</v>
      </c>
      <c r="D1720" t="s">
        <v>4263</v>
      </c>
      <c r="E1720">
        <v>1</v>
      </c>
      <c r="F1720" t="s">
        <v>4071</v>
      </c>
      <c r="G1720" t="s">
        <v>340</v>
      </c>
      <c r="H1720">
        <v>7008756</v>
      </c>
      <c r="I1720" t="s">
        <v>4462</v>
      </c>
      <c r="J1720">
        <v>-30825</v>
      </c>
      <c r="K1720">
        <v>41100</v>
      </c>
      <c r="L1720">
        <v>-30825</v>
      </c>
      <c r="M1720">
        <v>31647</v>
      </c>
      <c r="N1720">
        <v>-23735.25</v>
      </c>
      <c r="O1720">
        <v>75</v>
      </c>
      <c r="P1720">
        <v>0</v>
      </c>
      <c r="Q1720" t="s">
        <v>75</v>
      </c>
      <c r="R1720" t="s">
        <v>4527</v>
      </c>
      <c r="S1720" t="s">
        <v>195</v>
      </c>
      <c r="T1720" t="s">
        <v>563</v>
      </c>
      <c r="U1720">
        <v>0</v>
      </c>
      <c r="V1720">
        <v>0</v>
      </c>
    </row>
    <row r="1721" spans="1:22">
      <c r="A1721">
        <v>30323</v>
      </c>
      <c r="B1721" t="s">
        <v>4531</v>
      </c>
      <c r="C1721" t="s">
        <v>4529</v>
      </c>
      <c r="D1721" t="s">
        <v>4263</v>
      </c>
      <c r="E1721">
        <v>1</v>
      </c>
      <c r="F1721" t="s">
        <v>4071</v>
      </c>
      <c r="G1721" t="s">
        <v>340</v>
      </c>
      <c r="H1721">
        <v>7008756</v>
      </c>
      <c r="I1721" t="s">
        <v>4462</v>
      </c>
      <c r="J1721">
        <v>-24150</v>
      </c>
      <c r="K1721">
        <v>32200</v>
      </c>
      <c r="L1721">
        <v>-24150</v>
      </c>
      <c r="M1721">
        <v>24794</v>
      </c>
      <c r="N1721">
        <v>-18595.5</v>
      </c>
      <c r="O1721">
        <v>75</v>
      </c>
      <c r="P1721">
        <v>0</v>
      </c>
      <c r="Q1721" t="s">
        <v>75</v>
      </c>
      <c r="R1721" t="s">
        <v>4527</v>
      </c>
      <c r="S1721" t="s">
        <v>195</v>
      </c>
      <c r="T1721" t="s">
        <v>563</v>
      </c>
      <c r="U1721">
        <v>0</v>
      </c>
      <c r="V1721">
        <v>0</v>
      </c>
    </row>
    <row r="1722" spans="1:22">
      <c r="A1722">
        <v>30323</v>
      </c>
      <c r="B1722" t="s">
        <v>4532</v>
      </c>
      <c r="C1722" t="s">
        <v>4529</v>
      </c>
      <c r="D1722" t="s">
        <v>4263</v>
      </c>
      <c r="E1722">
        <v>1</v>
      </c>
      <c r="F1722" t="s">
        <v>4071</v>
      </c>
      <c r="G1722" t="s">
        <v>340</v>
      </c>
      <c r="H1722">
        <v>7008756</v>
      </c>
      <c r="I1722" t="s">
        <v>4462</v>
      </c>
      <c r="J1722">
        <v>-22725</v>
      </c>
      <c r="K1722">
        <v>30300</v>
      </c>
      <c r="L1722">
        <v>-22725</v>
      </c>
      <c r="M1722">
        <v>23331</v>
      </c>
      <c r="N1722">
        <v>-17498.25</v>
      </c>
      <c r="O1722">
        <v>75</v>
      </c>
      <c r="P1722">
        <v>0</v>
      </c>
      <c r="Q1722" t="s">
        <v>75</v>
      </c>
      <c r="R1722" t="s">
        <v>4527</v>
      </c>
      <c r="S1722" t="s">
        <v>195</v>
      </c>
      <c r="T1722" t="s">
        <v>563</v>
      </c>
      <c r="U1722">
        <v>0</v>
      </c>
      <c r="V1722">
        <v>0</v>
      </c>
    </row>
    <row r="1723" spans="1:22">
      <c r="A1723">
        <v>30323</v>
      </c>
      <c r="B1723" t="s">
        <v>4533</v>
      </c>
      <c r="C1723" t="s">
        <v>82</v>
      </c>
      <c r="D1723" t="s">
        <v>4263</v>
      </c>
      <c r="E1723">
        <v>1</v>
      </c>
      <c r="F1723" t="s">
        <v>4071</v>
      </c>
      <c r="G1723" t="s">
        <v>340</v>
      </c>
      <c r="H1723">
        <v>7008756</v>
      </c>
      <c r="I1723" t="s">
        <v>4462</v>
      </c>
      <c r="J1723">
        <v>-437700</v>
      </c>
      <c r="K1723">
        <v>583600</v>
      </c>
      <c r="L1723">
        <v>-437700</v>
      </c>
      <c r="M1723">
        <v>348470</v>
      </c>
      <c r="N1723">
        <v>-261352.5</v>
      </c>
      <c r="O1723">
        <v>75</v>
      </c>
      <c r="P1723">
        <v>0</v>
      </c>
      <c r="Q1723" t="s">
        <v>75</v>
      </c>
      <c r="R1723" t="s">
        <v>4527</v>
      </c>
      <c r="S1723" t="s">
        <v>195</v>
      </c>
      <c r="T1723" t="s">
        <v>389</v>
      </c>
      <c r="U1723">
        <v>26400</v>
      </c>
      <c r="V1723">
        <v>-26400</v>
      </c>
    </row>
    <row r="1724" spans="1:22">
      <c r="A1724">
        <v>30323</v>
      </c>
      <c r="B1724" t="s">
        <v>4534</v>
      </c>
      <c r="C1724" t="s">
        <v>265</v>
      </c>
      <c r="D1724" t="s">
        <v>4263</v>
      </c>
      <c r="E1724">
        <v>1</v>
      </c>
      <c r="F1724" t="s">
        <v>4071</v>
      </c>
      <c r="G1724" t="s">
        <v>340</v>
      </c>
      <c r="H1724">
        <v>7008756</v>
      </c>
      <c r="I1724" t="s">
        <v>4462</v>
      </c>
      <c r="J1724">
        <v>-268725</v>
      </c>
      <c r="K1724">
        <v>358300</v>
      </c>
      <c r="L1724">
        <v>-268725</v>
      </c>
      <c r="M1724">
        <v>275891</v>
      </c>
      <c r="N1724">
        <v>-206918.25</v>
      </c>
      <c r="O1724">
        <v>75</v>
      </c>
      <c r="P1724">
        <v>0</v>
      </c>
      <c r="Q1724" t="s">
        <v>75</v>
      </c>
      <c r="R1724" t="s">
        <v>4527</v>
      </c>
      <c r="S1724" t="s">
        <v>195</v>
      </c>
      <c r="T1724" t="s">
        <v>267</v>
      </c>
      <c r="U1724">
        <v>0</v>
      </c>
      <c r="V1724">
        <v>0</v>
      </c>
    </row>
    <row r="1725" spans="1:22">
      <c r="A1725">
        <v>30323</v>
      </c>
      <c r="B1725" t="s">
        <v>4526</v>
      </c>
      <c r="C1725" t="s">
        <v>82</v>
      </c>
      <c r="D1725" t="s">
        <v>4263</v>
      </c>
      <c r="E1725">
        <v>1</v>
      </c>
      <c r="F1725" t="s">
        <v>4270</v>
      </c>
      <c r="G1725" t="s">
        <v>340</v>
      </c>
      <c r="H1725">
        <v>7008757</v>
      </c>
      <c r="I1725" t="s">
        <v>4462</v>
      </c>
      <c r="J1725">
        <v>-130280</v>
      </c>
      <c r="K1725">
        <v>651400</v>
      </c>
      <c r="L1725">
        <v>-101132</v>
      </c>
      <c r="M1725">
        <v>505660</v>
      </c>
      <c r="N1725">
        <v>-101132</v>
      </c>
      <c r="O1725">
        <v>20</v>
      </c>
      <c r="P1725">
        <v>0</v>
      </c>
      <c r="Q1725" t="s">
        <v>75</v>
      </c>
      <c r="R1725" t="s">
        <v>4527</v>
      </c>
      <c r="S1725" t="s">
        <v>195</v>
      </c>
      <c r="T1725" t="s">
        <v>389</v>
      </c>
      <c r="U1725">
        <v>0</v>
      </c>
      <c r="V1725">
        <v>0</v>
      </c>
    </row>
    <row r="1726" spans="1:22">
      <c r="A1726">
        <v>30323</v>
      </c>
      <c r="B1726" t="s">
        <v>4528</v>
      </c>
      <c r="C1726" t="s">
        <v>4529</v>
      </c>
      <c r="D1726" t="s">
        <v>4263</v>
      </c>
      <c r="E1726">
        <v>1</v>
      </c>
      <c r="F1726" t="s">
        <v>4270</v>
      </c>
      <c r="G1726" t="s">
        <v>340</v>
      </c>
      <c r="H1726">
        <v>7008757</v>
      </c>
      <c r="I1726" t="s">
        <v>4462</v>
      </c>
      <c r="J1726">
        <v>-6980</v>
      </c>
      <c r="K1726">
        <v>34900</v>
      </c>
      <c r="L1726">
        <v>-5375</v>
      </c>
      <c r="M1726">
        <v>26873</v>
      </c>
      <c r="N1726">
        <v>-5374.6</v>
      </c>
      <c r="O1726">
        <v>20</v>
      </c>
      <c r="P1726">
        <v>0</v>
      </c>
      <c r="Q1726" t="s">
        <v>75</v>
      </c>
      <c r="R1726" t="s">
        <v>4527</v>
      </c>
      <c r="S1726" t="s">
        <v>195</v>
      </c>
      <c r="T1726" t="s">
        <v>563</v>
      </c>
      <c r="U1726">
        <v>0</v>
      </c>
      <c r="V1726">
        <v>0</v>
      </c>
    </row>
    <row r="1727" spans="1:22">
      <c r="A1727">
        <v>30323</v>
      </c>
      <c r="B1727" t="s">
        <v>4530</v>
      </c>
      <c r="C1727" t="s">
        <v>4529</v>
      </c>
      <c r="D1727" t="s">
        <v>4263</v>
      </c>
      <c r="E1727">
        <v>1</v>
      </c>
      <c r="F1727" t="s">
        <v>4270</v>
      </c>
      <c r="G1727" t="s">
        <v>340</v>
      </c>
      <c r="H1727">
        <v>7008757</v>
      </c>
      <c r="I1727" t="s">
        <v>4462</v>
      </c>
      <c r="J1727">
        <v>-8220</v>
      </c>
      <c r="K1727">
        <v>41100</v>
      </c>
      <c r="L1727">
        <v>-6329</v>
      </c>
      <c r="M1727">
        <v>31647</v>
      </c>
      <c r="N1727">
        <v>-6329.4</v>
      </c>
      <c r="O1727">
        <v>20</v>
      </c>
      <c r="P1727">
        <v>0</v>
      </c>
      <c r="Q1727" t="s">
        <v>75</v>
      </c>
      <c r="R1727" t="s">
        <v>4527</v>
      </c>
      <c r="S1727" t="s">
        <v>195</v>
      </c>
      <c r="T1727" t="s">
        <v>563</v>
      </c>
      <c r="U1727">
        <v>0</v>
      </c>
      <c r="V1727">
        <v>0</v>
      </c>
    </row>
    <row r="1728" spans="1:22">
      <c r="A1728">
        <v>30323</v>
      </c>
      <c r="B1728" t="s">
        <v>4531</v>
      </c>
      <c r="C1728" t="s">
        <v>4529</v>
      </c>
      <c r="D1728" t="s">
        <v>4263</v>
      </c>
      <c r="E1728">
        <v>1</v>
      </c>
      <c r="F1728" t="s">
        <v>4270</v>
      </c>
      <c r="G1728" t="s">
        <v>340</v>
      </c>
      <c r="H1728">
        <v>7008757</v>
      </c>
      <c r="I1728" t="s">
        <v>4462</v>
      </c>
      <c r="J1728">
        <v>-6440</v>
      </c>
      <c r="K1728">
        <v>32200</v>
      </c>
      <c r="L1728">
        <v>-4959</v>
      </c>
      <c r="M1728">
        <v>24794</v>
      </c>
      <c r="N1728">
        <v>-4958.8</v>
      </c>
      <c r="O1728">
        <v>20</v>
      </c>
      <c r="P1728">
        <v>0</v>
      </c>
      <c r="Q1728" t="s">
        <v>75</v>
      </c>
      <c r="R1728" t="s">
        <v>4527</v>
      </c>
      <c r="S1728" t="s">
        <v>195</v>
      </c>
      <c r="T1728" t="s">
        <v>563</v>
      </c>
      <c r="U1728">
        <v>0</v>
      </c>
      <c r="V1728">
        <v>0</v>
      </c>
    </row>
    <row r="1729" spans="1:22">
      <c r="A1729">
        <v>30323</v>
      </c>
      <c r="B1729" t="s">
        <v>4532</v>
      </c>
      <c r="C1729" t="s">
        <v>4529</v>
      </c>
      <c r="D1729" t="s">
        <v>4263</v>
      </c>
      <c r="E1729">
        <v>1</v>
      </c>
      <c r="F1729" t="s">
        <v>4270</v>
      </c>
      <c r="G1729" t="s">
        <v>340</v>
      </c>
      <c r="H1729">
        <v>7008757</v>
      </c>
      <c r="I1729" t="s">
        <v>4462</v>
      </c>
      <c r="J1729">
        <v>-6060</v>
      </c>
      <c r="K1729">
        <v>30300</v>
      </c>
      <c r="L1729">
        <v>-4666</v>
      </c>
      <c r="M1729">
        <v>23331</v>
      </c>
      <c r="N1729">
        <v>-4666.2</v>
      </c>
      <c r="O1729">
        <v>20</v>
      </c>
      <c r="P1729">
        <v>0</v>
      </c>
      <c r="Q1729" t="s">
        <v>75</v>
      </c>
      <c r="R1729" t="s">
        <v>4527</v>
      </c>
      <c r="S1729" t="s">
        <v>195</v>
      </c>
      <c r="T1729" t="s">
        <v>563</v>
      </c>
      <c r="U1729">
        <v>0</v>
      </c>
      <c r="V1729">
        <v>0</v>
      </c>
    </row>
    <row r="1730" spans="1:22">
      <c r="A1730">
        <v>30323</v>
      </c>
      <c r="B1730" t="s">
        <v>4533</v>
      </c>
      <c r="C1730" t="s">
        <v>82</v>
      </c>
      <c r="D1730" t="s">
        <v>4263</v>
      </c>
      <c r="E1730">
        <v>1</v>
      </c>
      <c r="F1730" t="s">
        <v>4270</v>
      </c>
      <c r="G1730" t="s">
        <v>340</v>
      </c>
      <c r="H1730">
        <v>7008757</v>
      </c>
      <c r="I1730" t="s">
        <v>4462</v>
      </c>
      <c r="J1730">
        <v>-116720</v>
      </c>
      <c r="K1730">
        <v>583600</v>
      </c>
      <c r="L1730">
        <v>-69694</v>
      </c>
      <c r="M1730">
        <v>348470</v>
      </c>
      <c r="N1730">
        <v>-69694</v>
      </c>
      <c r="O1730">
        <v>20</v>
      </c>
      <c r="P1730">
        <v>0</v>
      </c>
      <c r="Q1730" t="s">
        <v>75</v>
      </c>
      <c r="R1730" t="s">
        <v>4527</v>
      </c>
      <c r="S1730" t="s">
        <v>195</v>
      </c>
      <c r="T1730" t="s">
        <v>389</v>
      </c>
      <c r="U1730">
        <v>0</v>
      </c>
      <c r="V1730">
        <v>0</v>
      </c>
    </row>
    <row r="1731" spans="1:22">
      <c r="A1731">
        <v>30323</v>
      </c>
      <c r="B1731" t="s">
        <v>4534</v>
      </c>
      <c r="C1731" t="s">
        <v>265</v>
      </c>
      <c r="D1731" t="s">
        <v>4263</v>
      </c>
      <c r="E1731">
        <v>1</v>
      </c>
      <c r="F1731" t="s">
        <v>4270</v>
      </c>
      <c r="G1731" t="s">
        <v>340</v>
      </c>
      <c r="H1731">
        <v>7008757</v>
      </c>
      <c r="I1731" t="s">
        <v>4462</v>
      </c>
      <c r="J1731">
        <v>-71660</v>
      </c>
      <c r="K1731">
        <v>358300</v>
      </c>
      <c r="L1731">
        <v>-55178</v>
      </c>
      <c r="M1731">
        <v>275891</v>
      </c>
      <c r="N1731">
        <v>-55178.2</v>
      </c>
      <c r="O1731">
        <v>20</v>
      </c>
      <c r="P1731">
        <v>0</v>
      </c>
      <c r="Q1731" t="s">
        <v>75</v>
      </c>
      <c r="R1731" t="s">
        <v>4527</v>
      </c>
      <c r="S1731" t="s">
        <v>195</v>
      </c>
      <c r="T1731" t="s">
        <v>267</v>
      </c>
      <c r="U1731">
        <v>0</v>
      </c>
      <c r="V1731">
        <v>0</v>
      </c>
    </row>
    <row r="1732" spans="1:22">
      <c r="A1732">
        <v>30323</v>
      </c>
      <c r="B1732" t="s">
        <v>4526</v>
      </c>
      <c r="C1732" t="s">
        <v>82</v>
      </c>
      <c r="D1732" t="s">
        <v>4263</v>
      </c>
      <c r="E1732">
        <v>1</v>
      </c>
      <c r="F1732" t="s">
        <v>4535</v>
      </c>
      <c r="G1732" t="s">
        <v>340</v>
      </c>
      <c r="H1732">
        <v>7008758</v>
      </c>
      <c r="I1732" t="s">
        <v>4462</v>
      </c>
      <c r="J1732">
        <v>-32570</v>
      </c>
      <c r="K1732">
        <v>651400</v>
      </c>
      <c r="L1732">
        <v>-25283</v>
      </c>
      <c r="M1732">
        <v>505660</v>
      </c>
      <c r="N1732">
        <v>-25283</v>
      </c>
      <c r="O1732">
        <v>5</v>
      </c>
      <c r="P1732">
        <v>0</v>
      </c>
      <c r="Q1732" t="s">
        <v>75</v>
      </c>
      <c r="R1732" t="s">
        <v>4527</v>
      </c>
      <c r="S1732" t="s">
        <v>195</v>
      </c>
      <c r="T1732" t="s">
        <v>389</v>
      </c>
      <c r="U1732">
        <v>0</v>
      </c>
      <c r="V1732">
        <v>0</v>
      </c>
    </row>
    <row r="1733" spans="1:22">
      <c r="A1733">
        <v>30323</v>
      </c>
      <c r="B1733" t="s">
        <v>4528</v>
      </c>
      <c r="C1733" t="s">
        <v>4529</v>
      </c>
      <c r="D1733" t="s">
        <v>4263</v>
      </c>
      <c r="E1733">
        <v>1</v>
      </c>
      <c r="F1733" t="s">
        <v>4535</v>
      </c>
      <c r="G1733" t="s">
        <v>340</v>
      </c>
      <c r="H1733">
        <v>7008758</v>
      </c>
      <c r="I1733" t="s">
        <v>4462</v>
      </c>
      <c r="J1733">
        <v>-1745</v>
      </c>
      <c r="K1733">
        <v>34900</v>
      </c>
      <c r="L1733">
        <v>-1344</v>
      </c>
      <c r="M1733">
        <v>26873</v>
      </c>
      <c r="N1733">
        <v>-1343.65</v>
      </c>
      <c r="O1733">
        <v>5</v>
      </c>
      <c r="P1733">
        <v>0</v>
      </c>
      <c r="Q1733" t="s">
        <v>75</v>
      </c>
      <c r="R1733" t="s">
        <v>4527</v>
      </c>
      <c r="S1733" t="s">
        <v>195</v>
      </c>
      <c r="T1733" t="s">
        <v>563</v>
      </c>
      <c r="U1733">
        <v>0</v>
      </c>
      <c r="V1733">
        <v>0</v>
      </c>
    </row>
    <row r="1734" spans="1:22">
      <c r="A1734">
        <v>30323</v>
      </c>
      <c r="B1734" t="s">
        <v>4530</v>
      </c>
      <c r="C1734" t="s">
        <v>4529</v>
      </c>
      <c r="D1734" t="s">
        <v>4263</v>
      </c>
      <c r="E1734">
        <v>1</v>
      </c>
      <c r="F1734" t="s">
        <v>4535</v>
      </c>
      <c r="G1734" t="s">
        <v>340</v>
      </c>
      <c r="H1734">
        <v>7008758</v>
      </c>
      <c r="I1734" t="s">
        <v>4462</v>
      </c>
      <c r="J1734">
        <v>-2055</v>
      </c>
      <c r="K1734">
        <v>41100</v>
      </c>
      <c r="L1734">
        <v>-1582</v>
      </c>
      <c r="M1734">
        <v>31647</v>
      </c>
      <c r="N1734">
        <v>-1582.35</v>
      </c>
      <c r="O1734">
        <v>5</v>
      </c>
      <c r="P1734">
        <v>0</v>
      </c>
      <c r="Q1734" t="s">
        <v>75</v>
      </c>
      <c r="R1734" t="s">
        <v>4527</v>
      </c>
      <c r="S1734" t="s">
        <v>195</v>
      </c>
      <c r="T1734" t="s">
        <v>563</v>
      </c>
      <c r="U1734">
        <v>0</v>
      </c>
      <c r="V1734">
        <v>0</v>
      </c>
    </row>
    <row r="1735" spans="1:22">
      <c r="A1735">
        <v>30323</v>
      </c>
      <c r="B1735" t="s">
        <v>4531</v>
      </c>
      <c r="C1735" t="s">
        <v>4529</v>
      </c>
      <c r="D1735" t="s">
        <v>4263</v>
      </c>
      <c r="E1735">
        <v>1</v>
      </c>
      <c r="F1735" t="s">
        <v>4535</v>
      </c>
      <c r="G1735" t="s">
        <v>340</v>
      </c>
      <c r="H1735">
        <v>7008758</v>
      </c>
      <c r="I1735" t="s">
        <v>4462</v>
      </c>
      <c r="J1735">
        <v>-1610</v>
      </c>
      <c r="K1735">
        <v>32200</v>
      </c>
      <c r="L1735">
        <v>-1240</v>
      </c>
      <c r="M1735">
        <v>24794</v>
      </c>
      <c r="N1735">
        <v>-1239.7</v>
      </c>
      <c r="O1735">
        <v>5</v>
      </c>
      <c r="P1735">
        <v>0</v>
      </c>
      <c r="Q1735" t="s">
        <v>75</v>
      </c>
      <c r="R1735" t="s">
        <v>4527</v>
      </c>
      <c r="S1735" t="s">
        <v>195</v>
      </c>
      <c r="T1735" t="s">
        <v>563</v>
      </c>
      <c r="U1735">
        <v>0</v>
      </c>
      <c r="V1735">
        <v>0</v>
      </c>
    </row>
    <row r="1736" spans="1:22">
      <c r="A1736">
        <v>30323</v>
      </c>
      <c r="B1736" t="s">
        <v>4532</v>
      </c>
      <c r="C1736" t="s">
        <v>4529</v>
      </c>
      <c r="D1736" t="s">
        <v>4263</v>
      </c>
      <c r="E1736">
        <v>1</v>
      </c>
      <c r="F1736" t="s">
        <v>4535</v>
      </c>
      <c r="G1736" t="s">
        <v>340</v>
      </c>
      <c r="H1736">
        <v>7008758</v>
      </c>
      <c r="I1736" t="s">
        <v>4462</v>
      </c>
      <c r="J1736">
        <v>-1515</v>
      </c>
      <c r="K1736">
        <v>30300</v>
      </c>
      <c r="L1736">
        <v>-1167</v>
      </c>
      <c r="M1736">
        <v>23331</v>
      </c>
      <c r="N1736">
        <v>-1166.55</v>
      </c>
      <c r="O1736">
        <v>5</v>
      </c>
      <c r="P1736">
        <v>0</v>
      </c>
      <c r="Q1736" t="s">
        <v>75</v>
      </c>
      <c r="R1736" t="s">
        <v>4527</v>
      </c>
      <c r="S1736" t="s">
        <v>195</v>
      </c>
      <c r="T1736" t="s">
        <v>563</v>
      </c>
      <c r="U1736">
        <v>0</v>
      </c>
      <c r="V1736">
        <v>0</v>
      </c>
    </row>
    <row r="1737" spans="1:22">
      <c r="A1737">
        <v>30323</v>
      </c>
      <c r="B1737" t="s">
        <v>4533</v>
      </c>
      <c r="C1737" t="s">
        <v>82</v>
      </c>
      <c r="D1737" t="s">
        <v>4263</v>
      </c>
      <c r="E1737">
        <v>1</v>
      </c>
      <c r="F1737" t="s">
        <v>4535</v>
      </c>
      <c r="G1737" t="s">
        <v>340</v>
      </c>
      <c r="H1737">
        <v>7008758</v>
      </c>
      <c r="I1737" t="s">
        <v>4462</v>
      </c>
      <c r="J1737">
        <v>-29180</v>
      </c>
      <c r="K1737">
        <v>583600</v>
      </c>
      <c r="L1737">
        <v>-17424</v>
      </c>
      <c r="M1737">
        <v>348470</v>
      </c>
      <c r="N1737">
        <v>-17423.5</v>
      </c>
      <c r="O1737">
        <v>5</v>
      </c>
      <c r="P1737">
        <v>0</v>
      </c>
      <c r="Q1737" t="s">
        <v>75</v>
      </c>
      <c r="R1737" t="s">
        <v>4527</v>
      </c>
      <c r="S1737" t="s">
        <v>195</v>
      </c>
      <c r="T1737" t="s">
        <v>389</v>
      </c>
      <c r="U1737">
        <v>0</v>
      </c>
      <c r="V1737">
        <v>0</v>
      </c>
    </row>
    <row r="1738" spans="1:22">
      <c r="A1738">
        <v>30323</v>
      </c>
      <c r="B1738" t="s">
        <v>4534</v>
      </c>
      <c r="C1738" t="s">
        <v>265</v>
      </c>
      <c r="D1738" t="s">
        <v>4263</v>
      </c>
      <c r="E1738">
        <v>1</v>
      </c>
      <c r="F1738" t="s">
        <v>4535</v>
      </c>
      <c r="G1738" t="s">
        <v>340</v>
      </c>
      <c r="H1738">
        <v>7008758</v>
      </c>
      <c r="I1738" t="s">
        <v>4462</v>
      </c>
      <c r="J1738">
        <v>-17915</v>
      </c>
      <c r="K1738">
        <v>358300</v>
      </c>
      <c r="L1738">
        <v>-13795</v>
      </c>
      <c r="M1738">
        <v>275891</v>
      </c>
      <c r="N1738">
        <v>-13794.55</v>
      </c>
      <c r="O1738">
        <v>5</v>
      </c>
      <c r="P1738">
        <v>0</v>
      </c>
      <c r="Q1738" t="s">
        <v>75</v>
      </c>
      <c r="R1738" t="s">
        <v>4527</v>
      </c>
      <c r="S1738" t="s">
        <v>195</v>
      </c>
      <c r="T1738" t="s">
        <v>267</v>
      </c>
      <c r="U1738">
        <v>0</v>
      </c>
      <c r="V1738">
        <v>0</v>
      </c>
    </row>
    <row r="1739" spans="1:22">
      <c r="A1739">
        <v>32288</v>
      </c>
      <c r="B1739" t="s">
        <v>3514</v>
      </c>
      <c r="C1739" t="s">
        <v>744</v>
      </c>
      <c r="D1739" t="s">
        <v>4462</v>
      </c>
      <c r="E1739">
        <v>1</v>
      </c>
      <c r="F1739" t="s">
        <v>120</v>
      </c>
      <c r="G1739" t="s">
        <v>73</v>
      </c>
      <c r="H1739">
        <v>4010903</v>
      </c>
      <c r="I1739" t="s">
        <v>4462</v>
      </c>
      <c r="J1739">
        <v>372000</v>
      </c>
      <c r="K1739">
        <v>372000</v>
      </c>
      <c r="L1739">
        <v>371818</v>
      </c>
      <c r="M1739">
        <v>264119</v>
      </c>
      <c r="N1739">
        <v>264119</v>
      </c>
      <c r="O1739">
        <v>100</v>
      </c>
      <c r="P1739">
        <v>0</v>
      </c>
      <c r="Q1739" t="s">
        <v>75</v>
      </c>
      <c r="R1739" t="s">
        <v>121</v>
      </c>
      <c r="S1739" t="s">
        <v>184</v>
      </c>
      <c r="T1739" t="s">
        <v>745</v>
      </c>
      <c r="U1739">
        <v>0</v>
      </c>
      <c r="V1739">
        <v>0</v>
      </c>
    </row>
    <row r="1740" spans="1:22">
      <c r="A1740">
        <v>32286</v>
      </c>
      <c r="B1740" t="s">
        <v>124</v>
      </c>
      <c r="C1740" t="s">
        <v>125</v>
      </c>
      <c r="D1740" t="s">
        <v>4462</v>
      </c>
      <c r="E1740">
        <v>1</v>
      </c>
      <c r="F1740" t="s">
        <v>102</v>
      </c>
      <c r="G1740" t="s">
        <v>73</v>
      </c>
      <c r="H1740">
        <v>5083544</v>
      </c>
      <c r="I1740" t="s">
        <v>4462</v>
      </c>
      <c r="J1740">
        <v>17700</v>
      </c>
      <c r="K1740">
        <v>17700</v>
      </c>
      <c r="L1740">
        <v>16107</v>
      </c>
      <c r="M1740">
        <v>12157.3264</v>
      </c>
      <c r="N1740">
        <v>12157.3264</v>
      </c>
      <c r="O1740">
        <v>100</v>
      </c>
      <c r="P1740">
        <v>9</v>
      </c>
      <c r="Q1740" t="s">
        <v>75</v>
      </c>
      <c r="R1740" t="s">
        <v>4536</v>
      </c>
      <c r="S1740" t="s">
        <v>239</v>
      </c>
      <c r="T1740" t="s">
        <v>85</v>
      </c>
      <c r="U1740">
        <v>0</v>
      </c>
      <c r="V1740">
        <v>0</v>
      </c>
    </row>
    <row r="1741" spans="1:22">
      <c r="A1741">
        <v>32286</v>
      </c>
      <c r="B1741" t="s">
        <v>307</v>
      </c>
      <c r="C1741" t="s">
        <v>308</v>
      </c>
      <c r="D1741" t="s">
        <v>4462</v>
      </c>
      <c r="E1741">
        <v>1</v>
      </c>
      <c r="F1741" t="s">
        <v>102</v>
      </c>
      <c r="G1741" t="s">
        <v>73</v>
      </c>
      <c r="H1741">
        <v>5083544</v>
      </c>
      <c r="I1741" t="s">
        <v>4462</v>
      </c>
      <c r="J1741">
        <v>36000</v>
      </c>
      <c r="K1741">
        <v>36000</v>
      </c>
      <c r="L1741">
        <v>32760</v>
      </c>
      <c r="M1741">
        <v>22302.5383</v>
      </c>
      <c r="N1741">
        <v>22302.5383</v>
      </c>
      <c r="O1741">
        <v>100</v>
      </c>
      <c r="P1741">
        <v>9</v>
      </c>
      <c r="Q1741" t="s">
        <v>75</v>
      </c>
      <c r="R1741" t="s">
        <v>4536</v>
      </c>
      <c r="S1741" t="s">
        <v>239</v>
      </c>
      <c r="T1741" t="s">
        <v>128</v>
      </c>
      <c r="U1741">
        <v>0</v>
      </c>
      <c r="V1741">
        <v>0</v>
      </c>
    </row>
    <row r="1742" spans="1:22">
      <c r="A1742">
        <v>32286</v>
      </c>
      <c r="B1742" t="s">
        <v>356</v>
      </c>
      <c r="C1742" t="s">
        <v>150</v>
      </c>
      <c r="D1742" t="s">
        <v>4462</v>
      </c>
      <c r="E1742">
        <v>1</v>
      </c>
      <c r="F1742" t="s">
        <v>102</v>
      </c>
      <c r="G1742" t="s">
        <v>73</v>
      </c>
      <c r="H1742">
        <v>5083544</v>
      </c>
      <c r="I1742" t="s">
        <v>4462</v>
      </c>
      <c r="J1742">
        <v>62400</v>
      </c>
      <c r="K1742">
        <v>62400</v>
      </c>
      <c r="L1742">
        <v>56784</v>
      </c>
      <c r="M1742">
        <v>42980.0726</v>
      </c>
      <c r="N1742">
        <v>42980.0726</v>
      </c>
      <c r="O1742">
        <v>100</v>
      </c>
      <c r="P1742">
        <v>9</v>
      </c>
      <c r="Q1742" t="s">
        <v>75</v>
      </c>
      <c r="R1742" t="s">
        <v>4536</v>
      </c>
      <c r="S1742" t="s">
        <v>239</v>
      </c>
      <c r="T1742" t="s">
        <v>130</v>
      </c>
      <c r="U1742">
        <v>0</v>
      </c>
      <c r="V1742">
        <v>0</v>
      </c>
    </row>
    <row r="1743" spans="1:22">
      <c r="A1743">
        <v>32286</v>
      </c>
      <c r="B1743" t="s">
        <v>1551</v>
      </c>
      <c r="C1743" t="s">
        <v>116</v>
      </c>
      <c r="D1743" t="s">
        <v>4462</v>
      </c>
      <c r="E1743">
        <v>1</v>
      </c>
      <c r="F1743" t="s">
        <v>102</v>
      </c>
      <c r="G1743" t="s">
        <v>73</v>
      </c>
      <c r="H1743">
        <v>5083544</v>
      </c>
      <c r="I1743" t="s">
        <v>4462</v>
      </c>
      <c r="J1743">
        <v>120000</v>
      </c>
      <c r="K1743">
        <v>120000</v>
      </c>
      <c r="L1743">
        <v>109200</v>
      </c>
      <c r="M1743">
        <v>79184.781300000002</v>
      </c>
      <c r="N1743">
        <v>79184.781300000002</v>
      </c>
      <c r="O1743">
        <v>100</v>
      </c>
      <c r="P1743">
        <v>9</v>
      </c>
      <c r="Q1743" t="s">
        <v>75</v>
      </c>
      <c r="R1743" t="s">
        <v>4536</v>
      </c>
      <c r="S1743" t="s">
        <v>239</v>
      </c>
      <c r="T1743" t="s">
        <v>133</v>
      </c>
      <c r="U1743">
        <v>0</v>
      </c>
      <c r="V1743">
        <v>0</v>
      </c>
    </row>
    <row r="1744" spans="1:22">
      <c r="A1744">
        <v>32286</v>
      </c>
      <c r="B1744" t="s">
        <v>4017</v>
      </c>
      <c r="C1744" t="s">
        <v>4018</v>
      </c>
      <c r="D1744" t="s">
        <v>4462</v>
      </c>
      <c r="E1744">
        <v>6</v>
      </c>
      <c r="F1744" t="s">
        <v>102</v>
      </c>
      <c r="G1744" t="s">
        <v>73</v>
      </c>
      <c r="H1744">
        <v>5083544</v>
      </c>
      <c r="I1744" t="s">
        <v>4462</v>
      </c>
      <c r="J1744">
        <v>164400</v>
      </c>
      <c r="K1744">
        <v>27400</v>
      </c>
      <c r="L1744">
        <v>91200</v>
      </c>
      <c r="M1744">
        <v>10000</v>
      </c>
      <c r="N1744">
        <v>60000</v>
      </c>
      <c r="O1744">
        <v>100</v>
      </c>
      <c r="P1744">
        <v>0</v>
      </c>
      <c r="Q1744" t="s">
        <v>75</v>
      </c>
      <c r="R1744" t="s">
        <v>4536</v>
      </c>
      <c r="S1744" t="s">
        <v>239</v>
      </c>
      <c r="T1744" t="s">
        <v>136</v>
      </c>
      <c r="U1744">
        <v>0</v>
      </c>
      <c r="V1744">
        <v>0</v>
      </c>
    </row>
    <row r="1745" spans="1:22">
      <c r="A1745">
        <v>32258</v>
      </c>
      <c r="B1745" t="s">
        <v>207</v>
      </c>
      <c r="C1745" t="s">
        <v>208</v>
      </c>
      <c r="D1745" t="s">
        <v>4444</v>
      </c>
      <c r="E1745">
        <v>8.5</v>
      </c>
      <c r="F1745" t="s">
        <v>4065</v>
      </c>
      <c r="G1745" t="s">
        <v>73</v>
      </c>
      <c r="H1745">
        <v>5083512</v>
      </c>
      <c r="I1745" t="s">
        <v>4462</v>
      </c>
      <c r="J1745">
        <v>104125</v>
      </c>
      <c r="K1745">
        <v>24500</v>
      </c>
      <c r="L1745">
        <v>29750</v>
      </c>
      <c r="M1745">
        <v>7000</v>
      </c>
      <c r="N1745">
        <v>29750</v>
      </c>
      <c r="O1745">
        <v>50</v>
      </c>
      <c r="P1745">
        <v>0</v>
      </c>
      <c r="Q1745" t="s">
        <v>75</v>
      </c>
      <c r="R1745" t="s">
        <v>4513</v>
      </c>
      <c r="S1745" t="s">
        <v>3996</v>
      </c>
      <c r="T1745" t="s">
        <v>136</v>
      </c>
      <c r="U1745">
        <v>0</v>
      </c>
      <c r="V1745">
        <v>0</v>
      </c>
    </row>
    <row r="1746" spans="1:22">
      <c r="A1746">
        <v>32258</v>
      </c>
      <c r="B1746" t="s">
        <v>4514</v>
      </c>
      <c r="C1746" t="s">
        <v>360</v>
      </c>
      <c r="D1746" t="s">
        <v>4444</v>
      </c>
      <c r="E1746">
        <v>1</v>
      </c>
      <c r="F1746" t="s">
        <v>4065</v>
      </c>
      <c r="G1746" t="s">
        <v>73</v>
      </c>
      <c r="H1746">
        <v>5083512</v>
      </c>
      <c r="I1746" t="s">
        <v>4462</v>
      </c>
      <c r="J1746">
        <v>33340</v>
      </c>
      <c r="K1746">
        <v>166700</v>
      </c>
      <c r="L1746">
        <v>20671</v>
      </c>
      <c r="M1746">
        <v>103354</v>
      </c>
      <c r="N1746">
        <v>20670.8</v>
      </c>
      <c r="O1746">
        <v>20</v>
      </c>
      <c r="P1746">
        <v>0</v>
      </c>
      <c r="Q1746" t="s">
        <v>75</v>
      </c>
      <c r="R1746" t="s">
        <v>4513</v>
      </c>
      <c r="S1746" t="s">
        <v>3996</v>
      </c>
      <c r="T1746" t="s">
        <v>130</v>
      </c>
      <c r="U1746">
        <v>0</v>
      </c>
      <c r="V1746">
        <v>0</v>
      </c>
    </row>
    <row r="1747" spans="1:22">
      <c r="A1747">
        <v>32289</v>
      </c>
      <c r="B1747" t="s">
        <v>137</v>
      </c>
      <c r="C1747" t="s">
        <v>127</v>
      </c>
      <c r="D1747" t="s">
        <v>4462</v>
      </c>
      <c r="E1747">
        <v>1</v>
      </c>
      <c r="F1747" t="s">
        <v>138</v>
      </c>
      <c r="G1747" t="s">
        <v>73</v>
      </c>
      <c r="H1747">
        <v>5083577</v>
      </c>
      <c r="I1747" t="s">
        <v>4462</v>
      </c>
      <c r="J1747">
        <v>32300</v>
      </c>
      <c r="K1747">
        <v>32300</v>
      </c>
      <c r="L1747">
        <v>32300</v>
      </c>
      <c r="M1747">
        <v>20271.437600000001</v>
      </c>
      <c r="N1747">
        <v>20271.437600000001</v>
      </c>
      <c r="O1747">
        <v>100</v>
      </c>
      <c r="P1747">
        <v>0</v>
      </c>
      <c r="Q1747" t="s">
        <v>75</v>
      </c>
      <c r="R1747" t="s">
        <v>4537</v>
      </c>
      <c r="S1747" t="s">
        <v>76</v>
      </c>
      <c r="T1747" t="s">
        <v>128</v>
      </c>
      <c r="U1747">
        <v>0</v>
      </c>
      <c r="V1747">
        <v>0</v>
      </c>
    </row>
    <row r="1748" spans="1:22">
      <c r="A1748">
        <v>32289</v>
      </c>
      <c r="B1748" t="s">
        <v>207</v>
      </c>
      <c r="C1748" t="s">
        <v>208</v>
      </c>
      <c r="D1748" t="s">
        <v>4462</v>
      </c>
      <c r="E1748">
        <v>7</v>
      </c>
      <c r="F1748" t="s">
        <v>138</v>
      </c>
      <c r="G1748" t="s">
        <v>73</v>
      </c>
      <c r="H1748">
        <v>5083577</v>
      </c>
      <c r="I1748" t="s">
        <v>4462</v>
      </c>
      <c r="J1748">
        <v>171500</v>
      </c>
      <c r="K1748">
        <v>24500</v>
      </c>
      <c r="L1748">
        <v>171500</v>
      </c>
      <c r="M1748">
        <v>7000</v>
      </c>
      <c r="N1748">
        <v>49000</v>
      </c>
      <c r="O1748">
        <v>100</v>
      </c>
      <c r="P1748">
        <v>0</v>
      </c>
      <c r="Q1748" t="s">
        <v>75</v>
      </c>
      <c r="R1748" t="s">
        <v>4537</v>
      </c>
      <c r="S1748" t="s">
        <v>76</v>
      </c>
      <c r="T1748" t="s">
        <v>136</v>
      </c>
      <c r="U1748">
        <v>0</v>
      </c>
      <c r="V1748">
        <v>0</v>
      </c>
    </row>
    <row r="1749" spans="1:22">
      <c r="A1749">
        <v>32290</v>
      </c>
      <c r="B1749" t="s">
        <v>137</v>
      </c>
      <c r="C1749" t="s">
        <v>127</v>
      </c>
      <c r="D1749" t="s">
        <v>4462</v>
      </c>
      <c r="E1749">
        <v>1</v>
      </c>
      <c r="F1749" t="s">
        <v>206</v>
      </c>
      <c r="G1749" t="s">
        <v>73</v>
      </c>
      <c r="H1749">
        <v>5083546</v>
      </c>
      <c r="I1749" t="s">
        <v>4462</v>
      </c>
      <c r="J1749">
        <v>32300</v>
      </c>
      <c r="K1749">
        <v>32300</v>
      </c>
      <c r="L1749">
        <v>32300</v>
      </c>
      <c r="M1749">
        <v>20271.437600000001</v>
      </c>
      <c r="N1749">
        <v>20271.437600000001</v>
      </c>
      <c r="O1749">
        <v>100</v>
      </c>
      <c r="P1749">
        <v>0</v>
      </c>
      <c r="Q1749" t="s">
        <v>75</v>
      </c>
      <c r="R1749" t="s">
        <v>4538</v>
      </c>
      <c r="S1749" t="s">
        <v>239</v>
      </c>
      <c r="T1749" t="s">
        <v>128</v>
      </c>
      <c r="U1749">
        <v>0</v>
      </c>
      <c r="V1749">
        <v>0</v>
      </c>
    </row>
    <row r="1750" spans="1:22">
      <c r="A1750">
        <v>32290</v>
      </c>
      <c r="B1750" t="s">
        <v>207</v>
      </c>
      <c r="C1750" t="s">
        <v>208</v>
      </c>
      <c r="D1750" t="s">
        <v>4462</v>
      </c>
      <c r="E1750">
        <v>7</v>
      </c>
      <c r="F1750" t="s">
        <v>206</v>
      </c>
      <c r="G1750" t="s">
        <v>73</v>
      </c>
      <c r="H1750">
        <v>5083546</v>
      </c>
      <c r="I1750" t="s">
        <v>4462</v>
      </c>
      <c r="J1750">
        <v>171500</v>
      </c>
      <c r="K1750">
        <v>24500</v>
      </c>
      <c r="L1750">
        <v>171500</v>
      </c>
      <c r="M1750">
        <v>7000</v>
      </c>
      <c r="N1750">
        <v>49000</v>
      </c>
      <c r="O1750">
        <v>100</v>
      </c>
      <c r="P1750">
        <v>0</v>
      </c>
      <c r="Q1750" t="s">
        <v>75</v>
      </c>
      <c r="R1750" t="s">
        <v>4538</v>
      </c>
      <c r="S1750" t="s">
        <v>239</v>
      </c>
      <c r="T1750" t="s">
        <v>136</v>
      </c>
      <c r="U1750">
        <v>0</v>
      </c>
      <c r="V1750">
        <v>0</v>
      </c>
    </row>
    <row r="1751" spans="1:22">
      <c r="A1751">
        <v>32292</v>
      </c>
      <c r="B1751" t="s">
        <v>137</v>
      </c>
      <c r="C1751" t="s">
        <v>127</v>
      </c>
      <c r="D1751" t="s">
        <v>4462</v>
      </c>
      <c r="E1751">
        <v>1</v>
      </c>
      <c r="F1751" t="s">
        <v>144</v>
      </c>
      <c r="G1751" t="s">
        <v>73</v>
      </c>
      <c r="H1751">
        <v>5083539</v>
      </c>
      <c r="I1751" t="s">
        <v>4462</v>
      </c>
      <c r="J1751">
        <v>32300</v>
      </c>
      <c r="K1751">
        <v>32300</v>
      </c>
      <c r="L1751">
        <v>32300</v>
      </c>
      <c r="M1751">
        <v>20271.437600000001</v>
      </c>
      <c r="N1751">
        <v>20271.437600000001</v>
      </c>
      <c r="O1751">
        <v>100</v>
      </c>
      <c r="P1751">
        <v>0</v>
      </c>
      <c r="Q1751" t="s">
        <v>75</v>
      </c>
      <c r="R1751" t="s">
        <v>4302</v>
      </c>
      <c r="S1751" t="s">
        <v>239</v>
      </c>
      <c r="T1751" t="s">
        <v>128</v>
      </c>
      <c r="U1751">
        <v>0</v>
      </c>
      <c r="V1751">
        <v>0</v>
      </c>
    </row>
    <row r="1752" spans="1:22">
      <c r="A1752">
        <v>32292</v>
      </c>
      <c r="B1752" t="s">
        <v>139</v>
      </c>
      <c r="C1752" t="s">
        <v>140</v>
      </c>
      <c r="D1752" t="s">
        <v>4462</v>
      </c>
      <c r="E1752">
        <v>1</v>
      </c>
      <c r="F1752" t="s">
        <v>144</v>
      </c>
      <c r="G1752" t="s">
        <v>73</v>
      </c>
      <c r="H1752">
        <v>5083539</v>
      </c>
      <c r="I1752" t="s">
        <v>4462</v>
      </c>
      <c r="J1752">
        <v>2700</v>
      </c>
      <c r="K1752">
        <v>2700</v>
      </c>
      <c r="L1752">
        <v>2700</v>
      </c>
      <c r="M1752">
        <v>1793.9753000000001</v>
      </c>
      <c r="N1752">
        <v>1793.9753000000001</v>
      </c>
      <c r="O1752">
        <v>100</v>
      </c>
      <c r="P1752">
        <v>0</v>
      </c>
      <c r="Q1752" t="s">
        <v>75</v>
      </c>
      <c r="R1752" t="s">
        <v>4302</v>
      </c>
      <c r="S1752" t="s">
        <v>239</v>
      </c>
      <c r="T1752" t="s">
        <v>141</v>
      </c>
      <c r="U1752">
        <v>0</v>
      </c>
      <c r="V1752">
        <v>0</v>
      </c>
    </row>
    <row r="1753" spans="1:22">
      <c r="A1753">
        <v>32292</v>
      </c>
      <c r="B1753" t="s">
        <v>1621</v>
      </c>
      <c r="C1753" t="s">
        <v>132</v>
      </c>
      <c r="D1753" t="s">
        <v>4462</v>
      </c>
      <c r="E1753">
        <v>1</v>
      </c>
      <c r="F1753" t="s">
        <v>144</v>
      </c>
      <c r="G1753" t="s">
        <v>73</v>
      </c>
      <c r="H1753">
        <v>5083540</v>
      </c>
      <c r="I1753" t="s">
        <v>4462</v>
      </c>
      <c r="J1753">
        <v>53160</v>
      </c>
      <c r="K1753">
        <v>88600</v>
      </c>
      <c r="L1753">
        <v>53160</v>
      </c>
      <c r="M1753">
        <v>56844</v>
      </c>
      <c r="N1753">
        <v>34106.400000000001</v>
      </c>
      <c r="O1753">
        <v>60</v>
      </c>
      <c r="P1753">
        <v>0</v>
      </c>
      <c r="Q1753" t="s">
        <v>75</v>
      </c>
      <c r="R1753" t="s">
        <v>4302</v>
      </c>
      <c r="S1753" t="s">
        <v>239</v>
      </c>
      <c r="T1753" t="s">
        <v>133</v>
      </c>
      <c r="U1753">
        <v>0</v>
      </c>
      <c r="V1753">
        <v>0</v>
      </c>
    </row>
    <row r="1754" spans="1:22">
      <c r="A1754">
        <v>32292</v>
      </c>
      <c r="B1754" t="s">
        <v>134</v>
      </c>
      <c r="C1754" t="s">
        <v>135</v>
      </c>
      <c r="D1754" t="s">
        <v>4462</v>
      </c>
      <c r="E1754">
        <v>5.5</v>
      </c>
      <c r="F1754" t="s">
        <v>144</v>
      </c>
      <c r="G1754" t="s">
        <v>73</v>
      </c>
      <c r="H1754">
        <v>5083539</v>
      </c>
      <c r="I1754" t="s">
        <v>4462</v>
      </c>
      <c r="J1754">
        <v>134200</v>
      </c>
      <c r="K1754">
        <v>24400</v>
      </c>
      <c r="L1754">
        <v>134200</v>
      </c>
      <c r="M1754">
        <v>7000</v>
      </c>
      <c r="N1754">
        <v>38500</v>
      </c>
      <c r="O1754">
        <v>100</v>
      </c>
      <c r="P1754">
        <v>0</v>
      </c>
      <c r="Q1754" t="s">
        <v>75</v>
      </c>
      <c r="R1754" t="s">
        <v>4302</v>
      </c>
      <c r="S1754" t="s">
        <v>239</v>
      </c>
      <c r="T1754" t="s">
        <v>136</v>
      </c>
      <c r="U1754">
        <v>0</v>
      </c>
      <c r="V1754">
        <v>0</v>
      </c>
    </row>
    <row r="1755" spans="1:22">
      <c r="A1755">
        <v>32175</v>
      </c>
      <c r="B1755" t="s">
        <v>4539</v>
      </c>
      <c r="C1755" t="s">
        <v>210</v>
      </c>
      <c r="D1755" t="s">
        <v>4462</v>
      </c>
      <c r="E1755">
        <v>-1</v>
      </c>
      <c r="F1755" t="s">
        <v>72</v>
      </c>
      <c r="G1755" t="s">
        <v>73</v>
      </c>
      <c r="H1755">
        <v>5083513</v>
      </c>
      <c r="I1755" t="s">
        <v>4462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100</v>
      </c>
      <c r="P1755">
        <v>23</v>
      </c>
      <c r="Q1755" t="s">
        <v>75</v>
      </c>
      <c r="R1755" t="s">
        <v>4504</v>
      </c>
      <c r="S1755" t="s">
        <v>3996</v>
      </c>
      <c r="T1755" t="s">
        <v>214</v>
      </c>
      <c r="U1755">
        <v>66500</v>
      </c>
      <c r="V1755">
        <v>-66500</v>
      </c>
    </row>
    <row r="1756" spans="1:22">
      <c r="A1756">
        <v>32293</v>
      </c>
      <c r="B1756" t="s">
        <v>137</v>
      </c>
      <c r="C1756" t="s">
        <v>127</v>
      </c>
      <c r="D1756" t="s">
        <v>4462</v>
      </c>
      <c r="E1756">
        <v>1</v>
      </c>
      <c r="F1756" t="s">
        <v>206</v>
      </c>
      <c r="G1756" t="s">
        <v>73</v>
      </c>
      <c r="H1756">
        <v>5083531</v>
      </c>
      <c r="I1756" t="s">
        <v>4462</v>
      </c>
      <c r="J1756">
        <v>32300</v>
      </c>
      <c r="K1756">
        <v>32300</v>
      </c>
      <c r="L1756">
        <v>32300</v>
      </c>
      <c r="M1756">
        <v>20271.437600000001</v>
      </c>
      <c r="N1756">
        <v>20271.437600000001</v>
      </c>
      <c r="O1756">
        <v>100</v>
      </c>
      <c r="P1756">
        <v>0</v>
      </c>
      <c r="Q1756" t="s">
        <v>75</v>
      </c>
      <c r="R1756" t="s">
        <v>3512</v>
      </c>
      <c r="S1756" t="s">
        <v>239</v>
      </c>
      <c r="T1756" t="s">
        <v>128</v>
      </c>
      <c r="U1756">
        <v>0</v>
      </c>
      <c r="V1756">
        <v>0</v>
      </c>
    </row>
    <row r="1757" spans="1:22">
      <c r="A1757">
        <v>32293</v>
      </c>
      <c r="B1757" t="s">
        <v>139</v>
      </c>
      <c r="C1757" t="s">
        <v>140</v>
      </c>
      <c r="D1757" t="s">
        <v>4462</v>
      </c>
      <c r="E1757">
        <v>1</v>
      </c>
      <c r="F1757" t="s">
        <v>206</v>
      </c>
      <c r="G1757" t="s">
        <v>73</v>
      </c>
      <c r="H1757">
        <v>5083531</v>
      </c>
      <c r="I1757" t="s">
        <v>4462</v>
      </c>
      <c r="J1757">
        <v>2700</v>
      </c>
      <c r="K1757">
        <v>2700</v>
      </c>
      <c r="L1757">
        <v>2700</v>
      </c>
      <c r="M1757">
        <v>1793.9753000000001</v>
      </c>
      <c r="N1757">
        <v>1793.9753000000001</v>
      </c>
      <c r="O1757">
        <v>100</v>
      </c>
      <c r="P1757">
        <v>0</v>
      </c>
      <c r="Q1757" t="s">
        <v>75</v>
      </c>
      <c r="R1757" t="s">
        <v>3512</v>
      </c>
      <c r="S1757" t="s">
        <v>239</v>
      </c>
      <c r="T1757" t="s">
        <v>141</v>
      </c>
      <c r="U1757">
        <v>0</v>
      </c>
      <c r="V1757">
        <v>0</v>
      </c>
    </row>
    <row r="1758" spans="1:22">
      <c r="A1758">
        <v>32293</v>
      </c>
      <c r="B1758" t="s">
        <v>134</v>
      </c>
      <c r="C1758" t="s">
        <v>135</v>
      </c>
      <c r="D1758" t="s">
        <v>4462</v>
      </c>
      <c r="E1758">
        <v>5.5</v>
      </c>
      <c r="F1758" t="s">
        <v>206</v>
      </c>
      <c r="G1758" t="s">
        <v>73</v>
      </c>
      <c r="H1758">
        <v>5083531</v>
      </c>
      <c r="I1758" t="s">
        <v>4462</v>
      </c>
      <c r="J1758">
        <v>134200</v>
      </c>
      <c r="K1758">
        <v>24400</v>
      </c>
      <c r="L1758">
        <v>134200</v>
      </c>
      <c r="M1758">
        <v>7000</v>
      </c>
      <c r="N1758">
        <v>38500</v>
      </c>
      <c r="O1758">
        <v>100</v>
      </c>
      <c r="P1758">
        <v>0</v>
      </c>
      <c r="Q1758" t="s">
        <v>75</v>
      </c>
      <c r="R1758" t="s">
        <v>3512</v>
      </c>
      <c r="S1758" t="s">
        <v>239</v>
      </c>
      <c r="T1758" t="s">
        <v>136</v>
      </c>
      <c r="U1758">
        <v>0</v>
      </c>
      <c r="V1758">
        <v>0</v>
      </c>
    </row>
    <row r="1759" spans="1:22">
      <c r="A1759">
        <v>32294</v>
      </c>
      <c r="B1759" t="s">
        <v>108</v>
      </c>
      <c r="C1759" t="s">
        <v>109</v>
      </c>
      <c r="D1759" t="s">
        <v>4462</v>
      </c>
      <c r="E1759">
        <v>1</v>
      </c>
      <c r="F1759" t="s">
        <v>144</v>
      </c>
      <c r="G1759" t="s">
        <v>73</v>
      </c>
      <c r="H1759">
        <v>5083559</v>
      </c>
      <c r="I1759" t="s">
        <v>4462</v>
      </c>
      <c r="J1759">
        <v>41800</v>
      </c>
      <c r="K1759">
        <v>41800</v>
      </c>
      <c r="L1759">
        <v>41800</v>
      </c>
      <c r="M1759">
        <v>25907.289499999999</v>
      </c>
      <c r="N1759">
        <v>25907.289499999999</v>
      </c>
      <c r="O1759">
        <v>100</v>
      </c>
      <c r="P1759">
        <v>0</v>
      </c>
      <c r="Q1759" t="s">
        <v>75</v>
      </c>
      <c r="R1759" t="s">
        <v>4540</v>
      </c>
      <c r="S1759" t="s">
        <v>4036</v>
      </c>
      <c r="T1759" t="s">
        <v>110</v>
      </c>
      <c r="U1759">
        <v>0</v>
      </c>
      <c r="V1759">
        <v>0</v>
      </c>
    </row>
    <row r="1760" spans="1:22">
      <c r="A1760">
        <v>32294</v>
      </c>
      <c r="B1760" t="s">
        <v>126</v>
      </c>
      <c r="C1760" t="s">
        <v>127</v>
      </c>
      <c r="D1760" t="s">
        <v>4462</v>
      </c>
      <c r="E1760">
        <v>1</v>
      </c>
      <c r="F1760" t="s">
        <v>138</v>
      </c>
      <c r="G1760" t="s">
        <v>73</v>
      </c>
      <c r="H1760">
        <v>5083558</v>
      </c>
      <c r="I1760" t="s">
        <v>4462</v>
      </c>
      <c r="J1760">
        <v>42100</v>
      </c>
      <c r="K1760">
        <v>42100</v>
      </c>
      <c r="L1760">
        <v>42100</v>
      </c>
      <c r="M1760">
        <v>25027.207600000002</v>
      </c>
      <c r="N1760">
        <v>25027.207600000002</v>
      </c>
      <c r="O1760">
        <v>100</v>
      </c>
      <c r="P1760">
        <v>0</v>
      </c>
      <c r="Q1760" t="s">
        <v>75</v>
      </c>
      <c r="R1760" t="s">
        <v>4540</v>
      </c>
      <c r="S1760" t="s">
        <v>4036</v>
      </c>
      <c r="T1760" t="s">
        <v>128</v>
      </c>
      <c r="U1760">
        <v>0</v>
      </c>
      <c r="V1760">
        <v>0</v>
      </c>
    </row>
    <row r="1761" spans="1:22">
      <c r="A1761">
        <v>32294</v>
      </c>
      <c r="B1761" t="s">
        <v>124</v>
      </c>
      <c r="C1761" t="s">
        <v>125</v>
      </c>
      <c r="D1761" t="s">
        <v>4462</v>
      </c>
      <c r="E1761">
        <v>1</v>
      </c>
      <c r="F1761" t="s">
        <v>138</v>
      </c>
      <c r="G1761" t="s">
        <v>73</v>
      </c>
      <c r="H1761">
        <v>5083558</v>
      </c>
      <c r="I1761" t="s">
        <v>4462</v>
      </c>
      <c r="J1761">
        <v>17700</v>
      </c>
      <c r="K1761">
        <v>17700</v>
      </c>
      <c r="L1761">
        <v>17700</v>
      </c>
      <c r="M1761">
        <v>12157.3264</v>
      </c>
      <c r="N1761">
        <v>12157.3264</v>
      </c>
      <c r="O1761">
        <v>100</v>
      </c>
      <c r="P1761">
        <v>0</v>
      </c>
      <c r="Q1761" t="s">
        <v>75</v>
      </c>
      <c r="R1761" t="s">
        <v>4540</v>
      </c>
      <c r="S1761" t="s">
        <v>4036</v>
      </c>
      <c r="T1761" t="s">
        <v>85</v>
      </c>
      <c r="U1761">
        <v>0</v>
      </c>
      <c r="V1761">
        <v>0</v>
      </c>
    </row>
    <row r="1762" spans="1:22">
      <c r="A1762">
        <v>32294</v>
      </c>
      <c r="B1762" t="s">
        <v>134</v>
      </c>
      <c r="C1762" t="s">
        <v>135</v>
      </c>
      <c r="D1762" t="s">
        <v>4462</v>
      </c>
      <c r="E1762">
        <v>8.5</v>
      </c>
      <c r="F1762" t="s">
        <v>138</v>
      </c>
      <c r="G1762" t="s">
        <v>73</v>
      </c>
      <c r="H1762">
        <v>5083558</v>
      </c>
      <c r="I1762" t="s">
        <v>4462</v>
      </c>
      <c r="J1762">
        <v>207400</v>
      </c>
      <c r="K1762">
        <v>24400</v>
      </c>
      <c r="L1762">
        <v>207400</v>
      </c>
      <c r="M1762">
        <v>7000</v>
      </c>
      <c r="N1762">
        <v>59500</v>
      </c>
      <c r="O1762">
        <v>100</v>
      </c>
      <c r="P1762">
        <v>0</v>
      </c>
      <c r="Q1762" t="s">
        <v>75</v>
      </c>
      <c r="R1762" t="s">
        <v>4540</v>
      </c>
      <c r="S1762" t="s">
        <v>4036</v>
      </c>
      <c r="T1762" t="s">
        <v>136</v>
      </c>
      <c r="U1762">
        <v>0</v>
      </c>
      <c r="V1762">
        <v>0</v>
      </c>
    </row>
    <row r="1763" spans="1:22">
      <c r="A1763">
        <v>32296</v>
      </c>
      <c r="B1763" t="s">
        <v>4541</v>
      </c>
      <c r="C1763" t="s">
        <v>400</v>
      </c>
      <c r="D1763" t="s">
        <v>4462</v>
      </c>
      <c r="E1763">
        <v>2</v>
      </c>
      <c r="F1763" t="s">
        <v>183</v>
      </c>
      <c r="G1763" t="s">
        <v>73</v>
      </c>
      <c r="H1763">
        <v>4010904</v>
      </c>
      <c r="I1763" t="s">
        <v>4462</v>
      </c>
      <c r="J1763">
        <v>290000</v>
      </c>
      <c r="K1763">
        <v>145000</v>
      </c>
      <c r="L1763">
        <v>200124</v>
      </c>
      <c r="M1763">
        <v>100062</v>
      </c>
      <c r="N1763">
        <v>200124</v>
      </c>
      <c r="O1763">
        <v>100</v>
      </c>
      <c r="P1763">
        <v>0</v>
      </c>
      <c r="Q1763" t="s">
        <v>75</v>
      </c>
      <c r="R1763" t="s">
        <v>161</v>
      </c>
      <c r="S1763" t="s">
        <v>122</v>
      </c>
      <c r="T1763" t="s">
        <v>401</v>
      </c>
      <c r="U1763">
        <v>0</v>
      </c>
      <c r="V1763">
        <v>0</v>
      </c>
    </row>
    <row r="1764" spans="1:22">
      <c r="A1764">
        <v>32298</v>
      </c>
      <c r="B1764" t="s">
        <v>2105</v>
      </c>
      <c r="C1764" t="s">
        <v>1109</v>
      </c>
      <c r="D1764" t="s">
        <v>4462</v>
      </c>
      <c r="E1764">
        <v>1</v>
      </c>
      <c r="F1764" t="s">
        <v>160</v>
      </c>
      <c r="G1764" t="s">
        <v>73</v>
      </c>
      <c r="H1764">
        <v>4010905</v>
      </c>
      <c r="I1764" t="s">
        <v>4462</v>
      </c>
      <c r="J1764">
        <v>81000</v>
      </c>
      <c r="K1764">
        <v>81000</v>
      </c>
      <c r="L1764">
        <v>53460</v>
      </c>
      <c r="M1764">
        <v>53460</v>
      </c>
      <c r="N1764">
        <v>53460</v>
      </c>
      <c r="O1764">
        <v>100</v>
      </c>
      <c r="P1764">
        <v>0</v>
      </c>
      <c r="Q1764" t="s">
        <v>75</v>
      </c>
      <c r="R1764" t="s">
        <v>161</v>
      </c>
      <c r="S1764" t="s">
        <v>184</v>
      </c>
      <c r="T1764" t="s">
        <v>322</v>
      </c>
      <c r="U1764">
        <v>0</v>
      </c>
      <c r="V1764">
        <v>0</v>
      </c>
    </row>
    <row r="1765" spans="1:22">
      <c r="A1765">
        <v>30323</v>
      </c>
      <c r="B1765" t="s">
        <v>4526</v>
      </c>
      <c r="C1765" t="s">
        <v>82</v>
      </c>
      <c r="D1765" t="s">
        <v>4263</v>
      </c>
      <c r="E1765">
        <v>1</v>
      </c>
      <c r="F1765" t="s">
        <v>4071</v>
      </c>
      <c r="G1765" t="s">
        <v>73</v>
      </c>
      <c r="H1765">
        <v>5083518</v>
      </c>
      <c r="I1765" t="s">
        <v>4462</v>
      </c>
      <c r="J1765">
        <v>488550</v>
      </c>
      <c r="K1765">
        <v>651400</v>
      </c>
      <c r="L1765">
        <v>488550</v>
      </c>
      <c r="M1765">
        <v>505660</v>
      </c>
      <c r="N1765">
        <v>379245</v>
      </c>
      <c r="O1765">
        <v>75</v>
      </c>
      <c r="P1765">
        <v>0</v>
      </c>
      <c r="Q1765" t="s">
        <v>75</v>
      </c>
      <c r="R1765" t="s">
        <v>4527</v>
      </c>
      <c r="S1765" t="s">
        <v>195</v>
      </c>
      <c r="T1765" t="s">
        <v>389</v>
      </c>
      <c r="U1765">
        <v>42600</v>
      </c>
      <c r="V1765">
        <v>42600</v>
      </c>
    </row>
    <row r="1766" spans="1:22">
      <c r="A1766">
        <v>30323</v>
      </c>
      <c r="B1766" t="s">
        <v>4528</v>
      </c>
      <c r="C1766" t="s">
        <v>4529</v>
      </c>
      <c r="D1766" t="s">
        <v>4263</v>
      </c>
      <c r="E1766">
        <v>1</v>
      </c>
      <c r="F1766" t="s">
        <v>4071</v>
      </c>
      <c r="G1766" t="s">
        <v>73</v>
      </c>
      <c r="H1766">
        <v>5083518</v>
      </c>
      <c r="I1766" t="s">
        <v>4462</v>
      </c>
      <c r="J1766">
        <v>26175</v>
      </c>
      <c r="K1766">
        <v>34900</v>
      </c>
      <c r="L1766">
        <v>26175</v>
      </c>
      <c r="M1766">
        <v>26873</v>
      </c>
      <c r="N1766">
        <v>20154.75</v>
      </c>
      <c r="O1766">
        <v>75</v>
      </c>
      <c r="P1766">
        <v>0</v>
      </c>
      <c r="Q1766" t="s">
        <v>75</v>
      </c>
      <c r="R1766" t="s">
        <v>4527</v>
      </c>
      <c r="S1766" t="s">
        <v>195</v>
      </c>
      <c r="T1766" t="s">
        <v>563</v>
      </c>
      <c r="U1766">
        <v>0</v>
      </c>
      <c r="V1766">
        <v>0</v>
      </c>
    </row>
    <row r="1767" spans="1:22">
      <c r="A1767">
        <v>30323</v>
      </c>
      <c r="B1767" t="s">
        <v>4530</v>
      </c>
      <c r="C1767" t="s">
        <v>4529</v>
      </c>
      <c r="D1767" t="s">
        <v>4263</v>
      </c>
      <c r="E1767">
        <v>1</v>
      </c>
      <c r="F1767" t="s">
        <v>4071</v>
      </c>
      <c r="G1767" t="s">
        <v>73</v>
      </c>
      <c r="H1767">
        <v>5083518</v>
      </c>
      <c r="I1767" t="s">
        <v>4462</v>
      </c>
      <c r="J1767">
        <v>30825</v>
      </c>
      <c r="K1767">
        <v>41100</v>
      </c>
      <c r="L1767">
        <v>30825</v>
      </c>
      <c r="M1767">
        <v>31647</v>
      </c>
      <c r="N1767">
        <v>23735.25</v>
      </c>
      <c r="O1767">
        <v>75</v>
      </c>
      <c r="P1767">
        <v>0</v>
      </c>
      <c r="Q1767" t="s">
        <v>75</v>
      </c>
      <c r="R1767" t="s">
        <v>4527</v>
      </c>
      <c r="S1767" t="s">
        <v>195</v>
      </c>
      <c r="T1767" t="s">
        <v>563</v>
      </c>
      <c r="U1767">
        <v>0</v>
      </c>
      <c r="V1767">
        <v>0</v>
      </c>
    </row>
    <row r="1768" spans="1:22">
      <c r="A1768">
        <v>30323</v>
      </c>
      <c r="B1768" t="s">
        <v>4531</v>
      </c>
      <c r="C1768" t="s">
        <v>4529</v>
      </c>
      <c r="D1768" t="s">
        <v>4263</v>
      </c>
      <c r="E1768">
        <v>1</v>
      </c>
      <c r="F1768" t="s">
        <v>4071</v>
      </c>
      <c r="G1768" t="s">
        <v>73</v>
      </c>
      <c r="H1768">
        <v>5083518</v>
      </c>
      <c r="I1768" t="s">
        <v>4462</v>
      </c>
      <c r="J1768">
        <v>24150</v>
      </c>
      <c r="K1768">
        <v>32200</v>
      </c>
      <c r="L1768">
        <v>24150</v>
      </c>
      <c r="M1768">
        <v>24794</v>
      </c>
      <c r="N1768">
        <v>18595.5</v>
      </c>
      <c r="O1768">
        <v>75</v>
      </c>
      <c r="P1768">
        <v>0</v>
      </c>
      <c r="Q1768" t="s">
        <v>75</v>
      </c>
      <c r="R1768" t="s">
        <v>4527</v>
      </c>
      <c r="S1768" t="s">
        <v>195</v>
      </c>
      <c r="T1768" t="s">
        <v>563</v>
      </c>
      <c r="U1768">
        <v>0</v>
      </c>
      <c r="V1768">
        <v>0</v>
      </c>
    </row>
    <row r="1769" spans="1:22">
      <c r="A1769">
        <v>30323</v>
      </c>
      <c r="B1769" t="s">
        <v>4532</v>
      </c>
      <c r="C1769" t="s">
        <v>4529</v>
      </c>
      <c r="D1769" t="s">
        <v>4263</v>
      </c>
      <c r="E1769">
        <v>1</v>
      </c>
      <c r="F1769" t="s">
        <v>4071</v>
      </c>
      <c r="G1769" t="s">
        <v>73</v>
      </c>
      <c r="H1769">
        <v>5083518</v>
      </c>
      <c r="I1769" t="s">
        <v>4462</v>
      </c>
      <c r="J1769">
        <v>22725</v>
      </c>
      <c r="K1769">
        <v>30300</v>
      </c>
      <c r="L1769">
        <v>22725</v>
      </c>
      <c r="M1769">
        <v>23331</v>
      </c>
      <c r="N1769">
        <v>17498.25</v>
      </c>
      <c r="O1769">
        <v>75</v>
      </c>
      <c r="P1769">
        <v>0</v>
      </c>
      <c r="Q1769" t="s">
        <v>75</v>
      </c>
      <c r="R1769" t="s">
        <v>4527</v>
      </c>
      <c r="S1769" t="s">
        <v>195</v>
      </c>
      <c r="T1769" t="s">
        <v>563</v>
      </c>
      <c r="U1769">
        <v>0</v>
      </c>
      <c r="V1769">
        <v>0</v>
      </c>
    </row>
    <row r="1770" spans="1:22">
      <c r="A1770">
        <v>30323</v>
      </c>
      <c r="B1770" t="s">
        <v>4533</v>
      </c>
      <c r="C1770" t="s">
        <v>82</v>
      </c>
      <c r="D1770" t="s">
        <v>4263</v>
      </c>
      <c r="E1770">
        <v>1</v>
      </c>
      <c r="F1770" t="s">
        <v>4071</v>
      </c>
      <c r="G1770" t="s">
        <v>73</v>
      </c>
      <c r="H1770">
        <v>5083518</v>
      </c>
      <c r="I1770" t="s">
        <v>4462</v>
      </c>
      <c r="J1770">
        <v>437700</v>
      </c>
      <c r="K1770">
        <v>583600</v>
      </c>
      <c r="L1770">
        <v>437700</v>
      </c>
      <c r="M1770">
        <v>348470</v>
      </c>
      <c r="N1770">
        <v>261352.5</v>
      </c>
      <c r="O1770">
        <v>75</v>
      </c>
      <c r="P1770">
        <v>0</v>
      </c>
      <c r="Q1770" t="s">
        <v>75</v>
      </c>
      <c r="R1770" t="s">
        <v>4527</v>
      </c>
      <c r="S1770" t="s">
        <v>195</v>
      </c>
      <c r="T1770" t="s">
        <v>389</v>
      </c>
      <c r="U1770">
        <v>26400</v>
      </c>
      <c r="V1770">
        <v>26400</v>
      </c>
    </row>
    <row r="1771" spans="1:22">
      <c r="A1771">
        <v>30323</v>
      </c>
      <c r="B1771" t="s">
        <v>4534</v>
      </c>
      <c r="C1771" t="s">
        <v>265</v>
      </c>
      <c r="D1771" t="s">
        <v>4263</v>
      </c>
      <c r="E1771">
        <v>1</v>
      </c>
      <c r="F1771" t="s">
        <v>4071</v>
      </c>
      <c r="G1771" t="s">
        <v>73</v>
      </c>
      <c r="H1771">
        <v>5083518</v>
      </c>
      <c r="I1771" t="s">
        <v>4462</v>
      </c>
      <c r="J1771">
        <v>268725</v>
      </c>
      <c r="K1771">
        <v>358300</v>
      </c>
      <c r="L1771">
        <v>268725</v>
      </c>
      <c r="M1771">
        <v>275891</v>
      </c>
      <c r="N1771">
        <v>206918.25</v>
      </c>
      <c r="O1771">
        <v>75</v>
      </c>
      <c r="P1771">
        <v>0</v>
      </c>
      <c r="Q1771" t="s">
        <v>75</v>
      </c>
      <c r="R1771" t="s">
        <v>4527</v>
      </c>
      <c r="S1771" t="s">
        <v>195</v>
      </c>
      <c r="T1771" t="s">
        <v>267</v>
      </c>
      <c r="U1771">
        <v>0</v>
      </c>
      <c r="V1771">
        <v>0</v>
      </c>
    </row>
    <row r="1772" spans="1:22">
      <c r="A1772">
        <v>32251</v>
      </c>
      <c r="B1772" t="s">
        <v>134</v>
      </c>
      <c r="C1772" t="s">
        <v>135</v>
      </c>
      <c r="D1772" t="s">
        <v>4462</v>
      </c>
      <c r="E1772">
        <v>5.5</v>
      </c>
      <c r="F1772" t="s">
        <v>144</v>
      </c>
      <c r="G1772" t="s">
        <v>73</v>
      </c>
      <c r="H1772">
        <v>5083520</v>
      </c>
      <c r="I1772" t="s">
        <v>4462</v>
      </c>
      <c r="J1772">
        <v>67100</v>
      </c>
      <c r="K1772">
        <v>24400</v>
      </c>
      <c r="L1772">
        <v>67100</v>
      </c>
      <c r="M1772">
        <v>7000</v>
      </c>
      <c r="N1772">
        <v>19250</v>
      </c>
      <c r="O1772">
        <v>50</v>
      </c>
      <c r="P1772">
        <v>0</v>
      </c>
      <c r="Q1772" t="s">
        <v>145</v>
      </c>
      <c r="R1772" t="s">
        <v>3547</v>
      </c>
      <c r="S1772" t="s">
        <v>239</v>
      </c>
      <c r="T1772" t="s">
        <v>136</v>
      </c>
      <c r="U1772">
        <v>0</v>
      </c>
      <c r="V1772">
        <v>0</v>
      </c>
    </row>
    <row r="1773" spans="1:22">
      <c r="A1773">
        <v>30323</v>
      </c>
      <c r="B1773" t="s">
        <v>4531</v>
      </c>
      <c r="C1773" t="s">
        <v>4529</v>
      </c>
      <c r="D1773" t="s">
        <v>4263</v>
      </c>
      <c r="E1773">
        <v>1</v>
      </c>
      <c r="F1773" t="s">
        <v>4270</v>
      </c>
      <c r="G1773" t="s">
        <v>73</v>
      </c>
      <c r="H1773">
        <v>5083523</v>
      </c>
      <c r="I1773" t="s">
        <v>4462</v>
      </c>
      <c r="J1773">
        <v>6440</v>
      </c>
      <c r="K1773">
        <v>32200</v>
      </c>
      <c r="L1773">
        <v>4959</v>
      </c>
      <c r="M1773">
        <v>24794</v>
      </c>
      <c r="N1773">
        <v>4958.8</v>
      </c>
      <c r="O1773">
        <v>20</v>
      </c>
      <c r="P1773">
        <v>0</v>
      </c>
      <c r="Q1773" t="s">
        <v>75</v>
      </c>
      <c r="R1773" t="s">
        <v>4527</v>
      </c>
      <c r="S1773" t="s">
        <v>195</v>
      </c>
      <c r="T1773" t="s">
        <v>563</v>
      </c>
      <c r="U1773">
        <v>0</v>
      </c>
      <c r="V1773">
        <v>0</v>
      </c>
    </row>
    <row r="1774" spans="1:22">
      <c r="A1774">
        <v>30323</v>
      </c>
      <c r="B1774" t="s">
        <v>4528</v>
      </c>
      <c r="C1774" t="s">
        <v>4529</v>
      </c>
      <c r="D1774" t="s">
        <v>4263</v>
      </c>
      <c r="E1774">
        <v>1</v>
      </c>
      <c r="F1774" t="s">
        <v>4270</v>
      </c>
      <c r="G1774" t="s">
        <v>73</v>
      </c>
      <c r="H1774">
        <v>5083523</v>
      </c>
      <c r="I1774" t="s">
        <v>4462</v>
      </c>
      <c r="J1774">
        <v>6980</v>
      </c>
      <c r="K1774">
        <v>34900</v>
      </c>
      <c r="L1774">
        <v>5375</v>
      </c>
      <c r="M1774">
        <v>26873</v>
      </c>
      <c r="N1774">
        <v>5374.6</v>
      </c>
      <c r="O1774">
        <v>20</v>
      </c>
      <c r="P1774">
        <v>0</v>
      </c>
      <c r="Q1774" t="s">
        <v>75</v>
      </c>
      <c r="R1774" t="s">
        <v>4527</v>
      </c>
      <c r="S1774" t="s">
        <v>195</v>
      </c>
      <c r="T1774" t="s">
        <v>563</v>
      </c>
      <c r="U1774">
        <v>0</v>
      </c>
      <c r="V1774">
        <v>0</v>
      </c>
    </row>
    <row r="1775" spans="1:22">
      <c r="A1775">
        <v>30323</v>
      </c>
      <c r="B1775" t="s">
        <v>4532</v>
      </c>
      <c r="C1775" t="s">
        <v>4529</v>
      </c>
      <c r="D1775" t="s">
        <v>4263</v>
      </c>
      <c r="E1775">
        <v>1</v>
      </c>
      <c r="F1775" t="s">
        <v>4270</v>
      </c>
      <c r="G1775" t="s">
        <v>73</v>
      </c>
      <c r="H1775">
        <v>5083523</v>
      </c>
      <c r="I1775" t="s">
        <v>4462</v>
      </c>
      <c r="J1775">
        <v>6060</v>
      </c>
      <c r="K1775">
        <v>30300</v>
      </c>
      <c r="L1775">
        <v>4666</v>
      </c>
      <c r="M1775">
        <v>23331</v>
      </c>
      <c r="N1775">
        <v>4666.2</v>
      </c>
      <c r="O1775">
        <v>20</v>
      </c>
      <c r="P1775">
        <v>0</v>
      </c>
      <c r="Q1775" t="s">
        <v>75</v>
      </c>
      <c r="R1775" t="s">
        <v>4527</v>
      </c>
      <c r="S1775" t="s">
        <v>195</v>
      </c>
      <c r="T1775" t="s">
        <v>563</v>
      </c>
      <c r="U1775">
        <v>0</v>
      </c>
      <c r="V1775">
        <v>0</v>
      </c>
    </row>
    <row r="1776" spans="1:22">
      <c r="A1776">
        <v>30323</v>
      </c>
      <c r="B1776" t="s">
        <v>4530</v>
      </c>
      <c r="C1776" t="s">
        <v>4529</v>
      </c>
      <c r="D1776" t="s">
        <v>4263</v>
      </c>
      <c r="E1776">
        <v>1</v>
      </c>
      <c r="F1776" t="s">
        <v>4270</v>
      </c>
      <c r="G1776" t="s">
        <v>73</v>
      </c>
      <c r="H1776">
        <v>5083523</v>
      </c>
      <c r="I1776" t="s">
        <v>4462</v>
      </c>
      <c r="J1776">
        <v>8220</v>
      </c>
      <c r="K1776">
        <v>41100</v>
      </c>
      <c r="L1776">
        <v>6329</v>
      </c>
      <c r="M1776">
        <v>31647</v>
      </c>
      <c r="N1776">
        <v>6329.4</v>
      </c>
      <c r="O1776">
        <v>20</v>
      </c>
      <c r="P1776">
        <v>0</v>
      </c>
      <c r="Q1776" t="s">
        <v>75</v>
      </c>
      <c r="R1776" t="s">
        <v>4527</v>
      </c>
      <c r="S1776" t="s">
        <v>195</v>
      </c>
      <c r="T1776" t="s">
        <v>563</v>
      </c>
      <c r="U1776">
        <v>0</v>
      </c>
      <c r="V1776">
        <v>0</v>
      </c>
    </row>
    <row r="1777" spans="1:22">
      <c r="A1777">
        <v>30323</v>
      </c>
      <c r="B1777" t="s">
        <v>4534</v>
      </c>
      <c r="C1777" t="s">
        <v>265</v>
      </c>
      <c r="D1777" t="s">
        <v>4263</v>
      </c>
      <c r="E1777">
        <v>1</v>
      </c>
      <c r="F1777" t="s">
        <v>4270</v>
      </c>
      <c r="G1777" t="s">
        <v>73</v>
      </c>
      <c r="H1777">
        <v>5083523</v>
      </c>
      <c r="I1777" t="s">
        <v>4462</v>
      </c>
      <c r="J1777">
        <v>71660</v>
      </c>
      <c r="K1777">
        <v>358300</v>
      </c>
      <c r="L1777">
        <v>55178</v>
      </c>
      <c r="M1777">
        <v>275891</v>
      </c>
      <c r="N1777">
        <v>55178.2</v>
      </c>
      <c r="O1777">
        <v>20</v>
      </c>
      <c r="P1777">
        <v>0</v>
      </c>
      <c r="Q1777" t="s">
        <v>75</v>
      </c>
      <c r="R1777" t="s">
        <v>4527</v>
      </c>
      <c r="S1777" t="s">
        <v>195</v>
      </c>
      <c r="T1777" t="s">
        <v>267</v>
      </c>
      <c r="U1777">
        <v>0</v>
      </c>
      <c r="V1777">
        <v>0</v>
      </c>
    </row>
    <row r="1778" spans="1:22">
      <c r="A1778">
        <v>30323</v>
      </c>
      <c r="B1778" t="s">
        <v>4526</v>
      </c>
      <c r="C1778" t="s">
        <v>82</v>
      </c>
      <c r="D1778" t="s">
        <v>4263</v>
      </c>
      <c r="E1778">
        <v>1</v>
      </c>
      <c r="F1778" t="s">
        <v>4270</v>
      </c>
      <c r="G1778" t="s">
        <v>73</v>
      </c>
      <c r="H1778">
        <v>5083523</v>
      </c>
      <c r="I1778" t="s">
        <v>4462</v>
      </c>
      <c r="J1778">
        <v>130280</v>
      </c>
      <c r="K1778">
        <v>651400</v>
      </c>
      <c r="L1778">
        <v>101132</v>
      </c>
      <c r="M1778">
        <v>505660</v>
      </c>
      <c r="N1778">
        <v>101132</v>
      </c>
      <c r="O1778">
        <v>20</v>
      </c>
      <c r="P1778">
        <v>0</v>
      </c>
      <c r="Q1778" t="s">
        <v>75</v>
      </c>
      <c r="R1778" t="s">
        <v>4527</v>
      </c>
      <c r="S1778" t="s">
        <v>195</v>
      </c>
      <c r="T1778" t="s">
        <v>389</v>
      </c>
      <c r="U1778">
        <v>0</v>
      </c>
      <c r="V1778">
        <v>0</v>
      </c>
    </row>
    <row r="1779" spans="1:22">
      <c r="A1779">
        <v>30323</v>
      </c>
      <c r="B1779" t="s">
        <v>4533</v>
      </c>
      <c r="C1779" t="s">
        <v>82</v>
      </c>
      <c r="D1779" t="s">
        <v>4263</v>
      </c>
      <c r="E1779">
        <v>1</v>
      </c>
      <c r="F1779" t="s">
        <v>4270</v>
      </c>
      <c r="G1779" t="s">
        <v>73</v>
      </c>
      <c r="H1779">
        <v>5083523</v>
      </c>
      <c r="I1779" t="s">
        <v>4462</v>
      </c>
      <c r="J1779">
        <v>116720</v>
      </c>
      <c r="K1779">
        <v>583600</v>
      </c>
      <c r="L1779">
        <v>69694</v>
      </c>
      <c r="M1779">
        <v>348470</v>
      </c>
      <c r="N1779">
        <v>69694</v>
      </c>
      <c r="O1779">
        <v>20</v>
      </c>
      <c r="P1779">
        <v>0</v>
      </c>
      <c r="Q1779" t="s">
        <v>75</v>
      </c>
      <c r="R1779" t="s">
        <v>4527</v>
      </c>
      <c r="S1779" t="s">
        <v>195</v>
      </c>
      <c r="T1779" t="s">
        <v>389</v>
      </c>
      <c r="U1779">
        <v>0</v>
      </c>
      <c r="V1779">
        <v>0</v>
      </c>
    </row>
    <row r="1780" spans="1:22">
      <c r="A1780">
        <v>32300</v>
      </c>
      <c r="B1780" t="s">
        <v>104</v>
      </c>
      <c r="C1780" t="s">
        <v>100</v>
      </c>
      <c r="D1780" t="s">
        <v>4462</v>
      </c>
      <c r="E1780">
        <v>2</v>
      </c>
      <c r="F1780" t="s">
        <v>183</v>
      </c>
      <c r="G1780" t="s">
        <v>73</v>
      </c>
      <c r="H1780">
        <v>4010906</v>
      </c>
      <c r="I1780" t="s">
        <v>4462</v>
      </c>
      <c r="J1780">
        <v>686000</v>
      </c>
      <c r="K1780">
        <v>343000</v>
      </c>
      <c r="L1780">
        <v>438994</v>
      </c>
      <c r="M1780">
        <v>219496.57689999999</v>
      </c>
      <c r="N1780">
        <v>438993.15379999997</v>
      </c>
      <c r="O1780">
        <v>100</v>
      </c>
      <c r="P1780">
        <v>0</v>
      </c>
      <c r="Q1780" t="s">
        <v>75</v>
      </c>
      <c r="R1780" t="s">
        <v>161</v>
      </c>
      <c r="S1780" t="s">
        <v>122</v>
      </c>
      <c r="T1780" t="s">
        <v>229</v>
      </c>
      <c r="U1780">
        <v>0</v>
      </c>
      <c r="V1780">
        <v>0</v>
      </c>
    </row>
    <row r="1781" spans="1:22">
      <c r="A1781">
        <v>30323</v>
      </c>
      <c r="B1781" t="s">
        <v>4531</v>
      </c>
      <c r="C1781" t="s">
        <v>4529</v>
      </c>
      <c r="D1781" t="s">
        <v>4263</v>
      </c>
      <c r="E1781">
        <v>1</v>
      </c>
      <c r="F1781" t="s">
        <v>4535</v>
      </c>
      <c r="G1781" t="s">
        <v>73</v>
      </c>
      <c r="H1781">
        <v>5083525</v>
      </c>
      <c r="I1781" t="s">
        <v>4462</v>
      </c>
      <c r="J1781">
        <v>1610</v>
      </c>
      <c r="K1781">
        <v>32200</v>
      </c>
      <c r="L1781">
        <v>1240</v>
      </c>
      <c r="M1781">
        <v>24794</v>
      </c>
      <c r="N1781">
        <v>1239.7</v>
      </c>
      <c r="O1781">
        <v>5</v>
      </c>
      <c r="P1781">
        <v>0</v>
      </c>
      <c r="Q1781" t="s">
        <v>75</v>
      </c>
      <c r="R1781" t="s">
        <v>4527</v>
      </c>
      <c r="S1781" t="s">
        <v>195</v>
      </c>
      <c r="T1781" t="s">
        <v>563</v>
      </c>
      <c r="U1781">
        <v>0</v>
      </c>
      <c r="V1781">
        <v>0</v>
      </c>
    </row>
    <row r="1782" spans="1:22">
      <c r="A1782">
        <v>30323</v>
      </c>
      <c r="B1782" t="s">
        <v>4528</v>
      </c>
      <c r="C1782" t="s">
        <v>4529</v>
      </c>
      <c r="D1782" t="s">
        <v>4263</v>
      </c>
      <c r="E1782">
        <v>1</v>
      </c>
      <c r="F1782" t="s">
        <v>4535</v>
      </c>
      <c r="G1782" t="s">
        <v>73</v>
      </c>
      <c r="H1782">
        <v>5083525</v>
      </c>
      <c r="I1782" t="s">
        <v>4462</v>
      </c>
      <c r="J1782">
        <v>1745</v>
      </c>
      <c r="K1782">
        <v>34900</v>
      </c>
      <c r="L1782">
        <v>1344</v>
      </c>
      <c r="M1782">
        <v>26873</v>
      </c>
      <c r="N1782">
        <v>1343.65</v>
      </c>
      <c r="O1782">
        <v>5</v>
      </c>
      <c r="P1782">
        <v>0</v>
      </c>
      <c r="Q1782" t="s">
        <v>75</v>
      </c>
      <c r="R1782" t="s">
        <v>4527</v>
      </c>
      <c r="S1782" t="s">
        <v>195</v>
      </c>
      <c r="T1782" t="s">
        <v>563</v>
      </c>
      <c r="U1782">
        <v>0</v>
      </c>
      <c r="V1782">
        <v>0</v>
      </c>
    </row>
    <row r="1783" spans="1:22">
      <c r="A1783">
        <v>30323</v>
      </c>
      <c r="B1783" t="s">
        <v>4532</v>
      </c>
      <c r="C1783" t="s">
        <v>4529</v>
      </c>
      <c r="D1783" t="s">
        <v>4263</v>
      </c>
      <c r="E1783">
        <v>1</v>
      </c>
      <c r="F1783" t="s">
        <v>4535</v>
      </c>
      <c r="G1783" t="s">
        <v>73</v>
      </c>
      <c r="H1783">
        <v>5083525</v>
      </c>
      <c r="I1783" t="s">
        <v>4462</v>
      </c>
      <c r="J1783">
        <v>1515</v>
      </c>
      <c r="K1783">
        <v>30300</v>
      </c>
      <c r="L1783">
        <v>1167</v>
      </c>
      <c r="M1783">
        <v>23331</v>
      </c>
      <c r="N1783">
        <v>1166.55</v>
      </c>
      <c r="O1783">
        <v>5</v>
      </c>
      <c r="P1783">
        <v>0</v>
      </c>
      <c r="Q1783" t="s">
        <v>75</v>
      </c>
      <c r="R1783" t="s">
        <v>4527</v>
      </c>
      <c r="S1783" t="s">
        <v>195</v>
      </c>
      <c r="T1783" t="s">
        <v>563</v>
      </c>
      <c r="U1783">
        <v>0</v>
      </c>
      <c r="V1783">
        <v>0</v>
      </c>
    </row>
    <row r="1784" spans="1:22">
      <c r="A1784">
        <v>30323</v>
      </c>
      <c r="B1784" t="s">
        <v>4530</v>
      </c>
      <c r="C1784" t="s">
        <v>4529</v>
      </c>
      <c r="D1784" t="s">
        <v>4263</v>
      </c>
      <c r="E1784">
        <v>1</v>
      </c>
      <c r="F1784" t="s">
        <v>4535</v>
      </c>
      <c r="G1784" t="s">
        <v>73</v>
      </c>
      <c r="H1784">
        <v>5083525</v>
      </c>
      <c r="I1784" t="s">
        <v>4462</v>
      </c>
      <c r="J1784">
        <v>2055</v>
      </c>
      <c r="K1784">
        <v>41100</v>
      </c>
      <c r="L1784">
        <v>1582</v>
      </c>
      <c r="M1784">
        <v>31647</v>
      </c>
      <c r="N1784">
        <v>1582.35</v>
      </c>
      <c r="O1784">
        <v>5</v>
      </c>
      <c r="P1784">
        <v>0</v>
      </c>
      <c r="Q1784" t="s">
        <v>75</v>
      </c>
      <c r="R1784" t="s">
        <v>4527</v>
      </c>
      <c r="S1784" t="s">
        <v>195</v>
      </c>
      <c r="T1784" t="s">
        <v>563</v>
      </c>
      <c r="U1784">
        <v>0</v>
      </c>
      <c r="V1784">
        <v>0</v>
      </c>
    </row>
    <row r="1785" spans="1:22">
      <c r="A1785">
        <v>30323</v>
      </c>
      <c r="B1785" t="s">
        <v>4534</v>
      </c>
      <c r="C1785" t="s">
        <v>265</v>
      </c>
      <c r="D1785" t="s">
        <v>4263</v>
      </c>
      <c r="E1785">
        <v>1</v>
      </c>
      <c r="F1785" t="s">
        <v>4535</v>
      </c>
      <c r="G1785" t="s">
        <v>73</v>
      </c>
      <c r="H1785">
        <v>5083525</v>
      </c>
      <c r="I1785" t="s">
        <v>4462</v>
      </c>
      <c r="J1785">
        <v>17915</v>
      </c>
      <c r="K1785">
        <v>358300</v>
      </c>
      <c r="L1785">
        <v>13795</v>
      </c>
      <c r="M1785">
        <v>275891</v>
      </c>
      <c r="N1785">
        <v>13794.55</v>
      </c>
      <c r="O1785">
        <v>5</v>
      </c>
      <c r="P1785">
        <v>0</v>
      </c>
      <c r="Q1785" t="s">
        <v>75</v>
      </c>
      <c r="R1785" t="s">
        <v>4527</v>
      </c>
      <c r="S1785" t="s">
        <v>195</v>
      </c>
      <c r="T1785" t="s">
        <v>267</v>
      </c>
      <c r="U1785">
        <v>0</v>
      </c>
      <c r="V1785">
        <v>0</v>
      </c>
    </row>
    <row r="1786" spans="1:22">
      <c r="A1786">
        <v>30323</v>
      </c>
      <c r="B1786" t="s">
        <v>4526</v>
      </c>
      <c r="C1786" t="s">
        <v>82</v>
      </c>
      <c r="D1786" t="s">
        <v>4263</v>
      </c>
      <c r="E1786">
        <v>1</v>
      </c>
      <c r="F1786" t="s">
        <v>4535</v>
      </c>
      <c r="G1786" t="s">
        <v>73</v>
      </c>
      <c r="H1786">
        <v>5083525</v>
      </c>
      <c r="I1786" t="s">
        <v>4462</v>
      </c>
      <c r="J1786">
        <v>32570</v>
      </c>
      <c r="K1786">
        <v>651400</v>
      </c>
      <c r="L1786">
        <v>25283</v>
      </c>
      <c r="M1786">
        <v>505660</v>
      </c>
      <c r="N1786">
        <v>25283</v>
      </c>
      <c r="O1786">
        <v>5</v>
      </c>
      <c r="P1786">
        <v>0</v>
      </c>
      <c r="Q1786" t="s">
        <v>75</v>
      </c>
      <c r="R1786" t="s">
        <v>4527</v>
      </c>
      <c r="S1786" t="s">
        <v>195</v>
      </c>
      <c r="T1786" t="s">
        <v>389</v>
      </c>
      <c r="U1786">
        <v>0</v>
      </c>
      <c r="V1786">
        <v>0</v>
      </c>
    </row>
    <row r="1787" spans="1:22">
      <c r="A1787">
        <v>30323</v>
      </c>
      <c r="B1787" t="s">
        <v>4533</v>
      </c>
      <c r="C1787" t="s">
        <v>82</v>
      </c>
      <c r="D1787" t="s">
        <v>4263</v>
      </c>
      <c r="E1787">
        <v>1</v>
      </c>
      <c r="F1787" t="s">
        <v>4535</v>
      </c>
      <c r="G1787" t="s">
        <v>73</v>
      </c>
      <c r="H1787">
        <v>5083525</v>
      </c>
      <c r="I1787" t="s">
        <v>4462</v>
      </c>
      <c r="J1787">
        <v>29180</v>
      </c>
      <c r="K1787">
        <v>583600</v>
      </c>
      <c r="L1787">
        <v>17424</v>
      </c>
      <c r="M1787">
        <v>348470</v>
      </c>
      <c r="N1787">
        <v>17423.5</v>
      </c>
      <c r="O1787">
        <v>5</v>
      </c>
      <c r="P1787">
        <v>0</v>
      </c>
      <c r="Q1787" t="s">
        <v>75</v>
      </c>
      <c r="R1787" t="s">
        <v>4527</v>
      </c>
      <c r="S1787" t="s">
        <v>195</v>
      </c>
      <c r="T1787" t="s">
        <v>389</v>
      </c>
      <c r="U1787">
        <v>0</v>
      </c>
      <c r="V1787">
        <v>0</v>
      </c>
    </row>
    <row r="1788" spans="1:22">
      <c r="A1788">
        <v>32302</v>
      </c>
      <c r="B1788" t="s">
        <v>2222</v>
      </c>
      <c r="C1788" t="s">
        <v>132</v>
      </c>
      <c r="D1788" t="s">
        <v>4462</v>
      </c>
      <c r="E1788">
        <v>1</v>
      </c>
      <c r="F1788" t="s">
        <v>183</v>
      </c>
      <c r="G1788" t="s">
        <v>73</v>
      </c>
      <c r="H1788">
        <v>4010907</v>
      </c>
      <c r="I1788" t="s">
        <v>4462</v>
      </c>
      <c r="J1788">
        <v>102000</v>
      </c>
      <c r="K1788">
        <v>102000</v>
      </c>
      <c r="L1788">
        <v>66300</v>
      </c>
      <c r="M1788">
        <v>66300</v>
      </c>
      <c r="N1788">
        <v>66300</v>
      </c>
      <c r="O1788">
        <v>100</v>
      </c>
      <c r="P1788">
        <v>0</v>
      </c>
      <c r="Q1788" t="s">
        <v>75</v>
      </c>
      <c r="R1788" t="s">
        <v>161</v>
      </c>
      <c r="S1788" t="s">
        <v>122</v>
      </c>
      <c r="T1788" t="s">
        <v>2223</v>
      </c>
      <c r="U1788">
        <v>0</v>
      </c>
      <c r="V1788">
        <v>0</v>
      </c>
    </row>
    <row r="1789" spans="1:22">
      <c r="A1789">
        <v>32278</v>
      </c>
      <c r="B1789" t="s">
        <v>134</v>
      </c>
      <c r="C1789" t="s">
        <v>135</v>
      </c>
      <c r="D1789" t="s">
        <v>4462</v>
      </c>
      <c r="E1789">
        <v>5.5</v>
      </c>
      <c r="F1789" t="s">
        <v>4065</v>
      </c>
      <c r="G1789" t="s">
        <v>73</v>
      </c>
      <c r="H1789">
        <v>5083533</v>
      </c>
      <c r="I1789" t="s">
        <v>4462</v>
      </c>
      <c r="J1789">
        <v>67100</v>
      </c>
      <c r="K1789">
        <v>24400</v>
      </c>
      <c r="L1789">
        <v>19250</v>
      </c>
      <c r="M1789">
        <v>7000</v>
      </c>
      <c r="N1789">
        <v>19250</v>
      </c>
      <c r="O1789">
        <v>50</v>
      </c>
      <c r="P1789">
        <v>0</v>
      </c>
      <c r="Q1789" t="s">
        <v>75</v>
      </c>
      <c r="R1789" t="s">
        <v>4520</v>
      </c>
      <c r="S1789" t="s">
        <v>239</v>
      </c>
      <c r="T1789" t="s">
        <v>136</v>
      </c>
      <c r="U1789">
        <v>0</v>
      </c>
      <c r="V1789">
        <v>0</v>
      </c>
    </row>
    <row r="1790" spans="1:22">
      <c r="A1790">
        <v>32274</v>
      </c>
      <c r="B1790" t="s">
        <v>156</v>
      </c>
      <c r="C1790" t="s">
        <v>127</v>
      </c>
      <c r="D1790" t="s">
        <v>4462</v>
      </c>
      <c r="E1790">
        <v>1</v>
      </c>
      <c r="F1790" t="s">
        <v>138</v>
      </c>
      <c r="G1790" t="s">
        <v>340</v>
      </c>
      <c r="H1790">
        <v>7008759</v>
      </c>
      <c r="I1790" t="s">
        <v>4462</v>
      </c>
      <c r="J1790">
        <v>-51400</v>
      </c>
      <c r="K1790">
        <v>51400</v>
      </c>
      <c r="L1790">
        <v>-51400</v>
      </c>
      <c r="M1790">
        <v>29009.5615</v>
      </c>
      <c r="N1790">
        <v>-29009.5615</v>
      </c>
      <c r="O1790">
        <v>100</v>
      </c>
      <c r="P1790">
        <v>0</v>
      </c>
      <c r="Q1790" t="s">
        <v>75</v>
      </c>
      <c r="R1790" t="s">
        <v>1808</v>
      </c>
      <c r="S1790" t="s">
        <v>239</v>
      </c>
      <c r="T1790" t="s">
        <v>128</v>
      </c>
      <c r="U1790">
        <v>0</v>
      </c>
      <c r="V1790">
        <v>0</v>
      </c>
    </row>
    <row r="1791" spans="1:22">
      <c r="A1791">
        <v>32274</v>
      </c>
      <c r="B1791" t="s">
        <v>124</v>
      </c>
      <c r="C1791" t="s">
        <v>125</v>
      </c>
      <c r="D1791" t="s">
        <v>4462</v>
      </c>
      <c r="E1791">
        <v>1</v>
      </c>
      <c r="F1791" t="s">
        <v>138</v>
      </c>
      <c r="G1791" t="s">
        <v>340</v>
      </c>
      <c r="H1791">
        <v>7008759</v>
      </c>
      <c r="I1791" t="s">
        <v>4462</v>
      </c>
      <c r="J1791">
        <v>-17700</v>
      </c>
      <c r="K1791">
        <v>17700</v>
      </c>
      <c r="L1791">
        <v>-17700</v>
      </c>
      <c r="M1791">
        <v>12157.3264</v>
      </c>
      <c r="N1791">
        <v>-12157.3264</v>
      </c>
      <c r="O1791">
        <v>100</v>
      </c>
      <c r="P1791">
        <v>0</v>
      </c>
      <c r="Q1791" t="s">
        <v>75</v>
      </c>
      <c r="R1791" t="s">
        <v>1808</v>
      </c>
      <c r="S1791" t="s">
        <v>239</v>
      </c>
      <c r="T1791" t="s">
        <v>85</v>
      </c>
      <c r="U1791">
        <v>0</v>
      </c>
      <c r="V1791">
        <v>0</v>
      </c>
    </row>
    <row r="1792" spans="1:22">
      <c r="A1792">
        <v>32274</v>
      </c>
      <c r="B1792" t="s">
        <v>134</v>
      </c>
      <c r="C1792" t="s">
        <v>135</v>
      </c>
      <c r="D1792" t="s">
        <v>4462</v>
      </c>
      <c r="E1792">
        <v>8</v>
      </c>
      <c r="F1792" t="s">
        <v>138</v>
      </c>
      <c r="G1792" t="s">
        <v>340</v>
      </c>
      <c r="H1792">
        <v>7008759</v>
      </c>
      <c r="I1792" t="s">
        <v>4462</v>
      </c>
      <c r="J1792">
        <v>-195200</v>
      </c>
      <c r="K1792">
        <v>24400</v>
      </c>
      <c r="L1792">
        <v>-195200</v>
      </c>
      <c r="M1792">
        <v>7000</v>
      </c>
      <c r="N1792">
        <v>-56000</v>
      </c>
      <c r="O1792">
        <v>100</v>
      </c>
      <c r="P1792">
        <v>0</v>
      </c>
      <c r="Q1792" t="s">
        <v>75</v>
      </c>
      <c r="R1792" t="s">
        <v>1808</v>
      </c>
      <c r="S1792" t="s">
        <v>239</v>
      </c>
      <c r="T1792" t="s">
        <v>136</v>
      </c>
      <c r="U1792">
        <v>0</v>
      </c>
      <c r="V1792">
        <v>0</v>
      </c>
    </row>
    <row r="1793" spans="1:22">
      <c r="A1793">
        <v>32274</v>
      </c>
      <c r="B1793" t="s">
        <v>156</v>
      </c>
      <c r="C1793" t="s">
        <v>127</v>
      </c>
      <c r="D1793" t="s">
        <v>4462</v>
      </c>
      <c r="E1793">
        <v>1</v>
      </c>
      <c r="F1793" t="s">
        <v>138</v>
      </c>
      <c r="G1793" t="s">
        <v>73</v>
      </c>
      <c r="H1793">
        <v>5083537</v>
      </c>
      <c r="I1793" t="s">
        <v>4462</v>
      </c>
      <c r="J1793">
        <v>51400</v>
      </c>
      <c r="K1793">
        <v>51400</v>
      </c>
      <c r="L1793">
        <v>51400</v>
      </c>
      <c r="M1793">
        <v>29009.5615</v>
      </c>
      <c r="N1793">
        <v>29009.5615</v>
      </c>
      <c r="O1793">
        <v>100</v>
      </c>
      <c r="P1793">
        <v>0</v>
      </c>
      <c r="Q1793" t="s">
        <v>75</v>
      </c>
      <c r="R1793" t="s">
        <v>1808</v>
      </c>
      <c r="S1793" t="s">
        <v>239</v>
      </c>
      <c r="T1793" t="s">
        <v>128</v>
      </c>
      <c r="U1793">
        <v>0</v>
      </c>
      <c r="V1793">
        <v>0</v>
      </c>
    </row>
    <row r="1794" spans="1:22">
      <c r="A1794">
        <v>32274</v>
      </c>
      <c r="B1794" t="s">
        <v>124</v>
      </c>
      <c r="C1794" t="s">
        <v>125</v>
      </c>
      <c r="D1794" t="s">
        <v>4462</v>
      </c>
      <c r="E1794">
        <v>1</v>
      </c>
      <c r="F1794" t="s">
        <v>138</v>
      </c>
      <c r="G1794" t="s">
        <v>73</v>
      </c>
      <c r="H1794">
        <v>5083537</v>
      </c>
      <c r="I1794" t="s">
        <v>4462</v>
      </c>
      <c r="J1794">
        <v>17700</v>
      </c>
      <c r="K1794">
        <v>17700</v>
      </c>
      <c r="L1794">
        <v>17700</v>
      </c>
      <c r="M1794">
        <v>12157.3264</v>
      </c>
      <c r="N1794">
        <v>12157.3264</v>
      </c>
      <c r="O1794">
        <v>100</v>
      </c>
      <c r="P1794">
        <v>0</v>
      </c>
      <c r="Q1794" t="s">
        <v>75</v>
      </c>
      <c r="R1794" t="s">
        <v>1808</v>
      </c>
      <c r="S1794" t="s">
        <v>239</v>
      </c>
      <c r="T1794" t="s">
        <v>85</v>
      </c>
      <c r="U1794">
        <v>0</v>
      </c>
      <c r="V1794">
        <v>0</v>
      </c>
    </row>
    <row r="1795" spans="1:22">
      <c r="A1795">
        <v>32274</v>
      </c>
      <c r="B1795" t="s">
        <v>134</v>
      </c>
      <c r="C1795" t="s">
        <v>135</v>
      </c>
      <c r="D1795" t="s">
        <v>4462</v>
      </c>
      <c r="E1795">
        <v>8</v>
      </c>
      <c r="F1795" t="s">
        <v>138</v>
      </c>
      <c r="G1795" t="s">
        <v>73</v>
      </c>
      <c r="H1795">
        <v>5083537</v>
      </c>
      <c r="I1795" t="s">
        <v>4462</v>
      </c>
      <c r="J1795">
        <v>195200</v>
      </c>
      <c r="K1795">
        <v>24400</v>
      </c>
      <c r="L1795">
        <v>195200</v>
      </c>
      <c r="M1795">
        <v>7000</v>
      </c>
      <c r="N1795">
        <v>56000</v>
      </c>
      <c r="O1795">
        <v>100</v>
      </c>
      <c r="P1795">
        <v>0</v>
      </c>
      <c r="Q1795" t="s">
        <v>75</v>
      </c>
      <c r="R1795" t="s">
        <v>1808</v>
      </c>
      <c r="S1795" t="s">
        <v>239</v>
      </c>
      <c r="T1795" t="s">
        <v>136</v>
      </c>
      <c r="U1795">
        <v>0</v>
      </c>
      <c r="V1795">
        <v>0</v>
      </c>
    </row>
    <row r="1796" spans="1:22">
      <c r="A1796">
        <v>32281</v>
      </c>
      <c r="B1796" t="s">
        <v>137</v>
      </c>
      <c r="C1796" t="s">
        <v>127</v>
      </c>
      <c r="D1796" t="s">
        <v>4462</v>
      </c>
      <c r="E1796">
        <v>1</v>
      </c>
      <c r="F1796" t="s">
        <v>237</v>
      </c>
      <c r="G1796" t="s">
        <v>340</v>
      </c>
      <c r="H1796">
        <v>7008760</v>
      </c>
      <c r="I1796" t="s">
        <v>4462</v>
      </c>
      <c r="J1796">
        <v>-32300</v>
      </c>
      <c r="K1796">
        <v>32300</v>
      </c>
      <c r="L1796">
        <v>-32300</v>
      </c>
      <c r="M1796">
        <v>20271.437600000001</v>
      </c>
      <c r="N1796">
        <v>-20271.437600000001</v>
      </c>
      <c r="O1796">
        <v>100</v>
      </c>
      <c r="P1796">
        <v>0</v>
      </c>
      <c r="Q1796" t="s">
        <v>75</v>
      </c>
      <c r="R1796" t="s">
        <v>4522</v>
      </c>
      <c r="S1796" t="s">
        <v>239</v>
      </c>
      <c r="T1796" t="s">
        <v>128</v>
      </c>
      <c r="U1796">
        <v>0</v>
      </c>
      <c r="V1796">
        <v>0</v>
      </c>
    </row>
    <row r="1797" spans="1:22">
      <c r="A1797">
        <v>32281</v>
      </c>
      <c r="B1797" t="s">
        <v>207</v>
      </c>
      <c r="C1797" t="s">
        <v>208</v>
      </c>
      <c r="D1797" t="s">
        <v>4462</v>
      </c>
      <c r="E1797">
        <v>7</v>
      </c>
      <c r="F1797" t="s">
        <v>237</v>
      </c>
      <c r="G1797" t="s">
        <v>340</v>
      </c>
      <c r="H1797">
        <v>7008760</v>
      </c>
      <c r="I1797" t="s">
        <v>4462</v>
      </c>
      <c r="J1797">
        <v>-171500</v>
      </c>
      <c r="K1797">
        <v>24500</v>
      </c>
      <c r="L1797">
        <v>-171500</v>
      </c>
      <c r="M1797">
        <v>7000</v>
      </c>
      <c r="N1797">
        <v>-49000</v>
      </c>
      <c r="O1797">
        <v>100</v>
      </c>
      <c r="P1797">
        <v>0</v>
      </c>
      <c r="Q1797" t="s">
        <v>75</v>
      </c>
      <c r="R1797" t="s">
        <v>4522</v>
      </c>
      <c r="S1797" t="s">
        <v>239</v>
      </c>
      <c r="T1797" t="s">
        <v>136</v>
      </c>
      <c r="U1797">
        <v>0</v>
      </c>
      <c r="V1797">
        <v>0</v>
      </c>
    </row>
    <row r="1798" spans="1:22">
      <c r="A1798">
        <v>32281</v>
      </c>
      <c r="B1798" t="s">
        <v>137</v>
      </c>
      <c r="C1798" t="s">
        <v>127</v>
      </c>
      <c r="D1798" t="s">
        <v>4462</v>
      </c>
      <c r="E1798">
        <v>1</v>
      </c>
      <c r="F1798" t="s">
        <v>237</v>
      </c>
      <c r="G1798" t="s">
        <v>73</v>
      </c>
      <c r="H1798">
        <v>5083538</v>
      </c>
      <c r="I1798" t="s">
        <v>4462</v>
      </c>
      <c r="J1798">
        <v>32300</v>
      </c>
      <c r="K1798">
        <v>32300</v>
      </c>
      <c r="L1798">
        <v>32300</v>
      </c>
      <c r="M1798">
        <v>20271.437600000001</v>
      </c>
      <c r="N1798">
        <v>20271.437600000001</v>
      </c>
      <c r="O1798">
        <v>100</v>
      </c>
      <c r="P1798">
        <v>0</v>
      </c>
      <c r="Q1798" t="s">
        <v>75</v>
      </c>
      <c r="R1798" t="s">
        <v>4522</v>
      </c>
      <c r="S1798" t="s">
        <v>239</v>
      </c>
      <c r="T1798" t="s">
        <v>128</v>
      </c>
      <c r="U1798">
        <v>0</v>
      </c>
      <c r="V1798">
        <v>0</v>
      </c>
    </row>
    <row r="1799" spans="1:22">
      <c r="A1799">
        <v>32281</v>
      </c>
      <c r="B1799" t="s">
        <v>207</v>
      </c>
      <c r="C1799" t="s">
        <v>208</v>
      </c>
      <c r="D1799" t="s">
        <v>4462</v>
      </c>
      <c r="E1799">
        <v>7</v>
      </c>
      <c r="F1799" t="s">
        <v>237</v>
      </c>
      <c r="G1799" t="s">
        <v>73</v>
      </c>
      <c r="H1799">
        <v>5083538</v>
      </c>
      <c r="I1799" t="s">
        <v>4462</v>
      </c>
      <c r="J1799">
        <v>171500</v>
      </c>
      <c r="K1799">
        <v>24500</v>
      </c>
      <c r="L1799">
        <v>171500</v>
      </c>
      <c r="M1799">
        <v>7000</v>
      </c>
      <c r="N1799">
        <v>49000</v>
      </c>
      <c r="O1799">
        <v>100</v>
      </c>
      <c r="P1799">
        <v>0</v>
      </c>
      <c r="Q1799" t="s">
        <v>75</v>
      </c>
      <c r="R1799" t="s">
        <v>4522</v>
      </c>
      <c r="S1799" t="s">
        <v>239</v>
      </c>
      <c r="T1799" t="s">
        <v>136</v>
      </c>
      <c r="U1799">
        <v>0</v>
      </c>
      <c r="V1799">
        <v>0</v>
      </c>
    </row>
    <row r="1800" spans="1:22">
      <c r="A1800">
        <v>32292</v>
      </c>
      <c r="B1800" t="s">
        <v>137</v>
      </c>
      <c r="C1800" t="s">
        <v>127</v>
      </c>
      <c r="D1800" t="s">
        <v>4462</v>
      </c>
      <c r="E1800">
        <v>1</v>
      </c>
      <c r="F1800" t="s">
        <v>144</v>
      </c>
      <c r="G1800" t="s">
        <v>340</v>
      </c>
      <c r="H1800">
        <v>7008761</v>
      </c>
      <c r="I1800" t="s">
        <v>4462</v>
      </c>
      <c r="J1800">
        <v>-32300</v>
      </c>
      <c r="K1800">
        <v>32300</v>
      </c>
      <c r="L1800">
        <v>-32300</v>
      </c>
      <c r="M1800">
        <v>20271.437600000001</v>
      </c>
      <c r="N1800">
        <v>-20271.437600000001</v>
      </c>
      <c r="O1800">
        <v>100</v>
      </c>
      <c r="P1800">
        <v>0</v>
      </c>
      <c r="Q1800" t="s">
        <v>75</v>
      </c>
      <c r="R1800" t="s">
        <v>4302</v>
      </c>
      <c r="S1800" t="s">
        <v>239</v>
      </c>
      <c r="T1800" t="s">
        <v>128</v>
      </c>
      <c r="U1800">
        <v>0</v>
      </c>
      <c r="V1800">
        <v>0</v>
      </c>
    </row>
    <row r="1801" spans="1:22">
      <c r="A1801">
        <v>32292</v>
      </c>
      <c r="B1801" t="s">
        <v>139</v>
      </c>
      <c r="C1801" t="s">
        <v>140</v>
      </c>
      <c r="D1801" t="s">
        <v>4462</v>
      </c>
      <c r="E1801">
        <v>1</v>
      </c>
      <c r="F1801" t="s">
        <v>144</v>
      </c>
      <c r="G1801" t="s">
        <v>340</v>
      </c>
      <c r="H1801">
        <v>7008761</v>
      </c>
      <c r="I1801" t="s">
        <v>4462</v>
      </c>
      <c r="J1801">
        <v>-2700</v>
      </c>
      <c r="K1801">
        <v>2700</v>
      </c>
      <c r="L1801">
        <v>-2700</v>
      </c>
      <c r="M1801">
        <v>1793.9753000000001</v>
      </c>
      <c r="N1801">
        <v>-1793.9753000000001</v>
      </c>
      <c r="O1801">
        <v>100</v>
      </c>
      <c r="P1801">
        <v>0</v>
      </c>
      <c r="Q1801" t="s">
        <v>75</v>
      </c>
      <c r="R1801" t="s">
        <v>4302</v>
      </c>
      <c r="S1801" t="s">
        <v>239</v>
      </c>
      <c r="T1801" t="s">
        <v>141</v>
      </c>
      <c r="U1801">
        <v>0</v>
      </c>
      <c r="V1801">
        <v>0</v>
      </c>
    </row>
    <row r="1802" spans="1:22">
      <c r="A1802">
        <v>32292</v>
      </c>
      <c r="B1802" t="s">
        <v>134</v>
      </c>
      <c r="C1802" t="s">
        <v>135</v>
      </c>
      <c r="D1802" t="s">
        <v>4462</v>
      </c>
      <c r="E1802">
        <v>5.5</v>
      </c>
      <c r="F1802" t="s">
        <v>144</v>
      </c>
      <c r="G1802" t="s">
        <v>340</v>
      </c>
      <c r="H1802">
        <v>7008761</v>
      </c>
      <c r="I1802" t="s">
        <v>4462</v>
      </c>
      <c r="J1802">
        <v>-134200</v>
      </c>
      <c r="K1802">
        <v>24400</v>
      </c>
      <c r="L1802">
        <v>-134200</v>
      </c>
      <c r="M1802">
        <v>7000</v>
      </c>
      <c r="N1802">
        <v>-38500</v>
      </c>
      <c r="O1802">
        <v>100</v>
      </c>
      <c r="P1802">
        <v>0</v>
      </c>
      <c r="Q1802" t="s">
        <v>75</v>
      </c>
      <c r="R1802" t="s">
        <v>4302</v>
      </c>
      <c r="S1802" t="s">
        <v>239</v>
      </c>
      <c r="T1802" t="s">
        <v>136</v>
      </c>
      <c r="U1802">
        <v>0</v>
      </c>
      <c r="V1802">
        <v>0</v>
      </c>
    </row>
    <row r="1803" spans="1:22">
      <c r="A1803">
        <v>32292</v>
      </c>
      <c r="B1803" t="s">
        <v>137</v>
      </c>
      <c r="C1803" t="s">
        <v>127</v>
      </c>
      <c r="D1803" t="s">
        <v>4462</v>
      </c>
      <c r="E1803">
        <v>1</v>
      </c>
      <c r="F1803" t="s">
        <v>138</v>
      </c>
      <c r="G1803" t="s">
        <v>73</v>
      </c>
      <c r="H1803">
        <v>5083541</v>
      </c>
      <c r="I1803" t="s">
        <v>4462</v>
      </c>
      <c r="J1803">
        <v>32300</v>
      </c>
      <c r="K1803">
        <v>32300</v>
      </c>
      <c r="L1803">
        <v>32300</v>
      </c>
      <c r="M1803">
        <v>20271.437600000001</v>
      </c>
      <c r="N1803">
        <v>20271.437600000001</v>
      </c>
      <c r="O1803">
        <v>100</v>
      </c>
      <c r="P1803">
        <v>0</v>
      </c>
      <c r="Q1803" t="s">
        <v>75</v>
      </c>
      <c r="R1803" t="s">
        <v>4302</v>
      </c>
      <c r="S1803" t="s">
        <v>239</v>
      </c>
      <c r="T1803" t="s">
        <v>128</v>
      </c>
      <c r="U1803">
        <v>0</v>
      </c>
      <c r="V1803">
        <v>0</v>
      </c>
    </row>
    <row r="1804" spans="1:22">
      <c r="A1804">
        <v>32292</v>
      </c>
      <c r="B1804" t="s">
        <v>139</v>
      </c>
      <c r="C1804" t="s">
        <v>140</v>
      </c>
      <c r="D1804" t="s">
        <v>4462</v>
      </c>
      <c r="E1804">
        <v>1</v>
      </c>
      <c r="F1804" t="s">
        <v>138</v>
      </c>
      <c r="G1804" t="s">
        <v>73</v>
      </c>
      <c r="H1804">
        <v>5083541</v>
      </c>
      <c r="I1804" t="s">
        <v>4462</v>
      </c>
      <c r="J1804">
        <v>2700</v>
      </c>
      <c r="K1804">
        <v>2700</v>
      </c>
      <c r="L1804">
        <v>2700</v>
      </c>
      <c r="M1804">
        <v>1793.9753000000001</v>
      </c>
      <c r="N1804">
        <v>1793.9753000000001</v>
      </c>
      <c r="O1804">
        <v>100</v>
      </c>
      <c r="P1804">
        <v>0</v>
      </c>
      <c r="Q1804" t="s">
        <v>75</v>
      </c>
      <c r="R1804" t="s">
        <v>4302</v>
      </c>
      <c r="S1804" t="s">
        <v>239</v>
      </c>
      <c r="T1804" t="s">
        <v>141</v>
      </c>
      <c r="U1804">
        <v>0</v>
      </c>
      <c r="V1804">
        <v>0</v>
      </c>
    </row>
    <row r="1805" spans="1:22">
      <c r="A1805">
        <v>32292</v>
      </c>
      <c r="B1805" t="s">
        <v>134</v>
      </c>
      <c r="C1805" t="s">
        <v>135</v>
      </c>
      <c r="D1805" t="s">
        <v>4462</v>
      </c>
      <c r="E1805">
        <v>5.5</v>
      </c>
      <c r="F1805" t="s">
        <v>138</v>
      </c>
      <c r="G1805" t="s">
        <v>73</v>
      </c>
      <c r="H1805">
        <v>5083541</v>
      </c>
      <c r="I1805" t="s">
        <v>4462</v>
      </c>
      <c r="J1805">
        <v>134200</v>
      </c>
      <c r="K1805">
        <v>24400</v>
      </c>
      <c r="L1805">
        <v>134200</v>
      </c>
      <c r="M1805">
        <v>7000</v>
      </c>
      <c r="N1805">
        <v>38500</v>
      </c>
      <c r="O1805">
        <v>100</v>
      </c>
      <c r="P1805">
        <v>0</v>
      </c>
      <c r="Q1805" t="s">
        <v>75</v>
      </c>
      <c r="R1805" t="s">
        <v>4302</v>
      </c>
      <c r="S1805" t="s">
        <v>239</v>
      </c>
      <c r="T1805" t="s">
        <v>136</v>
      </c>
      <c r="U1805">
        <v>0</v>
      </c>
      <c r="V1805">
        <v>0</v>
      </c>
    </row>
    <row r="1806" spans="1:22">
      <c r="A1806">
        <v>32292</v>
      </c>
      <c r="B1806" t="s">
        <v>1621</v>
      </c>
      <c r="C1806" t="s">
        <v>132</v>
      </c>
      <c r="D1806" t="s">
        <v>4462</v>
      </c>
      <c r="E1806">
        <v>1</v>
      </c>
      <c r="F1806" t="s">
        <v>4331</v>
      </c>
      <c r="G1806" t="s">
        <v>73</v>
      </c>
      <c r="H1806">
        <v>5083542</v>
      </c>
      <c r="I1806" t="s">
        <v>4462</v>
      </c>
      <c r="J1806">
        <v>35440</v>
      </c>
      <c r="K1806">
        <v>88600</v>
      </c>
      <c r="L1806">
        <v>22738</v>
      </c>
      <c r="M1806">
        <v>56844</v>
      </c>
      <c r="N1806">
        <v>22737.599999999999</v>
      </c>
      <c r="O1806">
        <v>40</v>
      </c>
      <c r="P1806">
        <v>0</v>
      </c>
      <c r="Q1806" t="s">
        <v>75</v>
      </c>
      <c r="R1806" t="s">
        <v>4302</v>
      </c>
      <c r="S1806" t="s">
        <v>239</v>
      </c>
      <c r="T1806" t="s">
        <v>133</v>
      </c>
      <c r="U1806">
        <v>0</v>
      </c>
      <c r="V1806">
        <v>0</v>
      </c>
    </row>
    <row r="1807" spans="1:22">
      <c r="A1807">
        <v>32245</v>
      </c>
      <c r="B1807" t="s">
        <v>381</v>
      </c>
      <c r="C1807" t="s">
        <v>382</v>
      </c>
      <c r="D1807" t="s">
        <v>4444</v>
      </c>
      <c r="E1807">
        <v>-1</v>
      </c>
      <c r="F1807" t="s">
        <v>523</v>
      </c>
      <c r="G1807" t="s">
        <v>73</v>
      </c>
      <c r="H1807">
        <v>5083552</v>
      </c>
      <c r="I1807" t="s">
        <v>4462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100</v>
      </c>
      <c r="P1807">
        <v>21</v>
      </c>
      <c r="Q1807" t="s">
        <v>75</v>
      </c>
      <c r="R1807" t="s">
        <v>4190</v>
      </c>
      <c r="S1807" t="s">
        <v>76</v>
      </c>
      <c r="T1807" t="s">
        <v>385</v>
      </c>
      <c r="U1807">
        <v>18300</v>
      </c>
      <c r="V1807">
        <v>-18300</v>
      </c>
    </row>
    <row r="1808" spans="1:22">
      <c r="A1808">
        <v>32241</v>
      </c>
      <c r="B1808" t="s">
        <v>129</v>
      </c>
      <c r="C1808" t="s">
        <v>106</v>
      </c>
      <c r="D1808" t="s">
        <v>4444</v>
      </c>
      <c r="E1808">
        <v>1</v>
      </c>
      <c r="F1808" t="s">
        <v>4331</v>
      </c>
      <c r="G1808" t="s">
        <v>73</v>
      </c>
      <c r="H1808">
        <v>5083551</v>
      </c>
      <c r="I1808" t="s">
        <v>4462</v>
      </c>
      <c r="J1808">
        <v>23600</v>
      </c>
      <c r="K1808">
        <v>59000</v>
      </c>
      <c r="L1808">
        <v>14603</v>
      </c>
      <c r="M1808">
        <v>36507.211300000003</v>
      </c>
      <c r="N1808">
        <v>14602.88452</v>
      </c>
      <c r="O1808">
        <v>40</v>
      </c>
      <c r="P1808">
        <v>0</v>
      </c>
      <c r="Q1808" t="s">
        <v>75</v>
      </c>
      <c r="R1808" t="s">
        <v>2785</v>
      </c>
      <c r="S1808" t="s">
        <v>76</v>
      </c>
      <c r="T1808" t="s">
        <v>130</v>
      </c>
      <c r="U1808">
        <v>0</v>
      </c>
      <c r="V1808">
        <v>0</v>
      </c>
    </row>
    <row r="1809" spans="1:22">
      <c r="A1809">
        <v>32241</v>
      </c>
      <c r="B1809" t="s">
        <v>339</v>
      </c>
      <c r="C1809" t="s">
        <v>150</v>
      </c>
      <c r="D1809" t="s">
        <v>4444</v>
      </c>
      <c r="E1809">
        <v>1</v>
      </c>
      <c r="F1809" t="s">
        <v>4331</v>
      </c>
      <c r="G1809" t="s">
        <v>73</v>
      </c>
      <c r="H1809">
        <v>5083551</v>
      </c>
      <c r="I1809" t="s">
        <v>4462</v>
      </c>
      <c r="J1809">
        <v>83200</v>
      </c>
      <c r="K1809">
        <v>208000</v>
      </c>
      <c r="L1809">
        <v>57933</v>
      </c>
      <c r="M1809">
        <v>144832.28760000001</v>
      </c>
      <c r="N1809">
        <v>57932.91504</v>
      </c>
      <c r="O1809">
        <v>40</v>
      </c>
      <c r="P1809">
        <v>0</v>
      </c>
      <c r="Q1809" t="s">
        <v>75</v>
      </c>
      <c r="R1809" t="s">
        <v>2785</v>
      </c>
      <c r="S1809" t="s">
        <v>76</v>
      </c>
      <c r="T1809" t="s">
        <v>130</v>
      </c>
      <c r="U1809">
        <v>0</v>
      </c>
      <c r="V1809">
        <v>0</v>
      </c>
    </row>
    <row r="1810" spans="1:22">
      <c r="A1810">
        <v>32241</v>
      </c>
      <c r="B1810" t="s">
        <v>131</v>
      </c>
      <c r="C1810" t="s">
        <v>132</v>
      </c>
      <c r="D1810" t="s">
        <v>4444</v>
      </c>
      <c r="E1810">
        <v>1</v>
      </c>
      <c r="F1810" t="s">
        <v>4331</v>
      </c>
      <c r="G1810" t="s">
        <v>73</v>
      </c>
      <c r="H1810">
        <v>5083551</v>
      </c>
      <c r="I1810" t="s">
        <v>4462</v>
      </c>
      <c r="J1810">
        <v>119200</v>
      </c>
      <c r="K1810">
        <v>298000</v>
      </c>
      <c r="L1810">
        <v>76083</v>
      </c>
      <c r="M1810">
        <v>190208.45740000001</v>
      </c>
      <c r="N1810">
        <v>76083.382960000003</v>
      </c>
      <c r="O1810">
        <v>40</v>
      </c>
      <c r="P1810">
        <v>0</v>
      </c>
      <c r="Q1810" t="s">
        <v>75</v>
      </c>
      <c r="R1810" t="s">
        <v>2785</v>
      </c>
      <c r="S1810" t="s">
        <v>76</v>
      </c>
      <c r="T1810" t="s">
        <v>133</v>
      </c>
      <c r="U1810">
        <v>0</v>
      </c>
      <c r="V1810">
        <v>0</v>
      </c>
    </row>
    <row r="1811" spans="1:22">
      <c r="A1811">
        <v>31913</v>
      </c>
      <c r="B1811" t="s">
        <v>4542</v>
      </c>
      <c r="C1811" t="s">
        <v>816</v>
      </c>
      <c r="D1811" t="s">
        <v>3994</v>
      </c>
      <c r="E1811">
        <v>-1</v>
      </c>
      <c r="F1811" t="s">
        <v>523</v>
      </c>
      <c r="G1811" t="s">
        <v>73</v>
      </c>
      <c r="H1811">
        <v>5083561</v>
      </c>
      <c r="I1811" t="s">
        <v>4462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100</v>
      </c>
      <c r="P1811">
        <v>14</v>
      </c>
      <c r="Q1811" t="s">
        <v>145</v>
      </c>
      <c r="R1811" t="s">
        <v>2096</v>
      </c>
      <c r="S1811" t="s">
        <v>76</v>
      </c>
      <c r="T1811" t="s">
        <v>817</v>
      </c>
      <c r="U1811">
        <v>529000</v>
      </c>
      <c r="V1811">
        <v>-529000</v>
      </c>
    </row>
    <row r="1812" spans="1:22">
      <c r="A1812">
        <v>30960</v>
      </c>
      <c r="B1812" t="s">
        <v>134</v>
      </c>
      <c r="C1812" t="s">
        <v>135</v>
      </c>
      <c r="D1812" t="s">
        <v>4144</v>
      </c>
      <c r="E1812">
        <v>8</v>
      </c>
      <c r="F1812" t="s">
        <v>4071</v>
      </c>
      <c r="G1812" t="s">
        <v>73</v>
      </c>
      <c r="H1812">
        <v>5083593</v>
      </c>
      <c r="I1812" t="s">
        <v>4462</v>
      </c>
      <c r="J1812">
        <v>97600</v>
      </c>
      <c r="K1812">
        <v>24400</v>
      </c>
      <c r="L1812">
        <v>97600</v>
      </c>
      <c r="M1812">
        <v>7000</v>
      </c>
      <c r="N1812">
        <v>28000</v>
      </c>
      <c r="O1812">
        <v>50</v>
      </c>
      <c r="P1812">
        <v>0</v>
      </c>
      <c r="Q1812" t="s">
        <v>75</v>
      </c>
      <c r="R1812" t="s">
        <v>1619</v>
      </c>
      <c r="S1812" t="s">
        <v>4036</v>
      </c>
      <c r="T1812" t="s">
        <v>136</v>
      </c>
      <c r="U1812">
        <v>0</v>
      </c>
      <c r="V1812">
        <v>0</v>
      </c>
    </row>
    <row r="1813" spans="1:22">
      <c r="A1813">
        <v>30960</v>
      </c>
      <c r="B1813" t="s">
        <v>1067</v>
      </c>
      <c r="C1813" t="s">
        <v>127</v>
      </c>
      <c r="D1813" t="s">
        <v>4144</v>
      </c>
      <c r="E1813">
        <v>1</v>
      </c>
      <c r="F1813" t="s">
        <v>4071</v>
      </c>
      <c r="G1813" t="s">
        <v>73</v>
      </c>
      <c r="H1813">
        <v>5083593</v>
      </c>
      <c r="I1813" t="s">
        <v>4462</v>
      </c>
      <c r="J1813">
        <v>32000</v>
      </c>
      <c r="K1813">
        <v>40000</v>
      </c>
      <c r="L1813">
        <v>32000</v>
      </c>
      <c r="M1813">
        <v>24880</v>
      </c>
      <c r="N1813">
        <v>19904</v>
      </c>
      <c r="O1813">
        <v>80</v>
      </c>
      <c r="P1813">
        <v>0</v>
      </c>
      <c r="Q1813" t="s">
        <v>75</v>
      </c>
      <c r="R1813" t="s">
        <v>1619</v>
      </c>
      <c r="S1813" t="s">
        <v>4036</v>
      </c>
      <c r="T1813" t="s">
        <v>128</v>
      </c>
      <c r="U1813">
        <v>0</v>
      </c>
      <c r="V1813">
        <v>0</v>
      </c>
    </row>
    <row r="1814" spans="1:22">
      <c r="A1814">
        <v>30960</v>
      </c>
      <c r="B1814" t="s">
        <v>220</v>
      </c>
      <c r="C1814" t="s">
        <v>116</v>
      </c>
      <c r="D1814" t="s">
        <v>4144</v>
      </c>
      <c r="E1814">
        <v>1</v>
      </c>
      <c r="F1814" t="s">
        <v>4071</v>
      </c>
      <c r="G1814" t="s">
        <v>73</v>
      </c>
      <c r="H1814">
        <v>5083593</v>
      </c>
      <c r="I1814" t="s">
        <v>4462</v>
      </c>
      <c r="J1814">
        <v>84000</v>
      </c>
      <c r="K1814">
        <v>120000</v>
      </c>
      <c r="L1814">
        <v>84000</v>
      </c>
      <c r="M1814">
        <v>78674.402900000001</v>
      </c>
      <c r="N1814">
        <v>55072.082029999998</v>
      </c>
      <c r="O1814">
        <v>70</v>
      </c>
      <c r="P1814">
        <v>0</v>
      </c>
      <c r="Q1814" t="s">
        <v>75</v>
      </c>
      <c r="R1814" t="s">
        <v>1619</v>
      </c>
      <c r="S1814" t="s">
        <v>4036</v>
      </c>
      <c r="T1814" t="s">
        <v>133</v>
      </c>
      <c r="U1814">
        <v>0</v>
      </c>
      <c r="V1814">
        <v>0</v>
      </c>
    </row>
    <row r="1815" spans="1:22">
      <c r="A1815">
        <v>30960</v>
      </c>
      <c r="B1815" t="s">
        <v>148</v>
      </c>
      <c r="C1815" t="s">
        <v>106</v>
      </c>
      <c r="D1815" t="s">
        <v>4144</v>
      </c>
      <c r="E1815">
        <v>1</v>
      </c>
      <c r="F1815" t="s">
        <v>4071</v>
      </c>
      <c r="G1815" t="s">
        <v>73</v>
      </c>
      <c r="H1815">
        <v>5083593</v>
      </c>
      <c r="I1815" t="s">
        <v>4462</v>
      </c>
      <c r="J1815">
        <v>33320</v>
      </c>
      <c r="K1815">
        <v>47600</v>
      </c>
      <c r="L1815">
        <v>33320</v>
      </c>
      <c r="M1815">
        <v>27818.7081</v>
      </c>
      <c r="N1815">
        <v>19473.095669999999</v>
      </c>
      <c r="O1815">
        <v>70</v>
      </c>
      <c r="P1815">
        <v>0</v>
      </c>
      <c r="Q1815" t="s">
        <v>75</v>
      </c>
      <c r="R1815" t="s">
        <v>1619</v>
      </c>
      <c r="S1815" t="s">
        <v>4036</v>
      </c>
      <c r="T1815" t="s">
        <v>130</v>
      </c>
      <c r="U1815">
        <v>0</v>
      </c>
      <c r="V1815">
        <v>0</v>
      </c>
    </row>
    <row r="1816" spans="1:22">
      <c r="A1816">
        <v>30960</v>
      </c>
      <c r="B1816" t="s">
        <v>2559</v>
      </c>
      <c r="C1816" t="s">
        <v>127</v>
      </c>
      <c r="D1816" t="s">
        <v>4144</v>
      </c>
      <c r="E1816">
        <v>1</v>
      </c>
      <c r="F1816" t="s">
        <v>4071</v>
      </c>
      <c r="G1816" t="s">
        <v>73</v>
      </c>
      <c r="H1816">
        <v>5083593</v>
      </c>
      <c r="I1816" t="s">
        <v>4462</v>
      </c>
      <c r="J1816">
        <v>237600</v>
      </c>
      <c r="K1816">
        <v>297000</v>
      </c>
      <c r="L1816">
        <v>237600</v>
      </c>
      <c r="M1816">
        <v>190080</v>
      </c>
      <c r="N1816">
        <v>152064</v>
      </c>
      <c r="O1816">
        <v>80</v>
      </c>
      <c r="P1816">
        <v>0</v>
      </c>
      <c r="Q1816" t="s">
        <v>75</v>
      </c>
      <c r="R1816" t="s">
        <v>1619</v>
      </c>
      <c r="S1816" t="s">
        <v>4036</v>
      </c>
      <c r="T1816" t="s">
        <v>219</v>
      </c>
      <c r="U1816">
        <v>0</v>
      </c>
      <c r="V1816">
        <v>0</v>
      </c>
    </row>
    <row r="1817" spans="1:22">
      <c r="A1817">
        <v>30960</v>
      </c>
      <c r="B1817" t="s">
        <v>2557</v>
      </c>
      <c r="C1817" t="s">
        <v>2558</v>
      </c>
      <c r="D1817" t="s">
        <v>4144</v>
      </c>
      <c r="E1817">
        <v>1</v>
      </c>
      <c r="F1817" t="s">
        <v>4071</v>
      </c>
      <c r="G1817" t="s">
        <v>73</v>
      </c>
      <c r="H1817">
        <v>5083593</v>
      </c>
      <c r="I1817" t="s">
        <v>4462</v>
      </c>
      <c r="J1817">
        <v>389000</v>
      </c>
      <c r="K1817">
        <v>389000</v>
      </c>
      <c r="L1817">
        <v>389000</v>
      </c>
      <c r="M1817">
        <v>220142</v>
      </c>
      <c r="N1817">
        <v>220142</v>
      </c>
      <c r="O1817">
        <v>100</v>
      </c>
      <c r="P1817">
        <v>0</v>
      </c>
      <c r="Q1817" t="s">
        <v>75</v>
      </c>
      <c r="R1817" t="s">
        <v>1619</v>
      </c>
      <c r="S1817" t="s">
        <v>4036</v>
      </c>
      <c r="T1817" t="s">
        <v>4543</v>
      </c>
      <c r="U1817">
        <v>0</v>
      </c>
      <c r="V1817">
        <v>0</v>
      </c>
    </row>
    <row r="1818" spans="1:22">
      <c r="A1818">
        <v>30960</v>
      </c>
      <c r="B1818" t="s">
        <v>2560</v>
      </c>
      <c r="C1818" t="s">
        <v>656</v>
      </c>
      <c r="D1818" t="s">
        <v>4144</v>
      </c>
      <c r="E1818">
        <v>1</v>
      </c>
      <c r="F1818" t="s">
        <v>4071</v>
      </c>
      <c r="G1818" t="s">
        <v>73</v>
      </c>
      <c r="H1818">
        <v>5083593</v>
      </c>
      <c r="I1818" t="s">
        <v>4462</v>
      </c>
      <c r="J1818">
        <v>5100</v>
      </c>
      <c r="K1818">
        <v>5100</v>
      </c>
      <c r="L1818">
        <v>5100</v>
      </c>
      <c r="M1818">
        <v>3519</v>
      </c>
      <c r="N1818">
        <v>3519</v>
      </c>
      <c r="O1818">
        <v>100</v>
      </c>
      <c r="P1818">
        <v>0</v>
      </c>
      <c r="Q1818" t="s">
        <v>75</v>
      </c>
      <c r="R1818" t="s">
        <v>1619</v>
      </c>
      <c r="S1818" t="s">
        <v>4036</v>
      </c>
      <c r="T1818" t="s">
        <v>441</v>
      </c>
      <c r="U1818">
        <v>0</v>
      </c>
      <c r="V1818">
        <v>0</v>
      </c>
    </row>
    <row r="1819" spans="1:22">
      <c r="A1819">
        <v>30960</v>
      </c>
      <c r="B1819" t="s">
        <v>655</v>
      </c>
      <c r="C1819" t="s">
        <v>656</v>
      </c>
      <c r="D1819" t="s">
        <v>4144</v>
      </c>
      <c r="E1819">
        <v>1</v>
      </c>
      <c r="F1819" t="s">
        <v>4071</v>
      </c>
      <c r="G1819" t="s">
        <v>73</v>
      </c>
      <c r="H1819">
        <v>5083593</v>
      </c>
      <c r="I1819" t="s">
        <v>4462</v>
      </c>
      <c r="J1819">
        <v>4200</v>
      </c>
      <c r="K1819">
        <v>4200</v>
      </c>
      <c r="L1819">
        <v>4200</v>
      </c>
      <c r="M1819">
        <v>2826.8188</v>
      </c>
      <c r="N1819">
        <v>2826.8188</v>
      </c>
      <c r="O1819">
        <v>100</v>
      </c>
      <c r="P1819">
        <v>0</v>
      </c>
      <c r="Q1819" t="s">
        <v>75</v>
      </c>
      <c r="R1819" t="s">
        <v>1619</v>
      </c>
      <c r="S1819" t="s">
        <v>4036</v>
      </c>
      <c r="T1819" t="s">
        <v>455</v>
      </c>
      <c r="U1819">
        <v>0</v>
      </c>
      <c r="V1819">
        <v>0</v>
      </c>
    </row>
    <row r="1820" spans="1:22">
      <c r="A1820">
        <v>30960</v>
      </c>
      <c r="B1820" t="s">
        <v>134</v>
      </c>
      <c r="C1820" t="s">
        <v>135</v>
      </c>
      <c r="D1820" t="s">
        <v>4144</v>
      </c>
      <c r="E1820">
        <v>8</v>
      </c>
      <c r="F1820" t="s">
        <v>4066</v>
      </c>
      <c r="G1820" t="s">
        <v>73</v>
      </c>
      <c r="H1820">
        <v>5083595</v>
      </c>
      <c r="I1820" t="s">
        <v>4462</v>
      </c>
      <c r="J1820">
        <v>19520</v>
      </c>
      <c r="K1820">
        <v>24400</v>
      </c>
      <c r="L1820">
        <v>5600</v>
      </c>
      <c r="M1820">
        <v>7000</v>
      </c>
      <c r="N1820">
        <v>5600</v>
      </c>
      <c r="O1820">
        <v>10</v>
      </c>
      <c r="P1820">
        <v>0</v>
      </c>
      <c r="Q1820" t="s">
        <v>75</v>
      </c>
      <c r="R1820" t="s">
        <v>1619</v>
      </c>
      <c r="S1820" t="s">
        <v>4036</v>
      </c>
      <c r="T1820" t="s">
        <v>136</v>
      </c>
      <c r="U1820">
        <v>0</v>
      </c>
      <c r="V1820">
        <v>0</v>
      </c>
    </row>
    <row r="1821" spans="1:22">
      <c r="A1821">
        <v>30960</v>
      </c>
      <c r="B1821" t="s">
        <v>1067</v>
      </c>
      <c r="C1821" t="s">
        <v>127</v>
      </c>
      <c r="D1821" t="s">
        <v>4144</v>
      </c>
      <c r="E1821">
        <v>1</v>
      </c>
      <c r="F1821" t="s">
        <v>4066</v>
      </c>
      <c r="G1821" t="s">
        <v>73</v>
      </c>
      <c r="H1821">
        <v>5083595</v>
      </c>
      <c r="I1821" t="s">
        <v>4462</v>
      </c>
      <c r="J1821">
        <v>4000</v>
      </c>
      <c r="K1821">
        <v>40000</v>
      </c>
      <c r="L1821">
        <v>2488</v>
      </c>
      <c r="M1821">
        <v>24880</v>
      </c>
      <c r="N1821">
        <v>2488</v>
      </c>
      <c r="O1821">
        <v>10</v>
      </c>
      <c r="P1821">
        <v>0</v>
      </c>
      <c r="Q1821" t="s">
        <v>75</v>
      </c>
      <c r="R1821" t="s">
        <v>1619</v>
      </c>
      <c r="S1821" t="s">
        <v>4036</v>
      </c>
      <c r="T1821" t="s">
        <v>128</v>
      </c>
      <c r="U1821">
        <v>0</v>
      </c>
      <c r="V1821">
        <v>0</v>
      </c>
    </row>
    <row r="1822" spans="1:22">
      <c r="A1822">
        <v>30960</v>
      </c>
      <c r="B1822" t="s">
        <v>148</v>
      </c>
      <c r="C1822" t="s">
        <v>106</v>
      </c>
      <c r="D1822" t="s">
        <v>4144</v>
      </c>
      <c r="E1822">
        <v>1</v>
      </c>
      <c r="F1822" t="s">
        <v>4066</v>
      </c>
      <c r="G1822" t="s">
        <v>73</v>
      </c>
      <c r="H1822">
        <v>5083595</v>
      </c>
      <c r="I1822" t="s">
        <v>4462</v>
      </c>
      <c r="J1822">
        <v>4760</v>
      </c>
      <c r="K1822">
        <v>47600</v>
      </c>
      <c r="L1822">
        <v>2782</v>
      </c>
      <c r="M1822">
        <v>27818.7081</v>
      </c>
      <c r="N1822">
        <v>2781.8708100000003</v>
      </c>
      <c r="O1822">
        <v>10</v>
      </c>
      <c r="P1822">
        <v>0</v>
      </c>
      <c r="Q1822" t="s">
        <v>75</v>
      </c>
      <c r="R1822" t="s">
        <v>1619</v>
      </c>
      <c r="S1822" t="s">
        <v>4036</v>
      </c>
      <c r="T1822" t="s">
        <v>130</v>
      </c>
      <c r="U1822">
        <v>0</v>
      </c>
      <c r="V1822">
        <v>0</v>
      </c>
    </row>
    <row r="1823" spans="1:22">
      <c r="A1823">
        <v>30960</v>
      </c>
      <c r="B1823" t="s">
        <v>2559</v>
      </c>
      <c r="C1823" t="s">
        <v>127</v>
      </c>
      <c r="D1823" t="s">
        <v>4144</v>
      </c>
      <c r="E1823">
        <v>1</v>
      </c>
      <c r="F1823" t="s">
        <v>4066</v>
      </c>
      <c r="G1823" t="s">
        <v>73</v>
      </c>
      <c r="H1823">
        <v>5083595</v>
      </c>
      <c r="I1823" t="s">
        <v>4462</v>
      </c>
      <c r="J1823">
        <v>29700</v>
      </c>
      <c r="K1823">
        <v>297000</v>
      </c>
      <c r="L1823">
        <v>19008</v>
      </c>
      <c r="M1823">
        <v>190080</v>
      </c>
      <c r="N1823">
        <v>19008</v>
      </c>
      <c r="O1823">
        <v>10</v>
      </c>
      <c r="P1823">
        <v>0</v>
      </c>
      <c r="Q1823" t="s">
        <v>75</v>
      </c>
      <c r="R1823" t="s">
        <v>1619</v>
      </c>
      <c r="S1823" t="s">
        <v>4036</v>
      </c>
      <c r="T1823" t="s">
        <v>219</v>
      </c>
      <c r="U1823">
        <v>0</v>
      </c>
      <c r="V1823">
        <v>0</v>
      </c>
    </row>
    <row r="1824" spans="1:22">
      <c r="A1824">
        <v>30960</v>
      </c>
      <c r="B1824" t="s">
        <v>134</v>
      </c>
      <c r="C1824" t="s">
        <v>135</v>
      </c>
      <c r="D1824" t="s">
        <v>4144</v>
      </c>
      <c r="E1824">
        <v>8</v>
      </c>
      <c r="F1824" t="s">
        <v>4065</v>
      </c>
      <c r="G1824" t="s">
        <v>73</v>
      </c>
      <c r="H1824">
        <v>5083596</v>
      </c>
      <c r="I1824" t="s">
        <v>4462</v>
      </c>
      <c r="J1824">
        <v>58560</v>
      </c>
      <c r="K1824">
        <v>24400</v>
      </c>
      <c r="L1824">
        <v>16800</v>
      </c>
      <c r="M1824">
        <v>7000</v>
      </c>
      <c r="N1824">
        <v>16800</v>
      </c>
      <c r="O1824">
        <v>30</v>
      </c>
      <c r="P1824">
        <v>0</v>
      </c>
      <c r="Q1824" t="s">
        <v>75</v>
      </c>
      <c r="R1824" t="s">
        <v>1619</v>
      </c>
      <c r="S1824" t="s">
        <v>4036</v>
      </c>
      <c r="T1824" t="s">
        <v>136</v>
      </c>
      <c r="U1824">
        <v>0</v>
      </c>
      <c r="V1824">
        <v>0</v>
      </c>
    </row>
    <row r="1825" spans="1:22">
      <c r="A1825">
        <v>30960</v>
      </c>
      <c r="B1825" t="s">
        <v>220</v>
      </c>
      <c r="C1825" t="s">
        <v>116</v>
      </c>
      <c r="D1825" t="s">
        <v>4144</v>
      </c>
      <c r="E1825">
        <v>1</v>
      </c>
      <c r="F1825" t="s">
        <v>4065</v>
      </c>
      <c r="G1825" t="s">
        <v>73</v>
      </c>
      <c r="H1825">
        <v>5083596</v>
      </c>
      <c r="I1825" t="s">
        <v>4462</v>
      </c>
      <c r="J1825">
        <v>36000</v>
      </c>
      <c r="K1825">
        <v>120000</v>
      </c>
      <c r="L1825">
        <v>23602</v>
      </c>
      <c r="M1825">
        <v>78674.402900000001</v>
      </c>
      <c r="N1825">
        <v>23602.32087</v>
      </c>
      <c r="O1825">
        <v>30</v>
      </c>
      <c r="P1825">
        <v>0</v>
      </c>
      <c r="Q1825" t="s">
        <v>75</v>
      </c>
      <c r="R1825" t="s">
        <v>1619</v>
      </c>
      <c r="S1825" t="s">
        <v>4036</v>
      </c>
      <c r="T1825" t="s">
        <v>133</v>
      </c>
      <c r="U1825">
        <v>0</v>
      </c>
      <c r="V1825">
        <v>0</v>
      </c>
    </row>
    <row r="1826" spans="1:22">
      <c r="A1826">
        <v>30960</v>
      </c>
      <c r="B1826" t="s">
        <v>148</v>
      </c>
      <c r="C1826" t="s">
        <v>106</v>
      </c>
      <c r="D1826" t="s">
        <v>4144</v>
      </c>
      <c r="E1826">
        <v>1</v>
      </c>
      <c r="F1826" t="s">
        <v>4065</v>
      </c>
      <c r="G1826" t="s">
        <v>73</v>
      </c>
      <c r="H1826">
        <v>5083596</v>
      </c>
      <c r="I1826" t="s">
        <v>4462</v>
      </c>
      <c r="J1826">
        <v>4760</v>
      </c>
      <c r="K1826">
        <v>47600</v>
      </c>
      <c r="L1826">
        <v>2782</v>
      </c>
      <c r="M1826">
        <v>27818.7081</v>
      </c>
      <c r="N1826">
        <v>2781.8708100000003</v>
      </c>
      <c r="O1826">
        <v>10</v>
      </c>
      <c r="P1826">
        <v>0</v>
      </c>
      <c r="Q1826" t="s">
        <v>75</v>
      </c>
      <c r="R1826" t="s">
        <v>1619</v>
      </c>
      <c r="S1826" t="s">
        <v>4036</v>
      </c>
      <c r="T1826" t="s">
        <v>130</v>
      </c>
      <c r="U1826">
        <v>0</v>
      </c>
      <c r="V1826">
        <v>0</v>
      </c>
    </row>
    <row r="1827" spans="1:22">
      <c r="A1827">
        <v>30960</v>
      </c>
      <c r="B1827" t="s">
        <v>134</v>
      </c>
      <c r="C1827" t="s">
        <v>135</v>
      </c>
      <c r="D1827" t="s">
        <v>4144</v>
      </c>
      <c r="E1827">
        <v>8</v>
      </c>
      <c r="F1827" t="s">
        <v>4065</v>
      </c>
      <c r="G1827" t="s">
        <v>73</v>
      </c>
      <c r="H1827">
        <v>5083596</v>
      </c>
      <c r="I1827" t="s">
        <v>4462</v>
      </c>
      <c r="J1827">
        <v>19520</v>
      </c>
      <c r="K1827">
        <v>24400</v>
      </c>
      <c r="L1827">
        <v>5600</v>
      </c>
      <c r="M1827">
        <v>7000</v>
      </c>
      <c r="N1827">
        <v>5600</v>
      </c>
      <c r="O1827">
        <v>10</v>
      </c>
      <c r="P1827">
        <v>0</v>
      </c>
      <c r="Q1827" t="s">
        <v>75</v>
      </c>
      <c r="R1827" t="s">
        <v>1619</v>
      </c>
      <c r="S1827" t="s">
        <v>4036</v>
      </c>
      <c r="T1827" t="s">
        <v>136</v>
      </c>
      <c r="U1827">
        <v>0</v>
      </c>
      <c r="V1827">
        <v>0</v>
      </c>
    </row>
    <row r="1828" spans="1:22">
      <c r="A1828">
        <v>30960</v>
      </c>
      <c r="B1828" t="s">
        <v>1067</v>
      </c>
      <c r="C1828" t="s">
        <v>127</v>
      </c>
      <c r="D1828" t="s">
        <v>4144</v>
      </c>
      <c r="E1828">
        <v>1</v>
      </c>
      <c r="F1828" t="s">
        <v>4065</v>
      </c>
      <c r="G1828" t="s">
        <v>73</v>
      </c>
      <c r="H1828">
        <v>5083596</v>
      </c>
      <c r="I1828" t="s">
        <v>4462</v>
      </c>
      <c r="J1828">
        <v>4000</v>
      </c>
      <c r="K1828">
        <v>40000</v>
      </c>
      <c r="L1828">
        <v>2488</v>
      </c>
      <c r="M1828">
        <v>24880</v>
      </c>
      <c r="N1828">
        <v>2488</v>
      </c>
      <c r="O1828">
        <v>10</v>
      </c>
      <c r="P1828">
        <v>0</v>
      </c>
      <c r="Q1828" t="s">
        <v>75</v>
      </c>
      <c r="R1828" t="s">
        <v>1619</v>
      </c>
      <c r="S1828" t="s">
        <v>4036</v>
      </c>
      <c r="T1828" t="s">
        <v>128</v>
      </c>
      <c r="U1828">
        <v>0</v>
      </c>
      <c r="V1828">
        <v>0</v>
      </c>
    </row>
    <row r="1829" spans="1:22">
      <c r="A1829">
        <v>30960</v>
      </c>
      <c r="B1829" t="s">
        <v>148</v>
      </c>
      <c r="C1829" t="s">
        <v>106</v>
      </c>
      <c r="D1829" t="s">
        <v>4144</v>
      </c>
      <c r="E1829">
        <v>1</v>
      </c>
      <c r="F1829" t="s">
        <v>4065</v>
      </c>
      <c r="G1829" t="s">
        <v>73</v>
      </c>
      <c r="H1829">
        <v>5083596</v>
      </c>
      <c r="I1829" t="s">
        <v>4462</v>
      </c>
      <c r="J1829">
        <v>4760</v>
      </c>
      <c r="K1829">
        <v>47600</v>
      </c>
      <c r="L1829">
        <v>2782</v>
      </c>
      <c r="M1829">
        <v>27818.7081</v>
      </c>
      <c r="N1829">
        <v>2781.8708100000003</v>
      </c>
      <c r="O1829">
        <v>10</v>
      </c>
      <c r="P1829">
        <v>0</v>
      </c>
      <c r="Q1829" t="s">
        <v>75</v>
      </c>
      <c r="R1829" t="s">
        <v>1619</v>
      </c>
      <c r="S1829" t="s">
        <v>4036</v>
      </c>
      <c r="T1829" t="s">
        <v>130</v>
      </c>
      <c r="U1829">
        <v>0</v>
      </c>
      <c r="V1829">
        <v>0</v>
      </c>
    </row>
    <row r="1830" spans="1:22">
      <c r="A1830">
        <v>30960</v>
      </c>
      <c r="B1830" t="s">
        <v>2559</v>
      </c>
      <c r="C1830" t="s">
        <v>127</v>
      </c>
      <c r="D1830" t="s">
        <v>4144</v>
      </c>
      <c r="E1830">
        <v>1</v>
      </c>
      <c r="F1830" t="s">
        <v>4065</v>
      </c>
      <c r="G1830" t="s">
        <v>73</v>
      </c>
      <c r="H1830">
        <v>5083596</v>
      </c>
      <c r="I1830" t="s">
        <v>4462</v>
      </c>
      <c r="J1830">
        <v>29700</v>
      </c>
      <c r="K1830">
        <v>297000</v>
      </c>
      <c r="L1830">
        <v>19008</v>
      </c>
      <c r="M1830">
        <v>190080</v>
      </c>
      <c r="N1830">
        <v>19008</v>
      </c>
      <c r="O1830">
        <v>10</v>
      </c>
      <c r="P1830">
        <v>0</v>
      </c>
      <c r="Q1830" t="s">
        <v>75</v>
      </c>
      <c r="R1830" t="s">
        <v>1619</v>
      </c>
      <c r="S1830" t="s">
        <v>4036</v>
      </c>
      <c r="T1830" t="s">
        <v>219</v>
      </c>
      <c r="U1830">
        <v>0</v>
      </c>
      <c r="V1830">
        <v>0</v>
      </c>
    </row>
    <row r="1831" spans="1:22">
      <c r="A1831">
        <v>27687</v>
      </c>
      <c r="B1831" t="s">
        <v>4544</v>
      </c>
      <c r="C1831" t="s">
        <v>4545</v>
      </c>
      <c r="D1831" t="s">
        <v>4290</v>
      </c>
      <c r="E1831">
        <v>1</v>
      </c>
      <c r="F1831" t="s">
        <v>529</v>
      </c>
      <c r="G1831" t="s">
        <v>73</v>
      </c>
      <c r="H1831">
        <v>5083657</v>
      </c>
      <c r="I1831" t="s">
        <v>4546</v>
      </c>
      <c r="J1831">
        <v>32700</v>
      </c>
      <c r="K1831">
        <v>32700</v>
      </c>
      <c r="L1831">
        <v>32700</v>
      </c>
      <c r="M1831">
        <v>23217</v>
      </c>
      <c r="N1831">
        <v>23217</v>
      </c>
      <c r="O1831">
        <v>100</v>
      </c>
      <c r="P1831">
        <v>0</v>
      </c>
      <c r="Q1831" t="s">
        <v>75</v>
      </c>
      <c r="R1831" t="s">
        <v>4326</v>
      </c>
      <c r="S1831" t="s">
        <v>195</v>
      </c>
      <c r="T1831" t="s">
        <v>708</v>
      </c>
      <c r="U1831">
        <v>0</v>
      </c>
      <c r="V1831">
        <v>0</v>
      </c>
    </row>
    <row r="1832" spans="1:22">
      <c r="A1832">
        <v>30331</v>
      </c>
      <c r="B1832" t="s">
        <v>126</v>
      </c>
      <c r="C1832" t="s">
        <v>127</v>
      </c>
      <c r="D1832" t="s">
        <v>4547</v>
      </c>
      <c r="E1832">
        <v>1</v>
      </c>
      <c r="F1832" t="s">
        <v>206</v>
      </c>
      <c r="G1832" t="s">
        <v>73</v>
      </c>
      <c r="H1832">
        <v>5083693</v>
      </c>
      <c r="I1832" t="s">
        <v>4546</v>
      </c>
      <c r="J1832">
        <v>42100</v>
      </c>
      <c r="K1832">
        <v>42100</v>
      </c>
      <c r="L1832">
        <v>42100</v>
      </c>
      <c r="M1832">
        <v>25027.207600000002</v>
      </c>
      <c r="N1832">
        <v>25027.207600000002</v>
      </c>
      <c r="O1832">
        <v>100</v>
      </c>
      <c r="P1832">
        <v>0</v>
      </c>
      <c r="Q1832" t="s">
        <v>75</v>
      </c>
      <c r="R1832" t="s">
        <v>4217</v>
      </c>
      <c r="S1832" t="s">
        <v>4036</v>
      </c>
      <c r="T1832" t="s">
        <v>128</v>
      </c>
      <c r="U1832">
        <v>0</v>
      </c>
      <c r="V1832">
        <v>0</v>
      </c>
    </row>
    <row r="1833" spans="1:22">
      <c r="A1833">
        <v>30331</v>
      </c>
      <c r="B1833" t="s">
        <v>124</v>
      </c>
      <c r="C1833" t="s">
        <v>125</v>
      </c>
      <c r="D1833" t="s">
        <v>4547</v>
      </c>
      <c r="E1833">
        <v>1</v>
      </c>
      <c r="F1833" t="s">
        <v>206</v>
      </c>
      <c r="G1833" t="s">
        <v>73</v>
      </c>
      <c r="H1833">
        <v>5083693</v>
      </c>
      <c r="I1833" t="s">
        <v>4546</v>
      </c>
      <c r="J1833">
        <v>17700</v>
      </c>
      <c r="K1833">
        <v>17700</v>
      </c>
      <c r="L1833">
        <v>17700</v>
      </c>
      <c r="M1833">
        <v>11938.608700000001</v>
      </c>
      <c r="N1833">
        <v>11938.608700000001</v>
      </c>
      <c r="O1833">
        <v>100</v>
      </c>
      <c r="P1833">
        <v>0</v>
      </c>
      <c r="Q1833" t="s">
        <v>75</v>
      </c>
      <c r="R1833" t="s">
        <v>4217</v>
      </c>
      <c r="S1833" t="s">
        <v>4036</v>
      </c>
      <c r="T1833" t="s">
        <v>85</v>
      </c>
      <c r="U1833">
        <v>0</v>
      </c>
      <c r="V1833">
        <v>0</v>
      </c>
    </row>
    <row r="1834" spans="1:22">
      <c r="A1834">
        <v>30331</v>
      </c>
      <c r="B1834" t="s">
        <v>134</v>
      </c>
      <c r="C1834" t="s">
        <v>135</v>
      </c>
      <c r="D1834" t="s">
        <v>4547</v>
      </c>
      <c r="E1834">
        <v>8.5</v>
      </c>
      <c r="F1834" t="s">
        <v>206</v>
      </c>
      <c r="G1834" t="s">
        <v>73</v>
      </c>
      <c r="H1834">
        <v>5083693</v>
      </c>
      <c r="I1834" t="s">
        <v>4546</v>
      </c>
      <c r="J1834">
        <v>207400</v>
      </c>
      <c r="K1834">
        <v>24400</v>
      </c>
      <c r="L1834">
        <v>207400</v>
      </c>
      <c r="M1834">
        <v>7000</v>
      </c>
      <c r="N1834">
        <v>59500</v>
      </c>
      <c r="O1834">
        <v>100</v>
      </c>
      <c r="P1834">
        <v>0</v>
      </c>
      <c r="Q1834" t="s">
        <v>75</v>
      </c>
      <c r="R1834" t="s">
        <v>4217</v>
      </c>
      <c r="S1834" t="s">
        <v>4036</v>
      </c>
      <c r="T1834" t="s">
        <v>136</v>
      </c>
      <c r="U1834">
        <v>0</v>
      </c>
      <c r="V1834">
        <v>0</v>
      </c>
    </row>
    <row r="1835" spans="1:22">
      <c r="A1835">
        <v>31261</v>
      </c>
      <c r="B1835" t="s">
        <v>156</v>
      </c>
      <c r="C1835" t="s">
        <v>127</v>
      </c>
      <c r="D1835" t="s">
        <v>4548</v>
      </c>
      <c r="E1835">
        <v>1</v>
      </c>
      <c r="F1835" t="s">
        <v>144</v>
      </c>
      <c r="G1835" t="s">
        <v>73</v>
      </c>
      <c r="H1835">
        <v>5083682</v>
      </c>
      <c r="I1835" t="s">
        <v>4546</v>
      </c>
      <c r="J1835">
        <v>41120</v>
      </c>
      <c r="K1835">
        <v>51400</v>
      </c>
      <c r="L1835">
        <v>41120</v>
      </c>
      <c r="M1835">
        <v>29009.5615</v>
      </c>
      <c r="N1835">
        <v>23207.6492</v>
      </c>
      <c r="O1835">
        <v>80</v>
      </c>
      <c r="P1835">
        <v>0</v>
      </c>
      <c r="Q1835" t="s">
        <v>75</v>
      </c>
      <c r="R1835" t="s">
        <v>4549</v>
      </c>
      <c r="S1835" t="s">
        <v>4036</v>
      </c>
      <c r="T1835" t="s">
        <v>128</v>
      </c>
      <c r="U1835">
        <v>0</v>
      </c>
      <c r="V1835">
        <v>0</v>
      </c>
    </row>
    <row r="1836" spans="1:22">
      <c r="A1836">
        <v>31261</v>
      </c>
      <c r="B1836" t="s">
        <v>124</v>
      </c>
      <c r="C1836" t="s">
        <v>125</v>
      </c>
      <c r="D1836" t="s">
        <v>4548</v>
      </c>
      <c r="E1836">
        <v>1</v>
      </c>
      <c r="F1836" t="s">
        <v>144</v>
      </c>
      <c r="G1836" t="s">
        <v>73</v>
      </c>
      <c r="H1836">
        <v>5083682</v>
      </c>
      <c r="I1836" t="s">
        <v>4546</v>
      </c>
      <c r="J1836">
        <v>14160</v>
      </c>
      <c r="K1836">
        <v>17700</v>
      </c>
      <c r="L1836">
        <v>14160</v>
      </c>
      <c r="M1836">
        <v>12157.3264</v>
      </c>
      <c r="N1836">
        <v>9725.8611199999996</v>
      </c>
      <c r="O1836">
        <v>80</v>
      </c>
      <c r="P1836">
        <v>0</v>
      </c>
      <c r="Q1836" t="s">
        <v>75</v>
      </c>
      <c r="R1836" t="s">
        <v>4549</v>
      </c>
      <c r="S1836" t="s">
        <v>4036</v>
      </c>
      <c r="T1836" t="s">
        <v>85</v>
      </c>
      <c r="U1836">
        <v>0</v>
      </c>
      <c r="V1836">
        <v>0</v>
      </c>
    </row>
    <row r="1837" spans="1:22">
      <c r="A1837">
        <v>31261</v>
      </c>
      <c r="B1837" t="s">
        <v>148</v>
      </c>
      <c r="C1837" t="s">
        <v>106</v>
      </c>
      <c r="D1837" t="s">
        <v>4548</v>
      </c>
      <c r="E1837">
        <v>1</v>
      </c>
      <c r="F1837" t="s">
        <v>144</v>
      </c>
      <c r="G1837" t="s">
        <v>73</v>
      </c>
      <c r="H1837">
        <v>5083682</v>
      </c>
      <c r="I1837" t="s">
        <v>4546</v>
      </c>
      <c r="J1837">
        <v>33320</v>
      </c>
      <c r="K1837">
        <v>47600</v>
      </c>
      <c r="L1837">
        <v>33320</v>
      </c>
      <c r="M1837">
        <v>27818.7081</v>
      </c>
      <c r="N1837">
        <v>19473.095669999999</v>
      </c>
      <c r="O1837">
        <v>70</v>
      </c>
      <c r="P1837">
        <v>0</v>
      </c>
      <c r="Q1837" t="s">
        <v>75</v>
      </c>
      <c r="R1837" t="s">
        <v>4549</v>
      </c>
      <c r="S1837" t="s">
        <v>4036</v>
      </c>
      <c r="T1837" t="s">
        <v>130</v>
      </c>
      <c r="U1837">
        <v>0</v>
      </c>
      <c r="V1837">
        <v>0</v>
      </c>
    </row>
    <row r="1838" spans="1:22">
      <c r="A1838">
        <v>31261</v>
      </c>
      <c r="B1838" t="s">
        <v>149</v>
      </c>
      <c r="C1838" t="s">
        <v>150</v>
      </c>
      <c r="D1838" t="s">
        <v>4548</v>
      </c>
      <c r="E1838">
        <v>1</v>
      </c>
      <c r="F1838" t="s">
        <v>144</v>
      </c>
      <c r="G1838" t="s">
        <v>73</v>
      </c>
      <c r="H1838">
        <v>5083682</v>
      </c>
      <c r="I1838" t="s">
        <v>4546</v>
      </c>
      <c r="J1838">
        <v>84700</v>
      </c>
      <c r="K1838">
        <v>121000</v>
      </c>
      <c r="L1838">
        <v>84700</v>
      </c>
      <c r="M1838">
        <v>74059.738599999997</v>
      </c>
      <c r="N1838">
        <v>51841.817020000002</v>
      </c>
      <c r="O1838">
        <v>70</v>
      </c>
      <c r="P1838">
        <v>0</v>
      </c>
      <c r="Q1838" t="s">
        <v>75</v>
      </c>
      <c r="R1838" t="s">
        <v>4549</v>
      </c>
      <c r="S1838" t="s">
        <v>4036</v>
      </c>
      <c r="T1838" t="s">
        <v>130</v>
      </c>
      <c r="U1838">
        <v>0</v>
      </c>
      <c r="V1838">
        <v>0</v>
      </c>
    </row>
    <row r="1839" spans="1:22">
      <c r="A1839">
        <v>31261</v>
      </c>
      <c r="B1839" t="s">
        <v>134</v>
      </c>
      <c r="C1839" t="s">
        <v>135</v>
      </c>
      <c r="D1839" t="s">
        <v>4548</v>
      </c>
      <c r="E1839">
        <v>6</v>
      </c>
      <c r="F1839" t="s">
        <v>144</v>
      </c>
      <c r="G1839" t="s">
        <v>73</v>
      </c>
      <c r="H1839">
        <v>5083682</v>
      </c>
      <c r="I1839" t="s">
        <v>4546</v>
      </c>
      <c r="J1839">
        <v>73200</v>
      </c>
      <c r="K1839">
        <v>24400</v>
      </c>
      <c r="L1839">
        <v>73200</v>
      </c>
      <c r="M1839">
        <v>7000</v>
      </c>
      <c r="N1839">
        <v>21000</v>
      </c>
      <c r="O1839">
        <v>50</v>
      </c>
      <c r="P1839">
        <v>0</v>
      </c>
      <c r="Q1839" t="s">
        <v>75</v>
      </c>
      <c r="R1839" t="s">
        <v>4549</v>
      </c>
      <c r="S1839" t="s">
        <v>4036</v>
      </c>
      <c r="T1839" t="s">
        <v>136</v>
      </c>
      <c r="U1839">
        <v>0</v>
      </c>
      <c r="V1839">
        <v>0</v>
      </c>
    </row>
    <row r="1840" spans="1:22">
      <c r="A1840">
        <v>31449</v>
      </c>
      <c r="B1840" t="s">
        <v>4550</v>
      </c>
      <c r="C1840" t="s">
        <v>4551</v>
      </c>
      <c r="D1840" t="s">
        <v>4552</v>
      </c>
      <c r="E1840">
        <v>1</v>
      </c>
      <c r="F1840" t="s">
        <v>144</v>
      </c>
      <c r="G1840" t="s">
        <v>73</v>
      </c>
      <c r="H1840">
        <v>5083634</v>
      </c>
      <c r="I1840" t="s">
        <v>4546</v>
      </c>
      <c r="J1840">
        <v>758000</v>
      </c>
      <c r="K1840">
        <v>758000</v>
      </c>
      <c r="L1840">
        <v>758000</v>
      </c>
      <c r="M1840">
        <v>598820</v>
      </c>
      <c r="N1840">
        <v>598820</v>
      </c>
      <c r="O1840">
        <v>100</v>
      </c>
      <c r="P1840">
        <v>0</v>
      </c>
      <c r="Q1840" t="s">
        <v>75</v>
      </c>
      <c r="R1840" t="s">
        <v>4553</v>
      </c>
      <c r="S1840" t="s">
        <v>195</v>
      </c>
      <c r="T1840" t="s">
        <v>3103</v>
      </c>
      <c r="U1840">
        <v>0</v>
      </c>
      <c r="V1840">
        <v>0</v>
      </c>
    </row>
    <row r="1841" spans="1:22">
      <c r="A1841">
        <v>31551</v>
      </c>
      <c r="B1841" t="s">
        <v>4554</v>
      </c>
      <c r="C1841" t="s">
        <v>333</v>
      </c>
      <c r="D1841" t="s">
        <v>4079</v>
      </c>
      <c r="E1841">
        <v>8</v>
      </c>
      <c r="F1841" t="s">
        <v>4071</v>
      </c>
      <c r="G1841" t="s">
        <v>73</v>
      </c>
      <c r="H1841">
        <v>5083631</v>
      </c>
      <c r="I1841" t="s">
        <v>4546</v>
      </c>
      <c r="J1841">
        <v>59200</v>
      </c>
      <c r="K1841">
        <v>7400</v>
      </c>
      <c r="L1841">
        <v>59200</v>
      </c>
      <c r="M1841">
        <v>5698</v>
      </c>
      <c r="N1841">
        <v>45584</v>
      </c>
      <c r="O1841">
        <v>100</v>
      </c>
      <c r="P1841">
        <v>0</v>
      </c>
      <c r="Q1841" t="s">
        <v>75</v>
      </c>
      <c r="R1841" t="s">
        <v>4555</v>
      </c>
      <c r="S1841" t="s">
        <v>195</v>
      </c>
      <c r="T1841" t="s">
        <v>85</v>
      </c>
      <c r="U1841">
        <v>0</v>
      </c>
      <c r="V1841">
        <v>0</v>
      </c>
    </row>
    <row r="1842" spans="1:22">
      <c r="A1842">
        <v>31551</v>
      </c>
      <c r="B1842" t="s">
        <v>4556</v>
      </c>
      <c r="C1842" t="s">
        <v>286</v>
      </c>
      <c r="D1842" t="s">
        <v>4079</v>
      </c>
      <c r="E1842">
        <v>13</v>
      </c>
      <c r="F1842" t="s">
        <v>4071</v>
      </c>
      <c r="G1842" t="s">
        <v>73</v>
      </c>
      <c r="H1842">
        <v>5083631</v>
      </c>
      <c r="I1842" t="s">
        <v>4546</v>
      </c>
      <c r="J1842">
        <v>40300</v>
      </c>
      <c r="K1842">
        <v>3100</v>
      </c>
      <c r="L1842">
        <v>40300</v>
      </c>
      <c r="M1842">
        <v>2387</v>
      </c>
      <c r="N1842">
        <v>31031</v>
      </c>
      <c r="O1842">
        <v>100</v>
      </c>
      <c r="P1842">
        <v>0</v>
      </c>
      <c r="Q1842" t="s">
        <v>75</v>
      </c>
      <c r="R1842" t="s">
        <v>4555</v>
      </c>
      <c r="S1842" t="s">
        <v>195</v>
      </c>
      <c r="T1842" t="s">
        <v>287</v>
      </c>
      <c r="U1842">
        <v>0</v>
      </c>
      <c r="V1842">
        <v>0</v>
      </c>
    </row>
    <row r="1843" spans="1:22">
      <c r="A1843">
        <v>31551</v>
      </c>
      <c r="B1843" t="s">
        <v>4557</v>
      </c>
      <c r="C1843" t="s">
        <v>4558</v>
      </c>
      <c r="D1843" t="s">
        <v>4079</v>
      </c>
      <c r="E1843">
        <v>1</v>
      </c>
      <c r="F1843" t="s">
        <v>4071</v>
      </c>
      <c r="G1843" t="s">
        <v>73</v>
      </c>
      <c r="H1843">
        <v>5083631</v>
      </c>
      <c r="I1843" t="s">
        <v>4546</v>
      </c>
      <c r="J1843">
        <v>326000</v>
      </c>
      <c r="K1843">
        <v>326000</v>
      </c>
      <c r="L1843">
        <v>326000</v>
      </c>
      <c r="M1843">
        <v>257540</v>
      </c>
      <c r="N1843">
        <v>257540</v>
      </c>
      <c r="O1843">
        <v>100</v>
      </c>
      <c r="P1843">
        <v>0</v>
      </c>
      <c r="Q1843" t="s">
        <v>75</v>
      </c>
      <c r="R1843" t="s">
        <v>4555</v>
      </c>
      <c r="S1843" t="s">
        <v>195</v>
      </c>
      <c r="T1843" t="s">
        <v>462</v>
      </c>
      <c r="U1843">
        <v>0</v>
      </c>
      <c r="V1843">
        <v>0</v>
      </c>
    </row>
    <row r="1844" spans="1:22">
      <c r="A1844">
        <v>31551</v>
      </c>
      <c r="B1844" t="s">
        <v>429</v>
      </c>
      <c r="C1844" t="s">
        <v>430</v>
      </c>
      <c r="D1844" t="s">
        <v>4079</v>
      </c>
      <c r="E1844">
        <v>1</v>
      </c>
      <c r="F1844" t="s">
        <v>4071</v>
      </c>
      <c r="G1844" t="s">
        <v>73</v>
      </c>
      <c r="H1844">
        <v>5083631</v>
      </c>
      <c r="I1844" t="s">
        <v>4546</v>
      </c>
      <c r="J1844">
        <v>45100</v>
      </c>
      <c r="K1844">
        <v>45100</v>
      </c>
      <c r="L1844">
        <v>45100</v>
      </c>
      <c r="M1844">
        <v>32020.233100000001</v>
      </c>
      <c r="N1844">
        <v>32020.233100000001</v>
      </c>
      <c r="O1844">
        <v>100</v>
      </c>
      <c r="P1844">
        <v>0</v>
      </c>
      <c r="Q1844" t="s">
        <v>75</v>
      </c>
      <c r="R1844" t="s">
        <v>4555</v>
      </c>
      <c r="S1844" t="s">
        <v>195</v>
      </c>
      <c r="T1844" t="s">
        <v>332</v>
      </c>
      <c r="U1844">
        <v>0</v>
      </c>
      <c r="V1844">
        <v>0</v>
      </c>
    </row>
    <row r="1845" spans="1:22">
      <c r="A1845">
        <v>31551</v>
      </c>
      <c r="B1845" t="s">
        <v>1162</v>
      </c>
      <c r="C1845" t="s">
        <v>333</v>
      </c>
      <c r="D1845" t="s">
        <v>4079</v>
      </c>
      <c r="E1845">
        <v>4</v>
      </c>
      <c r="F1845" t="s">
        <v>4071</v>
      </c>
      <c r="G1845" t="s">
        <v>73</v>
      </c>
      <c r="H1845">
        <v>5083631</v>
      </c>
      <c r="I1845" t="s">
        <v>4546</v>
      </c>
      <c r="J1845">
        <v>40800</v>
      </c>
      <c r="K1845">
        <v>10200</v>
      </c>
      <c r="L1845">
        <v>40800</v>
      </c>
      <c r="M1845">
        <v>7038</v>
      </c>
      <c r="N1845">
        <v>28152</v>
      </c>
      <c r="O1845">
        <v>100</v>
      </c>
      <c r="P1845">
        <v>0</v>
      </c>
      <c r="Q1845" t="s">
        <v>75</v>
      </c>
      <c r="R1845" t="s">
        <v>4555</v>
      </c>
      <c r="S1845" t="s">
        <v>195</v>
      </c>
      <c r="T1845" t="s">
        <v>85</v>
      </c>
      <c r="U1845">
        <v>0</v>
      </c>
      <c r="V1845">
        <v>0</v>
      </c>
    </row>
    <row r="1846" spans="1:22">
      <c r="A1846">
        <v>31551</v>
      </c>
      <c r="B1846" t="s">
        <v>642</v>
      </c>
      <c r="C1846" t="s">
        <v>643</v>
      </c>
      <c r="D1846" t="s">
        <v>4079</v>
      </c>
      <c r="E1846">
        <v>9</v>
      </c>
      <c r="F1846" t="s">
        <v>4071</v>
      </c>
      <c r="G1846" t="s">
        <v>73</v>
      </c>
      <c r="H1846">
        <v>5083631</v>
      </c>
      <c r="I1846" t="s">
        <v>4546</v>
      </c>
      <c r="J1846">
        <v>90000</v>
      </c>
      <c r="K1846">
        <v>10000</v>
      </c>
      <c r="L1846">
        <v>90000</v>
      </c>
      <c r="M1846">
        <v>5100</v>
      </c>
      <c r="N1846">
        <v>45900</v>
      </c>
      <c r="O1846">
        <v>100</v>
      </c>
      <c r="P1846">
        <v>0</v>
      </c>
      <c r="Q1846" t="s">
        <v>75</v>
      </c>
      <c r="R1846" t="s">
        <v>4555</v>
      </c>
      <c r="S1846" t="s">
        <v>195</v>
      </c>
      <c r="T1846" t="s">
        <v>646</v>
      </c>
      <c r="U1846">
        <v>0</v>
      </c>
      <c r="V1846">
        <v>0</v>
      </c>
    </row>
    <row r="1847" spans="1:22">
      <c r="A1847">
        <v>31551</v>
      </c>
      <c r="B1847" t="s">
        <v>347</v>
      </c>
      <c r="C1847" t="s">
        <v>348</v>
      </c>
      <c r="D1847" t="s">
        <v>4079</v>
      </c>
      <c r="E1847">
        <v>2</v>
      </c>
      <c r="F1847" t="s">
        <v>4071</v>
      </c>
      <c r="G1847" t="s">
        <v>73</v>
      </c>
      <c r="H1847">
        <v>5083631</v>
      </c>
      <c r="I1847" t="s">
        <v>4546</v>
      </c>
      <c r="J1847">
        <v>54800</v>
      </c>
      <c r="K1847">
        <v>27400</v>
      </c>
      <c r="L1847">
        <v>54800</v>
      </c>
      <c r="M1847">
        <v>11300</v>
      </c>
      <c r="N1847">
        <v>22600</v>
      </c>
      <c r="O1847">
        <v>100</v>
      </c>
      <c r="P1847">
        <v>0</v>
      </c>
      <c r="Q1847" t="s">
        <v>75</v>
      </c>
      <c r="R1847" t="s">
        <v>4555</v>
      </c>
      <c r="S1847" t="s">
        <v>195</v>
      </c>
      <c r="T1847" t="s">
        <v>136</v>
      </c>
      <c r="U1847">
        <v>0</v>
      </c>
      <c r="V1847">
        <v>0</v>
      </c>
    </row>
    <row r="1848" spans="1:22">
      <c r="A1848">
        <v>31551</v>
      </c>
      <c r="B1848" t="s">
        <v>2118</v>
      </c>
      <c r="C1848" t="s">
        <v>440</v>
      </c>
      <c r="D1848" t="s">
        <v>4079</v>
      </c>
      <c r="E1848">
        <v>2</v>
      </c>
      <c r="F1848" t="s">
        <v>4071</v>
      </c>
      <c r="G1848" t="s">
        <v>73</v>
      </c>
      <c r="H1848">
        <v>5083631</v>
      </c>
      <c r="I1848" t="s">
        <v>4546</v>
      </c>
      <c r="J1848">
        <v>77800</v>
      </c>
      <c r="K1848">
        <v>38900</v>
      </c>
      <c r="L1848">
        <v>77800</v>
      </c>
      <c r="M1848">
        <v>27619</v>
      </c>
      <c r="N1848">
        <v>55238</v>
      </c>
      <c r="O1848">
        <v>100</v>
      </c>
      <c r="P1848">
        <v>0</v>
      </c>
      <c r="Q1848" t="s">
        <v>75</v>
      </c>
      <c r="R1848" t="s">
        <v>4555</v>
      </c>
      <c r="S1848" t="s">
        <v>195</v>
      </c>
      <c r="T1848" t="s">
        <v>598</v>
      </c>
      <c r="U1848">
        <v>0</v>
      </c>
      <c r="V1848">
        <v>0</v>
      </c>
    </row>
    <row r="1849" spans="1:22">
      <c r="A1849">
        <v>31551</v>
      </c>
      <c r="B1849" t="s">
        <v>4559</v>
      </c>
      <c r="C1849" t="s">
        <v>597</v>
      </c>
      <c r="D1849" t="s">
        <v>4079</v>
      </c>
      <c r="E1849">
        <v>2</v>
      </c>
      <c r="F1849" t="s">
        <v>4071</v>
      </c>
      <c r="G1849" t="s">
        <v>73</v>
      </c>
      <c r="H1849">
        <v>5083631</v>
      </c>
      <c r="I1849" t="s">
        <v>4546</v>
      </c>
      <c r="J1849">
        <v>250000</v>
      </c>
      <c r="K1849">
        <v>125000</v>
      </c>
      <c r="L1849">
        <v>250000</v>
      </c>
      <c r="M1849">
        <v>96250</v>
      </c>
      <c r="N1849">
        <v>192500</v>
      </c>
      <c r="O1849">
        <v>100</v>
      </c>
      <c r="P1849">
        <v>0</v>
      </c>
      <c r="Q1849" t="s">
        <v>75</v>
      </c>
      <c r="R1849" t="s">
        <v>4555</v>
      </c>
      <c r="S1849" t="s">
        <v>195</v>
      </c>
      <c r="T1849" t="s">
        <v>598</v>
      </c>
      <c r="U1849">
        <v>0</v>
      </c>
      <c r="V1849">
        <v>0</v>
      </c>
    </row>
    <row r="1850" spans="1:22">
      <c r="A1850">
        <v>31551</v>
      </c>
      <c r="B1850" t="s">
        <v>4560</v>
      </c>
      <c r="C1850" t="s">
        <v>597</v>
      </c>
      <c r="D1850" t="s">
        <v>4079</v>
      </c>
      <c r="E1850">
        <v>2</v>
      </c>
      <c r="F1850" t="s">
        <v>4071</v>
      </c>
      <c r="G1850" t="s">
        <v>73</v>
      </c>
      <c r="H1850">
        <v>5083631</v>
      </c>
      <c r="I1850" t="s">
        <v>4546</v>
      </c>
      <c r="J1850">
        <v>250000</v>
      </c>
      <c r="K1850">
        <v>125000</v>
      </c>
      <c r="L1850">
        <v>250000</v>
      </c>
      <c r="M1850">
        <v>96250</v>
      </c>
      <c r="N1850">
        <v>192500</v>
      </c>
      <c r="O1850">
        <v>100</v>
      </c>
      <c r="P1850">
        <v>0</v>
      </c>
      <c r="Q1850" t="s">
        <v>75</v>
      </c>
      <c r="R1850" t="s">
        <v>4555</v>
      </c>
      <c r="S1850" t="s">
        <v>195</v>
      </c>
      <c r="T1850" t="s">
        <v>598</v>
      </c>
      <c r="U1850">
        <v>0</v>
      </c>
      <c r="V1850">
        <v>0</v>
      </c>
    </row>
    <row r="1851" spans="1:22">
      <c r="A1851">
        <v>31551</v>
      </c>
      <c r="B1851" t="s">
        <v>4561</v>
      </c>
      <c r="C1851" t="s">
        <v>604</v>
      </c>
      <c r="D1851" t="s">
        <v>4079</v>
      </c>
      <c r="E1851">
        <v>4</v>
      </c>
      <c r="F1851" t="s">
        <v>4071</v>
      </c>
      <c r="G1851" t="s">
        <v>73</v>
      </c>
      <c r="H1851">
        <v>5083631</v>
      </c>
      <c r="I1851" t="s">
        <v>4546</v>
      </c>
      <c r="J1851">
        <v>70800</v>
      </c>
      <c r="K1851">
        <v>17700</v>
      </c>
      <c r="L1851">
        <v>70800</v>
      </c>
      <c r="M1851">
        <v>12213</v>
      </c>
      <c r="N1851">
        <v>48852</v>
      </c>
      <c r="O1851">
        <v>100</v>
      </c>
      <c r="P1851">
        <v>0</v>
      </c>
      <c r="Q1851" t="s">
        <v>75</v>
      </c>
      <c r="R1851" t="s">
        <v>4555</v>
      </c>
      <c r="S1851" t="s">
        <v>195</v>
      </c>
      <c r="T1851" t="s">
        <v>85</v>
      </c>
      <c r="U1851">
        <v>0</v>
      </c>
      <c r="V1851">
        <v>0</v>
      </c>
    </row>
    <row r="1852" spans="1:22">
      <c r="A1852">
        <v>31551</v>
      </c>
      <c r="B1852" t="s">
        <v>885</v>
      </c>
      <c r="C1852" t="s">
        <v>333</v>
      </c>
      <c r="D1852" t="s">
        <v>4079</v>
      </c>
      <c r="E1852">
        <v>2</v>
      </c>
      <c r="F1852" t="s">
        <v>4071</v>
      </c>
      <c r="G1852" t="s">
        <v>73</v>
      </c>
      <c r="H1852">
        <v>5083631</v>
      </c>
      <c r="I1852" t="s">
        <v>4546</v>
      </c>
      <c r="J1852">
        <v>16200</v>
      </c>
      <c r="K1852">
        <v>8100</v>
      </c>
      <c r="L1852">
        <v>16200</v>
      </c>
      <c r="M1852">
        <v>5878.5</v>
      </c>
      <c r="N1852">
        <v>11757</v>
      </c>
      <c r="O1852">
        <v>100</v>
      </c>
      <c r="P1852">
        <v>0</v>
      </c>
      <c r="Q1852" t="s">
        <v>75</v>
      </c>
      <c r="R1852" t="s">
        <v>4555</v>
      </c>
      <c r="S1852" t="s">
        <v>195</v>
      </c>
      <c r="T1852" t="s">
        <v>85</v>
      </c>
      <c r="U1852">
        <v>0</v>
      </c>
      <c r="V1852">
        <v>0</v>
      </c>
    </row>
    <row r="1853" spans="1:22">
      <c r="A1853">
        <v>31551</v>
      </c>
      <c r="B1853" t="s">
        <v>885</v>
      </c>
      <c r="C1853" t="s">
        <v>333</v>
      </c>
      <c r="D1853" t="s">
        <v>4079</v>
      </c>
      <c r="E1853">
        <v>2</v>
      </c>
      <c r="F1853" t="s">
        <v>4071</v>
      </c>
      <c r="G1853" t="s">
        <v>73</v>
      </c>
      <c r="H1853">
        <v>5083631</v>
      </c>
      <c r="I1853" t="s">
        <v>4546</v>
      </c>
      <c r="J1853">
        <v>16200</v>
      </c>
      <c r="K1853">
        <v>8100</v>
      </c>
      <c r="L1853">
        <v>16200</v>
      </c>
      <c r="M1853">
        <v>5878.5</v>
      </c>
      <c r="N1853">
        <v>11757</v>
      </c>
      <c r="O1853">
        <v>100</v>
      </c>
      <c r="P1853">
        <v>0</v>
      </c>
      <c r="Q1853" t="s">
        <v>75</v>
      </c>
      <c r="R1853" t="s">
        <v>4555</v>
      </c>
      <c r="S1853" t="s">
        <v>195</v>
      </c>
      <c r="T1853" t="s">
        <v>85</v>
      </c>
      <c r="U1853">
        <v>0</v>
      </c>
      <c r="V1853">
        <v>0</v>
      </c>
    </row>
    <row r="1854" spans="1:22">
      <c r="A1854">
        <v>31551</v>
      </c>
      <c r="B1854" t="s">
        <v>642</v>
      </c>
      <c r="C1854" t="s">
        <v>643</v>
      </c>
      <c r="D1854" t="s">
        <v>4079</v>
      </c>
      <c r="E1854">
        <v>3</v>
      </c>
      <c r="F1854" t="s">
        <v>4071</v>
      </c>
      <c r="G1854" t="s">
        <v>73</v>
      </c>
      <c r="H1854">
        <v>5083631</v>
      </c>
      <c r="I1854" t="s">
        <v>4546</v>
      </c>
      <c r="J1854">
        <v>30000</v>
      </c>
      <c r="K1854">
        <v>10000</v>
      </c>
      <c r="L1854">
        <v>30000</v>
      </c>
      <c r="M1854">
        <v>5100</v>
      </c>
      <c r="N1854">
        <v>15300</v>
      </c>
      <c r="O1854">
        <v>100</v>
      </c>
      <c r="P1854">
        <v>0</v>
      </c>
      <c r="Q1854" t="s">
        <v>75</v>
      </c>
      <c r="R1854" t="s">
        <v>4555</v>
      </c>
      <c r="S1854" t="s">
        <v>195</v>
      </c>
      <c r="T1854" t="s">
        <v>646</v>
      </c>
      <c r="U1854">
        <v>0</v>
      </c>
      <c r="V1854">
        <v>0</v>
      </c>
    </row>
    <row r="1855" spans="1:22">
      <c r="A1855">
        <v>31551</v>
      </c>
      <c r="B1855" t="s">
        <v>2118</v>
      </c>
      <c r="C1855" t="s">
        <v>440</v>
      </c>
      <c r="D1855" t="s">
        <v>4079</v>
      </c>
      <c r="E1855">
        <v>1</v>
      </c>
      <c r="F1855" t="s">
        <v>4071</v>
      </c>
      <c r="G1855" t="s">
        <v>73</v>
      </c>
      <c r="H1855">
        <v>5083631</v>
      </c>
      <c r="I1855" t="s">
        <v>4546</v>
      </c>
      <c r="J1855">
        <v>38900</v>
      </c>
      <c r="K1855">
        <v>38900</v>
      </c>
      <c r="L1855">
        <v>38900</v>
      </c>
      <c r="M1855">
        <v>27619</v>
      </c>
      <c r="N1855">
        <v>27619</v>
      </c>
      <c r="O1855">
        <v>100</v>
      </c>
      <c r="P1855">
        <v>0</v>
      </c>
      <c r="Q1855" t="s">
        <v>75</v>
      </c>
      <c r="R1855" t="s">
        <v>4555</v>
      </c>
      <c r="S1855" t="s">
        <v>195</v>
      </c>
      <c r="T1855" t="s">
        <v>598</v>
      </c>
      <c r="U1855">
        <v>0</v>
      </c>
      <c r="V1855">
        <v>0</v>
      </c>
    </row>
    <row r="1856" spans="1:22">
      <c r="A1856">
        <v>31551</v>
      </c>
      <c r="B1856" t="s">
        <v>2118</v>
      </c>
      <c r="C1856" t="s">
        <v>440</v>
      </c>
      <c r="D1856" t="s">
        <v>4079</v>
      </c>
      <c r="E1856">
        <v>1</v>
      </c>
      <c r="F1856" t="s">
        <v>4071</v>
      </c>
      <c r="G1856" t="s">
        <v>73</v>
      </c>
      <c r="H1856">
        <v>5083631</v>
      </c>
      <c r="I1856" t="s">
        <v>4546</v>
      </c>
      <c r="J1856">
        <v>38900</v>
      </c>
      <c r="K1856">
        <v>38900</v>
      </c>
      <c r="L1856">
        <v>38900</v>
      </c>
      <c r="M1856">
        <v>27619</v>
      </c>
      <c r="N1856">
        <v>27619</v>
      </c>
      <c r="O1856">
        <v>100</v>
      </c>
      <c r="P1856">
        <v>0</v>
      </c>
      <c r="Q1856" t="s">
        <v>75</v>
      </c>
      <c r="R1856" t="s">
        <v>4555</v>
      </c>
      <c r="S1856" t="s">
        <v>195</v>
      </c>
      <c r="T1856" t="s">
        <v>598</v>
      </c>
      <c r="U1856">
        <v>0</v>
      </c>
      <c r="V1856">
        <v>0</v>
      </c>
    </row>
    <row r="1857" spans="1:22">
      <c r="A1857">
        <v>31895</v>
      </c>
      <c r="B1857" t="s">
        <v>4562</v>
      </c>
      <c r="C1857" t="s">
        <v>1228</v>
      </c>
      <c r="D1857" t="s">
        <v>3994</v>
      </c>
      <c r="E1857">
        <v>1</v>
      </c>
      <c r="F1857" t="s">
        <v>523</v>
      </c>
      <c r="G1857" t="s">
        <v>73</v>
      </c>
      <c r="H1857">
        <v>5083660</v>
      </c>
      <c r="I1857" t="s">
        <v>4546</v>
      </c>
      <c r="J1857">
        <v>181000</v>
      </c>
      <c r="K1857">
        <v>181000</v>
      </c>
      <c r="L1857">
        <v>142990</v>
      </c>
      <c r="M1857">
        <v>142990</v>
      </c>
      <c r="N1857">
        <v>142990</v>
      </c>
      <c r="O1857">
        <v>100</v>
      </c>
      <c r="P1857">
        <v>21</v>
      </c>
      <c r="Q1857" t="s">
        <v>75</v>
      </c>
      <c r="R1857" t="s">
        <v>3888</v>
      </c>
      <c r="S1857" t="s">
        <v>195</v>
      </c>
      <c r="T1857" t="s">
        <v>526</v>
      </c>
      <c r="U1857">
        <v>0</v>
      </c>
      <c r="V1857">
        <v>0</v>
      </c>
    </row>
    <row r="1858" spans="1:22">
      <c r="A1858">
        <v>31551</v>
      </c>
      <c r="B1858" t="s">
        <v>4563</v>
      </c>
      <c r="C1858" t="s">
        <v>976</v>
      </c>
      <c r="D1858" t="s">
        <v>4079</v>
      </c>
      <c r="E1858">
        <v>1</v>
      </c>
      <c r="F1858" t="s">
        <v>4071</v>
      </c>
      <c r="G1858" t="s">
        <v>73</v>
      </c>
      <c r="H1858">
        <v>5083631</v>
      </c>
      <c r="I1858" t="s">
        <v>4546</v>
      </c>
      <c r="J1858">
        <v>20500</v>
      </c>
      <c r="K1858">
        <v>20500</v>
      </c>
      <c r="L1858">
        <v>20500</v>
      </c>
      <c r="M1858">
        <v>14119</v>
      </c>
      <c r="N1858">
        <v>14119</v>
      </c>
      <c r="O1858">
        <v>100</v>
      </c>
      <c r="P1858">
        <v>0</v>
      </c>
      <c r="Q1858" t="s">
        <v>75</v>
      </c>
      <c r="R1858" t="s">
        <v>4555</v>
      </c>
      <c r="S1858" t="s">
        <v>195</v>
      </c>
      <c r="T1858" t="s">
        <v>141</v>
      </c>
      <c r="U1858">
        <v>0</v>
      </c>
      <c r="V1858">
        <v>0</v>
      </c>
    </row>
    <row r="1859" spans="1:22">
      <c r="A1859">
        <v>31551</v>
      </c>
      <c r="B1859" t="s">
        <v>4564</v>
      </c>
      <c r="C1859" t="s">
        <v>974</v>
      </c>
      <c r="D1859" t="s">
        <v>4079</v>
      </c>
      <c r="E1859">
        <v>1</v>
      </c>
      <c r="F1859" t="s">
        <v>4071</v>
      </c>
      <c r="G1859" t="s">
        <v>73</v>
      </c>
      <c r="H1859">
        <v>5083631</v>
      </c>
      <c r="I1859" t="s">
        <v>4546</v>
      </c>
      <c r="J1859">
        <v>24600</v>
      </c>
      <c r="K1859">
        <v>24600</v>
      </c>
      <c r="L1859">
        <v>24600</v>
      </c>
      <c r="M1859">
        <v>17348</v>
      </c>
      <c r="N1859">
        <v>17348</v>
      </c>
      <c r="O1859">
        <v>100</v>
      </c>
      <c r="P1859">
        <v>0</v>
      </c>
      <c r="Q1859" t="s">
        <v>75</v>
      </c>
      <c r="R1859" t="s">
        <v>4555</v>
      </c>
      <c r="S1859" t="s">
        <v>195</v>
      </c>
      <c r="T1859" t="s">
        <v>740</v>
      </c>
      <c r="U1859">
        <v>0</v>
      </c>
      <c r="V1859">
        <v>0</v>
      </c>
    </row>
    <row r="1860" spans="1:22">
      <c r="A1860">
        <v>31982</v>
      </c>
      <c r="B1860" t="s">
        <v>4565</v>
      </c>
      <c r="C1860" t="s">
        <v>2170</v>
      </c>
      <c r="D1860" t="s">
        <v>4078</v>
      </c>
      <c r="E1860">
        <v>1</v>
      </c>
      <c r="F1860" t="s">
        <v>72</v>
      </c>
      <c r="G1860" t="s">
        <v>73</v>
      </c>
      <c r="H1860">
        <v>5083652</v>
      </c>
      <c r="I1860" t="s">
        <v>4546</v>
      </c>
      <c r="J1860">
        <v>520000</v>
      </c>
      <c r="K1860">
        <v>520000</v>
      </c>
      <c r="L1860">
        <v>462800</v>
      </c>
      <c r="M1860">
        <v>421200</v>
      </c>
      <c r="N1860">
        <v>421200</v>
      </c>
      <c r="O1860">
        <v>100</v>
      </c>
      <c r="P1860">
        <v>11</v>
      </c>
      <c r="Q1860" t="s">
        <v>75</v>
      </c>
      <c r="R1860" t="s">
        <v>4566</v>
      </c>
      <c r="S1860" t="s">
        <v>76</v>
      </c>
      <c r="T1860" t="s">
        <v>1435</v>
      </c>
      <c r="U1860">
        <v>0</v>
      </c>
      <c r="V1860">
        <v>0</v>
      </c>
    </row>
    <row r="1861" spans="1:22">
      <c r="A1861">
        <v>31973</v>
      </c>
      <c r="B1861" t="s">
        <v>4439</v>
      </c>
      <c r="C1861" t="s">
        <v>914</v>
      </c>
      <c r="D1861" t="s">
        <v>4078</v>
      </c>
      <c r="E1861">
        <v>1</v>
      </c>
      <c r="F1861" t="s">
        <v>72</v>
      </c>
      <c r="G1861" t="s">
        <v>73</v>
      </c>
      <c r="H1861">
        <v>5083610</v>
      </c>
      <c r="I1861" t="s">
        <v>4546</v>
      </c>
      <c r="J1861">
        <v>411000</v>
      </c>
      <c r="K1861">
        <v>411000</v>
      </c>
      <c r="L1861">
        <v>316470</v>
      </c>
      <c r="M1861">
        <v>283590</v>
      </c>
      <c r="N1861">
        <v>283590</v>
      </c>
      <c r="O1861">
        <v>100</v>
      </c>
      <c r="P1861">
        <v>23</v>
      </c>
      <c r="Q1861" t="s">
        <v>75</v>
      </c>
      <c r="R1861" t="s">
        <v>4567</v>
      </c>
      <c r="S1861" t="s">
        <v>195</v>
      </c>
      <c r="T1861" t="s">
        <v>4441</v>
      </c>
      <c r="U1861">
        <v>0</v>
      </c>
      <c r="V1861">
        <v>0</v>
      </c>
    </row>
    <row r="1862" spans="1:22">
      <c r="A1862">
        <v>31733</v>
      </c>
      <c r="B1862" t="s">
        <v>105</v>
      </c>
      <c r="C1862" t="s">
        <v>106</v>
      </c>
      <c r="D1862" t="s">
        <v>4129</v>
      </c>
      <c r="E1862">
        <v>1</v>
      </c>
      <c r="F1862" t="s">
        <v>1417</v>
      </c>
      <c r="G1862" t="s">
        <v>73</v>
      </c>
      <c r="H1862">
        <v>5083649</v>
      </c>
      <c r="I1862" t="s">
        <v>4546</v>
      </c>
      <c r="J1862">
        <v>90800</v>
      </c>
      <c r="K1862">
        <v>90800</v>
      </c>
      <c r="L1862">
        <v>63560</v>
      </c>
      <c r="M1862">
        <v>55480.583500000001</v>
      </c>
      <c r="N1862">
        <v>55480.583500000001</v>
      </c>
      <c r="O1862">
        <v>100</v>
      </c>
      <c r="P1862">
        <v>30</v>
      </c>
      <c r="Q1862" t="s">
        <v>145</v>
      </c>
      <c r="R1862" t="s">
        <v>4568</v>
      </c>
      <c r="S1862" t="s">
        <v>195</v>
      </c>
      <c r="T1862" t="s">
        <v>130</v>
      </c>
      <c r="U1862">
        <v>0</v>
      </c>
      <c r="V1862">
        <v>0</v>
      </c>
    </row>
    <row r="1863" spans="1:22">
      <c r="A1863">
        <v>31733</v>
      </c>
      <c r="B1863" t="s">
        <v>495</v>
      </c>
      <c r="C1863" t="s">
        <v>259</v>
      </c>
      <c r="D1863" t="s">
        <v>4129</v>
      </c>
      <c r="E1863">
        <v>1</v>
      </c>
      <c r="F1863" t="s">
        <v>1417</v>
      </c>
      <c r="G1863" t="s">
        <v>73</v>
      </c>
      <c r="H1863">
        <v>5083649</v>
      </c>
      <c r="I1863" t="s">
        <v>4546</v>
      </c>
      <c r="J1863">
        <v>44000</v>
      </c>
      <c r="K1863">
        <v>44000</v>
      </c>
      <c r="L1863">
        <v>44000</v>
      </c>
      <c r="M1863">
        <v>44000</v>
      </c>
      <c r="N1863">
        <v>44000</v>
      </c>
      <c r="O1863">
        <v>100</v>
      </c>
      <c r="P1863">
        <v>0</v>
      </c>
      <c r="Q1863" t="s">
        <v>145</v>
      </c>
      <c r="R1863" t="s">
        <v>4568</v>
      </c>
      <c r="S1863" t="s">
        <v>195</v>
      </c>
      <c r="T1863" t="s">
        <v>260</v>
      </c>
      <c r="U1863">
        <v>0</v>
      </c>
      <c r="V1863">
        <v>0</v>
      </c>
    </row>
    <row r="1864" spans="1:22">
      <c r="A1864">
        <v>31895</v>
      </c>
      <c r="B1864" t="s">
        <v>2405</v>
      </c>
      <c r="C1864" t="s">
        <v>2406</v>
      </c>
      <c r="D1864" t="s">
        <v>3994</v>
      </c>
      <c r="E1864">
        <v>1</v>
      </c>
      <c r="F1864" t="s">
        <v>523</v>
      </c>
      <c r="G1864" t="s">
        <v>73</v>
      </c>
      <c r="H1864">
        <v>5083660</v>
      </c>
      <c r="I1864" t="s">
        <v>4546</v>
      </c>
      <c r="J1864">
        <v>96900</v>
      </c>
      <c r="K1864">
        <v>96900</v>
      </c>
      <c r="L1864">
        <v>76551</v>
      </c>
      <c r="M1864">
        <v>68799</v>
      </c>
      <c r="N1864">
        <v>68799</v>
      </c>
      <c r="O1864">
        <v>100</v>
      </c>
      <c r="P1864">
        <v>21</v>
      </c>
      <c r="Q1864" t="s">
        <v>75</v>
      </c>
      <c r="R1864" t="s">
        <v>3888</v>
      </c>
      <c r="S1864" t="s">
        <v>195</v>
      </c>
      <c r="T1864" t="s">
        <v>526</v>
      </c>
      <c r="U1864">
        <v>0</v>
      </c>
      <c r="V1864">
        <v>0</v>
      </c>
    </row>
    <row r="1865" spans="1:22">
      <c r="A1865">
        <v>31895</v>
      </c>
      <c r="B1865" t="s">
        <v>527</v>
      </c>
      <c r="C1865" t="s">
        <v>528</v>
      </c>
      <c r="D1865" t="s">
        <v>3994</v>
      </c>
      <c r="E1865">
        <v>1</v>
      </c>
      <c r="F1865" t="s">
        <v>523</v>
      </c>
      <c r="G1865" t="s">
        <v>73</v>
      </c>
      <c r="H1865">
        <v>5083660</v>
      </c>
      <c r="I1865" t="s">
        <v>4546</v>
      </c>
      <c r="J1865">
        <v>14100</v>
      </c>
      <c r="K1865">
        <v>14100</v>
      </c>
      <c r="L1865">
        <v>11139</v>
      </c>
      <c r="M1865">
        <v>10011</v>
      </c>
      <c r="N1865">
        <v>10011</v>
      </c>
      <c r="O1865">
        <v>100</v>
      </c>
      <c r="P1865">
        <v>21</v>
      </c>
      <c r="Q1865" t="s">
        <v>75</v>
      </c>
      <c r="R1865" t="s">
        <v>3888</v>
      </c>
      <c r="S1865" t="s">
        <v>195</v>
      </c>
      <c r="T1865" t="s">
        <v>526</v>
      </c>
      <c r="U1865">
        <v>0</v>
      </c>
      <c r="V1865">
        <v>0</v>
      </c>
    </row>
    <row r="1866" spans="1:22">
      <c r="A1866">
        <v>32018</v>
      </c>
      <c r="B1866" t="s">
        <v>4569</v>
      </c>
      <c r="C1866" t="s">
        <v>862</v>
      </c>
      <c r="D1866" t="s">
        <v>4129</v>
      </c>
      <c r="E1866">
        <v>1</v>
      </c>
      <c r="F1866" t="s">
        <v>72</v>
      </c>
      <c r="G1866" t="s">
        <v>73</v>
      </c>
      <c r="H1866">
        <v>5083685</v>
      </c>
      <c r="I1866" t="s">
        <v>4546</v>
      </c>
      <c r="J1866">
        <v>136000</v>
      </c>
      <c r="K1866">
        <v>136000</v>
      </c>
      <c r="L1866">
        <v>107440</v>
      </c>
      <c r="M1866">
        <v>90028</v>
      </c>
      <c r="N1866">
        <v>90028</v>
      </c>
      <c r="O1866">
        <v>100</v>
      </c>
      <c r="P1866">
        <v>21</v>
      </c>
      <c r="Q1866" t="s">
        <v>75</v>
      </c>
      <c r="R1866" t="s">
        <v>4570</v>
      </c>
      <c r="S1866" t="s">
        <v>4036</v>
      </c>
      <c r="T1866" t="s">
        <v>394</v>
      </c>
      <c r="U1866">
        <v>0</v>
      </c>
      <c r="V1866">
        <v>0</v>
      </c>
    </row>
    <row r="1867" spans="1:22">
      <c r="A1867">
        <v>31421</v>
      </c>
      <c r="B1867" t="s">
        <v>108</v>
      </c>
      <c r="C1867" t="s">
        <v>109</v>
      </c>
      <c r="D1867" t="s">
        <v>4216</v>
      </c>
      <c r="E1867">
        <v>0.8</v>
      </c>
      <c r="F1867" t="s">
        <v>102</v>
      </c>
      <c r="G1867" t="s">
        <v>73</v>
      </c>
      <c r="H1867">
        <v>5083641</v>
      </c>
      <c r="I1867" t="s">
        <v>4546</v>
      </c>
      <c r="J1867">
        <v>33440</v>
      </c>
      <c r="K1867">
        <v>41800</v>
      </c>
      <c r="L1867">
        <v>30430</v>
      </c>
      <c r="M1867">
        <v>25907.289499999999</v>
      </c>
      <c r="N1867">
        <v>20725.831600000001</v>
      </c>
      <c r="O1867">
        <v>100</v>
      </c>
      <c r="P1867">
        <v>9</v>
      </c>
      <c r="Q1867" t="s">
        <v>145</v>
      </c>
      <c r="R1867" t="s">
        <v>1825</v>
      </c>
      <c r="S1867" t="s">
        <v>195</v>
      </c>
      <c r="T1867" t="s">
        <v>110</v>
      </c>
      <c r="U1867">
        <v>0</v>
      </c>
      <c r="V1867">
        <v>0</v>
      </c>
    </row>
    <row r="1868" spans="1:22">
      <c r="A1868">
        <v>31421</v>
      </c>
      <c r="B1868" t="s">
        <v>124</v>
      </c>
      <c r="C1868" t="s">
        <v>125</v>
      </c>
      <c r="D1868" t="s">
        <v>4216</v>
      </c>
      <c r="E1868">
        <v>1</v>
      </c>
      <c r="F1868" t="s">
        <v>102</v>
      </c>
      <c r="G1868" t="s">
        <v>73</v>
      </c>
      <c r="H1868">
        <v>5083641</v>
      </c>
      <c r="I1868" t="s">
        <v>4546</v>
      </c>
      <c r="J1868">
        <v>17700</v>
      </c>
      <c r="K1868">
        <v>17700</v>
      </c>
      <c r="L1868">
        <v>16107</v>
      </c>
      <c r="M1868">
        <v>12157.3264</v>
      </c>
      <c r="N1868">
        <v>12157.3264</v>
      </c>
      <c r="O1868">
        <v>100</v>
      </c>
      <c r="P1868">
        <v>9</v>
      </c>
      <c r="Q1868" t="s">
        <v>145</v>
      </c>
      <c r="R1868" t="s">
        <v>1825</v>
      </c>
      <c r="S1868" t="s">
        <v>195</v>
      </c>
      <c r="T1868" t="s">
        <v>85</v>
      </c>
      <c r="U1868">
        <v>0</v>
      </c>
      <c r="V1868">
        <v>0</v>
      </c>
    </row>
    <row r="1869" spans="1:22">
      <c r="A1869">
        <v>31421</v>
      </c>
      <c r="B1869" t="s">
        <v>307</v>
      </c>
      <c r="C1869" t="s">
        <v>308</v>
      </c>
      <c r="D1869" t="s">
        <v>4216</v>
      </c>
      <c r="E1869">
        <v>1</v>
      </c>
      <c r="F1869" t="s">
        <v>102</v>
      </c>
      <c r="G1869" t="s">
        <v>73</v>
      </c>
      <c r="H1869">
        <v>5083641</v>
      </c>
      <c r="I1869" t="s">
        <v>4546</v>
      </c>
      <c r="J1869">
        <v>36000</v>
      </c>
      <c r="K1869">
        <v>36000</v>
      </c>
      <c r="L1869">
        <v>32760</v>
      </c>
      <c r="M1869">
        <v>22295.054700000001</v>
      </c>
      <c r="N1869">
        <v>22295.054700000001</v>
      </c>
      <c r="O1869">
        <v>100</v>
      </c>
      <c r="P1869">
        <v>9</v>
      </c>
      <c r="Q1869" t="s">
        <v>145</v>
      </c>
      <c r="R1869" t="s">
        <v>1825</v>
      </c>
      <c r="S1869" t="s">
        <v>195</v>
      </c>
      <c r="T1869" t="s">
        <v>128</v>
      </c>
      <c r="U1869">
        <v>0</v>
      </c>
      <c r="V1869">
        <v>0</v>
      </c>
    </row>
    <row r="1870" spans="1:22">
      <c r="A1870">
        <v>31421</v>
      </c>
      <c r="B1870" t="s">
        <v>1178</v>
      </c>
      <c r="C1870" t="s">
        <v>150</v>
      </c>
      <c r="D1870" t="s">
        <v>4216</v>
      </c>
      <c r="E1870">
        <v>1</v>
      </c>
      <c r="F1870" t="s">
        <v>102</v>
      </c>
      <c r="G1870" t="s">
        <v>73</v>
      </c>
      <c r="H1870">
        <v>5083641</v>
      </c>
      <c r="I1870" t="s">
        <v>4546</v>
      </c>
      <c r="J1870">
        <v>128000</v>
      </c>
      <c r="K1870">
        <v>128000</v>
      </c>
      <c r="L1870">
        <v>116480</v>
      </c>
      <c r="M1870">
        <v>88578.16</v>
      </c>
      <c r="N1870">
        <v>88578.16</v>
      </c>
      <c r="O1870">
        <v>100</v>
      </c>
      <c r="P1870">
        <v>9</v>
      </c>
      <c r="Q1870" t="s">
        <v>145</v>
      </c>
      <c r="R1870" t="s">
        <v>1825</v>
      </c>
      <c r="S1870" t="s">
        <v>195</v>
      </c>
      <c r="T1870" t="s">
        <v>130</v>
      </c>
      <c r="U1870">
        <v>0</v>
      </c>
      <c r="V1870">
        <v>0</v>
      </c>
    </row>
    <row r="1871" spans="1:22">
      <c r="A1871">
        <v>31421</v>
      </c>
      <c r="B1871" t="s">
        <v>356</v>
      </c>
      <c r="C1871" t="s">
        <v>150</v>
      </c>
      <c r="D1871" t="s">
        <v>4216</v>
      </c>
      <c r="E1871">
        <v>1</v>
      </c>
      <c r="F1871" t="s">
        <v>102</v>
      </c>
      <c r="G1871" t="s">
        <v>73</v>
      </c>
      <c r="H1871">
        <v>5083641</v>
      </c>
      <c r="I1871" t="s">
        <v>4546</v>
      </c>
      <c r="J1871">
        <v>62400</v>
      </c>
      <c r="K1871">
        <v>62400</v>
      </c>
      <c r="L1871">
        <v>56784</v>
      </c>
      <c r="M1871">
        <v>42980.0726</v>
      </c>
      <c r="N1871">
        <v>42980.0726</v>
      </c>
      <c r="O1871">
        <v>100</v>
      </c>
      <c r="P1871">
        <v>9</v>
      </c>
      <c r="Q1871" t="s">
        <v>145</v>
      </c>
      <c r="R1871" t="s">
        <v>1825</v>
      </c>
      <c r="S1871" t="s">
        <v>195</v>
      </c>
      <c r="T1871" t="s">
        <v>130</v>
      </c>
      <c r="U1871">
        <v>0</v>
      </c>
      <c r="V1871">
        <v>0</v>
      </c>
    </row>
    <row r="1872" spans="1:22">
      <c r="A1872">
        <v>31421</v>
      </c>
      <c r="B1872" t="s">
        <v>1551</v>
      </c>
      <c r="C1872" t="s">
        <v>116</v>
      </c>
      <c r="D1872" t="s">
        <v>4216</v>
      </c>
      <c r="E1872">
        <v>1</v>
      </c>
      <c r="F1872" t="s">
        <v>102</v>
      </c>
      <c r="G1872" t="s">
        <v>73</v>
      </c>
      <c r="H1872">
        <v>5083641</v>
      </c>
      <c r="I1872" t="s">
        <v>4546</v>
      </c>
      <c r="J1872">
        <v>120000</v>
      </c>
      <c r="K1872">
        <v>120000</v>
      </c>
      <c r="L1872">
        <v>109200</v>
      </c>
      <c r="M1872">
        <v>79153.267800000001</v>
      </c>
      <c r="N1872">
        <v>79153.267800000001</v>
      </c>
      <c r="O1872">
        <v>100</v>
      </c>
      <c r="P1872">
        <v>9</v>
      </c>
      <c r="Q1872" t="s">
        <v>145</v>
      </c>
      <c r="R1872" t="s">
        <v>1825</v>
      </c>
      <c r="S1872" t="s">
        <v>195</v>
      </c>
      <c r="T1872" t="s">
        <v>133</v>
      </c>
      <c r="U1872">
        <v>0</v>
      </c>
      <c r="V1872">
        <v>0</v>
      </c>
    </row>
    <row r="1873" spans="1:22">
      <c r="A1873">
        <v>31421</v>
      </c>
      <c r="B1873" t="s">
        <v>4017</v>
      </c>
      <c r="C1873" t="s">
        <v>4018</v>
      </c>
      <c r="D1873" t="s">
        <v>4216</v>
      </c>
      <c r="E1873">
        <v>6</v>
      </c>
      <c r="F1873" t="s">
        <v>102</v>
      </c>
      <c r="G1873" t="s">
        <v>73</v>
      </c>
      <c r="H1873">
        <v>5083641</v>
      </c>
      <c r="I1873" t="s">
        <v>4546</v>
      </c>
      <c r="J1873">
        <v>164400</v>
      </c>
      <c r="K1873">
        <v>27400</v>
      </c>
      <c r="L1873">
        <v>91200</v>
      </c>
      <c r="M1873">
        <v>10000</v>
      </c>
      <c r="N1873">
        <v>60000</v>
      </c>
      <c r="O1873">
        <v>100</v>
      </c>
      <c r="P1873">
        <v>0</v>
      </c>
      <c r="Q1873" t="s">
        <v>145</v>
      </c>
      <c r="R1873" t="s">
        <v>1825</v>
      </c>
      <c r="S1873" t="s">
        <v>195</v>
      </c>
      <c r="T1873" t="s">
        <v>136</v>
      </c>
      <c r="U1873">
        <v>0</v>
      </c>
      <c r="V1873">
        <v>0</v>
      </c>
    </row>
    <row r="1874" spans="1:22">
      <c r="A1874">
        <v>32033</v>
      </c>
      <c r="B1874" t="s">
        <v>105</v>
      </c>
      <c r="C1874" t="s">
        <v>106</v>
      </c>
      <c r="D1874" t="s">
        <v>4216</v>
      </c>
      <c r="E1874">
        <v>1</v>
      </c>
      <c r="F1874" t="s">
        <v>102</v>
      </c>
      <c r="G1874" t="s">
        <v>73</v>
      </c>
      <c r="H1874">
        <v>5083675</v>
      </c>
      <c r="I1874" t="s">
        <v>4546</v>
      </c>
      <c r="J1874">
        <v>90800</v>
      </c>
      <c r="K1874">
        <v>90800</v>
      </c>
      <c r="L1874">
        <v>82628</v>
      </c>
      <c r="M1874">
        <v>55480.583500000001</v>
      </c>
      <c r="N1874">
        <v>55480.583500000001</v>
      </c>
      <c r="O1874">
        <v>100</v>
      </c>
      <c r="P1874">
        <v>9</v>
      </c>
      <c r="Q1874" t="s">
        <v>145</v>
      </c>
      <c r="R1874" t="s">
        <v>1490</v>
      </c>
      <c r="S1874" t="s">
        <v>4036</v>
      </c>
      <c r="T1874" t="s">
        <v>130</v>
      </c>
      <c r="U1874">
        <v>0</v>
      </c>
      <c r="V1874">
        <v>0</v>
      </c>
    </row>
    <row r="1875" spans="1:22">
      <c r="A1875">
        <v>32033</v>
      </c>
      <c r="B1875" t="s">
        <v>310</v>
      </c>
      <c r="C1875" t="s">
        <v>299</v>
      </c>
      <c r="D1875" t="s">
        <v>4216</v>
      </c>
      <c r="E1875">
        <v>1</v>
      </c>
      <c r="F1875" t="s">
        <v>102</v>
      </c>
      <c r="G1875" t="s">
        <v>73</v>
      </c>
      <c r="H1875">
        <v>5083675</v>
      </c>
      <c r="I1875" t="s">
        <v>4546</v>
      </c>
      <c r="J1875">
        <v>28900</v>
      </c>
      <c r="K1875">
        <v>28900</v>
      </c>
      <c r="L1875">
        <v>26299</v>
      </c>
      <c r="M1875">
        <v>18493.260399999999</v>
      </c>
      <c r="N1875">
        <v>18493.260399999999</v>
      </c>
      <c r="O1875">
        <v>100</v>
      </c>
      <c r="P1875">
        <v>9</v>
      </c>
      <c r="Q1875" t="s">
        <v>145</v>
      </c>
      <c r="R1875" t="s">
        <v>1490</v>
      </c>
      <c r="S1875" t="s">
        <v>4036</v>
      </c>
      <c r="T1875" t="s">
        <v>133</v>
      </c>
      <c r="U1875">
        <v>0</v>
      </c>
      <c r="V1875">
        <v>0</v>
      </c>
    </row>
    <row r="1876" spans="1:22">
      <c r="A1876">
        <v>32033</v>
      </c>
      <c r="B1876" t="s">
        <v>651</v>
      </c>
      <c r="C1876" t="s">
        <v>299</v>
      </c>
      <c r="D1876" t="s">
        <v>4216</v>
      </c>
      <c r="E1876">
        <v>1</v>
      </c>
      <c r="F1876" t="s">
        <v>102</v>
      </c>
      <c r="G1876" t="s">
        <v>73</v>
      </c>
      <c r="H1876">
        <v>5083675</v>
      </c>
      <c r="I1876" t="s">
        <v>4546</v>
      </c>
      <c r="J1876">
        <v>113000</v>
      </c>
      <c r="K1876">
        <v>113000</v>
      </c>
      <c r="L1876">
        <v>102830</v>
      </c>
      <c r="M1876">
        <v>72334.282699999996</v>
      </c>
      <c r="N1876">
        <v>72334.282699999996</v>
      </c>
      <c r="O1876">
        <v>100</v>
      </c>
      <c r="P1876">
        <v>9</v>
      </c>
      <c r="Q1876" t="s">
        <v>145</v>
      </c>
      <c r="R1876" t="s">
        <v>1490</v>
      </c>
      <c r="S1876" t="s">
        <v>4036</v>
      </c>
      <c r="T1876" t="s">
        <v>133</v>
      </c>
      <c r="U1876">
        <v>0</v>
      </c>
      <c r="V1876">
        <v>0</v>
      </c>
    </row>
    <row r="1877" spans="1:22">
      <c r="A1877">
        <v>32033</v>
      </c>
      <c r="B1877" t="s">
        <v>337</v>
      </c>
      <c r="C1877" t="s">
        <v>338</v>
      </c>
      <c r="D1877" t="s">
        <v>4216</v>
      </c>
      <c r="E1877">
        <v>0.1</v>
      </c>
      <c r="F1877" t="s">
        <v>102</v>
      </c>
      <c r="G1877" t="s">
        <v>73</v>
      </c>
      <c r="H1877">
        <v>5083675</v>
      </c>
      <c r="I1877" t="s">
        <v>4546</v>
      </c>
      <c r="J1877">
        <v>18600</v>
      </c>
      <c r="K1877">
        <v>186000</v>
      </c>
      <c r="L1877">
        <v>16926</v>
      </c>
      <c r="M1877">
        <v>126261</v>
      </c>
      <c r="N1877">
        <v>12626.1</v>
      </c>
      <c r="O1877">
        <v>100</v>
      </c>
      <c r="P1877">
        <v>9</v>
      </c>
      <c r="Q1877" t="s">
        <v>145</v>
      </c>
      <c r="R1877" t="s">
        <v>1490</v>
      </c>
      <c r="S1877" t="s">
        <v>4036</v>
      </c>
      <c r="T1877" t="s">
        <v>223</v>
      </c>
      <c r="U1877">
        <v>0</v>
      </c>
      <c r="V1877">
        <v>0</v>
      </c>
    </row>
    <row r="1878" spans="1:22">
      <c r="A1878">
        <v>32035</v>
      </c>
      <c r="B1878" t="s">
        <v>124</v>
      </c>
      <c r="C1878" t="s">
        <v>125</v>
      </c>
      <c r="D1878" t="s">
        <v>4216</v>
      </c>
      <c r="E1878">
        <v>1</v>
      </c>
      <c r="F1878" t="s">
        <v>138</v>
      </c>
      <c r="G1878" t="s">
        <v>73</v>
      </c>
      <c r="H1878">
        <v>5083658</v>
      </c>
      <c r="I1878" t="s">
        <v>4546</v>
      </c>
      <c r="J1878">
        <v>17700</v>
      </c>
      <c r="K1878">
        <v>17700</v>
      </c>
      <c r="L1878">
        <v>17700</v>
      </c>
      <c r="M1878">
        <v>12157.3264</v>
      </c>
      <c r="N1878">
        <v>12157.3264</v>
      </c>
      <c r="O1878">
        <v>100</v>
      </c>
      <c r="P1878">
        <v>0</v>
      </c>
      <c r="Q1878" t="s">
        <v>75</v>
      </c>
      <c r="R1878" t="s">
        <v>4571</v>
      </c>
      <c r="S1878" t="s">
        <v>239</v>
      </c>
      <c r="T1878" t="s">
        <v>85</v>
      </c>
      <c r="U1878">
        <v>0</v>
      </c>
      <c r="V1878">
        <v>0</v>
      </c>
    </row>
    <row r="1879" spans="1:22">
      <c r="A1879">
        <v>32035</v>
      </c>
      <c r="B1879" t="s">
        <v>307</v>
      </c>
      <c r="C1879" t="s">
        <v>308</v>
      </c>
      <c r="D1879" t="s">
        <v>4216</v>
      </c>
      <c r="E1879">
        <v>1</v>
      </c>
      <c r="F1879" t="s">
        <v>138</v>
      </c>
      <c r="G1879" t="s">
        <v>73</v>
      </c>
      <c r="H1879">
        <v>5083658</v>
      </c>
      <c r="I1879" t="s">
        <v>4546</v>
      </c>
      <c r="J1879">
        <v>36000</v>
      </c>
      <c r="K1879">
        <v>36000</v>
      </c>
      <c r="L1879">
        <v>36000</v>
      </c>
      <c r="M1879">
        <v>22295.054700000001</v>
      </c>
      <c r="N1879">
        <v>22295.054700000001</v>
      </c>
      <c r="O1879">
        <v>100</v>
      </c>
      <c r="P1879">
        <v>0</v>
      </c>
      <c r="Q1879" t="s">
        <v>75</v>
      </c>
      <c r="R1879" t="s">
        <v>4571</v>
      </c>
      <c r="S1879" t="s">
        <v>239</v>
      </c>
      <c r="T1879" t="s">
        <v>128</v>
      </c>
      <c r="U1879">
        <v>0</v>
      </c>
      <c r="V1879">
        <v>0</v>
      </c>
    </row>
    <row r="1880" spans="1:22">
      <c r="A1880">
        <v>32035</v>
      </c>
      <c r="B1880" t="s">
        <v>4081</v>
      </c>
      <c r="C1880" t="s">
        <v>4082</v>
      </c>
      <c r="D1880" t="s">
        <v>4216</v>
      </c>
      <c r="E1880">
        <v>6</v>
      </c>
      <c r="F1880" t="s">
        <v>138</v>
      </c>
      <c r="G1880" t="s">
        <v>73</v>
      </c>
      <c r="H1880">
        <v>5083658</v>
      </c>
      <c r="I1880" t="s">
        <v>4546</v>
      </c>
      <c r="J1880">
        <v>164400</v>
      </c>
      <c r="K1880">
        <v>27400</v>
      </c>
      <c r="L1880">
        <v>164400</v>
      </c>
      <c r="M1880">
        <v>11900</v>
      </c>
      <c r="N1880">
        <v>71400</v>
      </c>
      <c r="O1880">
        <v>100</v>
      </c>
      <c r="P1880">
        <v>0</v>
      </c>
      <c r="Q1880" t="s">
        <v>75</v>
      </c>
      <c r="R1880" t="s">
        <v>4571</v>
      </c>
      <c r="S1880" t="s">
        <v>239</v>
      </c>
      <c r="T1880" t="s">
        <v>136</v>
      </c>
      <c r="U1880">
        <v>0</v>
      </c>
      <c r="V1880">
        <v>0</v>
      </c>
    </row>
    <row r="1881" spans="1:22">
      <c r="A1881">
        <v>32038</v>
      </c>
      <c r="B1881" t="s">
        <v>124</v>
      </c>
      <c r="C1881" t="s">
        <v>125</v>
      </c>
      <c r="D1881" t="s">
        <v>4216</v>
      </c>
      <c r="E1881">
        <v>1</v>
      </c>
      <c r="F1881" t="s">
        <v>102</v>
      </c>
      <c r="G1881" t="s">
        <v>73</v>
      </c>
      <c r="H1881">
        <v>5083655</v>
      </c>
      <c r="I1881" t="s">
        <v>4546</v>
      </c>
      <c r="J1881">
        <v>17700</v>
      </c>
      <c r="K1881">
        <v>17700</v>
      </c>
      <c r="L1881">
        <v>16107</v>
      </c>
      <c r="M1881">
        <v>12157.3264</v>
      </c>
      <c r="N1881">
        <v>12157.3264</v>
      </c>
      <c r="O1881">
        <v>100</v>
      </c>
      <c r="P1881">
        <v>9</v>
      </c>
      <c r="Q1881" t="s">
        <v>75</v>
      </c>
      <c r="R1881" t="s">
        <v>4572</v>
      </c>
      <c r="S1881" t="s">
        <v>195</v>
      </c>
      <c r="T1881" t="s">
        <v>85</v>
      </c>
      <c r="U1881">
        <v>0</v>
      </c>
      <c r="V1881">
        <v>0</v>
      </c>
    </row>
    <row r="1882" spans="1:22">
      <c r="A1882">
        <v>32038</v>
      </c>
      <c r="B1882" t="s">
        <v>307</v>
      </c>
      <c r="C1882" t="s">
        <v>308</v>
      </c>
      <c r="D1882" t="s">
        <v>4216</v>
      </c>
      <c r="E1882">
        <v>1</v>
      </c>
      <c r="F1882" t="s">
        <v>102</v>
      </c>
      <c r="G1882" t="s">
        <v>73</v>
      </c>
      <c r="H1882">
        <v>5083655</v>
      </c>
      <c r="I1882" t="s">
        <v>4546</v>
      </c>
      <c r="J1882">
        <v>36000</v>
      </c>
      <c r="K1882">
        <v>36000</v>
      </c>
      <c r="L1882">
        <v>32760</v>
      </c>
      <c r="M1882">
        <v>22295.054700000001</v>
      </c>
      <c r="N1882">
        <v>22295.054700000001</v>
      </c>
      <c r="O1882">
        <v>100</v>
      </c>
      <c r="P1882">
        <v>9</v>
      </c>
      <c r="Q1882" t="s">
        <v>75</v>
      </c>
      <c r="R1882" t="s">
        <v>4572</v>
      </c>
      <c r="S1882" t="s">
        <v>195</v>
      </c>
      <c r="T1882" t="s">
        <v>128</v>
      </c>
      <c r="U1882">
        <v>0</v>
      </c>
      <c r="V1882">
        <v>0</v>
      </c>
    </row>
    <row r="1883" spans="1:22">
      <c r="A1883">
        <v>32038</v>
      </c>
      <c r="B1883" t="s">
        <v>356</v>
      </c>
      <c r="C1883" t="s">
        <v>150</v>
      </c>
      <c r="D1883" t="s">
        <v>4216</v>
      </c>
      <c r="E1883">
        <v>1</v>
      </c>
      <c r="F1883" t="s">
        <v>102</v>
      </c>
      <c r="G1883" t="s">
        <v>73</v>
      </c>
      <c r="H1883">
        <v>5083655</v>
      </c>
      <c r="I1883" t="s">
        <v>4546</v>
      </c>
      <c r="J1883">
        <v>62400</v>
      </c>
      <c r="K1883">
        <v>62400</v>
      </c>
      <c r="L1883">
        <v>56784</v>
      </c>
      <c r="M1883">
        <v>42980.0726</v>
      </c>
      <c r="N1883">
        <v>42980.0726</v>
      </c>
      <c r="O1883">
        <v>100</v>
      </c>
      <c r="P1883">
        <v>9</v>
      </c>
      <c r="Q1883" t="s">
        <v>75</v>
      </c>
      <c r="R1883" t="s">
        <v>4572</v>
      </c>
      <c r="S1883" t="s">
        <v>195</v>
      </c>
      <c r="T1883" t="s">
        <v>130</v>
      </c>
      <c r="U1883">
        <v>0</v>
      </c>
      <c r="V1883">
        <v>0</v>
      </c>
    </row>
    <row r="1884" spans="1:22">
      <c r="A1884">
        <v>32038</v>
      </c>
      <c r="B1884" t="s">
        <v>1551</v>
      </c>
      <c r="C1884" t="s">
        <v>116</v>
      </c>
      <c r="D1884" t="s">
        <v>4216</v>
      </c>
      <c r="E1884">
        <v>1</v>
      </c>
      <c r="F1884" t="s">
        <v>102</v>
      </c>
      <c r="G1884" t="s">
        <v>73</v>
      </c>
      <c r="H1884">
        <v>5083655</v>
      </c>
      <c r="I1884" t="s">
        <v>4546</v>
      </c>
      <c r="J1884">
        <v>120000</v>
      </c>
      <c r="K1884">
        <v>120000</v>
      </c>
      <c r="L1884">
        <v>109200</v>
      </c>
      <c r="M1884">
        <v>79153.267800000001</v>
      </c>
      <c r="N1884">
        <v>79153.267800000001</v>
      </c>
      <c r="O1884">
        <v>100</v>
      </c>
      <c r="P1884">
        <v>9</v>
      </c>
      <c r="Q1884" t="s">
        <v>75</v>
      </c>
      <c r="R1884" t="s">
        <v>4572</v>
      </c>
      <c r="S1884" t="s">
        <v>195</v>
      </c>
      <c r="T1884" t="s">
        <v>133</v>
      </c>
      <c r="U1884">
        <v>0</v>
      </c>
      <c r="V1884">
        <v>0</v>
      </c>
    </row>
    <row r="1885" spans="1:22">
      <c r="A1885">
        <v>32038</v>
      </c>
      <c r="B1885" t="s">
        <v>4081</v>
      </c>
      <c r="C1885" t="s">
        <v>4082</v>
      </c>
      <c r="D1885" t="s">
        <v>4216</v>
      </c>
      <c r="E1885">
        <v>6</v>
      </c>
      <c r="F1885" t="s">
        <v>102</v>
      </c>
      <c r="G1885" t="s">
        <v>73</v>
      </c>
      <c r="H1885">
        <v>5083655</v>
      </c>
      <c r="I1885" t="s">
        <v>4546</v>
      </c>
      <c r="J1885">
        <v>164400</v>
      </c>
      <c r="K1885">
        <v>27400</v>
      </c>
      <c r="L1885">
        <v>96000</v>
      </c>
      <c r="M1885">
        <v>11900</v>
      </c>
      <c r="N1885">
        <v>71400</v>
      </c>
      <c r="O1885">
        <v>100</v>
      </c>
      <c r="P1885">
        <v>0</v>
      </c>
      <c r="Q1885" t="s">
        <v>75</v>
      </c>
      <c r="R1885" t="s">
        <v>4572</v>
      </c>
      <c r="S1885" t="s">
        <v>195</v>
      </c>
      <c r="T1885" t="s">
        <v>136</v>
      </c>
      <c r="U1885">
        <v>0</v>
      </c>
      <c r="V1885">
        <v>0</v>
      </c>
    </row>
    <row r="1886" spans="1:22">
      <c r="A1886">
        <v>32041</v>
      </c>
      <c r="B1886" t="s">
        <v>137</v>
      </c>
      <c r="C1886" t="s">
        <v>127</v>
      </c>
      <c r="D1886" t="s">
        <v>4216</v>
      </c>
      <c r="E1886">
        <v>1</v>
      </c>
      <c r="F1886" t="s">
        <v>102</v>
      </c>
      <c r="G1886" t="s">
        <v>73</v>
      </c>
      <c r="H1886">
        <v>5083635</v>
      </c>
      <c r="I1886" t="s">
        <v>4546</v>
      </c>
      <c r="J1886">
        <v>32300</v>
      </c>
      <c r="K1886">
        <v>32300</v>
      </c>
      <c r="L1886">
        <v>29393</v>
      </c>
      <c r="M1886">
        <v>20271.437600000001</v>
      </c>
      <c r="N1886">
        <v>20271.437600000001</v>
      </c>
      <c r="O1886">
        <v>100</v>
      </c>
      <c r="P1886">
        <v>9</v>
      </c>
      <c r="Q1886" t="s">
        <v>145</v>
      </c>
      <c r="R1886" t="s">
        <v>4573</v>
      </c>
      <c r="S1886" t="s">
        <v>195</v>
      </c>
      <c r="T1886" t="s">
        <v>128</v>
      </c>
      <c r="U1886">
        <v>0</v>
      </c>
      <c r="V1886">
        <v>0</v>
      </c>
    </row>
    <row r="1887" spans="1:22">
      <c r="A1887">
        <v>32041</v>
      </c>
      <c r="B1887" t="s">
        <v>148</v>
      </c>
      <c r="C1887" t="s">
        <v>106</v>
      </c>
      <c r="D1887" t="s">
        <v>4216</v>
      </c>
      <c r="E1887">
        <v>1</v>
      </c>
      <c r="F1887" t="s">
        <v>102</v>
      </c>
      <c r="G1887" t="s">
        <v>73</v>
      </c>
      <c r="H1887">
        <v>5083635</v>
      </c>
      <c r="I1887" t="s">
        <v>4546</v>
      </c>
      <c r="J1887">
        <v>47600</v>
      </c>
      <c r="K1887">
        <v>47600</v>
      </c>
      <c r="L1887">
        <v>43316</v>
      </c>
      <c r="M1887">
        <v>27818.7081</v>
      </c>
      <c r="N1887">
        <v>27818.7081</v>
      </c>
      <c r="O1887">
        <v>100</v>
      </c>
      <c r="P1887">
        <v>9</v>
      </c>
      <c r="Q1887" t="s">
        <v>145</v>
      </c>
      <c r="R1887" t="s">
        <v>4573</v>
      </c>
      <c r="S1887" t="s">
        <v>195</v>
      </c>
      <c r="T1887" t="s">
        <v>130</v>
      </c>
      <c r="U1887">
        <v>0</v>
      </c>
      <c r="V1887">
        <v>0</v>
      </c>
    </row>
    <row r="1888" spans="1:22">
      <c r="A1888">
        <v>32041</v>
      </c>
      <c r="B1888" t="s">
        <v>231</v>
      </c>
      <c r="C1888" t="s">
        <v>218</v>
      </c>
      <c r="D1888" t="s">
        <v>4216</v>
      </c>
      <c r="E1888">
        <v>1</v>
      </c>
      <c r="F1888" t="s">
        <v>102</v>
      </c>
      <c r="G1888" t="s">
        <v>73</v>
      </c>
      <c r="H1888">
        <v>5083635</v>
      </c>
      <c r="I1888" t="s">
        <v>4546</v>
      </c>
      <c r="J1888">
        <v>110000</v>
      </c>
      <c r="K1888">
        <v>110000</v>
      </c>
      <c r="L1888">
        <v>100100</v>
      </c>
      <c r="M1888">
        <v>70013.897299999997</v>
      </c>
      <c r="N1888">
        <v>70013.897299999997</v>
      </c>
      <c r="O1888">
        <v>100</v>
      </c>
      <c r="P1888">
        <v>9</v>
      </c>
      <c r="Q1888" t="s">
        <v>145</v>
      </c>
      <c r="R1888" t="s">
        <v>4573</v>
      </c>
      <c r="S1888" t="s">
        <v>195</v>
      </c>
      <c r="T1888" t="s">
        <v>219</v>
      </c>
      <c r="U1888">
        <v>0</v>
      </c>
      <c r="V1888">
        <v>0</v>
      </c>
    </row>
    <row r="1889" spans="1:22">
      <c r="A1889">
        <v>32041</v>
      </c>
      <c r="B1889" t="s">
        <v>220</v>
      </c>
      <c r="C1889" t="s">
        <v>116</v>
      </c>
      <c r="D1889" t="s">
        <v>4216</v>
      </c>
      <c r="E1889">
        <v>1</v>
      </c>
      <c r="F1889" t="s">
        <v>102</v>
      </c>
      <c r="G1889" t="s">
        <v>73</v>
      </c>
      <c r="H1889">
        <v>5083635</v>
      </c>
      <c r="I1889" t="s">
        <v>4546</v>
      </c>
      <c r="J1889">
        <v>120000</v>
      </c>
      <c r="K1889">
        <v>120000</v>
      </c>
      <c r="L1889">
        <v>109200</v>
      </c>
      <c r="M1889">
        <v>78674.402900000001</v>
      </c>
      <c r="N1889">
        <v>78674.402900000001</v>
      </c>
      <c r="O1889">
        <v>100</v>
      </c>
      <c r="P1889">
        <v>9</v>
      </c>
      <c r="Q1889" t="s">
        <v>145</v>
      </c>
      <c r="R1889" t="s">
        <v>4573</v>
      </c>
      <c r="S1889" t="s">
        <v>195</v>
      </c>
      <c r="T1889" t="s">
        <v>133</v>
      </c>
      <c r="U1889">
        <v>0</v>
      </c>
      <c r="V1889">
        <v>0</v>
      </c>
    </row>
    <row r="1890" spans="1:22">
      <c r="A1890">
        <v>32041</v>
      </c>
      <c r="B1890" t="s">
        <v>221</v>
      </c>
      <c r="C1890" t="s">
        <v>222</v>
      </c>
      <c r="D1890" t="s">
        <v>4216</v>
      </c>
      <c r="E1890">
        <v>0.1</v>
      </c>
      <c r="F1890" t="s">
        <v>102</v>
      </c>
      <c r="G1890" t="s">
        <v>73</v>
      </c>
      <c r="H1890">
        <v>5083635</v>
      </c>
      <c r="I1890" t="s">
        <v>4546</v>
      </c>
      <c r="J1890">
        <v>6200</v>
      </c>
      <c r="K1890">
        <v>62000</v>
      </c>
      <c r="L1890">
        <v>5642</v>
      </c>
      <c r="M1890">
        <v>42809.736299999997</v>
      </c>
      <c r="N1890">
        <v>4280.9736299999995</v>
      </c>
      <c r="O1890">
        <v>100</v>
      </c>
      <c r="P1890">
        <v>9</v>
      </c>
      <c r="Q1890" t="s">
        <v>145</v>
      </c>
      <c r="R1890" t="s">
        <v>4573</v>
      </c>
      <c r="S1890" t="s">
        <v>195</v>
      </c>
      <c r="T1890" t="s">
        <v>223</v>
      </c>
      <c r="U1890">
        <v>0</v>
      </c>
      <c r="V1890">
        <v>0</v>
      </c>
    </row>
    <row r="1891" spans="1:22">
      <c r="A1891">
        <v>32041</v>
      </c>
      <c r="B1891" t="s">
        <v>242</v>
      </c>
      <c r="C1891" t="s">
        <v>225</v>
      </c>
      <c r="D1891" t="s">
        <v>4216</v>
      </c>
      <c r="E1891">
        <v>4</v>
      </c>
      <c r="F1891" t="s">
        <v>102</v>
      </c>
      <c r="G1891" t="s">
        <v>73</v>
      </c>
      <c r="H1891">
        <v>5083635</v>
      </c>
      <c r="I1891" t="s">
        <v>4546</v>
      </c>
      <c r="J1891">
        <v>171600</v>
      </c>
      <c r="K1891">
        <v>42900</v>
      </c>
      <c r="L1891">
        <v>156156</v>
      </c>
      <c r="M1891">
        <v>30188.871500000001</v>
      </c>
      <c r="N1891">
        <v>120755.486</v>
      </c>
      <c r="O1891">
        <v>100</v>
      </c>
      <c r="P1891">
        <v>9</v>
      </c>
      <c r="Q1891" t="s">
        <v>145</v>
      </c>
      <c r="R1891" t="s">
        <v>4573</v>
      </c>
      <c r="S1891" t="s">
        <v>195</v>
      </c>
      <c r="T1891" t="s">
        <v>226</v>
      </c>
      <c r="U1891">
        <v>0</v>
      </c>
      <c r="V1891">
        <v>0</v>
      </c>
    </row>
    <row r="1892" spans="1:22">
      <c r="A1892">
        <v>32041</v>
      </c>
      <c r="B1892" t="s">
        <v>207</v>
      </c>
      <c r="C1892" t="s">
        <v>208</v>
      </c>
      <c r="D1892" t="s">
        <v>4216</v>
      </c>
      <c r="E1892">
        <v>7</v>
      </c>
      <c r="F1892" t="s">
        <v>102</v>
      </c>
      <c r="G1892" t="s">
        <v>73</v>
      </c>
      <c r="H1892">
        <v>5083635</v>
      </c>
      <c r="I1892" t="s">
        <v>4546</v>
      </c>
      <c r="J1892">
        <v>171500</v>
      </c>
      <c r="K1892">
        <v>24500</v>
      </c>
      <c r="L1892">
        <v>88200</v>
      </c>
      <c r="M1892">
        <v>7000</v>
      </c>
      <c r="N1892">
        <v>49000</v>
      </c>
      <c r="O1892">
        <v>100</v>
      </c>
      <c r="P1892">
        <v>0</v>
      </c>
      <c r="Q1892" t="s">
        <v>145</v>
      </c>
      <c r="R1892" t="s">
        <v>4573</v>
      </c>
      <c r="S1892" t="s">
        <v>195</v>
      </c>
      <c r="T1892" t="s">
        <v>136</v>
      </c>
      <c r="U1892">
        <v>0</v>
      </c>
      <c r="V1892">
        <v>0</v>
      </c>
    </row>
    <row r="1893" spans="1:22">
      <c r="A1893">
        <v>32041</v>
      </c>
      <c r="B1893" t="s">
        <v>258</v>
      </c>
      <c r="C1893" t="s">
        <v>259</v>
      </c>
      <c r="D1893" t="s">
        <v>4216</v>
      </c>
      <c r="E1893">
        <v>1</v>
      </c>
      <c r="F1893" t="s">
        <v>102</v>
      </c>
      <c r="G1893" t="s">
        <v>73</v>
      </c>
      <c r="H1893">
        <v>5083635</v>
      </c>
      <c r="I1893" t="s">
        <v>4546</v>
      </c>
      <c r="J1893">
        <v>25000</v>
      </c>
      <c r="K1893">
        <v>25000</v>
      </c>
      <c r="L1893">
        <v>25000</v>
      </c>
      <c r="M1893">
        <v>21000</v>
      </c>
      <c r="N1893">
        <v>21000</v>
      </c>
      <c r="O1893">
        <v>100</v>
      </c>
      <c r="P1893">
        <v>0</v>
      </c>
      <c r="Q1893" t="s">
        <v>145</v>
      </c>
      <c r="R1893" t="s">
        <v>4573</v>
      </c>
      <c r="S1893" t="s">
        <v>195</v>
      </c>
      <c r="T1893" t="s">
        <v>260</v>
      </c>
      <c r="U1893">
        <v>0</v>
      </c>
      <c r="V1893">
        <v>0</v>
      </c>
    </row>
    <row r="1894" spans="1:22">
      <c r="A1894">
        <v>31551</v>
      </c>
      <c r="B1894" t="s">
        <v>4242</v>
      </c>
      <c r="C1894" t="s">
        <v>4243</v>
      </c>
      <c r="D1894" t="s">
        <v>4079</v>
      </c>
      <c r="E1894">
        <v>1</v>
      </c>
      <c r="F1894" t="s">
        <v>4071</v>
      </c>
      <c r="G1894" t="s">
        <v>73</v>
      </c>
      <c r="H1894">
        <v>5083631</v>
      </c>
      <c r="I1894" t="s">
        <v>4546</v>
      </c>
      <c r="J1894">
        <v>4000</v>
      </c>
      <c r="K1894">
        <v>4000</v>
      </c>
      <c r="L1894">
        <v>4000</v>
      </c>
      <c r="M1894">
        <v>2804.5</v>
      </c>
      <c r="N1894">
        <v>2804.5</v>
      </c>
      <c r="O1894">
        <v>100</v>
      </c>
      <c r="P1894">
        <v>0</v>
      </c>
      <c r="Q1894" t="s">
        <v>75</v>
      </c>
      <c r="R1894" t="s">
        <v>4555</v>
      </c>
      <c r="S1894" t="s">
        <v>195</v>
      </c>
      <c r="T1894" t="s">
        <v>255</v>
      </c>
      <c r="U1894">
        <v>0</v>
      </c>
      <c r="V1894">
        <v>0</v>
      </c>
    </row>
    <row r="1895" spans="1:22">
      <c r="A1895">
        <v>32045</v>
      </c>
      <c r="B1895" t="s">
        <v>108</v>
      </c>
      <c r="C1895" t="s">
        <v>109</v>
      </c>
      <c r="D1895" t="s">
        <v>4216</v>
      </c>
      <c r="E1895">
        <v>0.8</v>
      </c>
      <c r="F1895" t="s">
        <v>102</v>
      </c>
      <c r="G1895" t="s">
        <v>73</v>
      </c>
      <c r="H1895">
        <v>5083669</v>
      </c>
      <c r="I1895" t="s">
        <v>4546</v>
      </c>
      <c r="J1895">
        <v>33440</v>
      </c>
      <c r="K1895">
        <v>41800</v>
      </c>
      <c r="L1895">
        <v>30430</v>
      </c>
      <c r="M1895">
        <v>25907.289499999999</v>
      </c>
      <c r="N1895">
        <v>20725.831600000001</v>
      </c>
      <c r="O1895">
        <v>100</v>
      </c>
      <c r="P1895">
        <v>9</v>
      </c>
      <c r="Q1895" t="s">
        <v>75</v>
      </c>
      <c r="R1895" t="s">
        <v>4574</v>
      </c>
      <c r="S1895" t="s">
        <v>76</v>
      </c>
      <c r="T1895" t="s">
        <v>110</v>
      </c>
      <c r="U1895">
        <v>0</v>
      </c>
      <c r="V1895">
        <v>0</v>
      </c>
    </row>
    <row r="1896" spans="1:22">
      <c r="A1896">
        <v>32045</v>
      </c>
      <c r="B1896" t="s">
        <v>1208</v>
      </c>
      <c r="C1896" t="s">
        <v>100</v>
      </c>
      <c r="D1896" t="s">
        <v>4216</v>
      </c>
      <c r="E1896">
        <v>1</v>
      </c>
      <c r="F1896" t="s">
        <v>102</v>
      </c>
      <c r="G1896" t="s">
        <v>73</v>
      </c>
      <c r="H1896">
        <v>5083669</v>
      </c>
      <c r="I1896" t="s">
        <v>4546</v>
      </c>
      <c r="J1896">
        <v>432000</v>
      </c>
      <c r="K1896">
        <v>432000</v>
      </c>
      <c r="L1896">
        <v>393120</v>
      </c>
      <c r="M1896">
        <v>276318</v>
      </c>
      <c r="N1896">
        <v>276318</v>
      </c>
      <c r="O1896">
        <v>100</v>
      </c>
      <c r="P1896">
        <v>9</v>
      </c>
      <c r="Q1896" t="s">
        <v>75</v>
      </c>
      <c r="R1896" t="s">
        <v>4574</v>
      </c>
      <c r="S1896" t="s">
        <v>76</v>
      </c>
      <c r="T1896" t="s">
        <v>229</v>
      </c>
      <c r="U1896">
        <v>0</v>
      </c>
      <c r="V1896">
        <v>0</v>
      </c>
    </row>
    <row r="1897" spans="1:22">
      <c r="A1897">
        <v>32045</v>
      </c>
      <c r="B1897" t="s">
        <v>104</v>
      </c>
      <c r="C1897" t="s">
        <v>100</v>
      </c>
      <c r="D1897" t="s">
        <v>4216</v>
      </c>
      <c r="E1897">
        <v>1</v>
      </c>
      <c r="F1897" t="s">
        <v>102</v>
      </c>
      <c r="G1897" t="s">
        <v>73</v>
      </c>
      <c r="H1897">
        <v>5083669</v>
      </c>
      <c r="I1897" t="s">
        <v>4546</v>
      </c>
      <c r="J1897">
        <v>343000</v>
      </c>
      <c r="K1897">
        <v>343000</v>
      </c>
      <c r="L1897">
        <v>312130</v>
      </c>
      <c r="M1897">
        <v>219496.57689999999</v>
      </c>
      <c r="N1897">
        <v>219496.57689999999</v>
      </c>
      <c r="O1897">
        <v>100</v>
      </c>
      <c r="P1897">
        <v>9</v>
      </c>
      <c r="Q1897" t="s">
        <v>75</v>
      </c>
      <c r="R1897" t="s">
        <v>4574</v>
      </c>
      <c r="S1897" t="s">
        <v>76</v>
      </c>
      <c r="T1897" t="s">
        <v>229</v>
      </c>
      <c r="U1897">
        <v>0</v>
      </c>
      <c r="V1897">
        <v>0</v>
      </c>
    </row>
    <row r="1898" spans="1:22">
      <c r="A1898">
        <v>32045</v>
      </c>
      <c r="B1898" t="s">
        <v>4575</v>
      </c>
      <c r="C1898" t="s">
        <v>677</v>
      </c>
      <c r="D1898" t="s">
        <v>4216</v>
      </c>
      <c r="E1898">
        <v>2</v>
      </c>
      <c r="F1898" t="s">
        <v>102</v>
      </c>
      <c r="G1898" t="s">
        <v>73</v>
      </c>
      <c r="H1898">
        <v>5083669</v>
      </c>
      <c r="I1898" t="s">
        <v>4546</v>
      </c>
      <c r="J1898">
        <v>822000</v>
      </c>
      <c r="K1898">
        <v>411000</v>
      </c>
      <c r="L1898">
        <v>748020</v>
      </c>
      <c r="M1898">
        <v>271260</v>
      </c>
      <c r="N1898">
        <v>542520</v>
      </c>
      <c r="O1898">
        <v>100</v>
      </c>
      <c r="P1898">
        <v>9</v>
      </c>
      <c r="Q1898" t="s">
        <v>75</v>
      </c>
      <c r="R1898" t="s">
        <v>4574</v>
      </c>
      <c r="S1898" t="s">
        <v>76</v>
      </c>
      <c r="T1898" t="s">
        <v>245</v>
      </c>
      <c r="U1898">
        <v>0</v>
      </c>
      <c r="V1898">
        <v>0</v>
      </c>
    </row>
    <row r="1899" spans="1:22">
      <c r="A1899">
        <v>32045</v>
      </c>
      <c r="B1899" t="s">
        <v>4576</v>
      </c>
      <c r="C1899" t="s">
        <v>677</v>
      </c>
      <c r="D1899" t="s">
        <v>4216</v>
      </c>
      <c r="E1899">
        <v>2</v>
      </c>
      <c r="F1899" t="s">
        <v>102</v>
      </c>
      <c r="G1899" t="s">
        <v>73</v>
      </c>
      <c r="H1899">
        <v>5083669</v>
      </c>
      <c r="I1899" t="s">
        <v>4546</v>
      </c>
      <c r="J1899">
        <v>836000</v>
      </c>
      <c r="K1899">
        <v>418000</v>
      </c>
      <c r="L1899">
        <v>760760</v>
      </c>
      <c r="M1899">
        <v>275880</v>
      </c>
      <c r="N1899">
        <v>551760</v>
      </c>
      <c r="O1899">
        <v>100</v>
      </c>
      <c r="P1899">
        <v>9</v>
      </c>
      <c r="Q1899" t="s">
        <v>75</v>
      </c>
      <c r="R1899" t="s">
        <v>4574</v>
      </c>
      <c r="S1899" t="s">
        <v>76</v>
      </c>
      <c r="T1899" t="s">
        <v>245</v>
      </c>
      <c r="U1899">
        <v>0</v>
      </c>
      <c r="V1899">
        <v>0</v>
      </c>
    </row>
    <row r="1900" spans="1:22">
      <c r="A1900">
        <v>32045</v>
      </c>
      <c r="B1900" t="s">
        <v>339</v>
      </c>
      <c r="C1900" t="s">
        <v>150</v>
      </c>
      <c r="D1900" t="s">
        <v>4216</v>
      </c>
      <c r="E1900">
        <v>1</v>
      </c>
      <c r="F1900" t="s">
        <v>102</v>
      </c>
      <c r="G1900" t="s">
        <v>73</v>
      </c>
      <c r="H1900">
        <v>5083669</v>
      </c>
      <c r="I1900" t="s">
        <v>4546</v>
      </c>
      <c r="J1900">
        <v>208000</v>
      </c>
      <c r="K1900">
        <v>208000</v>
      </c>
      <c r="L1900">
        <v>189280</v>
      </c>
      <c r="M1900">
        <v>144832.28760000001</v>
      </c>
      <c r="N1900">
        <v>144832.28760000001</v>
      </c>
      <c r="O1900">
        <v>100</v>
      </c>
      <c r="P1900">
        <v>9</v>
      </c>
      <c r="Q1900" t="s">
        <v>75</v>
      </c>
      <c r="R1900" t="s">
        <v>4574</v>
      </c>
      <c r="S1900" t="s">
        <v>76</v>
      </c>
      <c r="T1900" t="s">
        <v>130</v>
      </c>
      <c r="U1900">
        <v>0</v>
      </c>
      <c r="V1900">
        <v>0</v>
      </c>
    </row>
    <row r="1901" spans="1:22">
      <c r="A1901">
        <v>32045</v>
      </c>
      <c r="B1901" t="s">
        <v>105</v>
      </c>
      <c r="C1901" t="s">
        <v>106</v>
      </c>
      <c r="D1901" t="s">
        <v>4216</v>
      </c>
      <c r="E1901">
        <v>1</v>
      </c>
      <c r="F1901" t="s">
        <v>102</v>
      </c>
      <c r="G1901" t="s">
        <v>73</v>
      </c>
      <c r="H1901">
        <v>5083669</v>
      </c>
      <c r="I1901" t="s">
        <v>4546</v>
      </c>
      <c r="J1901">
        <v>90800</v>
      </c>
      <c r="K1901">
        <v>90800</v>
      </c>
      <c r="L1901">
        <v>82628</v>
      </c>
      <c r="M1901">
        <v>55480.583500000001</v>
      </c>
      <c r="N1901">
        <v>55480.583500000001</v>
      </c>
      <c r="O1901">
        <v>100</v>
      </c>
      <c r="P1901">
        <v>9</v>
      </c>
      <c r="Q1901" t="s">
        <v>75</v>
      </c>
      <c r="R1901" t="s">
        <v>4574</v>
      </c>
      <c r="S1901" t="s">
        <v>76</v>
      </c>
      <c r="T1901" t="s">
        <v>130</v>
      </c>
      <c r="U1901">
        <v>0</v>
      </c>
      <c r="V1901">
        <v>0</v>
      </c>
    </row>
    <row r="1902" spans="1:22">
      <c r="A1902">
        <v>32045</v>
      </c>
      <c r="B1902" t="s">
        <v>337</v>
      </c>
      <c r="C1902" t="s">
        <v>338</v>
      </c>
      <c r="D1902" t="s">
        <v>4216</v>
      </c>
      <c r="E1902">
        <v>0.1</v>
      </c>
      <c r="F1902" t="s">
        <v>102</v>
      </c>
      <c r="G1902" t="s">
        <v>73</v>
      </c>
      <c r="H1902">
        <v>5083669</v>
      </c>
      <c r="I1902" t="s">
        <v>4546</v>
      </c>
      <c r="J1902">
        <v>18600</v>
      </c>
      <c r="K1902">
        <v>186000</v>
      </c>
      <c r="L1902">
        <v>16926</v>
      </c>
      <c r="M1902">
        <v>126261</v>
      </c>
      <c r="N1902">
        <v>12626.1</v>
      </c>
      <c r="O1902">
        <v>100</v>
      </c>
      <c r="P1902">
        <v>9</v>
      </c>
      <c r="Q1902" t="s">
        <v>75</v>
      </c>
      <c r="R1902" t="s">
        <v>4574</v>
      </c>
      <c r="S1902" t="s">
        <v>76</v>
      </c>
      <c r="T1902" t="s">
        <v>223</v>
      </c>
      <c r="U1902">
        <v>0</v>
      </c>
      <c r="V1902">
        <v>0</v>
      </c>
    </row>
    <row r="1903" spans="1:22">
      <c r="A1903">
        <v>32045</v>
      </c>
      <c r="B1903" t="s">
        <v>624</v>
      </c>
      <c r="C1903" t="s">
        <v>625</v>
      </c>
      <c r="D1903" t="s">
        <v>4216</v>
      </c>
      <c r="E1903">
        <v>2</v>
      </c>
      <c r="F1903" t="s">
        <v>102</v>
      </c>
      <c r="G1903" t="s">
        <v>73</v>
      </c>
      <c r="H1903">
        <v>5083669</v>
      </c>
      <c r="I1903" t="s">
        <v>4546</v>
      </c>
      <c r="J1903">
        <v>10000</v>
      </c>
      <c r="K1903">
        <v>5000</v>
      </c>
      <c r="L1903">
        <v>9100</v>
      </c>
      <c r="M1903">
        <v>3550.0120000000002</v>
      </c>
      <c r="N1903">
        <v>7100.0240000000003</v>
      </c>
      <c r="O1903">
        <v>100</v>
      </c>
      <c r="P1903">
        <v>9</v>
      </c>
      <c r="Q1903" t="s">
        <v>75</v>
      </c>
      <c r="R1903" t="s">
        <v>4574</v>
      </c>
      <c r="S1903" t="s">
        <v>76</v>
      </c>
      <c r="T1903" t="s">
        <v>380</v>
      </c>
      <c r="U1903">
        <v>0</v>
      </c>
      <c r="V1903">
        <v>0</v>
      </c>
    </row>
    <row r="1904" spans="1:22">
      <c r="A1904">
        <v>32045</v>
      </c>
      <c r="B1904" t="s">
        <v>624</v>
      </c>
      <c r="C1904" t="s">
        <v>625</v>
      </c>
      <c r="D1904" t="s">
        <v>4216</v>
      </c>
      <c r="E1904">
        <v>2</v>
      </c>
      <c r="F1904" t="s">
        <v>102</v>
      </c>
      <c r="G1904" t="s">
        <v>73</v>
      </c>
      <c r="H1904">
        <v>5083669</v>
      </c>
      <c r="I1904" t="s">
        <v>4546</v>
      </c>
      <c r="J1904">
        <v>10000</v>
      </c>
      <c r="K1904">
        <v>5000</v>
      </c>
      <c r="L1904">
        <v>9100</v>
      </c>
      <c r="M1904">
        <v>3550.0120000000002</v>
      </c>
      <c r="N1904">
        <v>7100.0240000000003</v>
      </c>
      <c r="O1904">
        <v>100</v>
      </c>
      <c r="P1904">
        <v>9</v>
      </c>
      <c r="Q1904" t="s">
        <v>75</v>
      </c>
      <c r="R1904" t="s">
        <v>4574</v>
      </c>
      <c r="S1904" t="s">
        <v>76</v>
      </c>
      <c r="T1904" t="s">
        <v>380</v>
      </c>
      <c r="U1904">
        <v>0</v>
      </c>
      <c r="V1904">
        <v>0</v>
      </c>
    </row>
    <row r="1905" spans="1:22">
      <c r="A1905">
        <v>32045</v>
      </c>
      <c r="B1905" t="s">
        <v>111</v>
      </c>
      <c r="C1905" t="s">
        <v>112</v>
      </c>
      <c r="D1905" t="s">
        <v>4216</v>
      </c>
      <c r="E1905">
        <v>4</v>
      </c>
      <c r="F1905" t="s">
        <v>102</v>
      </c>
      <c r="G1905" t="s">
        <v>73</v>
      </c>
      <c r="H1905">
        <v>5083669</v>
      </c>
      <c r="I1905" t="s">
        <v>4546</v>
      </c>
      <c r="J1905">
        <v>37600</v>
      </c>
      <c r="K1905">
        <v>9400</v>
      </c>
      <c r="L1905">
        <v>34216</v>
      </c>
      <c r="M1905">
        <v>6485.9987000000001</v>
      </c>
      <c r="N1905">
        <v>25943.9948</v>
      </c>
      <c r="O1905">
        <v>100</v>
      </c>
      <c r="P1905">
        <v>9</v>
      </c>
      <c r="Q1905" t="s">
        <v>75</v>
      </c>
      <c r="R1905" t="s">
        <v>4574</v>
      </c>
      <c r="S1905" t="s">
        <v>76</v>
      </c>
      <c r="T1905" t="s">
        <v>85</v>
      </c>
      <c r="U1905">
        <v>0</v>
      </c>
      <c r="V1905">
        <v>0</v>
      </c>
    </row>
    <row r="1906" spans="1:22">
      <c r="A1906">
        <v>32045</v>
      </c>
      <c r="B1906" t="s">
        <v>846</v>
      </c>
      <c r="C1906" t="s">
        <v>354</v>
      </c>
      <c r="D1906" t="s">
        <v>4216</v>
      </c>
      <c r="E1906">
        <v>4</v>
      </c>
      <c r="F1906" t="s">
        <v>102</v>
      </c>
      <c r="G1906" t="s">
        <v>73</v>
      </c>
      <c r="H1906">
        <v>5083669</v>
      </c>
      <c r="I1906" t="s">
        <v>4546</v>
      </c>
      <c r="J1906">
        <v>31200</v>
      </c>
      <c r="K1906">
        <v>7800</v>
      </c>
      <c r="L1906">
        <v>28392</v>
      </c>
      <c r="M1906">
        <v>5380.6022999999996</v>
      </c>
      <c r="N1906">
        <v>21522.409199999998</v>
      </c>
      <c r="O1906">
        <v>100</v>
      </c>
      <c r="P1906">
        <v>9</v>
      </c>
      <c r="Q1906" t="s">
        <v>75</v>
      </c>
      <c r="R1906" t="s">
        <v>4574</v>
      </c>
      <c r="S1906" t="s">
        <v>76</v>
      </c>
      <c r="T1906" t="s">
        <v>287</v>
      </c>
      <c r="U1906">
        <v>0</v>
      </c>
      <c r="V1906">
        <v>0</v>
      </c>
    </row>
    <row r="1907" spans="1:22">
      <c r="A1907">
        <v>32047</v>
      </c>
      <c r="B1907" t="s">
        <v>108</v>
      </c>
      <c r="C1907" t="s">
        <v>109</v>
      </c>
      <c r="D1907" t="s">
        <v>4216</v>
      </c>
      <c r="E1907">
        <v>0.5</v>
      </c>
      <c r="F1907" t="s">
        <v>102</v>
      </c>
      <c r="G1907" t="s">
        <v>73</v>
      </c>
      <c r="H1907">
        <v>5083636</v>
      </c>
      <c r="I1907" t="s">
        <v>4546</v>
      </c>
      <c r="J1907">
        <v>20900</v>
      </c>
      <c r="K1907">
        <v>41800</v>
      </c>
      <c r="L1907">
        <v>19019</v>
      </c>
      <c r="M1907">
        <v>25907.289499999999</v>
      </c>
      <c r="N1907">
        <v>12953.644749999999</v>
      </c>
      <c r="O1907">
        <v>100</v>
      </c>
      <c r="P1907">
        <v>9</v>
      </c>
      <c r="Q1907" t="s">
        <v>75</v>
      </c>
      <c r="R1907" t="s">
        <v>4577</v>
      </c>
      <c r="S1907" t="s">
        <v>239</v>
      </c>
      <c r="T1907" t="s">
        <v>110</v>
      </c>
      <c r="U1907">
        <v>0</v>
      </c>
      <c r="V1907">
        <v>0</v>
      </c>
    </row>
    <row r="1908" spans="1:22">
      <c r="A1908">
        <v>32047</v>
      </c>
      <c r="B1908" t="s">
        <v>156</v>
      </c>
      <c r="C1908" t="s">
        <v>127</v>
      </c>
      <c r="D1908" t="s">
        <v>4216</v>
      </c>
      <c r="E1908">
        <v>1</v>
      </c>
      <c r="F1908" t="s">
        <v>102</v>
      </c>
      <c r="G1908" t="s">
        <v>73</v>
      </c>
      <c r="H1908">
        <v>5083636</v>
      </c>
      <c r="I1908" t="s">
        <v>4546</v>
      </c>
      <c r="J1908">
        <v>51400</v>
      </c>
      <c r="K1908">
        <v>51400</v>
      </c>
      <c r="L1908">
        <v>46774</v>
      </c>
      <c r="M1908">
        <v>29009.5615</v>
      </c>
      <c r="N1908">
        <v>29009.5615</v>
      </c>
      <c r="O1908">
        <v>100</v>
      </c>
      <c r="P1908">
        <v>9</v>
      </c>
      <c r="Q1908" t="s">
        <v>75</v>
      </c>
      <c r="R1908" t="s">
        <v>4577</v>
      </c>
      <c r="S1908" t="s">
        <v>239</v>
      </c>
      <c r="T1908" t="s">
        <v>128</v>
      </c>
      <c r="U1908">
        <v>0</v>
      </c>
      <c r="V1908">
        <v>0</v>
      </c>
    </row>
    <row r="1909" spans="1:22">
      <c r="A1909">
        <v>32047</v>
      </c>
      <c r="B1909" t="s">
        <v>124</v>
      </c>
      <c r="C1909" t="s">
        <v>125</v>
      </c>
      <c r="D1909" t="s">
        <v>4216</v>
      </c>
      <c r="E1909">
        <v>1</v>
      </c>
      <c r="F1909" t="s">
        <v>102</v>
      </c>
      <c r="G1909" t="s">
        <v>73</v>
      </c>
      <c r="H1909">
        <v>5083636</v>
      </c>
      <c r="I1909" t="s">
        <v>4546</v>
      </c>
      <c r="J1909">
        <v>17700</v>
      </c>
      <c r="K1909">
        <v>17700</v>
      </c>
      <c r="L1909">
        <v>16107</v>
      </c>
      <c r="M1909">
        <v>12157.3264</v>
      </c>
      <c r="N1909">
        <v>12157.3264</v>
      </c>
      <c r="O1909">
        <v>100</v>
      </c>
      <c r="P1909">
        <v>9</v>
      </c>
      <c r="Q1909" t="s">
        <v>75</v>
      </c>
      <c r="R1909" t="s">
        <v>4577</v>
      </c>
      <c r="S1909" t="s">
        <v>239</v>
      </c>
      <c r="T1909" t="s">
        <v>85</v>
      </c>
      <c r="U1909">
        <v>0</v>
      </c>
      <c r="V1909">
        <v>0</v>
      </c>
    </row>
    <row r="1910" spans="1:22">
      <c r="A1910">
        <v>32047</v>
      </c>
      <c r="B1910" t="s">
        <v>4016</v>
      </c>
      <c r="C1910" t="s">
        <v>150</v>
      </c>
      <c r="D1910" t="s">
        <v>4216</v>
      </c>
      <c r="E1910">
        <v>1</v>
      </c>
      <c r="F1910" t="s">
        <v>102</v>
      </c>
      <c r="G1910" t="s">
        <v>73</v>
      </c>
      <c r="H1910">
        <v>5083636</v>
      </c>
      <c r="I1910" t="s">
        <v>4546</v>
      </c>
      <c r="J1910">
        <v>49100</v>
      </c>
      <c r="K1910">
        <v>49100</v>
      </c>
      <c r="L1910">
        <v>44681</v>
      </c>
      <c r="M1910">
        <v>33879</v>
      </c>
      <c r="N1910">
        <v>33879</v>
      </c>
      <c r="O1910">
        <v>100</v>
      </c>
      <c r="P1910">
        <v>9</v>
      </c>
      <c r="Q1910" t="s">
        <v>75</v>
      </c>
      <c r="R1910" t="s">
        <v>4577</v>
      </c>
      <c r="S1910" t="s">
        <v>239</v>
      </c>
      <c r="T1910" t="s">
        <v>130</v>
      </c>
      <c r="U1910">
        <v>0</v>
      </c>
      <c r="V1910">
        <v>0</v>
      </c>
    </row>
    <row r="1911" spans="1:22">
      <c r="A1911">
        <v>32047</v>
      </c>
      <c r="B1911" t="s">
        <v>134</v>
      </c>
      <c r="C1911" t="s">
        <v>135</v>
      </c>
      <c r="D1911" t="s">
        <v>4216</v>
      </c>
      <c r="E1911">
        <v>6.5</v>
      </c>
      <c r="F1911" t="s">
        <v>102</v>
      </c>
      <c r="G1911" t="s">
        <v>73</v>
      </c>
      <c r="H1911">
        <v>5083636</v>
      </c>
      <c r="I1911" t="s">
        <v>4546</v>
      </c>
      <c r="J1911">
        <v>158600</v>
      </c>
      <c r="K1911">
        <v>24400</v>
      </c>
      <c r="L1911">
        <v>81250</v>
      </c>
      <c r="M1911">
        <v>7000</v>
      </c>
      <c r="N1911">
        <v>45500</v>
      </c>
      <c r="O1911">
        <v>100</v>
      </c>
      <c r="P1911">
        <v>0</v>
      </c>
      <c r="Q1911" t="s">
        <v>75</v>
      </c>
      <c r="R1911" t="s">
        <v>4577</v>
      </c>
      <c r="S1911" t="s">
        <v>239</v>
      </c>
      <c r="T1911" t="s">
        <v>136</v>
      </c>
      <c r="U1911">
        <v>0</v>
      </c>
      <c r="V1911">
        <v>0</v>
      </c>
    </row>
    <row r="1912" spans="1:22">
      <c r="A1912">
        <v>32057</v>
      </c>
      <c r="B1912" t="s">
        <v>497</v>
      </c>
      <c r="C1912" t="s">
        <v>249</v>
      </c>
      <c r="D1912" t="s">
        <v>4216</v>
      </c>
      <c r="E1912">
        <v>1</v>
      </c>
      <c r="F1912" t="s">
        <v>144</v>
      </c>
      <c r="G1912" t="s">
        <v>73</v>
      </c>
      <c r="H1912">
        <v>5083632</v>
      </c>
      <c r="I1912" t="s">
        <v>4546</v>
      </c>
      <c r="J1912">
        <v>661500</v>
      </c>
      <c r="K1912">
        <v>661500</v>
      </c>
      <c r="L1912">
        <v>661500</v>
      </c>
      <c r="M1912">
        <v>414600.13329999999</v>
      </c>
      <c r="N1912">
        <v>414600.13329999999</v>
      </c>
      <c r="O1912">
        <v>100</v>
      </c>
      <c r="P1912">
        <v>0</v>
      </c>
      <c r="Q1912" t="s">
        <v>145</v>
      </c>
      <c r="R1912" t="s">
        <v>4578</v>
      </c>
      <c r="S1912" t="s">
        <v>195</v>
      </c>
      <c r="T1912" t="s">
        <v>251</v>
      </c>
      <c r="U1912">
        <v>0</v>
      </c>
      <c r="V1912">
        <v>0</v>
      </c>
    </row>
    <row r="1913" spans="1:22">
      <c r="A1913">
        <v>32045</v>
      </c>
      <c r="B1913" t="s">
        <v>4579</v>
      </c>
      <c r="C1913" t="s">
        <v>71</v>
      </c>
      <c r="D1913" t="s">
        <v>4216</v>
      </c>
      <c r="E1913">
        <v>1</v>
      </c>
      <c r="F1913" t="s">
        <v>72</v>
      </c>
      <c r="G1913" t="s">
        <v>73</v>
      </c>
      <c r="H1913">
        <v>5083668</v>
      </c>
      <c r="I1913" t="s">
        <v>4546</v>
      </c>
      <c r="J1913">
        <v>4255000</v>
      </c>
      <c r="K1913">
        <v>4255000</v>
      </c>
      <c r="L1913">
        <v>3786950</v>
      </c>
      <c r="M1913">
        <v>3446550</v>
      </c>
      <c r="N1913">
        <v>3446550</v>
      </c>
      <c r="O1913">
        <v>100</v>
      </c>
      <c r="P1913">
        <v>11</v>
      </c>
      <c r="Q1913" t="s">
        <v>75</v>
      </c>
      <c r="R1913" t="s">
        <v>4574</v>
      </c>
      <c r="S1913" t="s">
        <v>76</v>
      </c>
      <c r="T1913" t="s">
        <v>77</v>
      </c>
      <c r="U1913">
        <v>0</v>
      </c>
      <c r="V1913">
        <v>0</v>
      </c>
    </row>
    <row r="1914" spans="1:22">
      <c r="A1914">
        <v>32045</v>
      </c>
      <c r="B1914" t="s">
        <v>83</v>
      </c>
      <c r="C1914" t="s">
        <v>84</v>
      </c>
      <c r="D1914" t="s">
        <v>4216</v>
      </c>
      <c r="E1914">
        <v>1</v>
      </c>
      <c r="F1914" t="s">
        <v>72</v>
      </c>
      <c r="G1914" t="s">
        <v>73</v>
      </c>
      <c r="H1914">
        <v>5083668</v>
      </c>
      <c r="I1914" t="s">
        <v>4546</v>
      </c>
      <c r="J1914">
        <v>8700</v>
      </c>
      <c r="K1914">
        <v>8700</v>
      </c>
      <c r="L1914">
        <v>6873</v>
      </c>
      <c r="M1914">
        <v>6177</v>
      </c>
      <c r="N1914">
        <v>6177</v>
      </c>
      <c r="O1914">
        <v>100</v>
      </c>
      <c r="P1914">
        <v>21</v>
      </c>
      <c r="Q1914" t="s">
        <v>75</v>
      </c>
      <c r="R1914" t="s">
        <v>4574</v>
      </c>
      <c r="S1914" t="s">
        <v>76</v>
      </c>
      <c r="T1914" t="s">
        <v>85</v>
      </c>
      <c r="U1914">
        <v>0</v>
      </c>
      <c r="V1914">
        <v>0</v>
      </c>
    </row>
    <row r="1915" spans="1:22">
      <c r="A1915">
        <v>30186</v>
      </c>
      <c r="B1915" t="s">
        <v>543</v>
      </c>
      <c r="C1915" t="s">
        <v>544</v>
      </c>
      <c r="D1915" t="s">
        <v>4580</v>
      </c>
      <c r="E1915">
        <v>2</v>
      </c>
      <c r="F1915" t="s">
        <v>144</v>
      </c>
      <c r="G1915" t="s">
        <v>73</v>
      </c>
      <c r="H1915">
        <v>5083627</v>
      </c>
      <c r="I1915" t="s">
        <v>4546</v>
      </c>
      <c r="J1915">
        <v>32400</v>
      </c>
      <c r="K1915">
        <v>16200</v>
      </c>
      <c r="L1915">
        <v>32400</v>
      </c>
      <c r="M1915">
        <v>12160</v>
      </c>
      <c r="N1915">
        <v>24320</v>
      </c>
      <c r="O1915">
        <v>100</v>
      </c>
      <c r="P1915">
        <v>0</v>
      </c>
      <c r="Q1915" t="s">
        <v>145</v>
      </c>
      <c r="R1915" t="s">
        <v>4581</v>
      </c>
      <c r="S1915" t="s">
        <v>195</v>
      </c>
      <c r="T1915" t="s">
        <v>545</v>
      </c>
      <c r="U1915">
        <v>0</v>
      </c>
      <c r="V1915">
        <v>0</v>
      </c>
    </row>
    <row r="1916" spans="1:22">
      <c r="A1916">
        <v>30186</v>
      </c>
      <c r="B1916" t="s">
        <v>543</v>
      </c>
      <c r="C1916" t="s">
        <v>544</v>
      </c>
      <c r="D1916" t="s">
        <v>4580</v>
      </c>
      <c r="E1916">
        <v>2</v>
      </c>
      <c r="F1916" t="s">
        <v>144</v>
      </c>
      <c r="G1916" t="s">
        <v>73</v>
      </c>
      <c r="H1916">
        <v>5083627</v>
      </c>
      <c r="I1916" t="s">
        <v>4546</v>
      </c>
      <c r="J1916">
        <v>32400</v>
      </c>
      <c r="K1916">
        <v>16200</v>
      </c>
      <c r="L1916">
        <v>32400</v>
      </c>
      <c r="M1916">
        <v>12160</v>
      </c>
      <c r="N1916">
        <v>24320</v>
      </c>
      <c r="O1916">
        <v>100</v>
      </c>
      <c r="P1916">
        <v>0</v>
      </c>
      <c r="Q1916" t="s">
        <v>145</v>
      </c>
      <c r="R1916" t="s">
        <v>4581</v>
      </c>
      <c r="S1916" t="s">
        <v>195</v>
      </c>
      <c r="T1916" t="s">
        <v>545</v>
      </c>
      <c r="U1916">
        <v>0</v>
      </c>
      <c r="V1916">
        <v>0</v>
      </c>
    </row>
    <row r="1917" spans="1:22">
      <c r="A1917">
        <v>32092</v>
      </c>
      <c r="B1917" t="s">
        <v>124</v>
      </c>
      <c r="C1917" t="s">
        <v>125</v>
      </c>
      <c r="D1917" t="s">
        <v>4290</v>
      </c>
      <c r="E1917">
        <v>1</v>
      </c>
      <c r="F1917" t="s">
        <v>102</v>
      </c>
      <c r="G1917" t="s">
        <v>73</v>
      </c>
      <c r="H1917">
        <v>5083687</v>
      </c>
      <c r="I1917" t="s">
        <v>4546</v>
      </c>
      <c r="J1917">
        <v>17700</v>
      </c>
      <c r="K1917">
        <v>17700</v>
      </c>
      <c r="L1917">
        <v>16107</v>
      </c>
      <c r="M1917">
        <v>12157.3264</v>
      </c>
      <c r="N1917">
        <v>12157.3264</v>
      </c>
      <c r="O1917">
        <v>100</v>
      </c>
      <c r="P1917">
        <v>9</v>
      </c>
      <c r="Q1917" t="s">
        <v>75</v>
      </c>
      <c r="R1917" t="s">
        <v>4582</v>
      </c>
      <c r="S1917" t="s">
        <v>4036</v>
      </c>
      <c r="T1917" t="s">
        <v>85</v>
      </c>
      <c r="U1917">
        <v>0</v>
      </c>
      <c r="V1917">
        <v>0</v>
      </c>
    </row>
    <row r="1918" spans="1:22">
      <c r="A1918">
        <v>32092</v>
      </c>
      <c r="B1918" t="s">
        <v>307</v>
      </c>
      <c r="C1918" t="s">
        <v>308</v>
      </c>
      <c r="D1918" t="s">
        <v>4290</v>
      </c>
      <c r="E1918">
        <v>1</v>
      </c>
      <c r="F1918" t="s">
        <v>102</v>
      </c>
      <c r="G1918" t="s">
        <v>73</v>
      </c>
      <c r="H1918">
        <v>5083687</v>
      </c>
      <c r="I1918" t="s">
        <v>4546</v>
      </c>
      <c r="J1918">
        <v>36000</v>
      </c>
      <c r="K1918">
        <v>36000</v>
      </c>
      <c r="L1918">
        <v>32760</v>
      </c>
      <c r="M1918">
        <v>22295.054700000001</v>
      </c>
      <c r="N1918">
        <v>22295.054700000001</v>
      </c>
      <c r="O1918">
        <v>100</v>
      </c>
      <c r="P1918">
        <v>9</v>
      </c>
      <c r="Q1918" t="s">
        <v>75</v>
      </c>
      <c r="R1918" t="s">
        <v>4582</v>
      </c>
      <c r="S1918" t="s">
        <v>4036</v>
      </c>
      <c r="T1918" t="s">
        <v>128</v>
      </c>
      <c r="U1918">
        <v>0</v>
      </c>
      <c r="V1918">
        <v>0</v>
      </c>
    </row>
    <row r="1919" spans="1:22">
      <c r="A1919">
        <v>32092</v>
      </c>
      <c r="B1919" t="s">
        <v>356</v>
      </c>
      <c r="C1919" t="s">
        <v>150</v>
      </c>
      <c r="D1919" t="s">
        <v>4290</v>
      </c>
      <c r="E1919">
        <v>1</v>
      </c>
      <c r="F1919" t="s">
        <v>102</v>
      </c>
      <c r="G1919" t="s">
        <v>73</v>
      </c>
      <c r="H1919">
        <v>5083687</v>
      </c>
      <c r="I1919" t="s">
        <v>4546</v>
      </c>
      <c r="J1919">
        <v>62400</v>
      </c>
      <c r="K1919">
        <v>62400</v>
      </c>
      <c r="L1919">
        <v>56784</v>
      </c>
      <c r="M1919">
        <v>42980.0726</v>
      </c>
      <c r="N1919">
        <v>42980.0726</v>
      </c>
      <c r="O1919">
        <v>100</v>
      </c>
      <c r="P1919">
        <v>9</v>
      </c>
      <c r="Q1919" t="s">
        <v>75</v>
      </c>
      <c r="R1919" t="s">
        <v>4582</v>
      </c>
      <c r="S1919" t="s">
        <v>4036</v>
      </c>
      <c r="T1919" t="s">
        <v>130</v>
      </c>
      <c r="U1919">
        <v>0</v>
      </c>
      <c r="V1919">
        <v>0</v>
      </c>
    </row>
    <row r="1920" spans="1:22">
      <c r="A1920">
        <v>32092</v>
      </c>
      <c r="B1920" t="s">
        <v>1551</v>
      </c>
      <c r="C1920" t="s">
        <v>116</v>
      </c>
      <c r="D1920" t="s">
        <v>4290</v>
      </c>
      <c r="E1920">
        <v>1</v>
      </c>
      <c r="F1920" t="s">
        <v>102</v>
      </c>
      <c r="G1920" t="s">
        <v>73</v>
      </c>
      <c r="H1920">
        <v>5083687</v>
      </c>
      <c r="I1920" t="s">
        <v>4546</v>
      </c>
      <c r="J1920">
        <v>120000</v>
      </c>
      <c r="K1920">
        <v>120000</v>
      </c>
      <c r="L1920">
        <v>109200</v>
      </c>
      <c r="M1920">
        <v>79153.267800000001</v>
      </c>
      <c r="N1920">
        <v>79153.267800000001</v>
      </c>
      <c r="O1920">
        <v>100</v>
      </c>
      <c r="P1920">
        <v>9</v>
      </c>
      <c r="Q1920" t="s">
        <v>75</v>
      </c>
      <c r="R1920" t="s">
        <v>4582</v>
      </c>
      <c r="S1920" t="s">
        <v>4036</v>
      </c>
      <c r="T1920" t="s">
        <v>133</v>
      </c>
      <c r="U1920">
        <v>0</v>
      </c>
      <c r="V1920">
        <v>0</v>
      </c>
    </row>
    <row r="1921" spans="1:22">
      <c r="A1921">
        <v>32092</v>
      </c>
      <c r="B1921" t="s">
        <v>4081</v>
      </c>
      <c r="C1921" t="s">
        <v>4082</v>
      </c>
      <c r="D1921" t="s">
        <v>4290</v>
      </c>
      <c r="E1921">
        <v>6</v>
      </c>
      <c r="F1921" t="s">
        <v>102</v>
      </c>
      <c r="G1921" t="s">
        <v>73</v>
      </c>
      <c r="H1921">
        <v>5083687</v>
      </c>
      <c r="I1921" t="s">
        <v>4546</v>
      </c>
      <c r="J1921">
        <v>164400</v>
      </c>
      <c r="K1921">
        <v>27400</v>
      </c>
      <c r="L1921">
        <v>96000</v>
      </c>
      <c r="M1921">
        <v>11900</v>
      </c>
      <c r="N1921">
        <v>71400</v>
      </c>
      <c r="O1921">
        <v>100</v>
      </c>
      <c r="P1921">
        <v>0</v>
      </c>
      <c r="Q1921" t="s">
        <v>75</v>
      </c>
      <c r="R1921" t="s">
        <v>4582</v>
      </c>
      <c r="S1921" t="s">
        <v>4036</v>
      </c>
      <c r="T1921" t="s">
        <v>136</v>
      </c>
      <c r="U1921">
        <v>0</v>
      </c>
      <c r="V1921">
        <v>0</v>
      </c>
    </row>
    <row r="1922" spans="1:22">
      <c r="A1922">
        <v>32092</v>
      </c>
      <c r="B1922" t="s">
        <v>83</v>
      </c>
      <c r="C1922" t="s">
        <v>84</v>
      </c>
      <c r="D1922" t="s">
        <v>4290</v>
      </c>
      <c r="E1922">
        <v>1</v>
      </c>
      <c r="F1922" t="s">
        <v>72</v>
      </c>
      <c r="G1922" t="s">
        <v>73</v>
      </c>
      <c r="H1922">
        <v>5083686</v>
      </c>
      <c r="I1922" t="s">
        <v>4546</v>
      </c>
      <c r="J1922">
        <v>8700</v>
      </c>
      <c r="K1922">
        <v>8700</v>
      </c>
      <c r="L1922">
        <v>6873</v>
      </c>
      <c r="M1922">
        <v>6177</v>
      </c>
      <c r="N1922">
        <v>6177</v>
      </c>
      <c r="O1922">
        <v>100</v>
      </c>
      <c r="P1922">
        <v>21</v>
      </c>
      <c r="Q1922" t="s">
        <v>75</v>
      </c>
      <c r="R1922" t="s">
        <v>4582</v>
      </c>
      <c r="S1922" t="s">
        <v>4036</v>
      </c>
      <c r="T1922" t="s">
        <v>85</v>
      </c>
      <c r="U1922">
        <v>0</v>
      </c>
      <c r="V1922">
        <v>0</v>
      </c>
    </row>
    <row r="1923" spans="1:22">
      <c r="A1923">
        <v>32092</v>
      </c>
      <c r="B1923" t="s">
        <v>662</v>
      </c>
      <c r="C1923" t="s">
        <v>663</v>
      </c>
      <c r="D1923" t="s">
        <v>4290</v>
      </c>
      <c r="E1923">
        <v>1</v>
      </c>
      <c r="F1923" t="s">
        <v>72</v>
      </c>
      <c r="G1923" t="s">
        <v>73</v>
      </c>
      <c r="H1923">
        <v>5083686</v>
      </c>
      <c r="I1923" t="s">
        <v>4546</v>
      </c>
      <c r="J1923">
        <v>5300</v>
      </c>
      <c r="K1923">
        <v>5300</v>
      </c>
      <c r="L1923">
        <v>4187</v>
      </c>
      <c r="M1923">
        <v>3761.1291000000001</v>
      </c>
      <c r="N1923">
        <v>3761.1291000000001</v>
      </c>
      <c r="O1923">
        <v>100</v>
      </c>
      <c r="P1923">
        <v>21</v>
      </c>
      <c r="Q1923" t="s">
        <v>75</v>
      </c>
      <c r="R1923" t="s">
        <v>4582</v>
      </c>
      <c r="S1923" t="s">
        <v>4036</v>
      </c>
      <c r="T1923" t="s">
        <v>92</v>
      </c>
      <c r="U1923">
        <v>0</v>
      </c>
      <c r="V1923">
        <v>0</v>
      </c>
    </row>
    <row r="1924" spans="1:22">
      <c r="A1924">
        <v>32092</v>
      </c>
      <c r="B1924" t="s">
        <v>4583</v>
      </c>
      <c r="C1924" t="s">
        <v>1385</v>
      </c>
      <c r="D1924" t="s">
        <v>4290</v>
      </c>
      <c r="E1924">
        <v>1</v>
      </c>
      <c r="F1924" t="s">
        <v>72</v>
      </c>
      <c r="G1924" t="s">
        <v>73</v>
      </c>
      <c r="H1924">
        <v>5083686</v>
      </c>
      <c r="I1924" t="s">
        <v>4546</v>
      </c>
      <c r="J1924">
        <v>762000</v>
      </c>
      <c r="K1924">
        <v>762000</v>
      </c>
      <c r="L1924">
        <v>601980</v>
      </c>
      <c r="M1924">
        <v>541020</v>
      </c>
      <c r="N1924">
        <v>541020</v>
      </c>
      <c r="O1924">
        <v>100</v>
      </c>
      <c r="P1924">
        <v>21</v>
      </c>
      <c r="Q1924" t="s">
        <v>75</v>
      </c>
      <c r="R1924" t="s">
        <v>4582</v>
      </c>
      <c r="S1924" t="s">
        <v>4036</v>
      </c>
      <c r="T1924" t="s">
        <v>664</v>
      </c>
      <c r="U1924">
        <v>0</v>
      </c>
      <c r="V1924">
        <v>0</v>
      </c>
    </row>
    <row r="1925" spans="1:22">
      <c r="A1925">
        <v>32033</v>
      </c>
      <c r="B1925" t="s">
        <v>4584</v>
      </c>
      <c r="C1925" t="s">
        <v>4585</v>
      </c>
      <c r="D1925" t="s">
        <v>4216</v>
      </c>
      <c r="E1925">
        <v>1</v>
      </c>
      <c r="F1925" t="s">
        <v>4586</v>
      </c>
      <c r="G1925" t="s">
        <v>73</v>
      </c>
      <c r="H1925">
        <v>5083672</v>
      </c>
      <c r="I1925" t="s">
        <v>4546</v>
      </c>
      <c r="J1925">
        <v>526000</v>
      </c>
      <c r="K1925">
        <v>526000</v>
      </c>
      <c r="L1925">
        <v>452360</v>
      </c>
      <c r="M1925">
        <v>347160</v>
      </c>
      <c r="N1925">
        <v>347160</v>
      </c>
      <c r="O1925">
        <v>100</v>
      </c>
      <c r="P1925">
        <v>14</v>
      </c>
      <c r="Q1925" t="s">
        <v>145</v>
      </c>
      <c r="R1925" t="s">
        <v>1490</v>
      </c>
      <c r="S1925" t="s">
        <v>4036</v>
      </c>
      <c r="T1925" t="s">
        <v>4587</v>
      </c>
      <c r="U1925">
        <v>0</v>
      </c>
      <c r="V1925">
        <v>0</v>
      </c>
    </row>
    <row r="1926" spans="1:22">
      <c r="A1926">
        <v>31982</v>
      </c>
      <c r="B1926" t="s">
        <v>4588</v>
      </c>
      <c r="C1926" t="s">
        <v>4589</v>
      </c>
      <c r="D1926" t="s">
        <v>4078</v>
      </c>
      <c r="E1926">
        <v>2</v>
      </c>
      <c r="F1926" t="s">
        <v>72</v>
      </c>
      <c r="G1926" t="s">
        <v>73</v>
      </c>
      <c r="H1926">
        <v>5083652</v>
      </c>
      <c r="I1926" t="s">
        <v>4546</v>
      </c>
      <c r="J1926">
        <v>3200</v>
      </c>
      <c r="K1926">
        <v>1600</v>
      </c>
      <c r="L1926">
        <v>2464</v>
      </c>
      <c r="M1926">
        <v>1104</v>
      </c>
      <c r="N1926">
        <v>2208</v>
      </c>
      <c r="O1926">
        <v>100</v>
      </c>
      <c r="P1926">
        <v>23</v>
      </c>
      <c r="Q1926" t="s">
        <v>75</v>
      </c>
      <c r="R1926" t="s">
        <v>4566</v>
      </c>
      <c r="S1926" t="s">
        <v>76</v>
      </c>
      <c r="T1926" t="s">
        <v>172</v>
      </c>
      <c r="U1926">
        <v>0</v>
      </c>
      <c r="V1926">
        <v>0</v>
      </c>
    </row>
    <row r="1927" spans="1:22">
      <c r="A1927">
        <v>31982</v>
      </c>
      <c r="B1927" t="s">
        <v>4588</v>
      </c>
      <c r="C1927" t="s">
        <v>4589</v>
      </c>
      <c r="D1927" t="s">
        <v>4078</v>
      </c>
      <c r="E1927">
        <v>1</v>
      </c>
      <c r="F1927" t="s">
        <v>72</v>
      </c>
      <c r="G1927" t="s">
        <v>73</v>
      </c>
      <c r="H1927">
        <v>5083652</v>
      </c>
      <c r="I1927" t="s">
        <v>4546</v>
      </c>
      <c r="J1927">
        <v>1600</v>
      </c>
      <c r="K1927">
        <v>1600</v>
      </c>
      <c r="L1927">
        <v>1232</v>
      </c>
      <c r="M1927">
        <v>1104</v>
      </c>
      <c r="N1927">
        <v>1104</v>
      </c>
      <c r="O1927">
        <v>100</v>
      </c>
      <c r="P1927">
        <v>23</v>
      </c>
      <c r="Q1927" t="s">
        <v>75</v>
      </c>
      <c r="R1927" t="s">
        <v>4566</v>
      </c>
      <c r="S1927" t="s">
        <v>76</v>
      </c>
      <c r="T1927" t="s">
        <v>172</v>
      </c>
      <c r="U1927">
        <v>0</v>
      </c>
      <c r="V1927">
        <v>0</v>
      </c>
    </row>
    <row r="1928" spans="1:22">
      <c r="A1928">
        <v>31982</v>
      </c>
      <c r="B1928" t="s">
        <v>4588</v>
      </c>
      <c r="C1928" t="s">
        <v>4589</v>
      </c>
      <c r="D1928" t="s">
        <v>4078</v>
      </c>
      <c r="E1928">
        <v>5</v>
      </c>
      <c r="F1928" t="s">
        <v>72</v>
      </c>
      <c r="G1928" t="s">
        <v>73</v>
      </c>
      <c r="H1928">
        <v>5083652</v>
      </c>
      <c r="I1928" t="s">
        <v>4546</v>
      </c>
      <c r="J1928">
        <v>8000</v>
      </c>
      <c r="K1928">
        <v>1600</v>
      </c>
      <c r="L1928">
        <v>6160</v>
      </c>
      <c r="M1928">
        <v>1104</v>
      </c>
      <c r="N1928">
        <v>5520</v>
      </c>
      <c r="O1928">
        <v>100</v>
      </c>
      <c r="P1928">
        <v>23</v>
      </c>
      <c r="Q1928" t="s">
        <v>75</v>
      </c>
      <c r="R1928" t="s">
        <v>4566</v>
      </c>
      <c r="S1928" t="s">
        <v>76</v>
      </c>
      <c r="T1928" t="s">
        <v>172</v>
      </c>
      <c r="U1928">
        <v>0</v>
      </c>
      <c r="V1928">
        <v>0</v>
      </c>
    </row>
    <row r="1929" spans="1:22">
      <c r="A1929">
        <v>32154</v>
      </c>
      <c r="B1929" t="s">
        <v>137</v>
      </c>
      <c r="C1929" t="s">
        <v>127</v>
      </c>
      <c r="D1929" t="s">
        <v>4341</v>
      </c>
      <c r="E1929">
        <v>1</v>
      </c>
      <c r="F1929" t="s">
        <v>102</v>
      </c>
      <c r="G1929" t="s">
        <v>73</v>
      </c>
      <c r="H1929">
        <v>5083690</v>
      </c>
      <c r="I1929" t="s">
        <v>4546</v>
      </c>
      <c r="J1929">
        <v>32300</v>
      </c>
      <c r="K1929">
        <v>32300</v>
      </c>
      <c r="L1929">
        <v>29393</v>
      </c>
      <c r="M1929">
        <v>20271.437600000001</v>
      </c>
      <c r="N1929">
        <v>20271.437600000001</v>
      </c>
      <c r="O1929">
        <v>100</v>
      </c>
      <c r="P1929">
        <v>9</v>
      </c>
      <c r="Q1929" t="s">
        <v>75</v>
      </c>
      <c r="R1929" t="s">
        <v>4590</v>
      </c>
      <c r="S1929" t="s">
        <v>4036</v>
      </c>
      <c r="T1929" t="s">
        <v>128</v>
      </c>
      <c r="U1929">
        <v>0</v>
      </c>
      <c r="V1929">
        <v>0</v>
      </c>
    </row>
    <row r="1930" spans="1:22">
      <c r="A1930">
        <v>32154</v>
      </c>
      <c r="B1930" t="s">
        <v>148</v>
      </c>
      <c r="C1930" t="s">
        <v>106</v>
      </c>
      <c r="D1930" t="s">
        <v>4341</v>
      </c>
      <c r="E1930">
        <v>1</v>
      </c>
      <c r="F1930" t="s">
        <v>102</v>
      </c>
      <c r="G1930" t="s">
        <v>73</v>
      </c>
      <c r="H1930">
        <v>5083690</v>
      </c>
      <c r="I1930" t="s">
        <v>4546</v>
      </c>
      <c r="J1930">
        <v>47600</v>
      </c>
      <c r="K1930">
        <v>47600</v>
      </c>
      <c r="L1930">
        <v>43316</v>
      </c>
      <c r="M1930">
        <v>27818.7081</v>
      </c>
      <c r="N1930">
        <v>27818.7081</v>
      </c>
      <c r="O1930">
        <v>100</v>
      </c>
      <c r="P1930">
        <v>9</v>
      </c>
      <c r="Q1930" t="s">
        <v>75</v>
      </c>
      <c r="R1930" t="s">
        <v>4590</v>
      </c>
      <c r="S1930" t="s">
        <v>4036</v>
      </c>
      <c r="T1930" t="s">
        <v>130</v>
      </c>
      <c r="U1930">
        <v>0</v>
      </c>
      <c r="V1930">
        <v>0</v>
      </c>
    </row>
    <row r="1931" spans="1:22">
      <c r="A1931">
        <v>32154</v>
      </c>
      <c r="B1931" t="s">
        <v>231</v>
      </c>
      <c r="C1931" t="s">
        <v>218</v>
      </c>
      <c r="D1931" t="s">
        <v>4341</v>
      </c>
      <c r="E1931">
        <v>1</v>
      </c>
      <c r="F1931" t="s">
        <v>102</v>
      </c>
      <c r="G1931" t="s">
        <v>73</v>
      </c>
      <c r="H1931">
        <v>5083690</v>
      </c>
      <c r="I1931" t="s">
        <v>4546</v>
      </c>
      <c r="J1931">
        <v>110000</v>
      </c>
      <c r="K1931">
        <v>110000</v>
      </c>
      <c r="L1931">
        <v>100100</v>
      </c>
      <c r="M1931">
        <v>70013.897299999997</v>
      </c>
      <c r="N1931">
        <v>70013.897299999997</v>
      </c>
      <c r="O1931">
        <v>100</v>
      </c>
      <c r="P1931">
        <v>9</v>
      </c>
      <c r="Q1931" t="s">
        <v>75</v>
      </c>
      <c r="R1931" t="s">
        <v>4590</v>
      </c>
      <c r="S1931" t="s">
        <v>4036</v>
      </c>
      <c r="T1931" t="s">
        <v>219</v>
      </c>
      <c r="U1931">
        <v>0</v>
      </c>
      <c r="V1931">
        <v>0</v>
      </c>
    </row>
    <row r="1932" spans="1:22">
      <c r="A1932">
        <v>32154</v>
      </c>
      <c r="B1932" t="s">
        <v>220</v>
      </c>
      <c r="C1932" t="s">
        <v>116</v>
      </c>
      <c r="D1932" t="s">
        <v>4341</v>
      </c>
      <c r="E1932">
        <v>1</v>
      </c>
      <c r="F1932" t="s">
        <v>102</v>
      </c>
      <c r="G1932" t="s">
        <v>73</v>
      </c>
      <c r="H1932">
        <v>5083690</v>
      </c>
      <c r="I1932" t="s">
        <v>4546</v>
      </c>
      <c r="J1932">
        <v>120000</v>
      </c>
      <c r="K1932">
        <v>120000</v>
      </c>
      <c r="L1932">
        <v>109200</v>
      </c>
      <c r="M1932">
        <v>78674.402900000001</v>
      </c>
      <c r="N1932">
        <v>78674.402900000001</v>
      </c>
      <c r="O1932">
        <v>100</v>
      </c>
      <c r="P1932">
        <v>9</v>
      </c>
      <c r="Q1932" t="s">
        <v>75</v>
      </c>
      <c r="R1932" t="s">
        <v>4590</v>
      </c>
      <c r="S1932" t="s">
        <v>4036</v>
      </c>
      <c r="T1932" t="s">
        <v>133</v>
      </c>
      <c r="U1932">
        <v>0</v>
      </c>
      <c r="V1932">
        <v>0</v>
      </c>
    </row>
    <row r="1933" spans="1:22">
      <c r="A1933">
        <v>32154</v>
      </c>
      <c r="B1933" t="s">
        <v>221</v>
      </c>
      <c r="C1933" t="s">
        <v>222</v>
      </c>
      <c r="D1933" t="s">
        <v>4341</v>
      </c>
      <c r="E1933">
        <v>0.1</v>
      </c>
      <c r="F1933" t="s">
        <v>102</v>
      </c>
      <c r="G1933" t="s">
        <v>73</v>
      </c>
      <c r="H1933">
        <v>5083690</v>
      </c>
      <c r="I1933" t="s">
        <v>4546</v>
      </c>
      <c r="J1933">
        <v>6200</v>
      </c>
      <c r="K1933">
        <v>62000</v>
      </c>
      <c r="L1933">
        <v>5642</v>
      </c>
      <c r="M1933">
        <v>42809.736299999997</v>
      </c>
      <c r="N1933">
        <v>4280.9736299999995</v>
      </c>
      <c r="O1933">
        <v>100</v>
      </c>
      <c r="P1933">
        <v>9</v>
      </c>
      <c r="Q1933" t="s">
        <v>75</v>
      </c>
      <c r="R1933" t="s">
        <v>4590</v>
      </c>
      <c r="S1933" t="s">
        <v>4036</v>
      </c>
      <c r="T1933" t="s">
        <v>223</v>
      </c>
      <c r="U1933">
        <v>0</v>
      </c>
      <c r="V1933">
        <v>0</v>
      </c>
    </row>
    <row r="1934" spans="1:22">
      <c r="A1934">
        <v>32154</v>
      </c>
      <c r="B1934" t="s">
        <v>242</v>
      </c>
      <c r="C1934" t="s">
        <v>225</v>
      </c>
      <c r="D1934" t="s">
        <v>4341</v>
      </c>
      <c r="E1934">
        <v>4</v>
      </c>
      <c r="F1934" t="s">
        <v>102</v>
      </c>
      <c r="G1934" t="s">
        <v>73</v>
      </c>
      <c r="H1934">
        <v>5083690</v>
      </c>
      <c r="I1934" t="s">
        <v>4546</v>
      </c>
      <c r="J1934">
        <v>171600</v>
      </c>
      <c r="K1934">
        <v>42900</v>
      </c>
      <c r="L1934">
        <v>156156</v>
      </c>
      <c r="M1934">
        <v>30243.999800000001</v>
      </c>
      <c r="N1934">
        <v>120975.99920000001</v>
      </c>
      <c r="O1934">
        <v>100</v>
      </c>
      <c r="P1934">
        <v>9</v>
      </c>
      <c r="Q1934" t="s">
        <v>75</v>
      </c>
      <c r="R1934" t="s">
        <v>4590</v>
      </c>
      <c r="S1934" t="s">
        <v>4036</v>
      </c>
      <c r="T1934" t="s">
        <v>226</v>
      </c>
      <c r="U1934">
        <v>0</v>
      </c>
      <c r="V1934">
        <v>0</v>
      </c>
    </row>
    <row r="1935" spans="1:22">
      <c r="A1935">
        <v>32154</v>
      </c>
      <c r="B1935" t="s">
        <v>207</v>
      </c>
      <c r="C1935" t="s">
        <v>208</v>
      </c>
      <c r="D1935" t="s">
        <v>4341</v>
      </c>
      <c r="E1935">
        <v>7</v>
      </c>
      <c r="F1935" t="s">
        <v>102</v>
      </c>
      <c r="G1935" t="s">
        <v>73</v>
      </c>
      <c r="H1935">
        <v>5083690</v>
      </c>
      <c r="I1935" t="s">
        <v>4546</v>
      </c>
      <c r="J1935">
        <v>171500</v>
      </c>
      <c r="K1935">
        <v>24500</v>
      </c>
      <c r="L1935">
        <v>88200</v>
      </c>
      <c r="M1935">
        <v>7000</v>
      </c>
      <c r="N1935">
        <v>49000</v>
      </c>
      <c r="O1935">
        <v>100</v>
      </c>
      <c r="P1935">
        <v>0</v>
      </c>
      <c r="Q1935" t="s">
        <v>75</v>
      </c>
      <c r="R1935" t="s">
        <v>4590</v>
      </c>
      <c r="S1935" t="s">
        <v>4036</v>
      </c>
      <c r="T1935" t="s">
        <v>136</v>
      </c>
      <c r="U1935">
        <v>0</v>
      </c>
      <c r="V1935">
        <v>0</v>
      </c>
    </row>
    <row r="1936" spans="1:22">
      <c r="A1936">
        <v>32154</v>
      </c>
      <c r="B1936" t="s">
        <v>258</v>
      </c>
      <c r="C1936" t="s">
        <v>259</v>
      </c>
      <c r="D1936" t="s">
        <v>4341</v>
      </c>
      <c r="E1936">
        <v>1</v>
      </c>
      <c r="F1936" t="s">
        <v>102</v>
      </c>
      <c r="G1936" t="s">
        <v>73</v>
      </c>
      <c r="H1936">
        <v>5083690</v>
      </c>
      <c r="I1936" t="s">
        <v>4546</v>
      </c>
      <c r="J1936">
        <v>25000</v>
      </c>
      <c r="K1936">
        <v>25000</v>
      </c>
      <c r="L1936">
        <v>25000</v>
      </c>
      <c r="M1936">
        <v>21000</v>
      </c>
      <c r="N1936">
        <v>21000</v>
      </c>
      <c r="O1936">
        <v>100</v>
      </c>
      <c r="P1936">
        <v>0</v>
      </c>
      <c r="Q1936" t="s">
        <v>75</v>
      </c>
      <c r="R1936" t="s">
        <v>4590</v>
      </c>
      <c r="S1936" t="s">
        <v>4036</v>
      </c>
      <c r="T1936" t="s">
        <v>260</v>
      </c>
      <c r="U1936">
        <v>0</v>
      </c>
      <c r="V1936">
        <v>0</v>
      </c>
    </row>
    <row r="1937" spans="1:22">
      <c r="A1937">
        <v>32154</v>
      </c>
      <c r="B1937" t="s">
        <v>149</v>
      </c>
      <c r="C1937" t="s">
        <v>150</v>
      </c>
      <c r="D1937" t="s">
        <v>4341</v>
      </c>
      <c r="E1937">
        <v>1</v>
      </c>
      <c r="F1937" t="s">
        <v>1417</v>
      </c>
      <c r="G1937" t="s">
        <v>73</v>
      </c>
      <c r="H1937">
        <v>5083689</v>
      </c>
      <c r="I1937" t="s">
        <v>4546</v>
      </c>
      <c r="J1937">
        <v>121000</v>
      </c>
      <c r="K1937">
        <v>121000</v>
      </c>
      <c r="L1937">
        <v>89540</v>
      </c>
      <c r="M1937">
        <v>74059.738599999997</v>
      </c>
      <c r="N1937">
        <v>74059.738599999997</v>
      </c>
      <c r="O1937">
        <v>100</v>
      </c>
      <c r="P1937">
        <v>26</v>
      </c>
      <c r="Q1937" t="s">
        <v>75</v>
      </c>
      <c r="R1937" t="s">
        <v>4590</v>
      </c>
      <c r="S1937" t="s">
        <v>4036</v>
      </c>
      <c r="T1937" t="s">
        <v>130</v>
      </c>
      <c r="U1937">
        <v>0</v>
      </c>
      <c r="V1937">
        <v>0</v>
      </c>
    </row>
    <row r="1938" spans="1:22">
      <c r="A1938">
        <v>32193</v>
      </c>
      <c r="B1938" t="s">
        <v>339</v>
      </c>
      <c r="C1938" t="s">
        <v>150</v>
      </c>
      <c r="D1938" t="s">
        <v>4384</v>
      </c>
      <c r="E1938">
        <v>1</v>
      </c>
      <c r="F1938" t="s">
        <v>102</v>
      </c>
      <c r="G1938" t="s">
        <v>73</v>
      </c>
      <c r="H1938">
        <v>5083698</v>
      </c>
      <c r="I1938" t="s">
        <v>4546</v>
      </c>
      <c r="J1938">
        <v>208000</v>
      </c>
      <c r="K1938">
        <v>208000</v>
      </c>
      <c r="L1938">
        <v>189280</v>
      </c>
      <c r="M1938">
        <v>144832.28760000001</v>
      </c>
      <c r="N1938">
        <v>144832.28760000001</v>
      </c>
      <c r="O1938">
        <v>100</v>
      </c>
      <c r="P1938">
        <v>9</v>
      </c>
      <c r="Q1938" t="s">
        <v>145</v>
      </c>
      <c r="R1938" t="s">
        <v>4591</v>
      </c>
      <c r="S1938" t="s">
        <v>4036</v>
      </c>
      <c r="T1938" t="s">
        <v>130</v>
      </c>
      <c r="U1938">
        <v>0</v>
      </c>
      <c r="V1938">
        <v>0</v>
      </c>
    </row>
    <row r="1939" spans="1:22">
      <c r="A1939">
        <v>32193</v>
      </c>
      <c r="B1939" t="s">
        <v>105</v>
      </c>
      <c r="C1939" t="s">
        <v>106</v>
      </c>
      <c r="D1939" t="s">
        <v>4384</v>
      </c>
      <c r="E1939">
        <v>1</v>
      </c>
      <c r="F1939" t="s">
        <v>102</v>
      </c>
      <c r="G1939" t="s">
        <v>73</v>
      </c>
      <c r="H1939">
        <v>5083698</v>
      </c>
      <c r="I1939" t="s">
        <v>4546</v>
      </c>
      <c r="J1939">
        <v>90800</v>
      </c>
      <c r="K1939">
        <v>90800</v>
      </c>
      <c r="L1939">
        <v>82628</v>
      </c>
      <c r="M1939">
        <v>55480.583500000001</v>
      </c>
      <c r="N1939">
        <v>55480.583500000001</v>
      </c>
      <c r="O1939">
        <v>100</v>
      </c>
      <c r="P1939">
        <v>9</v>
      </c>
      <c r="Q1939" t="s">
        <v>145</v>
      </c>
      <c r="R1939" t="s">
        <v>4591</v>
      </c>
      <c r="S1939" t="s">
        <v>4036</v>
      </c>
      <c r="T1939" t="s">
        <v>130</v>
      </c>
      <c r="U1939">
        <v>0</v>
      </c>
      <c r="V1939">
        <v>0</v>
      </c>
    </row>
    <row r="1940" spans="1:22">
      <c r="A1940">
        <v>32193</v>
      </c>
      <c r="B1940" t="s">
        <v>495</v>
      </c>
      <c r="C1940" t="s">
        <v>259</v>
      </c>
      <c r="D1940" t="s">
        <v>4384</v>
      </c>
      <c r="E1940">
        <v>1</v>
      </c>
      <c r="F1940" t="s">
        <v>102</v>
      </c>
      <c r="G1940" t="s">
        <v>73</v>
      </c>
      <c r="H1940">
        <v>5083698</v>
      </c>
      <c r="I1940" t="s">
        <v>4546</v>
      </c>
      <c r="J1940">
        <v>44000</v>
      </c>
      <c r="K1940">
        <v>44000</v>
      </c>
      <c r="L1940">
        <v>44000</v>
      </c>
      <c r="M1940">
        <v>44000</v>
      </c>
      <c r="N1940">
        <v>44000</v>
      </c>
      <c r="O1940">
        <v>100</v>
      </c>
      <c r="P1940">
        <v>0</v>
      </c>
      <c r="Q1940" t="s">
        <v>145</v>
      </c>
      <c r="R1940" t="s">
        <v>4591</v>
      </c>
      <c r="S1940" t="s">
        <v>4036</v>
      </c>
      <c r="T1940" t="s">
        <v>260</v>
      </c>
      <c r="U1940">
        <v>0</v>
      </c>
      <c r="V1940">
        <v>0</v>
      </c>
    </row>
    <row r="1941" spans="1:22">
      <c r="A1941">
        <v>31811</v>
      </c>
      <c r="B1941" t="s">
        <v>137</v>
      </c>
      <c r="C1941" t="s">
        <v>127</v>
      </c>
      <c r="D1941" t="s">
        <v>4384</v>
      </c>
      <c r="E1941">
        <v>1</v>
      </c>
      <c r="F1941" t="s">
        <v>102</v>
      </c>
      <c r="G1941" t="s">
        <v>73</v>
      </c>
      <c r="H1941">
        <v>5083696</v>
      </c>
      <c r="I1941" t="s">
        <v>4546</v>
      </c>
      <c r="J1941">
        <v>32300</v>
      </c>
      <c r="K1941">
        <v>32300</v>
      </c>
      <c r="L1941">
        <v>29393</v>
      </c>
      <c r="M1941">
        <v>20271.437600000001</v>
      </c>
      <c r="N1941">
        <v>20271.437600000001</v>
      </c>
      <c r="O1941">
        <v>100</v>
      </c>
      <c r="P1941">
        <v>9</v>
      </c>
      <c r="Q1941" t="s">
        <v>75</v>
      </c>
      <c r="R1941" t="s">
        <v>4592</v>
      </c>
      <c r="S1941" t="s">
        <v>4036</v>
      </c>
      <c r="T1941" t="s">
        <v>128</v>
      </c>
      <c r="U1941">
        <v>0</v>
      </c>
      <c r="V1941">
        <v>0</v>
      </c>
    </row>
    <row r="1942" spans="1:22">
      <c r="A1942">
        <v>31811</v>
      </c>
      <c r="B1942" t="s">
        <v>148</v>
      </c>
      <c r="C1942" t="s">
        <v>106</v>
      </c>
      <c r="D1942" t="s">
        <v>4384</v>
      </c>
      <c r="E1942">
        <v>1</v>
      </c>
      <c r="F1942" t="s">
        <v>102</v>
      </c>
      <c r="G1942" t="s">
        <v>73</v>
      </c>
      <c r="H1942">
        <v>5083696</v>
      </c>
      <c r="I1942" t="s">
        <v>4546</v>
      </c>
      <c r="J1942">
        <v>47600</v>
      </c>
      <c r="K1942">
        <v>47600</v>
      </c>
      <c r="L1942">
        <v>43316</v>
      </c>
      <c r="M1942">
        <v>27818.7081</v>
      </c>
      <c r="N1942">
        <v>27818.7081</v>
      </c>
      <c r="O1942">
        <v>100</v>
      </c>
      <c r="P1942">
        <v>9</v>
      </c>
      <c r="Q1942" t="s">
        <v>75</v>
      </c>
      <c r="R1942" t="s">
        <v>4592</v>
      </c>
      <c r="S1942" t="s">
        <v>4036</v>
      </c>
      <c r="T1942" t="s">
        <v>130</v>
      </c>
      <c r="U1942">
        <v>0</v>
      </c>
      <c r="V1942">
        <v>0</v>
      </c>
    </row>
    <row r="1943" spans="1:22">
      <c r="A1943">
        <v>31811</v>
      </c>
      <c r="B1943" t="s">
        <v>231</v>
      </c>
      <c r="C1943" t="s">
        <v>218</v>
      </c>
      <c r="D1943" t="s">
        <v>4384</v>
      </c>
      <c r="E1943">
        <v>1</v>
      </c>
      <c r="F1943" t="s">
        <v>102</v>
      </c>
      <c r="G1943" t="s">
        <v>73</v>
      </c>
      <c r="H1943">
        <v>5083696</v>
      </c>
      <c r="I1943" t="s">
        <v>4546</v>
      </c>
      <c r="J1943">
        <v>110000</v>
      </c>
      <c r="K1943">
        <v>110000</v>
      </c>
      <c r="L1943">
        <v>100100</v>
      </c>
      <c r="M1943">
        <v>70013.897299999997</v>
      </c>
      <c r="N1943">
        <v>70013.897299999997</v>
      </c>
      <c r="O1943">
        <v>100</v>
      </c>
      <c r="P1943">
        <v>9</v>
      </c>
      <c r="Q1943" t="s">
        <v>75</v>
      </c>
      <c r="R1943" t="s">
        <v>4592</v>
      </c>
      <c r="S1943" t="s">
        <v>4036</v>
      </c>
      <c r="T1943" t="s">
        <v>219</v>
      </c>
      <c r="U1943">
        <v>0</v>
      </c>
      <c r="V1943">
        <v>0</v>
      </c>
    </row>
    <row r="1944" spans="1:22">
      <c r="A1944">
        <v>31811</v>
      </c>
      <c r="B1944" t="s">
        <v>220</v>
      </c>
      <c r="C1944" t="s">
        <v>116</v>
      </c>
      <c r="D1944" t="s">
        <v>4384</v>
      </c>
      <c r="E1944">
        <v>1</v>
      </c>
      <c r="F1944" t="s">
        <v>102</v>
      </c>
      <c r="G1944" t="s">
        <v>73</v>
      </c>
      <c r="H1944">
        <v>5083696</v>
      </c>
      <c r="I1944" t="s">
        <v>4546</v>
      </c>
      <c r="J1944">
        <v>120000</v>
      </c>
      <c r="K1944">
        <v>120000</v>
      </c>
      <c r="L1944">
        <v>109200</v>
      </c>
      <c r="M1944">
        <v>78674.402900000001</v>
      </c>
      <c r="N1944">
        <v>78674.402900000001</v>
      </c>
      <c r="O1944">
        <v>100</v>
      </c>
      <c r="P1944">
        <v>9</v>
      </c>
      <c r="Q1944" t="s">
        <v>75</v>
      </c>
      <c r="R1944" t="s">
        <v>4592</v>
      </c>
      <c r="S1944" t="s">
        <v>4036</v>
      </c>
      <c r="T1944" t="s">
        <v>133</v>
      </c>
      <c r="U1944">
        <v>0</v>
      </c>
      <c r="V1944">
        <v>0</v>
      </c>
    </row>
    <row r="1945" spans="1:22">
      <c r="A1945">
        <v>31811</v>
      </c>
      <c r="B1945" t="s">
        <v>221</v>
      </c>
      <c r="C1945" t="s">
        <v>222</v>
      </c>
      <c r="D1945" t="s">
        <v>4384</v>
      </c>
      <c r="E1945">
        <v>0.1</v>
      </c>
      <c r="F1945" t="s">
        <v>102</v>
      </c>
      <c r="G1945" t="s">
        <v>73</v>
      </c>
      <c r="H1945">
        <v>5083696</v>
      </c>
      <c r="I1945" t="s">
        <v>4546</v>
      </c>
      <c r="J1945">
        <v>6200</v>
      </c>
      <c r="K1945">
        <v>62000</v>
      </c>
      <c r="L1945">
        <v>5642</v>
      </c>
      <c r="M1945">
        <v>42809.736299999997</v>
      </c>
      <c r="N1945">
        <v>4280.9736299999995</v>
      </c>
      <c r="O1945">
        <v>100</v>
      </c>
      <c r="P1945">
        <v>9</v>
      </c>
      <c r="Q1945" t="s">
        <v>75</v>
      </c>
      <c r="R1945" t="s">
        <v>4592</v>
      </c>
      <c r="S1945" t="s">
        <v>4036</v>
      </c>
      <c r="T1945" t="s">
        <v>223</v>
      </c>
      <c r="U1945">
        <v>0</v>
      </c>
      <c r="V1945">
        <v>0</v>
      </c>
    </row>
    <row r="1946" spans="1:22">
      <c r="A1946">
        <v>31811</v>
      </c>
      <c r="B1946" t="s">
        <v>242</v>
      </c>
      <c r="C1946" t="s">
        <v>225</v>
      </c>
      <c r="D1946" t="s">
        <v>4384</v>
      </c>
      <c r="E1946">
        <v>4</v>
      </c>
      <c r="F1946" t="s">
        <v>102</v>
      </c>
      <c r="G1946" t="s">
        <v>73</v>
      </c>
      <c r="H1946">
        <v>5083696</v>
      </c>
      <c r="I1946" t="s">
        <v>4546</v>
      </c>
      <c r="J1946">
        <v>171600</v>
      </c>
      <c r="K1946">
        <v>42900</v>
      </c>
      <c r="L1946">
        <v>156156</v>
      </c>
      <c r="M1946">
        <v>30243.999800000001</v>
      </c>
      <c r="N1946">
        <v>120975.99920000001</v>
      </c>
      <c r="O1946">
        <v>100</v>
      </c>
      <c r="P1946">
        <v>9</v>
      </c>
      <c r="Q1946" t="s">
        <v>75</v>
      </c>
      <c r="R1946" t="s">
        <v>4592</v>
      </c>
      <c r="S1946" t="s">
        <v>4036</v>
      </c>
      <c r="T1946" t="s">
        <v>226</v>
      </c>
      <c r="U1946">
        <v>0</v>
      </c>
      <c r="V1946">
        <v>0</v>
      </c>
    </row>
    <row r="1947" spans="1:22">
      <c r="A1947">
        <v>31811</v>
      </c>
      <c r="B1947" t="s">
        <v>207</v>
      </c>
      <c r="C1947" t="s">
        <v>208</v>
      </c>
      <c r="D1947" t="s">
        <v>4384</v>
      </c>
      <c r="E1947">
        <v>7</v>
      </c>
      <c r="F1947" t="s">
        <v>102</v>
      </c>
      <c r="G1947" t="s">
        <v>73</v>
      </c>
      <c r="H1947">
        <v>5083696</v>
      </c>
      <c r="I1947" t="s">
        <v>4546</v>
      </c>
      <c r="J1947">
        <v>171500</v>
      </c>
      <c r="K1947">
        <v>24500</v>
      </c>
      <c r="L1947">
        <v>88200</v>
      </c>
      <c r="M1947">
        <v>7000</v>
      </c>
      <c r="N1947">
        <v>49000</v>
      </c>
      <c r="O1947">
        <v>100</v>
      </c>
      <c r="P1947">
        <v>0</v>
      </c>
      <c r="Q1947" t="s">
        <v>75</v>
      </c>
      <c r="R1947" t="s">
        <v>4592</v>
      </c>
      <c r="S1947" t="s">
        <v>4036</v>
      </c>
      <c r="T1947" t="s">
        <v>136</v>
      </c>
      <c r="U1947">
        <v>0</v>
      </c>
      <c r="V1947">
        <v>0</v>
      </c>
    </row>
    <row r="1948" spans="1:22">
      <c r="A1948">
        <v>31811</v>
      </c>
      <c r="B1948" t="s">
        <v>258</v>
      </c>
      <c r="C1948" t="s">
        <v>259</v>
      </c>
      <c r="D1948" t="s">
        <v>4384</v>
      </c>
      <c r="E1948">
        <v>1</v>
      </c>
      <c r="F1948" t="s">
        <v>102</v>
      </c>
      <c r="G1948" t="s">
        <v>73</v>
      </c>
      <c r="H1948">
        <v>5083696</v>
      </c>
      <c r="I1948" t="s">
        <v>4546</v>
      </c>
      <c r="J1948">
        <v>25000</v>
      </c>
      <c r="K1948">
        <v>25000</v>
      </c>
      <c r="L1948">
        <v>25000</v>
      </c>
      <c r="M1948">
        <v>21000</v>
      </c>
      <c r="N1948">
        <v>21000</v>
      </c>
      <c r="O1948">
        <v>100</v>
      </c>
      <c r="P1948">
        <v>0</v>
      </c>
      <c r="Q1948" t="s">
        <v>75</v>
      </c>
      <c r="R1948" t="s">
        <v>4592</v>
      </c>
      <c r="S1948" t="s">
        <v>4036</v>
      </c>
      <c r="T1948" t="s">
        <v>260</v>
      </c>
      <c r="U1948">
        <v>0</v>
      </c>
      <c r="V1948">
        <v>0</v>
      </c>
    </row>
    <row r="1949" spans="1:22">
      <c r="A1949">
        <v>32210</v>
      </c>
      <c r="B1949" t="s">
        <v>137</v>
      </c>
      <c r="C1949" t="s">
        <v>127</v>
      </c>
      <c r="D1949" t="s">
        <v>4384</v>
      </c>
      <c r="E1949">
        <v>1</v>
      </c>
      <c r="F1949" t="s">
        <v>154</v>
      </c>
      <c r="G1949" t="s">
        <v>73</v>
      </c>
      <c r="H1949">
        <v>5083695</v>
      </c>
      <c r="I1949" t="s">
        <v>4546</v>
      </c>
      <c r="J1949">
        <v>32300</v>
      </c>
      <c r="K1949">
        <v>32300</v>
      </c>
      <c r="L1949">
        <v>20271</v>
      </c>
      <c r="M1949">
        <v>20271.437600000001</v>
      </c>
      <c r="N1949">
        <v>20271.437600000001</v>
      </c>
      <c r="O1949">
        <v>100</v>
      </c>
      <c r="P1949">
        <v>0</v>
      </c>
      <c r="Q1949" t="s">
        <v>75</v>
      </c>
      <c r="R1949" t="s">
        <v>4593</v>
      </c>
      <c r="S1949" t="s">
        <v>4036</v>
      </c>
      <c r="T1949" t="s">
        <v>128</v>
      </c>
      <c r="U1949">
        <v>0</v>
      </c>
      <c r="V1949">
        <v>0</v>
      </c>
    </row>
    <row r="1950" spans="1:22">
      <c r="A1950">
        <v>32210</v>
      </c>
      <c r="B1950" t="s">
        <v>139</v>
      </c>
      <c r="C1950" t="s">
        <v>140</v>
      </c>
      <c r="D1950" t="s">
        <v>4384</v>
      </c>
      <c r="E1950">
        <v>1</v>
      </c>
      <c r="F1950" t="s">
        <v>154</v>
      </c>
      <c r="G1950" t="s">
        <v>73</v>
      </c>
      <c r="H1950">
        <v>5083695</v>
      </c>
      <c r="I1950" t="s">
        <v>4546</v>
      </c>
      <c r="J1950">
        <v>2700</v>
      </c>
      <c r="K1950">
        <v>2700</v>
      </c>
      <c r="L1950">
        <v>1794</v>
      </c>
      <c r="M1950">
        <v>1793.9753000000001</v>
      </c>
      <c r="N1950">
        <v>1793.9753000000001</v>
      </c>
      <c r="O1950">
        <v>100</v>
      </c>
      <c r="P1950">
        <v>0</v>
      </c>
      <c r="Q1950" t="s">
        <v>75</v>
      </c>
      <c r="R1950" t="s">
        <v>4593</v>
      </c>
      <c r="S1950" t="s">
        <v>4036</v>
      </c>
      <c r="T1950" t="s">
        <v>141</v>
      </c>
      <c r="U1950">
        <v>0</v>
      </c>
      <c r="V1950">
        <v>0</v>
      </c>
    </row>
    <row r="1951" spans="1:22">
      <c r="A1951">
        <v>32210</v>
      </c>
      <c r="B1951" t="s">
        <v>134</v>
      </c>
      <c r="C1951" t="s">
        <v>135</v>
      </c>
      <c r="D1951" t="s">
        <v>4384</v>
      </c>
      <c r="E1951">
        <v>6</v>
      </c>
      <c r="F1951" t="s">
        <v>154</v>
      </c>
      <c r="G1951" t="s">
        <v>73</v>
      </c>
      <c r="H1951">
        <v>5083695</v>
      </c>
      <c r="I1951" t="s">
        <v>4546</v>
      </c>
      <c r="J1951">
        <v>146400</v>
      </c>
      <c r="K1951">
        <v>24400</v>
      </c>
      <c r="L1951">
        <v>42000</v>
      </c>
      <c r="M1951">
        <v>7000</v>
      </c>
      <c r="N1951">
        <v>42000</v>
      </c>
      <c r="O1951">
        <v>100</v>
      </c>
      <c r="P1951">
        <v>0</v>
      </c>
      <c r="Q1951" t="s">
        <v>75</v>
      </c>
      <c r="R1951" t="s">
        <v>4593</v>
      </c>
      <c r="S1951" t="s">
        <v>4036</v>
      </c>
      <c r="T1951" t="s">
        <v>136</v>
      </c>
      <c r="U1951">
        <v>0</v>
      </c>
      <c r="V1951">
        <v>0</v>
      </c>
    </row>
    <row r="1952" spans="1:22">
      <c r="A1952">
        <v>32228</v>
      </c>
      <c r="B1952" t="s">
        <v>108</v>
      </c>
      <c r="C1952" t="s">
        <v>109</v>
      </c>
      <c r="D1952" t="s">
        <v>4444</v>
      </c>
      <c r="E1952">
        <v>0.8</v>
      </c>
      <c r="F1952" t="s">
        <v>102</v>
      </c>
      <c r="G1952" t="s">
        <v>73</v>
      </c>
      <c r="H1952">
        <v>5083662</v>
      </c>
      <c r="I1952" t="s">
        <v>4546</v>
      </c>
      <c r="J1952">
        <v>33440</v>
      </c>
      <c r="K1952">
        <v>41800</v>
      </c>
      <c r="L1952">
        <v>30430</v>
      </c>
      <c r="M1952">
        <v>25907.289499999999</v>
      </c>
      <c r="N1952">
        <v>20725.831600000001</v>
      </c>
      <c r="O1952">
        <v>100</v>
      </c>
      <c r="P1952">
        <v>9</v>
      </c>
      <c r="Q1952" t="s">
        <v>75</v>
      </c>
      <c r="R1952" t="s">
        <v>4594</v>
      </c>
      <c r="S1952" t="s">
        <v>76</v>
      </c>
      <c r="T1952" t="s">
        <v>110</v>
      </c>
      <c r="U1952">
        <v>0</v>
      </c>
      <c r="V1952">
        <v>0</v>
      </c>
    </row>
    <row r="1953" spans="1:22">
      <c r="A1953">
        <v>32228</v>
      </c>
      <c r="B1953" t="s">
        <v>124</v>
      </c>
      <c r="C1953" t="s">
        <v>125</v>
      </c>
      <c r="D1953" t="s">
        <v>4444</v>
      </c>
      <c r="E1953">
        <v>1</v>
      </c>
      <c r="F1953" t="s">
        <v>102</v>
      </c>
      <c r="G1953" t="s">
        <v>73</v>
      </c>
      <c r="H1953">
        <v>5083662</v>
      </c>
      <c r="I1953" t="s">
        <v>4546</v>
      </c>
      <c r="J1953">
        <v>17700</v>
      </c>
      <c r="K1953">
        <v>17700</v>
      </c>
      <c r="L1953">
        <v>16107</v>
      </c>
      <c r="M1953">
        <v>12157.3264</v>
      </c>
      <c r="N1953">
        <v>12157.3264</v>
      </c>
      <c r="O1953">
        <v>100</v>
      </c>
      <c r="P1953">
        <v>9</v>
      </c>
      <c r="Q1953" t="s">
        <v>75</v>
      </c>
      <c r="R1953" t="s">
        <v>4594</v>
      </c>
      <c r="S1953" t="s">
        <v>76</v>
      </c>
      <c r="T1953" t="s">
        <v>85</v>
      </c>
      <c r="U1953">
        <v>0</v>
      </c>
      <c r="V1953">
        <v>0</v>
      </c>
    </row>
    <row r="1954" spans="1:22">
      <c r="A1954">
        <v>32228</v>
      </c>
      <c r="B1954" t="s">
        <v>307</v>
      </c>
      <c r="C1954" t="s">
        <v>308</v>
      </c>
      <c r="D1954" t="s">
        <v>4444</v>
      </c>
      <c r="E1954">
        <v>1</v>
      </c>
      <c r="F1954" t="s">
        <v>102</v>
      </c>
      <c r="G1954" t="s">
        <v>73</v>
      </c>
      <c r="H1954">
        <v>5083662</v>
      </c>
      <c r="I1954" t="s">
        <v>4546</v>
      </c>
      <c r="J1954">
        <v>36000</v>
      </c>
      <c r="K1954">
        <v>36000</v>
      </c>
      <c r="L1954">
        <v>32760</v>
      </c>
      <c r="M1954">
        <v>22295.054700000001</v>
      </c>
      <c r="N1954">
        <v>22295.054700000001</v>
      </c>
      <c r="O1954">
        <v>100</v>
      </c>
      <c r="P1954">
        <v>9</v>
      </c>
      <c r="Q1954" t="s">
        <v>75</v>
      </c>
      <c r="R1954" t="s">
        <v>4594</v>
      </c>
      <c r="S1954" t="s">
        <v>76</v>
      </c>
      <c r="T1954" t="s">
        <v>128</v>
      </c>
      <c r="U1954">
        <v>0</v>
      </c>
      <c r="V1954">
        <v>0</v>
      </c>
    </row>
    <row r="1955" spans="1:22">
      <c r="A1955">
        <v>32228</v>
      </c>
      <c r="B1955" t="s">
        <v>1178</v>
      </c>
      <c r="C1955" t="s">
        <v>150</v>
      </c>
      <c r="D1955" t="s">
        <v>4444</v>
      </c>
      <c r="E1955">
        <v>1</v>
      </c>
      <c r="F1955" t="s">
        <v>102</v>
      </c>
      <c r="G1955" t="s">
        <v>73</v>
      </c>
      <c r="H1955">
        <v>5083662</v>
      </c>
      <c r="I1955" t="s">
        <v>4546</v>
      </c>
      <c r="J1955">
        <v>128000</v>
      </c>
      <c r="K1955">
        <v>128000</v>
      </c>
      <c r="L1955">
        <v>116480</v>
      </c>
      <c r="M1955">
        <v>88578.16</v>
      </c>
      <c r="N1955">
        <v>88578.16</v>
      </c>
      <c r="O1955">
        <v>100</v>
      </c>
      <c r="P1955">
        <v>9</v>
      </c>
      <c r="Q1955" t="s">
        <v>75</v>
      </c>
      <c r="R1955" t="s">
        <v>4594</v>
      </c>
      <c r="S1955" t="s">
        <v>76</v>
      </c>
      <c r="T1955" t="s">
        <v>130</v>
      </c>
      <c r="U1955">
        <v>0</v>
      </c>
      <c r="V1955">
        <v>0</v>
      </c>
    </row>
    <row r="1956" spans="1:22">
      <c r="A1956">
        <v>32228</v>
      </c>
      <c r="B1956" t="s">
        <v>356</v>
      </c>
      <c r="C1956" t="s">
        <v>150</v>
      </c>
      <c r="D1956" t="s">
        <v>4444</v>
      </c>
      <c r="E1956">
        <v>1</v>
      </c>
      <c r="F1956" t="s">
        <v>102</v>
      </c>
      <c r="G1956" t="s">
        <v>73</v>
      </c>
      <c r="H1956">
        <v>5083662</v>
      </c>
      <c r="I1956" t="s">
        <v>4546</v>
      </c>
      <c r="J1956">
        <v>62400</v>
      </c>
      <c r="K1956">
        <v>62400</v>
      </c>
      <c r="L1956">
        <v>56784</v>
      </c>
      <c r="M1956">
        <v>42980.0726</v>
      </c>
      <c r="N1956">
        <v>42980.0726</v>
      </c>
      <c r="O1956">
        <v>100</v>
      </c>
      <c r="P1956">
        <v>9</v>
      </c>
      <c r="Q1956" t="s">
        <v>75</v>
      </c>
      <c r="R1956" t="s">
        <v>4594</v>
      </c>
      <c r="S1956" t="s">
        <v>76</v>
      </c>
      <c r="T1956" t="s">
        <v>130</v>
      </c>
      <c r="U1956">
        <v>0</v>
      </c>
      <c r="V1956">
        <v>0</v>
      </c>
    </row>
    <row r="1957" spans="1:22">
      <c r="A1957">
        <v>32228</v>
      </c>
      <c r="B1957" t="s">
        <v>1551</v>
      </c>
      <c r="C1957" t="s">
        <v>116</v>
      </c>
      <c r="D1957" t="s">
        <v>4444</v>
      </c>
      <c r="E1957">
        <v>1</v>
      </c>
      <c r="F1957" t="s">
        <v>102</v>
      </c>
      <c r="G1957" t="s">
        <v>73</v>
      </c>
      <c r="H1957">
        <v>5083662</v>
      </c>
      <c r="I1957" t="s">
        <v>4546</v>
      </c>
      <c r="J1957">
        <v>120000</v>
      </c>
      <c r="K1957">
        <v>120000</v>
      </c>
      <c r="L1957">
        <v>109200</v>
      </c>
      <c r="M1957">
        <v>79167.871599999999</v>
      </c>
      <c r="N1957">
        <v>79167.871599999999</v>
      </c>
      <c r="O1957">
        <v>100</v>
      </c>
      <c r="P1957">
        <v>9</v>
      </c>
      <c r="Q1957" t="s">
        <v>75</v>
      </c>
      <c r="R1957" t="s">
        <v>4594</v>
      </c>
      <c r="S1957" t="s">
        <v>76</v>
      </c>
      <c r="T1957" t="s">
        <v>133</v>
      </c>
      <c r="U1957">
        <v>0</v>
      </c>
      <c r="V1957">
        <v>0</v>
      </c>
    </row>
    <row r="1958" spans="1:22">
      <c r="A1958">
        <v>32228</v>
      </c>
      <c r="B1958" t="s">
        <v>4017</v>
      </c>
      <c r="C1958" t="s">
        <v>4018</v>
      </c>
      <c r="D1958" t="s">
        <v>4444</v>
      </c>
      <c r="E1958">
        <v>6</v>
      </c>
      <c r="F1958" t="s">
        <v>102</v>
      </c>
      <c r="G1958" t="s">
        <v>73</v>
      </c>
      <c r="H1958">
        <v>5083662</v>
      </c>
      <c r="I1958" t="s">
        <v>4546</v>
      </c>
      <c r="J1958">
        <v>164400</v>
      </c>
      <c r="K1958">
        <v>27400</v>
      </c>
      <c r="L1958">
        <v>91200</v>
      </c>
      <c r="M1958">
        <v>10000</v>
      </c>
      <c r="N1958">
        <v>60000</v>
      </c>
      <c r="O1958">
        <v>100</v>
      </c>
      <c r="P1958">
        <v>0</v>
      </c>
      <c r="Q1958" t="s">
        <v>75</v>
      </c>
      <c r="R1958" t="s">
        <v>4594</v>
      </c>
      <c r="S1958" t="s">
        <v>76</v>
      </c>
      <c r="T1958" t="s">
        <v>136</v>
      </c>
      <c r="U1958">
        <v>0</v>
      </c>
      <c r="V1958">
        <v>0</v>
      </c>
    </row>
    <row r="1959" spans="1:22">
      <c r="A1959">
        <v>32287</v>
      </c>
      <c r="B1959" t="s">
        <v>108</v>
      </c>
      <c r="C1959" t="s">
        <v>109</v>
      </c>
      <c r="D1959" t="s">
        <v>4462</v>
      </c>
      <c r="E1959">
        <v>0.8</v>
      </c>
      <c r="F1959" t="s">
        <v>102</v>
      </c>
      <c r="G1959" t="s">
        <v>73</v>
      </c>
      <c r="H1959">
        <v>5083624</v>
      </c>
      <c r="I1959" t="s">
        <v>4546</v>
      </c>
      <c r="J1959">
        <v>33440</v>
      </c>
      <c r="K1959">
        <v>41800</v>
      </c>
      <c r="L1959">
        <v>30430</v>
      </c>
      <c r="M1959">
        <v>25907.289499999999</v>
      </c>
      <c r="N1959">
        <v>20725.831600000001</v>
      </c>
      <c r="O1959">
        <v>100</v>
      </c>
      <c r="P1959">
        <v>9</v>
      </c>
      <c r="Q1959" t="s">
        <v>75</v>
      </c>
      <c r="R1959" t="s">
        <v>4595</v>
      </c>
      <c r="S1959" t="s">
        <v>239</v>
      </c>
      <c r="T1959" t="s">
        <v>110</v>
      </c>
      <c r="U1959">
        <v>0</v>
      </c>
      <c r="V1959">
        <v>0</v>
      </c>
    </row>
    <row r="1960" spans="1:22">
      <c r="A1960">
        <v>32287</v>
      </c>
      <c r="B1960" t="s">
        <v>240</v>
      </c>
      <c r="C1960" t="s">
        <v>150</v>
      </c>
      <c r="D1960" t="s">
        <v>4462</v>
      </c>
      <c r="E1960">
        <v>1</v>
      </c>
      <c r="F1960" t="s">
        <v>102</v>
      </c>
      <c r="G1960" t="s">
        <v>73</v>
      </c>
      <c r="H1960">
        <v>5083624</v>
      </c>
      <c r="I1960" t="s">
        <v>4546</v>
      </c>
      <c r="J1960">
        <v>103000</v>
      </c>
      <c r="K1960">
        <v>103000</v>
      </c>
      <c r="L1960">
        <v>93730</v>
      </c>
      <c r="M1960">
        <v>70141.232699999993</v>
      </c>
      <c r="N1960">
        <v>70141.232699999993</v>
      </c>
      <c r="O1960">
        <v>100</v>
      </c>
      <c r="P1960">
        <v>9</v>
      </c>
      <c r="Q1960" t="s">
        <v>75</v>
      </c>
      <c r="R1960" t="s">
        <v>4595</v>
      </c>
      <c r="S1960" t="s">
        <v>239</v>
      </c>
      <c r="T1960" t="s">
        <v>130</v>
      </c>
      <c r="U1960">
        <v>0</v>
      </c>
      <c r="V1960">
        <v>0</v>
      </c>
    </row>
    <row r="1961" spans="1:22">
      <c r="A1961">
        <v>32287</v>
      </c>
      <c r="B1961" t="s">
        <v>137</v>
      </c>
      <c r="C1961" t="s">
        <v>127</v>
      </c>
      <c r="D1961" t="s">
        <v>4462</v>
      </c>
      <c r="E1961">
        <v>1</v>
      </c>
      <c r="F1961" t="s">
        <v>102</v>
      </c>
      <c r="G1961" t="s">
        <v>73</v>
      </c>
      <c r="H1961">
        <v>5083624</v>
      </c>
      <c r="I1961" t="s">
        <v>4546</v>
      </c>
      <c r="J1961">
        <v>32300</v>
      </c>
      <c r="K1961">
        <v>32300</v>
      </c>
      <c r="L1961">
        <v>29393</v>
      </c>
      <c r="M1961">
        <v>20271.437600000001</v>
      </c>
      <c r="N1961">
        <v>20271.437600000001</v>
      </c>
      <c r="O1961">
        <v>100</v>
      </c>
      <c r="P1961">
        <v>9</v>
      </c>
      <c r="Q1961" t="s">
        <v>75</v>
      </c>
      <c r="R1961" t="s">
        <v>4595</v>
      </c>
      <c r="S1961" t="s">
        <v>239</v>
      </c>
      <c r="T1961" t="s">
        <v>128</v>
      </c>
      <c r="U1961">
        <v>0</v>
      </c>
      <c r="V1961">
        <v>0</v>
      </c>
    </row>
    <row r="1962" spans="1:22">
      <c r="A1962">
        <v>32287</v>
      </c>
      <c r="B1962" t="s">
        <v>139</v>
      </c>
      <c r="C1962" t="s">
        <v>140</v>
      </c>
      <c r="D1962" t="s">
        <v>4462</v>
      </c>
      <c r="E1962">
        <v>1</v>
      </c>
      <c r="F1962" t="s">
        <v>102</v>
      </c>
      <c r="G1962" t="s">
        <v>73</v>
      </c>
      <c r="H1962">
        <v>5083624</v>
      </c>
      <c r="I1962" t="s">
        <v>4546</v>
      </c>
      <c r="J1962">
        <v>2700</v>
      </c>
      <c r="K1962">
        <v>2700</v>
      </c>
      <c r="L1962">
        <v>2457</v>
      </c>
      <c r="M1962">
        <v>1793.9753000000001</v>
      </c>
      <c r="N1962">
        <v>1793.9753000000001</v>
      </c>
      <c r="O1962">
        <v>100</v>
      </c>
      <c r="P1962">
        <v>9</v>
      </c>
      <c r="Q1962" t="s">
        <v>75</v>
      </c>
      <c r="R1962" t="s">
        <v>4595</v>
      </c>
      <c r="S1962" t="s">
        <v>239</v>
      </c>
      <c r="T1962" t="s">
        <v>141</v>
      </c>
      <c r="U1962">
        <v>0</v>
      </c>
      <c r="V1962">
        <v>0</v>
      </c>
    </row>
    <row r="1963" spans="1:22">
      <c r="A1963">
        <v>32287</v>
      </c>
      <c r="B1963" t="s">
        <v>4081</v>
      </c>
      <c r="C1963" t="s">
        <v>4082</v>
      </c>
      <c r="D1963" t="s">
        <v>4462</v>
      </c>
      <c r="E1963">
        <v>5</v>
      </c>
      <c r="F1963" t="s">
        <v>102</v>
      </c>
      <c r="G1963" t="s">
        <v>73</v>
      </c>
      <c r="H1963">
        <v>5083624</v>
      </c>
      <c r="I1963" t="s">
        <v>4546</v>
      </c>
      <c r="J1963">
        <v>137000</v>
      </c>
      <c r="K1963">
        <v>27400</v>
      </c>
      <c r="L1963">
        <v>80000</v>
      </c>
      <c r="M1963">
        <v>11900</v>
      </c>
      <c r="N1963">
        <v>59500</v>
      </c>
      <c r="O1963">
        <v>100</v>
      </c>
      <c r="P1963">
        <v>0</v>
      </c>
      <c r="Q1963" t="s">
        <v>75</v>
      </c>
      <c r="R1963" t="s">
        <v>4595</v>
      </c>
      <c r="S1963" t="s">
        <v>239</v>
      </c>
      <c r="T1963" t="s">
        <v>136</v>
      </c>
      <c r="U1963">
        <v>0</v>
      </c>
      <c r="V1963">
        <v>0</v>
      </c>
    </row>
    <row r="1964" spans="1:22">
      <c r="A1964">
        <v>31740</v>
      </c>
      <c r="B1964" t="s">
        <v>124</v>
      </c>
      <c r="C1964" t="s">
        <v>125</v>
      </c>
      <c r="D1964" t="s">
        <v>4462</v>
      </c>
      <c r="E1964">
        <v>1</v>
      </c>
      <c r="F1964" t="s">
        <v>102</v>
      </c>
      <c r="G1964" t="s">
        <v>73</v>
      </c>
      <c r="H1964">
        <v>5083699</v>
      </c>
      <c r="I1964" t="s">
        <v>4546</v>
      </c>
      <c r="J1964">
        <v>17700</v>
      </c>
      <c r="K1964">
        <v>17700</v>
      </c>
      <c r="L1964">
        <v>16107</v>
      </c>
      <c r="M1964">
        <v>12157.3264</v>
      </c>
      <c r="N1964">
        <v>12157.3264</v>
      </c>
      <c r="O1964">
        <v>100</v>
      </c>
      <c r="P1964">
        <v>9</v>
      </c>
      <c r="Q1964" t="s">
        <v>75</v>
      </c>
      <c r="R1964" t="s">
        <v>4596</v>
      </c>
      <c r="S1964" t="s">
        <v>4036</v>
      </c>
      <c r="T1964" t="s">
        <v>85</v>
      </c>
      <c r="U1964">
        <v>0</v>
      </c>
      <c r="V1964">
        <v>0</v>
      </c>
    </row>
    <row r="1965" spans="1:22">
      <c r="A1965">
        <v>31740</v>
      </c>
      <c r="B1965" t="s">
        <v>307</v>
      </c>
      <c r="C1965" t="s">
        <v>308</v>
      </c>
      <c r="D1965" t="s">
        <v>4462</v>
      </c>
      <c r="E1965">
        <v>1</v>
      </c>
      <c r="F1965" t="s">
        <v>102</v>
      </c>
      <c r="G1965" t="s">
        <v>73</v>
      </c>
      <c r="H1965">
        <v>5083699</v>
      </c>
      <c r="I1965" t="s">
        <v>4546</v>
      </c>
      <c r="J1965">
        <v>36000</v>
      </c>
      <c r="K1965">
        <v>36000</v>
      </c>
      <c r="L1965">
        <v>32760</v>
      </c>
      <c r="M1965">
        <v>22302.5383</v>
      </c>
      <c r="N1965">
        <v>22302.5383</v>
      </c>
      <c r="O1965">
        <v>100</v>
      </c>
      <c r="P1965">
        <v>9</v>
      </c>
      <c r="Q1965" t="s">
        <v>75</v>
      </c>
      <c r="R1965" t="s">
        <v>4596</v>
      </c>
      <c r="S1965" t="s">
        <v>4036</v>
      </c>
      <c r="T1965" t="s">
        <v>128</v>
      </c>
      <c r="U1965">
        <v>0</v>
      </c>
      <c r="V1965">
        <v>0</v>
      </c>
    </row>
    <row r="1966" spans="1:22">
      <c r="A1966">
        <v>31740</v>
      </c>
      <c r="B1966" t="s">
        <v>356</v>
      </c>
      <c r="C1966" t="s">
        <v>150</v>
      </c>
      <c r="D1966" t="s">
        <v>4462</v>
      </c>
      <c r="E1966">
        <v>1</v>
      </c>
      <c r="F1966" t="s">
        <v>102</v>
      </c>
      <c r="G1966" t="s">
        <v>73</v>
      </c>
      <c r="H1966">
        <v>5083699</v>
      </c>
      <c r="I1966" t="s">
        <v>4546</v>
      </c>
      <c r="J1966">
        <v>62400</v>
      </c>
      <c r="K1966">
        <v>62400</v>
      </c>
      <c r="L1966">
        <v>56784</v>
      </c>
      <c r="M1966">
        <v>42980.0726</v>
      </c>
      <c r="N1966">
        <v>42980.0726</v>
      </c>
      <c r="O1966">
        <v>100</v>
      </c>
      <c r="P1966">
        <v>9</v>
      </c>
      <c r="Q1966" t="s">
        <v>75</v>
      </c>
      <c r="R1966" t="s">
        <v>4596</v>
      </c>
      <c r="S1966" t="s">
        <v>4036</v>
      </c>
      <c r="T1966" t="s">
        <v>130</v>
      </c>
      <c r="U1966">
        <v>0</v>
      </c>
      <c r="V1966">
        <v>0</v>
      </c>
    </row>
    <row r="1967" spans="1:22">
      <c r="A1967">
        <v>31740</v>
      </c>
      <c r="B1967" t="s">
        <v>4081</v>
      </c>
      <c r="C1967" t="s">
        <v>4082</v>
      </c>
      <c r="D1967" t="s">
        <v>4462</v>
      </c>
      <c r="E1967">
        <v>6</v>
      </c>
      <c r="F1967" t="s">
        <v>102</v>
      </c>
      <c r="G1967" t="s">
        <v>73</v>
      </c>
      <c r="H1967">
        <v>5083699</v>
      </c>
      <c r="I1967" t="s">
        <v>4546</v>
      </c>
      <c r="J1967">
        <v>164400</v>
      </c>
      <c r="K1967">
        <v>27400</v>
      </c>
      <c r="L1967">
        <v>96000</v>
      </c>
      <c r="M1967">
        <v>11900</v>
      </c>
      <c r="N1967">
        <v>71400</v>
      </c>
      <c r="O1967">
        <v>100</v>
      </c>
      <c r="P1967">
        <v>0</v>
      </c>
      <c r="Q1967" t="s">
        <v>75</v>
      </c>
      <c r="R1967" t="s">
        <v>4596</v>
      </c>
      <c r="S1967" t="s">
        <v>4036</v>
      </c>
      <c r="T1967" t="s">
        <v>136</v>
      </c>
      <c r="U1967">
        <v>0</v>
      </c>
      <c r="V1967">
        <v>0</v>
      </c>
    </row>
    <row r="1968" spans="1:22">
      <c r="A1968">
        <v>31808</v>
      </c>
      <c r="B1968" t="s">
        <v>108</v>
      </c>
      <c r="C1968" t="s">
        <v>109</v>
      </c>
      <c r="D1968" t="s">
        <v>4462</v>
      </c>
      <c r="E1968">
        <v>0.8</v>
      </c>
      <c r="F1968" t="s">
        <v>102</v>
      </c>
      <c r="G1968" t="s">
        <v>73</v>
      </c>
      <c r="H1968">
        <v>5083659</v>
      </c>
      <c r="I1968" t="s">
        <v>4546</v>
      </c>
      <c r="J1968">
        <v>33440</v>
      </c>
      <c r="K1968">
        <v>41800</v>
      </c>
      <c r="L1968">
        <v>30430</v>
      </c>
      <c r="M1968">
        <v>25907.289499999999</v>
      </c>
      <c r="N1968">
        <v>20725.831600000001</v>
      </c>
      <c r="O1968">
        <v>100</v>
      </c>
      <c r="P1968">
        <v>9</v>
      </c>
      <c r="Q1968" t="s">
        <v>75</v>
      </c>
      <c r="R1968" t="s">
        <v>4597</v>
      </c>
      <c r="S1968" t="s">
        <v>158</v>
      </c>
      <c r="T1968" t="s">
        <v>110</v>
      </c>
      <c r="U1968">
        <v>0</v>
      </c>
      <c r="V1968">
        <v>0</v>
      </c>
    </row>
    <row r="1969" spans="1:22">
      <c r="A1969">
        <v>31808</v>
      </c>
      <c r="B1969" t="s">
        <v>124</v>
      </c>
      <c r="C1969" t="s">
        <v>125</v>
      </c>
      <c r="D1969" t="s">
        <v>4462</v>
      </c>
      <c r="E1969">
        <v>1</v>
      </c>
      <c r="F1969" t="s">
        <v>102</v>
      </c>
      <c r="G1969" t="s">
        <v>73</v>
      </c>
      <c r="H1969">
        <v>5083659</v>
      </c>
      <c r="I1969" t="s">
        <v>4546</v>
      </c>
      <c r="J1969">
        <v>17700</v>
      </c>
      <c r="K1969">
        <v>17700</v>
      </c>
      <c r="L1969">
        <v>16107</v>
      </c>
      <c r="M1969">
        <v>12157.3264</v>
      </c>
      <c r="N1969">
        <v>12157.3264</v>
      </c>
      <c r="O1969">
        <v>100</v>
      </c>
      <c r="P1969">
        <v>9</v>
      </c>
      <c r="Q1969" t="s">
        <v>75</v>
      </c>
      <c r="R1969" t="s">
        <v>4597</v>
      </c>
      <c r="S1969" t="s">
        <v>158</v>
      </c>
      <c r="T1969" t="s">
        <v>85</v>
      </c>
      <c r="U1969">
        <v>0</v>
      </c>
      <c r="V1969">
        <v>0</v>
      </c>
    </row>
    <row r="1970" spans="1:22">
      <c r="A1970">
        <v>31808</v>
      </c>
      <c r="B1970" t="s">
        <v>307</v>
      </c>
      <c r="C1970" t="s">
        <v>308</v>
      </c>
      <c r="D1970" t="s">
        <v>4462</v>
      </c>
      <c r="E1970">
        <v>1</v>
      </c>
      <c r="F1970" t="s">
        <v>102</v>
      </c>
      <c r="G1970" t="s">
        <v>73</v>
      </c>
      <c r="H1970">
        <v>5083659</v>
      </c>
      <c r="I1970" t="s">
        <v>4546</v>
      </c>
      <c r="J1970">
        <v>36000</v>
      </c>
      <c r="K1970">
        <v>36000</v>
      </c>
      <c r="L1970">
        <v>32760</v>
      </c>
      <c r="M1970">
        <v>22302.5383</v>
      </c>
      <c r="N1970">
        <v>22302.5383</v>
      </c>
      <c r="O1970">
        <v>100</v>
      </c>
      <c r="P1970">
        <v>9</v>
      </c>
      <c r="Q1970" t="s">
        <v>75</v>
      </c>
      <c r="R1970" t="s">
        <v>4597</v>
      </c>
      <c r="S1970" t="s">
        <v>158</v>
      </c>
      <c r="T1970" t="s">
        <v>128</v>
      </c>
      <c r="U1970">
        <v>0</v>
      </c>
      <c r="V1970">
        <v>0</v>
      </c>
    </row>
    <row r="1971" spans="1:22">
      <c r="A1971">
        <v>31808</v>
      </c>
      <c r="B1971" t="s">
        <v>1178</v>
      </c>
      <c r="C1971" t="s">
        <v>150</v>
      </c>
      <c r="D1971" t="s">
        <v>4462</v>
      </c>
      <c r="E1971">
        <v>1</v>
      </c>
      <c r="F1971" t="s">
        <v>102</v>
      </c>
      <c r="G1971" t="s">
        <v>73</v>
      </c>
      <c r="H1971">
        <v>5083659</v>
      </c>
      <c r="I1971" t="s">
        <v>4546</v>
      </c>
      <c r="J1971">
        <v>128000</v>
      </c>
      <c r="K1971">
        <v>128000</v>
      </c>
      <c r="L1971">
        <v>116480</v>
      </c>
      <c r="M1971">
        <v>88578.16</v>
      </c>
      <c r="N1971">
        <v>88578.16</v>
      </c>
      <c r="O1971">
        <v>100</v>
      </c>
      <c r="P1971">
        <v>9</v>
      </c>
      <c r="Q1971" t="s">
        <v>75</v>
      </c>
      <c r="R1971" t="s">
        <v>4597</v>
      </c>
      <c r="S1971" t="s">
        <v>158</v>
      </c>
      <c r="T1971" t="s">
        <v>130</v>
      </c>
      <c r="U1971">
        <v>0</v>
      </c>
      <c r="V1971">
        <v>0</v>
      </c>
    </row>
    <row r="1972" spans="1:22">
      <c r="A1972">
        <v>31808</v>
      </c>
      <c r="B1972" t="s">
        <v>356</v>
      </c>
      <c r="C1972" t="s">
        <v>150</v>
      </c>
      <c r="D1972" t="s">
        <v>4462</v>
      </c>
      <c r="E1972">
        <v>1</v>
      </c>
      <c r="F1972" t="s">
        <v>102</v>
      </c>
      <c r="G1972" t="s">
        <v>73</v>
      </c>
      <c r="H1972">
        <v>5083659</v>
      </c>
      <c r="I1972" t="s">
        <v>4546</v>
      </c>
      <c r="J1972">
        <v>62400</v>
      </c>
      <c r="K1972">
        <v>62400</v>
      </c>
      <c r="L1972">
        <v>56784</v>
      </c>
      <c r="M1972">
        <v>42980.0726</v>
      </c>
      <c r="N1972">
        <v>42980.0726</v>
      </c>
      <c r="O1972">
        <v>100</v>
      </c>
      <c r="P1972">
        <v>9</v>
      </c>
      <c r="Q1972" t="s">
        <v>75</v>
      </c>
      <c r="R1972" t="s">
        <v>4597</v>
      </c>
      <c r="S1972" t="s">
        <v>158</v>
      </c>
      <c r="T1972" t="s">
        <v>130</v>
      </c>
      <c r="U1972">
        <v>0</v>
      </c>
      <c r="V1972">
        <v>0</v>
      </c>
    </row>
    <row r="1973" spans="1:22">
      <c r="A1973">
        <v>31808</v>
      </c>
      <c r="B1973" t="s">
        <v>1551</v>
      </c>
      <c r="C1973" t="s">
        <v>116</v>
      </c>
      <c r="D1973" t="s">
        <v>4462</v>
      </c>
      <c r="E1973">
        <v>1</v>
      </c>
      <c r="F1973" t="s">
        <v>102</v>
      </c>
      <c r="G1973" t="s">
        <v>73</v>
      </c>
      <c r="H1973">
        <v>5083659</v>
      </c>
      <c r="I1973" t="s">
        <v>4546</v>
      </c>
      <c r="J1973">
        <v>120000</v>
      </c>
      <c r="K1973">
        <v>120000</v>
      </c>
      <c r="L1973">
        <v>109200</v>
      </c>
      <c r="M1973">
        <v>79184.781300000002</v>
      </c>
      <c r="N1973">
        <v>79184.781300000002</v>
      </c>
      <c r="O1973">
        <v>100</v>
      </c>
      <c r="P1973">
        <v>9</v>
      </c>
      <c r="Q1973" t="s">
        <v>75</v>
      </c>
      <c r="R1973" t="s">
        <v>4597</v>
      </c>
      <c r="S1973" t="s">
        <v>158</v>
      </c>
      <c r="T1973" t="s">
        <v>133</v>
      </c>
      <c r="U1973">
        <v>0</v>
      </c>
      <c r="V1973">
        <v>0</v>
      </c>
    </row>
    <row r="1974" spans="1:22">
      <c r="A1974">
        <v>31808</v>
      </c>
      <c r="B1974" t="s">
        <v>4081</v>
      </c>
      <c r="C1974" t="s">
        <v>4082</v>
      </c>
      <c r="D1974" t="s">
        <v>4462</v>
      </c>
      <c r="E1974">
        <v>6</v>
      </c>
      <c r="F1974" t="s">
        <v>102</v>
      </c>
      <c r="G1974" t="s">
        <v>73</v>
      </c>
      <c r="H1974">
        <v>5083659</v>
      </c>
      <c r="I1974" t="s">
        <v>4546</v>
      </c>
      <c r="J1974">
        <v>164400</v>
      </c>
      <c r="K1974">
        <v>27400</v>
      </c>
      <c r="L1974">
        <v>96000</v>
      </c>
      <c r="M1974">
        <v>11900</v>
      </c>
      <c r="N1974">
        <v>71400</v>
      </c>
      <c r="O1974">
        <v>100</v>
      </c>
      <c r="P1974">
        <v>0</v>
      </c>
      <c r="Q1974" t="s">
        <v>75</v>
      </c>
      <c r="R1974" t="s">
        <v>4597</v>
      </c>
      <c r="S1974" t="s">
        <v>158</v>
      </c>
      <c r="T1974" t="s">
        <v>136</v>
      </c>
      <c r="U1974">
        <v>0</v>
      </c>
      <c r="V1974">
        <v>0</v>
      </c>
    </row>
    <row r="1975" spans="1:22">
      <c r="A1975">
        <v>32306</v>
      </c>
      <c r="B1975" t="s">
        <v>124</v>
      </c>
      <c r="C1975" t="s">
        <v>125</v>
      </c>
      <c r="D1975" t="s">
        <v>4598</v>
      </c>
      <c r="E1975">
        <v>1</v>
      </c>
      <c r="F1975" t="s">
        <v>138</v>
      </c>
      <c r="G1975" t="s">
        <v>73</v>
      </c>
      <c r="H1975">
        <v>5083622</v>
      </c>
      <c r="I1975" t="s">
        <v>4546</v>
      </c>
      <c r="J1975">
        <v>17700</v>
      </c>
      <c r="K1975">
        <v>17700</v>
      </c>
      <c r="L1975">
        <v>17700</v>
      </c>
      <c r="M1975">
        <v>12157.3264</v>
      </c>
      <c r="N1975">
        <v>12157.3264</v>
      </c>
      <c r="O1975">
        <v>100</v>
      </c>
      <c r="P1975">
        <v>0</v>
      </c>
      <c r="Q1975" t="s">
        <v>75</v>
      </c>
      <c r="R1975" t="s">
        <v>4599</v>
      </c>
      <c r="S1975" t="s">
        <v>3996</v>
      </c>
      <c r="T1975" t="s">
        <v>85</v>
      </c>
      <c r="U1975">
        <v>0</v>
      </c>
      <c r="V1975">
        <v>0</v>
      </c>
    </row>
    <row r="1976" spans="1:22">
      <c r="A1976">
        <v>32306</v>
      </c>
      <c r="B1976" t="s">
        <v>307</v>
      </c>
      <c r="C1976" t="s">
        <v>308</v>
      </c>
      <c r="D1976" t="s">
        <v>4598</v>
      </c>
      <c r="E1976">
        <v>1</v>
      </c>
      <c r="F1976" t="s">
        <v>138</v>
      </c>
      <c r="G1976" t="s">
        <v>73</v>
      </c>
      <c r="H1976">
        <v>5083622</v>
      </c>
      <c r="I1976" t="s">
        <v>4546</v>
      </c>
      <c r="J1976">
        <v>36000</v>
      </c>
      <c r="K1976">
        <v>36000</v>
      </c>
      <c r="L1976">
        <v>36000</v>
      </c>
      <c r="M1976">
        <v>22302.5383</v>
      </c>
      <c r="N1976">
        <v>22302.5383</v>
      </c>
      <c r="O1976">
        <v>100</v>
      </c>
      <c r="P1976">
        <v>0</v>
      </c>
      <c r="Q1976" t="s">
        <v>75</v>
      </c>
      <c r="R1976" t="s">
        <v>4599</v>
      </c>
      <c r="S1976" t="s">
        <v>3996</v>
      </c>
      <c r="T1976" t="s">
        <v>128</v>
      </c>
      <c r="U1976">
        <v>0</v>
      </c>
      <c r="V1976">
        <v>0</v>
      </c>
    </row>
    <row r="1977" spans="1:22">
      <c r="A1977">
        <v>32306</v>
      </c>
      <c r="B1977" t="s">
        <v>4081</v>
      </c>
      <c r="C1977" t="s">
        <v>4082</v>
      </c>
      <c r="D1977" t="s">
        <v>4598</v>
      </c>
      <c r="E1977">
        <v>6</v>
      </c>
      <c r="F1977" t="s">
        <v>138</v>
      </c>
      <c r="G1977" t="s">
        <v>73</v>
      </c>
      <c r="H1977">
        <v>5083622</v>
      </c>
      <c r="I1977" t="s">
        <v>4546</v>
      </c>
      <c r="J1977">
        <v>164400</v>
      </c>
      <c r="K1977">
        <v>27400</v>
      </c>
      <c r="L1977">
        <v>164400</v>
      </c>
      <c r="M1977">
        <v>11900</v>
      </c>
      <c r="N1977">
        <v>71400</v>
      </c>
      <c r="O1977">
        <v>100</v>
      </c>
      <c r="P1977">
        <v>0</v>
      </c>
      <c r="Q1977" t="s">
        <v>75</v>
      </c>
      <c r="R1977" t="s">
        <v>4599</v>
      </c>
      <c r="S1977" t="s">
        <v>3996</v>
      </c>
      <c r="T1977" t="s">
        <v>136</v>
      </c>
      <c r="U1977">
        <v>0</v>
      </c>
      <c r="V1977">
        <v>0</v>
      </c>
    </row>
    <row r="1978" spans="1:22">
      <c r="A1978">
        <v>32307</v>
      </c>
      <c r="B1978" t="s">
        <v>402</v>
      </c>
      <c r="C1978" t="s">
        <v>127</v>
      </c>
      <c r="D1978" t="s">
        <v>4598</v>
      </c>
      <c r="E1978">
        <v>1</v>
      </c>
      <c r="F1978" t="s">
        <v>138</v>
      </c>
      <c r="G1978" t="s">
        <v>73</v>
      </c>
      <c r="H1978">
        <v>5083620</v>
      </c>
      <c r="I1978" t="s">
        <v>4546</v>
      </c>
      <c r="J1978">
        <v>53700</v>
      </c>
      <c r="K1978">
        <v>53700</v>
      </c>
      <c r="L1978">
        <v>53700</v>
      </c>
      <c r="M1978">
        <v>33304.091399999998</v>
      </c>
      <c r="N1978">
        <v>33304.091399999998</v>
      </c>
      <c r="O1978">
        <v>100</v>
      </c>
      <c r="P1978">
        <v>0</v>
      </c>
      <c r="Q1978" t="s">
        <v>75</v>
      </c>
      <c r="R1978" t="s">
        <v>4600</v>
      </c>
      <c r="S1978" t="s">
        <v>3996</v>
      </c>
      <c r="T1978" t="s">
        <v>128</v>
      </c>
      <c r="U1978">
        <v>0</v>
      </c>
      <c r="V1978">
        <v>0</v>
      </c>
    </row>
    <row r="1979" spans="1:22">
      <c r="A1979">
        <v>32307</v>
      </c>
      <c r="B1979" t="s">
        <v>139</v>
      </c>
      <c r="C1979" t="s">
        <v>140</v>
      </c>
      <c r="D1979" t="s">
        <v>4598</v>
      </c>
      <c r="E1979">
        <v>1</v>
      </c>
      <c r="F1979" t="s">
        <v>138</v>
      </c>
      <c r="G1979" t="s">
        <v>73</v>
      </c>
      <c r="H1979">
        <v>5083620</v>
      </c>
      <c r="I1979" t="s">
        <v>4546</v>
      </c>
      <c r="J1979">
        <v>2700</v>
      </c>
      <c r="K1979">
        <v>2700</v>
      </c>
      <c r="L1979">
        <v>2700</v>
      </c>
      <c r="M1979">
        <v>1793.9753000000001</v>
      </c>
      <c r="N1979">
        <v>1793.9753000000001</v>
      </c>
      <c r="O1979">
        <v>100</v>
      </c>
      <c r="P1979">
        <v>0</v>
      </c>
      <c r="Q1979" t="s">
        <v>75</v>
      </c>
      <c r="R1979" t="s">
        <v>4600</v>
      </c>
      <c r="S1979" t="s">
        <v>3996</v>
      </c>
      <c r="T1979" t="s">
        <v>141</v>
      </c>
      <c r="U1979">
        <v>0</v>
      </c>
      <c r="V1979">
        <v>0</v>
      </c>
    </row>
    <row r="1980" spans="1:22">
      <c r="A1980">
        <v>32307</v>
      </c>
      <c r="B1980" t="s">
        <v>4081</v>
      </c>
      <c r="C1980" t="s">
        <v>4082</v>
      </c>
      <c r="D1980" t="s">
        <v>4598</v>
      </c>
      <c r="E1980">
        <v>5.8</v>
      </c>
      <c r="F1980" t="s">
        <v>138</v>
      </c>
      <c r="G1980" t="s">
        <v>73</v>
      </c>
      <c r="H1980">
        <v>5083620</v>
      </c>
      <c r="I1980" t="s">
        <v>4546</v>
      </c>
      <c r="J1980">
        <v>158920</v>
      </c>
      <c r="K1980">
        <v>27400</v>
      </c>
      <c r="L1980">
        <v>158920</v>
      </c>
      <c r="M1980">
        <v>11900</v>
      </c>
      <c r="N1980">
        <v>69020</v>
      </c>
      <c r="O1980">
        <v>100</v>
      </c>
      <c r="P1980">
        <v>0</v>
      </c>
      <c r="Q1980" t="s">
        <v>75</v>
      </c>
      <c r="R1980" t="s">
        <v>4600</v>
      </c>
      <c r="S1980" t="s">
        <v>3996</v>
      </c>
      <c r="T1980" t="s">
        <v>136</v>
      </c>
      <c r="U1980">
        <v>0</v>
      </c>
      <c r="V1980">
        <v>0</v>
      </c>
    </row>
    <row r="1981" spans="1:22">
      <c r="A1981">
        <v>32309</v>
      </c>
      <c r="B1981" t="s">
        <v>137</v>
      </c>
      <c r="C1981" t="s">
        <v>127</v>
      </c>
      <c r="D1981" t="s">
        <v>4598</v>
      </c>
      <c r="E1981">
        <v>1</v>
      </c>
      <c r="F1981" t="s">
        <v>138</v>
      </c>
      <c r="G1981" t="s">
        <v>73</v>
      </c>
      <c r="H1981">
        <v>5083618</v>
      </c>
      <c r="I1981" t="s">
        <v>4546</v>
      </c>
      <c r="J1981">
        <v>32300</v>
      </c>
      <c r="K1981">
        <v>32300</v>
      </c>
      <c r="L1981">
        <v>32300</v>
      </c>
      <c r="M1981">
        <v>20271.437600000001</v>
      </c>
      <c r="N1981">
        <v>20271.437600000001</v>
      </c>
      <c r="O1981">
        <v>100</v>
      </c>
      <c r="P1981">
        <v>0</v>
      </c>
      <c r="Q1981" t="s">
        <v>75</v>
      </c>
      <c r="R1981" t="s">
        <v>4601</v>
      </c>
      <c r="S1981" t="s">
        <v>3996</v>
      </c>
      <c r="T1981" t="s">
        <v>128</v>
      </c>
      <c r="U1981">
        <v>0</v>
      </c>
      <c r="V1981">
        <v>0</v>
      </c>
    </row>
    <row r="1982" spans="1:22">
      <c r="A1982">
        <v>32309</v>
      </c>
      <c r="B1982" t="s">
        <v>207</v>
      </c>
      <c r="C1982" t="s">
        <v>208</v>
      </c>
      <c r="D1982" t="s">
        <v>4598</v>
      </c>
      <c r="E1982">
        <v>7</v>
      </c>
      <c r="F1982" t="s">
        <v>138</v>
      </c>
      <c r="G1982" t="s">
        <v>73</v>
      </c>
      <c r="H1982">
        <v>5083618</v>
      </c>
      <c r="I1982" t="s">
        <v>4546</v>
      </c>
      <c r="J1982">
        <v>171500</v>
      </c>
      <c r="K1982">
        <v>24500</v>
      </c>
      <c r="L1982">
        <v>171500</v>
      </c>
      <c r="M1982">
        <v>7000</v>
      </c>
      <c r="N1982">
        <v>49000</v>
      </c>
      <c r="O1982">
        <v>100</v>
      </c>
      <c r="P1982">
        <v>0</v>
      </c>
      <c r="Q1982" t="s">
        <v>75</v>
      </c>
      <c r="R1982" t="s">
        <v>4601</v>
      </c>
      <c r="S1982" t="s">
        <v>3996</v>
      </c>
      <c r="T1982" t="s">
        <v>136</v>
      </c>
      <c r="U1982">
        <v>0</v>
      </c>
      <c r="V1982">
        <v>0</v>
      </c>
    </row>
    <row r="1983" spans="1:22">
      <c r="A1983">
        <v>32308</v>
      </c>
      <c r="B1983" t="s">
        <v>108</v>
      </c>
      <c r="C1983" t="s">
        <v>109</v>
      </c>
      <c r="D1983" t="s">
        <v>4598</v>
      </c>
      <c r="E1983">
        <v>0.5</v>
      </c>
      <c r="F1983" t="s">
        <v>102</v>
      </c>
      <c r="G1983" t="s">
        <v>73</v>
      </c>
      <c r="H1983">
        <v>5083617</v>
      </c>
      <c r="I1983" t="s">
        <v>4546</v>
      </c>
      <c r="J1983">
        <v>20900</v>
      </c>
      <c r="K1983">
        <v>41800</v>
      </c>
      <c r="L1983">
        <v>19019</v>
      </c>
      <c r="M1983">
        <v>25907.289499999999</v>
      </c>
      <c r="N1983">
        <v>12953.644749999999</v>
      </c>
      <c r="O1983">
        <v>100</v>
      </c>
      <c r="P1983">
        <v>9</v>
      </c>
      <c r="Q1983" t="s">
        <v>75</v>
      </c>
      <c r="R1983" t="s">
        <v>4602</v>
      </c>
      <c r="S1983" t="s">
        <v>3996</v>
      </c>
      <c r="T1983" t="s">
        <v>110</v>
      </c>
      <c r="U1983">
        <v>0</v>
      </c>
      <c r="V1983">
        <v>0</v>
      </c>
    </row>
    <row r="1984" spans="1:22">
      <c r="A1984">
        <v>32308</v>
      </c>
      <c r="B1984" t="s">
        <v>240</v>
      </c>
      <c r="C1984" t="s">
        <v>150</v>
      </c>
      <c r="D1984" t="s">
        <v>4598</v>
      </c>
      <c r="E1984">
        <v>1</v>
      </c>
      <c r="F1984" t="s">
        <v>102</v>
      </c>
      <c r="G1984" t="s">
        <v>73</v>
      </c>
      <c r="H1984">
        <v>5083617</v>
      </c>
      <c r="I1984" t="s">
        <v>4546</v>
      </c>
      <c r="J1984">
        <v>103000</v>
      </c>
      <c r="K1984">
        <v>103000</v>
      </c>
      <c r="L1984">
        <v>93730</v>
      </c>
      <c r="M1984">
        <v>70141.232699999993</v>
      </c>
      <c r="N1984">
        <v>70141.232699999993</v>
      </c>
      <c r="O1984">
        <v>100</v>
      </c>
      <c r="P1984">
        <v>9</v>
      </c>
      <c r="Q1984" t="s">
        <v>75</v>
      </c>
      <c r="R1984" t="s">
        <v>4602</v>
      </c>
      <c r="S1984" t="s">
        <v>3996</v>
      </c>
      <c r="T1984" t="s">
        <v>130</v>
      </c>
      <c r="U1984">
        <v>0</v>
      </c>
      <c r="V1984">
        <v>0</v>
      </c>
    </row>
    <row r="1985" spans="1:22">
      <c r="A1985">
        <v>32308</v>
      </c>
      <c r="B1985" t="s">
        <v>137</v>
      </c>
      <c r="C1985" t="s">
        <v>127</v>
      </c>
      <c r="D1985" t="s">
        <v>4598</v>
      </c>
      <c r="E1985">
        <v>1</v>
      </c>
      <c r="F1985" t="s">
        <v>102</v>
      </c>
      <c r="G1985" t="s">
        <v>73</v>
      </c>
      <c r="H1985">
        <v>5083617</v>
      </c>
      <c r="I1985" t="s">
        <v>4546</v>
      </c>
      <c r="J1985">
        <v>32300</v>
      </c>
      <c r="K1985">
        <v>32300</v>
      </c>
      <c r="L1985">
        <v>29393</v>
      </c>
      <c r="M1985">
        <v>20271.437600000001</v>
      </c>
      <c r="N1985">
        <v>20271.437600000001</v>
      </c>
      <c r="O1985">
        <v>100</v>
      </c>
      <c r="P1985">
        <v>9</v>
      </c>
      <c r="Q1985" t="s">
        <v>75</v>
      </c>
      <c r="R1985" t="s">
        <v>4602</v>
      </c>
      <c r="S1985" t="s">
        <v>3996</v>
      </c>
      <c r="T1985" t="s">
        <v>128</v>
      </c>
      <c r="U1985">
        <v>0</v>
      </c>
      <c r="V1985">
        <v>0</v>
      </c>
    </row>
    <row r="1986" spans="1:22">
      <c r="A1986">
        <v>32308</v>
      </c>
      <c r="B1986" t="s">
        <v>139</v>
      </c>
      <c r="C1986" t="s">
        <v>140</v>
      </c>
      <c r="D1986" t="s">
        <v>4598</v>
      </c>
      <c r="E1986">
        <v>1</v>
      </c>
      <c r="F1986" t="s">
        <v>102</v>
      </c>
      <c r="G1986" t="s">
        <v>73</v>
      </c>
      <c r="H1986">
        <v>5083617</v>
      </c>
      <c r="I1986" t="s">
        <v>4546</v>
      </c>
      <c r="J1986">
        <v>2700</v>
      </c>
      <c r="K1986">
        <v>2700</v>
      </c>
      <c r="L1986">
        <v>2457</v>
      </c>
      <c r="M1986">
        <v>1793.9753000000001</v>
      </c>
      <c r="N1986">
        <v>1793.9753000000001</v>
      </c>
      <c r="O1986">
        <v>100</v>
      </c>
      <c r="P1986">
        <v>9</v>
      </c>
      <c r="Q1986" t="s">
        <v>75</v>
      </c>
      <c r="R1986" t="s">
        <v>4602</v>
      </c>
      <c r="S1986" t="s">
        <v>3996</v>
      </c>
      <c r="T1986" t="s">
        <v>141</v>
      </c>
      <c r="U1986">
        <v>0</v>
      </c>
      <c r="V1986">
        <v>0</v>
      </c>
    </row>
    <row r="1987" spans="1:22">
      <c r="A1987">
        <v>32308</v>
      </c>
      <c r="B1987" t="s">
        <v>134</v>
      </c>
      <c r="C1987" t="s">
        <v>135</v>
      </c>
      <c r="D1987" t="s">
        <v>4598</v>
      </c>
      <c r="E1987">
        <v>5.5</v>
      </c>
      <c r="F1987" t="s">
        <v>102</v>
      </c>
      <c r="G1987" t="s">
        <v>73</v>
      </c>
      <c r="H1987">
        <v>5083617</v>
      </c>
      <c r="I1987" t="s">
        <v>4546</v>
      </c>
      <c r="J1987">
        <v>134200</v>
      </c>
      <c r="K1987">
        <v>24400</v>
      </c>
      <c r="L1987">
        <v>68750</v>
      </c>
      <c r="M1987">
        <v>7000</v>
      </c>
      <c r="N1987">
        <v>38500</v>
      </c>
      <c r="O1987">
        <v>100</v>
      </c>
      <c r="P1987">
        <v>0</v>
      </c>
      <c r="Q1987" t="s">
        <v>75</v>
      </c>
      <c r="R1987" t="s">
        <v>4602</v>
      </c>
      <c r="S1987" t="s">
        <v>3996</v>
      </c>
      <c r="T1987" t="s">
        <v>136</v>
      </c>
      <c r="U1987">
        <v>0</v>
      </c>
      <c r="V1987">
        <v>0</v>
      </c>
    </row>
    <row r="1988" spans="1:22">
      <c r="A1988">
        <v>32311</v>
      </c>
      <c r="B1988" t="s">
        <v>137</v>
      </c>
      <c r="C1988" t="s">
        <v>127</v>
      </c>
      <c r="D1988" t="s">
        <v>4598</v>
      </c>
      <c r="E1988">
        <v>1</v>
      </c>
      <c r="F1988" t="s">
        <v>138</v>
      </c>
      <c r="G1988" t="s">
        <v>73</v>
      </c>
      <c r="H1988">
        <v>5083615</v>
      </c>
      <c r="I1988" t="s">
        <v>4546</v>
      </c>
      <c r="J1988">
        <v>32300</v>
      </c>
      <c r="K1988">
        <v>32300</v>
      </c>
      <c r="L1988">
        <v>32300</v>
      </c>
      <c r="M1988">
        <v>20271.437600000001</v>
      </c>
      <c r="N1988">
        <v>20271.437600000001</v>
      </c>
      <c r="O1988">
        <v>100</v>
      </c>
      <c r="P1988">
        <v>0</v>
      </c>
      <c r="Q1988" t="s">
        <v>75</v>
      </c>
      <c r="R1988" t="s">
        <v>4603</v>
      </c>
      <c r="S1988" t="s">
        <v>3996</v>
      </c>
      <c r="T1988" t="s">
        <v>128</v>
      </c>
      <c r="U1988">
        <v>0</v>
      </c>
      <c r="V1988">
        <v>0</v>
      </c>
    </row>
    <row r="1989" spans="1:22">
      <c r="A1989">
        <v>32311</v>
      </c>
      <c r="B1989" t="s">
        <v>139</v>
      </c>
      <c r="C1989" t="s">
        <v>140</v>
      </c>
      <c r="D1989" t="s">
        <v>4598</v>
      </c>
      <c r="E1989">
        <v>1</v>
      </c>
      <c r="F1989" t="s">
        <v>138</v>
      </c>
      <c r="G1989" t="s">
        <v>73</v>
      </c>
      <c r="H1989">
        <v>5083615</v>
      </c>
      <c r="I1989" t="s">
        <v>4546</v>
      </c>
      <c r="J1989">
        <v>2700</v>
      </c>
      <c r="K1989">
        <v>2700</v>
      </c>
      <c r="L1989">
        <v>2700</v>
      </c>
      <c r="M1989">
        <v>1793.9753000000001</v>
      </c>
      <c r="N1989">
        <v>1793.9753000000001</v>
      </c>
      <c r="O1989">
        <v>100</v>
      </c>
      <c r="P1989">
        <v>0</v>
      </c>
      <c r="Q1989" t="s">
        <v>75</v>
      </c>
      <c r="R1989" t="s">
        <v>4603</v>
      </c>
      <c r="S1989" t="s">
        <v>3996</v>
      </c>
      <c r="T1989" t="s">
        <v>141</v>
      </c>
      <c r="U1989">
        <v>0</v>
      </c>
      <c r="V1989">
        <v>0</v>
      </c>
    </row>
    <row r="1990" spans="1:22">
      <c r="A1990">
        <v>32311</v>
      </c>
      <c r="B1990" t="s">
        <v>134</v>
      </c>
      <c r="C1990" t="s">
        <v>135</v>
      </c>
      <c r="D1990" t="s">
        <v>4598</v>
      </c>
      <c r="E1990">
        <v>5.5</v>
      </c>
      <c r="F1990" t="s">
        <v>138</v>
      </c>
      <c r="G1990" t="s">
        <v>73</v>
      </c>
      <c r="H1990">
        <v>5083615</v>
      </c>
      <c r="I1990" t="s">
        <v>4546</v>
      </c>
      <c r="J1990">
        <v>134200</v>
      </c>
      <c r="K1990">
        <v>24400</v>
      </c>
      <c r="L1990">
        <v>134200</v>
      </c>
      <c r="M1990">
        <v>7000</v>
      </c>
      <c r="N1990">
        <v>38500</v>
      </c>
      <c r="O1990">
        <v>100</v>
      </c>
      <c r="P1990">
        <v>0</v>
      </c>
      <c r="Q1990" t="s">
        <v>75</v>
      </c>
      <c r="R1990" t="s">
        <v>4603</v>
      </c>
      <c r="S1990" t="s">
        <v>3996</v>
      </c>
      <c r="T1990" t="s">
        <v>136</v>
      </c>
      <c r="U1990">
        <v>0</v>
      </c>
      <c r="V1990">
        <v>0</v>
      </c>
    </row>
    <row r="1991" spans="1:22">
      <c r="A1991">
        <v>32312</v>
      </c>
      <c r="B1991" t="s">
        <v>126</v>
      </c>
      <c r="C1991" t="s">
        <v>127</v>
      </c>
      <c r="D1991" t="s">
        <v>4598</v>
      </c>
      <c r="E1991">
        <v>1</v>
      </c>
      <c r="F1991" t="s">
        <v>206</v>
      </c>
      <c r="G1991" t="s">
        <v>73</v>
      </c>
      <c r="H1991">
        <v>5083613</v>
      </c>
      <c r="I1991" t="s">
        <v>4546</v>
      </c>
      <c r="J1991">
        <v>42100</v>
      </c>
      <c r="K1991">
        <v>42100</v>
      </c>
      <c r="L1991">
        <v>42100</v>
      </c>
      <c r="M1991">
        <v>25027.207600000002</v>
      </c>
      <c r="N1991">
        <v>25027.207600000002</v>
      </c>
      <c r="O1991">
        <v>100</v>
      </c>
      <c r="P1991">
        <v>0</v>
      </c>
      <c r="Q1991" t="s">
        <v>75</v>
      </c>
      <c r="R1991" t="s">
        <v>4604</v>
      </c>
      <c r="S1991" t="s">
        <v>3996</v>
      </c>
      <c r="T1991" t="s">
        <v>128</v>
      </c>
      <c r="U1991">
        <v>0</v>
      </c>
      <c r="V1991">
        <v>0</v>
      </c>
    </row>
    <row r="1992" spans="1:22">
      <c r="A1992">
        <v>32312</v>
      </c>
      <c r="B1992" t="s">
        <v>124</v>
      </c>
      <c r="C1992" t="s">
        <v>125</v>
      </c>
      <c r="D1992" t="s">
        <v>4598</v>
      </c>
      <c r="E1992">
        <v>1</v>
      </c>
      <c r="F1992" t="s">
        <v>206</v>
      </c>
      <c r="G1992" t="s">
        <v>73</v>
      </c>
      <c r="H1992">
        <v>5083613</v>
      </c>
      <c r="I1992" t="s">
        <v>4546</v>
      </c>
      <c r="J1992">
        <v>17700</v>
      </c>
      <c r="K1992">
        <v>17700</v>
      </c>
      <c r="L1992">
        <v>17700</v>
      </c>
      <c r="M1992">
        <v>12157.3264</v>
      </c>
      <c r="N1992">
        <v>12157.3264</v>
      </c>
      <c r="O1992">
        <v>100</v>
      </c>
      <c r="P1992">
        <v>0</v>
      </c>
      <c r="Q1992" t="s">
        <v>75</v>
      </c>
      <c r="R1992" t="s">
        <v>4604</v>
      </c>
      <c r="S1992" t="s">
        <v>3996</v>
      </c>
      <c r="T1992" t="s">
        <v>85</v>
      </c>
      <c r="U1992">
        <v>0</v>
      </c>
      <c r="V1992">
        <v>0</v>
      </c>
    </row>
    <row r="1993" spans="1:22">
      <c r="A1993">
        <v>32312</v>
      </c>
      <c r="B1993" t="s">
        <v>297</v>
      </c>
      <c r="C1993" t="s">
        <v>218</v>
      </c>
      <c r="D1993" t="s">
        <v>4598</v>
      </c>
      <c r="E1993">
        <v>1</v>
      </c>
      <c r="F1993" t="s">
        <v>144</v>
      </c>
      <c r="G1993" t="s">
        <v>73</v>
      </c>
      <c r="H1993">
        <v>5083612</v>
      </c>
      <c r="I1993" t="s">
        <v>4546</v>
      </c>
      <c r="J1993">
        <v>73800</v>
      </c>
      <c r="K1993">
        <v>123000</v>
      </c>
      <c r="L1993">
        <v>73800</v>
      </c>
      <c r="M1993">
        <v>78044.096300000005</v>
      </c>
      <c r="N1993">
        <v>46826.457780000004</v>
      </c>
      <c r="O1993">
        <v>60</v>
      </c>
      <c r="P1993">
        <v>0</v>
      </c>
      <c r="Q1993" t="s">
        <v>75</v>
      </c>
      <c r="R1993" t="s">
        <v>4604</v>
      </c>
      <c r="S1993" t="s">
        <v>3996</v>
      </c>
      <c r="T1993" t="s">
        <v>219</v>
      </c>
      <c r="U1993">
        <v>0</v>
      </c>
      <c r="V1993">
        <v>0</v>
      </c>
    </row>
    <row r="1994" spans="1:22">
      <c r="A1994">
        <v>32312</v>
      </c>
      <c r="B1994" t="s">
        <v>221</v>
      </c>
      <c r="C1994" t="s">
        <v>222</v>
      </c>
      <c r="D1994" t="s">
        <v>4598</v>
      </c>
      <c r="E1994">
        <v>0.1</v>
      </c>
      <c r="F1994" t="s">
        <v>144</v>
      </c>
      <c r="G1994" t="s">
        <v>73</v>
      </c>
      <c r="H1994">
        <v>5083612</v>
      </c>
      <c r="I1994" t="s">
        <v>4546</v>
      </c>
      <c r="J1994">
        <v>6200</v>
      </c>
      <c r="K1994">
        <v>62000</v>
      </c>
      <c r="L1994">
        <v>6200</v>
      </c>
      <c r="M1994">
        <v>42787.354099999997</v>
      </c>
      <c r="N1994">
        <v>4278.7354100000002</v>
      </c>
      <c r="O1994">
        <v>100</v>
      </c>
      <c r="P1994">
        <v>0</v>
      </c>
      <c r="Q1994" t="s">
        <v>75</v>
      </c>
      <c r="R1994" t="s">
        <v>4604</v>
      </c>
      <c r="S1994" t="s">
        <v>3996</v>
      </c>
      <c r="T1994" t="s">
        <v>223</v>
      </c>
      <c r="U1994">
        <v>0</v>
      </c>
      <c r="V1994">
        <v>0</v>
      </c>
    </row>
    <row r="1995" spans="1:22">
      <c r="A1995">
        <v>32312</v>
      </c>
      <c r="B1995" t="s">
        <v>845</v>
      </c>
      <c r="C1995" t="s">
        <v>225</v>
      </c>
      <c r="D1995" t="s">
        <v>4598</v>
      </c>
      <c r="E1995">
        <v>6</v>
      </c>
      <c r="F1995" t="s">
        <v>144</v>
      </c>
      <c r="G1995" t="s">
        <v>73</v>
      </c>
      <c r="H1995">
        <v>5083612</v>
      </c>
      <c r="I1995" t="s">
        <v>4546</v>
      </c>
      <c r="J1995">
        <v>193200</v>
      </c>
      <c r="K1995">
        <v>32200</v>
      </c>
      <c r="L1995">
        <v>193200</v>
      </c>
      <c r="M1995">
        <v>20595.9238</v>
      </c>
      <c r="N1995">
        <v>123575.5428</v>
      </c>
      <c r="O1995">
        <v>100</v>
      </c>
      <c r="P1995">
        <v>0</v>
      </c>
      <c r="Q1995" t="s">
        <v>75</v>
      </c>
      <c r="R1995" t="s">
        <v>4604</v>
      </c>
      <c r="S1995" t="s">
        <v>3996</v>
      </c>
      <c r="T1995" t="s">
        <v>226</v>
      </c>
      <c r="U1995">
        <v>0</v>
      </c>
      <c r="V1995">
        <v>0</v>
      </c>
    </row>
    <row r="1996" spans="1:22">
      <c r="A1996">
        <v>32312</v>
      </c>
      <c r="B1996" t="s">
        <v>134</v>
      </c>
      <c r="C1996" t="s">
        <v>135</v>
      </c>
      <c r="D1996" t="s">
        <v>4598</v>
      </c>
      <c r="E1996">
        <v>8.5</v>
      </c>
      <c r="F1996" t="s">
        <v>206</v>
      </c>
      <c r="G1996" t="s">
        <v>73</v>
      </c>
      <c r="H1996">
        <v>5083613</v>
      </c>
      <c r="I1996" t="s">
        <v>4546</v>
      </c>
      <c r="J1996">
        <v>207400</v>
      </c>
      <c r="K1996">
        <v>24400</v>
      </c>
      <c r="L1996">
        <v>207400</v>
      </c>
      <c r="M1996">
        <v>7000</v>
      </c>
      <c r="N1996">
        <v>59500</v>
      </c>
      <c r="O1996">
        <v>100</v>
      </c>
      <c r="P1996">
        <v>0</v>
      </c>
      <c r="Q1996" t="s">
        <v>75</v>
      </c>
      <c r="R1996" t="s">
        <v>4604</v>
      </c>
      <c r="S1996" t="s">
        <v>3996</v>
      </c>
      <c r="T1996" t="s">
        <v>136</v>
      </c>
      <c r="U1996">
        <v>0</v>
      </c>
      <c r="V1996">
        <v>0</v>
      </c>
    </row>
    <row r="1997" spans="1:22">
      <c r="A1997">
        <v>32313</v>
      </c>
      <c r="B1997" t="s">
        <v>137</v>
      </c>
      <c r="C1997" t="s">
        <v>127</v>
      </c>
      <c r="D1997" t="s">
        <v>4598</v>
      </c>
      <c r="E1997">
        <v>1</v>
      </c>
      <c r="F1997" t="s">
        <v>206</v>
      </c>
      <c r="G1997" t="s">
        <v>73</v>
      </c>
      <c r="H1997">
        <v>5083611</v>
      </c>
      <c r="I1997" t="s">
        <v>4546</v>
      </c>
      <c r="J1997">
        <v>32300</v>
      </c>
      <c r="K1997">
        <v>32300</v>
      </c>
      <c r="L1997">
        <v>32300</v>
      </c>
      <c r="M1997">
        <v>20271.437600000001</v>
      </c>
      <c r="N1997">
        <v>20271.437600000001</v>
      </c>
      <c r="O1997">
        <v>100</v>
      </c>
      <c r="P1997">
        <v>0</v>
      </c>
      <c r="Q1997" t="s">
        <v>75</v>
      </c>
      <c r="R1997" t="s">
        <v>2736</v>
      </c>
      <c r="S1997" t="s">
        <v>3996</v>
      </c>
      <c r="T1997" t="s">
        <v>128</v>
      </c>
      <c r="U1997">
        <v>0</v>
      </c>
      <c r="V1997">
        <v>0</v>
      </c>
    </row>
    <row r="1998" spans="1:22">
      <c r="A1998">
        <v>32313</v>
      </c>
      <c r="B1998" t="s">
        <v>207</v>
      </c>
      <c r="C1998" t="s">
        <v>208</v>
      </c>
      <c r="D1998" t="s">
        <v>4598</v>
      </c>
      <c r="E1998">
        <v>6.5</v>
      </c>
      <c r="F1998" t="s">
        <v>206</v>
      </c>
      <c r="G1998" t="s">
        <v>73</v>
      </c>
      <c r="H1998">
        <v>5083611</v>
      </c>
      <c r="I1998" t="s">
        <v>4546</v>
      </c>
      <c r="J1998">
        <v>159250</v>
      </c>
      <c r="K1998">
        <v>24500</v>
      </c>
      <c r="L1998">
        <v>159250</v>
      </c>
      <c r="M1998">
        <v>7000</v>
      </c>
      <c r="N1998">
        <v>45500</v>
      </c>
      <c r="O1998">
        <v>100</v>
      </c>
      <c r="P1998">
        <v>0</v>
      </c>
      <c r="Q1998" t="s">
        <v>75</v>
      </c>
      <c r="R1998" t="s">
        <v>2736</v>
      </c>
      <c r="S1998" t="s">
        <v>3996</v>
      </c>
      <c r="T1998" t="s">
        <v>136</v>
      </c>
      <c r="U1998">
        <v>0</v>
      </c>
      <c r="V1998">
        <v>0</v>
      </c>
    </row>
    <row r="1999" spans="1:22">
      <c r="A1999">
        <v>32322</v>
      </c>
      <c r="B1999" t="s">
        <v>108</v>
      </c>
      <c r="C1999" t="s">
        <v>109</v>
      </c>
      <c r="D1999" t="s">
        <v>4546</v>
      </c>
      <c r="E1999">
        <v>0.6</v>
      </c>
      <c r="F1999" t="s">
        <v>144</v>
      </c>
      <c r="G1999" t="s">
        <v>73</v>
      </c>
      <c r="H1999">
        <v>5083643</v>
      </c>
      <c r="I1999" t="s">
        <v>4546</v>
      </c>
      <c r="J1999">
        <v>15048</v>
      </c>
      <c r="K1999">
        <v>41800</v>
      </c>
      <c r="L1999">
        <v>15048</v>
      </c>
      <c r="M1999">
        <v>25907.289499999999</v>
      </c>
      <c r="N1999">
        <v>9326.6242199999997</v>
      </c>
      <c r="O1999">
        <v>60</v>
      </c>
      <c r="P1999">
        <v>0</v>
      </c>
      <c r="Q1999" t="s">
        <v>75</v>
      </c>
      <c r="R1999" t="s">
        <v>4605</v>
      </c>
      <c r="S1999" t="s">
        <v>3996</v>
      </c>
      <c r="T1999" t="s">
        <v>110</v>
      </c>
      <c r="U1999">
        <v>0</v>
      </c>
      <c r="V1999">
        <v>0</v>
      </c>
    </row>
    <row r="2000" spans="1:22">
      <c r="A2000">
        <v>32322</v>
      </c>
      <c r="B2000" t="s">
        <v>1067</v>
      </c>
      <c r="C2000" t="s">
        <v>127</v>
      </c>
      <c r="D2000" t="s">
        <v>4546</v>
      </c>
      <c r="E2000">
        <v>1</v>
      </c>
      <c r="F2000" t="s">
        <v>368</v>
      </c>
      <c r="G2000" t="s">
        <v>73</v>
      </c>
      <c r="H2000">
        <v>5083644</v>
      </c>
      <c r="I2000" t="s">
        <v>4546</v>
      </c>
      <c r="J2000">
        <v>40000</v>
      </c>
      <c r="K2000">
        <v>40000</v>
      </c>
      <c r="L2000">
        <v>40000</v>
      </c>
      <c r="M2000">
        <v>24880</v>
      </c>
      <c r="N2000">
        <v>24880</v>
      </c>
      <c r="O2000">
        <v>100</v>
      </c>
      <c r="P2000">
        <v>0</v>
      </c>
      <c r="Q2000" t="s">
        <v>75</v>
      </c>
      <c r="R2000" t="s">
        <v>4605</v>
      </c>
      <c r="S2000" t="s">
        <v>3996</v>
      </c>
      <c r="T2000" t="s">
        <v>128</v>
      </c>
      <c r="U2000">
        <v>0</v>
      </c>
      <c r="V2000">
        <v>0</v>
      </c>
    </row>
    <row r="2001" spans="1:22">
      <c r="A2001">
        <v>32322</v>
      </c>
      <c r="B2001" t="s">
        <v>4606</v>
      </c>
      <c r="C2001" t="s">
        <v>503</v>
      </c>
      <c r="D2001" t="s">
        <v>4546</v>
      </c>
      <c r="E2001">
        <v>1</v>
      </c>
      <c r="F2001" t="s">
        <v>144</v>
      </c>
      <c r="G2001" t="s">
        <v>73</v>
      </c>
      <c r="H2001">
        <v>5083643</v>
      </c>
      <c r="I2001" t="s">
        <v>4546</v>
      </c>
      <c r="J2001">
        <v>115200</v>
      </c>
      <c r="K2001">
        <v>192000</v>
      </c>
      <c r="L2001">
        <v>115200</v>
      </c>
      <c r="M2001">
        <v>132480</v>
      </c>
      <c r="N2001">
        <v>79488</v>
      </c>
      <c r="O2001">
        <v>60</v>
      </c>
      <c r="P2001">
        <v>0</v>
      </c>
      <c r="Q2001" t="s">
        <v>75</v>
      </c>
      <c r="R2001" t="s">
        <v>4605</v>
      </c>
      <c r="S2001" t="s">
        <v>3996</v>
      </c>
      <c r="T2001" t="s">
        <v>130</v>
      </c>
      <c r="U2001">
        <v>0</v>
      </c>
      <c r="V2001">
        <v>0</v>
      </c>
    </row>
    <row r="2002" spans="1:22">
      <c r="A2002">
        <v>32322</v>
      </c>
      <c r="B2002" t="s">
        <v>134</v>
      </c>
      <c r="C2002" t="s">
        <v>135</v>
      </c>
      <c r="D2002" t="s">
        <v>4546</v>
      </c>
      <c r="E2002">
        <v>8</v>
      </c>
      <c r="F2002" t="s">
        <v>368</v>
      </c>
      <c r="G2002" t="s">
        <v>73</v>
      </c>
      <c r="H2002">
        <v>5083644</v>
      </c>
      <c r="I2002" t="s">
        <v>4546</v>
      </c>
      <c r="J2002">
        <v>195200</v>
      </c>
      <c r="K2002">
        <v>24400</v>
      </c>
      <c r="L2002">
        <v>195200</v>
      </c>
      <c r="M2002">
        <v>7000</v>
      </c>
      <c r="N2002">
        <v>56000</v>
      </c>
      <c r="O2002">
        <v>100</v>
      </c>
      <c r="P2002">
        <v>0</v>
      </c>
      <c r="Q2002" t="s">
        <v>75</v>
      </c>
      <c r="R2002" t="s">
        <v>4605</v>
      </c>
      <c r="S2002" t="s">
        <v>3996</v>
      </c>
      <c r="T2002" t="s">
        <v>136</v>
      </c>
      <c r="U2002">
        <v>0</v>
      </c>
      <c r="V2002">
        <v>0</v>
      </c>
    </row>
    <row r="2003" spans="1:22">
      <c r="A2003">
        <v>32321</v>
      </c>
      <c r="B2003" t="s">
        <v>4607</v>
      </c>
      <c r="C2003" t="s">
        <v>4608</v>
      </c>
      <c r="D2003" t="s">
        <v>4546</v>
      </c>
      <c r="E2003">
        <v>1</v>
      </c>
      <c r="F2003" t="s">
        <v>4071</v>
      </c>
      <c r="G2003" t="s">
        <v>73</v>
      </c>
      <c r="H2003">
        <v>5083656</v>
      </c>
      <c r="I2003" t="s">
        <v>4546</v>
      </c>
      <c r="J2003">
        <v>125600</v>
      </c>
      <c r="K2003">
        <v>125600</v>
      </c>
      <c r="L2003">
        <v>125600</v>
      </c>
      <c r="M2003">
        <v>96712</v>
      </c>
      <c r="N2003">
        <v>96712</v>
      </c>
      <c r="O2003">
        <v>100</v>
      </c>
      <c r="P2003">
        <v>0</v>
      </c>
      <c r="Q2003" t="s">
        <v>75</v>
      </c>
      <c r="R2003" t="s">
        <v>4370</v>
      </c>
      <c r="S2003" t="s">
        <v>239</v>
      </c>
      <c r="T2003" t="s">
        <v>4609</v>
      </c>
      <c r="U2003">
        <v>0</v>
      </c>
      <c r="V2003">
        <v>0</v>
      </c>
    </row>
    <row r="2004" spans="1:22">
      <c r="A2004">
        <v>32327</v>
      </c>
      <c r="B2004" t="s">
        <v>137</v>
      </c>
      <c r="C2004" t="s">
        <v>127</v>
      </c>
      <c r="D2004" t="s">
        <v>4546</v>
      </c>
      <c r="E2004">
        <v>1</v>
      </c>
      <c r="F2004" t="s">
        <v>368</v>
      </c>
      <c r="G2004" t="s">
        <v>73</v>
      </c>
      <c r="H2004">
        <v>5083647</v>
      </c>
      <c r="I2004" t="s">
        <v>4546</v>
      </c>
      <c r="J2004">
        <v>32300</v>
      </c>
      <c r="K2004">
        <v>32300</v>
      </c>
      <c r="L2004">
        <v>32300</v>
      </c>
      <c r="M2004">
        <v>20271.437600000001</v>
      </c>
      <c r="N2004">
        <v>20271.437600000001</v>
      </c>
      <c r="O2004">
        <v>100</v>
      </c>
      <c r="P2004">
        <v>0</v>
      </c>
      <c r="Q2004" t="s">
        <v>75</v>
      </c>
      <c r="R2004" t="s">
        <v>2166</v>
      </c>
      <c r="S2004" t="s">
        <v>239</v>
      </c>
      <c r="T2004" t="s">
        <v>128</v>
      </c>
      <c r="U2004">
        <v>0</v>
      </c>
      <c r="V2004">
        <v>0</v>
      </c>
    </row>
    <row r="2005" spans="1:22">
      <c r="A2005">
        <v>32327</v>
      </c>
      <c r="B2005" t="s">
        <v>139</v>
      </c>
      <c r="C2005" t="s">
        <v>140</v>
      </c>
      <c r="D2005" t="s">
        <v>4546</v>
      </c>
      <c r="E2005">
        <v>1</v>
      </c>
      <c r="F2005" t="s">
        <v>368</v>
      </c>
      <c r="G2005" t="s">
        <v>73</v>
      </c>
      <c r="H2005">
        <v>5083647</v>
      </c>
      <c r="I2005" t="s">
        <v>4546</v>
      </c>
      <c r="J2005">
        <v>2700</v>
      </c>
      <c r="K2005">
        <v>2700</v>
      </c>
      <c r="L2005">
        <v>2700</v>
      </c>
      <c r="M2005">
        <v>1793.9753000000001</v>
      </c>
      <c r="N2005">
        <v>1793.9753000000001</v>
      </c>
      <c r="O2005">
        <v>100</v>
      </c>
      <c r="P2005">
        <v>0</v>
      </c>
      <c r="Q2005" t="s">
        <v>75</v>
      </c>
      <c r="R2005" t="s">
        <v>2166</v>
      </c>
      <c r="S2005" t="s">
        <v>239</v>
      </c>
      <c r="T2005" t="s">
        <v>141</v>
      </c>
      <c r="U2005">
        <v>0</v>
      </c>
      <c r="V2005">
        <v>0</v>
      </c>
    </row>
    <row r="2006" spans="1:22">
      <c r="A2006">
        <v>32327</v>
      </c>
      <c r="B2006" t="s">
        <v>134</v>
      </c>
      <c r="C2006" t="s">
        <v>135</v>
      </c>
      <c r="D2006" t="s">
        <v>4546</v>
      </c>
      <c r="E2006">
        <v>5.5</v>
      </c>
      <c r="F2006" t="s">
        <v>368</v>
      </c>
      <c r="G2006" t="s">
        <v>73</v>
      </c>
      <c r="H2006">
        <v>5083647</v>
      </c>
      <c r="I2006" t="s">
        <v>4546</v>
      </c>
      <c r="J2006">
        <v>134200</v>
      </c>
      <c r="K2006">
        <v>24400</v>
      </c>
      <c r="L2006">
        <v>134200</v>
      </c>
      <c r="M2006">
        <v>7000</v>
      </c>
      <c r="N2006">
        <v>38500</v>
      </c>
      <c r="O2006">
        <v>100</v>
      </c>
      <c r="P2006">
        <v>0</v>
      </c>
      <c r="Q2006" t="s">
        <v>75</v>
      </c>
      <c r="R2006" t="s">
        <v>2166</v>
      </c>
      <c r="S2006" t="s">
        <v>239</v>
      </c>
      <c r="T2006" t="s">
        <v>136</v>
      </c>
      <c r="U2006">
        <v>0</v>
      </c>
      <c r="V2006">
        <v>0</v>
      </c>
    </row>
    <row r="2007" spans="1:22">
      <c r="A2007">
        <v>32330</v>
      </c>
      <c r="B2007" t="s">
        <v>358</v>
      </c>
      <c r="C2007" t="s">
        <v>127</v>
      </c>
      <c r="D2007" t="s">
        <v>4546</v>
      </c>
      <c r="E2007">
        <v>1</v>
      </c>
      <c r="F2007" t="s">
        <v>206</v>
      </c>
      <c r="G2007" t="s">
        <v>73</v>
      </c>
      <c r="H2007">
        <v>5083646</v>
      </c>
      <c r="I2007" t="s">
        <v>4546</v>
      </c>
      <c r="J2007">
        <v>42700</v>
      </c>
      <c r="K2007">
        <v>42700</v>
      </c>
      <c r="L2007">
        <v>42700</v>
      </c>
      <c r="M2007">
        <v>26467.156999999999</v>
      </c>
      <c r="N2007">
        <v>26467.156999999999</v>
      </c>
      <c r="O2007">
        <v>100</v>
      </c>
      <c r="P2007">
        <v>0</v>
      </c>
      <c r="Q2007" t="s">
        <v>75</v>
      </c>
      <c r="R2007" t="s">
        <v>4610</v>
      </c>
      <c r="S2007" t="s">
        <v>239</v>
      </c>
      <c r="T2007" t="s">
        <v>128</v>
      </c>
      <c r="U2007">
        <v>0</v>
      </c>
      <c r="V2007">
        <v>0</v>
      </c>
    </row>
    <row r="2008" spans="1:22">
      <c r="A2008">
        <v>32330</v>
      </c>
      <c r="B2008" t="s">
        <v>207</v>
      </c>
      <c r="C2008" t="s">
        <v>208</v>
      </c>
      <c r="D2008" t="s">
        <v>4546</v>
      </c>
      <c r="E2008">
        <v>6.5</v>
      </c>
      <c r="F2008" t="s">
        <v>206</v>
      </c>
      <c r="G2008" t="s">
        <v>73</v>
      </c>
      <c r="H2008">
        <v>5083646</v>
      </c>
      <c r="I2008" t="s">
        <v>4546</v>
      </c>
      <c r="J2008">
        <v>159250</v>
      </c>
      <c r="K2008">
        <v>24500</v>
      </c>
      <c r="L2008">
        <v>159250</v>
      </c>
      <c r="M2008">
        <v>7000</v>
      </c>
      <c r="N2008">
        <v>45500</v>
      </c>
      <c r="O2008">
        <v>100</v>
      </c>
      <c r="P2008">
        <v>0</v>
      </c>
      <c r="Q2008" t="s">
        <v>75</v>
      </c>
      <c r="R2008" t="s">
        <v>4610</v>
      </c>
      <c r="S2008" t="s">
        <v>239</v>
      </c>
      <c r="T2008" t="s">
        <v>136</v>
      </c>
      <c r="U2008">
        <v>0</v>
      </c>
      <c r="V2008">
        <v>0</v>
      </c>
    </row>
    <row r="2009" spans="1:22">
      <c r="A2009">
        <v>31683</v>
      </c>
      <c r="B2009" t="s">
        <v>156</v>
      </c>
      <c r="C2009" t="s">
        <v>127</v>
      </c>
      <c r="D2009" t="s">
        <v>4546</v>
      </c>
      <c r="E2009">
        <v>1</v>
      </c>
      <c r="F2009" t="s">
        <v>138</v>
      </c>
      <c r="G2009" t="s">
        <v>73</v>
      </c>
      <c r="H2009">
        <v>5083681</v>
      </c>
      <c r="I2009" t="s">
        <v>4546</v>
      </c>
      <c r="J2009">
        <v>51400</v>
      </c>
      <c r="K2009">
        <v>51400</v>
      </c>
      <c r="L2009">
        <v>51400</v>
      </c>
      <c r="M2009">
        <v>29009.5615</v>
      </c>
      <c r="N2009">
        <v>29009.5615</v>
      </c>
      <c r="O2009">
        <v>100</v>
      </c>
      <c r="P2009">
        <v>0</v>
      </c>
      <c r="Q2009" t="s">
        <v>75</v>
      </c>
      <c r="R2009" t="s">
        <v>4611</v>
      </c>
      <c r="S2009" t="s">
        <v>4036</v>
      </c>
      <c r="T2009" t="s">
        <v>128</v>
      </c>
      <c r="U2009">
        <v>0</v>
      </c>
      <c r="V2009">
        <v>0</v>
      </c>
    </row>
    <row r="2010" spans="1:22">
      <c r="A2010">
        <v>31683</v>
      </c>
      <c r="B2010" t="s">
        <v>124</v>
      </c>
      <c r="C2010" t="s">
        <v>125</v>
      </c>
      <c r="D2010" t="s">
        <v>4546</v>
      </c>
      <c r="E2010">
        <v>1</v>
      </c>
      <c r="F2010" t="s">
        <v>138</v>
      </c>
      <c r="G2010" t="s">
        <v>73</v>
      </c>
      <c r="H2010">
        <v>5083681</v>
      </c>
      <c r="I2010" t="s">
        <v>4546</v>
      </c>
      <c r="J2010">
        <v>17700</v>
      </c>
      <c r="K2010">
        <v>17700</v>
      </c>
      <c r="L2010">
        <v>17700</v>
      </c>
      <c r="M2010">
        <v>12157.3264</v>
      </c>
      <c r="N2010">
        <v>12157.3264</v>
      </c>
      <c r="O2010">
        <v>100</v>
      </c>
      <c r="P2010">
        <v>0</v>
      </c>
      <c r="Q2010" t="s">
        <v>75</v>
      </c>
      <c r="R2010" t="s">
        <v>4611</v>
      </c>
      <c r="S2010" t="s">
        <v>4036</v>
      </c>
      <c r="T2010" t="s">
        <v>85</v>
      </c>
      <c r="U2010">
        <v>0</v>
      </c>
      <c r="V2010">
        <v>0</v>
      </c>
    </row>
    <row r="2011" spans="1:22">
      <c r="A2011">
        <v>31683</v>
      </c>
      <c r="B2011" t="s">
        <v>134</v>
      </c>
      <c r="C2011" t="s">
        <v>135</v>
      </c>
      <c r="D2011" t="s">
        <v>4546</v>
      </c>
      <c r="E2011">
        <v>8.5</v>
      </c>
      <c r="F2011" t="s">
        <v>138</v>
      </c>
      <c r="G2011" t="s">
        <v>73</v>
      </c>
      <c r="H2011">
        <v>5083681</v>
      </c>
      <c r="I2011" t="s">
        <v>4546</v>
      </c>
      <c r="J2011">
        <v>207400</v>
      </c>
      <c r="K2011">
        <v>24400</v>
      </c>
      <c r="L2011">
        <v>207400</v>
      </c>
      <c r="M2011">
        <v>7000</v>
      </c>
      <c r="N2011">
        <v>59500</v>
      </c>
      <c r="O2011">
        <v>100</v>
      </c>
      <c r="P2011">
        <v>0</v>
      </c>
      <c r="Q2011" t="s">
        <v>75</v>
      </c>
      <c r="R2011" t="s">
        <v>4611</v>
      </c>
      <c r="S2011" t="s">
        <v>4036</v>
      </c>
      <c r="T2011" t="s">
        <v>136</v>
      </c>
      <c r="U2011">
        <v>0</v>
      </c>
      <c r="V2011">
        <v>0</v>
      </c>
    </row>
    <row r="2012" spans="1:22">
      <c r="A2012">
        <v>31516</v>
      </c>
      <c r="B2012" t="s">
        <v>124</v>
      </c>
      <c r="C2012" t="s">
        <v>125</v>
      </c>
      <c r="D2012" t="s">
        <v>4546</v>
      </c>
      <c r="E2012">
        <v>1</v>
      </c>
      <c r="F2012" t="s">
        <v>102</v>
      </c>
      <c r="G2012" t="s">
        <v>73</v>
      </c>
      <c r="H2012">
        <v>5083680</v>
      </c>
      <c r="I2012" t="s">
        <v>4546</v>
      </c>
      <c r="J2012">
        <v>17700</v>
      </c>
      <c r="K2012">
        <v>17700</v>
      </c>
      <c r="L2012">
        <v>16107</v>
      </c>
      <c r="M2012">
        <v>12157.3264</v>
      </c>
      <c r="N2012">
        <v>12157.3264</v>
      </c>
      <c r="O2012">
        <v>100</v>
      </c>
      <c r="P2012">
        <v>9</v>
      </c>
      <c r="Q2012" t="s">
        <v>75</v>
      </c>
      <c r="R2012" t="s">
        <v>4612</v>
      </c>
      <c r="S2012" t="s">
        <v>4036</v>
      </c>
      <c r="T2012" t="s">
        <v>85</v>
      </c>
      <c r="U2012">
        <v>0</v>
      </c>
      <c r="V2012">
        <v>0</v>
      </c>
    </row>
    <row r="2013" spans="1:22">
      <c r="A2013">
        <v>31516</v>
      </c>
      <c r="B2013" t="s">
        <v>307</v>
      </c>
      <c r="C2013" t="s">
        <v>308</v>
      </c>
      <c r="D2013" t="s">
        <v>4546</v>
      </c>
      <c r="E2013">
        <v>1</v>
      </c>
      <c r="F2013" t="s">
        <v>102</v>
      </c>
      <c r="G2013" t="s">
        <v>73</v>
      </c>
      <c r="H2013">
        <v>5083680</v>
      </c>
      <c r="I2013" t="s">
        <v>4546</v>
      </c>
      <c r="J2013">
        <v>36000</v>
      </c>
      <c r="K2013">
        <v>36000</v>
      </c>
      <c r="L2013">
        <v>32760</v>
      </c>
      <c r="M2013">
        <v>22302.5383</v>
      </c>
      <c r="N2013">
        <v>22302.5383</v>
      </c>
      <c r="O2013">
        <v>100</v>
      </c>
      <c r="P2013">
        <v>9</v>
      </c>
      <c r="Q2013" t="s">
        <v>75</v>
      </c>
      <c r="R2013" t="s">
        <v>4612</v>
      </c>
      <c r="S2013" t="s">
        <v>4036</v>
      </c>
      <c r="T2013" t="s">
        <v>128</v>
      </c>
      <c r="U2013">
        <v>0</v>
      </c>
      <c r="V2013">
        <v>0</v>
      </c>
    </row>
    <row r="2014" spans="1:22">
      <c r="A2014">
        <v>31516</v>
      </c>
      <c r="B2014" t="s">
        <v>4016</v>
      </c>
      <c r="C2014" t="s">
        <v>150</v>
      </c>
      <c r="D2014" t="s">
        <v>4546</v>
      </c>
      <c r="E2014">
        <v>1</v>
      </c>
      <c r="F2014" t="s">
        <v>102</v>
      </c>
      <c r="G2014" t="s">
        <v>73</v>
      </c>
      <c r="H2014">
        <v>5083680</v>
      </c>
      <c r="I2014" t="s">
        <v>4546</v>
      </c>
      <c r="J2014">
        <v>49100</v>
      </c>
      <c r="K2014">
        <v>49100</v>
      </c>
      <c r="L2014">
        <v>44681</v>
      </c>
      <c r="M2014">
        <v>33879</v>
      </c>
      <c r="N2014">
        <v>33879</v>
      </c>
      <c r="O2014">
        <v>100</v>
      </c>
      <c r="P2014">
        <v>9</v>
      </c>
      <c r="Q2014" t="s">
        <v>75</v>
      </c>
      <c r="R2014" t="s">
        <v>4612</v>
      </c>
      <c r="S2014" t="s">
        <v>4036</v>
      </c>
      <c r="T2014" t="s">
        <v>130</v>
      </c>
      <c r="U2014">
        <v>0</v>
      </c>
      <c r="V2014">
        <v>0</v>
      </c>
    </row>
    <row r="2015" spans="1:22">
      <c r="A2015">
        <v>31516</v>
      </c>
      <c r="B2015" t="s">
        <v>311</v>
      </c>
      <c r="C2015" t="s">
        <v>132</v>
      </c>
      <c r="D2015" t="s">
        <v>4546</v>
      </c>
      <c r="E2015">
        <v>1</v>
      </c>
      <c r="F2015" t="s">
        <v>102</v>
      </c>
      <c r="G2015" t="s">
        <v>73</v>
      </c>
      <c r="H2015">
        <v>5083680</v>
      </c>
      <c r="I2015" t="s">
        <v>4546</v>
      </c>
      <c r="J2015">
        <v>126000</v>
      </c>
      <c r="K2015">
        <v>126000</v>
      </c>
      <c r="L2015">
        <v>114660</v>
      </c>
      <c r="M2015">
        <v>83160</v>
      </c>
      <c r="N2015">
        <v>83160</v>
      </c>
      <c r="O2015">
        <v>100</v>
      </c>
      <c r="P2015">
        <v>9</v>
      </c>
      <c r="Q2015" t="s">
        <v>75</v>
      </c>
      <c r="R2015" t="s">
        <v>4612</v>
      </c>
      <c r="S2015" t="s">
        <v>4036</v>
      </c>
      <c r="T2015" t="s">
        <v>133</v>
      </c>
      <c r="U2015">
        <v>0</v>
      </c>
      <c r="V2015">
        <v>0</v>
      </c>
    </row>
    <row r="2016" spans="1:22">
      <c r="A2016">
        <v>31516</v>
      </c>
      <c r="B2016" t="s">
        <v>4081</v>
      </c>
      <c r="C2016" t="s">
        <v>4082</v>
      </c>
      <c r="D2016" t="s">
        <v>4546</v>
      </c>
      <c r="E2016">
        <v>8</v>
      </c>
      <c r="F2016" t="s">
        <v>102</v>
      </c>
      <c r="G2016" t="s">
        <v>73</v>
      </c>
      <c r="H2016">
        <v>5083680</v>
      </c>
      <c r="I2016" t="s">
        <v>4546</v>
      </c>
      <c r="J2016">
        <v>219200</v>
      </c>
      <c r="K2016">
        <v>27400</v>
      </c>
      <c r="L2016">
        <v>128000</v>
      </c>
      <c r="M2016">
        <v>11900</v>
      </c>
      <c r="N2016">
        <v>95200</v>
      </c>
      <c r="O2016">
        <v>100</v>
      </c>
      <c r="P2016">
        <v>0</v>
      </c>
      <c r="Q2016" t="s">
        <v>75</v>
      </c>
      <c r="R2016" t="s">
        <v>4612</v>
      </c>
      <c r="S2016" t="s">
        <v>4036</v>
      </c>
      <c r="T2016" t="s">
        <v>136</v>
      </c>
      <c r="U2016">
        <v>0</v>
      </c>
      <c r="V2016">
        <v>0</v>
      </c>
    </row>
    <row r="2017" spans="1:22">
      <c r="A2017">
        <v>32325</v>
      </c>
      <c r="B2017" t="s">
        <v>137</v>
      </c>
      <c r="C2017" t="s">
        <v>127</v>
      </c>
      <c r="D2017" t="s">
        <v>4613</v>
      </c>
      <c r="E2017">
        <v>1</v>
      </c>
      <c r="F2017" t="s">
        <v>102</v>
      </c>
      <c r="G2017" t="s">
        <v>73</v>
      </c>
      <c r="H2017">
        <v>5083640</v>
      </c>
      <c r="I2017" t="s">
        <v>4546</v>
      </c>
      <c r="J2017">
        <v>32300</v>
      </c>
      <c r="K2017">
        <v>32300</v>
      </c>
      <c r="L2017">
        <v>29393</v>
      </c>
      <c r="M2017">
        <v>20271.437600000001</v>
      </c>
      <c r="N2017">
        <v>20271.437600000001</v>
      </c>
      <c r="O2017">
        <v>100</v>
      </c>
      <c r="P2017">
        <v>9</v>
      </c>
      <c r="Q2017" t="s">
        <v>75</v>
      </c>
      <c r="R2017" t="s">
        <v>4614</v>
      </c>
      <c r="S2017" t="s">
        <v>3996</v>
      </c>
      <c r="T2017" t="s">
        <v>128</v>
      </c>
      <c r="U2017">
        <v>0</v>
      </c>
      <c r="V2017">
        <v>0</v>
      </c>
    </row>
    <row r="2018" spans="1:22">
      <c r="A2018">
        <v>32325</v>
      </c>
      <c r="B2018" t="s">
        <v>148</v>
      </c>
      <c r="C2018" t="s">
        <v>106</v>
      </c>
      <c r="D2018" t="s">
        <v>4613</v>
      </c>
      <c r="E2018">
        <v>1</v>
      </c>
      <c r="F2018" t="s">
        <v>102</v>
      </c>
      <c r="G2018" t="s">
        <v>73</v>
      </c>
      <c r="H2018">
        <v>5083640</v>
      </c>
      <c r="I2018" t="s">
        <v>4546</v>
      </c>
      <c r="J2018">
        <v>47600</v>
      </c>
      <c r="K2018">
        <v>47600</v>
      </c>
      <c r="L2018">
        <v>43316</v>
      </c>
      <c r="M2018">
        <v>27818.7081</v>
      </c>
      <c r="N2018">
        <v>27818.7081</v>
      </c>
      <c r="O2018">
        <v>100</v>
      </c>
      <c r="P2018">
        <v>9</v>
      </c>
      <c r="Q2018" t="s">
        <v>75</v>
      </c>
      <c r="R2018" t="s">
        <v>4614</v>
      </c>
      <c r="S2018" t="s">
        <v>3996</v>
      </c>
      <c r="T2018" t="s">
        <v>130</v>
      </c>
      <c r="U2018">
        <v>0</v>
      </c>
      <c r="V2018">
        <v>0</v>
      </c>
    </row>
    <row r="2019" spans="1:22">
      <c r="A2019">
        <v>32325</v>
      </c>
      <c r="B2019" t="s">
        <v>231</v>
      </c>
      <c r="C2019" t="s">
        <v>218</v>
      </c>
      <c r="D2019" t="s">
        <v>4613</v>
      </c>
      <c r="E2019">
        <v>1</v>
      </c>
      <c r="F2019" t="s">
        <v>102</v>
      </c>
      <c r="G2019" t="s">
        <v>73</v>
      </c>
      <c r="H2019">
        <v>5083640</v>
      </c>
      <c r="I2019" t="s">
        <v>4546</v>
      </c>
      <c r="J2019">
        <v>110000</v>
      </c>
      <c r="K2019">
        <v>110000</v>
      </c>
      <c r="L2019">
        <v>100100</v>
      </c>
      <c r="M2019">
        <v>70325.354300000006</v>
      </c>
      <c r="N2019">
        <v>70325.354300000006</v>
      </c>
      <c r="O2019">
        <v>100</v>
      </c>
      <c r="P2019">
        <v>9</v>
      </c>
      <c r="Q2019" t="s">
        <v>75</v>
      </c>
      <c r="R2019" t="s">
        <v>4614</v>
      </c>
      <c r="S2019" t="s">
        <v>3996</v>
      </c>
      <c r="T2019" t="s">
        <v>219</v>
      </c>
      <c r="U2019">
        <v>0</v>
      </c>
      <c r="V2019">
        <v>0</v>
      </c>
    </row>
    <row r="2020" spans="1:22">
      <c r="A2020">
        <v>32325</v>
      </c>
      <c r="B2020" t="s">
        <v>220</v>
      </c>
      <c r="C2020" t="s">
        <v>116</v>
      </c>
      <c r="D2020" t="s">
        <v>4613</v>
      </c>
      <c r="E2020">
        <v>1</v>
      </c>
      <c r="F2020" t="s">
        <v>102</v>
      </c>
      <c r="G2020" t="s">
        <v>73</v>
      </c>
      <c r="H2020">
        <v>5083640</v>
      </c>
      <c r="I2020" t="s">
        <v>4546</v>
      </c>
      <c r="J2020">
        <v>120000</v>
      </c>
      <c r="K2020">
        <v>120000</v>
      </c>
      <c r="L2020">
        <v>109200</v>
      </c>
      <c r="M2020">
        <v>78674.402900000001</v>
      </c>
      <c r="N2020">
        <v>78674.402900000001</v>
      </c>
      <c r="O2020">
        <v>100</v>
      </c>
      <c r="P2020">
        <v>9</v>
      </c>
      <c r="Q2020" t="s">
        <v>75</v>
      </c>
      <c r="R2020" t="s">
        <v>4614</v>
      </c>
      <c r="S2020" t="s">
        <v>3996</v>
      </c>
      <c r="T2020" t="s">
        <v>133</v>
      </c>
      <c r="U2020">
        <v>0</v>
      </c>
      <c r="V2020">
        <v>0</v>
      </c>
    </row>
    <row r="2021" spans="1:22">
      <c r="A2021">
        <v>32325</v>
      </c>
      <c r="B2021" t="s">
        <v>221</v>
      </c>
      <c r="C2021" t="s">
        <v>222</v>
      </c>
      <c r="D2021" t="s">
        <v>4613</v>
      </c>
      <c r="E2021">
        <v>0.1</v>
      </c>
      <c r="F2021" t="s">
        <v>102</v>
      </c>
      <c r="G2021" t="s">
        <v>73</v>
      </c>
      <c r="H2021">
        <v>5083640</v>
      </c>
      <c r="I2021" t="s">
        <v>4546</v>
      </c>
      <c r="J2021">
        <v>6200</v>
      </c>
      <c r="K2021">
        <v>62000</v>
      </c>
      <c r="L2021">
        <v>5642</v>
      </c>
      <c r="M2021">
        <v>42787.354099999997</v>
      </c>
      <c r="N2021">
        <v>4278.7354100000002</v>
      </c>
      <c r="O2021">
        <v>100</v>
      </c>
      <c r="P2021">
        <v>9</v>
      </c>
      <c r="Q2021" t="s">
        <v>75</v>
      </c>
      <c r="R2021" t="s">
        <v>4614</v>
      </c>
      <c r="S2021" t="s">
        <v>3996</v>
      </c>
      <c r="T2021" t="s">
        <v>223</v>
      </c>
      <c r="U2021">
        <v>0</v>
      </c>
      <c r="V2021">
        <v>0</v>
      </c>
    </row>
    <row r="2022" spans="1:22">
      <c r="A2022">
        <v>32325</v>
      </c>
      <c r="B2022" t="s">
        <v>242</v>
      </c>
      <c r="C2022" t="s">
        <v>225</v>
      </c>
      <c r="D2022" t="s">
        <v>4613</v>
      </c>
      <c r="E2022">
        <v>4</v>
      </c>
      <c r="F2022" t="s">
        <v>102</v>
      </c>
      <c r="G2022" t="s">
        <v>73</v>
      </c>
      <c r="H2022">
        <v>5083640</v>
      </c>
      <c r="I2022" t="s">
        <v>4546</v>
      </c>
      <c r="J2022">
        <v>171600</v>
      </c>
      <c r="K2022">
        <v>42900</v>
      </c>
      <c r="L2022">
        <v>156156</v>
      </c>
      <c r="M2022">
        <v>30243.999800000001</v>
      </c>
      <c r="N2022">
        <v>120975.99920000001</v>
      </c>
      <c r="O2022">
        <v>100</v>
      </c>
      <c r="P2022">
        <v>9</v>
      </c>
      <c r="Q2022" t="s">
        <v>75</v>
      </c>
      <c r="R2022" t="s">
        <v>4614</v>
      </c>
      <c r="S2022" t="s">
        <v>3996</v>
      </c>
      <c r="T2022" t="s">
        <v>226</v>
      </c>
      <c r="U2022">
        <v>0</v>
      </c>
      <c r="V2022">
        <v>0</v>
      </c>
    </row>
    <row r="2023" spans="1:22">
      <c r="A2023">
        <v>32325</v>
      </c>
      <c r="B2023" t="s">
        <v>207</v>
      </c>
      <c r="C2023" t="s">
        <v>208</v>
      </c>
      <c r="D2023" t="s">
        <v>4613</v>
      </c>
      <c r="E2023">
        <v>7</v>
      </c>
      <c r="F2023" t="s">
        <v>102</v>
      </c>
      <c r="G2023" t="s">
        <v>73</v>
      </c>
      <c r="H2023">
        <v>5083640</v>
      </c>
      <c r="I2023" t="s">
        <v>4546</v>
      </c>
      <c r="J2023">
        <v>171500</v>
      </c>
      <c r="K2023">
        <v>24500</v>
      </c>
      <c r="L2023">
        <v>88200</v>
      </c>
      <c r="M2023">
        <v>7000</v>
      </c>
      <c r="N2023">
        <v>49000</v>
      </c>
      <c r="O2023">
        <v>100</v>
      </c>
      <c r="P2023">
        <v>0</v>
      </c>
      <c r="Q2023" t="s">
        <v>75</v>
      </c>
      <c r="R2023" t="s">
        <v>4614</v>
      </c>
      <c r="S2023" t="s">
        <v>3996</v>
      </c>
      <c r="T2023" t="s">
        <v>136</v>
      </c>
      <c r="U2023">
        <v>0</v>
      </c>
      <c r="V2023">
        <v>0</v>
      </c>
    </row>
    <row r="2024" spans="1:22">
      <c r="A2024">
        <v>32325</v>
      </c>
      <c r="B2024" t="s">
        <v>258</v>
      </c>
      <c r="C2024" t="s">
        <v>259</v>
      </c>
      <c r="D2024" t="s">
        <v>4613</v>
      </c>
      <c r="E2024">
        <v>1</v>
      </c>
      <c r="F2024" t="s">
        <v>102</v>
      </c>
      <c r="G2024" t="s">
        <v>73</v>
      </c>
      <c r="H2024">
        <v>5083640</v>
      </c>
      <c r="I2024" t="s">
        <v>4546</v>
      </c>
      <c r="J2024">
        <v>25000</v>
      </c>
      <c r="K2024">
        <v>25000</v>
      </c>
      <c r="L2024">
        <v>25000</v>
      </c>
      <c r="M2024">
        <v>21000</v>
      </c>
      <c r="N2024">
        <v>21000</v>
      </c>
      <c r="O2024">
        <v>100</v>
      </c>
      <c r="P2024">
        <v>0</v>
      </c>
      <c r="Q2024" t="s">
        <v>75</v>
      </c>
      <c r="R2024" t="s">
        <v>4614</v>
      </c>
      <c r="S2024" t="s">
        <v>3996</v>
      </c>
      <c r="T2024" t="s">
        <v>260</v>
      </c>
      <c r="U2024">
        <v>0</v>
      </c>
      <c r="V2024">
        <v>0</v>
      </c>
    </row>
    <row r="2025" spans="1:22">
      <c r="A2025">
        <v>32332</v>
      </c>
      <c r="B2025" t="s">
        <v>108</v>
      </c>
      <c r="C2025" t="s">
        <v>109</v>
      </c>
      <c r="D2025" t="s">
        <v>4546</v>
      </c>
      <c r="E2025">
        <v>0.8</v>
      </c>
      <c r="F2025" t="s">
        <v>102</v>
      </c>
      <c r="G2025" t="s">
        <v>73</v>
      </c>
      <c r="H2025">
        <v>5083642</v>
      </c>
      <c r="I2025" t="s">
        <v>4546</v>
      </c>
      <c r="J2025">
        <v>33440</v>
      </c>
      <c r="K2025">
        <v>41800</v>
      </c>
      <c r="L2025">
        <v>30430</v>
      </c>
      <c r="M2025">
        <v>25907.289499999999</v>
      </c>
      <c r="N2025">
        <v>20725.831600000001</v>
      </c>
      <c r="O2025">
        <v>100</v>
      </c>
      <c r="P2025">
        <v>9</v>
      </c>
      <c r="Q2025" t="s">
        <v>75</v>
      </c>
      <c r="R2025" t="s">
        <v>4615</v>
      </c>
      <c r="S2025" t="s">
        <v>239</v>
      </c>
      <c r="T2025" t="s">
        <v>110</v>
      </c>
      <c r="U2025">
        <v>0</v>
      </c>
      <c r="V2025">
        <v>0</v>
      </c>
    </row>
    <row r="2026" spans="1:22">
      <c r="A2026">
        <v>32332</v>
      </c>
      <c r="B2026" t="s">
        <v>124</v>
      </c>
      <c r="C2026" t="s">
        <v>125</v>
      </c>
      <c r="D2026" t="s">
        <v>4546</v>
      </c>
      <c r="E2026">
        <v>1</v>
      </c>
      <c r="F2026" t="s">
        <v>102</v>
      </c>
      <c r="G2026" t="s">
        <v>73</v>
      </c>
      <c r="H2026">
        <v>5083642</v>
      </c>
      <c r="I2026" t="s">
        <v>4546</v>
      </c>
      <c r="J2026">
        <v>17700</v>
      </c>
      <c r="K2026">
        <v>17700</v>
      </c>
      <c r="L2026">
        <v>16107</v>
      </c>
      <c r="M2026">
        <v>12157.3264</v>
      </c>
      <c r="N2026">
        <v>12157.3264</v>
      </c>
      <c r="O2026">
        <v>100</v>
      </c>
      <c r="P2026">
        <v>9</v>
      </c>
      <c r="Q2026" t="s">
        <v>75</v>
      </c>
      <c r="R2026" t="s">
        <v>4615</v>
      </c>
      <c r="S2026" t="s">
        <v>239</v>
      </c>
      <c r="T2026" t="s">
        <v>85</v>
      </c>
      <c r="U2026">
        <v>0</v>
      </c>
      <c r="V2026">
        <v>0</v>
      </c>
    </row>
    <row r="2027" spans="1:22">
      <c r="A2027">
        <v>32332</v>
      </c>
      <c r="B2027" t="s">
        <v>307</v>
      </c>
      <c r="C2027" t="s">
        <v>308</v>
      </c>
      <c r="D2027" t="s">
        <v>4546</v>
      </c>
      <c r="E2027">
        <v>1</v>
      </c>
      <c r="F2027" t="s">
        <v>102</v>
      </c>
      <c r="G2027" t="s">
        <v>73</v>
      </c>
      <c r="H2027">
        <v>5083642</v>
      </c>
      <c r="I2027" t="s">
        <v>4546</v>
      </c>
      <c r="J2027">
        <v>36000</v>
      </c>
      <c r="K2027">
        <v>36000</v>
      </c>
      <c r="L2027">
        <v>32760</v>
      </c>
      <c r="M2027">
        <v>22302.5383</v>
      </c>
      <c r="N2027">
        <v>22302.5383</v>
      </c>
      <c r="O2027">
        <v>100</v>
      </c>
      <c r="P2027">
        <v>9</v>
      </c>
      <c r="Q2027" t="s">
        <v>75</v>
      </c>
      <c r="R2027" t="s">
        <v>4615</v>
      </c>
      <c r="S2027" t="s">
        <v>239</v>
      </c>
      <c r="T2027" t="s">
        <v>128</v>
      </c>
      <c r="U2027">
        <v>0</v>
      </c>
      <c r="V2027">
        <v>0</v>
      </c>
    </row>
    <row r="2028" spans="1:22">
      <c r="A2028">
        <v>32332</v>
      </c>
      <c r="B2028" t="s">
        <v>1178</v>
      </c>
      <c r="C2028" t="s">
        <v>150</v>
      </c>
      <c r="D2028" t="s">
        <v>4546</v>
      </c>
      <c r="E2028">
        <v>1</v>
      </c>
      <c r="F2028" t="s">
        <v>102</v>
      </c>
      <c r="G2028" t="s">
        <v>73</v>
      </c>
      <c r="H2028">
        <v>5083642</v>
      </c>
      <c r="I2028" t="s">
        <v>4546</v>
      </c>
      <c r="J2028">
        <v>128000</v>
      </c>
      <c r="K2028">
        <v>128000</v>
      </c>
      <c r="L2028">
        <v>116480</v>
      </c>
      <c r="M2028">
        <v>88578.16</v>
      </c>
      <c r="N2028">
        <v>88578.16</v>
      </c>
      <c r="O2028">
        <v>100</v>
      </c>
      <c r="P2028">
        <v>9</v>
      </c>
      <c r="Q2028" t="s">
        <v>75</v>
      </c>
      <c r="R2028" t="s">
        <v>4615</v>
      </c>
      <c r="S2028" t="s">
        <v>239</v>
      </c>
      <c r="T2028" t="s">
        <v>130</v>
      </c>
      <c r="U2028">
        <v>0</v>
      </c>
      <c r="V2028">
        <v>0</v>
      </c>
    </row>
    <row r="2029" spans="1:22">
      <c r="A2029">
        <v>32332</v>
      </c>
      <c r="B2029" t="s">
        <v>356</v>
      </c>
      <c r="C2029" t="s">
        <v>150</v>
      </c>
      <c r="D2029" t="s">
        <v>4546</v>
      </c>
      <c r="E2029">
        <v>1</v>
      </c>
      <c r="F2029" t="s">
        <v>102</v>
      </c>
      <c r="G2029" t="s">
        <v>73</v>
      </c>
      <c r="H2029">
        <v>5083642</v>
      </c>
      <c r="I2029" t="s">
        <v>4546</v>
      </c>
      <c r="J2029">
        <v>62400</v>
      </c>
      <c r="K2029">
        <v>62400</v>
      </c>
      <c r="L2029">
        <v>56784</v>
      </c>
      <c r="M2029">
        <v>42980.0726</v>
      </c>
      <c r="N2029">
        <v>42980.0726</v>
      </c>
      <c r="O2029">
        <v>100</v>
      </c>
      <c r="P2029">
        <v>9</v>
      </c>
      <c r="Q2029" t="s">
        <v>75</v>
      </c>
      <c r="R2029" t="s">
        <v>4615</v>
      </c>
      <c r="S2029" t="s">
        <v>239</v>
      </c>
      <c r="T2029" t="s">
        <v>130</v>
      </c>
      <c r="U2029">
        <v>0</v>
      </c>
      <c r="V2029">
        <v>0</v>
      </c>
    </row>
    <row r="2030" spans="1:22">
      <c r="A2030">
        <v>32332</v>
      </c>
      <c r="B2030" t="s">
        <v>1551</v>
      </c>
      <c r="C2030" t="s">
        <v>116</v>
      </c>
      <c r="D2030" t="s">
        <v>4546</v>
      </c>
      <c r="E2030">
        <v>1</v>
      </c>
      <c r="F2030" t="s">
        <v>102</v>
      </c>
      <c r="G2030" t="s">
        <v>73</v>
      </c>
      <c r="H2030">
        <v>5083642</v>
      </c>
      <c r="I2030" t="s">
        <v>4546</v>
      </c>
      <c r="J2030">
        <v>120000</v>
      </c>
      <c r="K2030">
        <v>120000</v>
      </c>
      <c r="L2030">
        <v>109200</v>
      </c>
      <c r="M2030">
        <v>79184.781300000002</v>
      </c>
      <c r="N2030">
        <v>79184.781300000002</v>
      </c>
      <c r="O2030">
        <v>100</v>
      </c>
      <c r="P2030">
        <v>9</v>
      </c>
      <c r="Q2030" t="s">
        <v>75</v>
      </c>
      <c r="R2030" t="s">
        <v>4615</v>
      </c>
      <c r="S2030" t="s">
        <v>239</v>
      </c>
      <c r="T2030" t="s">
        <v>133</v>
      </c>
      <c r="U2030">
        <v>0</v>
      </c>
      <c r="V2030">
        <v>0</v>
      </c>
    </row>
    <row r="2031" spans="1:22">
      <c r="A2031">
        <v>32332</v>
      </c>
      <c r="B2031" t="s">
        <v>4081</v>
      </c>
      <c r="C2031" t="s">
        <v>4082</v>
      </c>
      <c r="D2031" t="s">
        <v>4546</v>
      </c>
      <c r="E2031">
        <v>6</v>
      </c>
      <c r="F2031" t="s">
        <v>102</v>
      </c>
      <c r="G2031" t="s">
        <v>73</v>
      </c>
      <c r="H2031">
        <v>5083642</v>
      </c>
      <c r="I2031" t="s">
        <v>4546</v>
      </c>
      <c r="J2031">
        <v>164400</v>
      </c>
      <c r="K2031">
        <v>27400</v>
      </c>
      <c r="L2031">
        <v>96000</v>
      </c>
      <c r="M2031">
        <v>11900</v>
      </c>
      <c r="N2031">
        <v>71400</v>
      </c>
      <c r="O2031">
        <v>100</v>
      </c>
      <c r="P2031">
        <v>0</v>
      </c>
      <c r="Q2031" t="s">
        <v>75</v>
      </c>
      <c r="R2031" t="s">
        <v>4615</v>
      </c>
      <c r="S2031" t="s">
        <v>239</v>
      </c>
      <c r="T2031" t="s">
        <v>136</v>
      </c>
      <c r="U2031">
        <v>0</v>
      </c>
      <c r="V2031">
        <v>0</v>
      </c>
    </row>
    <row r="2032" spans="1:22">
      <c r="A2032">
        <v>32010</v>
      </c>
      <c r="B2032" t="s">
        <v>3688</v>
      </c>
      <c r="C2032" t="s">
        <v>677</v>
      </c>
      <c r="D2032" t="s">
        <v>4129</v>
      </c>
      <c r="E2032">
        <v>2</v>
      </c>
      <c r="F2032" t="s">
        <v>102</v>
      </c>
      <c r="G2032" t="s">
        <v>340</v>
      </c>
      <c r="H2032">
        <v>7008767</v>
      </c>
      <c r="I2032" t="s">
        <v>4546</v>
      </c>
      <c r="J2032">
        <v>-688000</v>
      </c>
      <c r="K2032">
        <v>344000</v>
      </c>
      <c r="L2032">
        <v>-626080</v>
      </c>
      <c r="M2032">
        <v>218480</v>
      </c>
      <c r="N2032">
        <v>-436960</v>
      </c>
      <c r="O2032">
        <v>100</v>
      </c>
      <c r="P2032">
        <v>9</v>
      </c>
      <c r="Q2032" t="s">
        <v>145</v>
      </c>
      <c r="R2032" t="s">
        <v>4484</v>
      </c>
      <c r="S2032" t="s">
        <v>76</v>
      </c>
      <c r="T2032" t="s">
        <v>245</v>
      </c>
      <c r="U2032">
        <v>0</v>
      </c>
      <c r="V2032">
        <v>0</v>
      </c>
    </row>
    <row r="2033" spans="1:22">
      <c r="A2033">
        <v>32010</v>
      </c>
      <c r="B2033" t="s">
        <v>624</v>
      </c>
      <c r="C2033" t="s">
        <v>625</v>
      </c>
      <c r="D2033" t="s">
        <v>4129</v>
      </c>
      <c r="E2033">
        <v>2</v>
      </c>
      <c r="F2033" t="s">
        <v>102</v>
      </c>
      <c r="G2033" t="s">
        <v>340</v>
      </c>
      <c r="H2033">
        <v>7008767</v>
      </c>
      <c r="I2033" t="s">
        <v>4546</v>
      </c>
      <c r="J2033">
        <v>-10000</v>
      </c>
      <c r="K2033">
        <v>5000</v>
      </c>
      <c r="L2033">
        <v>-9100</v>
      </c>
      <c r="M2033">
        <v>3550.0120000000002</v>
      </c>
      <c r="N2033">
        <v>-7100.0240000000003</v>
      </c>
      <c r="O2033">
        <v>100</v>
      </c>
      <c r="P2033">
        <v>9</v>
      </c>
      <c r="Q2033" t="s">
        <v>145</v>
      </c>
      <c r="R2033" t="s">
        <v>4484</v>
      </c>
      <c r="S2033" t="s">
        <v>76</v>
      </c>
      <c r="T2033" t="s">
        <v>380</v>
      </c>
      <c r="U2033">
        <v>0</v>
      </c>
      <c r="V2033">
        <v>0</v>
      </c>
    </row>
    <row r="2034" spans="1:22">
      <c r="A2034">
        <v>32010</v>
      </c>
      <c r="B2034" t="s">
        <v>1070</v>
      </c>
      <c r="C2034" t="s">
        <v>354</v>
      </c>
      <c r="D2034" t="s">
        <v>4129</v>
      </c>
      <c r="E2034">
        <v>4</v>
      </c>
      <c r="F2034" t="s">
        <v>102</v>
      </c>
      <c r="G2034" t="s">
        <v>340</v>
      </c>
      <c r="H2034">
        <v>7008767</v>
      </c>
      <c r="I2034" t="s">
        <v>4546</v>
      </c>
      <c r="J2034">
        <v>-25600</v>
      </c>
      <c r="K2034">
        <v>6400</v>
      </c>
      <c r="L2034">
        <v>-23296</v>
      </c>
      <c r="M2034">
        <v>4413.6782000000003</v>
      </c>
      <c r="N2034">
        <v>-17654.712800000001</v>
      </c>
      <c r="O2034">
        <v>100</v>
      </c>
      <c r="P2034">
        <v>9</v>
      </c>
      <c r="Q2034" t="s">
        <v>145</v>
      </c>
      <c r="R2034" t="s">
        <v>4484</v>
      </c>
      <c r="S2034" t="s">
        <v>76</v>
      </c>
      <c r="T2034" t="s">
        <v>287</v>
      </c>
      <c r="U2034">
        <v>0</v>
      </c>
      <c r="V2034">
        <v>0</v>
      </c>
    </row>
    <row r="2035" spans="1:22">
      <c r="A2035">
        <v>32010</v>
      </c>
      <c r="B2035" t="s">
        <v>4483</v>
      </c>
      <c r="C2035" t="s">
        <v>100</v>
      </c>
      <c r="D2035" t="s">
        <v>4129</v>
      </c>
      <c r="E2035">
        <v>1</v>
      </c>
      <c r="F2035" t="s">
        <v>102</v>
      </c>
      <c r="G2035" t="s">
        <v>340</v>
      </c>
      <c r="H2035">
        <v>7008767</v>
      </c>
      <c r="I2035" t="s">
        <v>4546</v>
      </c>
      <c r="J2035">
        <v>-344000</v>
      </c>
      <c r="K2035">
        <v>344000</v>
      </c>
      <c r="L2035">
        <v>-313040</v>
      </c>
      <c r="M2035">
        <v>216704.8334</v>
      </c>
      <c r="N2035">
        <v>-216704.8334</v>
      </c>
      <c r="O2035">
        <v>100</v>
      </c>
      <c r="P2035">
        <v>9</v>
      </c>
      <c r="Q2035" t="s">
        <v>145</v>
      </c>
      <c r="R2035" t="s">
        <v>4484</v>
      </c>
      <c r="S2035" t="s">
        <v>76</v>
      </c>
      <c r="T2035" t="s">
        <v>229</v>
      </c>
      <c r="U2035">
        <v>0</v>
      </c>
      <c r="V2035">
        <v>0</v>
      </c>
    </row>
    <row r="2036" spans="1:22">
      <c r="A2036">
        <v>32010</v>
      </c>
      <c r="B2036" t="s">
        <v>1296</v>
      </c>
      <c r="C2036" t="s">
        <v>677</v>
      </c>
      <c r="D2036" t="s">
        <v>4129</v>
      </c>
      <c r="E2036">
        <v>2</v>
      </c>
      <c r="F2036" t="s">
        <v>102</v>
      </c>
      <c r="G2036" t="s">
        <v>340</v>
      </c>
      <c r="H2036">
        <v>7008767</v>
      </c>
      <c r="I2036" t="s">
        <v>4546</v>
      </c>
      <c r="J2036">
        <v>-630000</v>
      </c>
      <c r="K2036">
        <v>315000</v>
      </c>
      <c r="L2036">
        <v>-573300</v>
      </c>
      <c r="M2036">
        <v>201600</v>
      </c>
      <c r="N2036">
        <v>-403200</v>
      </c>
      <c r="O2036">
        <v>100</v>
      </c>
      <c r="P2036">
        <v>9</v>
      </c>
      <c r="Q2036" t="s">
        <v>145</v>
      </c>
      <c r="R2036" t="s">
        <v>4484</v>
      </c>
      <c r="S2036" t="s">
        <v>76</v>
      </c>
      <c r="T2036" t="s">
        <v>245</v>
      </c>
      <c r="U2036">
        <v>0</v>
      </c>
      <c r="V2036">
        <v>0</v>
      </c>
    </row>
    <row r="2037" spans="1:22">
      <c r="A2037">
        <v>32010</v>
      </c>
      <c r="B2037" t="s">
        <v>624</v>
      </c>
      <c r="C2037" t="s">
        <v>625</v>
      </c>
      <c r="D2037" t="s">
        <v>4129</v>
      </c>
      <c r="E2037">
        <v>2</v>
      </c>
      <c r="F2037" t="s">
        <v>102</v>
      </c>
      <c r="G2037" t="s">
        <v>340</v>
      </c>
      <c r="H2037">
        <v>7008767</v>
      </c>
      <c r="I2037" t="s">
        <v>4546</v>
      </c>
      <c r="J2037">
        <v>-10000</v>
      </c>
      <c r="K2037">
        <v>5000</v>
      </c>
      <c r="L2037">
        <v>-9100</v>
      </c>
      <c r="M2037">
        <v>3550.0120000000002</v>
      </c>
      <c r="N2037">
        <v>-7100.0240000000003</v>
      </c>
      <c r="O2037">
        <v>100</v>
      </c>
      <c r="P2037">
        <v>9</v>
      </c>
      <c r="Q2037" t="s">
        <v>145</v>
      </c>
      <c r="R2037" t="s">
        <v>4484</v>
      </c>
      <c r="S2037" t="s">
        <v>76</v>
      </c>
      <c r="T2037" t="s">
        <v>380</v>
      </c>
      <c r="U2037">
        <v>0</v>
      </c>
      <c r="V2037">
        <v>0</v>
      </c>
    </row>
    <row r="2038" spans="1:22">
      <c r="A2038">
        <v>32010</v>
      </c>
      <c r="B2038" t="s">
        <v>626</v>
      </c>
      <c r="C2038" t="s">
        <v>354</v>
      </c>
      <c r="D2038" t="s">
        <v>4129</v>
      </c>
      <c r="E2038">
        <v>4</v>
      </c>
      <c r="F2038" t="s">
        <v>102</v>
      </c>
      <c r="G2038" t="s">
        <v>340</v>
      </c>
      <c r="H2038">
        <v>7008767</v>
      </c>
      <c r="I2038" t="s">
        <v>4546</v>
      </c>
      <c r="J2038">
        <v>-40000</v>
      </c>
      <c r="K2038">
        <v>10000</v>
      </c>
      <c r="L2038">
        <v>-36400</v>
      </c>
      <c r="M2038">
        <v>7503.3634000000002</v>
      </c>
      <c r="N2038">
        <v>-30013.453600000001</v>
      </c>
      <c r="O2038">
        <v>100</v>
      </c>
      <c r="P2038">
        <v>9</v>
      </c>
      <c r="Q2038" t="s">
        <v>145</v>
      </c>
      <c r="R2038" t="s">
        <v>4484</v>
      </c>
      <c r="S2038" t="s">
        <v>76</v>
      </c>
      <c r="T2038" t="s">
        <v>627</v>
      </c>
      <c r="U2038">
        <v>0</v>
      </c>
      <c r="V2038">
        <v>0</v>
      </c>
    </row>
    <row r="2039" spans="1:22">
      <c r="A2039">
        <v>32010</v>
      </c>
      <c r="B2039" t="s">
        <v>350</v>
      </c>
      <c r="C2039" t="s">
        <v>100</v>
      </c>
      <c r="D2039" t="s">
        <v>4129</v>
      </c>
      <c r="E2039">
        <v>1</v>
      </c>
      <c r="F2039" t="s">
        <v>102</v>
      </c>
      <c r="G2039" t="s">
        <v>340</v>
      </c>
      <c r="H2039">
        <v>7008767</v>
      </c>
      <c r="I2039" t="s">
        <v>4546</v>
      </c>
      <c r="J2039">
        <v>-354000</v>
      </c>
      <c r="K2039">
        <v>354000</v>
      </c>
      <c r="L2039">
        <v>-322140</v>
      </c>
      <c r="M2039">
        <v>226379.0914</v>
      </c>
      <c r="N2039">
        <v>-226379.0914</v>
      </c>
      <c r="O2039">
        <v>100</v>
      </c>
      <c r="P2039">
        <v>9</v>
      </c>
      <c r="Q2039" t="s">
        <v>145</v>
      </c>
      <c r="R2039" t="s">
        <v>4484</v>
      </c>
      <c r="S2039" t="s">
        <v>76</v>
      </c>
      <c r="T2039" t="s">
        <v>229</v>
      </c>
      <c r="U2039">
        <v>0</v>
      </c>
      <c r="V2039">
        <v>0</v>
      </c>
    </row>
    <row r="2040" spans="1:22">
      <c r="A2040">
        <v>32010</v>
      </c>
      <c r="B2040" t="s">
        <v>156</v>
      </c>
      <c r="C2040" t="s">
        <v>127</v>
      </c>
      <c r="D2040" t="s">
        <v>4129</v>
      </c>
      <c r="E2040">
        <v>1</v>
      </c>
      <c r="F2040" t="s">
        <v>102</v>
      </c>
      <c r="G2040" t="s">
        <v>340</v>
      </c>
      <c r="H2040">
        <v>7008767</v>
      </c>
      <c r="I2040" t="s">
        <v>4546</v>
      </c>
      <c r="J2040">
        <v>-51400</v>
      </c>
      <c r="K2040">
        <v>51400</v>
      </c>
      <c r="L2040">
        <v>-46774</v>
      </c>
      <c r="M2040">
        <v>29009.5615</v>
      </c>
      <c r="N2040">
        <v>-29009.5615</v>
      </c>
      <c r="O2040">
        <v>100</v>
      </c>
      <c r="P2040">
        <v>9</v>
      </c>
      <c r="Q2040" t="s">
        <v>145</v>
      </c>
      <c r="R2040" t="s">
        <v>4484</v>
      </c>
      <c r="S2040" t="s">
        <v>76</v>
      </c>
      <c r="T2040" t="s">
        <v>128</v>
      </c>
      <c r="U2040">
        <v>0</v>
      </c>
      <c r="V2040">
        <v>0</v>
      </c>
    </row>
    <row r="2041" spans="1:22">
      <c r="A2041">
        <v>32010</v>
      </c>
      <c r="B2041" t="s">
        <v>124</v>
      </c>
      <c r="C2041" t="s">
        <v>125</v>
      </c>
      <c r="D2041" t="s">
        <v>4129</v>
      </c>
      <c r="E2041">
        <v>1</v>
      </c>
      <c r="F2041" t="s">
        <v>102</v>
      </c>
      <c r="G2041" t="s">
        <v>340</v>
      </c>
      <c r="H2041">
        <v>7008767</v>
      </c>
      <c r="I2041" t="s">
        <v>4546</v>
      </c>
      <c r="J2041">
        <v>-17700</v>
      </c>
      <c r="K2041">
        <v>17700</v>
      </c>
      <c r="L2041">
        <v>-16107</v>
      </c>
      <c r="M2041">
        <v>12157.3264</v>
      </c>
      <c r="N2041">
        <v>-12157.3264</v>
      </c>
      <c r="O2041">
        <v>100</v>
      </c>
      <c r="P2041">
        <v>9</v>
      </c>
      <c r="Q2041" t="s">
        <v>145</v>
      </c>
      <c r="R2041" t="s">
        <v>4484</v>
      </c>
      <c r="S2041" t="s">
        <v>76</v>
      </c>
      <c r="T2041" t="s">
        <v>85</v>
      </c>
      <c r="U2041">
        <v>0</v>
      </c>
      <c r="V2041">
        <v>0</v>
      </c>
    </row>
    <row r="2042" spans="1:22">
      <c r="A2042">
        <v>32010</v>
      </c>
      <c r="B2042" t="s">
        <v>134</v>
      </c>
      <c r="C2042" t="s">
        <v>135</v>
      </c>
      <c r="D2042" t="s">
        <v>4129</v>
      </c>
      <c r="E2042">
        <v>6.5</v>
      </c>
      <c r="F2042" t="s">
        <v>102</v>
      </c>
      <c r="G2042" t="s">
        <v>340</v>
      </c>
      <c r="H2042">
        <v>7008767</v>
      </c>
      <c r="I2042" t="s">
        <v>4546</v>
      </c>
      <c r="J2042">
        <v>-158600</v>
      </c>
      <c r="K2042">
        <v>24400</v>
      </c>
      <c r="L2042">
        <v>-81250</v>
      </c>
      <c r="M2042">
        <v>7000</v>
      </c>
      <c r="N2042">
        <v>-45500</v>
      </c>
      <c r="O2042">
        <v>100</v>
      </c>
      <c r="P2042">
        <v>0</v>
      </c>
      <c r="Q2042" t="s">
        <v>145</v>
      </c>
      <c r="R2042" t="s">
        <v>4484</v>
      </c>
      <c r="S2042" t="s">
        <v>76</v>
      </c>
      <c r="T2042" t="s">
        <v>136</v>
      </c>
      <c r="U2042">
        <v>0</v>
      </c>
      <c r="V2042">
        <v>0</v>
      </c>
    </row>
    <row r="2043" spans="1:22">
      <c r="A2043">
        <v>32010</v>
      </c>
      <c r="B2043" t="s">
        <v>4016</v>
      </c>
      <c r="C2043" t="s">
        <v>150</v>
      </c>
      <c r="D2043" t="s">
        <v>4129</v>
      </c>
      <c r="E2043">
        <v>1</v>
      </c>
      <c r="F2043" t="s">
        <v>102</v>
      </c>
      <c r="G2043" t="s">
        <v>340</v>
      </c>
      <c r="H2043">
        <v>7008767</v>
      </c>
      <c r="I2043" t="s">
        <v>4546</v>
      </c>
      <c r="J2043">
        <v>-49100</v>
      </c>
      <c r="K2043">
        <v>49100</v>
      </c>
      <c r="L2043">
        <v>-44681</v>
      </c>
      <c r="M2043">
        <v>33879</v>
      </c>
      <c r="N2043">
        <v>-33879</v>
      </c>
      <c r="O2043">
        <v>100</v>
      </c>
      <c r="P2043">
        <v>9</v>
      </c>
      <c r="Q2043" t="s">
        <v>145</v>
      </c>
      <c r="R2043" t="s">
        <v>4484</v>
      </c>
      <c r="S2043" t="s">
        <v>76</v>
      </c>
      <c r="T2043" t="s">
        <v>130</v>
      </c>
      <c r="U2043">
        <v>0</v>
      </c>
      <c r="V2043">
        <v>0</v>
      </c>
    </row>
    <row r="2044" spans="1:22">
      <c r="A2044">
        <v>32010</v>
      </c>
      <c r="B2044" t="s">
        <v>311</v>
      </c>
      <c r="C2044" t="s">
        <v>132</v>
      </c>
      <c r="D2044" t="s">
        <v>4129</v>
      </c>
      <c r="E2044">
        <v>1</v>
      </c>
      <c r="F2044" t="s">
        <v>102</v>
      </c>
      <c r="G2044" t="s">
        <v>340</v>
      </c>
      <c r="H2044">
        <v>7008767</v>
      </c>
      <c r="I2044" t="s">
        <v>4546</v>
      </c>
      <c r="J2044">
        <v>-126000</v>
      </c>
      <c r="K2044">
        <v>126000</v>
      </c>
      <c r="L2044">
        <v>-114660</v>
      </c>
      <c r="M2044">
        <v>83160</v>
      </c>
      <c r="N2044">
        <v>-83160</v>
      </c>
      <c r="O2044">
        <v>100</v>
      </c>
      <c r="P2044">
        <v>9</v>
      </c>
      <c r="Q2044" t="s">
        <v>145</v>
      </c>
      <c r="R2044" t="s">
        <v>4484</v>
      </c>
      <c r="S2044" t="s">
        <v>76</v>
      </c>
      <c r="T2044" t="s">
        <v>133</v>
      </c>
      <c r="U2044">
        <v>0</v>
      </c>
      <c r="V2044">
        <v>0</v>
      </c>
    </row>
    <row r="2045" spans="1:22">
      <c r="A2045">
        <v>32010</v>
      </c>
      <c r="B2045" t="s">
        <v>310</v>
      </c>
      <c r="C2045" t="s">
        <v>299</v>
      </c>
      <c r="D2045" t="s">
        <v>4129</v>
      </c>
      <c r="E2045">
        <v>1</v>
      </c>
      <c r="F2045" t="s">
        <v>102</v>
      </c>
      <c r="G2045" t="s">
        <v>340</v>
      </c>
      <c r="H2045">
        <v>7008767</v>
      </c>
      <c r="I2045" t="s">
        <v>4546</v>
      </c>
      <c r="J2045">
        <v>-28900</v>
      </c>
      <c r="K2045">
        <v>28900</v>
      </c>
      <c r="L2045">
        <v>-26299</v>
      </c>
      <c r="M2045">
        <v>18493.260399999999</v>
      </c>
      <c r="N2045">
        <v>-18493.260399999999</v>
      </c>
      <c r="O2045">
        <v>100</v>
      </c>
      <c r="P2045">
        <v>9</v>
      </c>
      <c r="Q2045" t="s">
        <v>145</v>
      </c>
      <c r="R2045" t="s">
        <v>4484</v>
      </c>
      <c r="S2045" t="s">
        <v>76</v>
      </c>
      <c r="T2045" t="s">
        <v>133</v>
      </c>
      <c r="U2045">
        <v>0</v>
      </c>
      <c r="V2045">
        <v>0</v>
      </c>
    </row>
    <row r="2046" spans="1:22">
      <c r="A2046">
        <v>32010</v>
      </c>
      <c r="B2046" t="s">
        <v>495</v>
      </c>
      <c r="C2046" t="s">
        <v>259</v>
      </c>
      <c r="D2046" t="s">
        <v>4129</v>
      </c>
      <c r="E2046">
        <v>1</v>
      </c>
      <c r="F2046" t="s">
        <v>102</v>
      </c>
      <c r="G2046" t="s">
        <v>340</v>
      </c>
      <c r="H2046">
        <v>7008767</v>
      </c>
      <c r="I2046" t="s">
        <v>4546</v>
      </c>
      <c r="J2046">
        <v>-44000</v>
      </c>
      <c r="K2046">
        <v>44000</v>
      </c>
      <c r="L2046">
        <v>-44000</v>
      </c>
      <c r="M2046">
        <v>44000</v>
      </c>
      <c r="N2046">
        <v>-44000</v>
      </c>
      <c r="O2046">
        <v>100</v>
      </c>
      <c r="P2046">
        <v>0</v>
      </c>
      <c r="Q2046" t="s">
        <v>145</v>
      </c>
      <c r="R2046" t="s">
        <v>4484</v>
      </c>
      <c r="S2046" t="s">
        <v>76</v>
      </c>
      <c r="T2046" t="s">
        <v>260</v>
      </c>
      <c r="U2046">
        <v>0</v>
      </c>
      <c r="V2046">
        <v>0</v>
      </c>
    </row>
    <row r="2047" spans="1:22">
      <c r="A2047">
        <v>31427</v>
      </c>
      <c r="B2047" t="s">
        <v>137</v>
      </c>
      <c r="C2047" t="s">
        <v>127</v>
      </c>
      <c r="D2047" t="s">
        <v>4216</v>
      </c>
      <c r="E2047">
        <v>1</v>
      </c>
      <c r="F2047" t="s">
        <v>102</v>
      </c>
      <c r="G2047" t="s">
        <v>340</v>
      </c>
      <c r="H2047">
        <v>7008769</v>
      </c>
      <c r="I2047" t="s">
        <v>4546</v>
      </c>
      <c r="J2047">
        <v>-32300</v>
      </c>
      <c r="K2047">
        <v>32300</v>
      </c>
      <c r="L2047">
        <v>-29393</v>
      </c>
      <c r="M2047">
        <v>20271.437600000001</v>
      </c>
      <c r="N2047">
        <v>-20271.437600000001</v>
      </c>
      <c r="O2047">
        <v>100</v>
      </c>
      <c r="P2047">
        <v>9</v>
      </c>
      <c r="Q2047" t="s">
        <v>145</v>
      </c>
      <c r="R2047" t="s">
        <v>4508</v>
      </c>
      <c r="S2047" t="s">
        <v>4036</v>
      </c>
      <c r="T2047" t="s">
        <v>128</v>
      </c>
      <c r="U2047">
        <v>0</v>
      </c>
      <c r="V2047">
        <v>0</v>
      </c>
    </row>
    <row r="2048" spans="1:22">
      <c r="A2048">
        <v>31427</v>
      </c>
      <c r="B2048" t="s">
        <v>207</v>
      </c>
      <c r="C2048" t="s">
        <v>208</v>
      </c>
      <c r="D2048" t="s">
        <v>4216</v>
      </c>
      <c r="E2048">
        <v>7</v>
      </c>
      <c r="F2048" t="s">
        <v>102</v>
      </c>
      <c r="G2048" t="s">
        <v>340</v>
      </c>
      <c r="H2048">
        <v>7008769</v>
      </c>
      <c r="I2048" t="s">
        <v>4546</v>
      </c>
      <c r="J2048">
        <v>-171500</v>
      </c>
      <c r="K2048">
        <v>24500</v>
      </c>
      <c r="L2048">
        <v>-88200</v>
      </c>
      <c r="M2048">
        <v>7000</v>
      </c>
      <c r="N2048">
        <v>-49000</v>
      </c>
      <c r="O2048">
        <v>100</v>
      </c>
      <c r="P2048">
        <v>0</v>
      </c>
      <c r="Q2048" t="s">
        <v>145</v>
      </c>
      <c r="R2048" t="s">
        <v>4508</v>
      </c>
      <c r="S2048" t="s">
        <v>4036</v>
      </c>
      <c r="T2048" t="s">
        <v>136</v>
      </c>
      <c r="U2048">
        <v>0</v>
      </c>
      <c r="V2048">
        <v>0</v>
      </c>
    </row>
    <row r="2049" spans="1:22">
      <c r="A2049">
        <v>31427</v>
      </c>
      <c r="B2049" t="s">
        <v>220</v>
      </c>
      <c r="C2049" t="s">
        <v>116</v>
      </c>
      <c r="D2049" t="s">
        <v>4216</v>
      </c>
      <c r="E2049">
        <v>1</v>
      </c>
      <c r="F2049" t="s">
        <v>102</v>
      </c>
      <c r="G2049" t="s">
        <v>340</v>
      </c>
      <c r="H2049">
        <v>7008769</v>
      </c>
      <c r="I2049" t="s">
        <v>4546</v>
      </c>
      <c r="J2049">
        <v>-120000</v>
      </c>
      <c r="K2049">
        <v>120000</v>
      </c>
      <c r="L2049">
        <v>-109200</v>
      </c>
      <c r="M2049">
        <v>78674.402900000001</v>
      </c>
      <c r="N2049">
        <v>-78674.402900000001</v>
      </c>
      <c r="O2049">
        <v>100</v>
      </c>
      <c r="P2049">
        <v>9</v>
      </c>
      <c r="Q2049" t="s">
        <v>145</v>
      </c>
      <c r="R2049" t="s">
        <v>4508</v>
      </c>
      <c r="S2049" t="s">
        <v>4036</v>
      </c>
      <c r="T2049" t="s">
        <v>133</v>
      </c>
      <c r="U2049">
        <v>0</v>
      </c>
      <c r="V2049">
        <v>0</v>
      </c>
    </row>
    <row r="2050" spans="1:22">
      <c r="A2050">
        <v>31427</v>
      </c>
      <c r="B2050" t="s">
        <v>231</v>
      </c>
      <c r="C2050" t="s">
        <v>218</v>
      </c>
      <c r="D2050" t="s">
        <v>4216</v>
      </c>
      <c r="E2050">
        <v>1</v>
      </c>
      <c r="F2050" t="s">
        <v>102</v>
      </c>
      <c r="G2050" t="s">
        <v>340</v>
      </c>
      <c r="H2050">
        <v>7008769</v>
      </c>
      <c r="I2050" t="s">
        <v>4546</v>
      </c>
      <c r="J2050">
        <v>-110000</v>
      </c>
      <c r="K2050">
        <v>110000</v>
      </c>
      <c r="L2050">
        <v>-100100</v>
      </c>
      <c r="M2050">
        <v>70013.897299999997</v>
      </c>
      <c r="N2050">
        <v>-70013.897299999997</v>
      </c>
      <c r="O2050">
        <v>100</v>
      </c>
      <c r="P2050">
        <v>9</v>
      </c>
      <c r="Q2050" t="s">
        <v>145</v>
      </c>
      <c r="R2050" t="s">
        <v>4508</v>
      </c>
      <c r="S2050" t="s">
        <v>4036</v>
      </c>
      <c r="T2050" t="s">
        <v>219</v>
      </c>
      <c r="U2050">
        <v>0</v>
      </c>
      <c r="V2050">
        <v>0</v>
      </c>
    </row>
    <row r="2051" spans="1:22">
      <c r="A2051">
        <v>31427</v>
      </c>
      <c r="B2051" t="s">
        <v>241</v>
      </c>
      <c r="C2051" t="s">
        <v>100</v>
      </c>
      <c r="D2051" t="s">
        <v>4216</v>
      </c>
      <c r="E2051">
        <v>1</v>
      </c>
      <c r="F2051" t="s">
        <v>102</v>
      </c>
      <c r="G2051" t="s">
        <v>340</v>
      </c>
      <c r="H2051">
        <v>7008769</v>
      </c>
      <c r="I2051" t="s">
        <v>4546</v>
      </c>
      <c r="J2051">
        <v>-258000</v>
      </c>
      <c r="K2051">
        <v>258000</v>
      </c>
      <c r="L2051">
        <v>-234780</v>
      </c>
      <c r="M2051">
        <v>165090.5</v>
      </c>
      <c r="N2051">
        <v>-165090.5</v>
      </c>
      <c r="O2051">
        <v>100</v>
      </c>
      <c r="P2051">
        <v>9</v>
      </c>
      <c r="Q2051" t="s">
        <v>145</v>
      </c>
      <c r="R2051" t="s">
        <v>4508</v>
      </c>
      <c r="S2051" t="s">
        <v>4036</v>
      </c>
      <c r="T2051" t="s">
        <v>229</v>
      </c>
      <c r="U2051">
        <v>0</v>
      </c>
      <c r="V2051">
        <v>0</v>
      </c>
    </row>
    <row r="2052" spans="1:22">
      <c r="A2052">
        <v>31427</v>
      </c>
      <c r="B2052" t="s">
        <v>236</v>
      </c>
      <c r="C2052" t="s">
        <v>112</v>
      </c>
      <c r="D2052" t="s">
        <v>4216</v>
      </c>
      <c r="E2052">
        <v>4</v>
      </c>
      <c r="F2052" t="s">
        <v>102</v>
      </c>
      <c r="G2052" t="s">
        <v>340</v>
      </c>
      <c r="H2052">
        <v>7008769</v>
      </c>
      <c r="I2052" t="s">
        <v>4546</v>
      </c>
      <c r="J2052">
        <v>-22000</v>
      </c>
      <c r="K2052">
        <v>5500</v>
      </c>
      <c r="L2052">
        <v>-20020</v>
      </c>
      <c r="M2052">
        <v>3794.5405000000001</v>
      </c>
      <c r="N2052">
        <v>-15178.162</v>
      </c>
      <c r="O2052">
        <v>100</v>
      </c>
      <c r="P2052">
        <v>9</v>
      </c>
      <c r="Q2052" t="s">
        <v>145</v>
      </c>
      <c r="R2052" t="s">
        <v>4508</v>
      </c>
      <c r="S2052" t="s">
        <v>4036</v>
      </c>
      <c r="T2052" t="s">
        <v>85</v>
      </c>
      <c r="U2052">
        <v>0</v>
      </c>
      <c r="V2052">
        <v>0</v>
      </c>
    </row>
    <row r="2053" spans="1:22">
      <c r="A2053">
        <v>31427</v>
      </c>
      <c r="B2053" t="s">
        <v>4020</v>
      </c>
      <c r="C2053" t="s">
        <v>100</v>
      </c>
      <c r="D2053" t="s">
        <v>4216</v>
      </c>
      <c r="E2053">
        <v>1</v>
      </c>
      <c r="F2053" t="s">
        <v>102</v>
      </c>
      <c r="G2053" t="s">
        <v>340</v>
      </c>
      <c r="H2053">
        <v>7008769</v>
      </c>
      <c r="I2053" t="s">
        <v>4546</v>
      </c>
      <c r="J2053">
        <v>-220000</v>
      </c>
      <c r="K2053">
        <v>220000</v>
      </c>
      <c r="L2053">
        <v>-200200</v>
      </c>
      <c r="M2053">
        <v>140800</v>
      </c>
      <c r="N2053">
        <v>-140800</v>
      </c>
      <c r="O2053">
        <v>100</v>
      </c>
      <c r="P2053">
        <v>9</v>
      </c>
      <c r="Q2053" t="s">
        <v>145</v>
      </c>
      <c r="R2053" t="s">
        <v>4508</v>
      </c>
      <c r="S2053" t="s">
        <v>4036</v>
      </c>
      <c r="T2053" t="s">
        <v>229</v>
      </c>
      <c r="U2053">
        <v>0</v>
      </c>
      <c r="V2053">
        <v>0</v>
      </c>
    </row>
    <row r="2054" spans="1:22">
      <c r="A2054">
        <v>31427</v>
      </c>
      <c r="B2054" t="s">
        <v>236</v>
      </c>
      <c r="C2054" t="s">
        <v>112</v>
      </c>
      <c r="D2054" t="s">
        <v>4216</v>
      </c>
      <c r="E2054">
        <v>4</v>
      </c>
      <c r="F2054" t="s">
        <v>102</v>
      </c>
      <c r="G2054" t="s">
        <v>340</v>
      </c>
      <c r="H2054">
        <v>7008769</v>
      </c>
      <c r="I2054" t="s">
        <v>4546</v>
      </c>
      <c r="J2054">
        <v>-22000</v>
      </c>
      <c r="K2054">
        <v>5500</v>
      </c>
      <c r="L2054">
        <v>-20020</v>
      </c>
      <c r="M2054">
        <v>3794.5405000000001</v>
      </c>
      <c r="N2054">
        <v>-15178.162</v>
      </c>
      <c r="O2054">
        <v>100</v>
      </c>
      <c r="P2054">
        <v>9</v>
      </c>
      <c r="Q2054" t="s">
        <v>145</v>
      </c>
      <c r="R2054" t="s">
        <v>4508</v>
      </c>
      <c r="S2054" t="s">
        <v>4036</v>
      </c>
      <c r="T2054" t="s">
        <v>85</v>
      </c>
      <c r="U2054">
        <v>0</v>
      </c>
      <c r="V2054">
        <v>0</v>
      </c>
    </row>
    <row r="2055" spans="1:22">
      <c r="A2055">
        <v>31427</v>
      </c>
      <c r="B2055" t="s">
        <v>232</v>
      </c>
      <c r="C2055" t="s">
        <v>182</v>
      </c>
      <c r="D2055" t="s">
        <v>4216</v>
      </c>
      <c r="E2055">
        <v>0.2</v>
      </c>
      <c r="F2055" t="s">
        <v>102</v>
      </c>
      <c r="G2055" t="s">
        <v>340</v>
      </c>
      <c r="H2055">
        <v>7008769</v>
      </c>
      <c r="I2055" t="s">
        <v>4546</v>
      </c>
      <c r="J2055">
        <v>-8400</v>
      </c>
      <c r="K2055">
        <v>42000</v>
      </c>
      <c r="L2055">
        <v>-7644</v>
      </c>
      <c r="M2055">
        <v>27747.390800000001</v>
      </c>
      <c r="N2055">
        <v>-5549.4781600000006</v>
      </c>
      <c r="O2055">
        <v>100</v>
      </c>
      <c r="P2055">
        <v>9</v>
      </c>
      <c r="Q2055" t="s">
        <v>145</v>
      </c>
      <c r="R2055" t="s">
        <v>4508</v>
      </c>
      <c r="S2055" t="s">
        <v>4036</v>
      </c>
      <c r="T2055" t="s">
        <v>185</v>
      </c>
      <c r="U2055">
        <v>0</v>
      </c>
      <c r="V2055">
        <v>0</v>
      </c>
    </row>
    <row r="2056" spans="1:22">
      <c r="A2056">
        <v>31427</v>
      </c>
      <c r="B2056" t="s">
        <v>242</v>
      </c>
      <c r="C2056" t="s">
        <v>225</v>
      </c>
      <c r="D2056" t="s">
        <v>4216</v>
      </c>
      <c r="E2056">
        <v>4</v>
      </c>
      <c r="F2056" t="s">
        <v>102</v>
      </c>
      <c r="G2056" t="s">
        <v>340</v>
      </c>
      <c r="H2056">
        <v>7008769</v>
      </c>
      <c r="I2056" t="s">
        <v>4546</v>
      </c>
      <c r="J2056">
        <v>-171600</v>
      </c>
      <c r="K2056">
        <v>42900</v>
      </c>
      <c r="L2056">
        <v>-156156</v>
      </c>
      <c r="M2056">
        <v>30243.999800000001</v>
      </c>
      <c r="N2056">
        <v>-120975.99920000001</v>
      </c>
      <c r="O2056">
        <v>100</v>
      </c>
      <c r="P2056">
        <v>9</v>
      </c>
      <c r="Q2056" t="s">
        <v>145</v>
      </c>
      <c r="R2056" t="s">
        <v>4508</v>
      </c>
      <c r="S2056" t="s">
        <v>4036</v>
      </c>
      <c r="T2056" t="s">
        <v>226</v>
      </c>
      <c r="U2056">
        <v>0</v>
      </c>
      <c r="V2056">
        <v>0</v>
      </c>
    </row>
    <row r="2057" spans="1:22">
      <c r="A2057">
        <v>31427</v>
      </c>
      <c r="B2057" t="s">
        <v>221</v>
      </c>
      <c r="C2057" t="s">
        <v>222</v>
      </c>
      <c r="D2057" t="s">
        <v>4216</v>
      </c>
      <c r="E2057">
        <v>0.1</v>
      </c>
      <c r="F2057" t="s">
        <v>102</v>
      </c>
      <c r="G2057" t="s">
        <v>340</v>
      </c>
      <c r="H2057">
        <v>7008769</v>
      </c>
      <c r="I2057" t="s">
        <v>4546</v>
      </c>
      <c r="J2057">
        <v>-6200</v>
      </c>
      <c r="K2057">
        <v>62000</v>
      </c>
      <c r="L2057">
        <v>-5642</v>
      </c>
      <c r="M2057">
        <v>42787.354099999997</v>
      </c>
      <c r="N2057">
        <v>-4278.7354100000002</v>
      </c>
      <c r="O2057">
        <v>100</v>
      </c>
      <c r="P2057">
        <v>9</v>
      </c>
      <c r="Q2057" t="s">
        <v>145</v>
      </c>
      <c r="R2057" t="s">
        <v>4508</v>
      </c>
      <c r="S2057" t="s">
        <v>4036</v>
      </c>
      <c r="T2057" t="s">
        <v>223</v>
      </c>
      <c r="U2057">
        <v>0</v>
      </c>
      <c r="V2057">
        <v>0</v>
      </c>
    </row>
    <row r="2058" spans="1:22">
      <c r="A2058">
        <v>31427</v>
      </c>
      <c r="B2058" t="s">
        <v>148</v>
      </c>
      <c r="C2058" t="s">
        <v>106</v>
      </c>
      <c r="D2058" t="s">
        <v>4216</v>
      </c>
      <c r="E2058">
        <v>1</v>
      </c>
      <c r="F2058" t="s">
        <v>102</v>
      </c>
      <c r="G2058" t="s">
        <v>340</v>
      </c>
      <c r="H2058">
        <v>7008769</v>
      </c>
      <c r="I2058" t="s">
        <v>4546</v>
      </c>
      <c r="J2058">
        <v>-47600</v>
      </c>
      <c r="K2058">
        <v>47600</v>
      </c>
      <c r="L2058">
        <v>-43316</v>
      </c>
      <c r="M2058">
        <v>27818.7081</v>
      </c>
      <c r="N2058">
        <v>-27818.7081</v>
      </c>
      <c r="O2058">
        <v>100</v>
      </c>
      <c r="P2058">
        <v>9</v>
      </c>
      <c r="Q2058" t="s">
        <v>145</v>
      </c>
      <c r="R2058" t="s">
        <v>4508</v>
      </c>
      <c r="S2058" t="s">
        <v>4036</v>
      </c>
      <c r="T2058" t="s">
        <v>130</v>
      </c>
      <c r="U2058">
        <v>0</v>
      </c>
      <c r="V2058">
        <v>0</v>
      </c>
    </row>
    <row r="2059" spans="1:22">
      <c r="A2059">
        <v>31427</v>
      </c>
      <c r="B2059" t="s">
        <v>149</v>
      </c>
      <c r="C2059" t="s">
        <v>150</v>
      </c>
      <c r="D2059" t="s">
        <v>4216</v>
      </c>
      <c r="E2059">
        <v>1</v>
      </c>
      <c r="F2059" t="s">
        <v>102</v>
      </c>
      <c r="G2059" t="s">
        <v>340</v>
      </c>
      <c r="H2059">
        <v>7008769</v>
      </c>
      <c r="I2059" t="s">
        <v>4546</v>
      </c>
      <c r="J2059">
        <v>-121000</v>
      </c>
      <c r="K2059">
        <v>121000</v>
      </c>
      <c r="L2059">
        <v>-110110</v>
      </c>
      <c r="M2059">
        <v>74059.738599999997</v>
      </c>
      <c r="N2059">
        <v>-74059.738599999997</v>
      </c>
      <c r="O2059">
        <v>100</v>
      </c>
      <c r="P2059">
        <v>9</v>
      </c>
      <c r="Q2059" t="s">
        <v>145</v>
      </c>
      <c r="R2059" t="s">
        <v>4508</v>
      </c>
      <c r="S2059" t="s">
        <v>4036</v>
      </c>
      <c r="T2059" t="s">
        <v>130</v>
      </c>
      <c r="U2059">
        <v>0</v>
      </c>
      <c r="V2059">
        <v>0</v>
      </c>
    </row>
    <row r="2060" spans="1:22">
      <c r="A2060">
        <v>31427</v>
      </c>
      <c r="B2060" t="s">
        <v>258</v>
      </c>
      <c r="C2060" t="s">
        <v>259</v>
      </c>
      <c r="D2060" t="s">
        <v>4216</v>
      </c>
      <c r="E2060">
        <v>1</v>
      </c>
      <c r="F2060" t="s">
        <v>102</v>
      </c>
      <c r="G2060" t="s">
        <v>340</v>
      </c>
      <c r="H2060">
        <v>7008769</v>
      </c>
      <c r="I2060" t="s">
        <v>4546</v>
      </c>
      <c r="J2060">
        <v>-25000</v>
      </c>
      <c r="K2060">
        <v>25000</v>
      </c>
      <c r="L2060">
        <v>-25000</v>
      </c>
      <c r="M2060">
        <v>21000</v>
      </c>
      <c r="N2060">
        <v>-21000</v>
      </c>
      <c r="O2060">
        <v>100</v>
      </c>
      <c r="P2060">
        <v>0</v>
      </c>
      <c r="Q2060" t="s">
        <v>145</v>
      </c>
      <c r="R2060" t="s">
        <v>4508</v>
      </c>
      <c r="S2060" t="s">
        <v>4036</v>
      </c>
      <c r="T2060" t="s">
        <v>260</v>
      </c>
      <c r="U2060">
        <v>0</v>
      </c>
      <c r="V2060">
        <v>0</v>
      </c>
    </row>
    <row r="2061" spans="1:22">
      <c r="A2061">
        <v>31427</v>
      </c>
      <c r="B2061" t="s">
        <v>233</v>
      </c>
      <c r="C2061" t="s">
        <v>234</v>
      </c>
      <c r="D2061" t="s">
        <v>4216</v>
      </c>
      <c r="E2061">
        <v>1</v>
      </c>
      <c r="F2061" t="s">
        <v>102</v>
      </c>
      <c r="G2061" t="s">
        <v>340</v>
      </c>
      <c r="H2061">
        <v>7008769</v>
      </c>
      <c r="I2061" t="s">
        <v>4546</v>
      </c>
      <c r="J2061">
        <v>-22600</v>
      </c>
      <c r="K2061">
        <v>22600</v>
      </c>
      <c r="L2061">
        <v>-20566</v>
      </c>
      <c r="M2061">
        <v>15593.525299999999</v>
      </c>
      <c r="N2061">
        <v>-15593.525299999999</v>
      </c>
      <c r="O2061">
        <v>100</v>
      </c>
      <c r="P2061">
        <v>9</v>
      </c>
      <c r="Q2061" t="s">
        <v>145</v>
      </c>
      <c r="R2061" t="s">
        <v>4508</v>
      </c>
      <c r="S2061" t="s">
        <v>4036</v>
      </c>
      <c r="T2061" t="s">
        <v>235</v>
      </c>
      <c r="U2061">
        <v>0</v>
      </c>
      <c r="V2061">
        <v>0</v>
      </c>
    </row>
    <row r="2062" spans="1:22">
      <c r="A2062">
        <v>31427</v>
      </c>
      <c r="B2062" t="s">
        <v>137</v>
      </c>
      <c r="C2062" t="s">
        <v>127</v>
      </c>
      <c r="D2062" t="s">
        <v>4216</v>
      </c>
      <c r="E2062">
        <v>1</v>
      </c>
      <c r="F2062" t="s">
        <v>102</v>
      </c>
      <c r="G2062" t="s">
        <v>73</v>
      </c>
      <c r="H2062">
        <v>5083607</v>
      </c>
      <c r="I2062" t="s">
        <v>4546</v>
      </c>
      <c r="J2062">
        <v>32300</v>
      </c>
      <c r="K2062">
        <v>32300</v>
      </c>
      <c r="L2062">
        <v>29393</v>
      </c>
      <c r="M2062">
        <v>20271.437600000001</v>
      </c>
      <c r="N2062">
        <v>20271.437600000001</v>
      </c>
      <c r="O2062">
        <v>100</v>
      </c>
      <c r="P2062">
        <v>9</v>
      </c>
      <c r="Q2062" t="s">
        <v>145</v>
      </c>
      <c r="R2062" t="s">
        <v>4508</v>
      </c>
      <c r="S2062" t="s">
        <v>4036</v>
      </c>
      <c r="T2062" t="s">
        <v>128</v>
      </c>
      <c r="U2062">
        <v>0</v>
      </c>
      <c r="V2062">
        <v>0</v>
      </c>
    </row>
    <row r="2063" spans="1:22">
      <c r="A2063">
        <v>31427</v>
      </c>
      <c r="B2063" t="s">
        <v>207</v>
      </c>
      <c r="C2063" t="s">
        <v>208</v>
      </c>
      <c r="D2063" t="s">
        <v>4216</v>
      </c>
      <c r="E2063">
        <v>7</v>
      </c>
      <c r="F2063" t="s">
        <v>102</v>
      </c>
      <c r="G2063" t="s">
        <v>73</v>
      </c>
      <c r="H2063">
        <v>5083607</v>
      </c>
      <c r="I2063" t="s">
        <v>4546</v>
      </c>
      <c r="J2063">
        <v>171500</v>
      </c>
      <c r="K2063">
        <v>24500</v>
      </c>
      <c r="L2063">
        <v>88200</v>
      </c>
      <c r="M2063">
        <v>7000</v>
      </c>
      <c r="N2063">
        <v>49000</v>
      </c>
      <c r="O2063">
        <v>100</v>
      </c>
      <c r="P2063">
        <v>0</v>
      </c>
      <c r="Q2063" t="s">
        <v>145</v>
      </c>
      <c r="R2063" t="s">
        <v>4508</v>
      </c>
      <c r="S2063" t="s">
        <v>4036</v>
      </c>
      <c r="T2063" t="s">
        <v>136</v>
      </c>
      <c r="U2063">
        <v>0</v>
      </c>
      <c r="V2063">
        <v>0</v>
      </c>
    </row>
    <row r="2064" spans="1:22">
      <c r="A2064">
        <v>31427</v>
      </c>
      <c r="B2064" t="s">
        <v>220</v>
      </c>
      <c r="C2064" t="s">
        <v>116</v>
      </c>
      <c r="D2064" t="s">
        <v>4216</v>
      </c>
      <c r="E2064">
        <v>1</v>
      </c>
      <c r="F2064" t="s">
        <v>102</v>
      </c>
      <c r="G2064" t="s">
        <v>73</v>
      </c>
      <c r="H2064">
        <v>5083607</v>
      </c>
      <c r="I2064" t="s">
        <v>4546</v>
      </c>
      <c r="J2064">
        <v>120000</v>
      </c>
      <c r="K2064">
        <v>120000</v>
      </c>
      <c r="L2064">
        <v>109200</v>
      </c>
      <c r="M2064">
        <v>78674.402900000001</v>
      </c>
      <c r="N2064">
        <v>78674.402900000001</v>
      </c>
      <c r="O2064">
        <v>100</v>
      </c>
      <c r="P2064">
        <v>9</v>
      </c>
      <c r="Q2064" t="s">
        <v>145</v>
      </c>
      <c r="R2064" t="s">
        <v>4508</v>
      </c>
      <c r="S2064" t="s">
        <v>4036</v>
      </c>
      <c r="T2064" t="s">
        <v>133</v>
      </c>
      <c r="U2064">
        <v>0</v>
      </c>
      <c r="V2064">
        <v>0</v>
      </c>
    </row>
    <row r="2065" spans="1:22">
      <c r="A2065">
        <v>31427</v>
      </c>
      <c r="B2065" t="s">
        <v>231</v>
      </c>
      <c r="C2065" t="s">
        <v>218</v>
      </c>
      <c r="D2065" t="s">
        <v>4216</v>
      </c>
      <c r="E2065">
        <v>1</v>
      </c>
      <c r="F2065" t="s">
        <v>102</v>
      </c>
      <c r="G2065" t="s">
        <v>73</v>
      </c>
      <c r="H2065">
        <v>5083607</v>
      </c>
      <c r="I2065" t="s">
        <v>4546</v>
      </c>
      <c r="J2065">
        <v>110000</v>
      </c>
      <c r="K2065">
        <v>110000</v>
      </c>
      <c r="L2065">
        <v>100100</v>
      </c>
      <c r="M2065">
        <v>70013.897299999997</v>
      </c>
      <c r="N2065">
        <v>70013.897299999997</v>
      </c>
      <c r="O2065">
        <v>100</v>
      </c>
      <c r="P2065">
        <v>9</v>
      </c>
      <c r="Q2065" t="s">
        <v>145</v>
      </c>
      <c r="R2065" t="s">
        <v>4508</v>
      </c>
      <c r="S2065" t="s">
        <v>4036</v>
      </c>
      <c r="T2065" t="s">
        <v>219</v>
      </c>
      <c r="U2065">
        <v>0</v>
      </c>
      <c r="V2065">
        <v>0</v>
      </c>
    </row>
    <row r="2066" spans="1:22">
      <c r="A2066">
        <v>31427</v>
      </c>
      <c r="B2066" t="s">
        <v>241</v>
      </c>
      <c r="C2066" t="s">
        <v>100</v>
      </c>
      <c r="D2066" t="s">
        <v>4216</v>
      </c>
      <c r="E2066">
        <v>1</v>
      </c>
      <c r="F2066" t="s">
        <v>102</v>
      </c>
      <c r="G2066" t="s">
        <v>73</v>
      </c>
      <c r="H2066">
        <v>5083607</v>
      </c>
      <c r="I2066" t="s">
        <v>4546</v>
      </c>
      <c r="J2066">
        <v>258000</v>
      </c>
      <c r="K2066">
        <v>258000</v>
      </c>
      <c r="L2066">
        <v>234780</v>
      </c>
      <c r="M2066">
        <v>165090.5</v>
      </c>
      <c r="N2066">
        <v>165090.5</v>
      </c>
      <c r="O2066">
        <v>100</v>
      </c>
      <c r="P2066">
        <v>9</v>
      </c>
      <c r="Q2066" t="s">
        <v>145</v>
      </c>
      <c r="R2066" t="s">
        <v>4508</v>
      </c>
      <c r="S2066" t="s">
        <v>4036</v>
      </c>
      <c r="T2066" t="s">
        <v>229</v>
      </c>
      <c r="U2066">
        <v>0</v>
      </c>
      <c r="V2066">
        <v>0</v>
      </c>
    </row>
    <row r="2067" spans="1:22">
      <c r="A2067">
        <v>31427</v>
      </c>
      <c r="B2067" t="s">
        <v>236</v>
      </c>
      <c r="C2067" t="s">
        <v>112</v>
      </c>
      <c r="D2067" t="s">
        <v>4216</v>
      </c>
      <c r="E2067">
        <v>4</v>
      </c>
      <c r="F2067" t="s">
        <v>102</v>
      </c>
      <c r="G2067" t="s">
        <v>73</v>
      </c>
      <c r="H2067">
        <v>5083607</v>
      </c>
      <c r="I2067" t="s">
        <v>4546</v>
      </c>
      <c r="J2067">
        <v>22000</v>
      </c>
      <c r="K2067">
        <v>5500</v>
      </c>
      <c r="L2067">
        <v>20020</v>
      </c>
      <c r="M2067">
        <v>3794.5405000000001</v>
      </c>
      <c r="N2067">
        <v>15178.162</v>
      </c>
      <c r="O2067">
        <v>100</v>
      </c>
      <c r="P2067">
        <v>9</v>
      </c>
      <c r="Q2067" t="s">
        <v>145</v>
      </c>
      <c r="R2067" t="s">
        <v>4508</v>
      </c>
      <c r="S2067" t="s">
        <v>4036</v>
      </c>
      <c r="T2067" t="s">
        <v>85</v>
      </c>
      <c r="U2067">
        <v>0</v>
      </c>
      <c r="V2067">
        <v>0</v>
      </c>
    </row>
    <row r="2068" spans="1:22">
      <c r="A2068">
        <v>31427</v>
      </c>
      <c r="B2068" t="s">
        <v>4020</v>
      </c>
      <c r="C2068" t="s">
        <v>100</v>
      </c>
      <c r="D2068" t="s">
        <v>4216</v>
      </c>
      <c r="E2068">
        <v>1</v>
      </c>
      <c r="F2068" t="s">
        <v>102</v>
      </c>
      <c r="G2068" t="s">
        <v>73</v>
      </c>
      <c r="H2068">
        <v>5083607</v>
      </c>
      <c r="I2068" t="s">
        <v>4546</v>
      </c>
      <c r="J2068">
        <v>220000</v>
      </c>
      <c r="K2068">
        <v>220000</v>
      </c>
      <c r="L2068">
        <v>200200</v>
      </c>
      <c r="M2068">
        <v>140800</v>
      </c>
      <c r="N2068">
        <v>140800</v>
      </c>
      <c r="O2068">
        <v>100</v>
      </c>
      <c r="P2068">
        <v>9</v>
      </c>
      <c r="Q2068" t="s">
        <v>145</v>
      </c>
      <c r="R2068" t="s">
        <v>4508</v>
      </c>
      <c r="S2068" t="s">
        <v>4036</v>
      </c>
      <c r="T2068" t="s">
        <v>229</v>
      </c>
      <c r="U2068">
        <v>0</v>
      </c>
      <c r="V2068">
        <v>0</v>
      </c>
    </row>
    <row r="2069" spans="1:22">
      <c r="A2069">
        <v>31427</v>
      </c>
      <c r="B2069" t="s">
        <v>236</v>
      </c>
      <c r="C2069" t="s">
        <v>112</v>
      </c>
      <c r="D2069" t="s">
        <v>4216</v>
      </c>
      <c r="E2069">
        <v>4</v>
      </c>
      <c r="F2069" t="s">
        <v>102</v>
      </c>
      <c r="G2069" t="s">
        <v>73</v>
      </c>
      <c r="H2069">
        <v>5083607</v>
      </c>
      <c r="I2069" t="s">
        <v>4546</v>
      </c>
      <c r="J2069">
        <v>22000</v>
      </c>
      <c r="K2069">
        <v>5500</v>
      </c>
      <c r="L2069">
        <v>20020</v>
      </c>
      <c r="M2069">
        <v>3794.5405000000001</v>
      </c>
      <c r="N2069">
        <v>15178.162</v>
      </c>
      <c r="O2069">
        <v>100</v>
      </c>
      <c r="P2069">
        <v>9</v>
      </c>
      <c r="Q2069" t="s">
        <v>145</v>
      </c>
      <c r="R2069" t="s">
        <v>4508</v>
      </c>
      <c r="S2069" t="s">
        <v>4036</v>
      </c>
      <c r="T2069" t="s">
        <v>85</v>
      </c>
      <c r="U2069">
        <v>0</v>
      </c>
      <c r="V2069">
        <v>0</v>
      </c>
    </row>
    <row r="2070" spans="1:22">
      <c r="A2070">
        <v>31427</v>
      </c>
      <c r="B2070" t="s">
        <v>232</v>
      </c>
      <c r="C2070" t="s">
        <v>182</v>
      </c>
      <c r="D2070" t="s">
        <v>4216</v>
      </c>
      <c r="E2070">
        <v>0.2</v>
      </c>
      <c r="F2070" t="s">
        <v>102</v>
      </c>
      <c r="G2070" t="s">
        <v>73</v>
      </c>
      <c r="H2070">
        <v>5083607</v>
      </c>
      <c r="I2070" t="s">
        <v>4546</v>
      </c>
      <c r="J2070">
        <v>8400</v>
      </c>
      <c r="K2070">
        <v>42000</v>
      </c>
      <c r="L2070">
        <v>7644</v>
      </c>
      <c r="M2070">
        <v>27747.390800000001</v>
      </c>
      <c r="N2070">
        <v>5549.4781600000006</v>
      </c>
      <c r="O2070">
        <v>100</v>
      </c>
      <c r="P2070">
        <v>9</v>
      </c>
      <c r="Q2070" t="s">
        <v>145</v>
      </c>
      <c r="R2070" t="s">
        <v>4508</v>
      </c>
      <c r="S2070" t="s">
        <v>4036</v>
      </c>
      <c r="T2070" t="s">
        <v>185</v>
      </c>
      <c r="U2070">
        <v>0</v>
      </c>
      <c r="V2070">
        <v>0</v>
      </c>
    </row>
    <row r="2071" spans="1:22">
      <c r="A2071">
        <v>31427</v>
      </c>
      <c r="B2071" t="s">
        <v>242</v>
      </c>
      <c r="C2071" t="s">
        <v>225</v>
      </c>
      <c r="D2071" t="s">
        <v>4216</v>
      </c>
      <c r="E2071">
        <v>4</v>
      </c>
      <c r="F2071" t="s">
        <v>102</v>
      </c>
      <c r="G2071" t="s">
        <v>73</v>
      </c>
      <c r="H2071">
        <v>5083607</v>
      </c>
      <c r="I2071" t="s">
        <v>4546</v>
      </c>
      <c r="J2071">
        <v>171600</v>
      </c>
      <c r="K2071">
        <v>42900</v>
      </c>
      <c r="L2071">
        <v>156156</v>
      </c>
      <c r="M2071">
        <v>30243.999800000001</v>
      </c>
      <c r="N2071">
        <v>120975.99920000001</v>
      </c>
      <c r="O2071">
        <v>100</v>
      </c>
      <c r="P2071">
        <v>9</v>
      </c>
      <c r="Q2071" t="s">
        <v>145</v>
      </c>
      <c r="R2071" t="s">
        <v>4508</v>
      </c>
      <c r="S2071" t="s">
        <v>4036</v>
      </c>
      <c r="T2071" t="s">
        <v>226</v>
      </c>
      <c r="U2071">
        <v>0</v>
      </c>
      <c r="V2071">
        <v>0</v>
      </c>
    </row>
    <row r="2072" spans="1:22">
      <c r="A2072">
        <v>31427</v>
      </c>
      <c r="B2072" t="s">
        <v>221</v>
      </c>
      <c r="C2072" t="s">
        <v>222</v>
      </c>
      <c r="D2072" t="s">
        <v>4216</v>
      </c>
      <c r="E2072">
        <v>0.1</v>
      </c>
      <c r="F2072" t="s">
        <v>102</v>
      </c>
      <c r="G2072" t="s">
        <v>73</v>
      </c>
      <c r="H2072">
        <v>5083607</v>
      </c>
      <c r="I2072" t="s">
        <v>4546</v>
      </c>
      <c r="J2072">
        <v>6200</v>
      </c>
      <c r="K2072">
        <v>62000</v>
      </c>
      <c r="L2072">
        <v>5642</v>
      </c>
      <c r="M2072">
        <v>42787.354099999997</v>
      </c>
      <c r="N2072">
        <v>4278.7354100000002</v>
      </c>
      <c r="O2072">
        <v>100</v>
      </c>
      <c r="P2072">
        <v>9</v>
      </c>
      <c r="Q2072" t="s">
        <v>145</v>
      </c>
      <c r="R2072" t="s">
        <v>4508</v>
      </c>
      <c r="S2072" t="s">
        <v>4036</v>
      </c>
      <c r="T2072" t="s">
        <v>223</v>
      </c>
      <c r="U2072">
        <v>0</v>
      </c>
      <c r="V2072">
        <v>0</v>
      </c>
    </row>
    <row r="2073" spans="1:22">
      <c r="A2073">
        <v>31427</v>
      </c>
      <c r="B2073" t="s">
        <v>148</v>
      </c>
      <c r="C2073" t="s">
        <v>106</v>
      </c>
      <c r="D2073" t="s">
        <v>4216</v>
      </c>
      <c r="E2073">
        <v>1</v>
      </c>
      <c r="F2073" t="s">
        <v>102</v>
      </c>
      <c r="G2073" t="s">
        <v>73</v>
      </c>
      <c r="H2073">
        <v>5083607</v>
      </c>
      <c r="I2073" t="s">
        <v>4546</v>
      </c>
      <c r="J2073">
        <v>47600</v>
      </c>
      <c r="K2073">
        <v>47600</v>
      </c>
      <c r="L2073">
        <v>43316</v>
      </c>
      <c r="M2073">
        <v>27818.7081</v>
      </c>
      <c r="N2073">
        <v>27818.7081</v>
      </c>
      <c r="O2073">
        <v>100</v>
      </c>
      <c r="P2073">
        <v>9</v>
      </c>
      <c r="Q2073" t="s">
        <v>145</v>
      </c>
      <c r="R2073" t="s">
        <v>4508</v>
      </c>
      <c r="S2073" t="s">
        <v>4036</v>
      </c>
      <c r="T2073" t="s">
        <v>130</v>
      </c>
      <c r="U2073">
        <v>0</v>
      </c>
      <c r="V2073">
        <v>0</v>
      </c>
    </row>
    <row r="2074" spans="1:22">
      <c r="A2074">
        <v>31427</v>
      </c>
      <c r="B2074" t="s">
        <v>149</v>
      </c>
      <c r="C2074" t="s">
        <v>150</v>
      </c>
      <c r="D2074" t="s">
        <v>4216</v>
      </c>
      <c r="E2074">
        <v>1</v>
      </c>
      <c r="F2074" t="s">
        <v>102</v>
      </c>
      <c r="G2074" t="s">
        <v>73</v>
      </c>
      <c r="H2074">
        <v>5083607</v>
      </c>
      <c r="I2074" t="s">
        <v>4546</v>
      </c>
      <c r="J2074">
        <v>121000</v>
      </c>
      <c r="K2074">
        <v>121000</v>
      </c>
      <c r="L2074">
        <v>110110</v>
      </c>
      <c r="M2074">
        <v>74059.738599999997</v>
      </c>
      <c r="N2074">
        <v>74059.738599999997</v>
      </c>
      <c r="O2074">
        <v>100</v>
      </c>
      <c r="P2074">
        <v>9</v>
      </c>
      <c r="Q2074" t="s">
        <v>145</v>
      </c>
      <c r="R2074" t="s">
        <v>4508</v>
      </c>
      <c r="S2074" t="s">
        <v>4036</v>
      </c>
      <c r="T2074" t="s">
        <v>130</v>
      </c>
      <c r="U2074">
        <v>0</v>
      </c>
      <c r="V2074">
        <v>0</v>
      </c>
    </row>
    <row r="2075" spans="1:22">
      <c r="A2075">
        <v>31427</v>
      </c>
      <c r="B2075" t="s">
        <v>258</v>
      </c>
      <c r="C2075" t="s">
        <v>259</v>
      </c>
      <c r="D2075" t="s">
        <v>4216</v>
      </c>
      <c r="E2075">
        <v>1</v>
      </c>
      <c r="F2075" t="s">
        <v>102</v>
      </c>
      <c r="G2075" t="s">
        <v>73</v>
      </c>
      <c r="H2075">
        <v>5083607</v>
      </c>
      <c r="I2075" t="s">
        <v>4546</v>
      </c>
      <c r="J2075">
        <v>25000</v>
      </c>
      <c r="K2075">
        <v>25000</v>
      </c>
      <c r="L2075">
        <v>25000</v>
      </c>
      <c r="M2075">
        <v>21000</v>
      </c>
      <c r="N2075">
        <v>21000</v>
      </c>
      <c r="O2075">
        <v>100</v>
      </c>
      <c r="P2075">
        <v>0</v>
      </c>
      <c r="Q2075" t="s">
        <v>145</v>
      </c>
      <c r="R2075" t="s">
        <v>4508</v>
      </c>
      <c r="S2075" t="s">
        <v>4036</v>
      </c>
      <c r="T2075" t="s">
        <v>260</v>
      </c>
      <c r="U2075">
        <v>0</v>
      </c>
      <c r="V2075">
        <v>0</v>
      </c>
    </row>
    <row r="2076" spans="1:22">
      <c r="A2076">
        <v>31427</v>
      </c>
      <c r="B2076" t="s">
        <v>233</v>
      </c>
      <c r="C2076" t="s">
        <v>234</v>
      </c>
      <c r="D2076" t="s">
        <v>4216</v>
      </c>
      <c r="E2076">
        <v>1</v>
      </c>
      <c r="F2076" t="s">
        <v>102</v>
      </c>
      <c r="G2076" t="s">
        <v>73</v>
      </c>
      <c r="H2076">
        <v>5083607</v>
      </c>
      <c r="I2076" t="s">
        <v>4546</v>
      </c>
      <c r="J2076">
        <v>22600</v>
      </c>
      <c r="K2076">
        <v>22600</v>
      </c>
      <c r="L2076">
        <v>20566</v>
      </c>
      <c r="M2076">
        <v>15593.525299999999</v>
      </c>
      <c r="N2076">
        <v>15593.525299999999</v>
      </c>
      <c r="O2076">
        <v>100</v>
      </c>
      <c r="P2076">
        <v>9</v>
      </c>
      <c r="Q2076" t="s">
        <v>145</v>
      </c>
      <c r="R2076" t="s">
        <v>4508</v>
      </c>
      <c r="S2076" t="s">
        <v>4036</v>
      </c>
      <c r="T2076" t="s">
        <v>235</v>
      </c>
      <c r="U2076">
        <v>0</v>
      </c>
      <c r="V2076">
        <v>0</v>
      </c>
    </row>
    <row r="2077" spans="1:22">
      <c r="A2077">
        <v>32010</v>
      </c>
      <c r="B2077" t="s">
        <v>4194</v>
      </c>
      <c r="C2077" t="s">
        <v>150</v>
      </c>
      <c r="D2077" t="s">
        <v>4129</v>
      </c>
      <c r="E2077">
        <v>1</v>
      </c>
      <c r="F2077" t="s">
        <v>102</v>
      </c>
      <c r="G2077" t="s">
        <v>73</v>
      </c>
      <c r="H2077">
        <v>5083608</v>
      </c>
      <c r="I2077" t="s">
        <v>4546</v>
      </c>
      <c r="J2077">
        <v>123000</v>
      </c>
      <c r="K2077">
        <v>123000</v>
      </c>
      <c r="L2077">
        <v>111930</v>
      </c>
      <c r="M2077">
        <v>84870</v>
      </c>
      <c r="N2077">
        <v>84870</v>
      </c>
      <c r="O2077">
        <v>100</v>
      </c>
      <c r="P2077">
        <v>9</v>
      </c>
      <c r="Q2077" t="s">
        <v>145</v>
      </c>
      <c r="R2077" t="s">
        <v>4484</v>
      </c>
      <c r="S2077" t="s">
        <v>76</v>
      </c>
      <c r="T2077" t="s">
        <v>130</v>
      </c>
      <c r="U2077">
        <v>0</v>
      </c>
      <c r="V2077">
        <v>0</v>
      </c>
    </row>
    <row r="2078" spans="1:22">
      <c r="A2078">
        <v>32010</v>
      </c>
      <c r="B2078" t="s">
        <v>3688</v>
      </c>
      <c r="C2078" t="s">
        <v>677</v>
      </c>
      <c r="D2078" t="s">
        <v>4129</v>
      </c>
      <c r="E2078">
        <v>2</v>
      </c>
      <c r="F2078" t="s">
        <v>102</v>
      </c>
      <c r="G2078" t="s">
        <v>73</v>
      </c>
      <c r="H2078">
        <v>5083608</v>
      </c>
      <c r="I2078" t="s">
        <v>4546</v>
      </c>
      <c r="J2078">
        <v>688000</v>
      </c>
      <c r="K2078">
        <v>344000</v>
      </c>
      <c r="L2078">
        <v>626080</v>
      </c>
      <c r="M2078">
        <v>218480</v>
      </c>
      <c r="N2078">
        <v>436960</v>
      </c>
      <c r="O2078">
        <v>100</v>
      </c>
      <c r="P2078">
        <v>9</v>
      </c>
      <c r="Q2078" t="s">
        <v>145</v>
      </c>
      <c r="R2078" t="s">
        <v>4484</v>
      </c>
      <c r="S2078" t="s">
        <v>76</v>
      </c>
      <c r="T2078" t="s">
        <v>245</v>
      </c>
      <c r="U2078">
        <v>0</v>
      </c>
      <c r="V2078">
        <v>0</v>
      </c>
    </row>
    <row r="2079" spans="1:22">
      <c r="A2079">
        <v>32010</v>
      </c>
      <c r="B2079" t="s">
        <v>624</v>
      </c>
      <c r="C2079" t="s">
        <v>625</v>
      </c>
      <c r="D2079" t="s">
        <v>4129</v>
      </c>
      <c r="E2079">
        <v>2</v>
      </c>
      <c r="F2079" t="s">
        <v>102</v>
      </c>
      <c r="G2079" t="s">
        <v>73</v>
      </c>
      <c r="H2079">
        <v>5083608</v>
      </c>
      <c r="I2079" t="s">
        <v>4546</v>
      </c>
      <c r="J2079">
        <v>10000</v>
      </c>
      <c r="K2079">
        <v>5000</v>
      </c>
      <c r="L2079">
        <v>9100</v>
      </c>
      <c r="M2079">
        <v>3550.0120000000002</v>
      </c>
      <c r="N2079">
        <v>7100.0240000000003</v>
      </c>
      <c r="O2079">
        <v>100</v>
      </c>
      <c r="P2079">
        <v>9</v>
      </c>
      <c r="Q2079" t="s">
        <v>145</v>
      </c>
      <c r="R2079" t="s">
        <v>4484</v>
      </c>
      <c r="S2079" t="s">
        <v>76</v>
      </c>
      <c r="T2079" t="s">
        <v>380</v>
      </c>
      <c r="U2079">
        <v>0</v>
      </c>
      <c r="V2079">
        <v>0</v>
      </c>
    </row>
    <row r="2080" spans="1:22">
      <c r="A2080">
        <v>32010</v>
      </c>
      <c r="B2080" t="s">
        <v>1070</v>
      </c>
      <c r="C2080" t="s">
        <v>354</v>
      </c>
      <c r="D2080" t="s">
        <v>4129</v>
      </c>
      <c r="E2080">
        <v>4</v>
      </c>
      <c r="F2080" t="s">
        <v>102</v>
      </c>
      <c r="G2080" t="s">
        <v>73</v>
      </c>
      <c r="H2080">
        <v>5083608</v>
      </c>
      <c r="I2080" t="s">
        <v>4546</v>
      </c>
      <c r="J2080">
        <v>25600</v>
      </c>
      <c r="K2080">
        <v>6400</v>
      </c>
      <c r="L2080">
        <v>23296</v>
      </c>
      <c r="M2080">
        <v>4413.6782000000003</v>
      </c>
      <c r="N2080">
        <v>17654.712800000001</v>
      </c>
      <c r="O2080">
        <v>100</v>
      </c>
      <c r="P2080">
        <v>9</v>
      </c>
      <c r="Q2080" t="s">
        <v>145</v>
      </c>
      <c r="R2080" t="s">
        <v>4484</v>
      </c>
      <c r="S2080" t="s">
        <v>76</v>
      </c>
      <c r="T2080" t="s">
        <v>287</v>
      </c>
      <c r="U2080">
        <v>0</v>
      </c>
      <c r="V2080">
        <v>0</v>
      </c>
    </row>
    <row r="2081" spans="1:22">
      <c r="A2081">
        <v>32010</v>
      </c>
      <c r="B2081" t="s">
        <v>4483</v>
      </c>
      <c r="C2081" t="s">
        <v>100</v>
      </c>
      <c r="D2081" t="s">
        <v>4129</v>
      </c>
      <c r="E2081">
        <v>1</v>
      </c>
      <c r="F2081" t="s">
        <v>102</v>
      </c>
      <c r="G2081" t="s">
        <v>73</v>
      </c>
      <c r="H2081">
        <v>5083608</v>
      </c>
      <c r="I2081" t="s">
        <v>4546</v>
      </c>
      <c r="J2081">
        <v>344000</v>
      </c>
      <c r="K2081">
        <v>344000</v>
      </c>
      <c r="L2081">
        <v>313040</v>
      </c>
      <c r="M2081">
        <v>216704.8334</v>
      </c>
      <c r="N2081">
        <v>216704.8334</v>
      </c>
      <c r="O2081">
        <v>100</v>
      </c>
      <c r="P2081">
        <v>9</v>
      </c>
      <c r="Q2081" t="s">
        <v>145</v>
      </c>
      <c r="R2081" t="s">
        <v>4484</v>
      </c>
      <c r="S2081" t="s">
        <v>76</v>
      </c>
      <c r="T2081" t="s">
        <v>229</v>
      </c>
      <c r="U2081">
        <v>0</v>
      </c>
      <c r="V2081">
        <v>0</v>
      </c>
    </row>
    <row r="2082" spans="1:22">
      <c r="A2082">
        <v>32010</v>
      </c>
      <c r="B2082" t="s">
        <v>1296</v>
      </c>
      <c r="C2082" t="s">
        <v>677</v>
      </c>
      <c r="D2082" t="s">
        <v>4129</v>
      </c>
      <c r="E2082">
        <v>2</v>
      </c>
      <c r="F2082" t="s">
        <v>102</v>
      </c>
      <c r="G2082" t="s">
        <v>73</v>
      </c>
      <c r="H2082">
        <v>5083608</v>
      </c>
      <c r="I2082" t="s">
        <v>4546</v>
      </c>
      <c r="J2082">
        <v>630000</v>
      </c>
      <c r="K2082">
        <v>315000</v>
      </c>
      <c r="L2082">
        <v>573300</v>
      </c>
      <c r="M2082">
        <v>201600</v>
      </c>
      <c r="N2082">
        <v>403200</v>
      </c>
      <c r="O2082">
        <v>100</v>
      </c>
      <c r="P2082">
        <v>9</v>
      </c>
      <c r="Q2082" t="s">
        <v>145</v>
      </c>
      <c r="R2082" t="s">
        <v>4484</v>
      </c>
      <c r="S2082" t="s">
        <v>76</v>
      </c>
      <c r="T2082" t="s">
        <v>245</v>
      </c>
      <c r="U2082">
        <v>0</v>
      </c>
      <c r="V2082">
        <v>0</v>
      </c>
    </row>
    <row r="2083" spans="1:22">
      <c r="A2083">
        <v>32010</v>
      </c>
      <c r="B2083" t="s">
        <v>624</v>
      </c>
      <c r="C2083" t="s">
        <v>625</v>
      </c>
      <c r="D2083" t="s">
        <v>4129</v>
      </c>
      <c r="E2083">
        <v>2</v>
      </c>
      <c r="F2083" t="s">
        <v>102</v>
      </c>
      <c r="G2083" t="s">
        <v>73</v>
      </c>
      <c r="H2083">
        <v>5083608</v>
      </c>
      <c r="I2083" t="s">
        <v>4546</v>
      </c>
      <c r="J2083">
        <v>10000</v>
      </c>
      <c r="K2083">
        <v>5000</v>
      </c>
      <c r="L2083">
        <v>9100</v>
      </c>
      <c r="M2083">
        <v>3550.0120000000002</v>
      </c>
      <c r="N2083">
        <v>7100.0240000000003</v>
      </c>
      <c r="O2083">
        <v>100</v>
      </c>
      <c r="P2083">
        <v>9</v>
      </c>
      <c r="Q2083" t="s">
        <v>145</v>
      </c>
      <c r="R2083" t="s">
        <v>4484</v>
      </c>
      <c r="S2083" t="s">
        <v>76</v>
      </c>
      <c r="T2083" t="s">
        <v>380</v>
      </c>
      <c r="U2083">
        <v>0</v>
      </c>
      <c r="V2083">
        <v>0</v>
      </c>
    </row>
    <row r="2084" spans="1:22">
      <c r="A2084">
        <v>32010</v>
      </c>
      <c r="B2084" t="s">
        <v>626</v>
      </c>
      <c r="C2084" t="s">
        <v>354</v>
      </c>
      <c r="D2084" t="s">
        <v>4129</v>
      </c>
      <c r="E2084">
        <v>4</v>
      </c>
      <c r="F2084" t="s">
        <v>102</v>
      </c>
      <c r="G2084" t="s">
        <v>73</v>
      </c>
      <c r="H2084">
        <v>5083608</v>
      </c>
      <c r="I2084" t="s">
        <v>4546</v>
      </c>
      <c r="J2084">
        <v>40000</v>
      </c>
      <c r="K2084">
        <v>10000</v>
      </c>
      <c r="L2084">
        <v>36400</v>
      </c>
      <c r="M2084">
        <v>7503.3634000000002</v>
      </c>
      <c r="N2084">
        <v>30013.453600000001</v>
      </c>
      <c r="O2084">
        <v>100</v>
      </c>
      <c r="P2084">
        <v>9</v>
      </c>
      <c r="Q2084" t="s">
        <v>145</v>
      </c>
      <c r="R2084" t="s">
        <v>4484</v>
      </c>
      <c r="S2084" t="s">
        <v>76</v>
      </c>
      <c r="T2084" t="s">
        <v>627</v>
      </c>
      <c r="U2084">
        <v>0</v>
      </c>
      <c r="V2084">
        <v>0</v>
      </c>
    </row>
    <row r="2085" spans="1:22">
      <c r="A2085">
        <v>32010</v>
      </c>
      <c r="B2085" t="s">
        <v>350</v>
      </c>
      <c r="C2085" t="s">
        <v>100</v>
      </c>
      <c r="D2085" t="s">
        <v>4129</v>
      </c>
      <c r="E2085">
        <v>1</v>
      </c>
      <c r="F2085" t="s">
        <v>102</v>
      </c>
      <c r="G2085" t="s">
        <v>73</v>
      </c>
      <c r="H2085">
        <v>5083608</v>
      </c>
      <c r="I2085" t="s">
        <v>4546</v>
      </c>
      <c r="J2085">
        <v>354000</v>
      </c>
      <c r="K2085">
        <v>354000</v>
      </c>
      <c r="L2085">
        <v>322140</v>
      </c>
      <c r="M2085">
        <v>226379.0914</v>
      </c>
      <c r="N2085">
        <v>226379.0914</v>
      </c>
      <c r="O2085">
        <v>100</v>
      </c>
      <c r="P2085">
        <v>9</v>
      </c>
      <c r="Q2085" t="s">
        <v>145</v>
      </c>
      <c r="R2085" t="s">
        <v>4484</v>
      </c>
      <c r="S2085" t="s">
        <v>76</v>
      </c>
      <c r="T2085" t="s">
        <v>229</v>
      </c>
      <c r="U2085">
        <v>0</v>
      </c>
      <c r="V2085">
        <v>0</v>
      </c>
    </row>
    <row r="2086" spans="1:22">
      <c r="A2086">
        <v>32010</v>
      </c>
      <c r="B2086" t="s">
        <v>156</v>
      </c>
      <c r="C2086" t="s">
        <v>127</v>
      </c>
      <c r="D2086" t="s">
        <v>4129</v>
      </c>
      <c r="E2086">
        <v>1</v>
      </c>
      <c r="F2086" t="s">
        <v>102</v>
      </c>
      <c r="G2086" t="s">
        <v>73</v>
      </c>
      <c r="H2086">
        <v>5083608</v>
      </c>
      <c r="I2086" t="s">
        <v>4546</v>
      </c>
      <c r="J2086">
        <v>51400</v>
      </c>
      <c r="K2086">
        <v>51400</v>
      </c>
      <c r="L2086">
        <v>46774</v>
      </c>
      <c r="M2086">
        <v>29009.5615</v>
      </c>
      <c r="N2086">
        <v>29009.5615</v>
      </c>
      <c r="O2086">
        <v>100</v>
      </c>
      <c r="P2086">
        <v>9</v>
      </c>
      <c r="Q2086" t="s">
        <v>145</v>
      </c>
      <c r="R2086" t="s">
        <v>4484</v>
      </c>
      <c r="S2086" t="s">
        <v>76</v>
      </c>
      <c r="T2086" t="s">
        <v>128</v>
      </c>
      <c r="U2086">
        <v>0</v>
      </c>
      <c r="V2086">
        <v>0</v>
      </c>
    </row>
    <row r="2087" spans="1:22">
      <c r="A2087">
        <v>32010</v>
      </c>
      <c r="B2087" t="s">
        <v>124</v>
      </c>
      <c r="C2087" t="s">
        <v>125</v>
      </c>
      <c r="D2087" t="s">
        <v>4129</v>
      </c>
      <c r="E2087">
        <v>1</v>
      </c>
      <c r="F2087" t="s">
        <v>102</v>
      </c>
      <c r="G2087" t="s">
        <v>73</v>
      </c>
      <c r="H2087">
        <v>5083608</v>
      </c>
      <c r="I2087" t="s">
        <v>4546</v>
      </c>
      <c r="J2087">
        <v>17700</v>
      </c>
      <c r="K2087">
        <v>17700</v>
      </c>
      <c r="L2087">
        <v>16107</v>
      </c>
      <c r="M2087">
        <v>12157.3264</v>
      </c>
      <c r="N2087">
        <v>12157.3264</v>
      </c>
      <c r="O2087">
        <v>100</v>
      </c>
      <c r="P2087">
        <v>9</v>
      </c>
      <c r="Q2087" t="s">
        <v>145</v>
      </c>
      <c r="R2087" t="s">
        <v>4484</v>
      </c>
      <c r="S2087" t="s">
        <v>76</v>
      </c>
      <c r="T2087" t="s">
        <v>85</v>
      </c>
      <c r="U2087">
        <v>0</v>
      </c>
      <c r="V2087">
        <v>0</v>
      </c>
    </row>
    <row r="2088" spans="1:22">
      <c r="A2088">
        <v>32010</v>
      </c>
      <c r="B2088" t="s">
        <v>134</v>
      </c>
      <c r="C2088" t="s">
        <v>135</v>
      </c>
      <c r="D2088" t="s">
        <v>4129</v>
      </c>
      <c r="E2088">
        <v>6.5</v>
      </c>
      <c r="F2088" t="s">
        <v>102</v>
      </c>
      <c r="G2088" t="s">
        <v>73</v>
      </c>
      <c r="H2088">
        <v>5083608</v>
      </c>
      <c r="I2088" t="s">
        <v>4546</v>
      </c>
      <c r="J2088">
        <v>158600</v>
      </c>
      <c r="K2088">
        <v>24400</v>
      </c>
      <c r="L2088">
        <v>81250</v>
      </c>
      <c r="M2088">
        <v>7000</v>
      </c>
      <c r="N2088">
        <v>45500</v>
      </c>
      <c r="O2088">
        <v>100</v>
      </c>
      <c r="P2088">
        <v>0</v>
      </c>
      <c r="Q2088" t="s">
        <v>145</v>
      </c>
      <c r="R2088" t="s">
        <v>4484</v>
      </c>
      <c r="S2088" t="s">
        <v>76</v>
      </c>
      <c r="T2088" t="s">
        <v>136</v>
      </c>
      <c r="U2088">
        <v>0</v>
      </c>
      <c r="V2088">
        <v>0</v>
      </c>
    </row>
    <row r="2089" spans="1:22">
      <c r="A2089">
        <v>32010</v>
      </c>
      <c r="B2089" t="s">
        <v>4016</v>
      </c>
      <c r="C2089" t="s">
        <v>150</v>
      </c>
      <c r="D2089" t="s">
        <v>4129</v>
      </c>
      <c r="E2089">
        <v>1</v>
      </c>
      <c r="F2089" t="s">
        <v>102</v>
      </c>
      <c r="G2089" t="s">
        <v>73</v>
      </c>
      <c r="H2089">
        <v>5083608</v>
      </c>
      <c r="I2089" t="s">
        <v>4546</v>
      </c>
      <c r="J2089">
        <v>49100</v>
      </c>
      <c r="K2089">
        <v>49100</v>
      </c>
      <c r="L2089">
        <v>44681</v>
      </c>
      <c r="M2089">
        <v>33879</v>
      </c>
      <c r="N2089">
        <v>33879</v>
      </c>
      <c r="O2089">
        <v>100</v>
      </c>
      <c r="P2089">
        <v>9</v>
      </c>
      <c r="Q2089" t="s">
        <v>145</v>
      </c>
      <c r="R2089" t="s">
        <v>4484</v>
      </c>
      <c r="S2089" t="s">
        <v>76</v>
      </c>
      <c r="T2089" t="s">
        <v>130</v>
      </c>
      <c r="U2089">
        <v>0</v>
      </c>
      <c r="V2089">
        <v>0</v>
      </c>
    </row>
    <row r="2090" spans="1:22">
      <c r="A2090">
        <v>32010</v>
      </c>
      <c r="B2090" t="s">
        <v>311</v>
      </c>
      <c r="C2090" t="s">
        <v>132</v>
      </c>
      <c r="D2090" t="s">
        <v>4129</v>
      </c>
      <c r="E2090">
        <v>1</v>
      </c>
      <c r="F2090" t="s">
        <v>102</v>
      </c>
      <c r="G2090" t="s">
        <v>73</v>
      </c>
      <c r="H2090">
        <v>5083608</v>
      </c>
      <c r="I2090" t="s">
        <v>4546</v>
      </c>
      <c r="J2090">
        <v>126000</v>
      </c>
      <c r="K2090">
        <v>126000</v>
      </c>
      <c r="L2090">
        <v>114660</v>
      </c>
      <c r="M2090">
        <v>83160</v>
      </c>
      <c r="N2090">
        <v>83160</v>
      </c>
      <c r="O2090">
        <v>100</v>
      </c>
      <c r="P2090">
        <v>9</v>
      </c>
      <c r="Q2090" t="s">
        <v>145</v>
      </c>
      <c r="R2090" t="s">
        <v>4484</v>
      </c>
      <c r="S2090" t="s">
        <v>76</v>
      </c>
      <c r="T2090" t="s">
        <v>133</v>
      </c>
      <c r="U2090">
        <v>0</v>
      </c>
      <c r="V2090">
        <v>0</v>
      </c>
    </row>
    <row r="2091" spans="1:22">
      <c r="A2091">
        <v>32010</v>
      </c>
      <c r="B2091" t="s">
        <v>310</v>
      </c>
      <c r="C2091" t="s">
        <v>299</v>
      </c>
      <c r="D2091" t="s">
        <v>4129</v>
      </c>
      <c r="E2091">
        <v>1</v>
      </c>
      <c r="F2091" t="s">
        <v>102</v>
      </c>
      <c r="G2091" t="s">
        <v>73</v>
      </c>
      <c r="H2091">
        <v>5083608</v>
      </c>
      <c r="I2091" t="s">
        <v>4546</v>
      </c>
      <c r="J2091">
        <v>28900</v>
      </c>
      <c r="K2091">
        <v>28900</v>
      </c>
      <c r="L2091">
        <v>26299</v>
      </c>
      <c r="M2091">
        <v>18493.260399999999</v>
      </c>
      <c r="N2091">
        <v>18493.260399999999</v>
      </c>
      <c r="O2091">
        <v>100</v>
      </c>
      <c r="P2091">
        <v>9</v>
      </c>
      <c r="Q2091" t="s">
        <v>145</v>
      </c>
      <c r="R2091" t="s">
        <v>4484</v>
      </c>
      <c r="S2091" t="s">
        <v>76</v>
      </c>
      <c r="T2091" t="s">
        <v>133</v>
      </c>
      <c r="U2091">
        <v>0</v>
      </c>
      <c r="V2091">
        <v>0</v>
      </c>
    </row>
    <row r="2092" spans="1:22">
      <c r="A2092">
        <v>32010</v>
      </c>
      <c r="B2092" t="s">
        <v>495</v>
      </c>
      <c r="C2092" t="s">
        <v>259</v>
      </c>
      <c r="D2092" t="s">
        <v>4129</v>
      </c>
      <c r="E2092">
        <v>1</v>
      </c>
      <c r="F2092" t="s">
        <v>102</v>
      </c>
      <c r="G2092" t="s">
        <v>73</v>
      </c>
      <c r="H2092">
        <v>5083608</v>
      </c>
      <c r="I2092" t="s">
        <v>4546</v>
      </c>
      <c r="J2092">
        <v>44000</v>
      </c>
      <c r="K2092">
        <v>44000</v>
      </c>
      <c r="L2092">
        <v>44000</v>
      </c>
      <c r="M2092">
        <v>44000</v>
      </c>
      <c r="N2092">
        <v>44000</v>
      </c>
      <c r="O2092">
        <v>100</v>
      </c>
      <c r="P2092">
        <v>0</v>
      </c>
      <c r="Q2092" t="s">
        <v>145</v>
      </c>
      <c r="R2092" t="s">
        <v>4484</v>
      </c>
      <c r="S2092" t="s">
        <v>76</v>
      </c>
      <c r="T2092" t="s">
        <v>260</v>
      </c>
      <c r="U2092">
        <v>0</v>
      </c>
      <c r="V2092">
        <v>0</v>
      </c>
    </row>
    <row r="2093" spans="1:22">
      <c r="A2093">
        <v>31427</v>
      </c>
      <c r="B2093" t="s">
        <v>137</v>
      </c>
      <c r="C2093" t="s">
        <v>127</v>
      </c>
      <c r="D2093" t="s">
        <v>4216</v>
      </c>
      <c r="E2093">
        <v>1</v>
      </c>
      <c r="F2093" t="s">
        <v>102</v>
      </c>
      <c r="G2093" t="s">
        <v>340</v>
      </c>
      <c r="H2093">
        <v>7008770</v>
      </c>
      <c r="I2093" t="s">
        <v>4546</v>
      </c>
      <c r="J2093">
        <v>-32300</v>
      </c>
      <c r="K2093">
        <v>32300</v>
      </c>
      <c r="L2093">
        <v>-29393</v>
      </c>
      <c r="M2093">
        <v>20271.437600000001</v>
      </c>
      <c r="N2093">
        <v>-20271.437600000001</v>
      </c>
      <c r="O2093">
        <v>100</v>
      </c>
      <c r="P2093">
        <v>9</v>
      </c>
      <c r="Q2093" t="s">
        <v>145</v>
      </c>
      <c r="R2093" t="s">
        <v>4508</v>
      </c>
      <c r="S2093" t="s">
        <v>4036</v>
      </c>
      <c r="T2093" t="s">
        <v>128</v>
      </c>
      <c r="U2093">
        <v>0</v>
      </c>
      <c r="V2093">
        <v>0</v>
      </c>
    </row>
    <row r="2094" spans="1:22">
      <c r="A2094">
        <v>31427</v>
      </c>
      <c r="B2094" t="s">
        <v>207</v>
      </c>
      <c r="C2094" t="s">
        <v>208</v>
      </c>
      <c r="D2094" t="s">
        <v>4216</v>
      </c>
      <c r="E2094">
        <v>7</v>
      </c>
      <c r="F2094" t="s">
        <v>102</v>
      </c>
      <c r="G2094" t="s">
        <v>340</v>
      </c>
      <c r="H2094">
        <v>7008770</v>
      </c>
      <c r="I2094" t="s">
        <v>4546</v>
      </c>
      <c r="J2094">
        <v>-171500</v>
      </c>
      <c r="K2094">
        <v>24500</v>
      </c>
      <c r="L2094">
        <v>-88200</v>
      </c>
      <c r="M2094">
        <v>7000</v>
      </c>
      <c r="N2094">
        <v>-49000</v>
      </c>
      <c r="O2094">
        <v>100</v>
      </c>
      <c r="P2094">
        <v>0</v>
      </c>
      <c r="Q2094" t="s">
        <v>145</v>
      </c>
      <c r="R2094" t="s">
        <v>4508</v>
      </c>
      <c r="S2094" t="s">
        <v>4036</v>
      </c>
      <c r="T2094" t="s">
        <v>136</v>
      </c>
      <c r="U2094">
        <v>0</v>
      </c>
      <c r="V2094">
        <v>0</v>
      </c>
    </row>
    <row r="2095" spans="1:22">
      <c r="A2095">
        <v>31427</v>
      </c>
      <c r="B2095" t="s">
        <v>220</v>
      </c>
      <c r="C2095" t="s">
        <v>116</v>
      </c>
      <c r="D2095" t="s">
        <v>4216</v>
      </c>
      <c r="E2095">
        <v>1</v>
      </c>
      <c r="F2095" t="s">
        <v>102</v>
      </c>
      <c r="G2095" t="s">
        <v>340</v>
      </c>
      <c r="H2095">
        <v>7008770</v>
      </c>
      <c r="I2095" t="s">
        <v>4546</v>
      </c>
      <c r="J2095">
        <v>-120000</v>
      </c>
      <c r="K2095">
        <v>120000</v>
      </c>
      <c r="L2095">
        <v>-109200</v>
      </c>
      <c r="M2095">
        <v>78674.402900000001</v>
      </c>
      <c r="N2095">
        <v>-78674.402900000001</v>
      </c>
      <c r="O2095">
        <v>100</v>
      </c>
      <c r="P2095">
        <v>9</v>
      </c>
      <c r="Q2095" t="s">
        <v>145</v>
      </c>
      <c r="R2095" t="s">
        <v>4508</v>
      </c>
      <c r="S2095" t="s">
        <v>4036</v>
      </c>
      <c r="T2095" t="s">
        <v>133</v>
      </c>
      <c r="U2095">
        <v>0</v>
      </c>
      <c r="V2095">
        <v>0</v>
      </c>
    </row>
    <row r="2096" spans="1:22">
      <c r="A2096">
        <v>31427</v>
      </c>
      <c r="B2096" t="s">
        <v>231</v>
      </c>
      <c r="C2096" t="s">
        <v>218</v>
      </c>
      <c r="D2096" t="s">
        <v>4216</v>
      </c>
      <c r="E2096">
        <v>1</v>
      </c>
      <c r="F2096" t="s">
        <v>102</v>
      </c>
      <c r="G2096" t="s">
        <v>340</v>
      </c>
      <c r="H2096">
        <v>7008770</v>
      </c>
      <c r="I2096" t="s">
        <v>4546</v>
      </c>
      <c r="J2096">
        <v>-110000</v>
      </c>
      <c r="K2096">
        <v>110000</v>
      </c>
      <c r="L2096">
        <v>-100100</v>
      </c>
      <c r="M2096">
        <v>70013.897299999997</v>
      </c>
      <c r="N2096">
        <v>-70013.897299999997</v>
      </c>
      <c r="O2096">
        <v>100</v>
      </c>
      <c r="P2096">
        <v>9</v>
      </c>
      <c r="Q2096" t="s">
        <v>145</v>
      </c>
      <c r="R2096" t="s">
        <v>4508</v>
      </c>
      <c r="S2096" t="s">
        <v>4036</v>
      </c>
      <c r="T2096" t="s">
        <v>219</v>
      </c>
      <c r="U2096">
        <v>0</v>
      </c>
      <c r="V2096">
        <v>0</v>
      </c>
    </row>
    <row r="2097" spans="1:22">
      <c r="A2097">
        <v>31427</v>
      </c>
      <c r="B2097" t="s">
        <v>241</v>
      </c>
      <c r="C2097" t="s">
        <v>100</v>
      </c>
      <c r="D2097" t="s">
        <v>4216</v>
      </c>
      <c r="E2097">
        <v>1</v>
      </c>
      <c r="F2097" t="s">
        <v>102</v>
      </c>
      <c r="G2097" t="s">
        <v>340</v>
      </c>
      <c r="H2097">
        <v>7008770</v>
      </c>
      <c r="I2097" t="s">
        <v>4546</v>
      </c>
      <c r="J2097">
        <v>-258000</v>
      </c>
      <c r="K2097">
        <v>258000</v>
      </c>
      <c r="L2097">
        <v>-234780</v>
      </c>
      <c r="M2097">
        <v>165090.5</v>
      </c>
      <c r="N2097">
        <v>-165090.5</v>
      </c>
      <c r="O2097">
        <v>100</v>
      </c>
      <c r="P2097">
        <v>9</v>
      </c>
      <c r="Q2097" t="s">
        <v>145</v>
      </c>
      <c r="R2097" t="s">
        <v>4508</v>
      </c>
      <c r="S2097" t="s">
        <v>4036</v>
      </c>
      <c r="T2097" t="s">
        <v>229</v>
      </c>
      <c r="U2097">
        <v>0</v>
      </c>
      <c r="V2097">
        <v>0</v>
      </c>
    </row>
    <row r="2098" spans="1:22">
      <c r="A2098">
        <v>31427</v>
      </c>
      <c r="B2098" t="s">
        <v>236</v>
      </c>
      <c r="C2098" t="s">
        <v>112</v>
      </c>
      <c r="D2098" t="s">
        <v>4216</v>
      </c>
      <c r="E2098">
        <v>4</v>
      </c>
      <c r="F2098" t="s">
        <v>102</v>
      </c>
      <c r="G2098" t="s">
        <v>340</v>
      </c>
      <c r="H2098">
        <v>7008770</v>
      </c>
      <c r="I2098" t="s">
        <v>4546</v>
      </c>
      <c r="J2098">
        <v>-22000</v>
      </c>
      <c r="K2098">
        <v>5500</v>
      </c>
      <c r="L2098">
        <v>-20020</v>
      </c>
      <c r="M2098">
        <v>3794.5405000000001</v>
      </c>
      <c r="N2098">
        <v>-15178.162</v>
      </c>
      <c r="O2098">
        <v>100</v>
      </c>
      <c r="P2098">
        <v>9</v>
      </c>
      <c r="Q2098" t="s">
        <v>145</v>
      </c>
      <c r="R2098" t="s">
        <v>4508</v>
      </c>
      <c r="S2098" t="s">
        <v>4036</v>
      </c>
      <c r="T2098" t="s">
        <v>85</v>
      </c>
      <c r="U2098">
        <v>0</v>
      </c>
      <c r="V2098">
        <v>0</v>
      </c>
    </row>
    <row r="2099" spans="1:22">
      <c r="A2099">
        <v>31427</v>
      </c>
      <c r="B2099" t="s">
        <v>4020</v>
      </c>
      <c r="C2099" t="s">
        <v>100</v>
      </c>
      <c r="D2099" t="s">
        <v>4216</v>
      </c>
      <c r="E2099">
        <v>1</v>
      </c>
      <c r="F2099" t="s">
        <v>102</v>
      </c>
      <c r="G2099" t="s">
        <v>340</v>
      </c>
      <c r="H2099">
        <v>7008770</v>
      </c>
      <c r="I2099" t="s">
        <v>4546</v>
      </c>
      <c r="J2099">
        <v>-220000</v>
      </c>
      <c r="K2099">
        <v>220000</v>
      </c>
      <c r="L2099">
        <v>-200200</v>
      </c>
      <c r="M2099">
        <v>140800</v>
      </c>
      <c r="N2099">
        <v>-140800</v>
      </c>
      <c r="O2099">
        <v>100</v>
      </c>
      <c r="P2099">
        <v>9</v>
      </c>
      <c r="Q2099" t="s">
        <v>145</v>
      </c>
      <c r="R2099" t="s">
        <v>4508</v>
      </c>
      <c r="S2099" t="s">
        <v>4036</v>
      </c>
      <c r="T2099" t="s">
        <v>229</v>
      </c>
      <c r="U2099">
        <v>0</v>
      </c>
      <c r="V2099">
        <v>0</v>
      </c>
    </row>
    <row r="2100" spans="1:22">
      <c r="A2100">
        <v>31427</v>
      </c>
      <c r="B2100" t="s">
        <v>236</v>
      </c>
      <c r="C2100" t="s">
        <v>112</v>
      </c>
      <c r="D2100" t="s">
        <v>4216</v>
      </c>
      <c r="E2100">
        <v>4</v>
      </c>
      <c r="F2100" t="s">
        <v>102</v>
      </c>
      <c r="G2100" t="s">
        <v>340</v>
      </c>
      <c r="H2100">
        <v>7008770</v>
      </c>
      <c r="I2100" t="s">
        <v>4546</v>
      </c>
      <c r="J2100">
        <v>-22000</v>
      </c>
      <c r="K2100">
        <v>5500</v>
      </c>
      <c r="L2100">
        <v>-20020</v>
      </c>
      <c r="M2100">
        <v>3794.5405000000001</v>
      </c>
      <c r="N2100">
        <v>-15178.162</v>
      </c>
      <c r="O2100">
        <v>100</v>
      </c>
      <c r="P2100">
        <v>9</v>
      </c>
      <c r="Q2100" t="s">
        <v>145</v>
      </c>
      <c r="R2100" t="s">
        <v>4508</v>
      </c>
      <c r="S2100" t="s">
        <v>4036</v>
      </c>
      <c r="T2100" t="s">
        <v>85</v>
      </c>
      <c r="U2100">
        <v>0</v>
      </c>
      <c r="V2100">
        <v>0</v>
      </c>
    </row>
    <row r="2101" spans="1:22">
      <c r="A2101">
        <v>31427</v>
      </c>
      <c r="B2101" t="s">
        <v>232</v>
      </c>
      <c r="C2101" t="s">
        <v>182</v>
      </c>
      <c r="D2101" t="s">
        <v>4216</v>
      </c>
      <c r="E2101">
        <v>0.2</v>
      </c>
      <c r="F2101" t="s">
        <v>102</v>
      </c>
      <c r="G2101" t="s">
        <v>340</v>
      </c>
      <c r="H2101">
        <v>7008770</v>
      </c>
      <c r="I2101" t="s">
        <v>4546</v>
      </c>
      <c r="J2101">
        <v>-8400</v>
      </c>
      <c r="K2101">
        <v>42000</v>
      </c>
      <c r="L2101">
        <v>-7644</v>
      </c>
      <c r="M2101">
        <v>27747.390800000001</v>
      </c>
      <c r="N2101">
        <v>-5549.4781600000006</v>
      </c>
      <c r="O2101">
        <v>100</v>
      </c>
      <c r="P2101">
        <v>9</v>
      </c>
      <c r="Q2101" t="s">
        <v>145</v>
      </c>
      <c r="R2101" t="s">
        <v>4508</v>
      </c>
      <c r="S2101" t="s">
        <v>4036</v>
      </c>
      <c r="T2101" t="s">
        <v>185</v>
      </c>
      <c r="U2101">
        <v>0</v>
      </c>
      <c r="V2101">
        <v>0</v>
      </c>
    </row>
    <row r="2102" spans="1:22">
      <c r="A2102">
        <v>31427</v>
      </c>
      <c r="B2102" t="s">
        <v>242</v>
      </c>
      <c r="C2102" t="s">
        <v>225</v>
      </c>
      <c r="D2102" t="s">
        <v>4216</v>
      </c>
      <c r="E2102">
        <v>4</v>
      </c>
      <c r="F2102" t="s">
        <v>102</v>
      </c>
      <c r="G2102" t="s">
        <v>340</v>
      </c>
      <c r="H2102">
        <v>7008770</v>
      </c>
      <c r="I2102" t="s">
        <v>4546</v>
      </c>
      <c r="J2102">
        <v>-171600</v>
      </c>
      <c r="K2102">
        <v>42900</v>
      </c>
      <c r="L2102">
        <v>-156156</v>
      </c>
      <c r="M2102">
        <v>30243.999800000001</v>
      </c>
      <c r="N2102">
        <v>-120975.99920000001</v>
      </c>
      <c r="O2102">
        <v>100</v>
      </c>
      <c r="P2102">
        <v>9</v>
      </c>
      <c r="Q2102" t="s">
        <v>145</v>
      </c>
      <c r="R2102" t="s">
        <v>4508</v>
      </c>
      <c r="S2102" t="s">
        <v>4036</v>
      </c>
      <c r="T2102" t="s">
        <v>226</v>
      </c>
      <c r="U2102">
        <v>0</v>
      </c>
      <c r="V2102">
        <v>0</v>
      </c>
    </row>
    <row r="2103" spans="1:22">
      <c r="A2103">
        <v>31427</v>
      </c>
      <c r="B2103" t="s">
        <v>221</v>
      </c>
      <c r="C2103" t="s">
        <v>222</v>
      </c>
      <c r="D2103" t="s">
        <v>4216</v>
      </c>
      <c r="E2103">
        <v>0.1</v>
      </c>
      <c r="F2103" t="s">
        <v>102</v>
      </c>
      <c r="G2103" t="s">
        <v>340</v>
      </c>
      <c r="H2103">
        <v>7008770</v>
      </c>
      <c r="I2103" t="s">
        <v>4546</v>
      </c>
      <c r="J2103">
        <v>-6200</v>
      </c>
      <c r="K2103">
        <v>62000</v>
      </c>
      <c r="L2103">
        <v>-5642</v>
      </c>
      <c r="M2103">
        <v>42787.354099999997</v>
      </c>
      <c r="N2103">
        <v>-4278.7354100000002</v>
      </c>
      <c r="O2103">
        <v>100</v>
      </c>
      <c r="P2103">
        <v>9</v>
      </c>
      <c r="Q2103" t="s">
        <v>145</v>
      </c>
      <c r="R2103" t="s">
        <v>4508</v>
      </c>
      <c r="S2103" t="s">
        <v>4036</v>
      </c>
      <c r="T2103" t="s">
        <v>223</v>
      </c>
      <c r="U2103">
        <v>0</v>
      </c>
      <c r="V2103">
        <v>0</v>
      </c>
    </row>
    <row r="2104" spans="1:22">
      <c r="A2104">
        <v>31427</v>
      </c>
      <c r="B2104" t="s">
        <v>148</v>
      </c>
      <c r="C2104" t="s">
        <v>106</v>
      </c>
      <c r="D2104" t="s">
        <v>4216</v>
      </c>
      <c r="E2104">
        <v>1</v>
      </c>
      <c r="F2104" t="s">
        <v>102</v>
      </c>
      <c r="G2104" t="s">
        <v>340</v>
      </c>
      <c r="H2104">
        <v>7008770</v>
      </c>
      <c r="I2104" t="s">
        <v>4546</v>
      </c>
      <c r="J2104">
        <v>-47600</v>
      </c>
      <c r="K2104">
        <v>47600</v>
      </c>
      <c r="L2104">
        <v>-43316</v>
      </c>
      <c r="M2104">
        <v>27818.7081</v>
      </c>
      <c r="N2104">
        <v>-27818.7081</v>
      </c>
      <c r="O2104">
        <v>100</v>
      </c>
      <c r="P2104">
        <v>9</v>
      </c>
      <c r="Q2104" t="s">
        <v>145</v>
      </c>
      <c r="R2104" t="s">
        <v>4508</v>
      </c>
      <c r="S2104" t="s">
        <v>4036</v>
      </c>
      <c r="T2104" t="s">
        <v>130</v>
      </c>
      <c r="U2104">
        <v>0</v>
      </c>
      <c r="V2104">
        <v>0</v>
      </c>
    </row>
    <row r="2105" spans="1:22">
      <c r="A2105">
        <v>31427</v>
      </c>
      <c r="B2105" t="s">
        <v>149</v>
      </c>
      <c r="C2105" t="s">
        <v>150</v>
      </c>
      <c r="D2105" t="s">
        <v>4216</v>
      </c>
      <c r="E2105">
        <v>1</v>
      </c>
      <c r="F2105" t="s">
        <v>102</v>
      </c>
      <c r="G2105" t="s">
        <v>340</v>
      </c>
      <c r="H2105">
        <v>7008770</v>
      </c>
      <c r="I2105" t="s">
        <v>4546</v>
      </c>
      <c r="J2105">
        <v>-121000</v>
      </c>
      <c r="K2105">
        <v>121000</v>
      </c>
      <c r="L2105">
        <v>-110110</v>
      </c>
      <c r="M2105">
        <v>74059.738599999997</v>
      </c>
      <c r="N2105">
        <v>-74059.738599999997</v>
      </c>
      <c r="O2105">
        <v>100</v>
      </c>
      <c r="P2105">
        <v>9</v>
      </c>
      <c r="Q2105" t="s">
        <v>145</v>
      </c>
      <c r="R2105" t="s">
        <v>4508</v>
      </c>
      <c r="S2105" t="s">
        <v>4036</v>
      </c>
      <c r="T2105" t="s">
        <v>130</v>
      </c>
      <c r="U2105">
        <v>0</v>
      </c>
      <c r="V2105">
        <v>0</v>
      </c>
    </row>
    <row r="2106" spans="1:22">
      <c r="A2106">
        <v>31427</v>
      </c>
      <c r="B2106" t="s">
        <v>258</v>
      </c>
      <c r="C2106" t="s">
        <v>259</v>
      </c>
      <c r="D2106" t="s">
        <v>4216</v>
      </c>
      <c r="E2106">
        <v>1</v>
      </c>
      <c r="F2106" t="s">
        <v>102</v>
      </c>
      <c r="G2106" t="s">
        <v>340</v>
      </c>
      <c r="H2106">
        <v>7008770</v>
      </c>
      <c r="I2106" t="s">
        <v>4546</v>
      </c>
      <c r="J2106">
        <v>-25000</v>
      </c>
      <c r="K2106">
        <v>25000</v>
      </c>
      <c r="L2106">
        <v>-25000</v>
      </c>
      <c r="M2106">
        <v>21000</v>
      </c>
      <c r="N2106">
        <v>-21000</v>
      </c>
      <c r="O2106">
        <v>100</v>
      </c>
      <c r="P2106">
        <v>0</v>
      </c>
      <c r="Q2106" t="s">
        <v>145</v>
      </c>
      <c r="R2106" t="s">
        <v>4508</v>
      </c>
      <c r="S2106" t="s">
        <v>4036</v>
      </c>
      <c r="T2106" t="s">
        <v>260</v>
      </c>
      <c r="U2106">
        <v>0</v>
      </c>
      <c r="V2106">
        <v>0</v>
      </c>
    </row>
    <row r="2107" spans="1:22">
      <c r="A2107">
        <v>31427</v>
      </c>
      <c r="B2107" t="s">
        <v>233</v>
      </c>
      <c r="C2107" t="s">
        <v>234</v>
      </c>
      <c r="D2107" t="s">
        <v>4216</v>
      </c>
      <c r="E2107">
        <v>1</v>
      </c>
      <c r="F2107" t="s">
        <v>102</v>
      </c>
      <c r="G2107" t="s">
        <v>340</v>
      </c>
      <c r="H2107">
        <v>7008770</v>
      </c>
      <c r="I2107" t="s">
        <v>4546</v>
      </c>
      <c r="J2107">
        <v>-22600</v>
      </c>
      <c r="K2107">
        <v>22600</v>
      </c>
      <c r="L2107">
        <v>-20566</v>
      </c>
      <c r="M2107">
        <v>15593.525299999999</v>
      </c>
      <c r="N2107">
        <v>-15593.525299999999</v>
      </c>
      <c r="O2107">
        <v>100</v>
      </c>
      <c r="P2107">
        <v>9</v>
      </c>
      <c r="Q2107" t="s">
        <v>145</v>
      </c>
      <c r="R2107" t="s">
        <v>4508</v>
      </c>
      <c r="S2107" t="s">
        <v>4036</v>
      </c>
      <c r="T2107" t="s">
        <v>235</v>
      </c>
      <c r="U2107">
        <v>0</v>
      </c>
      <c r="V2107">
        <v>0</v>
      </c>
    </row>
    <row r="2108" spans="1:22">
      <c r="A2108">
        <v>31427</v>
      </c>
      <c r="B2108" t="s">
        <v>137</v>
      </c>
      <c r="C2108" t="s">
        <v>127</v>
      </c>
      <c r="D2108" t="s">
        <v>4216</v>
      </c>
      <c r="E2108">
        <v>1</v>
      </c>
      <c r="F2108" t="s">
        <v>102</v>
      </c>
      <c r="G2108" t="s">
        <v>73</v>
      </c>
      <c r="H2108">
        <v>5083609</v>
      </c>
      <c r="I2108" t="s">
        <v>4546</v>
      </c>
      <c r="J2108">
        <v>32300</v>
      </c>
      <c r="K2108">
        <v>32300</v>
      </c>
      <c r="L2108">
        <v>29393</v>
      </c>
      <c r="M2108">
        <v>20271.437600000001</v>
      </c>
      <c r="N2108">
        <v>20271.437600000001</v>
      </c>
      <c r="O2108">
        <v>100</v>
      </c>
      <c r="P2108">
        <v>9</v>
      </c>
      <c r="Q2108" t="s">
        <v>145</v>
      </c>
      <c r="R2108" t="s">
        <v>4508</v>
      </c>
      <c r="S2108" t="s">
        <v>4036</v>
      </c>
      <c r="T2108" t="s">
        <v>128</v>
      </c>
      <c r="U2108">
        <v>0</v>
      </c>
      <c r="V2108">
        <v>0</v>
      </c>
    </row>
    <row r="2109" spans="1:22">
      <c r="A2109">
        <v>31427</v>
      </c>
      <c r="B2109" t="s">
        <v>207</v>
      </c>
      <c r="C2109" t="s">
        <v>208</v>
      </c>
      <c r="D2109" t="s">
        <v>4216</v>
      </c>
      <c r="E2109">
        <v>7</v>
      </c>
      <c r="F2109" t="s">
        <v>102</v>
      </c>
      <c r="G2109" t="s">
        <v>73</v>
      </c>
      <c r="H2109">
        <v>5083609</v>
      </c>
      <c r="I2109" t="s">
        <v>4546</v>
      </c>
      <c r="J2109">
        <v>171500</v>
      </c>
      <c r="K2109">
        <v>24500</v>
      </c>
      <c r="L2109">
        <v>88200</v>
      </c>
      <c r="M2109">
        <v>7000</v>
      </c>
      <c r="N2109">
        <v>49000</v>
      </c>
      <c r="O2109">
        <v>100</v>
      </c>
      <c r="P2109">
        <v>0</v>
      </c>
      <c r="Q2109" t="s">
        <v>145</v>
      </c>
      <c r="R2109" t="s">
        <v>4508</v>
      </c>
      <c r="S2109" t="s">
        <v>4036</v>
      </c>
      <c r="T2109" t="s">
        <v>136</v>
      </c>
      <c r="U2109">
        <v>0</v>
      </c>
      <c r="V2109">
        <v>0</v>
      </c>
    </row>
    <row r="2110" spans="1:22">
      <c r="A2110">
        <v>31427</v>
      </c>
      <c r="B2110" t="s">
        <v>220</v>
      </c>
      <c r="C2110" t="s">
        <v>116</v>
      </c>
      <c r="D2110" t="s">
        <v>4216</v>
      </c>
      <c r="E2110">
        <v>1</v>
      </c>
      <c r="F2110" t="s">
        <v>102</v>
      </c>
      <c r="G2110" t="s">
        <v>73</v>
      </c>
      <c r="H2110">
        <v>5083609</v>
      </c>
      <c r="I2110" t="s">
        <v>4546</v>
      </c>
      <c r="J2110">
        <v>120000</v>
      </c>
      <c r="K2110">
        <v>120000</v>
      </c>
      <c r="L2110">
        <v>109200</v>
      </c>
      <c r="M2110">
        <v>78674.402900000001</v>
      </c>
      <c r="N2110">
        <v>78674.402900000001</v>
      </c>
      <c r="O2110">
        <v>100</v>
      </c>
      <c r="P2110">
        <v>9</v>
      </c>
      <c r="Q2110" t="s">
        <v>145</v>
      </c>
      <c r="R2110" t="s">
        <v>4508</v>
      </c>
      <c r="S2110" t="s">
        <v>4036</v>
      </c>
      <c r="T2110" t="s">
        <v>133</v>
      </c>
      <c r="U2110">
        <v>0</v>
      </c>
      <c r="V2110">
        <v>0</v>
      </c>
    </row>
    <row r="2111" spans="1:22">
      <c r="A2111">
        <v>31427</v>
      </c>
      <c r="B2111" t="s">
        <v>231</v>
      </c>
      <c r="C2111" t="s">
        <v>218</v>
      </c>
      <c r="D2111" t="s">
        <v>4216</v>
      </c>
      <c r="E2111">
        <v>1</v>
      </c>
      <c r="F2111" t="s">
        <v>102</v>
      </c>
      <c r="G2111" t="s">
        <v>73</v>
      </c>
      <c r="H2111">
        <v>5083609</v>
      </c>
      <c r="I2111" t="s">
        <v>4546</v>
      </c>
      <c r="J2111">
        <v>110000</v>
      </c>
      <c r="K2111">
        <v>110000</v>
      </c>
      <c r="L2111">
        <v>100100</v>
      </c>
      <c r="M2111">
        <v>70013.897299999997</v>
      </c>
      <c r="N2111">
        <v>70013.897299999997</v>
      </c>
      <c r="O2111">
        <v>100</v>
      </c>
      <c r="P2111">
        <v>9</v>
      </c>
      <c r="Q2111" t="s">
        <v>145</v>
      </c>
      <c r="R2111" t="s">
        <v>4508</v>
      </c>
      <c r="S2111" t="s">
        <v>4036</v>
      </c>
      <c r="T2111" t="s">
        <v>219</v>
      </c>
      <c r="U2111">
        <v>0</v>
      </c>
      <c r="V2111">
        <v>0</v>
      </c>
    </row>
    <row r="2112" spans="1:22">
      <c r="A2112">
        <v>31427</v>
      </c>
      <c r="B2112" t="s">
        <v>241</v>
      </c>
      <c r="C2112" t="s">
        <v>100</v>
      </c>
      <c r="D2112" t="s">
        <v>4216</v>
      </c>
      <c r="E2112">
        <v>1</v>
      </c>
      <c r="F2112" t="s">
        <v>102</v>
      </c>
      <c r="G2112" t="s">
        <v>73</v>
      </c>
      <c r="H2112">
        <v>5083609</v>
      </c>
      <c r="I2112" t="s">
        <v>4546</v>
      </c>
      <c r="J2112">
        <v>258000</v>
      </c>
      <c r="K2112">
        <v>258000</v>
      </c>
      <c r="L2112">
        <v>234780</v>
      </c>
      <c r="M2112">
        <v>165090.5</v>
      </c>
      <c r="N2112">
        <v>165090.5</v>
      </c>
      <c r="O2112">
        <v>100</v>
      </c>
      <c r="P2112">
        <v>9</v>
      </c>
      <c r="Q2112" t="s">
        <v>145</v>
      </c>
      <c r="R2112" t="s">
        <v>4508</v>
      </c>
      <c r="S2112" t="s">
        <v>4036</v>
      </c>
      <c r="T2112" t="s">
        <v>229</v>
      </c>
      <c r="U2112">
        <v>0</v>
      </c>
      <c r="V2112">
        <v>0</v>
      </c>
    </row>
    <row r="2113" spans="1:22">
      <c r="A2113">
        <v>31427</v>
      </c>
      <c r="B2113" t="s">
        <v>236</v>
      </c>
      <c r="C2113" t="s">
        <v>112</v>
      </c>
      <c r="D2113" t="s">
        <v>4216</v>
      </c>
      <c r="E2113">
        <v>4</v>
      </c>
      <c r="F2113" t="s">
        <v>102</v>
      </c>
      <c r="G2113" t="s">
        <v>73</v>
      </c>
      <c r="H2113">
        <v>5083609</v>
      </c>
      <c r="I2113" t="s">
        <v>4546</v>
      </c>
      <c r="J2113">
        <v>22000</v>
      </c>
      <c r="K2113">
        <v>5500</v>
      </c>
      <c r="L2113">
        <v>20020</v>
      </c>
      <c r="M2113">
        <v>3794.5405000000001</v>
      </c>
      <c r="N2113">
        <v>15178.162</v>
      </c>
      <c r="O2113">
        <v>100</v>
      </c>
      <c r="P2113">
        <v>9</v>
      </c>
      <c r="Q2113" t="s">
        <v>145</v>
      </c>
      <c r="R2113" t="s">
        <v>4508</v>
      </c>
      <c r="S2113" t="s">
        <v>4036</v>
      </c>
      <c r="T2113" t="s">
        <v>85</v>
      </c>
      <c r="U2113">
        <v>0</v>
      </c>
      <c r="V2113">
        <v>0</v>
      </c>
    </row>
    <row r="2114" spans="1:22">
      <c r="A2114">
        <v>31427</v>
      </c>
      <c r="B2114" t="s">
        <v>4020</v>
      </c>
      <c r="C2114" t="s">
        <v>100</v>
      </c>
      <c r="D2114" t="s">
        <v>4216</v>
      </c>
      <c r="E2114">
        <v>1</v>
      </c>
      <c r="F2114" t="s">
        <v>102</v>
      </c>
      <c r="G2114" t="s">
        <v>73</v>
      </c>
      <c r="H2114">
        <v>5083609</v>
      </c>
      <c r="I2114" t="s">
        <v>4546</v>
      </c>
      <c r="J2114">
        <v>220000</v>
      </c>
      <c r="K2114">
        <v>220000</v>
      </c>
      <c r="L2114">
        <v>200200</v>
      </c>
      <c r="M2114">
        <v>140800</v>
      </c>
      <c r="N2114">
        <v>140800</v>
      </c>
      <c r="O2114">
        <v>100</v>
      </c>
      <c r="P2114">
        <v>9</v>
      </c>
      <c r="Q2114" t="s">
        <v>145</v>
      </c>
      <c r="R2114" t="s">
        <v>4508</v>
      </c>
      <c r="S2114" t="s">
        <v>4036</v>
      </c>
      <c r="T2114" t="s">
        <v>229</v>
      </c>
      <c r="U2114">
        <v>0</v>
      </c>
      <c r="V2114">
        <v>0</v>
      </c>
    </row>
    <row r="2115" spans="1:22">
      <c r="A2115">
        <v>31427</v>
      </c>
      <c r="B2115" t="s">
        <v>236</v>
      </c>
      <c r="C2115" t="s">
        <v>112</v>
      </c>
      <c r="D2115" t="s">
        <v>4216</v>
      </c>
      <c r="E2115">
        <v>4</v>
      </c>
      <c r="F2115" t="s">
        <v>102</v>
      </c>
      <c r="G2115" t="s">
        <v>73</v>
      </c>
      <c r="H2115">
        <v>5083609</v>
      </c>
      <c r="I2115" t="s">
        <v>4546</v>
      </c>
      <c r="J2115">
        <v>22000</v>
      </c>
      <c r="K2115">
        <v>5500</v>
      </c>
      <c r="L2115">
        <v>20020</v>
      </c>
      <c r="M2115">
        <v>3794.5405000000001</v>
      </c>
      <c r="N2115">
        <v>15178.162</v>
      </c>
      <c r="O2115">
        <v>100</v>
      </c>
      <c r="P2115">
        <v>9</v>
      </c>
      <c r="Q2115" t="s">
        <v>145</v>
      </c>
      <c r="R2115" t="s">
        <v>4508</v>
      </c>
      <c r="S2115" t="s">
        <v>4036</v>
      </c>
      <c r="T2115" t="s">
        <v>85</v>
      </c>
      <c r="U2115">
        <v>0</v>
      </c>
      <c r="V2115">
        <v>0</v>
      </c>
    </row>
    <row r="2116" spans="1:22">
      <c r="A2116">
        <v>31427</v>
      </c>
      <c r="B2116" t="s">
        <v>232</v>
      </c>
      <c r="C2116" t="s">
        <v>182</v>
      </c>
      <c r="D2116" t="s">
        <v>4216</v>
      </c>
      <c r="E2116">
        <v>0.2</v>
      </c>
      <c r="F2116" t="s">
        <v>102</v>
      </c>
      <c r="G2116" t="s">
        <v>73</v>
      </c>
      <c r="H2116">
        <v>5083609</v>
      </c>
      <c r="I2116" t="s">
        <v>4546</v>
      </c>
      <c r="J2116">
        <v>8400</v>
      </c>
      <c r="K2116">
        <v>42000</v>
      </c>
      <c r="L2116">
        <v>7644</v>
      </c>
      <c r="M2116">
        <v>27747.390800000001</v>
      </c>
      <c r="N2116">
        <v>5549.4781600000006</v>
      </c>
      <c r="O2116">
        <v>100</v>
      </c>
      <c r="P2116">
        <v>9</v>
      </c>
      <c r="Q2116" t="s">
        <v>145</v>
      </c>
      <c r="R2116" t="s">
        <v>4508</v>
      </c>
      <c r="S2116" t="s">
        <v>4036</v>
      </c>
      <c r="T2116" t="s">
        <v>185</v>
      </c>
      <c r="U2116">
        <v>0</v>
      </c>
      <c r="V2116">
        <v>0</v>
      </c>
    </row>
    <row r="2117" spans="1:22">
      <c r="A2117">
        <v>31427</v>
      </c>
      <c r="B2117" t="s">
        <v>242</v>
      </c>
      <c r="C2117" t="s">
        <v>225</v>
      </c>
      <c r="D2117" t="s">
        <v>4216</v>
      </c>
      <c r="E2117">
        <v>4</v>
      </c>
      <c r="F2117" t="s">
        <v>102</v>
      </c>
      <c r="G2117" t="s">
        <v>73</v>
      </c>
      <c r="H2117">
        <v>5083609</v>
      </c>
      <c r="I2117" t="s">
        <v>4546</v>
      </c>
      <c r="J2117">
        <v>171600</v>
      </c>
      <c r="K2117">
        <v>42900</v>
      </c>
      <c r="L2117">
        <v>156156</v>
      </c>
      <c r="M2117">
        <v>30243.999800000001</v>
      </c>
      <c r="N2117">
        <v>120975.99920000001</v>
      </c>
      <c r="O2117">
        <v>100</v>
      </c>
      <c r="P2117">
        <v>9</v>
      </c>
      <c r="Q2117" t="s">
        <v>145</v>
      </c>
      <c r="R2117" t="s">
        <v>4508</v>
      </c>
      <c r="S2117" t="s">
        <v>4036</v>
      </c>
      <c r="T2117" t="s">
        <v>226</v>
      </c>
      <c r="U2117">
        <v>0</v>
      </c>
      <c r="V2117">
        <v>0</v>
      </c>
    </row>
    <row r="2118" spans="1:22">
      <c r="A2118">
        <v>31427</v>
      </c>
      <c r="B2118" t="s">
        <v>221</v>
      </c>
      <c r="C2118" t="s">
        <v>222</v>
      </c>
      <c r="D2118" t="s">
        <v>4216</v>
      </c>
      <c r="E2118">
        <v>0.1</v>
      </c>
      <c r="F2118" t="s">
        <v>102</v>
      </c>
      <c r="G2118" t="s">
        <v>73</v>
      </c>
      <c r="H2118">
        <v>5083609</v>
      </c>
      <c r="I2118" t="s">
        <v>4546</v>
      </c>
      <c r="J2118">
        <v>6200</v>
      </c>
      <c r="K2118">
        <v>62000</v>
      </c>
      <c r="L2118">
        <v>5642</v>
      </c>
      <c r="M2118">
        <v>42787.354099999997</v>
      </c>
      <c r="N2118">
        <v>4278.7354100000002</v>
      </c>
      <c r="O2118">
        <v>100</v>
      </c>
      <c r="P2118">
        <v>9</v>
      </c>
      <c r="Q2118" t="s">
        <v>145</v>
      </c>
      <c r="R2118" t="s">
        <v>4508</v>
      </c>
      <c r="S2118" t="s">
        <v>4036</v>
      </c>
      <c r="T2118" t="s">
        <v>223</v>
      </c>
      <c r="U2118">
        <v>0</v>
      </c>
      <c r="V2118">
        <v>0</v>
      </c>
    </row>
    <row r="2119" spans="1:22">
      <c r="A2119">
        <v>31427</v>
      </c>
      <c r="B2119" t="s">
        <v>148</v>
      </c>
      <c r="C2119" t="s">
        <v>106</v>
      </c>
      <c r="D2119" t="s">
        <v>4216</v>
      </c>
      <c r="E2119">
        <v>1</v>
      </c>
      <c r="F2119" t="s">
        <v>102</v>
      </c>
      <c r="G2119" t="s">
        <v>73</v>
      </c>
      <c r="H2119">
        <v>5083609</v>
      </c>
      <c r="I2119" t="s">
        <v>4546</v>
      </c>
      <c r="J2119">
        <v>47600</v>
      </c>
      <c r="K2119">
        <v>47600</v>
      </c>
      <c r="L2119">
        <v>43316</v>
      </c>
      <c r="M2119">
        <v>27818.7081</v>
      </c>
      <c r="N2119">
        <v>27818.7081</v>
      </c>
      <c r="O2119">
        <v>100</v>
      </c>
      <c r="P2119">
        <v>9</v>
      </c>
      <c r="Q2119" t="s">
        <v>145</v>
      </c>
      <c r="R2119" t="s">
        <v>4508</v>
      </c>
      <c r="S2119" t="s">
        <v>4036</v>
      </c>
      <c r="T2119" t="s">
        <v>130</v>
      </c>
      <c r="U2119">
        <v>0</v>
      </c>
      <c r="V2119">
        <v>0</v>
      </c>
    </row>
    <row r="2120" spans="1:22">
      <c r="A2120">
        <v>31427</v>
      </c>
      <c r="B2120" t="s">
        <v>149</v>
      </c>
      <c r="C2120" t="s">
        <v>150</v>
      </c>
      <c r="D2120" t="s">
        <v>4216</v>
      </c>
      <c r="E2120">
        <v>1</v>
      </c>
      <c r="F2120" t="s">
        <v>102</v>
      </c>
      <c r="G2120" t="s">
        <v>73</v>
      </c>
      <c r="H2120">
        <v>5083609</v>
      </c>
      <c r="I2120" t="s">
        <v>4546</v>
      </c>
      <c r="J2120">
        <v>121000</v>
      </c>
      <c r="K2120">
        <v>121000</v>
      </c>
      <c r="L2120">
        <v>110110</v>
      </c>
      <c r="M2120">
        <v>74059.738599999997</v>
      </c>
      <c r="N2120">
        <v>74059.738599999997</v>
      </c>
      <c r="O2120">
        <v>100</v>
      </c>
      <c r="P2120">
        <v>9</v>
      </c>
      <c r="Q2120" t="s">
        <v>145</v>
      </c>
      <c r="R2120" t="s">
        <v>4508</v>
      </c>
      <c r="S2120" t="s">
        <v>4036</v>
      </c>
      <c r="T2120" t="s">
        <v>130</v>
      </c>
      <c r="U2120">
        <v>0</v>
      </c>
      <c r="V2120">
        <v>0</v>
      </c>
    </row>
    <row r="2121" spans="1:22">
      <c r="A2121">
        <v>31427</v>
      </c>
      <c r="B2121" t="s">
        <v>258</v>
      </c>
      <c r="C2121" t="s">
        <v>259</v>
      </c>
      <c r="D2121" t="s">
        <v>4216</v>
      </c>
      <c r="E2121">
        <v>1</v>
      </c>
      <c r="F2121" t="s">
        <v>102</v>
      </c>
      <c r="G2121" t="s">
        <v>73</v>
      </c>
      <c r="H2121">
        <v>5083609</v>
      </c>
      <c r="I2121" t="s">
        <v>4546</v>
      </c>
      <c r="J2121">
        <v>25000</v>
      </c>
      <c r="K2121">
        <v>25000</v>
      </c>
      <c r="L2121">
        <v>25000</v>
      </c>
      <c r="M2121">
        <v>21000</v>
      </c>
      <c r="N2121">
        <v>21000</v>
      </c>
      <c r="O2121">
        <v>100</v>
      </c>
      <c r="P2121">
        <v>0</v>
      </c>
      <c r="Q2121" t="s">
        <v>145</v>
      </c>
      <c r="R2121" t="s">
        <v>4508</v>
      </c>
      <c r="S2121" t="s">
        <v>4036</v>
      </c>
      <c r="T2121" t="s">
        <v>260</v>
      </c>
      <c r="U2121">
        <v>0</v>
      </c>
      <c r="V2121">
        <v>0</v>
      </c>
    </row>
    <row r="2122" spans="1:22">
      <c r="A2122">
        <v>31427</v>
      </c>
      <c r="B2122" t="s">
        <v>233</v>
      </c>
      <c r="C2122" t="s">
        <v>234</v>
      </c>
      <c r="D2122" t="s">
        <v>4216</v>
      </c>
      <c r="E2122">
        <v>1</v>
      </c>
      <c r="F2122" t="s">
        <v>102</v>
      </c>
      <c r="G2122" t="s">
        <v>73</v>
      </c>
      <c r="H2122">
        <v>5083609</v>
      </c>
      <c r="I2122" t="s">
        <v>4546</v>
      </c>
      <c r="J2122">
        <v>22600</v>
      </c>
      <c r="K2122">
        <v>22600</v>
      </c>
      <c r="L2122">
        <v>20566</v>
      </c>
      <c r="M2122">
        <v>15593.525299999999</v>
      </c>
      <c r="N2122">
        <v>15593.525299999999</v>
      </c>
      <c r="O2122">
        <v>100</v>
      </c>
      <c r="P2122">
        <v>9</v>
      </c>
      <c r="Q2122" t="s">
        <v>145</v>
      </c>
      <c r="R2122" t="s">
        <v>4508</v>
      </c>
      <c r="S2122" t="s">
        <v>4036</v>
      </c>
      <c r="T2122" t="s">
        <v>235</v>
      </c>
      <c r="U2122">
        <v>0</v>
      </c>
      <c r="V2122">
        <v>0</v>
      </c>
    </row>
    <row r="2123" spans="1:22">
      <c r="A2123">
        <v>32335</v>
      </c>
      <c r="B2123" t="s">
        <v>4616</v>
      </c>
      <c r="C2123" t="s">
        <v>100</v>
      </c>
      <c r="D2123" t="s">
        <v>4546</v>
      </c>
      <c r="E2123">
        <v>1</v>
      </c>
      <c r="F2123" t="s">
        <v>4071</v>
      </c>
      <c r="G2123" t="s">
        <v>73</v>
      </c>
      <c r="H2123">
        <v>5083671</v>
      </c>
      <c r="I2123" t="s">
        <v>4546</v>
      </c>
      <c r="J2123">
        <v>129600</v>
      </c>
      <c r="K2123">
        <v>216000</v>
      </c>
      <c r="L2123">
        <v>129600</v>
      </c>
      <c r="M2123">
        <v>138240</v>
      </c>
      <c r="N2123">
        <v>82944</v>
      </c>
      <c r="O2123">
        <v>60</v>
      </c>
      <c r="P2123">
        <v>0</v>
      </c>
      <c r="Q2123" t="s">
        <v>75</v>
      </c>
      <c r="R2123" t="s">
        <v>4617</v>
      </c>
      <c r="S2123" t="s">
        <v>76</v>
      </c>
      <c r="T2123" t="s">
        <v>229</v>
      </c>
      <c r="U2123">
        <v>0</v>
      </c>
      <c r="V2123">
        <v>0</v>
      </c>
    </row>
    <row r="2124" spans="1:22">
      <c r="A2124">
        <v>32335</v>
      </c>
      <c r="B2124" t="s">
        <v>942</v>
      </c>
      <c r="C2124" t="s">
        <v>677</v>
      </c>
      <c r="D2124" t="s">
        <v>4546</v>
      </c>
      <c r="E2124">
        <v>2</v>
      </c>
      <c r="F2124" t="s">
        <v>4071</v>
      </c>
      <c r="G2124" t="s">
        <v>73</v>
      </c>
      <c r="H2124">
        <v>5083671</v>
      </c>
      <c r="I2124" t="s">
        <v>4546</v>
      </c>
      <c r="J2124">
        <v>192000</v>
      </c>
      <c r="K2124">
        <v>160000</v>
      </c>
      <c r="L2124">
        <v>192000</v>
      </c>
      <c r="M2124">
        <v>230400</v>
      </c>
      <c r="N2124">
        <v>276480</v>
      </c>
      <c r="O2124">
        <v>60</v>
      </c>
      <c r="P2124">
        <v>0</v>
      </c>
      <c r="Q2124" t="s">
        <v>75</v>
      </c>
      <c r="R2124" t="s">
        <v>4617</v>
      </c>
      <c r="S2124" t="s">
        <v>76</v>
      </c>
      <c r="T2124" t="s">
        <v>245</v>
      </c>
      <c r="U2124">
        <v>0</v>
      </c>
      <c r="V2124">
        <v>0</v>
      </c>
    </row>
    <row r="2125" spans="1:22">
      <c r="A2125">
        <v>32335</v>
      </c>
      <c r="B2125" t="s">
        <v>624</v>
      </c>
      <c r="C2125" t="s">
        <v>625</v>
      </c>
      <c r="D2125" t="s">
        <v>4546</v>
      </c>
      <c r="E2125">
        <v>2</v>
      </c>
      <c r="F2125" t="s">
        <v>4071</v>
      </c>
      <c r="G2125" t="s">
        <v>73</v>
      </c>
      <c r="H2125">
        <v>5083671</v>
      </c>
      <c r="I2125" t="s">
        <v>4546</v>
      </c>
      <c r="J2125">
        <v>10000</v>
      </c>
      <c r="K2125">
        <v>5000</v>
      </c>
      <c r="L2125">
        <v>10000</v>
      </c>
      <c r="M2125">
        <v>3550.0120000000002</v>
      </c>
      <c r="N2125">
        <v>7100.0240000000003</v>
      </c>
      <c r="O2125">
        <v>100</v>
      </c>
      <c r="P2125">
        <v>0</v>
      </c>
      <c r="Q2125" t="s">
        <v>75</v>
      </c>
      <c r="R2125" t="s">
        <v>4617</v>
      </c>
      <c r="S2125" t="s">
        <v>76</v>
      </c>
      <c r="T2125" t="s">
        <v>380</v>
      </c>
      <c r="U2125">
        <v>0</v>
      </c>
      <c r="V2125">
        <v>0</v>
      </c>
    </row>
    <row r="2126" spans="1:22">
      <c r="A2126">
        <v>32335</v>
      </c>
      <c r="B2126" t="s">
        <v>4618</v>
      </c>
      <c r="C2126" t="s">
        <v>450</v>
      </c>
      <c r="D2126" t="s">
        <v>4546</v>
      </c>
      <c r="E2126">
        <v>4</v>
      </c>
      <c r="F2126" t="s">
        <v>4071</v>
      </c>
      <c r="G2126" t="s">
        <v>73</v>
      </c>
      <c r="H2126">
        <v>5083671</v>
      </c>
      <c r="I2126" t="s">
        <v>4546</v>
      </c>
      <c r="J2126">
        <v>30800</v>
      </c>
      <c r="K2126">
        <v>7700</v>
      </c>
      <c r="L2126">
        <v>30800</v>
      </c>
      <c r="M2126">
        <v>5514.3333000000002</v>
      </c>
      <c r="N2126">
        <v>22057.333200000001</v>
      </c>
      <c r="O2126">
        <v>100</v>
      </c>
      <c r="P2126">
        <v>0</v>
      </c>
      <c r="Q2126" t="s">
        <v>75</v>
      </c>
      <c r="R2126" t="s">
        <v>4617</v>
      </c>
      <c r="S2126" t="s">
        <v>76</v>
      </c>
      <c r="T2126" t="s">
        <v>380</v>
      </c>
      <c r="U2126">
        <v>0</v>
      </c>
      <c r="V2126">
        <v>0</v>
      </c>
    </row>
    <row r="2127" spans="1:22">
      <c r="A2127">
        <v>32312</v>
      </c>
      <c r="B2127" t="s">
        <v>297</v>
      </c>
      <c r="C2127" t="s">
        <v>218</v>
      </c>
      <c r="D2127" t="s">
        <v>4598</v>
      </c>
      <c r="E2127">
        <v>1</v>
      </c>
      <c r="F2127" t="s">
        <v>4331</v>
      </c>
      <c r="G2127" t="s">
        <v>73</v>
      </c>
      <c r="H2127">
        <v>5083614</v>
      </c>
      <c r="I2127" t="s">
        <v>4546</v>
      </c>
      <c r="J2127">
        <v>49200</v>
      </c>
      <c r="K2127">
        <v>123000</v>
      </c>
      <c r="L2127">
        <v>31218</v>
      </c>
      <c r="M2127">
        <v>78044.096300000005</v>
      </c>
      <c r="N2127">
        <v>31217.63852</v>
      </c>
      <c r="O2127">
        <v>40</v>
      </c>
      <c r="P2127">
        <v>0</v>
      </c>
      <c r="Q2127" t="s">
        <v>75</v>
      </c>
      <c r="R2127" t="s">
        <v>4604</v>
      </c>
      <c r="S2127" t="s">
        <v>3996</v>
      </c>
      <c r="T2127" t="s">
        <v>219</v>
      </c>
      <c r="U2127">
        <v>0</v>
      </c>
      <c r="V2127">
        <v>0</v>
      </c>
    </row>
    <row r="2128" spans="1:22">
      <c r="A2128">
        <v>32338</v>
      </c>
      <c r="B2128" t="s">
        <v>4104</v>
      </c>
      <c r="C2128" t="s">
        <v>4105</v>
      </c>
      <c r="D2128" t="s">
        <v>4435</v>
      </c>
      <c r="E2128">
        <v>1</v>
      </c>
      <c r="F2128" t="s">
        <v>166</v>
      </c>
      <c r="G2128" t="s">
        <v>73</v>
      </c>
      <c r="H2128">
        <v>5083616</v>
      </c>
      <c r="I2128" t="s">
        <v>4546</v>
      </c>
      <c r="J2128">
        <v>378000</v>
      </c>
      <c r="K2128">
        <v>378000</v>
      </c>
      <c r="L2128">
        <v>378000</v>
      </c>
      <c r="M2128">
        <v>378000</v>
      </c>
      <c r="N2128">
        <v>378000</v>
      </c>
      <c r="O2128">
        <v>100</v>
      </c>
      <c r="P2128">
        <v>0</v>
      </c>
      <c r="Q2128" t="s">
        <v>75</v>
      </c>
      <c r="R2128" t="s">
        <v>4619</v>
      </c>
      <c r="S2128" t="s">
        <v>4107</v>
      </c>
      <c r="T2128" t="s">
        <v>168</v>
      </c>
      <c r="U2128">
        <v>0</v>
      </c>
      <c r="V2128">
        <v>0</v>
      </c>
    </row>
    <row r="2129" spans="1:22">
      <c r="A2129">
        <v>32339</v>
      </c>
      <c r="B2129" t="s">
        <v>4104</v>
      </c>
      <c r="C2129" t="s">
        <v>4105</v>
      </c>
      <c r="D2129" t="s">
        <v>4341</v>
      </c>
      <c r="E2129">
        <v>1</v>
      </c>
      <c r="F2129" t="s">
        <v>166</v>
      </c>
      <c r="G2129" t="s">
        <v>73</v>
      </c>
      <c r="H2129">
        <v>5083619</v>
      </c>
      <c r="I2129" t="s">
        <v>4546</v>
      </c>
      <c r="J2129">
        <v>378000</v>
      </c>
      <c r="K2129">
        <v>378000</v>
      </c>
      <c r="L2129">
        <v>378000</v>
      </c>
      <c r="M2129">
        <v>378000</v>
      </c>
      <c r="N2129">
        <v>378000</v>
      </c>
      <c r="O2129">
        <v>100</v>
      </c>
      <c r="P2129">
        <v>0</v>
      </c>
      <c r="Q2129" t="s">
        <v>75</v>
      </c>
      <c r="R2129" t="s">
        <v>4620</v>
      </c>
      <c r="S2129" t="s">
        <v>4107</v>
      </c>
      <c r="T2129" t="s">
        <v>168</v>
      </c>
      <c r="U2129">
        <v>0</v>
      </c>
      <c r="V2129">
        <v>0</v>
      </c>
    </row>
    <row r="2130" spans="1:22">
      <c r="A2130">
        <v>32340</v>
      </c>
      <c r="B2130" t="s">
        <v>4104</v>
      </c>
      <c r="C2130" t="s">
        <v>4105</v>
      </c>
      <c r="D2130" t="s">
        <v>4290</v>
      </c>
      <c r="E2130">
        <v>1</v>
      </c>
      <c r="F2130" t="s">
        <v>166</v>
      </c>
      <c r="G2130" t="s">
        <v>73</v>
      </c>
      <c r="H2130">
        <v>5083621</v>
      </c>
      <c r="I2130" t="s">
        <v>4546</v>
      </c>
      <c r="J2130">
        <v>378000</v>
      </c>
      <c r="K2130">
        <v>378000</v>
      </c>
      <c r="L2130">
        <v>378000</v>
      </c>
      <c r="M2130">
        <v>378000</v>
      </c>
      <c r="N2130">
        <v>378000</v>
      </c>
      <c r="O2130">
        <v>100</v>
      </c>
      <c r="P2130">
        <v>0</v>
      </c>
      <c r="Q2130" t="s">
        <v>75</v>
      </c>
      <c r="R2130" t="s">
        <v>4621</v>
      </c>
      <c r="S2130" t="s">
        <v>4107</v>
      </c>
      <c r="T2130" t="s">
        <v>168</v>
      </c>
      <c r="U2130">
        <v>0</v>
      </c>
      <c r="V2130">
        <v>0</v>
      </c>
    </row>
    <row r="2131" spans="1:22">
      <c r="A2131">
        <v>32341</v>
      </c>
      <c r="B2131" t="s">
        <v>4104</v>
      </c>
      <c r="C2131" t="s">
        <v>4105</v>
      </c>
      <c r="D2131" t="s">
        <v>4290</v>
      </c>
      <c r="E2131">
        <v>1</v>
      </c>
      <c r="F2131" t="s">
        <v>166</v>
      </c>
      <c r="G2131" t="s">
        <v>73</v>
      </c>
      <c r="H2131">
        <v>5083623</v>
      </c>
      <c r="I2131" t="s">
        <v>4546</v>
      </c>
      <c r="J2131">
        <v>378000</v>
      </c>
      <c r="K2131">
        <v>378000</v>
      </c>
      <c r="L2131">
        <v>378000</v>
      </c>
      <c r="M2131">
        <v>378000</v>
      </c>
      <c r="N2131">
        <v>378000</v>
      </c>
      <c r="O2131">
        <v>100</v>
      </c>
      <c r="P2131">
        <v>0</v>
      </c>
      <c r="Q2131" t="s">
        <v>75</v>
      </c>
      <c r="R2131" t="s">
        <v>4622</v>
      </c>
      <c r="S2131" t="s">
        <v>4107</v>
      </c>
      <c r="T2131" t="s">
        <v>168</v>
      </c>
      <c r="U2131">
        <v>0</v>
      </c>
      <c r="V2131">
        <v>0</v>
      </c>
    </row>
    <row r="2132" spans="1:22">
      <c r="A2132">
        <v>32342</v>
      </c>
      <c r="B2132" t="s">
        <v>4104</v>
      </c>
      <c r="C2132" t="s">
        <v>4105</v>
      </c>
      <c r="D2132" t="s">
        <v>4384</v>
      </c>
      <c r="E2132">
        <v>1</v>
      </c>
      <c r="F2132" t="s">
        <v>166</v>
      </c>
      <c r="G2132" t="s">
        <v>73</v>
      </c>
      <c r="H2132">
        <v>5083625</v>
      </c>
      <c r="I2132" t="s">
        <v>4546</v>
      </c>
      <c r="J2132">
        <v>378000</v>
      </c>
      <c r="K2132">
        <v>378000</v>
      </c>
      <c r="L2132">
        <v>378000</v>
      </c>
      <c r="M2132">
        <v>378000</v>
      </c>
      <c r="N2132">
        <v>378000</v>
      </c>
      <c r="O2132">
        <v>100</v>
      </c>
      <c r="P2132">
        <v>0</v>
      </c>
      <c r="Q2132" t="s">
        <v>75</v>
      </c>
      <c r="R2132" t="s">
        <v>1694</v>
      </c>
      <c r="S2132" t="s">
        <v>4107</v>
      </c>
      <c r="T2132" t="s">
        <v>168</v>
      </c>
      <c r="U2132">
        <v>0</v>
      </c>
      <c r="V2132">
        <v>0</v>
      </c>
    </row>
    <row r="2133" spans="1:22">
      <c r="A2133">
        <v>32343</v>
      </c>
      <c r="B2133" t="s">
        <v>4104</v>
      </c>
      <c r="C2133" t="s">
        <v>4105</v>
      </c>
      <c r="D2133" t="s">
        <v>4384</v>
      </c>
      <c r="E2133">
        <v>1</v>
      </c>
      <c r="F2133" t="s">
        <v>166</v>
      </c>
      <c r="G2133" t="s">
        <v>73</v>
      </c>
      <c r="H2133">
        <v>5083626</v>
      </c>
      <c r="I2133" t="s">
        <v>4546</v>
      </c>
      <c r="J2133">
        <v>378000</v>
      </c>
      <c r="K2133">
        <v>378000</v>
      </c>
      <c r="L2133">
        <v>378000</v>
      </c>
      <c r="M2133">
        <v>378000</v>
      </c>
      <c r="N2133">
        <v>378000</v>
      </c>
      <c r="O2133">
        <v>100</v>
      </c>
      <c r="P2133">
        <v>0</v>
      </c>
      <c r="Q2133" t="s">
        <v>75</v>
      </c>
      <c r="R2133" t="s">
        <v>4623</v>
      </c>
      <c r="S2133" t="s">
        <v>4107</v>
      </c>
      <c r="T2133" t="s">
        <v>168</v>
      </c>
      <c r="U2133">
        <v>0</v>
      </c>
      <c r="V2133">
        <v>0</v>
      </c>
    </row>
    <row r="2134" spans="1:22">
      <c r="A2134">
        <v>32347</v>
      </c>
      <c r="B2134" t="s">
        <v>4104</v>
      </c>
      <c r="C2134" t="s">
        <v>4105</v>
      </c>
      <c r="D2134" t="s">
        <v>4384</v>
      </c>
      <c r="E2134">
        <v>1</v>
      </c>
      <c r="F2134" t="s">
        <v>166</v>
      </c>
      <c r="G2134" t="s">
        <v>73</v>
      </c>
      <c r="H2134">
        <v>5083628</v>
      </c>
      <c r="I2134" t="s">
        <v>4546</v>
      </c>
      <c r="J2134">
        <v>378000</v>
      </c>
      <c r="K2134">
        <v>378000</v>
      </c>
      <c r="L2134">
        <v>378000</v>
      </c>
      <c r="M2134">
        <v>378000</v>
      </c>
      <c r="N2134">
        <v>378000</v>
      </c>
      <c r="O2134">
        <v>100</v>
      </c>
      <c r="P2134">
        <v>0</v>
      </c>
      <c r="Q2134" t="s">
        <v>75</v>
      </c>
      <c r="R2134" t="s">
        <v>4624</v>
      </c>
      <c r="S2134" t="s">
        <v>4107</v>
      </c>
      <c r="T2134" t="s">
        <v>168</v>
      </c>
      <c r="U2134">
        <v>0</v>
      </c>
      <c r="V2134">
        <v>0</v>
      </c>
    </row>
    <row r="2135" spans="1:22">
      <c r="A2135">
        <v>32349</v>
      </c>
      <c r="B2135" t="s">
        <v>4104</v>
      </c>
      <c r="C2135" t="s">
        <v>4105</v>
      </c>
      <c r="D2135" t="s">
        <v>4444</v>
      </c>
      <c r="E2135">
        <v>1</v>
      </c>
      <c r="F2135" t="s">
        <v>166</v>
      </c>
      <c r="G2135" t="s">
        <v>73</v>
      </c>
      <c r="H2135">
        <v>5083629</v>
      </c>
      <c r="I2135" t="s">
        <v>4546</v>
      </c>
      <c r="J2135">
        <v>378000</v>
      </c>
      <c r="K2135">
        <v>378000</v>
      </c>
      <c r="L2135">
        <v>378000</v>
      </c>
      <c r="M2135">
        <v>378000</v>
      </c>
      <c r="N2135">
        <v>378000</v>
      </c>
      <c r="O2135">
        <v>100</v>
      </c>
      <c r="P2135">
        <v>0</v>
      </c>
      <c r="Q2135" t="s">
        <v>75</v>
      </c>
      <c r="R2135" t="s">
        <v>4625</v>
      </c>
      <c r="S2135" t="s">
        <v>4107</v>
      </c>
      <c r="T2135" t="s">
        <v>168</v>
      </c>
      <c r="U2135">
        <v>0</v>
      </c>
      <c r="V2135">
        <v>0</v>
      </c>
    </row>
    <row r="2136" spans="1:22">
      <c r="A2136">
        <v>32350</v>
      </c>
      <c r="B2136" t="s">
        <v>4104</v>
      </c>
      <c r="C2136" t="s">
        <v>4105</v>
      </c>
      <c r="D2136" t="s">
        <v>4444</v>
      </c>
      <c r="E2136">
        <v>1</v>
      </c>
      <c r="F2136" t="s">
        <v>166</v>
      </c>
      <c r="G2136" t="s">
        <v>73</v>
      </c>
      <c r="H2136">
        <v>5083630</v>
      </c>
      <c r="I2136" t="s">
        <v>4546</v>
      </c>
      <c r="J2136">
        <v>378000</v>
      </c>
      <c r="K2136">
        <v>378000</v>
      </c>
      <c r="L2136">
        <v>378000</v>
      </c>
      <c r="M2136">
        <v>378000</v>
      </c>
      <c r="N2136">
        <v>378000</v>
      </c>
      <c r="O2136">
        <v>100</v>
      </c>
      <c r="P2136">
        <v>0</v>
      </c>
      <c r="Q2136" t="s">
        <v>75</v>
      </c>
      <c r="R2136" t="s">
        <v>4626</v>
      </c>
      <c r="S2136" t="s">
        <v>4107</v>
      </c>
      <c r="T2136" t="s">
        <v>168</v>
      </c>
      <c r="U2136">
        <v>0</v>
      </c>
      <c r="V2136">
        <v>0</v>
      </c>
    </row>
    <row r="2137" spans="1:22">
      <c r="A2137">
        <v>32346</v>
      </c>
      <c r="B2137" t="s">
        <v>156</v>
      </c>
      <c r="C2137" t="s">
        <v>127</v>
      </c>
      <c r="D2137" t="s">
        <v>4546</v>
      </c>
      <c r="E2137">
        <v>1</v>
      </c>
      <c r="F2137" t="s">
        <v>102</v>
      </c>
      <c r="G2137" t="s">
        <v>73</v>
      </c>
      <c r="H2137">
        <v>5083650</v>
      </c>
      <c r="I2137" t="s">
        <v>4546</v>
      </c>
      <c r="J2137">
        <v>51400</v>
      </c>
      <c r="K2137">
        <v>51400</v>
      </c>
      <c r="L2137">
        <v>46774</v>
      </c>
      <c r="M2137">
        <v>29009.5615</v>
      </c>
      <c r="N2137">
        <v>29009.5615</v>
      </c>
      <c r="O2137">
        <v>100</v>
      </c>
      <c r="P2137">
        <v>9</v>
      </c>
      <c r="Q2137" t="s">
        <v>75</v>
      </c>
      <c r="R2137" t="s">
        <v>4627</v>
      </c>
      <c r="S2137" t="s">
        <v>239</v>
      </c>
      <c r="T2137" t="s">
        <v>128</v>
      </c>
      <c r="U2137">
        <v>0</v>
      </c>
      <c r="V2137">
        <v>0</v>
      </c>
    </row>
    <row r="2138" spans="1:22">
      <c r="A2138">
        <v>32346</v>
      </c>
      <c r="B2138" t="s">
        <v>124</v>
      </c>
      <c r="C2138" t="s">
        <v>125</v>
      </c>
      <c r="D2138" t="s">
        <v>4546</v>
      </c>
      <c r="E2138">
        <v>1</v>
      </c>
      <c r="F2138" t="s">
        <v>102</v>
      </c>
      <c r="G2138" t="s">
        <v>73</v>
      </c>
      <c r="H2138">
        <v>5083650</v>
      </c>
      <c r="I2138" t="s">
        <v>4546</v>
      </c>
      <c r="J2138">
        <v>17700</v>
      </c>
      <c r="K2138">
        <v>17700</v>
      </c>
      <c r="L2138">
        <v>16107</v>
      </c>
      <c r="M2138">
        <v>12157.3264</v>
      </c>
      <c r="N2138">
        <v>12157.3264</v>
      </c>
      <c r="O2138">
        <v>100</v>
      </c>
      <c r="P2138">
        <v>9</v>
      </c>
      <c r="Q2138" t="s">
        <v>75</v>
      </c>
      <c r="R2138" t="s">
        <v>4627</v>
      </c>
      <c r="S2138" t="s">
        <v>239</v>
      </c>
      <c r="T2138" t="s">
        <v>85</v>
      </c>
      <c r="U2138">
        <v>0</v>
      </c>
      <c r="V2138">
        <v>0</v>
      </c>
    </row>
    <row r="2139" spans="1:22">
      <c r="A2139">
        <v>32346</v>
      </c>
      <c r="B2139" t="s">
        <v>4016</v>
      </c>
      <c r="C2139" t="s">
        <v>150</v>
      </c>
      <c r="D2139" t="s">
        <v>4546</v>
      </c>
      <c r="E2139">
        <v>1</v>
      </c>
      <c r="F2139" t="s">
        <v>102</v>
      </c>
      <c r="G2139" t="s">
        <v>73</v>
      </c>
      <c r="H2139">
        <v>5083650</v>
      </c>
      <c r="I2139" t="s">
        <v>4546</v>
      </c>
      <c r="J2139">
        <v>49100</v>
      </c>
      <c r="K2139">
        <v>49100</v>
      </c>
      <c r="L2139">
        <v>44681</v>
      </c>
      <c r="M2139">
        <v>33879</v>
      </c>
      <c r="N2139">
        <v>33879</v>
      </c>
      <c r="O2139">
        <v>100</v>
      </c>
      <c r="P2139">
        <v>9</v>
      </c>
      <c r="Q2139" t="s">
        <v>75</v>
      </c>
      <c r="R2139" t="s">
        <v>4627</v>
      </c>
      <c r="S2139" t="s">
        <v>239</v>
      </c>
      <c r="T2139" t="s">
        <v>130</v>
      </c>
      <c r="U2139">
        <v>0</v>
      </c>
      <c r="V2139">
        <v>0</v>
      </c>
    </row>
    <row r="2140" spans="1:22">
      <c r="A2140">
        <v>32346</v>
      </c>
      <c r="B2140" t="s">
        <v>134</v>
      </c>
      <c r="C2140" t="s">
        <v>135</v>
      </c>
      <c r="D2140" t="s">
        <v>4546</v>
      </c>
      <c r="E2140">
        <v>6.5</v>
      </c>
      <c r="F2140" t="s">
        <v>102</v>
      </c>
      <c r="G2140" t="s">
        <v>73</v>
      </c>
      <c r="H2140">
        <v>5083650</v>
      </c>
      <c r="I2140" t="s">
        <v>4546</v>
      </c>
      <c r="J2140">
        <v>158600</v>
      </c>
      <c r="K2140">
        <v>24400</v>
      </c>
      <c r="L2140">
        <v>81250</v>
      </c>
      <c r="M2140">
        <v>7000</v>
      </c>
      <c r="N2140">
        <v>45500</v>
      </c>
      <c r="O2140">
        <v>100</v>
      </c>
      <c r="P2140">
        <v>0</v>
      </c>
      <c r="Q2140" t="s">
        <v>75</v>
      </c>
      <c r="R2140" t="s">
        <v>4627</v>
      </c>
      <c r="S2140" t="s">
        <v>239</v>
      </c>
      <c r="T2140" t="s">
        <v>136</v>
      </c>
      <c r="U2140">
        <v>0</v>
      </c>
      <c r="V2140">
        <v>0</v>
      </c>
    </row>
    <row r="2141" spans="1:22">
      <c r="A2141">
        <v>32355</v>
      </c>
      <c r="B2141" t="s">
        <v>137</v>
      </c>
      <c r="C2141" t="s">
        <v>127</v>
      </c>
      <c r="D2141" t="s">
        <v>4546</v>
      </c>
      <c r="E2141">
        <v>1</v>
      </c>
      <c r="F2141" t="s">
        <v>138</v>
      </c>
      <c r="G2141" t="s">
        <v>73</v>
      </c>
      <c r="H2141">
        <v>5083670</v>
      </c>
      <c r="I2141" t="s">
        <v>4546</v>
      </c>
      <c r="J2141">
        <v>32300</v>
      </c>
      <c r="K2141">
        <v>32300</v>
      </c>
      <c r="L2141">
        <v>32300</v>
      </c>
      <c r="M2141">
        <v>20271.437600000001</v>
      </c>
      <c r="N2141">
        <v>20271.437600000001</v>
      </c>
      <c r="O2141">
        <v>100</v>
      </c>
      <c r="P2141">
        <v>0</v>
      </c>
      <c r="Q2141" t="s">
        <v>75</v>
      </c>
      <c r="R2141" t="s">
        <v>4628</v>
      </c>
      <c r="S2141" t="s">
        <v>239</v>
      </c>
      <c r="T2141" t="s">
        <v>128</v>
      </c>
      <c r="U2141">
        <v>0</v>
      </c>
      <c r="V2141">
        <v>0</v>
      </c>
    </row>
    <row r="2142" spans="1:22">
      <c r="A2142">
        <v>32355</v>
      </c>
      <c r="B2142" t="s">
        <v>207</v>
      </c>
      <c r="C2142" t="s">
        <v>208</v>
      </c>
      <c r="D2142" t="s">
        <v>4546</v>
      </c>
      <c r="E2142">
        <v>6.5</v>
      </c>
      <c r="F2142" t="s">
        <v>138</v>
      </c>
      <c r="G2142" t="s">
        <v>73</v>
      </c>
      <c r="H2142">
        <v>5083670</v>
      </c>
      <c r="I2142" t="s">
        <v>4546</v>
      </c>
      <c r="J2142">
        <v>159250</v>
      </c>
      <c r="K2142">
        <v>24500</v>
      </c>
      <c r="L2142">
        <v>159250</v>
      </c>
      <c r="M2142">
        <v>7000</v>
      </c>
      <c r="N2142">
        <v>45500</v>
      </c>
      <c r="O2142">
        <v>100</v>
      </c>
      <c r="P2142">
        <v>0</v>
      </c>
      <c r="Q2142" t="s">
        <v>75</v>
      </c>
      <c r="R2142" t="s">
        <v>4628</v>
      </c>
      <c r="S2142" t="s">
        <v>239</v>
      </c>
      <c r="T2142" t="s">
        <v>136</v>
      </c>
      <c r="U2142">
        <v>0</v>
      </c>
      <c r="V2142">
        <v>0</v>
      </c>
    </row>
    <row r="2143" spans="1:22">
      <c r="A2143">
        <v>32321</v>
      </c>
      <c r="B2143" t="s">
        <v>248</v>
      </c>
      <c r="C2143" t="s">
        <v>249</v>
      </c>
      <c r="D2143" t="s">
        <v>4546</v>
      </c>
      <c r="E2143">
        <v>1</v>
      </c>
      <c r="F2143" t="s">
        <v>4071</v>
      </c>
      <c r="G2143" t="s">
        <v>73</v>
      </c>
      <c r="H2143">
        <v>5083656</v>
      </c>
      <c r="I2143" t="s">
        <v>4546</v>
      </c>
      <c r="J2143">
        <v>549200</v>
      </c>
      <c r="K2143">
        <v>549200</v>
      </c>
      <c r="L2143">
        <v>549200</v>
      </c>
      <c r="M2143">
        <v>350740.25540000002</v>
      </c>
      <c r="N2143">
        <v>350740.25540000002</v>
      </c>
      <c r="O2143">
        <v>100</v>
      </c>
      <c r="P2143">
        <v>0</v>
      </c>
      <c r="Q2143" t="s">
        <v>75</v>
      </c>
      <c r="R2143" t="s">
        <v>4370</v>
      </c>
      <c r="S2143" t="s">
        <v>239</v>
      </c>
      <c r="T2143" t="s">
        <v>251</v>
      </c>
      <c r="U2143">
        <v>0</v>
      </c>
      <c r="V2143">
        <v>0</v>
      </c>
    </row>
    <row r="2144" spans="1:22">
      <c r="A2144">
        <v>32357</v>
      </c>
      <c r="B2144" t="s">
        <v>156</v>
      </c>
      <c r="C2144" t="s">
        <v>127</v>
      </c>
      <c r="D2144" t="s">
        <v>4546</v>
      </c>
      <c r="E2144">
        <v>1</v>
      </c>
      <c r="F2144" t="s">
        <v>237</v>
      </c>
      <c r="G2144" t="s">
        <v>73</v>
      </c>
      <c r="H2144">
        <v>5083677</v>
      </c>
      <c r="I2144" t="s">
        <v>4546</v>
      </c>
      <c r="J2144">
        <v>51400</v>
      </c>
      <c r="K2144">
        <v>51400</v>
      </c>
      <c r="L2144">
        <v>51400</v>
      </c>
      <c r="M2144">
        <v>29009.5615</v>
      </c>
      <c r="N2144">
        <v>29009.5615</v>
      </c>
      <c r="O2144">
        <v>100</v>
      </c>
      <c r="P2144">
        <v>0</v>
      </c>
      <c r="Q2144" t="s">
        <v>75</v>
      </c>
      <c r="R2144" t="s">
        <v>4629</v>
      </c>
      <c r="S2144" t="s">
        <v>4036</v>
      </c>
      <c r="T2144" t="s">
        <v>128</v>
      </c>
      <c r="U2144">
        <v>0</v>
      </c>
      <c r="V2144">
        <v>0</v>
      </c>
    </row>
    <row r="2145" spans="1:22">
      <c r="A2145">
        <v>32357</v>
      </c>
      <c r="B2145" t="s">
        <v>124</v>
      </c>
      <c r="C2145" t="s">
        <v>125</v>
      </c>
      <c r="D2145" t="s">
        <v>4546</v>
      </c>
      <c r="E2145">
        <v>1</v>
      </c>
      <c r="F2145" t="s">
        <v>237</v>
      </c>
      <c r="G2145" t="s">
        <v>73</v>
      </c>
      <c r="H2145">
        <v>5083677</v>
      </c>
      <c r="I2145" t="s">
        <v>4546</v>
      </c>
      <c r="J2145">
        <v>17700</v>
      </c>
      <c r="K2145">
        <v>17700</v>
      </c>
      <c r="L2145">
        <v>17700</v>
      </c>
      <c r="M2145">
        <v>12157.3264</v>
      </c>
      <c r="N2145">
        <v>12157.3264</v>
      </c>
      <c r="O2145">
        <v>100</v>
      </c>
      <c r="P2145">
        <v>0</v>
      </c>
      <c r="Q2145" t="s">
        <v>75</v>
      </c>
      <c r="R2145" t="s">
        <v>4629</v>
      </c>
      <c r="S2145" t="s">
        <v>4036</v>
      </c>
      <c r="T2145" t="s">
        <v>85</v>
      </c>
      <c r="U2145">
        <v>0</v>
      </c>
      <c r="V2145">
        <v>0</v>
      </c>
    </row>
    <row r="2146" spans="1:22">
      <c r="A2146">
        <v>32357</v>
      </c>
      <c r="B2146" t="s">
        <v>134</v>
      </c>
      <c r="C2146" t="s">
        <v>135</v>
      </c>
      <c r="D2146" t="s">
        <v>4546</v>
      </c>
      <c r="E2146">
        <v>6</v>
      </c>
      <c r="F2146" t="s">
        <v>237</v>
      </c>
      <c r="G2146" t="s">
        <v>73</v>
      </c>
      <c r="H2146">
        <v>5083677</v>
      </c>
      <c r="I2146" t="s">
        <v>4546</v>
      </c>
      <c r="J2146">
        <v>146400</v>
      </c>
      <c r="K2146">
        <v>24400</v>
      </c>
      <c r="L2146">
        <v>146400</v>
      </c>
      <c r="M2146">
        <v>7000</v>
      </c>
      <c r="N2146">
        <v>42000</v>
      </c>
      <c r="O2146">
        <v>100</v>
      </c>
      <c r="P2146">
        <v>0</v>
      </c>
      <c r="Q2146" t="s">
        <v>75</v>
      </c>
      <c r="R2146" t="s">
        <v>4629</v>
      </c>
      <c r="S2146" t="s">
        <v>4036</v>
      </c>
      <c r="T2146" t="s">
        <v>136</v>
      </c>
      <c r="U2146">
        <v>0</v>
      </c>
      <c r="V2146">
        <v>0</v>
      </c>
    </row>
    <row r="2147" spans="1:22">
      <c r="A2147">
        <v>32129</v>
      </c>
      <c r="B2147" t="s">
        <v>4446</v>
      </c>
      <c r="C2147" t="s">
        <v>1317</v>
      </c>
      <c r="D2147" t="s">
        <v>4290</v>
      </c>
      <c r="E2147">
        <v>1</v>
      </c>
      <c r="F2147" t="s">
        <v>523</v>
      </c>
      <c r="G2147" t="s">
        <v>340</v>
      </c>
      <c r="H2147">
        <v>7008773</v>
      </c>
      <c r="I2147" t="s">
        <v>4546</v>
      </c>
      <c r="J2147">
        <v>-1581600</v>
      </c>
      <c r="K2147">
        <v>1581600</v>
      </c>
      <c r="L2147">
        <v>-1289750</v>
      </c>
      <c r="M2147">
        <v>1196350</v>
      </c>
      <c r="N2147">
        <v>-1196350</v>
      </c>
      <c r="O2147">
        <v>100</v>
      </c>
      <c r="P2147">
        <v>23</v>
      </c>
      <c r="Q2147" t="s">
        <v>75</v>
      </c>
      <c r="R2147" t="s">
        <v>4447</v>
      </c>
      <c r="S2147" t="s">
        <v>76</v>
      </c>
      <c r="T2147" t="s">
        <v>1321</v>
      </c>
      <c r="U2147">
        <v>93400</v>
      </c>
      <c r="V2147">
        <v>-93400</v>
      </c>
    </row>
    <row r="2148" spans="1:22">
      <c r="A2148">
        <v>32129</v>
      </c>
      <c r="B2148" t="s">
        <v>4448</v>
      </c>
      <c r="C2148" t="s">
        <v>3710</v>
      </c>
      <c r="D2148" t="s">
        <v>4290</v>
      </c>
      <c r="E2148">
        <v>1</v>
      </c>
      <c r="F2148" t="s">
        <v>523</v>
      </c>
      <c r="G2148" t="s">
        <v>340</v>
      </c>
      <c r="H2148">
        <v>7008773</v>
      </c>
      <c r="I2148" t="s">
        <v>4546</v>
      </c>
      <c r="J2148">
        <v>-37400</v>
      </c>
      <c r="K2148">
        <v>37400</v>
      </c>
      <c r="L2148">
        <v>-28798</v>
      </c>
      <c r="M2148">
        <v>25696</v>
      </c>
      <c r="N2148">
        <v>-25696</v>
      </c>
      <c r="O2148">
        <v>100</v>
      </c>
      <c r="P2148">
        <v>23</v>
      </c>
      <c r="Q2148" t="s">
        <v>75</v>
      </c>
      <c r="R2148" t="s">
        <v>4447</v>
      </c>
      <c r="S2148" t="s">
        <v>76</v>
      </c>
      <c r="T2148" t="s">
        <v>267</v>
      </c>
      <c r="U2148">
        <v>0</v>
      </c>
      <c r="V2148">
        <v>0</v>
      </c>
    </row>
    <row r="2149" spans="1:22">
      <c r="A2149">
        <v>32129</v>
      </c>
      <c r="B2149" t="s">
        <v>4451</v>
      </c>
      <c r="C2149" t="s">
        <v>1317</v>
      </c>
      <c r="D2149" t="s">
        <v>4290</v>
      </c>
      <c r="E2149">
        <v>-1</v>
      </c>
      <c r="F2149" t="s">
        <v>523</v>
      </c>
      <c r="G2149" t="s">
        <v>340</v>
      </c>
      <c r="H2149">
        <v>7008773</v>
      </c>
      <c r="I2149" t="s">
        <v>4546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100</v>
      </c>
      <c r="P2149">
        <v>23</v>
      </c>
      <c r="Q2149" t="s">
        <v>75</v>
      </c>
      <c r="R2149" t="s">
        <v>4447</v>
      </c>
      <c r="S2149" t="s">
        <v>76</v>
      </c>
      <c r="T2149" t="s">
        <v>1319</v>
      </c>
      <c r="U2149">
        <v>93400</v>
      </c>
      <c r="V2149">
        <v>93400</v>
      </c>
    </row>
    <row r="2150" spans="1:22">
      <c r="A2150">
        <v>32129</v>
      </c>
      <c r="B2150" t="s">
        <v>4446</v>
      </c>
      <c r="C2150" t="s">
        <v>1317</v>
      </c>
      <c r="D2150" t="s">
        <v>4290</v>
      </c>
      <c r="E2150">
        <v>1</v>
      </c>
      <c r="F2150" t="s">
        <v>523</v>
      </c>
      <c r="G2150" t="s">
        <v>73</v>
      </c>
      <c r="H2150">
        <v>5083633</v>
      </c>
      <c r="I2150" t="s">
        <v>4546</v>
      </c>
      <c r="J2150">
        <v>1581600</v>
      </c>
      <c r="K2150">
        <v>1581600</v>
      </c>
      <c r="L2150">
        <v>1289750</v>
      </c>
      <c r="M2150">
        <v>1196350</v>
      </c>
      <c r="N2150">
        <v>1196350</v>
      </c>
      <c r="O2150">
        <v>100</v>
      </c>
      <c r="P2150">
        <v>23</v>
      </c>
      <c r="Q2150" t="s">
        <v>75</v>
      </c>
      <c r="R2150" t="s">
        <v>4447</v>
      </c>
      <c r="S2150" t="s">
        <v>76</v>
      </c>
      <c r="T2150" t="s">
        <v>1321</v>
      </c>
      <c r="U2150">
        <v>93400</v>
      </c>
      <c r="V2150">
        <v>93400</v>
      </c>
    </row>
    <row r="2151" spans="1:22">
      <c r="A2151">
        <v>32129</v>
      </c>
      <c r="B2151" t="s">
        <v>4448</v>
      </c>
      <c r="C2151" t="s">
        <v>3710</v>
      </c>
      <c r="D2151" t="s">
        <v>4290</v>
      </c>
      <c r="E2151">
        <v>1</v>
      </c>
      <c r="F2151" t="s">
        <v>523</v>
      </c>
      <c r="G2151" t="s">
        <v>73</v>
      </c>
      <c r="H2151">
        <v>5083633</v>
      </c>
      <c r="I2151" t="s">
        <v>4546</v>
      </c>
      <c r="J2151">
        <v>37400</v>
      </c>
      <c r="K2151">
        <v>37400</v>
      </c>
      <c r="L2151">
        <v>28798</v>
      </c>
      <c r="M2151">
        <v>25696</v>
      </c>
      <c r="N2151">
        <v>25696</v>
      </c>
      <c r="O2151">
        <v>100</v>
      </c>
      <c r="P2151">
        <v>23</v>
      </c>
      <c r="Q2151" t="s">
        <v>75</v>
      </c>
      <c r="R2151" t="s">
        <v>4447</v>
      </c>
      <c r="S2151" t="s">
        <v>76</v>
      </c>
      <c r="T2151" t="s">
        <v>267</v>
      </c>
      <c r="U2151">
        <v>0</v>
      </c>
      <c r="V2151">
        <v>0</v>
      </c>
    </row>
    <row r="2152" spans="1:22">
      <c r="A2152">
        <v>32129</v>
      </c>
      <c r="B2152" t="s">
        <v>4451</v>
      </c>
      <c r="C2152" t="s">
        <v>1317</v>
      </c>
      <c r="D2152" t="s">
        <v>4290</v>
      </c>
      <c r="E2152">
        <v>-1</v>
      </c>
      <c r="F2152" t="s">
        <v>523</v>
      </c>
      <c r="G2152" t="s">
        <v>73</v>
      </c>
      <c r="H2152">
        <v>5083633</v>
      </c>
      <c r="I2152" t="s">
        <v>4546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100</v>
      </c>
      <c r="P2152">
        <v>23</v>
      </c>
      <c r="Q2152" t="s">
        <v>75</v>
      </c>
      <c r="R2152" t="s">
        <v>4447</v>
      </c>
      <c r="S2152" t="s">
        <v>76</v>
      </c>
      <c r="T2152" t="s">
        <v>1319</v>
      </c>
      <c r="U2152">
        <v>93400</v>
      </c>
      <c r="V2152">
        <v>-93400</v>
      </c>
    </row>
    <row r="2153" spans="1:22">
      <c r="A2153">
        <v>32322</v>
      </c>
      <c r="B2153" t="s">
        <v>4606</v>
      </c>
      <c r="C2153" t="s">
        <v>503</v>
      </c>
      <c r="D2153" t="s">
        <v>4546</v>
      </c>
      <c r="E2153">
        <v>1</v>
      </c>
      <c r="F2153" t="s">
        <v>4331</v>
      </c>
      <c r="G2153" t="s">
        <v>73</v>
      </c>
      <c r="H2153">
        <v>5083645</v>
      </c>
      <c r="I2153" t="s">
        <v>4546</v>
      </c>
      <c r="J2153">
        <v>76800</v>
      </c>
      <c r="K2153">
        <v>192000</v>
      </c>
      <c r="L2153">
        <v>52992</v>
      </c>
      <c r="M2153">
        <v>132480</v>
      </c>
      <c r="N2153">
        <v>52992</v>
      </c>
      <c r="O2153">
        <v>40</v>
      </c>
      <c r="P2153">
        <v>0</v>
      </c>
      <c r="Q2153" t="s">
        <v>75</v>
      </c>
      <c r="R2153" t="s">
        <v>4605</v>
      </c>
      <c r="S2153" t="s">
        <v>3996</v>
      </c>
      <c r="T2153" t="s">
        <v>130</v>
      </c>
      <c r="U2153">
        <v>0</v>
      </c>
      <c r="V2153">
        <v>0</v>
      </c>
    </row>
    <row r="2154" spans="1:22">
      <c r="A2154">
        <v>32322</v>
      </c>
      <c r="B2154" t="s">
        <v>108</v>
      </c>
      <c r="C2154" t="s">
        <v>109</v>
      </c>
      <c r="D2154" t="s">
        <v>4546</v>
      </c>
      <c r="E2154">
        <v>0.6</v>
      </c>
      <c r="F2154" t="s">
        <v>4331</v>
      </c>
      <c r="G2154" t="s">
        <v>73</v>
      </c>
      <c r="H2154">
        <v>5083645</v>
      </c>
      <c r="I2154" t="s">
        <v>4546</v>
      </c>
      <c r="J2154">
        <v>10032</v>
      </c>
      <c r="K2154">
        <v>41800</v>
      </c>
      <c r="L2154">
        <v>6218</v>
      </c>
      <c r="M2154">
        <v>25907.289499999999</v>
      </c>
      <c r="N2154">
        <v>6217.7494799999995</v>
      </c>
      <c r="O2154">
        <v>40</v>
      </c>
      <c r="P2154">
        <v>0</v>
      </c>
      <c r="Q2154" t="s">
        <v>75</v>
      </c>
      <c r="R2154" t="s">
        <v>4605</v>
      </c>
      <c r="S2154" t="s">
        <v>3996</v>
      </c>
      <c r="T2154" t="s">
        <v>110</v>
      </c>
      <c r="U2154">
        <v>0</v>
      </c>
      <c r="V2154">
        <v>0</v>
      </c>
    </row>
    <row r="2155" spans="1:22">
      <c r="A2155">
        <v>31687</v>
      </c>
      <c r="B2155" t="s">
        <v>4408</v>
      </c>
      <c r="C2155" t="s">
        <v>4125</v>
      </c>
      <c r="D2155" t="s">
        <v>4042</v>
      </c>
      <c r="E2155">
        <v>1</v>
      </c>
      <c r="F2155" t="s">
        <v>72</v>
      </c>
      <c r="G2155" t="s">
        <v>340</v>
      </c>
      <c r="H2155">
        <v>7008775</v>
      </c>
      <c r="I2155" t="s">
        <v>4546</v>
      </c>
      <c r="J2155">
        <v>-128700</v>
      </c>
      <c r="K2155">
        <v>128700</v>
      </c>
      <c r="L2155">
        <v>-99099</v>
      </c>
      <c r="M2155">
        <v>88803</v>
      </c>
      <c r="N2155">
        <v>-88803</v>
      </c>
      <c r="O2155">
        <v>100</v>
      </c>
      <c r="P2155">
        <v>23</v>
      </c>
      <c r="Q2155" t="s">
        <v>75</v>
      </c>
      <c r="R2155" t="s">
        <v>4391</v>
      </c>
      <c r="S2155" t="s">
        <v>76</v>
      </c>
      <c r="T2155" t="s">
        <v>616</v>
      </c>
      <c r="U2155">
        <v>0</v>
      </c>
      <c r="V2155">
        <v>0</v>
      </c>
    </row>
    <row r="2156" spans="1:22">
      <c r="A2156">
        <v>31687</v>
      </c>
      <c r="B2156" t="s">
        <v>4400</v>
      </c>
      <c r="C2156" t="s">
        <v>82</v>
      </c>
      <c r="D2156" t="s">
        <v>4042</v>
      </c>
      <c r="E2156">
        <v>1</v>
      </c>
      <c r="F2156" t="s">
        <v>72</v>
      </c>
      <c r="G2156" t="s">
        <v>340</v>
      </c>
      <c r="H2156">
        <v>7008775</v>
      </c>
      <c r="I2156" t="s">
        <v>4546</v>
      </c>
      <c r="J2156">
        <v>-365000</v>
      </c>
      <c r="K2156">
        <v>365000</v>
      </c>
      <c r="L2156">
        <v>-288350</v>
      </c>
      <c r="M2156">
        <v>259150</v>
      </c>
      <c r="N2156">
        <v>-259150</v>
      </c>
      <c r="O2156">
        <v>100</v>
      </c>
      <c r="P2156">
        <v>21</v>
      </c>
      <c r="Q2156" t="s">
        <v>75</v>
      </c>
      <c r="R2156" t="s">
        <v>4391</v>
      </c>
      <c r="S2156" t="s">
        <v>76</v>
      </c>
      <c r="T2156" t="s">
        <v>294</v>
      </c>
      <c r="U2156">
        <v>0</v>
      </c>
      <c r="V2156">
        <v>0</v>
      </c>
    </row>
    <row r="2157" spans="1:22">
      <c r="A2157">
        <v>31687</v>
      </c>
      <c r="B2157" t="s">
        <v>4408</v>
      </c>
      <c r="C2157" t="s">
        <v>4125</v>
      </c>
      <c r="D2157" t="s">
        <v>4042</v>
      </c>
      <c r="E2157">
        <v>1</v>
      </c>
      <c r="F2157" t="s">
        <v>72</v>
      </c>
      <c r="G2157" t="s">
        <v>73</v>
      </c>
      <c r="H2157">
        <v>5083651</v>
      </c>
      <c r="I2157" t="s">
        <v>4546</v>
      </c>
      <c r="J2157">
        <v>128700</v>
      </c>
      <c r="K2157">
        <v>128700</v>
      </c>
      <c r="L2157">
        <v>99099</v>
      </c>
      <c r="M2157">
        <v>88803</v>
      </c>
      <c r="N2157">
        <v>88803</v>
      </c>
      <c r="O2157">
        <v>100</v>
      </c>
      <c r="P2157">
        <v>23</v>
      </c>
      <c r="Q2157" t="s">
        <v>75</v>
      </c>
      <c r="R2157" t="s">
        <v>4391</v>
      </c>
      <c r="S2157" t="s">
        <v>76</v>
      </c>
      <c r="T2157" t="s">
        <v>616</v>
      </c>
      <c r="U2157">
        <v>0</v>
      </c>
      <c r="V2157">
        <v>0</v>
      </c>
    </row>
    <row r="2158" spans="1:22">
      <c r="A2158">
        <v>31687</v>
      </c>
      <c r="B2158" t="s">
        <v>4400</v>
      </c>
      <c r="C2158" t="s">
        <v>82</v>
      </c>
      <c r="D2158" t="s">
        <v>4042</v>
      </c>
      <c r="E2158">
        <v>1</v>
      </c>
      <c r="F2158" t="s">
        <v>72</v>
      </c>
      <c r="G2158" t="s">
        <v>73</v>
      </c>
      <c r="H2158">
        <v>5083651</v>
      </c>
      <c r="I2158" t="s">
        <v>4546</v>
      </c>
      <c r="J2158">
        <v>365000</v>
      </c>
      <c r="K2158">
        <v>365000</v>
      </c>
      <c r="L2158">
        <v>288350</v>
      </c>
      <c r="M2158">
        <v>259150</v>
      </c>
      <c r="N2158">
        <v>259150</v>
      </c>
      <c r="O2158">
        <v>100</v>
      </c>
      <c r="P2158">
        <v>21</v>
      </c>
      <c r="Q2158" t="s">
        <v>75</v>
      </c>
      <c r="R2158" t="s">
        <v>4391</v>
      </c>
      <c r="S2158" t="s">
        <v>76</v>
      </c>
      <c r="T2158" t="s">
        <v>294</v>
      </c>
      <c r="U2158">
        <v>0</v>
      </c>
      <c r="V2158">
        <v>0</v>
      </c>
    </row>
    <row r="2159" spans="1:22">
      <c r="A2159">
        <v>32033</v>
      </c>
      <c r="B2159" t="s">
        <v>4584</v>
      </c>
      <c r="C2159" t="s">
        <v>4585</v>
      </c>
      <c r="D2159" t="s">
        <v>4216</v>
      </c>
      <c r="E2159">
        <v>1</v>
      </c>
      <c r="F2159" t="s">
        <v>4586</v>
      </c>
      <c r="G2159" t="s">
        <v>340</v>
      </c>
      <c r="H2159">
        <v>7008777</v>
      </c>
      <c r="I2159" t="s">
        <v>4546</v>
      </c>
      <c r="J2159">
        <v>-526000</v>
      </c>
      <c r="K2159">
        <v>526000</v>
      </c>
      <c r="L2159">
        <v>-452360</v>
      </c>
      <c r="M2159">
        <v>347160</v>
      </c>
      <c r="N2159">
        <v>-347160</v>
      </c>
      <c r="O2159">
        <v>100</v>
      </c>
      <c r="P2159">
        <v>14</v>
      </c>
      <c r="Q2159" t="s">
        <v>145</v>
      </c>
      <c r="R2159" t="s">
        <v>1490</v>
      </c>
      <c r="S2159" t="s">
        <v>4036</v>
      </c>
      <c r="T2159" t="s">
        <v>4587</v>
      </c>
      <c r="U2159">
        <v>0</v>
      </c>
      <c r="V2159">
        <v>0</v>
      </c>
    </row>
    <row r="2160" spans="1:22">
      <c r="A2160">
        <v>32033</v>
      </c>
      <c r="B2160" t="s">
        <v>4584</v>
      </c>
      <c r="C2160" t="s">
        <v>4585</v>
      </c>
      <c r="D2160" t="s">
        <v>4216</v>
      </c>
      <c r="E2160">
        <v>1</v>
      </c>
      <c r="F2160" t="s">
        <v>72</v>
      </c>
      <c r="G2160" t="s">
        <v>73</v>
      </c>
      <c r="H2160">
        <v>5083674</v>
      </c>
      <c r="I2160" t="s">
        <v>4546</v>
      </c>
      <c r="J2160">
        <v>526000</v>
      </c>
      <c r="K2160">
        <v>526000</v>
      </c>
      <c r="L2160">
        <v>452360</v>
      </c>
      <c r="M2160">
        <v>347160</v>
      </c>
      <c r="N2160">
        <v>347160</v>
      </c>
      <c r="O2160">
        <v>100</v>
      </c>
      <c r="P2160">
        <v>14</v>
      </c>
      <c r="Q2160" t="s">
        <v>145</v>
      </c>
      <c r="R2160" t="s">
        <v>1490</v>
      </c>
      <c r="S2160" t="s">
        <v>4036</v>
      </c>
      <c r="T2160" t="s">
        <v>4587</v>
      </c>
      <c r="U2160">
        <v>0</v>
      </c>
      <c r="V2160">
        <v>0</v>
      </c>
    </row>
    <row r="2161" spans="1:22">
      <c r="A2161">
        <v>31261</v>
      </c>
      <c r="B2161" t="s">
        <v>134</v>
      </c>
      <c r="C2161" t="s">
        <v>135</v>
      </c>
      <c r="D2161" t="s">
        <v>4548</v>
      </c>
      <c r="E2161">
        <v>6</v>
      </c>
      <c r="F2161" t="s">
        <v>4066</v>
      </c>
      <c r="G2161" t="s">
        <v>73</v>
      </c>
      <c r="H2161">
        <v>5083683</v>
      </c>
      <c r="I2161" t="s">
        <v>4546</v>
      </c>
      <c r="J2161">
        <v>14640</v>
      </c>
      <c r="K2161">
        <v>24400</v>
      </c>
      <c r="L2161">
        <v>4200</v>
      </c>
      <c r="M2161">
        <v>7000</v>
      </c>
      <c r="N2161">
        <v>4200</v>
      </c>
      <c r="O2161">
        <v>10</v>
      </c>
      <c r="P2161">
        <v>0</v>
      </c>
      <c r="Q2161" t="s">
        <v>75</v>
      </c>
      <c r="R2161" t="s">
        <v>4549</v>
      </c>
      <c r="S2161" t="s">
        <v>4036</v>
      </c>
      <c r="T2161" t="s">
        <v>136</v>
      </c>
      <c r="U2161">
        <v>0</v>
      </c>
      <c r="V2161">
        <v>0</v>
      </c>
    </row>
    <row r="2162" spans="1:22">
      <c r="A2162">
        <v>31261</v>
      </c>
      <c r="B2162" t="s">
        <v>156</v>
      </c>
      <c r="C2162" t="s">
        <v>127</v>
      </c>
      <c r="D2162" t="s">
        <v>4548</v>
      </c>
      <c r="E2162">
        <v>1</v>
      </c>
      <c r="F2162" t="s">
        <v>4066</v>
      </c>
      <c r="G2162" t="s">
        <v>73</v>
      </c>
      <c r="H2162">
        <v>5083683</v>
      </c>
      <c r="I2162" t="s">
        <v>4546</v>
      </c>
      <c r="J2162">
        <v>5140</v>
      </c>
      <c r="K2162">
        <v>51400</v>
      </c>
      <c r="L2162">
        <v>2901</v>
      </c>
      <c r="M2162">
        <v>29009.5615</v>
      </c>
      <c r="N2162">
        <v>2900.95615</v>
      </c>
      <c r="O2162">
        <v>10</v>
      </c>
      <c r="P2162">
        <v>0</v>
      </c>
      <c r="Q2162" t="s">
        <v>75</v>
      </c>
      <c r="R2162" t="s">
        <v>4549</v>
      </c>
      <c r="S2162" t="s">
        <v>4036</v>
      </c>
      <c r="T2162" t="s">
        <v>128</v>
      </c>
      <c r="U2162">
        <v>0</v>
      </c>
      <c r="V2162">
        <v>0</v>
      </c>
    </row>
    <row r="2163" spans="1:22">
      <c r="A2163">
        <v>31261</v>
      </c>
      <c r="B2163" t="s">
        <v>124</v>
      </c>
      <c r="C2163" t="s">
        <v>125</v>
      </c>
      <c r="D2163" t="s">
        <v>4548</v>
      </c>
      <c r="E2163">
        <v>1</v>
      </c>
      <c r="F2163" t="s">
        <v>4066</v>
      </c>
      <c r="G2163" t="s">
        <v>73</v>
      </c>
      <c r="H2163">
        <v>5083683</v>
      </c>
      <c r="I2163" t="s">
        <v>4546</v>
      </c>
      <c r="J2163">
        <v>1770</v>
      </c>
      <c r="K2163">
        <v>17700</v>
      </c>
      <c r="L2163">
        <v>1216</v>
      </c>
      <c r="M2163">
        <v>12157.3264</v>
      </c>
      <c r="N2163">
        <v>1215.7326399999999</v>
      </c>
      <c r="O2163">
        <v>10</v>
      </c>
      <c r="P2163">
        <v>0</v>
      </c>
      <c r="Q2163" t="s">
        <v>75</v>
      </c>
      <c r="R2163" t="s">
        <v>4549</v>
      </c>
      <c r="S2163" t="s">
        <v>4036</v>
      </c>
      <c r="T2163" t="s">
        <v>85</v>
      </c>
      <c r="U2163">
        <v>0</v>
      </c>
      <c r="V2163">
        <v>0</v>
      </c>
    </row>
    <row r="2164" spans="1:22">
      <c r="A2164">
        <v>31261</v>
      </c>
      <c r="B2164" t="s">
        <v>148</v>
      </c>
      <c r="C2164" t="s">
        <v>106</v>
      </c>
      <c r="D2164" t="s">
        <v>4548</v>
      </c>
      <c r="E2164">
        <v>1</v>
      </c>
      <c r="F2164" t="s">
        <v>4066</v>
      </c>
      <c r="G2164" t="s">
        <v>73</v>
      </c>
      <c r="H2164">
        <v>5083683</v>
      </c>
      <c r="I2164" t="s">
        <v>4546</v>
      </c>
      <c r="J2164">
        <v>4760</v>
      </c>
      <c r="K2164">
        <v>47600</v>
      </c>
      <c r="L2164">
        <v>2782</v>
      </c>
      <c r="M2164">
        <v>27818.7081</v>
      </c>
      <c r="N2164">
        <v>2781.8708100000003</v>
      </c>
      <c r="O2164">
        <v>10</v>
      </c>
      <c r="P2164">
        <v>0</v>
      </c>
      <c r="Q2164" t="s">
        <v>75</v>
      </c>
      <c r="R2164" t="s">
        <v>4549</v>
      </c>
      <c r="S2164" t="s">
        <v>4036</v>
      </c>
      <c r="T2164" t="s">
        <v>130</v>
      </c>
      <c r="U2164">
        <v>0</v>
      </c>
      <c r="V2164">
        <v>0</v>
      </c>
    </row>
    <row r="2165" spans="1:22">
      <c r="A2165">
        <v>31261</v>
      </c>
      <c r="B2165" t="s">
        <v>149</v>
      </c>
      <c r="C2165" t="s">
        <v>150</v>
      </c>
      <c r="D2165" t="s">
        <v>4548</v>
      </c>
      <c r="E2165">
        <v>1</v>
      </c>
      <c r="F2165" t="s">
        <v>4066</v>
      </c>
      <c r="G2165" t="s">
        <v>73</v>
      </c>
      <c r="H2165">
        <v>5083683</v>
      </c>
      <c r="I2165" t="s">
        <v>4546</v>
      </c>
      <c r="J2165">
        <v>12100</v>
      </c>
      <c r="K2165">
        <v>121000</v>
      </c>
      <c r="L2165">
        <v>7406</v>
      </c>
      <c r="M2165">
        <v>74059.738599999997</v>
      </c>
      <c r="N2165">
        <v>7405.9738599999991</v>
      </c>
      <c r="O2165">
        <v>10</v>
      </c>
      <c r="P2165">
        <v>0</v>
      </c>
      <c r="Q2165" t="s">
        <v>75</v>
      </c>
      <c r="R2165" t="s">
        <v>4549</v>
      </c>
      <c r="S2165" t="s">
        <v>4036</v>
      </c>
      <c r="T2165" t="s">
        <v>130</v>
      </c>
      <c r="U2165">
        <v>0</v>
      </c>
      <c r="V2165">
        <v>0</v>
      </c>
    </row>
    <row r="2166" spans="1:22">
      <c r="A2166">
        <v>31261</v>
      </c>
      <c r="B2166" t="s">
        <v>134</v>
      </c>
      <c r="C2166" t="s">
        <v>135</v>
      </c>
      <c r="D2166" t="s">
        <v>4548</v>
      </c>
      <c r="E2166">
        <v>6</v>
      </c>
      <c r="F2166" t="s">
        <v>4065</v>
      </c>
      <c r="G2166" t="s">
        <v>73</v>
      </c>
      <c r="H2166">
        <v>5083684</v>
      </c>
      <c r="I2166" t="s">
        <v>4546</v>
      </c>
      <c r="J2166">
        <v>43920</v>
      </c>
      <c r="K2166">
        <v>24400</v>
      </c>
      <c r="L2166">
        <v>12600</v>
      </c>
      <c r="M2166">
        <v>7000</v>
      </c>
      <c r="N2166">
        <v>12600</v>
      </c>
      <c r="O2166">
        <v>30</v>
      </c>
      <c r="P2166">
        <v>0</v>
      </c>
      <c r="Q2166" t="s">
        <v>75</v>
      </c>
      <c r="R2166" t="s">
        <v>4549</v>
      </c>
      <c r="S2166" t="s">
        <v>4036</v>
      </c>
      <c r="T2166" t="s">
        <v>136</v>
      </c>
      <c r="U2166">
        <v>0</v>
      </c>
      <c r="V2166">
        <v>0</v>
      </c>
    </row>
    <row r="2167" spans="1:22">
      <c r="A2167">
        <v>31261</v>
      </c>
      <c r="B2167" t="s">
        <v>148</v>
      </c>
      <c r="C2167" t="s">
        <v>106</v>
      </c>
      <c r="D2167" t="s">
        <v>4548</v>
      </c>
      <c r="E2167">
        <v>1</v>
      </c>
      <c r="F2167" t="s">
        <v>4065</v>
      </c>
      <c r="G2167" t="s">
        <v>73</v>
      </c>
      <c r="H2167">
        <v>5083684</v>
      </c>
      <c r="I2167" t="s">
        <v>4546</v>
      </c>
      <c r="J2167">
        <v>4760</v>
      </c>
      <c r="K2167">
        <v>47600</v>
      </c>
      <c r="L2167">
        <v>2782</v>
      </c>
      <c r="M2167">
        <v>27818.7081</v>
      </c>
      <c r="N2167">
        <v>2781.8708100000003</v>
      </c>
      <c r="O2167">
        <v>10</v>
      </c>
      <c r="P2167">
        <v>0</v>
      </c>
      <c r="Q2167" t="s">
        <v>75</v>
      </c>
      <c r="R2167" t="s">
        <v>4549</v>
      </c>
      <c r="S2167" t="s">
        <v>4036</v>
      </c>
      <c r="T2167" t="s">
        <v>130</v>
      </c>
      <c r="U2167">
        <v>0</v>
      </c>
      <c r="V2167">
        <v>0</v>
      </c>
    </row>
    <row r="2168" spans="1:22">
      <c r="A2168">
        <v>31261</v>
      </c>
      <c r="B2168" t="s">
        <v>149</v>
      </c>
      <c r="C2168" t="s">
        <v>150</v>
      </c>
      <c r="D2168" t="s">
        <v>4548</v>
      </c>
      <c r="E2168">
        <v>1</v>
      </c>
      <c r="F2168" t="s">
        <v>4065</v>
      </c>
      <c r="G2168" t="s">
        <v>73</v>
      </c>
      <c r="H2168">
        <v>5083684</v>
      </c>
      <c r="I2168" t="s">
        <v>4546</v>
      </c>
      <c r="J2168">
        <v>12100</v>
      </c>
      <c r="K2168">
        <v>121000</v>
      </c>
      <c r="L2168">
        <v>7406</v>
      </c>
      <c r="M2168">
        <v>74059.738599999997</v>
      </c>
      <c r="N2168">
        <v>7405.9738599999991</v>
      </c>
      <c r="O2168">
        <v>10</v>
      </c>
      <c r="P2168">
        <v>0</v>
      </c>
      <c r="Q2168" t="s">
        <v>75</v>
      </c>
      <c r="R2168" t="s">
        <v>4549</v>
      </c>
      <c r="S2168" t="s">
        <v>4036</v>
      </c>
      <c r="T2168" t="s">
        <v>130</v>
      </c>
      <c r="U2168">
        <v>0</v>
      </c>
      <c r="V2168">
        <v>0</v>
      </c>
    </row>
    <row r="2169" spans="1:22">
      <c r="A2169">
        <v>31261</v>
      </c>
      <c r="B2169" t="s">
        <v>134</v>
      </c>
      <c r="C2169" t="s">
        <v>135</v>
      </c>
      <c r="D2169" t="s">
        <v>4548</v>
      </c>
      <c r="E2169">
        <v>6</v>
      </c>
      <c r="F2169" t="s">
        <v>4065</v>
      </c>
      <c r="G2169" t="s">
        <v>73</v>
      </c>
      <c r="H2169">
        <v>5083684</v>
      </c>
      <c r="I2169" t="s">
        <v>4546</v>
      </c>
      <c r="J2169">
        <v>14640</v>
      </c>
      <c r="K2169">
        <v>24400</v>
      </c>
      <c r="L2169">
        <v>4200</v>
      </c>
      <c r="M2169">
        <v>7000</v>
      </c>
      <c r="N2169">
        <v>4200</v>
      </c>
      <c r="O2169">
        <v>10</v>
      </c>
      <c r="P2169">
        <v>0</v>
      </c>
      <c r="Q2169" t="s">
        <v>75</v>
      </c>
      <c r="R2169" t="s">
        <v>4549</v>
      </c>
      <c r="S2169" t="s">
        <v>4036</v>
      </c>
      <c r="T2169" t="s">
        <v>136</v>
      </c>
      <c r="U2169">
        <v>0</v>
      </c>
      <c r="V2169">
        <v>0</v>
      </c>
    </row>
    <row r="2170" spans="1:22">
      <c r="A2170">
        <v>31261</v>
      </c>
      <c r="B2170" t="s">
        <v>156</v>
      </c>
      <c r="C2170" t="s">
        <v>127</v>
      </c>
      <c r="D2170" t="s">
        <v>4548</v>
      </c>
      <c r="E2170">
        <v>1</v>
      </c>
      <c r="F2170" t="s">
        <v>4065</v>
      </c>
      <c r="G2170" t="s">
        <v>73</v>
      </c>
      <c r="H2170">
        <v>5083684</v>
      </c>
      <c r="I2170" t="s">
        <v>4546</v>
      </c>
      <c r="J2170">
        <v>5140</v>
      </c>
      <c r="K2170">
        <v>51400</v>
      </c>
      <c r="L2170">
        <v>2901</v>
      </c>
      <c r="M2170">
        <v>29009.5615</v>
      </c>
      <c r="N2170">
        <v>2900.95615</v>
      </c>
      <c r="O2170">
        <v>10</v>
      </c>
      <c r="P2170">
        <v>0</v>
      </c>
      <c r="Q2170" t="s">
        <v>75</v>
      </c>
      <c r="R2170" t="s">
        <v>4549</v>
      </c>
      <c r="S2170" t="s">
        <v>4036</v>
      </c>
      <c r="T2170" t="s">
        <v>128</v>
      </c>
      <c r="U2170">
        <v>0</v>
      </c>
      <c r="V2170">
        <v>0</v>
      </c>
    </row>
    <row r="2171" spans="1:22">
      <c r="A2171">
        <v>31261</v>
      </c>
      <c r="B2171" t="s">
        <v>124</v>
      </c>
      <c r="C2171" t="s">
        <v>125</v>
      </c>
      <c r="D2171" t="s">
        <v>4548</v>
      </c>
      <c r="E2171">
        <v>1</v>
      </c>
      <c r="F2171" t="s">
        <v>4065</v>
      </c>
      <c r="G2171" t="s">
        <v>73</v>
      </c>
      <c r="H2171">
        <v>5083684</v>
      </c>
      <c r="I2171" t="s">
        <v>4546</v>
      </c>
      <c r="J2171">
        <v>1770</v>
      </c>
      <c r="K2171">
        <v>17700</v>
      </c>
      <c r="L2171">
        <v>1216</v>
      </c>
      <c r="M2171">
        <v>12157.3264</v>
      </c>
      <c r="N2171">
        <v>1215.7326399999999</v>
      </c>
      <c r="O2171">
        <v>10</v>
      </c>
      <c r="P2171">
        <v>0</v>
      </c>
      <c r="Q2171" t="s">
        <v>75</v>
      </c>
      <c r="R2171" t="s">
        <v>4549</v>
      </c>
      <c r="S2171" t="s">
        <v>4036</v>
      </c>
      <c r="T2171" t="s">
        <v>85</v>
      </c>
      <c r="U2171">
        <v>0</v>
      </c>
      <c r="V2171">
        <v>0</v>
      </c>
    </row>
    <row r="2172" spans="1:22">
      <c r="A2172">
        <v>31261</v>
      </c>
      <c r="B2172" t="s">
        <v>148</v>
      </c>
      <c r="C2172" t="s">
        <v>106</v>
      </c>
      <c r="D2172" t="s">
        <v>4548</v>
      </c>
      <c r="E2172">
        <v>1</v>
      </c>
      <c r="F2172" t="s">
        <v>4065</v>
      </c>
      <c r="G2172" t="s">
        <v>73</v>
      </c>
      <c r="H2172">
        <v>5083684</v>
      </c>
      <c r="I2172" t="s">
        <v>4546</v>
      </c>
      <c r="J2172">
        <v>4760</v>
      </c>
      <c r="K2172">
        <v>47600</v>
      </c>
      <c r="L2172">
        <v>2782</v>
      </c>
      <c r="M2172">
        <v>27818.7081</v>
      </c>
      <c r="N2172">
        <v>2781.8708100000003</v>
      </c>
      <c r="O2172">
        <v>10</v>
      </c>
      <c r="P2172">
        <v>0</v>
      </c>
      <c r="Q2172" t="s">
        <v>75</v>
      </c>
      <c r="R2172" t="s">
        <v>4549</v>
      </c>
      <c r="S2172" t="s">
        <v>4036</v>
      </c>
      <c r="T2172" t="s">
        <v>130</v>
      </c>
      <c r="U2172">
        <v>0</v>
      </c>
      <c r="V2172">
        <v>0</v>
      </c>
    </row>
    <row r="2173" spans="1:22">
      <c r="A2173">
        <v>31261</v>
      </c>
      <c r="B2173" t="s">
        <v>149</v>
      </c>
      <c r="C2173" t="s">
        <v>150</v>
      </c>
      <c r="D2173" t="s">
        <v>4548</v>
      </c>
      <c r="E2173">
        <v>1</v>
      </c>
      <c r="F2173" t="s">
        <v>4065</v>
      </c>
      <c r="G2173" t="s">
        <v>73</v>
      </c>
      <c r="H2173">
        <v>5083684</v>
      </c>
      <c r="I2173" t="s">
        <v>4546</v>
      </c>
      <c r="J2173">
        <v>12100</v>
      </c>
      <c r="K2173">
        <v>121000</v>
      </c>
      <c r="L2173">
        <v>7406</v>
      </c>
      <c r="M2173">
        <v>74059.738599999997</v>
      </c>
      <c r="N2173">
        <v>7405.9738599999991</v>
      </c>
      <c r="O2173">
        <v>10</v>
      </c>
      <c r="P2173">
        <v>0</v>
      </c>
      <c r="Q2173" t="s">
        <v>75</v>
      </c>
      <c r="R2173" t="s">
        <v>4549</v>
      </c>
      <c r="S2173" t="s">
        <v>4036</v>
      </c>
      <c r="T2173" t="s">
        <v>130</v>
      </c>
      <c r="U2173">
        <v>0</v>
      </c>
      <c r="V2173">
        <v>0</v>
      </c>
    </row>
    <row r="2174" spans="1:22">
      <c r="A2174">
        <v>30331</v>
      </c>
      <c r="B2174" t="s">
        <v>4630</v>
      </c>
      <c r="C2174" t="s">
        <v>2357</v>
      </c>
      <c r="D2174" t="s">
        <v>4547</v>
      </c>
      <c r="E2174">
        <v>2</v>
      </c>
      <c r="F2174" t="s">
        <v>523</v>
      </c>
      <c r="G2174" t="s">
        <v>73</v>
      </c>
      <c r="H2174">
        <v>5083764</v>
      </c>
      <c r="I2174" t="s">
        <v>4631</v>
      </c>
      <c r="J2174">
        <v>532000</v>
      </c>
      <c r="K2174">
        <v>266000</v>
      </c>
      <c r="L2174">
        <v>409640</v>
      </c>
      <c r="M2174">
        <v>204820</v>
      </c>
      <c r="N2174">
        <v>409640</v>
      </c>
      <c r="O2174">
        <v>100</v>
      </c>
      <c r="P2174">
        <v>23</v>
      </c>
      <c r="Q2174" t="s">
        <v>75</v>
      </c>
      <c r="R2174" t="s">
        <v>4217</v>
      </c>
      <c r="S2174" t="s">
        <v>4036</v>
      </c>
      <c r="T2174" t="s">
        <v>4632</v>
      </c>
      <c r="U2174">
        <v>0</v>
      </c>
      <c r="V2174">
        <v>0</v>
      </c>
    </row>
    <row r="2175" spans="1:22">
      <c r="A2175">
        <v>30331</v>
      </c>
      <c r="B2175" t="s">
        <v>814</v>
      </c>
      <c r="C2175" t="s">
        <v>815</v>
      </c>
      <c r="D2175" t="s">
        <v>4547</v>
      </c>
      <c r="E2175">
        <v>2</v>
      </c>
      <c r="F2175" t="s">
        <v>523</v>
      </c>
      <c r="G2175" t="s">
        <v>73</v>
      </c>
      <c r="H2175">
        <v>5083764</v>
      </c>
      <c r="I2175" t="s">
        <v>4631</v>
      </c>
      <c r="J2175">
        <v>17600</v>
      </c>
      <c r="K2175">
        <v>8800</v>
      </c>
      <c r="L2175">
        <v>13552</v>
      </c>
      <c r="M2175">
        <v>6073.2</v>
      </c>
      <c r="N2175">
        <v>12146.4</v>
      </c>
      <c r="O2175">
        <v>100</v>
      </c>
      <c r="P2175">
        <v>23</v>
      </c>
      <c r="Q2175" t="s">
        <v>75</v>
      </c>
      <c r="R2175" t="s">
        <v>4217</v>
      </c>
      <c r="S2175" t="s">
        <v>4036</v>
      </c>
      <c r="T2175" t="s">
        <v>447</v>
      </c>
      <c r="U2175">
        <v>0</v>
      </c>
      <c r="V2175">
        <v>0</v>
      </c>
    </row>
    <row r="2176" spans="1:22">
      <c r="A2176">
        <v>30331</v>
      </c>
      <c r="B2176" t="s">
        <v>4633</v>
      </c>
      <c r="C2176" t="s">
        <v>450</v>
      </c>
      <c r="D2176" t="s">
        <v>4547</v>
      </c>
      <c r="E2176">
        <v>2</v>
      </c>
      <c r="F2176" t="s">
        <v>523</v>
      </c>
      <c r="G2176" t="s">
        <v>73</v>
      </c>
      <c r="H2176">
        <v>5083764</v>
      </c>
      <c r="I2176" t="s">
        <v>4631</v>
      </c>
      <c r="J2176">
        <v>32200</v>
      </c>
      <c r="K2176">
        <v>16100</v>
      </c>
      <c r="L2176">
        <v>24794</v>
      </c>
      <c r="M2176">
        <v>11109</v>
      </c>
      <c r="N2176">
        <v>22218</v>
      </c>
      <c r="O2176">
        <v>100</v>
      </c>
      <c r="P2176">
        <v>23</v>
      </c>
      <c r="Q2176" t="s">
        <v>75</v>
      </c>
      <c r="R2176" t="s">
        <v>4217</v>
      </c>
      <c r="S2176" t="s">
        <v>4036</v>
      </c>
      <c r="T2176" t="s">
        <v>4634</v>
      </c>
      <c r="U2176">
        <v>0</v>
      </c>
      <c r="V2176">
        <v>0</v>
      </c>
    </row>
    <row r="2177" spans="1:22">
      <c r="A2177">
        <v>30331</v>
      </c>
      <c r="B2177" t="s">
        <v>330</v>
      </c>
      <c r="C2177" t="s">
        <v>331</v>
      </c>
      <c r="D2177" t="s">
        <v>4547</v>
      </c>
      <c r="E2177">
        <v>0.1</v>
      </c>
      <c r="F2177" t="s">
        <v>523</v>
      </c>
      <c r="G2177" t="s">
        <v>73</v>
      </c>
      <c r="H2177">
        <v>5083764</v>
      </c>
      <c r="I2177" t="s">
        <v>4631</v>
      </c>
      <c r="J2177">
        <v>4870</v>
      </c>
      <c r="K2177">
        <v>48700</v>
      </c>
      <c r="L2177">
        <v>3847</v>
      </c>
      <c r="M2177">
        <v>34984.915300000001</v>
      </c>
      <c r="N2177">
        <v>3498.4915299999998</v>
      </c>
      <c r="O2177">
        <v>100</v>
      </c>
      <c r="P2177">
        <v>21</v>
      </c>
      <c r="Q2177" t="s">
        <v>75</v>
      </c>
      <c r="R2177" t="s">
        <v>4217</v>
      </c>
      <c r="S2177" t="s">
        <v>4036</v>
      </c>
      <c r="T2177" t="s">
        <v>332</v>
      </c>
      <c r="U2177">
        <v>0</v>
      </c>
      <c r="V2177">
        <v>0</v>
      </c>
    </row>
    <row r="2178" spans="1:22">
      <c r="A2178">
        <v>30331</v>
      </c>
      <c r="B2178" t="s">
        <v>1540</v>
      </c>
      <c r="C2178" t="s">
        <v>717</v>
      </c>
      <c r="D2178" t="s">
        <v>4547</v>
      </c>
      <c r="E2178">
        <v>1</v>
      </c>
      <c r="F2178" t="s">
        <v>523</v>
      </c>
      <c r="G2178" t="s">
        <v>73</v>
      </c>
      <c r="H2178">
        <v>5083764</v>
      </c>
      <c r="I2178" t="s">
        <v>4631</v>
      </c>
      <c r="J2178">
        <v>288000</v>
      </c>
      <c r="K2178">
        <v>288000</v>
      </c>
      <c r="L2178">
        <v>221760</v>
      </c>
      <c r="M2178">
        <v>198720</v>
      </c>
      <c r="N2178">
        <v>198720</v>
      </c>
      <c r="O2178">
        <v>100</v>
      </c>
      <c r="P2178">
        <v>23</v>
      </c>
      <c r="Q2178" t="s">
        <v>75</v>
      </c>
      <c r="R2178" t="s">
        <v>4217</v>
      </c>
      <c r="S2178" t="s">
        <v>4036</v>
      </c>
      <c r="T2178" t="s">
        <v>92</v>
      </c>
      <c r="U2178">
        <v>0</v>
      </c>
      <c r="V2178">
        <v>0</v>
      </c>
    </row>
    <row r="2179" spans="1:22">
      <c r="A2179">
        <v>30331</v>
      </c>
      <c r="B2179" t="s">
        <v>4635</v>
      </c>
      <c r="C2179" t="s">
        <v>82</v>
      </c>
      <c r="D2179" t="s">
        <v>4547</v>
      </c>
      <c r="E2179">
        <v>1</v>
      </c>
      <c r="F2179" t="s">
        <v>523</v>
      </c>
      <c r="G2179" t="s">
        <v>73</v>
      </c>
      <c r="H2179">
        <v>5083764</v>
      </c>
      <c r="I2179" t="s">
        <v>4631</v>
      </c>
      <c r="J2179">
        <v>1974000</v>
      </c>
      <c r="K2179">
        <v>1974000</v>
      </c>
      <c r="L2179">
        <v>1897480</v>
      </c>
      <c r="M2179">
        <v>1568920</v>
      </c>
      <c r="N2179">
        <v>1568920</v>
      </c>
      <c r="O2179">
        <v>100</v>
      </c>
      <c r="P2179">
        <v>11</v>
      </c>
      <c r="Q2179" t="s">
        <v>75</v>
      </c>
      <c r="R2179" t="s">
        <v>4217</v>
      </c>
      <c r="S2179" t="s">
        <v>4036</v>
      </c>
      <c r="T2179" t="s">
        <v>390</v>
      </c>
      <c r="U2179">
        <v>158000</v>
      </c>
      <c r="V2179">
        <v>158000</v>
      </c>
    </row>
    <row r="2180" spans="1:22">
      <c r="A2180">
        <v>31175</v>
      </c>
      <c r="B2180" t="s">
        <v>543</v>
      </c>
      <c r="C2180" t="s">
        <v>544</v>
      </c>
      <c r="D2180" t="s">
        <v>4263</v>
      </c>
      <c r="E2180">
        <v>2</v>
      </c>
      <c r="F2180" t="s">
        <v>144</v>
      </c>
      <c r="G2180" t="s">
        <v>73</v>
      </c>
      <c r="H2180">
        <v>5083751</v>
      </c>
      <c r="I2180" t="s">
        <v>4631</v>
      </c>
      <c r="J2180">
        <v>32000</v>
      </c>
      <c r="K2180">
        <v>16000</v>
      </c>
      <c r="L2180">
        <v>32000</v>
      </c>
      <c r="M2180">
        <v>12160</v>
      </c>
      <c r="N2180">
        <v>24320</v>
      </c>
      <c r="O2180">
        <v>100</v>
      </c>
      <c r="P2180">
        <v>0</v>
      </c>
      <c r="Q2180" t="s">
        <v>75</v>
      </c>
      <c r="R2180" t="s">
        <v>4636</v>
      </c>
      <c r="S2180" t="s">
        <v>4036</v>
      </c>
      <c r="T2180" t="s">
        <v>545</v>
      </c>
      <c r="U2180">
        <v>0</v>
      </c>
      <c r="V2180">
        <v>0</v>
      </c>
    </row>
    <row r="2181" spans="1:22">
      <c r="A2181">
        <v>31175</v>
      </c>
      <c r="B2181" t="s">
        <v>108</v>
      </c>
      <c r="C2181" t="s">
        <v>109</v>
      </c>
      <c r="D2181" t="s">
        <v>4263</v>
      </c>
      <c r="E2181">
        <v>1</v>
      </c>
      <c r="F2181" t="s">
        <v>144</v>
      </c>
      <c r="G2181" t="s">
        <v>73</v>
      </c>
      <c r="H2181">
        <v>5083751</v>
      </c>
      <c r="I2181" t="s">
        <v>4631</v>
      </c>
      <c r="J2181">
        <v>33440</v>
      </c>
      <c r="K2181">
        <v>41800</v>
      </c>
      <c r="L2181">
        <v>33440</v>
      </c>
      <c r="M2181">
        <v>25897.667799999999</v>
      </c>
      <c r="N2181">
        <v>20718.134239999999</v>
      </c>
      <c r="O2181">
        <v>80</v>
      </c>
      <c r="P2181">
        <v>0</v>
      </c>
      <c r="Q2181" t="s">
        <v>75</v>
      </c>
      <c r="R2181" t="s">
        <v>4636</v>
      </c>
      <c r="S2181" t="s">
        <v>4036</v>
      </c>
      <c r="T2181" t="s">
        <v>110</v>
      </c>
      <c r="U2181">
        <v>0</v>
      </c>
      <c r="V2181">
        <v>0</v>
      </c>
    </row>
    <row r="2182" spans="1:22">
      <c r="A2182">
        <v>31175</v>
      </c>
      <c r="B2182" t="s">
        <v>4637</v>
      </c>
      <c r="C2182" t="s">
        <v>100</v>
      </c>
      <c r="D2182" t="s">
        <v>4263</v>
      </c>
      <c r="E2182">
        <v>1</v>
      </c>
      <c r="F2182" t="s">
        <v>144</v>
      </c>
      <c r="G2182" t="s">
        <v>73</v>
      </c>
      <c r="H2182">
        <v>5083751</v>
      </c>
      <c r="I2182" t="s">
        <v>4631</v>
      </c>
      <c r="J2182">
        <v>324000</v>
      </c>
      <c r="K2182">
        <v>405000</v>
      </c>
      <c r="L2182">
        <v>324000</v>
      </c>
      <c r="M2182">
        <v>257920</v>
      </c>
      <c r="N2182">
        <v>206336</v>
      </c>
      <c r="O2182">
        <v>80</v>
      </c>
      <c r="P2182">
        <v>0</v>
      </c>
      <c r="Q2182" t="s">
        <v>75</v>
      </c>
      <c r="R2182" t="s">
        <v>4636</v>
      </c>
      <c r="S2182" t="s">
        <v>4036</v>
      </c>
      <c r="T2182" t="s">
        <v>229</v>
      </c>
      <c r="U2182">
        <v>0</v>
      </c>
      <c r="V2182">
        <v>0</v>
      </c>
    </row>
    <row r="2183" spans="1:22">
      <c r="A2183">
        <v>31175</v>
      </c>
      <c r="B2183" t="s">
        <v>683</v>
      </c>
      <c r="C2183" t="s">
        <v>100</v>
      </c>
      <c r="D2183" t="s">
        <v>4263</v>
      </c>
      <c r="E2183">
        <v>1</v>
      </c>
      <c r="F2183" t="s">
        <v>144</v>
      </c>
      <c r="G2183" t="s">
        <v>73</v>
      </c>
      <c r="H2183">
        <v>5083751</v>
      </c>
      <c r="I2183" t="s">
        <v>4631</v>
      </c>
      <c r="J2183">
        <v>241600</v>
      </c>
      <c r="K2183">
        <v>302000</v>
      </c>
      <c r="L2183">
        <v>241600</v>
      </c>
      <c r="M2183">
        <v>196929.39660000001</v>
      </c>
      <c r="N2183">
        <v>157543.51728</v>
      </c>
      <c r="O2183">
        <v>80</v>
      </c>
      <c r="P2183">
        <v>0</v>
      </c>
      <c r="Q2183" t="s">
        <v>75</v>
      </c>
      <c r="R2183" t="s">
        <v>4636</v>
      </c>
      <c r="S2183" t="s">
        <v>4036</v>
      </c>
      <c r="T2183" t="s">
        <v>229</v>
      </c>
      <c r="U2183">
        <v>0</v>
      </c>
      <c r="V2183">
        <v>0</v>
      </c>
    </row>
    <row r="2184" spans="1:22">
      <c r="A2184">
        <v>31175</v>
      </c>
      <c r="B2184" t="s">
        <v>4606</v>
      </c>
      <c r="C2184" t="s">
        <v>503</v>
      </c>
      <c r="D2184" t="s">
        <v>4263</v>
      </c>
      <c r="E2184">
        <v>1</v>
      </c>
      <c r="F2184" t="s">
        <v>144</v>
      </c>
      <c r="G2184" t="s">
        <v>73</v>
      </c>
      <c r="H2184">
        <v>5083751</v>
      </c>
      <c r="I2184" t="s">
        <v>4631</v>
      </c>
      <c r="J2184">
        <v>134400</v>
      </c>
      <c r="K2184">
        <v>192000</v>
      </c>
      <c r="L2184">
        <v>134400</v>
      </c>
      <c r="M2184">
        <v>132480</v>
      </c>
      <c r="N2184">
        <v>92736</v>
      </c>
      <c r="O2184">
        <v>70</v>
      </c>
      <c r="P2184">
        <v>0</v>
      </c>
      <c r="Q2184" t="s">
        <v>75</v>
      </c>
      <c r="R2184" t="s">
        <v>4636</v>
      </c>
      <c r="S2184" t="s">
        <v>4036</v>
      </c>
      <c r="T2184" t="s">
        <v>130</v>
      </c>
      <c r="U2184">
        <v>0</v>
      </c>
      <c r="V2184">
        <v>0</v>
      </c>
    </row>
    <row r="2185" spans="1:22">
      <c r="A2185">
        <v>31175</v>
      </c>
      <c r="B2185" t="s">
        <v>688</v>
      </c>
      <c r="C2185" t="s">
        <v>234</v>
      </c>
      <c r="D2185" t="s">
        <v>4263</v>
      </c>
      <c r="E2185">
        <v>1</v>
      </c>
      <c r="F2185" t="s">
        <v>144</v>
      </c>
      <c r="G2185" t="s">
        <v>73</v>
      </c>
      <c r="H2185">
        <v>5083751</v>
      </c>
      <c r="I2185" t="s">
        <v>4631</v>
      </c>
      <c r="J2185">
        <v>14560</v>
      </c>
      <c r="K2185">
        <v>18200</v>
      </c>
      <c r="L2185">
        <v>14560</v>
      </c>
      <c r="M2185">
        <v>14248.6353</v>
      </c>
      <c r="N2185">
        <v>11398.908240000001</v>
      </c>
      <c r="O2185">
        <v>80</v>
      </c>
      <c r="P2185">
        <v>0</v>
      </c>
      <c r="Q2185" t="s">
        <v>75</v>
      </c>
      <c r="R2185" t="s">
        <v>4636</v>
      </c>
      <c r="S2185" t="s">
        <v>4036</v>
      </c>
      <c r="T2185" t="s">
        <v>235</v>
      </c>
      <c r="U2185">
        <v>0</v>
      </c>
      <c r="V2185">
        <v>0</v>
      </c>
    </row>
    <row r="2186" spans="1:22">
      <c r="A2186">
        <v>31175</v>
      </c>
      <c r="B2186" t="s">
        <v>689</v>
      </c>
      <c r="C2186" t="s">
        <v>234</v>
      </c>
      <c r="D2186" t="s">
        <v>4263</v>
      </c>
      <c r="E2186">
        <v>1</v>
      </c>
      <c r="F2186" t="s">
        <v>144</v>
      </c>
      <c r="G2186" t="s">
        <v>73</v>
      </c>
      <c r="H2186">
        <v>5083751</v>
      </c>
      <c r="I2186" t="s">
        <v>4631</v>
      </c>
      <c r="J2186">
        <v>26480</v>
      </c>
      <c r="K2186">
        <v>33100</v>
      </c>
      <c r="L2186">
        <v>26480</v>
      </c>
      <c r="M2186">
        <v>22839</v>
      </c>
      <c r="N2186">
        <v>18271.2</v>
      </c>
      <c r="O2186">
        <v>80</v>
      </c>
      <c r="P2186">
        <v>0</v>
      </c>
      <c r="Q2186" t="s">
        <v>75</v>
      </c>
      <c r="R2186" t="s">
        <v>4636</v>
      </c>
      <c r="S2186" t="s">
        <v>4036</v>
      </c>
      <c r="T2186" t="s">
        <v>235</v>
      </c>
      <c r="U2186">
        <v>0</v>
      </c>
      <c r="V2186">
        <v>0</v>
      </c>
    </row>
    <row r="2187" spans="1:22">
      <c r="A2187">
        <v>31175</v>
      </c>
      <c r="B2187" t="s">
        <v>685</v>
      </c>
      <c r="C2187" t="s">
        <v>686</v>
      </c>
      <c r="D2187" t="s">
        <v>4263</v>
      </c>
      <c r="E2187">
        <v>2</v>
      </c>
      <c r="F2187" t="s">
        <v>144</v>
      </c>
      <c r="G2187" t="s">
        <v>73</v>
      </c>
      <c r="H2187">
        <v>5083751</v>
      </c>
      <c r="I2187" t="s">
        <v>4631</v>
      </c>
      <c r="J2187">
        <v>32640</v>
      </c>
      <c r="K2187">
        <v>20400</v>
      </c>
      <c r="L2187">
        <v>32640</v>
      </c>
      <c r="M2187">
        <v>13741.829900000001</v>
      </c>
      <c r="N2187">
        <v>21986.92784</v>
      </c>
      <c r="O2187">
        <v>80</v>
      </c>
      <c r="P2187">
        <v>0</v>
      </c>
      <c r="Q2187" t="s">
        <v>75</v>
      </c>
      <c r="R2187" t="s">
        <v>4636</v>
      </c>
      <c r="S2187" t="s">
        <v>4036</v>
      </c>
      <c r="T2187" t="s">
        <v>85</v>
      </c>
      <c r="U2187">
        <v>0</v>
      </c>
      <c r="V2187">
        <v>0</v>
      </c>
    </row>
    <row r="2188" spans="1:22">
      <c r="A2188">
        <v>31175</v>
      </c>
      <c r="B2188" t="s">
        <v>236</v>
      </c>
      <c r="C2188" t="s">
        <v>112</v>
      </c>
      <c r="D2188" t="s">
        <v>4263</v>
      </c>
      <c r="E2188">
        <v>4</v>
      </c>
      <c r="F2188" t="s">
        <v>144</v>
      </c>
      <c r="G2188" t="s">
        <v>73</v>
      </c>
      <c r="H2188">
        <v>5083751</v>
      </c>
      <c r="I2188" t="s">
        <v>4631</v>
      </c>
      <c r="J2188">
        <v>17600</v>
      </c>
      <c r="K2188">
        <v>5500</v>
      </c>
      <c r="L2188">
        <v>17600</v>
      </c>
      <c r="M2188">
        <v>3656.6882999999998</v>
      </c>
      <c r="N2188">
        <v>11701.402559999999</v>
      </c>
      <c r="O2188">
        <v>80</v>
      </c>
      <c r="P2188">
        <v>0</v>
      </c>
      <c r="Q2188" t="s">
        <v>75</v>
      </c>
      <c r="R2188" t="s">
        <v>4636</v>
      </c>
      <c r="S2188" t="s">
        <v>4036</v>
      </c>
      <c r="T2188" t="s">
        <v>85</v>
      </c>
      <c r="U2188">
        <v>0</v>
      </c>
      <c r="V2188">
        <v>0</v>
      </c>
    </row>
    <row r="2189" spans="1:22">
      <c r="A2189">
        <v>31464</v>
      </c>
      <c r="B2189" t="s">
        <v>3467</v>
      </c>
      <c r="C2189" t="s">
        <v>778</v>
      </c>
      <c r="D2189" t="s">
        <v>4546</v>
      </c>
      <c r="E2189">
        <v>1</v>
      </c>
      <c r="F2189" t="s">
        <v>72</v>
      </c>
      <c r="G2189" t="s">
        <v>73</v>
      </c>
      <c r="H2189">
        <v>5083748</v>
      </c>
      <c r="I2189" t="s">
        <v>4631</v>
      </c>
      <c r="J2189">
        <v>774000</v>
      </c>
      <c r="K2189">
        <v>774000</v>
      </c>
      <c r="L2189">
        <v>572760</v>
      </c>
      <c r="M2189">
        <v>510840</v>
      </c>
      <c r="N2189">
        <v>510840</v>
      </c>
      <c r="O2189">
        <v>100</v>
      </c>
      <c r="P2189">
        <v>26</v>
      </c>
      <c r="Q2189" t="s">
        <v>75</v>
      </c>
      <c r="R2189" t="s">
        <v>4638</v>
      </c>
      <c r="S2189" t="s">
        <v>195</v>
      </c>
      <c r="T2189" t="s">
        <v>779</v>
      </c>
      <c r="U2189">
        <v>0</v>
      </c>
      <c r="V2189">
        <v>0</v>
      </c>
    </row>
    <row r="2190" spans="1:22">
      <c r="A2190">
        <v>31464</v>
      </c>
      <c r="B2190" t="s">
        <v>1048</v>
      </c>
      <c r="C2190" t="s">
        <v>1049</v>
      </c>
      <c r="D2190" t="s">
        <v>4546</v>
      </c>
      <c r="E2190">
        <v>3</v>
      </c>
      <c r="F2190" t="s">
        <v>72</v>
      </c>
      <c r="G2190" t="s">
        <v>73</v>
      </c>
      <c r="H2190">
        <v>5083748</v>
      </c>
      <c r="I2190" t="s">
        <v>4631</v>
      </c>
      <c r="J2190">
        <v>11400</v>
      </c>
      <c r="K2190">
        <v>3800</v>
      </c>
      <c r="L2190">
        <v>8778</v>
      </c>
      <c r="M2190">
        <v>2622</v>
      </c>
      <c r="N2190">
        <v>7866</v>
      </c>
      <c r="O2190">
        <v>100</v>
      </c>
      <c r="P2190">
        <v>23</v>
      </c>
      <c r="Q2190" t="s">
        <v>75</v>
      </c>
      <c r="R2190" t="s">
        <v>4638</v>
      </c>
      <c r="S2190" t="s">
        <v>195</v>
      </c>
      <c r="T2190" t="s">
        <v>480</v>
      </c>
      <c r="U2190">
        <v>0</v>
      </c>
      <c r="V2190">
        <v>0</v>
      </c>
    </row>
    <row r="2191" spans="1:22">
      <c r="A2191">
        <v>31464</v>
      </c>
      <c r="B2191" t="s">
        <v>3433</v>
      </c>
      <c r="C2191" t="s">
        <v>286</v>
      </c>
      <c r="D2191" t="s">
        <v>4546</v>
      </c>
      <c r="E2191">
        <v>1</v>
      </c>
      <c r="F2191" t="s">
        <v>72</v>
      </c>
      <c r="G2191" t="s">
        <v>73</v>
      </c>
      <c r="H2191">
        <v>5083748</v>
      </c>
      <c r="I2191" t="s">
        <v>4631</v>
      </c>
      <c r="J2191">
        <v>3500</v>
      </c>
      <c r="K2191">
        <v>3500</v>
      </c>
      <c r="L2191">
        <v>2695</v>
      </c>
      <c r="M2191">
        <v>2415</v>
      </c>
      <c r="N2191">
        <v>2415</v>
      </c>
      <c r="O2191">
        <v>100</v>
      </c>
      <c r="P2191">
        <v>23</v>
      </c>
      <c r="Q2191" t="s">
        <v>75</v>
      </c>
      <c r="R2191" t="s">
        <v>4638</v>
      </c>
      <c r="S2191" t="s">
        <v>195</v>
      </c>
      <c r="T2191" t="s">
        <v>85</v>
      </c>
      <c r="U2191">
        <v>0</v>
      </c>
      <c r="V2191">
        <v>0</v>
      </c>
    </row>
    <row r="2192" spans="1:22">
      <c r="A2192">
        <v>31464</v>
      </c>
      <c r="B2192" t="s">
        <v>3433</v>
      </c>
      <c r="C2192" t="s">
        <v>286</v>
      </c>
      <c r="D2192" t="s">
        <v>4546</v>
      </c>
      <c r="E2192">
        <v>3</v>
      </c>
      <c r="F2192" t="s">
        <v>72</v>
      </c>
      <c r="G2192" t="s">
        <v>73</v>
      </c>
      <c r="H2192">
        <v>5083748</v>
      </c>
      <c r="I2192" t="s">
        <v>4631</v>
      </c>
      <c r="J2192">
        <v>10500</v>
      </c>
      <c r="K2192">
        <v>3500</v>
      </c>
      <c r="L2192">
        <v>8085</v>
      </c>
      <c r="M2192">
        <v>2415</v>
      </c>
      <c r="N2192">
        <v>7245</v>
      </c>
      <c r="O2192">
        <v>100</v>
      </c>
      <c r="P2192">
        <v>23</v>
      </c>
      <c r="Q2192" t="s">
        <v>75</v>
      </c>
      <c r="R2192" t="s">
        <v>4638</v>
      </c>
      <c r="S2192" t="s">
        <v>195</v>
      </c>
      <c r="T2192" t="s">
        <v>85</v>
      </c>
      <c r="U2192">
        <v>0</v>
      </c>
      <c r="V2192">
        <v>0</v>
      </c>
    </row>
    <row r="2193" spans="1:22">
      <c r="A2193">
        <v>31464</v>
      </c>
      <c r="B2193" t="s">
        <v>784</v>
      </c>
      <c r="C2193" t="s">
        <v>552</v>
      </c>
      <c r="D2193" t="s">
        <v>4546</v>
      </c>
      <c r="E2193">
        <v>10</v>
      </c>
      <c r="F2193" t="s">
        <v>72</v>
      </c>
      <c r="G2193" t="s">
        <v>73</v>
      </c>
      <c r="H2193">
        <v>5083748</v>
      </c>
      <c r="I2193" t="s">
        <v>4631</v>
      </c>
      <c r="J2193">
        <v>45000</v>
      </c>
      <c r="K2193">
        <v>4500</v>
      </c>
      <c r="L2193">
        <v>34650</v>
      </c>
      <c r="M2193">
        <v>3105.0562</v>
      </c>
      <c r="N2193">
        <v>31050.562000000002</v>
      </c>
      <c r="O2193">
        <v>100</v>
      </c>
      <c r="P2193">
        <v>23</v>
      </c>
      <c r="Q2193" t="s">
        <v>75</v>
      </c>
      <c r="R2193" t="s">
        <v>4638</v>
      </c>
      <c r="S2193" t="s">
        <v>195</v>
      </c>
      <c r="T2193" t="s">
        <v>447</v>
      </c>
      <c r="U2193">
        <v>0</v>
      </c>
      <c r="V2193">
        <v>0</v>
      </c>
    </row>
    <row r="2194" spans="1:22">
      <c r="A2194">
        <v>31464</v>
      </c>
      <c r="B2194" t="s">
        <v>4241</v>
      </c>
      <c r="C2194" t="s">
        <v>417</v>
      </c>
      <c r="D2194" t="s">
        <v>4546</v>
      </c>
      <c r="E2194">
        <v>4</v>
      </c>
      <c r="F2194" t="s">
        <v>72</v>
      </c>
      <c r="G2194" t="s">
        <v>73</v>
      </c>
      <c r="H2194">
        <v>5083748</v>
      </c>
      <c r="I2194" t="s">
        <v>4631</v>
      </c>
      <c r="J2194">
        <v>4800</v>
      </c>
      <c r="K2194">
        <v>1200</v>
      </c>
      <c r="L2194">
        <v>3696</v>
      </c>
      <c r="M2194">
        <v>828</v>
      </c>
      <c r="N2194">
        <v>3312</v>
      </c>
      <c r="O2194">
        <v>100</v>
      </c>
      <c r="P2194">
        <v>23</v>
      </c>
      <c r="Q2194" t="s">
        <v>75</v>
      </c>
      <c r="R2194" t="s">
        <v>4638</v>
      </c>
      <c r="S2194" t="s">
        <v>195</v>
      </c>
      <c r="T2194" t="s">
        <v>172</v>
      </c>
      <c r="U2194">
        <v>0</v>
      </c>
      <c r="V2194">
        <v>0</v>
      </c>
    </row>
    <row r="2195" spans="1:22">
      <c r="A2195">
        <v>31464</v>
      </c>
      <c r="B2195" t="s">
        <v>895</v>
      </c>
      <c r="C2195" t="s">
        <v>333</v>
      </c>
      <c r="D2195" t="s">
        <v>4546</v>
      </c>
      <c r="E2195">
        <v>2</v>
      </c>
      <c r="F2195" t="s">
        <v>72</v>
      </c>
      <c r="G2195" t="s">
        <v>73</v>
      </c>
      <c r="H2195">
        <v>5083748</v>
      </c>
      <c r="I2195" t="s">
        <v>4631</v>
      </c>
      <c r="J2195">
        <v>21400</v>
      </c>
      <c r="K2195">
        <v>10700</v>
      </c>
      <c r="L2195">
        <v>16478</v>
      </c>
      <c r="M2195">
        <v>7383</v>
      </c>
      <c r="N2195">
        <v>14766</v>
      </c>
      <c r="O2195">
        <v>100</v>
      </c>
      <c r="P2195">
        <v>23</v>
      </c>
      <c r="Q2195" t="s">
        <v>75</v>
      </c>
      <c r="R2195" t="s">
        <v>4638</v>
      </c>
      <c r="S2195" t="s">
        <v>195</v>
      </c>
      <c r="T2195" t="s">
        <v>85</v>
      </c>
      <c r="U2195">
        <v>0</v>
      </c>
      <c r="V2195">
        <v>0</v>
      </c>
    </row>
    <row r="2196" spans="1:22">
      <c r="A2196">
        <v>31464</v>
      </c>
      <c r="B2196" t="s">
        <v>895</v>
      </c>
      <c r="C2196" t="s">
        <v>333</v>
      </c>
      <c r="D2196" t="s">
        <v>4546</v>
      </c>
      <c r="E2196">
        <v>1</v>
      </c>
      <c r="F2196" t="s">
        <v>72</v>
      </c>
      <c r="G2196" t="s">
        <v>73</v>
      </c>
      <c r="H2196">
        <v>5083748</v>
      </c>
      <c r="I2196" t="s">
        <v>4631</v>
      </c>
      <c r="J2196">
        <v>10700</v>
      </c>
      <c r="K2196">
        <v>10700</v>
      </c>
      <c r="L2196">
        <v>8239</v>
      </c>
      <c r="M2196">
        <v>7383</v>
      </c>
      <c r="N2196">
        <v>7383</v>
      </c>
      <c r="O2196">
        <v>100</v>
      </c>
      <c r="P2196">
        <v>23</v>
      </c>
      <c r="Q2196" t="s">
        <v>75</v>
      </c>
      <c r="R2196" t="s">
        <v>4638</v>
      </c>
      <c r="S2196" t="s">
        <v>195</v>
      </c>
      <c r="T2196" t="s">
        <v>85</v>
      </c>
      <c r="U2196">
        <v>0</v>
      </c>
      <c r="V2196">
        <v>0</v>
      </c>
    </row>
    <row r="2197" spans="1:22">
      <c r="A2197">
        <v>31464</v>
      </c>
      <c r="B2197" t="s">
        <v>1052</v>
      </c>
      <c r="C2197" t="s">
        <v>667</v>
      </c>
      <c r="D2197" t="s">
        <v>4546</v>
      </c>
      <c r="E2197">
        <v>4</v>
      </c>
      <c r="F2197" t="s">
        <v>72</v>
      </c>
      <c r="G2197" t="s">
        <v>73</v>
      </c>
      <c r="H2197">
        <v>5083748</v>
      </c>
      <c r="I2197" t="s">
        <v>4631</v>
      </c>
      <c r="J2197">
        <v>98000</v>
      </c>
      <c r="K2197">
        <v>24500</v>
      </c>
      <c r="L2197">
        <v>75460</v>
      </c>
      <c r="M2197">
        <v>16905</v>
      </c>
      <c r="N2197">
        <v>67620</v>
      </c>
      <c r="O2197">
        <v>100</v>
      </c>
      <c r="P2197">
        <v>23</v>
      </c>
      <c r="Q2197" t="s">
        <v>75</v>
      </c>
      <c r="R2197" t="s">
        <v>4638</v>
      </c>
      <c r="S2197" t="s">
        <v>195</v>
      </c>
      <c r="T2197" t="s">
        <v>85</v>
      </c>
      <c r="U2197">
        <v>0</v>
      </c>
      <c r="V2197">
        <v>0</v>
      </c>
    </row>
    <row r="2198" spans="1:22">
      <c r="A2198">
        <v>31464</v>
      </c>
      <c r="B2198" t="s">
        <v>1053</v>
      </c>
      <c r="C2198" t="s">
        <v>1054</v>
      </c>
      <c r="D2198" t="s">
        <v>4546</v>
      </c>
      <c r="E2198">
        <v>1</v>
      </c>
      <c r="F2198" t="s">
        <v>72</v>
      </c>
      <c r="G2198" t="s">
        <v>73</v>
      </c>
      <c r="H2198">
        <v>5083748</v>
      </c>
      <c r="I2198" t="s">
        <v>4631</v>
      </c>
      <c r="J2198">
        <v>21400</v>
      </c>
      <c r="K2198">
        <v>21400</v>
      </c>
      <c r="L2198">
        <v>16478</v>
      </c>
      <c r="M2198">
        <v>14765.9184</v>
      </c>
      <c r="N2198">
        <v>14765.9184</v>
      </c>
      <c r="O2198">
        <v>100</v>
      </c>
      <c r="P2198">
        <v>23</v>
      </c>
      <c r="Q2198" t="s">
        <v>75</v>
      </c>
      <c r="R2198" t="s">
        <v>4638</v>
      </c>
      <c r="S2198" t="s">
        <v>195</v>
      </c>
      <c r="T2198" t="s">
        <v>85</v>
      </c>
      <c r="U2198">
        <v>0</v>
      </c>
      <c r="V2198">
        <v>0</v>
      </c>
    </row>
    <row r="2199" spans="1:22">
      <c r="A2199">
        <v>31464</v>
      </c>
      <c r="B2199" t="s">
        <v>1053</v>
      </c>
      <c r="C2199" t="s">
        <v>1054</v>
      </c>
      <c r="D2199" t="s">
        <v>4546</v>
      </c>
      <c r="E2199">
        <v>1</v>
      </c>
      <c r="F2199" t="s">
        <v>72</v>
      </c>
      <c r="G2199" t="s">
        <v>73</v>
      </c>
      <c r="H2199">
        <v>5083748</v>
      </c>
      <c r="I2199" t="s">
        <v>4631</v>
      </c>
      <c r="J2199">
        <v>21400</v>
      </c>
      <c r="K2199">
        <v>21400</v>
      </c>
      <c r="L2199">
        <v>16478</v>
      </c>
      <c r="M2199">
        <v>14765.9184</v>
      </c>
      <c r="N2199">
        <v>14765.9184</v>
      </c>
      <c r="O2199">
        <v>100</v>
      </c>
      <c r="P2199">
        <v>23</v>
      </c>
      <c r="Q2199" t="s">
        <v>75</v>
      </c>
      <c r="R2199" t="s">
        <v>4638</v>
      </c>
      <c r="S2199" t="s">
        <v>195</v>
      </c>
      <c r="T2199" t="s">
        <v>85</v>
      </c>
      <c r="U2199">
        <v>0</v>
      </c>
      <c r="V2199">
        <v>0</v>
      </c>
    </row>
    <row r="2200" spans="1:22">
      <c r="A2200">
        <v>31464</v>
      </c>
      <c r="B2200" t="s">
        <v>1114</v>
      </c>
      <c r="C2200" t="s">
        <v>140</v>
      </c>
      <c r="D2200" t="s">
        <v>4546</v>
      </c>
      <c r="E2200">
        <v>1</v>
      </c>
      <c r="F2200" t="s">
        <v>72</v>
      </c>
      <c r="G2200" t="s">
        <v>73</v>
      </c>
      <c r="H2200">
        <v>5083748</v>
      </c>
      <c r="I2200" t="s">
        <v>4631</v>
      </c>
      <c r="J2200">
        <v>25100</v>
      </c>
      <c r="K2200">
        <v>25100</v>
      </c>
      <c r="L2200">
        <v>19327</v>
      </c>
      <c r="M2200">
        <v>19327</v>
      </c>
      <c r="N2200">
        <v>19327</v>
      </c>
      <c r="O2200">
        <v>100</v>
      </c>
      <c r="P2200">
        <v>23</v>
      </c>
      <c r="Q2200" t="s">
        <v>75</v>
      </c>
      <c r="R2200" t="s">
        <v>4638</v>
      </c>
      <c r="S2200" t="s">
        <v>195</v>
      </c>
      <c r="T2200" t="s">
        <v>598</v>
      </c>
      <c r="U2200">
        <v>0</v>
      </c>
      <c r="V2200">
        <v>0</v>
      </c>
    </row>
    <row r="2201" spans="1:22">
      <c r="A2201">
        <v>31464</v>
      </c>
      <c r="B2201" t="s">
        <v>1055</v>
      </c>
      <c r="C2201" t="s">
        <v>796</v>
      </c>
      <c r="D2201" t="s">
        <v>4546</v>
      </c>
      <c r="E2201">
        <v>1</v>
      </c>
      <c r="F2201" t="s">
        <v>72</v>
      </c>
      <c r="G2201" t="s">
        <v>73</v>
      </c>
      <c r="H2201">
        <v>5083748</v>
      </c>
      <c r="I2201" t="s">
        <v>4631</v>
      </c>
      <c r="J2201">
        <v>23900</v>
      </c>
      <c r="K2201">
        <v>23900</v>
      </c>
      <c r="L2201">
        <v>18403</v>
      </c>
      <c r="M2201">
        <v>16490.959200000001</v>
      </c>
      <c r="N2201">
        <v>16490.959200000001</v>
      </c>
      <c r="O2201">
        <v>100</v>
      </c>
      <c r="P2201">
        <v>23</v>
      </c>
      <c r="Q2201" t="s">
        <v>75</v>
      </c>
      <c r="R2201" t="s">
        <v>4638</v>
      </c>
      <c r="S2201" t="s">
        <v>195</v>
      </c>
      <c r="T2201" t="s">
        <v>85</v>
      </c>
      <c r="U2201">
        <v>0</v>
      </c>
      <c r="V2201">
        <v>0</v>
      </c>
    </row>
    <row r="2202" spans="1:22">
      <c r="A2202">
        <v>31464</v>
      </c>
      <c r="B2202" t="s">
        <v>1055</v>
      </c>
      <c r="C2202" t="s">
        <v>796</v>
      </c>
      <c r="D2202" t="s">
        <v>4546</v>
      </c>
      <c r="E2202">
        <v>1</v>
      </c>
      <c r="F2202" t="s">
        <v>72</v>
      </c>
      <c r="G2202" t="s">
        <v>73</v>
      </c>
      <c r="H2202">
        <v>5083748</v>
      </c>
      <c r="I2202" t="s">
        <v>4631</v>
      </c>
      <c r="J2202">
        <v>23900</v>
      </c>
      <c r="K2202">
        <v>23900</v>
      </c>
      <c r="L2202">
        <v>18403</v>
      </c>
      <c r="M2202">
        <v>16490.959200000001</v>
      </c>
      <c r="N2202">
        <v>16490.959200000001</v>
      </c>
      <c r="O2202">
        <v>100</v>
      </c>
      <c r="P2202">
        <v>23</v>
      </c>
      <c r="Q2202" t="s">
        <v>75</v>
      </c>
      <c r="R2202" t="s">
        <v>4638</v>
      </c>
      <c r="S2202" t="s">
        <v>195</v>
      </c>
      <c r="T2202" t="s">
        <v>85</v>
      </c>
      <c r="U2202">
        <v>0</v>
      </c>
      <c r="V2202">
        <v>0</v>
      </c>
    </row>
    <row r="2203" spans="1:22">
      <c r="A2203">
        <v>31464</v>
      </c>
      <c r="B2203" t="s">
        <v>1056</v>
      </c>
      <c r="C2203" t="s">
        <v>796</v>
      </c>
      <c r="D2203" t="s">
        <v>4546</v>
      </c>
      <c r="E2203">
        <v>6</v>
      </c>
      <c r="F2203" t="s">
        <v>72</v>
      </c>
      <c r="G2203" t="s">
        <v>73</v>
      </c>
      <c r="H2203">
        <v>5083748</v>
      </c>
      <c r="I2203" t="s">
        <v>4631</v>
      </c>
      <c r="J2203">
        <v>111600</v>
      </c>
      <c r="K2203">
        <v>18600</v>
      </c>
      <c r="L2203">
        <v>85932</v>
      </c>
      <c r="M2203">
        <v>12834</v>
      </c>
      <c r="N2203">
        <v>77004</v>
      </c>
      <c r="O2203">
        <v>100</v>
      </c>
      <c r="P2203">
        <v>23</v>
      </c>
      <c r="Q2203" t="s">
        <v>75</v>
      </c>
      <c r="R2203" t="s">
        <v>4638</v>
      </c>
      <c r="S2203" t="s">
        <v>195</v>
      </c>
      <c r="T2203" t="s">
        <v>85</v>
      </c>
      <c r="U2203">
        <v>0</v>
      </c>
      <c r="V2203">
        <v>0</v>
      </c>
    </row>
    <row r="2204" spans="1:22">
      <c r="A2204">
        <v>31464</v>
      </c>
      <c r="B2204" t="s">
        <v>793</v>
      </c>
      <c r="C2204" t="s">
        <v>794</v>
      </c>
      <c r="D2204" t="s">
        <v>4546</v>
      </c>
      <c r="E2204">
        <v>2</v>
      </c>
      <c r="F2204" t="s">
        <v>72</v>
      </c>
      <c r="G2204" t="s">
        <v>73</v>
      </c>
      <c r="H2204">
        <v>5083748</v>
      </c>
      <c r="I2204" t="s">
        <v>4631</v>
      </c>
      <c r="J2204">
        <v>5200</v>
      </c>
      <c r="K2204">
        <v>2600</v>
      </c>
      <c r="L2204">
        <v>3848</v>
      </c>
      <c r="M2204">
        <v>1715.4422999999999</v>
      </c>
      <c r="N2204">
        <v>3430.8845999999999</v>
      </c>
      <c r="O2204">
        <v>100</v>
      </c>
      <c r="P2204">
        <v>26</v>
      </c>
      <c r="Q2204" t="s">
        <v>75</v>
      </c>
      <c r="R2204" t="s">
        <v>4638</v>
      </c>
      <c r="S2204" t="s">
        <v>195</v>
      </c>
      <c r="T2204" t="s">
        <v>779</v>
      </c>
      <c r="U2204">
        <v>0</v>
      </c>
      <c r="V2204">
        <v>0</v>
      </c>
    </row>
    <row r="2205" spans="1:22">
      <c r="A2205">
        <v>31464</v>
      </c>
      <c r="B2205" t="s">
        <v>1057</v>
      </c>
      <c r="C2205" t="s">
        <v>1058</v>
      </c>
      <c r="D2205" t="s">
        <v>4546</v>
      </c>
      <c r="E2205">
        <v>1</v>
      </c>
      <c r="F2205" t="s">
        <v>72</v>
      </c>
      <c r="G2205" t="s">
        <v>73</v>
      </c>
      <c r="H2205">
        <v>5083748</v>
      </c>
      <c r="I2205" t="s">
        <v>4631</v>
      </c>
      <c r="J2205">
        <v>25500</v>
      </c>
      <c r="K2205">
        <v>25500</v>
      </c>
      <c r="L2205">
        <v>19635</v>
      </c>
      <c r="M2205">
        <v>17595</v>
      </c>
      <c r="N2205">
        <v>17595</v>
      </c>
      <c r="O2205">
        <v>100</v>
      </c>
      <c r="P2205">
        <v>23</v>
      </c>
      <c r="Q2205" t="s">
        <v>75</v>
      </c>
      <c r="R2205" t="s">
        <v>4638</v>
      </c>
      <c r="S2205" t="s">
        <v>195</v>
      </c>
      <c r="T2205" t="s">
        <v>1059</v>
      </c>
      <c r="U2205">
        <v>0</v>
      </c>
      <c r="V2205">
        <v>0</v>
      </c>
    </row>
    <row r="2206" spans="1:22">
      <c r="A2206">
        <v>31464</v>
      </c>
      <c r="B2206" t="s">
        <v>1060</v>
      </c>
      <c r="C2206" t="s">
        <v>1058</v>
      </c>
      <c r="D2206" t="s">
        <v>4546</v>
      </c>
      <c r="E2206">
        <v>1</v>
      </c>
      <c r="F2206" t="s">
        <v>72</v>
      </c>
      <c r="G2206" t="s">
        <v>73</v>
      </c>
      <c r="H2206">
        <v>5083748</v>
      </c>
      <c r="I2206" t="s">
        <v>4631</v>
      </c>
      <c r="J2206">
        <v>25500</v>
      </c>
      <c r="K2206">
        <v>25500</v>
      </c>
      <c r="L2206">
        <v>19635</v>
      </c>
      <c r="M2206">
        <v>17595</v>
      </c>
      <c r="N2206">
        <v>17595</v>
      </c>
      <c r="O2206">
        <v>100</v>
      </c>
      <c r="P2206">
        <v>23</v>
      </c>
      <c r="Q2206" t="s">
        <v>75</v>
      </c>
      <c r="R2206" t="s">
        <v>4638</v>
      </c>
      <c r="S2206" t="s">
        <v>195</v>
      </c>
      <c r="T2206" t="s">
        <v>1059</v>
      </c>
      <c r="U2206">
        <v>0</v>
      </c>
      <c r="V2206">
        <v>0</v>
      </c>
    </row>
    <row r="2207" spans="1:22">
      <c r="A2207">
        <v>31464</v>
      </c>
      <c r="B2207" t="s">
        <v>1115</v>
      </c>
      <c r="C2207" t="s">
        <v>440</v>
      </c>
      <c r="D2207" t="s">
        <v>4546</v>
      </c>
      <c r="E2207">
        <v>2</v>
      </c>
      <c r="F2207" t="s">
        <v>72</v>
      </c>
      <c r="G2207" t="s">
        <v>73</v>
      </c>
      <c r="H2207">
        <v>5083748</v>
      </c>
      <c r="I2207" t="s">
        <v>4631</v>
      </c>
      <c r="J2207">
        <v>73800</v>
      </c>
      <c r="K2207">
        <v>36900</v>
      </c>
      <c r="L2207">
        <v>56826</v>
      </c>
      <c r="M2207">
        <v>25461</v>
      </c>
      <c r="N2207">
        <v>50922</v>
      </c>
      <c r="O2207">
        <v>100</v>
      </c>
      <c r="P2207">
        <v>23</v>
      </c>
      <c r="Q2207" t="s">
        <v>75</v>
      </c>
      <c r="R2207" t="s">
        <v>4638</v>
      </c>
      <c r="S2207" t="s">
        <v>195</v>
      </c>
      <c r="T2207" t="s">
        <v>1116</v>
      </c>
      <c r="U2207">
        <v>0</v>
      </c>
      <c r="V2207">
        <v>0</v>
      </c>
    </row>
    <row r="2208" spans="1:22">
      <c r="A2208">
        <v>31300</v>
      </c>
      <c r="B2208" t="s">
        <v>124</v>
      </c>
      <c r="C2208" t="s">
        <v>125</v>
      </c>
      <c r="D2208" t="s">
        <v>4233</v>
      </c>
      <c r="E2208">
        <v>1</v>
      </c>
      <c r="F2208" t="s">
        <v>102</v>
      </c>
      <c r="G2208" t="s">
        <v>73</v>
      </c>
      <c r="H2208">
        <v>5083746</v>
      </c>
      <c r="I2208" t="s">
        <v>4631</v>
      </c>
      <c r="J2208">
        <v>17700</v>
      </c>
      <c r="K2208">
        <v>17700</v>
      </c>
      <c r="L2208">
        <v>16107</v>
      </c>
      <c r="M2208">
        <v>12157.3264</v>
      </c>
      <c r="N2208">
        <v>12157.3264</v>
      </c>
      <c r="O2208">
        <v>100</v>
      </c>
      <c r="P2208">
        <v>9</v>
      </c>
      <c r="Q2208" t="s">
        <v>75</v>
      </c>
      <c r="R2208" t="s">
        <v>4639</v>
      </c>
      <c r="S2208" t="s">
        <v>4036</v>
      </c>
      <c r="T2208" t="s">
        <v>85</v>
      </c>
      <c r="U2208">
        <v>0</v>
      </c>
      <c r="V2208">
        <v>0</v>
      </c>
    </row>
    <row r="2209" spans="1:22">
      <c r="A2209">
        <v>31300</v>
      </c>
      <c r="B2209" t="s">
        <v>307</v>
      </c>
      <c r="C2209" t="s">
        <v>308</v>
      </c>
      <c r="D2209" t="s">
        <v>4233</v>
      </c>
      <c r="E2209">
        <v>1</v>
      </c>
      <c r="F2209" t="s">
        <v>102</v>
      </c>
      <c r="G2209" t="s">
        <v>73</v>
      </c>
      <c r="H2209">
        <v>5083746</v>
      </c>
      <c r="I2209" t="s">
        <v>4631</v>
      </c>
      <c r="J2209">
        <v>36000</v>
      </c>
      <c r="K2209">
        <v>36000</v>
      </c>
      <c r="L2209">
        <v>32760</v>
      </c>
      <c r="M2209">
        <v>22295.054700000001</v>
      </c>
      <c r="N2209">
        <v>22295.054700000001</v>
      </c>
      <c r="O2209">
        <v>100</v>
      </c>
      <c r="P2209">
        <v>9</v>
      </c>
      <c r="Q2209" t="s">
        <v>75</v>
      </c>
      <c r="R2209" t="s">
        <v>4639</v>
      </c>
      <c r="S2209" t="s">
        <v>4036</v>
      </c>
      <c r="T2209" t="s">
        <v>128</v>
      </c>
      <c r="U2209">
        <v>0</v>
      </c>
      <c r="V2209">
        <v>0</v>
      </c>
    </row>
    <row r="2210" spans="1:22">
      <c r="A2210">
        <v>31300</v>
      </c>
      <c r="B2210" t="s">
        <v>1178</v>
      </c>
      <c r="C2210" t="s">
        <v>150</v>
      </c>
      <c r="D2210" t="s">
        <v>4233</v>
      </c>
      <c r="E2210">
        <v>1</v>
      </c>
      <c r="F2210" t="s">
        <v>102</v>
      </c>
      <c r="G2210" t="s">
        <v>73</v>
      </c>
      <c r="H2210">
        <v>5083746</v>
      </c>
      <c r="I2210" t="s">
        <v>4631</v>
      </c>
      <c r="J2210">
        <v>128000</v>
      </c>
      <c r="K2210">
        <v>128000</v>
      </c>
      <c r="L2210">
        <v>116480</v>
      </c>
      <c r="M2210">
        <v>88578.16</v>
      </c>
      <c r="N2210">
        <v>88578.16</v>
      </c>
      <c r="O2210">
        <v>100</v>
      </c>
      <c r="P2210">
        <v>9</v>
      </c>
      <c r="Q2210" t="s">
        <v>75</v>
      </c>
      <c r="R2210" t="s">
        <v>4639</v>
      </c>
      <c r="S2210" t="s">
        <v>4036</v>
      </c>
      <c r="T2210" t="s">
        <v>130</v>
      </c>
      <c r="U2210">
        <v>0</v>
      </c>
      <c r="V2210">
        <v>0</v>
      </c>
    </row>
    <row r="2211" spans="1:22">
      <c r="A2211">
        <v>31300</v>
      </c>
      <c r="B2211" t="s">
        <v>356</v>
      </c>
      <c r="C2211" t="s">
        <v>150</v>
      </c>
      <c r="D2211" t="s">
        <v>4233</v>
      </c>
      <c r="E2211">
        <v>1</v>
      </c>
      <c r="F2211" t="s">
        <v>102</v>
      </c>
      <c r="G2211" t="s">
        <v>73</v>
      </c>
      <c r="H2211">
        <v>5083746</v>
      </c>
      <c r="I2211" t="s">
        <v>4631</v>
      </c>
      <c r="J2211">
        <v>62400</v>
      </c>
      <c r="K2211">
        <v>62400</v>
      </c>
      <c r="L2211">
        <v>56784</v>
      </c>
      <c r="M2211">
        <v>42980.0726</v>
      </c>
      <c r="N2211">
        <v>42980.0726</v>
      </c>
      <c r="O2211">
        <v>100</v>
      </c>
      <c r="P2211">
        <v>9</v>
      </c>
      <c r="Q2211" t="s">
        <v>75</v>
      </c>
      <c r="R2211" t="s">
        <v>4639</v>
      </c>
      <c r="S2211" t="s">
        <v>4036</v>
      </c>
      <c r="T2211" t="s">
        <v>130</v>
      </c>
      <c r="U2211">
        <v>0</v>
      </c>
      <c r="V2211">
        <v>0</v>
      </c>
    </row>
    <row r="2212" spans="1:22">
      <c r="A2212">
        <v>31300</v>
      </c>
      <c r="B2212" t="s">
        <v>1551</v>
      </c>
      <c r="C2212" t="s">
        <v>116</v>
      </c>
      <c r="D2212" t="s">
        <v>4233</v>
      </c>
      <c r="E2212">
        <v>1</v>
      </c>
      <c r="F2212" t="s">
        <v>102</v>
      </c>
      <c r="G2212" t="s">
        <v>73</v>
      </c>
      <c r="H2212">
        <v>5083746</v>
      </c>
      <c r="I2212" t="s">
        <v>4631</v>
      </c>
      <c r="J2212">
        <v>120000</v>
      </c>
      <c r="K2212">
        <v>120000</v>
      </c>
      <c r="L2212">
        <v>109200</v>
      </c>
      <c r="M2212">
        <v>79153.267800000001</v>
      </c>
      <c r="N2212">
        <v>79153.267800000001</v>
      </c>
      <c r="O2212">
        <v>100</v>
      </c>
      <c r="P2212">
        <v>9</v>
      </c>
      <c r="Q2212" t="s">
        <v>75</v>
      </c>
      <c r="R2212" t="s">
        <v>4639</v>
      </c>
      <c r="S2212" t="s">
        <v>4036</v>
      </c>
      <c r="T2212" t="s">
        <v>133</v>
      </c>
      <c r="U2212">
        <v>0</v>
      </c>
      <c r="V2212">
        <v>0</v>
      </c>
    </row>
    <row r="2213" spans="1:22">
      <c r="A2213">
        <v>31300</v>
      </c>
      <c r="B2213" t="s">
        <v>4081</v>
      </c>
      <c r="C2213" t="s">
        <v>4082</v>
      </c>
      <c r="D2213" t="s">
        <v>4233</v>
      </c>
      <c r="E2213">
        <v>6</v>
      </c>
      <c r="F2213" t="s">
        <v>102</v>
      </c>
      <c r="G2213" t="s">
        <v>73</v>
      </c>
      <c r="H2213">
        <v>5083746</v>
      </c>
      <c r="I2213" t="s">
        <v>4631</v>
      </c>
      <c r="J2213">
        <v>164400</v>
      </c>
      <c r="K2213">
        <v>27400</v>
      </c>
      <c r="L2213">
        <v>96000</v>
      </c>
      <c r="M2213">
        <v>11900</v>
      </c>
      <c r="N2213">
        <v>71400</v>
      </c>
      <c r="O2213">
        <v>100</v>
      </c>
      <c r="P2213">
        <v>0</v>
      </c>
      <c r="Q2213" t="s">
        <v>75</v>
      </c>
      <c r="R2213" t="s">
        <v>4639</v>
      </c>
      <c r="S2213" t="s">
        <v>4036</v>
      </c>
      <c r="T2213" t="s">
        <v>136</v>
      </c>
      <c r="U2213">
        <v>0</v>
      </c>
      <c r="V2213">
        <v>0</v>
      </c>
    </row>
    <row r="2214" spans="1:22">
      <c r="A2214">
        <v>31300</v>
      </c>
      <c r="B2214" t="s">
        <v>844</v>
      </c>
      <c r="C2214" t="s">
        <v>677</v>
      </c>
      <c r="D2214" t="s">
        <v>4233</v>
      </c>
      <c r="E2214">
        <v>2</v>
      </c>
      <c r="F2214" t="s">
        <v>102</v>
      </c>
      <c r="G2214" t="s">
        <v>73</v>
      </c>
      <c r="H2214">
        <v>5083746</v>
      </c>
      <c r="I2214" t="s">
        <v>4631</v>
      </c>
      <c r="J2214">
        <v>760000</v>
      </c>
      <c r="K2214">
        <v>380000</v>
      </c>
      <c r="L2214">
        <v>691600</v>
      </c>
      <c r="M2214">
        <v>250760.13339999999</v>
      </c>
      <c r="N2214">
        <v>501520.26679999998</v>
      </c>
      <c r="O2214">
        <v>100</v>
      </c>
      <c r="P2214">
        <v>9</v>
      </c>
      <c r="Q2214" t="s">
        <v>75</v>
      </c>
      <c r="R2214" t="s">
        <v>4639</v>
      </c>
      <c r="S2214" t="s">
        <v>4036</v>
      </c>
      <c r="T2214" t="s">
        <v>245</v>
      </c>
      <c r="U2214">
        <v>0</v>
      </c>
      <c r="V2214">
        <v>0</v>
      </c>
    </row>
    <row r="2215" spans="1:22">
      <c r="A2215">
        <v>31300</v>
      </c>
      <c r="B2215" t="s">
        <v>624</v>
      </c>
      <c r="C2215" t="s">
        <v>625</v>
      </c>
      <c r="D2215" t="s">
        <v>4233</v>
      </c>
      <c r="E2215">
        <v>2</v>
      </c>
      <c r="F2215" t="s">
        <v>102</v>
      </c>
      <c r="G2215" t="s">
        <v>73</v>
      </c>
      <c r="H2215">
        <v>5083746</v>
      </c>
      <c r="I2215" t="s">
        <v>4631</v>
      </c>
      <c r="J2215">
        <v>10000</v>
      </c>
      <c r="K2215">
        <v>5000</v>
      </c>
      <c r="L2215">
        <v>9100</v>
      </c>
      <c r="M2215">
        <v>3550.0120000000002</v>
      </c>
      <c r="N2215">
        <v>7100.0240000000003</v>
      </c>
      <c r="O2215">
        <v>100</v>
      </c>
      <c r="P2215">
        <v>9</v>
      </c>
      <c r="Q2215" t="s">
        <v>75</v>
      </c>
      <c r="R2215" t="s">
        <v>4639</v>
      </c>
      <c r="S2215" t="s">
        <v>4036</v>
      </c>
      <c r="T2215" t="s">
        <v>380</v>
      </c>
      <c r="U2215">
        <v>0</v>
      </c>
      <c r="V2215">
        <v>0</v>
      </c>
    </row>
    <row r="2216" spans="1:22">
      <c r="A2216">
        <v>31300</v>
      </c>
      <c r="B2216" t="s">
        <v>111</v>
      </c>
      <c r="C2216" t="s">
        <v>112</v>
      </c>
      <c r="D2216" t="s">
        <v>4233</v>
      </c>
      <c r="E2216">
        <v>4</v>
      </c>
      <c r="F2216" t="s">
        <v>102</v>
      </c>
      <c r="G2216" t="s">
        <v>73</v>
      </c>
      <c r="H2216">
        <v>5083746</v>
      </c>
      <c r="I2216" t="s">
        <v>4631</v>
      </c>
      <c r="J2216">
        <v>37600</v>
      </c>
      <c r="K2216">
        <v>9400</v>
      </c>
      <c r="L2216">
        <v>34216</v>
      </c>
      <c r="M2216">
        <v>6485.9987000000001</v>
      </c>
      <c r="N2216">
        <v>25943.9948</v>
      </c>
      <c r="O2216">
        <v>100</v>
      </c>
      <c r="P2216">
        <v>9</v>
      </c>
      <c r="Q2216" t="s">
        <v>75</v>
      </c>
      <c r="R2216" t="s">
        <v>4639</v>
      </c>
      <c r="S2216" t="s">
        <v>4036</v>
      </c>
      <c r="T2216" t="s">
        <v>85</v>
      </c>
      <c r="U2216">
        <v>0</v>
      </c>
      <c r="V2216">
        <v>0</v>
      </c>
    </row>
    <row r="2217" spans="1:22">
      <c r="A2217">
        <v>31300</v>
      </c>
      <c r="B2217" t="s">
        <v>776</v>
      </c>
      <c r="C2217" t="s">
        <v>100</v>
      </c>
      <c r="D2217" t="s">
        <v>4233</v>
      </c>
      <c r="E2217">
        <v>1</v>
      </c>
      <c r="F2217" t="s">
        <v>102</v>
      </c>
      <c r="G2217" t="s">
        <v>73</v>
      </c>
      <c r="H2217">
        <v>5083746</v>
      </c>
      <c r="I2217" t="s">
        <v>4631</v>
      </c>
      <c r="J2217">
        <v>366000</v>
      </c>
      <c r="K2217">
        <v>366000</v>
      </c>
      <c r="L2217">
        <v>333060</v>
      </c>
      <c r="M2217">
        <v>235598.52859999999</v>
      </c>
      <c r="N2217">
        <v>235598.52859999999</v>
      </c>
      <c r="O2217">
        <v>100</v>
      </c>
      <c r="P2217">
        <v>9</v>
      </c>
      <c r="Q2217" t="s">
        <v>75</v>
      </c>
      <c r="R2217" t="s">
        <v>4639</v>
      </c>
      <c r="S2217" t="s">
        <v>4036</v>
      </c>
      <c r="T2217" t="s">
        <v>229</v>
      </c>
      <c r="U2217">
        <v>0</v>
      </c>
      <c r="V2217">
        <v>0</v>
      </c>
    </row>
    <row r="2218" spans="1:22">
      <c r="A2218">
        <v>31300</v>
      </c>
      <c r="B2218" t="s">
        <v>843</v>
      </c>
      <c r="C2218" t="s">
        <v>677</v>
      </c>
      <c r="D2218" t="s">
        <v>4233</v>
      </c>
      <c r="E2218">
        <v>2</v>
      </c>
      <c r="F2218" t="s">
        <v>102</v>
      </c>
      <c r="G2218" t="s">
        <v>73</v>
      </c>
      <c r="H2218">
        <v>5083746</v>
      </c>
      <c r="I2218" t="s">
        <v>4631</v>
      </c>
      <c r="J2218">
        <v>728000</v>
      </c>
      <c r="K2218">
        <v>364000</v>
      </c>
      <c r="L2218">
        <v>662480</v>
      </c>
      <c r="M2218">
        <v>240240</v>
      </c>
      <c r="N2218">
        <v>480480</v>
      </c>
      <c r="O2218">
        <v>100</v>
      </c>
      <c r="P2218">
        <v>9</v>
      </c>
      <c r="Q2218" t="s">
        <v>75</v>
      </c>
      <c r="R2218" t="s">
        <v>4639</v>
      </c>
      <c r="S2218" t="s">
        <v>4036</v>
      </c>
      <c r="T2218" t="s">
        <v>245</v>
      </c>
      <c r="U2218">
        <v>0</v>
      </c>
      <c r="V2218">
        <v>0</v>
      </c>
    </row>
    <row r="2219" spans="1:22">
      <c r="A2219">
        <v>31300</v>
      </c>
      <c r="B2219" t="s">
        <v>624</v>
      </c>
      <c r="C2219" t="s">
        <v>625</v>
      </c>
      <c r="D2219" t="s">
        <v>4233</v>
      </c>
      <c r="E2219">
        <v>2</v>
      </c>
      <c r="F2219" t="s">
        <v>102</v>
      </c>
      <c r="G2219" t="s">
        <v>73</v>
      </c>
      <c r="H2219">
        <v>5083746</v>
      </c>
      <c r="I2219" t="s">
        <v>4631</v>
      </c>
      <c r="J2219">
        <v>10000</v>
      </c>
      <c r="K2219">
        <v>5000</v>
      </c>
      <c r="L2219">
        <v>9100</v>
      </c>
      <c r="M2219">
        <v>3550.0120000000002</v>
      </c>
      <c r="N2219">
        <v>7100.0240000000003</v>
      </c>
      <c r="O2219">
        <v>100</v>
      </c>
      <c r="P2219">
        <v>9</v>
      </c>
      <c r="Q2219" t="s">
        <v>75</v>
      </c>
      <c r="R2219" t="s">
        <v>4639</v>
      </c>
      <c r="S2219" t="s">
        <v>4036</v>
      </c>
      <c r="T2219" t="s">
        <v>380</v>
      </c>
      <c r="U2219">
        <v>0</v>
      </c>
      <c r="V2219">
        <v>0</v>
      </c>
    </row>
    <row r="2220" spans="1:22">
      <c r="A2220">
        <v>31300</v>
      </c>
      <c r="B2220" t="s">
        <v>846</v>
      </c>
      <c r="C2220" t="s">
        <v>354</v>
      </c>
      <c r="D2220" t="s">
        <v>4233</v>
      </c>
      <c r="E2220">
        <v>4</v>
      </c>
      <c r="F2220" t="s">
        <v>102</v>
      </c>
      <c r="G2220" t="s">
        <v>73</v>
      </c>
      <c r="H2220">
        <v>5083746</v>
      </c>
      <c r="I2220" t="s">
        <v>4631</v>
      </c>
      <c r="J2220">
        <v>31200</v>
      </c>
      <c r="K2220">
        <v>7800</v>
      </c>
      <c r="L2220">
        <v>28392</v>
      </c>
      <c r="M2220">
        <v>5380.6022999999996</v>
      </c>
      <c r="N2220">
        <v>21522.409199999998</v>
      </c>
      <c r="O2220">
        <v>100</v>
      </c>
      <c r="P2220">
        <v>9</v>
      </c>
      <c r="Q2220" t="s">
        <v>75</v>
      </c>
      <c r="R2220" t="s">
        <v>4639</v>
      </c>
      <c r="S2220" t="s">
        <v>4036</v>
      </c>
      <c r="T2220" t="s">
        <v>287</v>
      </c>
      <c r="U2220">
        <v>0</v>
      </c>
      <c r="V2220">
        <v>0</v>
      </c>
    </row>
    <row r="2221" spans="1:22">
      <c r="A2221">
        <v>31300</v>
      </c>
      <c r="B2221" t="s">
        <v>775</v>
      </c>
      <c r="C2221" t="s">
        <v>100</v>
      </c>
      <c r="D2221" t="s">
        <v>4233</v>
      </c>
      <c r="E2221">
        <v>1</v>
      </c>
      <c r="F2221" t="s">
        <v>102</v>
      </c>
      <c r="G2221" t="s">
        <v>73</v>
      </c>
      <c r="H2221">
        <v>5083746</v>
      </c>
      <c r="I2221" t="s">
        <v>4631</v>
      </c>
      <c r="J2221">
        <v>352000</v>
      </c>
      <c r="K2221">
        <v>352000</v>
      </c>
      <c r="L2221">
        <v>320320</v>
      </c>
      <c r="M2221">
        <v>225199.81450000001</v>
      </c>
      <c r="N2221">
        <v>225199.81450000001</v>
      </c>
      <c r="O2221">
        <v>100</v>
      </c>
      <c r="P2221">
        <v>9</v>
      </c>
      <c r="Q2221" t="s">
        <v>75</v>
      </c>
      <c r="R2221" t="s">
        <v>4639</v>
      </c>
      <c r="S2221" t="s">
        <v>4036</v>
      </c>
      <c r="T2221" t="s">
        <v>229</v>
      </c>
      <c r="U2221">
        <v>0</v>
      </c>
      <c r="V2221">
        <v>0</v>
      </c>
    </row>
    <row r="2222" spans="1:22">
      <c r="A2222">
        <v>31300</v>
      </c>
      <c r="B2222" t="s">
        <v>337</v>
      </c>
      <c r="C2222" t="s">
        <v>338</v>
      </c>
      <c r="D2222" t="s">
        <v>4233</v>
      </c>
      <c r="E2222">
        <v>0.1</v>
      </c>
      <c r="F2222" t="s">
        <v>102</v>
      </c>
      <c r="G2222" t="s">
        <v>73</v>
      </c>
      <c r="H2222">
        <v>5083746</v>
      </c>
      <c r="I2222" t="s">
        <v>4631</v>
      </c>
      <c r="J2222">
        <v>18600</v>
      </c>
      <c r="K2222">
        <v>186000</v>
      </c>
      <c r="L2222">
        <v>16926</v>
      </c>
      <c r="M2222">
        <v>126261</v>
      </c>
      <c r="N2222">
        <v>12626.1</v>
      </c>
      <c r="O2222">
        <v>100</v>
      </c>
      <c r="P2222">
        <v>9</v>
      </c>
      <c r="Q2222" t="s">
        <v>75</v>
      </c>
      <c r="R2222" t="s">
        <v>4639</v>
      </c>
      <c r="S2222" t="s">
        <v>4036</v>
      </c>
      <c r="T2222" t="s">
        <v>223</v>
      </c>
      <c r="U2222">
        <v>0</v>
      </c>
      <c r="V2222">
        <v>0</v>
      </c>
    </row>
    <row r="2223" spans="1:22">
      <c r="A2223">
        <v>31789</v>
      </c>
      <c r="B2223" t="s">
        <v>124</v>
      </c>
      <c r="C2223" t="s">
        <v>125</v>
      </c>
      <c r="D2223" t="s">
        <v>4022</v>
      </c>
      <c r="E2223">
        <v>1</v>
      </c>
      <c r="F2223" t="s">
        <v>102</v>
      </c>
      <c r="G2223" t="s">
        <v>73</v>
      </c>
      <c r="H2223">
        <v>5083700</v>
      </c>
      <c r="I2223" t="s">
        <v>4631</v>
      </c>
      <c r="J2223">
        <v>17700</v>
      </c>
      <c r="K2223">
        <v>17700</v>
      </c>
      <c r="L2223">
        <v>16107</v>
      </c>
      <c r="M2223">
        <v>12157.3264</v>
      </c>
      <c r="N2223">
        <v>12157.3264</v>
      </c>
      <c r="O2223">
        <v>100</v>
      </c>
      <c r="P2223">
        <v>9</v>
      </c>
      <c r="Q2223" t="s">
        <v>75</v>
      </c>
      <c r="R2223" t="s">
        <v>4640</v>
      </c>
      <c r="S2223" t="s">
        <v>195</v>
      </c>
      <c r="T2223" t="s">
        <v>85</v>
      </c>
      <c r="U2223">
        <v>0</v>
      </c>
      <c r="V2223">
        <v>0</v>
      </c>
    </row>
    <row r="2224" spans="1:22">
      <c r="A2224">
        <v>31789</v>
      </c>
      <c r="B2224" t="s">
        <v>307</v>
      </c>
      <c r="C2224" t="s">
        <v>308</v>
      </c>
      <c r="D2224" t="s">
        <v>4022</v>
      </c>
      <c r="E2224">
        <v>1</v>
      </c>
      <c r="F2224" t="s">
        <v>102</v>
      </c>
      <c r="G2224" t="s">
        <v>73</v>
      </c>
      <c r="H2224">
        <v>5083700</v>
      </c>
      <c r="I2224" t="s">
        <v>4631</v>
      </c>
      <c r="J2224">
        <v>36000</v>
      </c>
      <c r="K2224">
        <v>36000</v>
      </c>
      <c r="L2224">
        <v>32760</v>
      </c>
      <c r="M2224">
        <v>22295.054700000001</v>
      </c>
      <c r="N2224">
        <v>22295.054700000001</v>
      </c>
      <c r="O2224">
        <v>100</v>
      </c>
      <c r="P2224">
        <v>9</v>
      </c>
      <c r="Q2224" t="s">
        <v>75</v>
      </c>
      <c r="R2224" t="s">
        <v>4640</v>
      </c>
      <c r="S2224" t="s">
        <v>195</v>
      </c>
      <c r="T2224" t="s">
        <v>128</v>
      </c>
      <c r="U2224">
        <v>0</v>
      </c>
      <c r="V2224">
        <v>0</v>
      </c>
    </row>
    <row r="2225" spans="1:22">
      <c r="A2225">
        <v>31789</v>
      </c>
      <c r="B2225" t="s">
        <v>4016</v>
      </c>
      <c r="C2225" t="s">
        <v>150</v>
      </c>
      <c r="D2225" t="s">
        <v>4022</v>
      </c>
      <c r="E2225">
        <v>1</v>
      </c>
      <c r="F2225" t="s">
        <v>102</v>
      </c>
      <c r="G2225" t="s">
        <v>73</v>
      </c>
      <c r="H2225">
        <v>5083700</v>
      </c>
      <c r="I2225" t="s">
        <v>4631</v>
      </c>
      <c r="J2225">
        <v>49100</v>
      </c>
      <c r="K2225">
        <v>49100</v>
      </c>
      <c r="L2225">
        <v>44681</v>
      </c>
      <c r="M2225">
        <v>33879</v>
      </c>
      <c r="N2225">
        <v>33879</v>
      </c>
      <c r="O2225">
        <v>100</v>
      </c>
      <c r="P2225">
        <v>9</v>
      </c>
      <c r="Q2225" t="s">
        <v>75</v>
      </c>
      <c r="R2225" t="s">
        <v>4640</v>
      </c>
      <c r="S2225" t="s">
        <v>195</v>
      </c>
      <c r="T2225" t="s">
        <v>130</v>
      </c>
      <c r="U2225">
        <v>0</v>
      </c>
      <c r="V2225">
        <v>0</v>
      </c>
    </row>
    <row r="2226" spans="1:22">
      <c r="A2226">
        <v>31789</v>
      </c>
      <c r="B2226" t="s">
        <v>311</v>
      </c>
      <c r="C2226" t="s">
        <v>132</v>
      </c>
      <c r="D2226" t="s">
        <v>4022</v>
      </c>
      <c r="E2226">
        <v>1</v>
      </c>
      <c r="F2226" t="s">
        <v>102</v>
      </c>
      <c r="G2226" t="s">
        <v>73</v>
      </c>
      <c r="H2226">
        <v>5083700</v>
      </c>
      <c r="I2226" t="s">
        <v>4631</v>
      </c>
      <c r="J2226">
        <v>126000</v>
      </c>
      <c r="K2226">
        <v>126000</v>
      </c>
      <c r="L2226">
        <v>114660</v>
      </c>
      <c r="M2226">
        <v>83160</v>
      </c>
      <c r="N2226">
        <v>83160</v>
      </c>
      <c r="O2226">
        <v>100</v>
      </c>
      <c r="P2226">
        <v>9</v>
      </c>
      <c r="Q2226" t="s">
        <v>75</v>
      </c>
      <c r="R2226" t="s">
        <v>4640</v>
      </c>
      <c r="S2226" t="s">
        <v>195</v>
      </c>
      <c r="T2226" t="s">
        <v>133</v>
      </c>
      <c r="U2226">
        <v>0</v>
      </c>
      <c r="V2226">
        <v>0</v>
      </c>
    </row>
    <row r="2227" spans="1:22">
      <c r="A2227">
        <v>31789</v>
      </c>
      <c r="B2227" t="s">
        <v>4017</v>
      </c>
      <c r="C2227" t="s">
        <v>4018</v>
      </c>
      <c r="D2227" t="s">
        <v>4022</v>
      </c>
      <c r="E2227">
        <v>8</v>
      </c>
      <c r="F2227" t="s">
        <v>102</v>
      </c>
      <c r="G2227" t="s">
        <v>73</v>
      </c>
      <c r="H2227">
        <v>5083700</v>
      </c>
      <c r="I2227" t="s">
        <v>4631</v>
      </c>
      <c r="J2227">
        <v>219200</v>
      </c>
      <c r="K2227">
        <v>27400</v>
      </c>
      <c r="L2227">
        <v>121600</v>
      </c>
      <c r="M2227">
        <v>10000</v>
      </c>
      <c r="N2227">
        <v>80000</v>
      </c>
      <c r="O2227">
        <v>100</v>
      </c>
      <c r="P2227">
        <v>0</v>
      </c>
      <c r="Q2227" t="s">
        <v>75</v>
      </c>
      <c r="R2227" t="s">
        <v>4640</v>
      </c>
      <c r="S2227" t="s">
        <v>195</v>
      </c>
      <c r="T2227" t="s">
        <v>136</v>
      </c>
      <c r="U2227">
        <v>0</v>
      </c>
      <c r="V2227">
        <v>0</v>
      </c>
    </row>
    <row r="2228" spans="1:22">
      <c r="A2228">
        <v>31945</v>
      </c>
      <c r="B2228" t="s">
        <v>4641</v>
      </c>
      <c r="C2228" t="s">
        <v>328</v>
      </c>
      <c r="D2228" t="s">
        <v>4078</v>
      </c>
      <c r="E2228">
        <v>1</v>
      </c>
      <c r="F2228" t="s">
        <v>72</v>
      </c>
      <c r="G2228" t="s">
        <v>73</v>
      </c>
      <c r="H2228">
        <v>5083745</v>
      </c>
      <c r="I2228" t="s">
        <v>4631</v>
      </c>
      <c r="J2228">
        <v>36200</v>
      </c>
      <c r="K2228">
        <v>36200</v>
      </c>
      <c r="L2228">
        <v>28598</v>
      </c>
      <c r="M2228">
        <v>28598</v>
      </c>
      <c r="N2228">
        <v>28598</v>
      </c>
      <c r="O2228">
        <v>100</v>
      </c>
      <c r="P2228">
        <v>21</v>
      </c>
      <c r="Q2228" t="s">
        <v>75</v>
      </c>
      <c r="R2228" t="s">
        <v>4642</v>
      </c>
      <c r="S2228" t="s">
        <v>4036</v>
      </c>
      <c r="T2228" t="s">
        <v>329</v>
      </c>
      <c r="U2228">
        <v>0</v>
      </c>
      <c r="V2228">
        <v>0</v>
      </c>
    </row>
    <row r="2229" spans="1:22">
      <c r="A2229">
        <v>31945</v>
      </c>
      <c r="B2229" t="s">
        <v>4643</v>
      </c>
      <c r="C2229" t="s">
        <v>1514</v>
      </c>
      <c r="D2229" t="s">
        <v>4078</v>
      </c>
      <c r="E2229">
        <v>1</v>
      </c>
      <c r="F2229" t="s">
        <v>72</v>
      </c>
      <c r="G2229" t="s">
        <v>73</v>
      </c>
      <c r="H2229">
        <v>5083745</v>
      </c>
      <c r="I2229" t="s">
        <v>4631</v>
      </c>
      <c r="J2229">
        <v>43600</v>
      </c>
      <c r="K2229">
        <v>43600</v>
      </c>
      <c r="L2229">
        <v>34444</v>
      </c>
      <c r="M2229">
        <v>30956</v>
      </c>
      <c r="N2229">
        <v>30956</v>
      </c>
      <c r="O2229">
        <v>100</v>
      </c>
      <c r="P2229">
        <v>21</v>
      </c>
      <c r="Q2229" t="s">
        <v>75</v>
      </c>
      <c r="R2229" t="s">
        <v>4642</v>
      </c>
      <c r="S2229" t="s">
        <v>4036</v>
      </c>
      <c r="T2229" t="s">
        <v>329</v>
      </c>
      <c r="U2229">
        <v>0</v>
      </c>
      <c r="V2229">
        <v>0</v>
      </c>
    </row>
    <row r="2230" spans="1:22">
      <c r="A2230">
        <v>31945</v>
      </c>
      <c r="B2230" t="s">
        <v>4644</v>
      </c>
      <c r="C2230" t="s">
        <v>328</v>
      </c>
      <c r="D2230" t="s">
        <v>4078</v>
      </c>
      <c r="E2230">
        <v>1</v>
      </c>
      <c r="F2230" t="s">
        <v>72</v>
      </c>
      <c r="G2230" t="s">
        <v>73</v>
      </c>
      <c r="H2230">
        <v>5083745</v>
      </c>
      <c r="I2230" t="s">
        <v>4631</v>
      </c>
      <c r="J2230">
        <v>46400</v>
      </c>
      <c r="K2230">
        <v>46400</v>
      </c>
      <c r="L2230">
        <v>36656</v>
      </c>
      <c r="M2230">
        <v>36656</v>
      </c>
      <c r="N2230">
        <v>36656</v>
      </c>
      <c r="O2230">
        <v>100</v>
      </c>
      <c r="P2230">
        <v>21</v>
      </c>
      <c r="Q2230" t="s">
        <v>75</v>
      </c>
      <c r="R2230" t="s">
        <v>4642</v>
      </c>
      <c r="S2230" t="s">
        <v>4036</v>
      </c>
      <c r="T2230" t="s">
        <v>329</v>
      </c>
      <c r="U2230">
        <v>0</v>
      </c>
      <c r="V2230">
        <v>0</v>
      </c>
    </row>
    <row r="2231" spans="1:22">
      <c r="A2231">
        <v>31945</v>
      </c>
      <c r="B2231" t="s">
        <v>4645</v>
      </c>
      <c r="C2231" t="s">
        <v>328</v>
      </c>
      <c r="D2231" t="s">
        <v>4078</v>
      </c>
      <c r="E2231">
        <v>1</v>
      </c>
      <c r="F2231" t="s">
        <v>72</v>
      </c>
      <c r="G2231" t="s">
        <v>73</v>
      </c>
      <c r="H2231">
        <v>5083745</v>
      </c>
      <c r="I2231" t="s">
        <v>4631</v>
      </c>
      <c r="J2231">
        <v>39800</v>
      </c>
      <c r="K2231">
        <v>39800</v>
      </c>
      <c r="L2231">
        <v>31442</v>
      </c>
      <c r="M2231">
        <v>31442</v>
      </c>
      <c r="N2231">
        <v>31442</v>
      </c>
      <c r="O2231">
        <v>100</v>
      </c>
      <c r="P2231">
        <v>21</v>
      </c>
      <c r="Q2231" t="s">
        <v>75</v>
      </c>
      <c r="R2231" t="s">
        <v>4642</v>
      </c>
      <c r="S2231" t="s">
        <v>4036</v>
      </c>
      <c r="T2231" t="s">
        <v>329</v>
      </c>
      <c r="U2231">
        <v>0</v>
      </c>
      <c r="V2231">
        <v>0</v>
      </c>
    </row>
    <row r="2232" spans="1:22">
      <c r="A2232">
        <v>32000</v>
      </c>
      <c r="B2232" t="s">
        <v>4646</v>
      </c>
      <c r="C2232" t="s">
        <v>4647</v>
      </c>
      <c r="D2232" t="s">
        <v>4129</v>
      </c>
      <c r="E2232">
        <v>1</v>
      </c>
      <c r="F2232" t="s">
        <v>1417</v>
      </c>
      <c r="G2232" t="s">
        <v>73</v>
      </c>
      <c r="H2232">
        <v>5083713</v>
      </c>
      <c r="I2232" t="s">
        <v>4631</v>
      </c>
      <c r="J2232">
        <v>190900</v>
      </c>
      <c r="K2232">
        <v>190900</v>
      </c>
      <c r="L2232">
        <v>150811</v>
      </c>
      <c r="M2232">
        <v>150811</v>
      </c>
      <c r="N2232">
        <v>150811</v>
      </c>
      <c r="O2232">
        <v>100</v>
      </c>
      <c r="P2232">
        <v>21</v>
      </c>
      <c r="Q2232" t="s">
        <v>75</v>
      </c>
      <c r="R2232" t="s">
        <v>4648</v>
      </c>
      <c r="S2232" t="s">
        <v>76</v>
      </c>
      <c r="T2232" t="s">
        <v>162</v>
      </c>
      <c r="U2232">
        <v>0</v>
      </c>
      <c r="V2232">
        <v>0</v>
      </c>
    </row>
    <row r="2233" spans="1:22">
      <c r="A2233">
        <v>31945</v>
      </c>
      <c r="B2233" t="s">
        <v>4649</v>
      </c>
      <c r="C2233" t="s">
        <v>731</v>
      </c>
      <c r="D2233" t="s">
        <v>4078</v>
      </c>
      <c r="E2233">
        <v>1</v>
      </c>
      <c r="F2233" t="s">
        <v>72</v>
      </c>
      <c r="G2233" t="s">
        <v>73</v>
      </c>
      <c r="H2233">
        <v>5083745</v>
      </c>
      <c r="I2233" t="s">
        <v>4631</v>
      </c>
      <c r="J2233">
        <v>196000</v>
      </c>
      <c r="K2233">
        <v>196000</v>
      </c>
      <c r="L2233">
        <v>150920</v>
      </c>
      <c r="M2233">
        <v>150920</v>
      </c>
      <c r="N2233">
        <v>150920</v>
      </c>
      <c r="O2233">
        <v>100</v>
      </c>
      <c r="P2233">
        <v>23</v>
      </c>
      <c r="Q2233" t="s">
        <v>75</v>
      </c>
      <c r="R2233" t="s">
        <v>4642</v>
      </c>
      <c r="S2233" t="s">
        <v>4036</v>
      </c>
      <c r="T2233" t="s">
        <v>732</v>
      </c>
      <c r="U2233">
        <v>0</v>
      </c>
      <c r="V2233">
        <v>0</v>
      </c>
    </row>
    <row r="2234" spans="1:22">
      <c r="A2234">
        <v>32115</v>
      </c>
      <c r="B2234" t="s">
        <v>4650</v>
      </c>
      <c r="C2234" t="s">
        <v>1385</v>
      </c>
      <c r="D2234" t="s">
        <v>4290</v>
      </c>
      <c r="E2234">
        <v>1</v>
      </c>
      <c r="F2234" t="s">
        <v>72</v>
      </c>
      <c r="G2234" t="s">
        <v>73</v>
      </c>
      <c r="H2234">
        <v>5083734</v>
      </c>
      <c r="I2234" t="s">
        <v>4631</v>
      </c>
      <c r="J2234">
        <v>775000</v>
      </c>
      <c r="K2234">
        <v>775000</v>
      </c>
      <c r="L2234">
        <v>612250</v>
      </c>
      <c r="M2234">
        <v>550250</v>
      </c>
      <c r="N2234">
        <v>550250</v>
      </c>
      <c r="O2234">
        <v>100</v>
      </c>
      <c r="P2234">
        <v>21</v>
      </c>
      <c r="Q2234" t="s">
        <v>75</v>
      </c>
      <c r="R2234" t="s">
        <v>4651</v>
      </c>
      <c r="S2234" t="s">
        <v>76</v>
      </c>
      <c r="T2234" t="s">
        <v>664</v>
      </c>
      <c r="U2234">
        <v>0</v>
      </c>
      <c r="V2234">
        <v>0</v>
      </c>
    </row>
    <row r="2235" spans="1:22">
      <c r="A2235">
        <v>32084</v>
      </c>
      <c r="B2235" t="s">
        <v>124</v>
      </c>
      <c r="C2235" t="s">
        <v>125</v>
      </c>
      <c r="D2235" t="s">
        <v>4384</v>
      </c>
      <c r="E2235">
        <v>1</v>
      </c>
      <c r="F2235" t="s">
        <v>102</v>
      </c>
      <c r="G2235" t="s">
        <v>73</v>
      </c>
      <c r="H2235">
        <v>5083762</v>
      </c>
      <c r="I2235" t="s">
        <v>4631</v>
      </c>
      <c r="J2235">
        <v>17700</v>
      </c>
      <c r="K2235">
        <v>17700</v>
      </c>
      <c r="L2235">
        <v>16107</v>
      </c>
      <c r="M2235">
        <v>12157.3264</v>
      </c>
      <c r="N2235">
        <v>12157.3264</v>
      </c>
      <c r="O2235">
        <v>100</v>
      </c>
      <c r="P2235">
        <v>9</v>
      </c>
      <c r="Q2235" t="s">
        <v>145</v>
      </c>
      <c r="R2235" t="s">
        <v>4652</v>
      </c>
      <c r="S2235" t="s">
        <v>4036</v>
      </c>
      <c r="T2235" t="s">
        <v>85</v>
      </c>
      <c r="U2235">
        <v>0</v>
      </c>
      <c r="V2235">
        <v>0</v>
      </c>
    </row>
    <row r="2236" spans="1:22">
      <c r="A2236">
        <v>32084</v>
      </c>
      <c r="B2236" t="s">
        <v>307</v>
      </c>
      <c r="C2236" t="s">
        <v>308</v>
      </c>
      <c r="D2236" t="s">
        <v>4384</v>
      </c>
      <c r="E2236">
        <v>1</v>
      </c>
      <c r="F2236" t="s">
        <v>102</v>
      </c>
      <c r="G2236" t="s">
        <v>73</v>
      </c>
      <c r="H2236">
        <v>5083762</v>
      </c>
      <c r="I2236" t="s">
        <v>4631</v>
      </c>
      <c r="J2236">
        <v>36000</v>
      </c>
      <c r="K2236">
        <v>36000</v>
      </c>
      <c r="L2236">
        <v>32760</v>
      </c>
      <c r="M2236">
        <v>22295.054700000001</v>
      </c>
      <c r="N2236">
        <v>22295.054700000001</v>
      </c>
      <c r="O2236">
        <v>100</v>
      </c>
      <c r="P2236">
        <v>9</v>
      </c>
      <c r="Q2236" t="s">
        <v>145</v>
      </c>
      <c r="R2236" t="s">
        <v>4652</v>
      </c>
      <c r="S2236" t="s">
        <v>4036</v>
      </c>
      <c r="T2236" t="s">
        <v>128</v>
      </c>
      <c r="U2236">
        <v>0</v>
      </c>
      <c r="V2236">
        <v>0</v>
      </c>
    </row>
    <row r="2237" spans="1:22">
      <c r="A2237">
        <v>32084</v>
      </c>
      <c r="B2237" t="s">
        <v>1178</v>
      </c>
      <c r="C2237" t="s">
        <v>150</v>
      </c>
      <c r="D2237" t="s">
        <v>4384</v>
      </c>
      <c r="E2237">
        <v>1</v>
      </c>
      <c r="F2237" t="s">
        <v>102</v>
      </c>
      <c r="G2237" t="s">
        <v>73</v>
      </c>
      <c r="H2237">
        <v>5083762</v>
      </c>
      <c r="I2237" t="s">
        <v>4631</v>
      </c>
      <c r="J2237">
        <v>128000</v>
      </c>
      <c r="K2237">
        <v>128000</v>
      </c>
      <c r="L2237">
        <v>116480</v>
      </c>
      <c r="M2237">
        <v>88578.16</v>
      </c>
      <c r="N2237">
        <v>88578.16</v>
      </c>
      <c r="O2237">
        <v>100</v>
      </c>
      <c r="P2237">
        <v>9</v>
      </c>
      <c r="Q2237" t="s">
        <v>145</v>
      </c>
      <c r="R2237" t="s">
        <v>4652</v>
      </c>
      <c r="S2237" t="s">
        <v>4036</v>
      </c>
      <c r="T2237" t="s">
        <v>130</v>
      </c>
      <c r="U2237">
        <v>0</v>
      </c>
      <c r="V2237">
        <v>0</v>
      </c>
    </row>
    <row r="2238" spans="1:22">
      <c r="A2238">
        <v>32084</v>
      </c>
      <c r="B2238" t="s">
        <v>356</v>
      </c>
      <c r="C2238" t="s">
        <v>150</v>
      </c>
      <c r="D2238" t="s">
        <v>4384</v>
      </c>
      <c r="E2238">
        <v>1</v>
      </c>
      <c r="F2238" t="s">
        <v>102</v>
      </c>
      <c r="G2238" t="s">
        <v>73</v>
      </c>
      <c r="H2238">
        <v>5083762</v>
      </c>
      <c r="I2238" t="s">
        <v>4631</v>
      </c>
      <c r="J2238">
        <v>62400</v>
      </c>
      <c r="K2238">
        <v>62400</v>
      </c>
      <c r="L2238">
        <v>56784</v>
      </c>
      <c r="M2238">
        <v>42980.0726</v>
      </c>
      <c r="N2238">
        <v>42980.0726</v>
      </c>
      <c r="O2238">
        <v>100</v>
      </c>
      <c r="P2238">
        <v>9</v>
      </c>
      <c r="Q2238" t="s">
        <v>145</v>
      </c>
      <c r="R2238" t="s">
        <v>4652</v>
      </c>
      <c r="S2238" t="s">
        <v>4036</v>
      </c>
      <c r="T2238" t="s">
        <v>130</v>
      </c>
      <c r="U2238">
        <v>0</v>
      </c>
      <c r="V2238">
        <v>0</v>
      </c>
    </row>
    <row r="2239" spans="1:22">
      <c r="A2239">
        <v>32084</v>
      </c>
      <c r="B2239" t="s">
        <v>1551</v>
      </c>
      <c r="C2239" t="s">
        <v>116</v>
      </c>
      <c r="D2239" t="s">
        <v>4384</v>
      </c>
      <c r="E2239">
        <v>1</v>
      </c>
      <c r="F2239" t="s">
        <v>102</v>
      </c>
      <c r="G2239" t="s">
        <v>73</v>
      </c>
      <c r="H2239">
        <v>5083762</v>
      </c>
      <c r="I2239" t="s">
        <v>4631</v>
      </c>
      <c r="J2239">
        <v>120000</v>
      </c>
      <c r="K2239">
        <v>120000</v>
      </c>
      <c r="L2239">
        <v>109200</v>
      </c>
      <c r="M2239">
        <v>79167.871599999999</v>
      </c>
      <c r="N2239">
        <v>79167.871599999999</v>
      </c>
      <c r="O2239">
        <v>100</v>
      </c>
      <c r="P2239">
        <v>9</v>
      </c>
      <c r="Q2239" t="s">
        <v>145</v>
      </c>
      <c r="R2239" t="s">
        <v>4652</v>
      </c>
      <c r="S2239" t="s">
        <v>4036</v>
      </c>
      <c r="T2239" t="s">
        <v>133</v>
      </c>
      <c r="U2239">
        <v>0</v>
      </c>
      <c r="V2239">
        <v>0</v>
      </c>
    </row>
    <row r="2240" spans="1:22">
      <c r="A2240">
        <v>32084</v>
      </c>
      <c r="B2240" t="s">
        <v>4017</v>
      </c>
      <c r="C2240" t="s">
        <v>4018</v>
      </c>
      <c r="D2240" t="s">
        <v>4384</v>
      </c>
      <c r="E2240">
        <v>6</v>
      </c>
      <c r="F2240" t="s">
        <v>102</v>
      </c>
      <c r="G2240" t="s">
        <v>73</v>
      </c>
      <c r="H2240">
        <v>5083762</v>
      </c>
      <c r="I2240" t="s">
        <v>4631</v>
      </c>
      <c r="J2240">
        <v>164400</v>
      </c>
      <c r="K2240">
        <v>27400</v>
      </c>
      <c r="L2240">
        <v>91200</v>
      </c>
      <c r="M2240">
        <v>10000</v>
      </c>
      <c r="N2240">
        <v>60000</v>
      </c>
      <c r="O2240">
        <v>100</v>
      </c>
      <c r="P2240">
        <v>0</v>
      </c>
      <c r="Q2240" t="s">
        <v>145</v>
      </c>
      <c r="R2240" t="s">
        <v>4652</v>
      </c>
      <c r="S2240" t="s">
        <v>4036</v>
      </c>
      <c r="T2240" t="s">
        <v>136</v>
      </c>
      <c r="U2240">
        <v>0</v>
      </c>
      <c r="V2240">
        <v>0</v>
      </c>
    </row>
    <row r="2241" spans="1:22">
      <c r="A2241">
        <v>32217</v>
      </c>
      <c r="B2241" t="s">
        <v>1067</v>
      </c>
      <c r="C2241" t="s">
        <v>127</v>
      </c>
      <c r="D2241" t="s">
        <v>4384</v>
      </c>
      <c r="E2241">
        <v>1</v>
      </c>
      <c r="F2241" t="s">
        <v>4071</v>
      </c>
      <c r="G2241" t="s">
        <v>73</v>
      </c>
      <c r="H2241">
        <v>5083707</v>
      </c>
      <c r="I2241" t="s">
        <v>4631</v>
      </c>
      <c r="J2241">
        <v>40000</v>
      </c>
      <c r="K2241">
        <v>40000</v>
      </c>
      <c r="L2241">
        <v>40000</v>
      </c>
      <c r="M2241">
        <v>24880</v>
      </c>
      <c r="N2241">
        <v>24880</v>
      </c>
      <c r="O2241">
        <v>100</v>
      </c>
      <c r="P2241">
        <v>0</v>
      </c>
      <c r="Q2241" t="s">
        <v>75</v>
      </c>
      <c r="R2241" t="s">
        <v>2092</v>
      </c>
      <c r="S2241" t="s">
        <v>76</v>
      </c>
      <c r="T2241" t="s">
        <v>128</v>
      </c>
      <c r="U2241">
        <v>0</v>
      </c>
      <c r="V2241">
        <v>0</v>
      </c>
    </row>
    <row r="2242" spans="1:22">
      <c r="A2242">
        <v>32217</v>
      </c>
      <c r="B2242" t="s">
        <v>2557</v>
      </c>
      <c r="C2242" t="s">
        <v>2558</v>
      </c>
      <c r="D2242" t="s">
        <v>4384</v>
      </c>
      <c r="E2242">
        <v>1</v>
      </c>
      <c r="F2242" t="s">
        <v>4071</v>
      </c>
      <c r="G2242" t="s">
        <v>73</v>
      </c>
      <c r="H2242">
        <v>5083707</v>
      </c>
      <c r="I2242" t="s">
        <v>4631</v>
      </c>
      <c r="J2242">
        <v>389000</v>
      </c>
      <c r="K2242">
        <v>389000</v>
      </c>
      <c r="L2242">
        <v>389000</v>
      </c>
      <c r="M2242">
        <v>230661</v>
      </c>
      <c r="N2242">
        <v>230661</v>
      </c>
      <c r="O2242">
        <v>100</v>
      </c>
      <c r="P2242">
        <v>0</v>
      </c>
      <c r="Q2242" t="s">
        <v>75</v>
      </c>
      <c r="R2242" t="s">
        <v>2092</v>
      </c>
      <c r="S2242" t="s">
        <v>76</v>
      </c>
      <c r="T2242" t="s">
        <v>4543</v>
      </c>
      <c r="U2242">
        <v>0</v>
      </c>
      <c r="V2242">
        <v>0</v>
      </c>
    </row>
    <row r="2243" spans="1:22">
      <c r="A2243">
        <v>32217</v>
      </c>
      <c r="B2243" t="s">
        <v>2559</v>
      </c>
      <c r="C2243" t="s">
        <v>127</v>
      </c>
      <c r="D2243" t="s">
        <v>4384</v>
      </c>
      <c r="E2243">
        <v>1</v>
      </c>
      <c r="F2243" t="s">
        <v>4071</v>
      </c>
      <c r="G2243" t="s">
        <v>73</v>
      </c>
      <c r="H2243">
        <v>5083707</v>
      </c>
      <c r="I2243" t="s">
        <v>4631</v>
      </c>
      <c r="J2243">
        <v>297000</v>
      </c>
      <c r="K2243">
        <v>297000</v>
      </c>
      <c r="L2243">
        <v>297000</v>
      </c>
      <c r="M2243">
        <v>190080</v>
      </c>
      <c r="N2243">
        <v>190080</v>
      </c>
      <c r="O2243">
        <v>100</v>
      </c>
      <c r="P2243">
        <v>0</v>
      </c>
      <c r="Q2243" t="s">
        <v>75</v>
      </c>
      <c r="R2243" t="s">
        <v>2092</v>
      </c>
      <c r="S2243" t="s">
        <v>76</v>
      </c>
      <c r="T2243" t="s">
        <v>219</v>
      </c>
      <c r="U2243">
        <v>0</v>
      </c>
      <c r="V2243">
        <v>0</v>
      </c>
    </row>
    <row r="2244" spans="1:22">
      <c r="A2244">
        <v>32217</v>
      </c>
      <c r="B2244" t="s">
        <v>4653</v>
      </c>
      <c r="C2244" t="s">
        <v>132</v>
      </c>
      <c r="D2244" t="s">
        <v>4384</v>
      </c>
      <c r="E2244">
        <v>1</v>
      </c>
      <c r="F2244" t="s">
        <v>4071</v>
      </c>
      <c r="G2244" t="s">
        <v>73</v>
      </c>
      <c r="H2244">
        <v>5083707</v>
      </c>
      <c r="I2244" t="s">
        <v>4631</v>
      </c>
      <c r="J2244">
        <v>94500</v>
      </c>
      <c r="K2244">
        <v>135000</v>
      </c>
      <c r="L2244">
        <v>94500</v>
      </c>
      <c r="M2244">
        <v>62107.946400000001</v>
      </c>
      <c r="N2244">
        <v>43475.562480000001</v>
      </c>
      <c r="O2244">
        <v>70</v>
      </c>
      <c r="P2244">
        <v>0</v>
      </c>
      <c r="Q2244" t="s">
        <v>75</v>
      </c>
      <c r="R2244" t="s">
        <v>2092</v>
      </c>
      <c r="S2244" t="s">
        <v>76</v>
      </c>
      <c r="T2244" t="s">
        <v>133</v>
      </c>
      <c r="U2244">
        <v>0</v>
      </c>
      <c r="V2244">
        <v>0</v>
      </c>
    </row>
    <row r="2245" spans="1:22">
      <c r="A2245">
        <v>32217</v>
      </c>
      <c r="B2245" t="s">
        <v>2560</v>
      </c>
      <c r="C2245" t="s">
        <v>656</v>
      </c>
      <c r="D2245" t="s">
        <v>4384</v>
      </c>
      <c r="E2245">
        <v>1</v>
      </c>
      <c r="F2245" t="s">
        <v>4071</v>
      </c>
      <c r="G2245" t="s">
        <v>73</v>
      </c>
      <c r="H2245">
        <v>5083707</v>
      </c>
      <c r="I2245" t="s">
        <v>4631</v>
      </c>
      <c r="J2245">
        <v>5100</v>
      </c>
      <c r="K2245">
        <v>5100</v>
      </c>
      <c r="L2245">
        <v>5100</v>
      </c>
      <c r="M2245">
        <v>3519</v>
      </c>
      <c r="N2245">
        <v>3519</v>
      </c>
      <c r="O2245">
        <v>100</v>
      </c>
      <c r="P2245">
        <v>0</v>
      </c>
      <c r="Q2245" t="s">
        <v>75</v>
      </c>
      <c r="R2245" t="s">
        <v>2092</v>
      </c>
      <c r="S2245" t="s">
        <v>76</v>
      </c>
      <c r="T2245" t="s">
        <v>441</v>
      </c>
      <c r="U2245">
        <v>0</v>
      </c>
      <c r="V2245">
        <v>0</v>
      </c>
    </row>
    <row r="2246" spans="1:22">
      <c r="A2246">
        <v>32217</v>
      </c>
      <c r="B2246" t="s">
        <v>134</v>
      </c>
      <c r="C2246" t="s">
        <v>135</v>
      </c>
      <c r="D2246" t="s">
        <v>4384</v>
      </c>
      <c r="E2246">
        <v>8</v>
      </c>
      <c r="F2246" t="s">
        <v>4071</v>
      </c>
      <c r="G2246" t="s">
        <v>73</v>
      </c>
      <c r="H2246">
        <v>5083707</v>
      </c>
      <c r="I2246" t="s">
        <v>4631</v>
      </c>
      <c r="J2246">
        <v>97600</v>
      </c>
      <c r="K2246">
        <v>24400</v>
      </c>
      <c r="L2246">
        <v>97600</v>
      </c>
      <c r="M2246">
        <v>7000</v>
      </c>
      <c r="N2246">
        <v>28000</v>
      </c>
      <c r="O2246">
        <v>50</v>
      </c>
      <c r="P2246">
        <v>0</v>
      </c>
      <c r="Q2246" t="s">
        <v>75</v>
      </c>
      <c r="R2246" t="s">
        <v>2092</v>
      </c>
      <c r="S2246" t="s">
        <v>76</v>
      </c>
      <c r="T2246" t="s">
        <v>136</v>
      </c>
      <c r="U2246">
        <v>0</v>
      </c>
      <c r="V2246">
        <v>0</v>
      </c>
    </row>
    <row r="2247" spans="1:22">
      <c r="A2247">
        <v>32217</v>
      </c>
      <c r="B2247" t="s">
        <v>655</v>
      </c>
      <c r="C2247" t="s">
        <v>656</v>
      </c>
      <c r="D2247" t="s">
        <v>4384</v>
      </c>
      <c r="E2247">
        <v>1</v>
      </c>
      <c r="F2247" t="s">
        <v>4071</v>
      </c>
      <c r="G2247" t="s">
        <v>73</v>
      </c>
      <c r="H2247">
        <v>5083707</v>
      </c>
      <c r="I2247" t="s">
        <v>4631</v>
      </c>
      <c r="J2247">
        <v>4200</v>
      </c>
      <c r="K2247">
        <v>4200</v>
      </c>
      <c r="L2247">
        <v>4200</v>
      </c>
      <c r="M2247">
        <v>2879</v>
      </c>
      <c r="N2247">
        <v>2879</v>
      </c>
      <c r="O2247">
        <v>100</v>
      </c>
      <c r="P2247">
        <v>0</v>
      </c>
      <c r="Q2247" t="s">
        <v>75</v>
      </c>
      <c r="R2247" t="s">
        <v>2092</v>
      </c>
      <c r="S2247" t="s">
        <v>76</v>
      </c>
      <c r="T2247" t="s">
        <v>455</v>
      </c>
      <c r="U2247">
        <v>0</v>
      </c>
      <c r="V2247">
        <v>0</v>
      </c>
    </row>
    <row r="2248" spans="1:22">
      <c r="A2248">
        <v>32217</v>
      </c>
      <c r="B2248" t="s">
        <v>3510</v>
      </c>
      <c r="C2248" t="s">
        <v>210</v>
      </c>
      <c r="D2248" t="s">
        <v>4384</v>
      </c>
      <c r="E2248">
        <v>1</v>
      </c>
      <c r="F2248" t="s">
        <v>72</v>
      </c>
      <c r="G2248" t="s">
        <v>73</v>
      </c>
      <c r="H2248">
        <v>5083708</v>
      </c>
      <c r="I2248" t="s">
        <v>4631</v>
      </c>
      <c r="J2248">
        <v>1102000</v>
      </c>
      <c r="K2248">
        <v>1102000</v>
      </c>
      <c r="L2248">
        <v>848540</v>
      </c>
      <c r="M2248">
        <v>760380</v>
      </c>
      <c r="N2248">
        <v>760380</v>
      </c>
      <c r="O2248">
        <v>100</v>
      </c>
      <c r="P2248">
        <v>23</v>
      </c>
      <c r="Q2248" t="s">
        <v>75</v>
      </c>
      <c r="R2248" t="s">
        <v>2092</v>
      </c>
      <c r="S2248" t="s">
        <v>76</v>
      </c>
      <c r="T2248" t="s">
        <v>146</v>
      </c>
      <c r="U2248">
        <v>0</v>
      </c>
      <c r="V2248">
        <v>0</v>
      </c>
    </row>
    <row r="2249" spans="1:22">
      <c r="A2249">
        <v>32217</v>
      </c>
      <c r="B2249" t="s">
        <v>4654</v>
      </c>
      <c r="C2249" t="s">
        <v>3719</v>
      </c>
      <c r="D2249" t="s">
        <v>4384</v>
      </c>
      <c r="E2249">
        <v>1</v>
      </c>
      <c r="F2249" t="s">
        <v>4071</v>
      </c>
      <c r="G2249" t="s">
        <v>73</v>
      </c>
      <c r="H2249">
        <v>5083707</v>
      </c>
      <c r="I2249" t="s">
        <v>4631</v>
      </c>
      <c r="J2249">
        <v>556000</v>
      </c>
      <c r="K2249">
        <v>556000</v>
      </c>
      <c r="L2249">
        <v>556000</v>
      </c>
      <c r="M2249">
        <v>428120</v>
      </c>
      <c r="N2249">
        <v>428120</v>
      </c>
      <c r="O2249">
        <v>100</v>
      </c>
      <c r="P2249">
        <v>0</v>
      </c>
      <c r="Q2249" t="s">
        <v>75</v>
      </c>
      <c r="R2249" t="s">
        <v>2092</v>
      </c>
      <c r="S2249" t="s">
        <v>76</v>
      </c>
      <c r="T2249" t="s">
        <v>2210</v>
      </c>
      <c r="U2249">
        <v>0</v>
      </c>
      <c r="V2249">
        <v>0</v>
      </c>
    </row>
    <row r="2250" spans="1:22">
      <c r="A2250">
        <v>32264</v>
      </c>
      <c r="B2250" t="s">
        <v>4655</v>
      </c>
      <c r="C2250" t="s">
        <v>420</v>
      </c>
      <c r="D2250" t="s">
        <v>4546</v>
      </c>
      <c r="E2250">
        <v>1</v>
      </c>
      <c r="F2250" t="s">
        <v>72</v>
      </c>
      <c r="G2250" t="s">
        <v>73</v>
      </c>
      <c r="H2250">
        <v>5083727</v>
      </c>
      <c r="I2250" t="s">
        <v>4631</v>
      </c>
      <c r="J2250">
        <v>101700</v>
      </c>
      <c r="K2250">
        <v>101700</v>
      </c>
      <c r="L2250">
        <v>78309</v>
      </c>
      <c r="M2250">
        <v>78309</v>
      </c>
      <c r="N2250">
        <v>78309</v>
      </c>
      <c r="O2250">
        <v>100</v>
      </c>
      <c r="P2250">
        <v>23</v>
      </c>
      <c r="Q2250" t="s">
        <v>75</v>
      </c>
      <c r="R2250" t="s">
        <v>2139</v>
      </c>
      <c r="S2250" t="s">
        <v>3996</v>
      </c>
      <c r="T2250" t="s">
        <v>538</v>
      </c>
      <c r="U2250">
        <v>0</v>
      </c>
      <c r="V2250">
        <v>0</v>
      </c>
    </row>
    <row r="2251" spans="1:22">
      <c r="A2251">
        <v>32264</v>
      </c>
      <c r="B2251" t="s">
        <v>334</v>
      </c>
      <c r="C2251" t="s">
        <v>335</v>
      </c>
      <c r="D2251" t="s">
        <v>4546</v>
      </c>
      <c r="E2251">
        <v>1</v>
      </c>
      <c r="F2251" t="s">
        <v>72</v>
      </c>
      <c r="G2251" t="s">
        <v>73</v>
      </c>
      <c r="H2251">
        <v>5083727</v>
      </c>
      <c r="I2251" t="s">
        <v>4631</v>
      </c>
      <c r="J2251">
        <v>21700</v>
      </c>
      <c r="K2251">
        <v>21700</v>
      </c>
      <c r="L2251">
        <v>15624</v>
      </c>
      <c r="M2251">
        <v>13887.999900000001</v>
      </c>
      <c r="N2251">
        <v>13887.999900000001</v>
      </c>
      <c r="O2251">
        <v>100</v>
      </c>
      <c r="P2251">
        <v>28</v>
      </c>
      <c r="Q2251" t="s">
        <v>75</v>
      </c>
      <c r="R2251" t="s">
        <v>2139</v>
      </c>
      <c r="S2251" t="s">
        <v>3996</v>
      </c>
      <c r="T2251" t="s">
        <v>336</v>
      </c>
      <c r="U2251">
        <v>0</v>
      </c>
      <c r="V2251">
        <v>0</v>
      </c>
    </row>
    <row r="2252" spans="1:22">
      <c r="A2252">
        <v>32115</v>
      </c>
      <c r="B2252" t="s">
        <v>83</v>
      </c>
      <c r="C2252" t="s">
        <v>84</v>
      </c>
      <c r="D2252" t="s">
        <v>4290</v>
      </c>
      <c r="E2252">
        <v>1</v>
      </c>
      <c r="F2252" t="s">
        <v>72</v>
      </c>
      <c r="G2252" t="s">
        <v>73</v>
      </c>
      <c r="H2252">
        <v>5083734</v>
      </c>
      <c r="I2252" t="s">
        <v>4631</v>
      </c>
      <c r="J2252">
        <v>8700</v>
      </c>
      <c r="K2252">
        <v>8700</v>
      </c>
      <c r="L2252">
        <v>6873</v>
      </c>
      <c r="M2252">
        <v>6177</v>
      </c>
      <c r="N2252">
        <v>6177</v>
      </c>
      <c r="O2252">
        <v>100</v>
      </c>
      <c r="P2252">
        <v>21</v>
      </c>
      <c r="Q2252" t="s">
        <v>75</v>
      </c>
      <c r="R2252" t="s">
        <v>4651</v>
      </c>
      <c r="S2252" t="s">
        <v>76</v>
      </c>
      <c r="T2252" t="s">
        <v>85</v>
      </c>
      <c r="U2252">
        <v>0</v>
      </c>
      <c r="V2252">
        <v>0</v>
      </c>
    </row>
    <row r="2253" spans="1:22">
      <c r="A2253">
        <v>32115</v>
      </c>
      <c r="B2253" t="s">
        <v>662</v>
      </c>
      <c r="C2253" t="s">
        <v>663</v>
      </c>
      <c r="D2253" t="s">
        <v>4290</v>
      </c>
      <c r="E2253">
        <v>1</v>
      </c>
      <c r="F2253" t="s">
        <v>72</v>
      </c>
      <c r="G2253" t="s">
        <v>73</v>
      </c>
      <c r="H2253">
        <v>5083734</v>
      </c>
      <c r="I2253" t="s">
        <v>4631</v>
      </c>
      <c r="J2253">
        <v>5300</v>
      </c>
      <c r="K2253">
        <v>5300</v>
      </c>
      <c r="L2253">
        <v>4187</v>
      </c>
      <c r="M2253">
        <v>3763</v>
      </c>
      <c r="N2253">
        <v>3763</v>
      </c>
      <c r="O2253">
        <v>100</v>
      </c>
      <c r="P2253">
        <v>21</v>
      </c>
      <c r="Q2253" t="s">
        <v>75</v>
      </c>
      <c r="R2253" t="s">
        <v>4651</v>
      </c>
      <c r="S2253" t="s">
        <v>76</v>
      </c>
      <c r="T2253" t="s">
        <v>92</v>
      </c>
      <c r="U2253">
        <v>0</v>
      </c>
      <c r="V2253">
        <v>0</v>
      </c>
    </row>
    <row r="2254" spans="1:22">
      <c r="A2254">
        <v>32295</v>
      </c>
      <c r="B2254" t="s">
        <v>4439</v>
      </c>
      <c r="C2254" t="s">
        <v>914</v>
      </c>
      <c r="D2254" t="s">
        <v>4462</v>
      </c>
      <c r="E2254">
        <v>1</v>
      </c>
      <c r="F2254" t="s">
        <v>523</v>
      </c>
      <c r="G2254" t="s">
        <v>73</v>
      </c>
      <c r="H2254">
        <v>5083755</v>
      </c>
      <c r="I2254" t="s">
        <v>4631</v>
      </c>
      <c r="J2254">
        <v>411000</v>
      </c>
      <c r="K2254">
        <v>411000</v>
      </c>
      <c r="L2254">
        <v>316470</v>
      </c>
      <c r="M2254">
        <v>283590</v>
      </c>
      <c r="N2254">
        <v>283590</v>
      </c>
      <c r="O2254">
        <v>100</v>
      </c>
      <c r="P2254">
        <v>23</v>
      </c>
      <c r="Q2254" t="s">
        <v>75</v>
      </c>
      <c r="R2254" t="s">
        <v>4440</v>
      </c>
      <c r="S2254" t="s">
        <v>4036</v>
      </c>
      <c r="T2254" t="s">
        <v>4441</v>
      </c>
      <c r="U2254">
        <v>0</v>
      </c>
      <c r="V2254">
        <v>0</v>
      </c>
    </row>
    <row r="2255" spans="1:22">
      <c r="A2255">
        <v>32334</v>
      </c>
      <c r="B2255" t="s">
        <v>4483</v>
      </c>
      <c r="C2255" t="s">
        <v>100</v>
      </c>
      <c r="D2255" t="s">
        <v>4546</v>
      </c>
      <c r="E2255">
        <v>1</v>
      </c>
      <c r="F2255" t="s">
        <v>102</v>
      </c>
      <c r="G2255" t="s">
        <v>73</v>
      </c>
      <c r="H2255">
        <v>5083717</v>
      </c>
      <c r="I2255" t="s">
        <v>4631</v>
      </c>
      <c r="J2255">
        <v>344000</v>
      </c>
      <c r="K2255">
        <v>344000</v>
      </c>
      <c r="L2255">
        <v>313040</v>
      </c>
      <c r="M2255">
        <v>218432.4167</v>
      </c>
      <c r="N2255">
        <v>218432.4167</v>
      </c>
      <c r="O2255">
        <v>100</v>
      </c>
      <c r="P2255">
        <v>9</v>
      </c>
      <c r="Q2255" t="s">
        <v>75</v>
      </c>
      <c r="R2255" t="s">
        <v>4656</v>
      </c>
      <c r="S2255" t="s">
        <v>76</v>
      </c>
      <c r="T2255" t="s">
        <v>229</v>
      </c>
      <c r="U2255">
        <v>0</v>
      </c>
      <c r="V2255">
        <v>0</v>
      </c>
    </row>
    <row r="2256" spans="1:22">
      <c r="A2256">
        <v>32334</v>
      </c>
      <c r="B2256" t="s">
        <v>350</v>
      </c>
      <c r="C2256" t="s">
        <v>100</v>
      </c>
      <c r="D2256" t="s">
        <v>4546</v>
      </c>
      <c r="E2256">
        <v>1</v>
      </c>
      <c r="F2256" t="s">
        <v>102</v>
      </c>
      <c r="G2256" t="s">
        <v>73</v>
      </c>
      <c r="H2256">
        <v>5083717</v>
      </c>
      <c r="I2256" t="s">
        <v>4631</v>
      </c>
      <c r="J2256">
        <v>354000</v>
      </c>
      <c r="K2256">
        <v>354000</v>
      </c>
      <c r="L2256">
        <v>322140</v>
      </c>
      <c r="M2256">
        <v>226379.0914</v>
      </c>
      <c r="N2256">
        <v>226379.0914</v>
      </c>
      <c r="O2256">
        <v>100</v>
      </c>
      <c r="P2256">
        <v>9</v>
      </c>
      <c r="Q2256" t="s">
        <v>75</v>
      </c>
      <c r="R2256" t="s">
        <v>4656</v>
      </c>
      <c r="S2256" t="s">
        <v>76</v>
      </c>
      <c r="T2256" t="s">
        <v>229</v>
      </c>
      <c r="U2256">
        <v>0</v>
      </c>
      <c r="V2256">
        <v>0</v>
      </c>
    </row>
    <row r="2257" spans="1:22">
      <c r="A2257">
        <v>32334</v>
      </c>
      <c r="B2257" t="s">
        <v>156</v>
      </c>
      <c r="C2257" t="s">
        <v>127</v>
      </c>
      <c r="D2257" t="s">
        <v>4546</v>
      </c>
      <c r="E2257">
        <v>1</v>
      </c>
      <c r="F2257" t="s">
        <v>102</v>
      </c>
      <c r="G2257" t="s">
        <v>73</v>
      </c>
      <c r="H2257">
        <v>5083717</v>
      </c>
      <c r="I2257" t="s">
        <v>4631</v>
      </c>
      <c r="J2257">
        <v>51400</v>
      </c>
      <c r="K2257">
        <v>51400</v>
      </c>
      <c r="L2257">
        <v>46774</v>
      </c>
      <c r="M2257">
        <v>29009.5615</v>
      </c>
      <c r="N2257">
        <v>29009.5615</v>
      </c>
      <c r="O2257">
        <v>100</v>
      </c>
      <c r="P2257">
        <v>9</v>
      </c>
      <c r="Q2257" t="s">
        <v>75</v>
      </c>
      <c r="R2257" t="s">
        <v>4656</v>
      </c>
      <c r="S2257" t="s">
        <v>76</v>
      </c>
      <c r="T2257" t="s">
        <v>128</v>
      </c>
      <c r="U2257">
        <v>0</v>
      </c>
      <c r="V2257">
        <v>0</v>
      </c>
    </row>
    <row r="2258" spans="1:22">
      <c r="A2258">
        <v>32334</v>
      </c>
      <c r="B2258" t="s">
        <v>124</v>
      </c>
      <c r="C2258" t="s">
        <v>125</v>
      </c>
      <c r="D2258" t="s">
        <v>4546</v>
      </c>
      <c r="E2258">
        <v>1</v>
      </c>
      <c r="F2258" t="s">
        <v>102</v>
      </c>
      <c r="G2258" t="s">
        <v>73</v>
      </c>
      <c r="H2258">
        <v>5083717</v>
      </c>
      <c r="I2258" t="s">
        <v>4631</v>
      </c>
      <c r="J2258">
        <v>17700</v>
      </c>
      <c r="K2258">
        <v>17700</v>
      </c>
      <c r="L2258">
        <v>16107</v>
      </c>
      <c r="M2258">
        <v>12157.3264</v>
      </c>
      <c r="N2258">
        <v>12157.3264</v>
      </c>
      <c r="O2258">
        <v>100</v>
      </c>
      <c r="P2258">
        <v>9</v>
      </c>
      <c r="Q2258" t="s">
        <v>75</v>
      </c>
      <c r="R2258" t="s">
        <v>4656</v>
      </c>
      <c r="S2258" t="s">
        <v>76</v>
      </c>
      <c r="T2258" t="s">
        <v>85</v>
      </c>
      <c r="U2258">
        <v>0</v>
      </c>
      <c r="V2258">
        <v>0</v>
      </c>
    </row>
    <row r="2259" spans="1:22">
      <c r="A2259">
        <v>32334</v>
      </c>
      <c r="B2259" t="s">
        <v>4016</v>
      </c>
      <c r="C2259" t="s">
        <v>150</v>
      </c>
      <c r="D2259" t="s">
        <v>4546</v>
      </c>
      <c r="E2259">
        <v>1</v>
      </c>
      <c r="F2259" t="s">
        <v>102</v>
      </c>
      <c r="G2259" t="s">
        <v>73</v>
      </c>
      <c r="H2259">
        <v>5083717</v>
      </c>
      <c r="I2259" t="s">
        <v>4631</v>
      </c>
      <c r="J2259">
        <v>49100</v>
      </c>
      <c r="K2259">
        <v>49100</v>
      </c>
      <c r="L2259">
        <v>44681</v>
      </c>
      <c r="M2259">
        <v>33879</v>
      </c>
      <c r="N2259">
        <v>33879</v>
      </c>
      <c r="O2259">
        <v>100</v>
      </c>
      <c r="P2259">
        <v>9</v>
      </c>
      <c r="Q2259" t="s">
        <v>75</v>
      </c>
      <c r="R2259" t="s">
        <v>4656</v>
      </c>
      <c r="S2259" t="s">
        <v>76</v>
      </c>
      <c r="T2259" t="s">
        <v>130</v>
      </c>
      <c r="U2259">
        <v>0</v>
      </c>
      <c r="V2259">
        <v>0</v>
      </c>
    </row>
    <row r="2260" spans="1:22">
      <c r="A2260">
        <v>32334</v>
      </c>
      <c r="B2260" t="s">
        <v>833</v>
      </c>
      <c r="C2260" t="s">
        <v>127</v>
      </c>
      <c r="D2260" t="s">
        <v>4546</v>
      </c>
      <c r="E2260">
        <v>1</v>
      </c>
      <c r="F2260" t="s">
        <v>102</v>
      </c>
      <c r="G2260" t="s">
        <v>73</v>
      </c>
      <c r="H2260">
        <v>5083717</v>
      </c>
      <c r="I2260" t="s">
        <v>4631</v>
      </c>
      <c r="J2260">
        <v>172000</v>
      </c>
      <c r="K2260">
        <v>172000</v>
      </c>
      <c r="L2260">
        <v>156520</v>
      </c>
      <c r="M2260">
        <v>108186.1661</v>
      </c>
      <c r="N2260">
        <v>108186.1661</v>
      </c>
      <c r="O2260">
        <v>100</v>
      </c>
      <c r="P2260">
        <v>9</v>
      </c>
      <c r="Q2260" t="s">
        <v>75</v>
      </c>
      <c r="R2260" t="s">
        <v>4656</v>
      </c>
      <c r="S2260" t="s">
        <v>76</v>
      </c>
      <c r="T2260" t="s">
        <v>296</v>
      </c>
      <c r="U2260">
        <v>0</v>
      </c>
      <c r="V2260">
        <v>0</v>
      </c>
    </row>
    <row r="2261" spans="1:22">
      <c r="A2261">
        <v>32334</v>
      </c>
      <c r="B2261" t="s">
        <v>297</v>
      </c>
      <c r="C2261" t="s">
        <v>218</v>
      </c>
      <c r="D2261" t="s">
        <v>4546</v>
      </c>
      <c r="E2261">
        <v>1</v>
      </c>
      <c r="F2261" t="s">
        <v>102</v>
      </c>
      <c r="G2261" t="s">
        <v>73</v>
      </c>
      <c r="H2261">
        <v>5083717</v>
      </c>
      <c r="I2261" t="s">
        <v>4631</v>
      </c>
      <c r="J2261">
        <v>123000</v>
      </c>
      <c r="K2261">
        <v>123000</v>
      </c>
      <c r="L2261">
        <v>111930</v>
      </c>
      <c r="M2261">
        <v>78044.096300000005</v>
      </c>
      <c r="N2261">
        <v>78044.096300000005</v>
      </c>
      <c r="O2261">
        <v>100</v>
      </c>
      <c r="P2261">
        <v>9</v>
      </c>
      <c r="Q2261" t="s">
        <v>75</v>
      </c>
      <c r="R2261" t="s">
        <v>4656</v>
      </c>
      <c r="S2261" t="s">
        <v>76</v>
      </c>
      <c r="T2261" t="s">
        <v>219</v>
      </c>
      <c r="U2261">
        <v>0</v>
      </c>
      <c r="V2261">
        <v>0</v>
      </c>
    </row>
    <row r="2262" spans="1:22">
      <c r="A2262">
        <v>32334</v>
      </c>
      <c r="B2262" t="s">
        <v>310</v>
      </c>
      <c r="C2262" t="s">
        <v>299</v>
      </c>
      <c r="D2262" t="s">
        <v>4546</v>
      </c>
      <c r="E2262">
        <v>1</v>
      </c>
      <c r="F2262" t="s">
        <v>102</v>
      </c>
      <c r="G2262" t="s">
        <v>73</v>
      </c>
      <c r="H2262">
        <v>5083717</v>
      </c>
      <c r="I2262" t="s">
        <v>4631</v>
      </c>
      <c r="J2262">
        <v>28900</v>
      </c>
      <c r="K2262">
        <v>28900</v>
      </c>
      <c r="L2262">
        <v>26299</v>
      </c>
      <c r="M2262">
        <v>18494.7824</v>
      </c>
      <c r="N2262">
        <v>18494.7824</v>
      </c>
      <c r="O2262">
        <v>100</v>
      </c>
      <c r="P2262">
        <v>9</v>
      </c>
      <c r="Q2262" t="s">
        <v>75</v>
      </c>
      <c r="R2262" t="s">
        <v>4656</v>
      </c>
      <c r="S2262" t="s">
        <v>76</v>
      </c>
      <c r="T2262" t="s">
        <v>133</v>
      </c>
      <c r="U2262">
        <v>0</v>
      </c>
      <c r="V2262">
        <v>0</v>
      </c>
    </row>
    <row r="2263" spans="1:22">
      <c r="A2263">
        <v>32334</v>
      </c>
      <c r="B2263" t="s">
        <v>311</v>
      </c>
      <c r="C2263" t="s">
        <v>132</v>
      </c>
      <c r="D2263" t="s">
        <v>4546</v>
      </c>
      <c r="E2263">
        <v>1</v>
      </c>
      <c r="F2263" t="s">
        <v>102</v>
      </c>
      <c r="G2263" t="s">
        <v>73</v>
      </c>
      <c r="H2263">
        <v>5083717</v>
      </c>
      <c r="I2263" t="s">
        <v>4631</v>
      </c>
      <c r="J2263">
        <v>126000</v>
      </c>
      <c r="K2263">
        <v>126000</v>
      </c>
      <c r="L2263">
        <v>114660</v>
      </c>
      <c r="M2263">
        <v>83160</v>
      </c>
      <c r="N2263">
        <v>83160</v>
      </c>
      <c r="O2263">
        <v>100</v>
      </c>
      <c r="P2263">
        <v>9</v>
      </c>
      <c r="Q2263" t="s">
        <v>75</v>
      </c>
      <c r="R2263" t="s">
        <v>4656</v>
      </c>
      <c r="S2263" t="s">
        <v>76</v>
      </c>
      <c r="T2263" t="s">
        <v>133</v>
      </c>
      <c r="U2263">
        <v>0</v>
      </c>
      <c r="V2263">
        <v>0</v>
      </c>
    </row>
    <row r="2264" spans="1:22">
      <c r="A2264">
        <v>32334</v>
      </c>
      <c r="B2264" t="s">
        <v>337</v>
      </c>
      <c r="C2264" t="s">
        <v>338</v>
      </c>
      <c r="D2264" t="s">
        <v>4546</v>
      </c>
      <c r="E2264">
        <v>0.1</v>
      </c>
      <c r="F2264" t="s">
        <v>102</v>
      </c>
      <c r="G2264" t="s">
        <v>73</v>
      </c>
      <c r="H2264">
        <v>5083717</v>
      </c>
      <c r="I2264" t="s">
        <v>4631</v>
      </c>
      <c r="J2264">
        <v>18600</v>
      </c>
      <c r="K2264">
        <v>186000</v>
      </c>
      <c r="L2264">
        <v>16926</v>
      </c>
      <c r="M2264">
        <v>126261</v>
      </c>
      <c r="N2264">
        <v>12626.1</v>
      </c>
      <c r="O2264">
        <v>100</v>
      </c>
      <c r="P2264">
        <v>9</v>
      </c>
      <c r="Q2264" t="s">
        <v>75</v>
      </c>
      <c r="R2264" t="s">
        <v>4656</v>
      </c>
      <c r="S2264" t="s">
        <v>76</v>
      </c>
      <c r="T2264" t="s">
        <v>223</v>
      </c>
      <c r="U2264">
        <v>0</v>
      </c>
      <c r="V2264">
        <v>0</v>
      </c>
    </row>
    <row r="2265" spans="1:22">
      <c r="A2265">
        <v>32334</v>
      </c>
      <c r="B2265" t="s">
        <v>495</v>
      </c>
      <c r="C2265" t="s">
        <v>259</v>
      </c>
      <c r="D2265" t="s">
        <v>4546</v>
      </c>
      <c r="E2265">
        <v>1</v>
      </c>
      <c r="F2265" t="s">
        <v>102</v>
      </c>
      <c r="G2265" t="s">
        <v>73</v>
      </c>
      <c r="H2265">
        <v>5083717</v>
      </c>
      <c r="I2265" t="s">
        <v>4631</v>
      </c>
      <c r="J2265">
        <v>44000</v>
      </c>
      <c r="K2265">
        <v>44000</v>
      </c>
      <c r="L2265">
        <v>44000</v>
      </c>
      <c r="M2265">
        <v>44000</v>
      </c>
      <c r="N2265">
        <v>44000</v>
      </c>
      <c r="O2265">
        <v>100</v>
      </c>
      <c r="P2265">
        <v>0</v>
      </c>
      <c r="Q2265" t="s">
        <v>75</v>
      </c>
      <c r="R2265" t="s">
        <v>4656</v>
      </c>
      <c r="S2265" t="s">
        <v>76</v>
      </c>
      <c r="T2265" t="s">
        <v>260</v>
      </c>
      <c r="U2265">
        <v>0</v>
      </c>
      <c r="V2265">
        <v>0</v>
      </c>
    </row>
    <row r="2266" spans="1:22">
      <c r="A2266">
        <v>32334</v>
      </c>
      <c r="B2266" t="s">
        <v>134</v>
      </c>
      <c r="C2266" t="s">
        <v>135</v>
      </c>
      <c r="D2266" t="s">
        <v>4546</v>
      </c>
      <c r="E2266">
        <v>6.5</v>
      </c>
      <c r="F2266" t="s">
        <v>102</v>
      </c>
      <c r="G2266" t="s">
        <v>73</v>
      </c>
      <c r="H2266">
        <v>5083717</v>
      </c>
      <c r="I2266" t="s">
        <v>4631</v>
      </c>
      <c r="J2266">
        <v>158600</v>
      </c>
      <c r="K2266">
        <v>24400</v>
      </c>
      <c r="L2266">
        <v>81250</v>
      </c>
      <c r="M2266">
        <v>7000</v>
      </c>
      <c r="N2266">
        <v>45500</v>
      </c>
      <c r="O2266">
        <v>100</v>
      </c>
      <c r="P2266">
        <v>0</v>
      </c>
      <c r="Q2266" t="s">
        <v>75</v>
      </c>
      <c r="R2266" t="s">
        <v>4656</v>
      </c>
      <c r="S2266" t="s">
        <v>76</v>
      </c>
      <c r="T2266" t="s">
        <v>136</v>
      </c>
      <c r="U2266">
        <v>0</v>
      </c>
      <c r="V2266">
        <v>0</v>
      </c>
    </row>
    <row r="2267" spans="1:22">
      <c r="A2267">
        <v>32335</v>
      </c>
      <c r="B2267" t="s">
        <v>137</v>
      </c>
      <c r="C2267" t="s">
        <v>127</v>
      </c>
      <c r="D2267" t="s">
        <v>4546</v>
      </c>
      <c r="E2267">
        <v>1</v>
      </c>
      <c r="F2267" t="s">
        <v>206</v>
      </c>
      <c r="G2267" t="s">
        <v>73</v>
      </c>
      <c r="H2267">
        <v>5083703</v>
      </c>
      <c r="I2267" t="s">
        <v>4631</v>
      </c>
      <c r="J2267">
        <v>32300</v>
      </c>
      <c r="K2267">
        <v>32300</v>
      </c>
      <c r="L2267">
        <v>32300</v>
      </c>
      <c r="M2267">
        <v>20271.437600000001</v>
      </c>
      <c r="N2267">
        <v>20271.437600000001</v>
      </c>
      <c r="O2267">
        <v>100</v>
      </c>
      <c r="P2267">
        <v>0</v>
      </c>
      <c r="Q2267" t="s">
        <v>75</v>
      </c>
      <c r="R2267" t="s">
        <v>4617</v>
      </c>
      <c r="S2267" t="s">
        <v>76</v>
      </c>
      <c r="T2267" t="s">
        <v>128</v>
      </c>
      <c r="U2267">
        <v>0</v>
      </c>
      <c r="V2267">
        <v>0</v>
      </c>
    </row>
    <row r="2268" spans="1:22">
      <c r="A2268">
        <v>32335</v>
      </c>
      <c r="B2268" t="s">
        <v>207</v>
      </c>
      <c r="C2268" t="s">
        <v>208</v>
      </c>
      <c r="D2268" t="s">
        <v>4546</v>
      </c>
      <c r="E2268">
        <v>5.6</v>
      </c>
      <c r="F2268" t="s">
        <v>206</v>
      </c>
      <c r="G2268" t="s">
        <v>73</v>
      </c>
      <c r="H2268">
        <v>5083703</v>
      </c>
      <c r="I2268" t="s">
        <v>4631</v>
      </c>
      <c r="J2268">
        <v>137200</v>
      </c>
      <c r="K2268">
        <v>24500</v>
      </c>
      <c r="L2268">
        <v>137200</v>
      </c>
      <c r="M2268">
        <v>7000</v>
      </c>
      <c r="N2268">
        <v>39200</v>
      </c>
      <c r="O2268">
        <v>100</v>
      </c>
      <c r="P2268">
        <v>0</v>
      </c>
      <c r="Q2268" t="s">
        <v>75</v>
      </c>
      <c r="R2268" t="s">
        <v>4617</v>
      </c>
      <c r="S2268" t="s">
        <v>76</v>
      </c>
      <c r="T2268" t="s">
        <v>136</v>
      </c>
      <c r="U2268">
        <v>0</v>
      </c>
      <c r="V2268">
        <v>0</v>
      </c>
    </row>
    <row r="2269" spans="1:22">
      <c r="A2269">
        <v>32264</v>
      </c>
      <c r="B2269" t="s">
        <v>4657</v>
      </c>
      <c r="C2269" t="s">
        <v>420</v>
      </c>
      <c r="D2269" t="s">
        <v>4546</v>
      </c>
      <c r="E2269">
        <v>1</v>
      </c>
      <c r="F2269" t="s">
        <v>72</v>
      </c>
      <c r="G2269" t="s">
        <v>73</v>
      </c>
      <c r="H2269">
        <v>5083727</v>
      </c>
      <c r="I2269" t="s">
        <v>4631</v>
      </c>
      <c r="J2269">
        <v>137800</v>
      </c>
      <c r="K2269">
        <v>137800</v>
      </c>
      <c r="L2269">
        <v>106106</v>
      </c>
      <c r="M2269">
        <v>106106</v>
      </c>
      <c r="N2269">
        <v>106106</v>
      </c>
      <c r="O2269">
        <v>100</v>
      </c>
      <c r="P2269">
        <v>23</v>
      </c>
      <c r="Q2269" t="s">
        <v>75</v>
      </c>
      <c r="R2269" t="s">
        <v>2139</v>
      </c>
      <c r="S2269" t="s">
        <v>3996</v>
      </c>
      <c r="T2269" t="s">
        <v>538</v>
      </c>
      <c r="U2269">
        <v>0</v>
      </c>
      <c r="V2269">
        <v>0</v>
      </c>
    </row>
    <row r="2270" spans="1:22">
      <c r="A2270">
        <v>32353</v>
      </c>
      <c r="B2270" t="s">
        <v>137</v>
      </c>
      <c r="C2270" t="s">
        <v>127</v>
      </c>
      <c r="D2270" t="s">
        <v>4546</v>
      </c>
      <c r="E2270">
        <v>1</v>
      </c>
      <c r="F2270" t="s">
        <v>138</v>
      </c>
      <c r="G2270" t="s">
        <v>73</v>
      </c>
      <c r="H2270">
        <v>5083757</v>
      </c>
      <c r="I2270" t="s">
        <v>4631</v>
      </c>
      <c r="J2270">
        <v>32300</v>
      </c>
      <c r="K2270">
        <v>32300</v>
      </c>
      <c r="L2270">
        <v>32300</v>
      </c>
      <c r="M2270">
        <v>20271.437600000001</v>
      </c>
      <c r="N2270">
        <v>20271.437600000001</v>
      </c>
      <c r="O2270">
        <v>100</v>
      </c>
      <c r="P2270">
        <v>0</v>
      </c>
      <c r="Q2270" t="s">
        <v>75</v>
      </c>
      <c r="R2270" t="s">
        <v>4358</v>
      </c>
      <c r="S2270" t="s">
        <v>195</v>
      </c>
      <c r="T2270" t="s">
        <v>128</v>
      </c>
      <c r="U2270">
        <v>0</v>
      </c>
      <c r="V2270">
        <v>0</v>
      </c>
    </row>
    <row r="2271" spans="1:22">
      <c r="A2271">
        <v>32353</v>
      </c>
      <c r="B2271" t="s">
        <v>148</v>
      </c>
      <c r="C2271" t="s">
        <v>106</v>
      </c>
      <c r="D2271" t="s">
        <v>4546</v>
      </c>
      <c r="E2271">
        <v>1</v>
      </c>
      <c r="F2271" t="s">
        <v>144</v>
      </c>
      <c r="G2271" t="s">
        <v>73</v>
      </c>
      <c r="H2271">
        <v>5083758</v>
      </c>
      <c r="I2271" t="s">
        <v>4631</v>
      </c>
      <c r="J2271">
        <v>28560</v>
      </c>
      <c r="K2271">
        <v>47600</v>
      </c>
      <c r="L2271">
        <v>28560</v>
      </c>
      <c r="M2271">
        <v>27818.7081</v>
      </c>
      <c r="N2271">
        <v>16691.224859999998</v>
      </c>
      <c r="O2271">
        <v>60</v>
      </c>
      <c r="P2271">
        <v>0</v>
      </c>
      <c r="Q2271" t="s">
        <v>75</v>
      </c>
      <c r="R2271" t="s">
        <v>4358</v>
      </c>
      <c r="S2271" t="s">
        <v>195</v>
      </c>
      <c r="T2271" t="s">
        <v>130</v>
      </c>
      <c r="U2271">
        <v>0</v>
      </c>
      <c r="V2271">
        <v>0</v>
      </c>
    </row>
    <row r="2272" spans="1:22">
      <c r="A2272">
        <v>32353</v>
      </c>
      <c r="B2272" t="s">
        <v>207</v>
      </c>
      <c r="C2272" t="s">
        <v>208</v>
      </c>
      <c r="D2272" t="s">
        <v>4546</v>
      </c>
      <c r="E2272">
        <v>6.5</v>
      </c>
      <c r="F2272" t="s">
        <v>138</v>
      </c>
      <c r="G2272" t="s">
        <v>73</v>
      </c>
      <c r="H2272">
        <v>5083757</v>
      </c>
      <c r="I2272" t="s">
        <v>4631</v>
      </c>
      <c r="J2272">
        <v>159250</v>
      </c>
      <c r="K2272">
        <v>24500</v>
      </c>
      <c r="L2272">
        <v>159250</v>
      </c>
      <c r="M2272">
        <v>7000</v>
      </c>
      <c r="N2272">
        <v>45500</v>
      </c>
      <c r="O2272">
        <v>100</v>
      </c>
      <c r="P2272">
        <v>0</v>
      </c>
      <c r="Q2272" t="s">
        <v>75</v>
      </c>
      <c r="R2272" t="s">
        <v>4358</v>
      </c>
      <c r="S2272" t="s">
        <v>195</v>
      </c>
      <c r="T2272" t="s">
        <v>136</v>
      </c>
      <c r="U2272">
        <v>0</v>
      </c>
      <c r="V2272">
        <v>0</v>
      </c>
    </row>
    <row r="2273" spans="1:22">
      <c r="A2273">
        <v>32353</v>
      </c>
      <c r="B2273" t="s">
        <v>539</v>
      </c>
      <c r="C2273" t="s">
        <v>519</v>
      </c>
      <c r="D2273" t="s">
        <v>4546</v>
      </c>
      <c r="E2273">
        <v>2</v>
      </c>
      <c r="F2273" t="s">
        <v>523</v>
      </c>
      <c r="G2273" t="s">
        <v>73</v>
      </c>
      <c r="H2273">
        <v>5083756</v>
      </c>
      <c r="I2273" t="s">
        <v>4631</v>
      </c>
      <c r="J2273">
        <v>9000</v>
      </c>
      <c r="K2273">
        <v>4500</v>
      </c>
      <c r="L2273">
        <v>7110</v>
      </c>
      <c r="M2273">
        <v>3195</v>
      </c>
      <c r="N2273">
        <v>6390</v>
      </c>
      <c r="O2273">
        <v>100</v>
      </c>
      <c r="P2273">
        <v>21</v>
      </c>
      <c r="Q2273" t="s">
        <v>75</v>
      </c>
      <c r="R2273" t="s">
        <v>4358</v>
      </c>
      <c r="S2273" t="s">
        <v>195</v>
      </c>
      <c r="T2273" t="s">
        <v>462</v>
      </c>
      <c r="U2273">
        <v>0</v>
      </c>
      <c r="V2273">
        <v>0</v>
      </c>
    </row>
    <row r="2274" spans="1:22">
      <c r="A2274">
        <v>32353</v>
      </c>
      <c r="B2274" t="s">
        <v>540</v>
      </c>
      <c r="C2274" t="s">
        <v>519</v>
      </c>
      <c r="D2274" t="s">
        <v>4546</v>
      </c>
      <c r="E2274">
        <v>4</v>
      </c>
      <c r="F2274" t="s">
        <v>523</v>
      </c>
      <c r="G2274" t="s">
        <v>73</v>
      </c>
      <c r="H2274">
        <v>5083756</v>
      </c>
      <c r="I2274" t="s">
        <v>4631</v>
      </c>
      <c r="J2274">
        <v>218400</v>
      </c>
      <c r="K2274">
        <v>54600</v>
      </c>
      <c r="L2274">
        <v>172536</v>
      </c>
      <c r="M2274">
        <v>38766</v>
      </c>
      <c r="N2274">
        <v>155064</v>
      </c>
      <c r="O2274">
        <v>100</v>
      </c>
      <c r="P2274">
        <v>21</v>
      </c>
      <c r="Q2274" t="s">
        <v>75</v>
      </c>
      <c r="R2274" t="s">
        <v>4358</v>
      </c>
      <c r="S2274" t="s">
        <v>195</v>
      </c>
      <c r="T2274" t="s">
        <v>462</v>
      </c>
      <c r="U2274">
        <v>0</v>
      </c>
      <c r="V2274">
        <v>0</v>
      </c>
    </row>
    <row r="2275" spans="1:22">
      <c r="A2275">
        <v>32353</v>
      </c>
      <c r="B2275" t="s">
        <v>4658</v>
      </c>
      <c r="C2275" t="s">
        <v>921</v>
      </c>
      <c r="D2275" t="s">
        <v>4546</v>
      </c>
      <c r="E2275">
        <v>1</v>
      </c>
      <c r="F2275" t="s">
        <v>523</v>
      </c>
      <c r="G2275" t="s">
        <v>73</v>
      </c>
      <c r="H2275">
        <v>5083756</v>
      </c>
      <c r="I2275" t="s">
        <v>4631</v>
      </c>
      <c r="J2275">
        <v>1015600</v>
      </c>
      <c r="K2275">
        <v>1015600</v>
      </c>
      <c r="L2275">
        <v>848302</v>
      </c>
      <c r="M2275">
        <v>701344</v>
      </c>
      <c r="N2275">
        <v>701344</v>
      </c>
      <c r="O2275">
        <v>100</v>
      </c>
      <c r="P2275">
        <v>21</v>
      </c>
      <c r="Q2275" t="s">
        <v>75</v>
      </c>
      <c r="R2275" t="s">
        <v>4358</v>
      </c>
      <c r="S2275" t="s">
        <v>195</v>
      </c>
      <c r="T2275" t="s">
        <v>462</v>
      </c>
      <c r="U2275">
        <v>58200</v>
      </c>
      <c r="V2275">
        <v>58200</v>
      </c>
    </row>
    <row r="2276" spans="1:22">
      <c r="A2276">
        <v>32222</v>
      </c>
      <c r="B2276" t="s">
        <v>4659</v>
      </c>
      <c r="C2276" t="s">
        <v>1118</v>
      </c>
      <c r="D2276" t="s">
        <v>4546</v>
      </c>
      <c r="E2276">
        <v>1</v>
      </c>
      <c r="F2276" t="s">
        <v>72</v>
      </c>
      <c r="G2276" t="s">
        <v>73</v>
      </c>
      <c r="H2276">
        <v>5083754</v>
      </c>
      <c r="I2276" t="s">
        <v>4631</v>
      </c>
      <c r="J2276">
        <v>342300</v>
      </c>
      <c r="K2276">
        <v>342300</v>
      </c>
      <c r="L2276">
        <v>270417</v>
      </c>
      <c r="M2276">
        <v>243033</v>
      </c>
      <c r="N2276">
        <v>243033</v>
      </c>
      <c r="O2276">
        <v>100</v>
      </c>
      <c r="P2276">
        <v>21</v>
      </c>
      <c r="Q2276" t="s">
        <v>75</v>
      </c>
      <c r="R2276" t="s">
        <v>4660</v>
      </c>
      <c r="S2276" t="s">
        <v>195</v>
      </c>
      <c r="T2276" t="s">
        <v>490</v>
      </c>
      <c r="U2276">
        <v>0</v>
      </c>
      <c r="V2276">
        <v>0</v>
      </c>
    </row>
    <row r="2277" spans="1:22">
      <c r="A2277">
        <v>32222</v>
      </c>
      <c r="B2277" t="s">
        <v>4661</v>
      </c>
      <c r="C2277" t="s">
        <v>1121</v>
      </c>
      <c r="D2277" t="s">
        <v>4546</v>
      </c>
      <c r="E2277">
        <v>1</v>
      </c>
      <c r="F2277" t="s">
        <v>72</v>
      </c>
      <c r="G2277" t="s">
        <v>73</v>
      </c>
      <c r="H2277">
        <v>5083754</v>
      </c>
      <c r="I2277" t="s">
        <v>4631</v>
      </c>
      <c r="J2277">
        <v>71500</v>
      </c>
      <c r="K2277">
        <v>71500</v>
      </c>
      <c r="L2277">
        <v>56485</v>
      </c>
      <c r="M2277">
        <v>50765</v>
      </c>
      <c r="N2277">
        <v>50765</v>
      </c>
      <c r="O2277">
        <v>100</v>
      </c>
      <c r="P2277">
        <v>21</v>
      </c>
      <c r="Q2277" t="s">
        <v>75</v>
      </c>
      <c r="R2277" t="s">
        <v>4660</v>
      </c>
      <c r="S2277" t="s">
        <v>195</v>
      </c>
      <c r="T2277" t="s">
        <v>427</v>
      </c>
      <c r="U2277">
        <v>0</v>
      </c>
      <c r="V2277">
        <v>0</v>
      </c>
    </row>
    <row r="2278" spans="1:22">
      <c r="A2278">
        <v>32295</v>
      </c>
      <c r="B2278" t="s">
        <v>4439</v>
      </c>
      <c r="C2278" t="s">
        <v>914</v>
      </c>
      <c r="D2278" t="s">
        <v>4462</v>
      </c>
      <c r="E2278">
        <v>1</v>
      </c>
      <c r="F2278" t="s">
        <v>523</v>
      </c>
      <c r="G2278" t="s">
        <v>73</v>
      </c>
      <c r="H2278">
        <v>5083755</v>
      </c>
      <c r="I2278" t="s">
        <v>4631</v>
      </c>
      <c r="J2278">
        <v>411000</v>
      </c>
      <c r="K2278">
        <v>411000</v>
      </c>
      <c r="L2278">
        <v>316470</v>
      </c>
      <c r="M2278">
        <v>283590</v>
      </c>
      <c r="N2278">
        <v>283590</v>
      </c>
      <c r="O2278">
        <v>100</v>
      </c>
      <c r="P2278">
        <v>23</v>
      </c>
      <c r="Q2278" t="s">
        <v>75</v>
      </c>
      <c r="R2278" t="s">
        <v>4440</v>
      </c>
      <c r="S2278" t="s">
        <v>4036</v>
      </c>
      <c r="T2278" t="s">
        <v>4441</v>
      </c>
      <c r="U2278">
        <v>0</v>
      </c>
      <c r="V2278">
        <v>0</v>
      </c>
    </row>
    <row r="2279" spans="1:22">
      <c r="A2279">
        <v>30331</v>
      </c>
      <c r="B2279" t="s">
        <v>1541</v>
      </c>
      <c r="C2279" t="s">
        <v>82</v>
      </c>
      <c r="D2279" t="s">
        <v>4547</v>
      </c>
      <c r="E2279">
        <v>-1</v>
      </c>
      <c r="F2279" t="s">
        <v>523</v>
      </c>
      <c r="G2279" t="s">
        <v>73</v>
      </c>
      <c r="H2279">
        <v>5083764</v>
      </c>
      <c r="I2279" t="s">
        <v>4631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100</v>
      </c>
      <c r="P2279">
        <v>11</v>
      </c>
      <c r="Q2279" t="s">
        <v>75</v>
      </c>
      <c r="R2279" t="s">
        <v>4217</v>
      </c>
      <c r="S2279" t="s">
        <v>4036</v>
      </c>
      <c r="T2279" t="s">
        <v>385</v>
      </c>
      <c r="U2279">
        <v>158000</v>
      </c>
      <c r="V2279">
        <v>-158000</v>
      </c>
    </row>
    <row r="2280" spans="1:22">
      <c r="A2280">
        <v>32369</v>
      </c>
      <c r="B2280" t="s">
        <v>124</v>
      </c>
      <c r="C2280" t="s">
        <v>125</v>
      </c>
      <c r="D2280" t="s">
        <v>4631</v>
      </c>
      <c r="E2280">
        <v>1</v>
      </c>
      <c r="F2280" t="s">
        <v>102</v>
      </c>
      <c r="G2280" t="s">
        <v>73</v>
      </c>
      <c r="H2280">
        <v>5083740</v>
      </c>
      <c r="I2280" t="s">
        <v>4631</v>
      </c>
      <c r="J2280">
        <v>17700</v>
      </c>
      <c r="K2280">
        <v>17700</v>
      </c>
      <c r="L2280">
        <v>16107</v>
      </c>
      <c r="M2280">
        <v>12157.3264</v>
      </c>
      <c r="N2280">
        <v>12157.3264</v>
      </c>
      <c r="O2280">
        <v>100</v>
      </c>
      <c r="P2280">
        <v>9</v>
      </c>
      <c r="Q2280" t="s">
        <v>75</v>
      </c>
      <c r="R2280" t="s">
        <v>4662</v>
      </c>
      <c r="S2280" t="s">
        <v>239</v>
      </c>
      <c r="T2280" t="s">
        <v>85</v>
      </c>
      <c r="U2280">
        <v>0</v>
      </c>
      <c r="V2280">
        <v>0</v>
      </c>
    </row>
    <row r="2281" spans="1:22">
      <c r="A2281">
        <v>32369</v>
      </c>
      <c r="B2281" t="s">
        <v>307</v>
      </c>
      <c r="C2281" t="s">
        <v>308</v>
      </c>
      <c r="D2281" t="s">
        <v>4631</v>
      </c>
      <c r="E2281">
        <v>1</v>
      </c>
      <c r="F2281" t="s">
        <v>102</v>
      </c>
      <c r="G2281" t="s">
        <v>73</v>
      </c>
      <c r="H2281">
        <v>5083740</v>
      </c>
      <c r="I2281" t="s">
        <v>4631</v>
      </c>
      <c r="J2281">
        <v>36000</v>
      </c>
      <c r="K2281">
        <v>36000</v>
      </c>
      <c r="L2281">
        <v>32760</v>
      </c>
      <c r="M2281">
        <v>22302.5383</v>
      </c>
      <c r="N2281">
        <v>22302.5383</v>
      </c>
      <c r="O2281">
        <v>100</v>
      </c>
      <c r="P2281">
        <v>9</v>
      </c>
      <c r="Q2281" t="s">
        <v>75</v>
      </c>
      <c r="R2281" t="s">
        <v>4662</v>
      </c>
      <c r="S2281" t="s">
        <v>239</v>
      </c>
      <c r="T2281" t="s">
        <v>128</v>
      </c>
      <c r="U2281">
        <v>0</v>
      </c>
      <c r="V2281">
        <v>0</v>
      </c>
    </row>
    <row r="2282" spans="1:22">
      <c r="A2282">
        <v>32369</v>
      </c>
      <c r="B2282" t="s">
        <v>356</v>
      </c>
      <c r="C2282" t="s">
        <v>150</v>
      </c>
      <c r="D2282" t="s">
        <v>4631</v>
      </c>
      <c r="E2282">
        <v>1</v>
      </c>
      <c r="F2282" t="s">
        <v>102</v>
      </c>
      <c r="G2282" t="s">
        <v>73</v>
      </c>
      <c r="H2282">
        <v>5083740</v>
      </c>
      <c r="I2282" t="s">
        <v>4631</v>
      </c>
      <c r="J2282">
        <v>62400</v>
      </c>
      <c r="K2282">
        <v>62400</v>
      </c>
      <c r="L2282">
        <v>56784</v>
      </c>
      <c r="M2282">
        <v>42980.0726</v>
      </c>
      <c r="N2282">
        <v>42980.0726</v>
      </c>
      <c r="O2282">
        <v>100</v>
      </c>
      <c r="P2282">
        <v>9</v>
      </c>
      <c r="Q2282" t="s">
        <v>75</v>
      </c>
      <c r="R2282" t="s">
        <v>4662</v>
      </c>
      <c r="S2282" t="s">
        <v>239</v>
      </c>
      <c r="T2282" t="s">
        <v>130</v>
      </c>
      <c r="U2282">
        <v>0</v>
      </c>
      <c r="V2282">
        <v>0</v>
      </c>
    </row>
    <row r="2283" spans="1:22">
      <c r="A2283">
        <v>32369</v>
      </c>
      <c r="B2283" t="s">
        <v>1551</v>
      </c>
      <c r="C2283" t="s">
        <v>116</v>
      </c>
      <c r="D2283" t="s">
        <v>4631</v>
      </c>
      <c r="E2283">
        <v>1</v>
      </c>
      <c r="F2283" t="s">
        <v>102</v>
      </c>
      <c r="G2283" t="s">
        <v>73</v>
      </c>
      <c r="H2283">
        <v>5083740</v>
      </c>
      <c r="I2283" t="s">
        <v>4631</v>
      </c>
      <c r="J2283">
        <v>120000</v>
      </c>
      <c r="K2283">
        <v>120000</v>
      </c>
      <c r="L2283">
        <v>109200</v>
      </c>
      <c r="M2283">
        <v>79184.781300000002</v>
      </c>
      <c r="N2283">
        <v>79184.781300000002</v>
      </c>
      <c r="O2283">
        <v>100</v>
      </c>
      <c r="P2283">
        <v>9</v>
      </c>
      <c r="Q2283" t="s">
        <v>75</v>
      </c>
      <c r="R2283" t="s">
        <v>4662</v>
      </c>
      <c r="S2283" t="s">
        <v>239</v>
      </c>
      <c r="T2283" t="s">
        <v>133</v>
      </c>
      <c r="U2283">
        <v>0</v>
      </c>
      <c r="V2283">
        <v>0</v>
      </c>
    </row>
    <row r="2284" spans="1:22">
      <c r="A2284">
        <v>32369</v>
      </c>
      <c r="B2284" t="s">
        <v>4017</v>
      </c>
      <c r="C2284" t="s">
        <v>4018</v>
      </c>
      <c r="D2284" t="s">
        <v>4631</v>
      </c>
      <c r="E2284">
        <v>6</v>
      </c>
      <c r="F2284" t="s">
        <v>102</v>
      </c>
      <c r="G2284" t="s">
        <v>73</v>
      </c>
      <c r="H2284">
        <v>5083740</v>
      </c>
      <c r="I2284" t="s">
        <v>4631</v>
      </c>
      <c r="J2284">
        <v>164400</v>
      </c>
      <c r="K2284">
        <v>27400</v>
      </c>
      <c r="L2284">
        <v>91200</v>
      </c>
      <c r="M2284">
        <v>10000</v>
      </c>
      <c r="N2284">
        <v>60000</v>
      </c>
      <c r="O2284">
        <v>100</v>
      </c>
      <c r="P2284">
        <v>0</v>
      </c>
      <c r="Q2284" t="s">
        <v>75</v>
      </c>
      <c r="R2284" t="s">
        <v>4662</v>
      </c>
      <c r="S2284" t="s">
        <v>239</v>
      </c>
      <c r="T2284" t="s">
        <v>136</v>
      </c>
      <c r="U2284">
        <v>0</v>
      </c>
      <c r="V2284">
        <v>0</v>
      </c>
    </row>
    <row r="2285" spans="1:22">
      <c r="A2285">
        <v>32372</v>
      </c>
      <c r="B2285" t="s">
        <v>402</v>
      </c>
      <c r="C2285" t="s">
        <v>127</v>
      </c>
      <c r="D2285" t="s">
        <v>4631</v>
      </c>
      <c r="E2285">
        <v>1</v>
      </c>
      <c r="F2285" t="s">
        <v>206</v>
      </c>
      <c r="G2285" t="s">
        <v>73</v>
      </c>
      <c r="H2285">
        <v>5083736</v>
      </c>
      <c r="I2285" t="s">
        <v>4631</v>
      </c>
      <c r="J2285">
        <v>53700</v>
      </c>
      <c r="K2285">
        <v>53700</v>
      </c>
      <c r="L2285">
        <v>53700</v>
      </c>
      <c r="M2285">
        <v>33304.091399999998</v>
      </c>
      <c r="N2285">
        <v>33304.091399999998</v>
      </c>
      <c r="O2285">
        <v>100</v>
      </c>
      <c r="P2285">
        <v>0</v>
      </c>
      <c r="Q2285" t="s">
        <v>75</v>
      </c>
      <c r="R2285" t="s">
        <v>4663</v>
      </c>
      <c r="S2285" t="s">
        <v>3996</v>
      </c>
      <c r="T2285" t="s">
        <v>128</v>
      </c>
      <c r="U2285">
        <v>0</v>
      </c>
      <c r="V2285">
        <v>0</v>
      </c>
    </row>
    <row r="2286" spans="1:22">
      <c r="A2286">
        <v>32372</v>
      </c>
      <c r="B2286" t="s">
        <v>139</v>
      </c>
      <c r="C2286" t="s">
        <v>140</v>
      </c>
      <c r="D2286" t="s">
        <v>4631</v>
      </c>
      <c r="E2286">
        <v>1</v>
      </c>
      <c r="F2286" t="s">
        <v>206</v>
      </c>
      <c r="G2286" t="s">
        <v>73</v>
      </c>
      <c r="H2286">
        <v>5083736</v>
      </c>
      <c r="I2286" t="s">
        <v>4631</v>
      </c>
      <c r="J2286">
        <v>2700</v>
      </c>
      <c r="K2286">
        <v>2700</v>
      </c>
      <c r="L2286">
        <v>2700</v>
      </c>
      <c r="M2286">
        <v>1793.9753000000001</v>
      </c>
      <c r="N2286">
        <v>1793.9753000000001</v>
      </c>
      <c r="O2286">
        <v>100</v>
      </c>
      <c r="P2286">
        <v>0</v>
      </c>
      <c r="Q2286" t="s">
        <v>75</v>
      </c>
      <c r="R2286" t="s">
        <v>4663</v>
      </c>
      <c r="S2286" t="s">
        <v>3996</v>
      </c>
      <c r="T2286" t="s">
        <v>141</v>
      </c>
      <c r="U2286">
        <v>0</v>
      </c>
      <c r="V2286">
        <v>0</v>
      </c>
    </row>
    <row r="2287" spans="1:22">
      <c r="A2287">
        <v>32372</v>
      </c>
      <c r="B2287" t="s">
        <v>134</v>
      </c>
      <c r="C2287" t="s">
        <v>135</v>
      </c>
      <c r="D2287" t="s">
        <v>4631</v>
      </c>
      <c r="E2287">
        <v>9.5</v>
      </c>
      <c r="F2287" t="s">
        <v>206</v>
      </c>
      <c r="G2287" t="s">
        <v>73</v>
      </c>
      <c r="H2287">
        <v>5083736</v>
      </c>
      <c r="I2287" t="s">
        <v>4631</v>
      </c>
      <c r="J2287">
        <v>231800</v>
      </c>
      <c r="K2287">
        <v>24400</v>
      </c>
      <c r="L2287">
        <v>231800</v>
      </c>
      <c r="M2287">
        <v>7000</v>
      </c>
      <c r="N2287">
        <v>66500</v>
      </c>
      <c r="O2287">
        <v>100</v>
      </c>
      <c r="P2287">
        <v>0</v>
      </c>
      <c r="Q2287" t="s">
        <v>75</v>
      </c>
      <c r="R2287" t="s">
        <v>4663</v>
      </c>
      <c r="S2287" t="s">
        <v>3996</v>
      </c>
      <c r="T2287" t="s">
        <v>136</v>
      </c>
      <c r="U2287">
        <v>0</v>
      </c>
      <c r="V2287">
        <v>0</v>
      </c>
    </row>
    <row r="2288" spans="1:22">
      <c r="A2288">
        <v>32371</v>
      </c>
      <c r="B2288" t="s">
        <v>124</v>
      </c>
      <c r="C2288" t="s">
        <v>125</v>
      </c>
      <c r="D2288" t="s">
        <v>4631</v>
      </c>
      <c r="E2288">
        <v>1</v>
      </c>
      <c r="F2288" t="s">
        <v>102</v>
      </c>
      <c r="G2288" t="s">
        <v>73</v>
      </c>
      <c r="H2288">
        <v>5083750</v>
      </c>
      <c r="I2288" t="s">
        <v>4631</v>
      </c>
      <c r="J2288">
        <v>17700</v>
      </c>
      <c r="K2288">
        <v>17700</v>
      </c>
      <c r="L2288">
        <v>16107</v>
      </c>
      <c r="M2288">
        <v>12157.3264</v>
      </c>
      <c r="N2288">
        <v>12157.3264</v>
      </c>
      <c r="O2288">
        <v>100</v>
      </c>
      <c r="P2288">
        <v>9</v>
      </c>
      <c r="Q2288" t="s">
        <v>75</v>
      </c>
      <c r="R2288" t="s">
        <v>4664</v>
      </c>
      <c r="S2288" t="s">
        <v>4036</v>
      </c>
      <c r="T2288" t="s">
        <v>85</v>
      </c>
      <c r="U2288">
        <v>0</v>
      </c>
      <c r="V2288">
        <v>0</v>
      </c>
    </row>
    <row r="2289" spans="1:22">
      <c r="A2289">
        <v>32371</v>
      </c>
      <c r="B2289" t="s">
        <v>307</v>
      </c>
      <c r="C2289" t="s">
        <v>308</v>
      </c>
      <c r="D2289" t="s">
        <v>4631</v>
      </c>
      <c r="E2289">
        <v>1</v>
      </c>
      <c r="F2289" t="s">
        <v>102</v>
      </c>
      <c r="G2289" t="s">
        <v>73</v>
      </c>
      <c r="H2289">
        <v>5083750</v>
      </c>
      <c r="I2289" t="s">
        <v>4631</v>
      </c>
      <c r="J2289">
        <v>36000</v>
      </c>
      <c r="K2289">
        <v>36000</v>
      </c>
      <c r="L2289">
        <v>32760</v>
      </c>
      <c r="M2289">
        <v>22302.5383</v>
      </c>
      <c r="N2289">
        <v>22302.5383</v>
      </c>
      <c r="O2289">
        <v>100</v>
      </c>
      <c r="P2289">
        <v>9</v>
      </c>
      <c r="Q2289" t="s">
        <v>75</v>
      </c>
      <c r="R2289" t="s">
        <v>4664</v>
      </c>
      <c r="S2289" t="s">
        <v>4036</v>
      </c>
      <c r="T2289" t="s">
        <v>128</v>
      </c>
      <c r="U2289">
        <v>0</v>
      </c>
      <c r="V2289">
        <v>0</v>
      </c>
    </row>
    <row r="2290" spans="1:22">
      <c r="A2290">
        <v>32371</v>
      </c>
      <c r="B2290" t="s">
        <v>356</v>
      </c>
      <c r="C2290" t="s">
        <v>150</v>
      </c>
      <c r="D2290" t="s">
        <v>4631</v>
      </c>
      <c r="E2290">
        <v>1</v>
      </c>
      <c r="F2290" t="s">
        <v>102</v>
      </c>
      <c r="G2290" t="s">
        <v>73</v>
      </c>
      <c r="H2290">
        <v>5083750</v>
      </c>
      <c r="I2290" t="s">
        <v>4631</v>
      </c>
      <c r="J2290">
        <v>62400</v>
      </c>
      <c r="K2290">
        <v>62400</v>
      </c>
      <c r="L2290">
        <v>56784</v>
      </c>
      <c r="M2290">
        <v>42980.0726</v>
      </c>
      <c r="N2290">
        <v>42980.0726</v>
      </c>
      <c r="O2290">
        <v>100</v>
      </c>
      <c r="P2290">
        <v>9</v>
      </c>
      <c r="Q2290" t="s">
        <v>75</v>
      </c>
      <c r="R2290" t="s">
        <v>4664</v>
      </c>
      <c r="S2290" t="s">
        <v>4036</v>
      </c>
      <c r="T2290" t="s">
        <v>130</v>
      </c>
      <c r="U2290">
        <v>0</v>
      </c>
      <c r="V2290">
        <v>0</v>
      </c>
    </row>
    <row r="2291" spans="1:22">
      <c r="A2291">
        <v>32371</v>
      </c>
      <c r="B2291" t="s">
        <v>1551</v>
      </c>
      <c r="C2291" t="s">
        <v>116</v>
      </c>
      <c r="D2291" t="s">
        <v>4631</v>
      </c>
      <c r="E2291">
        <v>1</v>
      </c>
      <c r="F2291" t="s">
        <v>102</v>
      </c>
      <c r="G2291" t="s">
        <v>73</v>
      </c>
      <c r="H2291">
        <v>5083750</v>
      </c>
      <c r="I2291" t="s">
        <v>4631</v>
      </c>
      <c r="J2291">
        <v>120000</v>
      </c>
      <c r="K2291">
        <v>120000</v>
      </c>
      <c r="L2291">
        <v>109200</v>
      </c>
      <c r="M2291">
        <v>79184.781300000002</v>
      </c>
      <c r="N2291">
        <v>79184.781300000002</v>
      </c>
      <c r="O2291">
        <v>100</v>
      </c>
      <c r="P2291">
        <v>9</v>
      </c>
      <c r="Q2291" t="s">
        <v>75</v>
      </c>
      <c r="R2291" t="s">
        <v>4664</v>
      </c>
      <c r="S2291" t="s">
        <v>4036</v>
      </c>
      <c r="T2291" t="s">
        <v>133</v>
      </c>
      <c r="U2291">
        <v>0</v>
      </c>
      <c r="V2291">
        <v>0</v>
      </c>
    </row>
    <row r="2292" spans="1:22">
      <c r="A2292">
        <v>32371</v>
      </c>
      <c r="B2292" t="s">
        <v>4017</v>
      </c>
      <c r="C2292" t="s">
        <v>4018</v>
      </c>
      <c r="D2292" t="s">
        <v>4631</v>
      </c>
      <c r="E2292">
        <v>6</v>
      </c>
      <c r="F2292" t="s">
        <v>102</v>
      </c>
      <c r="G2292" t="s">
        <v>73</v>
      </c>
      <c r="H2292">
        <v>5083750</v>
      </c>
      <c r="I2292" t="s">
        <v>4631</v>
      </c>
      <c r="J2292">
        <v>164400</v>
      </c>
      <c r="K2292">
        <v>27400</v>
      </c>
      <c r="L2292">
        <v>91200</v>
      </c>
      <c r="M2292">
        <v>10000</v>
      </c>
      <c r="N2292">
        <v>60000</v>
      </c>
      <c r="O2292">
        <v>100</v>
      </c>
      <c r="P2292">
        <v>0</v>
      </c>
      <c r="Q2292" t="s">
        <v>75</v>
      </c>
      <c r="R2292" t="s">
        <v>4664</v>
      </c>
      <c r="S2292" t="s">
        <v>4036</v>
      </c>
      <c r="T2292" t="s">
        <v>136</v>
      </c>
      <c r="U2292">
        <v>0</v>
      </c>
      <c r="V2292">
        <v>0</v>
      </c>
    </row>
    <row r="2293" spans="1:22">
      <c r="A2293">
        <v>32376</v>
      </c>
      <c r="B2293" t="s">
        <v>347</v>
      </c>
      <c r="C2293" t="s">
        <v>348</v>
      </c>
      <c r="D2293" t="s">
        <v>4631</v>
      </c>
      <c r="E2293">
        <v>9</v>
      </c>
      <c r="F2293" t="s">
        <v>144</v>
      </c>
      <c r="G2293" t="s">
        <v>73</v>
      </c>
      <c r="H2293">
        <v>5083738</v>
      </c>
      <c r="I2293" t="s">
        <v>4631</v>
      </c>
      <c r="J2293">
        <v>123300</v>
      </c>
      <c r="K2293">
        <v>27400</v>
      </c>
      <c r="L2293">
        <v>123300</v>
      </c>
      <c r="M2293">
        <v>11300</v>
      </c>
      <c r="N2293">
        <v>50850</v>
      </c>
      <c r="O2293">
        <v>50</v>
      </c>
      <c r="P2293">
        <v>0</v>
      </c>
      <c r="Q2293" t="s">
        <v>75</v>
      </c>
      <c r="R2293" t="s">
        <v>4665</v>
      </c>
      <c r="S2293" t="s">
        <v>239</v>
      </c>
      <c r="T2293" t="s">
        <v>136</v>
      </c>
      <c r="U2293">
        <v>0</v>
      </c>
      <c r="V2293">
        <v>0</v>
      </c>
    </row>
    <row r="2294" spans="1:22">
      <c r="A2294">
        <v>32376</v>
      </c>
      <c r="B2294" t="s">
        <v>351</v>
      </c>
      <c r="C2294" t="s">
        <v>127</v>
      </c>
      <c r="D2294" t="s">
        <v>4631</v>
      </c>
      <c r="E2294">
        <v>1</v>
      </c>
      <c r="F2294" t="s">
        <v>144</v>
      </c>
      <c r="G2294" t="s">
        <v>73</v>
      </c>
      <c r="H2294">
        <v>5083738</v>
      </c>
      <c r="I2294" t="s">
        <v>4631</v>
      </c>
      <c r="J2294">
        <v>53600</v>
      </c>
      <c r="K2294">
        <v>53600</v>
      </c>
      <c r="L2294">
        <v>53600</v>
      </c>
      <c r="M2294">
        <v>34069.574699999997</v>
      </c>
      <c r="N2294">
        <v>34069.574699999997</v>
      </c>
      <c r="O2294">
        <v>100</v>
      </c>
      <c r="P2294">
        <v>0</v>
      </c>
      <c r="Q2294" t="s">
        <v>75</v>
      </c>
      <c r="R2294" t="s">
        <v>4665</v>
      </c>
      <c r="S2294" t="s">
        <v>239</v>
      </c>
      <c r="T2294" t="s">
        <v>128</v>
      </c>
      <c r="U2294">
        <v>0</v>
      </c>
      <c r="V2294">
        <v>0</v>
      </c>
    </row>
    <row r="2295" spans="1:22">
      <c r="A2295">
        <v>32376</v>
      </c>
      <c r="B2295" t="s">
        <v>404</v>
      </c>
      <c r="C2295" t="s">
        <v>125</v>
      </c>
      <c r="D2295" t="s">
        <v>4631</v>
      </c>
      <c r="E2295">
        <v>1</v>
      </c>
      <c r="F2295" t="s">
        <v>144</v>
      </c>
      <c r="G2295" t="s">
        <v>73</v>
      </c>
      <c r="H2295">
        <v>5083738</v>
      </c>
      <c r="I2295" t="s">
        <v>4631</v>
      </c>
      <c r="J2295">
        <v>39100</v>
      </c>
      <c r="K2295">
        <v>39100</v>
      </c>
      <c r="L2295">
        <v>39100</v>
      </c>
      <c r="M2295">
        <v>26935.054400000001</v>
      </c>
      <c r="N2295">
        <v>26935.054400000001</v>
      </c>
      <c r="O2295">
        <v>100</v>
      </c>
      <c r="P2295">
        <v>0</v>
      </c>
      <c r="Q2295" t="s">
        <v>75</v>
      </c>
      <c r="R2295" t="s">
        <v>4665</v>
      </c>
      <c r="S2295" t="s">
        <v>239</v>
      </c>
      <c r="T2295" t="s">
        <v>85</v>
      </c>
      <c r="U2295">
        <v>0</v>
      </c>
      <c r="V2295">
        <v>0</v>
      </c>
    </row>
    <row r="2296" spans="1:22">
      <c r="A2296">
        <v>32376</v>
      </c>
      <c r="B2296" t="s">
        <v>4666</v>
      </c>
      <c r="C2296" t="s">
        <v>503</v>
      </c>
      <c r="D2296" t="s">
        <v>4631</v>
      </c>
      <c r="E2296">
        <v>1</v>
      </c>
      <c r="F2296" t="s">
        <v>144</v>
      </c>
      <c r="G2296" t="s">
        <v>73</v>
      </c>
      <c r="H2296">
        <v>5083738</v>
      </c>
      <c r="I2296" t="s">
        <v>4631</v>
      </c>
      <c r="J2296">
        <v>154400</v>
      </c>
      <c r="K2296">
        <v>193000</v>
      </c>
      <c r="L2296">
        <v>154400</v>
      </c>
      <c r="M2296">
        <v>133055</v>
      </c>
      <c r="N2296">
        <v>106444</v>
      </c>
      <c r="O2296">
        <v>80</v>
      </c>
      <c r="P2296">
        <v>0</v>
      </c>
      <c r="Q2296" t="s">
        <v>75</v>
      </c>
      <c r="R2296" t="s">
        <v>4665</v>
      </c>
      <c r="S2296" t="s">
        <v>239</v>
      </c>
      <c r="T2296" t="s">
        <v>130</v>
      </c>
      <c r="U2296">
        <v>0</v>
      </c>
      <c r="V2296">
        <v>0</v>
      </c>
    </row>
    <row r="2297" spans="1:22">
      <c r="A2297">
        <v>32381</v>
      </c>
      <c r="B2297" t="s">
        <v>4667</v>
      </c>
      <c r="C2297" t="s">
        <v>4668</v>
      </c>
      <c r="D2297" t="s">
        <v>4631</v>
      </c>
      <c r="E2297">
        <v>2</v>
      </c>
      <c r="F2297" t="s">
        <v>183</v>
      </c>
      <c r="G2297" t="s">
        <v>73</v>
      </c>
      <c r="H2297">
        <v>4010908</v>
      </c>
      <c r="I2297" t="s">
        <v>4631</v>
      </c>
      <c r="J2297">
        <v>60000</v>
      </c>
      <c r="K2297">
        <v>30000</v>
      </c>
      <c r="L2297">
        <v>45000</v>
      </c>
      <c r="M2297">
        <v>22500</v>
      </c>
      <c r="N2297">
        <v>45000</v>
      </c>
      <c r="O2297">
        <v>100</v>
      </c>
      <c r="P2297">
        <v>0</v>
      </c>
      <c r="Q2297" t="s">
        <v>75</v>
      </c>
      <c r="R2297" t="s">
        <v>161</v>
      </c>
      <c r="S2297" t="s">
        <v>122</v>
      </c>
      <c r="T2297" t="s">
        <v>155</v>
      </c>
      <c r="U2297">
        <v>0</v>
      </c>
      <c r="V2297">
        <v>0</v>
      </c>
    </row>
    <row r="2298" spans="1:22">
      <c r="A2298">
        <v>32374</v>
      </c>
      <c r="B2298" t="s">
        <v>4669</v>
      </c>
      <c r="C2298" t="s">
        <v>249</v>
      </c>
      <c r="D2298" t="s">
        <v>4631</v>
      </c>
      <c r="E2298">
        <v>1</v>
      </c>
      <c r="F2298" t="s">
        <v>72</v>
      </c>
      <c r="G2298" t="s">
        <v>73</v>
      </c>
      <c r="H2298">
        <v>5083724</v>
      </c>
      <c r="I2298" t="s">
        <v>4631</v>
      </c>
      <c r="J2298">
        <v>419000</v>
      </c>
      <c r="K2298">
        <v>419000</v>
      </c>
      <c r="L2298">
        <v>301680</v>
      </c>
      <c r="M2298">
        <v>268160</v>
      </c>
      <c r="N2298">
        <v>268160</v>
      </c>
      <c r="O2298">
        <v>100</v>
      </c>
      <c r="P2298">
        <v>28</v>
      </c>
      <c r="Q2298" t="s">
        <v>145</v>
      </c>
      <c r="R2298" t="s">
        <v>4670</v>
      </c>
      <c r="S2298" t="s">
        <v>76</v>
      </c>
      <c r="T2298" t="s">
        <v>251</v>
      </c>
      <c r="U2298">
        <v>0</v>
      </c>
      <c r="V2298">
        <v>0</v>
      </c>
    </row>
    <row r="2299" spans="1:22">
      <c r="A2299">
        <v>32380</v>
      </c>
      <c r="B2299" t="s">
        <v>137</v>
      </c>
      <c r="C2299" t="s">
        <v>127</v>
      </c>
      <c r="D2299" t="s">
        <v>4631</v>
      </c>
      <c r="E2299">
        <v>1</v>
      </c>
      <c r="F2299" t="s">
        <v>138</v>
      </c>
      <c r="G2299" t="s">
        <v>73</v>
      </c>
      <c r="H2299">
        <v>5083737</v>
      </c>
      <c r="I2299" t="s">
        <v>4631</v>
      </c>
      <c r="J2299">
        <v>32300</v>
      </c>
      <c r="K2299">
        <v>32300</v>
      </c>
      <c r="L2299">
        <v>32300</v>
      </c>
      <c r="M2299">
        <v>20271.437600000001</v>
      </c>
      <c r="N2299">
        <v>20271.437600000001</v>
      </c>
      <c r="O2299">
        <v>100</v>
      </c>
      <c r="P2299">
        <v>0</v>
      </c>
      <c r="Q2299" t="s">
        <v>75</v>
      </c>
      <c r="R2299" t="s">
        <v>4671</v>
      </c>
      <c r="S2299" t="s">
        <v>239</v>
      </c>
      <c r="T2299" t="s">
        <v>128</v>
      </c>
      <c r="U2299">
        <v>0</v>
      </c>
      <c r="V2299">
        <v>0</v>
      </c>
    </row>
    <row r="2300" spans="1:22">
      <c r="A2300">
        <v>32380</v>
      </c>
      <c r="B2300" t="s">
        <v>207</v>
      </c>
      <c r="C2300" t="s">
        <v>208</v>
      </c>
      <c r="D2300" t="s">
        <v>4631</v>
      </c>
      <c r="E2300">
        <v>7</v>
      </c>
      <c r="F2300" t="s">
        <v>138</v>
      </c>
      <c r="G2300" t="s">
        <v>73</v>
      </c>
      <c r="H2300">
        <v>5083737</v>
      </c>
      <c r="I2300" t="s">
        <v>4631</v>
      </c>
      <c r="J2300">
        <v>171500</v>
      </c>
      <c r="K2300">
        <v>24500</v>
      </c>
      <c r="L2300">
        <v>171500</v>
      </c>
      <c r="M2300">
        <v>7000</v>
      </c>
      <c r="N2300">
        <v>49000</v>
      </c>
      <c r="O2300">
        <v>100</v>
      </c>
      <c r="P2300">
        <v>0</v>
      </c>
      <c r="Q2300" t="s">
        <v>75</v>
      </c>
      <c r="R2300" t="s">
        <v>4671</v>
      </c>
      <c r="S2300" t="s">
        <v>239</v>
      </c>
      <c r="T2300" t="s">
        <v>136</v>
      </c>
      <c r="U2300">
        <v>0</v>
      </c>
      <c r="V2300">
        <v>0</v>
      </c>
    </row>
    <row r="2301" spans="1:22">
      <c r="A2301">
        <v>32287</v>
      </c>
      <c r="B2301" t="s">
        <v>4081</v>
      </c>
      <c r="C2301" t="s">
        <v>4082</v>
      </c>
      <c r="D2301" t="s">
        <v>4462</v>
      </c>
      <c r="E2301">
        <v>5</v>
      </c>
      <c r="F2301" t="s">
        <v>102</v>
      </c>
      <c r="G2301" t="s">
        <v>340</v>
      </c>
      <c r="H2301">
        <v>7008778</v>
      </c>
      <c r="I2301" t="s">
        <v>4631</v>
      </c>
      <c r="J2301">
        <v>-137000</v>
      </c>
      <c r="K2301">
        <v>27400</v>
      </c>
      <c r="L2301">
        <v>-80000</v>
      </c>
      <c r="M2301">
        <v>11900</v>
      </c>
      <c r="N2301">
        <v>-59500</v>
      </c>
      <c r="O2301">
        <v>100</v>
      </c>
      <c r="P2301">
        <v>0</v>
      </c>
      <c r="Q2301" t="s">
        <v>75</v>
      </c>
      <c r="R2301" t="s">
        <v>4595</v>
      </c>
      <c r="S2301" t="s">
        <v>239</v>
      </c>
      <c r="T2301" t="s">
        <v>136</v>
      </c>
      <c r="U2301">
        <v>0</v>
      </c>
      <c r="V2301">
        <v>0</v>
      </c>
    </row>
    <row r="2302" spans="1:22">
      <c r="A2302">
        <v>32287</v>
      </c>
      <c r="B2302" t="s">
        <v>137</v>
      </c>
      <c r="C2302" t="s">
        <v>127</v>
      </c>
      <c r="D2302" t="s">
        <v>4462</v>
      </c>
      <c r="E2302">
        <v>1</v>
      </c>
      <c r="F2302" t="s">
        <v>102</v>
      </c>
      <c r="G2302" t="s">
        <v>340</v>
      </c>
      <c r="H2302">
        <v>7008778</v>
      </c>
      <c r="I2302" t="s">
        <v>4631</v>
      </c>
      <c r="J2302">
        <v>-32300</v>
      </c>
      <c r="K2302">
        <v>32300</v>
      </c>
      <c r="L2302">
        <v>-29393</v>
      </c>
      <c r="M2302">
        <v>20271.437600000001</v>
      </c>
      <c r="N2302">
        <v>-20271.437600000001</v>
      </c>
      <c r="O2302">
        <v>100</v>
      </c>
      <c r="P2302">
        <v>9</v>
      </c>
      <c r="Q2302" t="s">
        <v>75</v>
      </c>
      <c r="R2302" t="s">
        <v>4595</v>
      </c>
      <c r="S2302" t="s">
        <v>239</v>
      </c>
      <c r="T2302" t="s">
        <v>128</v>
      </c>
      <c r="U2302">
        <v>0</v>
      </c>
      <c r="V2302">
        <v>0</v>
      </c>
    </row>
    <row r="2303" spans="1:22">
      <c r="A2303">
        <v>32287</v>
      </c>
      <c r="B2303" t="s">
        <v>139</v>
      </c>
      <c r="C2303" t="s">
        <v>140</v>
      </c>
      <c r="D2303" t="s">
        <v>4462</v>
      </c>
      <c r="E2303">
        <v>1</v>
      </c>
      <c r="F2303" t="s">
        <v>102</v>
      </c>
      <c r="G2303" t="s">
        <v>340</v>
      </c>
      <c r="H2303">
        <v>7008778</v>
      </c>
      <c r="I2303" t="s">
        <v>4631</v>
      </c>
      <c r="J2303">
        <v>-2700</v>
      </c>
      <c r="K2303">
        <v>2700</v>
      </c>
      <c r="L2303">
        <v>-2457</v>
      </c>
      <c r="M2303">
        <v>1793.9753000000001</v>
      </c>
      <c r="N2303">
        <v>-1793.9753000000001</v>
      </c>
      <c r="O2303">
        <v>100</v>
      </c>
      <c r="P2303">
        <v>9</v>
      </c>
      <c r="Q2303" t="s">
        <v>75</v>
      </c>
      <c r="R2303" t="s">
        <v>4595</v>
      </c>
      <c r="S2303" t="s">
        <v>239</v>
      </c>
      <c r="T2303" t="s">
        <v>141</v>
      </c>
      <c r="U2303">
        <v>0</v>
      </c>
      <c r="V2303">
        <v>0</v>
      </c>
    </row>
    <row r="2304" spans="1:22">
      <c r="A2304">
        <v>32287</v>
      </c>
      <c r="B2304" t="s">
        <v>240</v>
      </c>
      <c r="C2304" t="s">
        <v>150</v>
      </c>
      <c r="D2304" t="s">
        <v>4462</v>
      </c>
      <c r="E2304">
        <v>1</v>
      </c>
      <c r="F2304" t="s">
        <v>102</v>
      </c>
      <c r="G2304" t="s">
        <v>340</v>
      </c>
      <c r="H2304">
        <v>7008778</v>
      </c>
      <c r="I2304" t="s">
        <v>4631</v>
      </c>
      <c r="J2304">
        <v>-103000</v>
      </c>
      <c r="K2304">
        <v>103000</v>
      </c>
      <c r="L2304">
        <v>-93730</v>
      </c>
      <c r="M2304">
        <v>70141.232699999993</v>
      </c>
      <c r="N2304">
        <v>-70141.232699999993</v>
      </c>
      <c r="O2304">
        <v>100</v>
      </c>
      <c r="P2304">
        <v>9</v>
      </c>
      <c r="Q2304" t="s">
        <v>75</v>
      </c>
      <c r="R2304" t="s">
        <v>4595</v>
      </c>
      <c r="S2304" t="s">
        <v>239</v>
      </c>
      <c r="T2304" t="s">
        <v>130</v>
      </c>
      <c r="U2304">
        <v>0</v>
      </c>
      <c r="V2304">
        <v>0</v>
      </c>
    </row>
    <row r="2305" spans="1:22">
      <c r="A2305">
        <v>32287</v>
      </c>
      <c r="B2305" t="s">
        <v>108</v>
      </c>
      <c r="C2305" t="s">
        <v>109</v>
      </c>
      <c r="D2305" t="s">
        <v>4462</v>
      </c>
      <c r="E2305">
        <v>0.8</v>
      </c>
      <c r="F2305" t="s">
        <v>102</v>
      </c>
      <c r="G2305" t="s">
        <v>340</v>
      </c>
      <c r="H2305">
        <v>7008778</v>
      </c>
      <c r="I2305" t="s">
        <v>4631</v>
      </c>
      <c r="J2305">
        <v>-33440</v>
      </c>
      <c r="K2305">
        <v>41800</v>
      </c>
      <c r="L2305">
        <v>-30430</v>
      </c>
      <c r="M2305">
        <v>25907.289499999999</v>
      </c>
      <c r="N2305">
        <v>-20725.831600000001</v>
      </c>
      <c r="O2305">
        <v>100</v>
      </c>
      <c r="P2305">
        <v>9</v>
      </c>
      <c r="Q2305" t="s">
        <v>75</v>
      </c>
      <c r="R2305" t="s">
        <v>4595</v>
      </c>
      <c r="S2305" t="s">
        <v>239</v>
      </c>
      <c r="T2305" t="s">
        <v>110</v>
      </c>
      <c r="U2305">
        <v>0</v>
      </c>
      <c r="V2305">
        <v>0</v>
      </c>
    </row>
    <row r="2306" spans="1:22">
      <c r="A2306">
        <v>32287</v>
      </c>
      <c r="B2306" t="s">
        <v>4081</v>
      </c>
      <c r="C2306" t="s">
        <v>4082</v>
      </c>
      <c r="D2306" t="s">
        <v>4462</v>
      </c>
      <c r="E2306">
        <v>5</v>
      </c>
      <c r="F2306" t="s">
        <v>102</v>
      </c>
      <c r="G2306" t="s">
        <v>73</v>
      </c>
      <c r="H2306">
        <v>5083701</v>
      </c>
      <c r="I2306" t="s">
        <v>4631</v>
      </c>
      <c r="J2306">
        <v>137000</v>
      </c>
      <c r="K2306">
        <v>27400</v>
      </c>
      <c r="L2306">
        <v>80000</v>
      </c>
      <c r="M2306">
        <v>11900</v>
      </c>
      <c r="N2306">
        <v>59500</v>
      </c>
      <c r="O2306">
        <v>100</v>
      </c>
      <c r="P2306">
        <v>0</v>
      </c>
      <c r="Q2306" t="s">
        <v>75</v>
      </c>
      <c r="R2306" t="s">
        <v>4595</v>
      </c>
      <c r="S2306" t="s">
        <v>239</v>
      </c>
      <c r="T2306" t="s">
        <v>136</v>
      </c>
      <c r="U2306">
        <v>0</v>
      </c>
      <c r="V2306">
        <v>0</v>
      </c>
    </row>
    <row r="2307" spans="1:22">
      <c r="A2307">
        <v>32287</v>
      </c>
      <c r="B2307" t="s">
        <v>137</v>
      </c>
      <c r="C2307" t="s">
        <v>127</v>
      </c>
      <c r="D2307" t="s">
        <v>4462</v>
      </c>
      <c r="E2307">
        <v>1</v>
      </c>
      <c r="F2307" t="s">
        <v>102</v>
      </c>
      <c r="G2307" t="s">
        <v>73</v>
      </c>
      <c r="H2307">
        <v>5083701</v>
      </c>
      <c r="I2307" t="s">
        <v>4631</v>
      </c>
      <c r="J2307">
        <v>32300</v>
      </c>
      <c r="K2307">
        <v>32300</v>
      </c>
      <c r="L2307">
        <v>29393</v>
      </c>
      <c r="M2307">
        <v>20271.437600000001</v>
      </c>
      <c r="N2307">
        <v>20271.437600000001</v>
      </c>
      <c r="O2307">
        <v>100</v>
      </c>
      <c r="P2307">
        <v>9</v>
      </c>
      <c r="Q2307" t="s">
        <v>75</v>
      </c>
      <c r="R2307" t="s">
        <v>4595</v>
      </c>
      <c r="S2307" t="s">
        <v>239</v>
      </c>
      <c r="T2307" t="s">
        <v>128</v>
      </c>
      <c r="U2307">
        <v>0</v>
      </c>
      <c r="V2307">
        <v>0</v>
      </c>
    </row>
    <row r="2308" spans="1:22">
      <c r="A2308">
        <v>32287</v>
      </c>
      <c r="B2308" t="s">
        <v>139</v>
      </c>
      <c r="C2308" t="s">
        <v>140</v>
      </c>
      <c r="D2308" t="s">
        <v>4462</v>
      </c>
      <c r="E2308">
        <v>1</v>
      </c>
      <c r="F2308" t="s">
        <v>102</v>
      </c>
      <c r="G2308" t="s">
        <v>73</v>
      </c>
      <c r="H2308">
        <v>5083701</v>
      </c>
      <c r="I2308" t="s">
        <v>4631</v>
      </c>
      <c r="J2308">
        <v>2700</v>
      </c>
      <c r="K2308">
        <v>2700</v>
      </c>
      <c r="L2308">
        <v>2457</v>
      </c>
      <c r="M2308">
        <v>1793.9753000000001</v>
      </c>
      <c r="N2308">
        <v>1793.9753000000001</v>
      </c>
      <c r="O2308">
        <v>100</v>
      </c>
      <c r="P2308">
        <v>9</v>
      </c>
      <c r="Q2308" t="s">
        <v>75</v>
      </c>
      <c r="R2308" t="s">
        <v>4595</v>
      </c>
      <c r="S2308" t="s">
        <v>239</v>
      </c>
      <c r="T2308" t="s">
        <v>141</v>
      </c>
      <c r="U2308">
        <v>0</v>
      </c>
      <c r="V2308">
        <v>0</v>
      </c>
    </row>
    <row r="2309" spans="1:22">
      <c r="A2309">
        <v>32287</v>
      </c>
      <c r="B2309" t="s">
        <v>240</v>
      </c>
      <c r="C2309" t="s">
        <v>150</v>
      </c>
      <c r="D2309" t="s">
        <v>4462</v>
      </c>
      <c r="E2309">
        <v>1</v>
      </c>
      <c r="F2309" t="s">
        <v>102</v>
      </c>
      <c r="G2309" t="s">
        <v>73</v>
      </c>
      <c r="H2309">
        <v>5083701</v>
      </c>
      <c r="I2309" t="s">
        <v>4631</v>
      </c>
      <c r="J2309">
        <v>103000</v>
      </c>
      <c r="K2309">
        <v>103000</v>
      </c>
      <c r="L2309">
        <v>93730</v>
      </c>
      <c r="M2309">
        <v>70141.232699999993</v>
      </c>
      <c r="N2309">
        <v>70141.232699999993</v>
      </c>
      <c r="O2309">
        <v>100</v>
      </c>
      <c r="P2309">
        <v>9</v>
      </c>
      <c r="Q2309" t="s">
        <v>75</v>
      </c>
      <c r="R2309" t="s">
        <v>4595</v>
      </c>
      <c r="S2309" t="s">
        <v>239</v>
      </c>
      <c r="T2309" t="s">
        <v>130</v>
      </c>
      <c r="U2309">
        <v>0</v>
      </c>
      <c r="V2309">
        <v>0</v>
      </c>
    </row>
    <row r="2310" spans="1:22">
      <c r="A2310">
        <v>32287</v>
      </c>
      <c r="B2310" t="s">
        <v>108</v>
      </c>
      <c r="C2310" t="s">
        <v>109</v>
      </c>
      <c r="D2310" t="s">
        <v>4462</v>
      </c>
      <c r="E2310">
        <v>0.8</v>
      </c>
      <c r="F2310" t="s">
        <v>102</v>
      </c>
      <c r="G2310" t="s">
        <v>73</v>
      </c>
      <c r="H2310">
        <v>5083701</v>
      </c>
      <c r="I2310" t="s">
        <v>4631</v>
      </c>
      <c r="J2310">
        <v>33440</v>
      </c>
      <c r="K2310">
        <v>41800</v>
      </c>
      <c r="L2310">
        <v>30430</v>
      </c>
      <c r="M2310">
        <v>25907.289499999999</v>
      </c>
      <c r="N2310">
        <v>20725.831600000001</v>
      </c>
      <c r="O2310">
        <v>100</v>
      </c>
      <c r="P2310">
        <v>9</v>
      </c>
      <c r="Q2310" t="s">
        <v>75</v>
      </c>
      <c r="R2310" t="s">
        <v>4595</v>
      </c>
      <c r="S2310" t="s">
        <v>239</v>
      </c>
      <c r="T2310" t="s">
        <v>110</v>
      </c>
      <c r="U2310">
        <v>0</v>
      </c>
      <c r="V2310">
        <v>0</v>
      </c>
    </row>
    <row r="2311" spans="1:22">
      <c r="A2311">
        <v>32335</v>
      </c>
      <c r="B2311" t="s">
        <v>4616</v>
      </c>
      <c r="C2311" t="s">
        <v>100</v>
      </c>
      <c r="D2311" t="s">
        <v>4546</v>
      </c>
      <c r="E2311">
        <v>1</v>
      </c>
      <c r="F2311" t="s">
        <v>4331</v>
      </c>
      <c r="G2311" t="s">
        <v>73</v>
      </c>
      <c r="H2311">
        <v>5083704</v>
      </c>
      <c r="I2311" t="s">
        <v>4631</v>
      </c>
      <c r="J2311">
        <v>86400</v>
      </c>
      <c r="K2311">
        <v>216000</v>
      </c>
      <c r="L2311">
        <v>55296</v>
      </c>
      <c r="M2311">
        <v>138240</v>
      </c>
      <c r="N2311">
        <v>55296</v>
      </c>
      <c r="O2311">
        <v>40</v>
      </c>
      <c r="P2311">
        <v>0</v>
      </c>
      <c r="Q2311" t="s">
        <v>75</v>
      </c>
      <c r="R2311" t="s">
        <v>4617</v>
      </c>
      <c r="S2311" t="s">
        <v>76</v>
      </c>
      <c r="T2311" t="s">
        <v>229</v>
      </c>
      <c r="U2311">
        <v>0</v>
      </c>
      <c r="V2311">
        <v>0</v>
      </c>
    </row>
    <row r="2312" spans="1:22">
      <c r="A2312">
        <v>32335</v>
      </c>
      <c r="B2312" t="s">
        <v>942</v>
      </c>
      <c r="C2312" t="s">
        <v>677</v>
      </c>
      <c r="D2312" t="s">
        <v>4546</v>
      </c>
      <c r="E2312">
        <v>2</v>
      </c>
      <c r="F2312" t="s">
        <v>4331</v>
      </c>
      <c r="G2312" t="s">
        <v>73</v>
      </c>
      <c r="H2312">
        <v>5083704</v>
      </c>
      <c r="I2312" t="s">
        <v>4631</v>
      </c>
      <c r="J2312">
        <v>184320</v>
      </c>
      <c r="K2312">
        <v>230400</v>
      </c>
      <c r="L2312">
        <v>184320</v>
      </c>
      <c r="M2312">
        <v>230400</v>
      </c>
      <c r="N2312">
        <v>184320</v>
      </c>
      <c r="O2312">
        <v>40</v>
      </c>
      <c r="P2312">
        <v>0</v>
      </c>
      <c r="Q2312" t="s">
        <v>75</v>
      </c>
      <c r="R2312" t="s">
        <v>4617</v>
      </c>
      <c r="S2312" t="s">
        <v>76</v>
      </c>
      <c r="T2312" t="s">
        <v>245</v>
      </c>
      <c r="U2312">
        <v>0</v>
      </c>
      <c r="V2312">
        <v>0</v>
      </c>
    </row>
    <row r="2313" spans="1:22">
      <c r="A2313">
        <v>32378</v>
      </c>
      <c r="B2313" t="s">
        <v>137</v>
      </c>
      <c r="C2313" t="s">
        <v>127</v>
      </c>
      <c r="D2313" t="s">
        <v>4631</v>
      </c>
      <c r="E2313">
        <v>1</v>
      </c>
      <c r="F2313" t="s">
        <v>102</v>
      </c>
      <c r="G2313" t="s">
        <v>73</v>
      </c>
      <c r="H2313">
        <v>5083747</v>
      </c>
      <c r="I2313" t="s">
        <v>4631</v>
      </c>
      <c r="J2313">
        <v>32300</v>
      </c>
      <c r="K2313">
        <v>32300</v>
      </c>
      <c r="L2313">
        <v>29393</v>
      </c>
      <c r="M2313">
        <v>20271.437600000001</v>
      </c>
      <c r="N2313">
        <v>20271.437600000001</v>
      </c>
      <c r="O2313">
        <v>100</v>
      </c>
      <c r="P2313">
        <v>9</v>
      </c>
      <c r="Q2313" t="s">
        <v>75</v>
      </c>
      <c r="R2313" t="s">
        <v>4672</v>
      </c>
      <c r="S2313" t="s">
        <v>4036</v>
      </c>
      <c r="T2313" t="s">
        <v>128</v>
      </c>
      <c r="U2313">
        <v>0</v>
      </c>
      <c r="V2313">
        <v>0</v>
      </c>
    </row>
    <row r="2314" spans="1:22">
      <c r="A2314">
        <v>32378</v>
      </c>
      <c r="B2314" t="s">
        <v>148</v>
      </c>
      <c r="C2314" t="s">
        <v>106</v>
      </c>
      <c r="D2314" t="s">
        <v>4631</v>
      </c>
      <c r="E2314">
        <v>1</v>
      </c>
      <c r="F2314" t="s">
        <v>102</v>
      </c>
      <c r="G2314" t="s">
        <v>73</v>
      </c>
      <c r="H2314">
        <v>5083747</v>
      </c>
      <c r="I2314" t="s">
        <v>4631</v>
      </c>
      <c r="J2314">
        <v>47600</v>
      </c>
      <c r="K2314">
        <v>47600</v>
      </c>
      <c r="L2314">
        <v>43316</v>
      </c>
      <c r="M2314">
        <v>27818.7081</v>
      </c>
      <c r="N2314">
        <v>27818.7081</v>
      </c>
      <c r="O2314">
        <v>100</v>
      </c>
      <c r="P2314">
        <v>9</v>
      </c>
      <c r="Q2314" t="s">
        <v>75</v>
      </c>
      <c r="R2314" t="s">
        <v>4672</v>
      </c>
      <c r="S2314" t="s">
        <v>4036</v>
      </c>
      <c r="T2314" t="s">
        <v>130</v>
      </c>
      <c r="U2314">
        <v>0</v>
      </c>
      <c r="V2314">
        <v>0</v>
      </c>
    </row>
    <row r="2315" spans="1:22">
      <c r="A2315">
        <v>32378</v>
      </c>
      <c r="B2315" t="s">
        <v>231</v>
      </c>
      <c r="C2315" t="s">
        <v>218</v>
      </c>
      <c r="D2315" t="s">
        <v>4631</v>
      </c>
      <c r="E2315">
        <v>1</v>
      </c>
      <c r="F2315" t="s">
        <v>102</v>
      </c>
      <c r="G2315" t="s">
        <v>73</v>
      </c>
      <c r="H2315">
        <v>5083747</v>
      </c>
      <c r="I2315" t="s">
        <v>4631</v>
      </c>
      <c r="J2315">
        <v>110000</v>
      </c>
      <c r="K2315">
        <v>110000</v>
      </c>
      <c r="L2315">
        <v>100100</v>
      </c>
      <c r="M2315">
        <v>70375.118100000007</v>
      </c>
      <c r="N2315">
        <v>70375.118100000007</v>
      </c>
      <c r="O2315">
        <v>100</v>
      </c>
      <c r="P2315">
        <v>9</v>
      </c>
      <c r="Q2315" t="s">
        <v>75</v>
      </c>
      <c r="R2315" t="s">
        <v>4672</v>
      </c>
      <c r="S2315" t="s">
        <v>4036</v>
      </c>
      <c r="T2315" t="s">
        <v>219</v>
      </c>
      <c r="U2315">
        <v>0</v>
      </c>
      <c r="V2315">
        <v>0</v>
      </c>
    </row>
    <row r="2316" spans="1:22">
      <c r="A2316">
        <v>32378</v>
      </c>
      <c r="B2316" t="s">
        <v>220</v>
      </c>
      <c r="C2316" t="s">
        <v>116</v>
      </c>
      <c r="D2316" t="s">
        <v>4631</v>
      </c>
      <c r="E2316">
        <v>1</v>
      </c>
      <c r="F2316" t="s">
        <v>102</v>
      </c>
      <c r="G2316" t="s">
        <v>73</v>
      </c>
      <c r="H2316">
        <v>5083747</v>
      </c>
      <c r="I2316" t="s">
        <v>4631</v>
      </c>
      <c r="J2316">
        <v>120000</v>
      </c>
      <c r="K2316">
        <v>120000</v>
      </c>
      <c r="L2316">
        <v>109200</v>
      </c>
      <c r="M2316">
        <v>78674.402900000001</v>
      </c>
      <c r="N2316">
        <v>78674.402900000001</v>
      </c>
      <c r="O2316">
        <v>100</v>
      </c>
      <c r="P2316">
        <v>9</v>
      </c>
      <c r="Q2316" t="s">
        <v>75</v>
      </c>
      <c r="R2316" t="s">
        <v>4672</v>
      </c>
      <c r="S2316" t="s">
        <v>4036</v>
      </c>
      <c r="T2316" t="s">
        <v>133</v>
      </c>
      <c r="U2316">
        <v>0</v>
      </c>
      <c r="V2316">
        <v>0</v>
      </c>
    </row>
    <row r="2317" spans="1:22">
      <c r="A2317">
        <v>32378</v>
      </c>
      <c r="B2317" t="s">
        <v>221</v>
      </c>
      <c r="C2317" t="s">
        <v>222</v>
      </c>
      <c r="D2317" t="s">
        <v>4631</v>
      </c>
      <c r="E2317">
        <v>0.1</v>
      </c>
      <c r="F2317" t="s">
        <v>102</v>
      </c>
      <c r="G2317" t="s">
        <v>73</v>
      </c>
      <c r="H2317">
        <v>5083747</v>
      </c>
      <c r="I2317" t="s">
        <v>4631</v>
      </c>
      <c r="J2317">
        <v>6200</v>
      </c>
      <c r="K2317">
        <v>62000</v>
      </c>
      <c r="L2317">
        <v>5642</v>
      </c>
      <c r="M2317">
        <v>42787.354099999997</v>
      </c>
      <c r="N2317">
        <v>4278.7354100000002</v>
      </c>
      <c r="O2317">
        <v>100</v>
      </c>
      <c r="P2317">
        <v>9</v>
      </c>
      <c r="Q2317" t="s">
        <v>75</v>
      </c>
      <c r="R2317" t="s">
        <v>4672</v>
      </c>
      <c r="S2317" t="s">
        <v>4036</v>
      </c>
      <c r="T2317" t="s">
        <v>223</v>
      </c>
      <c r="U2317">
        <v>0</v>
      </c>
      <c r="V2317">
        <v>0</v>
      </c>
    </row>
    <row r="2318" spans="1:22">
      <c r="A2318">
        <v>32378</v>
      </c>
      <c r="B2318" t="s">
        <v>242</v>
      </c>
      <c r="C2318" t="s">
        <v>225</v>
      </c>
      <c r="D2318" t="s">
        <v>4631</v>
      </c>
      <c r="E2318">
        <v>4</v>
      </c>
      <c r="F2318" t="s">
        <v>102</v>
      </c>
      <c r="G2318" t="s">
        <v>73</v>
      </c>
      <c r="H2318">
        <v>5083747</v>
      </c>
      <c r="I2318" t="s">
        <v>4631</v>
      </c>
      <c r="J2318">
        <v>171600</v>
      </c>
      <c r="K2318">
        <v>42900</v>
      </c>
      <c r="L2318">
        <v>156156</v>
      </c>
      <c r="M2318">
        <v>30348.877899999999</v>
      </c>
      <c r="N2318">
        <v>121395.5116</v>
      </c>
      <c r="O2318">
        <v>100</v>
      </c>
      <c r="P2318">
        <v>9</v>
      </c>
      <c r="Q2318" t="s">
        <v>75</v>
      </c>
      <c r="R2318" t="s">
        <v>4672</v>
      </c>
      <c r="S2318" t="s">
        <v>4036</v>
      </c>
      <c r="T2318" t="s">
        <v>226</v>
      </c>
      <c r="U2318">
        <v>0</v>
      </c>
      <c r="V2318">
        <v>0</v>
      </c>
    </row>
    <row r="2319" spans="1:22">
      <c r="A2319">
        <v>32378</v>
      </c>
      <c r="B2319" t="s">
        <v>207</v>
      </c>
      <c r="C2319" t="s">
        <v>208</v>
      </c>
      <c r="D2319" t="s">
        <v>4631</v>
      </c>
      <c r="E2319">
        <v>7</v>
      </c>
      <c r="F2319" t="s">
        <v>102</v>
      </c>
      <c r="G2319" t="s">
        <v>73</v>
      </c>
      <c r="H2319">
        <v>5083747</v>
      </c>
      <c r="I2319" t="s">
        <v>4631</v>
      </c>
      <c r="J2319">
        <v>171500</v>
      </c>
      <c r="K2319">
        <v>24500</v>
      </c>
      <c r="L2319">
        <v>88200</v>
      </c>
      <c r="M2319">
        <v>7000</v>
      </c>
      <c r="N2319">
        <v>49000</v>
      </c>
      <c r="O2319">
        <v>100</v>
      </c>
      <c r="P2319">
        <v>0</v>
      </c>
      <c r="Q2319" t="s">
        <v>75</v>
      </c>
      <c r="R2319" t="s">
        <v>4672</v>
      </c>
      <c r="S2319" t="s">
        <v>4036</v>
      </c>
      <c r="T2319" t="s">
        <v>136</v>
      </c>
      <c r="U2319">
        <v>0</v>
      </c>
      <c r="V2319">
        <v>0</v>
      </c>
    </row>
    <row r="2320" spans="1:22">
      <c r="A2320">
        <v>32378</v>
      </c>
      <c r="B2320" t="s">
        <v>258</v>
      </c>
      <c r="C2320" t="s">
        <v>259</v>
      </c>
      <c r="D2320" t="s">
        <v>4631</v>
      </c>
      <c r="E2320">
        <v>1</v>
      </c>
      <c r="F2320" t="s">
        <v>102</v>
      </c>
      <c r="G2320" t="s">
        <v>73</v>
      </c>
      <c r="H2320">
        <v>5083747</v>
      </c>
      <c r="I2320" t="s">
        <v>4631</v>
      </c>
      <c r="J2320">
        <v>25000</v>
      </c>
      <c r="K2320">
        <v>25000</v>
      </c>
      <c r="L2320">
        <v>25000</v>
      </c>
      <c r="M2320">
        <v>21000</v>
      </c>
      <c r="N2320">
        <v>21000</v>
      </c>
      <c r="O2320">
        <v>100</v>
      </c>
      <c r="P2320">
        <v>0</v>
      </c>
      <c r="Q2320" t="s">
        <v>75</v>
      </c>
      <c r="R2320" t="s">
        <v>4672</v>
      </c>
      <c r="S2320" t="s">
        <v>4036</v>
      </c>
      <c r="T2320" t="s">
        <v>260</v>
      </c>
      <c r="U2320">
        <v>0</v>
      </c>
      <c r="V2320">
        <v>0</v>
      </c>
    </row>
    <row r="2321" spans="1:22">
      <c r="A2321">
        <v>32217</v>
      </c>
      <c r="B2321" t="s">
        <v>134</v>
      </c>
      <c r="C2321" t="s">
        <v>135</v>
      </c>
      <c r="D2321" t="s">
        <v>4384</v>
      </c>
      <c r="E2321">
        <v>8</v>
      </c>
      <c r="F2321" t="s">
        <v>4065</v>
      </c>
      <c r="G2321" t="s">
        <v>73</v>
      </c>
      <c r="H2321">
        <v>5083709</v>
      </c>
      <c r="I2321" t="s">
        <v>4631</v>
      </c>
      <c r="J2321">
        <v>97600</v>
      </c>
      <c r="K2321">
        <v>24400</v>
      </c>
      <c r="L2321">
        <v>28000</v>
      </c>
      <c r="M2321">
        <v>7000</v>
      </c>
      <c r="N2321">
        <v>28000</v>
      </c>
      <c r="O2321">
        <v>50</v>
      </c>
      <c r="P2321">
        <v>0</v>
      </c>
      <c r="Q2321" t="s">
        <v>75</v>
      </c>
      <c r="R2321" t="s">
        <v>2092</v>
      </c>
      <c r="S2321" t="s">
        <v>76</v>
      </c>
      <c r="T2321" t="s">
        <v>136</v>
      </c>
      <c r="U2321">
        <v>0</v>
      </c>
      <c r="V2321">
        <v>0</v>
      </c>
    </row>
    <row r="2322" spans="1:22">
      <c r="A2322">
        <v>32217</v>
      </c>
      <c r="B2322" t="s">
        <v>4653</v>
      </c>
      <c r="C2322" t="s">
        <v>132</v>
      </c>
      <c r="D2322" t="s">
        <v>4384</v>
      </c>
      <c r="E2322">
        <v>1</v>
      </c>
      <c r="F2322" t="s">
        <v>4065</v>
      </c>
      <c r="G2322" t="s">
        <v>73</v>
      </c>
      <c r="H2322">
        <v>5083709</v>
      </c>
      <c r="I2322" t="s">
        <v>4631</v>
      </c>
      <c r="J2322">
        <v>40500</v>
      </c>
      <c r="K2322">
        <v>135000</v>
      </c>
      <c r="L2322">
        <v>18632</v>
      </c>
      <c r="M2322">
        <v>62107.946400000001</v>
      </c>
      <c r="N2322">
        <v>18632.38392</v>
      </c>
      <c r="O2322">
        <v>30</v>
      </c>
      <c r="P2322">
        <v>0</v>
      </c>
      <c r="Q2322" t="s">
        <v>75</v>
      </c>
      <c r="R2322" t="s">
        <v>2092</v>
      </c>
      <c r="S2322" t="s">
        <v>76</v>
      </c>
      <c r="T2322" t="s">
        <v>133</v>
      </c>
      <c r="U2322">
        <v>0</v>
      </c>
      <c r="V2322">
        <v>0</v>
      </c>
    </row>
    <row r="2323" spans="1:22">
      <c r="A2323">
        <v>32384</v>
      </c>
      <c r="B2323" t="s">
        <v>137</v>
      </c>
      <c r="C2323" t="s">
        <v>127</v>
      </c>
      <c r="D2323" t="s">
        <v>4631</v>
      </c>
      <c r="E2323">
        <v>1</v>
      </c>
      <c r="F2323" t="s">
        <v>138</v>
      </c>
      <c r="G2323" t="s">
        <v>73</v>
      </c>
      <c r="H2323">
        <v>5083735</v>
      </c>
      <c r="I2323" t="s">
        <v>4631</v>
      </c>
      <c r="J2323">
        <v>32300</v>
      </c>
      <c r="K2323">
        <v>32300</v>
      </c>
      <c r="L2323">
        <v>32300</v>
      </c>
      <c r="M2323">
        <v>20271.437600000001</v>
      </c>
      <c r="N2323">
        <v>20271.437600000001</v>
      </c>
      <c r="O2323">
        <v>100</v>
      </c>
      <c r="P2323">
        <v>0</v>
      </c>
      <c r="Q2323" t="s">
        <v>75</v>
      </c>
      <c r="R2323" t="s">
        <v>4673</v>
      </c>
      <c r="S2323" t="s">
        <v>239</v>
      </c>
      <c r="T2323" t="s">
        <v>128</v>
      </c>
      <c r="U2323">
        <v>0</v>
      </c>
      <c r="V2323">
        <v>0</v>
      </c>
    </row>
    <row r="2324" spans="1:22">
      <c r="A2324">
        <v>32384</v>
      </c>
      <c r="B2324" t="s">
        <v>139</v>
      </c>
      <c r="C2324" t="s">
        <v>140</v>
      </c>
      <c r="D2324" t="s">
        <v>4631</v>
      </c>
      <c r="E2324">
        <v>1</v>
      </c>
      <c r="F2324" t="s">
        <v>138</v>
      </c>
      <c r="G2324" t="s">
        <v>73</v>
      </c>
      <c r="H2324">
        <v>5083735</v>
      </c>
      <c r="I2324" t="s">
        <v>4631</v>
      </c>
      <c r="J2324">
        <v>2700</v>
      </c>
      <c r="K2324">
        <v>2700</v>
      </c>
      <c r="L2324">
        <v>2700</v>
      </c>
      <c r="M2324">
        <v>1793.9753000000001</v>
      </c>
      <c r="N2324">
        <v>1793.9753000000001</v>
      </c>
      <c r="O2324">
        <v>100</v>
      </c>
      <c r="P2324">
        <v>0</v>
      </c>
      <c r="Q2324" t="s">
        <v>75</v>
      </c>
      <c r="R2324" t="s">
        <v>4673</v>
      </c>
      <c r="S2324" t="s">
        <v>239</v>
      </c>
      <c r="T2324" t="s">
        <v>141</v>
      </c>
      <c r="U2324">
        <v>0</v>
      </c>
      <c r="V2324">
        <v>0</v>
      </c>
    </row>
    <row r="2325" spans="1:22">
      <c r="A2325">
        <v>32384</v>
      </c>
      <c r="B2325" t="s">
        <v>134</v>
      </c>
      <c r="C2325" t="s">
        <v>135</v>
      </c>
      <c r="D2325" t="s">
        <v>4631</v>
      </c>
      <c r="E2325">
        <v>5.5</v>
      </c>
      <c r="F2325" t="s">
        <v>138</v>
      </c>
      <c r="G2325" t="s">
        <v>73</v>
      </c>
      <c r="H2325">
        <v>5083735</v>
      </c>
      <c r="I2325" t="s">
        <v>4631</v>
      </c>
      <c r="J2325">
        <v>134200</v>
      </c>
      <c r="K2325">
        <v>24400</v>
      </c>
      <c r="L2325">
        <v>134200</v>
      </c>
      <c r="M2325">
        <v>7000</v>
      </c>
      <c r="N2325">
        <v>38500</v>
      </c>
      <c r="O2325">
        <v>100</v>
      </c>
      <c r="P2325">
        <v>0</v>
      </c>
      <c r="Q2325" t="s">
        <v>75</v>
      </c>
      <c r="R2325" t="s">
        <v>4673</v>
      </c>
      <c r="S2325" t="s">
        <v>239</v>
      </c>
      <c r="T2325" t="s">
        <v>136</v>
      </c>
      <c r="U2325">
        <v>0</v>
      </c>
      <c r="V2325">
        <v>0</v>
      </c>
    </row>
    <row r="2326" spans="1:22">
      <c r="A2326">
        <v>32387</v>
      </c>
      <c r="B2326" t="s">
        <v>4104</v>
      </c>
      <c r="C2326" t="s">
        <v>4105</v>
      </c>
      <c r="D2326" t="s">
        <v>4341</v>
      </c>
      <c r="E2326">
        <v>1</v>
      </c>
      <c r="F2326" t="s">
        <v>166</v>
      </c>
      <c r="G2326" t="s">
        <v>73</v>
      </c>
      <c r="H2326">
        <v>5083715</v>
      </c>
      <c r="I2326" t="s">
        <v>4631</v>
      </c>
      <c r="J2326">
        <v>378000</v>
      </c>
      <c r="K2326">
        <v>378000</v>
      </c>
      <c r="L2326">
        <v>378000</v>
      </c>
      <c r="M2326">
        <v>378000</v>
      </c>
      <c r="N2326">
        <v>378000</v>
      </c>
      <c r="O2326">
        <v>100</v>
      </c>
      <c r="P2326">
        <v>0</v>
      </c>
      <c r="Q2326" t="s">
        <v>75</v>
      </c>
      <c r="R2326" t="s">
        <v>1063</v>
      </c>
      <c r="S2326" t="s">
        <v>4107</v>
      </c>
      <c r="T2326" t="s">
        <v>168</v>
      </c>
      <c r="U2326">
        <v>0</v>
      </c>
      <c r="V2326">
        <v>0</v>
      </c>
    </row>
    <row r="2327" spans="1:22">
      <c r="A2327">
        <v>32388</v>
      </c>
      <c r="B2327" t="s">
        <v>4104</v>
      </c>
      <c r="C2327" t="s">
        <v>4105</v>
      </c>
      <c r="D2327" t="s">
        <v>4444</v>
      </c>
      <c r="E2327">
        <v>1</v>
      </c>
      <c r="F2327" t="s">
        <v>166</v>
      </c>
      <c r="G2327" t="s">
        <v>73</v>
      </c>
      <c r="H2327">
        <v>5083716</v>
      </c>
      <c r="I2327" t="s">
        <v>4631</v>
      </c>
      <c r="J2327">
        <v>378000</v>
      </c>
      <c r="K2327">
        <v>378000</v>
      </c>
      <c r="L2327">
        <v>378000</v>
      </c>
      <c r="M2327">
        <v>378000</v>
      </c>
      <c r="N2327">
        <v>378000</v>
      </c>
      <c r="O2327">
        <v>100</v>
      </c>
      <c r="P2327">
        <v>0</v>
      </c>
      <c r="Q2327" t="s">
        <v>75</v>
      </c>
      <c r="R2327" t="s">
        <v>4674</v>
      </c>
      <c r="S2327" t="s">
        <v>4107</v>
      </c>
      <c r="T2327" t="s">
        <v>168</v>
      </c>
      <c r="U2327">
        <v>0</v>
      </c>
      <c r="V2327">
        <v>0</v>
      </c>
    </row>
    <row r="2328" spans="1:22">
      <c r="A2328">
        <v>32390</v>
      </c>
      <c r="B2328" t="s">
        <v>156</v>
      </c>
      <c r="C2328" t="s">
        <v>127</v>
      </c>
      <c r="D2328" t="s">
        <v>4631</v>
      </c>
      <c r="E2328">
        <v>1</v>
      </c>
      <c r="F2328" t="s">
        <v>206</v>
      </c>
      <c r="G2328" t="s">
        <v>73</v>
      </c>
      <c r="H2328">
        <v>5083742</v>
      </c>
      <c r="I2328" t="s">
        <v>4631</v>
      </c>
      <c r="J2328">
        <v>51400</v>
      </c>
      <c r="K2328">
        <v>51400</v>
      </c>
      <c r="L2328">
        <v>51400</v>
      </c>
      <c r="M2328">
        <v>29009.5615</v>
      </c>
      <c r="N2328">
        <v>29009.5615</v>
      </c>
      <c r="O2328">
        <v>100</v>
      </c>
      <c r="P2328">
        <v>0</v>
      </c>
      <c r="Q2328" t="s">
        <v>75</v>
      </c>
      <c r="R2328" t="s">
        <v>4675</v>
      </c>
      <c r="S2328" t="s">
        <v>239</v>
      </c>
      <c r="T2328" t="s">
        <v>128</v>
      </c>
      <c r="U2328">
        <v>0</v>
      </c>
      <c r="V2328">
        <v>0</v>
      </c>
    </row>
    <row r="2329" spans="1:22">
      <c r="A2329">
        <v>32390</v>
      </c>
      <c r="B2329" t="s">
        <v>124</v>
      </c>
      <c r="C2329" t="s">
        <v>125</v>
      </c>
      <c r="D2329" t="s">
        <v>4631</v>
      </c>
      <c r="E2329">
        <v>1</v>
      </c>
      <c r="F2329" t="s">
        <v>206</v>
      </c>
      <c r="G2329" t="s">
        <v>73</v>
      </c>
      <c r="H2329">
        <v>5083742</v>
      </c>
      <c r="I2329" t="s">
        <v>4631</v>
      </c>
      <c r="J2329">
        <v>17700</v>
      </c>
      <c r="K2329">
        <v>17700</v>
      </c>
      <c r="L2329">
        <v>17700</v>
      </c>
      <c r="M2329">
        <v>12157.3264</v>
      </c>
      <c r="N2329">
        <v>12157.3264</v>
      </c>
      <c r="O2329">
        <v>100</v>
      </c>
      <c r="P2329">
        <v>0</v>
      </c>
      <c r="Q2329" t="s">
        <v>75</v>
      </c>
      <c r="R2329" t="s">
        <v>4675</v>
      </c>
      <c r="S2329" t="s">
        <v>239</v>
      </c>
      <c r="T2329" t="s">
        <v>85</v>
      </c>
      <c r="U2329">
        <v>0</v>
      </c>
      <c r="V2329">
        <v>0</v>
      </c>
    </row>
    <row r="2330" spans="1:22">
      <c r="A2330">
        <v>32390</v>
      </c>
      <c r="B2330" t="s">
        <v>134</v>
      </c>
      <c r="C2330" t="s">
        <v>135</v>
      </c>
      <c r="D2330" t="s">
        <v>4631</v>
      </c>
      <c r="E2330">
        <v>8</v>
      </c>
      <c r="F2330" t="s">
        <v>206</v>
      </c>
      <c r="G2330" t="s">
        <v>73</v>
      </c>
      <c r="H2330">
        <v>5083742</v>
      </c>
      <c r="I2330" t="s">
        <v>4631</v>
      </c>
      <c r="J2330">
        <v>195200</v>
      </c>
      <c r="K2330">
        <v>24400</v>
      </c>
      <c r="L2330">
        <v>195200</v>
      </c>
      <c r="M2330">
        <v>7000</v>
      </c>
      <c r="N2330">
        <v>56000</v>
      </c>
      <c r="O2330">
        <v>100</v>
      </c>
      <c r="P2330">
        <v>0</v>
      </c>
      <c r="Q2330" t="s">
        <v>75</v>
      </c>
      <c r="R2330" t="s">
        <v>4675</v>
      </c>
      <c r="S2330" t="s">
        <v>239</v>
      </c>
      <c r="T2330" t="s">
        <v>136</v>
      </c>
      <c r="U2330">
        <v>0</v>
      </c>
      <c r="V2330">
        <v>0</v>
      </c>
    </row>
    <row r="2331" spans="1:22">
      <c r="A2331">
        <v>32391</v>
      </c>
      <c r="B2331" t="s">
        <v>126</v>
      </c>
      <c r="C2331" t="s">
        <v>127</v>
      </c>
      <c r="D2331" t="s">
        <v>4631</v>
      </c>
      <c r="E2331">
        <v>1</v>
      </c>
      <c r="F2331" t="s">
        <v>138</v>
      </c>
      <c r="G2331" t="s">
        <v>73</v>
      </c>
      <c r="H2331">
        <v>5083741</v>
      </c>
      <c r="I2331" t="s">
        <v>4631</v>
      </c>
      <c r="J2331">
        <v>42100</v>
      </c>
      <c r="K2331">
        <v>42100</v>
      </c>
      <c r="L2331">
        <v>42100</v>
      </c>
      <c r="M2331">
        <v>25027.207600000002</v>
      </c>
      <c r="N2331">
        <v>25027.207600000002</v>
      </c>
      <c r="O2331">
        <v>100</v>
      </c>
      <c r="P2331">
        <v>0</v>
      </c>
      <c r="Q2331" t="s">
        <v>75</v>
      </c>
      <c r="R2331" t="s">
        <v>4676</v>
      </c>
      <c r="S2331" t="s">
        <v>239</v>
      </c>
      <c r="T2331" t="s">
        <v>128</v>
      </c>
      <c r="U2331">
        <v>0</v>
      </c>
      <c r="V2331">
        <v>0</v>
      </c>
    </row>
    <row r="2332" spans="1:22">
      <c r="A2332">
        <v>32391</v>
      </c>
      <c r="B2332" t="s">
        <v>124</v>
      </c>
      <c r="C2332" t="s">
        <v>125</v>
      </c>
      <c r="D2332" t="s">
        <v>4631</v>
      </c>
      <c r="E2332">
        <v>1</v>
      </c>
      <c r="F2332" t="s">
        <v>138</v>
      </c>
      <c r="G2332" t="s">
        <v>73</v>
      </c>
      <c r="H2332">
        <v>5083741</v>
      </c>
      <c r="I2332" t="s">
        <v>4631</v>
      </c>
      <c r="J2332">
        <v>17700</v>
      </c>
      <c r="K2332">
        <v>17700</v>
      </c>
      <c r="L2332">
        <v>17700</v>
      </c>
      <c r="M2332">
        <v>12157.3264</v>
      </c>
      <c r="N2332">
        <v>12157.3264</v>
      </c>
      <c r="O2332">
        <v>100</v>
      </c>
      <c r="P2332">
        <v>0</v>
      </c>
      <c r="Q2332" t="s">
        <v>75</v>
      </c>
      <c r="R2332" t="s">
        <v>4676</v>
      </c>
      <c r="S2332" t="s">
        <v>239</v>
      </c>
      <c r="T2332" t="s">
        <v>85</v>
      </c>
      <c r="U2332">
        <v>0</v>
      </c>
      <c r="V2332">
        <v>0</v>
      </c>
    </row>
    <row r="2333" spans="1:22">
      <c r="A2333">
        <v>32391</v>
      </c>
      <c r="B2333" t="s">
        <v>134</v>
      </c>
      <c r="C2333" t="s">
        <v>135</v>
      </c>
      <c r="D2333" t="s">
        <v>4631</v>
      </c>
      <c r="E2333">
        <v>8</v>
      </c>
      <c r="F2333" t="s">
        <v>138</v>
      </c>
      <c r="G2333" t="s">
        <v>73</v>
      </c>
      <c r="H2333">
        <v>5083741</v>
      </c>
      <c r="I2333" t="s">
        <v>4631</v>
      </c>
      <c r="J2333">
        <v>195200</v>
      </c>
      <c r="K2333">
        <v>24400</v>
      </c>
      <c r="L2333">
        <v>195200</v>
      </c>
      <c r="M2333">
        <v>7000</v>
      </c>
      <c r="N2333">
        <v>56000</v>
      </c>
      <c r="O2333">
        <v>100</v>
      </c>
      <c r="P2333">
        <v>0</v>
      </c>
      <c r="Q2333" t="s">
        <v>75</v>
      </c>
      <c r="R2333" t="s">
        <v>4676</v>
      </c>
      <c r="S2333" t="s">
        <v>239</v>
      </c>
      <c r="T2333" t="s">
        <v>136</v>
      </c>
      <c r="U2333">
        <v>0</v>
      </c>
      <c r="V2333">
        <v>0</v>
      </c>
    </row>
    <row r="2334" spans="1:22">
      <c r="A2334">
        <v>32396</v>
      </c>
      <c r="B2334" t="s">
        <v>1448</v>
      </c>
      <c r="C2334" t="s">
        <v>1449</v>
      </c>
      <c r="D2334" t="s">
        <v>4631</v>
      </c>
      <c r="E2334">
        <v>1</v>
      </c>
      <c r="F2334" t="s">
        <v>96</v>
      </c>
      <c r="G2334" t="s">
        <v>73</v>
      </c>
      <c r="H2334">
        <v>4010909</v>
      </c>
      <c r="I2334" t="s">
        <v>4631</v>
      </c>
      <c r="J2334">
        <v>22000</v>
      </c>
      <c r="K2334">
        <v>22000</v>
      </c>
      <c r="L2334">
        <v>13200</v>
      </c>
      <c r="M2334">
        <v>12540</v>
      </c>
      <c r="N2334">
        <v>12540</v>
      </c>
      <c r="O2334">
        <v>100</v>
      </c>
      <c r="P2334">
        <v>40</v>
      </c>
      <c r="Q2334" t="s">
        <v>75</v>
      </c>
      <c r="R2334" t="s">
        <v>4055</v>
      </c>
      <c r="S2334" t="s">
        <v>4056</v>
      </c>
      <c r="T2334" t="s">
        <v>1450</v>
      </c>
      <c r="U2334">
        <v>0</v>
      </c>
      <c r="V2334">
        <v>0</v>
      </c>
    </row>
    <row r="2335" spans="1:22">
      <c r="A2335">
        <v>31026</v>
      </c>
      <c r="B2335" t="s">
        <v>4677</v>
      </c>
      <c r="C2335" t="s">
        <v>4678</v>
      </c>
      <c r="D2335" t="s">
        <v>254</v>
      </c>
      <c r="E2335">
        <v>1</v>
      </c>
      <c r="F2335" t="s">
        <v>4071</v>
      </c>
      <c r="G2335" t="s">
        <v>73</v>
      </c>
      <c r="H2335">
        <v>5083722</v>
      </c>
      <c r="I2335" t="s">
        <v>4631</v>
      </c>
      <c r="J2335">
        <v>536364</v>
      </c>
      <c r="K2335">
        <v>536364</v>
      </c>
      <c r="L2335">
        <v>500428</v>
      </c>
      <c r="M2335">
        <v>429091</v>
      </c>
      <c r="N2335">
        <v>429091</v>
      </c>
      <c r="O2335">
        <v>100</v>
      </c>
      <c r="P2335">
        <v>6.7</v>
      </c>
      <c r="Q2335" t="s">
        <v>75</v>
      </c>
      <c r="R2335" t="s">
        <v>4358</v>
      </c>
      <c r="S2335" t="s">
        <v>525</v>
      </c>
      <c r="T2335" t="s">
        <v>291</v>
      </c>
      <c r="U2335">
        <v>0</v>
      </c>
      <c r="V2335">
        <v>0</v>
      </c>
    </row>
    <row r="2336" spans="1:22">
      <c r="A2336">
        <v>31973</v>
      </c>
      <c r="B2336" t="s">
        <v>4439</v>
      </c>
      <c r="C2336" t="s">
        <v>914</v>
      </c>
      <c r="D2336" t="s">
        <v>4078</v>
      </c>
      <c r="E2336">
        <v>1</v>
      </c>
      <c r="F2336" t="s">
        <v>72</v>
      </c>
      <c r="G2336" t="s">
        <v>340</v>
      </c>
      <c r="H2336">
        <v>7008781</v>
      </c>
      <c r="I2336" t="s">
        <v>4631</v>
      </c>
      <c r="J2336">
        <v>-411000</v>
      </c>
      <c r="K2336">
        <v>411000</v>
      </c>
      <c r="L2336">
        <v>-316470</v>
      </c>
      <c r="M2336">
        <v>283590</v>
      </c>
      <c r="N2336">
        <v>-283590</v>
      </c>
      <c r="O2336">
        <v>100</v>
      </c>
      <c r="P2336">
        <v>23</v>
      </c>
      <c r="Q2336" t="s">
        <v>75</v>
      </c>
      <c r="R2336" t="s">
        <v>4567</v>
      </c>
      <c r="S2336" t="s">
        <v>195</v>
      </c>
      <c r="T2336" t="s">
        <v>4441</v>
      </c>
      <c r="U2336">
        <v>0</v>
      </c>
      <c r="V2336">
        <v>0</v>
      </c>
    </row>
    <row r="2337" spans="1:22">
      <c r="A2337">
        <v>31973</v>
      </c>
      <c r="B2337" t="s">
        <v>4439</v>
      </c>
      <c r="C2337" t="s">
        <v>914</v>
      </c>
      <c r="D2337" t="s">
        <v>4078</v>
      </c>
      <c r="E2337">
        <v>1</v>
      </c>
      <c r="F2337" t="s">
        <v>72</v>
      </c>
      <c r="G2337" t="s">
        <v>73</v>
      </c>
      <c r="H2337">
        <v>5083720</v>
      </c>
      <c r="I2337" t="s">
        <v>4631</v>
      </c>
      <c r="J2337">
        <v>411000</v>
      </c>
      <c r="K2337">
        <v>411000</v>
      </c>
      <c r="L2337">
        <v>316470</v>
      </c>
      <c r="M2337">
        <v>283590</v>
      </c>
      <c r="N2337">
        <v>283590</v>
      </c>
      <c r="O2337">
        <v>100</v>
      </c>
      <c r="P2337">
        <v>23</v>
      </c>
      <c r="Q2337" t="s">
        <v>75</v>
      </c>
      <c r="R2337" t="s">
        <v>4567</v>
      </c>
      <c r="S2337" t="s">
        <v>195</v>
      </c>
      <c r="T2337" t="s">
        <v>4441</v>
      </c>
      <c r="U2337">
        <v>0</v>
      </c>
      <c r="V2337">
        <v>0</v>
      </c>
    </row>
    <row r="2338" spans="1:22">
      <c r="A2338">
        <v>32404</v>
      </c>
      <c r="B2338" t="s">
        <v>775</v>
      </c>
      <c r="C2338" t="s">
        <v>100</v>
      </c>
      <c r="D2338" t="s">
        <v>4631</v>
      </c>
      <c r="E2338">
        <v>1</v>
      </c>
      <c r="F2338" t="s">
        <v>102</v>
      </c>
      <c r="G2338" t="s">
        <v>73</v>
      </c>
      <c r="H2338">
        <v>5083760</v>
      </c>
      <c r="I2338" t="s">
        <v>4631</v>
      </c>
      <c r="J2338">
        <v>352000</v>
      </c>
      <c r="K2338">
        <v>352000</v>
      </c>
      <c r="L2338">
        <v>320320</v>
      </c>
      <c r="M2338">
        <v>225199.81450000001</v>
      </c>
      <c r="N2338">
        <v>225199.81450000001</v>
      </c>
      <c r="O2338">
        <v>100</v>
      </c>
      <c r="P2338">
        <v>9</v>
      </c>
      <c r="Q2338" t="s">
        <v>75</v>
      </c>
      <c r="R2338" t="s">
        <v>4679</v>
      </c>
      <c r="S2338" t="s">
        <v>239</v>
      </c>
      <c r="T2338" t="s">
        <v>229</v>
      </c>
      <c r="U2338">
        <v>0</v>
      </c>
      <c r="V2338">
        <v>0</v>
      </c>
    </row>
    <row r="2339" spans="1:22">
      <c r="A2339">
        <v>32404</v>
      </c>
      <c r="B2339" t="s">
        <v>776</v>
      </c>
      <c r="C2339" t="s">
        <v>100</v>
      </c>
      <c r="D2339" t="s">
        <v>4631</v>
      </c>
      <c r="E2339">
        <v>1</v>
      </c>
      <c r="F2339" t="s">
        <v>102</v>
      </c>
      <c r="G2339" t="s">
        <v>73</v>
      </c>
      <c r="H2339">
        <v>5083760</v>
      </c>
      <c r="I2339" t="s">
        <v>4631</v>
      </c>
      <c r="J2339">
        <v>366000</v>
      </c>
      <c r="K2339">
        <v>366000</v>
      </c>
      <c r="L2339">
        <v>333060</v>
      </c>
      <c r="M2339">
        <v>235598.52859999999</v>
      </c>
      <c r="N2339">
        <v>235598.52859999999</v>
      </c>
      <c r="O2339">
        <v>100</v>
      </c>
      <c r="P2339">
        <v>9</v>
      </c>
      <c r="Q2339" t="s">
        <v>75</v>
      </c>
      <c r="R2339" t="s">
        <v>4679</v>
      </c>
      <c r="S2339" t="s">
        <v>239</v>
      </c>
      <c r="T2339" t="s">
        <v>229</v>
      </c>
      <c r="U2339">
        <v>0</v>
      </c>
      <c r="V2339">
        <v>0</v>
      </c>
    </row>
    <row r="2340" spans="1:22">
      <c r="A2340">
        <v>32404</v>
      </c>
      <c r="B2340" t="s">
        <v>156</v>
      </c>
      <c r="C2340" t="s">
        <v>127</v>
      </c>
      <c r="D2340" t="s">
        <v>4631</v>
      </c>
      <c r="E2340">
        <v>1</v>
      </c>
      <c r="F2340" t="s">
        <v>102</v>
      </c>
      <c r="G2340" t="s">
        <v>73</v>
      </c>
      <c r="H2340">
        <v>5083760</v>
      </c>
      <c r="I2340" t="s">
        <v>4631</v>
      </c>
      <c r="J2340">
        <v>51400</v>
      </c>
      <c r="K2340">
        <v>51400</v>
      </c>
      <c r="L2340">
        <v>46774</v>
      </c>
      <c r="M2340">
        <v>29009.5615</v>
      </c>
      <c r="N2340">
        <v>29009.5615</v>
      </c>
      <c r="O2340">
        <v>100</v>
      </c>
      <c r="P2340">
        <v>9</v>
      </c>
      <c r="Q2340" t="s">
        <v>75</v>
      </c>
      <c r="R2340" t="s">
        <v>4679</v>
      </c>
      <c r="S2340" t="s">
        <v>239</v>
      </c>
      <c r="T2340" t="s">
        <v>128</v>
      </c>
      <c r="U2340">
        <v>0</v>
      </c>
      <c r="V2340">
        <v>0</v>
      </c>
    </row>
    <row r="2341" spans="1:22">
      <c r="A2341">
        <v>32404</v>
      </c>
      <c r="B2341" t="s">
        <v>124</v>
      </c>
      <c r="C2341" t="s">
        <v>125</v>
      </c>
      <c r="D2341" t="s">
        <v>4631</v>
      </c>
      <c r="E2341">
        <v>1</v>
      </c>
      <c r="F2341" t="s">
        <v>102</v>
      </c>
      <c r="G2341" t="s">
        <v>73</v>
      </c>
      <c r="H2341">
        <v>5083760</v>
      </c>
      <c r="I2341" t="s">
        <v>4631</v>
      </c>
      <c r="J2341">
        <v>17700</v>
      </c>
      <c r="K2341">
        <v>17700</v>
      </c>
      <c r="L2341">
        <v>16107</v>
      </c>
      <c r="M2341">
        <v>12157.3264</v>
      </c>
      <c r="N2341">
        <v>12157.3264</v>
      </c>
      <c r="O2341">
        <v>100</v>
      </c>
      <c r="P2341">
        <v>9</v>
      </c>
      <c r="Q2341" t="s">
        <v>75</v>
      </c>
      <c r="R2341" t="s">
        <v>4679</v>
      </c>
      <c r="S2341" t="s">
        <v>239</v>
      </c>
      <c r="T2341" t="s">
        <v>85</v>
      </c>
      <c r="U2341">
        <v>0</v>
      </c>
      <c r="V2341">
        <v>0</v>
      </c>
    </row>
    <row r="2342" spans="1:22">
      <c r="A2342">
        <v>32404</v>
      </c>
      <c r="B2342" t="s">
        <v>129</v>
      </c>
      <c r="C2342" t="s">
        <v>106</v>
      </c>
      <c r="D2342" t="s">
        <v>4631</v>
      </c>
      <c r="E2342">
        <v>1</v>
      </c>
      <c r="F2342" t="s">
        <v>102</v>
      </c>
      <c r="G2342" t="s">
        <v>73</v>
      </c>
      <c r="H2342">
        <v>5083760</v>
      </c>
      <c r="I2342" t="s">
        <v>4631</v>
      </c>
      <c r="J2342">
        <v>59000</v>
      </c>
      <c r="K2342">
        <v>59000</v>
      </c>
      <c r="L2342">
        <v>53690</v>
      </c>
      <c r="M2342">
        <v>36507.211300000003</v>
      </c>
      <c r="N2342">
        <v>36507.211300000003</v>
      </c>
      <c r="O2342">
        <v>100</v>
      </c>
      <c r="P2342">
        <v>9</v>
      </c>
      <c r="Q2342" t="s">
        <v>75</v>
      </c>
      <c r="R2342" t="s">
        <v>4679</v>
      </c>
      <c r="S2342" t="s">
        <v>239</v>
      </c>
      <c r="T2342" t="s">
        <v>130</v>
      </c>
      <c r="U2342">
        <v>0</v>
      </c>
      <c r="V2342">
        <v>0</v>
      </c>
    </row>
    <row r="2343" spans="1:22">
      <c r="A2343">
        <v>32404</v>
      </c>
      <c r="B2343" t="s">
        <v>339</v>
      </c>
      <c r="C2343" t="s">
        <v>150</v>
      </c>
      <c r="D2343" t="s">
        <v>4631</v>
      </c>
      <c r="E2343">
        <v>1</v>
      </c>
      <c r="F2343" t="s">
        <v>102</v>
      </c>
      <c r="G2343" t="s">
        <v>73</v>
      </c>
      <c r="H2343">
        <v>5083760</v>
      </c>
      <c r="I2343" t="s">
        <v>4631</v>
      </c>
      <c r="J2343">
        <v>208000</v>
      </c>
      <c r="K2343">
        <v>208000</v>
      </c>
      <c r="L2343">
        <v>189280</v>
      </c>
      <c r="M2343">
        <v>144832.28760000001</v>
      </c>
      <c r="N2343">
        <v>144832.28760000001</v>
      </c>
      <c r="O2343">
        <v>100</v>
      </c>
      <c r="P2343">
        <v>9</v>
      </c>
      <c r="Q2343" t="s">
        <v>75</v>
      </c>
      <c r="R2343" t="s">
        <v>4679</v>
      </c>
      <c r="S2343" t="s">
        <v>239</v>
      </c>
      <c r="T2343" t="s">
        <v>130</v>
      </c>
      <c r="U2343">
        <v>0</v>
      </c>
      <c r="V2343">
        <v>0</v>
      </c>
    </row>
    <row r="2344" spans="1:22">
      <c r="A2344">
        <v>32404</v>
      </c>
      <c r="B2344" t="s">
        <v>131</v>
      </c>
      <c r="C2344" t="s">
        <v>132</v>
      </c>
      <c r="D2344" t="s">
        <v>4631</v>
      </c>
      <c r="E2344">
        <v>1</v>
      </c>
      <c r="F2344" t="s">
        <v>102</v>
      </c>
      <c r="G2344" t="s">
        <v>73</v>
      </c>
      <c r="H2344">
        <v>5083760</v>
      </c>
      <c r="I2344" t="s">
        <v>4631</v>
      </c>
      <c r="J2344">
        <v>298000</v>
      </c>
      <c r="K2344">
        <v>298000</v>
      </c>
      <c r="L2344">
        <v>271180</v>
      </c>
      <c r="M2344">
        <v>190208.45740000001</v>
      </c>
      <c r="N2344">
        <v>190208.45740000001</v>
      </c>
      <c r="O2344">
        <v>100</v>
      </c>
      <c r="P2344">
        <v>9</v>
      </c>
      <c r="Q2344" t="s">
        <v>75</v>
      </c>
      <c r="R2344" t="s">
        <v>4679</v>
      </c>
      <c r="S2344" t="s">
        <v>239</v>
      </c>
      <c r="T2344" t="s">
        <v>133</v>
      </c>
      <c r="U2344">
        <v>0</v>
      </c>
      <c r="V2344">
        <v>0</v>
      </c>
    </row>
    <row r="2345" spans="1:22">
      <c r="A2345">
        <v>32404</v>
      </c>
      <c r="B2345" t="s">
        <v>111</v>
      </c>
      <c r="C2345" t="s">
        <v>112</v>
      </c>
      <c r="D2345" t="s">
        <v>4631</v>
      </c>
      <c r="E2345">
        <v>4</v>
      </c>
      <c r="F2345" t="s">
        <v>102</v>
      </c>
      <c r="G2345" t="s">
        <v>73</v>
      </c>
      <c r="H2345">
        <v>5083760</v>
      </c>
      <c r="I2345" t="s">
        <v>4631</v>
      </c>
      <c r="J2345">
        <v>37600</v>
      </c>
      <c r="K2345">
        <v>9400</v>
      </c>
      <c r="L2345">
        <v>34216</v>
      </c>
      <c r="M2345">
        <v>6485.9987000000001</v>
      </c>
      <c r="N2345">
        <v>25943.9948</v>
      </c>
      <c r="O2345">
        <v>100</v>
      </c>
      <c r="P2345">
        <v>9</v>
      </c>
      <c r="Q2345" t="s">
        <v>75</v>
      </c>
      <c r="R2345" t="s">
        <v>4679</v>
      </c>
      <c r="S2345" t="s">
        <v>239</v>
      </c>
      <c r="T2345" t="s">
        <v>85</v>
      </c>
      <c r="U2345">
        <v>0</v>
      </c>
      <c r="V2345">
        <v>0</v>
      </c>
    </row>
    <row r="2346" spans="1:22">
      <c r="A2346">
        <v>32404</v>
      </c>
      <c r="B2346" t="s">
        <v>134</v>
      </c>
      <c r="C2346" t="s">
        <v>135</v>
      </c>
      <c r="D2346" t="s">
        <v>4631</v>
      </c>
      <c r="E2346">
        <v>8.5</v>
      </c>
      <c r="F2346" t="s">
        <v>102</v>
      </c>
      <c r="G2346" t="s">
        <v>73</v>
      </c>
      <c r="H2346">
        <v>5083760</v>
      </c>
      <c r="I2346" t="s">
        <v>4631</v>
      </c>
      <c r="J2346">
        <v>207400</v>
      </c>
      <c r="K2346">
        <v>24400</v>
      </c>
      <c r="L2346">
        <v>106250</v>
      </c>
      <c r="M2346">
        <v>7000</v>
      </c>
      <c r="N2346">
        <v>59500</v>
      </c>
      <c r="O2346">
        <v>100</v>
      </c>
      <c r="P2346">
        <v>0</v>
      </c>
      <c r="Q2346" t="s">
        <v>75</v>
      </c>
      <c r="R2346" t="s">
        <v>4679</v>
      </c>
      <c r="S2346" t="s">
        <v>239</v>
      </c>
      <c r="T2346" t="s">
        <v>136</v>
      </c>
      <c r="U2346">
        <v>0</v>
      </c>
      <c r="V2346">
        <v>0</v>
      </c>
    </row>
    <row r="2347" spans="1:22">
      <c r="A2347">
        <v>32406</v>
      </c>
      <c r="B2347" t="s">
        <v>4680</v>
      </c>
      <c r="C2347" t="s">
        <v>677</v>
      </c>
      <c r="D2347" t="s">
        <v>4631</v>
      </c>
      <c r="E2347">
        <v>2</v>
      </c>
      <c r="F2347" t="s">
        <v>857</v>
      </c>
      <c r="G2347" t="s">
        <v>73</v>
      </c>
      <c r="H2347">
        <v>4010910</v>
      </c>
      <c r="I2347" t="s">
        <v>4631</v>
      </c>
      <c r="J2347">
        <v>834000</v>
      </c>
      <c r="K2347">
        <v>417000</v>
      </c>
      <c r="L2347">
        <v>617160</v>
      </c>
      <c r="M2347">
        <v>205040</v>
      </c>
      <c r="N2347">
        <v>410080</v>
      </c>
      <c r="O2347">
        <v>100</v>
      </c>
      <c r="P2347">
        <v>26</v>
      </c>
      <c r="Q2347" t="s">
        <v>75</v>
      </c>
      <c r="R2347" t="s">
        <v>4681</v>
      </c>
      <c r="S2347" t="s">
        <v>184</v>
      </c>
      <c r="T2347" t="s">
        <v>245</v>
      </c>
      <c r="U2347">
        <v>0</v>
      </c>
      <c r="V2347">
        <v>0</v>
      </c>
    </row>
    <row r="2348" spans="1:22">
      <c r="A2348">
        <v>32353</v>
      </c>
      <c r="B2348" t="s">
        <v>149</v>
      </c>
      <c r="C2348" t="s">
        <v>150</v>
      </c>
      <c r="D2348" t="s">
        <v>4546</v>
      </c>
      <c r="E2348">
        <v>1</v>
      </c>
      <c r="F2348" t="s">
        <v>144</v>
      </c>
      <c r="G2348" t="s">
        <v>73</v>
      </c>
      <c r="H2348">
        <v>5083758</v>
      </c>
      <c r="I2348" t="s">
        <v>4631</v>
      </c>
      <c r="J2348">
        <v>72600</v>
      </c>
      <c r="K2348">
        <v>121000</v>
      </c>
      <c r="L2348">
        <v>72600</v>
      </c>
      <c r="M2348">
        <v>74059.738599999997</v>
      </c>
      <c r="N2348">
        <v>44435.843160000004</v>
      </c>
      <c r="O2348">
        <v>60</v>
      </c>
      <c r="P2348">
        <v>0</v>
      </c>
      <c r="Q2348" t="s">
        <v>75</v>
      </c>
      <c r="R2348" t="s">
        <v>4358</v>
      </c>
      <c r="S2348" t="s">
        <v>195</v>
      </c>
      <c r="T2348" t="s">
        <v>130</v>
      </c>
      <c r="U2348">
        <v>0</v>
      </c>
      <c r="V2348">
        <v>0</v>
      </c>
    </row>
    <row r="2349" spans="1:22">
      <c r="A2349">
        <v>31866</v>
      </c>
      <c r="B2349" t="s">
        <v>4405</v>
      </c>
      <c r="C2349" t="s">
        <v>881</v>
      </c>
      <c r="D2349" t="s">
        <v>4029</v>
      </c>
      <c r="E2349">
        <v>1</v>
      </c>
      <c r="F2349" t="s">
        <v>523</v>
      </c>
      <c r="G2349" t="s">
        <v>340</v>
      </c>
      <c r="H2349">
        <v>7008782</v>
      </c>
      <c r="I2349" t="s">
        <v>4631</v>
      </c>
      <c r="J2349">
        <v>-347000</v>
      </c>
      <c r="K2349">
        <v>347000</v>
      </c>
      <c r="L2349">
        <v>-267190</v>
      </c>
      <c r="M2349">
        <v>239430</v>
      </c>
      <c r="N2349">
        <v>-239430</v>
      </c>
      <c r="O2349">
        <v>100</v>
      </c>
      <c r="P2349">
        <v>23</v>
      </c>
      <c r="Q2349" t="s">
        <v>75</v>
      </c>
      <c r="R2349" t="s">
        <v>4406</v>
      </c>
      <c r="S2349" t="s">
        <v>4036</v>
      </c>
      <c r="T2349" t="s">
        <v>380</v>
      </c>
      <c r="U2349">
        <v>0</v>
      </c>
      <c r="V2349">
        <v>0</v>
      </c>
    </row>
    <row r="2350" spans="1:22">
      <c r="A2350">
        <v>31866</v>
      </c>
      <c r="B2350" t="s">
        <v>4420</v>
      </c>
      <c r="C2350" t="s">
        <v>4421</v>
      </c>
      <c r="D2350" t="s">
        <v>4029</v>
      </c>
      <c r="E2350">
        <v>1</v>
      </c>
      <c r="F2350" t="s">
        <v>523</v>
      </c>
      <c r="G2350" t="s">
        <v>340</v>
      </c>
      <c r="H2350">
        <v>7008782</v>
      </c>
      <c r="I2350" t="s">
        <v>4631</v>
      </c>
      <c r="J2350">
        <v>-559000</v>
      </c>
      <c r="K2350">
        <v>559000</v>
      </c>
      <c r="L2350">
        <v>-413660</v>
      </c>
      <c r="M2350">
        <v>413660</v>
      </c>
      <c r="N2350">
        <v>-413660</v>
      </c>
      <c r="O2350">
        <v>100</v>
      </c>
      <c r="P2350">
        <v>26</v>
      </c>
      <c r="Q2350" t="s">
        <v>75</v>
      </c>
      <c r="R2350" t="s">
        <v>4406</v>
      </c>
      <c r="S2350" t="s">
        <v>4036</v>
      </c>
      <c r="T2350" t="s">
        <v>4422</v>
      </c>
      <c r="U2350">
        <v>0</v>
      </c>
      <c r="V2350">
        <v>0</v>
      </c>
    </row>
    <row r="2351" spans="1:22">
      <c r="A2351">
        <v>31866</v>
      </c>
      <c r="B2351" t="s">
        <v>4423</v>
      </c>
      <c r="C2351" t="s">
        <v>112</v>
      </c>
      <c r="D2351" t="s">
        <v>4029</v>
      </c>
      <c r="E2351">
        <v>2</v>
      </c>
      <c r="F2351" t="s">
        <v>523</v>
      </c>
      <c r="G2351" t="s">
        <v>340</v>
      </c>
      <c r="H2351">
        <v>7008782</v>
      </c>
      <c r="I2351" t="s">
        <v>4631</v>
      </c>
      <c r="J2351">
        <v>-22000</v>
      </c>
      <c r="K2351">
        <v>11000</v>
      </c>
      <c r="L2351">
        <v>-16940</v>
      </c>
      <c r="M2351">
        <v>7566.5659999999998</v>
      </c>
      <c r="N2351">
        <v>-15133.132</v>
      </c>
      <c r="O2351">
        <v>100</v>
      </c>
      <c r="P2351">
        <v>23</v>
      </c>
      <c r="Q2351" t="s">
        <v>75</v>
      </c>
      <c r="R2351" t="s">
        <v>4406</v>
      </c>
      <c r="S2351" t="s">
        <v>4036</v>
      </c>
      <c r="T2351" t="s">
        <v>85</v>
      </c>
      <c r="U2351">
        <v>0</v>
      </c>
      <c r="V2351">
        <v>0</v>
      </c>
    </row>
    <row r="2352" spans="1:22">
      <c r="A2352">
        <v>31866</v>
      </c>
      <c r="B2352" t="s">
        <v>108</v>
      </c>
      <c r="C2352" t="s">
        <v>109</v>
      </c>
      <c r="D2352" t="s">
        <v>4029</v>
      </c>
      <c r="E2352">
        <v>0.5</v>
      </c>
      <c r="F2352" t="s">
        <v>523</v>
      </c>
      <c r="G2352" t="s">
        <v>73</v>
      </c>
      <c r="H2352">
        <v>5083723</v>
      </c>
      <c r="I2352" t="s">
        <v>4631</v>
      </c>
      <c r="J2352">
        <v>20900</v>
      </c>
      <c r="K2352">
        <v>41800</v>
      </c>
      <c r="L2352">
        <v>14630</v>
      </c>
      <c r="M2352">
        <v>25914.6446</v>
      </c>
      <c r="N2352">
        <v>12957.3223</v>
      </c>
      <c r="O2352">
        <v>100</v>
      </c>
      <c r="P2352">
        <v>30</v>
      </c>
      <c r="Q2352" t="s">
        <v>75</v>
      </c>
      <c r="R2352" t="s">
        <v>4406</v>
      </c>
      <c r="S2352" t="s">
        <v>4036</v>
      </c>
      <c r="T2352" t="s">
        <v>110</v>
      </c>
      <c r="U2352">
        <v>0</v>
      </c>
      <c r="V2352">
        <v>0</v>
      </c>
    </row>
    <row r="2353" spans="1:22">
      <c r="A2353">
        <v>31866</v>
      </c>
      <c r="B2353" t="s">
        <v>4405</v>
      </c>
      <c r="C2353" t="s">
        <v>881</v>
      </c>
      <c r="D2353" t="s">
        <v>4029</v>
      </c>
      <c r="E2353">
        <v>1</v>
      </c>
      <c r="F2353" t="s">
        <v>523</v>
      </c>
      <c r="G2353" t="s">
        <v>73</v>
      </c>
      <c r="H2353">
        <v>5083723</v>
      </c>
      <c r="I2353" t="s">
        <v>4631</v>
      </c>
      <c r="J2353">
        <v>347000</v>
      </c>
      <c r="K2353">
        <v>347000</v>
      </c>
      <c r="L2353">
        <v>267190</v>
      </c>
      <c r="M2353">
        <v>239430</v>
      </c>
      <c r="N2353">
        <v>239430</v>
      </c>
      <c r="O2353">
        <v>100</v>
      </c>
      <c r="P2353">
        <v>23</v>
      </c>
      <c r="Q2353" t="s">
        <v>75</v>
      </c>
      <c r="R2353" t="s">
        <v>4406</v>
      </c>
      <c r="S2353" t="s">
        <v>4036</v>
      </c>
      <c r="T2353" t="s">
        <v>380</v>
      </c>
      <c r="U2353">
        <v>0</v>
      </c>
      <c r="V2353">
        <v>0</v>
      </c>
    </row>
    <row r="2354" spans="1:22">
      <c r="A2354">
        <v>31866</v>
      </c>
      <c r="B2354" t="s">
        <v>4420</v>
      </c>
      <c r="C2354" t="s">
        <v>4421</v>
      </c>
      <c r="D2354" t="s">
        <v>4029</v>
      </c>
      <c r="E2354">
        <v>1</v>
      </c>
      <c r="F2354" t="s">
        <v>523</v>
      </c>
      <c r="G2354" t="s">
        <v>73</v>
      </c>
      <c r="H2354">
        <v>5083723</v>
      </c>
      <c r="I2354" t="s">
        <v>4631</v>
      </c>
      <c r="J2354">
        <v>559000</v>
      </c>
      <c r="K2354">
        <v>559000</v>
      </c>
      <c r="L2354">
        <v>413660</v>
      </c>
      <c r="M2354">
        <v>413660</v>
      </c>
      <c r="N2354">
        <v>413660</v>
      </c>
      <c r="O2354">
        <v>100</v>
      </c>
      <c r="P2354">
        <v>26</v>
      </c>
      <c r="Q2354" t="s">
        <v>75</v>
      </c>
      <c r="R2354" t="s">
        <v>4406</v>
      </c>
      <c r="S2354" t="s">
        <v>4036</v>
      </c>
      <c r="T2354" t="s">
        <v>4422</v>
      </c>
      <c r="U2354">
        <v>0</v>
      </c>
      <c r="V2354">
        <v>0</v>
      </c>
    </row>
    <row r="2355" spans="1:22">
      <c r="A2355">
        <v>31866</v>
      </c>
      <c r="B2355" t="s">
        <v>4423</v>
      </c>
      <c r="C2355" t="s">
        <v>112</v>
      </c>
      <c r="D2355" t="s">
        <v>4029</v>
      </c>
      <c r="E2355">
        <v>2</v>
      </c>
      <c r="F2355" t="s">
        <v>523</v>
      </c>
      <c r="G2355" t="s">
        <v>73</v>
      </c>
      <c r="H2355">
        <v>5083723</v>
      </c>
      <c r="I2355" t="s">
        <v>4631</v>
      </c>
      <c r="J2355">
        <v>22000</v>
      </c>
      <c r="K2355">
        <v>11000</v>
      </c>
      <c r="L2355">
        <v>16940</v>
      </c>
      <c r="M2355">
        <v>7566.5659999999998</v>
      </c>
      <c r="N2355">
        <v>15133.132</v>
      </c>
      <c r="O2355">
        <v>100</v>
      </c>
      <c r="P2355">
        <v>23</v>
      </c>
      <c r="Q2355" t="s">
        <v>75</v>
      </c>
      <c r="R2355" t="s">
        <v>4406</v>
      </c>
      <c r="S2355" t="s">
        <v>4036</v>
      </c>
      <c r="T2355" t="s">
        <v>85</v>
      </c>
      <c r="U2355">
        <v>0</v>
      </c>
      <c r="V2355">
        <v>0</v>
      </c>
    </row>
    <row r="2356" spans="1:22">
      <c r="A2356">
        <v>31853</v>
      </c>
      <c r="B2356" t="s">
        <v>4478</v>
      </c>
      <c r="C2356" t="s">
        <v>1385</v>
      </c>
      <c r="D2356" t="s">
        <v>4029</v>
      </c>
      <c r="E2356">
        <v>1</v>
      </c>
      <c r="F2356" t="s">
        <v>72</v>
      </c>
      <c r="G2356" t="s">
        <v>340</v>
      </c>
      <c r="H2356">
        <v>7008783</v>
      </c>
      <c r="I2356" t="s">
        <v>4631</v>
      </c>
      <c r="J2356">
        <v>-6232400</v>
      </c>
      <c r="K2356">
        <v>6232400</v>
      </c>
      <c r="L2356">
        <v>-5546836</v>
      </c>
      <c r="M2356">
        <v>5048244</v>
      </c>
      <c r="N2356">
        <v>-5048244</v>
      </c>
      <c r="O2356">
        <v>100</v>
      </c>
      <c r="P2356">
        <v>11</v>
      </c>
      <c r="Q2356" t="s">
        <v>75</v>
      </c>
      <c r="R2356" t="s">
        <v>4479</v>
      </c>
      <c r="S2356" t="s">
        <v>4036</v>
      </c>
      <c r="T2356" t="s">
        <v>3606</v>
      </c>
      <c r="U2356">
        <v>0</v>
      </c>
      <c r="V2356">
        <v>0</v>
      </c>
    </row>
    <row r="2357" spans="1:22">
      <c r="A2357">
        <v>31853</v>
      </c>
      <c r="B2357" t="s">
        <v>495</v>
      </c>
      <c r="C2357" t="s">
        <v>259</v>
      </c>
      <c r="D2357" t="s">
        <v>4029</v>
      </c>
      <c r="E2357">
        <v>1</v>
      </c>
      <c r="F2357" t="s">
        <v>72</v>
      </c>
      <c r="G2357" t="s">
        <v>340</v>
      </c>
      <c r="H2357">
        <v>7008783</v>
      </c>
      <c r="I2357" t="s">
        <v>4631</v>
      </c>
      <c r="J2357">
        <v>-44000</v>
      </c>
      <c r="K2357">
        <v>44000</v>
      </c>
      <c r="L2357">
        <v>-44000</v>
      </c>
      <c r="M2357">
        <v>44000</v>
      </c>
      <c r="N2357">
        <v>-44000</v>
      </c>
      <c r="O2357">
        <v>100</v>
      </c>
      <c r="P2357">
        <v>0</v>
      </c>
      <c r="Q2357" t="s">
        <v>75</v>
      </c>
      <c r="R2357" t="s">
        <v>4479</v>
      </c>
      <c r="S2357" t="s">
        <v>4036</v>
      </c>
      <c r="T2357" t="s">
        <v>260</v>
      </c>
      <c r="U2357">
        <v>0</v>
      </c>
      <c r="V2357">
        <v>0</v>
      </c>
    </row>
    <row r="2358" spans="1:22">
      <c r="A2358">
        <v>31853</v>
      </c>
      <c r="B2358" t="s">
        <v>4478</v>
      </c>
      <c r="C2358" t="s">
        <v>1385</v>
      </c>
      <c r="D2358" t="s">
        <v>4029</v>
      </c>
      <c r="E2358">
        <v>1</v>
      </c>
      <c r="F2358" t="s">
        <v>72</v>
      </c>
      <c r="G2358" t="s">
        <v>73</v>
      </c>
      <c r="H2358">
        <v>5083728</v>
      </c>
      <c r="I2358" t="s">
        <v>4631</v>
      </c>
      <c r="J2358">
        <v>6232400</v>
      </c>
      <c r="K2358">
        <v>6232400</v>
      </c>
      <c r="L2358">
        <v>5546836</v>
      </c>
      <c r="M2358">
        <v>5048244</v>
      </c>
      <c r="N2358">
        <v>5048244</v>
      </c>
      <c r="O2358">
        <v>100</v>
      </c>
      <c r="P2358">
        <v>11</v>
      </c>
      <c r="Q2358" t="s">
        <v>75</v>
      </c>
      <c r="R2358" t="s">
        <v>4479</v>
      </c>
      <c r="S2358" t="s">
        <v>4036</v>
      </c>
      <c r="T2358" t="s">
        <v>3606</v>
      </c>
      <c r="U2358">
        <v>0</v>
      </c>
      <c r="V2358">
        <v>0</v>
      </c>
    </row>
    <row r="2359" spans="1:22">
      <c r="A2359">
        <v>31853</v>
      </c>
      <c r="B2359" t="s">
        <v>495</v>
      </c>
      <c r="C2359" t="s">
        <v>259</v>
      </c>
      <c r="D2359" t="s">
        <v>4029</v>
      </c>
      <c r="E2359">
        <v>1</v>
      </c>
      <c r="F2359" t="s">
        <v>72</v>
      </c>
      <c r="G2359" t="s">
        <v>73</v>
      </c>
      <c r="H2359">
        <v>5083728</v>
      </c>
      <c r="I2359" t="s">
        <v>4631</v>
      </c>
      <c r="J2359">
        <v>44000</v>
      </c>
      <c r="K2359">
        <v>44000</v>
      </c>
      <c r="L2359">
        <v>44000</v>
      </c>
      <c r="M2359">
        <v>44000</v>
      </c>
      <c r="N2359">
        <v>44000</v>
      </c>
      <c r="O2359">
        <v>100</v>
      </c>
      <c r="P2359">
        <v>0</v>
      </c>
      <c r="Q2359" t="s">
        <v>75</v>
      </c>
      <c r="R2359" t="s">
        <v>4479</v>
      </c>
      <c r="S2359" t="s">
        <v>4036</v>
      </c>
      <c r="T2359" t="s">
        <v>260</v>
      </c>
      <c r="U2359">
        <v>0</v>
      </c>
      <c r="V2359">
        <v>0</v>
      </c>
    </row>
    <row r="2360" spans="1:22">
      <c r="A2360">
        <v>32193</v>
      </c>
      <c r="B2360" t="s">
        <v>105</v>
      </c>
      <c r="C2360" t="s">
        <v>106</v>
      </c>
      <c r="D2360" t="s">
        <v>4384</v>
      </c>
      <c r="E2360">
        <v>1</v>
      </c>
      <c r="F2360" t="s">
        <v>102</v>
      </c>
      <c r="G2360" t="s">
        <v>340</v>
      </c>
      <c r="H2360">
        <v>7008784</v>
      </c>
      <c r="I2360" t="s">
        <v>4631</v>
      </c>
      <c r="J2360">
        <v>-90800</v>
      </c>
      <c r="K2360">
        <v>90800</v>
      </c>
      <c r="L2360">
        <v>-82628</v>
      </c>
      <c r="M2360">
        <v>55480.583500000001</v>
      </c>
      <c r="N2360">
        <v>-55480.583500000001</v>
      </c>
      <c r="O2360">
        <v>100</v>
      </c>
      <c r="P2360">
        <v>9</v>
      </c>
      <c r="Q2360" t="s">
        <v>145</v>
      </c>
      <c r="R2360" t="s">
        <v>4591</v>
      </c>
      <c r="S2360" t="s">
        <v>4036</v>
      </c>
      <c r="T2360" t="s">
        <v>130</v>
      </c>
      <c r="U2360">
        <v>0</v>
      </c>
      <c r="V2360">
        <v>0</v>
      </c>
    </row>
    <row r="2361" spans="1:22">
      <c r="A2361">
        <v>32193</v>
      </c>
      <c r="B2361" t="s">
        <v>339</v>
      </c>
      <c r="C2361" t="s">
        <v>150</v>
      </c>
      <c r="D2361" t="s">
        <v>4384</v>
      </c>
      <c r="E2361">
        <v>1</v>
      </c>
      <c r="F2361" t="s">
        <v>102</v>
      </c>
      <c r="G2361" t="s">
        <v>340</v>
      </c>
      <c r="H2361">
        <v>7008784</v>
      </c>
      <c r="I2361" t="s">
        <v>4631</v>
      </c>
      <c r="J2361">
        <v>-208000</v>
      </c>
      <c r="K2361">
        <v>208000</v>
      </c>
      <c r="L2361">
        <v>-189280</v>
      </c>
      <c r="M2361">
        <v>144832.28760000001</v>
      </c>
      <c r="N2361">
        <v>-144832.28760000001</v>
      </c>
      <c r="O2361">
        <v>100</v>
      </c>
      <c r="P2361">
        <v>9</v>
      </c>
      <c r="Q2361" t="s">
        <v>145</v>
      </c>
      <c r="R2361" t="s">
        <v>4591</v>
      </c>
      <c r="S2361" t="s">
        <v>4036</v>
      </c>
      <c r="T2361" t="s">
        <v>130</v>
      </c>
      <c r="U2361">
        <v>0</v>
      </c>
      <c r="V2361">
        <v>0</v>
      </c>
    </row>
    <row r="2362" spans="1:22">
      <c r="A2362">
        <v>32193</v>
      </c>
      <c r="B2362" t="s">
        <v>495</v>
      </c>
      <c r="C2362" t="s">
        <v>259</v>
      </c>
      <c r="D2362" t="s">
        <v>4384</v>
      </c>
      <c r="E2362">
        <v>1</v>
      </c>
      <c r="F2362" t="s">
        <v>102</v>
      </c>
      <c r="G2362" t="s">
        <v>340</v>
      </c>
      <c r="H2362">
        <v>7008784</v>
      </c>
      <c r="I2362" t="s">
        <v>4631</v>
      </c>
      <c r="J2362">
        <v>-44000</v>
      </c>
      <c r="K2362">
        <v>44000</v>
      </c>
      <c r="L2362">
        <v>-44000</v>
      </c>
      <c r="M2362">
        <v>44000</v>
      </c>
      <c r="N2362">
        <v>-44000</v>
      </c>
      <c r="O2362">
        <v>100</v>
      </c>
      <c r="P2362">
        <v>0</v>
      </c>
      <c r="Q2362" t="s">
        <v>145</v>
      </c>
      <c r="R2362" t="s">
        <v>4591</v>
      </c>
      <c r="S2362" t="s">
        <v>4036</v>
      </c>
      <c r="T2362" t="s">
        <v>260</v>
      </c>
      <c r="U2362">
        <v>0</v>
      </c>
      <c r="V2362">
        <v>0</v>
      </c>
    </row>
    <row r="2363" spans="1:22">
      <c r="A2363">
        <v>32193</v>
      </c>
      <c r="B2363" t="s">
        <v>105</v>
      </c>
      <c r="C2363" t="s">
        <v>106</v>
      </c>
      <c r="D2363" t="s">
        <v>4384</v>
      </c>
      <c r="E2363">
        <v>1</v>
      </c>
      <c r="F2363" t="s">
        <v>102</v>
      </c>
      <c r="G2363" t="s">
        <v>73</v>
      </c>
      <c r="H2363">
        <v>5083729</v>
      </c>
      <c r="I2363" t="s">
        <v>4631</v>
      </c>
      <c r="J2363">
        <v>90800</v>
      </c>
      <c r="K2363">
        <v>90800</v>
      </c>
      <c r="L2363">
        <v>82628</v>
      </c>
      <c r="M2363">
        <v>55480.583500000001</v>
      </c>
      <c r="N2363">
        <v>55480.583500000001</v>
      </c>
      <c r="O2363">
        <v>100</v>
      </c>
      <c r="P2363">
        <v>9</v>
      </c>
      <c r="Q2363" t="s">
        <v>145</v>
      </c>
      <c r="R2363" t="s">
        <v>4591</v>
      </c>
      <c r="S2363" t="s">
        <v>4036</v>
      </c>
      <c r="T2363" t="s">
        <v>130</v>
      </c>
      <c r="U2363">
        <v>0</v>
      </c>
      <c r="V2363">
        <v>0</v>
      </c>
    </row>
    <row r="2364" spans="1:22">
      <c r="A2364">
        <v>32193</v>
      </c>
      <c r="B2364" t="s">
        <v>339</v>
      </c>
      <c r="C2364" t="s">
        <v>150</v>
      </c>
      <c r="D2364" t="s">
        <v>4384</v>
      </c>
      <c r="E2364">
        <v>1</v>
      </c>
      <c r="F2364" t="s">
        <v>102</v>
      </c>
      <c r="G2364" t="s">
        <v>73</v>
      </c>
      <c r="H2364">
        <v>5083729</v>
      </c>
      <c r="I2364" t="s">
        <v>4631</v>
      </c>
      <c r="J2364">
        <v>208000</v>
      </c>
      <c r="K2364">
        <v>208000</v>
      </c>
      <c r="L2364">
        <v>189280</v>
      </c>
      <c r="M2364">
        <v>144832.28760000001</v>
      </c>
      <c r="N2364">
        <v>144832.28760000001</v>
      </c>
      <c r="O2364">
        <v>100</v>
      </c>
      <c r="P2364">
        <v>9</v>
      </c>
      <c r="Q2364" t="s">
        <v>145</v>
      </c>
      <c r="R2364" t="s">
        <v>4591</v>
      </c>
      <c r="S2364" t="s">
        <v>4036</v>
      </c>
      <c r="T2364" t="s">
        <v>130</v>
      </c>
      <c r="U2364">
        <v>0</v>
      </c>
      <c r="V2364">
        <v>0</v>
      </c>
    </row>
    <row r="2365" spans="1:22">
      <c r="A2365">
        <v>32193</v>
      </c>
      <c r="B2365" t="s">
        <v>495</v>
      </c>
      <c r="C2365" t="s">
        <v>259</v>
      </c>
      <c r="D2365" t="s">
        <v>4384</v>
      </c>
      <c r="E2365">
        <v>1</v>
      </c>
      <c r="F2365" t="s">
        <v>102</v>
      </c>
      <c r="G2365" t="s">
        <v>73</v>
      </c>
      <c r="H2365">
        <v>5083729</v>
      </c>
      <c r="I2365" t="s">
        <v>4631</v>
      </c>
      <c r="J2365">
        <v>44000</v>
      </c>
      <c r="K2365">
        <v>44000</v>
      </c>
      <c r="L2365">
        <v>44000</v>
      </c>
      <c r="M2365">
        <v>44000</v>
      </c>
      <c r="N2365">
        <v>44000</v>
      </c>
      <c r="O2365">
        <v>100</v>
      </c>
      <c r="P2365">
        <v>0</v>
      </c>
      <c r="Q2365" t="s">
        <v>145</v>
      </c>
      <c r="R2365" t="s">
        <v>4591</v>
      </c>
      <c r="S2365" t="s">
        <v>4036</v>
      </c>
      <c r="T2365" t="s">
        <v>260</v>
      </c>
      <c r="U2365">
        <v>0</v>
      </c>
      <c r="V2365">
        <v>0</v>
      </c>
    </row>
    <row r="2366" spans="1:22">
      <c r="A2366">
        <v>24000</v>
      </c>
      <c r="B2366" t="s">
        <v>543</v>
      </c>
      <c r="C2366" t="s">
        <v>544</v>
      </c>
      <c r="D2366" t="s">
        <v>4682</v>
      </c>
      <c r="E2366">
        <v>2</v>
      </c>
      <c r="F2366" t="s">
        <v>120</v>
      </c>
      <c r="G2366" t="s">
        <v>73</v>
      </c>
      <c r="H2366">
        <v>4010911</v>
      </c>
      <c r="I2366" t="s">
        <v>4631</v>
      </c>
      <c r="J2366">
        <v>32400</v>
      </c>
      <c r="K2366">
        <v>16200</v>
      </c>
      <c r="L2366">
        <v>32400</v>
      </c>
      <c r="M2366">
        <v>12160</v>
      </c>
      <c r="N2366">
        <v>24320</v>
      </c>
      <c r="O2366">
        <v>100</v>
      </c>
      <c r="P2366">
        <v>0</v>
      </c>
      <c r="Q2366" t="s">
        <v>75</v>
      </c>
      <c r="R2366" t="s">
        <v>121</v>
      </c>
      <c r="S2366" t="s">
        <v>122</v>
      </c>
      <c r="T2366" t="s">
        <v>545</v>
      </c>
      <c r="U2366">
        <v>0</v>
      </c>
      <c r="V2366">
        <v>0</v>
      </c>
    </row>
    <row r="2367" spans="1:22">
      <c r="A2367">
        <v>32376</v>
      </c>
      <c r="B2367" t="s">
        <v>4666</v>
      </c>
      <c r="C2367" t="s">
        <v>503</v>
      </c>
      <c r="D2367" t="s">
        <v>4631</v>
      </c>
      <c r="E2367">
        <v>1</v>
      </c>
      <c r="F2367" t="s">
        <v>4065</v>
      </c>
      <c r="G2367" t="s">
        <v>73</v>
      </c>
      <c r="H2367">
        <v>5083739</v>
      </c>
      <c r="I2367" t="s">
        <v>4631</v>
      </c>
      <c r="J2367">
        <v>38600</v>
      </c>
      <c r="K2367">
        <v>193000</v>
      </c>
      <c r="L2367">
        <v>26611</v>
      </c>
      <c r="M2367">
        <v>133055</v>
      </c>
      <c r="N2367">
        <v>26611</v>
      </c>
      <c r="O2367">
        <v>20</v>
      </c>
      <c r="P2367">
        <v>0</v>
      </c>
      <c r="Q2367" t="s">
        <v>75</v>
      </c>
      <c r="R2367" t="s">
        <v>4665</v>
      </c>
      <c r="S2367" t="s">
        <v>239</v>
      </c>
      <c r="T2367" t="s">
        <v>130</v>
      </c>
      <c r="U2367">
        <v>0</v>
      </c>
      <c r="V2367">
        <v>0</v>
      </c>
    </row>
    <row r="2368" spans="1:22">
      <c r="A2368">
        <v>32376</v>
      </c>
      <c r="B2368" t="s">
        <v>347</v>
      </c>
      <c r="C2368" t="s">
        <v>348</v>
      </c>
      <c r="D2368" t="s">
        <v>4631</v>
      </c>
      <c r="E2368">
        <v>9</v>
      </c>
      <c r="F2368" t="s">
        <v>4065</v>
      </c>
      <c r="G2368" t="s">
        <v>73</v>
      </c>
      <c r="H2368">
        <v>5083739</v>
      </c>
      <c r="I2368" t="s">
        <v>4631</v>
      </c>
      <c r="J2368">
        <v>123300</v>
      </c>
      <c r="K2368">
        <v>27400</v>
      </c>
      <c r="L2368">
        <v>50850</v>
      </c>
      <c r="M2368">
        <v>11300</v>
      </c>
      <c r="N2368">
        <v>50850</v>
      </c>
      <c r="O2368">
        <v>50</v>
      </c>
      <c r="P2368">
        <v>0</v>
      </c>
      <c r="Q2368" t="s">
        <v>75</v>
      </c>
      <c r="R2368" t="s">
        <v>4665</v>
      </c>
      <c r="S2368" t="s">
        <v>239</v>
      </c>
      <c r="T2368" t="s">
        <v>136</v>
      </c>
      <c r="U2368">
        <v>0</v>
      </c>
      <c r="V2368">
        <v>0</v>
      </c>
    </row>
    <row r="2369" spans="1:22">
      <c r="A2369">
        <v>31175</v>
      </c>
      <c r="B2369" t="s">
        <v>4637</v>
      </c>
      <c r="C2369" t="s">
        <v>100</v>
      </c>
      <c r="D2369" t="s">
        <v>4263</v>
      </c>
      <c r="E2369">
        <v>1</v>
      </c>
      <c r="F2369" t="s">
        <v>4066</v>
      </c>
      <c r="G2369" t="s">
        <v>73</v>
      </c>
      <c r="H2369">
        <v>5083752</v>
      </c>
      <c r="I2369" t="s">
        <v>4631</v>
      </c>
      <c r="J2369">
        <v>40500</v>
      </c>
      <c r="K2369">
        <v>405000</v>
      </c>
      <c r="L2369">
        <v>25792</v>
      </c>
      <c r="M2369">
        <v>257920</v>
      </c>
      <c r="N2369">
        <v>25792</v>
      </c>
      <c r="O2369">
        <v>10</v>
      </c>
      <c r="P2369">
        <v>0</v>
      </c>
      <c r="Q2369" t="s">
        <v>75</v>
      </c>
      <c r="R2369" t="s">
        <v>4636</v>
      </c>
      <c r="S2369" t="s">
        <v>4036</v>
      </c>
      <c r="T2369" t="s">
        <v>229</v>
      </c>
      <c r="U2369">
        <v>0</v>
      </c>
      <c r="V2369">
        <v>0</v>
      </c>
    </row>
    <row r="2370" spans="1:22">
      <c r="A2370">
        <v>31175</v>
      </c>
      <c r="B2370" t="s">
        <v>689</v>
      </c>
      <c r="C2370" t="s">
        <v>234</v>
      </c>
      <c r="D2370" t="s">
        <v>4263</v>
      </c>
      <c r="E2370">
        <v>1</v>
      </c>
      <c r="F2370" t="s">
        <v>4066</v>
      </c>
      <c r="G2370" t="s">
        <v>73</v>
      </c>
      <c r="H2370">
        <v>5083752</v>
      </c>
      <c r="I2370" t="s">
        <v>4631</v>
      </c>
      <c r="J2370">
        <v>3310</v>
      </c>
      <c r="K2370">
        <v>33100</v>
      </c>
      <c r="L2370">
        <v>2284</v>
      </c>
      <c r="M2370">
        <v>22839</v>
      </c>
      <c r="N2370">
        <v>2283.9</v>
      </c>
      <c r="O2370">
        <v>10</v>
      </c>
      <c r="P2370">
        <v>0</v>
      </c>
      <c r="Q2370" t="s">
        <v>75</v>
      </c>
      <c r="R2370" t="s">
        <v>4636</v>
      </c>
      <c r="S2370" t="s">
        <v>4036</v>
      </c>
      <c r="T2370" t="s">
        <v>235</v>
      </c>
      <c r="U2370">
        <v>0</v>
      </c>
      <c r="V2370">
        <v>0</v>
      </c>
    </row>
    <row r="2371" spans="1:22">
      <c r="A2371">
        <v>31175</v>
      </c>
      <c r="B2371" t="s">
        <v>685</v>
      </c>
      <c r="C2371" t="s">
        <v>686</v>
      </c>
      <c r="D2371" t="s">
        <v>4263</v>
      </c>
      <c r="E2371">
        <v>2</v>
      </c>
      <c r="F2371" t="s">
        <v>4066</v>
      </c>
      <c r="G2371" t="s">
        <v>73</v>
      </c>
      <c r="H2371">
        <v>5083752</v>
      </c>
      <c r="I2371" t="s">
        <v>4631</v>
      </c>
      <c r="J2371">
        <v>4080</v>
      </c>
      <c r="K2371">
        <v>20400</v>
      </c>
      <c r="L2371">
        <v>2748</v>
      </c>
      <c r="M2371">
        <v>13741.829900000001</v>
      </c>
      <c r="N2371">
        <v>2748.36598</v>
      </c>
      <c r="O2371">
        <v>10</v>
      </c>
      <c r="P2371">
        <v>0</v>
      </c>
      <c r="Q2371" t="s">
        <v>75</v>
      </c>
      <c r="R2371" t="s">
        <v>4636</v>
      </c>
      <c r="S2371" t="s">
        <v>4036</v>
      </c>
      <c r="T2371" t="s">
        <v>85</v>
      </c>
      <c r="U2371">
        <v>0</v>
      </c>
      <c r="V2371">
        <v>0</v>
      </c>
    </row>
    <row r="2372" spans="1:22">
      <c r="A2372">
        <v>31175</v>
      </c>
      <c r="B2372" t="s">
        <v>683</v>
      </c>
      <c r="C2372" t="s">
        <v>100</v>
      </c>
      <c r="D2372" t="s">
        <v>4263</v>
      </c>
      <c r="E2372">
        <v>1</v>
      </c>
      <c r="F2372" t="s">
        <v>4066</v>
      </c>
      <c r="G2372" t="s">
        <v>73</v>
      </c>
      <c r="H2372">
        <v>5083752</v>
      </c>
      <c r="I2372" t="s">
        <v>4631</v>
      </c>
      <c r="J2372">
        <v>30200</v>
      </c>
      <c r="K2372">
        <v>302000</v>
      </c>
      <c r="L2372">
        <v>19693</v>
      </c>
      <c r="M2372">
        <v>196929.39660000001</v>
      </c>
      <c r="N2372">
        <v>19692.93966</v>
      </c>
      <c r="O2372">
        <v>10</v>
      </c>
      <c r="P2372">
        <v>0</v>
      </c>
      <c r="Q2372" t="s">
        <v>75</v>
      </c>
      <c r="R2372" t="s">
        <v>4636</v>
      </c>
      <c r="S2372" t="s">
        <v>4036</v>
      </c>
      <c r="T2372" t="s">
        <v>229</v>
      </c>
      <c r="U2372">
        <v>0</v>
      </c>
      <c r="V2372">
        <v>0</v>
      </c>
    </row>
    <row r="2373" spans="1:22">
      <c r="A2373">
        <v>31175</v>
      </c>
      <c r="B2373" t="s">
        <v>688</v>
      </c>
      <c r="C2373" t="s">
        <v>234</v>
      </c>
      <c r="D2373" t="s">
        <v>4263</v>
      </c>
      <c r="E2373">
        <v>1</v>
      </c>
      <c r="F2373" t="s">
        <v>4066</v>
      </c>
      <c r="G2373" t="s">
        <v>73</v>
      </c>
      <c r="H2373">
        <v>5083752</v>
      </c>
      <c r="I2373" t="s">
        <v>4631</v>
      </c>
      <c r="J2373">
        <v>1820</v>
      </c>
      <c r="K2373">
        <v>18200</v>
      </c>
      <c r="L2373">
        <v>1425</v>
      </c>
      <c r="M2373">
        <v>14248.6353</v>
      </c>
      <c r="N2373">
        <v>1424.8635300000001</v>
      </c>
      <c r="O2373">
        <v>10</v>
      </c>
      <c r="P2373">
        <v>0</v>
      </c>
      <c r="Q2373" t="s">
        <v>75</v>
      </c>
      <c r="R2373" t="s">
        <v>4636</v>
      </c>
      <c r="S2373" t="s">
        <v>4036</v>
      </c>
      <c r="T2373" t="s">
        <v>235</v>
      </c>
      <c r="U2373">
        <v>0</v>
      </c>
      <c r="V2373">
        <v>0</v>
      </c>
    </row>
    <row r="2374" spans="1:22">
      <c r="A2374">
        <v>31175</v>
      </c>
      <c r="B2374" t="s">
        <v>236</v>
      </c>
      <c r="C2374" t="s">
        <v>112</v>
      </c>
      <c r="D2374" t="s">
        <v>4263</v>
      </c>
      <c r="E2374">
        <v>4</v>
      </c>
      <c r="F2374" t="s">
        <v>4066</v>
      </c>
      <c r="G2374" t="s">
        <v>73</v>
      </c>
      <c r="H2374">
        <v>5083752</v>
      </c>
      <c r="I2374" t="s">
        <v>4631</v>
      </c>
      <c r="J2374">
        <v>2200</v>
      </c>
      <c r="K2374">
        <v>5500</v>
      </c>
      <c r="L2374">
        <v>1463</v>
      </c>
      <c r="M2374">
        <v>3656.6882999999998</v>
      </c>
      <c r="N2374">
        <v>1462.6753199999998</v>
      </c>
      <c r="O2374">
        <v>10</v>
      </c>
      <c r="P2374">
        <v>0</v>
      </c>
      <c r="Q2374" t="s">
        <v>75</v>
      </c>
      <c r="R2374" t="s">
        <v>4636</v>
      </c>
      <c r="S2374" t="s">
        <v>4036</v>
      </c>
      <c r="T2374" t="s">
        <v>85</v>
      </c>
      <c r="U2374">
        <v>0</v>
      </c>
      <c r="V2374">
        <v>0</v>
      </c>
    </row>
    <row r="2375" spans="1:22">
      <c r="A2375">
        <v>31175</v>
      </c>
      <c r="B2375" t="s">
        <v>108</v>
      </c>
      <c r="C2375" t="s">
        <v>109</v>
      </c>
      <c r="D2375" t="s">
        <v>4263</v>
      </c>
      <c r="E2375">
        <v>1</v>
      </c>
      <c r="F2375" t="s">
        <v>4066</v>
      </c>
      <c r="G2375" t="s">
        <v>73</v>
      </c>
      <c r="H2375">
        <v>5083752</v>
      </c>
      <c r="I2375" t="s">
        <v>4631</v>
      </c>
      <c r="J2375">
        <v>4180</v>
      </c>
      <c r="K2375">
        <v>41800</v>
      </c>
      <c r="L2375">
        <v>2590</v>
      </c>
      <c r="M2375">
        <v>25897.667799999999</v>
      </c>
      <c r="N2375">
        <v>2589.7667799999999</v>
      </c>
      <c r="O2375">
        <v>10</v>
      </c>
      <c r="P2375">
        <v>0</v>
      </c>
      <c r="Q2375" t="s">
        <v>75</v>
      </c>
      <c r="R2375" t="s">
        <v>4636</v>
      </c>
      <c r="S2375" t="s">
        <v>4036</v>
      </c>
      <c r="T2375" t="s">
        <v>110</v>
      </c>
      <c r="U2375">
        <v>0</v>
      </c>
      <c r="V2375">
        <v>0</v>
      </c>
    </row>
    <row r="2376" spans="1:22">
      <c r="A2376">
        <v>31175</v>
      </c>
      <c r="B2376" t="s">
        <v>4606</v>
      </c>
      <c r="C2376" t="s">
        <v>503</v>
      </c>
      <c r="D2376" t="s">
        <v>4263</v>
      </c>
      <c r="E2376">
        <v>1</v>
      </c>
      <c r="F2376" t="s">
        <v>4066</v>
      </c>
      <c r="G2376" t="s">
        <v>73</v>
      </c>
      <c r="H2376">
        <v>5083752</v>
      </c>
      <c r="I2376" t="s">
        <v>4631</v>
      </c>
      <c r="J2376">
        <v>19200</v>
      </c>
      <c r="K2376">
        <v>192000</v>
      </c>
      <c r="L2376">
        <v>13248</v>
      </c>
      <c r="M2376">
        <v>132480</v>
      </c>
      <c r="N2376">
        <v>13248</v>
      </c>
      <c r="O2376">
        <v>10</v>
      </c>
      <c r="P2376">
        <v>0</v>
      </c>
      <c r="Q2376" t="s">
        <v>75</v>
      </c>
      <c r="R2376" t="s">
        <v>4636</v>
      </c>
      <c r="S2376" t="s">
        <v>4036</v>
      </c>
      <c r="T2376" t="s">
        <v>130</v>
      </c>
      <c r="U2376">
        <v>0</v>
      </c>
      <c r="V2376">
        <v>0</v>
      </c>
    </row>
    <row r="2377" spans="1:22">
      <c r="A2377">
        <v>31175</v>
      </c>
      <c r="B2377" t="s">
        <v>4606</v>
      </c>
      <c r="C2377" t="s">
        <v>503</v>
      </c>
      <c r="D2377" t="s">
        <v>4263</v>
      </c>
      <c r="E2377">
        <v>1</v>
      </c>
      <c r="F2377" t="s">
        <v>4065</v>
      </c>
      <c r="G2377" t="s">
        <v>73</v>
      </c>
      <c r="H2377">
        <v>5083753</v>
      </c>
      <c r="I2377" t="s">
        <v>4631</v>
      </c>
      <c r="J2377">
        <v>19200</v>
      </c>
      <c r="K2377">
        <v>192000</v>
      </c>
      <c r="L2377">
        <v>13248</v>
      </c>
      <c r="M2377">
        <v>132480</v>
      </c>
      <c r="N2377">
        <v>13248</v>
      </c>
      <c r="O2377">
        <v>10</v>
      </c>
      <c r="P2377">
        <v>0</v>
      </c>
      <c r="Q2377" t="s">
        <v>75</v>
      </c>
      <c r="R2377" t="s">
        <v>4636</v>
      </c>
      <c r="S2377" t="s">
        <v>4036</v>
      </c>
      <c r="T2377" t="s">
        <v>130</v>
      </c>
      <c r="U2377">
        <v>0</v>
      </c>
      <c r="V2377">
        <v>0</v>
      </c>
    </row>
    <row r="2378" spans="1:22">
      <c r="A2378">
        <v>31175</v>
      </c>
      <c r="B2378" t="s">
        <v>4637</v>
      </c>
      <c r="C2378" t="s">
        <v>100</v>
      </c>
      <c r="D2378" t="s">
        <v>4263</v>
      </c>
      <c r="E2378">
        <v>1</v>
      </c>
      <c r="F2378" t="s">
        <v>4065</v>
      </c>
      <c r="G2378" t="s">
        <v>73</v>
      </c>
      <c r="H2378">
        <v>5083753</v>
      </c>
      <c r="I2378" t="s">
        <v>4631</v>
      </c>
      <c r="J2378">
        <v>40500</v>
      </c>
      <c r="K2378">
        <v>405000</v>
      </c>
      <c r="L2378">
        <v>25792</v>
      </c>
      <c r="M2378">
        <v>257920</v>
      </c>
      <c r="N2378">
        <v>25792</v>
      </c>
      <c r="O2378">
        <v>10</v>
      </c>
      <c r="P2378">
        <v>0</v>
      </c>
      <c r="Q2378" t="s">
        <v>75</v>
      </c>
      <c r="R2378" t="s">
        <v>4636</v>
      </c>
      <c r="S2378" t="s">
        <v>4036</v>
      </c>
      <c r="T2378" t="s">
        <v>229</v>
      </c>
      <c r="U2378">
        <v>0</v>
      </c>
      <c r="V2378">
        <v>0</v>
      </c>
    </row>
    <row r="2379" spans="1:22">
      <c r="A2379">
        <v>31175</v>
      </c>
      <c r="B2379" t="s">
        <v>689</v>
      </c>
      <c r="C2379" t="s">
        <v>234</v>
      </c>
      <c r="D2379" t="s">
        <v>4263</v>
      </c>
      <c r="E2379">
        <v>1</v>
      </c>
      <c r="F2379" t="s">
        <v>4065</v>
      </c>
      <c r="G2379" t="s">
        <v>73</v>
      </c>
      <c r="H2379">
        <v>5083753</v>
      </c>
      <c r="I2379" t="s">
        <v>4631</v>
      </c>
      <c r="J2379">
        <v>3310</v>
      </c>
      <c r="K2379">
        <v>33100</v>
      </c>
      <c r="L2379">
        <v>2284</v>
      </c>
      <c r="M2379">
        <v>22839</v>
      </c>
      <c r="N2379">
        <v>2283.9</v>
      </c>
      <c r="O2379">
        <v>10</v>
      </c>
      <c r="P2379">
        <v>0</v>
      </c>
      <c r="Q2379" t="s">
        <v>75</v>
      </c>
      <c r="R2379" t="s">
        <v>4636</v>
      </c>
      <c r="S2379" t="s">
        <v>4036</v>
      </c>
      <c r="T2379" t="s">
        <v>235</v>
      </c>
      <c r="U2379">
        <v>0</v>
      </c>
      <c r="V2379">
        <v>0</v>
      </c>
    </row>
    <row r="2380" spans="1:22">
      <c r="A2380">
        <v>31175</v>
      </c>
      <c r="B2380" t="s">
        <v>685</v>
      </c>
      <c r="C2380" t="s">
        <v>686</v>
      </c>
      <c r="D2380" t="s">
        <v>4263</v>
      </c>
      <c r="E2380">
        <v>2</v>
      </c>
      <c r="F2380" t="s">
        <v>4065</v>
      </c>
      <c r="G2380" t="s">
        <v>73</v>
      </c>
      <c r="H2380">
        <v>5083753</v>
      </c>
      <c r="I2380" t="s">
        <v>4631</v>
      </c>
      <c r="J2380">
        <v>4080</v>
      </c>
      <c r="K2380">
        <v>20400</v>
      </c>
      <c r="L2380">
        <v>2748</v>
      </c>
      <c r="M2380">
        <v>13741.829900000001</v>
      </c>
      <c r="N2380">
        <v>2748.36598</v>
      </c>
      <c r="O2380">
        <v>10</v>
      </c>
      <c r="P2380">
        <v>0</v>
      </c>
      <c r="Q2380" t="s">
        <v>75</v>
      </c>
      <c r="R2380" t="s">
        <v>4636</v>
      </c>
      <c r="S2380" t="s">
        <v>4036</v>
      </c>
      <c r="T2380" t="s">
        <v>85</v>
      </c>
      <c r="U2380">
        <v>0</v>
      </c>
      <c r="V2380">
        <v>0</v>
      </c>
    </row>
    <row r="2381" spans="1:22">
      <c r="A2381">
        <v>31175</v>
      </c>
      <c r="B2381" t="s">
        <v>683</v>
      </c>
      <c r="C2381" t="s">
        <v>100</v>
      </c>
      <c r="D2381" t="s">
        <v>4263</v>
      </c>
      <c r="E2381">
        <v>1</v>
      </c>
      <c r="F2381" t="s">
        <v>4065</v>
      </c>
      <c r="G2381" t="s">
        <v>73</v>
      </c>
      <c r="H2381">
        <v>5083753</v>
      </c>
      <c r="I2381" t="s">
        <v>4631</v>
      </c>
      <c r="J2381">
        <v>30200</v>
      </c>
      <c r="K2381">
        <v>302000</v>
      </c>
      <c r="L2381">
        <v>19693</v>
      </c>
      <c r="M2381">
        <v>196929.39660000001</v>
      </c>
      <c r="N2381">
        <v>19692.93966</v>
      </c>
      <c r="O2381">
        <v>10</v>
      </c>
      <c r="P2381">
        <v>0</v>
      </c>
      <c r="Q2381" t="s">
        <v>75</v>
      </c>
      <c r="R2381" t="s">
        <v>4636</v>
      </c>
      <c r="S2381" t="s">
        <v>4036</v>
      </c>
      <c r="T2381" t="s">
        <v>229</v>
      </c>
      <c r="U2381">
        <v>0</v>
      </c>
      <c r="V2381">
        <v>0</v>
      </c>
    </row>
    <row r="2382" spans="1:22">
      <c r="A2382">
        <v>31175</v>
      </c>
      <c r="B2382" t="s">
        <v>688</v>
      </c>
      <c r="C2382" t="s">
        <v>234</v>
      </c>
      <c r="D2382" t="s">
        <v>4263</v>
      </c>
      <c r="E2382">
        <v>1</v>
      </c>
      <c r="F2382" t="s">
        <v>4065</v>
      </c>
      <c r="G2382" t="s">
        <v>73</v>
      </c>
      <c r="H2382">
        <v>5083753</v>
      </c>
      <c r="I2382" t="s">
        <v>4631</v>
      </c>
      <c r="J2382">
        <v>1820</v>
      </c>
      <c r="K2382">
        <v>18200</v>
      </c>
      <c r="L2382">
        <v>1425</v>
      </c>
      <c r="M2382">
        <v>14248.6353</v>
      </c>
      <c r="N2382">
        <v>1424.8635300000001</v>
      </c>
      <c r="O2382">
        <v>10</v>
      </c>
      <c r="P2382">
        <v>0</v>
      </c>
      <c r="Q2382" t="s">
        <v>75</v>
      </c>
      <c r="R2382" t="s">
        <v>4636</v>
      </c>
      <c r="S2382" t="s">
        <v>4036</v>
      </c>
      <c r="T2382" t="s">
        <v>235</v>
      </c>
      <c r="U2382">
        <v>0</v>
      </c>
      <c r="V2382">
        <v>0</v>
      </c>
    </row>
    <row r="2383" spans="1:22">
      <c r="A2383">
        <v>31175</v>
      </c>
      <c r="B2383" t="s">
        <v>236</v>
      </c>
      <c r="C2383" t="s">
        <v>112</v>
      </c>
      <c r="D2383" t="s">
        <v>4263</v>
      </c>
      <c r="E2383">
        <v>4</v>
      </c>
      <c r="F2383" t="s">
        <v>4065</v>
      </c>
      <c r="G2383" t="s">
        <v>73</v>
      </c>
      <c r="H2383">
        <v>5083753</v>
      </c>
      <c r="I2383" t="s">
        <v>4631</v>
      </c>
      <c r="J2383">
        <v>2200</v>
      </c>
      <c r="K2383">
        <v>5500</v>
      </c>
      <c r="L2383">
        <v>1463</v>
      </c>
      <c r="M2383">
        <v>3656.6882999999998</v>
      </c>
      <c r="N2383">
        <v>1462.6753199999998</v>
      </c>
      <c r="O2383">
        <v>10</v>
      </c>
      <c r="P2383">
        <v>0</v>
      </c>
      <c r="Q2383" t="s">
        <v>75</v>
      </c>
      <c r="R2383" t="s">
        <v>4636</v>
      </c>
      <c r="S2383" t="s">
        <v>4036</v>
      </c>
      <c r="T2383" t="s">
        <v>85</v>
      </c>
      <c r="U2383">
        <v>0</v>
      </c>
      <c r="V2383">
        <v>0</v>
      </c>
    </row>
    <row r="2384" spans="1:22">
      <c r="A2384">
        <v>31175</v>
      </c>
      <c r="B2384" t="s">
        <v>108</v>
      </c>
      <c r="C2384" t="s">
        <v>109</v>
      </c>
      <c r="D2384" t="s">
        <v>4263</v>
      </c>
      <c r="E2384">
        <v>1</v>
      </c>
      <c r="F2384" t="s">
        <v>4065</v>
      </c>
      <c r="G2384" t="s">
        <v>73</v>
      </c>
      <c r="H2384">
        <v>5083753</v>
      </c>
      <c r="I2384" t="s">
        <v>4631</v>
      </c>
      <c r="J2384">
        <v>4180</v>
      </c>
      <c r="K2384">
        <v>41800</v>
      </c>
      <c r="L2384">
        <v>2590</v>
      </c>
      <c r="M2384">
        <v>25897.667799999999</v>
      </c>
      <c r="N2384">
        <v>2589.7667799999999</v>
      </c>
      <c r="O2384">
        <v>10</v>
      </c>
      <c r="P2384">
        <v>0</v>
      </c>
      <c r="Q2384" t="s">
        <v>75</v>
      </c>
      <c r="R2384" t="s">
        <v>4636</v>
      </c>
      <c r="S2384" t="s">
        <v>4036</v>
      </c>
      <c r="T2384" t="s">
        <v>110</v>
      </c>
      <c r="U2384">
        <v>0</v>
      </c>
      <c r="V2384">
        <v>0</v>
      </c>
    </row>
    <row r="2385" spans="1:22">
      <c r="A2385">
        <v>31175</v>
      </c>
      <c r="B2385" t="s">
        <v>4606</v>
      </c>
      <c r="C2385" t="s">
        <v>503</v>
      </c>
      <c r="D2385" t="s">
        <v>4263</v>
      </c>
      <c r="E2385">
        <v>1</v>
      </c>
      <c r="F2385" t="s">
        <v>4065</v>
      </c>
      <c r="G2385" t="s">
        <v>73</v>
      </c>
      <c r="H2385">
        <v>5083753</v>
      </c>
      <c r="I2385" t="s">
        <v>4631</v>
      </c>
      <c r="J2385">
        <v>19200</v>
      </c>
      <c r="K2385">
        <v>192000</v>
      </c>
      <c r="L2385">
        <v>13248</v>
      </c>
      <c r="M2385">
        <v>132480</v>
      </c>
      <c r="N2385">
        <v>13248</v>
      </c>
      <c r="O2385">
        <v>10</v>
      </c>
      <c r="P2385">
        <v>0</v>
      </c>
      <c r="Q2385" t="s">
        <v>75</v>
      </c>
      <c r="R2385" t="s">
        <v>4636</v>
      </c>
      <c r="S2385" t="s">
        <v>4036</v>
      </c>
      <c r="T2385" t="s">
        <v>130</v>
      </c>
      <c r="U2385">
        <v>0</v>
      </c>
      <c r="V2385">
        <v>0</v>
      </c>
    </row>
    <row r="2386" spans="1:22">
      <c r="A2386">
        <v>32353</v>
      </c>
      <c r="B2386" t="s">
        <v>920</v>
      </c>
      <c r="C2386" t="s">
        <v>921</v>
      </c>
      <c r="D2386" t="s">
        <v>4546</v>
      </c>
      <c r="E2386">
        <v>-1</v>
      </c>
      <c r="F2386" t="s">
        <v>523</v>
      </c>
      <c r="G2386" t="s">
        <v>73</v>
      </c>
      <c r="H2386">
        <v>5083756</v>
      </c>
      <c r="I2386" t="s">
        <v>4631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100</v>
      </c>
      <c r="P2386">
        <v>21</v>
      </c>
      <c r="Q2386" t="s">
        <v>75</v>
      </c>
      <c r="R2386" t="s">
        <v>4358</v>
      </c>
      <c r="S2386" t="s">
        <v>195</v>
      </c>
      <c r="T2386" t="s">
        <v>1155</v>
      </c>
      <c r="U2386">
        <v>58200</v>
      </c>
      <c r="V2386">
        <v>-58200</v>
      </c>
    </row>
    <row r="2387" spans="1:22">
      <c r="A2387">
        <v>32353</v>
      </c>
      <c r="B2387" t="s">
        <v>148</v>
      </c>
      <c r="C2387" t="s">
        <v>106</v>
      </c>
      <c r="D2387" t="s">
        <v>4546</v>
      </c>
      <c r="E2387">
        <v>1</v>
      </c>
      <c r="F2387" t="s">
        <v>4331</v>
      </c>
      <c r="G2387" t="s">
        <v>73</v>
      </c>
      <c r="H2387">
        <v>5083759</v>
      </c>
      <c r="I2387" t="s">
        <v>4631</v>
      </c>
      <c r="J2387">
        <v>19040</v>
      </c>
      <c r="K2387">
        <v>47600</v>
      </c>
      <c r="L2387">
        <v>11128</v>
      </c>
      <c r="M2387">
        <v>27818.7081</v>
      </c>
      <c r="N2387">
        <v>11127.483240000001</v>
      </c>
      <c r="O2387">
        <v>40</v>
      </c>
      <c r="P2387">
        <v>0</v>
      </c>
      <c r="Q2387" t="s">
        <v>75</v>
      </c>
      <c r="R2387" t="s">
        <v>4358</v>
      </c>
      <c r="S2387" t="s">
        <v>195</v>
      </c>
      <c r="T2387" t="s">
        <v>130</v>
      </c>
      <c r="U2387">
        <v>0</v>
      </c>
      <c r="V2387">
        <v>0</v>
      </c>
    </row>
    <row r="2388" spans="1:22">
      <c r="A2388">
        <v>32353</v>
      </c>
      <c r="B2388" t="s">
        <v>149</v>
      </c>
      <c r="C2388" t="s">
        <v>150</v>
      </c>
      <c r="D2388" t="s">
        <v>4546</v>
      </c>
      <c r="E2388">
        <v>1</v>
      </c>
      <c r="F2388" t="s">
        <v>4331</v>
      </c>
      <c r="G2388" t="s">
        <v>73</v>
      </c>
      <c r="H2388">
        <v>5083759</v>
      </c>
      <c r="I2388" t="s">
        <v>4631</v>
      </c>
      <c r="J2388">
        <v>48400</v>
      </c>
      <c r="K2388">
        <v>121000</v>
      </c>
      <c r="L2388">
        <v>29624</v>
      </c>
      <c r="M2388">
        <v>74059.738599999997</v>
      </c>
      <c r="N2388">
        <v>29623.895439999997</v>
      </c>
      <c r="O2388">
        <v>40</v>
      </c>
      <c r="P2388">
        <v>0</v>
      </c>
      <c r="Q2388" t="s">
        <v>75</v>
      </c>
      <c r="R2388" t="s">
        <v>4358</v>
      </c>
      <c r="S2388" t="s">
        <v>195</v>
      </c>
      <c r="T2388" t="s">
        <v>130</v>
      </c>
      <c r="U2388">
        <v>0</v>
      </c>
      <c r="V2388">
        <v>0</v>
      </c>
    </row>
    <row r="2389" spans="1:22">
      <c r="A2389">
        <v>31445</v>
      </c>
      <c r="B2389" t="s">
        <v>3467</v>
      </c>
      <c r="C2389" t="s">
        <v>778</v>
      </c>
      <c r="D2389" t="s">
        <v>4546</v>
      </c>
      <c r="E2389">
        <v>1</v>
      </c>
      <c r="F2389" t="s">
        <v>72</v>
      </c>
      <c r="G2389" t="s">
        <v>73</v>
      </c>
      <c r="H2389">
        <v>5083817</v>
      </c>
      <c r="I2389" t="s">
        <v>4683</v>
      </c>
      <c r="J2389">
        <v>774000</v>
      </c>
      <c r="K2389">
        <v>774000</v>
      </c>
      <c r="L2389">
        <v>572760</v>
      </c>
      <c r="M2389">
        <v>510839.3334</v>
      </c>
      <c r="N2389">
        <v>510839.3334</v>
      </c>
      <c r="O2389">
        <v>100</v>
      </c>
      <c r="P2389">
        <v>26</v>
      </c>
      <c r="Q2389" t="s">
        <v>145</v>
      </c>
      <c r="R2389" t="s">
        <v>4684</v>
      </c>
      <c r="S2389" t="s">
        <v>195</v>
      </c>
      <c r="T2389" t="s">
        <v>779</v>
      </c>
      <c r="U2389">
        <v>0</v>
      </c>
      <c r="V2389">
        <v>0</v>
      </c>
    </row>
    <row r="2390" spans="1:22">
      <c r="A2390">
        <v>31445</v>
      </c>
      <c r="B2390" t="s">
        <v>1057</v>
      </c>
      <c r="C2390" t="s">
        <v>1058</v>
      </c>
      <c r="D2390" t="s">
        <v>4546</v>
      </c>
      <c r="E2390">
        <v>1</v>
      </c>
      <c r="F2390" t="s">
        <v>72</v>
      </c>
      <c r="G2390" t="s">
        <v>73</v>
      </c>
      <c r="H2390">
        <v>5083817</v>
      </c>
      <c r="I2390" t="s">
        <v>4683</v>
      </c>
      <c r="J2390">
        <v>25500</v>
      </c>
      <c r="K2390">
        <v>25500</v>
      </c>
      <c r="L2390">
        <v>19635</v>
      </c>
      <c r="M2390">
        <v>17595</v>
      </c>
      <c r="N2390">
        <v>17595</v>
      </c>
      <c r="O2390">
        <v>100</v>
      </c>
      <c r="P2390">
        <v>23</v>
      </c>
      <c r="Q2390" t="s">
        <v>145</v>
      </c>
      <c r="R2390" t="s">
        <v>4684</v>
      </c>
      <c r="S2390" t="s">
        <v>195</v>
      </c>
      <c r="T2390" t="s">
        <v>1059</v>
      </c>
      <c r="U2390">
        <v>0</v>
      </c>
      <c r="V2390">
        <v>0</v>
      </c>
    </row>
    <row r="2391" spans="1:22">
      <c r="A2391">
        <v>31445</v>
      </c>
      <c r="B2391" t="s">
        <v>1060</v>
      </c>
      <c r="C2391" t="s">
        <v>1058</v>
      </c>
      <c r="D2391" t="s">
        <v>4546</v>
      </c>
      <c r="E2391">
        <v>1</v>
      </c>
      <c r="F2391" t="s">
        <v>72</v>
      </c>
      <c r="G2391" t="s">
        <v>73</v>
      </c>
      <c r="H2391">
        <v>5083817</v>
      </c>
      <c r="I2391" t="s">
        <v>4683</v>
      </c>
      <c r="J2391">
        <v>25500</v>
      </c>
      <c r="K2391">
        <v>25500</v>
      </c>
      <c r="L2391">
        <v>19635</v>
      </c>
      <c r="M2391">
        <v>17595</v>
      </c>
      <c r="N2391">
        <v>17595</v>
      </c>
      <c r="O2391">
        <v>100</v>
      </c>
      <c r="P2391">
        <v>23</v>
      </c>
      <c r="Q2391" t="s">
        <v>145</v>
      </c>
      <c r="R2391" t="s">
        <v>4684</v>
      </c>
      <c r="S2391" t="s">
        <v>195</v>
      </c>
      <c r="T2391" t="s">
        <v>1059</v>
      </c>
      <c r="U2391">
        <v>0</v>
      </c>
      <c r="V2391">
        <v>0</v>
      </c>
    </row>
    <row r="2392" spans="1:22">
      <c r="A2392">
        <v>31445</v>
      </c>
      <c r="B2392" t="s">
        <v>3433</v>
      </c>
      <c r="C2392" t="s">
        <v>286</v>
      </c>
      <c r="D2392" t="s">
        <v>4546</v>
      </c>
      <c r="E2392">
        <v>4</v>
      </c>
      <c r="F2392" t="s">
        <v>72</v>
      </c>
      <c r="G2392" t="s">
        <v>73</v>
      </c>
      <c r="H2392">
        <v>5083817</v>
      </c>
      <c r="I2392" t="s">
        <v>4683</v>
      </c>
      <c r="J2392">
        <v>14000</v>
      </c>
      <c r="K2392">
        <v>3500</v>
      </c>
      <c r="L2392">
        <v>10780</v>
      </c>
      <c r="M2392">
        <v>2414.8519000000001</v>
      </c>
      <c r="N2392">
        <v>9659.4076000000005</v>
      </c>
      <c r="O2392">
        <v>100</v>
      </c>
      <c r="P2392">
        <v>23</v>
      </c>
      <c r="Q2392" t="s">
        <v>145</v>
      </c>
      <c r="R2392" t="s">
        <v>4684</v>
      </c>
      <c r="S2392" t="s">
        <v>195</v>
      </c>
      <c r="T2392" t="s">
        <v>85</v>
      </c>
      <c r="U2392">
        <v>0</v>
      </c>
      <c r="V2392">
        <v>0</v>
      </c>
    </row>
    <row r="2393" spans="1:22">
      <c r="A2393">
        <v>31445</v>
      </c>
      <c r="B2393" t="s">
        <v>1052</v>
      </c>
      <c r="C2393" t="s">
        <v>667</v>
      </c>
      <c r="D2393" t="s">
        <v>4546</v>
      </c>
      <c r="E2393">
        <v>3</v>
      </c>
      <c r="F2393" t="s">
        <v>72</v>
      </c>
      <c r="G2393" t="s">
        <v>73</v>
      </c>
      <c r="H2393">
        <v>5083817</v>
      </c>
      <c r="I2393" t="s">
        <v>4683</v>
      </c>
      <c r="J2393">
        <v>73500</v>
      </c>
      <c r="K2393">
        <v>24500</v>
      </c>
      <c r="L2393">
        <v>56595</v>
      </c>
      <c r="M2393">
        <v>16905</v>
      </c>
      <c r="N2393">
        <v>50715</v>
      </c>
      <c r="O2393">
        <v>100</v>
      </c>
      <c r="P2393">
        <v>23</v>
      </c>
      <c r="Q2393" t="s">
        <v>145</v>
      </c>
      <c r="R2393" t="s">
        <v>4684</v>
      </c>
      <c r="S2393" t="s">
        <v>195</v>
      </c>
      <c r="T2393" t="s">
        <v>85</v>
      </c>
      <c r="U2393">
        <v>0</v>
      </c>
      <c r="V2393">
        <v>0</v>
      </c>
    </row>
    <row r="2394" spans="1:22">
      <c r="A2394">
        <v>31445</v>
      </c>
      <c r="B2394" t="s">
        <v>1055</v>
      </c>
      <c r="C2394" t="s">
        <v>796</v>
      </c>
      <c r="D2394" t="s">
        <v>4546</v>
      </c>
      <c r="E2394">
        <v>2</v>
      </c>
      <c r="F2394" t="s">
        <v>72</v>
      </c>
      <c r="G2394" t="s">
        <v>73</v>
      </c>
      <c r="H2394">
        <v>5083817</v>
      </c>
      <c r="I2394" t="s">
        <v>4683</v>
      </c>
      <c r="J2394">
        <v>47800</v>
      </c>
      <c r="K2394">
        <v>23900</v>
      </c>
      <c r="L2394">
        <v>36806</v>
      </c>
      <c r="M2394">
        <v>16490.990900000001</v>
      </c>
      <c r="N2394">
        <v>32981.981800000001</v>
      </c>
      <c r="O2394">
        <v>100</v>
      </c>
      <c r="P2394">
        <v>23</v>
      </c>
      <c r="Q2394" t="s">
        <v>145</v>
      </c>
      <c r="R2394" t="s">
        <v>4684</v>
      </c>
      <c r="S2394" t="s">
        <v>195</v>
      </c>
      <c r="T2394" t="s">
        <v>85</v>
      </c>
      <c r="U2394">
        <v>0</v>
      </c>
      <c r="V2394">
        <v>0</v>
      </c>
    </row>
    <row r="2395" spans="1:22">
      <c r="A2395">
        <v>31445</v>
      </c>
      <c r="B2395" t="s">
        <v>784</v>
      </c>
      <c r="C2395" t="s">
        <v>552</v>
      </c>
      <c r="D2395" t="s">
        <v>4546</v>
      </c>
      <c r="E2395">
        <v>10</v>
      </c>
      <c r="F2395" t="s">
        <v>72</v>
      </c>
      <c r="G2395" t="s">
        <v>73</v>
      </c>
      <c r="H2395">
        <v>5083817</v>
      </c>
      <c r="I2395" t="s">
        <v>4683</v>
      </c>
      <c r="J2395">
        <v>45000</v>
      </c>
      <c r="K2395">
        <v>4500</v>
      </c>
      <c r="L2395">
        <v>34650</v>
      </c>
      <c r="M2395">
        <v>3105.0153</v>
      </c>
      <c r="N2395">
        <v>31050.152999999998</v>
      </c>
      <c r="O2395">
        <v>100</v>
      </c>
      <c r="P2395">
        <v>23</v>
      </c>
      <c r="Q2395" t="s">
        <v>145</v>
      </c>
      <c r="R2395" t="s">
        <v>4684</v>
      </c>
      <c r="S2395" t="s">
        <v>195</v>
      </c>
      <c r="T2395" t="s">
        <v>447</v>
      </c>
      <c r="U2395">
        <v>0</v>
      </c>
      <c r="V2395">
        <v>0</v>
      </c>
    </row>
    <row r="2396" spans="1:22">
      <c r="A2396">
        <v>31445</v>
      </c>
      <c r="B2396" t="s">
        <v>1056</v>
      </c>
      <c r="C2396" t="s">
        <v>796</v>
      </c>
      <c r="D2396" t="s">
        <v>4546</v>
      </c>
      <c r="E2396">
        <v>5</v>
      </c>
      <c r="F2396" t="s">
        <v>72</v>
      </c>
      <c r="G2396" t="s">
        <v>73</v>
      </c>
      <c r="H2396">
        <v>5083817</v>
      </c>
      <c r="I2396" t="s">
        <v>4683</v>
      </c>
      <c r="J2396">
        <v>93000</v>
      </c>
      <c r="K2396">
        <v>18600</v>
      </c>
      <c r="L2396">
        <v>71610</v>
      </c>
      <c r="M2396">
        <v>12834</v>
      </c>
      <c r="N2396">
        <v>64170</v>
      </c>
      <c r="O2396">
        <v>100</v>
      </c>
      <c r="P2396">
        <v>23</v>
      </c>
      <c r="Q2396" t="s">
        <v>145</v>
      </c>
      <c r="R2396" t="s">
        <v>4684</v>
      </c>
      <c r="S2396" t="s">
        <v>195</v>
      </c>
      <c r="T2396" t="s">
        <v>85</v>
      </c>
      <c r="U2396">
        <v>0</v>
      </c>
      <c r="V2396">
        <v>0</v>
      </c>
    </row>
    <row r="2397" spans="1:22">
      <c r="A2397">
        <v>31445</v>
      </c>
      <c r="B2397" t="s">
        <v>1053</v>
      </c>
      <c r="C2397" t="s">
        <v>1054</v>
      </c>
      <c r="D2397" t="s">
        <v>4546</v>
      </c>
      <c r="E2397">
        <v>2</v>
      </c>
      <c r="F2397" t="s">
        <v>72</v>
      </c>
      <c r="G2397" t="s">
        <v>73</v>
      </c>
      <c r="H2397">
        <v>5083817</v>
      </c>
      <c r="I2397" t="s">
        <v>4683</v>
      </c>
      <c r="J2397">
        <v>42800</v>
      </c>
      <c r="K2397">
        <v>21400</v>
      </c>
      <c r="L2397">
        <v>32956</v>
      </c>
      <c r="M2397">
        <v>14765.833699999999</v>
      </c>
      <c r="N2397">
        <v>29531.667399999998</v>
      </c>
      <c r="O2397">
        <v>100</v>
      </c>
      <c r="P2397">
        <v>23</v>
      </c>
      <c r="Q2397" t="s">
        <v>145</v>
      </c>
      <c r="R2397" t="s">
        <v>4684</v>
      </c>
      <c r="S2397" t="s">
        <v>195</v>
      </c>
      <c r="T2397" t="s">
        <v>85</v>
      </c>
      <c r="U2397">
        <v>0</v>
      </c>
      <c r="V2397">
        <v>0</v>
      </c>
    </row>
    <row r="2398" spans="1:22">
      <c r="A2398">
        <v>31445</v>
      </c>
      <c r="B2398" t="s">
        <v>793</v>
      </c>
      <c r="C2398" t="s">
        <v>794</v>
      </c>
      <c r="D2398" t="s">
        <v>4546</v>
      </c>
      <c r="E2398">
        <v>2</v>
      </c>
      <c r="F2398" t="s">
        <v>72</v>
      </c>
      <c r="G2398" t="s">
        <v>73</v>
      </c>
      <c r="H2398">
        <v>5083817</v>
      </c>
      <c r="I2398" t="s">
        <v>4683</v>
      </c>
      <c r="J2398">
        <v>5200</v>
      </c>
      <c r="K2398">
        <v>2600</v>
      </c>
      <c r="L2398">
        <v>3848</v>
      </c>
      <c r="M2398">
        <v>1715.4422999999999</v>
      </c>
      <c r="N2398">
        <v>3430.8845999999999</v>
      </c>
      <c r="O2398">
        <v>100</v>
      </c>
      <c r="P2398">
        <v>26</v>
      </c>
      <c r="Q2398" t="s">
        <v>145</v>
      </c>
      <c r="R2398" t="s">
        <v>4684</v>
      </c>
      <c r="S2398" t="s">
        <v>195</v>
      </c>
      <c r="T2398" t="s">
        <v>779</v>
      </c>
      <c r="U2398">
        <v>0</v>
      </c>
      <c r="V2398">
        <v>0</v>
      </c>
    </row>
    <row r="2399" spans="1:22">
      <c r="A2399">
        <v>31445</v>
      </c>
      <c r="B2399" t="s">
        <v>895</v>
      </c>
      <c r="C2399" t="s">
        <v>333</v>
      </c>
      <c r="D2399" t="s">
        <v>4546</v>
      </c>
      <c r="E2399">
        <v>3</v>
      </c>
      <c r="F2399" t="s">
        <v>72</v>
      </c>
      <c r="G2399" t="s">
        <v>73</v>
      </c>
      <c r="H2399">
        <v>5083817</v>
      </c>
      <c r="I2399" t="s">
        <v>4683</v>
      </c>
      <c r="J2399">
        <v>32100</v>
      </c>
      <c r="K2399">
        <v>10700</v>
      </c>
      <c r="L2399">
        <v>24717</v>
      </c>
      <c r="M2399">
        <v>7383</v>
      </c>
      <c r="N2399">
        <v>22149</v>
      </c>
      <c r="O2399">
        <v>100</v>
      </c>
      <c r="P2399">
        <v>23</v>
      </c>
      <c r="Q2399" t="s">
        <v>145</v>
      </c>
      <c r="R2399" t="s">
        <v>4684</v>
      </c>
      <c r="S2399" t="s">
        <v>195</v>
      </c>
      <c r="T2399" t="s">
        <v>85</v>
      </c>
      <c r="U2399">
        <v>0</v>
      </c>
      <c r="V2399">
        <v>0</v>
      </c>
    </row>
    <row r="2400" spans="1:22">
      <c r="A2400">
        <v>31445</v>
      </c>
      <c r="B2400" t="s">
        <v>4241</v>
      </c>
      <c r="C2400" t="s">
        <v>417</v>
      </c>
      <c r="D2400" t="s">
        <v>4546</v>
      </c>
      <c r="E2400">
        <v>4</v>
      </c>
      <c r="F2400" t="s">
        <v>72</v>
      </c>
      <c r="G2400" t="s">
        <v>73</v>
      </c>
      <c r="H2400">
        <v>5083817</v>
      </c>
      <c r="I2400" t="s">
        <v>4683</v>
      </c>
      <c r="J2400">
        <v>4800</v>
      </c>
      <c r="K2400">
        <v>1200</v>
      </c>
      <c r="L2400">
        <v>3696</v>
      </c>
      <c r="M2400">
        <v>820.0385</v>
      </c>
      <c r="N2400">
        <v>3280.154</v>
      </c>
      <c r="O2400">
        <v>100</v>
      </c>
      <c r="P2400">
        <v>23</v>
      </c>
      <c r="Q2400" t="s">
        <v>145</v>
      </c>
      <c r="R2400" t="s">
        <v>4684</v>
      </c>
      <c r="S2400" t="s">
        <v>195</v>
      </c>
      <c r="T2400" t="s">
        <v>172</v>
      </c>
      <c r="U2400">
        <v>0</v>
      </c>
      <c r="V2400">
        <v>0</v>
      </c>
    </row>
    <row r="2401" spans="1:22">
      <c r="A2401">
        <v>31445</v>
      </c>
      <c r="B2401" t="s">
        <v>1115</v>
      </c>
      <c r="C2401" t="s">
        <v>440</v>
      </c>
      <c r="D2401" t="s">
        <v>4546</v>
      </c>
      <c r="E2401">
        <v>2</v>
      </c>
      <c r="F2401" t="s">
        <v>72</v>
      </c>
      <c r="G2401" t="s">
        <v>73</v>
      </c>
      <c r="H2401">
        <v>5083817</v>
      </c>
      <c r="I2401" t="s">
        <v>4683</v>
      </c>
      <c r="J2401">
        <v>73800</v>
      </c>
      <c r="K2401">
        <v>36900</v>
      </c>
      <c r="L2401">
        <v>56826</v>
      </c>
      <c r="M2401">
        <v>25460</v>
      </c>
      <c r="N2401">
        <v>50920</v>
      </c>
      <c r="O2401">
        <v>100</v>
      </c>
      <c r="P2401">
        <v>23</v>
      </c>
      <c r="Q2401" t="s">
        <v>145</v>
      </c>
      <c r="R2401" t="s">
        <v>4684</v>
      </c>
      <c r="S2401" t="s">
        <v>195</v>
      </c>
      <c r="T2401" t="s">
        <v>1116</v>
      </c>
      <c r="U2401">
        <v>0</v>
      </c>
      <c r="V2401">
        <v>0</v>
      </c>
    </row>
    <row r="2402" spans="1:22">
      <c r="A2402">
        <v>31445</v>
      </c>
      <c r="B2402" t="s">
        <v>1114</v>
      </c>
      <c r="C2402" t="s">
        <v>140</v>
      </c>
      <c r="D2402" t="s">
        <v>4546</v>
      </c>
      <c r="E2402">
        <v>1</v>
      </c>
      <c r="F2402" t="s">
        <v>72</v>
      </c>
      <c r="G2402" t="s">
        <v>73</v>
      </c>
      <c r="H2402">
        <v>5083817</v>
      </c>
      <c r="I2402" t="s">
        <v>4683</v>
      </c>
      <c r="J2402">
        <v>25100</v>
      </c>
      <c r="K2402">
        <v>25100</v>
      </c>
      <c r="L2402">
        <v>19327</v>
      </c>
      <c r="M2402">
        <v>17319</v>
      </c>
      <c r="N2402">
        <v>17319</v>
      </c>
      <c r="O2402">
        <v>100</v>
      </c>
      <c r="P2402">
        <v>23</v>
      </c>
      <c r="Q2402" t="s">
        <v>145</v>
      </c>
      <c r="R2402" t="s">
        <v>4684</v>
      </c>
      <c r="S2402" t="s">
        <v>195</v>
      </c>
      <c r="T2402" t="s">
        <v>598</v>
      </c>
      <c r="U2402">
        <v>0</v>
      </c>
      <c r="V2402">
        <v>0</v>
      </c>
    </row>
    <row r="2403" spans="1:22">
      <c r="A2403">
        <v>31445</v>
      </c>
      <c r="B2403" t="s">
        <v>366</v>
      </c>
      <c r="C2403" t="s">
        <v>367</v>
      </c>
      <c r="D2403" t="s">
        <v>4546</v>
      </c>
      <c r="E2403">
        <v>2</v>
      </c>
      <c r="F2403" t="s">
        <v>72</v>
      </c>
      <c r="G2403" t="s">
        <v>73</v>
      </c>
      <c r="H2403">
        <v>5083817</v>
      </c>
      <c r="I2403" t="s">
        <v>4683</v>
      </c>
      <c r="J2403">
        <v>77800</v>
      </c>
      <c r="K2403">
        <v>38900</v>
      </c>
      <c r="L2403">
        <v>59906</v>
      </c>
      <c r="M2403">
        <v>26841</v>
      </c>
      <c r="N2403">
        <v>53682</v>
      </c>
      <c r="O2403">
        <v>100</v>
      </c>
      <c r="P2403">
        <v>23</v>
      </c>
      <c r="Q2403" t="s">
        <v>145</v>
      </c>
      <c r="R2403" t="s">
        <v>4684</v>
      </c>
      <c r="S2403" t="s">
        <v>195</v>
      </c>
      <c r="T2403" t="s">
        <v>365</v>
      </c>
      <c r="U2403">
        <v>0</v>
      </c>
      <c r="V2403">
        <v>0</v>
      </c>
    </row>
    <row r="2404" spans="1:22">
      <c r="A2404">
        <v>31445</v>
      </c>
      <c r="B2404" t="s">
        <v>4685</v>
      </c>
      <c r="C2404" t="s">
        <v>1674</v>
      </c>
      <c r="D2404" t="s">
        <v>4546</v>
      </c>
      <c r="E2404">
        <v>1</v>
      </c>
      <c r="F2404" t="s">
        <v>72</v>
      </c>
      <c r="G2404" t="s">
        <v>73</v>
      </c>
      <c r="H2404">
        <v>5083817</v>
      </c>
      <c r="I2404" t="s">
        <v>4683</v>
      </c>
      <c r="J2404">
        <v>2727000</v>
      </c>
      <c r="K2404">
        <v>2727000</v>
      </c>
      <c r="L2404">
        <v>2154330</v>
      </c>
      <c r="M2404">
        <v>1936170</v>
      </c>
      <c r="N2404">
        <v>1936170</v>
      </c>
      <c r="O2404">
        <v>100</v>
      </c>
      <c r="P2404">
        <v>21</v>
      </c>
      <c r="Q2404" t="s">
        <v>145</v>
      </c>
      <c r="R2404" t="s">
        <v>4684</v>
      </c>
      <c r="S2404" t="s">
        <v>195</v>
      </c>
      <c r="T2404" t="s">
        <v>162</v>
      </c>
      <c r="U2404">
        <v>0</v>
      </c>
      <c r="V2404">
        <v>0</v>
      </c>
    </row>
    <row r="2405" spans="1:22">
      <c r="A2405">
        <v>31445</v>
      </c>
      <c r="B2405" t="s">
        <v>1048</v>
      </c>
      <c r="C2405" t="s">
        <v>1049</v>
      </c>
      <c r="D2405" t="s">
        <v>4546</v>
      </c>
      <c r="E2405">
        <v>3</v>
      </c>
      <c r="F2405" t="s">
        <v>72</v>
      </c>
      <c r="G2405" t="s">
        <v>73</v>
      </c>
      <c r="H2405">
        <v>5083817</v>
      </c>
      <c r="I2405" t="s">
        <v>4683</v>
      </c>
      <c r="J2405">
        <v>11400</v>
      </c>
      <c r="K2405">
        <v>3800</v>
      </c>
      <c r="L2405">
        <v>8778</v>
      </c>
      <c r="M2405">
        <v>2622</v>
      </c>
      <c r="N2405">
        <v>7866</v>
      </c>
      <c r="O2405">
        <v>100</v>
      </c>
      <c r="P2405">
        <v>23</v>
      </c>
      <c r="Q2405" t="s">
        <v>145</v>
      </c>
      <c r="R2405" t="s">
        <v>4684</v>
      </c>
      <c r="S2405" t="s">
        <v>195</v>
      </c>
      <c r="T2405" t="s">
        <v>480</v>
      </c>
      <c r="U2405">
        <v>0</v>
      </c>
      <c r="V2405">
        <v>0</v>
      </c>
    </row>
    <row r="2406" spans="1:22">
      <c r="A2406">
        <v>31445</v>
      </c>
      <c r="B2406" t="s">
        <v>1052</v>
      </c>
      <c r="C2406" t="s">
        <v>667</v>
      </c>
      <c r="D2406" t="s">
        <v>4546</v>
      </c>
      <c r="E2406">
        <v>1</v>
      </c>
      <c r="F2406" t="s">
        <v>72</v>
      </c>
      <c r="G2406" t="s">
        <v>73</v>
      </c>
      <c r="H2406">
        <v>5083817</v>
      </c>
      <c r="I2406" t="s">
        <v>4683</v>
      </c>
      <c r="J2406">
        <v>24500</v>
      </c>
      <c r="K2406">
        <v>24500</v>
      </c>
      <c r="L2406">
        <v>18865</v>
      </c>
      <c r="M2406">
        <v>16905</v>
      </c>
      <c r="N2406">
        <v>16905</v>
      </c>
      <c r="O2406">
        <v>100</v>
      </c>
      <c r="P2406">
        <v>23</v>
      </c>
      <c r="Q2406" t="s">
        <v>145</v>
      </c>
      <c r="R2406" t="s">
        <v>4684</v>
      </c>
      <c r="S2406" t="s">
        <v>195</v>
      </c>
      <c r="T2406" t="s">
        <v>85</v>
      </c>
      <c r="U2406">
        <v>0</v>
      </c>
      <c r="V2406">
        <v>0</v>
      </c>
    </row>
    <row r="2407" spans="1:22">
      <c r="A2407">
        <v>31445</v>
      </c>
      <c r="B2407" t="s">
        <v>1056</v>
      </c>
      <c r="C2407" t="s">
        <v>796</v>
      </c>
      <c r="D2407" t="s">
        <v>4546</v>
      </c>
      <c r="E2407">
        <v>1</v>
      </c>
      <c r="F2407" t="s">
        <v>72</v>
      </c>
      <c r="G2407" t="s">
        <v>73</v>
      </c>
      <c r="H2407">
        <v>5083817</v>
      </c>
      <c r="I2407" t="s">
        <v>4683</v>
      </c>
      <c r="J2407">
        <v>18600</v>
      </c>
      <c r="K2407">
        <v>18600</v>
      </c>
      <c r="L2407">
        <v>14322</v>
      </c>
      <c r="M2407">
        <v>12834</v>
      </c>
      <c r="N2407">
        <v>12834</v>
      </c>
      <c r="O2407">
        <v>100</v>
      </c>
      <c r="P2407">
        <v>23</v>
      </c>
      <c r="Q2407" t="s">
        <v>145</v>
      </c>
      <c r="R2407" t="s">
        <v>4684</v>
      </c>
      <c r="S2407" t="s">
        <v>195</v>
      </c>
      <c r="T2407" t="s">
        <v>85</v>
      </c>
      <c r="U2407">
        <v>0</v>
      </c>
      <c r="V2407">
        <v>0</v>
      </c>
    </row>
    <row r="2408" spans="1:22">
      <c r="A2408">
        <v>31741</v>
      </c>
      <c r="B2408" t="s">
        <v>221</v>
      </c>
      <c r="C2408" t="s">
        <v>222</v>
      </c>
      <c r="D2408" t="s">
        <v>4014</v>
      </c>
      <c r="E2408">
        <v>0.4</v>
      </c>
      <c r="F2408" t="s">
        <v>523</v>
      </c>
      <c r="G2408" t="s">
        <v>73</v>
      </c>
      <c r="H2408">
        <v>5083818</v>
      </c>
      <c r="I2408" t="s">
        <v>4683</v>
      </c>
      <c r="J2408">
        <v>24800</v>
      </c>
      <c r="K2408">
        <v>62000</v>
      </c>
      <c r="L2408">
        <v>19096</v>
      </c>
      <c r="M2408">
        <v>42787.354099999997</v>
      </c>
      <c r="N2408">
        <v>17114.941640000001</v>
      </c>
      <c r="O2408">
        <v>100</v>
      </c>
      <c r="P2408">
        <v>23</v>
      </c>
      <c r="Q2408" t="s">
        <v>75</v>
      </c>
      <c r="R2408" t="s">
        <v>4453</v>
      </c>
      <c r="S2408" t="s">
        <v>195</v>
      </c>
      <c r="T2408" t="s">
        <v>223</v>
      </c>
      <c r="U2408">
        <v>0</v>
      </c>
      <c r="V2408">
        <v>0</v>
      </c>
    </row>
    <row r="2409" spans="1:22">
      <c r="A2409">
        <v>31741</v>
      </c>
      <c r="B2409" t="s">
        <v>134</v>
      </c>
      <c r="C2409" t="s">
        <v>135</v>
      </c>
      <c r="D2409" t="s">
        <v>4014</v>
      </c>
      <c r="E2409">
        <v>6</v>
      </c>
      <c r="F2409" t="s">
        <v>523</v>
      </c>
      <c r="G2409" t="s">
        <v>73</v>
      </c>
      <c r="H2409">
        <v>5083818</v>
      </c>
      <c r="I2409" t="s">
        <v>4683</v>
      </c>
      <c r="J2409">
        <v>146400</v>
      </c>
      <c r="K2409">
        <v>24400</v>
      </c>
      <c r="L2409">
        <v>75000</v>
      </c>
      <c r="M2409">
        <v>7000</v>
      </c>
      <c r="N2409">
        <v>42000</v>
      </c>
      <c r="O2409">
        <v>100</v>
      </c>
      <c r="P2409">
        <v>0</v>
      </c>
      <c r="Q2409" t="s">
        <v>75</v>
      </c>
      <c r="R2409" t="s">
        <v>4453</v>
      </c>
      <c r="S2409" t="s">
        <v>195</v>
      </c>
      <c r="T2409" t="s">
        <v>136</v>
      </c>
      <c r="U2409">
        <v>0</v>
      </c>
      <c r="V2409">
        <v>0</v>
      </c>
    </row>
    <row r="2410" spans="1:22">
      <c r="A2410">
        <v>31741</v>
      </c>
      <c r="B2410" t="s">
        <v>334</v>
      </c>
      <c r="C2410" t="s">
        <v>335</v>
      </c>
      <c r="D2410" t="s">
        <v>4014</v>
      </c>
      <c r="E2410">
        <v>0.2</v>
      </c>
      <c r="F2410" t="s">
        <v>523</v>
      </c>
      <c r="G2410" t="s">
        <v>73</v>
      </c>
      <c r="H2410">
        <v>5083818</v>
      </c>
      <c r="I2410" t="s">
        <v>4683</v>
      </c>
      <c r="J2410">
        <v>4340</v>
      </c>
      <c r="K2410">
        <v>21700</v>
      </c>
      <c r="L2410">
        <v>3125</v>
      </c>
      <c r="M2410">
        <v>13887.999900000001</v>
      </c>
      <c r="N2410">
        <v>2777.59998</v>
      </c>
      <c r="O2410">
        <v>100</v>
      </c>
      <c r="P2410">
        <v>28</v>
      </c>
      <c r="Q2410" t="s">
        <v>75</v>
      </c>
      <c r="R2410" t="s">
        <v>4453</v>
      </c>
      <c r="S2410" t="s">
        <v>195</v>
      </c>
      <c r="T2410" t="s">
        <v>336</v>
      </c>
      <c r="U2410">
        <v>0</v>
      </c>
      <c r="V2410">
        <v>0</v>
      </c>
    </row>
    <row r="2411" spans="1:22">
      <c r="A2411">
        <v>31741</v>
      </c>
      <c r="B2411" t="s">
        <v>429</v>
      </c>
      <c r="C2411" t="s">
        <v>430</v>
      </c>
      <c r="D2411" t="s">
        <v>4014</v>
      </c>
      <c r="E2411">
        <v>1</v>
      </c>
      <c r="F2411" t="s">
        <v>523</v>
      </c>
      <c r="G2411" t="s">
        <v>73</v>
      </c>
      <c r="H2411">
        <v>5083818</v>
      </c>
      <c r="I2411" t="s">
        <v>4683</v>
      </c>
      <c r="J2411">
        <v>45100</v>
      </c>
      <c r="K2411">
        <v>45100</v>
      </c>
      <c r="L2411">
        <v>35629</v>
      </c>
      <c r="M2411">
        <v>32020.233100000001</v>
      </c>
      <c r="N2411">
        <v>32020.233100000001</v>
      </c>
      <c r="O2411">
        <v>100</v>
      </c>
      <c r="P2411">
        <v>21</v>
      </c>
      <c r="Q2411" t="s">
        <v>75</v>
      </c>
      <c r="R2411" t="s">
        <v>4453</v>
      </c>
      <c r="S2411" t="s">
        <v>195</v>
      </c>
      <c r="T2411" t="s">
        <v>332</v>
      </c>
      <c r="U2411">
        <v>0</v>
      </c>
      <c r="V2411">
        <v>0</v>
      </c>
    </row>
    <row r="2412" spans="1:22">
      <c r="A2412">
        <v>31741</v>
      </c>
      <c r="B2412" t="s">
        <v>582</v>
      </c>
      <c r="C2412" t="s">
        <v>583</v>
      </c>
      <c r="D2412" t="s">
        <v>4014</v>
      </c>
      <c r="E2412">
        <v>8</v>
      </c>
      <c r="F2412" t="s">
        <v>523</v>
      </c>
      <c r="G2412" t="s">
        <v>73</v>
      </c>
      <c r="H2412">
        <v>5083818</v>
      </c>
      <c r="I2412" t="s">
        <v>4683</v>
      </c>
      <c r="J2412">
        <v>44000</v>
      </c>
      <c r="K2412">
        <v>5500</v>
      </c>
      <c r="L2412">
        <v>33880</v>
      </c>
      <c r="M2412">
        <v>3795</v>
      </c>
      <c r="N2412">
        <v>30360</v>
      </c>
      <c r="O2412">
        <v>100</v>
      </c>
      <c r="P2412">
        <v>23</v>
      </c>
      <c r="Q2412" t="s">
        <v>75</v>
      </c>
      <c r="R2412" t="s">
        <v>4453</v>
      </c>
      <c r="S2412" t="s">
        <v>195</v>
      </c>
      <c r="T2412" t="s">
        <v>172</v>
      </c>
      <c r="U2412">
        <v>0</v>
      </c>
      <c r="V2412">
        <v>0</v>
      </c>
    </row>
    <row r="2413" spans="1:22">
      <c r="A2413">
        <v>31741</v>
      </c>
      <c r="B2413" t="s">
        <v>448</v>
      </c>
      <c r="C2413" t="s">
        <v>367</v>
      </c>
      <c r="D2413" t="s">
        <v>4014</v>
      </c>
      <c r="E2413">
        <v>1</v>
      </c>
      <c r="F2413" t="s">
        <v>523</v>
      </c>
      <c r="G2413" t="s">
        <v>73</v>
      </c>
      <c r="H2413">
        <v>5083818</v>
      </c>
      <c r="I2413" t="s">
        <v>4683</v>
      </c>
      <c r="J2413">
        <v>4100</v>
      </c>
      <c r="K2413">
        <v>4100</v>
      </c>
      <c r="L2413">
        <v>3157</v>
      </c>
      <c r="M2413">
        <v>2829</v>
      </c>
      <c r="N2413">
        <v>2829</v>
      </c>
      <c r="O2413">
        <v>100</v>
      </c>
      <c r="P2413">
        <v>23</v>
      </c>
      <c r="Q2413" t="s">
        <v>75</v>
      </c>
      <c r="R2413" t="s">
        <v>4453</v>
      </c>
      <c r="S2413" t="s">
        <v>195</v>
      </c>
      <c r="T2413" t="s">
        <v>141</v>
      </c>
      <c r="U2413">
        <v>0</v>
      </c>
      <c r="V2413">
        <v>0</v>
      </c>
    </row>
    <row r="2414" spans="1:22">
      <c r="A2414">
        <v>31741</v>
      </c>
      <c r="B2414" t="s">
        <v>584</v>
      </c>
      <c r="C2414" t="s">
        <v>367</v>
      </c>
      <c r="D2414" t="s">
        <v>4014</v>
      </c>
      <c r="E2414">
        <v>2</v>
      </c>
      <c r="F2414" t="s">
        <v>523</v>
      </c>
      <c r="G2414" t="s">
        <v>73</v>
      </c>
      <c r="H2414">
        <v>5083818</v>
      </c>
      <c r="I2414" t="s">
        <v>4683</v>
      </c>
      <c r="J2414">
        <v>22600</v>
      </c>
      <c r="K2414">
        <v>11300</v>
      </c>
      <c r="L2414">
        <v>17402</v>
      </c>
      <c r="M2414">
        <v>7797</v>
      </c>
      <c r="N2414">
        <v>15594</v>
      </c>
      <c r="O2414">
        <v>100</v>
      </c>
      <c r="P2414">
        <v>23</v>
      </c>
      <c r="Q2414" t="s">
        <v>75</v>
      </c>
      <c r="R2414" t="s">
        <v>4453</v>
      </c>
      <c r="S2414" t="s">
        <v>195</v>
      </c>
      <c r="T2414" t="s">
        <v>141</v>
      </c>
      <c r="U2414">
        <v>0</v>
      </c>
      <c r="V2414">
        <v>0</v>
      </c>
    </row>
    <row r="2415" spans="1:22">
      <c r="A2415">
        <v>31741</v>
      </c>
      <c r="B2415" t="s">
        <v>451</v>
      </c>
      <c r="C2415" t="s">
        <v>367</v>
      </c>
      <c r="D2415" t="s">
        <v>4014</v>
      </c>
      <c r="E2415">
        <v>2</v>
      </c>
      <c r="F2415" t="s">
        <v>523</v>
      </c>
      <c r="G2415" t="s">
        <v>73</v>
      </c>
      <c r="H2415">
        <v>5083818</v>
      </c>
      <c r="I2415" t="s">
        <v>4683</v>
      </c>
      <c r="J2415">
        <v>7200</v>
      </c>
      <c r="K2415">
        <v>3600</v>
      </c>
      <c r="L2415">
        <v>5544</v>
      </c>
      <c r="M2415">
        <v>2484</v>
      </c>
      <c r="N2415">
        <v>4968</v>
      </c>
      <c r="O2415">
        <v>100</v>
      </c>
      <c r="P2415">
        <v>23</v>
      </c>
      <c r="Q2415" t="s">
        <v>75</v>
      </c>
      <c r="R2415" t="s">
        <v>4453</v>
      </c>
      <c r="S2415" t="s">
        <v>195</v>
      </c>
      <c r="T2415" t="s">
        <v>141</v>
      </c>
      <c r="U2415">
        <v>0</v>
      </c>
      <c r="V2415">
        <v>0</v>
      </c>
    </row>
    <row r="2416" spans="1:22">
      <c r="A2416">
        <v>31741</v>
      </c>
      <c r="B2416" t="s">
        <v>585</v>
      </c>
      <c r="C2416" t="s">
        <v>519</v>
      </c>
      <c r="D2416" t="s">
        <v>4014</v>
      </c>
      <c r="E2416">
        <v>1</v>
      </c>
      <c r="F2416" t="s">
        <v>523</v>
      </c>
      <c r="G2416" t="s">
        <v>73</v>
      </c>
      <c r="H2416">
        <v>5083818</v>
      </c>
      <c r="I2416" t="s">
        <v>4683</v>
      </c>
      <c r="J2416">
        <v>75700</v>
      </c>
      <c r="K2416">
        <v>75700</v>
      </c>
      <c r="L2416">
        <v>59803</v>
      </c>
      <c r="M2416">
        <v>53747</v>
      </c>
      <c r="N2416">
        <v>53747</v>
      </c>
      <c r="O2416">
        <v>100</v>
      </c>
      <c r="P2416">
        <v>21</v>
      </c>
      <c r="Q2416" t="s">
        <v>75</v>
      </c>
      <c r="R2416" t="s">
        <v>4453</v>
      </c>
      <c r="S2416" t="s">
        <v>195</v>
      </c>
      <c r="T2416" t="s">
        <v>462</v>
      </c>
      <c r="U2416">
        <v>0</v>
      </c>
      <c r="V2416">
        <v>0</v>
      </c>
    </row>
    <row r="2417" spans="1:22">
      <c r="A2417">
        <v>31741</v>
      </c>
      <c r="B2417" t="s">
        <v>586</v>
      </c>
      <c r="C2417" t="s">
        <v>367</v>
      </c>
      <c r="D2417" t="s">
        <v>4014</v>
      </c>
      <c r="E2417">
        <v>1</v>
      </c>
      <c r="F2417" t="s">
        <v>523</v>
      </c>
      <c r="G2417" t="s">
        <v>73</v>
      </c>
      <c r="H2417">
        <v>5083818</v>
      </c>
      <c r="I2417" t="s">
        <v>4683</v>
      </c>
      <c r="J2417">
        <v>11400</v>
      </c>
      <c r="K2417">
        <v>11400</v>
      </c>
      <c r="L2417">
        <v>8778</v>
      </c>
      <c r="M2417">
        <v>7866</v>
      </c>
      <c r="N2417">
        <v>7866</v>
      </c>
      <c r="O2417">
        <v>100</v>
      </c>
      <c r="P2417">
        <v>23</v>
      </c>
      <c r="Q2417" t="s">
        <v>75</v>
      </c>
      <c r="R2417" t="s">
        <v>4453</v>
      </c>
      <c r="S2417" t="s">
        <v>195</v>
      </c>
      <c r="T2417" t="s">
        <v>141</v>
      </c>
      <c r="U2417">
        <v>0</v>
      </c>
      <c r="V2417">
        <v>0</v>
      </c>
    </row>
    <row r="2418" spans="1:22">
      <c r="A2418">
        <v>31741</v>
      </c>
      <c r="B2418" t="s">
        <v>587</v>
      </c>
      <c r="C2418" t="s">
        <v>367</v>
      </c>
      <c r="D2418" t="s">
        <v>4014</v>
      </c>
      <c r="E2418">
        <v>1</v>
      </c>
      <c r="F2418" t="s">
        <v>523</v>
      </c>
      <c r="G2418" t="s">
        <v>73</v>
      </c>
      <c r="H2418">
        <v>5083818</v>
      </c>
      <c r="I2418" t="s">
        <v>4683</v>
      </c>
      <c r="J2418">
        <v>5700</v>
      </c>
      <c r="K2418">
        <v>5700</v>
      </c>
      <c r="L2418">
        <v>4389</v>
      </c>
      <c r="M2418">
        <v>3933</v>
      </c>
      <c r="N2418">
        <v>3933</v>
      </c>
      <c r="O2418">
        <v>100</v>
      </c>
      <c r="P2418">
        <v>23</v>
      </c>
      <c r="Q2418" t="s">
        <v>75</v>
      </c>
      <c r="R2418" t="s">
        <v>4453</v>
      </c>
      <c r="S2418" t="s">
        <v>195</v>
      </c>
      <c r="T2418" t="s">
        <v>141</v>
      </c>
      <c r="U2418">
        <v>0</v>
      </c>
      <c r="V2418">
        <v>0</v>
      </c>
    </row>
    <row r="2419" spans="1:22">
      <c r="A2419">
        <v>31741</v>
      </c>
      <c r="B2419" t="s">
        <v>588</v>
      </c>
      <c r="C2419" t="s">
        <v>583</v>
      </c>
      <c r="D2419" t="s">
        <v>4014</v>
      </c>
      <c r="E2419">
        <v>1</v>
      </c>
      <c r="F2419" t="s">
        <v>523</v>
      </c>
      <c r="G2419" t="s">
        <v>73</v>
      </c>
      <c r="H2419">
        <v>5083818</v>
      </c>
      <c r="I2419" t="s">
        <v>4683</v>
      </c>
      <c r="J2419">
        <v>11100</v>
      </c>
      <c r="K2419">
        <v>11100</v>
      </c>
      <c r="L2419">
        <v>8547</v>
      </c>
      <c r="M2419">
        <v>7659</v>
      </c>
      <c r="N2419">
        <v>7659</v>
      </c>
      <c r="O2419">
        <v>100</v>
      </c>
      <c r="P2419">
        <v>23</v>
      </c>
      <c r="Q2419" t="s">
        <v>75</v>
      </c>
      <c r="R2419" t="s">
        <v>4453</v>
      </c>
      <c r="S2419" t="s">
        <v>195</v>
      </c>
      <c r="T2419" t="s">
        <v>172</v>
      </c>
      <c r="U2419">
        <v>0</v>
      </c>
      <c r="V2419">
        <v>0</v>
      </c>
    </row>
    <row r="2420" spans="1:22">
      <c r="A2420">
        <v>31741</v>
      </c>
      <c r="B2420" t="s">
        <v>445</v>
      </c>
      <c r="C2420" t="s">
        <v>446</v>
      </c>
      <c r="D2420" t="s">
        <v>4014</v>
      </c>
      <c r="E2420">
        <v>1</v>
      </c>
      <c r="F2420" t="s">
        <v>523</v>
      </c>
      <c r="G2420" t="s">
        <v>73</v>
      </c>
      <c r="H2420">
        <v>5083818</v>
      </c>
      <c r="I2420" t="s">
        <v>4683</v>
      </c>
      <c r="J2420">
        <v>7600</v>
      </c>
      <c r="K2420">
        <v>7600</v>
      </c>
      <c r="L2420">
        <v>5852</v>
      </c>
      <c r="M2420">
        <v>5243.9935999999998</v>
      </c>
      <c r="N2420">
        <v>5243.9935999999998</v>
      </c>
      <c r="O2420">
        <v>100</v>
      </c>
      <c r="P2420">
        <v>23</v>
      </c>
      <c r="Q2420" t="s">
        <v>75</v>
      </c>
      <c r="R2420" t="s">
        <v>4453</v>
      </c>
      <c r="S2420" t="s">
        <v>195</v>
      </c>
      <c r="T2420" t="s">
        <v>447</v>
      </c>
      <c r="U2420">
        <v>0</v>
      </c>
      <c r="V2420">
        <v>0</v>
      </c>
    </row>
    <row r="2421" spans="1:22">
      <c r="A2421">
        <v>31741</v>
      </c>
      <c r="B2421" t="s">
        <v>139</v>
      </c>
      <c r="C2421" t="s">
        <v>140</v>
      </c>
      <c r="D2421" t="s">
        <v>4014</v>
      </c>
      <c r="E2421">
        <v>1</v>
      </c>
      <c r="F2421" t="s">
        <v>523</v>
      </c>
      <c r="G2421" t="s">
        <v>73</v>
      </c>
      <c r="H2421">
        <v>5083818</v>
      </c>
      <c r="I2421" t="s">
        <v>4683</v>
      </c>
      <c r="J2421">
        <v>2700</v>
      </c>
      <c r="K2421">
        <v>2700</v>
      </c>
      <c r="L2421">
        <v>2079</v>
      </c>
      <c r="M2421">
        <v>1793.9753000000001</v>
      </c>
      <c r="N2421">
        <v>1793.9753000000001</v>
      </c>
      <c r="O2421">
        <v>100</v>
      </c>
      <c r="P2421">
        <v>23</v>
      </c>
      <c r="Q2421" t="s">
        <v>75</v>
      </c>
      <c r="R2421" t="s">
        <v>4453</v>
      </c>
      <c r="S2421" t="s">
        <v>195</v>
      </c>
      <c r="T2421" t="s">
        <v>141</v>
      </c>
      <c r="U2421">
        <v>0</v>
      </c>
      <c r="V2421">
        <v>0</v>
      </c>
    </row>
    <row r="2422" spans="1:22">
      <c r="A2422">
        <v>31741</v>
      </c>
      <c r="B2422" t="s">
        <v>589</v>
      </c>
      <c r="C2422" t="s">
        <v>519</v>
      </c>
      <c r="D2422" t="s">
        <v>4014</v>
      </c>
      <c r="E2422">
        <v>1</v>
      </c>
      <c r="F2422" t="s">
        <v>523</v>
      </c>
      <c r="G2422" t="s">
        <v>73</v>
      </c>
      <c r="H2422">
        <v>5083818</v>
      </c>
      <c r="I2422" t="s">
        <v>4683</v>
      </c>
      <c r="J2422">
        <v>11800</v>
      </c>
      <c r="K2422">
        <v>11800</v>
      </c>
      <c r="L2422">
        <v>8732</v>
      </c>
      <c r="M2422">
        <v>7788</v>
      </c>
      <c r="N2422">
        <v>7788</v>
      </c>
      <c r="O2422">
        <v>100</v>
      </c>
      <c r="P2422">
        <v>26</v>
      </c>
      <c r="Q2422" t="s">
        <v>75</v>
      </c>
      <c r="R2422" t="s">
        <v>4453</v>
      </c>
      <c r="S2422" t="s">
        <v>195</v>
      </c>
      <c r="T2422" t="s">
        <v>436</v>
      </c>
      <c r="U2422">
        <v>0</v>
      </c>
      <c r="V2422">
        <v>0</v>
      </c>
    </row>
    <row r="2423" spans="1:22">
      <c r="A2423">
        <v>31741</v>
      </c>
      <c r="B2423" t="s">
        <v>590</v>
      </c>
      <c r="C2423" t="s">
        <v>519</v>
      </c>
      <c r="D2423" t="s">
        <v>4014</v>
      </c>
      <c r="E2423">
        <v>1</v>
      </c>
      <c r="F2423" t="s">
        <v>523</v>
      </c>
      <c r="G2423" t="s">
        <v>73</v>
      </c>
      <c r="H2423">
        <v>5083818</v>
      </c>
      <c r="I2423" t="s">
        <v>4683</v>
      </c>
      <c r="J2423">
        <v>12600</v>
      </c>
      <c r="K2423">
        <v>12600</v>
      </c>
      <c r="L2423">
        <v>9324</v>
      </c>
      <c r="M2423">
        <v>8316</v>
      </c>
      <c r="N2423">
        <v>8316</v>
      </c>
      <c r="O2423">
        <v>100</v>
      </c>
      <c r="P2423">
        <v>26</v>
      </c>
      <c r="Q2423" t="s">
        <v>75</v>
      </c>
      <c r="R2423" t="s">
        <v>4453</v>
      </c>
      <c r="S2423" t="s">
        <v>195</v>
      </c>
      <c r="T2423" t="s">
        <v>436</v>
      </c>
      <c r="U2423">
        <v>0</v>
      </c>
      <c r="V2423">
        <v>0</v>
      </c>
    </row>
    <row r="2424" spans="1:22">
      <c r="A2424">
        <v>31741</v>
      </c>
      <c r="B2424" t="s">
        <v>484</v>
      </c>
      <c r="C2424" t="s">
        <v>485</v>
      </c>
      <c r="D2424" t="s">
        <v>4014</v>
      </c>
      <c r="E2424">
        <v>4</v>
      </c>
      <c r="F2424" t="s">
        <v>523</v>
      </c>
      <c r="G2424" t="s">
        <v>73</v>
      </c>
      <c r="H2424">
        <v>5083818</v>
      </c>
      <c r="I2424" t="s">
        <v>4683</v>
      </c>
      <c r="J2424">
        <v>244400</v>
      </c>
      <c r="K2424">
        <v>61100</v>
      </c>
      <c r="L2424">
        <v>193076</v>
      </c>
      <c r="M2424">
        <v>43381</v>
      </c>
      <c r="N2424">
        <v>173524</v>
      </c>
      <c r="O2424">
        <v>100</v>
      </c>
      <c r="P2424">
        <v>21</v>
      </c>
      <c r="Q2424" t="s">
        <v>75</v>
      </c>
      <c r="R2424" t="s">
        <v>4453</v>
      </c>
      <c r="S2424" t="s">
        <v>195</v>
      </c>
      <c r="T2424" t="s">
        <v>462</v>
      </c>
      <c r="U2424">
        <v>0</v>
      </c>
      <c r="V2424">
        <v>0</v>
      </c>
    </row>
    <row r="2425" spans="1:22">
      <c r="A2425">
        <v>31741</v>
      </c>
      <c r="B2425" t="s">
        <v>591</v>
      </c>
      <c r="C2425" t="s">
        <v>367</v>
      </c>
      <c r="D2425" t="s">
        <v>4014</v>
      </c>
      <c r="E2425">
        <v>1</v>
      </c>
      <c r="F2425" t="s">
        <v>523</v>
      </c>
      <c r="G2425" t="s">
        <v>73</v>
      </c>
      <c r="H2425">
        <v>5083818</v>
      </c>
      <c r="I2425" t="s">
        <v>4683</v>
      </c>
      <c r="J2425">
        <v>54500</v>
      </c>
      <c r="K2425">
        <v>54500</v>
      </c>
      <c r="L2425">
        <v>41965</v>
      </c>
      <c r="M2425">
        <v>37605</v>
      </c>
      <c r="N2425">
        <v>37605</v>
      </c>
      <c r="O2425">
        <v>100</v>
      </c>
      <c r="P2425">
        <v>23</v>
      </c>
      <c r="Q2425" t="s">
        <v>75</v>
      </c>
      <c r="R2425" t="s">
        <v>4453</v>
      </c>
      <c r="S2425" t="s">
        <v>195</v>
      </c>
      <c r="T2425" t="s">
        <v>141</v>
      </c>
      <c r="U2425">
        <v>0</v>
      </c>
      <c r="V2425">
        <v>0</v>
      </c>
    </row>
    <row r="2426" spans="1:22">
      <c r="A2426">
        <v>31741</v>
      </c>
      <c r="B2426" t="s">
        <v>592</v>
      </c>
      <c r="C2426" t="s">
        <v>593</v>
      </c>
      <c r="D2426" t="s">
        <v>4014</v>
      </c>
      <c r="E2426">
        <v>2</v>
      </c>
      <c r="F2426" t="s">
        <v>523</v>
      </c>
      <c r="G2426" t="s">
        <v>73</v>
      </c>
      <c r="H2426">
        <v>5083818</v>
      </c>
      <c r="I2426" t="s">
        <v>4683</v>
      </c>
      <c r="J2426">
        <v>9000</v>
      </c>
      <c r="K2426">
        <v>4500</v>
      </c>
      <c r="L2426">
        <v>6930</v>
      </c>
      <c r="M2426">
        <v>3105</v>
      </c>
      <c r="N2426">
        <v>6210</v>
      </c>
      <c r="O2426">
        <v>100</v>
      </c>
      <c r="P2426">
        <v>23</v>
      </c>
      <c r="Q2426" t="s">
        <v>75</v>
      </c>
      <c r="R2426" t="s">
        <v>4453</v>
      </c>
      <c r="S2426" t="s">
        <v>195</v>
      </c>
      <c r="T2426" t="s">
        <v>462</v>
      </c>
      <c r="U2426">
        <v>0</v>
      </c>
      <c r="V2426">
        <v>0</v>
      </c>
    </row>
    <row r="2427" spans="1:22">
      <c r="A2427">
        <v>31741</v>
      </c>
      <c r="B2427" t="s">
        <v>594</v>
      </c>
      <c r="C2427" t="s">
        <v>528</v>
      </c>
      <c r="D2427" t="s">
        <v>4014</v>
      </c>
      <c r="E2427">
        <v>2</v>
      </c>
      <c r="F2427" t="s">
        <v>523</v>
      </c>
      <c r="G2427" t="s">
        <v>73</v>
      </c>
      <c r="H2427">
        <v>5083818</v>
      </c>
      <c r="I2427" t="s">
        <v>4683</v>
      </c>
      <c r="J2427">
        <v>10200</v>
      </c>
      <c r="K2427">
        <v>5100</v>
      </c>
      <c r="L2427">
        <v>7854</v>
      </c>
      <c r="M2427">
        <v>3519</v>
      </c>
      <c r="N2427">
        <v>7038</v>
      </c>
      <c r="O2427">
        <v>100</v>
      </c>
      <c r="P2427">
        <v>23</v>
      </c>
      <c r="Q2427" t="s">
        <v>75</v>
      </c>
      <c r="R2427" t="s">
        <v>4453</v>
      </c>
      <c r="S2427" t="s">
        <v>195</v>
      </c>
      <c r="T2427" t="s">
        <v>141</v>
      </c>
      <c r="U2427">
        <v>0</v>
      </c>
      <c r="V2427">
        <v>0</v>
      </c>
    </row>
    <row r="2428" spans="1:22">
      <c r="A2428">
        <v>31741</v>
      </c>
      <c r="B2428" t="s">
        <v>595</v>
      </c>
      <c r="C2428" t="s">
        <v>519</v>
      </c>
      <c r="D2428" t="s">
        <v>4014</v>
      </c>
      <c r="E2428">
        <v>1</v>
      </c>
      <c r="F2428" t="s">
        <v>523</v>
      </c>
      <c r="G2428" t="s">
        <v>73</v>
      </c>
      <c r="H2428">
        <v>5083818</v>
      </c>
      <c r="I2428" t="s">
        <v>4683</v>
      </c>
      <c r="J2428">
        <v>35200</v>
      </c>
      <c r="K2428">
        <v>35200</v>
      </c>
      <c r="L2428">
        <v>26048</v>
      </c>
      <c r="M2428">
        <v>23232</v>
      </c>
      <c r="N2428">
        <v>23232</v>
      </c>
      <c r="O2428">
        <v>100</v>
      </c>
      <c r="P2428">
        <v>26</v>
      </c>
      <c r="Q2428" t="s">
        <v>75</v>
      </c>
      <c r="R2428" t="s">
        <v>4453</v>
      </c>
      <c r="S2428" t="s">
        <v>195</v>
      </c>
      <c r="T2428" t="s">
        <v>436</v>
      </c>
      <c r="U2428">
        <v>0</v>
      </c>
      <c r="V2428">
        <v>0</v>
      </c>
    </row>
    <row r="2429" spans="1:22">
      <c r="A2429">
        <v>31741</v>
      </c>
      <c r="B2429" t="s">
        <v>600</v>
      </c>
      <c r="C2429" t="s">
        <v>597</v>
      </c>
      <c r="D2429" t="s">
        <v>4014</v>
      </c>
      <c r="E2429">
        <v>1</v>
      </c>
      <c r="F2429" t="s">
        <v>523</v>
      </c>
      <c r="G2429" t="s">
        <v>73</v>
      </c>
      <c r="H2429">
        <v>5083818</v>
      </c>
      <c r="I2429" t="s">
        <v>4683</v>
      </c>
      <c r="J2429">
        <v>39800</v>
      </c>
      <c r="K2429">
        <v>39800</v>
      </c>
      <c r="L2429">
        <v>30646</v>
      </c>
      <c r="M2429">
        <v>27462</v>
      </c>
      <c r="N2429">
        <v>27462</v>
      </c>
      <c r="O2429">
        <v>100</v>
      </c>
      <c r="P2429">
        <v>23</v>
      </c>
      <c r="Q2429" t="s">
        <v>75</v>
      </c>
      <c r="R2429" t="s">
        <v>4453</v>
      </c>
      <c r="S2429" t="s">
        <v>195</v>
      </c>
      <c r="T2429" t="s">
        <v>598</v>
      </c>
      <c r="U2429">
        <v>0</v>
      </c>
      <c r="V2429">
        <v>0</v>
      </c>
    </row>
    <row r="2430" spans="1:22">
      <c r="A2430">
        <v>31741</v>
      </c>
      <c r="B2430" t="s">
        <v>4159</v>
      </c>
      <c r="C2430" t="s">
        <v>432</v>
      </c>
      <c r="D2430" t="s">
        <v>4014</v>
      </c>
      <c r="E2430">
        <v>1</v>
      </c>
      <c r="F2430" t="s">
        <v>523</v>
      </c>
      <c r="G2430" t="s">
        <v>73</v>
      </c>
      <c r="H2430">
        <v>5083818</v>
      </c>
      <c r="I2430" t="s">
        <v>4683</v>
      </c>
      <c r="J2430">
        <v>1539000</v>
      </c>
      <c r="K2430">
        <v>1539000</v>
      </c>
      <c r="L2430">
        <v>1215810</v>
      </c>
      <c r="M2430">
        <v>1092690</v>
      </c>
      <c r="N2430">
        <v>1092690</v>
      </c>
      <c r="O2430">
        <v>100</v>
      </c>
      <c r="P2430">
        <v>21</v>
      </c>
      <c r="Q2430" t="s">
        <v>75</v>
      </c>
      <c r="R2430" t="s">
        <v>4453</v>
      </c>
      <c r="S2430" t="s">
        <v>195</v>
      </c>
      <c r="T2430" t="s">
        <v>433</v>
      </c>
      <c r="U2430">
        <v>0</v>
      </c>
      <c r="V2430">
        <v>0</v>
      </c>
    </row>
    <row r="2431" spans="1:22">
      <c r="A2431">
        <v>31741</v>
      </c>
      <c r="B2431" t="s">
        <v>449</v>
      </c>
      <c r="C2431" t="s">
        <v>450</v>
      </c>
      <c r="D2431" t="s">
        <v>4014</v>
      </c>
      <c r="E2431">
        <v>4</v>
      </c>
      <c r="F2431" t="s">
        <v>523</v>
      </c>
      <c r="G2431" t="s">
        <v>73</v>
      </c>
      <c r="H2431">
        <v>5083818</v>
      </c>
      <c r="I2431" t="s">
        <v>4683</v>
      </c>
      <c r="J2431">
        <v>22400</v>
      </c>
      <c r="K2431">
        <v>5600</v>
      </c>
      <c r="L2431">
        <v>17696</v>
      </c>
      <c r="M2431">
        <v>3976</v>
      </c>
      <c r="N2431">
        <v>15904</v>
      </c>
      <c r="O2431">
        <v>100</v>
      </c>
      <c r="P2431">
        <v>21</v>
      </c>
      <c r="Q2431" t="s">
        <v>75</v>
      </c>
      <c r="R2431" t="s">
        <v>4453</v>
      </c>
      <c r="S2431" t="s">
        <v>195</v>
      </c>
      <c r="T2431" t="s">
        <v>605</v>
      </c>
      <c r="U2431">
        <v>0</v>
      </c>
      <c r="V2431">
        <v>0</v>
      </c>
    </row>
    <row r="2432" spans="1:22">
      <c r="A2432">
        <v>31741</v>
      </c>
      <c r="B2432" t="s">
        <v>603</v>
      </c>
      <c r="C2432" t="s">
        <v>604</v>
      </c>
      <c r="D2432" t="s">
        <v>4014</v>
      </c>
      <c r="E2432">
        <v>6</v>
      </c>
      <c r="F2432" t="s">
        <v>523</v>
      </c>
      <c r="G2432" t="s">
        <v>73</v>
      </c>
      <c r="H2432">
        <v>5083818</v>
      </c>
      <c r="I2432" t="s">
        <v>4683</v>
      </c>
      <c r="J2432">
        <v>127800</v>
      </c>
      <c r="K2432">
        <v>21300</v>
      </c>
      <c r="L2432">
        <v>98406</v>
      </c>
      <c r="M2432">
        <v>15123</v>
      </c>
      <c r="N2432">
        <v>90738</v>
      </c>
      <c r="O2432">
        <v>100</v>
      </c>
      <c r="P2432">
        <v>23</v>
      </c>
      <c r="Q2432" t="s">
        <v>75</v>
      </c>
      <c r="R2432" t="s">
        <v>4453</v>
      </c>
      <c r="S2432" t="s">
        <v>195</v>
      </c>
      <c r="T2432" t="s">
        <v>605</v>
      </c>
      <c r="U2432">
        <v>0</v>
      </c>
      <c r="V2432">
        <v>0</v>
      </c>
    </row>
    <row r="2433" spans="1:22">
      <c r="A2433">
        <v>31741</v>
      </c>
      <c r="B2433" t="s">
        <v>137</v>
      </c>
      <c r="C2433" t="s">
        <v>127</v>
      </c>
      <c r="D2433" t="s">
        <v>4014</v>
      </c>
      <c r="E2433">
        <v>1</v>
      </c>
      <c r="F2433" t="s">
        <v>523</v>
      </c>
      <c r="G2433" t="s">
        <v>73</v>
      </c>
      <c r="H2433">
        <v>5083818</v>
      </c>
      <c r="I2433" t="s">
        <v>4683</v>
      </c>
      <c r="J2433">
        <v>32300</v>
      </c>
      <c r="K2433">
        <v>32300</v>
      </c>
      <c r="L2433">
        <v>23256</v>
      </c>
      <c r="M2433">
        <v>20271.437600000001</v>
      </c>
      <c r="N2433">
        <v>20271.437600000001</v>
      </c>
      <c r="O2433">
        <v>100</v>
      </c>
      <c r="P2433">
        <v>28</v>
      </c>
      <c r="Q2433" t="s">
        <v>75</v>
      </c>
      <c r="R2433" t="s">
        <v>4453</v>
      </c>
      <c r="S2433" t="s">
        <v>195</v>
      </c>
      <c r="T2433" t="s">
        <v>128</v>
      </c>
      <c r="U2433">
        <v>0</v>
      </c>
      <c r="V2433">
        <v>0</v>
      </c>
    </row>
    <row r="2434" spans="1:22">
      <c r="A2434">
        <v>31741</v>
      </c>
      <c r="B2434" t="s">
        <v>460</v>
      </c>
      <c r="C2434" t="s">
        <v>461</v>
      </c>
      <c r="D2434" t="s">
        <v>4014</v>
      </c>
      <c r="E2434">
        <v>1</v>
      </c>
      <c r="F2434" t="s">
        <v>523</v>
      </c>
      <c r="G2434" t="s">
        <v>73</v>
      </c>
      <c r="H2434">
        <v>5083818</v>
      </c>
      <c r="I2434" t="s">
        <v>4683</v>
      </c>
      <c r="J2434">
        <v>220000</v>
      </c>
      <c r="K2434">
        <v>220000</v>
      </c>
      <c r="L2434">
        <v>173800</v>
      </c>
      <c r="M2434">
        <v>156200</v>
      </c>
      <c r="N2434">
        <v>156200</v>
      </c>
      <c r="O2434">
        <v>100</v>
      </c>
      <c r="P2434">
        <v>21</v>
      </c>
      <c r="Q2434" t="s">
        <v>75</v>
      </c>
      <c r="R2434" t="s">
        <v>4453</v>
      </c>
      <c r="S2434" t="s">
        <v>195</v>
      </c>
      <c r="T2434" t="s">
        <v>462</v>
      </c>
      <c r="U2434">
        <v>0</v>
      </c>
      <c r="V2434">
        <v>0</v>
      </c>
    </row>
    <row r="2435" spans="1:22">
      <c r="A2435">
        <v>31741</v>
      </c>
      <c r="B2435" t="s">
        <v>444</v>
      </c>
      <c r="C2435" t="s">
        <v>367</v>
      </c>
      <c r="D2435" t="s">
        <v>4014</v>
      </c>
      <c r="E2435">
        <v>2</v>
      </c>
      <c r="F2435" t="s">
        <v>523</v>
      </c>
      <c r="G2435" t="s">
        <v>73</v>
      </c>
      <c r="H2435">
        <v>5083818</v>
      </c>
      <c r="I2435" t="s">
        <v>4683</v>
      </c>
      <c r="J2435">
        <v>18400</v>
      </c>
      <c r="K2435">
        <v>9200</v>
      </c>
      <c r="L2435">
        <v>14168</v>
      </c>
      <c r="M2435">
        <v>6348</v>
      </c>
      <c r="N2435">
        <v>12696</v>
      </c>
      <c r="O2435">
        <v>100</v>
      </c>
      <c r="P2435">
        <v>23</v>
      </c>
      <c r="Q2435" t="s">
        <v>75</v>
      </c>
      <c r="R2435" t="s">
        <v>4453</v>
      </c>
      <c r="S2435" t="s">
        <v>195</v>
      </c>
      <c r="T2435" t="s">
        <v>141</v>
      </c>
      <c r="U2435">
        <v>0</v>
      </c>
      <c r="V2435">
        <v>0</v>
      </c>
    </row>
    <row r="2436" spans="1:22">
      <c r="A2436">
        <v>31741</v>
      </c>
      <c r="B2436" t="s">
        <v>606</v>
      </c>
      <c r="C2436" t="s">
        <v>286</v>
      </c>
      <c r="D2436" t="s">
        <v>4014</v>
      </c>
      <c r="E2436">
        <v>2</v>
      </c>
      <c r="F2436" t="s">
        <v>523</v>
      </c>
      <c r="G2436" t="s">
        <v>73</v>
      </c>
      <c r="H2436">
        <v>5083818</v>
      </c>
      <c r="I2436" t="s">
        <v>4683</v>
      </c>
      <c r="J2436">
        <v>8000</v>
      </c>
      <c r="K2436">
        <v>4000</v>
      </c>
      <c r="L2436">
        <v>6160</v>
      </c>
      <c r="M2436">
        <v>2760</v>
      </c>
      <c r="N2436">
        <v>5520</v>
      </c>
      <c r="O2436">
        <v>100</v>
      </c>
      <c r="P2436">
        <v>23</v>
      </c>
      <c r="Q2436" t="s">
        <v>75</v>
      </c>
      <c r="R2436" t="s">
        <v>4453</v>
      </c>
      <c r="S2436" t="s">
        <v>195</v>
      </c>
      <c r="T2436" t="s">
        <v>287</v>
      </c>
      <c r="U2436">
        <v>0</v>
      </c>
      <c r="V2436">
        <v>0</v>
      </c>
    </row>
    <row r="2437" spans="1:22">
      <c r="A2437">
        <v>31741</v>
      </c>
      <c r="B2437" t="s">
        <v>443</v>
      </c>
      <c r="C2437" t="s">
        <v>354</v>
      </c>
      <c r="D2437" t="s">
        <v>4014</v>
      </c>
      <c r="E2437">
        <v>1</v>
      </c>
      <c r="F2437" t="s">
        <v>523</v>
      </c>
      <c r="G2437" t="s">
        <v>73</v>
      </c>
      <c r="H2437">
        <v>5083818</v>
      </c>
      <c r="I2437" t="s">
        <v>4683</v>
      </c>
      <c r="J2437">
        <v>4300</v>
      </c>
      <c r="K2437">
        <v>4300</v>
      </c>
      <c r="L2437">
        <v>3311</v>
      </c>
      <c r="M2437">
        <v>2921.0556000000001</v>
      </c>
      <c r="N2437">
        <v>2921.0556000000001</v>
      </c>
      <c r="O2437">
        <v>100</v>
      </c>
      <c r="P2437">
        <v>23</v>
      </c>
      <c r="Q2437" t="s">
        <v>75</v>
      </c>
      <c r="R2437" t="s">
        <v>4453</v>
      </c>
      <c r="S2437" t="s">
        <v>195</v>
      </c>
      <c r="T2437" t="s">
        <v>85</v>
      </c>
      <c r="U2437">
        <v>0</v>
      </c>
      <c r="V2437">
        <v>0</v>
      </c>
    </row>
    <row r="2438" spans="1:22">
      <c r="A2438">
        <v>31741</v>
      </c>
      <c r="B2438" t="s">
        <v>607</v>
      </c>
      <c r="C2438" t="s">
        <v>286</v>
      </c>
      <c r="D2438" t="s">
        <v>4014</v>
      </c>
      <c r="E2438">
        <v>2</v>
      </c>
      <c r="F2438" t="s">
        <v>523</v>
      </c>
      <c r="G2438" t="s">
        <v>73</v>
      </c>
      <c r="H2438">
        <v>5083818</v>
      </c>
      <c r="I2438" t="s">
        <v>4683</v>
      </c>
      <c r="J2438">
        <v>7000</v>
      </c>
      <c r="K2438">
        <v>3500</v>
      </c>
      <c r="L2438">
        <v>5390</v>
      </c>
      <c r="M2438">
        <v>2415</v>
      </c>
      <c r="N2438">
        <v>4830</v>
      </c>
      <c r="O2438">
        <v>100</v>
      </c>
      <c r="P2438">
        <v>23</v>
      </c>
      <c r="Q2438" t="s">
        <v>75</v>
      </c>
      <c r="R2438" t="s">
        <v>4453</v>
      </c>
      <c r="S2438" t="s">
        <v>195</v>
      </c>
      <c r="T2438" t="s">
        <v>85</v>
      </c>
      <c r="U2438">
        <v>0</v>
      </c>
      <c r="V2438">
        <v>0</v>
      </c>
    </row>
    <row r="2439" spans="1:22">
      <c r="A2439">
        <v>31741</v>
      </c>
      <c r="B2439" t="s">
        <v>4160</v>
      </c>
      <c r="C2439" t="s">
        <v>286</v>
      </c>
      <c r="D2439" t="s">
        <v>4014</v>
      </c>
      <c r="E2439">
        <v>1</v>
      </c>
      <c r="F2439" t="s">
        <v>523</v>
      </c>
      <c r="G2439" t="s">
        <v>73</v>
      </c>
      <c r="H2439">
        <v>5083818</v>
      </c>
      <c r="I2439" t="s">
        <v>4683</v>
      </c>
      <c r="J2439">
        <v>3700</v>
      </c>
      <c r="K2439">
        <v>3700</v>
      </c>
      <c r="L2439">
        <v>2849</v>
      </c>
      <c r="M2439">
        <v>2553</v>
      </c>
      <c r="N2439">
        <v>2553</v>
      </c>
      <c r="O2439">
        <v>100</v>
      </c>
      <c r="P2439">
        <v>23</v>
      </c>
      <c r="Q2439" t="s">
        <v>75</v>
      </c>
      <c r="R2439" t="s">
        <v>4453</v>
      </c>
      <c r="S2439" t="s">
        <v>195</v>
      </c>
      <c r="T2439" t="s">
        <v>85</v>
      </c>
      <c r="U2439">
        <v>0</v>
      </c>
      <c r="V2439">
        <v>0</v>
      </c>
    </row>
    <row r="2440" spans="1:22">
      <c r="A2440">
        <v>31741</v>
      </c>
      <c r="B2440" t="s">
        <v>609</v>
      </c>
      <c r="C2440" t="s">
        <v>519</v>
      </c>
      <c r="D2440" t="s">
        <v>4014</v>
      </c>
      <c r="E2440">
        <v>1</v>
      </c>
      <c r="F2440" t="s">
        <v>523</v>
      </c>
      <c r="G2440" t="s">
        <v>73</v>
      </c>
      <c r="H2440">
        <v>5083818</v>
      </c>
      <c r="I2440" t="s">
        <v>4683</v>
      </c>
      <c r="J2440">
        <v>5800</v>
      </c>
      <c r="K2440">
        <v>5800</v>
      </c>
      <c r="L2440">
        <v>4292</v>
      </c>
      <c r="M2440">
        <v>3828</v>
      </c>
      <c r="N2440">
        <v>3828</v>
      </c>
      <c r="O2440">
        <v>100</v>
      </c>
      <c r="P2440">
        <v>26</v>
      </c>
      <c r="Q2440" t="s">
        <v>75</v>
      </c>
      <c r="R2440" t="s">
        <v>4453</v>
      </c>
      <c r="S2440" t="s">
        <v>195</v>
      </c>
      <c r="T2440" t="s">
        <v>436</v>
      </c>
      <c r="U2440">
        <v>0</v>
      </c>
      <c r="V2440">
        <v>0</v>
      </c>
    </row>
    <row r="2441" spans="1:22">
      <c r="A2441">
        <v>31741</v>
      </c>
      <c r="B2441" t="s">
        <v>610</v>
      </c>
      <c r="C2441" t="s">
        <v>367</v>
      </c>
      <c r="D2441" t="s">
        <v>4014</v>
      </c>
      <c r="E2441">
        <v>2</v>
      </c>
      <c r="F2441" t="s">
        <v>523</v>
      </c>
      <c r="G2441" t="s">
        <v>73</v>
      </c>
      <c r="H2441">
        <v>5083818</v>
      </c>
      <c r="I2441" t="s">
        <v>4683</v>
      </c>
      <c r="J2441">
        <v>15200</v>
      </c>
      <c r="K2441">
        <v>7600</v>
      </c>
      <c r="L2441">
        <v>11704</v>
      </c>
      <c r="M2441">
        <v>5244</v>
      </c>
      <c r="N2441">
        <v>10488</v>
      </c>
      <c r="O2441">
        <v>100</v>
      </c>
      <c r="P2441">
        <v>23</v>
      </c>
      <c r="Q2441" t="s">
        <v>75</v>
      </c>
      <c r="R2441" t="s">
        <v>4453</v>
      </c>
      <c r="S2441" t="s">
        <v>195</v>
      </c>
      <c r="T2441" t="s">
        <v>141</v>
      </c>
      <c r="U2441">
        <v>0</v>
      </c>
      <c r="V2441">
        <v>0</v>
      </c>
    </row>
    <row r="2442" spans="1:22">
      <c r="A2442">
        <v>31741</v>
      </c>
      <c r="B2442" t="s">
        <v>457</v>
      </c>
      <c r="C2442" t="s">
        <v>458</v>
      </c>
      <c r="D2442" t="s">
        <v>4014</v>
      </c>
      <c r="E2442">
        <v>2</v>
      </c>
      <c r="F2442" t="s">
        <v>523</v>
      </c>
      <c r="G2442" t="s">
        <v>73</v>
      </c>
      <c r="H2442">
        <v>5083818</v>
      </c>
      <c r="I2442" t="s">
        <v>4683</v>
      </c>
      <c r="J2442">
        <v>2000</v>
      </c>
      <c r="K2442">
        <v>1000</v>
      </c>
      <c r="L2442">
        <v>1540</v>
      </c>
      <c r="M2442">
        <v>690</v>
      </c>
      <c r="N2442">
        <v>1380</v>
      </c>
      <c r="O2442">
        <v>100</v>
      </c>
      <c r="P2442">
        <v>23</v>
      </c>
      <c r="Q2442" t="s">
        <v>75</v>
      </c>
      <c r="R2442" t="s">
        <v>4453</v>
      </c>
      <c r="S2442" t="s">
        <v>195</v>
      </c>
      <c r="T2442" t="s">
        <v>172</v>
      </c>
      <c r="U2442">
        <v>0</v>
      </c>
      <c r="V2442">
        <v>0</v>
      </c>
    </row>
    <row r="2443" spans="1:22">
      <c r="A2443">
        <v>31785</v>
      </c>
      <c r="B2443" t="s">
        <v>4686</v>
      </c>
      <c r="C2443" t="s">
        <v>1956</v>
      </c>
      <c r="D2443" t="s">
        <v>4014</v>
      </c>
      <c r="E2443">
        <v>1</v>
      </c>
      <c r="F2443" t="s">
        <v>72</v>
      </c>
      <c r="G2443" t="s">
        <v>73</v>
      </c>
      <c r="H2443">
        <v>5083773</v>
      </c>
      <c r="I2443" t="s">
        <v>4683</v>
      </c>
      <c r="J2443">
        <v>398000</v>
      </c>
      <c r="K2443">
        <v>398000</v>
      </c>
      <c r="L2443">
        <v>306460</v>
      </c>
      <c r="M2443">
        <v>306460</v>
      </c>
      <c r="N2443">
        <v>306460</v>
      </c>
      <c r="O2443">
        <v>100</v>
      </c>
      <c r="P2443">
        <v>23</v>
      </c>
      <c r="Q2443" t="s">
        <v>75</v>
      </c>
      <c r="R2443" t="s">
        <v>3406</v>
      </c>
      <c r="S2443" t="s">
        <v>4036</v>
      </c>
      <c r="T2443" t="s">
        <v>398</v>
      </c>
      <c r="U2443">
        <v>0</v>
      </c>
      <c r="V2443">
        <v>0</v>
      </c>
    </row>
    <row r="2444" spans="1:22">
      <c r="A2444">
        <v>30759</v>
      </c>
      <c r="B2444" t="s">
        <v>4687</v>
      </c>
      <c r="C2444" t="s">
        <v>4688</v>
      </c>
      <c r="D2444" t="s">
        <v>4689</v>
      </c>
      <c r="E2444">
        <v>1</v>
      </c>
      <c r="F2444" t="s">
        <v>154</v>
      </c>
      <c r="G2444" t="s">
        <v>73</v>
      </c>
      <c r="H2444">
        <v>5083772</v>
      </c>
      <c r="I2444" t="s">
        <v>4683</v>
      </c>
      <c r="J2444">
        <v>63000</v>
      </c>
      <c r="K2444">
        <v>63000</v>
      </c>
      <c r="L2444">
        <v>39900</v>
      </c>
      <c r="M2444">
        <v>39900</v>
      </c>
      <c r="N2444">
        <v>39900</v>
      </c>
      <c r="O2444">
        <v>100</v>
      </c>
      <c r="P2444">
        <v>0</v>
      </c>
      <c r="Q2444" t="s">
        <v>75</v>
      </c>
      <c r="R2444" t="s">
        <v>4690</v>
      </c>
      <c r="S2444" t="s">
        <v>4036</v>
      </c>
      <c r="T2444" t="s">
        <v>879</v>
      </c>
      <c r="U2444">
        <v>0</v>
      </c>
      <c r="V2444">
        <v>0</v>
      </c>
    </row>
    <row r="2445" spans="1:22">
      <c r="A2445">
        <v>31741</v>
      </c>
      <c r="B2445" t="s">
        <v>449</v>
      </c>
      <c r="C2445" t="s">
        <v>450</v>
      </c>
      <c r="D2445" t="s">
        <v>4014</v>
      </c>
      <c r="E2445">
        <v>16</v>
      </c>
      <c r="F2445" t="s">
        <v>523</v>
      </c>
      <c r="G2445" t="s">
        <v>73</v>
      </c>
      <c r="H2445">
        <v>5083818</v>
      </c>
      <c r="I2445" t="s">
        <v>4683</v>
      </c>
      <c r="J2445">
        <v>89600</v>
      </c>
      <c r="K2445">
        <v>5600</v>
      </c>
      <c r="L2445">
        <v>70784</v>
      </c>
      <c r="M2445">
        <v>3976</v>
      </c>
      <c r="N2445">
        <v>63616</v>
      </c>
      <c r="O2445">
        <v>100</v>
      </c>
      <c r="P2445">
        <v>21</v>
      </c>
      <c r="Q2445" t="s">
        <v>75</v>
      </c>
      <c r="R2445" t="s">
        <v>4453</v>
      </c>
      <c r="S2445" t="s">
        <v>195</v>
      </c>
      <c r="T2445" t="s">
        <v>605</v>
      </c>
      <c r="U2445">
        <v>0</v>
      </c>
      <c r="V2445">
        <v>0</v>
      </c>
    </row>
    <row r="2446" spans="1:22">
      <c r="A2446">
        <v>31741</v>
      </c>
      <c r="B2446" t="s">
        <v>596</v>
      </c>
      <c r="C2446" t="s">
        <v>597</v>
      </c>
      <c r="D2446" t="s">
        <v>4014</v>
      </c>
      <c r="E2446">
        <v>1</v>
      </c>
      <c r="F2446" t="s">
        <v>523</v>
      </c>
      <c r="G2446" t="s">
        <v>73</v>
      </c>
      <c r="H2446">
        <v>5083818</v>
      </c>
      <c r="I2446" t="s">
        <v>4683</v>
      </c>
      <c r="J2446">
        <v>42900</v>
      </c>
      <c r="K2446">
        <v>42900</v>
      </c>
      <c r="L2446">
        <v>33033</v>
      </c>
      <c r="M2446">
        <v>29601</v>
      </c>
      <c r="N2446">
        <v>29601</v>
      </c>
      <c r="O2446">
        <v>100</v>
      </c>
      <c r="P2446">
        <v>23</v>
      </c>
      <c r="Q2446" t="s">
        <v>75</v>
      </c>
      <c r="R2446" t="s">
        <v>4453</v>
      </c>
      <c r="S2446" t="s">
        <v>195</v>
      </c>
      <c r="T2446" t="s">
        <v>598</v>
      </c>
      <c r="U2446">
        <v>0</v>
      </c>
      <c r="V2446">
        <v>0</v>
      </c>
    </row>
    <row r="2447" spans="1:22">
      <c r="A2447">
        <v>31741</v>
      </c>
      <c r="B2447" t="s">
        <v>470</v>
      </c>
      <c r="C2447" t="s">
        <v>471</v>
      </c>
      <c r="D2447" t="s">
        <v>4014</v>
      </c>
      <c r="E2447">
        <v>1</v>
      </c>
      <c r="F2447" t="s">
        <v>523</v>
      </c>
      <c r="G2447" t="s">
        <v>73</v>
      </c>
      <c r="H2447">
        <v>5083818</v>
      </c>
      <c r="I2447" t="s">
        <v>4683</v>
      </c>
      <c r="J2447">
        <v>7500</v>
      </c>
      <c r="K2447">
        <v>7500</v>
      </c>
      <c r="L2447">
        <v>5925</v>
      </c>
      <c r="M2447">
        <v>5325</v>
      </c>
      <c r="N2447">
        <v>5325</v>
      </c>
      <c r="O2447">
        <v>100</v>
      </c>
      <c r="P2447">
        <v>21</v>
      </c>
      <c r="Q2447" t="s">
        <v>75</v>
      </c>
      <c r="R2447" t="s">
        <v>4453</v>
      </c>
      <c r="S2447" t="s">
        <v>195</v>
      </c>
      <c r="T2447" t="s">
        <v>462</v>
      </c>
      <c r="U2447">
        <v>0</v>
      </c>
      <c r="V2447">
        <v>0</v>
      </c>
    </row>
    <row r="2448" spans="1:22">
      <c r="A2448">
        <v>31741</v>
      </c>
      <c r="B2448" t="s">
        <v>601</v>
      </c>
      <c r="C2448" t="s">
        <v>528</v>
      </c>
      <c r="D2448" t="s">
        <v>4014</v>
      </c>
      <c r="E2448">
        <v>1</v>
      </c>
      <c r="F2448" t="s">
        <v>523</v>
      </c>
      <c r="G2448" t="s">
        <v>73</v>
      </c>
      <c r="H2448">
        <v>5083818</v>
      </c>
      <c r="I2448" t="s">
        <v>4683</v>
      </c>
      <c r="J2448">
        <v>8500</v>
      </c>
      <c r="K2448">
        <v>8500</v>
      </c>
      <c r="L2448">
        <v>6545</v>
      </c>
      <c r="M2448">
        <v>5865</v>
      </c>
      <c r="N2448">
        <v>5865</v>
      </c>
      <c r="O2448">
        <v>100</v>
      </c>
      <c r="P2448">
        <v>23</v>
      </c>
      <c r="Q2448" t="s">
        <v>75</v>
      </c>
      <c r="R2448" t="s">
        <v>4453</v>
      </c>
      <c r="S2448" t="s">
        <v>195</v>
      </c>
      <c r="T2448" t="s">
        <v>141</v>
      </c>
      <c r="U2448">
        <v>0</v>
      </c>
      <c r="V2448">
        <v>0</v>
      </c>
    </row>
    <row r="2449" spans="1:22">
      <c r="A2449">
        <v>31741</v>
      </c>
      <c r="B2449" t="s">
        <v>472</v>
      </c>
      <c r="C2449" t="s">
        <v>140</v>
      </c>
      <c r="D2449" t="s">
        <v>4014</v>
      </c>
      <c r="E2449">
        <v>1</v>
      </c>
      <c r="F2449" t="s">
        <v>523</v>
      </c>
      <c r="G2449" t="s">
        <v>73</v>
      </c>
      <c r="H2449">
        <v>5083818</v>
      </c>
      <c r="I2449" t="s">
        <v>4683</v>
      </c>
      <c r="J2449">
        <v>9100</v>
      </c>
      <c r="K2449">
        <v>9100</v>
      </c>
      <c r="L2449">
        <v>7007</v>
      </c>
      <c r="M2449">
        <v>6279</v>
      </c>
      <c r="N2449">
        <v>6279</v>
      </c>
      <c r="O2449">
        <v>100</v>
      </c>
      <c r="P2449">
        <v>23</v>
      </c>
      <c r="Q2449" t="s">
        <v>75</v>
      </c>
      <c r="R2449" t="s">
        <v>4453</v>
      </c>
      <c r="S2449" t="s">
        <v>195</v>
      </c>
      <c r="T2449" t="s">
        <v>141</v>
      </c>
      <c r="U2449">
        <v>0</v>
      </c>
      <c r="V2449">
        <v>0</v>
      </c>
    </row>
    <row r="2450" spans="1:22">
      <c r="A2450">
        <v>31741</v>
      </c>
      <c r="B2450" t="s">
        <v>473</v>
      </c>
      <c r="C2450" t="s">
        <v>474</v>
      </c>
      <c r="D2450" t="s">
        <v>4014</v>
      </c>
      <c r="E2450">
        <v>1</v>
      </c>
      <c r="F2450" t="s">
        <v>523</v>
      </c>
      <c r="G2450" t="s">
        <v>73</v>
      </c>
      <c r="H2450">
        <v>5083818</v>
      </c>
      <c r="I2450" t="s">
        <v>4683</v>
      </c>
      <c r="J2450">
        <v>16600</v>
      </c>
      <c r="K2450">
        <v>16600</v>
      </c>
      <c r="L2450">
        <v>12284</v>
      </c>
      <c r="M2450">
        <v>10956</v>
      </c>
      <c r="N2450">
        <v>10956</v>
      </c>
      <c r="O2450">
        <v>100</v>
      </c>
      <c r="P2450">
        <v>26</v>
      </c>
      <c r="Q2450" t="s">
        <v>75</v>
      </c>
      <c r="R2450" t="s">
        <v>4453</v>
      </c>
      <c r="S2450" t="s">
        <v>195</v>
      </c>
      <c r="T2450" t="s">
        <v>436</v>
      </c>
      <c r="U2450">
        <v>0</v>
      </c>
      <c r="V2450">
        <v>0</v>
      </c>
    </row>
    <row r="2451" spans="1:22">
      <c r="A2451">
        <v>31741</v>
      </c>
      <c r="B2451" t="s">
        <v>476</v>
      </c>
      <c r="C2451" t="s">
        <v>477</v>
      </c>
      <c r="D2451" t="s">
        <v>4014</v>
      </c>
      <c r="E2451">
        <v>1</v>
      </c>
      <c r="F2451" t="s">
        <v>523</v>
      </c>
      <c r="G2451" t="s">
        <v>73</v>
      </c>
      <c r="H2451">
        <v>5083818</v>
      </c>
      <c r="I2451" t="s">
        <v>4683</v>
      </c>
      <c r="J2451">
        <v>4600</v>
      </c>
      <c r="K2451">
        <v>4600</v>
      </c>
      <c r="L2451">
        <v>3634</v>
      </c>
      <c r="M2451">
        <v>3266</v>
      </c>
      <c r="N2451">
        <v>3266</v>
      </c>
      <c r="O2451">
        <v>100</v>
      </c>
      <c r="P2451">
        <v>21</v>
      </c>
      <c r="Q2451" t="s">
        <v>75</v>
      </c>
      <c r="R2451" t="s">
        <v>4453</v>
      </c>
      <c r="S2451" t="s">
        <v>195</v>
      </c>
      <c r="T2451" t="s">
        <v>462</v>
      </c>
      <c r="U2451">
        <v>0</v>
      </c>
      <c r="V2451">
        <v>0</v>
      </c>
    </row>
    <row r="2452" spans="1:22">
      <c r="A2452">
        <v>31741</v>
      </c>
      <c r="B2452" t="s">
        <v>478</v>
      </c>
      <c r="C2452" t="s">
        <v>479</v>
      </c>
      <c r="D2452" t="s">
        <v>4014</v>
      </c>
      <c r="E2452">
        <v>8</v>
      </c>
      <c r="F2452" t="s">
        <v>523</v>
      </c>
      <c r="G2452" t="s">
        <v>73</v>
      </c>
      <c r="H2452">
        <v>5083818</v>
      </c>
      <c r="I2452" t="s">
        <v>4683</v>
      </c>
      <c r="J2452">
        <v>52000</v>
      </c>
      <c r="K2452">
        <v>6500</v>
      </c>
      <c r="L2452">
        <v>40040</v>
      </c>
      <c r="M2452">
        <v>4485</v>
      </c>
      <c r="N2452">
        <v>35880</v>
      </c>
      <c r="O2452">
        <v>100</v>
      </c>
      <c r="P2452">
        <v>23</v>
      </c>
      <c r="Q2452" t="s">
        <v>75</v>
      </c>
      <c r="R2452" t="s">
        <v>4453</v>
      </c>
      <c r="S2452" t="s">
        <v>195</v>
      </c>
      <c r="T2452" t="s">
        <v>480</v>
      </c>
      <c r="U2452">
        <v>0</v>
      </c>
      <c r="V2452">
        <v>0</v>
      </c>
    </row>
    <row r="2453" spans="1:22">
      <c r="A2453">
        <v>31741</v>
      </c>
      <c r="B2453" t="s">
        <v>4158</v>
      </c>
      <c r="C2453" t="s">
        <v>367</v>
      </c>
      <c r="D2453" t="s">
        <v>4014</v>
      </c>
      <c r="E2453">
        <v>2</v>
      </c>
      <c r="F2453" t="s">
        <v>523</v>
      </c>
      <c r="G2453" t="s">
        <v>73</v>
      </c>
      <c r="H2453">
        <v>5083818</v>
      </c>
      <c r="I2453" t="s">
        <v>4683</v>
      </c>
      <c r="J2453">
        <v>15400</v>
      </c>
      <c r="K2453">
        <v>7700</v>
      </c>
      <c r="L2453">
        <v>11858</v>
      </c>
      <c r="M2453">
        <v>5313</v>
      </c>
      <c r="N2453">
        <v>10626</v>
      </c>
      <c r="O2453">
        <v>100</v>
      </c>
      <c r="P2453">
        <v>23</v>
      </c>
      <c r="Q2453" t="s">
        <v>75</v>
      </c>
      <c r="R2453" t="s">
        <v>4453</v>
      </c>
      <c r="S2453" t="s">
        <v>195</v>
      </c>
      <c r="T2453" t="s">
        <v>141</v>
      </c>
      <c r="U2453">
        <v>0</v>
      </c>
      <c r="V2453">
        <v>0</v>
      </c>
    </row>
    <row r="2454" spans="1:22">
      <c r="A2454">
        <v>31741</v>
      </c>
      <c r="B2454" t="s">
        <v>599</v>
      </c>
      <c r="C2454" t="s">
        <v>467</v>
      </c>
      <c r="D2454" t="s">
        <v>4014</v>
      </c>
      <c r="E2454">
        <v>1</v>
      </c>
      <c r="F2454" t="s">
        <v>523</v>
      </c>
      <c r="G2454" t="s">
        <v>73</v>
      </c>
      <c r="H2454">
        <v>5083818</v>
      </c>
      <c r="I2454" t="s">
        <v>4683</v>
      </c>
      <c r="J2454">
        <v>19900</v>
      </c>
      <c r="K2454">
        <v>19900</v>
      </c>
      <c r="L2454">
        <v>14726</v>
      </c>
      <c r="M2454">
        <v>13134</v>
      </c>
      <c r="N2454">
        <v>13134</v>
      </c>
      <c r="O2454">
        <v>100</v>
      </c>
      <c r="P2454">
        <v>26</v>
      </c>
      <c r="Q2454" t="s">
        <v>75</v>
      </c>
      <c r="R2454" t="s">
        <v>4453</v>
      </c>
      <c r="S2454" t="s">
        <v>195</v>
      </c>
      <c r="T2454" t="s">
        <v>436</v>
      </c>
      <c r="U2454">
        <v>0</v>
      </c>
      <c r="V2454">
        <v>0</v>
      </c>
    </row>
    <row r="2455" spans="1:22">
      <c r="A2455">
        <v>31741</v>
      </c>
      <c r="B2455" t="s">
        <v>486</v>
      </c>
      <c r="C2455" t="s">
        <v>487</v>
      </c>
      <c r="D2455" t="s">
        <v>4014</v>
      </c>
      <c r="E2455">
        <v>10</v>
      </c>
      <c r="F2455" t="s">
        <v>523</v>
      </c>
      <c r="G2455" t="s">
        <v>73</v>
      </c>
      <c r="H2455">
        <v>5083818</v>
      </c>
      <c r="I2455" t="s">
        <v>4683</v>
      </c>
      <c r="J2455">
        <v>211000</v>
      </c>
      <c r="K2455">
        <v>21100</v>
      </c>
      <c r="L2455">
        <v>162470</v>
      </c>
      <c r="M2455">
        <v>14559</v>
      </c>
      <c r="N2455">
        <v>145590</v>
      </c>
      <c r="O2455">
        <v>100</v>
      </c>
      <c r="P2455">
        <v>23</v>
      </c>
      <c r="Q2455" t="s">
        <v>75</v>
      </c>
      <c r="R2455" t="s">
        <v>4453</v>
      </c>
      <c r="S2455" t="s">
        <v>195</v>
      </c>
      <c r="T2455" t="s">
        <v>85</v>
      </c>
      <c r="U2455">
        <v>0</v>
      </c>
      <c r="V2455">
        <v>0</v>
      </c>
    </row>
    <row r="2456" spans="1:22">
      <c r="A2456">
        <v>32062</v>
      </c>
      <c r="B2456" t="s">
        <v>4691</v>
      </c>
      <c r="C2456" t="s">
        <v>4692</v>
      </c>
      <c r="D2456" t="s">
        <v>4216</v>
      </c>
      <c r="E2456">
        <v>0.1</v>
      </c>
      <c r="F2456" t="s">
        <v>523</v>
      </c>
      <c r="G2456" t="s">
        <v>73</v>
      </c>
      <c r="H2456">
        <v>5083812</v>
      </c>
      <c r="I2456" t="s">
        <v>4683</v>
      </c>
      <c r="J2456">
        <v>4860</v>
      </c>
      <c r="K2456">
        <v>48600</v>
      </c>
      <c r="L2456">
        <v>3839</v>
      </c>
      <c r="M2456">
        <v>38157</v>
      </c>
      <c r="N2456">
        <v>3815.7</v>
      </c>
      <c r="O2456">
        <v>100</v>
      </c>
      <c r="P2456">
        <v>21</v>
      </c>
      <c r="Q2456" t="s">
        <v>75</v>
      </c>
      <c r="R2456" t="s">
        <v>4693</v>
      </c>
      <c r="S2456" t="s">
        <v>4036</v>
      </c>
      <c r="T2456" t="s">
        <v>332</v>
      </c>
      <c r="U2456">
        <v>0</v>
      </c>
      <c r="V2456">
        <v>0</v>
      </c>
    </row>
    <row r="2457" spans="1:22">
      <c r="A2457">
        <v>32062</v>
      </c>
      <c r="B2457" t="s">
        <v>518</v>
      </c>
      <c r="C2457" t="s">
        <v>519</v>
      </c>
      <c r="D2457" t="s">
        <v>4216</v>
      </c>
      <c r="E2457">
        <v>1</v>
      </c>
      <c r="F2457" t="s">
        <v>523</v>
      </c>
      <c r="G2457" t="s">
        <v>73</v>
      </c>
      <c r="H2457">
        <v>5083812</v>
      </c>
      <c r="I2457" t="s">
        <v>4683</v>
      </c>
      <c r="J2457">
        <v>44500</v>
      </c>
      <c r="K2457">
        <v>44500</v>
      </c>
      <c r="L2457">
        <v>35155</v>
      </c>
      <c r="M2457">
        <v>31595</v>
      </c>
      <c r="N2457">
        <v>31595</v>
      </c>
      <c r="O2457">
        <v>100</v>
      </c>
      <c r="P2457">
        <v>21</v>
      </c>
      <c r="Q2457" t="s">
        <v>75</v>
      </c>
      <c r="R2457" t="s">
        <v>4693</v>
      </c>
      <c r="S2457" t="s">
        <v>4036</v>
      </c>
      <c r="T2457" t="s">
        <v>520</v>
      </c>
      <c r="U2457">
        <v>0</v>
      </c>
      <c r="V2457">
        <v>0</v>
      </c>
    </row>
    <row r="2458" spans="1:22">
      <c r="A2458">
        <v>32062</v>
      </c>
      <c r="B2458" t="s">
        <v>4694</v>
      </c>
      <c r="C2458" t="s">
        <v>4695</v>
      </c>
      <c r="D2458" t="s">
        <v>4216</v>
      </c>
      <c r="E2458">
        <v>1</v>
      </c>
      <c r="F2458" t="s">
        <v>523</v>
      </c>
      <c r="G2458" t="s">
        <v>73</v>
      </c>
      <c r="H2458">
        <v>5083812</v>
      </c>
      <c r="I2458" t="s">
        <v>4683</v>
      </c>
      <c r="J2458">
        <v>181000</v>
      </c>
      <c r="K2458">
        <v>181000</v>
      </c>
      <c r="L2458">
        <v>139370</v>
      </c>
      <c r="M2458">
        <v>132130</v>
      </c>
      <c r="N2458">
        <v>132130</v>
      </c>
      <c r="O2458">
        <v>100</v>
      </c>
      <c r="P2458">
        <v>23</v>
      </c>
      <c r="Q2458" t="s">
        <v>75</v>
      </c>
      <c r="R2458" t="s">
        <v>4693</v>
      </c>
      <c r="S2458" t="s">
        <v>4036</v>
      </c>
      <c r="T2458" t="s">
        <v>4131</v>
      </c>
      <c r="U2458">
        <v>0</v>
      </c>
      <c r="V2458">
        <v>0</v>
      </c>
    </row>
    <row r="2459" spans="1:22">
      <c r="A2459">
        <v>32062</v>
      </c>
      <c r="B2459" t="s">
        <v>2673</v>
      </c>
      <c r="C2459" t="s">
        <v>2540</v>
      </c>
      <c r="D2459" t="s">
        <v>4216</v>
      </c>
      <c r="E2459">
        <v>1</v>
      </c>
      <c r="F2459" t="s">
        <v>523</v>
      </c>
      <c r="G2459" t="s">
        <v>73</v>
      </c>
      <c r="H2459">
        <v>5083812</v>
      </c>
      <c r="I2459" t="s">
        <v>4683</v>
      </c>
      <c r="J2459">
        <v>172000</v>
      </c>
      <c r="K2459">
        <v>172000</v>
      </c>
      <c r="L2459">
        <v>132440</v>
      </c>
      <c r="M2459">
        <v>118697</v>
      </c>
      <c r="N2459">
        <v>118697</v>
      </c>
      <c r="O2459">
        <v>100</v>
      </c>
      <c r="P2459">
        <v>23</v>
      </c>
      <c r="Q2459" t="s">
        <v>75</v>
      </c>
      <c r="R2459" t="s">
        <v>4693</v>
      </c>
      <c r="S2459" t="s">
        <v>4036</v>
      </c>
      <c r="T2459" t="s">
        <v>1830</v>
      </c>
      <c r="U2459">
        <v>0</v>
      </c>
      <c r="V2459">
        <v>0</v>
      </c>
    </row>
    <row r="2460" spans="1:22">
      <c r="A2460">
        <v>32165</v>
      </c>
      <c r="B2460" t="s">
        <v>4361</v>
      </c>
      <c r="C2460" t="s">
        <v>382</v>
      </c>
      <c r="D2460" t="s">
        <v>4341</v>
      </c>
      <c r="E2460">
        <v>1</v>
      </c>
      <c r="F2460" t="s">
        <v>523</v>
      </c>
      <c r="G2460" t="s">
        <v>73</v>
      </c>
      <c r="H2460">
        <v>5083813</v>
      </c>
      <c r="I2460" t="s">
        <v>4683</v>
      </c>
      <c r="J2460">
        <v>235700</v>
      </c>
      <c r="K2460">
        <v>235700</v>
      </c>
      <c r="L2460">
        <v>200660</v>
      </c>
      <c r="M2460">
        <v>162037.05170000001</v>
      </c>
      <c r="N2460">
        <v>162037.05170000001</v>
      </c>
      <c r="O2460">
        <v>100</v>
      </c>
      <c r="P2460">
        <v>21</v>
      </c>
      <c r="Q2460" t="s">
        <v>75</v>
      </c>
      <c r="R2460" t="s">
        <v>4693</v>
      </c>
      <c r="S2460" t="s">
        <v>4036</v>
      </c>
      <c r="T2460" t="s">
        <v>162</v>
      </c>
      <c r="U2460">
        <v>18300</v>
      </c>
      <c r="V2460">
        <v>18300</v>
      </c>
    </row>
    <row r="2461" spans="1:22">
      <c r="A2461">
        <v>32169</v>
      </c>
      <c r="B2461" t="s">
        <v>4696</v>
      </c>
      <c r="C2461" t="s">
        <v>862</v>
      </c>
      <c r="D2461" t="s">
        <v>4341</v>
      </c>
      <c r="E2461">
        <v>1</v>
      </c>
      <c r="F2461" t="s">
        <v>72</v>
      </c>
      <c r="G2461" t="s">
        <v>73</v>
      </c>
      <c r="H2461">
        <v>5083805</v>
      </c>
      <c r="I2461" t="s">
        <v>4683</v>
      </c>
      <c r="J2461">
        <v>118000</v>
      </c>
      <c r="K2461">
        <v>118000</v>
      </c>
      <c r="L2461">
        <v>105020</v>
      </c>
      <c r="M2461">
        <v>90720</v>
      </c>
      <c r="N2461">
        <v>90720</v>
      </c>
      <c r="O2461">
        <v>100</v>
      </c>
      <c r="P2461">
        <v>11</v>
      </c>
      <c r="Q2461" t="s">
        <v>75</v>
      </c>
      <c r="R2461" t="s">
        <v>1265</v>
      </c>
      <c r="S2461" t="s">
        <v>4036</v>
      </c>
      <c r="T2461" t="s">
        <v>146</v>
      </c>
      <c r="U2461">
        <v>0</v>
      </c>
      <c r="V2461">
        <v>0</v>
      </c>
    </row>
    <row r="2462" spans="1:22">
      <c r="A2462">
        <v>32169</v>
      </c>
      <c r="B2462" t="s">
        <v>4697</v>
      </c>
      <c r="C2462" t="s">
        <v>4698</v>
      </c>
      <c r="D2462" t="s">
        <v>4341</v>
      </c>
      <c r="E2462">
        <v>1</v>
      </c>
      <c r="F2462" t="s">
        <v>72</v>
      </c>
      <c r="G2462" t="s">
        <v>73</v>
      </c>
      <c r="H2462">
        <v>5083805</v>
      </c>
      <c r="I2462" t="s">
        <v>4683</v>
      </c>
      <c r="J2462">
        <v>20200</v>
      </c>
      <c r="K2462">
        <v>20200</v>
      </c>
      <c r="L2462">
        <v>15958</v>
      </c>
      <c r="M2462">
        <v>13559</v>
      </c>
      <c r="N2462">
        <v>13559</v>
      </c>
      <c r="O2462">
        <v>100</v>
      </c>
      <c r="P2462">
        <v>21</v>
      </c>
      <c r="Q2462" t="s">
        <v>75</v>
      </c>
      <c r="R2462" t="s">
        <v>1265</v>
      </c>
      <c r="S2462" t="s">
        <v>4036</v>
      </c>
      <c r="T2462" t="s">
        <v>162</v>
      </c>
      <c r="U2462">
        <v>0</v>
      </c>
      <c r="V2462">
        <v>0</v>
      </c>
    </row>
    <row r="2463" spans="1:22">
      <c r="A2463">
        <v>31741</v>
      </c>
      <c r="B2463" t="s">
        <v>4157</v>
      </c>
      <c r="C2463" t="s">
        <v>483</v>
      </c>
      <c r="D2463" t="s">
        <v>4014</v>
      </c>
      <c r="E2463">
        <v>1</v>
      </c>
      <c r="F2463" t="s">
        <v>523</v>
      </c>
      <c r="G2463" t="s">
        <v>73</v>
      </c>
      <c r="H2463">
        <v>5083818</v>
      </c>
      <c r="I2463" t="s">
        <v>4683</v>
      </c>
      <c r="J2463">
        <v>12000</v>
      </c>
      <c r="K2463">
        <v>12000</v>
      </c>
      <c r="L2463">
        <v>9480</v>
      </c>
      <c r="M2463">
        <v>8526.5555999999997</v>
      </c>
      <c r="N2463">
        <v>8526.5555999999997</v>
      </c>
      <c r="O2463">
        <v>100</v>
      </c>
      <c r="P2463">
        <v>21</v>
      </c>
      <c r="Q2463" t="s">
        <v>75</v>
      </c>
      <c r="R2463" t="s">
        <v>4453</v>
      </c>
      <c r="S2463" t="s">
        <v>195</v>
      </c>
      <c r="T2463" t="s">
        <v>462</v>
      </c>
      <c r="U2463">
        <v>0</v>
      </c>
      <c r="V2463">
        <v>0</v>
      </c>
    </row>
    <row r="2464" spans="1:22">
      <c r="A2464">
        <v>31741</v>
      </c>
      <c r="B2464" t="s">
        <v>4157</v>
      </c>
      <c r="C2464" t="s">
        <v>483</v>
      </c>
      <c r="D2464" t="s">
        <v>4014</v>
      </c>
      <c r="E2464">
        <v>1</v>
      </c>
      <c r="F2464" t="s">
        <v>523</v>
      </c>
      <c r="G2464" t="s">
        <v>73</v>
      </c>
      <c r="H2464">
        <v>5083818</v>
      </c>
      <c r="I2464" t="s">
        <v>4683</v>
      </c>
      <c r="J2464">
        <v>12000</v>
      </c>
      <c r="K2464">
        <v>12000</v>
      </c>
      <c r="L2464">
        <v>9480</v>
      </c>
      <c r="M2464">
        <v>8526.5555999999997</v>
      </c>
      <c r="N2464">
        <v>8526.5555999999997</v>
      </c>
      <c r="O2464">
        <v>100</v>
      </c>
      <c r="P2464">
        <v>21</v>
      </c>
      <c r="Q2464" t="s">
        <v>75</v>
      </c>
      <c r="R2464" t="s">
        <v>4453</v>
      </c>
      <c r="S2464" t="s">
        <v>195</v>
      </c>
      <c r="T2464" t="s">
        <v>462</v>
      </c>
      <c r="U2464">
        <v>0</v>
      </c>
      <c r="V2464">
        <v>0</v>
      </c>
    </row>
    <row r="2465" spans="1:22">
      <c r="A2465">
        <v>32176</v>
      </c>
      <c r="B2465" t="s">
        <v>4699</v>
      </c>
      <c r="C2465" t="s">
        <v>71</v>
      </c>
      <c r="D2465" t="s">
        <v>4341</v>
      </c>
      <c r="E2465">
        <v>1</v>
      </c>
      <c r="F2465" t="s">
        <v>72</v>
      </c>
      <c r="G2465" t="s">
        <v>73</v>
      </c>
      <c r="H2465">
        <v>5083810</v>
      </c>
      <c r="I2465" t="s">
        <v>4683</v>
      </c>
      <c r="J2465">
        <v>4743000</v>
      </c>
      <c r="K2465">
        <v>4743000</v>
      </c>
      <c r="L2465">
        <v>4221270</v>
      </c>
      <c r="M2465">
        <v>3841830</v>
      </c>
      <c r="N2465">
        <v>3841830</v>
      </c>
      <c r="O2465">
        <v>100</v>
      </c>
      <c r="P2465">
        <v>11</v>
      </c>
      <c r="Q2465" t="s">
        <v>75</v>
      </c>
      <c r="R2465" t="s">
        <v>4700</v>
      </c>
      <c r="S2465" t="s">
        <v>4036</v>
      </c>
      <c r="T2465" t="s">
        <v>77</v>
      </c>
      <c r="U2465">
        <v>0</v>
      </c>
      <c r="V2465">
        <v>0</v>
      </c>
    </row>
    <row r="2466" spans="1:22">
      <c r="A2466">
        <v>32176</v>
      </c>
      <c r="B2466" t="s">
        <v>83</v>
      </c>
      <c r="C2466" t="s">
        <v>84</v>
      </c>
      <c r="D2466" t="s">
        <v>4341</v>
      </c>
      <c r="E2466">
        <v>1</v>
      </c>
      <c r="F2466" t="s">
        <v>72</v>
      </c>
      <c r="G2466" t="s">
        <v>73</v>
      </c>
      <c r="H2466">
        <v>5083810</v>
      </c>
      <c r="I2466" t="s">
        <v>4683</v>
      </c>
      <c r="J2466">
        <v>8700</v>
      </c>
      <c r="K2466">
        <v>8700</v>
      </c>
      <c r="L2466">
        <v>6873</v>
      </c>
      <c r="M2466">
        <v>6177</v>
      </c>
      <c r="N2466">
        <v>6177</v>
      </c>
      <c r="O2466">
        <v>100</v>
      </c>
      <c r="P2466">
        <v>21</v>
      </c>
      <c r="Q2466" t="s">
        <v>75</v>
      </c>
      <c r="R2466" t="s">
        <v>4700</v>
      </c>
      <c r="S2466" t="s">
        <v>4036</v>
      </c>
      <c r="T2466" t="s">
        <v>85</v>
      </c>
      <c r="U2466">
        <v>0</v>
      </c>
      <c r="V2466">
        <v>0</v>
      </c>
    </row>
    <row r="2467" spans="1:22">
      <c r="A2467">
        <v>32233</v>
      </c>
      <c r="B2467" t="s">
        <v>4579</v>
      </c>
      <c r="C2467" t="s">
        <v>71</v>
      </c>
      <c r="D2467" t="s">
        <v>4444</v>
      </c>
      <c r="E2467">
        <v>1</v>
      </c>
      <c r="F2467" t="s">
        <v>72</v>
      </c>
      <c r="G2467" t="s">
        <v>73</v>
      </c>
      <c r="H2467">
        <v>5083809</v>
      </c>
      <c r="I2467" t="s">
        <v>4683</v>
      </c>
      <c r="J2467">
        <v>4255000</v>
      </c>
      <c r="K2467">
        <v>4255000</v>
      </c>
      <c r="L2467">
        <v>3786950</v>
      </c>
      <c r="M2467">
        <v>3446550</v>
      </c>
      <c r="N2467">
        <v>3446550</v>
      </c>
      <c r="O2467">
        <v>100</v>
      </c>
      <c r="P2467">
        <v>11</v>
      </c>
      <c r="Q2467" t="s">
        <v>75</v>
      </c>
      <c r="R2467" t="s">
        <v>4301</v>
      </c>
      <c r="S2467" t="s">
        <v>4036</v>
      </c>
      <c r="T2467" t="s">
        <v>77</v>
      </c>
      <c r="U2467">
        <v>0</v>
      </c>
      <c r="V2467">
        <v>0</v>
      </c>
    </row>
    <row r="2468" spans="1:22">
      <c r="A2468">
        <v>32233</v>
      </c>
      <c r="B2468" t="s">
        <v>83</v>
      </c>
      <c r="C2468" t="s">
        <v>84</v>
      </c>
      <c r="D2468" t="s">
        <v>4444</v>
      </c>
      <c r="E2468">
        <v>1</v>
      </c>
      <c r="F2468" t="s">
        <v>72</v>
      </c>
      <c r="G2468" t="s">
        <v>73</v>
      </c>
      <c r="H2468">
        <v>5083809</v>
      </c>
      <c r="I2468" t="s">
        <v>4683</v>
      </c>
      <c r="J2468">
        <v>8700</v>
      </c>
      <c r="K2468">
        <v>8700</v>
      </c>
      <c r="L2468">
        <v>6873</v>
      </c>
      <c r="M2468">
        <v>6177</v>
      </c>
      <c r="N2468">
        <v>6177</v>
      </c>
      <c r="O2468">
        <v>100</v>
      </c>
      <c r="P2468">
        <v>21</v>
      </c>
      <c r="Q2468" t="s">
        <v>75</v>
      </c>
      <c r="R2468" t="s">
        <v>4301</v>
      </c>
      <c r="S2468" t="s">
        <v>4036</v>
      </c>
      <c r="T2468" t="s">
        <v>85</v>
      </c>
      <c r="U2468">
        <v>0</v>
      </c>
      <c r="V2468">
        <v>0</v>
      </c>
    </row>
    <row r="2469" spans="1:22">
      <c r="A2469">
        <v>32333</v>
      </c>
      <c r="B2469" t="s">
        <v>2250</v>
      </c>
      <c r="C2469" t="s">
        <v>2251</v>
      </c>
      <c r="D2469" t="s">
        <v>4546</v>
      </c>
      <c r="E2469">
        <v>1</v>
      </c>
      <c r="F2469" t="s">
        <v>144</v>
      </c>
      <c r="G2469" t="s">
        <v>73</v>
      </c>
      <c r="H2469">
        <v>5083780</v>
      </c>
      <c r="I2469" t="s">
        <v>4683</v>
      </c>
      <c r="J2469">
        <v>159300</v>
      </c>
      <c r="K2469">
        <v>159300</v>
      </c>
      <c r="L2469">
        <v>159300</v>
      </c>
      <c r="M2469">
        <v>109917</v>
      </c>
      <c r="N2469">
        <v>109917</v>
      </c>
      <c r="O2469">
        <v>100</v>
      </c>
      <c r="P2469">
        <v>0</v>
      </c>
      <c r="Q2469" t="s">
        <v>145</v>
      </c>
      <c r="R2469" t="s">
        <v>3033</v>
      </c>
      <c r="S2469" t="s">
        <v>195</v>
      </c>
      <c r="T2469" t="s">
        <v>394</v>
      </c>
      <c r="U2469">
        <v>0</v>
      </c>
      <c r="V2469">
        <v>0</v>
      </c>
    </row>
    <row r="2470" spans="1:22">
      <c r="A2470">
        <v>31581</v>
      </c>
      <c r="B2470" t="s">
        <v>1104</v>
      </c>
      <c r="C2470" t="s">
        <v>100</v>
      </c>
      <c r="D2470" t="s">
        <v>4631</v>
      </c>
      <c r="E2470">
        <v>1</v>
      </c>
      <c r="F2470" t="s">
        <v>102</v>
      </c>
      <c r="G2470" t="s">
        <v>73</v>
      </c>
      <c r="H2470">
        <v>5083791</v>
      </c>
      <c r="I2470" t="s">
        <v>4683</v>
      </c>
      <c r="J2470">
        <v>557000</v>
      </c>
      <c r="K2470">
        <v>557000</v>
      </c>
      <c r="L2470">
        <v>506870</v>
      </c>
      <c r="M2470">
        <v>383285.63130000001</v>
      </c>
      <c r="N2470">
        <v>383285.63130000001</v>
      </c>
      <c r="O2470">
        <v>100</v>
      </c>
      <c r="P2470">
        <v>9</v>
      </c>
      <c r="Q2470" t="s">
        <v>75</v>
      </c>
      <c r="R2470" t="s">
        <v>4701</v>
      </c>
      <c r="S2470" t="s">
        <v>158</v>
      </c>
      <c r="T2470" t="s">
        <v>229</v>
      </c>
      <c r="U2470">
        <v>0</v>
      </c>
      <c r="V2470">
        <v>0</v>
      </c>
    </row>
    <row r="2471" spans="1:22">
      <c r="A2471">
        <v>31581</v>
      </c>
      <c r="B2471" t="s">
        <v>1976</v>
      </c>
      <c r="C2471" t="s">
        <v>567</v>
      </c>
      <c r="D2471" t="s">
        <v>4631</v>
      </c>
      <c r="E2471">
        <v>1</v>
      </c>
      <c r="F2471" t="s">
        <v>102</v>
      </c>
      <c r="G2471" t="s">
        <v>73</v>
      </c>
      <c r="H2471">
        <v>5083791</v>
      </c>
      <c r="I2471" t="s">
        <v>4683</v>
      </c>
      <c r="J2471">
        <v>40600</v>
      </c>
      <c r="K2471">
        <v>40600</v>
      </c>
      <c r="L2471">
        <v>36946</v>
      </c>
      <c r="M2471">
        <v>25050.8334</v>
      </c>
      <c r="N2471">
        <v>25050.8334</v>
      </c>
      <c r="O2471">
        <v>100</v>
      </c>
      <c r="P2471">
        <v>9</v>
      </c>
      <c r="Q2471" t="s">
        <v>75</v>
      </c>
      <c r="R2471" t="s">
        <v>4701</v>
      </c>
      <c r="S2471" t="s">
        <v>158</v>
      </c>
      <c r="T2471" t="s">
        <v>128</v>
      </c>
      <c r="U2471">
        <v>0</v>
      </c>
      <c r="V2471">
        <v>0</v>
      </c>
    </row>
    <row r="2472" spans="1:22">
      <c r="A2472">
        <v>31581</v>
      </c>
      <c r="B2472" t="s">
        <v>1178</v>
      </c>
      <c r="C2472" t="s">
        <v>150</v>
      </c>
      <c r="D2472" t="s">
        <v>4631</v>
      </c>
      <c r="E2472">
        <v>1</v>
      </c>
      <c r="F2472" t="s">
        <v>102</v>
      </c>
      <c r="G2472" t="s">
        <v>73</v>
      </c>
      <c r="H2472">
        <v>5083791</v>
      </c>
      <c r="I2472" t="s">
        <v>4683</v>
      </c>
      <c r="J2472">
        <v>128000</v>
      </c>
      <c r="K2472">
        <v>128000</v>
      </c>
      <c r="L2472">
        <v>116480</v>
      </c>
      <c r="M2472">
        <v>88578.16</v>
      </c>
      <c r="N2472">
        <v>88578.16</v>
      </c>
      <c r="O2472">
        <v>100</v>
      </c>
      <c r="P2472">
        <v>9</v>
      </c>
      <c r="Q2472" t="s">
        <v>75</v>
      </c>
      <c r="R2472" t="s">
        <v>4701</v>
      </c>
      <c r="S2472" t="s">
        <v>158</v>
      </c>
      <c r="T2472" t="s">
        <v>130</v>
      </c>
      <c r="U2472">
        <v>0</v>
      </c>
      <c r="V2472">
        <v>0</v>
      </c>
    </row>
    <row r="2473" spans="1:22">
      <c r="A2473">
        <v>31581</v>
      </c>
      <c r="B2473" t="s">
        <v>356</v>
      </c>
      <c r="C2473" t="s">
        <v>150</v>
      </c>
      <c r="D2473" t="s">
        <v>4631</v>
      </c>
      <c r="E2473">
        <v>1</v>
      </c>
      <c r="F2473" t="s">
        <v>102</v>
      </c>
      <c r="G2473" t="s">
        <v>73</v>
      </c>
      <c r="H2473">
        <v>5083791</v>
      </c>
      <c r="I2473" t="s">
        <v>4683</v>
      </c>
      <c r="J2473">
        <v>62400</v>
      </c>
      <c r="K2473">
        <v>62400</v>
      </c>
      <c r="L2473">
        <v>56784</v>
      </c>
      <c r="M2473">
        <v>42980.0726</v>
      </c>
      <c r="N2473">
        <v>42980.0726</v>
      </c>
      <c r="O2473">
        <v>100</v>
      </c>
      <c r="P2473">
        <v>9</v>
      </c>
      <c r="Q2473" t="s">
        <v>75</v>
      </c>
      <c r="R2473" t="s">
        <v>4701</v>
      </c>
      <c r="S2473" t="s">
        <v>158</v>
      </c>
      <c r="T2473" t="s">
        <v>130</v>
      </c>
      <c r="U2473">
        <v>0</v>
      </c>
      <c r="V2473">
        <v>0</v>
      </c>
    </row>
    <row r="2474" spans="1:22">
      <c r="A2474">
        <v>31581</v>
      </c>
      <c r="B2474" t="s">
        <v>139</v>
      </c>
      <c r="C2474" t="s">
        <v>140</v>
      </c>
      <c r="D2474" t="s">
        <v>4631</v>
      </c>
      <c r="E2474">
        <v>1</v>
      </c>
      <c r="F2474" t="s">
        <v>102</v>
      </c>
      <c r="G2474" t="s">
        <v>73</v>
      </c>
      <c r="H2474">
        <v>5083791</v>
      </c>
      <c r="I2474" t="s">
        <v>4683</v>
      </c>
      <c r="J2474">
        <v>2700</v>
      </c>
      <c r="K2474">
        <v>2700</v>
      </c>
      <c r="L2474">
        <v>2457</v>
      </c>
      <c r="M2474">
        <v>1793.9753000000001</v>
      </c>
      <c r="N2474">
        <v>1793.9753000000001</v>
      </c>
      <c r="O2474">
        <v>100</v>
      </c>
      <c r="P2474">
        <v>9</v>
      </c>
      <c r="Q2474" t="s">
        <v>75</v>
      </c>
      <c r="R2474" t="s">
        <v>4701</v>
      </c>
      <c r="S2474" t="s">
        <v>158</v>
      </c>
      <c r="T2474" t="s">
        <v>141</v>
      </c>
      <c r="U2474">
        <v>0</v>
      </c>
      <c r="V2474">
        <v>0</v>
      </c>
    </row>
    <row r="2475" spans="1:22">
      <c r="A2475">
        <v>31581</v>
      </c>
      <c r="B2475" t="s">
        <v>310</v>
      </c>
      <c r="C2475" t="s">
        <v>299</v>
      </c>
      <c r="D2475" t="s">
        <v>4631</v>
      </c>
      <c r="E2475">
        <v>1</v>
      </c>
      <c r="F2475" t="s">
        <v>102</v>
      </c>
      <c r="G2475" t="s">
        <v>73</v>
      </c>
      <c r="H2475">
        <v>5083791</v>
      </c>
      <c r="I2475" t="s">
        <v>4683</v>
      </c>
      <c r="J2475">
        <v>28900</v>
      </c>
      <c r="K2475">
        <v>28900</v>
      </c>
      <c r="L2475">
        <v>26299</v>
      </c>
      <c r="M2475">
        <v>18494.7824</v>
      </c>
      <c r="N2475">
        <v>18494.7824</v>
      </c>
      <c r="O2475">
        <v>100</v>
      </c>
      <c r="P2475">
        <v>9</v>
      </c>
      <c r="Q2475" t="s">
        <v>75</v>
      </c>
      <c r="R2475" t="s">
        <v>4701</v>
      </c>
      <c r="S2475" t="s">
        <v>158</v>
      </c>
      <c r="T2475" t="s">
        <v>133</v>
      </c>
      <c r="U2475">
        <v>0</v>
      </c>
      <c r="V2475">
        <v>0</v>
      </c>
    </row>
    <row r="2476" spans="1:22">
      <c r="A2476">
        <v>31581</v>
      </c>
      <c r="B2476" t="s">
        <v>493</v>
      </c>
      <c r="C2476" t="s">
        <v>116</v>
      </c>
      <c r="D2476" t="s">
        <v>4631</v>
      </c>
      <c r="E2476">
        <v>1</v>
      </c>
      <c r="F2476" t="s">
        <v>102</v>
      </c>
      <c r="G2476" t="s">
        <v>73</v>
      </c>
      <c r="H2476">
        <v>5083791</v>
      </c>
      <c r="I2476" t="s">
        <v>4683</v>
      </c>
      <c r="J2476">
        <v>123000</v>
      </c>
      <c r="K2476">
        <v>123000</v>
      </c>
      <c r="L2476">
        <v>111930</v>
      </c>
      <c r="M2476">
        <v>79215.549299999999</v>
      </c>
      <c r="N2476">
        <v>79215.549299999999</v>
      </c>
      <c r="O2476">
        <v>100</v>
      </c>
      <c r="P2476">
        <v>9</v>
      </c>
      <c r="Q2476" t="s">
        <v>75</v>
      </c>
      <c r="R2476" t="s">
        <v>4701</v>
      </c>
      <c r="S2476" t="s">
        <v>158</v>
      </c>
      <c r="T2476" t="s">
        <v>133</v>
      </c>
      <c r="U2476">
        <v>0</v>
      </c>
      <c r="V2476">
        <v>0</v>
      </c>
    </row>
    <row r="2477" spans="1:22">
      <c r="A2477">
        <v>31581</v>
      </c>
      <c r="B2477" t="s">
        <v>4017</v>
      </c>
      <c r="C2477" t="s">
        <v>4018</v>
      </c>
      <c r="D2477" t="s">
        <v>4631</v>
      </c>
      <c r="E2477">
        <v>6</v>
      </c>
      <c r="F2477" t="s">
        <v>102</v>
      </c>
      <c r="G2477" t="s">
        <v>73</v>
      </c>
      <c r="H2477">
        <v>5083791</v>
      </c>
      <c r="I2477" t="s">
        <v>4683</v>
      </c>
      <c r="J2477">
        <v>164400</v>
      </c>
      <c r="K2477">
        <v>27400</v>
      </c>
      <c r="L2477">
        <v>91200</v>
      </c>
      <c r="M2477">
        <v>10000</v>
      </c>
      <c r="N2477">
        <v>60000</v>
      </c>
      <c r="O2477">
        <v>100</v>
      </c>
      <c r="P2477">
        <v>0</v>
      </c>
      <c r="Q2477" t="s">
        <v>75</v>
      </c>
      <c r="R2477" t="s">
        <v>4701</v>
      </c>
      <c r="S2477" t="s">
        <v>158</v>
      </c>
      <c r="T2477" t="s">
        <v>136</v>
      </c>
      <c r="U2477">
        <v>0</v>
      </c>
      <c r="V2477">
        <v>0</v>
      </c>
    </row>
    <row r="2478" spans="1:22">
      <c r="A2478">
        <v>31581</v>
      </c>
      <c r="B2478" t="s">
        <v>4702</v>
      </c>
      <c r="C2478" t="s">
        <v>100</v>
      </c>
      <c r="D2478" t="s">
        <v>4631</v>
      </c>
      <c r="E2478">
        <v>1</v>
      </c>
      <c r="F2478" t="s">
        <v>102</v>
      </c>
      <c r="G2478" t="s">
        <v>73</v>
      </c>
      <c r="H2478">
        <v>5083791</v>
      </c>
      <c r="I2478" t="s">
        <v>4683</v>
      </c>
      <c r="J2478">
        <v>283000</v>
      </c>
      <c r="K2478">
        <v>283000</v>
      </c>
      <c r="L2478">
        <v>257530</v>
      </c>
      <c r="M2478">
        <v>195270</v>
      </c>
      <c r="N2478">
        <v>195270</v>
      </c>
      <c r="O2478">
        <v>100</v>
      </c>
      <c r="P2478">
        <v>9</v>
      </c>
      <c r="Q2478" t="s">
        <v>75</v>
      </c>
      <c r="R2478" t="s">
        <v>4701</v>
      </c>
      <c r="S2478" t="s">
        <v>158</v>
      </c>
      <c r="T2478" t="s">
        <v>229</v>
      </c>
      <c r="U2478">
        <v>0</v>
      </c>
      <c r="V2478">
        <v>0</v>
      </c>
    </row>
    <row r="2479" spans="1:22">
      <c r="A2479">
        <v>32382</v>
      </c>
      <c r="B2479" t="s">
        <v>347</v>
      </c>
      <c r="C2479" t="s">
        <v>348</v>
      </c>
      <c r="D2479" t="s">
        <v>4631</v>
      </c>
      <c r="E2479">
        <v>9</v>
      </c>
      <c r="F2479" t="s">
        <v>154</v>
      </c>
      <c r="G2479" t="s">
        <v>73</v>
      </c>
      <c r="H2479">
        <v>5083781</v>
      </c>
      <c r="I2479" t="s">
        <v>4683</v>
      </c>
      <c r="J2479">
        <v>246600</v>
      </c>
      <c r="K2479">
        <v>27400</v>
      </c>
      <c r="L2479">
        <v>101700</v>
      </c>
      <c r="M2479">
        <v>11300</v>
      </c>
      <c r="N2479">
        <v>101700</v>
      </c>
      <c r="O2479">
        <v>100</v>
      </c>
      <c r="P2479">
        <v>0</v>
      </c>
      <c r="Q2479" t="s">
        <v>75</v>
      </c>
      <c r="R2479" t="s">
        <v>4703</v>
      </c>
      <c r="S2479" t="s">
        <v>195</v>
      </c>
      <c r="T2479" t="s">
        <v>136</v>
      </c>
      <c r="U2479">
        <v>0</v>
      </c>
      <c r="V2479">
        <v>0</v>
      </c>
    </row>
    <row r="2480" spans="1:22">
      <c r="A2480">
        <v>32382</v>
      </c>
      <c r="B2480" t="s">
        <v>351</v>
      </c>
      <c r="C2480" t="s">
        <v>127</v>
      </c>
      <c r="D2480" t="s">
        <v>4631</v>
      </c>
      <c r="E2480">
        <v>1</v>
      </c>
      <c r="F2480" t="s">
        <v>154</v>
      </c>
      <c r="G2480" t="s">
        <v>73</v>
      </c>
      <c r="H2480">
        <v>5083781</v>
      </c>
      <c r="I2480" t="s">
        <v>4683</v>
      </c>
      <c r="J2480">
        <v>53600</v>
      </c>
      <c r="K2480">
        <v>53600</v>
      </c>
      <c r="L2480">
        <v>34070</v>
      </c>
      <c r="M2480">
        <v>34069.574699999997</v>
      </c>
      <c r="N2480">
        <v>34069.574699999997</v>
      </c>
      <c r="O2480">
        <v>100</v>
      </c>
      <c r="P2480">
        <v>0</v>
      </c>
      <c r="Q2480" t="s">
        <v>75</v>
      </c>
      <c r="R2480" t="s">
        <v>4703</v>
      </c>
      <c r="S2480" t="s">
        <v>195</v>
      </c>
      <c r="T2480" t="s">
        <v>128</v>
      </c>
      <c r="U2480">
        <v>0</v>
      </c>
      <c r="V2480">
        <v>0</v>
      </c>
    </row>
    <row r="2481" spans="1:22">
      <c r="A2481">
        <v>32382</v>
      </c>
      <c r="B2481" t="s">
        <v>404</v>
      </c>
      <c r="C2481" t="s">
        <v>125</v>
      </c>
      <c r="D2481" t="s">
        <v>4631</v>
      </c>
      <c r="E2481">
        <v>1</v>
      </c>
      <c r="F2481" t="s">
        <v>154</v>
      </c>
      <c r="G2481" t="s">
        <v>73</v>
      </c>
      <c r="H2481">
        <v>5083781</v>
      </c>
      <c r="I2481" t="s">
        <v>4683</v>
      </c>
      <c r="J2481">
        <v>39100</v>
      </c>
      <c r="K2481">
        <v>39100</v>
      </c>
      <c r="L2481">
        <v>26935</v>
      </c>
      <c r="M2481">
        <v>26935.054400000001</v>
      </c>
      <c r="N2481">
        <v>26935.054400000001</v>
      </c>
      <c r="O2481">
        <v>100</v>
      </c>
      <c r="P2481">
        <v>0</v>
      </c>
      <c r="Q2481" t="s">
        <v>75</v>
      </c>
      <c r="R2481" t="s">
        <v>4703</v>
      </c>
      <c r="S2481" t="s">
        <v>195</v>
      </c>
      <c r="T2481" t="s">
        <v>85</v>
      </c>
      <c r="U2481">
        <v>0</v>
      </c>
      <c r="V2481">
        <v>0</v>
      </c>
    </row>
    <row r="2482" spans="1:22">
      <c r="A2482">
        <v>32151</v>
      </c>
      <c r="B2482" t="s">
        <v>137</v>
      </c>
      <c r="C2482" t="s">
        <v>127</v>
      </c>
      <c r="D2482" t="s">
        <v>4631</v>
      </c>
      <c r="E2482">
        <v>1</v>
      </c>
      <c r="F2482" t="s">
        <v>206</v>
      </c>
      <c r="G2482" t="s">
        <v>73</v>
      </c>
      <c r="H2482">
        <v>5083815</v>
      </c>
      <c r="I2482" t="s">
        <v>4683</v>
      </c>
      <c r="J2482">
        <v>32300</v>
      </c>
      <c r="K2482">
        <v>32300</v>
      </c>
      <c r="L2482">
        <v>32300</v>
      </c>
      <c r="M2482">
        <v>20271.437600000001</v>
      </c>
      <c r="N2482">
        <v>20271.437600000001</v>
      </c>
      <c r="O2482">
        <v>100</v>
      </c>
      <c r="P2482">
        <v>0</v>
      </c>
      <c r="Q2482" t="s">
        <v>75</v>
      </c>
      <c r="R2482" t="s">
        <v>4704</v>
      </c>
      <c r="S2482" t="s">
        <v>195</v>
      </c>
      <c r="T2482" t="s">
        <v>128</v>
      </c>
      <c r="U2482">
        <v>0</v>
      </c>
      <c r="V2482">
        <v>0</v>
      </c>
    </row>
    <row r="2483" spans="1:22">
      <c r="A2483">
        <v>32151</v>
      </c>
      <c r="B2483" t="s">
        <v>139</v>
      </c>
      <c r="C2483" t="s">
        <v>140</v>
      </c>
      <c r="D2483" t="s">
        <v>4631</v>
      </c>
      <c r="E2483">
        <v>1</v>
      </c>
      <c r="F2483" t="s">
        <v>206</v>
      </c>
      <c r="G2483" t="s">
        <v>73</v>
      </c>
      <c r="H2483">
        <v>5083815</v>
      </c>
      <c r="I2483" t="s">
        <v>4683</v>
      </c>
      <c r="J2483">
        <v>2700</v>
      </c>
      <c r="K2483">
        <v>2700</v>
      </c>
      <c r="L2483">
        <v>2700</v>
      </c>
      <c r="M2483">
        <v>1793.9753000000001</v>
      </c>
      <c r="N2483">
        <v>1793.9753000000001</v>
      </c>
      <c r="O2483">
        <v>100</v>
      </c>
      <c r="P2483">
        <v>0</v>
      </c>
      <c r="Q2483" t="s">
        <v>75</v>
      </c>
      <c r="R2483" t="s">
        <v>4704</v>
      </c>
      <c r="S2483" t="s">
        <v>195</v>
      </c>
      <c r="T2483" t="s">
        <v>141</v>
      </c>
      <c r="U2483">
        <v>0</v>
      </c>
      <c r="V2483">
        <v>0</v>
      </c>
    </row>
    <row r="2484" spans="1:22">
      <c r="A2484">
        <v>32151</v>
      </c>
      <c r="B2484" t="s">
        <v>134</v>
      </c>
      <c r="C2484" t="s">
        <v>135</v>
      </c>
      <c r="D2484" t="s">
        <v>4631</v>
      </c>
      <c r="E2484">
        <v>5.5</v>
      </c>
      <c r="F2484" t="s">
        <v>206</v>
      </c>
      <c r="G2484" t="s">
        <v>73</v>
      </c>
      <c r="H2484">
        <v>5083815</v>
      </c>
      <c r="I2484" t="s">
        <v>4683</v>
      </c>
      <c r="J2484">
        <v>134200</v>
      </c>
      <c r="K2484">
        <v>24400</v>
      </c>
      <c r="L2484">
        <v>134200</v>
      </c>
      <c r="M2484">
        <v>7000</v>
      </c>
      <c r="N2484">
        <v>38500</v>
      </c>
      <c r="O2484">
        <v>100</v>
      </c>
      <c r="P2484">
        <v>0</v>
      </c>
      <c r="Q2484" t="s">
        <v>75</v>
      </c>
      <c r="R2484" t="s">
        <v>4704</v>
      </c>
      <c r="S2484" t="s">
        <v>195</v>
      </c>
      <c r="T2484" t="s">
        <v>136</v>
      </c>
      <c r="U2484">
        <v>0</v>
      </c>
      <c r="V2484">
        <v>0</v>
      </c>
    </row>
    <row r="2485" spans="1:22">
      <c r="A2485">
        <v>32165</v>
      </c>
      <c r="B2485" t="s">
        <v>381</v>
      </c>
      <c r="C2485" t="s">
        <v>382</v>
      </c>
      <c r="D2485" t="s">
        <v>4341</v>
      </c>
      <c r="E2485">
        <v>-1</v>
      </c>
      <c r="F2485" t="s">
        <v>523</v>
      </c>
      <c r="G2485" t="s">
        <v>73</v>
      </c>
      <c r="H2485">
        <v>5083813</v>
      </c>
      <c r="I2485" t="s">
        <v>4683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100</v>
      </c>
      <c r="P2485">
        <v>21</v>
      </c>
      <c r="Q2485" t="s">
        <v>75</v>
      </c>
      <c r="R2485" t="s">
        <v>4693</v>
      </c>
      <c r="S2485" t="s">
        <v>4036</v>
      </c>
      <c r="T2485" t="s">
        <v>385</v>
      </c>
      <c r="U2485">
        <v>18300</v>
      </c>
      <c r="V2485">
        <v>-18300</v>
      </c>
    </row>
    <row r="2486" spans="1:22">
      <c r="A2486">
        <v>32379</v>
      </c>
      <c r="B2486" t="s">
        <v>142</v>
      </c>
      <c r="C2486" t="s">
        <v>143</v>
      </c>
      <c r="D2486" t="s">
        <v>4631</v>
      </c>
      <c r="E2486">
        <v>2</v>
      </c>
      <c r="F2486" t="s">
        <v>523</v>
      </c>
      <c r="G2486" t="s">
        <v>73</v>
      </c>
      <c r="H2486">
        <v>5083787</v>
      </c>
      <c r="I2486" t="s">
        <v>4683</v>
      </c>
      <c r="J2486">
        <v>330800</v>
      </c>
      <c r="K2486">
        <v>165400</v>
      </c>
      <c r="L2486">
        <v>254716</v>
      </c>
      <c r="M2486">
        <v>114126</v>
      </c>
      <c r="N2486">
        <v>228252</v>
      </c>
      <c r="O2486">
        <v>100</v>
      </c>
      <c r="P2486">
        <v>23</v>
      </c>
      <c r="Q2486" t="s">
        <v>75</v>
      </c>
      <c r="R2486" t="s">
        <v>2001</v>
      </c>
      <c r="S2486" t="s">
        <v>76</v>
      </c>
      <c r="T2486" t="s">
        <v>146</v>
      </c>
      <c r="U2486">
        <v>0</v>
      </c>
      <c r="V2486">
        <v>0</v>
      </c>
    </row>
    <row r="2487" spans="1:22">
      <c r="A2487">
        <v>32379</v>
      </c>
      <c r="B2487" t="s">
        <v>142</v>
      </c>
      <c r="C2487" t="s">
        <v>143</v>
      </c>
      <c r="D2487" t="s">
        <v>4631</v>
      </c>
      <c r="E2487">
        <v>2</v>
      </c>
      <c r="F2487" t="s">
        <v>523</v>
      </c>
      <c r="G2487" t="s">
        <v>73</v>
      </c>
      <c r="H2487">
        <v>5083787</v>
      </c>
      <c r="I2487" t="s">
        <v>4683</v>
      </c>
      <c r="J2487">
        <v>330800</v>
      </c>
      <c r="K2487">
        <v>165400</v>
      </c>
      <c r="L2487">
        <v>254716</v>
      </c>
      <c r="M2487">
        <v>114126</v>
      </c>
      <c r="N2487">
        <v>228252</v>
      </c>
      <c r="O2487">
        <v>100</v>
      </c>
      <c r="P2487">
        <v>23</v>
      </c>
      <c r="Q2487" t="s">
        <v>75</v>
      </c>
      <c r="R2487" t="s">
        <v>2001</v>
      </c>
      <c r="S2487" t="s">
        <v>76</v>
      </c>
      <c r="T2487" t="s">
        <v>146</v>
      </c>
      <c r="U2487">
        <v>0</v>
      </c>
      <c r="V2487">
        <v>0</v>
      </c>
    </row>
    <row r="2488" spans="1:22">
      <c r="A2488">
        <v>32385</v>
      </c>
      <c r="B2488" t="s">
        <v>156</v>
      </c>
      <c r="C2488" t="s">
        <v>127</v>
      </c>
      <c r="D2488" t="s">
        <v>4631</v>
      </c>
      <c r="E2488">
        <v>1</v>
      </c>
      <c r="F2488" t="s">
        <v>560</v>
      </c>
      <c r="G2488" t="s">
        <v>73</v>
      </c>
      <c r="H2488">
        <v>5083782</v>
      </c>
      <c r="I2488" t="s">
        <v>4683</v>
      </c>
      <c r="J2488">
        <v>51400</v>
      </c>
      <c r="K2488">
        <v>51400</v>
      </c>
      <c r="L2488">
        <v>51400</v>
      </c>
      <c r="M2488">
        <v>29009.5615</v>
      </c>
      <c r="N2488">
        <v>29009.5615</v>
      </c>
      <c r="O2488">
        <v>100</v>
      </c>
      <c r="P2488">
        <v>0</v>
      </c>
      <c r="Q2488" t="s">
        <v>75</v>
      </c>
      <c r="R2488" t="s">
        <v>623</v>
      </c>
      <c r="S2488" t="s">
        <v>195</v>
      </c>
      <c r="T2488" t="s">
        <v>128</v>
      </c>
      <c r="U2488">
        <v>0</v>
      </c>
      <c r="V2488">
        <v>0</v>
      </c>
    </row>
    <row r="2489" spans="1:22">
      <c r="A2489">
        <v>32385</v>
      </c>
      <c r="B2489" t="s">
        <v>124</v>
      </c>
      <c r="C2489" t="s">
        <v>125</v>
      </c>
      <c r="D2489" t="s">
        <v>4631</v>
      </c>
      <c r="E2489">
        <v>1</v>
      </c>
      <c r="F2489" t="s">
        <v>560</v>
      </c>
      <c r="G2489" t="s">
        <v>73</v>
      </c>
      <c r="H2489">
        <v>5083782</v>
      </c>
      <c r="I2489" t="s">
        <v>4683</v>
      </c>
      <c r="J2489">
        <v>17700</v>
      </c>
      <c r="K2489">
        <v>17700</v>
      </c>
      <c r="L2489">
        <v>17700</v>
      </c>
      <c r="M2489">
        <v>12157.3264</v>
      </c>
      <c r="N2489">
        <v>12157.3264</v>
      </c>
      <c r="O2489">
        <v>100</v>
      </c>
      <c r="P2489">
        <v>0</v>
      </c>
      <c r="Q2489" t="s">
        <v>75</v>
      </c>
      <c r="R2489" t="s">
        <v>623</v>
      </c>
      <c r="S2489" t="s">
        <v>195</v>
      </c>
      <c r="T2489" t="s">
        <v>85</v>
      </c>
      <c r="U2489">
        <v>0</v>
      </c>
      <c r="V2489">
        <v>0</v>
      </c>
    </row>
    <row r="2490" spans="1:22">
      <c r="A2490">
        <v>32385</v>
      </c>
      <c r="B2490" t="s">
        <v>134</v>
      </c>
      <c r="C2490" t="s">
        <v>135</v>
      </c>
      <c r="D2490" t="s">
        <v>4631</v>
      </c>
      <c r="E2490">
        <v>9</v>
      </c>
      <c r="F2490" t="s">
        <v>560</v>
      </c>
      <c r="G2490" t="s">
        <v>73</v>
      </c>
      <c r="H2490">
        <v>5083782</v>
      </c>
      <c r="I2490" t="s">
        <v>4683</v>
      </c>
      <c r="J2490">
        <v>219600</v>
      </c>
      <c r="K2490">
        <v>24400</v>
      </c>
      <c r="L2490">
        <v>219600</v>
      </c>
      <c r="M2490">
        <v>7000</v>
      </c>
      <c r="N2490">
        <v>63000</v>
      </c>
      <c r="O2490">
        <v>100</v>
      </c>
      <c r="P2490">
        <v>0</v>
      </c>
      <c r="Q2490" t="s">
        <v>75</v>
      </c>
      <c r="R2490" t="s">
        <v>623</v>
      </c>
      <c r="S2490" t="s">
        <v>195</v>
      </c>
      <c r="T2490" t="s">
        <v>136</v>
      </c>
      <c r="U2490">
        <v>0</v>
      </c>
      <c r="V2490">
        <v>0</v>
      </c>
    </row>
    <row r="2491" spans="1:22">
      <c r="A2491">
        <v>32402</v>
      </c>
      <c r="B2491" t="s">
        <v>3054</v>
      </c>
      <c r="C2491" t="s">
        <v>132</v>
      </c>
      <c r="D2491" t="s">
        <v>4631</v>
      </c>
      <c r="E2491">
        <v>1</v>
      </c>
      <c r="F2491" t="s">
        <v>144</v>
      </c>
      <c r="G2491" t="s">
        <v>73</v>
      </c>
      <c r="H2491">
        <v>5083811</v>
      </c>
      <c r="I2491" t="s">
        <v>4683</v>
      </c>
      <c r="J2491">
        <v>103000</v>
      </c>
      <c r="K2491">
        <v>103000</v>
      </c>
      <c r="L2491">
        <v>103000</v>
      </c>
      <c r="M2491">
        <v>67866.969700000001</v>
      </c>
      <c r="N2491">
        <v>67866.969700000001</v>
      </c>
      <c r="O2491">
        <v>100</v>
      </c>
      <c r="P2491">
        <v>0</v>
      </c>
      <c r="Q2491" t="s">
        <v>75</v>
      </c>
      <c r="R2491" t="s">
        <v>4705</v>
      </c>
      <c r="S2491" t="s">
        <v>195</v>
      </c>
      <c r="T2491" t="s">
        <v>133</v>
      </c>
      <c r="U2491">
        <v>0</v>
      </c>
      <c r="V2491">
        <v>0</v>
      </c>
    </row>
    <row r="2492" spans="1:22">
      <c r="A2492">
        <v>32111</v>
      </c>
      <c r="B2492" t="s">
        <v>156</v>
      </c>
      <c r="C2492" t="s">
        <v>127</v>
      </c>
      <c r="D2492" t="s">
        <v>4631</v>
      </c>
      <c r="E2492">
        <v>1</v>
      </c>
      <c r="F2492" t="s">
        <v>368</v>
      </c>
      <c r="G2492" t="s">
        <v>73</v>
      </c>
      <c r="H2492">
        <v>5083790</v>
      </c>
      <c r="I2492" t="s">
        <v>4683</v>
      </c>
      <c r="J2492">
        <v>51400</v>
      </c>
      <c r="K2492">
        <v>51400</v>
      </c>
      <c r="L2492">
        <v>51400</v>
      </c>
      <c r="M2492">
        <v>29009.5615</v>
      </c>
      <c r="N2492">
        <v>29009.5615</v>
      </c>
      <c r="O2492">
        <v>100</v>
      </c>
      <c r="P2492">
        <v>0</v>
      </c>
      <c r="Q2492" t="s">
        <v>75</v>
      </c>
      <c r="R2492" t="s">
        <v>4706</v>
      </c>
      <c r="S2492" t="s">
        <v>158</v>
      </c>
      <c r="T2492" t="s">
        <v>128</v>
      </c>
      <c r="U2492">
        <v>0</v>
      </c>
      <c r="V2492">
        <v>0</v>
      </c>
    </row>
    <row r="2493" spans="1:22">
      <c r="A2493">
        <v>32111</v>
      </c>
      <c r="B2493" t="s">
        <v>124</v>
      </c>
      <c r="C2493" t="s">
        <v>125</v>
      </c>
      <c r="D2493" t="s">
        <v>4631</v>
      </c>
      <c r="E2493">
        <v>1</v>
      </c>
      <c r="F2493" t="s">
        <v>368</v>
      </c>
      <c r="G2493" t="s">
        <v>73</v>
      </c>
      <c r="H2493">
        <v>5083790</v>
      </c>
      <c r="I2493" t="s">
        <v>4683</v>
      </c>
      <c r="J2493">
        <v>17700</v>
      </c>
      <c r="K2493">
        <v>17700</v>
      </c>
      <c r="L2493">
        <v>17700</v>
      </c>
      <c r="M2493">
        <v>12157.3264</v>
      </c>
      <c r="N2493">
        <v>12157.3264</v>
      </c>
      <c r="O2493">
        <v>100</v>
      </c>
      <c r="P2493">
        <v>0</v>
      </c>
      <c r="Q2493" t="s">
        <v>75</v>
      </c>
      <c r="R2493" t="s">
        <v>4706</v>
      </c>
      <c r="S2493" t="s">
        <v>158</v>
      </c>
      <c r="T2493" t="s">
        <v>85</v>
      </c>
      <c r="U2493">
        <v>0</v>
      </c>
      <c r="V2493">
        <v>0</v>
      </c>
    </row>
    <row r="2494" spans="1:22">
      <c r="A2494">
        <v>32111</v>
      </c>
      <c r="B2494" t="s">
        <v>134</v>
      </c>
      <c r="C2494" t="s">
        <v>135</v>
      </c>
      <c r="D2494" t="s">
        <v>4631</v>
      </c>
      <c r="E2494">
        <v>6</v>
      </c>
      <c r="F2494" t="s">
        <v>368</v>
      </c>
      <c r="G2494" t="s">
        <v>73</v>
      </c>
      <c r="H2494">
        <v>5083790</v>
      </c>
      <c r="I2494" t="s">
        <v>4683</v>
      </c>
      <c r="J2494">
        <v>146400</v>
      </c>
      <c r="K2494">
        <v>24400</v>
      </c>
      <c r="L2494">
        <v>146400</v>
      </c>
      <c r="M2494">
        <v>7000</v>
      </c>
      <c r="N2494">
        <v>42000</v>
      </c>
      <c r="O2494">
        <v>100</v>
      </c>
      <c r="P2494">
        <v>0</v>
      </c>
      <c r="Q2494" t="s">
        <v>75</v>
      </c>
      <c r="R2494" t="s">
        <v>4706</v>
      </c>
      <c r="S2494" t="s">
        <v>158</v>
      </c>
      <c r="T2494" t="s">
        <v>136</v>
      </c>
      <c r="U2494">
        <v>0</v>
      </c>
      <c r="V2494">
        <v>0</v>
      </c>
    </row>
    <row r="2495" spans="1:22">
      <c r="A2495">
        <v>32133</v>
      </c>
      <c r="B2495" t="s">
        <v>149</v>
      </c>
      <c r="C2495" t="s">
        <v>150</v>
      </c>
      <c r="D2495" t="s">
        <v>4462</v>
      </c>
      <c r="E2495">
        <v>1</v>
      </c>
      <c r="F2495" t="s">
        <v>102</v>
      </c>
      <c r="G2495" t="s">
        <v>73</v>
      </c>
      <c r="H2495">
        <v>5083778</v>
      </c>
      <c r="I2495" t="s">
        <v>4683</v>
      </c>
      <c r="J2495">
        <v>121000</v>
      </c>
      <c r="K2495">
        <v>121000</v>
      </c>
      <c r="L2495">
        <v>110110</v>
      </c>
      <c r="M2495">
        <v>74059.738599999997</v>
      </c>
      <c r="N2495">
        <v>74059.738599999997</v>
      </c>
      <c r="O2495">
        <v>100</v>
      </c>
      <c r="P2495">
        <v>9</v>
      </c>
      <c r="Q2495" t="s">
        <v>75</v>
      </c>
      <c r="R2495" t="s">
        <v>4517</v>
      </c>
      <c r="S2495" t="s">
        <v>4036</v>
      </c>
      <c r="T2495" t="s">
        <v>130</v>
      </c>
      <c r="U2495">
        <v>0</v>
      </c>
      <c r="V2495">
        <v>0</v>
      </c>
    </row>
    <row r="2496" spans="1:22">
      <c r="A2496">
        <v>32421</v>
      </c>
      <c r="B2496" t="s">
        <v>527</v>
      </c>
      <c r="C2496" t="s">
        <v>528</v>
      </c>
      <c r="D2496" t="s">
        <v>4683</v>
      </c>
      <c r="E2496">
        <v>1</v>
      </c>
      <c r="F2496" t="s">
        <v>523</v>
      </c>
      <c r="G2496" t="s">
        <v>73</v>
      </c>
      <c r="H2496">
        <v>5083803</v>
      </c>
      <c r="I2496" t="s">
        <v>4683</v>
      </c>
      <c r="J2496">
        <v>14100</v>
      </c>
      <c r="K2496">
        <v>14100</v>
      </c>
      <c r="L2496">
        <v>11139</v>
      </c>
      <c r="M2496">
        <v>10011</v>
      </c>
      <c r="N2496">
        <v>10011</v>
      </c>
      <c r="O2496">
        <v>100</v>
      </c>
      <c r="P2496">
        <v>21</v>
      </c>
      <c r="Q2496" t="s">
        <v>75</v>
      </c>
      <c r="R2496" t="s">
        <v>858</v>
      </c>
      <c r="S2496" t="s">
        <v>4036</v>
      </c>
      <c r="T2496" t="s">
        <v>526</v>
      </c>
      <c r="U2496">
        <v>0</v>
      </c>
      <c r="V2496">
        <v>0</v>
      </c>
    </row>
    <row r="2497" spans="1:22">
      <c r="A2497">
        <v>32421</v>
      </c>
      <c r="B2497" t="s">
        <v>1590</v>
      </c>
      <c r="C2497" t="s">
        <v>522</v>
      </c>
      <c r="D2497" t="s">
        <v>4683</v>
      </c>
      <c r="E2497">
        <v>1</v>
      </c>
      <c r="F2497" t="s">
        <v>523</v>
      </c>
      <c r="G2497" t="s">
        <v>73</v>
      </c>
      <c r="H2497">
        <v>5083803</v>
      </c>
      <c r="I2497" t="s">
        <v>4683</v>
      </c>
      <c r="J2497">
        <v>227000</v>
      </c>
      <c r="K2497">
        <v>227000</v>
      </c>
      <c r="L2497">
        <v>179330</v>
      </c>
      <c r="M2497">
        <v>161170</v>
      </c>
      <c r="N2497">
        <v>161170</v>
      </c>
      <c r="O2497">
        <v>100</v>
      </c>
      <c r="P2497">
        <v>21</v>
      </c>
      <c r="Q2497" t="s">
        <v>75</v>
      </c>
      <c r="R2497" t="s">
        <v>858</v>
      </c>
      <c r="S2497" t="s">
        <v>4036</v>
      </c>
      <c r="T2497" t="s">
        <v>526</v>
      </c>
      <c r="U2497">
        <v>0</v>
      </c>
      <c r="V2497">
        <v>0</v>
      </c>
    </row>
    <row r="2498" spans="1:22">
      <c r="A2498">
        <v>32421</v>
      </c>
      <c r="B2498" t="s">
        <v>947</v>
      </c>
      <c r="C2498" t="s">
        <v>948</v>
      </c>
      <c r="D2498" t="s">
        <v>4683</v>
      </c>
      <c r="E2498">
        <v>1</v>
      </c>
      <c r="F2498" t="s">
        <v>523</v>
      </c>
      <c r="G2498" t="s">
        <v>73</v>
      </c>
      <c r="H2498">
        <v>5083803</v>
      </c>
      <c r="I2498" t="s">
        <v>4683</v>
      </c>
      <c r="J2498">
        <v>1000</v>
      </c>
      <c r="K2498">
        <v>1000</v>
      </c>
      <c r="L2498">
        <v>770</v>
      </c>
      <c r="M2498">
        <v>690.00009999999997</v>
      </c>
      <c r="N2498">
        <v>690.00009999999997</v>
      </c>
      <c r="O2498">
        <v>100</v>
      </c>
      <c r="P2498">
        <v>23</v>
      </c>
      <c r="Q2498" t="s">
        <v>75</v>
      </c>
      <c r="R2498" t="s">
        <v>858</v>
      </c>
      <c r="S2498" t="s">
        <v>4036</v>
      </c>
      <c r="T2498" t="s">
        <v>894</v>
      </c>
      <c r="U2498">
        <v>0</v>
      </c>
      <c r="V2498">
        <v>0</v>
      </c>
    </row>
    <row r="2499" spans="1:22">
      <c r="A2499">
        <v>32425</v>
      </c>
      <c r="B2499" t="s">
        <v>4707</v>
      </c>
      <c r="C2499" t="s">
        <v>541</v>
      </c>
      <c r="D2499" t="s">
        <v>4683</v>
      </c>
      <c r="E2499">
        <v>1</v>
      </c>
      <c r="F2499" t="s">
        <v>96</v>
      </c>
      <c r="G2499" t="s">
        <v>73</v>
      </c>
      <c r="H2499">
        <v>4010913</v>
      </c>
      <c r="I2499" t="s">
        <v>4683</v>
      </c>
      <c r="J2499">
        <v>122000</v>
      </c>
      <c r="K2499">
        <v>122000</v>
      </c>
      <c r="L2499">
        <v>122000</v>
      </c>
      <c r="M2499">
        <v>79671.5</v>
      </c>
      <c r="N2499">
        <v>79671.5</v>
      </c>
      <c r="O2499">
        <v>100</v>
      </c>
      <c r="P2499">
        <v>0</v>
      </c>
      <c r="Q2499" t="s">
        <v>75</v>
      </c>
      <c r="R2499" t="s">
        <v>4055</v>
      </c>
      <c r="S2499" t="s">
        <v>4056</v>
      </c>
      <c r="T2499" t="s">
        <v>542</v>
      </c>
      <c r="U2499">
        <v>0</v>
      </c>
      <c r="V2499">
        <v>0</v>
      </c>
    </row>
    <row r="2500" spans="1:22">
      <c r="A2500">
        <v>32423</v>
      </c>
      <c r="B2500" t="s">
        <v>156</v>
      </c>
      <c r="C2500" t="s">
        <v>127</v>
      </c>
      <c r="D2500" t="s">
        <v>4683</v>
      </c>
      <c r="E2500">
        <v>1</v>
      </c>
      <c r="F2500" t="s">
        <v>206</v>
      </c>
      <c r="G2500" t="s">
        <v>73</v>
      </c>
      <c r="H2500">
        <v>5083793</v>
      </c>
      <c r="I2500" t="s">
        <v>4683</v>
      </c>
      <c r="J2500">
        <v>51400</v>
      </c>
      <c r="K2500">
        <v>51400</v>
      </c>
      <c r="L2500">
        <v>51400</v>
      </c>
      <c r="M2500">
        <v>29009.5615</v>
      </c>
      <c r="N2500">
        <v>29009.5615</v>
      </c>
      <c r="O2500">
        <v>100</v>
      </c>
      <c r="P2500">
        <v>0</v>
      </c>
      <c r="Q2500" t="s">
        <v>75</v>
      </c>
      <c r="R2500" t="s">
        <v>2823</v>
      </c>
      <c r="S2500" t="s">
        <v>76</v>
      </c>
      <c r="T2500" t="s">
        <v>128</v>
      </c>
      <c r="U2500">
        <v>0</v>
      </c>
      <c r="V2500">
        <v>0</v>
      </c>
    </row>
    <row r="2501" spans="1:22">
      <c r="A2501">
        <v>32423</v>
      </c>
      <c r="B2501" t="s">
        <v>124</v>
      </c>
      <c r="C2501" t="s">
        <v>125</v>
      </c>
      <c r="D2501" t="s">
        <v>4683</v>
      </c>
      <c r="E2501">
        <v>1</v>
      </c>
      <c r="F2501" t="s">
        <v>206</v>
      </c>
      <c r="G2501" t="s">
        <v>73</v>
      </c>
      <c r="H2501">
        <v>5083793</v>
      </c>
      <c r="I2501" t="s">
        <v>4683</v>
      </c>
      <c r="J2501">
        <v>17700</v>
      </c>
      <c r="K2501">
        <v>17700</v>
      </c>
      <c r="L2501">
        <v>17700</v>
      </c>
      <c r="M2501">
        <v>12157.3264</v>
      </c>
      <c r="N2501">
        <v>12157.3264</v>
      </c>
      <c r="O2501">
        <v>100</v>
      </c>
      <c r="P2501">
        <v>0</v>
      </c>
      <c r="Q2501" t="s">
        <v>75</v>
      </c>
      <c r="R2501" t="s">
        <v>2823</v>
      </c>
      <c r="S2501" t="s">
        <v>76</v>
      </c>
      <c r="T2501" t="s">
        <v>85</v>
      </c>
      <c r="U2501">
        <v>0</v>
      </c>
      <c r="V2501">
        <v>0</v>
      </c>
    </row>
    <row r="2502" spans="1:22">
      <c r="A2502">
        <v>32423</v>
      </c>
      <c r="B2502" t="s">
        <v>148</v>
      </c>
      <c r="C2502" t="s">
        <v>106</v>
      </c>
      <c r="D2502" t="s">
        <v>4683</v>
      </c>
      <c r="E2502">
        <v>1</v>
      </c>
      <c r="F2502" t="s">
        <v>144</v>
      </c>
      <c r="G2502" t="s">
        <v>73</v>
      </c>
      <c r="H2502">
        <v>5083792</v>
      </c>
      <c r="I2502" t="s">
        <v>4683</v>
      </c>
      <c r="J2502">
        <v>28560</v>
      </c>
      <c r="K2502">
        <v>47600</v>
      </c>
      <c r="L2502">
        <v>28560</v>
      </c>
      <c r="M2502">
        <v>27818.7081</v>
      </c>
      <c r="N2502">
        <v>16691.224859999998</v>
      </c>
      <c r="O2502">
        <v>60</v>
      </c>
      <c r="P2502">
        <v>0</v>
      </c>
      <c r="Q2502" t="s">
        <v>75</v>
      </c>
      <c r="R2502" t="s">
        <v>2823</v>
      </c>
      <c r="S2502" t="s">
        <v>76</v>
      </c>
      <c r="T2502" t="s">
        <v>130</v>
      </c>
      <c r="U2502">
        <v>0</v>
      </c>
      <c r="V2502">
        <v>0</v>
      </c>
    </row>
    <row r="2503" spans="1:22">
      <c r="A2503">
        <v>32423</v>
      </c>
      <c r="B2503" t="s">
        <v>149</v>
      </c>
      <c r="C2503" t="s">
        <v>150</v>
      </c>
      <c r="D2503" t="s">
        <v>4683</v>
      </c>
      <c r="E2503">
        <v>1</v>
      </c>
      <c r="F2503" t="s">
        <v>144</v>
      </c>
      <c r="G2503" t="s">
        <v>73</v>
      </c>
      <c r="H2503">
        <v>5083792</v>
      </c>
      <c r="I2503" t="s">
        <v>4683</v>
      </c>
      <c r="J2503">
        <v>72600</v>
      </c>
      <c r="K2503">
        <v>121000</v>
      </c>
      <c r="L2503">
        <v>72600</v>
      </c>
      <c r="M2503">
        <v>74059.738599999997</v>
      </c>
      <c r="N2503">
        <v>44435.843160000004</v>
      </c>
      <c r="O2503">
        <v>60</v>
      </c>
      <c r="P2503">
        <v>0</v>
      </c>
      <c r="Q2503" t="s">
        <v>75</v>
      </c>
      <c r="R2503" t="s">
        <v>2823</v>
      </c>
      <c r="S2503" t="s">
        <v>76</v>
      </c>
      <c r="T2503" t="s">
        <v>130</v>
      </c>
      <c r="U2503">
        <v>0</v>
      </c>
      <c r="V2503">
        <v>0</v>
      </c>
    </row>
    <row r="2504" spans="1:22">
      <c r="A2504">
        <v>32423</v>
      </c>
      <c r="B2504" t="s">
        <v>134</v>
      </c>
      <c r="C2504" t="s">
        <v>135</v>
      </c>
      <c r="D2504" t="s">
        <v>4683</v>
      </c>
      <c r="E2504">
        <v>6</v>
      </c>
      <c r="F2504" t="s">
        <v>206</v>
      </c>
      <c r="G2504" t="s">
        <v>73</v>
      </c>
      <c r="H2504">
        <v>5083793</v>
      </c>
      <c r="I2504" t="s">
        <v>4683</v>
      </c>
      <c r="J2504">
        <v>146400</v>
      </c>
      <c r="K2504">
        <v>24400</v>
      </c>
      <c r="L2504">
        <v>146400</v>
      </c>
      <c r="M2504">
        <v>7000</v>
      </c>
      <c r="N2504">
        <v>42000</v>
      </c>
      <c r="O2504">
        <v>100</v>
      </c>
      <c r="P2504">
        <v>0</v>
      </c>
      <c r="Q2504" t="s">
        <v>75</v>
      </c>
      <c r="R2504" t="s">
        <v>2823</v>
      </c>
      <c r="S2504" t="s">
        <v>76</v>
      </c>
      <c r="T2504" t="s">
        <v>136</v>
      </c>
      <c r="U2504">
        <v>0</v>
      </c>
      <c r="V2504">
        <v>0</v>
      </c>
    </row>
    <row r="2505" spans="1:22">
      <c r="A2505">
        <v>31464</v>
      </c>
      <c r="B2505" t="s">
        <v>3467</v>
      </c>
      <c r="C2505" t="s">
        <v>778</v>
      </c>
      <c r="D2505" t="s">
        <v>4546</v>
      </c>
      <c r="E2505">
        <v>1</v>
      </c>
      <c r="F2505" t="s">
        <v>72</v>
      </c>
      <c r="G2505" t="s">
        <v>340</v>
      </c>
      <c r="H2505">
        <v>7008787</v>
      </c>
      <c r="I2505" t="s">
        <v>4683</v>
      </c>
      <c r="J2505">
        <v>-774000</v>
      </c>
      <c r="K2505">
        <v>774000</v>
      </c>
      <c r="L2505">
        <v>-572760</v>
      </c>
      <c r="M2505">
        <v>510840</v>
      </c>
      <c r="N2505">
        <v>-510840</v>
      </c>
      <c r="O2505">
        <v>100</v>
      </c>
      <c r="P2505">
        <v>26</v>
      </c>
      <c r="Q2505" t="s">
        <v>75</v>
      </c>
      <c r="R2505" t="s">
        <v>4638</v>
      </c>
      <c r="S2505" t="s">
        <v>195</v>
      </c>
      <c r="T2505" t="s">
        <v>779</v>
      </c>
      <c r="U2505">
        <v>0</v>
      </c>
      <c r="V2505">
        <v>0</v>
      </c>
    </row>
    <row r="2506" spans="1:22">
      <c r="A2506">
        <v>31464</v>
      </c>
      <c r="B2506" t="s">
        <v>1057</v>
      </c>
      <c r="C2506" t="s">
        <v>1058</v>
      </c>
      <c r="D2506" t="s">
        <v>4546</v>
      </c>
      <c r="E2506">
        <v>1</v>
      </c>
      <c r="F2506" t="s">
        <v>72</v>
      </c>
      <c r="G2506" t="s">
        <v>340</v>
      </c>
      <c r="H2506">
        <v>7008787</v>
      </c>
      <c r="I2506" t="s">
        <v>4683</v>
      </c>
      <c r="J2506">
        <v>-25500</v>
      </c>
      <c r="K2506">
        <v>25500</v>
      </c>
      <c r="L2506">
        <v>-19635</v>
      </c>
      <c r="M2506">
        <v>17595</v>
      </c>
      <c r="N2506">
        <v>-17595</v>
      </c>
      <c r="O2506">
        <v>100</v>
      </c>
      <c r="P2506">
        <v>23</v>
      </c>
      <c r="Q2506" t="s">
        <v>75</v>
      </c>
      <c r="R2506" t="s">
        <v>4638</v>
      </c>
      <c r="S2506" t="s">
        <v>195</v>
      </c>
      <c r="T2506" t="s">
        <v>1059</v>
      </c>
      <c r="U2506">
        <v>0</v>
      </c>
      <c r="V2506">
        <v>0</v>
      </c>
    </row>
    <row r="2507" spans="1:22">
      <c r="A2507">
        <v>31464</v>
      </c>
      <c r="B2507" t="s">
        <v>1060</v>
      </c>
      <c r="C2507" t="s">
        <v>1058</v>
      </c>
      <c r="D2507" t="s">
        <v>4546</v>
      </c>
      <c r="E2507">
        <v>1</v>
      </c>
      <c r="F2507" t="s">
        <v>72</v>
      </c>
      <c r="G2507" t="s">
        <v>340</v>
      </c>
      <c r="H2507">
        <v>7008787</v>
      </c>
      <c r="I2507" t="s">
        <v>4683</v>
      </c>
      <c r="J2507">
        <v>-25500</v>
      </c>
      <c r="K2507">
        <v>25500</v>
      </c>
      <c r="L2507">
        <v>-19635</v>
      </c>
      <c r="M2507">
        <v>17595</v>
      </c>
      <c r="N2507">
        <v>-17595</v>
      </c>
      <c r="O2507">
        <v>100</v>
      </c>
      <c r="P2507">
        <v>23</v>
      </c>
      <c r="Q2507" t="s">
        <v>75</v>
      </c>
      <c r="R2507" t="s">
        <v>4638</v>
      </c>
      <c r="S2507" t="s">
        <v>195</v>
      </c>
      <c r="T2507" t="s">
        <v>1059</v>
      </c>
      <c r="U2507">
        <v>0</v>
      </c>
      <c r="V2507">
        <v>0</v>
      </c>
    </row>
    <row r="2508" spans="1:22">
      <c r="A2508">
        <v>31464</v>
      </c>
      <c r="B2508" t="s">
        <v>3433</v>
      </c>
      <c r="C2508" t="s">
        <v>286</v>
      </c>
      <c r="D2508" t="s">
        <v>4546</v>
      </c>
      <c r="E2508">
        <v>3</v>
      </c>
      <c r="F2508" t="s">
        <v>72</v>
      </c>
      <c r="G2508" t="s">
        <v>340</v>
      </c>
      <c r="H2508">
        <v>7008787</v>
      </c>
      <c r="I2508" t="s">
        <v>4683</v>
      </c>
      <c r="J2508">
        <v>-10500</v>
      </c>
      <c r="K2508">
        <v>3500</v>
      </c>
      <c r="L2508">
        <v>-8085</v>
      </c>
      <c r="M2508">
        <v>2415</v>
      </c>
      <c r="N2508">
        <v>-7245</v>
      </c>
      <c r="O2508">
        <v>100</v>
      </c>
      <c r="P2508">
        <v>23</v>
      </c>
      <c r="Q2508" t="s">
        <v>75</v>
      </c>
      <c r="R2508" t="s">
        <v>4638</v>
      </c>
      <c r="S2508" t="s">
        <v>195</v>
      </c>
      <c r="T2508" t="s">
        <v>85</v>
      </c>
      <c r="U2508">
        <v>0</v>
      </c>
      <c r="V2508">
        <v>0</v>
      </c>
    </row>
    <row r="2509" spans="1:22">
      <c r="A2509">
        <v>31464</v>
      </c>
      <c r="B2509" t="s">
        <v>3433</v>
      </c>
      <c r="C2509" t="s">
        <v>286</v>
      </c>
      <c r="D2509" t="s">
        <v>4546</v>
      </c>
      <c r="E2509">
        <v>1</v>
      </c>
      <c r="F2509" t="s">
        <v>72</v>
      </c>
      <c r="G2509" t="s">
        <v>340</v>
      </c>
      <c r="H2509">
        <v>7008787</v>
      </c>
      <c r="I2509" t="s">
        <v>4683</v>
      </c>
      <c r="J2509">
        <v>-3500</v>
      </c>
      <c r="K2509">
        <v>3500</v>
      </c>
      <c r="L2509">
        <v>-2695</v>
      </c>
      <c r="M2509">
        <v>2415</v>
      </c>
      <c r="N2509">
        <v>-2415</v>
      </c>
      <c r="O2509">
        <v>100</v>
      </c>
      <c r="P2509">
        <v>23</v>
      </c>
      <c r="Q2509" t="s">
        <v>75</v>
      </c>
      <c r="R2509" t="s">
        <v>4638</v>
      </c>
      <c r="S2509" t="s">
        <v>195</v>
      </c>
      <c r="T2509" t="s">
        <v>85</v>
      </c>
      <c r="U2509">
        <v>0</v>
      </c>
      <c r="V2509">
        <v>0</v>
      </c>
    </row>
    <row r="2510" spans="1:22">
      <c r="A2510">
        <v>31464</v>
      </c>
      <c r="B2510" t="s">
        <v>1052</v>
      </c>
      <c r="C2510" t="s">
        <v>667</v>
      </c>
      <c r="D2510" t="s">
        <v>4546</v>
      </c>
      <c r="E2510">
        <v>4</v>
      </c>
      <c r="F2510" t="s">
        <v>72</v>
      </c>
      <c r="G2510" t="s">
        <v>340</v>
      </c>
      <c r="H2510">
        <v>7008787</v>
      </c>
      <c r="I2510" t="s">
        <v>4683</v>
      </c>
      <c r="J2510">
        <v>-98000</v>
      </c>
      <c r="K2510">
        <v>24500</v>
      </c>
      <c r="L2510">
        <v>-75460</v>
      </c>
      <c r="M2510">
        <v>16905</v>
      </c>
      <c r="N2510">
        <v>-67620</v>
      </c>
      <c r="O2510">
        <v>100</v>
      </c>
      <c r="P2510">
        <v>23</v>
      </c>
      <c r="Q2510" t="s">
        <v>75</v>
      </c>
      <c r="R2510" t="s">
        <v>4638</v>
      </c>
      <c r="S2510" t="s">
        <v>195</v>
      </c>
      <c r="T2510" t="s">
        <v>85</v>
      </c>
      <c r="U2510">
        <v>0</v>
      </c>
      <c r="V2510">
        <v>0</v>
      </c>
    </row>
    <row r="2511" spans="1:22">
      <c r="A2511">
        <v>31464</v>
      </c>
      <c r="B2511" t="s">
        <v>1055</v>
      </c>
      <c r="C2511" t="s">
        <v>796</v>
      </c>
      <c r="D2511" t="s">
        <v>4546</v>
      </c>
      <c r="E2511">
        <v>1</v>
      </c>
      <c r="F2511" t="s">
        <v>72</v>
      </c>
      <c r="G2511" t="s">
        <v>340</v>
      </c>
      <c r="H2511">
        <v>7008787</v>
      </c>
      <c r="I2511" t="s">
        <v>4683</v>
      </c>
      <c r="J2511">
        <v>-23900</v>
      </c>
      <c r="K2511">
        <v>23900</v>
      </c>
      <c r="L2511">
        <v>-18403</v>
      </c>
      <c r="M2511">
        <v>16490.959200000001</v>
      </c>
      <c r="N2511">
        <v>-16490.959200000001</v>
      </c>
      <c r="O2511">
        <v>100</v>
      </c>
      <c r="P2511">
        <v>23</v>
      </c>
      <c r="Q2511" t="s">
        <v>75</v>
      </c>
      <c r="R2511" t="s">
        <v>4638</v>
      </c>
      <c r="S2511" t="s">
        <v>195</v>
      </c>
      <c r="T2511" t="s">
        <v>85</v>
      </c>
      <c r="U2511">
        <v>0</v>
      </c>
      <c r="V2511">
        <v>0</v>
      </c>
    </row>
    <row r="2512" spans="1:22">
      <c r="A2512">
        <v>31464</v>
      </c>
      <c r="B2512" t="s">
        <v>1055</v>
      </c>
      <c r="C2512" t="s">
        <v>796</v>
      </c>
      <c r="D2512" t="s">
        <v>4546</v>
      </c>
      <c r="E2512">
        <v>1</v>
      </c>
      <c r="F2512" t="s">
        <v>72</v>
      </c>
      <c r="G2512" t="s">
        <v>340</v>
      </c>
      <c r="H2512">
        <v>7008787</v>
      </c>
      <c r="I2512" t="s">
        <v>4683</v>
      </c>
      <c r="J2512">
        <v>-23900</v>
      </c>
      <c r="K2512">
        <v>23900</v>
      </c>
      <c r="L2512">
        <v>-18403</v>
      </c>
      <c r="M2512">
        <v>16490.959200000001</v>
      </c>
      <c r="N2512">
        <v>-16490.959200000001</v>
      </c>
      <c r="O2512">
        <v>100</v>
      </c>
      <c r="P2512">
        <v>23</v>
      </c>
      <c r="Q2512" t="s">
        <v>75</v>
      </c>
      <c r="R2512" t="s">
        <v>4638</v>
      </c>
      <c r="S2512" t="s">
        <v>195</v>
      </c>
      <c r="T2512" t="s">
        <v>85</v>
      </c>
      <c r="U2512">
        <v>0</v>
      </c>
      <c r="V2512">
        <v>0</v>
      </c>
    </row>
    <row r="2513" spans="1:22">
      <c r="A2513">
        <v>31464</v>
      </c>
      <c r="B2513" t="s">
        <v>784</v>
      </c>
      <c r="C2513" t="s">
        <v>552</v>
      </c>
      <c r="D2513" t="s">
        <v>4546</v>
      </c>
      <c r="E2513">
        <v>10</v>
      </c>
      <c r="F2513" t="s">
        <v>72</v>
      </c>
      <c r="G2513" t="s">
        <v>340</v>
      </c>
      <c r="H2513">
        <v>7008787</v>
      </c>
      <c r="I2513" t="s">
        <v>4683</v>
      </c>
      <c r="J2513">
        <v>-45000</v>
      </c>
      <c r="K2513">
        <v>4500</v>
      </c>
      <c r="L2513">
        <v>-34650</v>
      </c>
      <c r="M2513">
        <v>3105.0562</v>
      </c>
      <c r="N2513">
        <v>-31050.562000000002</v>
      </c>
      <c r="O2513">
        <v>100</v>
      </c>
      <c r="P2513">
        <v>23</v>
      </c>
      <c r="Q2513" t="s">
        <v>75</v>
      </c>
      <c r="R2513" t="s">
        <v>4638</v>
      </c>
      <c r="S2513" t="s">
        <v>195</v>
      </c>
      <c r="T2513" t="s">
        <v>447</v>
      </c>
      <c r="U2513">
        <v>0</v>
      </c>
      <c r="V2513">
        <v>0</v>
      </c>
    </row>
    <row r="2514" spans="1:22">
      <c r="A2514">
        <v>31464</v>
      </c>
      <c r="B2514" t="s">
        <v>1056</v>
      </c>
      <c r="C2514" t="s">
        <v>796</v>
      </c>
      <c r="D2514" t="s">
        <v>4546</v>
      </c>
      <c r="E2514">
        <v>6</v>
      </c>
      <c r="F2514" t="s">
        <v>72</v>
      </c>
      <c r="G2514" t="s">
        <v>340</v>
      </c>
      <c r="H2514">
        <v>7008787</v>
      </c>
      <c r="I2514" t="s">
        <v>4683</v>
      </c>
      <c r="J2514">
        <v>-111600</v>
      </c>
      <c r="K2514">
        <v>18600</v>
      </c>
      <c r="L2514">
        <v>-85932</v>
      </c>
      <c r="M2514">
        <v>12834</v>
      </c>
      <c r="N2514">
        <v>-77004</v>
      </c>
      <c r="O2514">
        <v>100</v>
      </c>
      <c r="P2514">
        <v>23</v>
      </c>
      <c r="Q2514" t="s">
        <v>75</v>
      </c>
      <c r="R2514" t="s">
        <v>4638</v>
      </c>
      <c r="S2514" t="s">
        <v>195</v>
      </c>
      <c r="T2514" t="s">
        <v>85</v>
      </c>
      <c r="U2514">
        <v>0</v>
      </c>
      <c r="V2514">
        <v>0</v>
      </c>
    </row>
    <row r="2515" spans="1:22">
      <c r="A2515">
        <v>31464</v>
      </c>
      <c r="B2515" t="s">
        <v>1053</v>
      </c>
      <c r="C2515" t="s">
        <v>1054</v>
      </c>
      <c r="D2515" t="s">
        <v>4546</v>
      </c>
      <c r="E2515">
        <v>1</v>
      </c>
      <c r="F2515" t="s">
        <v>72</v>
      </c>
      <c r="G2515" t="s">
        <v>340</v>
      </c>
      <c r="H2515">
        <v>7008787</v>
      </c>
      <c r="I2515" t="s">
        <v>4683</v>
      </c>
      <c r="J2515">
        <v>-21400</v>
      </c>
      <c r="K2515">
        <v>21400</v>
      </c>
      <c r="L2515">
        <v>-16478</v>
      </c>
      <c r="M2515">
        <v>14765.9184</v>
      </c>
      <c r="N2515">
        <v>-14765.9184</v>
      </c>
      <c r="O2515">
        <v>100</v>
      </c>
      <c r="P2515">
        <v>23</v>
      </c>
      <c r="Q2515" t="s">
        <v>75</v>
      </c>
      <c r="R2515" t="s">
        <v>4638</v>
      </c>
      <c r="S2515" t="s">
        <v>195</v>
      </c>
      <c r="T2515" t="s">
        <v>85</v>
      </c>
      <c r="U2515">
        <v>0</v>
      </c>
      <c r="V2515">
        <v>0</v>
      </c>
    </row>
    <row r="2516" spans="1:22">
      <c r="A2516">
        <v>31464</v>
      </c>
      <c r="B2516" t="s">
        <v>1053</v>
      </c>
      <c r="C2516" t="s">
        <v>1054</v>
      </c>
      <c r="D2516" t="s">
        <v>4546</v>
      </c>
      <c r="E2516">
        <v>1</v>
      </c>
      <c r="F2516" t="s">
        <v>72</v>
      </c>
      <c r="G2516" t="s">
        <v>340</v>
      </c>
      <c r="H2516">
        <v>7008787</v>
      </c>
      <c r="I2516" t="s">
        <v>4683</v>
      </c>
      <c r="J2516">
        <v>-21400</v>
      </c>
      <c r="K2516">
        <v>21400</v>
      </c>
      <c r="L2516">
        <v>-16478</v>
      </c>
      <c r="M2516">
        <v>14765.9184</v>
      </c>
      <c r="N2516">
        <v>-14765.9184</v>
      </c>
      <c r="O2516">
        <v>100</v>
      </c>
      <c r="P2516">
        <v>23</v>
      </c>
      <c r="Q2516" t="s">
        <v>75</v>
      </c>
      <c r="R2516" t="s">
        <v>4638</v>
      </c>
      <c r="S2516" t="s">
        <v>195</v>
      </c>
      <c r="T2516" t="s">
        <v>85</v>
      </c>
      <c r="U2516">
        <v>0</v>
      </c>
      <c r="V2516">
        <v>0</v>
      </c>
    </row>
    <row r="2517" spans="1:22">
      <c r="A2517">
        <v>31464</v>
      </c>
      <c r="B2517" t="s">
        <v>793</v>
      </c>
      <c r="C2517" t="s">
        <v>794</v>
      </c>
      <c r="D2517" t="s">
        <v>4546</v>
      </c>
      <c r="E2517">
        <v>2</v>
      </c>
      <c r="F2517" t="s">
        <v>72</v>
      </c>
      <c r="G2517" t="s">
        <v>340</v>
      </c>
      <c r="H2517">
        <v>7008787</v>
      </c>
      <c r="I2517" t="s">
        <v>4683</v>
      </c>
      <c r="J2517">
        <v>-5200</v>
      </c>
      <c r="K2517">
        <v>2600</v>
      </c>
      <c r="L2517">
        <v>-3848</v>
      </c>
      <c r="M2517">
        <v>1715.4422999999999</v>
      </c>
      <c r="N2517">
        <v>-3430.8845999999999</v>
      </c>
      <c r="O2517">
        <v>100</v>
      </c>
      <c r="P2517">
        <v>26</v>
      </c>
      <c r="Q2517" t="s">
        <v>75</v>
      </c>
      <c r="R2517" t="s">
        <v>4638</v>
      </c>
      <c r="S2517" t="s">
        <v>195</v>
      </c>
      <c r="T2517" t="s">
        <v>779</v>
      </c>
      <c r="U2517">
        <v>0</v>
      </c>
      <c r="V2517">
        <v>0</v>
      </c>
    </row>
    <row r="2518" spans="1:22">
      <c r="A2518">
        <v>31464</v>
      </c>
      <c r="B2518" t="s">
        <v>895</v>
      </c>
      <c r="C2518" t="s">
        <v>333</v>
      </c>
      <c r="D2518" t="s">
        <v>4546</v>
      </c>
      <c r="E2518">
        <v>1</v>
      </c>
      <c r="F2518" t="s">
        <v>72</v>
      </c>
      <c r="G2518" t="s">
        <v>340</v>
      </c>
      <c r="H2518">
        <v>7008787</v>
      </c>
      <c r="I2518" t="s">
        <v>4683</v>
      </c>
      <c r="J2518">
        <v>-10700</v>
      </c>
      <c r="K2518">
        <v>10700</v>
      </c>
      <c r="L2518">
        <v>-8239</v>
      </c>
      <c r="M2518">
        <v>7383</v>
      </c>
      <c r="N2518">
        <v>-7383</v>
      </c>
      <c r="O2518">
        <v>100</v>
      </c>
      <c r="P2518">
        <v>23</v>
      </c>
      <c r="Q2518" t="s">
        <v>75</v>
      </c>
      <c r="R2518" t="s">
        <v>4638</v>
      </c>
      <c r="S2518" t="s">
        <v>195</v>
      </c>
      <c r="T2518" t="s">
        <v>85</v>
      </c>
      <c r="U2518">
        <v>0</v>
      </c>
      <c r="V2518">
        <v>0</v>
      </c>
    </row>
    <row r="2519" spans="1:22">
      <c r="A2519">
        <v>31464</v>
      </c>
      <c r="B2519" t="s">
        <v>895</v>
      </c>
      <c r="C2519" t="s">
        <v>333</v>
      </c>
      <c r="D2519" t="s">
        <v>4546</v>
      </c>
      <c r="E2519">
        <v>2</v>
      </c>
      <c r="F2519" t="s">
        <v>72</v>
      </c>
      <c r="G2519" t="s">
        <v>340</v>
      </c>
      <c r="H2519">
        <v>7008787</v>
      </c>
      <c r="I2519" t="s">
        <v>4683</v>
      </c>
      <c r="J2519">
        <v>-21400</v>
      </c>
      <c r="K2519">
        <v>10700</v>
      </c>
      <c r="L2519">
        <v>-16478</v>
      </c>
      <c r="M2519">
        <v>7383</v>
      </c>
      <c r="N2519">
        <v>-14766</v>
      </c>
      <c r="O2519">
        <v>100</v>
      </c>
      <c r="P2519">
        <v>23</v>
      </c>
      <c r="Q2519" t="s">
        <v>75</v>
      </c>
      <c r="R2519" t="s">
        <v>4638</v>
      </c>
      <c r="S2519" t="s">
        <v>195</v>
      </c>
      <c r="T2519" t="s">
        <v>85</v>
      </c>
      <c r="U2519">
        <v>0</v>
      </c>
      <c r="V2519">
        <v>0</v>
      </c>
    </row>
    <row r="2520" spans="1:22">
      <c r="A2520">
        <v>31464</v>
      </c>
      <c r="B2520" t="s">
        <v>1048</v>
      </c>
      <c r="C2520" t="s">
        <v>1049</v>
      </c>
      <c r="D2520" t="s">
        <v>4546</v>
      </c>
      <c r="E2520">
        <v>3</v>
      </c>
      <c r="F2520" t="s">
        <v>72</v>
      </c>
      <c r="G2520" t="s">
        <v>340</v>
      </c>
      <c r="H2520">
        <v>7008787</v>
      </c>
      <c r="I2520" t="s">
        <v>4683</v>
      </c>
      <c r="J2520">
        <v>-11400</v>
      </c>
      <c r="K2520">
        <v>3800</v>
      </c>
      <c r="L2520">
        <v>-8778</v>
      </c>
      <c r="M2520">
        <v>2622</v>
      </c>
      <c r="N2520">
        <v>-7866</v>
      </c>
      <c r="O2520">
        <v>100</v>
      </c>
      <c r="P2520">
        <v>23</v>
      </c>
      <c r="Q2520" t="s">
        <v>75</v>
      </c>
      <c r="R2520" t="s">
        <v>4638</v>
      </c>
      <c r="S2520" t="s">
        <v>195</v>
      </c>
      <c r="T2520" t="s">
        <v>480</v>
      </c>
      <c r="U2520">
        <v>0</v>
      </c>
      <c r="V2520">
        <v>0</v>
      </c>
    </row>
    <row r="2521" spans="1:22">
      <c r="A2521">
        <v>31464</v>
      </c>
      <c r="B2521" t="s">
        <v>4241</v>
      </c>
      <c r="C2521" t="s">
        <v>417</v>
      </c>
      <c r="D2521" t="s">
        <v>4546</v>
      </c>
      <c r="E2521">
        <v>4</v>
      </c>
      <c r="F2521" t="s">
        <v>72</v>
      </c>
      <c r="G2521" t="s">
        <v>340</v>
      </c>
      <c r="H2521">
        <v>7008787</v>
      </c>
      <c r="I2521" t="s">
        <v>4683</v>
      </c>
      <c r="J2521">
        <v>-4800</v>
      </c>
      <c r="K2521">
        <v>1200</v>
      </c>
      <c r="L2521">
        <v>-3696</v>
      </c>
      <c r="M2521">
        <v>828</v>
      </c>
      <c r="N2521">
        <v>-3312</v>
      </c>
      <c r="O2521">
        <v>100</v>
      </c>
      <c r="P2521">
        <v>23</v>
      </c>
      <c r="Q2521" t="s">
        <v>75</v>
      </c>
      <c r="R2521" t="s">
        <v>4638</v>
      </c>
      <c r="S2521" t="s">
        <v>195</v>
      </c>
      <c r="T2521" t="s">
        <v>172</v>
      </c>
      <c r="U2521">
        <v>0</v>
      </c>
      <c r="V2521">
        <v>0</v>
      </c>
    </row>
    <row r="2522" spans="1:22">
      <c r="A2522">
        <v>31464</v>
      </c>
      <c r="B2522" t="s">
        <v>1114</v>
      </c>
      <c r="C2522" t="s">
        <v>140</v>
      </c>
      <c r="D2522" t="s">
        <v>4546</v>
      </c>
      <c r="E2522">
        <v>1</v>
      </c>
      <c r="F2522" t="s">
        <v>72</v>
      </c>
      <c r="G2522" t="s">
        <v>340</v>
      </c>
      <c r="H2522">
        <v>7008787</v>
      </c>
      <c r="I2522" t="s">
        <v>4683</v>
      </c>
      <c r="J2522">
        <v>-25100</v>
      </c>
      <c r="K2522">
        <v>25100</v>
      </c>
      <c r="L2522">
        <v>-19327</v>
      </c>
      <c r="M2522">
        <v>19327</v>
      </c>
      <c r="N2522">
        <v>-19327</v>
      </c>
      <c r="O2522">
        <v>100</v>
      </c>
      <c r="P2522">
        <v>23</v>
      </c>
      <c r="Q2522" t="s">
        <v>75</v>
      </c>
      <c r="R2522" t="s">
        <v>4638</v>
      </c>
      <c r="S2522" t="s">
        <v>195</v>
      </c>
      <c r="T2522" t="s">
        <v>598</v>
      </c>
      <c r="U2522">
        <v>0</v>
      </c>
      <c r="V2522">
        <v>0</v>
      </c>
    </row>
    <row r="2523" spans="1:22">
      <c r="A2523">
        <v>31464</v>
      </c>
      <c r="B2523" t="s">
        <v>1115</v>
      </c>
      <c r="C2523" t="s">
        <v>440</v>
      </c>
      <c r="D2523" t="s">
        <v>4546</v>
      </c>
      <c r="E2523">
        <v>2</v>
      </c>
      <c r="F2523" t="s">
        <v>72</v>
      </c>
      <c r="G2523" t="s">
        <v>340</v>
      </c>
      <c r="H2523">
        <v>7008787</v>
      </c>
      <c r="I2523" t="s">
        <v>4683</v>
      </c>
      <c r="J2523">
        <v>-73800</v>
      </c>
      <c r="K2523">
        <v>36900</v>
      </c>
      <c r="L2523">
        <v>-56826</v>
      </c>
      <c r="M2523">
        <v>25461</v>
      </c>
      <c r="N2523">
        <v>-50922</v>
      </c>
      <c r="O2523">
        <v>100</v>
      </c>
      <c r="P2523">
        <v>23</v>
      </c>
      <c r="Q2523" t="s">
        <v>75</v>
      </c>
      <c r="R2523" t="s">
        <v>4638</v>
      </c>
      <c r="S2523" t="s">
        <v>195</v>
      </c>
      <c r="T2523" t="s">
        <v>1116</v>
      </c>
      <c r="U2523">
        <v>0</v>
      </c>
      <c r="V2523">
        <v>0</v>
      </c>
    </row>
    <row r="2524" spans="1:22">
      <c r="A2524">
        <v>31811</v>
      </c>
      <c r="B2524" t="s">
        <v>137</v>
      </c>
      <c r="C2524" t="s">
        <v>127</v>
      </c>
      <c r="D2524" t="s">
        <v>4384</v>
      </c>
      <c r="E2524">
        <v>1</v>
      </c>
      <c r="F2524" t="s">
        <v>102</v>
      </c>
      <c r="G2524" t="s">
        <v>340</v>
      </c>
      <c r="H2524">
        <v>7008788</v>
      </c>
      <c r="I2524" t="s">
        <v>4683</v>
      </c>
      <c r="J2524">
        <v>-32300</v>
      </c>
      <c r="K2524">
        <v>32300</v>
      </c>
      <c r="L2524">
        <v>-29393</v>
      </c>
      <c r="M2524">
        <v>20271.437600000001</v>
      </c>
      <c r="N2524">
        <v>-20271.437600000001</v>
      </c>
      <c r="O2524">
        <v>100</v>
      </c>
      <c r="P2524">
        <v>9</v>
      </c>
      <c r="Q2524" t="s">
        <v>75</v>
      </c>
      <c r="R2524" t="s">
        <v>4592</v>
      </c>
      <c r="S2524" t="s">
        <v>4036</v>
      </c>
      <c r="T2524" t="s">
        <v>128</v>
      </c>
      <c r="U2524">
        <v>0</v>
      </c>
      <c r="V2524">
        <v>0</v>
      </c>
    </row>
    <row r="2525" spans="1:22">
      <c r="A2525">
        <v>31811</v>
      </c>
      <c r="B2525" t="s">
        <v>207</v>
      </c>
      <c r="C2525" t="s">
        <v>208</v>
      </c>
      <c r="D2525" t="s">
        <v>4384</v>
      </c>
      <c r="E2525">
        <v>7</v>
      </c>
      <c r="F2525" t="s">
        <v>102</v>
      </c>
      <c r="G2525" t="s">
        <v>340</v>
      </c>
      <c r="H2525">
        <v>7008788</v>
      </c>
      <c r="I2525" t="s">
        <v>4683</v>
      </c>
      <c r="J2525">
        <v>-171500</v>
      </c>
      <c r="K2525">
        <v>24500</v>
      </c>
      <c r="L2525">
        <v>-88200</v>
      </c>
      <c r="M2525">
        <v>7000</v>
      </c>
      <c r="N2525">
        <v>-49000</v>
      </c>
      <c r="O2525">
        <v>100</v>
      </c>
      <c r="P2525">
        <v>0</v>
      </c>
      <c r="Q2525" t="s">
        <v>75</v>
      </c>
      <c r="R2525" t="s">
        <v>4592</v>
      </c>
      <c r="S2525" t="s">
        <v>4036</v>
      </c>
      <c r="T2525" t="s">
        <v>136</v>
      </c>
      <c r="U2525">
        <v>0</v>
      </c>
      <c r="V2525">
        <v>0</v>
      </c>
    </row>
    <row r="2526" spans="1:22">
      <c r="A2526">
        <v>31811</v>
      </c>
      <c r="B2526" t="s">
        <v>148</v>
      </c>
      <c r="C2526" t="s">
        <v>106</v>
      </c>
      <c r="D2526" t="s">
        <v>4384</v>
      </c>
      <c r="E2526">
        <v>1</v>
      </c>
      <c r="F2526" t="s">
        <v>102</v>
      </c>
      <c r="G2526" t="s">
        <v>340</v>
      </c>
      <c r="H2526">
        <v>7008788</v>
      </c>
      <c r="I2526" t="s">
        <v>4683</v>
      </c>
      <c r="J2526">
        <v>-47600</v>
      </c>
      <c r="K2526">
        <v>47600</v>
      </c>
      <c r="L2526">
        <v>-43316</v>
      </c>
      <c r="M2526">
        <v>27818.7081</v>
      </c>
      <c r="N2526">
        <v>-27818.7081</v>
      </c>
      <c r="O2526">
        <v>100</v>
      </c>
      <c r="P2526">
        <v>9</v>
      </c>
      <c r="Q2526" t="s">
        <v>75</v>
      </c>
      <c r="R2526" t="s">
        <v>4592</v>
      </c>
      <c r="S2526" t="s">
        <v>4036</v>
      </c>
      <c r="T2526" t="s">
        <v>130</v>
      </c>
      <c r="U2526">
        <v>0</v>
      </c>
      <c r="V2526">
        <v>0</v>
      </c>
    </row>
    <row r="2527" spans="1:22">
      <c r="A2527">
        <v>31811</v>
      </c>
      <c r="B2527" t="s">
        <v>220</v>
      </c>
      <c r="C2527" t="s">
        <v>116</v>
      </c>
      <c r="D2527" t="s">
        <v>4384</v>
      </c>
      <c r="E2527">
        <v>1</v>
      </c>
      <c r="F2527" t="s">
        <v>102</v>
      </c>
      <c r="G2527" t="s">
        <v>340</v>
      </c>
      <c r="H2527">
        <v>7008788</v>
      </c>
      <c r="I2527" t="s">
        <v>4683</v>
      </c>
      <c r="J2527">
        <v>-120000</v>
      </c>
      <c r="K2527">
        <v>120000</v>
      </c>
      <c r="L2527">
        <v>-109200</v>
      </c>
      <c r="M2527">
        <v>78674.402900000001</v>
      </c>
      <c r="N2527">
        <v>-78674.402900000001</v>
      </c>
      <c r="O2527">
        <v>100</v>
      </c>
      <c r="P2527">
        <v>9</v>
      </c>
      <c r="Q2527" t="s">
        <v>75</v>
      </c>
      <c r="R2527" t="s">
        <v>4592</v>
      </c>
      <c r="S2527" t="s">
        <v>4036</v>
      </c>
      <c r="T2527" t="s">
        <v>133</v>
      </c>
      <c r="U2527">
        <v>0</v>
      </c>
      <c r="V2527">
        <v>0</v>
      </c>
    </row>
    <row r="2528" spans="1:22">
      <c r="A2528">
        <v>31811</v>
      </c>
      <c r="B2528" t="s">
        <v>231</v>
      </c>
      <c r="C2528" t="s">
        <v>218</v>
      </c>
      <c r="D2528" t="s">
        <v>4384</v>
      </c>
      <c r="E2528">
        <v>1</v>
      </c>
      <c r="F2528" t="s">
        <v>102</v>
      </c>
      <c r="G2528" t="s">
        <v>340</v>
      </c>
      <c r="H2528">
        <v>7008788</v>
      </c>
      <c r="I2528" t="s">
        <v>4683</v>
      </c>
      <c r="J2528">
        <v>-110000</v>
      </c>
      <c r="K2528">
        <v>110000</v>
      </c>
      <c r="L2528">
        <v>-100100</v>
      </c>
      <c r="M2528">
        <v>70013.897299999997</v>
      </c>
      <c r="N2528">
        <v>-70013.897299999997</v>
      </c>
      <c r="O2528">
        <v>100</v>
      </c>
      <c r="P2528">
        <v>9</v>
      </c>
      <c r="Q2528" t="s">
        <v>75</v>
      </c>
      <c r="R2528" t="s">
        <v>4592</v>
      </c>
      <c r="S2528" t="s">
        <v>4036</v>
      </c>
      <c r="T2528" t="s">
        <v>219</v>
      </c>
      <c r="U2528">
        <v>0</v>
      </c>
      <c r="V2528">
        <v>0</v>
      </c>
    </row>
    <row r="2529" spans="1:22">
      <c r="A2529">
        <v>31811</v>
      </c>
      <c r="B2529" t="s">
        <v>242</v>
      </c>
      <c r="C2529" t="s">
        <v>225</v>
      </c>
      <c r="D2529" t="s">
        <v>4384</v>
      </c>
      <c r="E2529">
        <v>4</v>
      </c>
      <c r="F2529" t="s">
        <v>102</v>
      </c>
      <c r="G2529" t="s">
        <v>340</v>
      </c>
      <c r="H2529">
        <v>7008788</v>
      </c>
      <c r="I2529" t="s">
        <v>4683</v>
      </c>
      <c r="J2529">
        <v>-171600</v>
      </c>
      <c r="K2529">
        <v>42900</v>
      </c>
      <c r="L2529">
        <v>-156156</v>
      </c>
      <c r="M2529">
        <v>30243.999800000001</v>
      </c>
      <c r="N2529">
        <v>-120975.99920000001</v>
      </c>
      <c r="O2529">
        <v>100</v>
      </c>
      <c r="P2529">
        <v>9</v>
      </c>
      <c r="Q2529" t="s">
        <v>75</v>
      </c>
      <c r="R2529" t="s">
        <v>4592</v>
      </c>
      <c r="S2529" t="s">
        <v>4036</v>
      </c>
      <c r="T2529" t="s">
        <v>226</v>
      </c>
      <c r="U2529">
        <v>0</v>
      </c>
      <c r="V2529">
        <v>0</v>
      </c>
    </row>
    <row r="2530" spans="1:22">
      <c r="A2530">
        <v>31811</v>
      </c>
      <c r="B2530" t="s">
        <v>221</v>
      </c>
      <c r="C2530" t="s">
        <v>222</v>
      </c>
      <c r="D2530" t="s">
        <v>4384</v>
      </c>
      <c r="E2530">
        <v>0.1</v>
      </c>
      <c r="F2530" t="s">
        <v>102</v>
      </c>
      <c r="G2530" t="s">
        <v>340</v>
      </c>
      <c r="H2530">
        <v>7008788</v>
      </c>
      <c r="I2530" t="s">
        <v>4683</v>
      </c>
      <c r="J2530">
        <v>-6200</v>
      </c>
      <c r="K2530">
        <v>62000</v>
      </c>
      <c r="L2530">
        <v>-5642</v>
      </c>
      <c r="M2530">
        <v>42809.736299999997</v>
      </c>
      <c r="N2530">
        <v>-4280.9736299999995</v>
      </c>
      <c r="O2530">
        <v>100</v>
      </c>
      <c r="P2530">
        <v>9</v>
      </c>
      <c r="Q2530" t="s">
        <v>75</v>
      </c>
      <c r="R2530" t="s">
        <v>4592</v>
      </c>
      <c r="S2530" t="s">
        <v>4036</v>
      </c>
      <c r="T2530" t="s">
        <v>223</v>
      </c>
      <c r="U2530">
        <v>0</v>
      </c>
      <c r="V2530">
        <v>0</v>
      </c>
    </row>
    <row r="2531" spans="1:22">
      <c r="A2531">
        <v>31811</v>
      </c>
      <c r="B2531" t="s">
        <v>258</v>
      </c>
      <c r="C2531" t="s">
        <v>259</v>
      </c>
      <c r="D2531" t="s">
        <v>4384</v>
      </c>
      <c r="E2531">
        <v>1</v>
      </c>
      <c r="F2531" t="s">
        <v>102</v>
      </c>
      <c r="G2531" t="s">
        <v>340</v>
      </c>
      <c r="H2531">
        <v>7008788</v>
      </c>
      <c r="I2531" t="s">
        <v>4683</v>
      </c>
      <c r="J2531">
        <v>-25000</v>
      </c>
      <c r="K2531">
        <v>25000</v>
      </c>
      <c r="L2531">
        <v>-25000</v>
      </c>
      <c r="M2531">
        <v>21000</v>
      </c>
      <c r="N2531">
        <v>-21000</v>
      </c>
      <c r="O2531">
        <v>100</v>
      </c>
      <c r="P2531">
        <v>0</v>
      </c>
      <c r="Q2531" t="s">
        <v>75</v>
      </c>
      <c r="R2531" t="s">
        <v>4592</v>
      </c>
      <c r="S2531" t="s">
        <v>4036</v>
      </c>
      <c r="T2531" t="s">
        <v>260</v>
      </c>
      <c r="U2531">
        <v>0</v>
      </c>
      <c r="V2531">
        <v>0</v>
      </c>
    </row>
    <row r="2532" spans="1:22">
      <c r="A2532">
        <v>31811</v>
      </c>
      <c r="B2532" t="s">
        <v>137</v>
      </c>
      <c r="C2532" t="s">
        <v>127</v>
      </c>
      <c r="D2532" t="s">
        <v>4384</v>
      </c>
      <c r="E2532">
        <v>1</v>
      </c>
      <c r="F2532" t="s">
        <v>102</v>
      </c>
      <c r="G2532" t="s">
        <v>73</v>
      </c>
      <c r="H2532">
        <v>5083770</v>
      </c>
      <c r="I2532" t="s">
        <v>4683</v>
      </c>
      <c r="J2532">
        <v>32300</v>
      </c>
      <c r="K2532">
        <v>32300</v>
      </c>
      <c r="L2532">
        <v>29393</v>
      </c>
      <c r="M2532">
        <v>20271.437600000001</v>
      </c>
      <c r="N2532">
        <v>20271.437600000001</v>
      </c>
      <c r="O2532">
        <v>100</v>
      </c>
      <c r="P2532">
        <v>9</v>
      </c>
      <c r="Q2532" t="s">
        <v>75</v>
      </c>
      <c r="R2532" t="s">
        <v>4592</v>
      </c>
      <c r="S2532" t="s">
        <v>4036</v>
      </c>
      <c r="T2532" t="s">
        <v>128</v>
      </c>
      <c r="U2532">
        <v>0</v>
      </c>
      <c r="V2532">
        <v>0</v>
      </c>
    </row>
    <row r="2533" spans="1:22">
      <c r="A2533">
        <v>31811</v>
      </c>
      <c r="B2533" t="s">
        <v>207</v>
      </c>
      <c r="C2533" t="s">
        <v>208</v>
      </c>
      <c r="D2533" t="s">
        <v>4384</v>
      </c>
      <c r="E2533">
        <v>7</v>
      </c>
      <c r="F2533" t="s">
        <v>102</v>
      </c>
      <c r="G2533" t="s">
        <v>73</v>
      </c>
      <c r="H2533">
        <v>5083770</v>
      </c>
      <c r="I2533" t="s">
        <v>4683</v>
      </c>
      <c r="J2533">
        <v>171500</v>
      </c>
      <c r="K2533">
        <v>24500</v>
      </c>
      <c r="L2533">
        <v>88200</v>
      </c>
      <c r="M2533">
        <v>7000</v>
      </c>
      <c r="N2533">
        <v>49000</v>
      </c>
      <c r="O2533">
        <v>100</v>
      </c>
      <c r="P2533">
        <v>0</v>
      </c>
      <c r="Q2533" t="s">
        <v>75</v>
      </c>
      <c r="R2533" t="s">
        <v>4592</v>
      </c>
      <c r="S2533" t="s">
        <v>4036</v>
      </c>
      <c r="T2533" t="s">
        <v>136</v>
      </c>
      <c r="U2533">
        <v>0</v>
      </c>
      <c r="V2533">
        <v>0</v>
      </c>
    </row>
    <row r="2534" spans="1:22">
      <c r="A2534">
        <v>31811</v>
      </c>
      <c r="B2534" t="s">
        <v>148</v>
      </c>
      <c r="C2534" t="s">
        <v>106</v>
      </c>
      <c r="D2534" t="s">
        <v>4384</v>
      </c>
      <c r="E2534">
        <v>1</v>
      </c>
      <c r="F2534" t="s">
        <v>102</v>
      </c>
      <c r="G2534" t="s">
        <v>73</v>
      </c>
      <c r="H2534">
        <v>5083770</v>
      </c>
      <c r="I2534" t="s">
        <v>4683</v>
      </c>
      <c r="J2534">
        <v>47600</v>
      </c>
      <c r="K2534">
        <v>47600</v>
      </c>
      <c r="L2534">
        <v>43316</v>
      </c>
      <c r="M2534">
        <v>27818.7081</v>
      </c>
      <c r="N2534">
        <v>27818.7081</v>
      </c>
      <c r="O2534">
        <v>100</v>
      </c>
      <c r="P2534">
        <v>9</v>
      </c>
      <c r="Q2534" t="s">
        <v>75</v>
      </c>
      <c r="R2534" t="s">
        <v>4592</v>
      </c>
      <c r="S2534" t="s">
        <v>4036</v>
      </c>
      <c r="T2534" t="s">
        <v>130</v>
      </c>
      <c r="U2534">
        <v>0</v>
      </c>
      <c r="V2534">
        <v>0</v>
      </c>
    </row>
    <row r="2535" spans="1:22">
      <c r="A2535">
        <v>31811</v>
      </c>
      <c r="B2535" t="s">
        <v>220</v>
      </c>
      <c r="C2535" t="s">
        <v>116</v>
      </c>
      <c r="D2535" t="s">
        <v>4384</v>
      </c>
      <c r="E2535">
        <v>1</v>
      </c>
      <c r="F2535" t="s">
        <v>102</v>
      </c>
      <c r="G2535" t="s">
        <v>73</v>
      </c>
      <c r="H2535">
        <v>5083770</v>
      </c>
      <c r="I2535" t="s">
        <v>4683</v>
      </c>
      <c r="J2535">
        <v>120000</v>
      </c>
      <c r="K2535">
        <v>120000</v>
      </c>
      <c r="L2535">
        <v>109200</v>
      </c>
      <c r="M2535">
        <v>78674.402900000001</v>
      </c>
      <c r="N2535">
        <v>78674.402900000001</v>
      </c>
      <c r="O2535">
        <v>100</v>
      </c>
      <c r="P2535">
        <v>9</v>
      </c>
      <c r="Q2535" t="s">
        <v>75</v>
      </c>
      <c r="R2535" t="s">
        <v>4592</v>
      </c>
      <c r="S2535" t="s">
        <v>4036</v>
      </c>
      <c r="T2535" t="s">
        <v>133</v>
      </c>
      <c r="U2535">
        <v>0</v>
      </c>
      <c r="V2535">
        <v>0</v>
      </c>
    </row>
    <row r="2536" spans="1:22">
      <c r="A2536">
        <v>31811</v>
      </c>
      <c r="B2536" t="s">
        <v>231</v>
      </c>
      <c r="C2536" t="s">
        <v>218</v>
      </c>
      <c r="D2536" t="s">
        <v>4384</v>
      </c>
      <c r="E2536">
        <v>1</v>
      </c>
      <c r="F2536" t="s">
        <v>102</v>
      </c>
      <c r="G2536" t="s">
        <v>73</v>
      </c>
      <c r="H2536">
        <v>5083770</v>
      </c>
      <c r="I2536" t="s">
        <v>4683</v>
      </c>
      <c r="J2536">
        <v>110000</v>
      </c>
      <c r="K2536">
        <v>110000</v>
      </c>
      <c r="L2536">
        <v>100100</v>
      </c>
      <c r="M2536">
        <v>70013.897299999997</v>
      </c>
      <c r="N2536">
        <v>70013.897299999997</v>
      </c>
      <c r="O2536">
        <v>100</v>
      </c>
      <c r="P2536">
        <v>9</v>
      </c>
      <c r="Q2536" t="s">
        <v>75</v>
      </c>
      <c r="R2536" t="s">
        <v>4592</v>
      </c>
      <c r="S2536" t="s">
        <v>4036</v>
      </c>
      <c r="T2536" t="s">
        <v>219</v>
      </c>
      <c r="U2536">
        <v>0</v>
      </c>
      <c r="V2536">
        <v>0</v>
      </c>
    </row>
    <row r="2537" spans="1:22">
      <c r="A2537">
        <v>31811</v>
      </c>
      <c r="B2537" t="s">
        <v>242</v>
      </c>
      <c r="C2537" t="s">
        <v>225</v>
      </c>
      <c r="D2537" t="s">
        <v>4384</v>
      </c>
      <c r="E2537">
        <v>4</v>
      </c>
      <c r="F2537" t="s">
        <v>102</v>
      </c>
      <c r="G2537" t="s">
        <v>73</v>
      </c>
      <c r="H2537">
        <v>5083770</v>
      </c>
      <c r="I2537" t="s">
        <v>4683</v>
      </c>
      <c r="J2537">
        <v>171600</v>
      </c>
      <c r="K2537">
        <v>42900</v>
      </c>
      <c r="L2537">
        <v>156156</v>
      </c>
      <c r="M2537">
        <v>30243.999800000001</v>
      </c>
      <c r="N2537">
        <v>120975.99920000001</v>
      </c>
      <c r="O2537">
        <v>100</v>
      </c>
      <c r="P2537">
        <v>9</v>
      </c>
      <c r="Q2537" t="s">
        <v>75</v>
      </c>
      <c r="R2537" t="s">
        <v>4592</v>
      </c>
      <c r="S2537" t="s">
        <v>4036</v>
      </c>
      <c r="T2537" t="s">
        <v>226</v>
      </c>
      <c r="U2537">
        <v>0</v>
      </c>
      <c r="V2537">
        <v>0</v>
      </c>
    </row>
    <row r="2538" spans="1:22">
      <c r="A2538">
        <v>31811</v>
      </c>
      <c r="B2538" t="s">
        <v>221</v>
      </c>
      <c r="C2538" t="s">
        <v>222</v>
      </c>
      <c r="D2538" t="s">
        <v>4384</v>
      </c>
      <c r="E2538">
        <v>0.1</v>
      </c>
      <c r="F2538" t="s">
        <v>102</v>
      </c>
      <c r="G2538" t="s">
        <v>73</v>
      </c>
      <c r="H2538">
        <v>5083770</v>
      </c>
      <c r="I2538" t="s">
        <v>4683</v>
      </c>
      <c r="J2538">
        <v>6200</v>
      </c>
      <c r="K2538">
        <v>62000</v>
      </c>
      <c r="L2538">
        <v>5642</v>
      </c>
      <c r="M2538">
        <v>42809.736299999997</v>
      </c>
      <c r="N2538">
        <v>4280.9736299999995</v>
      </c>
      <c r="O2538">
        <v>100</v>
      </c>
      <c r="P2538">
        <v>9</v>
      </c>
      <c r="Q2538" t="s">
        <v>75</v>
      </c>
      <c r="R2538" t="s">
        <v>4592</v>
      </c>
      <c r="S2538" t="s">
        <v>4036</v>
      </c>
      <c r="T2538" t="s">
        <v>223</v>
      </c>
      <c r="U2538">
        <v>0</v>
      </c>
      <c r="V2538">
        <v>0</v>
      </c>
    </row>
    <row r="2539" spans="1:22">
      <c r="A2539">
        <v>31811</v>
      </c>
      <c r="B2539" t="s">
        <v>258</v>
      </c>
      <c r="C2539" t="s">
        <v>259</v>
      </c>
      <c r="D2539" t="s">
        <v>4384</v>
      </c>
      <c r="E2539">
        <v>1</v>
      </c>
      <c r="F2539" t="s">
        <v>102</v>
      </c>
      <c r="G2539" t="s">
        <v>73</v>
      </c>
      <c r="H2539">
        <v>5083770</v>
      </c>
      <c r="I2539" t="s">
        <v>4683</v>
      </c>
      <c r="J2539">
        <v>25000</v>
      </c>
      <c r="K2539">
        <v>25000</v>
      </c>
      <c r="L2539">
        <v>25000</v>
      </c>
      <c r="M2539">
        <v>21000</v>
      </c>
      <c r="N2539">
        <v>21000</v>
      </c>
      <c r="O2539">
        <v>100</v>
      </c>
      <c r="P2539">
        <v>0</v>
      </c>
      <c r="Q2539" t="s">
        <v>75</v>
      </c>
      <c r="R2539" t="s">
        <v>4592</v>
      </c>
      <c r="S2539" t="s">
        <v>4036</v>
      </c>
      <c r="T2539" t="s">
        <v>260</v>
      </c>
      <c r="U2539">
        <v>0</v>
      </c>
      <c r="V2539">
        <v>0</v>
      </c>
    </row>
    <row r="2540" spans="1:22">
      <c r="A2540">
        <v>31464</v>
      </c>
      <c r="B2540" t="s">
        <v>3467</v>
      </c>
      <c r="C2540" t="s">
        <v>778</v>
      </c>
      <c r="D2540" t="s">
        <v>4546</v>
      </c>
      <c r="E2540">
        <v>1</v>
      </c>
      <c r="F2540" t="s">
        <v>72</v>
      </c>
      <c r="G2540" t="s">
        <v>73</v>
      </c>
      <c r="H2540">
        <v>5083771</v>
      </c>
      <c r="I2540" t="s">
        <v>4683</v>
      </c>
      <c r="J2540">
        <v>774000</v>
      </c>
      <c r="K2540">
        <v>774000</v>
      </c>
      <c r="L2540">
        <v>572760</v>
      </c>
      <c r="M2540">
        <v>510840</v>
      </c>
      <c r="N2540">
        <v>510840</v>
      </c>
      <c r="O2540">
        <v>100</v>
      </c>
      <c r="P2540">
        <v>26</v>
      </c>
      <c r="Q2540" t="s">
        <v>75</v>
      </c>
      <c r="R2540" t="s">
        <v>4638</v>
      </c>
      <c r="S2540" t="s">
        <v>195</v>
      </c>
      <c r="T2540" t="s">
        <v>779</v>
      </c>
      <c r="U2540">
        <v>0</v>
      </c>
      <c r="V2540">
        <v>0</v>
      </c>
    </row>
    <row r="2541" spans="1:22">
      <c r="A2541">
        <v>31464</v>
      </c>
      <c r="B2541" t="s">
        <v>1057</v>
      </c>
      <c r="C2541" t="s">
        <v>1058</v>
      </c>
      <c r="D2541" t="s">
        <v>4546</v>
      </c>
      <c r="E2541">
        <v>1</v>
      </c>
      <c r="F2541" t="s">
        <v>72</v>
      </c>
      <c r="G2541" t="s">
        <v>73</v>
      </c>
      <c r="H2541">
        <v>5083771</v>
      </c>
      <c r="I2541" t="s">
        <v>4683</v>
      </c>
      <c r="J2541">
        <v>25500</v>
      </c>
      <c r="K2541">
        <v>25500</v>
      </c>
      <c r="L2541">
        <v>19635</v>
      </c>
      <c r="M2541">
        <v>17595</v>
      </c>
      <c r="N2541">
        <v>17595</v>
      </c>
      <c r="O2541">
        <v>100</v>
      </c>
      <c r="P2541">
        <v>23</v>
      </c>
      <c r="Q2541" t="s">
        <v>75</v>
      </c>
      <c r="R2541" t="s">
        <v>4638</v>
      </c>
      <c r="S2541" t="s">
        <v>195</v>
      </c>
      <c r="T2541" t="s">
        <v>1059</v>
      </c>
      <c r="U2541">
        <v>0</v>
      </c>
      <c r="V2541">
        <v>0</v>
      </c>
    </row>
    <row r="2542" spans="1:22">
      <c r="A2542">
        <v>31464</v>
      </c>
      <c r="B2542" t="s">
        <v>1060</v>
      </c>
      <c r="C2542" t="s">
        <v>1058</v>
      </c>
      <c r="D2542" t="s">
        <v>4546</v>
      </c>
      <c r="E2542">
        <v>1</v>
      </c>
      <c r="F2542" t="s">
        <v>72</v>
      </c>
      <c r="G2542" t="s">
        <v>73</v>
      </c>
      <c r="H2542">
        <v>5083771</v>
      </c>
      <c r="I2542" t="s">
        <v>4683</v>
      </c>
      <c r="J2542">
        <v>25500</v>
      </c>
      <c r="K2542">
        <v>25500</v>
      </c>
      <c r="L2542">
        <v>19635</v>
      </c>
      <c r="M2542">
        <v>17595</v>
      </c>
      <c r="N2542">
        <v>17595</v>
      </c>
      <c r="O2542">
        <v>100</v>
      </c>
      <c r="P2542">
        <v>23</v>
      </c>
      <c r="Q2542" t="s">
        <v>75</v>
      </c>
      <c r="R2542" t="s">
        <v>4638</v>
      </c>
      <c r="S2542" t="s">
        <v>195</v>
      </c>
      <c r="T2542" t="s">
        <v>1059</v>
      </c>
      <c r="U2542">
        <v>0</v>
      </c>
      <c r="V2542">
        <v>0</v>
      </c>
    </row>
    <row r="2543" spans="1:22">
      <c r="A2543">
        <v>31464</v>
      </c>
      <c r="B2543" t="s">
        <v>3433</v>
      </c>
      <c r="C2543" t="s">
        <v>286</v>
      </c>
      <c r="D2543" t="s">
        <v>4546</v>
      </c>
      <c r="E2543">
        <v>3</v>
      </c>
      <c r="F2543" t="s">
        <v>72</v>
      </c>
      <c r="G2543" t="s">
        <v>73</v>
      </c>
      <c r="H2543">
        <v>5083771</v>
      </c>
      <c r="I2543" t="s">
        <v>4683</v>
      </c>
      <c r="J2543">
        <v>10500</v>
      </c>
      <c r="K2543">
        <v>3500</v>
      </c>
      <c r="L2543">
        <v>8085</v>
      </c>
      <c r="M2543">
        <v>2415</v>
      </c>
      <c r="N2543">
        <v>7245</v>
      </c>
      <c r="O2543">
        <v>100</v>
      </c>
      <c r="P2543">
        <v>23</v>
      </c>
      <c r="Q2543" t="s">
        <v>75</v>
      </c>
      <c r="R2543" t="s">
        <v>4638</v>
      </c>
      <c r="S2543" t="s">
        <v>195</v>
      </c>
      <c r="T2543" t="s">
        <v>85</v>
      </c>
      <c r="U2543">
        <v>0</v>
      </c>
      <c r="V2543">
        <v>0</v>
      </c>
    </row>
    <row r="2544" spans="1:22">
      <c r="A2544">
        <v>31464</v>
      </c>
      <c r="B2544" t="s">
        <v>3433</v>
      </c>
      <c r="C2544" t="s">
        <v>286</v>
      </c>
      <c r="D2544" t="s">
        <v>4546</v>
      </c>
      <c r="E2544">
        <v>1</v>
      </c>
      <c r="F2544" t="s">
        <v>72</v>
      </c>
      <c r="G2544" t="s">
        <v>73</v>
      </c>
      <c r="H2544">
        <v>5083771</v>
      </c>
      <c r="I2544" t="s">
        <v>4683</v>
      </c>
      <c r="J2544">
        <v>3500</v>
      </c>
      <c r="K2544">
        <v>3500</v>
      </c>
      <c r="L2544">
        <v>2695</v>
      </c>
      <c r="M2544">
        <v>2415</v>
      </c>
      <c r="N2544">
        <v>2415</v>
      </c>
      <c r="O2544">
        <v>100</v>
      </c>
      <c r="P2544">
        <v>23</v>
      </c>
      <c r="Q2544" t="s">
        <v>75</v>
      </c>
      <c r="R2544" t="s">
        <v>4638</v>
      </c>
      <c r="S2544" t="s">
        <v>195</v>
      </c>
      <c r="T2544" t="s">
        <v>85</v>
      </c>
      <c r="U2544">
        <v>0</v>
      </c>
      <c r="V2544">
        <v>0</v>
      </c>
    </row>
    <row r="2545" spans="1:22">
      <c r="A2545">
        <v>31464</v>
      </c>
      <c r="B2545" t="s">
        <v>1052</v>
      </c>
      <c r="C2545" t="s">
        <v>667</v>
      </c>
      <c r="D2545" t="s">
        <v>4546</v>
      </c>
      <c r="E2545">
        <v>4</v>
      </c>
      <c r="F2545" t="s">
        <v>72</v>
      </c>
      <c r="G2545" t="s">
        <v>73</v>
      </c>
      <c r="H2545">
        <v>5083771</v>
      </c>
      <c r="I2545" t="s">
        <v>4683</v>
      </c>
      <c r="J2545">
        <v>98000</v>
      </c>
      <c r="K2545">
        <v>24500</v>
      </c>
      <c r="L2545">
        <v>75460</v>
      </c>
      <c r="M2545">
        <v>16905</v>
      </c>
      <c r="N2545">
        <v>67620</v>
      </c>
      <c r="O2545">
        <v>100</v>
      </c>
      <c r="P2545">
        <v>23</v>
      </c>
      <c r="Q2545" t="s">
        <v>75</v>
      </c>
      <c r="R2545" t="s">
        <v>4638</v>
      </c>
      <c r="S2545" t="s">
        <v>195</v>
      </c>
      <c r="T2545" t="s">
        <v>85</v>
      </c>
      <c r="U2545">
        <v>0</v>
      </c>
      <c r="V2545">
        <v>0</v>
      </c>
    </row>
    <row r="2546" spans="1:22">
      <c r="A2546">
        <v>31464</v>
      </c>
      <c r="B2546" t="s">
        <v>1055</v>
      </c>
      <c r="C2546" t="s">
        <v>796</v>
      </c>
      <c r="D2546" t="s">
        <v>4546</v>
      </c>
      <c r="E2546">
        <v>1</v>
      </c>
      <c r="F2546" t="s">
        <v>72</v>
      </c>
      <c r="G2546" t="s">
        <v>73</v>
      </c>
      <c r="H2546">
        <v>5083771</v>
      </c>
      <c r="I2546" t="s">
        <v>4683</v>
      </c>
      <c r="J2546">
        <v>23900</v>
      </c>
      <c r="K2546">
        <v>23900</v>
      </c>
      <c r="L2546">
        <v>18403</v>
      </c>
      <c r="M2546">
        <v>16490.959200000001</v>
      </c>
      <c r="N2546">
        <v>16490.959200000001</v>
      </c>
      <c r="O2546">
        <v>100</v>
      </c>
      <c r="P2546">
        <v>23</v>
      </c>
      <c r="Q2546" t="s">
        <v>75</v>
      </c>
      <c r="R2546" t="s">
        <v>4638</v>
      </c>
      <c r="S2546" t="s">
        <v>195</v>
      </c>
      <c r="T2546" t="s">
        <v>85</v>
      </c>
      <c r="U2546">
        <v>0</v>
      </c>
      <c r="V2546">
        <v>0</v>
      </c>
    </row>
    <row r="2547" spans="1:22">
      <c r="A2547">
        <v>31464</v>
      </c>
      <c r="B2547" t="s">
        <v>1055</v>
      </c>
      <c r="C2547" t="s">
        <v>796</v>
      </c>
      <c r="D2547" t="s">
        <v>4546</v>
      </c>
      <c r="E2547">
        <v>1</v>
      </c>
      <c r="F2547" t="s">
        <v>72</v>
      </c>
      <c r="G2547" t="s">
        <v>73</v>
      </c>
      <c r="H2547">
        <v>5083771</v>
      </c>
      <c r="I2547" t="s">
        <v>4683</v>
      </c>
      <c r="J2547">
        <v>23900</v>
      </c>
      <c r="K2547">
        <v>23900</v>
      </c>
      <c r="L2547">
        <v>18403</v>
      </c>
      <c r="M2547">
        <v>16490.959200000001</v>
      </c>
      <c r="N2547">
        <v>16490.959200000001</v>
      </c>
      <c r="O2547">
        <v>100</v>
      </c>
      <c r="P2547">
        <v>23</v>
      </c>
      <c r="Q2547" t="s">
        <v>75</v>
      </c>
      <c r="R2547" t="s">
        <v>4638</v>
      </c>
      <c r="S2547" t="s">
        <v>195</v>
      </c>
      <c r="T2547" t="s">
        <v>85</v>
      </c>
      <c r="U2547">
        <v>0</v>
      </c>
      <c r="V2547">
        <v>0</v>
      </c>
    </row>
    <row r="2548" spans="1:22">
      <c r="A2548">
        <v>31464</v>
      </c>
      <c r="B2548" t="s">
        <v>784</v>
      </c>
      <c r="C2548" t="s">
        <v>552</v>
      </c>
      <c r="D2548" t="s">
        <v>4546</v>
      </c>
      <c r="E2548">
        <v>10</v>
      </c>
      <c r="F2548" t="s">
        <v>72</v>
      </c>
      <c r="G2548" t="s">
        <v>73</v>
      </c>
      <c r="H2548">
        <v>5083771</v>
      </c>
      <c r="I2548" t="s">
        <v>4683</v>
      </c>
      <c r="J2548">
        <v>45000</v>
      </c>
      <c r="K2548">
        <v>4500</v>
      </c>
      <c r="L2548">
        <v>34650</v>
      </c>
      <c r="M2548">
        <v>3105.0562</v>
      </c>
      <c r="N2548">
        <v>31050.562000000002</v>
      </c>
      <c r="O2548">
        <v>100</v>
      </c>
      <c r="P2548">
        <v>23</v>
      </c>
      <c r="Q2548" t="s">
        <v>75</v>
      </c>
      <c r="R2548" t="s">
        <v>4638</v>
      </c>
      <c r="S2548" t="s">
        <v>195</v>
      </c>
      <c r="T2548" t="s">
        <v>447</v>
      </c>
      <c r="U2548">
        <v>0</v>
      </c>
      <c r="V2548">
        <v>0</v>
      </c>
    </row>
    <row r="2549" spans="1:22">
      <c r="A2549">
        <v>31464</v>
      </c>
      <c r="B2549" t="s">
        <v>1056</v>
      </c>
      <c r="C2549" t="s">
        <v>796</v>
      </c>
      <c r="D2549" t="s">
        <v>4546</v>
      </c>
      <c r="E2549">
        <v>6</v>
      </c>
      <c r="F2549" t="s">
        <v>72</v>
      </c>
      <c r="G2549" t="s">
        <v>73</v>
      </c>
      <c r="H2549">
        <v>5083771</v>
      </c>
      <c r="I2549" t="s">
        <v>4683</v>
      </c>
      <c r="J2549">
        <v>111600</v>
      </c>
      <c r="K2549">
        <v>18600</v>
      </c>
      <c r="L2549">
        <v>85932</v>
      </c>
      <c r="M2549">
        <v>12834</v>
      </c>
      <c r="N2549">
        <v>77004</v>
      </c>
      <c r="O2549">
        <v>100</v>
      </c>
      <c r="P2549">
        <v>23</v>
      </c>
      <c r="Q2549" t="s">
        <v>75</v>
      </c>
      <c r="R2549" t="s">
        <v>4638</v>
      </c>
      <c r="S2549" t="s">
        <v>195</v>
      </c>
      <c r="T2549" t="s">
        <v>85</v>
      </c>
      <c r="U2549">
        <v>0</v>
      </c>
      <c r="V2549">
        <v>0</v>
      </c>
    </row>
    <row r="2550" spans="1:22">
      <c r="A2550">
        <v>31464</v>
      </c>
      <c r="B2550" t="s">
        <v>1053</v>
      </c>
      <c r="C2550" t="s">
        <v>1054</v>
      </c>
      <c r="D2550" t="s">
        <v>4546</v>
      </c>
      <c r="E2550">
        <v>1</v>
      </c>
      <c r="F2550" t="s">
        <v>72</v>
      </c>
      <c r="G2550" t="s">
        <v>73</v>
      </c>
      <c r="H2550">
        <v>5083771</v>
      </c>
      <c r="I2550" t="s">
        <v>4683</v>
      </c>
      <c r="J2550">
        <v>21400</v>
      </c>
      <c r="K2550">
        <v>21400</v>
      </c>
      <c r="L2550">
        <v>16478</v>
      </c>
      <c r="M2550">
        <v>14765.9184</v>
      </c>
      <c r="N2550">
        <v>14765.9184</v>
      </c>
      <c r="O2550">
        <v>100</v>
      </c>
      <c r="P2550">
        <v>23</v>
      </c>
      <c r="Q2550" t="s">
        <v>75</v>
      </c>
      <c r="R2550" t="s">
        <v>4638</v>
      </c>
      <c r="S2550" t="s">
        <v>195</v>
      </c>
      <c r="T2550" t="s">
        <v>85</v>
      </c>
      <c r="U2550">
        <v>0</v>
      </c>
      <c r="V2550">
        <v>0</v>
      </c>
    </row>
    <row r="2551" spans="1:22">
      <c r="A2551">
        <v>31464</v>
      </c>
      <c r="B2551" t="s">
        <v>1053</v>
      </c>
      <c r="C2551" t="s">
        <v>1054</v>
      </c>
      <c r="D2551" t="s">
        <v>4546</v>
      </c>
      <c r="E2551">
        <v>1</v>
      </c>
      <c r="F2551" t="s">
        <v>72</v>
      </c>
      <c r="G2551" t="s">
        <v>73</v>
      </c>
      <c r="H2551">
        <v>5083771</v>
      </c>
      <c r="I2551" t="s">
        <v>4683</v>
      </c>
      <c r="J2551">
        <v>21400</v>
      </c>
      <c r="K2551">
        <v>21400</v>
      </c>
      <c r="L2551">
        <v>16478</v>
      </c>
      <c r="M2551">
        <v>14765.9184</v>
      </c>
      <c r="N2551">
        <v>14765.9184</v>
      </c>
      <c r="O2551">
        <v>100</v>
      </c>
      <c r="P2551">
        <v>23</v>
      </c>
      <c r="Q2551" t="s">
        <v>75</v>
      </c>
      <c r="R2551" t="s">
        <v>4638</v>
      </c>
      <c r="S2551" t="s">
        <v>195</v>
      </c>
      <c r="T2551" t="s">
        <v>85</v>
      </c>
      <c r="U2551">
        <v>0</v>
      </c>
      <c r="V2551">
        <v>0</v>
      </c>
    </row>
    <row r="2552" spans="1:22">
      <c r="A2552">
        <v>31464</v>
      </c>
      <c r="B2552" t="s">
        <v>793</v>
      </c>
      <c r="C2552" t="s">
        <v>794</v>
      </c>
      <c r="D2552" t="s">
        <v>4546</v>
      </c>
      <c r="E2552">
        <v>2</v>
      </c>
      <c r="F2552" t="s">
        <v>72</v>
      </c>
      <c r="G2552" t="s">
        <v>73</v>
      </c>
      <c r="H2552">
        <v>5083771</v>
      </c>
      <c r="I2552" t="s">
        <v>4683</v>
      </c>
      <c r="J2552">
        <v>5200</v>
      </c>
      <c r="K2552">
        <v>2600</v>
      </c>
      <c r="L2552">
        <v>3848</v>
      </c>
      <c r="M2552">
        <v>1715.4422999999999</v>
      </c>
      <c r="N2552">
        <v>3430.8845999999999</v>
      </c>
      <c r="O2552">
        <v>100</v>
      </c>
      <c r="P2552">
        <v>26</v>
      </c>
      <c r="Q2552" t="s">
        <v>75</v>
      </c>
      <c r="R2552" t="s">
        <v>4638</v>
      </c>
      <c r="S2552" t="s">
        <v>195</v>
      </c>
      <c r="T2552" t="s">
        <v>779</v>
      </c>
      <c r="U2552">
        <v>0</v>
      </c>
      <c r="V2552">
        <v>0</v>
      </c>
    </row>
    <row r="2553" spans="1:22">
      <c r="A2553">
        <v>31464</v>
      </c>
      <c r="B2553" t="s">
        <v>895</v>
      </c>
      <c r="C2553" t="s">
        <v>333</v>
      </c>
      <c r="D2553" t="s">
        <v>4546</v>
      </c>
      <c r="E2553">
        <v>1</v>
      </c>
      <c r="F2553" t="s">
        <v>72</v>
      </c>
      <c r="G2553" t="s">
        <v>73</v>
      </c>
      <c r="H2553">
        <v>5083771</v>
      </c>
      <c r="I2553" t="s">
        <v>4683</v>
      </c>
      <c r="J2553">
        <v>10700</v>
      </c>
      <c r="K2553">
        <v>10700</v>
      </c>
      <c r="L2553">
        <v>8239</v>
      </c>
      <c r="M2553">
        <v>7383</v>
      </c>
      <c r="N2553">
        <v>7383</v>
      </c>
      <c r="O2553">
        <v>100</v>
      </c>
      <c r="P2553">
        <v>23</v>
      </c>
      <c r="Q2553" t="s">
        <v>75</v>
      </c>
      <c r="R2553" t="s">
        <v>4638</v>
      </c>
      <c r="S2553" t="s">
        <v>195</v>
      </c>
      <c r="T2553" t="s">
        <v>85</v>
      </c>
      <c r="U2553">
        <v>0</v>
      </c>
      <c r="V2553">
        <v>0</v>
      </c>
    </row>
    <row r="2554" spans="1:22">
      <c r="A2554">
        <v>31464</v>
      </c>
      <c r="B2554" t="s">
        <v>895</v>
      </c>
      <c r="C2554" t="s">
        <v>333</v>
      </c>
      <c r="D2554" t="s">
        <v>4546</v>
      </c>
      <c r="E2554">
        <v>2</v>
      </c>
      <c r="F2554" t="s">
        <v>72</v>
      </c>
      <c r="G2554" t="s">
        <v>73</v>
      </c>
      <c r="H2554">
        <v>5083771</v>
      </c>
      <c r="I2554" t="s">
        <v>4683</v>
      </c>
      <c r="J2554">
        <v>21400</v>
      </c>
      <c r="K2554">
        <v>10700</v>
      </c>
      <c r="L2554">
        <v>16478</v>
      </c>
      <c r="M2554">
        <v>7383</v>
      </c>
      <c r="N2554">
        <v>14766</v>
      </c>
      <c r="O2554">
        <v>100</v>
      </c>
      <c r="P2554">
        <v>23</v>
      </c>
      <c r="Q2554" t="s">
        <v>75</v>
      </c>
      <c r="R2554" t="s">
        <v>4638</v>
      </c>
      <c r="S2554" t="s">
        <v>195</v>
      </c>
      <c r="T2554" t="s">
        <v>85</v>
      </c>
      <c r="U2554">
        <v>0</v>
      </c>
      <c r="V2554">
        <v>0</v>
      </c>
    </row>
    <row r="2555" spans="1:22">
      <c r="A2555">
        <v>31464</v>
      </c>
      <c r="B2555" t="s">
        <v>1048</v>
      </c>
      <c r="C2555" t="s">
        <v>1049</v>
      </c>
      <c r="D2555" t="s">
        <v>4546</v>
      </c>
      <c r="E2555">
        <v>3</v>
      </c>
      <c r="F2555" t="s">
        <v>72</v>
      </c>
      <c r="G2555" t="s">
        <v>73</v>
      </c>
      <c r="H2555">
        <v>5083771</v>
      </c>
      <c r="I2555" t="s">
        <v>4683</v>
      </c>
      <c r="J2555">
        <v>11400</v>
      </c>
      <c r="K2555">
        <v>3800</v>
      </c>
      <c r="L2555">
        <v>8778</v>
      </c>
      <c r="M2555">
        <v>2622</v>
      </c>
      <c r="N2555">
        <v>7866</v>
      </c>
      <c r="O2555">
        <v>100</v>
      </c>
      <c r="P2555">
        <v>23</v>
      </c>
      <c r="Q2555" t="s">
        <v>75</v>
      </c>
      <c r="R2555" t="s">
        <v>4638</v>
      </c>
      <c r="S2555" t="s">
        <v>195</v>
      </c>
      <c r="T2555" t="s">
        <v>480</v>
      </c>
      <c r="U2555">
        <v>0</v>
      </c>
      <c r="V2555">
        <v>0</v>
      </c>
    </row>
    <row r="2556" spans="1:22">
      <c r="A2556">
        <v>31464</v>
      </c>
      <c r="B2556" t="s">
        <v>4241</v>
      </c>
      <c r="C2556" t="s">
        <v>417</v>
      </c>
      <c r="D2556" t="s">
        <v>4546</v>
      </c>
      <c r="E2556">
        <v>4</v>
      </c>
      <c r="F2556" t="s">
        <v>72</v>
      </c>
      <c r="G2556" t="s">
        <v>73</v>
      </c>
      <c r="H2556">
        <v>5083771</v>
      </c>
      <c r="I2556" t="s">
        <v>4683</v>
      </c>
      <c r="J2556">
        <v>4800</v>
      </c>
      <c r="K2556">
        <v>1200</v>
      </c>
      <c r="L2556">
        <v>3696</v>
      </c>
      <c r="M2556">
        <v>828</v>
      </c>
      <c r="N2556">
        <v>3312</v>
      </c>
      <c r="O2556">
        <v>100</v>
      </c>
      <c r="P2556">
        <v>23</v>
      </c>
      <c r="Q2556" t="s">
        <v>75</v>
      </c>
      <c r="R2556" t="s">
        <v>4638</v>
      </c>
      <c r="S2556" t="s">
        <v>195</v>
      </c>
      <c r="T2556" t="s">
        <v>172</v>
      </c>
      <c r="U2556">
        <v>0</v>
      </c>
      <c r="V2556">
        <v>0</v>
      </c>
    </row>
    <row r="2557" spans="1:22">
      <c r="A2557">
        <v>31464</v>
      </c>
      <c r="B2557" t="s">
        <v>1114</v>
      </c>
      <c r="C2557" t="s">
        <v>140</v>
      </c>
      <c r="D2557" t="s">
        <v>4546</v>
      </c>
      <c r="E2557">
        <v>1</v>
      </c>
      <c r="F2557" t="s">
        <v>72</v>
      </c>
      <c r="G2557" t="s">
        <v>73</v>
      </c>
      <c r="H2557">
        <v>5083771</v>
      </c>
      <c r="I2557" t="s">
        <v>4683</v>
      </c>
      <c r="J2557">
        <v>25100</v>
      </c>
      <c r="K2557">
        <v>25100</v>
      </c>
      <c r="L2557">
        <v>19327</v>
      </c>
      <c r="M2557">
        <v>19327</v>
      </c>
      <c r="N2557">
        <v>19327</v>
      </c>
      <c r="O2557">
        <v>100</v>
      </c>
      <c r="P2557">
        <v>23</v>
      </c>
      <c r="Q2557" t="s">
        <v>75</v>
      </c>
      <c r="R2557" t="s">
        <v>4638</v>
      </c>
      <c r="S2557" t="s">
        <v>195</v>
      </c>
      <c r="T2557" t="s">
        <v>598</v>
      </c>
      <c r="U2557">
        <v>0</v>
      </c>
      <c r="V2557">
        <v>0</v>
      </c>
    </row>
    <row r="2558" spans="1:22">
      <c r="A2558">
        <v>31464</v>
      </c>
      <c r="B2558" t="s">
        <v>1115</v>
      </c>
      <c r="C2558" t="s">
        <v>440</v>
      </c>
      <c r="D2558" t="s">
        <v>4546</v>
      </c>
      <c r="E2558">
        <v>2</v>
      </c>
      <c r="F2558" t="s">
        <v>72</v>
      </c>
      <c r="G2558" t="s">
        <v>73</v>
      </c>
      <c r="H2558">
        <v>5083771</v>
      </c>
      <c r="I2558" t="s">
        <v>4683</v>
      </c>
      <c r="J2558">
        <v>73800</v>
      </c>
      <c r="K2558">
        <v>36900</v>
      </c>
      <c r="L2558">
        <v>56826</v>
      </c>
      <c r="M2558">
        <v>25461</v>
      </c>
      <c r="N2558">
        <v>50922</v>
      </c>
      <c r="O2558">
        <v>100</v>
      </c>
      <c r="P2558">
        <v>23</v>
      </c>
      <c r="Q2558" t="s">
        <v>75</v>
      </c>
      <c r="R2558" t="s">
        <v>4638</v>
      </c>
      <c r="S2558" t="s">
        <v>195</v>
      </c>
      <c r="T2558" t="s">
        <v>1116</v>
      </c>
      <c r="U2558">
        <v>0</v>
      </c>
      <c r="V2558">
        <v>0</v>
      </c>
    </row>
    <row r="2559" spans="1:22">
      <c r="A2559">
        <v>32427</v>
      </c>
      <c r="B2559" t="s">
        <v>1132</v>
      </c>
      <c r="C2559" t="s">
        <v>1133</v>
      </c>
      <c r="D2559" t="s">
        <v>4683</v>
      </c>
      <c r="E2559">
        <v>1</v>
      </c>
      <c r="F2559" t="s">
        <v>96</v>
      </c>
      <c r="G2559" t="s">
        <v>73</v>
      </c>
      <c r="H2559">
        <v>4010914</v>
      </c>
      <c r="I2559" t="s">
        <v>4683</v>
      </c>
      <c r="J2559">
        <v>18000</v>
      </c>
      <c r="K2559">
        <v>18000</v>
      </c>
      <c r="L2559">
        <v>16200</v>
      </c>
      <c r="M2559">
        <v>14399.706</v>
      </c>
      <c r="N2559">
        <v>14399.706</v>
      </c>
      <c r="O2559">
        <v>100</v>
      </c>
      <c r="P2559">
        <v>10</v>
      </c>
      <c r="Q2559" t="s">
        <v>75</v>
      </c>
      <c r="R2559" t="s">
        <v>4358</v>
      </c>
      <c r="S2559" t="s">
        <v>4056</v>
      </c>
      <c r="T2559" t="s">
        <v>155</v>
      </c>
      <c r="U2559">
        <v>0</v>
      </c>
      <c r="V2559">
        <v>0</v>
      </c>
    </row>
    <row r="2560" spans="1:22">
      <c r="A2560">
        <v>32433</v>
      </c>
      <c r="B2560" t="s">
        <v>124</v>
      </c>
      <c r="C2560" t="s">
        <v>125</v>
      </c>
      <c r="D2560" t="s">
        <v>4683</v>
      </c>
      <c r="E2560">
        <v>1</v>
      </c>
      <c r="F2560" t="s">
        <v>102</v>
      </c>
      <c r="G2560" t="s">
        <v>73</v>
      </c>
      <c r="H2560">
        <v>5083802</v>
      </c>
      <c r="I2560" t="s">
        <v>4683</v>
      </c>
      <c r="J2560">
        <v>17700</v>
      </c>
      <c r="K2560">
        <v>17700</v>
      </c>
      <c r="L2560">
        <v>16107</v>
      </c>
      <c r="M2560">
        <v>12157.3264</v>
      </c>
      <c r="N2560">
        <v>12157.3264</v>
      </c>
      <c r="O2560">
        <v>100</v>
      </c>
      <c r="P2560">
        <v>9</v>
      </c>
      <c r="Q2560" t="s">
        <v>75</v>
      </c>
      <c r="R2560" t="s">
        <v>4708</v>
      </c>
      <c r="S2560" t="s">
        <v>76</v>
      </c>
      <c r="T2560" t="s">
        <v>85</v>
      </c>
      <c r="U2560">
        <v>0</v>
      </c>
      <c r="V2560">
        <v>0</v>
      </c>
    </row>
    <row r="2561" spans="1:22">
      <c r="A2561">
        <v>32433</v>
      </c>
      <c r="B2561" t="s">
        <v>307</v>
      </c>
      <c r="C2561" t="s">
        <v>308</v>
      </c>
      <c r="D2561" t="s">
        <v>4683</v>
      </c>
      <c r="E2561">
        <v>1</v>
      </c>
      <c r="F2561" t="s">
        <v>102</v>
      </c>
      <c r="G2561" t="s">
        <v>73</v>
      </c>
      <c r="H2561">
        <v>5083802</v>
      </c>
      <c r="I2561" t="s">
        <v>4683</v>
      </c>
      <c r="J2561">
        <v>36000</v>
      </c>
      <c r="K2561">
        <v>36000</v>
      </c>
      <c r="L2561">
        <v>32760</v>
      </c>
      <c r="M2561">
        <v>22302.5383</v>
      </c>
      <c r="N2561">
        <v>22302.5383</v>
      </c>
      <c r="O2561">
        <v>100</v>
      </c>
      <c r="P2561">
        <v>9</v>
      </c>
      <c r="Q2561" t="s">
        <v>75</v>
      </c>
      <c r="R2561" t="s">
        <v>4708</v>
      </c>
      <c r="S2561" t="s">
        <v>76</v>
      </c>
      <c r="T2561" t="s">
        <v>128</v>
      </c>
      <c r="U2561">
        <v>0</v>
      </c>
      <c r="V2561">
        <v>0</v>
      </c>
    </row>
    <row r="2562" spans="1:22">
      <c r="A2562">
        <v>32433</v>
      </c>
      <c r="B2562" t="s">
        <v>356</v>
      </c>
      <c r="C2562" t="s">
        <v>150</v>
      </c>
      <c r="D2562" t="s">
        <v>4683</v>
      </c>
      <c r="E2562">
        <v>1</v>
      </c>
      <c r="F2562" t="s">
        <v>102</v>
      </c>
      <c r="G2562" t="s">
        <v>73</v>
      </c>
      <c r="H2562">
        <v>5083802</v>
      </c>
      <c r="I2562" t="s">
        <v>4683</v>
      </c>
      <c r="J2562">
        <v>62400</v>
      </c>
      <c r="K2562">
        <v>62400</v>
      </c>
      <c r="L2562">
        <v>56784</v>
      </c>
      <c r="M2562">
        <v>42980.0726</v>
      </c>
      <c r="N2562">
        <v>42980.0726</v>
      </c>
      <c r="O2562">
        <v>100</v>
      </c>
      <c r="P2562">
        <v>9</v>
      </c>
      <c r="Q2562" t="s">
        <v>75</v>
      </c>
      <c r="R2562" t="s">
        <v>4708</v>
      </c>
      <c r="S2562" t="s">
        <v>76</v>
      </c>
      <c r="T2562" t="s">
        <v>130</v>
      </c>
      <c r="U2562">
        <v>0</v>
      </c>
      <c r="V2562">
        <v>0</v>
      </c>
    </row>
    <row r="2563" spans="1:22">
      <c r="A2563">
        <v>32433</v>
      </c>
      <c r="B2563" t="s">
        <v>1551</v>
      </c>
      <c r="C2563" t="s">
        <v>116</v>
      </c>
      <c r="D2563" t="s">
        <v>4683</v>
      </c>
      <c r="E2563">
        <v>1</v>
      </c>
      <c r="F2563" t="s">
        <v>102</v>
      </c>
      <c r="G2563" t="s">
        <v>73</v>
      </c>
      <c r="H2563">
        <v>5083802</v>
      </c>
      <c r="I2563" t="s">
        <v>4683</v>
      </c>
      <c r="J2563">
        <v>120000</v>
      </c>
      <c r="K2563">
        <v>120000</v>
      </c>
      <c r="L2563">
        <v>109200</v>
      </c>
      <c r="M2563">
        <v>79184.781300000002</v>
      </c>
      <c r="N2563">
        <v>79184.781300000002</v>
      </c>
      <c r="O2563">
        <v>100</v>
      </c>
      <c r="P2563">
        <v>9</v>
      </c>
      <c r="Q2563" t="s">
        <v>75</v>
      </c>
      <c r="R2563" t="s">
        <v>4708</v>
      </c>
      <c r="S2563" t="s">
        <v>76</v>
      </c>
      <c r="T2563" t="s">
        <v>133</v>
      </c>
      <c r="U2563">
        <v>0</v>
      </c>
      <c r="V2563">
        <v>0</v>
      </c>
    </row>
    <row r="2564" spans="1:22">
      <c r="A2564">
        <v>32433</v>
      </c>
      <c r="B2564" t="s">
        <v>4017</v>
      </c>
      <c r="C2564" t="s">
        <v>4018</v>
      </c>
      <c r="D2564" t="s">
        <v>4683</v>
      </c>
      <c r="E2564">
        <v>6</v>
      </c>
      <c r="F2564" t="s">
        <v>102</v>
      </c>
      <c r="G2564" t="s">
        <v>73</v>
      </c>
      <c r="H2564">
        <v>5083802</v>
      </c>
      <c r="I2564" t="s">
        <v>4683</v>
      </c>
      <c r="J2564">
        <v>164400</v>
      </c>
      <c r="K2564">
        <v>27400</v>
      </c>
      <c r="L2564">
        <v>91200</v>
      </c>
      <c r="M2564">
        <v>10000</v>
      </c>
      <c r="N2564">
        <v>60000</v>
      </c>
      <c r="O2564">
        <v>100</v>
      </c>
      <c r="P2564">
        <v>0</v>
      </c>
      <c r="Q2564" t="s">
        <v>75</v>
      </c>
      <c r="R2564" t="s">
        <v>4708</v>
      </c>
      <c r="S2564" t="s">
        <v>76</v>
      </c>
      <c r="T2564" t="s">
        <v>136</v>
      </c>
      <c r="U2564">
        <v>0</v>
      </c>
      <c r="V2564">
        <v>0</v>
      </c>
    </row>
    <row r="2565" spans="1:22">
      <c r="A2565">
        <v>32264</v>
      </c>
      <c r="B2565" t="s">
        <v>4655</v>
      </c>
      <c r="C2565" t="s">
        <v>420</v>
      </c>
      <c r="D2565" t="s">
        <v>4546</v>
      </c>
      <c r="E2565">
        <v>1</v>
      </c>
      <c r="F2565" t="s">
        <v>72</v>
      </c>
      <c r="G2565" t="s">
        <v>340</v>
      </c>
      <c r="H2565">
        <v>7008793</v>
      </c>
      <c r="I2565" t="s">
        <v>4683</v>
      </c>
      <c r="J2565">
        <v>-101700</v>
      </c>
      <c r="K2565">
        <v>101700</v>
      </c>
      <c r="L2565">
        <v>-78309</v>
      </c>
      <c r="M2565">
        <v>78309</v>
      </c>
      <c r="N2565">
        <v>-78309</v>
      </c>
      <c r="O2565">
        <v>100</v>
      </c>
      <c r="P2565">
        <v>23</v>
      </c>
      <c r="Q2565" t="s">
        <v>75</v>
      </c>
      <c r="R2565" t="s">
        <v>2139</v>
      </c>
      <c r="S2565" t="s">
        <v>3996</v>
      </c>
      <c r="T2565" t="s">
        <v>538</v>
      </c>
      <c r="U2565">
        <v>0</v>
      </c>
      <c r="V2565">
        <v>0</v>
      </c>
    </row>
    <row r="2566" spans="1:22">
      <c r="A2566">
        <v>32429</v>
      </c>
      <c r="B2566" t="s">
        <v>126</v>
      </c>
      <c r="C2566" t="s">
        <v>127</v>
      </c>
      <c r="D2566" t="s">
        <v>4683</v>
      </c>
      <c r="E2566">
        <v>1</v>
      </c>
      <c r="F2566" t="s">
        <v>368</v>
      </c>
      <c r="G2566" t="s">
        <v>73</v>
      </c>
      <c r="H2566">
        <v>5083801</v>
      </c>
      <c r="I2566" t="s">
        <v>4683</v>
      </c>
      <c r="J2566">
        <v>42100</v>
      </c>
      <c r="K2566">
        <v>42100</v>
      </c>
      <c r="L2566">
        <v>29470</v>
      </c>
      <c r="M2566">
        <v>25027.207600000002</v>
      </c>
      <c r="N2566">
        <v>25027.207600000002</v>
      </c>
      <c r="O2566">
        <v>100</v>
      </c>
      <c r="P2566">
        <v>30</v>
      </c>
      <c r="Q2566" t="s">
        <v>75</v>
      </c>
      <c r="R2566" t="s">
        <v>3506</v>
      </c>
      <c r="S2566" t="s">
        <v>4036</v>
      </c>
      <c r="T2566" t="s">
        <v>128</v>
      </c>
      <c r="U2566">
        <v>0</v>
      </c>
      <c r="V2566">
        <v>0</v>
      </c>
    </row>
    <row r="2567" spans="1:22">
      <c r="A2567">
        <v>32429</v>
      </c>
      <c r="B2567" t="s">
        <v>124</v>
      </c>
      <c r="C2567" t="s">
        <v>125</v>
      </c>
      <c r="D2567" t="s">
        <v>4683</v>
      </c>
      <c r="E2567">
        <v>1</v>
      </c>
      <c r="F2567" t="s">
        <v>368</v>
      </c>
      <c r="G2567" t="s">
        <v>73</v>
      </c>
      <c r="H2567">
        <v>5083801</v>
      </c>
      <c r="I2567" t="s">
        <v>4683</v>
      </c>
      <c r="J2567">
        <v>17700</v>
      </c>
      <c r="K2567">
        <v>17700</v>
      </c>
      <c r="L2567">
        <v>13629</v>
      </c>
      <c r="M2567">
        <v>12157.3264</v>
      </c>
      <c r="N2567">
        <v>12157.3264</v>
      </c>
      <c r="O2567">
        <v>100</v>
      </c>
      <c r="P2567">
        <v>23</v>
      </c>
      <c r="Q2567" t="s">
        <v>75</v>
      </c>
      <c r="R2567" t="s">
        <v>3506</v>
      </c>
      <c r="S2567" t="s">
        <v>4036</v>
      </c>
      <c r="T2567" t="s">
        <v>85</v>
      </c>
      <c r="U2567">
        <v>0</v>
      </c>
      <c r="V2567">
        <v>0</v>
      </c>
    </row>
    <row r="2568" spans="1:22">
      <c r="A2568">
        <v>32429</v>
      </c>
      <c r="B2568" t="s">
        <v>134</v>
      </c>
      <c r="C2568" t="s">
        <v>135</v>
      </c>
      <c r="D2568" t="s">
        <v>4683</v>
      </c>
      <c r="E2568">
        <v>8.5</v>
      </c>
      <c r="F2568" t="s">
        <v>368</v>
      </c>
      <c r="G2568" t="s">
        <v>73</v>
      </c>
      <c r="H2568">
        <v>5083801</v>
      </c>
      <c r="I2568" t="s">
        <v>4683</v>
      </c>
      <c r="J2568">
        <v>207400</v>
      </c>
      <c r="K2568">
        <v>24400</v>
      </c>
      <c r="L2568">
        <v>106250</v>
      </c>
      <c r="M2568">
        <v>7000</v>
      </c>
      <c r="N2568">
        <v>59500</v>
      </c>
      <c r="O2568">
        <v>100</v>
      </c>
      <c r="P2568">
        <v>0</v>
      </c>
      <c r="Q2568" t="s">
        <v>75</v>
      </c>
      <c r="R2568" t="s">
        <v>3506</v>
      </c>
      <c r="S2568" t="s">
        <v>4036</v>
      </c>
      <c r="T2568" t="s">
        <v>136</v>
      </c>
      <c r="U2568">
        <v>0</v>
      </c>
      <c r="V2568">
        <v>0</v>
      </c>
    </row>
    <row r="2569" spans="1:22">
      <c r="A2569">
        <v>32434</v>
      </c>
      <c r="B2569" t="s">
        <v>4709</v>
      </c>
      <c r="C2569" t="s">
        <v>1821</v>
      </c>
      <c r="D2569" t="s">
        <v>4683</v>
      </c>
      <c r="E2569">
        <v>2</v>
      </c>
      <c r="F2569" t="s">
        <v>183</v>
      </c>
      <c r="G2569" t="s">
        <v>73</v>
      </c>
      <c r="H2569">
        <v>4010915</v>
      </c>
      <c r="I2569" t="s">
        <v>4683</v>
      </c>
      <c r="J2569">
        <v>60000</v>
      </c>
      <c r="K2569">
        <v>30000</v>
      </c>
      <c r="L2569">
        <v>45000</v>
      </c>
      <c r="M2569">
        <v>22500</v>
      </c>
      <c r="N2569">
        <v>45000</v>
      </c>
      <c r="O2569">
        <v>100</v>
      </c>
      <c r="P2569">
        <v>0</v>
      </c>
      <c r="Q2569" t="s">
        <v>75</v>
      </c>
      <c r="R2569" t="s">
        <v>161</v>
      </c>
      <c r="S2569" t="s">
        <v>184</v>
      </c>
      <c r="T2569" t="s">
        <v>155</v>
      </c>
      <c r="U2569">
        <v>0</v>
      </c>
      <c r="V2569">
        <v>0</v>
      </c>
    </row>
    <row r="2570" spans="1:22">
      <c r="A2570">
        <v>32421</v>
      </c>
      <c r="B2570" t="s">
        <v>947</v>
      </c>
      <c r="C2570" t="s">
        <v>948</v>
      </c>
      <c r="D2570" t="s">
        <v>4683</v>
      </c>
      <c r="E2570">
        <v>1</v>
      </c>
      <c r="F2570" t="s">
        <v>523</v>
      </c>
      <c r="G2570" t="s">
        <v>73</v>
      </c>
      <c r="H2570">
        <v>5083803</v>
      </c>
      <c r="I2570" t="s">
        <v>4683</v>
      </c>
      <c r="J2570">
        <v>1000</v>
      </c>
      <c r="K2570">
        <v>1000</v>
      </c>
      <c r="L2570">
        <v>770</v>
      </c>
      <c r="M2570">
        <v>690.00009999999997</v>
      </c>
      <c r="N2570">
        <v>690.00009999999997</v>
      </c>
      <c r="O2570">
        <v>100</v>
      </c>
      <c r="P2570">
        <v>23</v>
      </c>
      <c r="Q2570" t="s">
        <v>75</v>
      </c>
      <c r="R2570" t="s">
        <v>858</v>
      </c>
      <c r="S2570" t="s">
        <v>4036</v>
      </c>
      <c r="T2570" t="s">
        <v>894</v>
      </c>
      <c r="U2570">
        <v>0</v>
      </c>
      <c r="V2570">
        <v>0</v>
      </c>
    </row>
    <row r="2571" spans="1:22">
      <c r="A2571">
        <v>32435</v>
      </c>
      <c r="B2571" t="s">
        <v>137</v>
      </c>
      <c r="C2571" t="s">
        <v>127</v>
      </c>
      <c r="D2571" t="s">
        <v>4683</v>
      </c>
      <c r="E2571">
        <v>1</v>
      </c>
      <c r="F2571" t="s">
        <v>138</v>
      </c>
      <c r="G2571" t="s">
        <v>73</v>
      </c>
      <c r="H2571">
        <v>5083796</v>
      </c>
      <c r="I2571" t="s">
        <v>4683</v>
      </c>
      <c r="J2571">
        <v>32300</v>
      </c>
      <c r="K2571">
        <v>32300</v>
      </c>
      <c r="L2571">
        <v>32300</v>
      </c>
      <c r="M2571">
        <v>20271.437600000001</v>
      </c>
      <c r="N2571">
        <v>20271.437600000001</v>
      </c>
      <c r="O2571">
        <v>100</v>
      </c>
      <c r="P2571">
        <v>0</v>
      </c>
      <c r="Q2571" t="s">
        <v>75</v>
      </c>
      <c r="R2571" t="s">
        <v>4710</v>
      </c>
      <c r="S2571" t="s">
        <v>239</v>
      </c>
      <c r="T2571" t="s">
        <v>128</v>
      </c>
      <c r="U2571">
        <v>0</v>
      </c>
      <c r="V2571">
        <v>0</v>
      </c>
    </row>
    <row r="2572" spans="1:22">
      <c r="A2572">
        <v>32435</v>
      </c>
      <c r="B2572" t="s">
        <v>207</v>
      </c>
      <c r="C2572" t="s">
        <v>208</v>
      </c>
      <c r="D2572" t="s">
        <v>4683</v>
      </c>
      <c r="E2572">
        <v>7</v>
      </c>
      <c r="F2572" t="s">
        <v>138</v>
      </c>
      <c r="G2572" t="s">
        <v>73</v>
      </c>
      <c r="H2572">
        <v>5083796</v>
      </c>
      <c r="I2572" t="s">
        <v>4683</v>
      </c>
      <c r="J2572">
        <v>171500</v>
      </c>
      <c r="K2572">
        <v>24500</v>
      </c>
      <c r="L2572">
        <v>171500</v>
      </c>
      <c r="M2572">
        <v>7000</v>
      </c>
      <c r="N2572">
        <v>49000</v>
      </c>
      <c r="O2572">
        <v>100</v>
      </c>
      <c r="P2572">
        <v>0</v>
      </c>
      <c r="Q2572" t="s">
        <v>75</v>
      </c>
      <c r="R2572" t="s">
        <v>4710</v>
      </c>
      <c r="S2572" t="s">
        <v>239</v>
      </c>
      <c r="T2572" t="s">
        <v>136</v>
      </c>
      <c r="U2572">
        <v>0</v>
      </c>
      <c r="V2572">
        <v>0</v>
      </c>
    </row>
    <row r="2573" spans="1:22">
      <c r="A2573">
        <v>32436</v>
      </c>
      <c r="B2573" t="s">
        <v>3537</v>
      </c>
      <c r="C2573" t="s">
        <v>225</v>
      </c>
      <c r="D2573" t="s">
        <v>4683</v>
      </c>
      <c r="E2573">
        <v>4</v>
      </c>
      <c r="F2573" t="s">
        <v>183</v>
      </c>
      <c r="G2573" t="s">
        <v>73</v>
      </c>
      <c r="H2573">
        <v>4010916</v>
      </c>
      <c r="I2573" t="s">
        <v>4683</v>
      </c>
      <c r="J2573">
        <v>129200</v>
      </c>
      <c r="K2573">
        <v>32300</v>
      </c>
      <c r="L2573">
        <v>78516</v>
      </c>
      <c r="M2573">
        <v>19629</v>
      </c>
      <c r="N2573">
        <v>78516</v>
      </c>
      <c r="O2573">
        <v>100</v>
      </c>
      <c r="P2573">
        <v>0</v>
      </c>
      <c r="Q2573" t="s">
        <v>75</v>
      </c>
      <c r="R2573" t="s">
        <v>161</v>
      </c>
      <c r="S2573" t="s">
        <v>122</v>
      </c>
      <c r="T2573" t="s">
        <v>226</v>
      </c>
      <c r="U2573">
        <v>0</v>
      </c>
      <c r="V2573">
        <v>0</v>
      </c>
    </row>
    <row r="2574" spans="1:22">
      <c r="A2574">
        <v>32033</v>
      </c>
      <c r="B2574" t="s">
        <v>105</v>
      </c>
      <c r="C2574" t="s">
        <v>106</v>
      </c>
      <c r="D2574" t="s">
        <v>4216</v>
      </c>
      <c r="E2574">
        <v>1</v>
      </c>
      <c r="F2574" t="s">
        <v>102</v>
      </c>
      <c r="G2574" t="s">
        <v>340</v>
      </c>
      <c r="H2574">
        <v>7008795</v>
      </c>
      <c r="I2574" t="s">
        <v>4683</v>
      </c>
      <c r="J2574">
        <v>-90800</v>
      </c>
      <c r="K2574">
        <v>90800</v>
      </c>
      <c r="L2574">
        <v>-82628</v>
      </c>
      <c r="M2574">
        <v>55480.583500000001</v>
      </c>
      <c r="N2574">
        <v>-55480.583500000001</v>
      </c>
      <c r="O2574">
        <v>100</v>
      </c>
      <c r="P2574">
        <v>9</v>
      </c>
      <c r="Q2574" t="s">
        <v>145</v>
      </c>
      <c r="R2574" t="s">
        <v>1490</v>
      </c>
      <c r="S2574" t="s">
        <v>4036</v>
      </c>
      <c r="T2574" t="s">
        <v>130</v>
      </c>
      <c r="U2574">
        <v>0</v>
      </c>
      <c r="V2574">
        <v>0</v>
      </c>
    </row>
    <row r="2575" spans="1:22">
      <c r="A2575">
        <v>32033</v>
      </c>
      <c r="B2575" t="s">
        <v>651</v>
      </c>
      <c r="C2575" t="s">
        <v>299</v>
      </c>
      <c r="D2575" t="s">
        <v>4216</v>
      </c>
      <c r="E2575">
        <v>1</v>
      </c>
      <c r="F2575" t="s">
        <v>102</v>
      </c>
      <c r="G2575" t="s">
        <v>340</v>
      </c>
      <c r="H2575">
        <v>7008795</v>
      </c>
      <c r="I2575" t="s">
        <v>4683</v>
      </c>
      <c r="J2575">
        <v>-113000</v>
      </c>
      <c r="K2575">
        <v>113000</v>
      </c>
      <c r="L2575">
        <v>-102830</v>
      </c>
      <c r="M2575">
        <v>72334.282699999996</v>
      </c>
      <c r="N2575">
        <v>-72334.282699999996</v>
      </c>
      <c r="O2575">
        <v>100</v>
      </c>
      <c r="P2575">
        <v>9</v>
      </c>
      <c r="Q2575" t="s">
        <v>145</v>
      </c>
      <c r="R2575" t="s">
        <v>1490</v>
      </c>
      <c r="S2575" t="s">
        <v>4036</v>
      </c>
      <c r="T2575" t="s">
        <v>133</v>
      </c>
      <c r="U2575">
        <v>0</v>
      </c>
      <c r="V2575">
        <v>0</v>
      </c>
    </row>
    <row r="2576" spans="1:22">
      <c r="A2576">
        <v>32033</v>
      </c>
      <c r="B2576" t="s">
        <v>310</v>
      </c>
      <c r="C2576" t="s">
        <v>299</v>
      </c>
      <c r="D2576" t="s">
        <v>4216</v>
      </c>
      <c r="E2576">
        <v>1</v>
      </c>
      <c r="F2576" t="s">
        <v>102</v>
      </c>
      <c r="G2576" t="s">
        <v>340</v>
      </c>
      <c r="H2576">
        <v>7008795</v>
      </c>
      <c r="I2576" t="s">
        <v>4683</v>
      </c>
      <c r="J2576">
        <v>-28900</v>
      </c>
      <c r="K2576">
        <v>28900</v>
      </c>
      <c r="L2576">
        <v>-26299</v>
      </c>
      <c r="M2576">
        <v>18493.260399999999</v>
      </c>
      <c r="N2576">
        <v>-18493.260399999999</v>
      </c>
      <c r="O2576">
        <v>100</v>
      </c>
      <c r="P2576">
        <v>9</v>
      </c>
      <c r="Q2576" t="s">
        <v>145</v>
      </c>
      <c r="R2576" t="s">
        <v>1490</v>
      </c>
      <c r="S2576" t="s">
        <v>4036</v>
      </c>
      <c r="T2576" t="s">
        <v>133</v>
      </c>
      <c r="U2576">
        <v>0</v>
      </c>
      <c r="V2576">
        <v>0</v>
      </c>
    </row>
    <row r="2577" spans="1:22">
      <c r="A2577">
        <v>32033</v>
      </c>
      <c r="B2577" t="s">
        <v>337</v>
      </c>
      <c r="C2577" t="s">
        <v>338</v>
      </c>
      <c r="D2577" t="s">
        <v>4216</v>
      </c>
      <c r="E2577">
        <v>0.1</v>
      </c>
      <c r="F2577" t="s">
        <v>102</v>
      </c>
      <c r="G2577" t="s">
        <v>340</v>
      </c>
      <c r="H2577">
        <v>7008795</v>
      </c>
      <c r="I2577" t="s">
        <v>4683</v>
      </c>
      <c r="J2577">
        <v>-18600</v>
      </c>
      <c r="K2577">
        <v>186000</v>
      </c>
      <c r="L2577">
        <v>-16926</v>
      </c>
      <c r="M2577">
        <v>126261</v>
      </c>
      <c r="N2577">
        <v>-12626.1</v>
      </c>
      <c r="O2577">
        <v>100</v>
      </c>
      <c r="P2577">
        <v>9</v>
      </c>
      <c r="Q2577" t="s">
        <v>145</v>
      </c>
      <c r="R2577" t="s">
        <v>1490</v>
      </c>
      <c r="S2577" t="s">
        <v>4036</v>
      </c>
      <c r="T2577" t="s">
        <v>223</v>
      </c>
      <c r="U2577">
        <v>0</v>
      </c>
      <c r="V2577">
        <v>0</v>
      </c>
    </row>
    <row r="2578" spans="1:22">
      <c r="A2578">
        <v>32033</v>
      </c>
      <c r="B2578" t="s">
        <v>339</v>
      </c>
      <c r="C2578" t="s">
        <v>150</v>
      </c>
      <c r="D2578" t="s">
        <v>4216</v>
      </c>
      <c r="E2578">
        <v>1</v>
      </c>
      <c r="F2578" t="s">
        <v>102</v>
      </c>
      <c r="G2578" t="s">
        <v>73</v>
      </c>
      <c r="H2578">
        <v>5083776</v>
      </c>
      <c r="I2578" t="s">
        <v>4683</v>
      </c>
      <c r="J2578">
        <v>208000</v>
      </c>
      <c r="K2578">
        <v>208000</v>
      </c>
      <c r="L2578">
        <v>189280</v>
      </c>
      <c r="M2578">
        <v>144832.28760000001</v>
      </c>
      <c r="N2578">
        <v>144832.28760000001</v>
      </c>
      <c r="O2578">
        <v>100</v>
      </c>
      <c r="P2578">
        <v>9</v>
      </c>
      <c r="Q2578" t="s">
        <v>145</v>
      </c>
      <c r="R2578" t="s">
        <v>1490</v>
      </c>
      <c r="S2578" t="s">
        <v>4036</v>
      </c>
      <c r="T2578" t="s">
        <v>130</v>
      </c>
      <c r="U2578">
        <v>0</v>
      </c>
      <c r="V2578">
        <v>0</v>
      </c>
    </row>
    <row r="2579" spans="1:22">
      <c r="A2579">
        <v>32438</v>
      </c>
      <c r="B2579" t="s">
        <v>4711</v>
      </c>
      <c r="C2579" t="s">
        <v>4712</v>
      </c>
      <c r="D2579" t="s">
        <v>4683</v>
      </c>
      <c r="E2579">
        <v>5</v>
      </c>
      <c r="F2579" t="s">
        <v>342</v>
      </c>
      <c r="G2579" t="s">
        <v>73</v>
      </c>
      <c r="H2579">
        <v>4010917</v>
      </c>
      <c r="I2579" t="s">
        <v>4683</v>
      </c>
      <c r="J2579">
        <v>215000</v>
      </c>
      <c r="K2579">
        <v>43000</v>
      </c>
      <c r="L2579">
        <v>193500</v>
      </c>
      <c r="M2579">
        <v>38700</v>
      </c>
      <c r="N2579">
        <v>193500</v>
      </c>
      <c r="O2579">
        <v>100</v>
      </c>
      <c r="P2579">
        <v>0</v>
      </c>
      <c r="Q2579" t="s">
        <v>75</v>
      </c>
      <c r="R2579" t="s">
        <v>161</v>
      </c>
      <c r="S2579" t="s">
        <v>122</v>
      </c>
      <c r="T2579" t="s">
        <v>155</v>
      </c>
      <c r="U2579">
        <v>0</v>
      </c>
      <c r="V2579">
        <v>0</v>
      </c>
    </row>
    <row r="2580" spans="1:22">
      <c r="A2580">
        <v>32033</v>
      </c>
      <c r="B2580" t="s">
        <v>105</v>
      </c>
      <c r="C2580" t="s">
        <v>106</v>
      </c>
      <c r="D2580" t="s">
        <v>4216</v>
      </c>
      <c r="E2580">
        <v>1</v>
      </c>
      <c r="F2580" t="s">
        <v>102</v>
      </c>
      <c r="G2580" t="s">
        <v>73</v>
      </c>
      <c r="H2580">
        <v>5083776</v>
      </c>
      <c r="I2580" t="s">
        <v>4683</v>
      </c>
      <c r="J2580">
        <v>90800</v>
      </c>
      <c r="K2580">
        <v>90800</v>
      </c>
      <c r="L2580">
        <v>82628</v>
      </c>
      <c r="M2580">
        <v>55480.583500000001</v>
      </c>
      <c r="N2580">
        <v>55480.583500000001</v>
      </c>
      <c r="O2580">
        <v>100</v>
      </c>
      <c r="P2580">
        <v>9</v>
      </c>
      <c r="Q2580" t="s">
        <v>145</v>
      </c>
      <c r="R2580" t="s">
        <v>1490</v>
      </c>
      <c r="S2580" t="s">
        <v>4036</v>
      </c>
      <c r="T2580" t="s">
        <v>130</v>
      </c>
      <c r="U2580">
        <v>0</v>
      </c>
      <c r="V2580">
        <v>0</v>
      </c>
    </row>
    <row r="2581" spans="1:22">
      <c r="A2581">
        <v>32033</v>
      </c>
      <c r="B2581" t="s">
        <v>651</v>
      </c>
      <c r="C2581" t="s">
        <v>299</v>
      </c>
      <c r="D2581" t="s">
        <v>4216</v>
      </c>
      <c r="E2581">
        <v>1</v>
      </c>
      <c r="F2581" t="s">
        <v>102</v>
      </c>
      <c r="G2581" t="s">
        <v>73</v>
      </c>
      <c r="H2581">
        <v>5083776</v>
      </c>
      <c r="I2581" t="s">
        <v>4683</v>
      </c>
      <c r="J2581">
        <v>113000</v>
      </c>
      <c r="K2581">
        <v>113000</v>
      </c>
      <c r="L2581">
        <v>102830</v>
      </c>
      <c r="M2581">
        <v>72334.282699999996</v>
      </c>
      <c r="N2581">
        <v>72334.282699999996</v>
      </c>
      <c r="O2581">
        <v>100</v>
      </c>
      <c r="P2581">
        <v>9</v>
      </c>
      <c r="Q2581" t="s">
        <v>145</v>
      </c>
      <c r="R2581" t="s">
        <v>1490</v>
      </c>
      <c r="S2581" t="s">
        <v>4036</v>
      </c>
      <c r="T2581" t="s">
        <v>133</v>
      </c>
      <c r="U2581">
        <v>0</v>
      </c>
      <c r="V2581">
        <v>0</v>
      </c>
    </row>
    <row r="2582" spans="1:22">
      <c r="A2582">
        <v>32033</v>
      </c>
      <c r="B2582" t="s">
        <v>310</v>
      </c>
      <c r="C2582" t="s">
        <v>299</v>
      </c>
      <c r="D2582" t="s">
        <v>4216</v>
      </c>
      <c r="E2582">
        <v>1</v>
      </c>
      <c r="F2582" t="s">
        <v>102</v>
      </c>
      <c r="G2582" t="s">
        <v>73</v>
      </c>
      <c r="H2582">
        <v>5083776</v>
      </c>
      <c r="I2582" t="s">
        <v>4683</v>
      </c>
      <c r="J2582">
        <v>28900</v>
      </c>
      <c r="K2582">
        <v>28900</v>
      </c>
      <c r="L2582">
        <v>26299</v>
      </c>
      <c r="M2582">
        <v>18493.260399999999</v>
      </c>
      <c r="N2582">
        <v>18493.260399999999</v>
      </c>
      <c r="O2582">
        <v>100</v>
      </c>
      <c r="P2582">
        <v>9</v>
      </c>
      <c r="Q2582" t="s">
        <v>145</v>
      </c>
      <c r="R2582" t="s">
        <v>1490</v>
      </c>
      <c r="S2582" t="s">
        <v>4036</v>
      </c>
      <c r="T2582" t="s">
        <v>133</v>
      </c>
      <c r="U2582">
        <v>0</v>
      </c>
      <c r="V2582">
        <v>0</v>
      </c>
    </row>
    <row r="2583" spans="1:22">
      <c r="A2583">
        <v>32133</v>
      </c>
      <c r="B2583" t="s">
        <v>148</v>
      </c>
      <c r="C2583" t="s">
        <v>106</v>
      </c>
      <c r="D2583" t="s">
        <v>4462</v>
      </c>
      <c r="E2583">
        <v>1</v>
      </c>
      <c r="F2583" t="s">
        <v>102</v>
      </c>
      <c r="G2583" t="s">
        <v>340</v>
      </c>
      <c r="H2583">
        <v>7008796</v>
      </c>
      <c r="I2583" t="s">
        <v>4683</v>
      </c>
      <c r="J2583">
        <v>-47600</v>
      </c>
      <c r="K2583">
        <v>47600</v>
      </c>
      <c r="L2583">
        <v>-43316</v>
      </c>
      <c r="M2583">
        <v>27818.7081</v>
      </c>
      <c r="N2583">
        <v>-27818.7081</v>
      </c>
      <c r="O2583">
        <v>100</v>
      </c>
      <c r="P2583">
        <v>9</v>
      </c>
      <c r="Q2583" t="s">
        <v>75</v>
      </c>
      <c r="R2583" t="s">
        <v>4517</v>
      </c>
      <c r="S2583" t="s">
        <v>4036</v>
      </c>
      <c r="T2583" t="s">
        <v>130</v>
      </c>
      <c r="U2583">
        <v>0</v>
      </c>
      <c r="V2583">
        <v>0</v>
      </c>
    </row>
    <row r="2584" spans="1:22">
      <c r="A2584">
        <v>32033</v>
      </c>
      <c r="B2584" t="s">
        <v>105</v>
      </c>
      <c r="C2584" t="s">
        <v>106</v>
      </c>
      <c r="D2584" t="s">
        <v>4216</v>
      </c>
      <c r="E2584">
        <v>1</v>
      </c>
      <c r="F2584" t="s">
        <v>102</v>
      </c>
      <c r="G2584" t="s">
        <v>340</v>
      </c>
      <c r="H2584">
        <v>7008797</v>
      </c>
      <c r="I2584" t="s">
        <v>4683</v>
      </c>
      <c r="J2584">
        <v>-90800</v>
      </c>
      <c r="K2584">
        <v>90800</v>
      </c>
      <c r="L2584">
        <v>-82628</v>
      </c>
      <c r="M2584">
        <v>55480.583500000001</v>
      </c>
      <c r="N2584">
        <v>-55480.583500000001</v>
      </c>
      <c r="O2584">
        <v>100</v>
      </c>
      <c r="P2584">
        <v>9</v>
      </c>
      <c r="Q2584" t="s">
        <v>145</v>
      </c>
      <c r="R2584" t="s">
        <v>1490</v>
      </c>
      <c r="S2584" t="s">
        <v>4036</v>
      </c>
      <c r="T2584" t="s">
        <v>130</v>
      </c>
      <c r="U2584">
        <v>0</v>
      </c>
      <c r="V2584">
        <v>0</v>
      </c>
    </row>
    <row r="2585" spans="1:22">
      <c r="A2585">
        <v>32033</v>
      </c>
      <c r="B2585" t="s">
        <v>651</v>
      </c>
      <c r="C2585" t="s">
        <v>299</v>
      </c>
      <c r="D2585" t="s">
        <v>4216</v>
      </c>
      <c r="E2585">
        <v>1</v>
      </c>
      <c r="F2585" t="s">
        <v>102</v>
      </c>
      <c r="G2585" t="s">
        <v>340</v>
      </c>
      <c r="H2585">
        <v>7008797</v>
      </c>
      <c r="I2585" t="s">
        <v>4683</v>
      </c>
      <c r="J2585">
        <v>-113000</v>
      </c>
      <c r="K2585">
        <v>113000</v>
      </c>
      <c r="L2585">
        <v>-102830</v>
      </c>
      <c r="M2585">
        <v>72334.282699999996</v>
      </c>
      <c r="N2585">
        <v>-72334.282699999996</v>
      </c>
      <c r="O2585">
        <v>100</v>
      </c>
      <c r="P2585">
        <v>9</v>
      </c>
      <c r="Q2585" t="s">
        <v>145</v>
      </c>
      <c r="R2585" t="s">
        <v>1490</v>
      </c>
      <c r="S2585" t="s">
        <v>4036</v>
      </c>
      <c r="T2585" t="s">
        <v>133</v>
      </c>
      <c r="U2585">
        <v>0</v>
      </c>
      <c r="V2585">
        <v>0</v>
      </c>
    </row>
    <row r="2586" spans="1:22">
      <c r="A2586">
        <v>32033</v>
      </c>
      <c r="B2586" t="s">
        <v>310</v>
      </c>
      <c r="C2586" t="s">
        <v>299</v>
      </c>
      <c r="D2586" t="s">
        <v>4216</v>
      </c>
      <c r="E2586">
        <v>1</v>
      </c>
      <c r="F2586" t="s">
        <v>102</v>
      </c>
      <c r="G2586" t="s">
        <v>340</v>
      </c>
      <c r="H2586">
        <v>7008797</v>
      </c>
      <c r="I2586" t="s">
        <v>4683</v>
      </c>
      <c r="J2586">
        <v>-28900</v>
      </c>
      <c r="K2586">
        <v>28900</v>
      </c>
      <c r="L2586">
        <v>-26299</v>
      </c>
      <c r="M2586">
        <v>18493.260399999999</v>
      </c>
      <c r="N2586">
        <v>-18493.260399999999</v>
      </c>
      <c r="O2586">
        <v>100</v>
      </c>
      <c r="P2586">
        <v>9</v>
      </c>
      <c r="Q2586" t="s">
        <v>145</v>
      </c>
      <c r="R2586" t="s">
        <v>1490</v>
      </c>
      <c r="S2586" t="s">
        <v>4036</v>
      </c>
      <c r="T2586" t="s">
        <v>133</v>
      </c>
      <c r="U2586">
        <v>0</v>
      </c>
      <c r="V2586">
        <v>0</v>
      </c>
    </row>
    <row r="2587" spans="1:22">
      <c r="A2587">
        <v>32033</v>
      </c>
      <c r="B2587" t="s">
        <v>339</v>
      </c>
      <c r="C2587" t="s">
        <v>150</v>
      </c>
      <c r="D2587" t="s">
        <v>4216</v>
      </c>
      <c r="E2587">
        <v>1</v>
      </c>
      <c r="F2587" t="s">
        <v>102</v>
      </c>
      <c r="G2587" t="s">
        <v>340</v>
      </c>
      <c r="H2587">
        <v>7008797</v>
      </c>
      <c r="I2587" t="s">
        <v>4683</v>
      </c>
      <c r="J2587">
        <v>-208000</v>
      </c>
      <c r="K2587">
        <v>208000</v>
      </c>
      <c r="L2587">
        <v>-189280</v>
      </c>
      <c r="M2587">
        <v>144832.28760000001</v>
      </c>
      <c r="N2587">
        <v>-144832.28760000001</v>
      </c>
      <c r="O2587">
        <v>100</v>
      </c>
      <c r="P2587">
        <v>9</v>
      </c>
      <c r="Q2587" t="s">
        <v>145</v>
      </c>
      <c r="R2587" t="s">
        <v>1490</v>
      </c>
      <c r="S2587" t="s">
        <v>4036</v>
      </c>
      <c r="T2587" t="s">
        <v>130</v>
      </c>
      <c r="U2587">
        <v>0</v>
      </c>
      <c r="V2587">
        <v>0</v>
      </c>
    </row>
    <row r="2588" spans="1:22">
      <c r="A2588">
        <v>32033</v>
      </c>
      <c r="B2588" t="s">
        <v>105</v>
      </c>
      <c r="C2588" t="s">
        <v>106</v>
      </c>
      <c r="D2588" t="s">
        <v>4216</v>
      </c>
      <c r="E2588">
        <v>1</v>
      </c>
      <c r="F2588" t="s">
        <v>102</v>
      </c>
      <c r="G2588" t="s">
        <v>73</v>
      </c>
      <c r="H2588">
        <v>5083777</v>
      </c>
      <c r="I2588" t="s">
        <v>4683</v>
      </c>
      <c r="J2588">
        <v>90800</v>
      </c>
      <c r="K2588">
        <v>90800</v>
      </c>
      <c r="L2588">
        <v>82628</v>
      </c>
      <c r="M2588">
        <v>55480.583500000001</v>
      </c>
      <c r="N2588">
        <v>55480.583500000001</v>
      </c>
      <c r="O2588">
        <v>100</v>
      </c>
      <c r="P2588">
        <v>9</v>
      </c>
      <c r="Q2588" t="s">
        <v>145</v>
      </c>
      <c r="R2588" t="s">
        <v>1490</v>
      </c>
      <c r="S2588" t="s">
        <v>4036</v>
      </c>
      <c r="T2588" t="s">
        <v>130</v>
      </c>
      <c r="U2588">
        <v>0</v>
      </c>
      <c r="V2588">
        <v>0</v>
      </c>
    </row>
    <row r="2589" spans="1:22">
      <c r="A2589">
        <v>32033</v>
      </c>
      <c r="B2589" t="s">
        <v>651</v>
      </c>
      <c r="C2589" t="s">
        <v>299</v>
      </c>
      <c r="D2589" t="s">
        <v>4216</v>
      </c>
      <c r="E2589">
        <v>1</v>
      </c>
      <c r="F2589" t="s">
        <v>102</v>
      </c>
      <c r="G2589" t="s">
        <v>73</v>
      </c>
      <c r="H2589">
        <v>5083777</v>
      </c>
      <c r="I2589" t="s">
        <v>4683</v>
      </c>
      <c r="J2589">
        <v>113000</v>
      </c>
      <c r="K2589">
        <v>113000</v>
      </c>
      <c r="L2589">
        <v>102830</v>
      </c>
      <c r="M2589">
        <v>72334.282699999996</v>
      </c>
      <c r="N2589">
        <v>72334.282699999996</v>
      </c>
      <c r="O2589">
        <v>100</v>
      </c>
      <c r="P2589">
        <v>9</v>
      </c>
      <c r="Q2589" t="s">
        <v>145</v>
      </c>
      <c r="R2589" t="s">
        <v>1490</v>
      </c>
      <c r="S2589" t="s">
        <v>4036</v>
      </c>
      <c r="T2589" t="s">
        <v>133</v>
      </c>
      <c r="U2589">
        <v>0</v>
      </c>
      <c r="V2589">
        <v>0</v>
      </c>
    </row>
    <row r="2590" spans="1:22">
      <c r="A2590">
        <v>32033</v>
      </c>
      <c r="B2590" t="s">
        <v>310</v>
      </c>
      <c r="C2590" t="s">
        <v>299</v>
      </c>
      <c r="D2590" t="s">
        <v>4216</v>
      </c>
      <c r="E2590">
        <v>1</v>
      </c>
      <c r="F2590" t="s">
        <v>102</v>
      </c>
      <c r="G2590" t="s">
        <v>73</v>
      </c>
      <c r="H2590">
        <v>5083777</v>
      </c>
      <c r="I2590" t="s">
        <v>4683</v>
      </c>
      <c r="J2590">
        <v>28900</v>
      </c>
      <c r="K2590">
        <v>28900</v>
      </c>
      <c r="L2590">
        <v>26299</v>
      </c>
      <c r="M2590">
        <v>18493.260399999999</v>
      </c>
      <c r="N2590">
        <v>18493.260399999999</v>
      </c>
      <c r="O2590">
        <v>100</v>
      </c>
      <c r="P2590">
        <v>9</v>
      </c>
      <c r="Q2590" t="s">
        <v>145</v>
      </c>
      <c r="R2590" t="s">
        <v>1490</v>
      </c>
      <c r="S2590" t="s">
        <v>4036</v>
      </c>
      <c r="T2590" t="s">
        <v>133</v>
      </c>
      <c r="U2590">
        <v>0</v>
      </c>
      <c r="V2590">
        <v>0</v>
      </c>
    </row>
    <row r="2591" spans="1:22">
      <c r="A2591">
        <v>32033</v>
      </c>
      <c r="B2591" t="s">
        <v>339</v>
      </c>
      <c r="C2591" t="s">
        <v>150</v>
      </c>
      <c r="D2591" t="s">
        <v>4216</v>
      </c>
      <c r="E2591">
        <v>1</v>
      </c>
      <c r="F2591" t="s">
        <v>102</v>
      </c>
      <c r="G2591" t="s">
        <v>73</v>
      </c>
      <c r="H2591">
        <v>5083777</v>
      </c>
      <c r="I2591" t="s">
        <v>4683</v>
      </c>
      <c r="J2591">
        <v>208000</v>
      </c>
      <c r="K2591">
        <v>208000</v>
      </c>
      <c r="L2591">
        <v>189280</v>
      </c>
      <c r="M2591">
        <v>144832.28760000001</v>
      </c>
      <c r="N2591">
        <v>144832.28760000001</v>
      </c>
      <c r="O2591">
        <v>100</v>
      </c>
      <c r="P2591">
        <v>9</v>
      </c>
      <c r="Q2591" t="s">
        <v>145</v>
      </c>
      <c r="R2591" t="s">
        <v>1490</v>
      </c>
      <c r="S2591" t="s">
        <v>4036</v>
      </c>
      <c r="T2591" t="s">
        <v>130</v>
      </c>
      <c r="U2591">
        <v>0</v>
      </c>
      <c r="V2591">
        <v>0</v>
      </c>
    </row>
    <row r="2592" spans="1:22">
      <c r="A2592">
        <v>32133</v>
      </c>
      <c r="B2592" t="s">
        <v>148</v>
      </c>
      <c r="C2592" t="s">
        <v>106</v>
      </c>
      <c r="D2592" t="s">
        <v>4462</v>
      </c>
      <c r="E2592">
        <v>1</v>
      </c>
      <c r="F2592" t="s">
        <v>102</v>
      </c>
      <c r="G2592" t="s">
        <v>73</v>
      </c>
      <c r="H2592">
        <v>5083778</v>
      </c>
      <c r="I2592" t="s">
        <v>4683</v>
      </c>
      <c r="J2592">
        <v>47600</v>
      </c>
      <c r="K2592">
        <v>47600</v>
      </c>
      <c r="L2592">
        <v>43316</v>
      </c>
      <c r="M2592">
        <v>27818.7081</v>
      </c>
      <c r="N2592">
        <v>27818.7081</v>
      </c>
      <c r="O2592">
        <v>100</v>
      </c>
      <c r="P2592">
        <v>9</v>
      </c>
      <c r="Q2592" t="s">
        <v>75</v>
      </c>
      <c r="R2592" t="s">
        <v>4517</v>
      </c>
      <c r="S2592" t="s">
        <v>4036</v>
      </c>
      <c r="T2592" t="s">
        <v>130</v>
      </c>
      <c r="U2592">
        <v>0</v>
      </c>
      <c r="V2592">
        <v>0</v>
      </c>
    </row>
    <row r="2593" spans="1:22">
      <c r="A2593">
        <v>32439</v>
      </c>
      <c r="B2593" t="s">
        <v>137</v>
      </c>
      <c r="C2593" t="s">
        <v>127</v>
      </c>
      <c r="D2593" t="s">
        <v>4683</v>
      </c>
      <c r="E2593">
        <v>1</v>
      </c>
      <c r="F2593" t="s">
        <v>138</v>
      </c>
      <c r="G2593" t="s">
        <v>73</v>
      </c>
      <c r="H2593">
        <v>5083798</v>
      </c>
      <c r="I2593" t="s">
        <v>4683</v>
      </c>
      <c r="J2593">
        <v>32300</v>
      </c>
      <c r="K2593">
        <v>32300</v>
      </c>
      <c r="L2593">
        <v>32300</v>
      </c>
      <c r="M2593">
        <v>20271.437600000001</v>
      </c>
      <c r="N2593">
        <v>20271.437600000001</v>
      </c>
      <c r="O2593">
        <v>100</v>
      </c>
      <c r="P2593">
        <v>0</v>
      </c>
      <c r="Q2593" t="s">
        <v>75</v>
      </c>
      <c r="R2593" t="s">
        <v>4713</v>
      </c>
      <c r="S2593" t="s">
        <v>76</v>
      </c>
      <c r="T2593" t="s">
        <v>128</v>
      </c>
      <c r="U2593">
        <v>0</v>
      </c>
      <c r="V2593">
        <v>0</v>
      </c>
    </row>
    <row r="2594" spans="1:22">
      <c r="A2594">
        <v>32439</v>
      </c>
      <c r="B2594" t="s">
        <v>207</v>
      </c>
      <c r="C2594" t="s">
        <v>208</v>
      </c>
      <c r="D2594" t="s">
        <v>4683</v>
      </c>
      <c r="E2594">
        <v>7</v>
      </c>
      <c r="F2594" t="s">
        <v>138</v>
      </c>
      <c r="G2594" t="s">
        <v>73</v>
      </c>
      <c r="H2594">
        <v>5083798</v>
      </c>
      <c r="I2594" t="s">
        <v>4683</v>
      </c>
      <c r="J2594">
        <v>171500</v>
      </c>
      <c r="K2594">
        <v>24500</v>
      </c>
      <c r="L2594">
        <v>171500</v>
      </c>
      <c r="M2594">
        <v>7000</v>
      </c>
      <c r="N2594">
        <v>49000</v>
      </c>
      <c r="O2594">
        <v>100</v>
      </c>
      <c r="P2594">
        <v>0</v>
      </c>
      <c r="Q2594" t="s">
        <v>75</v>
      </c>
      <c r="R2594" t="s">
        <v>4713</v>
      </c>
      <c r="S2594" t="s">
        <v>76</v>
      </c>
      <c r="T2594" t="s">
        <v>136</v>
      </c>
      <c r="U2594">
        <v>0</v>
      </c>
      <c r="V2594">
        <v>0</v>
      </c>
    </row>
    <row r="2595" spans="1:22">
      <c r="A2595">
        <v>32442</v>
      </c>
      <c r="B2595" t="s">
        <v>4714</v>
      </c>
      <c r="C2595" t="s">
        <v>100</v>
      </c>
      <c r="D2595" t="s">
        <v>4683</v>
      </c>
      <c r="E2595">
        <v>1</v>
      </c>
      <c r="F2595" t="s">
        <v>342</v>
      </c>
      <c r="G2595" t="s">
        <v>73</v>
      </c>
      <c r="H2595">
        <v>4010918</v>
      </c>
      <c r="I2595" t="s">
        <v>4683</v>
      </c>
      <c r="J2595">
        <v>204000</v>
      </c>
      <c r="K2595">
        <v>204000</v>
      </c>
      <c r="L2595">
        <v>130560</v>
      </c>
      <c r="M2595">
        <v>130560</v>
      </c>
      <c r="N2595">
        <v>130560</v>
      </c>
      <c r="O2595">
        <v>100</v>
      </c>
      <c r="P2595">
        <v>0</v>
      </c>
      <c r="Q2595" t="s">
        <v>75</v>
      </c>
      <c r="R2595" t="s">
        <v>161</v>
      </c>
      <c r="S2595" t="s">
        <v>184</v>
      </c>
      <c r="T2595" t="s">
        <v>229</v>
      </c>
      <c r="U2595">
        <v>0</v>
      </c>
      <c r="V2595">
        <v>0</v>
      </c>
    </row>
    <row r="2596" spans="1:22">
      <c r="A2596">
        <v>32443</v>
      </c>
      <c r="B2596" t="s">
        <v>4017</v>
      </c>
      <c r="C2596" t="s">
        <v>4018</v>
      </c>
      <c r="D2596" t="s">
        <v>4683</v>
      </c>
      <c r="E2596">
        <v>1.5</v>
      </c>
      <c r="F2596" t="s">
        <v>102</v>
      </c>
      <c r="G2596" t="s">
        <v>73</v>
      </c>
      <c r="H2596">
        <v>5083799</v>
      </c>
      <c r="I2596" t="s">
        <v>4683</v>
      </c>
      <c r="J2596">
        <v>41100</v>
      </c>
      <c r="K2596">
        <v>27400</v>
      </c>
      <c r="L2596">
        <v>22800</v>
      </c>
      <c r="M2596">
        <v>10000</v>
      </c>
      <c r="N2596">
        <v>15000</v>
      </c>
      <c r="O2596">
        <v>100</v>
      </c>
      <c r="P2596">
        <v>0</v>
      </c>
      <c r="Q2596" t="s">
        <v>75</v>
      </c>
      <c r="R2596" t="s">
        <v>4715</v>
      </c>
      <c r="S2596" t="s">
        <v>76</v>
      </c>
      <c r="T2596" t="s">
        <v>136</v>
      </c>
      <c r="U2596">
        <v>0</v>
      </c>
      <c r="V2596">
        <v>0</v>
      </c>
    </row>
    <row r="2597" spans="1:22">
      <c r="A2597">
        <v>32444</v>
      </c>
      <c r="B2597" t="s">
        <v>156</v>
      </c>
      <c r="C2597" t="s">
        <v>127</v>
      </c>
      <c r="D2597" t="s">
        <v>4683</v>
      </c>
      <c r="E2597">
        <v>1</v>
      </c>
      <c r="F2597" t="s">
        <v>144</v>
      </c>
      <c r="G2597" t="s">
        <v>73</v>
      </c>
      <c r="H2597">
        <v>5083795</v>
      </c>
      <c r="I2597" t="s">
        <v>4683</v>
      </c>
      <c r="J2597">
        <v>51400</v>
      </c>
      <c r="K2597">
        <v>51400</v>
      </c>
      <c r="L2597">
        <v>51400</v>
      </c>
      <c r="M2597">
        <v>29009.5615</v>
      </c>
      <c r="N2597">
        <v>29009.5615</v>
      </c>
      <c r="O2597">
        <v>100</v>
      </c>
      <c r="P2597">
        <v>0</v>
      </c>
      <c r="Q2597" t="s">
        <v>75</v>
      </c>
      <c r="R2597" t="s">
        <v>4716</v>
      </c>
      <c r="S2597" t="s">
        <v>4036</v>
      </c>
      <c r="T2597" t="s">
        <v>128</v>
      </c>
      <c r="U2597">
        <v>0</v>
      </c>
      <c r="V2597">
        <v>0</v>
      </c>
    </row>
    <row r="2598" spans="1:22">
      <c r="A2598">
        <v>32444</v>
      </c>
      <c r="B2598" t="s">
        <v>124</v>
      </c>
      <c r="C2598" t="s">
        <v>125</v>
      </c>
      <c r="D2598" t="s">
        <v>4683</v>
      </c>
      <c r="E2598">
        <v>1</v>
      </c>
      <c r="F2598" t="s">
        <v>144</v>
      </c>
      <c r="G2598" t="s">
        <v>73</v>
      </c>
      <c r="H2598">
        <v>5083795</v>
      </c>
      <c r="I2598" t="s">
        <v>4683</v>
      </c>
      <c r="J2598">
        <v>17700</v>
      </c>
      <c r="K2598">
        <v>17700</v>
      </c>
      <c r="L2598">
        <v>17700</v>
      </c>
      <c r="M2598">
        <v>12157.3264</v>
      </c>
      <c r="N2598">
        <v>12157.3264</v>
      </c>
      <c r="O2598">
        <v>100</v>
      </c>
      <c r="P2598">
        <v>0</v>
      </c>
      <c r="Q2598" t="s">
        <v>75</v>
      </c>
      <c r="R2598" t="s">
        <v>4716</v>
      </c>
      <c r="S2598" t="s">
        <v>4036</v>
      </c>
      <c r="T2598" t="s">
        <v>85</v>
      </c>
      <c r="U2598">
        <v>0</v>
      </c>
      <c r="V2598">
        <v>0</v>
      </c>
    </row>
    <row r="2599" spans="1:22">
      <c r="A2599">
        <v>32444</v>
      </c>
      <c r="B2599" t="s">
        <v>134</v>
      </c>
      <c r="C2599" t="s">
        <v>135</v>
      </c>
      <c r="D2599" t="s">
        <v>4683</v>
      </c>
      <c r="E2599">
        <v>6</v>
      </c>
      <c r="F2599" t="s">
        <v>144</v>
      </c>
      <c r="G2599" t="s">
        <v>73</v>
      </c>
      <c r="H2599">
        <v>5083795</v>
      </c>
      <c r="I2599" t="s">
        <v>4683</v>
      </c>
      <c r="J2599">
        <v>73200</v>
      </c>
      <c r="K2599">
        <v>24400</v>
      </c>
      <c r="L2599">
        <v>73200</v>
      </c>
      <c r="M2599">
        <v>7000</v>
      </c>
      <c r="N2599">
        <v>21000</v>
      </c>
      <c r="O2599">
        <v>50</v>
      </c>
      <c r="P2599">
        <v>0</v>
      </c>
      <c r="Q2599" t="s">
        <v>75</v>
      </c>
      <c r="R2599" t="s">
        <v>4716</v>
      </c>
      <c r="S2599" t="s">
        <v>4036</v>
      </c>
      <c r="T2599" t="s">
        <v>136</v>
      </c>
      <c r="U2599">
        <v>0</v>
      </c>
      <c r="V2599">
        <v>0</v>
      </c>
    </row>
    <row r="2600" spans="1:22">
      <c r="A2600">
        <v>32447</v>
      </c>
      <c r="B2600" t="s">
        <v>134</v>
      </c>
      <c r="C2600" t="s">
        <v>135</v>
      </c>
      <c r="D2600" t="s">
        <v>4683</v>
      </c>
      <c r="E2600">
        <v>1.5</v>
      </c>
      <c r="F2600" t="s">
        <v>102</v>
      </c>
      <c r="G2600" t="s">
        <v>73</v>
      </c>
      <c r="H2600">
        <v>5083808</v>
      </c>
      <c r="I2600" t="s">
        <v>4683</v>
      </c>
      <c r="J2600">
        <v>36600</v>
      </c>
      <c r="K2600">
        <v>24400</v>
      </c>
      <c r="L2600">
        <v>18750</v>
      </c>
      <c r="M2600">
        <v>7000</v>
      </c>
      <c r="N2600">
        <v>10500</v>
      </c>
      <c r="O2600">
        <v>100</v>
      </c>
      <c r="P2600">
        <v>0</v>
      </c>
      <c r="Q2600" t="s">
        <v>75</v>
      </c>
      <c r="R2600" t="s">
        <v>4717</v>
      </c>
      <c r="S2600" t="s">
        <v>4036</v>
      </c>
      <c r="T2600" t="s">
        <v>136</v>
      </c>
      <c r="U2600">
        <v>0</v>
      </c>
      <c r="V2600">
        <v>0</v>
      </c>
    </row>
    <row r="2601" spans="1:22">
      <c r="A2601">
        <v>32169</v>
      </c>
      <c r="B2601" t="s">
        <v>300</v>
      </c>
      <c r="C2601" t="s">
        <v>116</v>
      </c>
      <c r="D2601" t="s">
        <v>4341</v>
      </c>
      <c r="E2601">
        <v>1</v>
      </c>
      <c r="F2601" t="s">
        <v>144</v>
      </c>
      <c r="G2601" t="s">
        <v>73</v>
      </c>
      <c r="H2601">
        <v>5083806</v>
      </c>
      <c r="I2601" t="s">
        <v>4683</v>
      </c>
      <c r="J2601">
        <v>80500</v>
      </c>
      <c r="K2601">
        <v>115000</v>
      </c>
      <c r="L2601">
        <v>80500</v>
      </c>
      <c r="M2601">
        <v>75800.131999999998</v>
      </c>
      <c r="N2601">
        <v>53060.092400000001</v>
      </c>
      <c r="O2601">
        <v>70</v>
      </c>
      <c r="P2601">
        <v>0</v>
      </c>
      <c r="Q2601" t="s">
        <v>75</v>
      </c>
      <c r="R2601" t="s">
        <v>1265</v>
      </c>
      <c r="S2601" t="s">
        <v>4036</v>
      </c>
      <c r="T2601" t="s">
        <v>133</v>
      </c>
      <c r="U2601">
        <v>0</v>
      </c>
      <c r="V2601">
        <v>0</v>
      </c>
    </row>
    <row r="2602" spans="1:22">
      <c r="A2602">
        <v>32452</v>
      </c>
      <c r="B2602" t="s">
        <v>4718</v>
      </c>
      <c r="C2602" t="s">
        <v>400</v>
      </c>
      <c r="D2602" t="s">
        <v>4683</v>
      </c>
      <c r="E2602">
        <v>2</v>
      </c>
      <c r="F2602" t="s">
        <v>183</v>
      </c>
      <c r="G2602" t="s">
        <v>73</v>
      </c>
      <c r="H2602">
        <v>4010919</v>
      </c>
      <c r="I2602" t="s">
        <v>4683</v>
      </c>
      <c r="J2602">
        <v>318600</v>
      </c>
      <c r="K2602">
        <v>159300</v>
      </c>
      <c r="L2602">
        <v>221960</v>
      </c>
      <c r="M2602">
        <v>110980</v>
      </c>
      <c r="N2602">
        <v>221960</v>
      </c>
      <c r="O2602">
        <v>100</v>
      </c>
      <c r="P2602">
        <v>0</v>
      </c>
      <c r="Q2602" t="s">
        <v>75</v>
      </c>
      <c r="R2602" t="s">
        <v>161</v>
      </c>
      <c r="S2602" t="s">
        <v>122</v>
      </c>
      <c r="T2602" t="s">
        <v>401</v>
      </c>
      <c r="U2602">
        <v>0</v>
      </c>
      <c r="V2602">
        <v>0</v>
      </c>
    </row>
    <row r="2603" spans="1:22">
      <c r="A2603">
        <v>30093</v>
      </c>
      <c r="B2603" t="s">
        <v>3992</v>
      </c>
      <c r="C2603" t="s">
        <v>3993</v>
      </c>
      <c r="D2603" t="s">
        <v>4719</v>
      </c>
      <c r="E2603">
        <v>1</v>
      </c>
      <c r="F2603" t="s">
        <v>154</v>
      </c>
      <c r="G2603" t="s">
        <v>73</v>
      </c>
      <c r="H2603">
        <v>5083784</v>
      </c>
      <c r="I2603" t="s">
        <v>4683</v>
      </c>
      <c r="J2603">
        <v>70000</v>
      </c>
      <c r="K2603">
        <v>70000</v>
      </c>
      <c r="L2603">
        <v>56000</v>
      </c>
      <c r="M2603">
        <v>56000</v>
      </c>
      <c r="N2603">
        <v>56000</v>
      </c>
      <c r="O2603">
        <v>100</v>
      </c>
      <c r="P2603">
        <v>0</v>
      </c>
      <c r="Q2603" t="s">
        <v>75</v>
      </c>
      <c r="R2603" t="s">
        <v>4720</v>
      </c>
      <c r="S2603" t="s">
        <v>76</v>
      </c>
      <c r="T2603" t="s">
        <v>155</v>
      </c>
      <c r="U2603">
        <v>0</v>
      </c>
      <c r="V2603">
        <v>0</v>
      </c>
    </row>
    <row r="2604" spans="1:22">
      <c r="A2604">
        <v>32423</v>
      </c>
      <c r="B2604" t="s">
        <v>148</v>
      </c>
      <c r="C2604" t="s">
        <v>106</v>
      </c>
      <c r="D2604" t="s">
        <v>4683</v>
      </c>
      <c r="E2604">
        <v>1</v>
      </c>
      <c r="F2604" t="s">
        <v>4331</v>
      </c>
      <c r="G2604" t="s">
        <v>73</v>
      </c>
      <c r="H2604">
        <v>5083794</v>
      </c>
      <c r="I2604" t="s">
        <v>4683</v>
      </c>
      <c r="J2604">
        <v>19040</v>
      </c>
      <c r="K2604">
        <v>47600</v>
      </c>
      <c r="L2604">
        <v>11128</v>
      </c>
      <c r="M2604">
        <v>27818.7081</v>
      </c>
      <c r="N2604">
        <v>11127.483240000001</v>
      </c>
      <c r="O2604">
        <v>40</v>
      </c>
      <c r="P2604">
        <v>0</v>
      </c>
      <c r="Q2604" t="s">
        <v>75</v>
      </c>
      <c r="R2604" t="s">
        <v>2823</v>
      </c>
      <c r="S2604" t="s">
        <v>76</v>
      </c>
      <c r="T2604" t="s">
        <v>130</v>
      </c>
      <c r="U2604">
        <v>0</v>
      </c>
      <c r="V2604">
        <v>0</v>
      </c>
    </row>
    <row r="2605" spans="1:22">
      <c r="A2605">
        <v>32423</v>
      </c>
      <c r="B2605" t="s">
        <v>149</v>
      </c>
      <c r="C2605" t="s">
        <v>150</v>
      </c>
      <c r="D2605" t="s">
        <v>4683</v>
      </c>
      <c r="E2605">
        <v>1</v>
      </c>
      <c r="F2605" t="s">
        <v>4331</v>
      </c>
      <c r="G2605" t="s">
        <v>73</v>
      </c>
      <c r="H2605">
        <v>5083794</v>
      </c>
      <c r="I2605" t="s">
        <v>4683</v>
      </c>
      <c r="J2605">
        <v>48400</v>
      </c>
      <c r="K2605">
        <v>121000</v>
      </c>
      <c r="L2605">
        <v>29624</v>
      </c>
      <c r="M2605">
        <v>74059.738599999997</v>
      </c>
      <c r="N2605">
        <v>29623.895439999997</v>
      </c>
      <c r="O2605">
        <v>40</v>
      </c>
      <c r="P2605">
        <v>0</v>
      </c>
      <c r="Q2605" t="s">
        <v>75</v>
      </c>
      <c r="R2605" t="s">
        <v>2823</v>
      </c>
      <c r="S2605" t="s">
        <v>76</v>
      </c>
      <c r="T2605" t="s">
        <v>130</v>
      </c>
      <c r="U2605">
        <v>0</v>
      </c>
      <c r="V2605">
        <v>0</v>
      </c>
    </row>
    <row r="2606" spans="1:22">
      <c r="A2606">
        <v>32461</v>
      </c>
      <c r="B2606" t="s">
        <v>231</v>
      </c>
      <c r="C2606" t="s">
        <v>218</v>
      </c>
      <c r="D2606" t="s">
        <v>4683</v>
      </c>
      <c r="E2606">
        <v>10</v>
      </c>
      <c r="F2606" t="s">
        <v>342</v>
      </c>
      <c r="G2606" t="s">
        <v>73</v>
      </c>
      <c r="H2606">
        <v>4010920</v>
      </c>
      <c r="I2606" t="s">
        <v>4683</v>
      </c>
      <c r="J2606">
        <v>1100000</v>
      </c>
      <c r="K2606">
        <v>110000</v>
      </c>
      <c r="L2606">
        <v>703750</v>
      </c>
      <c r="M2606">
        <v>70375.118100000007</v>
      </c>
      <c r="N2606">
        <v>703751.18099999998</v>
      </c>
      <c r="O2606">
        <v>100</v>
      </c>
      <c r="P2606">
        <v>0</v>
      </c>
      <c r="Q2606" t="s">
        <v>75</v>
      </c>
      <c r="R2606" t="s">
        <v>161</v>
      </c>
      <c r="S2606" t="s">
        <v>122</v>
      </c>
      <c r="T2606" t="s">
        <v>219</v>
      </c>
      <c r="U2606">
        <v>0</v>
      </c>
      <c r="V2606">
        <v>0</v>
      </c>
    </row>
    <row r="2607" spans="1:22">
      <c r="A2607">
        <v>32444</v>
      </c>
      <c r="B2607" t="s">
        <v>134</v>
      </c>
      <c r="C2607" t="s">
        <v>135</v>
      </c>
      <c r="D2607" t="s">
        <v>4683</v>
      </c>
      <c r="E2607">
        <v>6</v>
      </c>
      <c r="F2607" t="s">
        <v>4065</v>
      </c>
      <c r="G2607" t="s">
        <v>73</v>
      </c>
      <c r="H2607">
        <v>5083797</v>
      </c>
      <c r="I2607" t="s">
        <v>4683</v>
      </c>
      <c r="J2607">
        <v>73200</v>
      </c>
      <c r="K2607">
        <v>24400</v>
      </c>
      <c r="L2607">
        <v>21000</v>
      </c>
      <c r="M2607">
        <v>7000</v>
      </c>
      <c r="N2607">
        <v>21000</v>
      </c>
      <c r="O2607">
        <v>50</v>
      </c>
      <c r="P2607">
        <v>0</v>
      </c>
      <c r="Q2607" t="s">
        <v>75</v>
      </c>
      <c r="R2607" t="s">
        <v>4716</v>
      </c>
      <c r="S2607" t="s">
        <v>4036</v>
      </c>
      <c r="T2607" t="s">
        <v>136</v>
      </c>
      <c r="U2607">
        <v>0</v>
      </c>
      <c r="V2607">
        <v>0</v>
      </c>
    </row>
    <row r="2608" spans="1:22">
      <c r="A2608">
        <v>32169</v>
      </c>
      <c r="B2608" t="s">
        <v>300</v>
      </c>
      <c r="C2608" t="s">
        <v>116</v>
      </c>
      <c r="D2608" t="s">
        <v>4341</v>
      </c>
      <c r="E2608">
        <v>1</v>
      </c>
      <c r="F2608" t="s">
        <v>4065</v>
      </c>
      <c r="G2608" t="s">
        <v>73</v>
      </c>
      <c r="H2608">
        <v>5083807</v>
      </c>
      <c r="I2608" t="s">
        <v>4683</v>
      </c>
      <c r="J2608">
        <v>34500</v>
      </c>
      <c r="K2608">
        <v>115000</v>
      </c>
      <c r="L2608">
        <v>22740</v>
      </c>
      <c r="M2608">
        <v>75800.131999999998</v>
      </c>
      <c r="N2608">
        <v>22740.0396</v>
      </c>
      <c r="O2608">
        <v>30</v>
      </c>
      <c r="P2608">
        <v>0</v>
      </c>
      <c r="Q2608" t="s">
        <v>75</v>
      </c>
      <c r="R2608" t="s">
        <v>1265</v>
      </c>
      <c r="S2608" t="s">
        <v>4036</v>
      </c>
      <c r="T2608" t="s">
        <v>133</v>
      </c>
      <c r="U2608">
        <v>0</v>
      </c>
      <c r="V2608">
        <v>0</v>
      </c>
    </row>
    <row r="2609" spans="1:22">
      <c r="A2609">
        <v>31672</v>
      </c>
      <c r="B2609" t="s">
        <v>4721</v>
      </c>
      <c r="C2609" t="s">
        <v>744</v>
      </c>
      <c r="D2609" t="s">
        <v>4009</v>
      </c>
      <c r="E2609">
        <v>1</v>
      </c>
      <c r="F2609" t="s">
        <v>1417</v>
      </c>
      <c r="G2609" t="s">
        <v>73</v>
      </c>
      <c r="H2609">
        <v>5083836</v>
      </c>
      <c r="I2609" t="s">
        <v>4509</v>
      </c>
      <c r="J2609">
        <v>762500</v>
      </c>
      <c r="K2609">
        <v>762500</v>
      </c>
      <c r="L2609">
        <v>602375</v>
      </c>
      <c r="M2609">
        <v>541375</v>
      </c>
      <c r="N2609">
        <v>541375</v>
      </c>
      <c r="O2609">
        <v>100</v>
      </c>
      <c r="P2609">
        <v>21</v>
      </c>
      <c r="Q2609" t="s">
        <v>145</v>
      </c>
      <c r="R2609" t="s">
        <v>4722</v>
      </c>
      <c r="S2609" t="s">
        <v>195</v>
      </c>
      <c r="T2609" t="s">
        <v>255</v>
      </c>
      <c r="U2609">
        <v>0</v>
      </c>
      <c r="V2609">
        <v>0</v>
      </c>
    </row>
    <row r="2610" spans="1:22">
      <c r="A2610">
        <v>31672</v>
      </c>
      <c r="B2610" t="s">
        <v>438</v>
      </c>
      <c r="C2610" t="s">
        <v>286</v>
      </c>
      <c r="D2610" t="s">
        <v>4009</v>
      </c>
      <c r="E2610">
        <v>11</v>
      </c>
      <c r="F2610" t="s">
        <v>1417</v>
      </c>
      <c r="G2610" t="s">
        <v>73</v>
      </c>
      <c r="H2610">
        <v>5083836</v>
      </c>
      <c r="I2610" t="s">
        <v>4509</v>
      </c>
      <c r="J2610">
        <v>52800</v>
      </c>
      <c r="K2610">
        <v>4800</v>
      </c>
      <c r="L2610">
        <v>40656</v>
      </c>
      <c r="M2610">
        <v>3312</v>
      </c>
      <c r="N2610">
        <v>36432</v>
      </c>
      <c r="O2610">
        <v>100</v>
      </c>
      <c r="P2610">
        <v>23</v>
      </c>
      <c r="Q2610" t="s">
        <v>145</v>
      </c>
      <c r="R2610" t="s">
        <v>4722</v>
      </c>
      <c r="S2610" t="s">
        <v>195</v>
      </c>
      <c r="T2610" t="s">
        <v>85</v>
      </c>
      <c r="U2610">
        <v>0</v>
      </c>
      <c r="V2610">
        <v>0</v>
      </c>
    </row>
    <row r="2611" spans="1:22">
      <c r="A2611">
        <v>31672</v>
      </c>
      <c r="B2611" t="s">
        <v>1429</v>
      </c>
      <c r="C2611" t="s">
        <v>450</v>
      </c>
      <c r="D2611" t="s">
        <v>4009</v>
      </c>
      <c r="E2611">
        <v>1</v>
      </c>
      <c r="F2611" t="s">
        <v>1417</v>
      </c>
      <c r="G2611" t="s">
        <v>73</v>
      </c>
      <c r="H2611">
        <v>5083836</v>
      </c>
      <c r="I2611" t="s">
        <v>4509</v>
      </c>
      <c r="J2611">
        <v>12700</v>
      </c>
      <c r="K2611">
        <v>12700</v>
      </c>
      <c r="L2611">
        <v>10033</v>
      </c>
      <c r="M2611">
        <v>8946</v>
      </c>
      <c r="N2611">
        <v>8946</v>
      </c>
      <c r="O2611">
        <v>100</v>
      </c>
      <c r="P2611">
        <v>21</v>
      </c>
      <c r="Q2611" t="s">
        <v>145</v>
      </c>
      <c r="R2611" t="s">
        <v>4722</v>
      </c>
      <c r="S2611" t="s">
        <v>195</v>
      </c>
      <c r="T2611" t="s">
        <v>85</v>
      </c>
      <c r="U2611">
        <v>0</v>
      </c>
      <c r="V2611">
        <v>0</v>
      </c>
    </row>
    <row r="2612" spans="1:22">
      <c r="A2612">
        <v>31672</v>
      </c>
      <c r="B2612" t="s">
        <v>4723</v>
      </c>
      <c r="C2612" t="s">
        <v>4558</v>
      </c>
      <c r="D2612" t="s">
        <v>4009</v>
      </c>
      <c r="E2612">
        <v>1</v>
      </c>
      <c r="F2612" t="s">
        <v>1417</v>
      </c>
      <c r="G2612" t="s">
        <v>73</v>
      </c>
      <c r="H2612">
        <v>5083836</v>
      </c>
      <c r="I2612" t="s">
        <v>4509</v>
      </c>
      <c r="J2612">
        <v>78600</v>
      </c>
      <c r="K2612">
        <v>78600</v>
      </c>
      <c r="L2612">
        <v>62094</v>
      </c>
      <c r="M2612">
        <v>55806</v>
      </c>
      <c r="N2612">
        <v>55806</v>
      </c>
      <c r="O2612">
        <v>100</v>
      </c>
      <c r="P2612">
        <v>21</v>
      </c>
      <c r="Q2612" t="s">
        <v>145</v>
      </c>
      <c r="R2612" t="s">
        <v>4722</v>
      </c>
      <c r="S2612" t="s">
        <v>195</v>
      </c>
      <c r="T2612" t="s">
        <v>462</v>
      </c>
      <c r="U2612">
        <v>0</v>
      </c>
      <c r="V2612">
        <v>0</v>
      </c>
    </row>
    <row r="2613" spans="1:22">
      <c r="A2613">
        <v>31672</v>
      </c>
      <c r="B2613" t="s">
        <v>438</v>
      </c>
      <c r="C2613" t="s">
        <v>286</v>
      </c>
      <c r="D2613" t="s">
        <v>4009</v>
      </c>
      <c r="E2613">
        <v>12</v>
      </c>
      <c r="F2613" t="s">
        <v>1417</v>
      </c>
      <c r="G2613" t="s">
        <v>73</v>
      </c>
      <c r="H2613">
        <v>5083836</v>
      </c>
      <c r="I2613" t="s">
        <v>4509</v>
      </c>
      <c r="J2613">
        <v>57600</v>
      </c>
      <c r="K2613">
        <v>4800</v>
      </c>
      <c r="L2613">
        <v>44352</v>
      </c>
      <c r="M2613">
        <v>3312</v>
      </c>
      <c r="N2613">
        <v>39744</v>
      </c>
      <c r="O2613">
        <v>100</v>
      </c>
      <c r="P2613">
        <v>23</v>
      </c>
      <c r="Q2613" t="s">
        <v>145</v>
      </c>
      <c r="R2613" t="s">
        <v>4722</v>
      </c>
      <c r="S2613" t="s">
        <v>195</v>
      </c>
      <c r="T2613" t="s">
        <v>85</v>
      </c>
      <c r="U2613">
        <v>0</v>
      </c>
      <c r="V2613">
        <v>0</v>
      </c>
    </row>
    <row r="2614" spans="1:22">
      <c r="A2614">
        <v>31672</v>
      </c>
      <c r="B2614" t="s">
        <v>1165</v>
      </c>
      <c r="C2614" t="s">
        <v>1164</v>
      </c>
      <c r="D2614" t="s">
        <v>4009</v>
      </c>
      <c r="E2614">
        <v>1</v>
      </c>
      <c r="F2614" t="s">
        <v>1417</v>
      </c>
      <c r="G2614" t="s">
        <v>73</v>
      </c>
      <c r="H2614">
        <v>5083836</v>
      </c>
      <c r="I2614" t="s">
        <v>4509</v>
      </c>
      <c r="J2614">
        <v>1900</v>
      </c>
      <c r="K2614">
        <v>1900</v>
      </c>
      <c r="L2614">
        <v>1463</v>
      </c>
      <c r="M2614">
        <v>1311</v>
      </c>
      <c r="N2614">
        <v>1311</v>
      </c>
      <c r="O2614">
        <v>100</v>
      </c>
      <c r="P2614">
        <v>23</v>
      </c>
      <c r="Q2614" t="s">
        <v>145</v>
      </c>
      <c r="R2614" t="s">
        <v>4722</v>
      </c>
      <c r="S2614" t="s">
        <v>195</v>
      </c>
      <c r="T2614" t="s">
        <v>532</v>
      </c>
      <c r="U2614">
        <v>0</v>
      </c>
      <c r="V2614">
        <v>0</v>
      </c>
    </row>
    <row r="2615" spans="1:22">
      <c r="A2615">
        <v>31672</v>
      </c>
      <c r="B2615" t="s">
        <v>4724</v>
      </c>
      <c r="C2615" t="s">
        <v>519</v>
      </c>
      <c r="D2615" t="s">
        <v>4009</v>
      </c>
      <c r="E2615">
        <v>1</v>
      </c>
      <c r="F2615" t="s">
        <v>1417</v>
      </c>
      <c r="G2615" t="s">
        <v>73</v>
      </c>
      <c r="H2615">
        <v>5083836</v>
      </c>
      <c r="I2615" t="s">
        <v>4509</v>
      </c>
      <c r="J2615">
        <v>13100</v>
      </c>
      <c r="K2615">
        <v>13100</v>
      </c>
      <c r="L2615">
        <v>9694</v>
      </c>
      <c r="M2615">
        <v>8646</v>
      </c>
      <c r="N2615">
        <v>8646</v>
      </c>
      <c r="O2615">
        <v>100</v>
      </c>
      <c r="P2615">
        <v>26</v>
      </c>
      <c r="Q2615" t="s">
        <v>145</v>
      </c>
      <c r="R2615" t="s">
        <v>4722</v>
      </c>
      <c r="S2615" t="s">
        <v>195</v>
      </c>
      <c r="T2615" t="s">
        <v>436</v>
      </c>
      <c r="U2615">
        <v>0</v>
      </c>
      <c r="V2615">
        <v>0</v>
      </c>
    </row>
    <row r="2616" spans="1:22">
      <c r="A2616">
        <v>31672</v>
      </c>
      <c r="B2616" t="s">
        <v>4725</v>
      </c>
      <c r="C2616" t="s">
        <v>519</v>
      </c>
      <c r="D2616" t="s">
        <v>4009</v>
      </c>
      <c r="E2616">
        <v>1</v>
      </c>
      <c r="F2616" t="s">
        <v>1417</v>
      </c>
      <c r="G2616" t="s">
        <v>73</v>
      </c>
      <c r="H2616">
        <v>5083836</v>
      </c>
      <c r="I2616" t="s">
        <v>4509</v>
      </c>
      <c r="J2616">
        <v>13500</v>
      </c>
      <c r="K2616">
        <v>13500</v>
      </c>
      <c r="L2616">
        <v>10395</v>
      </c>
      <c r="M2616">
        <v>9315</v>
      </c>
      <c r="N2616">
        <v>9315</v>
      </c>
      <c r="O2616">
        <v>100</v>
      </c>
      <c r="P2616">
        <v>23</v>
      </c>
      <c r="Q2616" t="s">
        <v>145</v>
      </c>
      <c r="R2616" t="s">
        <v>4722</v>
      </c>
      <c r="S2616" t="s">
        <v>195</v>
      </c>
      <c r="T2616" t="s">
        <v>436</v>
      </c>
      <c r="U2616">
        <v>0</v>
      </c>
      <c r="V2616">
        <v>0</v>
      </c>
    </row>
    <row r="2617" spans="1:22">
      <c r="A2617">
        <v>31672</v>
      </c>
      <c r="B2617" t="s">
        <v>4726</v>
      </c>
      <c r="C2617" t="s">
        <v>450</v>
      </c>
      <c r="D2617" t="s">
        <v>4009</v>
      </c>
      <c r="E2617">
        <v>4</v>
      </c>
      <c r="F2617" t="s">
        <v>1417</v>
      </c>
      <c r="G2617" t="s">
        <v>73</v>
      </c>
      <c r="H2617">
        <v>5083836</v>
      </c>
      <c r="I2617" t="s">
        <v>4509</v>
      </c>
      <c r="J2617">
        <v>20000</v>
      </c>
      <c r="K2617">
        <v>5000</v>
      </c>
      <c r="L2617">
        <v>15400</v>
      </c>
      <c r="M2617">
        <v>3450</v>
      </c>
      <c r="N2617">
        <v>13800</v>
      </c>
      <c r="O2617">
        <v>100</v>
      </c>
      <c r="P2617">
        <v>23</v>
      </c>
      <c r="Q2617" t="s">
        <v>145</v>
      </c>
      <c r="R2617" t="s">
        <v>4722</v>
      </c>
      <c r="S2617" t="s">
        <v>195</v>
      </c>
      <c r="T2617" t="s">
        <v>85</v>
      </c>
      <c r="U2617">
        <v>0</v>
      </c>
      <c r="V2617">
        <v>0</v>
      </c>
    </row>
    <row r="2618" spans="1:22">
      <c r="A2618">
        <v>31672</v>
      </c>
      <c r="B2618" t="s">
        <v>402</v>
      </c>
      <c r="C2618" t="s">
        <v>127</v>
      </c>
      <c r="D2618" t="s">
        <v>4009</v>
      </c>
      <c r="E2618">
        <v>1</v>
      </c>
      <c r="F2618" t="s">
        <v>144</v>
      </c>
      <c r="G2618" t="s">
        <v>73</v>
      </c>
      <c r="H2618">
        <v>5083837</v>
      </c>
      <c r="I2618" t="s">
        <v>4509</v>
      </c>
      <c r="J2618">
        <v>42960</v>
      </c>
      <c r="K2618">
        <v>53700</v>
      </c>
      <c r="L2618">
        <v>42960</v>
      </c>
      <c r="M2618">
        <v>33304.091399999998</v>
      </c>
      <c r="N2618">
        <v>26643.273119999998</v>
      </c>
      <c r="O2618">
        <v>80</v>
      </c>
      <c r="P2618">
        <v>0</v>
      </c>
      <c r="Q2618" t="s">
        <v>145</v>
      </c>
      <c r="R2618" t="s">
        <v>4722</v>
      </c>
      <c r="S2618" t="s">
        <v>195</v>
      </c>
      <c r="T2618" t="s">
        <v>128</v>
      </c>
      <c r="U2618">
        <v>0</v>
      </c>
      <c r="V2618">
        <v>0</v>
      </c>
    </row>
    <row r="2619" spans="1:22">
      <c r="A2619">
        <v>31672</v>
      </c>
      <c r="B2619" t="s">
        <v>139</v>
      </c>
      <c r="C2619" t="s">
        <v>140</v>
      </c>
      <c r="D2619" t="s">
        <v>4009</v>
      </c>
      <c r="E2619">
        <v>1</v>
      </c>
      <c r="F2619" t="s">
        <v>144</v>
      </c>
      <c r="G2619" t="s">
        <v>73</v>
      </c>
      <c r="H2619">
        <v>5083837</v>
      </c>
      <c r="I2619" t="s">
        <v>4509</v>
      </c>
      <c r="J2619">
        <v>2160</v>
      </c>
      <c r="K2619">
        <v>2700</v>
      </c>
      <c r="L2619">
        <v>2160</v>
      </c>
      <c r="M2619">
        <v>1793.9753000000001</v>
      </c>
      <c r="N2619">
        <v>1435.1802400000001</v>
      </c>
      <c r="O2619">
        <v>80</v>
      </c>
      <c r="P2619">
        <v>0</v>
      </c>
      <c r="Q2619" t="s">
        <v>145</v>
      </c>
      <c r="R2619" t="s">
        <v>4722</v>
      </c>
      <c r="S2619" t="s">
        <v>195</v>
      </c>
      <c r="T2619" t="s">
        <v>141</v>
      </c>
      <c r="U2619">
        <v>0</v>
      </c>
      <c r="V2619">
        <v>0</v>
      </c>
    </row>
    <row r="2620" spans="1:22">
      <c r="A2620">
        <v>31672</v>
      </c>
      <c r="B2620" t="s">
        <v>4081</v>
      </c>
      <c r="C2620" t="s">
        <v>4082</v>
      </c>
      <c r="D2620" t="s">
        <v>4009</v>
      </c>
      <c r="E2620">
        <v>5.8</v>
      </c>
      <c r="F2620" t="s">
        <v>144</v>
      </c>
      <c r="G2620" t="s">
        <v>73</v>
      </c>
      <c r="H2620">
        <v>5083837</v>
      </c>
      <c r="I2620" t="s">
        <v>4509</v>
      </c>
      <c r="J2620">
        <v>79460</v>
      </c>
      <c r="K2620">
        <v>27400</v>
      </c>
      <c r="L2620">
        <v>79460</v>
      </c>
      <c r="M2620">
        <v>11900</v>
      </c>
      <c r="N2620">
        <v>34510</v>
      </c>
      <c r="O2620">
        <v>50</v>
      </c>
      <c r="P2620">
        <v>0</v>
      </c>
      <c r="Q2620" t="s">
        <v>145</v>
      </c>
      <c r="R2620" t="s">
        <v>4722</v>
      </c>
      <c r="S2620" t="s">
        <v>195</v>
      </c>
      <c r="T2620" t="s">
        <v>136</v>
      </c>
      <c r="U2620">
        <v>0</v>
      </c>
      <c r="V2620">
        <v>0</v>
      </c>
    </row>
    <row r="2621" spans="1:22">
      <c r="A2621">
        <v>32239</v>
      </c>
      <c r="B2621" t="s">
        <v>137</v>
      </c>
      <c r="C2621" t="s">
        <v>127</v>
      </c>
      <c r="D2621" t="s">
        <v>4444</v>
      </c>
      <c r="E2621">
        <v>1</v>
      </c>
      <c r="F2621" t="s">
        <v>206</v>
      </c>
      <c r="G2621" t="s">
        <v>73</v>
      </c>
      <c r="H2621">
        <v>5083852</v>
      </c>
      <c r="I2621" t="s">
        <v>4509</v>
      </c>
      <c r="J2621">
        <v>32300</v>
      </c>
      <c r="K2621">
        <v>32300</v>
      </c>
      <c r="L2621">
        <v>32300</v>
      </c>
      <c r="M2621">
        <v>20271.437600000001</v>
      </c>
      <c r="N2621">
        <v>20271.437600000001</v>
      </c>
      <c r="O2621">
        <v>100</v>
      </c>
      <c r="P2621">
        <v>0</v>
      </c>
      <c r="Q2621" t="s">
        <v>75</v>
      </c>
      <c r="R2621" t="s">
        <v>617</v>
      </c>
      <c r="S2621" t="s">
        <v>76</v>
      </c>
      <c r="T2621" t="s">
        <v>128</v>
      </c>
      <c r="U2621">
        <v>0</v>
      </c>
      <c r="V2621">
        <v>0</v>
      </c>
    </row>
    <row r="2622" spans="1:22">
      <c r="A2622">
        <v>32239</v>
      </c>
      <c r="B2622" t="s">
        <v>139</v>
      </c>
      <c r="C2622" t="s">
        <v>140</v>
      </c>
      <c r="D2622" t="s">
        <v>4444</v>
      </c>
      <c r="E2622">
        <v>1</v>
      </c>
      <c r="F2622" t="s">
        <v>206</v>
      </c>
      <c r="G2622" t="s">
        <v>73</v>
      </c>
      <c r="H2622">
        <v>5083852</v>
      </c>
      <c r="I2622" t="s">
        <v>4509</v>
      </c>
      <c r="J2622">
        <v>2700</v>
      </c>
      <c r="K2622">
        <v>2700</v>
      </c>
      <c r="L2622">
        <v>2700</v>
      </c>
      <c r="M2622">
        <v>1793.9753000000001</v>
      </c>
      <c r="N2622">
        <v>1793.9753000000001</v>
      </c>
      <c r="O2622">
        <v>100</v>
      </c>
      <c r="P2622">
        <v>0</v>
      </c>
      <c r="Q2622" t="s">
        <v>75</v>
      </c>
      <c r="R2622" t="s">
        <v>617</v>
      </c>
      <c r="S2622" t="s">
        <v>76</v>
      </c>
      <c r="T2622" t="s">
        <v>141</v>
      </c>
      <c r="U2622">
        <v>0</v>
      </c>
      <c r="V2622">
        <v>0</v>
      </c>
    </row>
    <row r="2623" spans="1:22">
      <c r="A2623">
        <v>32239</v>
      </c>
      <c r="B2623" t="s">
        <v>1621</v>
      </c>
      <c r="C2623" t="s">
        <v>132</v>
      </c>
      <c r="D2623" t="s">
        <v>4444</v>
      </c>
      <c r="E2623">
        <v>1</v>
      </c>
      <c r="F2623" t="s">
        <v>144</v>
      </c>
      <c r="G2623" t="s">
        <v>73</v>
      </c>
      <c r="H2623">
        <v>5083847</v>
      </c>
      <c r="I2623" t="s">
        <v>4509</v>
      </c>
      <c r="J2623">
        <v>53160</v>
      </c>
      <c r="K2623">
        <v>88600</v>
      </c>
      <c r="L2623">
        <v>53160</v>
      </c>
      <c r="M2623">
        <v>56844</v>
      </c>
      <c r="N2623">
        <v>34106.400000000001</v>
      </c>
      <c r="O2623">
        <v>60</v>
      </c>
      <c r="P2623">
        <v>0</v>
      </c>
      <c r="Q2623" t="s">
        <v>75</v>
      </c>
      <c r="R2623" t="s">
        <v>617</v>
      </c>
      <c r="S2623" t="s">
        <v>76</v>
      </c>
      <c r="T2623" t="s">
        <v>133</v>
      </c>
      <c r="U2623">
        <v>0</v>
      </c>
      <c r="V2623">
        <v>0</v>
      </c>
    </row>
    <row r="2624" spans="1:22">
      <c r="A2624">
        <v>32239</v>
      </c>
      <c r="B2624" t="s">
        <v>134</v>
      </c>
      <c r="C2624" t="s">
        <v>135</v>
      </c>
      <c r="D2624" t="s">
        <v>4444</v>
      </c>
      <c r="E2624">
        <v>5.5</v>
      </c>
      <c r="F2624" t="s">
        <v>206</v>
      </c>
      <c r="G2624" t="s">
        <v>73</v>
      </c>
      <c r="H2624">
        <v>5083852</v>
      </c>
      <c r="I2624" t="s">
        <v>4509</v>
      </c>
      <c r="J2624">
        <v>134200</v>
      </c>
      <c r="K2624">
        <v>24400</v>
      </c>
      <c r="L2624">
        <v>134200</v>
      </c>
      <c r="M2624">
        <v>7000</v>
      </c>
      <c r="N2624">
        <v>38500</v>
      </c>
      <c r="O2624">
        <v>100</v>
      </c>
      <c r="P2624">
        <v>0</v>
      </c>
      <c r="Q2624" t="s">
        <v>75</v>
      </c>
      <c r="R2624" t="s">
        <v>617</v>
      </c>
      <c r="S2624" t="s">
        <v>76</v>
      </c>
      <c r="T2624" t="s">
        <v>136</v>
      </c>
      <c r="U2624">
        <v>0</v>
      </c>
      <c r="V2624">
        <v>0</v>
      </c>
    </row>
    <row r="2625" spans="1:22">
      <c r="A2625">
        <v>32284</v>
      </c>
      <c r="B2625" t="s">
        <v>909</v>
      </c>
      <c r="C2625" t="s">
        <v>519</v>
      </c>
      <c r="D2625" t="s">
        <v>4462</v>
      </c>
      <c r="E2625">
        <v>1</v>
      </c>
      <c r="F2625" t="s">
        <v>72</v>
      </c>
      <c r="G2625" t="s">
        <v>73</v>
      </c>
      <c r="H2625">
        <v>5083842</v>
      </c>
      <c r="I2625" t="s">
        <v>4509</v>
      </c>
      <c r="J2625">
        <v>12100</v>
      </c>
      <c r="K2625">
        <v>12100</v>
      </c>
      <c r="L2625">
        <v>8954</v>
      </c>
      <c r="M2625">
        <v>8954</v>
      </c>
      <c r="N2625">
        <v>8954</v>
      </c>
      <c r="O2625">
        <v>100</v>
      </c>
      <c r="P2625">
        <v>26</v>
      </c>
      <c r="Q2625" t="s">
        <v>75</v>
      </c>
      <c r="R2625" t="s">
        <v>4727</v>
      </c>
      <c r="S2625" t="s">
        <v>76</v>
      </c>
      <c r="T2625" t="s">
        <v>436</v>
      </c>
      <c r="U2625">
        <v>0</v>
      </c>
      <c r="V2625">
        <v>0</v>
      </c>
    </row>
    <row r="2626" spans="1:22">
      <c r="A2626">
        <v>32284</v>
      </c>
      <c r="B2626" t="s">
        <v>1080</v>
      </c>
      <c r="C2626" t="s">
        <v>1081</v>
      </c>
      <c r="D2626" t="s">
        <v>4462</v>
      </c>
      <c r="E2626">
        <v>1</v>
      </c>
      <c r="F2626" t="s">
        <v>72</v>
      </c>
      <c r="G2626" t="s">
        <v>73</v>
      </c>
      <c r="H2626">
        <v>5083842</v>
      </c>
      <c r="I2626" t="s">
        <v>4509</v>
      </c>
      <c r="J2626">
        <v>500000</v>
      </c>
      <c r="K2626">
        <v>500000</v>
      </c>
      <c r="L2626">
        <v>395000</v>
      </c>
      <c r="M2626">
        <v>395000</v>
      </c>
      <c r="N2626">
        <v>395000</v>
      </c>
      <c r="O2626">
        <v>100</v>
      </c>
      <c r="P2626">
        <v>21</v>
      </c>
      <c r="Q2626" t="s">
        <v>75</v>
      </c>
      <c r="R2626" t="s">
        <v>4727</v>
      </c>
      <c r="S2626" t="s">
        <v>76</v>
      </c>
      <c r="T2626" t="s">
        <v>462</v>
      </c>
      <c r="U2626">
        <v>0</v>
      </c>
      <c r="V2626">
        <v>0</v>
      </c>
    </row>
    <row r="2627" spans="1:22">
      <c r="A2627">
        <v>32284</v>
      </c>
      <c r="B2627" t="s">
        <v>911</v>
      </c>
      <c r="C2627" t="s">
        <v>519</v>
      </c>
      <c r="D2627" t="s">
        <v>4462</v>
      </c>
      <c r="E2627">
        <v>1</v>
      </c>
      <c r="F2627" t="s">
        <v>72</v>
      </c>
      <c r="G2627" t="s">
        <v>73</v>
      </c>
      <c r="H2627">
        <v>5083842</v>
      </c>
      <c r="I2627" t="s">
        <v>4509</v>
      </c>
      <c r="J2627">
        <v>9800</v>
      </c>
      <c r="K2627">
        <v>9800</v>
      </c>
      <c r="L2627">
        <v>7252</v>
      </c>
      <c r="M2627">
        <v>7252</v>
      </c>
      <c r="N2627">
        <v>7252</v>
      </c>
      <c r="O2627">
        <v>100</v>
      </c>
      <c r="P2627">
        <v>26</v>
      </c>
      <c r="Q2627" t="s">
        <v>75</v>
      </c>
      <c r="R2627" t="s">
        <v>4727</v>
      </c>
      <c r="S2627" t="s">
        <v>76</v>
      </c>
      <c r="T2627" t="s">
        <v>436</v>
      </c>
      <c r="U2627">
        <v>0</v>
      </c>
      <c r="V2627">
        <v>0</v>
      </c>
    </row>
    <row r="2628" spans="1:22">
      <c r="A2628">
        <v>32284</v>
      </c>
      <c r="B2628" t="s">
        <v>909</v>
      </c>
      <c r="C2628" t="s">
        <v>519</v>
      </c>
      <c r="D2628" t="s">
        <v>4462</v>
      </c>
      <c r="E2628">
        <v>1</v>
      </c>
      <c r="F2628" t="s">
        <v>72</v>
      </c>
      <c r="G2628" t="s">
        <v>73</v>
      </c>
      <c r="H2628">
        <v>5083842</v>
      </c>
      <c r="I2628" t="s">
        <v>4509</v>
      </c>
      <c r="J2628">
        <v>12100</v>
      </c>
      <c r="K2628">
        <v>12100</v>
      </c>
      <c r="L2628">
        <v>8954</v>
      </c>
      <c r="M2628">
        <v>8954</v>
      </c>
      <c r="N2628">
        <v>8954</v>
      </c>
      <c r="O2628">
        <v>100</v>
      </c>
      <c r="P2628">
        <v>26</v>
      </c>
      <c r="Q2628" t="s">
        <v>75</v>
      </c>
      <c r="R2628" t="s">
        <v>4727</v>
      </c>
      <c r="S2628" t="s">
        <v>76</v>
      </c>
      <c r="T2628" t="s">
        <v>436</v>
      </c>
      <c r="U2628">
        <v>0</v>
      </c>
      <c r="V2628">
        <v>0</v>
      </c>
    </row>
    <row r="2629" spans="1:22">
      <c r="A2629">
        <v>32284</v>
      </c>
      <c r="B2629" t="s">
        <v>912</v>
      </c>
      <c r="C2629" t="s">
        <v>367</v>
      </c>
      <c r="D2629" t="s">
        <v>4462</v>
      </c>
      <c r="E2629">
        <v>1</v>
      </c>
      <c r="F2629" t="s">
        <v>72</v>
      </c>
      <c r="G2629" t="s">
        <v>73</v>
      </c>
      <c r="H2629">
        <v>5083842</v>
      </c>
      <c r="I2629" t="s">
        <v>4509</v>
      </c>
      <c r="J2629">
        <v>5700</v>
      </c>
      <c r="K2629">
        <v>5700</v>
      </c>
      <c r="L2629">
        <v>4389</v>
      </c>
      <c r="M2629">
        <v>3933</v>
      </c>
      <c r="N2629">
        <v>3933</v>
      </c>
      <c r="O2629">
        <v>100</v>
      </c>
      <c r="P2629">
        <v>23</v>
      </c>
      <c r="Q2629" t="s">
        <v>75</v>
      </c>
      <c r="R2629" t="s">
        <v>4727</v>
      </c>
      <c r="S2629" t="s">
        <v>76</v>
      </c>
      <c r="T2629" t="s">
        <v>141</v>
      </c>
      <c r="U2629">
        <v>0</v>
      </c>
      <c r="V2629">
        <v>0</v>
      </c>
    </row>
    <row r="2630" spans="1:22">
      <c r="A2630">
        <v>32284</v>
      </c>
      <c r="B2630" t="s">
        <v>1089</v>
      </c>
      <c r="C2630" t="s">
        <v>1090</v>
      </c>
      <c r="D2630" t="s">
        <v>4462</v>
      </c>
      <c r="E2630">
        <v>1</v>
      </c>
      <c r="F2630" t="s">
        <v>72</v>
      </c>
      <c r="G2630" t="s">
        <v>73</v>
      </c>
      <c r="H2630">
        <v>5083842</v>
      </c>
      <c r="I2630" t="s">
        <v>4509</v>
      </c>
      <c r="J2630">
        <v>4200</v>
      </c>
      <c r="K2630">
        <v>4200</v>
      </c>
      <c r="L2630">
        <v>3234</v>
      </c>
      <c r="M2630">
        <v>2898</v>
      </c>
      <c r="N2630">
        <v>2898</v>
      </c>
      <c r="O2630">
        <v>100</v>
      </c>
      <c r="P2630">
        <v>23</v>
      </c>
      <c r="Q2630" t="s">
        <v>75</v>
      </c>
      <c r="R2630" t="s">
        <v>4727</v>
      </c>
      <c r="S2630" t="s">
        <v>76</v>
      </c>
      <c r="T2630" t="s">
        <v>1091</v>
      </c>
      <c r="U2630">
        <v>0</v>
      </c>
      <c r="V2630">
        <v>0</v>
      </c>
    </row>
    <row r="2631" spans="1:22">
      <c r="A2631">
        <v>32262</v>
      </c>
      <c r="B2631" t="s">
        <v>137</v>
      </c>
      <c r="C2631" t="s">
        <v>127</v>
      </c>
      <c r="D2631" t="s">
        <v>4683</v>
      </c>
      <c r="E2631">
        <v>1</v>
      </c>
      <c r="F2631" t="s">
        <v>144</v>
      </c>
      <c r="G2631" t="s">
        <v>73</v>
      </c>
      <c r="H2631">
        <v>5083854</v>
      </c>
      <c r="I2631" t="s">
        <v>4509</v>
      </c>
      <c r="J2631">
        <v>25840</v>
      </c>
      <c r="K2631">
        <v>32300</v>
      </c>
      <c r="L2631">
        <v>25840</v>
      </c>
      <c r="M2631">
        <v>20271.437600000001</v>
      </c>
      <c r="N2631">
        <v>16217.150080000001</v>
      </c>
      <c r="O2631">
        <v>80</v>
      </c>
      <c r="P2631">
        <v>0</v>
      </c>
      <c r="Q2631" t="s">
        <v>75</v>
      </c>
      <c r="R2631" t="s">
        <v>4728</v>
      </c>
      <c r="S2631" t="s">
        <v>195</v>
      </c>
      <c r="T2631" t="s">
        <v>128</v>
      </c>
      <c r="U2631">
        <v>0</v>
      </c>
      <c r="V2631">
        <v>0</v>
      </c>
    </row>
    <row r="2632" spans="1:22">
      <c r="A2632">
        <v>32262</v>
      </c>
      <c r="B2632" t="s">
        <v>139</v>
      </c>
      <c r="C2632" t="s">
        <v>140</v>
      </c>
      <c r="D2632" t="s">
        <v>4683</v>
      </c>
      <c r="E2632">
        <v>1</v>
      </c>
      <c r="F2632" t="s">
        <v>144</v>
      </c>
      <c r="G2632" t="s">
        <v>73</v>
      </c>
      <c r="H2632">
        <v>5083854</v>
      </c>
      <c r="I2632" t="s">
        <v>4509</v>
      </c>
      <c r="J2632">
        <v>2160</v>
      </c>
      <c r="K2632">
        <v>2700</v>
      </c>
      <c r="L2632">
        <v>2160</v>
      </c>
      <c r="M2632">
        <v>1793.9753000000001</v>
      </c>
      <c r="N2632">
        <v>1435.1802400000001</v>
      </c>
      <c r="O2632">
        <v>80</v>
      </c>
      <c r="P2632">
        <v>0</v>
      </c>
      <c r="Q2632" t="s">
        <v>75</v>
      </c>
      <c r="R2632" t="s">
        <v>4728</v>
      </c>
      <c r="S2632" t="s">
        <v>195</v>
      </c>
      <c r="T2632" t="s">
        <v>141</v>
      </c>
      <c r="U2632">
        <v>0</v>
      </c>
      <c r="V2632">
        <v>0</v>
      </c>
    </row>
    <row r="2633" spans="1:22">
      <c r="A2633">
        <v>32262</v>
      </c>
      <c r="B2633" t="s">
        <v>134</v>
      </c>
      <c r="C2633" t="s">
        <v>135</v>
      </c>
      <c r="D2633" t="s">
        <v>4683</v>
      </c>
      <c r="E2633">
        <v>6</v>
      </c>
      <c r="F2633" t="s">
        <v>144</v>
      </c>
      <c r="G2633" t="s">
        <v>73</v>
      </c>
      <c r="H2633">
        <v>5083854</v>
      </c>
      <c r="I2633" t="s">
        <v>4509</v>
      </c>
      <c r="J2633">
        <v>73200</v>
      </c>
      <c r="K2633">
        <v>24400</v>
      </c>
      <c r="L2633">
        <v>73200</v>
      </c>
      <c r="M2633">
        <v>7000</v>
      </c>
      <c r="N2633">
        <v>21000</v>
      </c>
      <c r="O2633">
        <v>50</v>
      </c>
      <c r="P2633">
        <v>0</v>
      </c>
      <c r="Q2633" t="s">
        <v>75</v>
      </c>
      <c r="R2633" t="s">
        <v>4728</v>
      </c>
      <c r="S2633" t="s">
        <v>195</v>
      </c>
      <c r="T2633" t="s">
        <v>136</v>
      </c>
      <c r="U2633">
        <v>0</v>
      </c>
      <c r="V2633">
        <v>0</v>
      </c>
    </row>
    <row r="2634" spans="1:22">
      <c r="A2634">
        <v>32422</v>
      </c>
      <c r="B2634" t="s">
        <v>137</v>
      </c>
      <c r="C2634" t="s">
        <v>127</v>
      </c>
      <c r="D2634" t="s">
        <v>4683</v>
      </c>
      <c r="E2634">
        <v>1</v>
      </c>
      <c r="F2634" t="s">
        <v>102</v>
      </c>
      <c r="G2634" t="s">
        <v>73</v>
      </c>
      <c r="H2634">
        <v>5083841</v>
      </c>
      <c r="I2634" t="s">
        <v>4509</v>
      </c>
      <c r="J2634">
        <v>32300</v>
      </c>
      <c r="K2634">
        <v>32300</v>
      </c>
      <c r="L2634">
        <v>29393</v>
      </c>
      <c r="M2634">
        <v>20271.437600000001</v>
      </c>
      <c r="N2634">
        <v>20271.437600000001</v>
      </c>
      <c r="O2634">
        <v>100</v>
      </c>
      <c r="P2634">
        <v>9</v>
      </c>
      <c r="Q2634" t="s">
        <v>75</v>
      </c>
      <c r="R2634" t="s">
        <v>4729</v>
      </c>
      <c r="S2634" t="s">
        <v>76</v>
      </c>
      <c r="T2634" t="s">
        <v>128</v>
      </c>
      <c r="U2634">
        <v>0</v>
      </c>
      <c r="V2634">
        <v>0</v>
      </c>
    </row>
    <row r="2635" spans="1:22">
      <c r="A2635">
        <v>32422</v>
      </c>
      <c r="B2635" t="s">
        <v>148</v>
      </c>
      <c r="C2635" t="s">
        <v>106</v>
      </c>
      <c r="D2635" t="s">
        <v>4683</v>
      </c>
      <c r="E2635">
        <v>1</v>
      </c>
      <c r="F2635" t="s">
        <v>102</v>
      </c>
      <c r="G2635" t="s">
        <v>73</v>
      </c>
      <c r="H2635">
        <v>5083841</v>
      </c>
      <c r="I2635" t="s">
        <v>4509</v>
      </c>
      <c r="J2635">
        <v>47600</v>
      </c>
      <c r="K2635">
        <v>47600</v>
      </c>
      <c r="L2635">
        <v>43316</v>
      </c>
      <c r="M2635">
        <v>27818.7081</v>
      </c>
      <c r="N2635">
        <v>27818.7081</v>
      </c>
      <c r="O2635">
        <v>100</v>
      </c>
      <c r="P2635">
        <v>9</v>
      </c>
      <c r="Q2635" t="s">
        <v>75</v>
      </c>
      <c r="R2635" t="s">
        <v>4729</v>
      </c>
      <c r="S2635" t="s">
        <v>76</v>
      </c>
      <c r="T2635" t="s">
        <v>130</v>
      </c>
      <c r="U2635">
        <v>0</v>
      </c>
      <c r="V2635">
        <v>0</v>
      </c>
    </row>
    <row r="2636" spans="1:22">
      <c r="A2636">
        <v>32422</v>
      </c>
      <c r="B2636" t="s">
        <v>231</v>
      </c>
      <c r="C2636" t="s">
        <v>218</v>
      </c>
      <c r="D2636" t="s">
        <v>4683</v>
      </c>
      <c r="E2636">
        <v>1</v>
      </c>
      <c r="F2636" t="s">
        <v>102</v>
      </c>
      <c r="G2636" t="s">
        <v>73</v>
      </c>
      <c r="H2636">
        <v>5083841</v>
      </c>
      <c r="I2636" t="s">
        <v>4509</v>
      </c>
      <c r="J2636">
        <v>110000</v>
      </c>
      <c r="K2636">
        <v>110000</v>
      </c>
      <c r="L2636">
        <v>100100</v>
      </c>
      <c r="M2636">
        <v>70375.118100000007</v>
      </c>
      <c r="N2636">
        <v>70375.118100000007</v>
      </c>
      <c r="O2636">
        <v>100</v>
      </c>
      <c r="P2636">
        <v>9</v>
      </c>
      <c r="Q2636" t="s">
        <v>75</v>
      </c>
      <c r="R2636" t="s">
        <v>4729</v>
      </c>
      <c r="S2636" t="s">
        <v>76</v>
      </c>
      <c r="T2636" t="s">
        <v>219</v>
      </c>
      <c r="U2636">
        <v>0</v>
      </c>
      <c r="V2636">
        <v>0</v>
      </c>
    </row>
    <row r="2637" spans="1:22">
      <c r="A2637">
        <v>32422</v>
      </c>
      <c r="B2637" t="s">
        <v>220</v>
      </c>
      <c r="C2637" t="s">
        <v>116</v>
      </c>
      <c r="D2637" t="s">
        <v>4683</v>
      </c>
      <c r="E2637">
        <v>1</v>
      </c>
      <c r="F2637" t="s">
        <v>102</v>
      </c>
      <c r="G2637" t="s">
        <v>73</v>
      </c>
      <c r="H2637">
        <v>5083841</v>
      </c>
      <c r="I2637" t="s">
        <v>4509</v>
      </c>
      <c r="J2637">
        <v>120000</v>
      </c>
      <c r="K2637">
        <v>120000</v>
      </c>
      <c r="L2637">
        <v>109200</v>
      </c>
      <c r="M2637">
        <v>78674.402900000001</v>
      </c>
      <c r="N2637">
        <v>78674.402900000001</v>
      </c>
      <c r="O2637">
        <v>100</v>
      </c>
      <c r="P2637">
        <v>9</v>
      </c>
      <c r="Q2637" t="s">
        <v>75</v>
      </c>
      <c r="R2637" t="s">
        <v>4729</v>
      </c>
      <c r="S2637" t="s">
        <v>76</v>
      </c>
      <c r="T2637" t="s">
        <v>133</v>
      </c>
      <c r="U2637">
        <v>0</v>
      </c>
      <c r="V2637">
        <v>0</v>
      </c>
    </row>
    <row r="2638" spans="1:22">
      <c r="A2638">
        <v>32422</v>
      </c>
      <c r="B2638" t="s">
        <v>221</v>
      </c>
      <c r="C2638" t="s">
        <v>222</v>
      </c>
      <c r="D2638" t="s">
        <v>4683</v>
      </c>
      <c r="E2638">
        <v>0.1</v>
      </c>
      <c r="F2638" t="s">
        <v>102</v>
      </c>
      <c r="G2638" t="s">
        <v>73</v>
      </c>
      <c r="H2638">
        <v>5083841</v>
      </c>
      <c r="I2638" t="s">
        <v>4509</v>
      </c>
      <c r="J2638">
        <v>6200</v>
      </c>
      <c r="K2638">
        <v>62000</v>
      </c>
      <c r="L2638">
        <v>5642</v>
      </c>
      <c r="M2638">
        <v>42787.354099999997</v>
      </c>
      <c r="N2638">
        <v>4278.7354100000002</v>
      </c>
      <c r="O2638">
        <v>100</v>
      </c>
      <c r="P2638">
        <v>9</v>
      </c>
      <c r="Q2638" t="s">
        <v>75</v>
      </c>
      <c r="R2638" t="s">
        <v>4729</v>
      </c>
      <c r="S2638" t="s">
        <v>76</v>
      </c>
      <c r="T2638" t="s">
        <v>223</v>
      </c>
      <c r="U2638">
        <v>0</v>
      </c>
      <c r="V2638">
        <v>0</v>
      </c>
    </row>
    <row r="2639" spans="1:22">
      <c r="A2639">
        <v>32422</v>
      </c>
      <c r="B2639" t="s">
        <v>242</v>
      </c>
      <c r="C2639" t="s">
        <v>225</v>
      </c>
      <c r="D2639" t="s">
        <v>4683</v>
      </c>
      <c r="E2639">
        <v>4</v>
      </c>
      <c r="F2639" t="s">
        <v>102</v>
      </c>
      <c r="G2639" t="s">
        <v>73</v>
      </c>
      <c r="H2639">
        <v>5083841</v>
      </c>
      <c r="I2639" t="s">
        <v>4509</v>
      </c>
      <c r="J2639">
        <v>171600</v>
      </c>
      <c r="K2639">
        <v>42900</v>
      </c>
      <c r="L2639">
        <v>156156</v>
      </c>
      <c r="M2639">
        <v>30348.877899999999</v>
      </c>
      <c r="N2639">
        <v>121395.5116</v>
      </c>
      <c r="O2639">
        <v>100</v>
      </c>
      <c r="P2639">
        <v>9</v>
      </c>
      <c r="Q2639" t="s">
        <v>75</v>
      </c>
      <c r="R2639" t="s">
        <v>4729</v>
      </c>
      <c r="S2639" t="s">
        <v>76</v>
      </c>
      <c r="T2639" t="s">
        <v>226</v>
      </c>
      <c r="U2639">
        <v>0</v>
      </c>
      <c r="V2639">
        <v>0</v>
      </c>
    </row>
    <row r="2640" spans="1:22">
      <c r="A2640">
        <v>32422</v>
      </c>
      <c r="B2640" t="s">
        <v>207</v>
      </c>
      <c r="C2640" t="s">
        <v>208</v>
      </c>
      <c r="D2640" t="s">
        <v>4683</v>
      </c>
      <c r="E2640">
        <v>7</v>
      </c>
      <c r="F2640" t="s">
        <v>102</v>
      </c>
      <c r="G2640" t="s">
        <v>73</v>
      </c>
      <c r="H2640">
        <v>5083841</v>
      </c>
      <c r="I2640" t="s">
        <v>4509</v>
      </c>
      <c r="J2640">
        <v>171500</v>
      </c>
      <c r="K2640">
        <v>24500</v>
      </c>
      <c r="L2640">
        <v>88200</v>
      </c>
      <c r="M2640">
        <v>7000</v>
      </c>
      <c r="N2640">
        <v>49000</v>
      </c>
      <c r="O2640">
        <v>100</v>
      </c>
      <c r="P2640">
        <v>0</v>
      </c>
      <c r="Q2640" t="s">
        <v>75</v>
      </c>
      <c r="R2640" t="s">
        <v>4729</v>
      </c>
      <c r="S2640" t="s">
        <v>76</v>
      </c>
      <c r="T2640" t="s">
        <v>136</v>
      </c>
      <c r="U2640">
        <v>0</v>
      </c>
      <c r="V2640">
        <v>0</v>
      </c>
    </row>
    <row r="2641" spans="1:22">
      <c r="A2641">
        <v>32422</v>
      </c>
      <c r="B2641" t="s">
        <v>258</v>
      </c>
      <c r="C2641" t="s">
        <v>259</v>
      </c>
      <c r="D2641" t="s">
        <v>4683</v>
      </c>
      <c r="E2641">
        <v>1</v>
      </c>
      <c r="F2641" t="s">
        <v>102</v>
      </c>
      <c r="G2641" t="s">
        <v>73</v>
      </c>
      <c r="H2641">
        <v>5083841</v>
      </c>
      <c r="I2641" t="s">
        <v>4509</v>
      </c>
      <c r="J2641">
        <v>25000</v>
      </c>
      <c r="K2641">
        <v>25000</v>
      </c>
      <c r="L2641">
        <v>25000</v>
      </c>
      <c r="M2641">
        <v>21000</v>
      </c>
      <c r="N2641">
        <v>21000</v>
      </c>
      <c r="O2641">
        <v>100</v>
      </c>
      <c r="P2641">
        <v>0</v>
      </c>
      <c r="Q2641" t="s">
        <v>75</v>
      </c>
      <c r="R2641" t="s">
        <v>4729</v>
      </c>
      <c r="S2641" t="s">
        <v>76</v>
      </c>
      <c r="T2641" t="s">
        <v>260</v>
      </c>
      <c r="U2641">
        <v>0</v>
      </c>
      <c r="V2641">
        <v>0</v>
      </c>
    </row>
    <row r="2642" spans="1:22">
      <c r="A2642">
        <v>32276</v>
      </c>
      <c r="B2642" t="s">
        <v>124</v>
      </c>
      <c r="C2642" t="s">
        <v>125</v>
      </c>
      <c r="D2642" t="s">
        <v>4683</v>
      </c>
      <c r="E2642">
        <v>1</v>
      </c>
      <c r="F2642" t="s">
        <v>102</v>
      </c>
      <c r="G2642" t="s">
        <v>73</v>
      </c>
      <c r="H2642">
        <v>5083845</v>
      </c>
      <c r="I2642" t="s">
        <v>4509</v>
      </c>
      <c r="J2642">
        <v>17700</v>
      </c>
      <c r="K2642">
        <v>17700</v>
      </c>
      <c r="L2642">
        <v>16107</v>
      </c>
      <c r="M2642">
        <v>12157.3264</v>
      </c>
      <c r="N2642">
        <v>12157.3264</v>
      </c>
      <c r="O2642">
        <v>100</v>
      </c>
      <c r="P2642">
        <v>9</v>
      </c>
      <c r="Q2642" t="s">
        <v>75</v>
      </c>
      <c r="R2642" t="s">
        <v>4730</v>
      </c>
      <c r="S2642" t="s">
        <v>195</v>
      </c>
      <c r="T2642" t="s">
        <v>85</v>
      </c>
      <c r="U2642">
        <v>0</v>
      </c>
      <c r="V2642">
        <v>0</v>
      </c>
    </row>
    <row r="2643" spans="1:22">
      <c r="A2643">
        <v>32276</v>
      </c>
      <c r="B2643" t="s">
        <v>307</v>
      </c>
      <c r="C2643" t="s">
        <v>308</v>
      </c>
      <c r="D2643" t="s">
        <v>4683</v>
      </c>
      <c r="E2643">
        <v>1</v>
      </c>
      <c r="F2643" t="s">
        <v>102</v>
      </c>
      <c r="G2643" t="s">
        <v>73</v>
      </c>
      <c r="H2643">
        <v>5083845</v>
      </c>
      <c r="I2643" t="s">
        <v>4509</v>
      </c>
      <c r="J2643">
        <v>36000</v>
      </c>
      <c r="K2643">
        <v>36000</v>
      </c>
      <c r="L2643">
        <v>32760</v>
      </c>
      <c r="M2643">
        <v>22302.5383</v>
      </c>
      <c r="N2643">
        <v>22302.5383</v>
      </c>
      <c r="O2643">
        <v>100</v>
      </c>
      <c r="P2643">
        <v>9</v>
      </c>
      <c r="Q2643" t="s">
        <v>75</v>
      </c>
      <c r="R2643" t="s">
        <v>4730</v>
      </c>
      <c r="S2643" t="s">
        <v>195</v>
      </c>
      <c r="T2643" t="s">
        <v>128</v>
      </c>
      <c r="U2643">
        <v>0</v>
      </c>
      <c r="V2643">
        <v>0</v>
      </c>
    </row>
    <row r="2644" spans="1:22">
      <c r="A2644">
        <v>32276</v>
      </c>
      <c r="B2644" t="s">
        <v>356</v>
      </c>
      <c r="C2644" t="s">
        <v>150</v>
      </c>
      <c r="D2644" t="s">
        <v>4683</v>
      </c>
      <c r="E2644">
        <v>1</v>
      </c>
      <c r="F2644" t="s">
        <v>102</v>
      </c>
      <c r="G2644" t="s">
        <v>73</v>
      </c>
      <c r="H2644">
        <v>5083845</v>
      </c>
      <c r="I2644" t="s">
        <v>4509</v>
      </c>
      <c r="J2644">
        <v>62400</v>
      </c>
      <c r="K2644">
        <v>62400</v>
      </c>
      <c r="L2644">
        <v>56784</v>
      </c>
      <c r="M2644">
        <v>42980.0726</v>
      </c>
      <c r="N2644">
        <v>42980.0726</v>
      </c>
      <c r="O2644">
        <v>100</v>
      </c>
      <c r="P2644">
        <v>9</v>
      </c>
      <c r="Q2644" t="s">
        <v>75</v>
      </c>
      <c r="R2644" t="s">
        <v>4730</v>
      </c>
      <c r="S2644" t="s">
        <v>195</v>
      </c>
      <c r="T2644" t="s">
        <v>130</v>
      </c>
      <c r="U2644">
        <v>0</v>
      </c>
      <c r="V2644">
        <v>0</v>
      </c>
    </row>
    <row r="2645" spans="1:22">
      <c r="A2645">
        <v>32276</v>
      </c>
      <c r="B2645" t="s">
        <v>1551</v>
      </c>
      <c r="C2645" t="s">
        <v>116</v>
      </c>
      <c r="D2645" t="s">
        <v>4683</v>
      </c>
      <c r="E2645">
        <v>1</v>
      </c>
      <c r="F2645" t="s">
        <v>102</v>
      </c>
      <c r="G2645" t="s">
        <v>73</v>
      </c>
      <c r="H2645">
        <v>5083845</v>
      </c>
      <c r="I2645" t="s">
        <v>4509</v>
      </c>
      <c r="J2645">
        <v>120000</v>
      </c>
      <c r="K2645">
        <v>120000</v>
      </c>
      <c r="L2645">
        <v>109200</v>
      </c>
      <c r="M2645">
        <v>79184.781300000002</v>
      </c>
      <c r="N2645">
        <v>79184.781300000002</v>
      </c>
      <c r="O2645">
        <v>100</v>
      </c>
      <c r="P2645">
        <v>9</v>
      </c>
      <c r="Q2645" t="s">
        <v>75</v>
      </c>
      <c r="R2645" t="s">
        <v>4730</v>
      </c>
      <c r="S2645" t="s">
        <v>195</v>
      </c>
      <c r="T2645" t="s">
        <v>133</v>
      </c>
      <c r="U2645">
        <v>0</v>
      </c>
      <c r="V2645">
        <v>0</v>
      </c>
    </row>
    <row r="2646" spans="1:22">
      <c r="A2646">
        <v>32276</v>
      </c>
      <c r="B2646" t="s">
        <v>4017</v>
      </c>
      <c r="C2646" t="s">
        <v>4018</v>
      </c>
      <c r="D2646" t="s">
        <v>4683</v>
      </c>
      <c r="E2646">
        <v>6</v>
      </c>
      <c r="F2646" t="s">
        <v>102</v>
      </c>
      <c r="G2646" t="s">
        <v>73</v>
      </c>
      <c r="H2646">
        <v>5083845</v>
      </c>
      <c r="I2646" t="s">
        <v>4509</v>
      </c>
      <c r="J2646">
        <v>164400</v>
      </c>
      <c r="K2646">
        <v>27400</v>
      </c>
      <c r="L2646">
        <v>91200</v>
      </c>
      <c r="M2646">
        <v>10000</v>
      </c>
      <c r="N2646">
        <v>60000</v>
      </c>
      <c r="O2646">
        <v>100</v>
      </c>
      <c r="P2646">
        <v>0</v>
      </c>
      <c r="Q2646" t="s">
        <v>75</v>
      </c>
      <c r="R2646" t="s">
        <v>4730</v>
      </c>
      <c r="S2646" t="s">
        <v>195</v>
      </c>
      <c r="T2646" t="s">
        <v>136</v>
      </c>
      <c r="U2646">
        <v>0</v>
      </c>
      <c r="V2646">
        <v>0</v>
      </c>
    </row>
    <row r="2647" spans="1:22">
      <c r="A2647">
        <v>32426</v>
      </c>
      <c r="B2647" t="s">
        <v>137</v>
      </c>
      <c r="C2647" t="s">
        <v>127</v>
      </c>
      <c r="D2647" t="s">
        <v>4683</v>
      </c>
      <c r="E2647">
        <v>1</v>
      </c>
      <c r="F2647" t="s">
        <v>206</v>
      </c>
      <c r="G2647" t="s">
        <v>73</v>
      </c>
      <c r="H2647">
        <v>5083844</v>
      </c>
      <c r="I2647" t="s">
        <v>4509</v>
      </c>
      <c r="J2647">
        <v>32300</v>
      </c>
      <c r="K2647">
        <v>32300</v>
      </c>
      <c r="L2647">
        <v>32300</v>
      </c>
      <c r="M2647">
        <v>20271.437600000001</v>
      </c>
      <c r="N2647">
        <v>20271.437600000001</v>
      </c>
      <c r="O2647">
        <v>100</v>
      </c>
      <c r="P2647">
        <v>0</v>
      </c>
      <c r="Q2647" t="s">
        <v>75</v>
      </c>
      <c r="R2647" t="s">
        <v>4731</v>
      </c>
      <c r="S2647" t="s">
        <v>239</v>
      </c>
      <c r="T2647" t="s">
        <v>128</v>
      </c>
      <c r="U2647">
        <v>0</v>
      </c>
      <c r="V2647">
        <v>0</v>
      </c>
    </row>
    <row r="2648" spans="1:22">
      <c r="A2648">
        <v>32426</v>
      </c>
      <c r="B2648" t="s">
        <v>207</v>
      </c>
      <c r="C2648" t="s">
        <v>208</v>
      </c>
      <c r="D2648" t="s">
        <v>4683</v>
      </c>
      <c r="E2648">
        <v>6.5</v>
      </c>
      <c r="F2648" t="s">
        <v>206</v>
      </c>
      <c r="G2648" t="s">
        <v>73</v>
      </c>
      <c r="H2648">
        <v>5083844</v>
      </c>
      <c r="I2648" t="s">
        <v>4509</v>
      </c>
      <c r="J2648">
        <v>159250</v>
      </c>
      <c r="K2648">
        <v>24500</v>
      </c>
      <c r="L2648">
        <v>159250</v>
      </c>
      <c r="M2648">
        <v>7000</v>
      </c>
      <c r="N2648">
        <v>45500</v>
      </c>
      <c r="O2648">
        <v>100</v>
      </c>
      <c r="P2648">
        <v>0</v>
      </c>
      <c r="Q2648" t="s">
        <v>75</v>
      </c>
      <c r="R2648" t="s">
        <v>4731</v>
      </c>
      <c r="S2648" t="s">
        <v>239</v>
      </c>
      <c r="T2648" t="s">
        <v>136</v>
      </c>
      <c r="U2648">
        <v>0</v>
      </c>
      <c r="V2648">
        <v>0</v>
      </c>
    </row>
    <row r="2649" spans="1:22">
      <c r="A2649">
        <v>32430</v>
      </c>
      <c r="B2649" t="s">
        <v>4732</v>
      </c>
      <c r="C2649" t="s">
        <v>4733</v>
      </c>
      <c r="D2649" t="s">
        <v>4683</v>
      </c>
      <c r="E2649">
        <v>1</v>
      </c>
      <c r="F2649" t="s">
        <v>154</v>
      </c>
      <c r="G2649" t="s">
        <v>73</v>
      </c>
      <c r="H2649">
        <v>5083833</v>
      </c>
      <c r="I2649" t="s">
        <v>4509</v>
      </c>
      <c r="J2649">
        <v>43000</v>
      </c>
      <c r="K2649">
        <v>43000</v>
      </c>
      <c r="L2649">
        <v>38700</v>
      </c>
      <c r="M2649">
        <v>38700</v>
      </c>
      <c r="N2649">
        <v>38700</v>
      </c>
      <c r="O2649">
        <v>100</v>
      </c>
      <c r="P2649">
        <v>0</v>
      </c>
      <c r="Q2649" t="s">
        <v>75</v>
      </c>
      <c r="R2649" t="s">
        <v>3779</v>
      </c>
      <c r="S2649" t="s">
        <v>195</v>
      </c>
      <c r="T2649" t="s">
        <v>155</v>
      </c>
      <c r="U2649">
        <v>0</v>
      </c>
      <c r="V2649">
        <v>0</v>
      </c>
    </row>
    <row r="2650" spans="1:22">
      <c r="A2650">
        <v>32440</v>
      </c>
      <c r="B2650" t="s">
        <v>108</v>
      </c>
      <c r="C2650" t="s">
        <v>109</v>
      </c>
      <c r="D2650" t="s">
        <v>4683</v>
      </c>
      <c r="E2650">
        <v>1</v>
      </c>
      <c r="F2650" t="s">
        <v>102</v>
      </c>
      <c r="G2650" t="s">
        <v>73</v>
      </c>
      <c r="H2650">
        <v>5083840</v>
      </c>
      <c r="I2650" t="s">
        <v>4509</v>
      </c>
      <c r="J2650">
        <v>41800</v>
      </c>
      <c r="K2650">
        <v>41800</v>
      </c>
      <c r="L2650">
        <v>38038</v>
      </c>
      <c r="M2650">
        <v>25914.6446</v>
      </c>
      <c r="N2650">
        <v>25914.6446</v>
      </c>
      <c r="O2650">
        <v>100</v>
      </c>
      <c r="P2650">
        <v>9</v>
      </c>
      <c r="Q2650" t="s">
        <v>75</v>
      </c>
      <c r="R2650" t="s">
        <v>4734</v>
      </c>
      <c r="S2650" t="s">
        <v>76</v>
      </c>
      <c r="T2650" t="s">
        <v>110</v>
      </c>
      <c r="U2650">
        <v>0</v>
      </c>
      <c r="V2650">
        <v>0</v>
      </c>
    </row>
    <row r="2651" spans="1:22">
      <c r="A2651">
        <v>32440</v>
      </c>
      <c r="B2651" t="s">
        <v>137</v>
      </c>
      <c r="C2651" t="s">
        <v>127</v>
      </c>
      <c r="D2651" t="s">
        <v>4683</v>
      </c>
      <c r="E2651">
        <v>1</v>
      </c>
      <c r="F2651" t="s">
        <v>102</v>
      </c>
      <c r="G2651" t="s">
        <v>73</v>
      </c>
      <c r="H2651">
        <v>5083840</v>
      </c>
      <c r="I2651" t="s">
        <v>4509</v>
      </c>
      <c r="J2651">
        <v>32300</v>
      </c>
      <c r="K2651">
        <v>32300</v>
      </c>
      <c r="L2651">
        <v>29393</v>
      </c>
      <c r="M2651">
        <v>20271.437600000001</v>
      </c>
      <c r="N2651">
        <v>20271.437600000001</v>
      </c>
      <c r="O2651">
        <v>100</v>
      </c>
      <c r="P2651">
        <v>9</v>
      </c>
      <c r="Q2651" t="s">
        <v>75</v>
      </c>
      <c r="R2651" t="s">
        <v>4734</v>
      </c>
      <c r="S2651" t="s">
        <v>76</v>
      </c>
      <c r="T2651" t="s">
        <v>128</v>
      </c>
      <c r="U2651">
        <v>0</v>
      </c>
      <c r="V2651">
        <v>0</v>
      </c>
    </row>
    <row r="2652" spans="1:22">
      <c r="A2652">
        <v>32440</v>
      </c>
      <c r="B2652" t="s">
        <v>148</v>
      </c>
      <c r="C2652" t="s">
        <v>106</v>
      </c>
      <c r="D2652" t="s">
        <v>4683</v>
      </c>
      <c r="E2652">
        <v>1</v>
      </c>
      <c r="F2652" t="s">
        <v>102</v>
      </c>
      <c r="G2652" t="s">
        <v>73</v>
      </c>
      <c r="H2652">
        <v>5083840</v>
      </c>
      <c r="I2652" t="s">
        <v>4509</v>
      </c>
      <c r="J2652">
        <v>47600</v>
      </c>
      <c r="K2652">
        <v>47600</v>
      </c>
      <c r="L2652">
        <v>43316</v>
      </c>
      <c r="M2652">
        <v>27818.7081</v>
      </c>
      <c r="N2652">
        <v>27818.7081</v>
      </c>
      <c r="O2652">
        <v>100</v>
      </c>
      <c r="P2652">
        <v>9</v>
      </c>
      <c r="Q2652" t="s">
        <v>75</v>
      </c>
      <c r="R2652" t="s">
        <v>4734</v>
      </c>
      <c r="S2652" t="s">
        <v>76</v>
      </c>
      <c r="T2652" t="s">
        <v>130</v>
      </c>
      <c r="U2652">
        <v>0</v>
      </c>
      <c r="V2652">
        <v>0</v>
      </c>
    </row>
    <row r="2653" spans="1:22">
      <c r="A2653">
        <v>32440</v>
      </c>
      <c r="B2653" t="s">
        <v>149</v>
      </c>
      <c r="C2653" t="s">
        <v>150</v>
      </c>
      <c r="D2653" t="s">
        <v>4683</v>
      </c>
      <c r="E2653">
        <v>1</v>
      </c>
      <c r="F2653" t="s">
        <v>102</v>
      </c>
      <c r="G2653" t="s">
        <v>73</v>
      </c>
      <c r="H2653">
        <v>5083840</v>
      </c>
      <c r="I2653" t="s">
        <v>4509</v>
      </c>
      <c r="J2653">
        <v>121000</v>
      </c>
      <c r="K2653">
        <v>121000</v>
      </c>
      <c r="L2653">
        <v>110110</v>
      </c>
      <c r="M2653">
        <v>74059.738599999997</v>
      </c>
      <c r="N2653">
        <v>74059.738599999997</v>
      </c>
      <c r="O2653">
        <v>100</v>
      </c>
      <c r="P2653">
        <v>9</v>
      </c>
      <c r="Q2653" t="s">
        <v>75</v>
      </c>
      <c r="R2653" t="s">
        <v>4734</v>
      </c>
      <c r="S2653" t="s">
        <v>76</v>
      </c>
      <c r="T2653" t="s">
        <v>130</v>
      </c>
      <c r="U2653">
        <v>0</v>
      </c>
      <c r="V2653">
        <v>0</v>
      </c>
    </row>
    <row r="2654" spans="1:22">
      <c r="A2654">
        <v>32440</v>
      </c>
      <c r="B2654" t="s">
        <v>207</v>
      </c>
      <c r="C2654" t="s">
        <v>208</v>
      </c>
      <c r="D2654" t="s">
        <v>4683</v>
      </c>
      <c r="E2654">
        <v>6.5</v>
      </c>
      <c r="F2654" t="s">
        <v>102</v>
      </c>
      <c r="G2654" t="s">
        <v>73</v>
      </c>
      <c r="H2654">
        <v>5083840</v>
      </c>
      <c r="I2654" t="s">
        <v>4509</v>
      </c>
      <c r="J2654">
        <v>159250</v>
      </c>
      <c r="K2654">
        <v>24500</v>
      </c>
      <c r="L2654">
        <v>81900</v>
      </c>
      <c r="M2654">
        <v>7000</v>
      </c>
      <c r="N2654">
        <v>45500</v>
      </c>
      <c r="O2654">
        <v>100</v>
      </c>
      <c r="P2654">
        <v>0</v>
      </c>
      <c r="Q2654" t="s">
        <v>75</v>
      </c>
      <c r="R2654" t="s">
        <v>4734</v>
      </c>
      <c r="S2654" t="s">
        <v>76</v>
      </c>
      <c r="T2654" t="s">
        <v>136</v>
      </c>
      <c r="U2654">
        <v>0</v>
      </c>
      <c r="V2654">
        <v>0</v>
      </c>
    </row>
    <row r="2655" spans="1:22">
      <c r="A2655">
        <v>32430</v>
      </c>
      <c r="B2655" t="s">
        <v>4735</v>
      </c>
      <c r="C2655" t="s">
        <v>4736</v>
      </c>
      <c r="D2655" t="s">
        <v>4683</v>
      </c>
      <c r="E2655">
        <v>1</v>
      </c>
      <c r="F2655" t="s">
        <v>72</v>
      </c>
      <c r="G2655" t="s">
        <v>73</v>
      </c>
      <c r="H2655">
        <v>5083832</v>
      </c>
      <c r="I2655" t="s">
        <v>4509</v>
      </c>
      <c r="J2655">
        <v>1454500</v>
      </c>
      <c r="K2655">
        <v>1454500</v>
      </c>
      <c r="L2655">
        <v>1149055</v>
      </c>
      <c r="M2655">
        <v>1007640</v>
      </c>
      <c r="N2655">
        <v>1007640</v>
      </c>
      <c r="O2655">
        <v>100</v>
      </c>
      <c r="P2655">
        <v>21</v>
      </c>
      <c r="Q2655" t="s">
        <v>75</v>
      </c>
      <c r="R2655" t="s">
        <v>3779</v>
      </c>
      <c r="S2655" t="s">
        <v>195</v>
      </c>
      <c r="T2655" t="s">
        <v>325</v>
      </c>
      <c r="U2655">
        <v>0</v>
      </c>
      <c r="V2655">
        <v>0</v>
      </c>
    </row>
    <row r="2656" spans="1:22">
      <c r="A2656">
        <v>32445</v>
      </c>
      <c r="B2656" t="s">
        <v>137</v>
      </c>
      <c r="C2656" t="s">
        <v>127</v>
      </c>
      <c r="D2656" t="s">
        <v>4683</v>
      </c>
      <c r="E2656">
        <v>1</v>
      </c>
      <c r="F2656" t="s">
        <v>138</v>
      </c>
      <c r="G2656" t="s">
        <v>73</v>
      </c>
      <c r="H2656">
        <v>5083821</v>
      </c>
      <c r="I2656" t="s">
        <v>4509</v>
      </c>
      <c r="J2656">
        <v>32300</v>
      </c>
      <c r="K2656">
        <v>32300</v>
      </c>
      <c r="L2656">
        <v>32300</v>
      </c>
      <c r="M2656">
        <v>20271.437600000001</v>
      </c>
      <c r="N2656">
        <v>20271.437600000001</v>
      </c>
      <c r="O2656">
        <v>100</v>
      </c>
      <c r="P2656">
        <v>0</v>
      </c>
      <c r="Q2656" t="s">
        <v>75</v>
      </c>
      <c r="R2656" t="s">
        <v>4737</v>
      </c>
      <c r="S2656" t="s">
        <v>76</v>
      </c>
      <c r="T2656" t="s">
        <v>128</v>
      </c>
      <c r="U2656">
        <v>0</v>
      </c>
      <c r="V2656">
        <v>0</v>
      </c>
    </row>
    <row r="2657" spans="1:22">
      <c r="A2657">
        <v>32445</v>
      </c>
      <c r="B2657" t="s">
        <v>207</v>
      </c>
      <c r="C2657" t="s">
        <v>208</v>
      </c>
      <c r="D2657" t="s">
        <v>4683</v>
      </c>
      <c r="E2657">
        <v>7</v>
      </c>
      <c r="F2657" t="s">
        <v>138</v>
      </c>
      <c r="G2657" t="s">
        <v>73</v>
      </c>
      <c r="H2657">
        <v>5083821</v>
      </c>
      <c r="I2657" t="s">
        <v>4509</v>
      </c>
      <c r="J2657">
        <v>171500</v>
      </c>
      <c r="K2657">
        <v>24500</v>
      </c>
      <c r="L2657">
        <v>171500</v>
      </c>
      <c r="M2657">
        <v>7000</v>
      </c>
      <c r="N2657">
        <v>49000</v>
      </c>
      <c r="O2657">
        <v>100</v>
      </c>
      <c r="P2657">
        <v>0</v>
      </c>
      <c r="Q2657" t="s">
        <v>75</v>
      </c>
      <c r="R2657" t="s">
        <v>4737</v>
      </c>
      <c r="S2657" t="s">
        <v>76</v>
      </c>
      <c r="T2657" t="s">
        <v>136</v>
      </c>
      <c r="U2657">
        <v>0</v>
      </c>
      <c r="V2657">
        <v>0</v>
      </c>
    </row>
    <row r="2658" spans="1:22">
      <c r="A2658">
        <v>32446</v>
      </c>
      <c r="B2658" t="s">
        <v>124</v>
      </c>
      <c r="C2658" t="s">
        <v>125</v>
      </c>
      <c r="D2658" t="s">
        <v>4683</v>
      </c>
      <c r="E2658">
        <v>1</v>
      </c>
      <c r="F2658" t="s">
        <v>102</v>
      </c>
      <c r="G2658" t="s">
        <v>73</v>
      </c>
      <c r="H2658">
        <v>5083835</v>
      </c>
      <c r="I2658" t="s">
        <v>4509</v>
      </c>
      <c r="J2658">
        <v>17700</v>
      </c>
      <c r="K2658">
        <v>17700</v>
      </c>
      <c r="L2658">
        <v>16107</v>
      </c>
      <c r="M2658">
        <v>12157.3264</v>
      </c>
      <c r="N2658">
        <v>12157.3264</v>
      </c>
      <c r="O2658">
        <v>100</v>
      </c>
      <c r="P2658">
        <v>9</v>
      </c>
      <c r="Q2658" t="s">
        <v>75</v>
      </c>
      <c r="R2658" t="s">
        <v>4738</v>
      </c>
      <c r="S2658" t="s">
        <v>239</v>
      </c>
      <c r="T2658" t="s">
        <v>85</v>
      </c>
      <c r="U2658">
        <v>0</v>
      </c>
      <c r="V2658">
        <v>0</v>
      </c>
    </row>
    <row r="2659" spans="1:22">
      <c r="A2659">
        <v>32446</v>
      </c>
      <c r="B2659" t="s">
        <v>307</v>
      </c>
      <c r="C2659" t="s">
        <v>308</v>
      </c>
      <c r="D2659" t="s">
        <v>4683</v>
      </c>
      <c r="E2659">
        <v>1</v>
      </c>
      <c r="F2659" t="s">
        <v>102</v>
      </c>
      <c r="G2659" t="s">
        <v>73</v>
      </c>
      <c r="H2659">
        <v>5083835</v>
      </c>
      <c r="I2659" t="s">
        <v>4509</v>
      </c>
      <c r="J2659">
        <v>36000</v>
      </c>
      <c r="K2659">
        <v>36000</v>
      </c>
      <c r="L2659">
        <v>32760</v>
      </c>
      <c r="M2659">
        <v>22302.5383</v>
      </c>
      <c r="N2659">
        <v>22302.5383</v>
      </c>
      <c r="O2659">
        <v>100</v>
      </c>
      <c r="P2659">
        <v>9</v>
      </c>
      <c r="Q2659" t="s">
        <v>75</v>
      </c>
      <c r="R2659" t="s">
        <v>4738</v>
      </c>
      <c r="S2659" t="s">
        <v>239</v>
      </c>
      <c r="T2659" t="s">
        <v>128</v>
      </c>
      <c r="U2659">
        <v>0</v>
      </c>
      <c r="V2659">
        <v>0</v>
      </c>
    </row>
    <row r="2660" spans="1:22">
      <c r="A2660">
        <v>32446</v>
      </c>
      <c r="B2660" t="s">
        <v>356</v>
      </c>
      <c r="C2660" t="s">
        <v>150</v>
      </c>
      <c r="D2660" t="s">
        <v>4683</v>
      </c>
      <c r="E2660">
        <v>1</v>
      </c>
      <c r="F2660" t="s">
        <v>102</v>
      </c>
      <c r="G2660" t="s">
        <v>73</v>
      </c>
      <c r="H2660">
        <v>5083835</v>
      </c>
      <c r="I2660" t="s">
        <v>4509</v>
      </c>
      <c r="J2660">
        <v>62400</v>
      </c>
      <c r="K2660">
        <v>62400</v>
      </c>
      <c r="L2660">
        <v>56784</v>
      </c>
      <c r="M2660">
        <v>42980.0726</v>
      </c>
      <c r="N2660">
        <v>42980.0726</v>
      </c>
      <c r="O2660">
        <v>100</v>
      </c>
      <c r="P2660">
        <v>9</v>
      </c>
      <c r="Q2660" t="s">
        <v>75</v>
      </c>
      <c r="R2660" t="s">
        <v>4738</v>
      </c>
      <c r="S2660" t="s">
        <v>239</v>
      </c>
      <c r="T2660" t="s">
        <v>130</v>
      </c>
      <c r="U2660">
        <v>0</v>
      </c>
      <c r="V2660">
        <v>0</v>
      </c>
    </row>
    <row r="2661" spans="1:22">
      <c r="A2661">
        <v>32446</v>
      </c>
      <c r="B2661" t="s">
        <v>1551</v>
      </c>
      <c r="C2661" t="s">
        <v>116</v>
      </c>
      <c r="D2661" t="s">
        <v>4683</v>
      </c>
      <c r="E2661">
        <v>1</v>
      </c>
      <c r="F2661" t="s">
        <v>102</v>
      </c>
      <c r="G2661" t="s">
        <v>73</v>
      </c>
      <c r="H2661">
        <v>5083835</v>
      </c>
      <c r="I2661" t="s">
        <v>4509</v>
      </c>
      <c r="J2661">
        <v>120000</v>
      </c>
      <c r="K2661">
        <v>120000</v>
      </c>
      <c r="L2661">
        <v>109200</v>
      </c>
      <c r="M2661">
        <v>79184.781300000002</v>
      </c>
      <c r="N2661">
        <v>79184.781300000002</v>
      </c>
      <c r="O2661">
        <v>100</v>
      </c>
      <c r="P2661">
        <v>9</v>
      </c>
      <c r="Q2661" t="s">
        <v>75</v>
      </c>
      <c r="R2661" t="s">
        <v>4738</v>
      </c>
      <c r="S2661" t="s">
        <v>239</v>
      </c>
      <c r="T2661" t="s">
        <v>133</v>
      </c>
      <c r="U2661">
        <v>0</v>
      </c>
      <c r="V2661">
        <v>0</v>
      </c>
    </row>
    <row r="2662" spans="1:22">
      <c r="A2662">
        <v>32446</v>
      </c>
      <c r="B2662" t="s">
        <v>4017</v>
      </c>
      <c r="C2662" t="s">
        <v>4018</v>
      </c>
      <c r="D2662" t="s">
        <v>4683</v>
      </c>
      <c r="E2662">
        <v>2.9</v>
      </c>
      <c r="F2662" t="s">
        <v>102</v>
      </c>
      <c r="G2662" t="s">
        <v>73</v>
      </c>
      <c r="H2662">
        <v>5083835</v>
      </c>
      <c r="I2662" t="s">
        <v>4509</v>
      </c>
      <c r="J2662">
        <v>79460</v>
      </c>
      <c r="K2662">
        <v>27400</v>
      </c>
      <c r="L2662">
        <v>44080</v>
      </c>
      <c r="M2662">
        <v>10000</v>
      </c>
      <c r="N2662">
        <v>29000</v>
      </c>
      <c r="O2662">
        <v>100</v>
      </c>
      <c r="P2662">
        <v>0</v>
      </c>
      <c r="Q2662" t="s">
        <v>75</v>
      </c>
      <c r="R2662" t="s">
        <v>4738</v>
      </c>
      <c r="S2662" t="s">
        <v>239</v>
      </c>
      <c r="T2662" t="s">
        <v>136</v>
      </c>
      <c r="U2662">
        <v>0</v>
      </c>
      <c r="V2662">
        <v>0</v>
      </c>
    </row>
    <row r="2663" spans="1:22">
      <c r="A2663">
        <v>32446</v>
      </c>
      <c r="B2663" t="s">
        <v>4081</v>
      </c>
      <c r="C2663" t="s">
        <v>4082</v>
      </c>
      <c r="D2663" t="s">
        <v>4683</v>
      </c>
      <c r="E2663">
        <v>5.0999999999999996</v>
      </c>
      <c r="F2663" t="s">
        <v>102</v>
      </c>
      <c r="G2663" t="s">
        <v>73</v>
      </c>
      <c r="H2663">
        <v>5083835</v>
      </c>
      <c r="I2663" t="s">
        <v>4509</v>
      </c>
      <c r="J2663">
        <v>139740</v>
      </c>
      <c r="K2663">
        <v>27400</v>
      </c>
      <c r="L2663">
        <v>81600</v>
      </c>
      <c r="M2663">
        <v>11900</v>
      </c>
      <c r="N2663">
        <v>60690</v>
      </c>
      <c r="O2663">
        <v>100</v>
      </c>
      <c r="P2663">
        <v>0</v>
      </c>
      <c r="Q2663" t="s">
        <v>75</v>
      </c>
      <c r="R2663" t="s">
        <v>4738</v>
      </c>
      <c r="S2663" t="s">
        <v>239</v>
      </c>
      <c r="T2663" t="s">
        <v>136</v>
      </c>
      <c r="U2663">
        <v>0</v>
      </c>
      <c r="V2663">
        <v>0</v>
      </c>
    </row>
    <row r="2664" spans="1:22">
      <c r="A2664">
        <v>32440</v>
      </c>
      <c r="B2664" t="s">
        <v>1955</v>
      </c>
      <c r="C2664" t="s">
        <v>1956</v>
      </c>
      <c r="D2664" t="s">
        <v>4683</v>
      </c>
      <c r="E2664">
        <v>1</v>
      </c>
      <c r="F2664" t="s">
        <v>537</v>
      </c>
      <c r="G2664" t="s">
        <v>73</v>
      </c>
      <c r="H2664">
        <v>5083839</v>
      </c>
      <c r="I2664" t="s">
        <v>4509</v>
      </c>
      <c r="J2664">
        <v>320500</v>
      </c>
      <c r="K2664">
        <v>320500</v>
      </c>
      <c r="L2664">
        <v>246785</v>
      </c>
      <c r="M2664">
        <v>220436</v>
      </c>
      <c r="N2664">
        <v>220436</v>
      </c>
      <c r="O2664">
        <v>100</v>
      </c>
      <c r="P2664">
        <v>23</v>
      </c>
      <c r="Q2664" t="s">
        <v>75</v>
      </c>
      <c r="R2664" t="s">
        <v>4734</v>
      </c>
      <c r="S2664" t="s">
        <v>76</v>
      </c>
      <c r="T2664" t="s">
        <v>398</v>
      </c>
      <c r="U2664">
        <v>0</v>
      </c>
      <c r="V2664">
        <v>0</v>
      </c>
    </row>
    <row r="2665" spans="1:22">
      <c r="A2665">
        <v>32453</v>
      </c>
      <c r="B2665" t="s">
        <v>156</v>
      </c>
      <c r="C2665" t="s">
        <v>127</v>
      </c>
      <c r="D2665" t="s">
        <v>4683</v>
      </c>
      <c r="E2665">
        <v>1</v>
      </c>
      <c r="F2665" t="s">
        <v>138</v>
      </c>
      <c r="G2665" t="s">
        <v>73</v>
      </c>
      <c r="H2665">
        <v>5083828</v>
      </c>
      <c r="I2665" t="s">
        <v>4509</v>
      </c>
      <c r="J2665">
        <v>51400</v>
      </c>
      <c r="K2665">
        <v>51400</v>
      </c>
      <c r="L2665">
        <v>51400</v>
      </c>
      <c r="M2665">
        <v>29009.5615</v>
      </c>
      <c r="N2665">
        <v>29009.5615</v>
      </c>
      <c r="O2665">
        <v>100</v>
      </c>
      <c r="P2665">
        <v>0</v>
      </c>
      <c r="Q2665" t="s">
        <v>75</v>
      </c>
      <c r="R2665" t="s">
        <v>4739</v>
      </c>
      <c r="S2665" t="s">
        <v>195</v>
      </c>
      <c r="T2665" t="s">
        <v>128</v>
      </c>
      <c r="U2665">
        <v>0</v>
      </c>
      <c r="V2665">
        <v>0</v>
      </c>
    </row>
    <row r="2666" spans="1:22">
      <c r="A2666">
        <v>32453</v>
      </c>
      <c r="B2666" t="s">
        <v>124</v>
      </c>
      <c r="C2666" t="s">
        <v>125</v>
      </c>
      <c r="D2666" t="s">
        <v>4683</v>
      </c>
      <c r="E2666">
        <v>1</v>
      </c>
      <c r="F2666" t="s">
        <v>138</v>
      </c>
      <c r="G2666" t="s">
        <v>73</v>
      </c>
      <c r="H2666">
        <v>5083828</v>
      </c>
      <c r="I2666" t="s">
        <v>4509</v>
      </c>
      <c r="J2666">
        <v>17700</v>
      </c>
      <c r="K2666">
        <v>17700</v>
      </c>
      <c r="L2666">
        <v>17700</v>
      </c>
      <c r="M2666">
        <v>12157.3264</v>
      </c>
      <c r="N2666">
        <v>12157.3264</v>
      </c>
      <c r="O2666">
        <v>100</v>
      </c>
      <c r="P2666">
        <v>0</v>
      </c>
      <c r="Q2666" t="s">
        <v>75</v>
      </c>
      <c r="R2666" t="s">
        <v>4739</v>
      </c>
      <c r="S2666" t="s">
        <v>195</v>
      </c>
      <c r="T2666" t="s">
        <v>85</v>
      </c>
      <c r="U2666">
        <v>0</v>
      </c>
      <c r="V2666">
        <v>0</v>
      </c>
    </row>
    <row r="2667" spans="1:22">
      <c r="A2667">
        <v>32453</v>
      </c>
      <c r="B2667" t="s">
        <v>134</v>
      </c>
      <c r="C2667" t="s">
        <v>135</v>
      </c>
      <c r="D2667" t="s">
        <v>4683</v>
      </c>
      <c r="E2667">
        <v>6</v>
      </c>
      <c r="F2667" t="s">
        <v>138</v>
      </c>
      <c r="G2667" t="s">
        <v>73</v>
      </c>
      <c r="H2667">
        <v>5083828</v>
      </c>
      <c r="I2667" t="s">
        <v>4509</v>
      </c>
      <c r="J2667">
        <v>146400</v>
      </c>
      <c r="K2667">
        <v>24400</v>
      </c>
      <c r="L2667">
        <v>146400</v>
      </c>
      <c r="M2667">
        <v>7000</v>
      </c>
      <c r="N2667">
        <v>42000</v>
      </c>
      <c r="O2667">
        <v>100</v>
      </c>
      <c r="P2667">
        <v>0</v>
      </c>
      <c r="Q2667" t="s">
        <v>75</v>
      </c>
      <c r="R2667" t="s">
        <v>4739</v>
      </c>
      <c r="S2667" t="s">
        <v>195</v>
      </c>
      <c r="T2667" t="s">
        <v>136</v>
      </c>
      <c r="U2667">
        <v>0</v>
      </c>
      <c r="V2667">
        <v>0</v>
      </c>
    </row>
    <row r="2668" spans="1:22">
      <c r="A2668">
        <v>31232</v>
      </c>
      <c r="B2668" t="s">
        <v>134</v>
      </c>
      <c r="C2668" t="s">
        <v>135</v>
      </c>
      <c r="D2668" t="s">
        <v>4226</v>
      </c>
      <c r="E2668">
        <v>2</v>
      </c>
      <c r="F2668" t="s">
        <v>102</v>
      </c>
      <c r="G2668" t="s">
        <v>340</v>
      </c>
      <c r="H2668">
        <v>7008799</v>
      </c>
      <c r="I2668" t="s">
        <v>4509</v>
      </c>
      <c r="J2668">
        <v>-48800</v>
      </c>
      <c r="K2668">
        <v>24400</v>
      </c>
      <c r="L2668">
        <v>-48800</v>
      </c>
      <c r="M2668">
        <v>7000</v>
      </c>
      <c r="N2668">
        <v>-14000</v>
      </c>
      <c r="O2668">
        <v>100</v>
      </c>
      <c r="P2668">
        <v>0</v>
      </c>
      <c r="Q2668" t="s">
        <v>75</v>
      </c>
      <c r="R2668" t="s">
        <v>4227</v>
      </c>
      <c r="S2668" t="s">
        <v>195</v>
      </c>
      <c r="T2668" t="s">
        <v>136</v>
      </c>
      <c r="U2668">
        <v>0</v>
      </c>
      <c r="V2668">
        <v>0</v>
      </c>
    </row>
    <row r="2669" spans="1:22">
      <c r="A2669">
        <v>31232</v>
      </c>
      <c r="B2669" t="s">
        <v>134</v>
      </c>
      <c r="C2669" t="s">
        <v>135</v>
      </c>
      <c r="D2669" t="s">
        <v>4226</v>
      </c>
      <c r="E2669">
        <v>2</v>
      </c>
      <c r="F2669" t="s">
        <v>102</v>
      </c>
      <c r="G2669" t="s">
        <v>73</v>
      </c>
      <c r="H2669">
        <v>5083819</v>
      </c>
      <c r="I2669" t="s">
        <v>4509</v>
      </c>
      <c r="J2669">
        <v>48800</v>
      </c>
      <c r="K2669">
        <v>24400</v>
      </c>
      <c r="L2669">
        <v>25000</v>
      </c>
      <c r="M2669">
        <v>7000</v>
      </c>
      <c r="N2669">
        <v>14000</v>
      </c>
      <c r="O2669">
        <v>100</v>
      </c>
      <c r="P2669">
        <v>0</v>
      </c>
      <c r="Q2669" t="s">
        <v>75</v>
      </c>
      <c r="R2669" t="s">
        <v>4227</v>
      </c>
      <c r="S2669" t="s">
        <v>195</v>
      </c>
      <c r="T2669" t="s">
        <v>136</v>
      </c>
      <c r="U2669">
        <v>0</v>
      </c>
      <c r="V2669">
        <v>0</v>
      </c>
    </row>
    <row r="2670" spans="1:22">
      <c r="A2670">
        <v>32047</v>
      </c>
      <c r="B2670" t="s">
        <v>108</v>
      </c>
      <c r="C2670" t="s">
        <v>109</v>
      </c>
      <c r="D2670" t="s">
        <v>4216</v>
      </c>
      <c r="E2670">
        <v>0.5</v>
      </c>
      <c r="F2670" t="s">
        <v>102</v>
      </c>
      <c r="G2670" t="s">
        <v>340</v>
      </c>
      <c r="H2670">
        <v>7008800</v>
      </c>
      <c r="I2670" t="s">
        <v>4509</v>
      </c>
      <c r="J2670">
        <v>-20900</v>
      </c>
      <c r="K2670">
        <v>41800</v>
      </c>
      <c r="L2670">
        <v>-19019</v>
      </c>
      <c r="M2670">
        <v>25907.289499999999</v>
      </c>
      <c r="N2670">
        <v>-12953.644749999999</v>
      </c>
      <c r="O2670">
        <v>100</v>
      </c>
      <c r="P2670">
        <v>9</v>
      </c>
      <c r="Q2670" t="s">
        <v>75</v>
      </c>
      <c r="R2670" t="s">
        <v>4577</v>
      </c>
      <c r="S2670" t="s">
        <v>239</v>
      </c>
      <c r="T2670" t="s">
        <v>110</v>
      </c>
      <c r="U2670">
        <v>0</v>
      </c>
      <c r="V2670">
        <v>0</v>
      </c>
    </row>
    <row r="2671" spans="1:22">
      <c r="A2671">
        <v>32470</v>
      </c>
      <c r="B2671" t="s">
        <v>1922</v>
      </c>
      <c r="C2671" t="s">
        <v>132</v>
      </c>
      <c r="D2671" t="s">
        <v>4509</v>
      </c>
      <c r="E2671">
        <v>1</v>
      </c>
      <c r="F2671" t="s">
        <v>144</v>
      </c>
      <c r="G2671" t="s">
        <v>73</v>
      </c>
      <c r="H2671">
        <v>5083829</v>
      </c>
      <c r="I2671" t="s">
        <v>4509</v>
      </c>
      <c r="J2671">
        <v>213500</v>
      </c>
      <c r="K2671">
        <v>305000</v>
      </c>
      <c r="L2671">
        <v>213500</v>
      </c>
      <c r="M2671">
        <v>196020</v>
      </c>
      <c r="N2671">
        <v>137214</v>
      </c>
      <c r="O2671">
        <v>70</v>
      </c>
      <c r="P2671">
        <v>0</v>
      </c>
      <c r="Q2671" t="s">
        <v>75</v>
      </c>
      <c r="R2671" t="s">
        <v>4665</v>
      </c>
      <c r="S2671" t="s">
        <v>239</v>
      </c>
      <c r="T2671" t="s">
        <v>133</v>
      </c>
      <c r="U2671">
        <v>0</v>
      </c>
      <c r="V2671">
        <v>0</v>
      </c>
    </row>
    <row r="2672" spans="1:22">
      <c r="A2672">
        <v>32473</v>
      </c>
      <c r="B2672" t="s">
        <v>4361</v>
      </c>
      <c r="C2672" t="s">
        <v>382</v>
      </c>
      <c r="D2672" t="s">
        <v>4509</v>
      </c>
      <c r="E2672">
        <v>2</v>
      </c>
      <c r="F2672" t="s">
        <v>342</v>
      </c>
      <c r="G2672" t="s">
        <v>73</v>
      </c>
      <c r="H2672">
        <v>4010921</v>
      </c>
      <c r="I2672" t="s">
        <v>4509</v>
      </c>
      <c r="J2672">
        <v>471400</v>
      </c>
      <c r="K2672">
        <v>235700</v>
      </c>
      <c r="L2672">
        <v>324074</v>
      </c>
      <c r="M2672">
        <v>162037.05170000001</v>
      </c>
      <c r="N2672">
        <v>324074.10340000002</v>
      </c>
      <c r="O2672">
        <v>100</v>
      </c>
      <c r="P2672">
        <v>0</v>
      </c>
      <c r="Q2672" t="s">
        <v>75</v>
      </c>
      <c r="R2672" t="s">
        <v>161</v>
      </c>
      <c r="S2672" t="s">
        <v>122</v>
      </c>
      <c r="T2672" t="s">
        <v>162</v>
      </c>
      <c r="U2672">
        <v>18300</v>
      </c>
      <c r="V2672">
        <v>36600</v>
      </c>
    </row>
    <row r="2673" spans="1:22">
      <c r="A2673">
        <v>32447</v>
      </c>
      <c r="B2673" t="s">
        <v>134</v>
      </c>
      <c r="C2673" t="s">
        <v>135</v>
      </c>
      <c r="D2673" t="s">
        <v>4683</v>
      </c>
      <c r="E2673">
        <v>1.5</v>
      </c>
      <c r="F2673" t="s">
        <v>102</v>
      </c>
      <c r="G2673" t="s">
        <v>340</v>
      </c>
      <c r="H2673">
        <v>7008802</v>
      </c>
      <c r="I2673" t="s">
        <v>4509</v>
      </c>
      <c r="J2673">
        <v>-36600</v>
      </c>
      <c r="K2673">
        <v>24400</v>
      </c>
      <c r="L2673">
        <v>-18750</v>
      </c>
      <c r="M2673">
        <v>7000</v>
      </c>
      <c r="N2673">
        <v>-10500</v>
      </c>
      <c r="O2673">
        <v>100</v>
      </c>
      <c r="P2673">
        <v>0</v>
      </c>
      <c r="Q2673" t="s">
        <v>75</v>
      </c>
      <c r="R2673" t="s">
        <v>4717</v>
      </c>
      <c r="S2673" t="s">
        <v>4036</v>
      </c>
      <c r="T2673" t="s">
        <v>136</v>
      </c>
      <c r="U2673">
        <v>0</v>
      </c>
      <c r="V2673">
        <v>0</v>
      </c>
    </row>
    <row r="2674" spans="1:22">
      <c r="A2674">
        <v>32165</v>
      </c>
      <c r="B2674" t="s">
        <v>4361</v>
      </c>
      <c r="C2674" t="s">
        <v>382</v>
      </c>
      <c r="D2674" t="s">
        <v>4341</v>
      </c>
      <c r="E2674">
        <v>1</v>
      </c>
      <c r="F2674" t="s">
        <v>523</v>
      </c>
      <c r="G2674" t="s">
        <v>340</v>
      </c>
      <c r="H2674">
        <v>7008805</v>
      </c>
      <c r="I2674" t="s">
        <v>4509</v>
      </c>
      <c r="J2674">
        <v>-235700</v>
      </c>
      <c r="K2674">
        <v>235700</v>
      </c>
      <c r="L2674">
        <v>-200660</v>
      </c>
      <c r="M2674">
        <v>162037.05170000001</v>
      </c>
      <c r="N2674">
        <v>-162037.05170000001</v>
      </c>
      <c r="O2674">
        <v>100</v>
      </c>
      <c r="P2674">
        <v>21</v>
      </c>
      <c r="Q2674" t="s">
        <v>75</v>
      </c>
      <c r="R2674" t="s">
        <v>4693</v>
      </c>
      <c r="S2674" t="s">
        <v>4036</v>
      </c>
      <c r="T2674" t="s">
        <v>162</v>
      </c>
      <c r="U2674">
        <v>18300</v>
      </c>
      <c r="V2674">
        <v>-18300</v>
      </c>
    </row>
    <row r="2675" spans="1:22">
      <c r="A2675">
        <v>32165</v>
      </c>
      <c r="B2675" t="s">
        <v>381</v>
      </c>
      <c r="C2675" t="s">
        <v>382</v>
      </c>
      <c r="D2675" t="s">
        <v>4341</v>
      </c>
      <c r="E2675">
        <v>-1</v>
      </c>
      <c r="F2675" t="s">
        <v>523</v>
      </c>
      <c r="G2675" t="s">
        <v>340</v>
      </c>
      <c r="H2675">
        <v>7008805</v>
      </c>
      <c r="I2675" t="s">
        <v>4509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100</v>
      </c>
      <c r="P2675">
        <v>21</v>
      </c>
      <c r="Q2675" t="s">
        <v>75</v>
      </c>
      <c r="R2675" t="s">
        <v>4693</v>
      </c>
      <c r="S2675" t="s">
        <v>4036</v>
      </c>
      <c r="T2675" t="s">
        <v>385</v>
      </c>
      <c r="U2675">
        <v>18300</v>
      </c>
      <c r="V2675">
        <v>18300</v>
      </c>
    </row>
    <row r="2676" spans="1:22">
      <c r="A2676">
        <v>32165</v>
      </c>
      <c r="B2676" t="s">
        <v>4361</v>
      </c>
      <c r="C2676" t="s">
        <v>382</v>
      </c>
      <c r="D2676" t="s">
        <v>4341</v>
      </c>
      <c r="E2676">
        <v>1</v>
      </c>
      <c r="F2676" t="s">
        <v>72</v>
      </c>
      <c r="G2676" t="s">
        <v>73</v>
      </c>
      <c r="H2676">
        <v>5083822</v>
      </c>
      <c r="I2676" t="s">
        <v>4509</v>
      </c>
      <c r="J2676">
        <v>235700</v>
      </c>
      <c r="K2676">
        <v>235700</v>
      </c>
      <c r="L2676">
        <v>200660</v>
      </c>
      <c r="M2676">
        <v>162037.05170000001</v>
      </c>
      <c r="N2676">
        <v>162037.05170000001</v>
      </c>
      <c r="O2676">
        <v>100</v>
      </c>
      <c r="P2676">
        <v>21</v>
      </c>
      <c r="Q2676" t="s">
        <v>75</v>
      </c>
      <c r="R2676" t="s">
        <v>4693</v>
      </c>
      <c r="S2676" t="s">
        <v>4036</v>
      </c>
      <c r="T2676" t="s">
        <v>162</v>
      </c>
      <c r="U2676">
        <v>18300</v>
      </c>
      <c r="V2676">
        <v>18300</v>
      </c>
    </row>
    <row r="2677" spans="1:22">
      <c r="A2677">
        <v>32165</v>
      </c>
      <c r="B2677" t="s">
        <v>381</v>
      </c>
      <c r="C2677" t="s">
        <v>382</v>
      </c>
      <c r="D2677" t="s">
        <v>4341</v>
      </c>
      <c r="E2677">
        <v>-1</v>
      </c>
      <c r="F2677" t="s">
        <v>72</v>
      </c>
      <c r="G2677" t="s">
        <v>73</v>
      </c>
      <c r="H2677">
        <v>5083822</v>
      </c>
      <c r="I2677" t="s">
        <v>4509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100</v>
      </c>
      <c r="P2677">
        <v>21</v>
      </c>
      <c r="Q2677" t="s">
        <v>75</v>
      </c>
      <c r="R2677" t="s">
        <v>4693</v>
      </c>
      <c r="S2677" t="s">
        <v>4036</v>
      </c>
      <c r="T2677" t="s">
        <v>385</v>
      </c>
      <c r="U2677">
        <v>18300</v>
      </c>
      <c r="V2677">
        <v>-18300</v>
      </c>
    </row>
    <row r="2678" spans="1:22">
      <c r="A2678">
        <v>32447</v>
      </c>
      <c r="B2678" t="s">
        <v>134</v>
      </c>
      <c r="C2678" t="s">
        <v>135</v>
      </c>
      <c r="D2678" t="s">
        <v>4683</v>
      </c>
      <c r="E2678">
        <v>1.5</v>
      </c>
      <c r="F2678" t="s">
        <v>102</v>
      </c>
      <c r="G2678" t="s">
        <v>73</v>
      </c>
      <c r="H2678">
        <v>5083824</v>
      </c>
      <c r="I2678" t="s">
        <v>4509</v>
      </c>
      <c r="J2678">
        <v>36600</v>
      </c>
      <c r="K2678">
        <v>24400</v>
      </c>
      <c r="L2678">
        <v>18750</v>
      </c>
      <c r="M2678">
        <v>7000</v>
      </c>
      <c r="N2678">
        <v>10500</v>
      </c>
      <c r="O2678">
        <v>100</v>
      </c>
      <c r="P2678">
        <v>0</v>
      </c>
      <c r="Q2678" t="s">
        <v>75</v>
      </c>
      <c r="R2678" t="s">
        <v>4717</v>
      </c>
      <c r="S2678" t="s">
        <v>4036</v>
      </c>
      <c r="T2678" t="s">
        <v>136</v>
      </c>
      <c r="U2678">
        <v>0</v>
      </c>
      <c r="V2678">
        <v>0</v>
      </c>
    </row>
    <row r="2679" spans="1:22">
      <c r="A2679">
        <v>32447</v>
      </c>
      <c r="B2679" t="s">
        <v>134</v>
      </c>
      <c r="C2679" t="s">
        <v>135</v>
      </c>
      <c r="D2679" t="s">
        <v>4683</v>
      </c>
      <c r="E2679">
        <v>1.5</v>
      </c>
      <c r="F2679" t="s">
        <v>102</v>
      </c>
      <c r="G2679" t="s">
        <v>340</v>
      </c>
      <c r="H2679">
        <v>7008806</v>
      </c>
      <c r="I2679" t="s">
        <v>4509</v>
      </c>
      <c r="J2679">
        <v>-36600</v>
      </c>
      <c r="K2679">
        <v>24400</v>
      </c>
      <c r="L2679">
        <v>-18750</v>
      </c>
      <c r="M2679">
        <v>7000</v>
      </c>
      <c r="N2679">
        <v>-10500</v>
      </c>
      <c r="O2679">
        <v>100</v>
      </c>
      <c r="P2679">
        <v>0</v>
      </c>
      <c r="Q2679" t="s">
        <v>75</v>
      </c>
      <c r="R2679" t="s">
        <v>4717</v>
      </c>
      <c r="S2679" t="s">
        <v>4036</v>
      </c>
      <c r="T2679" t="s">
        <v>136</v>
      </c>
      <c r="U2679">
        <v>0</v>
      </c>
      <c r="V2679">
        <v>0</v>
      </c>
    </row>
    <row r="2680" spans="1:22">
      <c r="A2680">
        <v>32447</v>
      </c>
      <c r="B2680" t="s">
        <v>134</v>
      </c>
      <c r="C2680" t="s">
        <v>135</v>
      </c>
      <c r="D2680" t="s">
        <v>4683</v>
      </c>
      <c r="E2680">
        <v>1.5</v>
      </c>
      <c r="F2680" t="s">
        <v>102</v>
      </c>
      <c r="G2680" t="s">
        <v>73</v>
      </c>
      <c r="H2680">
        <v>5083825</v>
      </c>
      <c r="I2680" t="s">
        <v>4509</v>
      </c>
      <c r="J2680">
        <v>36600</v>
      </c>
      <c r="K2680">
        <v>24400</v>
      </c>
      <c r="L2680">
        <v>18750</v>
      </c>
      <c r="M2680">
        <v>7000</v>
      </c>
      <c r="N2680">
        <v>10500</v>
      </c>
      <c r="O2680">
        <v>100</v>
      </c>
      <c r="P2680">
        <v>0</v>
      </c>
      <c r="Q2680" t="s">
        <v>75</v>
      </c>
      <c r="R2680" t="s">
        <v>4717</v>
      </c>
      <c r="S2680" t="s">
        <v>4036</v>
      </c>
      <c r="T2680" t="s">
        <v>136</v>
      </c>
      <c r="U2680">
        <v>0</v>
      </c>
      <c r="V2680">
        <v>0</v>
      </c>
    </row>
    <row r="2681" spans="1:22">
      <c r="A2681">
        <v>32480</v>
      </c>
      <c r="B2681" t="s">
        <v>4104</v>
      </c>
      <c r="C2681" t="s">
        <v>4105</v>
      </c>
      <c r="D2681" t="s">
        <v>4613</v>
      </c>
      <c r="E2681">
        <v>1</v>
      </c>
      <c r="F2681" t="s">
        <v>166</v>
      </c>
      <c r="G2681" t="s">
        <v>73</v>
      </c>
      <c r="H2681">
        <v>5083826</v>
      </c>
      <c r="I2681" t="s">
        <v>4509</v>
      </c>
      <c r="J2681">
        <v>378000</v>
      </c>
      <c r="K2681">
        <v>378000</v>
      </c>
      <c r="L2681">
        <v>378000</v>
      </c>
      <c r="M2681">
        <v>378000</v>
      </c>
      <c r="N2681">
        <v>378000</v>
      </c>
      <c r="O2681">
        <v>100</v>
      </c>
      <c r="P2681">
        <v>0</v>
      </c>
      <c r="Q2681" t="s">
        <v>75</v>
      </c>
      <c r="R2681" t="s">
        <v>1281</v>
      </c>
      <c r="S2681" t="s">
        <v>4107</v>
      </c>
      <c r="T2681" t="s">
        <v>168</v>
      </c>
      <c r="U2681">
        <v>0</v>
      </c>
      <c r="V2681">
        <v>0</v>
      </c>
    </row>
    <row r="2682" spans="1:22">
      <c r="A2682">
        <v>32482</v>
      </c>
      <c r="B2682" t="s">
        <v>4104</v>
      </c>
      <c r="C2682" t="s">
        <v>4105</v>
      </c>
      <c r="D2682" t="s">
        <v>4740</v>
      </c>
      <c r="E2682">
        <v>1</v>
      </c>
      <c r="F2682" t="s">
        <v>166</v>
      </c>
      <c r="G2682" t="s">
        <v>73</v>
      </c>
      <c r="H2682">
        <v>5083827</v>
      </c>
      <c r="I2682" t="s">
        <v>4509</v>
      </c>
      <c r="J2682">
        <v>378000</v>
      </c>
      <c r="K2682">
        <v>378000</v>
      </c>
      <c r="L2682">
        <v>378000</v>
      </c>
      <c r="M2682">
        <v>378000</v>
      </c>
      <c r="N2682">
        <v>378000</v>
      </c>
      <c r="O2682">
        <v>100</v>
      </c>
      <c r="P2682">
        <v>0</v>
      </c>
      <c r="Q2682" t="s">
        <v>75</v>
      </c>
      <c r="R2682" t="s">
        <v>4741</v>
      </c>
      <c r="S2682" t="s">
        <v>4107</v>
      </c>
      <c r="T2682" t="s">
        <v>168</v>
      </c>
      <c r="U2682">
        <v>0</v>
      </c>
      <c r="V2682">
        <v>0</v>
      </c>
    </row>
    <row r="2683" spans="1:22">
      <c r="A2683">
        <v>32470</v>
      </c>
      <c r="B2683" t="s">
        <v>1922</v>
      </c>
      <c r="C2683" t="s">
        <v>132</v>
      </c>
      <c r="D2683" t="s">
        <v>4509</v>
      </c>
      <c r="E2683">
        <v>1</v>
      </c>
      <c r="F2683" t="s">
        <v>4065</v>
      </c>
      <c r="G2683" t="s">
        <v>73</v>
      </c>
      <c r="H2683">
        <v>5083830</v>
      </c>
      <c r="I2683" t="s">
        <v>4509</v>
      </c>
      <c r="J2683">
        <v>91500</v>
      </c>
      <c r="K2683">
        <v>305000</v>
      </c>
      <c r="L2683">
        <v>58806</v>
      </c>
      <c r="M2683">
        <v>196020</v>
      </c>
      <c r="N2683">
        <v>58806</v>
      </c>
      <c r="O2683">
        <v>30</v>
      </c>
      <c r="P2683">
        <v>0</v>
      </c>
      <c r="Q2683" t="s">
        <v>75</v>
      </c>
      <c r="R2683" t="s">
        <v>4665</v>
      </c>
      <c r="S2683" t="s">
        <v>239</v>
      </c>
      <c r="T2683" t="s">
        <v>133</v>
      </c>
      <c r="U2683">
        <v>0</v>
      </c>
      <c r="V2683">
        <v>0</v>
      </c>
    </row>
    <row r="2684" spans="1:22">
      <c r="A2684">
        <v>32169</v>
      </c>
      <c r="B2684" t="s">
        <v>4696</v>
      </c>
      <c r="C2684" t="s">
        <v>862</v>
      </c>
      <c r="D2684" t="s">
        <v>4341</v>
      </c>
      <c r="E2684">
        <v>1</v>
      </c>
      <c r="F2684" t="s">
        <v>72</v>
      </c>
      <c r="G2684" t="s">
        <v>340</v>
      </c>
      <c r="H2684">
        <v>7008807</v>
      </c>
      <c r="I2684" t="s">
        <v>4509</v>
      </c>
      <c r="J2684">
        <v>-118000</v>
      </c>
      <c r="K2684">
        <v>118000</v>
      </c>
      <c r="L2684">
        <v>-105020</v>
      </c>
      <c r="M2684">
        <v>90720</v>
      </c>
      <c r="N2684">
        <v>-90720</v>
      </c>
      <c r="O2684">
        <v>100</v>
      </c>
      <c r="P2684">
        <v>11</v>
      </c>
      <c r="Q2684" t="s">
        <v>75</v>
      </c>
      <c r="R2684" t="s">
        <v>1265</v>
      </c>
      <c r="S2684" t="s">
        <v>4036</v>
      </c>
      <c r="T2684" t="s">
        <v>146</v>
      </c>
      <c r="U2684">
        <v>0</v>
      </c>
      <c r="V2684">
        <v>0</v>
      </c>
    </row>
    <row r="2685" spans="1:22">
      <c r="A2685">
        <v>32169</v>
      </c>
      <c r="B2685" t="s">
        <v>4697</v>
      </c>
      <c r="C2685" t="s">
        <v>4698</v>
      </c>
      <c r="D2685" t="s">
        <v>4341</v>
      </c>
      <c r="E2685">
        <v>1</v>
      </c>
      <c r="F2685" t="s">
        <v>72</v>
      </c>
      <c r="G2685" t="s">
        <v>340</v>
      </c>
      <c r="H2685">
        <v>7008807</v>
      </c>
      <c r="I2685" t="s">
        <v>4509</v>
      </c>
      <c r="J2685">
        <v>-20200</v>
      </c>
      <c r="K2685">
        <v>20200</v>
      </c>
      <c r="L2685">
        <v>-15958</v>
      </c>
      <c r="M2685">
        <v>13559</v>
      </c>
      <c r="N2685">
        <v>-13559</v>
      </c>
      <c r="O2685">
        <v>100</v>
      </c>
      <c r="P2685">
        <v>21</v>
      </c>
      <c r="Q2685" t="s">
        <v>75</v>
      </c>
      <c r="R2685" t="s">
        <v>1265</v>
      </c>
      <c r="S2685" t="s">
        <v>4036</v>
      </c>
      <c r="T2685" t="s">
        <v>162</v>
      </c>
      <c r="U2685">
        <v>0</v>
      </c>
      <c r="V2685">
        <v>0</v>
      </c>
    </row>
    <row r="2686" spans="1:22">
      <c r="A2686">
        <v>32169</v>
      </c>
      <c r="B2686" t="s">
        <v>4696</v>
      </c>
      <c r="C2686" t="s">
        <v>862</v>
      </c>
      <c r="D2686" t="s">
        <v>4341</v>
      </c>
      <c r="E2686">
        <v>1</v>
      </c>
      <c r="F2686" t="s">
        <v>72</v>
      </c>
      <c r="G2686" t="s">
        <v>73</v>
      </c>
      <c r="H2686">
        <v>5083834</v>
      </c>
      <c r="I2686" t="s">
        <v>4509</v>
      </c>
      <c r="J2686">
        <v>118000</v>
      </c>
      <c r="K2686">
        <v>118000</v>
      </c>
      <c r="L2686">
        <v>105020</v>
      </c>
      <c r="M2686">
        <v>90720</v>
      </c>
      <c r="N2686">
        <v>90720</v>
      </c>
      <c r="O2686">
        <v>100</v>
      </c>
      <c r="P2686">
        <v>11</v>
      </c>
      <c r="Q2686" t="s">
        <v>75</v>
      </c>
      <c r="R2686" t="s">
        <v>1265</v>
      </c>
      <c r="S2686" t="s">
        <v>4036</v>
      </c>
      <c r="T2686" t="s">
        <v>146</v>
      </c>
      <c r="U2686">
        <v>0</v>
      </c>
      <c r="V2686">
        <v>0</v>
      </c>
    </row>
    <row r="2687" spans="1:22">
      <c r="A2687">
        <v>32169</v>
      </c>
      <c r="B2687" t="s">
        <v>4697</v>
      </c>
      <c r="C2687" t="s">
        <v>4698</v>
      </c>
      <c r="D2687" t="s">
        <v>4341</v>
      </c>
      <c r="E2687">
        <v>1</v>
      </c>
      <c r="F2687" t="s">
        <v>72</v>
      </c>
      <c r="G2687" t="s">
        <v>73</v>
      </c>
      <c r="H2687">
        <v>5083834</v>
      </c>
      <c r="I2687" t="s">
        <v>4509</v>
      </c>
      <c r="J2687">
        <v>20200</v>
      </c>
      <c r="K2687">
        <v>20200</v>
      </c>
      <c r="L2687">
        <v>15958</v>
      </c>
      <c r="M2687">
        <v>13559</v>
      </c>
      <c r="N2687">
        <v>13559</v>
      </c>
      <c r="O2687">
        <v>100</v>
      </c>
      <c r="P2687">
        <v>21</v>
      </c>
      <c r="Q2687" t="s">
        <v>75</v>
      </c>
      <c r="R2687" t="s">
        <v>1265</v>
      </c>
      <c r="S2687" t="s">
        <v>4036</v>
      </c>
      <c r="T2687" t="s">
        <v>162</v>
      </c>
      <c r="U2687">
        <v>0</v>
      </c>
      <c r="V2687">
        <v>0</v>
      </c>
    </row>
    <row r="2688" spans="1:22">
      <c r="A2688">
        <v>31672</v>
      </c>
      <c r="B2688" t="s">
        <v>4081</v>
      </c>
      <c r="C2688" t="s">
        <v>4082</v>
      </c>
      <c r="D2688" t="s">
        <v>4009</v>
      </c>
      <c r="E2688">
        <v>5.8</v>
      </c>
      <c r="F2688" t="s">
        <v>4065</v>
      </c>
      <c r="G2688" t="s">
        <v>73</v>
      </c>
      <c r="H2688">
        <v>5083838</v>
      </c>
      <c r="I2688" t="s">
        <v>4509</v>
      </c>
      <c r="J2688">
        <v>79460</v>
      </c>
      <c r="K2688">
        <v>27400</v>
      </c>
      <c r="L2688">
        <v>34510</v>
      </c>
      <c r="M2688">
        <v>11900</v>
      </c>
      <c r="N2688">
        <v>34510</v>
      </c>
      <c r="O2688">
        <v>50</v>
      </c>
      <c r="P2688">
        <v>0</v>
      </c>
      <c r="Q2688" t="s">
        <v>145</v>
      </c>
      <c r="R2688" t="s">
        <v>4722</v>
      </c>
      <c r="S2688" t="s">
        <v>195</v>
      </c>
      <c r="T2688" t="s">
        <v>136</v>
      </c>
      <c r="U2688">
        <v>0</v>
      </c>
      <c r="V2688">
        <v>0</v>
      </c>
    </row>
    <row r="2689" spans="1:22">
      <c r="A2689">
        <v>31672</v>
      </c>
      <c r="B2689" t="s">
        <v>402</v>
      </c>
      <c r="C2689" t="s">
        <v>127</v>
      </c>
      <c r="D2689" t="s">
        <v>4009</v>
      </c>
      <c r="E2689">
        <v>1</v>
      </c>
      <c r="F2689" t="s">
        <v>4065</v>
      </c>
      <c r="G2689" t="s">
        <v>73</v>
      </c>
      <c r="H2689">
        <v>5083838</v>
      </c>
      <c r="I2689" t="s">
        <v>4509</v>
      </c>
      <c r="J2689">
        <v>10740</v>
      </c>
      <c r="K2689">
        <v>53700</v>
      </c>
      <c r="L2689">
        <v>6661</v>
      </c>
      <c r="M2689">
        <v>33304.091399999998</v>
      </c>
      <c r="N2689">
        <v>6660.8182799999995</v>
      </c>
      <c r="O2689">
        <v>20</v>
      </c>
      <c r="P2689">
        <v>0</v>
      </c>
      <c r="Q2689" t="s">
        <v>145</v>
      </c>
      <c r="R2689" t="s">
        <v>4722</v>
      </c>
      <c r="S2689" t="s">
        <v>195</v>
      </c>
      <c r="T2689" t="s">
        <v>128</v>
      </c>
      <c r="U2689">
        <v>0</v>
      </c>
      <c r="V2689">
        <v>0</v>
      </c>
    </row>
    <row r="2690" spans="1:22">
      <c r="A2690">
        <v>31672</v>
      </c>
      <c r="B2690" t="s">
        <v>139</v>
      </c>
      <c r="C2690" t="s">
        <v>140</v>
      </c>
      <c r="D2690" t="s">
        <v>4009</v>
      </c>
      <c r="E2690">
        <v>1</v>
      </c>
      <c r="F2690" t="s">
        <v>4065</v>
      </c>
      <c r="G2690" t="s">
        <v>73</v>
      </c>
      <c r="H2690">
        <v>5083838</v>
      </c>
      <c r="I2690" t="s">
        <v>4509</v>
      </c>
      <c r="J2690">
        <v>540</v>
      </c>
      <c r="K2690">
        <v>2700</v>
      </c>
      <c r="L2690">
        <v>359</v>
      </c>
      <c r="M2690">
        <v>1793.9753000000001</v>
      </c>
      <c r="N2690">
        <v>358.79506000000003</v>
      </c>
      <c r="O2690">
        <v>20</v>
      </c>
      <c r="P2690">
        <v>0</v>
      </c>
      <c r="Q2690" t="s">
        <v>145</v>
      </c>
      <c r="R2690" t="s">
        <v>4722</v>
      </c>
      <c r="S2690" t="s">
        <v>195</v>
      </c>
      <c r="T2690" t="s">
        <v>141</v>
      </c>
      <c r="U2690">
        <v>0</v>
      </c>
      <c r="V2690">
        <v>0</v>
      </c>
    </row>
    <row r="2691" spans="1:22">
      <c r="A2691">
        <v>32496</v>
      </c>
      <c r="B2691" t="s">
        <v>104</v>
      </c>
      <c r="C2691" t="s">
        <v>100</v>
      </c>
      <c r="D2691" t="s">
        <v>4509</v>
      </c>
      <c r="E2691">
        <v>3</v>
      </c>
      <c r="F2691" t="s">
        <v>342</v>
      </c>
      <c r="G2691" t="s">
        <v>73</v>
      </c>
      <c r="H2691">
        <v>4010922</v>
      </c>
      <c r="I2691" t="s">
        <v>4509</v>
      </c>
      <c r="J2691">
        <v>1029000</v>
      </c>
      <c r="K2691">
        <v>343000</v>
      </c>
      <c r="L2691">
        <v>658491</v>
      </c>
      <c r="M2691">
        <v>219496.57689999999</v>
      </c>
      <c r="N2691">
        <v>658489.73069999996</v>
      </c>
      <c r="O2691">
        <v>100</v>
      </c>
      <c r="P2691">
        <v>0</v>
      </c>
      <c r="Q2691" t="s">
        <v>75</v>
      </c>
      <c r="R2691" t="s">
        <v>161</v>
      </c>
      <c r="S2691" t="s">
        <v>184</v>
      </c>
      <c r="T2691" t="s">
        <v>229</v>
      </c>
      <c r="U2691">
        <v>0</v>
      </c>
      <c r="V2691">
        <v>0</v>
      </c>
    </row>
    <row r="2692" spans="1:22">
      <c r="A2692">
        <v>32500</v>
      </c>
      <c r="B2692" t="s">
        <v>4104</v>
      </c>
      <c r="C2692" t="s">
        <v>4105</v>
      </c>
      <c r="D2692" t="s">
        <v>4613</v>
      </c>
      <c r="E2692">
        <v>1</v>
      </c>
      <c r="F2692" t="s">
        <v>166</v>
      </c>
      <c r="G2692" t="s">
        <v>73</v>
      </c>
      <c r="H2692">
        <v>5083849</v>
      </c>
      <c r="I2692" t="s">
        <v>4509</v>
      </c>
      <c r="J2692">
        <v>378000</v>
      </c>
      <c r="K2692">
        <v>378000</v>
      </c>
      <c r="L2692">
        <v>378000</v>
      </c>
      <c r="M2692">
        <v>378000</v>
      </c>
      <c r="N2692">
        <v>378000</v>
      </c>
      <c r="O2692">
        <v>100</v>
      </c>
      <c r="P2692">
        <v>0</v>
      </c>
      <c r="Q2692" t="s">
        <v>75</v>
      </c>
      <c r="R2692" t="s">
        <v>4742</v>
      </c>
      <c r="S2692" t="s">
        <v>4107</v>
      </c>
      <c r="T2692" t="s">
        <v>168</v>
      </c>
      <c r="U2692">
        <v>0</v>
      </c>
      <c r="V2692">
        <v>0</v>
      </c>
    </row>
    <row r="2693" spans="1:22">
      <c r="A2693">
        <v>32501</v>
      </c>
      <c r="B2693" t="s">
        <v>4104</v>
      </c>
      <c r="C2693" t="s">
        <v>4105</v>
      </c>
      <c r="D2693" t="s">
        <v>4546</v>
      </c>
      <c r="E2693">
        <v>1</v>
      </c>
      <c r="F2693" t="s">
        <v>166</v>
      </c>
      <c r="G2693" t="s">
        <v>73</v>
      </c>
      <c r="H2693">
        <v>5083850</v>
      </c>
      <c r="I2693" t="s">
        <v>4509</v>
      </c>
      <c r="J2693">
        <v>378000</v>
      </c>
      <c r="K2693">
        <v>378000</v>
      </c>
      <c r="L2693">
        <v>378000</v>
      </c>
      <c r="M2693">
        <v>378000</v>
      </c>
      <c r="N2693">
        <v>378000</v>
      </c>
      <c r="O2693">
        <v>100</v>
      </c>
      <c r="P2693">
        <v>0</v>
      </c>
      <c r="Q2693" t="s">
        <v>75</v>
      </c>
      <c r="R2693" t="s">
        <v>4743</v>
      </c>
      <c r="S2693" t="s">
        <v>4107</v>
      </c>
      <c r="T2693" t="s">
        <v>168</v>
      </c>
      <c r="U2693">
        <v>0</v>
      </c>
      <c r="V2693">
        <v>0</v>
      </c>
    </row>
    <row r="2694" spans="1:22">
      <c r="A2694">
        <v>32502</v>
      </c>
      <c r="B2694" t="s">
        <v>4104</v>
      </c>
      <c r="C2694" t="s">
        <v>4105</v>
      </c>
      <c r="D2694" t="s">
        <v>4631</v>
      </c>
      <c r="E2694">
        <v>1</v>
      </c>
      <c r="F2694" t="s">
        <v>166</v>
      </c>
      <c r="G2694" t="s">
        <v>73</v>
      </c>
      <c r="H2694">
        <v>5083851</v>
      </c>
      <c r="I2694" t="s">
        <v>4509</v>
      </c>
      <c r="J2694">
        <v>378000</v>
      </c>
      <c r="K2694">
        <v>378000</v>
      </c>
      <c r="L2694">
        <v>378000</v>
      </c>
      <c r="M2694">
        <v>378000</v>
      </c>
      <c r="N2694">
        <v>378000</v>
      </c>
      <c r="O2694">
        <v>100</v>
      </c>
      <c r="P2694">
        <v>0</v>
      </c>
      <c r="Q2694" t="s">
        <v>75</v>
      </c>
      <c r="R2694" t="s">
        <v>4744</v>
      </c>
      <c r="S2694" t="s">
        <v>4107</v>
      </c>
      <c r="T2694" t="s">
        <v>168</v>
      </c>
      <c r="U2694">
        <v>0</v>
      </c>
      <c r="V2694">
        <v>0</v>
      </c>
    </row>
    <row r="2695" spans="1:22">
      <c r="A2695">
        <v>32239</v>
      </c>
      <c r="B2695" t="s">
        <v>1621</v>
      </c>
      <c r="C2695" t="s">
        <v>132</v>
      </c>
      <c r="D2695" t="s">
        <v>4444</v>
      </c>
      <c r="E2695">
        <v>1</v>
      </c>
      <c r="F2695" t="s">
        <v>4331</v>
      </c>
      <c r="G2695" t="s">
        <v>73</v>
      </c>
      <c r="H2695">
        <v>5083853</v>
      </c>
      <c r="I2695" t="s">
        <v>4509</v>
      </c>
      <c r="J2695">
        <v>35440</v>
      </c>
      <c r="K2695">
        <v>88600</v>
      </c>
      <c r="L2695">
        <v>22738</v>
      </c>
      <c r="M2695">
        <v>56844</v>
      </c>
      <c r="N2695">
        <v>22737.599999999999</v>
      </c>
      <c r="O2695">
        <v>40</v>
      </c>
      <c r="P2695">
        <v>0</v>
      </c>
      <c r="Q2695" t="s">
        <v>75</v>
      </c>
      <c r="R2695" t="s">
        <v>617</v>
      </c>
      <c r="S2695" t="s">
        <v>76</v>
      </c>
      <c r="T2695" t="s">
        <v>133</v>
      </c>
      <c r="U2695">
        <v>0</v>
      </c>
      <c r="V2695">
        <v>0</v>
      </c>
    </row>
    <row r="2696" spans="1:22">
      <c r="A2696">
        <v>31895</v>
      </c>
      <c r="B2696" t="s">
        <v>4562</v>
      </c>
      <c r="C2696" t="s">
        <v>1228</v>
      </c>
      <c r="D2696" t="s">
        <v>3994</v>
      </c>
      <c r="E2696">
        <v>1</v>
      </c>
      <c r="F2696" t="s">
        <v>523</v>
      </c>
      <c r="G2696" t="s">
        <v>340</v>
      </c>
      <c r="H2696">
        <v>7008808</v>
      </c>
      <c r="I2696" t="s">
        <v>4509</v>
      </c>
      <c r="J2696">
        <v>-181000</v>
      </c>
      <c r="K2696">
        <v>181000</v>
      </c>
      <c r="L2696">
        <v>-142990</v>
      </c>
      <c r="M2696">
        <v>142990</v>
      </c>
      <c r="N2696">
        <v>-142990</v>
      </c>
      <c r="O2696">
        <v>100</v>
      </c>
      <c r="P2696">
        <v>21</v>
      </c>
      <c r="Q2696" t="s">
        <v>75</v>
      </c>
      <c r="R2696" t="s">
        <v>3888</v>
      </c>
      <c r="S2696" t="s">
        <v>195</v>
      </c>
      <c r="T2696" t="s">
        <v>526</v>
      </c>
      <c r="U2696">
        <v>0</v>
      </c>
      <c r="V2696">
        <v>0</v>
      </c>
    </row>
    <row r="2697" spans="1:22">
      <c r="A2697">
        <v>31895</v>
      </c>
      <c r="B2697" t="s">
        <v>2405</v>
      </c>
      <c r="C2697" t="s">
        <v>2406</v>
      </c>
      <c r="D2697" t="s">
        <v>3994</v>
      </c>
      <c r="E2697">
        <v>1</v>
      </c>
      <c r="F2697" t="s">
        <v>523</v>
      </c>
      <c r="G2697" t="s">
        <v>340</v>
      </c>
      <c r="H2697">
        <v>7008808</v>
      </c>
      <c r="I2697" t="s">
        <v>4509</v>
      </c>
      <c r="J2697">
        <v>-96900</v>
      </c>
      <c r="K2697">
        <v>96900</v>
      </c>
      <c r="L2697">
        <v>-76551</v>
      </c>
      <c r="M2697">
        <v>68799</v>
      </c>
      <c r="N2697">
        <v>-68799</v>
      </c>
      <c r="O2697">
        <v>100</v>
      </c>
      <c r="P2697">
        <v>21</v>
      </c>
      <c r="Q2697" t="s">
        <v>75</v>
      </c>
      <c r="R2697" t="s">
        <v>3888</v>
      </c>
      <c r="S2697" t="s">
        <v>195</v>
      </c>
      <c r="T2697" t="s">
        <v>526</v>
      </c>
      <c r="U2697">
        <v>0</v>
      </c>
      <c r="V2697">
        <v>0</v>
      </c>
    </row>
    <row r="2698" spans="1:22">
      <c r="A2698">
        <v>31895</v>
      </c>
      <c r="B2698" t="s">
        <v>527</v>
      </c>
      <c r="C2698" t="s">
        <v>528</v>
      </c>
      <c r="D2698" t="s">
        <v>3994</v>
      </c>
      <c r="E2698">
        <v>1</v>
      </c>
      <c r="F2698" t="s">
        <v>523</v>
      </c>
      <c r="G2698" t="s">
        <v>340</v>
      </c>
      <c r="H2698">
        <v>7008808</v>
      </c>
      <c r="I2698" t="s">
        <v>4509</v>
      </c>
      <c r="J2698">
        <v>-14100</v>
      </c>
      <c r="K2698">
        <v>14100</v>
      </c>
      <c r="L2698">
        <v>-11139</v>
      </c>
      <c r="M2698">
        <v>10011</v>
      </c>
      <c r="N2698">
        <v>-10011</v>
      </c>
      <c r="O2698">
        <v>100</v>
      </c>
      <c r="P2698">
        <v>21</v>
      </c>
      <c r="Q2698" t="s">
        <v>75</v>
      </c>
      <c r="R2698" t="s">
        <v>3888</v>
      </c>
      <c r="S2698" t="s">
        <v>195</v>
      </c>
      <c r="T2698" t="s">
        <v>526</v>
      </c>
      <c r="U2698">
        <v>0</v>
      </c>
      <c r="V2698">
        <v>0</v>
      </c>
    </row>
    <row r="2699" spans="1:22">
      <c r="A2699">
        <v>32262</v>
      </c>
      <c r="B2699" t="s">
        <v>134</v>
      </c>
      <c r="C2699" t="s">
        <v>135</v>
      </c>
      <c r="D2699" t="s">
        <v>4683</v>
      </c>
      <c r="E2699">
        <v>6</v>
      </c>
      <c r="F2699" t="s">
        <v>4065</v>
      </c>
      <c r="G2699" t="s">
        <v>73</v>
      </c>
      <c r="H2699">
        <v>5083855</v>
      </c>
      <c r="I2699" t="s">
        <v>4509</v>
      </c>
      <c r="J2699">
        <v>73200</v>
      </c>
      <c r="K2699">
        <v>24400</v>
      </c>
      <c r="L2699">
        <v>21000</v>
      </c>
      <c r="M2699">
        <v>7000</v>
      </c>
      <c r="N2699">
        <v>21000</v>
      </c>
      <c r="O2699">
        <v>50</v>
      </c>
      <c r="P2699">
        <v>0</v>
      </c>
      <c r="Q2699" t="s">
        <v>75</v>
      </c>
      <c r="R2699" t="s">
        <v>4728</v>
      </c>
      <c r="S2699" t="s">
        <v>195</v>
      </c>
      <c r="T2699" t="s">
        <v>136</v>
      </c>
      <c r="U2699">
        <v>0</v>
      </c>
      <c r="V2699">
        <v>0</v>
      </c>
    </row>
    <row r="2700" spans="1:22">
      <c r="A2700">
        <v>32262</v>
      </c>
      <c r="B2700" t="s">
        <v>137</v>
      </c>
      <c r="C2700" t="s">
        <v>127</v>
      </c>
      <c r="D2700" t="s">
        <v>4683</v>
      </c>
      <c r="E2700">
        <v>1</v>
      </c>
      <c r="F2700" t="s">
        <v>4065</v>
      </c>
      <c r="G2700" t="s">
        <v>73</v>
      </c>
      <c r="H2700">
        <v>5083855</v>
      </c>
      <c r="I2700" t="s">
        <v>4509</v>
      </c>
      <c r="J2700">
        <v>6460</v>
      </c>
      <c r="K2700">
        <v>32300</v>
      </c>
      <c r="L2700">
        <v>4054</v>
      </c>
      <c r="M2700">
        <v>20271.437600000001</v>
      </c>
      <c r="N2700">
        <v>4054.2875200000003</v>
      </c>
      <c r="O2700">
        <v>20</v>
      </c>
      <c r="P2700">
        <v>0</v>
      </c>
      <c r="Q2700" t="s">
        <v>75</v>
      </c>
      <c r="R2700" t="s">
        <v>4728</v>
      </c>
      <c r="S2700" t="s">
        <v>195</v>
      </c>
      <c r="T2700" t="s">
        <v>128</v>
      </c>
      <c r="U2700">
        <v>0</v>
      </c>
      <c r="V2700">
        <v>0</v>
      </c>
    </row>
    <row r="2701" spans="1:22">
      <c r="A2701">
        <v>32262</v>
      </c>
      <c r="B2701" t="s">
        <v>139</v>
      </c>
      <c r="C2701" t="s">
        <v>140</v>
      </c>
      <c r="D2701" t="s">
        <v>4683</v>
      </c>
      <c r="E2701">
        <v>1</v>
      </c>
      <c r="F2701" t="s">
        <v>4065</v>
      </c>
      <c r="G2701" t="s">
        <v>73</v>
      </c>
      <c r="H2701">
        <v>5083855</v>
      </c>
      <c r="I2701" t="s">
        <v>4509</v>
      </c>
      <c r="J2701">
        <v>540</v>
      </c>
      <c r="K2701">
        <v>2700</v>
      </c>
      <c r="L2701">
        <v>359</v>
      </c>
      <c r="M2701">
        <v>1793.9753000000001</v>
      </c>
      <c r="N2701">
        <v>358.79506000000003</v>
      </c>
      <c r="O2701">
        <v>20</v>
      </c>
      <c r="P2701">
        <v>0</v>
      </c>
      <c r="Q2701" t="s">
        <v>75</v>
      </c>
      <c r="R2701" t="s">
        <v>4728</v>
      </c>
      <c r="S2701" t="s">
        <v>195</v>
      </c>
      <c r="T2701" t="s">
        <v>141</v>
      </c>
      <c r="U2701">
        <v>0</v>
      </c>
      <c r="V2701">
        <v>0</v>
      </c>
    </row>
    <row r="2702" spans="1:22">
      <c r="A2702">
        <v>31895</v>
      </c>
      <c r="B2702" t="s">
        <v>4562</v>
      </c>
      <c r="C2702" t="s">
        <v>1228</v>
      </c>
      <c r="D2702" t="s">
        <v>3994</v>
      </c>
      <c r="E2702">
        <v>1</v>
      </c>
      <c r="F2702" t="s">
        <v>523</v>
      </c>
      <c r="G2702" t="s">
        <v>73</v>
      </c>
      <c r="H2702">
        <v>5083856</v>
      </c>
      <c r="I2702" t="s">
        <v>4509</v>
      </c>
      <c r="J2702">
        <v>181000</v>
      </c>
      <c r="K2702">
        <v>181000</v>
      </c>
      <c r="L2702">
        <v>142990</v>
      </c>
      <c r="M2702">
        <v>142990</v>
      </c>
      <c r="N2702">
        <v>142990</v>
      </c>
      <c r="O2702">
        <v>100</v>
      </c>
      <c r="P2702">
        <v>21</v>
      </c>
      <c r="Q2702" t="s">
        <v>75</v>
      </c>
      <c r="R2702" t="s">
        <v>3888</v>
      </c>
      <c r="S2702" t="s">
        <v>195</v>
      </c>
      <c r="T2702" t="s">
        <v>526</v>
      </c>
      <c r="U2702">
        <v>0</v>
      </c>
      <c r="V2702">
        <v>0</v>
      </c>
    </row>
    <row r="2703" spans="1:22">
      <c r="A2703">
        <v>31895</v>
      </c>
      <c r="B2703" t="s">
        <v>2405</v>
      </c>
      <c r="C2703" t="s">
        <v>2406</v>
      </c>
      <c r="D2703" t="s">
        <v>3994</v>
      </c>
      <c r="E2703">
        <v>1</v>
      </c>
      <c r="F2703" t="s">
        <v>523</v>
      </c>
      <c r="G2703" t="s">
        <v>73</v>
      </c>
      <c r="H2703">
        <v>5083856</v>
      </c>
      <c r="I2703" t="s">
        <v>4509</v>
      </c>
      <c r="J2703">
        <v>96900</v>
      </c>
      <c r="K2703">
        <v>96900</v>
      </c>
      <c r="L2703">
        <v>76551</v>
      </c>
      <c r="M2703">
        <v>68799</v>
      </c>
      <c r="N2703">
        <v>68799</v>
      </c>
      <c r="O2703">
        <v>100</v>
      </c>
      <c r="P2703">
        <v>21</v>
      </c>
      <c r="Q2703" t="s">
        <v>75</v>
      </c>
      <c r="R2703" t="s">
        <v>3888</v>
      </c>
      <c r="S2703" t="s">
        <v>195</v>
      </c>
      <c r="T2703" t="s">
        <v>526</v>
      </c>
      <c r="U2703">
        <v>0</v>
      </c>
      <c r="V2703">
        <v>0</v>
      </c>
    </row>
    <row r="2704" spans="1:22">
      <c r="A2704">
        <v>31895</v>
      </c>
      <c r="B2704" t="s">
        <v>527</v>
      </c>
      <c r="C2704" t="s">
        <v>528</v>
      </c>
      <c r="D2704" t="s">
        <v>3994</v>
      </c>
      <c r="E2704">
        <v>1</v>
      </c>
      <c r="F2704" t="s">
        <v>523</v>
      </c>
      <c r="G2704" t="s">
        <v>73</v>
      </c>
      <c r="H2704">
        <v>5083856</v>
      </c>
      <c r="I2704" t="s">
        <v>4509</v>
      </c>
      <c r="J2704">
        <v>14100</v>
      </c>
      <c r="K2704">
        <v>14100</v>
      </c>
      <c r="L2704">
        <v>11139</v>
      </c>
      <c r="M2704">
        <v>10011</v>
      </c>
      <c r="N2704">
        <v>10011</v>
      </c>
      <c r="O2704">
        <v>100</v>
      </c>
      <c r="P2704">
        <v>21</v>
      </c>
      <c r="Q2704" t="s">
        <v>75</v>
      </c>
      <c r="R2704" t="s">
        <v>3888</v>
      </c>
      <c r="S2704" t="s">
        <v>195</v>
      </c>
      <c r="T2704" t="s">
        <v>526</v>
      </c>
      <c r="U2704">
        <v>0</v>
      </c>
      <c r="V2704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29C1-FC90-4D58-BF30-EEB4F24B3B6C}">
  <dimension ref="D1:I1"/>
  <sheetViews>
    <sheetView zoomScale="70" zoomScaleNormal="70" workbookViewId="0">
      <selection sqref="A1:XFD1048576"/>
    </sheetView>
  </sheetViews>
  <sheetFormatPr defaultRowHeight="16.5"/>
  <cols>
    <col min="1" max="1" width="8.375" bestFit="1" customWidth="1"/>
    <col min="2" max="2" width="29.37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bestFit="1" customWidth="1"/>
    <col min="18" max="18" width="44" bestFit="1" customWidth="1"/>
    <col min="19" max="19" width="18" bestFit="1" customWidth="1"/>
    <col min="20" max="20" width="9.5" bestFit="1" customWidth="1"/>
    <col min="21" max="21" width="9.625" bestFit="1" customWidth="1"/>
    <col min="22" max="22" width="10.25" bestFit="1" customWidth="1"/>
  </cols>
  <sheetData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2F94-C9C9-4676-B9AD-243D6B590B15}">
  <dimension ref="D1:I1"/>
  <sheetViews>
    <sheetView zoomScale="70" zoomScaleNormal="70" workbookViewId="0">
      <selection sqref="A1:V4492"/>
    </sheetView>
  </sheetViews>
  <sheetFormatPr defaultRowHeight="16.5"/>
  <cols>
    <col min="1" max="1" width="8.375" bestFit="1" customWidth="1"/>
    <col min="2" max="2" width="29.2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8" max="18" width="44" bestFit="1" customWidth="1"/>
    <col min="19" max="19" width="12.75" bestFit="1" customWidth="1"/>
    <col min="20" max="20" width="9.5" bestFit="1" customWidth="1"/>
    <col min="21" max="21" width="8.5" bestFit="1" customWidth="1"/>
    <col min="22" max="22" width="9.25" bestFit="1" customWidth="1"/>
  </cols>
  <sheetData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CE3F-9260-4D9E-83F0-27F41540C5A1}">
  <dimension ref="A1"/>
  <sheetViews>
    <sheetView topLeftCell="B1471" zoomScale="70" zoomScaleNormal="70" workbookViewId="0">
      <selection activeCell="B1471" sqref="A1:V4558"/>
    </sheetView>
  </sheetViews>
  <sheetFormatPr defaultRowHeight="16.5"/>
  <cols>
    <col min="1" max="1" width="8.375" bestFit="1" customWidth="1"/>
    <col min="2" max="2" width="28" bestFit="1" customWidth="1"/>
    <col min="3" max="3" width="41.75" bestFit="1" customWidth="1"/>
    <col min="4" max="4" width="12.25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customWidth="1"/>
    <col min="18" max="18" width="28.125" customWidth="1"/>
    <col min="19" max="19" width="18" bestFit="1" customWidth="1"/>
    <col min="20" max="21" width="9.625" bestFit="1" customWidth="1"/>
    <col min="22" max="22" width="10.25" bestFit="1" customWidth="1"/>
    <col min="23" max="23" width="44" bestFit="1" customWidth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기안서</vt:lpstr>
      <vt:lpstr>매출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매출!Print_Area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박종석 MTO</cp:lastModifiedBy>
  <cp:lastPrinted>2023-12-29T07:48:26Z</cp:lastPrinted>
  <dcterms:created xsi:type="dcterms:W3CDTF">2021-12-17T00:29:28Z</dcterms:created>
  <dcterms:modified xsi:type="dcterms:W3CDTF">2026-10-30T07:03:05Z</dcterms:modified>
</cp:coreProperties>
</file>